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Отдел реализации\Отдел реализации\ОТЧЕТЫ\Отчеты на Сайт\01. РРЭ\04. Цены\"/>
    </mc:Choice>
  </mc:AlternateContent>
  <xr:revisionPtr revIDLastSave="0" documentId="8_{F39E9CE0-102B-4B42-AB11-EAF56F0B999A}" xr6:coauthVersionLast="47" xr6:coauthVersionMax="47" xr10:uidLastSave="{00000000-0000-0000-0000-000000000000}"/>
  <bookViews>
    <workbookView xWindow="14400" yWindow="0" windowWidth="14400" windowHeight="15600" activeTab="3" xr2:uid="{44902F50-31F8-48D3-A7FC-5A14FE56765B}"/>
  </bookViews>
  <sheets>
    <sheet name="C1" sheetId="1" r:id="rId1"/>
    <sheet name="П" sheetId="2" r:id="rId2"/>
    <sheet name="1" sheetId="3" r:id="rId3"/>
    <sheet name="1 РРЭ" sheetId="19" r:id="rId4"/>
    <sheet name="2" sheetId="5" r:id="rId5"/>
    <sheet name="3.1." sheetId="6" r:id="rId6"/>
    <sheet name="3.2." sheetId="7" r:id="rId7"/>
    <sheet name="3.2. РРЭ" sheetId="20" r:id="rId8"/>
    <sheet name="3.3." sheetId="9" r:id="rId9"/>
    <sheet name="4.1." sheetId="10" r:id="rId10"/>
    <sheet name="4.2." sheetId="11" r:id="rId11"/>
    <sheet name="4.3." sheetId="12" r:id="rId12"/>
    <sheet name="5.1." sheetId="13" r:id="rId13"/>
    <sheet name="5.2." sheetId="14" r:id="rId14"/>
    <sheet name="5.3." sheetId="15" r:id="rId15"/>
    <sheet name="6.1." sheetId="16" r:id="rId16"/>
    <sheet name="6.2." sheetId="17" r:id="rId17"/>
    <sheet name="6.3." sheetId="18" r:id="rId18"/>
  </sheets>
  <definedNames>
    <definedName name="_xlnm._FilterDatabase" localSheetId="5" hidden="1">'3.1.'!$B$6:$C$584</definedName>
    <definedName name="_xlnm._FilterDatabase" localSheetId="6" hidden="1">'3.2.'!$B$6:$C$584</definedName>
    <definedName name="_xlnm._FilterDatabase" localSheetId="7" hidden="1">'3.2. РРЭ'!$B$6:$C$182</definedName>
    <definedName name="_xlnm._FilterDatabase" localSheetId="8" hidden="1">'3.3.'!$B$6:$C$584</definedName>
    <definedName name="_xlnm._FilterDatabase" localSheetId="9" hidden="1">'4.1.'!$B$6:$C$585</definedName>
    <definedName name="_xlnm._FilterDatabase" localSheetId="10" hidden="1">'4.2.'!$B$7:$C$578</definedName>
    <definedName name="_xlnm._FilterDatabase" localSheetId="11" hidden="1">'4.3.'!$B$6:$C$578</definedName>
    <definedName name="_xlnm._FilterDatabase" localSheetId="12" hidden="1">'5.1.'!$B$6:$C$704</definedName>
    <definedName name="_xlnm._FilterDatabase" localSheetId="13" hidden="1">'5.2.'!$B$6:$C$698</definedName>
    <definedName name="_xlnm._FilterDatabase" localSheetId="14" hidden="1">'5.3.'!$B$6:$C$698</definedName>
    <definedName name="_xlnm._FilterDatabase" localSheetId="15" hidden="1">'6.1.'!$B$6:$C$698</definedName>
    <definedName name="_xlnm._FilterDatabase" localSheetId="16" hidden="1">'6.2.'!$B$6:$C$698</definedName>
    <definedName name="_xlnm._FilterDatabase" localSheetId="17" hidden="1">'6.3.'!$B$6:$C$698</definedName>
    <definedName name="_xlnm.Print_Area" localSheetId="2">'1'!$A$1:$G$28</definedName>
    <definedName name="_xlnm.Print_Area" localSheetId="3">'1 РРЭ'!$A$1:$G$31</definedName>
    <definedName name="_xlnm.Print_Area" localSheetId="4">'2'!$A$1:$G$97</definedName>
    <definedName name="_xlnm.Print_Area" localSheetId="5">'3.1.'!$A$1:$AA$649</definedName>
    <definedName name="_xlnm.Print_Area" localSheetId="6">'3.2.'!$A$1:$AA$648</definedName>
    <definedName name="_xlnm.Print_Area" localSheetId="7">'3.2. РРЭ'!$A$1:$AA$204</definedName>
    <definedName name="_xlnm.Print_Area" localSheetId="8">'3.3.'!$A$1:$AA$648</definedName>
    <definedName name="_xlnm.Print_Area" localSheetId="9">'4.1.'!$A$1:$AA$649</definedName>
    <definedName name="_xlnm.Print_Area" localSheetId="10">'4.2.'!$A$1:$AA$649</definedName>
    <definedName name="_xlnm.Print_Area" localSheetId="11">'4.3.'!$A$1:$AA$649</definedName>
    <definedName name="_xlnm.Print_Area" localSheetId="12">'5.1.'!$A$1:$AA$786</definedName>
    <definedName name="_xlnm.Print_Area" localSheetId="13">'5.2.'!$A$1:$AA$786</definedName>
    <definedName name="_xlnm.Print_Area" localSheetId="14">'5.3.'!$A$1:$AA$786</definedName>
    <definedName name="_xlnm.Print_Area" localSheetId="15">'6.1.'!$A$1:$AA$788</definedName>
    <definedName name="_xlnm.Print_Area" localSheetId="16">'6.2.'!$A$1:$AA$787</definedName>
    <definedName name="_xlnm.Print_Area" localSheetId="17">'6.3.'!$A$1:$AA$788</definedName>
    <definedName name="_xlnm.Print_Area" localSheetId="0">'C1'!$A$1:$N$35</definedName>
    <definedName name="_xlnm.Print_Area" localSheetId="1">П!$A$1:$G$13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99" i="20" l="1"/>
  <c r="AA193" i="20"/>
  <c r="B188" i="20"/>
  <c r="B182" i="20"/>
  <c r="B176" i="20"/>
  <c r="B170" i="20"/>
  <c r="B164" i="20"/>
  <c r="B158" i="20"/>
  <c r="B152" i="20"/>
  <c r="B146" i="20"/>
  <c r="B140" i="20"/>
  <c r="H138" i="20"/>
  <c r="B134" i="20"/>
  <c r="U130" i="20"/>
  <c r="B128" i="20"/>
  <c r="B122" i="20"/>
  <c r="W121" i="20"/>
  <c r="S120" i="20"/>
  <c r="B116" i="20"/>
  <c r="X115" i="20"/>
  <c r="W115" i="20"/>
  <c r="B110" i="20"/>
  <c r="AA108" i="20"/>
  <c r="J108" i="20"/>
  <c r="B104" i="20"/>
  <c r="P102" i="20"/>
  <c r="W100" i="20"/>
  <c r="B98" i="20"/>
  <c r="K96" i="20"/>
  <c r="F96" i="20"/>
  <c r="B92" i="20"/>
  <c r="Y88" i="20"/>
  <c r="X88" i="20"/>
  <c r="B86" i="20"/>
  <c r="Y85" i="20"/>
  <c r="H84" i="20"/>
  <c r="S82" i="20"/>
  <c r="B80" i="20"/>
  <c r="O79" i="20"/>
  <c r="Z76" i="20"/>
  <c r="I76" i="20"/>
  <c r="B74" i="20"/>
  <c r="V73" i="20"/>
  <c r="U73" i="20"/>
  <c r="P70" i="20"/>
  <c r="O70" i="20"/>
  <c r="B68" i="20"/>
  <c r="Y67" i="20"/>
  <c r="W66" i="20"/>
  <c r="P66" i="20"/>
  <c r="Y64" i="20"/>
  <c r="T64" i="20"/>
  <c r="G64" i="20"/>
  <c r="B62" i="20"/>
  <c r="U61" i="20"/>
  <c r="T61" i="20"/>
  <c r="AA60" i="20"/>
  <c r="Z60" i="20"/>
  <c r="I60" i="20"/>
  <c r="H60" i="20"/>
  <c r="O58" i="20"/>
  <c r="N58" i="20"/>
  <c r="B56" i="20"/>
  <c r="AA55" i="20"/>
  <c r="J55" i="20"/>
  <c r="I55" i="20"/>
  <c r="P54" i="20"/>
  <c r="O54" i="20"/>
  <c r="V52" i="20"/>
  <c r="U52" i="20"/>
  <c r="D52" i="20"/>
  <c r="B50" i="20"/>
  <c r="Q49" i="20"/>
  <c r="P49" i="20"/>
  <c r="W48" i="20"/>
  <c r="V48" i="20"/>
  <c r="E48" i="20"/>
  <c r="D48" i="20"/>
  <c r="K46" i="20"/>
  <c r="J46" i="20"/>
  <c r="B44" i="20"/>
  <c r="X43" i="20"/>
  <c r="K43" i="20"/>
  <c r="F43" i="20"/>
  <c r="Q42" i="20"/>
  <c r="L42" i="20"/>
  <c r="W40" i="20"/>
  <c r="R40" i="20"/>
  <c r="E40" i="20"/>
  <c r="B38" i="20"/>
  <c r="S37" i="20"/>
  <c r="R37" i="20"/>
  <c r="Y36" i="20"/>
  <c r="X36" i="20"/>
  <c r="G36" i="20"/>
  <c r="F36" i="20"/>
  <c r="M34" i="20"/>
  <c r="L34" i="20"/>
  <c r="B32" i="20"/>
  <c r="Y31" i="20"/>
  <c r="V31" i="20"/>
  <c r="M31" i="20"/>
  <c r="J31" i="20"/>
  <c r="Y30" i="20"/>
  <c r="V30" i="20"/>
  <c r="M30" i="20"/>
  <c r="J30" i="20"/>
  <c r="Y28" i="20"/>
  <c r="V28" i="20"/>
  <c r="M28" i="20"/>
  <c r="J28" i="20"/>
  <c r="Y26" i="20"/>
  <c r="M26" i="20"/>
  <c r="V26" i="20"/>
  <c r="J26" i="20"/>
  <c r="B26" i="20"/>
  <c r="AA25" i="20"/>
  <c r="Z25" i="20"/>
  <c r="O25" i="20"/>
  <c r="N25" i="20"/>
  <c r="AA24" i="20"/>
  <c r="Z24" i="20"/>
  <c r="P24" i="20"/>
  <c r="O24" i="20"/>
  <c r="H24" i="20"/>
  <c r="E24" i="20"/>
  <c r="W22" i="20"/>
  <c r="V22" i="20"/>
  <c r="Q22" i="20"/>
  <c r="P22" i="20"/>
  <c r="K22" i="20"/>
  <c r="J22" i="20"/>
  <c r="E22" i="20"/>
  <c r="D22" i="20"/>
  <c r="B20" i="20"/>
  <c r="X19" i="20"/>
  <c r="W19" i="20"/>
  <c r="R19" i="20"/>
  <c r="Q19" i="20"/>
  <c r="L19" i="20"/>
  <c r="K19" i="20"/>
  <c r="F19" i="20"/>
  <c r="E19" i="20"/>
  <c r="X18" i="20"/>
  <c r="W18" i="20"/>
  <c r="R18" i="20"/>
  <c r="Q18" i="20"/>
  <c r="L18" i="20"/>
  <c r="K18" i="20"/>
  <c r="F18" i="20"/>
  <c r="E18" i="20"/>
  <c r="X16" i="20"/>
  <c r="W16" i="20"/>
  <c r="R16" i="20"/>
  <c r="Q16" i="20"/>
  <c r="L16" i="20"/>
  <c r="K16" i="20"/>
  <c r="F16" i="20"/>
  <c r="E16" i="20"/>
  <c r="X14" i="20"/>
  <c r="W14" i="20"/>
  <c r="R14" i="20"/>
  <c r="Q14" i="20"/>
  <c r="L14" i="20"/>
  <c r="K14" i="20"/>
  <c r="F14" i="20"/>
  <c r="E14" i="20"/>
  <c r="B14" i="20"/>
  <c r="Y13" i="20"/>
  <c r="X13" i="20"/>
  <c r="S13" i="20"/>
  <c r="R13" i="20"/>
  <c r="M13" i="20"/>
  <c r="L13" i="20"/>
  <c r="G13" i="20"/>
  <c r="F13" i="20"/>
  <c r="AA133" i="20"/>
  <c r="Y12" i="20"/>
  <c r="X12" i="20"/>
  <c r="S12" i="20"/>
  <c r="R12" i="20"/>
  <c r="M12" i="20"/>
  <c r="L12" i="20"/>
  <c r="G12" i="20"/>
  <c r="F12" i="20"/>
  <c r="S90" i="20"/>
  <c r="Y10" i="20"/>
  <c r="X10" i="20"/>
  <c r="S10" i="20"/>
  <c r="R10" i="20"/>
  <c r="M10" i="20"/>
  <c r="L10" i="20"/>
  <c r="G10" i="20"/>
  <c r="F10" i="20"/>
  <c r="E178" i="20"/>
  <c r="R8" i="20"/>
  <c r="Y8" i="20"/>
  <c r="X8" i="20"/>
  <c r="S8" i="20"/>
  <c r="M8" i="20"/>
  <c r="L8" i="20"/>
  <c r="G8" i="20"/>
  <c r="F8" i="20"/>
  <c r="D8" i="20"/>
  <c r="B8" i="20"/>
  <c r="I43" i="19"/>
  <c r="I42" i="19"/>
  <c r="I41" i="19"/>
  <c r="I40" i="19"/>
  <c r="G28" i="19"/>
  <c r="F28" i="19"/>
  <c r="F27" i="19"/>
  <c r="E27" i="19"/>
  <c r="G27" i="19"/>
  <c r="F24" i="19"/>
  <c r="E24" i="19"/>
  <c r="G22" i="19"/>
  <c r="F22" i="19"/>
  <c r="F21" i="19"/>
  <c r="E21" i="19"/>
  <c r="G21" i="19"/>
  <c r="F18" i="19"/>
  <c r="E18" i="19"/>
  <c r="G16" i="19"/>
  <c r="F16" i="19"/>
  <c r="F15" i="19"/>
  <c r="E15" i="19"/>
  <c r="G15" i="19"/>
  <c r="G14" i="19"/>
  <c r="G19" i="19"/>
  <c r="F25" i="19"/>
  <c r="E25" i="19"/>
  <c r="D25" i="19"/>
  <c r="E12" i="19"/>
  <c r="F12" i="19" s="1"/>
  <c r="D24" i="19"/>
  <c r="D11" i="19"/>
  <c r="D36" i="19" s="1"/>
  <c r="I36" i="19" s="1"/>
  <c r="G782" i="18"/>
  <c r="G781" i="18" s="1"/>
  <c r="AA769" i="18"/>
  <c r="Z769" i="18"/>
  <c r="Y769" i="18"/>
  <c r="X769" i="18"/>
  <c r="W769" i="18"/>
  <c r="V769" i="18"/>
  <c r="U769" i="18"/>
  <c r="T769" i="18"/>
  <c r="S769" i="18"/>
  <c r="R769" i="18"/>
  <c r="Q769" i="18"/>
  <c r="P769" i="18"/>
  <c r="O769" i="18"/>
  <c r="N769" i="18"/>
  <c r="M769" i="18"/>
  <c r="L769" i="18"/>
  <c r="K769" i="18"/>
  <c r="J769" i="18"/>
  <c r="I769" i="18"/>
  <c r="H769" i="18"/>
  <c r="G769" i="18"/>
  <c r="F769" i="18"/>
  <c r="E769" i="18"/>
  <c r="D769" i="18"/>
  <c r="B769" i="18"/>
  <c r="AA767" i="18"/>
  <c r="Z767" i="18"/>
  <c r="Y767" i="18"/>
  <c r="X767" i="18"/>
  <c r="W767" i="18"/>
  <c r="V767" i="18"/>
  <c r="U767" i="18"/>
  <c r="T767" i="18"/>
  <c r="S767" i="18"/>
  <c r="R767" i="18"/>
  <c r="Q767" i="18"/>
  <c r="P767" i="18"/>
  <c r="O767" i="18"/>
  <c r="N767" i="18"/>
  <c r="M767" i="18"/>
  <c r="L767" i="18"/>
  <c r="K767" i="18"/>
  <c r="J767" i="18"/>
  <c r="I767" i="18"/>
  <c r="H767" i="18"/>
  <c r="G767" i="18"/>
  <c r="F767" i="18"/>
  <c r="E767" i="18"/>
  <c r="D767" i="18"/>
  <c r="B767" i="18"/>
  <c r="AA765" i="18"/>
  <c r="Z765" i="18"/>
  <c r="Y765" i="18"/>
  <c r="X765" i="18"/>
  <c r="W765" i="18"/>
  <c r="V765" i="18"/>
  <c r="U765" i="18"/>
  <c r="T765" i="18"/>
  <c r="S765" i="18"/>
  <c r="R765" i="18"/>
  <c r="Q765" i="18"/>
  <c r="P765" i="18"/>
  <c r="O765" i="18"/>
  <c r="N765" i="18"/>
  <c r="M765" i="18"/>
  <c r="L765" i="18"/>
  <c r="K765" i="18"/>
  <c r="J765" i="18"/>
  <c r="I765" i="18"/>
  <c r="H765" i="18"/>
  <c r="G765" i="18"/>
  <c r="F765" i="18"/>
  <c r="E765" i="18"/>
  <c r="D765" i="18"/>
  <c r="B765" i="18"/>
  <c r="AA763" i="18"/>
  <c r="Z763" i="18"/>
  <c r="Y763" i="18"/>
  <c r="X763" i="18"/>
  <c r="W763" i="18"/>
  <c r="V763" i="18"/>
  <c r="U763" i="18"/>
  <c r="T763" i="18"/>
  <c r="S763" i="18"/>
  <c r="R763" i="18"/>
  <c r="Q763" i="18"/>
  <c r="P763" i="18"/>
  <c r="O763" i="18"/>
  <c r="N763" i="18"/>
  <c r="M763" i="18"/>
  <c r="L763" i="18"/>
  <c r="K763" i="18"/>
  <c r="J763" i="18"/>
  <c r="I763" i="18"/>
  <c r="H763" i="18"/>
  <c r="G763" i="18"/>
  <c r="F763" i="18"/>
  <c r="E763" i="18"/>
  <c r="D763" i="18"/>
  <c r="B763" i="18"/>
  <c r="AA761" i="18"/>
  <c r="Z761" i="18"/>
  <c r="Y761" i="18"/>
  <c r="X761" i="18"/>
  <c r="W761" i="18"/>
  <c r="V761" i="18"/>
  <c r="U761" i="18"/>
  <c r="T761" i="18"/>
  <c r="S761" i="18"/>
  <c r="R761" i="18"/>
  <c r="Q761" i="18"/>
  <c r="P761" i="18"/>
  <c r="O761" i="18"/>
  <c r="N761" i="18"/>
  <c r="M761" i="18"/>
  <c r="L761" i="18"/>
  <c r="K761" i="18"/>
  <c r="J761" i="18"/>
  <c r="I761" i="18"/>
  <c r="H761" i="18"/>
  <c r="G761" i="18"/>
  <c r="F761" i="18"/>
  <c r="E761" i="18"/>
  <c r="D761" i="18"/>
  <c r="B761" i="18"/>
  <c r="AA759" i="18"/>
  <c r="Z759" i="18"/>
  <c r="Y759" i="18"/>
  <c r="X759" i="18"/>
  <c r="W759" i="18"/>
  <c r="V759" i="18"/>
  <c r="U759" i="18"/>
  <c r="T759" i="18"/>
  <c r="S759" i="18"/>
  <c r="R759" i="18"/>
  <c r="Q759" i="18"/>
  <c r="P759" i="18"/>
  <c r="O759" i="18"/>
  <c r="N759" i="18"/>
  <c r="M759" i="18"/>
  <c r="L759" i="18"/>
  <c r="K759" i="18"/>
  <c r="J759" i="18"/>
  <c r="I759" i="18"/>
  <c r="H759" i="18"/>
  <c r="G759" i="18"/>
  <c r="F759" i="18"/>
  <c r="E759" i="18"/>
  <c r="D759" i="18"/>
  <c r="B759" i="18"/>
  <c r="AA757" i="18"/>
  <c r="Z757" i="18"/>
  <c r="Y757" i="18"/>
  <c r="X757" i="18"/>
  <c r="W757" i="18"/>
  <c r="V757" i="18"/>
  <c r="U757" i="18"/>
  <c r="T757" i="18"/>
  <c r="S757" i="18"/>
  <c r="R757" i="18"/>
  <c r="Q757" i="18"/>
  <c r="P757" i="18"/>
  <c r="O757" i="18"/>
  <c r="N757" i="18"/>
  <c r="M757" i="18"/>
  <c r="L757" i="18"/>
  <c r="K757" i="18"/>
  <c r="J757" i="18"/>
  <c r="I757" i="18"/>
  <c r="H757" i="18"/>
  <c r="G757" i="18"/>
  <c r="F757" i="18"/>
  <c r="E757" i="18"/>
  <c r="D757" i="18"/>
  <c r="B757" i="18"/>
  <c r="AA755" i="18"/>
  <c r="Z755" i="18"/>
  <c r="Y755" i="18"/>
  <c r="X755" i="18"/>
  <c r="W755" i="18"/>
  <c r="V755" i="18"/>
  <c r="U755" i="18"/>
  <c r="T755" i="18"/>
  <c r="S755" i="18"/>
  <c r="R755" i="18"/>
  <c r="Q755" i="18"/>
  <c r="P755" i="18"/>
  <c r="O755" i="18"/>
  <c r="N755" i="18"/>
  <c r="M755" i="18"/>
  <c r="L755" i="18"/>
  <c r="K755" i="18"/>
  <c r="J755" i="18"/>
  <c r="I755" i="18"/>
  <c r="H755" i="18"/>
  <c r="G755" i="18"/>
  <c r="F755" i="18"/>
  <c r="E755" i="18"/>
  <c r="D755" i="18"/>
  <c r="B755" i="18"/>
  <c r="AA753" i="18"/>
  <c r="Z753" i="18"/>
  <c r="Y753" i="18"/>
  <c r="X753" i="18"/>
  <c r="W753" i="18"/>
  <c r="V753" i="18"/>
  <c r="U753" i="18"/>
  <c r="T753" i="18"/>
  <c r="S753" i="18"/>
  <c r="R753" i="18"/>
  <c r="Q753" i="18"/>
  <c r="P753" i="18"/>
  <c r="O753" i="18"/>
  <c r="N753" i="18"/>
  <c r="M753" i="18"/>
  <c r="L753" i="18"/>
  <c r="K753" i="18"/>
  <c r="J753" i="18"/>
  <c r="I753" i="18"/>
  <c r="H753" i="18"/>
  <c r="G753" i="18"/>
  <c r="F753" i="18"/>
  <c r="E753" i="18"/>
  <c r="D753" i="18"/>
  <c r="B753" i="18"/>
  <c r="AA751" i="18"/>
  <c r="Z751" i="18"/>
  <c r="Y751" i="18"/>
  <c r="X751" i="18"/>
  <c r="W751" i="18"/>
  <c r="V751" i="18"/>
  <c r="U751" i="18"/>
  <c r="T751" i="18"/>
  <c r="S751" i="18"/>
  <c r="R751" i="18"/>
  <c r="Q751" i="18"/>
  <c r="P751" i="18"/>
  <c r="O751" i="18"/>
  <c r="N751" i="18"/>
  <c r="M751" i="18"/>
  <c r="L751" i="18"/>
  <c r="K751" i="18"/>
  <c r="J751" i="18"/>
  <c r="I751" i="18"/>
  <c r="H751" i="18"/>
  <c r="G751" i="18"/>
  <c r="F751" i="18"/>
  <c r="E751" i="18"/>
  <c r="D751" i="18"/>
  <c r="B751" i="18"/>
  <c r="AA749" i="18"/>
  <c r="Z749" i="18"/>
  <c r="Y749" i="18"/>
  <c r="X749" i="18"/>
  <c r="W749" i="18"/>
  <c r="V749" i="18"/>
  <c r="U749" i="18"/>
  <c r="T749" i="18"/>
  <c r="S749" i="18"/>
  <c r="R749" i="18"/>
  <c r="Q749" i="18"/>
  <c r="P749" i="18"/>
  <c r="O749" i="18"/>
  <c r="N749" i="18"/>
  <c r="M749" i="18"/>
  <c r="L749" i="18"/>
  <c r="K749" i="18"/>
  <c r="J749" i="18"/>
  <c r="I749" i="18"/>
  <c r="H749" i="18"/>
  <c r="G749" i="18"/>
  <c r="F749" i="18"/>
  <c r="E749" i="18"/>
  <c r="D749" i="18"/>
  <c r="B749" i="18"/>
  <c r="AA747" i="18"/>
  <c r="Z747" i="18"/>
  <c r="Y747" i="18"/>
  <c r="X747" i="18"/>
  <c r="W747" i="18"/>
  <c r="V747" i="18"/>
  <c r="U747" i="18"/>
  <c r="T747" i="18"/>
  <c r="S747" i="18"/>
  <c r="R747" i="18"/>
  <c r="Q747" i="18"/>
  <c r="P747" i="18"/>
  <c r="O747" i="18"/>
  <c r="N747" i="18"/>
  <c r="M747" i="18"/>
  <c r="L747" i="18"/>
  <c r="K747" i="18"/>
  <c r="J747" i="18"/>
  <c r="I747" i="18"/>
  <c r="H747" i="18"/>
  <c r="G747" i="18"/>
  <c r="F747" i="18"/>
  <c r="E747" i="18"/>
  <c r="D747" i="18"/>
  <c r="B747" i="18"/>
  <c r="AA745" i="18"/>
  <c r="Z745" i="18"/>
  <c r="Y745" i="18"/>
  <c r="X745" i="18"/>
  <c r="W745" i="18"/>
  <c r="V745" i="18"/>
  <c r="U745" i="18"/>
  <c r="T745" i="18"/>
  <c r="S745" i="18"/>
  <c r="R745" i="18"/>
  <c r="Q745" i="18"/>
  <c r="P745" i="18"/>
  <c r="O745" i="18"/>
  <c r="N745" i="18"/>
  <c r="M745" i="18"/>
  <c r="L745" i="18"/>
  <c r="K745" i="18"/>
  <c r="J745" i="18"/>
  <c r="I745" i="18"/>
  <c r="H745" i="18"/>
  <c r="G745" i="18"/>
  <c r="F745" i="18"/>
  <c r="E745" i="18"/>
  <c r="D745" i="18"/>
  <c r="B745" i="18"/>
  <c r="AA743" i="18"/>
  <c r="Z743" i="18"/>
  <c r="Y743" i="18"/>
  <c r="X743" i="18"/>
  <c r="W743" i="18"/>
  <c r="V743" i="18"/>
  <c r="U743" i="18"/>
  <c r="T743" i="18"/>
  <c r="S743" i="18"/>
  <c r="R743" i="18"/>
  <c r="Q743" i="18"/>
  <c r="P743" i="18"/>
  <c r="O743" i="18"/>
  <c r="N743" i="18"/>
  <c r="M743" i="18"/>
  <c r="L743" i="18"/>
  <c r="K743" i="18"/>
  <c r="J743" i="18"/>
  <c r="I743" i="18"/>
  <c r="H743" i="18"/>
  <c r="G743" i="18"/>
  <c r="F743" i="18"/>
  <c r="E743" i="18"/>
  <c r="D743" i="18"/>
  <c r="B743" i="18"/>
  <c r="AA741" i="18"/>
  <c r="Z741" i="18"/>
  <c r="Y741" i="18"/>
  <c r="X741" i="18"/>
  <c r="W741" i="18"/>
  <c r="V741" i="18"/>
  <c r="U741" i="18"/>
  <c r="T741" i="18"/>
  <c r="S741" i="18"/>
  <c r="R741" i="18"/>
  <c r="Q741" i="18"/>
  <c r="P741" i="18"/>
  <c r="O741" i="18"/>
  <c r="N741" i="18"/>
  <c r="M741" i="18"/>
  <c r="L741" i="18"/>
  <c r="K741" i="18"/>
  <c r="J741" i="18"/>
  <c r="I741" i="18"/>
  <c r="H741" i="18"/>
  <c r="G741" i="18"/>
  <c r="F741" i="18"/>
  <c r="E741" i="18"/>
  <c r="D741" i="18"/>
  <c r="B741" i="18"/>
  <c r="AA739" i="18"/>
  <c r="Z739" i="18"/>
  <c r="Y739" i="18"/>
  <c r="X739" i="18"/>
  <c r="W739" i="18"/>
  <c r="V739" i="18"/>
  <c r="U739" i="18"/>
  <c r="T739" i="18"/>
  <c r="S739" i="18"/>
  <c r="R739" i="18"/>
  <c r="Q739" i="18"/>
  <c r="P739" i="18"/>
  <c r="O739" i="18"/>
  <c r="N739" i="18"/>
  <c r="M739" i="18"/>
  <c r="L739" i="18"/>
  <c r="K739" i="18"/>
  <c r="J739" i="18"/>
  <c r="I739" i="18"/>
  <c r="H739" i="18"/>
  <c r="G739" i="18"/>
  <c r="F739" i="18"/>
  <c r="E739" i="18"/>
  <c r="D739" i="18"/>
  <c r="B739" i="18"/>
  <c r="AA737" i="18"/>
  <c r="Z737" i="18"/>
  <c r="Y737" i="18"/>
  <c r="X737" i="18"/>
  <c r="W737" i="18"/>
  <c r="V737" i="18"/>
  <c r="U737" i="18"/>
  <c r="T737" i="18"/>
  <c r="S737" i="18"/>
  <c r="R737" i="18"/>
  <c r="Q737" i="18"/>
  <c r="P737" i="18"/>
  <c r="O737" i="18"/>
  <c r="N737" i="18"/>
  <c r="M737" i="18"/>
  <c r="L737" i="18"/>
  <c r="K737" i="18"/>
  <c r="J737" i="18"/>
  <c r="I737" i="18"/>
  <c r="H737" i="18"/>
  <c r="G737" i="18"/>
  <c r="F737" i="18"/>
  <c r="E737" i="18"/>
  <c r="D737" i="18"/>
  <c r="B737" i="18"/>
  <c r="AA735" i="18"/>
  <c r="Z735" i="18"/>
  <c r="Y735" i="18"/>
  <c r="X735" i="18"/>
  <c r="W735" i="18"/>
  <c r="V735" i="18"/>
  <c r="U735" i="18"/>
  <c r="T735" i="18"/>
  <c r="S735" i="18"/>
  <c r="R735" i="18"/>
  <c r="Q735" i="18"/>
  <c r="P735" i="18"/>
  <c r="O735" i="18"/>
  <c r="N735" i="18"/>
  <c r="M735" i="18"/>
  <c r="L735" i="18"/>
  <c r="K735" i="18"/>
  <c r="J735" i="18"/>
  <c r="I735" i="18"/>
  <c r="H735" i="18"/>
  <c r="G735" i="18"/>
  <c r="F735" i="18"/>
  <c r="E735" i="18"/>
  <c r="D735" i="18"/>
  <c r="B735" i="18"/>
  <c r="AA733" i="18"/>
  <c r="Z733" i="18"/>
  <c r="Y733" i="18"/>
  <c r="X733" i="18"/>
  <c r="W733" i="18"/>
  <c r="V733" i="18"/>
  <c r="U733" i="18"/>
  <c r="T733" i="18"/>
  <c r="S733" i="18"/>
  <c r="R733" i="18"/>
  <c r="Q733" i="18"/>
  <c r="P733" i="18"/>
  <c r="O733" i="18"/>
  <c r="N733" i="18"/>
  <c r="M733" i="18"/>
  <c r="L733" i="18"/>
  <c r="K733" i="18"/>
  <c r="J733" i="18"/>
  <c r="I733" i="18"/>
  <c r="H733" i="18"/>
  <c r="G733" i="18"/>
  <c r="F733" i="18"/>
  <c r="E733" i="18"/>
  <c r="D733" i="18"/>
  <c r="B733" i="18"/>
  <c r="AA731" i="18"/>
  <c r="Z731" i="18"/>
  <c r="Y731" i="18"/>
  <c r="X731" i="18"/>
  <c r="W731" i="18"/>
  <c r="V731" i="18"/>
  <c r="U731" i="18"/>
  <c r="T731" i="18"/>
  <c r="S731" i="18"/>
  <c r="R731" i="18"/>
  <c r="Q731" i="18"/>
  <c r="P731" i="18"/>
  <c r="O731" i="18"/>
  <c r="N731" i="18"/>
  <c r="M731" i="18"/>
  <c r="L731" i="18"/>
  <c r="K731" i="18"/>
  <c r="J731" i="18"/>
  <c r="I731" i="18"/>
  <c r="H731" i="18"/>
  <c r="G731" i="18"/>
  <c r="F731" i="18"/>
  <c r="E731" i="18"/>
  <c r="D731" i="18"/>
  <c r="B731" i="18"/>
  <c r="AA729" i="18"/>
  <c r="Z729" i="18"/>
  <c r="Y729" i="18"/>
  <c r="X729" i="18"/>
  <c r="W729" i="18"/>
  <c r="V729" i="18"/>
  <c r="U729" i="18"/>
  <c r="T729" i="18"/>
  <c r="S729" i="18"/>
  <c r="R729" i="18"/>
  <c r="Q729" i="18"/>
  <c r="P729" i="18"/>
  <c r="O729" i="18"/>
  <c r="N729" i="18"/>
  <c r="M729" i="18"/>
  <c r="L729" i="18"/>
  <c r="K729" i="18"/>
  <c r="J729" i="18"/>
  <c r="I729" i="18"/>
  <c r="H729" i="18"/>
  <c r="G729" i="18"/>
  <c r="F729" i="18"/>
  <c r="E729" i="18"/>
  <c r="D729" i="18"/>
  <c r="B729" i="18"/>
  <c r="AA727" i="18"/>
  <c r="Z727" i="18"/>
  <c r="Y727" i="18"/>
  <c r="X727" i="18"/>
  <c r="W727" i="18"/>
  <c r="V727" i="18"/>
  <c r="U727" i="18"/>
  <c r="T727" i="18"/>
  <c r="S727" i="18"/>
  <c r="R727" i="18"/>
  <c r="Q727" i="18"/>
  <c r="P727" i="18"/>
  <c r="O727" i="18"/>
  <c r="N727" i="18"/>
  <c r="M727" i="18"/>
  <c r="L727" i="18"/>
  <c r="K727" i="18"/>
  <c r="J727" i="18"/>
  <c r="I727" i="18"/>
  <c r="H727" i="18"/>
  <c r="G727" i="18"/>
  <c r="F727" i="18"/>
  <c r="E727" i="18"/>
  <c r="D727" i="18"/>
  <c r="B727" i="18"/>
  <c r="AA725" i="18"/>
  <c r="Z725" i="18"/>
  <c r="Y725" i="18"/>
  <c r="X725" i="18"/>
  <c r="W725" i="18"/>
  <c r="V725" i="18"/>
  <c r="U725" i="18"/>
  <c r="T725" i="18"/>
  <c r="S725" i="18"/>
  <c r="R725" i="18"/>
  <c r="Q725" i="18"/>
  <c r="P725" i="18"/>
  <c r="O725" i="18"/>
  <c r="N725" i="18"/>
  <c r="M725" i="18"/>
  <c r="L725" i="18"/>
  <c r="K725" i="18"/>
  <c r="J725" i="18"/>
  <c r="I725" i="18"/>
  <c r="H725" i="18"/>
  <c r="G725" i="18"/>
  <c r="F725" i="18"/>
  <c r="E725" i="18"/>
  <c r="D725" i="18"/>
  <c r="B725" i="18"/>
  <c r="AA723" i="18"/>
  <c r="Z723" i="18"/>
  <c r="Y723" i="18"/>
  <c r="X723" i="18"/>
  <c r="W723" i="18"/>
  <c r="V723" i="18"/>
  <c r="U723" i="18"/>
  <c r="T723" i="18"/>
  <c r="S723" i="18"/>
  <c r="R723" i="18"/>
  <c r="Q723" i="18"/>
  <c r="P723" i="18"/>
  <c r="O723" i="18"/>
  <c r="N723" i="18"/>
  <c r="M723" i="18"/>
  <c r="L723" i="18"/>
  <c r="K723" i="18"/>
  <c r="J723" i="18"/>
  <c r="I723" i="18"/>
  <c r="H723" i="18"/>
  <c r="G723" i="18"/>
  <c r="F723" i="18"/>
  <c r="E723" i="18"/>
  <c r="D723" i="18"/>
  <c r="B723" i="18"/>
  <c r="AA721" i="18"/>
  <c r="Z721" i="18"/>
  <c r="Y721" i="18"/>
  <c r="X721" i="18"/>
  <c r="W721" i="18"/>
  <c r="V721" i="18"/>
  <c r="U721" i="18"/>
  <c r="T721" i="18"/>
  <c r="S721" i="18"/>
  <c r="R721" i="18"/>
  <c r="Q721" i="18"/>
  <c r="P721" i="18"/>
  <c r="O721" i="18"/>
  <c r="N721" i="18"/>
  <c r="M721" i="18"/>
  <c r="L721" i="18"/>
  <c r="K721" i="18"/>
  <c r="J721" i="18"/>
  <c r="I721" i="18"/>
  <c r="H721" i="18"/>
  <c r="G721" i="18"/>
  <c r="F721" i="18"/>
  <c r="E721" i="18"/>
  <c r="D721" i="18"/>
  <c r="B721" i="18"/>
  <c r="AA719" i="18"/>
  <c r="Z719" i="18"/>
  <c r="Y719" i="18"/>
  <c r="X719" i="18"/>
  <c r="W719" i="18"/>
  <c r="V719" i="18"/>
  <c r="U719" i="18"/>
  <c r="T719" i="18"/>
  <c r="S719" i="18"/>
  <c r="R719" i="18"/>
  <c r="Q719" i="18"/>
  <c r="P719" i="18"/>
  <c r="O719" i="18"/>
  <c r="N719" i="18"/>
  <c r="M719" i="18"/>
  <c r="L719" i="18"/>
  <c r="K719" i="18"/>
  <c r="J719" i="18"/>
  <c r="I719" i="18"/>
  <c r="H719" i="18"/>
  <c r="G719" i="18"/>
  <c r="F719" i="18"/>
  <c r="E719" i="18"/>
  <c r="D719" i="18"/>
  <c r="B719" i="18"/>
  <c r="AA717" i="18"/>
  <c r="Z717" i="18"/>
  <c r="Y717" i="18"/>
  <c r="X717" i="18"/>
  <c r="W717" i="18"/>
  <c r="V717" i="18"/>
  <c r="U717" i="18"/>
  <c r="T717" i="18"/>
  <c r="S717" i="18"/>
  <c r="R717" i="18"/>
  <c r="Q717" i="18"/>
  <c r="P717" i="18"/>
  <c r="O717" i="18"/>
  <c r="N717" i="18"/>
  <c r="M717" i="18"/>
  <c r="L717" i="18"/>
  <c r="K717" i="18"/>
  <c r="J717" i="18"/>
  <c r="I717" i="18"/>
  <c r="H717" i="18"/>
  <c r="G717" i="18"/>
  <c r="F717" i="18"/>
  <c r="E717" i="18"/>
  <c r="D717" i="18"/>
  <c r="B717" i="18"/>
  <c r="AA715" i="18"/>
  <c r="Z715" i="18"/>
  <c r="Y715" i="18"/>
  <c r="X715" i="18"/>
  <c r="W715" i="18"/>
  <c r="V715" i="18"/>
  <c r="U715" i="18"/>
  <c r="T715" i="18"/>
  <c r="S715" i="18"/>
  <c r="R715" i="18"/>
  <c r="Q715" i="18"/>
  <c r="P715" i="18"/>
  <c r="O715" i="18"/>
  <c r="N715" i="18"/>
  <c r="M715" i="18"/>
  <c r="L715" i="18"/>
  <c r="K715" i="18"/>
  <c r="J715" i="18"/>
  <c r="I715" i="18"/>
  <c r="H715" i="18"/>
  <c r="G715" i="18"/>
  <c r="F715" i="18"/>
  <c r="E715" i="18"/>
  <c r="D715" i="18"/>
  <c r="B715" i="18"/>
  <c r="AA713" i="18"/>
  <c r="Z713" i="18"/>
  <c r="Y713" i="18"/>
  <c r="X713" i="18"/>
  <c r="W713" i="18"/>
  <c r="V713" i="18"/>
  <c r="U713" i="18"/>
  <c r="T713" i="18"/>
  <c r="S713" i="18"/>
  <c r="R713" i="18"/>
  <c r="Q713" i="18"/>
  <c r="P713" i="18"/>
  <c r="O713" i="18"/>
  <c r="N713" i="18"/>
  <c r="M713" i="18"/>
  <c r="L713" i="18"/>
  <c r="K713" i="18"/>
  <c r="J713" i="18"/>
  <c r="I713" i="18"/>
  <c r="H713" i="18"/>
  <c r="G713" i="18"/>
  <c r="F713" i="18"/>
  <c r="E713" i="18"/>
  <c r="D713" i="18"/>
  <c r="B713" i="18"/>
  <c r="AA711" i="18"/>
  <c r="Z711" i="18"/>
  <c r="Y711" i="18"/>
  <c r="X711" i="18"/>
  <c r="W711" i="18"/>
  <c r="V711" i="18"/>
  <c r="U711" i="18"/>
  <c r="T711" i="18"/>
  <c r="S711" i="18"/>
  <c r="R711" i="18"/>
  <c r="Q711" i="18"/>
  <c r="P711" i="18"/>
  <c r="O711" i="18"/>
  <c r="N711" i="18"/>
  <c r="M711" i="18"/>
  <c r="L711" i="18"/>
  <c r="K711" i="18"/>
  <c r="J711" i="18"/>
  <c r="I711" i="18"/>
  <c r="H711" i="18"/>
  <c r="G711" i="18"/>
  <c r="F711" i="18"/>
  <c r="E711" i="18"/>
  <c r="D711" i="18"/>
  <c r="B711" i="18"/>
  <c r="AA709" i="18"/>
  <c r="Z709" i="18"/>
  <c r="Y709" i="18"/>
  <c r="X709" i="18"/>
  <c r="W709" i="18"/>
  <c r="V709" i="18"/>
  <c r="U709" i="18"/>
  <c r="T709" i="18"/>
  <c r="S709" i="18"/>
  <c r="R709" i="18"/>
  <c r="Q709" i="18"/>
  <c r="P709" i="18"/>
  <c r="O709" i="18"/>
  <c r="N709" i="18"/>
  <c r="M709" i="18"/>
  <c r="L709" i="18"/>
  <c r="K709" i="18"/>
  <c r="J709" i="18"/>
  <c r="I709" i="18"/>
  <c r="H709" i="18"/>
  <c r="G709" i="18"/>
  <c r="F709" i="18"/>
  <c r="E709" i="18"/>
  <c r="D709" i="18"/>
  <c r="B709" i="18"/>
  <c r="AA703" i="18"/>
  <c r="Z703" i="18"/>
  <c r="Y703" i="18"/>
  <c r="X703" i="18"/>
  <c r="W703" i="18"/>
  <c r="V703" i="18"/>
  <c r="U703" i="18"/>
  <c r="T703" i="18"/>
  <c r="S703" i="18"/>
  <c r="R703" i="18"/>
  <c r="Q703" i="18"/>
  <c r="P703" i="18"/>
  <c r="O703" i="18"/>
  <c r="N703" i="18"/>
  <c r="M703" i="18"/>
  <c r="L703" i="18"/>
  <c r="K703" i="18"/>
  <c r="J703" i="18"/>
  <c r="I703" i="18"/>
  <c r="H703" i="18"/>
  <c r="G703" i="18"/>
  <c r="F703" i="18"/>
  <c r="E703" i="18"/>
  <c r="D703" i="18"/>
  <c r="B703" i="18"/>
  <c r="AA701" i="18"/>
  <c r="Z701" i="18"/>
  <c r="Y701" i="18"/>
  <c r="X701" i="18"/>
  <c r="W701" i="18"/>
  <c r="V701" i="18"/>
  <c r="U701" i="18"/>
  <c r="T701" i="18"/>
  <c r="S701" i="18"/>
  <c r="R701" i="18"/>
  <c r="Q701" i="18"/>
  <c r="P701" i="18"/>
  <c r="O701" i="18"/>
  <c r="N701" i="18"/>
  <c r="M701" i="18"/>
  <c r="L701" i="18"/>
  <c r="K701" i="18"/>
  <c r="J701" i="18"/>
  <c r="I701" i="18"/>
  <c r="H701" i="18"/>
  <c r="G701" i="18"/>
  <c r="F701" i="18"/>
  <c r="E701" i="18"/>
  <c r="D701" i="18"/>
  <c r="B701" i="18"/>
  <c r="AA699" i="18"/>
  <c r="Z699" i="18"/>
  <c r="Y699" i="18"/>
  <c r="X699" i="18"/>
  <c r="W699" i="18"/>
  <c r="V699" i="18"/>
  <c r="U699" i="18"/>
  <c r="T699" i="18"/>
  <c r="S699" i="18"/>
  <c r="R699" i="18"/>
  <c r="Q699" i="18"/>
  <c r="P699" i="18"/>
  <c r="O699" i="18"/>
  <c r="N699" i="18"/>
  <c r="M699" i="18"/>
  <c r="L699" i="18"/>
  <c r="K699" i="18"/>
  <c r="J699" i="18"/>
  <c r="I699" i="18"/>
  <c r="H699" i="18"/>
  <c r="G699" i="18"/>
  <c r="F699" i="18"/>
  <c r="E699" i="18"/>
  <c r="D699" i="18"/>
  <c r="B699" i="18"/>
  <c r="AA697" i="18"/>
  <c r="Z697" i="18"/>
  <c r="Y697" i="18"/>
  <c r="X697" i="18"/>
  <c r="W697" i="18"/>
  <c r="V697" i="18"/>
  <c r="U697" i="18"/>
  <c r="T697" i="18"/>
  <c r="S697" i="18"/>
  <c r="R697" i="18"/>
  <c r="Q697" i="18"/>
  <c r="P697" i="18"/>
  <c r="O697" i="18"/>
  <c r="N697" i="18"/>
  <c r="M697" i="18"/>
  <c r="L697" i="18"/>
  <c r="K697" i="18"/>
  <c r="J697" i="18"/>
  <c r="I697" i="18"/>
  <c r="H697" i="18"/>
  <c r="G697" i="18"/>
  <c r="F697" i="18"/>
  <c r="E697" i="18"/>
  <c r="D697" i="18"/>
  <c r="B697" i="18"/>
  <c r="AA695" i="18"/>
  <c r="Z695" i="18"/>
  <c r="Y695" i="18"/>
  <c r="X695" i="18"/>
  <c r="W695" i="18"/>
  <c r="V695" i="18"/>
  <c r="U695" i="18"/>
  <c r="T695" i="18"/>
  <c r="S695" i="18"/>
  <c r="R695" i="18"/>
  <c r="Q695" i="18"/>
  <c r="P695" i="18"/>
  <c r="O695" i="18"/>
  <c r="N695" i="18"/>
  <c r="M695" i="18"/>
  <c r="L695" i="18"/>
  <c r="K695" i="18"/>
  <c r="J695" i="18"/>
  <c r="I695" i="18"/>
  <c r="H695" i="18"/>
  <c r="G695" i="18"/>
  <c r="F695" i="18"/>
  <c r="E695" i="18"/>
  <c r="D695" i="18"/>
  <c r="B695" i="18"/>
  <c r="AA693" i="18"/>
  <c r="Z693" i="18"/>
  <c r="Y693" i="18"/>
  <c r="X693" i="18"/>
  <c r="W693" i="18"/>
  <c r="V693" i="18"/>
  <c r="U693" i="18"/>
  <c r="T693" i="18"/>
  <c r="S693" i="18"/>
  <c r="R693" i="18"/>
  <c r="Q693" i="18"/>
  <c r="P693" i="18"/>
  <c r="O693" i="18"/>
  <c r="N693" i="18"/>
  <c r="M693" i="18"/>
  <c r="L693" i="18"/>
  <c r="K693" i="18"/>
  <c r="J693" i="18"/>
  <c r="I693" i="18"/>
  <c r="H693" i="18"/>
  <c r="G693" i="18"/>
  <c r="F693" i="18"/>
  <c r="E693" i="18"/>
  <c r="D693" i="18"/>
  <c r="B693" i="18"/>
  <c r="AA691" i="18"/>
  <c r="Z691" i="18"/>
  <c r="Y691" i="18"/>
  <c r="X691" i="18"/>
  <c r="W691" i="18"/>
  <c r="V691" i="18"/>
  <c r="U691" i="18"/>
  <c r="T691" i="18"/>
  <c r="S691" i="18"/>
  <c r="R691" i="18"/>
  <c r="Q691" i="18"/>
  <c r="P691" i="18"/>
  <c r="O691" i="18"/>
  <c r="N691" i="18"/>
  <c r="M691" i="18"/>
  <c r="L691" i="18"/>
  <c r="K691" i="18"/>
  <c r="J691" i="18"/>
  <c r="I691" i="18"/>
  <c r="H691" i="18"/>
  <c r="G691" i="18"/>
  <c r="F691" i="18"/>
  <c r="E691" i="18"/>
  <c r="D691" i="18"/>
  <c r="B691" i="18"/>
  <c r="AA689" i="18"/>
  <c r="Z689" i="18"/>
  <c r="Y689" i="18"/>
  <c r="X689" i="18"/>
  <c r="W689" i="18"/>
  <c r="V689" i="18"/>
  <c r="U689" i="18"/>
  <c r="T689" i="18"/>
  <c r="S689" i="18"/>
  <c r="R689" i="18"/>
  <c r="Q689" i="18"/>
  <c r="P689" i="18"/>
  <c r="O689" i="18"/>
  <c r="N689" i="18"/>
  <c r="M689" i="18"/>
  <c r="L689" i="18"/>
  <c r="K689" i="18"/>
  <c r="J689" i="18"/>
  <c r="I689" i="18"/>
  <c r="H689" i="18"/>
  <c r="G689" i="18"/>
  <c r="F689" i="18"/>
  <c r="E689" i="18"/>
  <c r="D689" i="18"/>
  <c r="B689" i="18"/>
  <c r="AA687" i="18"/>
  <c r="Z687" i="18"/>
  <c r="Y687" i="18"/>
  <c r="X687" i="18"/>
  <c r="W687" i="18"/>
  <c r="V687" i="18"/>
  <c r="U687" i="18"/>
  <c r="T687" i="18"/>
  <c r="S687" i="18"/>
  <c r="R687" i="18"/>
  <c r="Q687" i="18"/>
  <c r="P687" i="18"/>
  <c r="O687" i="18"/>
  <c r="N687" i="18"/>
  <c r="M687" i="18"/>
  <c r="L687" i="18"/>
  <c r="K687" i="18"/>
  <c r="J687" i="18"/>
  <c r="I687" i="18"/>
  <c r="H687" i="18"/>
  <c r="G687" i="18"/>
  <c r="F687" i="18"/>
  <c r="E687" i="18"/>
  <c r="D687" i="18"/>
  <c r="B687" i="18"/>
  <c r="AA685" i="18"/>
  <c r="Z685" i="18"/>
  <c r="Y685" i="18"/>
  <c r="X685" i="18"/>
  <c r="W685" i="18"/>
  <c r="V685" i="18"/>
  <c r="U685" i="18"/>
  <c r="T685" i="18"/>
  <c r="S685" i="18"/>
  <c r="R685" i="18"/>
  <c r="Q685" i="18"/>
  <c r="P685" i="18"/>
  <c r="O685" i="18"/>
  <c r="N685" i="18"/>
  <c r="M685" i="18"/>
  <c r="L685" i="18"/>
  <c r="K685" i="18"/>
  <c r="J685" i="18"/>
  <c r="I685" i="18"/>
  <c r="H685" i="18"/>
  <c r="G685" i="18"/>
  <c r="F685" i="18"/>
  <c r="E685" i="18"/>
  <c r="D685" i="18"/>
  <c r="B685" i="18"/>
  <c r="AA683" i="18"/>
  <c r="Z683" i="18"/>
  <c r="Y683" i="18"/>
  <c r="X683" i="18"/>
  <c r="W683" i="18"/>
  <c r="V683" i="18"/>
  <c r="U683" i="18"/>
  <c r="T683" i="18"/>
  <c r="S683" i="18"/>
  <c r="R683" i="18"/>
  <c r="Q683" i="18"/>
  <c r="P683" i="18"/>
  <c r="O683" i="18"/>
  <c r="N683" i="18"/>
  <c r="M683" i="18"/>
  <c r="L683" i="18"/>
  <c r="K683" i="18"/>
  <c r="J683" i="18"/>
  <c r="I683" i="18"/>
  <c r="H683" i="18"/>
  <c r="G683" i="18"/>
  <c r="F683" i="18"/>
  <c r="E683" i="18"/>
  <c r="D683" i="18"/>
  <c r="B683" i="18"/>
  <c r="AA681" i="18"/>
  <c r="Z681" i="18"/>
  <c r="Y681" i="18"/>
  <c r="X681" i="18"/>
  <c r="W681" i="18"/>
  <c r="V681" i="18"/>
  <c r="U681" i="18"/>
  <c r="T681" i="18"/>
  <c r="S681" i="18"/>
  <c r="R681" i="18"/>
  <c r="Q681" i="18"/>
  <c r="P681" i="18"/>
  <c r="O681" i="18"/>
  <c r="N681" i="18"/>
  <c r="M681" i="18"/>
  <c r="L681" i="18"/>
  <c r="K681" i="18"/>
  <c r="J681" i="18"/>
  <c r="I681" i="18"/>
  <c r="H681" i="18"/>
  <c r="G681" i="18"/>
  <c r="F681" i="18"/>
  <c r="E681" i="18"/>
  <c r="D681" i="18"/>
  <c r="B681" i="18"/>
  <c r="AA679" i="18"/>
  <c r="Z679" i="18"/>
  <c r="Y679" i="18"/>
  <c r="X679" i="18"/>
  <c r="W679" i="18"/>
  <c r="V679" i="18"/>
  <c r="U679" i="18"/>
  <c r="T679" i="18"/>
  <c r="S679" i="18"/>
  <c r="R679" i="18"/>
  <c r="Q679" i="18"/>
  <c r="P679" i="18"/>
  <c r="O679" i="18"/>
  <c r="N679" i="18"/>
  <c r="M679" i="18"/>
  <c r="L679" i="18"/>
  <c r="K679" i="18"/>
  <c r="J679" i="18"/>
  <c r="I679" i="18"/>
  <c r="H679" i="18"/>
  <c r="G679" i="18"/>
  <c r="F679" i="18"/>
  <c r="E679" i="18"/>
  <c r="D679" i="18"/>
  <c r="B679" i="18"/>
  <c r="AA677" i="18"/>
  <c r="Z677" i="18"/>
  <c r="Y677" i="18"/>
  <c r="X677" i="18"/>
  <c r="W677" i="18"/>
  <c r="V677" i="18"/>
  <c r="U677" i="18"/>
  <c r="T677" i="18"/>
  <c r="S677" i="18"/>
  <c r="R677" i="18"/>
  <c r="Q677" i="18"/>
  <c r="P677" i="18"/>
  <c r="O677" i="18"/>
  <c r="N677" i="18"/>
  <c r="M677" i="18"/>
  <c r="L677" i="18"/>
  <c r="K677" i="18"/>
  <c r="J677" i="18"/>
  <c r="I677" i="18"/>
  <c r="H677" i="18"/>
  <c r="G677" i="18"/>
  <c r="F677" i="18"/>
  <c r="E677" i="18"/>
  <c r="D677" i="18"/>
  <c r="B677" i="18"/>
  <c r="AA675" i="18"/>
  <c r="Z675" i="18"/>
  <c r="Y675" i="18"/>
  <c r="X675" i="18"/>
  <c r="W675" i="18"/>
  <c r="V675" i="18"/>
  <c r="U675" i="18"/>
  <c r="T675" i="18"/>
  <c r="S675" i="18"/>
  <c r="R675" i="18"/>
  <c r="Q675" i="18"/>
  <c r="P675" i="18"/>
  <c r="O675" i="18"/>
  <c r="N675" i="18"/>
  <c r="M675" i="18"/>
  <c r="L675" i="18"/>
  <c r="K675" i="18"/>
  <c r="J675" i="18"/>
  <c r="I675" i="18"/>
  <c r="H675" i="18"/>
  <c r="G675" i="18"/>
  <c r="F675" i="18"/>
  <c r="E675" i="18"/>
  <c r="D675" i="18"/>
  <c r="B675" i="18"/>
  <c r="AA673" i="18"/>
  <c r="Z673" i="18"/>
  <c r="Y673" i="18"/>
  <c r="X673" i="18"/>
  <c r="W673" i="18"/>
  <c r="V673" i="18"/>
  <c r="U673" i="18"/>
  <c r="T673" i="18"/>
  <c r="S673" i="18"/>
  <c r="R673" i="18"/>
  <c r="Q673" i="18"/>
  <c r="P673" i="18"/>
  <c r="O673" i="18"/>
  <c r="N673" i="18"/>
  <c r="M673" i="18"/>
  <c r="L673" i="18"/>
  <c r="K673" i="18"/>
  <c r="J673" i="18"/>
  <c r="I673" i="18"/>
  <c r="H673" i="18"/>
  <c r="G673" i="18"/>
  <c r="F673" i="18"/>
  <c r="E673" i="18"/>
  <c r="D673" i="18"/>
  <c r="B673" i="18"/>
  <c r="AA671" i="18"/>
  <c r="Z671" i="18"/>
  <c r="Y671" i="18"/>
  <c r="X671" i="18"/>
  <c r="W671" i="18"/>
  <c r="V671" i="18"/>
  <c r="U671" i="18"/>
  <c r="T671" i="18"/>
  <c r="S671" i="18"/>
  <c r="R671" i="18"/>
  <c r="Q671" i="18"/>
  <c r="P671" i="18"/>
  <c r="O671" i="18"/>
  <c r="N671" i="18"/>
  <c r="M671" i="18"/>
  <c r="L671" i="18"/>
  <c r="K671" i="18"/>
  <c r="J671" i="18"/>
  <c r="I671" i="18"/>
  <c r="H671" i="18"/>
  <c r="G671" i="18"/>
  <c r="F671" i="18"/>
  <c r="E671" i="18"/>
  <c r="D671" i="18"/>
  <c r="B671" i="18"/>
  <c r="AA669" i="18"/>
  <c r="Z669" i="18"/>
  <c r="Y669" i="18"/>
  <c r="X669" i="18"/>
  <c r="W669" i="18"/>
  <c r="V669" i="18"/>
  <c r="U669" i="18"/>
  <c r="T669" i="18"/>
  <c r="S669" i="18"/>
  <c r="R669" i="18"/>
  <c r="Q669" i="18"/>
  <c r="P669" i="18"/>
  <c r="O669" i="18"/>
  <c r="N669" i="18"/>
  <c r="M669" i="18"/>
  <c r="L669" i="18"/>
  <c r="K669" i="18"/>
  <c r="J669" i="18"/>
  <c r="I669" i="18"/>
  <c r="H669" i="18"/>
  <c r="G669" i="18"/>
  <c r="F669" i="18"/>
  <c r="E669" i="18"/>
  <c r="D669" i="18"/>
  <c r="B669" i="18"/>
  <c r="AA667" i="18"/>
  <c r="Z667" i="18"/>
  <c r="Y667" i="18"/>
  <c r="X667" i="18"/>
  <c r="W667" i="18"/>
  <c r="V667" i="18"/>
  <c r="U667" i="18"/>
  <c r="T667" i="18"/>
  <c r="S667" i="18"/>
  <c r="R667" i="18"/>
  <c r="Q667" i="18"/>
  <c r="P667" i="18"/>
  <c r="O667" i="18"/>
  <c r="N667" i="18"/>
  <c r="M667" i="18"/>
  <c r="L667" i="18"/>
  <c r="K667" i="18"/>
  <c r="J667" i="18"/>
  <c r="I667" i="18"/>
  <c r="H667" i="18"/>
  <c r="G667" i="18"/>
  <c r="F667" i="18"/>
  <c r="E667" i="18"/>
  <c r="D667" i="18"/>
  <c r="B667" i="18"/>
  <c r="AA665" i="18"/>
  <c r="Z665" i="18"/>
  <c r="Y665" i="18"/>
  <c r="X665" i="18"/>
  <c r="W665" i="18"/>
  <c r="V665" i="18"/>
  <c r="U665" i="18"/>
  <c r="T665" i="18"/>
  <c r="S665" i="18"/>
  <c r="R665" i="18"/>
  <c r="Q665" i="18"/>
  <c r="P665" i="18"/>
  <c r="O665" i="18"/>
  <c r="N665" i="18"/>
  <c r="M665" i="18"/>
  <c r="L665" i="18"/>
  <c r="K665" i="18"/>
  <c r="J665" i="18"/>
  <c r="I665" i="18"/>
  <c r="H665" i="18"/>
  <c r="G665" i="18"/>
  <c r="F665" i="18"/>
  <c r="E665" i="18"/>
  <c r="D665" i="18"/>
  <c r="B665" i="18"/>
  <c r="AA663" i="18"/>
  <c r="Z663" i="18"/>
  <c r="Y663" i="18"/>
  <c r="X663" i="18"/>
  <c r="W663" i="18"/>
  <c r="V663" i="18"/>
  <c r="U663" i="18"/>
  <c r="T663" i="18"/>
  <c r="S663" i="18"/>
  <c r="R663" i="18"/>
  <c r="Q663" i="18"/>
  <c r="P663" i="18"/>
  <c r="O663" i="18"/>
  <c r="N663" i="18"/>
  <c r="M663" i="18"/>
  <c r="L663" i="18"/>
  <c r="K663" i="18"/>
  <c r="J663" i="18"/>
  <c r="I663" i="18"/>
  <c r="H663" i="18"/>
  <c r="G663" i="18"/>
  <c r="F663" i="18"/>
  <c r="E663" i="18"/>
  <c r="D663" i="18"/>
  <c r="B663" i="18"/>
  <c r="AA661" i="18"/>
  <c r="Z661" i="18"/>
  <c r="Y661" i="18"/>
  <c r="X661" i="18"/>
  <c r="W661" i="18"/>
  <c r="V661" i="18"/>
  <c r="U661" i="18"/>
  <c r="T661" i="18"/>
  <c r="S661" i="18"/>
  <c r="R661" i="18"/>
  <c r="Q661" i="18"/>
  <c r="P661" i="18"/>
  <c r="O661" i="18"/>
  <c r="N661" i="18"/>
  <c r="M661" i="18"/>
  <c r="L661" i="18"/>
  <c r="K661" i="18"/>
  <c r="J661" i="18"/>
  <c r="I661" i="18"/>
  <c r="H661" i="18"/>
  <c r="G661" i="18"/>
  <c r="F661" i="18"/>
  <c r="E661" i="18"/>
  <c r="D661" i="18"/>
  <c r="B661" i="18"/>
  <c r="AA659" i="18"/>
  <c r="Z659" i="18"/>
  <c r="Y659" i="18"/>
  <c r="X659" i="18"/>
  <c r="W659" i="18"/>
  <c r="V659" i="18"/>
  <c r="U659" i="18"/>
  <c r="T659" i="18"/>
  <c r="S659" i="18"/>
  <c r="R659" i="18"/>
  <c r="Q659" i="18"/>
  <c r="P659" i="18"/>
  <c r="O659" i="18"/>
  <c r="N659" i="18"/>
  <c r="M659" i="18"/>
  <c r="L659" i="18"/>
  <c r="K659" i="18"/>
  <c r="J659" i="18"/>
  <c r="I659" i="18"/>
  <c r="H659" i="18"/>
  <c r="G659" i="18"/>
  <c r="F659" i="18"/>
  <c r="E659" i="18"/>
  <c r="D659" i="18"/>
  <c r="B659" i="18"/>
  <c r="AA657" i="18"/>
  <c r="Z657" i="18"/>
  <c r="Y657" i="18"/>
  <c r="X657" i="18"/>
  <c r="W657" i="18"/>
  <c r="V657" i="18"/>
  <c r="U657" i="18"/>
  <c r="T657" i="18"/>
  <c r="S657" i="18"/>
  <c r="R657" i="18"/>
  <c r="Q657" i="18"/>
  <c r="P657" i="18"/>
  <c r="O657" i="18"/>
  <c r="N657" i="18"/>
  <c r="M657" i="18"/>
  <c r="L657" i="18"/>
  <c r="K657" i="18"/>
  <c r="J657" i="18"/>
  <c r="I657" i="18"/>
  <c r="H657" i="18"/>
  <c r="G657" i="18"/>
  <c r="F657" i="18"/>
  <c r="E657" i="18"/>
  <c r="D657" i="18"/>
  <c r="B657" i="18"/>
  <c r="AA655" i="18"/>
  <c r="Z655" i="18"/>
  <c r="Y655" i="18"/>
  <c r="X655" i="18"/>
  <c r="W655" i="18"/>
  <c r="V655" i="18"/>
  <c r="U655" i="18"/>
  <c r="T655" i="18"/>
  <c r="S655" i="18"/>
  <c r="R655" i="18"/>
  <c r="Q655" i="18"/>
  <c r="P655" i="18"/>
  <c r="O655" i="18"/>
  <c r="N655" i="18"/>
  <c r="M655" i="18"/>
  <c r="L655" i="18"/>
  <c r="K655" i="18"/>
  <c r="J655" i="18"/>
  <c r="I655" i="18"/>
  <c r="H655" i="18"/>
  <c r="G655" i="18"/>
  <c r="F655" i="18"/>
  <c r="E655" i="18"/>
  <c r="D655" i="18"/>
  <c r="B655" i="18"/>
  <c r="AA653" i="18"/>
  <c r="Z653" i="18"/>
  <c r="Y653" i="18"/>
  <c r="X653" i="18"/>
  <c r="W653" i="18"/>
  <c r="V653" i="18"/>
  <c r="U653" i="18"/>
  <c r="T653" i="18"/>
  <c r="S653" i="18"/>
  <c r="R653" i="18"/>
  <c r="Q653" i="18"/>
  <c r="P653" i="18"/>
  <c r="O653" i="18"/>
  <c r="N653" i="18"/>
  <c r="M653" i="18"/>
  <c r="L653" i="18"/>
  <c r="K653" i="18"/>
  <c r="J653" i="18"/>
  <c r="I653" i="18"/>
  <c r="H653" i="18"/>
  <c r="G653" i="18"/>
  <c r="F653" i="18"/>
  <c r="E653" i="18"/>
  <c r="D653" i="18"/>
  <c r="B653" i="18"/>
  <c r="AA651" i="18"/>
  <c r="Z651" i="18"/>
  <c r="Y651" i="18"/>
  <c r="X651" i="18"/>
  <c r="W651" i="18"/>
  <c r="V651" i="18"/>
  <c r="U651" i="18"/>
  <c r="T651" i="18"/>
  <c r="S651" i="18"/>
  <c r="R651" i="18"/>
  <c r="Q651" i="18"/>
  <c r="P651" i="18"/>
  <c r="O651" i="18"/>
  <c r="N651" i="18"/>
  <c r="M651" i="18"/>
  <c r="L651" i="18"/>
  <c r="K651" i="18"/>
  <c r="J651" i="18"/>
  <c r="I651" i="18"/>
  <c r="H651" i="18"/>
  <c r="G651" i="18"/>
  <c r="F651" i="18"/>
  <c r="E651" i="18"/>
  <c r="D651" i="18"/>
  <c r="B651" i="18"/>
  <c r="AA649" i="18"/>
  <c r="Z649" i="18"/>
  <c r="Y649" i="18"/>
  <c r="X649" i="18"/>
  <c r="W649" i="18"/>
  <c r="V649" i="18"/>
  <c r="U649" i="18"/>
  <c r="T649" i="18"/>
  <c r="S649" i="18"/>
  <c r="R649" i="18"/>
  <c r="Q649" i="18"/>
  <c r="P649" i="18"/>
  <c r="O649" i="18"/>
  <c r="N649" i="18"/>
  <c r="M649" i="18"/>
  <c r="L649" i="18"/>
  <c r="K649" i="18"/>
  <c r="J649" i="18"/>
  <c r="I649" i="18"/>
  <c r="H649" i="18"/>
  <c r="G649" i="18"/>
  <c r="F649" i="18"/>
  <c r="E649" i="18"/>
  <c r="D649" i="18"/>
  <c r="B649" i="18"/>
  <c r="AA647" i="18"/>
  <c r="Z647" i="18"/>
  <c r="Y647" i="18"/>
  <c r="X647" i="18"/>
  <c r="W647" i="18"/>
  <c r="V647" i="18"/>
  <c r="U647" i="18"/>
  <c r="T647" i="18"/>
  <c r="S647" i="18"/>
  <c r="R647" i="18"/>
  <c r="Q647" i="18"/>
  <c r="P647" i="18"/>
  <c r="O647" i="18"/>
  <c r="N647" i="18"/>
  <c r="M647" i="18"/>
  <c r="L647" i="18"/>
  <c r="K647" i="18"/>
  <c r="J647" i="18"/>
  <c r="I647" i="18"/>
  <c r="H647" i="18"/>
  <c r="G647" i="18"/>
  <c r="F647" i="18"/>
  <c r="E647" i="18"/>
  <c r="D647" i="18"/>
  <c r="B647" i="18"/>
  <c r="AA645" i="18"/>
  <c r="Z645" i="18"/>
  <c r="Y645" i="18"/>
  <c r="X645" i="18"/>
  <c r="W645" i="18"/>
  <c r="V645" i="18"/>
  <c r="U645" i="18"/>
  <c r="T645" i="18"/>
  <c r="S645" i="18"/>
  <c r="R645" i="18"/>
  <c r="Q645" i="18"/>
  <c r="P645" i="18"/>
  <c r="O645" i="18"/>
  <c r="N645" i="18"/>
  <c r="M645" i="18"/>
  <c r="L645" i="18"/>
  <c r="K645" i="18"/>
  <c r="J645" i="18"/>
  <c r="I645" i="18"/>
  <c r="H645" i="18"/>
  <c r="G645" i="18"/>
  <c r="F645" i="18"/>
  <c r="E645" i="18"/>
  <c r="D645" i="18"/>
  <c r="B645" i="18"/>
  <c r="AA643" i="18"/>
  <c r="Z643" i="18"/>
  <c r="Y643" i="18"/>
  <c r="X643" i="18"/>
  <c r="W643" i="18"/>
  <c r="V643" i="18"/>
  <c r="U643" i="18"/>
  <c r="T643" i="18"/>
  <c r="S643" i="18"/>
  <c r="R643" i="18"/>
  <c r="Q643" i="18"/>
  <c r="P643" i="18"/>
  <c r="O643" i="18"/>
  <c r="N643" i="18"/>
  <c r="M643" i="18"/>
  <c r="L643" i="18"/>
  <c r="K643" i="18"/>
  <c r="J643" i="18"/>
  <c r="I643" i="18"/>
  <c r="H643" i="18"/>
  <c r="G643" i="18"/>
  <c r="F643" i="18"/>
  <c r="E643" i="18"/>
  <c r="D643" i="18"/>
  <c r="B643" i="18"/>
  <c r="B634" i="18"/>
  <c r="B629" i="18"/>
  <c r="B624" i="18"/>
  <c r="B619" i="18"/>
  <c r="B614" i="18"/>
  <c r="B609" i="18"/>
  <c r="B604" i="18"/>
  <c r="B599" i="18"/>
  <c r="B594" i="18"/>
  <c r="B589" i="18"/>
  <c r="B584" i="18"/>
  <c r="B579" i="18"/>
  <c r="B574" i="18"/>
  <c r="Z571" i="18"/>
  <c r="B569" i="18"/>
  <c r="B564" i="18"/>
  <c r="N561" i="18"/>
  <c r="E561" i="18"/>
  <c r="B559" i="18"/>
  <c r="B554" i="18"/>
  <c r="V551" i="18"/>
  <c r="P551" i="18"/>
  <c r="B549" i="18"/>
  <c r="W546" i="18"/>
  <c r="B544" i="18"/>
  <c r="B539" i="18"/>
  <c r="G536" i="18"/>
  <c r="B534" i="18"/>
  <c r="Z531" i="18"/>
  <c r="R531" i="18"/>
  <c r="Q531" i="18"/>
  <c r="I531" i="18"/>
  <c r="H531" i="18"/>
  <c r="B529" i="18"/>
  <c r="S526" i="18"/>
  <c r="R526" i="18"/>
  <c r="J526" i="18"/>
  <c r="I526" i="18"/>
  <c r="B524" i="18"/>
  <c r="Y521" i="18"/>
  <c r="T521" i="18"/>
  <c r="S521" i="18"/>
  <c r="P521" i="18"/>
  <c r="J521" i="18"/>
  <c r="G521" i="18"/>
  <c r="B519" i="18"/>
  <c r="Z516" i="18"/>
  <c r="Y516" i="18"/>
  <c r="S516" i="18"/>
  <c r="R516" i="18"/>
  <c r="O516" i="18"/>
  <c r="L516" i="18"/>
  <c r="K516" i="18"/>
  <c r="E516" i="18"/>
  <c r="B514" i="18"/>
  <c r="AA511" i="18"/>
  <c r="Z511" i="18"/>
  <c r="T511" i="18"/>
  <c r="S511" i="18"/>
  <c r="P511" i="18"/>
  <c r="M511" i="18"/>
  <c r="L511" i="18"/>
  <c r="F511" i="18"/>
  <c r="D511" i="18"/>
  <c r="B509" i="18"/>
  <c r="Y506" i="18"/>
  <c r="U506" i="18"/>
  <c r="T506" i="18"/>
  <c r="Q506" i="18"/>
  <c r="N506" i="18"/>
  <c r="J506" i="18"/>
  <c r="G506" i="18"/>
  <c r="E506" i="18"/>
  <c r="B504" i="18"/>
  <c r="Y501" i="18"/>
  <c r="V501" i="18"/>
  <c r="S501" i="18"/>
  <c r="R501" i="18"/>
  <c r="P501" i="18"/>
  <c r="M501" i="18"/>
  <c r="J501" i="18"/>
  <c r="G501" i="18"/>
  <c r="F501" i="18"/>
  <c r="D501" i="18"/>
  <c r="B499" i="18"/>
  <c r="Y496" i="18"/>
  <c r="W496" i="18"/>
  <c r="T496" i="18"/>
  <c r="S496" i="18"/>
  <c r="Q496" i="18"/>
  <c r="M496" i="18"/>
  <c r="K496" i="18"/>
  <c r="H496" i="18"/>
  <c r="G496" i="18"/>
  <c r="E496" i="18"/>
  <c r="B494" i="18"/>
  <c r="AA491" i="18"/>
  <c r="Z491" i="18"/>
  <c r="X491" i="18"/>
  <c r="V491" i="18"/>
  <c r="T491" i="18"/>
  <c r="R491" i="18"/>
  <c r="P491" i="18"/>
  <c r="O491" i="18"/>
  <c r="N491" i="18"/>
  <c r="J491" i="18"/>
  <c r="I491" i="18"/>
  <c r="H491" i="18"/>
  <c r="F491" i="18"/>
  <c r="D491" i="18"/>
  <c r="B489" i="18"/>
  <c r="AA486" i="18"/>
  <c r="X486" i="18"/>
  <c r="W486" i="18"/>
  <c r="V486" i="18"/>
  <c r="U486" i="18"/>
  <c r="S486" i="18"/>
  <c r="Q486" i="18"/>
  <c r="P486" i="18"/>
  <c r="O486" i="18"/>
  <c r="M486" i="18"/>
  <c r="L486" i="18"/>
  <c r="J486" i="18"/>
  <c r="I486" i="18"/>
  <c r="G486" i="18"/>
  <c r="F486" i="18"/>
  <c r="E486" i="18"/>
  <c r="B484" i="18"/>
  <c r="B475" i="18"/>
  <c r="B470" i="18"/>
  <c r="B465" i="18"/>
  <c r="B460" i="18"/>
  <c r="B455" i="18"/>
  <c r="B450" i="18"/>
  <c r="B445" i="18"/>
  <c r="B440" i="18"/>
  <c r="B435" i="18"/>
  <c r="B430" i="18"/>
  <c r="B425" i="18"/>
  <c r="B420" i="18"/>
  <c r="B415" i="18"/>
  <c r="B410" i="18"/>
  <c r="B405" i="18"/>
  <c r="B400" i="18"/>
  <c r="B395" i="18"/>
  <c r="B390" i="18"/>
  <c r="B385" i="18"/>
  <c r="B380" i="18"/>
  <c r="B375" i="18"/>
  <c r="B370" i="18"/>
  <c r="B365" i="18"/>
  <c r="B360" i="18"/>
  <c r="B355" i="18"/>
  <c r="B350" i="18"/>
  <c r="B345" i="18"/>
  <c r="B340" i="18"/>
  <c r="B335" i="18"/>
  <c r="B330" i="18"/>
  <c r="K427" i="18"/>
  <c r="B325" i="18"/>
  <c r="B316" i="18"/>
  <c r="B311" i="18"/>
  <c r="B306" i="18"/>
  <c r="B301" i="18"/>
  <c r="B296" i="18"/>
  <c r="B291" i="18"/>
  <c r="B286" i="18"/>
  <c r="B281" i="18"/>
  <c r="B276" i="18"/>
  <c r="B271" i="18"/>
  <c r="B266" i="18"/>
  <c r="B261" i="18"/>
  <c r="B256" i="18"/>
  <c r="B251" i="18"/>
  <c r="B246" i="18"/>
  <c r="B241" i="18"/>
  <c r="B236" i="18"/>
  <c r="B231" i="18"/>
  <c r="B226" i="18"/>
  <c r="X223" i="18"/>
  <c r="R223" i="18"/>
  <c r="L223" i="18"/>
  <c r="F223" i="18"/>
  <c r="B221" i="18"/>
  <c r="Z218" i="18"/>
  <c r="Y218" i="18"/>
  <c r="V218" i="18"/>
  <c r="T218" i="18"/>
  <c r="S218" i="18"/>
  <c r="P218" i="18"/>
  <c r="N218" i="18"/>
  <c r="M218" i="18"/>
  <c r="J218" i="18"/>
  <c r="H218" i="18"/>
  <c r="G218" i="18"/>
  <c r="D218" i="18"/>
  <c r="B216" i="18"/>
  <c r="AA213" i="18"/>
  <c r="Z213" i="18"/>
  <c r="X213" i="18"/>
  <c r="W213" i="18"/>
  <c r="V213" i="18"/>
  <c r="U213" i="18"/>
  <c r="T213" i="18"/>
  <c r="R213" i="18"/>
  <c r="Q213" i="18"/>
  <c r="P213" i="18"/>
  <c r="O213" i="18"/>
  <c r="N213" i="18"/>
  <c r="L213" i="18"/>
  <c r="K213" i="18"/>
  <c r="J213" i="18"/>
  <c r="I213" i="18"/>
  <c r="H213" i="18"/>
  <c r="F213" i="18"/>
  <c r="E213" i="18"/>
  <c r="D213" i="18"/>
  <c r="B211" i="18"/>
  <c r="AA208" i="18"/>
  <c r="Y208" i="18"/>
  <c r="X208" i="18"/>
  <c r="W208" i="18"/>
  <c r="V208" i="18"/>
  <c r="U208" i="18"/>
  <c r="S208" i="18"/>
  <c r="R208" i="18"/>
  <c r="Q208" i="18"/>
  <c r="P208" i="18"/>
  <c r="O208" i="18"/>
  <c r="M208" i="18"/>
  <c r="L208" i="18"/>
  <c r="K208" i="18"/>
  <c r="J208" i="18"/>
  <c r="I208" i="18"/>
  <c r="G208" i="18"/>
  <c r="F208" i="18"/>
  <c r="E208" i="18"/>
  <c r="D208" i="18"/>
  <c r="B206" i="18"/>
  <c r="Z203" i="18"/>
  <c r="Y203" i="18"/>
  <c r="X203" i="18"/>
  <c r="W203" i="18"/>
  <c r="V203" i="18"/>
  <c r="T203" i="18"/>
  <c r="S203" i="18"/>
  <c r="R203" i="18"/>
  <c r="Q203" i="18"/>
  <c r="P203" i="18"/>
  <c r="N203" i="18"/>
  <c r="M203" i="18"/>
  <c r="L203" i="18"/>
  <c r="K203" i="18"/>
  <c r="J203" i="18"/>
  <c r="H203" i="18"/>
  <c r="G203" i="18"/>
  <c r="F203" i="18"/>
  <c r="E203" i="18"/>
  <c r="D203" i="18"/>
  <c r="B201" i="18"/>
  <c r="AA198" i="18"/>
  <c r="Z198" i="18"/>
  <c r="Y198" i="18"/>
  <c r="X198" i="18"/>
  <c r="W198" i="18"/>
  <c r="U198" i="18"/>
  <c r="T198" i="18"/>
  <c r="S198" i="18"/>
  <c r="R198" i="18"/>
  <c r="Q198" i="18"/>
  <c r="O198" i="18"/>
  <c r="N198" i="18"/>
  <c r="M198" i="18"/>
  <c r="L198" i="18"/>
  <c r="K198" i="18"/>
  <c r="I198" i="18"/>
  <c r="H198" i="18"/>
  <c r="G198" i="18"/>
  <c r="F198" i="18"/>
  <c r="E198" i="18"/>
  <c r="B196" i="18"/>
  <c r="AA193" i="18"/>
  <c r="Z193" i="18"/>
  <c r="Y193" i="18"/>
  <c r="X193" i="18"/>
  <c r="V193" i="18"/>
  <c r="U193" i="18"/>
  <c r="T193" i="18"/>
  <c r="S193" i="18"/>
  <c r="R193" i="18"/>
  <c r="P193" i="18"/>
  <c r="O193" i="18"/>
  <c r="N193" i="18"/>
  <c r="M193" i="18"/>
  <c r="L193" i="18"/>
  <c r="J193" i="18"/>
  <c r="I193" i="18"/>
  <c r="H193" i="18"/>
  <c r="G193" i="18"/>
  <c r="F193" i="18"/>
  <c r="D193" i="18"/>
  <c r="B191" i="18"/>
  <c r="AA188" i="18"/>
  <c r="Z188" i="18"/>
  <c r="Y188" i="18"/>
  <c r="W188" i="18"/>
  <c r="V188" i="18"/>
  <c r="U188" i="18"/>
  <c r="T188" i="18"/>
  <c r="S188" i="18"/>
  <c r="Q188" i="18"/>
  <c r="P188" i="18"/>
  <c r="O188" i="18"/>
  <c r="N188" i="18"/>
  <c r="M188" i="18"/>
  <c r="K188" i="18"/>
  <c r="J188" i="18"/>
  <c r="I188" i="18"/>
  <c r="H188" i="18"/>
  <c r="G188" i="18"/>
  <c r="E188" i="18"/>
  <c r="D188" i="18"/>
  <c r="B186" i="18"/>
  <c r="AA183" i="18"/>
  <c r="Z183" i="18"/>
  <c r="X183" i="18"/>
  <c r="W183" i="18"/>
  <c r="V183" i="18"/>
  <c r="U183" i="18"/>
  <c r="T183" i="18"/>
  <c r="R183" i="18"/>
  <c r="Q183" i="18"/>
  <c r="P183" i="18"/>
  <c r="O183" i="18"/>
  <c r="N183" i="18"/>
  <c r="L183" i="18"/>
  <c r="K183" i="18"/>
  <c r="J183" i="18"/>
  <c r="I183" i="18"/>
  <c r="H183" i="18"/>
  <c r="F183" i="18"/>
  <c r="E183" i="18"/>
  <c r="D183" i="18"/>
  <c r="B181" i="18"/>
  <c r="AA178" i="18"/>
  <c r="Y178" i="18"/>
  <c r="X178" i="18"/>
  <c r="W178" i="18"/>
  <c r="V178" i="18"/>
  <c r="U178" i="18"/>
  <c r="S178" i="18"/>
  <c r="R178" i="18"/>
  <c r="Q178" i="18"/>
  <c r="P178" i="18"/>
  <c r="O178" i="18"/>
  <c r="M178" i="18"/>
  <c r="L178" i="18"/>
  <c r="K178" i="18"/>
  <c r="J178" i="18"/>
  <c r="I178" i="18"/>
  <c r="G178" i="18"/>
  <c r="F178" i="18"/>
  <c r="E178" i="18"/>
  <c r="D178" i="18"/>
  <c r="B176" i="18"/>
  <c r="Z173" i="18"/>
  <c r="Y173" i="18"/>
  <c r="X173" i="18"/>
  <c r="W173" i="18"/>
  <c r="V173" i="18"/>
  <c r="T173" i="18"/>
  <c r="S173" i="18"/>
  <c r="R173" i="18"/>
  <c r="Q173" i="18"/>
  <c r="P173" i="18"/>
  <c r="N173" i="18"/>
  <c r="M173" i="18"/>
  <c r="L173" i="18"/>
  <c r="K173" i="18"/>
  <c r="J173" i="18"/>
  <c r="H173" i="18"/>
  <c r="G173" i="18"/>
  <c r="F173" i="18"/>
  <c r="E173" i="18"/>
  <c r="D173" i="18"/>
  <c r="B171" i="18"/>
  <c r="AA168" i="18"/>
  <c r="Z168" i="18"/>
  <c r="Y168" i="18"/>
  <c r="X168" i="18"/>
  <c r="W168" i="18"/>
  <c r="U168" i="18"/>
  <c r="T168" i="18"/>
  <c r="S168" i="18"/>
  <c r="R168" i="18"/>
  <c r="Q168" i="18"/>
  <c r="O168" i="18"/>
  <c r="N168" i="18"/>
  <c r="M168" i="18"/>
  <c r="L168" i="18"/>
  <c r="K168" i="18"/>
  <c r="I168" i="18"/>
  <c r="H168" i="18"/>
  <c r="G168" i="18"/>
  <c r="F168" i="18"/>
  <c r="E168" i="18"/>
  <c r="B166" i="18"/>
  <c r="B157" i="18"/>
  <c r="B152" i="18"/>
  <c r="B147" i="18"/>
  <c r="B142" i="18"/>
  <c r="B137" i="18"/>
  <c r="B132" i="18"/>
  <c r="B127" i="18"/>
  <c r="B122" i="18"/>
  <c r="B117" i="18"/>
  <c r="B112" i="18"/>
  <c r="D111" i="18"/>
  <c r="B107" i="18"/>
  <c r="L106" i="18"/>
  <c r="R104" i="18"/>
  <c r="B102" i="18"/>
  <c r="R101" i="18"/>
  <c r="X99" i="18"/>
  <c r="F99" i="18"/>
  <c r="B97" i="18"/>
  <c r="T96" i="18"/>
  <c r="H96" i="18"/>
  <c r="T94" i="18"/>
  <c r="H94" i="18"/>
  <c r="T92" i="18"/>
  <c r="H92" i="18"/>
  <c r="B92" i="18"/>
  <c r="U91" i="18"/>
  <c r="M91" i="18"/>
  <c r="AA89" i="18"/>
  <c r="S89" i="18"/>
  <c r="I89" i="18"/>
  <c r="B87" i="18"/>
  <c r="V86" i="18"/>
  <c r="N86" i="18"/>
  <c r="D86" i="18"/>
  <c r="T84" i="18"/>
  <c r="J84" i="18"/>
  <c r="B82" i="18"/>
  <c r="U81" i="18"/>
  <c r="M81" i="18"/>
  <c r="F81" i="18"/>
  <c r="W79" i="18"/>
  <c r="P79" i="18"/>
  <c r="I79" i="18"/>
  <c r="B77" i="18"/>
  <c r="V76" i="18"/>
  <c r="N76" i="18"/>
  <c r="G76" i="18"/>
  <c r="X74" i="18"/>
  <c r="Q74" i="18"/>
  <c r="J74" i="18"/>
  <c r="B72" i="18"/>
  <c r="X71" i="18"/>
  <c r="Q71" i="18"/>
  <c r="I71" i="18"/>
  <c r="Z69" i="18"/>
  <c r="S69" i="18"/>
  <c r="L69" i="18"/>
  <c r="E69" i="18"/>
  <c r="B67" i="18"/>
  <c r="Y66" i="18"/>
  <c r="R66" i="18"/>
  <c r="J66" i="18"/>
  <c r="AA64" i="18"/>
  <c r="T64" i="18"/>
  <c r="M64" i="18"/>
  <c r="F64" i="18"/>
  <c r="B62" i="18"/>
  <c r="Z61" i="18"/>
  <c r="S61" i="18"/>
  <c r="K61" i="18"/>
  <c r="D61" i="18"/>
  <c r="U59" i="18"/>
  <c r="N59" i="18"/>
  <c r="G59" i="18"/>
  <c r="B57" i="18"/>
  <c r="AA56" i="18"/>
  <c r="T56" i="18"/>
  <c r="L56" i="18"/>
  <c r="E56" i="18"/>
  <c r="V54" i="18"/>
  <c r="O54" i="18"/>
  <c r="H54" i="18"/>
  <c r="B52" i="18"/>
  <c r="U51" i="18"/>
  <c r="M51" i="18"/>
  <c r="F51" i="18"/>
  <c r="W49" i="18"/>
  <c r="P49" i="18"/>
  <c r="I49" i="18"/>
  <c r="B47" i="18"/>
  <c r="V46" i="18"/>
  <c r="N46" i="18"/>
  <c r="G46" i="18"/>
  <c r="X44" i="18"/>
  <c r="Q44" i="18"/>
  <c r="J44" i="18"/>
  <c r="B42" i="18"/>
  <c r="X41" i="18"/>
  <c r="Q41" i="18"/>
  <c r="I41" i="18"/>
  <c r="AA39" i="18"/>
  <c r="U39" i="18"/>
  <c r="O39" i="18"/>
  <c r="I39" i="18"/>
  <c r="I37" i="18"/>
  <c r="B37" i="18"/>
  <c r="V36" i="18"/>
  <c r="P36" i="18"/>
  <c r="O36" i="18"/>
  <c r="J36" i="18"/>
  <c r="I36" i="18"/>
  <c r="D36" i="18"/>
  <c r="V34" i="18"/>
  <c r="P34" i="18"/>
  <c r="J34" i="18"/>
  <c r="D34" i="18"/>
  <c r="V32" i="18"/>
  <c r="P32" i="18"/>
  <c r="J32" i="18"/>
  <c r="D32" i="18"/>
  <c r="B32" i="18"/>
  <c r="W31" i="18"/>
  <c r="V31" i="18"/>
  <c r="Q31" i="18"/>
  <c r="P31" i="18"/>
  <c r="K31" i="18"/>
  <c r="J31" i="18"/>
  <c r="E31" i="18"/>
  <c r="D31" i="18"/>
  <c r="W29" i="18"/>
  <c r="V29" i="18"/>
  <c r="Q29" i="18"/>
  <c r="P29" i="18"/>
  <c r="K29" i="18"/>
  <c r="J29" i="18"/>
  <c r="E29" i="18"/>
  <c r="D29" i="18"/>
  <c r="W27" i="18"/>
  <c r="V27" i="18"/>
  <c r="Q27" i="18"/>
  <c r="P27" i="18"/>
  <c r="K27" i="18"/>
  <c r="J27" i="18"/>
  <c r="E27" i="18"/>
  <c r="D27" i="18"/>
  <c r="B27" i="18"/>
  <c r="X26" i="18"/>
  <c r="W26" i="18"/>
  <c r="R26" i="18"/>
  <c r="Q26" i="18"/>
  <c r="L26" i="18"/>
  <c r="K26" i="18"/>
  <c r="F26" i="18"/>
  <c r="E26" i="18"/>
  <c r="X24" i="18"/>
  <c r="W24" i="18"/>
  <c r="R24" i="18"/>
  <c r="Q24" i="18"/>
  <c r="L24" i="18"/>
  <c r="K24" i="18"/>
  <c r="F24" i="18"/>
  <c r="E24" i="18"/>
  <c r="X22" i="18"/>
  <c r="W22" i="18"/>
  <c r="R22" i="18"/>
  <c r="Q22" i="18"/>
  <c r="L22" i="18"/>
  <c r="K22" i="18"/>
  <c r="F22" i="18"/>
  <c r="E22" i="18"/>
  <c r="B22" i="18"/>
  <c r="AA21" i="18"/>
  <c r="Y21" i="18"/>
  <c r="X21" i="18"/>
  <c r="U21" i="18"/>
  <c r="S21" i="18"/>
  <c r="R21" i="18"/>
  <c r="O21" i="18"/>
  <c r="M21" i="18"/>
  <c r="L21" i="18"/>
  <c r="I21" i="18"/>
  <c r="G21" i="18"/>
  <c r="F21" i="18"/>
  <c r="Y19" i="18"/>
  <c r="X19" i="18"/>
  <c r="S19" i="18"/>
  <c r="R19" i="18"/>
  <c r="M19" i="18"/>
  <c r="L19" i="18"/>
  <c r="G19" i="18"/>
  <c r="F19" i="18"/>
  <c r="Y17" i="18"/>
  <c r="X17" i="18"/>
  <c r="S17" i="18"/>
  <c r="R17" i="18"/>
  <c r="M17" i="18"/>
  <c r="L17" i="18"/>
  <c r="G17" i="18"/>
  <c r="F17" i="18"/>
  <c r="B17" i="18"/>
  <c r="Z16" i="18"/>
  <c r="Y16" i="18"/>
  <c r="V16" i="18"/>
  <c r="T16" i="18"/>
  <c r="S16" i="18"/>
  <c r="P16" i="18"/>
  <c r="N16" i="18"/>
  <c r="M16" i="18"/>
  <c r="J16" i="18"/>
  <c r="H16" i="18"/>
  <c r="G16" i="18"/>
  <c r="D16" i="18"/>
  <c r="Z14" i="18"/>
  <c r="Y14" i="18"/>
  <c r="V14" i="18"/>
  <c r="T14" i="18"/>
  <c r="S14" i="18"/>
  <c r="P14" i="18"/>
  <c r="N14" i="18"/>
  <c r="M14" i="18"/>
  <c r="J14" i="18"/>
  <c r="H14" i="18"/>
  <c r="G14" i="18"/>
  <c r="D14" i="18"/>
  <c r="Z12" i="18"/>
  <c r="Y12" i="18"/>
  <c r="V12" i="18"/>
  <c r="T12" i="18"/>
  <c r="S12" i="18"/>
  <c r="P12" i="18"/>
  <c r="N12" i="18"/>
  <c r="M12" i="18"/>
  <c r="J12" i="18"/>
  <c r="H12" i="18"/>
  <c r="G12" i="18"/>
  <c r="D12" i="18"/>
  <c r="B12" i="18"/>
  <c r="AA11" i="18"/>
  <c r="Z11" i="18"/>
  <c r="W11" i="18"/>
  <c r="U11" i="18"/>
  <c r="T11" i="18"/>
  <c r="S11" i="18"/>
  <c r="Q11" i="18"/>
  <c r="O11" i="18"/>
  <c r="N11" i="18"/>
  <c r="M11" i="18"/>
  <c r="K11" i="18"/>
  <c r="I11" i="18"/>
  <c r="H11" i="18"/>
  <c r="G11" i="18"/>
  <c r="E11" i="18"/>
  <c r="J175" i="18"/>
  <c r="AA9" i="18"/>
  <c r="Z9" i="18"/>
  <c r="W9" i="18"/>
  <c r="U9" i="18"/>
  <c r="T9" i="18"/>
  <c r="Q9" i="18"/>
  <c r="O9" i="18"/>
  <c r="N9" i="18"/>
  <c r="K9" i="18"/>
  <c r="I9" i="18"/>
  <c r="H9" i="18"/>
  <c r="E9" i="18"/>
  <c r="AA144" i="18"/>
  <c r="AA7" i="18"/>
  <c r="Z7" i="18"/>
  <c r="W7" i="18"/>
  <c r="U7" i="18"/>
  <c r="T7" i="18"/>
  <c r="Q7" i="18"/>
  <c r="O7" i="18"/>
  <c r="N7" i="18"/>
  <c r="K7" i="18"/>
  <c r="I7" i="18"/>
  <c r="H7" i="18"/>
  <c r="E7" i="18"/>
  <c r="D7" i="18"/>
  <c r="B7" i="18"/>
  <c r="B759" i="17"/>
  <c r="B763" i="17"/>
  <c r="E782" i="17"/>
  <c r="E781" i="17" s="1"/>
  <c r="G782" i="17"/>
  <c r="G781" i="17" s="1"/>
  <c r="AA769" i="17"/>
  <c r="Z769" i="17"/>
  <c r="Y769" i="17"/>
  <c r="X769" i="17"/>
  <c r="W769" i="17"/>
  <c r="V769" i="17"/>
  <c r="U769" i="17"/>
  <c r="T769" i="17"/>
  <c r="S769" i="17"/>
  <c r="R769" i="17"/>
  <c r="Q769" i="17"/>
  <c r="P769" i="17"/>
  <c r="O769" i="17"/>
  <c r="N769" i="17"/>
  <c r="M769" i="17"/>
  <c r="L769" i="17"/>
  <c r="K769" i="17"/>
  <c r="J769" i="17"/>
  <c r="I769" i="17"/>
  <c r="H769" i="17"/>
  <c r="G769" i="17"/>
  <c r="F769" i="17"/>
  <c r="E769" i="17"/>
  <c r="D769" i="17"/>
  <c r="B769" i="17"/>
  <c r="AA767" i="17"/>
  <c r="Z767" i="17"/>
  <c r="Y767" i="17"/>
  <c r="X767" i="17"/>
  <c r="W767" i="17"/>
  <c r="V767" i="17"/>
  <c r="U767" i="17"/>
  <c r="T767" i="17"/>
  <c r="S767" i="17"/>
  <c r="R767" i="17"/>
  <c r="Q767" i="17"/>
  <c r="P767" i="17"/>
  <c r="O767" i="17"/>
  <c r="N767" i="17"/>
  <c r="M767" i="17"/>
  <c r="L767" i="17"/>
  <c r="K767" i="17"/>
  <c r="J767" i="17"/>
  <c r="I767" i="17"/>
  <c r="H767" i="17"/>
  <c r="G767" i="17"/>
  <c r="F767" i="17"/>
  <c r="E767" i="17"/>
  <c r="D767" i="17"/>
  <c r="B767" i="17"/>
  <c r="AA765" i="17"/>
  <c r="Z765" i="17"/>
  <c r="Y765" i="17"/>
  <c r="X765" i="17"/>
  <c r="W765" i="17"/>
  <c r="V765" i="17"/>
  <c r="U765" i="17"/>
  <c r="T765" i="17"/>
  <c r="S765" i="17"/>
  <c r="R765" i="17"/>
  <c r="Q765" i="17"/>
  <c r="P765" i="17"/>
  <c r="O765" i="17"/>
  <c r="N765" i="17"/>
  <c r="M765" i="17"/>
  <c r="L765" i="17"/>
  <c r="K765" i="17"/>
  <c r="J765" i="17"/>
  <c r="I765" i="17"/>
  <c r="H765" i="17"/>
  <c r="G765" i="17"/>
  <c r="F765" i="17"/>
  <c r="E765" i="17"/>
  <c r="D765" i="17"/>
  <c r="AA763" i="17"/>
  <c r="Z763" i="17"/>
  <c r="Y763" i="17"/>
  <c r="X763" i="17"/>
  <c r="W763" i="17"/>
  <c r="V763" i="17"/>
  <c r="U763" i="17"/>
  <c r="T763" i="17"/>
  <c r="S763" i="17"/>
  <c r="R763" i="17"/>
  <c r="Q763" i="17"/>
  <c r="P763" i="17"/>
  <c r="O763" i="17"/>
  <c r="N763" i="17"/>
  <c r="M763" i="17"/>
  <c r="L763" i="17"/>
  <c r="K763" i="17"/>
  <c r="J763" i="17"/>
  <c r="I763" i="17"/>
  <c r="H763" i="17"/>
  <c r="G763" i="17"/>
  <c r="F763" i="17"/>
  <c r="E763" i="17"/>
  <c r="D763" i="17"/>
  <c r="AA761" i="17"/>
  <c r="Z761" i="17"/>
  <c r="Y761" i="17"/>
  <c r="X761" i="17"/>
  <c r="W761" i="17"/>
  <c r="V761" i="17"/>
  <c r="U761" i="17"/>
  <c r="T761" i="17"/>
  <c r="S761" i="17"/>
  <c r="R761" i="17"/>
  <c r="Q761" i="17"/>
  <c r="P761" i="17"/>
  <c r="O761" i="17"/>
  <c r="N761" i="17"/>
  <c r="M761" i="17"/>
  <c r="L761" i="17"/>
  <c r="K761" i="17"/>
  <c r="J761" i="17"/>
  <c r="I761" i="17"/>
  <c r="H761" i="17"/>
  <c r="G761" i="17"/>
  <c r="F761" i="17"/>
  <c r="E761" i="17"/>
  <c r="D761" i="17"/>
  <c r="B761" i="17"/>
  <c r="AA759" i="17"/>
  <c r="Z759" i="17"/>
  <c r="Y759" i="17"/>
  <c r="X759" i="17"/>
  <c r="W759" i="17"/>
  <c r="V759" i="17"/>
  <c r="U759" i="17"/>
  <c r="T759" i="17"/>
  <c r="S759" i="17"/>
  <c r="R759" i="17"/>
  <c r="Q759" i="17"/>
  <c r="P759" i="17"/>
  <c r="O759" i="17"/>
  <c r="N759" i="17"/>
  <c r="M759" i="17"/>
  <c r="L759" i="17"/>
  <c r="K759" i="17"/>
  <c r="J759" i="17"/>
  <c r="I759" i="17"/>
  <c r="H759" i="17"/>
  <c r="G759" i="17"/>
  <c r="F759" i="17"/>
  <c r="E759" i="17"/>
  <c r="D759" i="17"/>
  <c r="AA757" i="17"/>
  <c r="Z757" i="17"/>
  <c r="Y757" i="17"/>
  <c r="X757" i="17"/>
  <c r="W757" i="17"/>
  <c r="V757" i="17"/>
  <c r="U757" i="17"/>
  <c r="T757" i="17"/>
  <c r="S757" i="17"/>
  <c r="R757" i="17"/>
  <c r="Q757" i="17"/>
  <c r="P757" i="17"/>
  <c r="O757" i="17"/>
  <c r="N757" i="17"/>
  <c r="M757" i="17"/>
  <c r="L757" i="17"/>
  <c r="K757" i="17"/>
  <c r="J757" i="17"/>
  <c r="I757" i="17"/>
  <c r="H757" i="17"/>
  <c r="G757" i="17"/>
  <c r="F757" i="17"/>
  <c r="E757" i="17"/>
  <c r="D757" i="17"/>
  <c r="B757" i="17"/>
  <c r="AA755" i="17"/>
  <c r="Z755" i="17"/>
  <c r="Y755" i="17"/>
  <c r="X755" i="17"/>
  <c r="W755" i="17"/>
  <c r="V755" i="17"/>
  <c r="U755" i="17"/>
  <c r="T755" i="17"/>
  <c r="S755" i="17"/>
  <c r="R755" i="17"/>
  <c r="Q755" i="17"/>
  <c r="P755" i="17"/>
  <c r="O755" i="17"/>
  <c r="N755" i="17"/>
  <c r="M755" i="17"/>
  <c r="L755" i="17"/>
  <c r="K755" i="17"/>
  <c r="J755" i="17"/>
  <c r="I755" i="17"/>
  <c r="H755" i="17"/>
  <c r="G755" i="17"/>
  <c r="F755" i="17"/>
  <c r="E755" i="17"/>
  <c r="D755" i="17"/>
  <c r="B755" i="17"/>
  <c r="AA753" i="17"/>
  <c r="Z753" i="17"/>
  <c r="Y753" i="17"/>
  <c r="X753" i="17"/>
  <c r="W753" i="17"/>
  <c r="V753" i="17"/>
  <c r="U753" i="17"/>
  <c r="T753" i="17"/>
  <c r="S753" i="17"/>
  <c r="R753" i="17"/>
  <c r="Q753" i="17"/>
  <c r="P753" i="17"/>
  <c r="O753" i="17"/>
  <c r="N753" i="17"/>
  <c r="M753" i="17"/>
  <c r="L753" i="17"/>
  <c r="K753" i="17"/>
  <c r="J753" i="17"/>
  <c r="I753" i="17"/>
  <c r="H753" i="17"/>
  <c r="G753" i="17"/>
  <c r="F753" i="17"/>
  <c r="E753" i="17"/>
  <c r="D753" i="17"/>
  <c r="AA751" i="17"/>
  <c r="Z751" i="17"/>
  <c r="Y751" i="17"/>
  <c r="X751" i="17"/>
  <c r="W751" i="17"/>
  <c r="V751" i="17"/>
  <c r="U751" i="17"/>
  <c r="T751" i="17"/>
  <c r="S751" i="17"/>
  <c r="R751" i="17"/>
  <c r="Q751" i="17"/>
  <c r="P751" i="17"/>
  <c r="O751" i="17"/>
  <c r="N751" i="17"/>
  <c r="M751" i="17"/>
  <c r="L751" i="17"/>
  <c r="K751" i="17"/>
  <c r="J751" i="17"/>
  <c r="I751" i="17"/>
  <c r="H751" i="17"/>
  <c r="G751" i="17"/>
  <c r="F751" i="17"/>
  <c r="E751" i="17"/>
  <c r="D751" i="17"/>
  <c r="AA749" i="17"/>
  <c r="Z749" i="17"/>
  <c r="Y749" i="17"/>
  <c r="X749" i="17"/>
  <c r="W749" i="17"/>
  <c r="V749" i="17"/>
  <c r="U749" i="17"/>
  <c r="T749" i="17"/>
  <c r="S749" i="17"/>
  <c r="R749" i="17"/>
  <c r="Q749" i="17"/>
  <c r="P749" i="17"/>
  <c r="O749" i="17"/>
  <c r="N749" i="17"/>
  <c r="M749" i="17"/>
  <c r="L749" i="17"/>
  <c r="K749" i="17"/>
  <c r="J749" i="17"/>
  <c r="I749" i="17"/>
  <c r="H749" i="17"/>
  <c r="G749" i="17"/>
  <c r="F749" i="17"/>
  <c r="E749" i="17"/>
  <c r="D749" i="17"/>
  <c r="B749" i="17"/>
  <c r="AA747" i="17"/>
  <c r="Z747" i="17"/>
  <c r="Y747" i="17"/>
  <c r="X747" i="17"/>
  <c r="W747" i="17"/>
  <c r="V747" i="17"/>
  <c r="U747" i="17"/>
  <c r="T747" i="17"/>
  <c r="S747" i="17"/>
  <c r="R747" i="17"/>
  <c r="Q747" i="17"/>
  <c r="P747" i="17"/>
  <c r="O747" i="17"/>
  <c r="N747" i="17"/>
  <c r="M747" i="17"/>
  <c r="L747" i="17"/>
  <c r="K747" i="17"/>
  <c r="J747" i="17"/>
  <c r="I747" i="17"/>
  <c r="H747" i="17"/>
  <c r="G747" i="17"/>
  <c r="F747" i="17"/>
  <c r="E747" i="17"/>
  <c r="D747" i="17"/>
  <c r="B747" i="17"/>
  <c r="AA745" i="17"/>
  <c r="Z745" i="17"/>
  <c r="Y745" i="17"/>
  <c r="X745" i="17"/>
  <c r="W745" i="17"/>
  <c r="V745" i="17"/>
  <c r="U745" i="17"/>
  <c r="T745" i="17"/>
  <c r="S745" i="17"/>
  <c r="R745" i="17"/>
  <c r="Q745" i="17"/>
  <c r="P745" i="17"/>
  <c r="O745" i="17"/>
  <c r="N745" i="17"/>
  <c r="M745" i="17"/>
  <c r="L745" i="17"/>
  <c r="K745" i="17"/>
  <c r="J745" i="17"/>
  <c r="I745" i="17"/>
  <c r="H745" i="17"/>
  <c r="G745" i="17"/>
  <c r="F745" i="17"/>
  <c r="E745" i="17"/>
  <c r="D745" i="17"/>
  <c r="B745" i="17"/>
  <c r="AA743" i="17"/>
  <c r="Z743" i="17"/>
  <c r="Y743" i="17"/>
  <c r="X743" i="17"/>
  <c r="W743" i="17"/>
  <c r="V743" i="17"/>
  <c r="U743" i="17"/>
  <c r="T743" i="17"/>
  <c r="S743" i="17"/>
  <c r="R743" i="17"/>
  <c r="Q743" i="17"/>
  <c r="P743" i="17"/>
  <c r="O743" i="17"/>
  <c r="N743" i="17"/>
  <c r="M743" i="17"/>
  <c r="L743" i="17"/>
  <c r="K743" i="17"/>
  <c r="J743" i="17"/>
  <c r="I743" i="17"/>
  <c r="H743" i="17"/>
  <c r="G743" i="17"/>
  <c r="F743" i="17"/>
  <c r="E743" i="17"/>
  <c r="D743" i="17"/>
  <c r="B743" i="17"/>
  <c r="AA741" i="17"/>
  <c r="Z741" i="17"/>
  <c r="Y741" i="17"/>
  <c r="X741" i="17"/>
  <c r="W741" i="17"/>
  <c r="V741" i="17"/>
  <c r="U741" i="17"/>
  <c r="T741" i="17"/>
  <c r="S741" i="17"/>
  <c r="R741" i="17"/>
  <c r="Q741" i="17"/>
  <c r="P741" i="17"/>
  <c r="O741" i="17"/>
  <c r="N741" i="17"/>
  <c r="M741" i="17"/>
  <c r="L741" i="17"/>
  <c r="K741" i="17"/>
  <c r="J741" i="17"/>
  <c r="I741" i="17"/>
  <c r="H741" i="17"/>
  <c r="G741" i="17"/>
  <c r="F741" i="17"/>
  <c r="E741" i="17"/>
  <c r="D741" i="17"/>
  <c r="B741" i="17"/>
  <c r="AA739" i="17"/>
  <c r="Z739" i="17"/>
  <c r="Y739" i="17"/>
  <c r="X739" i="17"/>
  <c r="W739" i="17"/>
  <c r="V739" i="17"/>
  <c r="U739" i="17"/>
  <c r="T739" i="17"/>
  <c r="S739" i="17"/>
  <c r="R739" i="17"/>
  <c r="Q739" i="17"/>
  <c r="P739" i="17"/>
  <c r="O739" i="17"/>
  <c r="N739" i="17"/>
  <c r="M739" i="17"/>
  <c r="L739" i="17"/>
  <c r="K739" i="17"/>
  <c r="J739" i="17"/>
  <c r="I739" i="17"/>
  <c r="H739" i="17"/>
  <c r="G739" i="17"/>
  <c r="F739" i="17"/>
  <c r="E739" i="17"/>
  <c r="D739" i="17"/>
  <c r="AA737" i="17"/>
  <c r="Z737" i="17"/>
  <c r="Y737" i="17"/>
  <c r="X737" i="17"/>
  <c r="W737" i="17"/>
  <c r="V737" i="17"/>
  <c r="U737" i="17"/>
  <c r="T737" i="17"/>
  <c r="S737" i="17"/>
  <c r="R737" i="17"/>
  <c r="Q737" i="17"/>
  <c r="P737" i="17"/>
  <c r="O737" i="17"/>
  <c r="N737" i="17"/>
  <c r="M737" i="17"/>
  <c r="L737" i="17"/>
  <c r="K737" i="17"/>
  <c r="J737" i="17"/>
  <c r="I737" i="17"/>
  <c r="H737" i="17"/>
  <c r="G737" i="17"/>
  <c r="F737" i="17"/>
  <c r="E737" i="17"/>
  <c r="D737" i="17"/>
  <c r="B737" i="17"/>
  <c r="AA735" i="17"/>
  <c r="Z735" i="17"/>
  <c r="Y735" i="17"/>
  <c r="X735" i="17"/>
  <c r="W735" i="17"/>
  <c r="V735" i="17"/>
  <c r="U735" i="17"/>
  <c r="T735" i="17"/>
  <c r="S735" i="17"/>
  <c r="R735" i="17"/>
  <c r="Q735" i="17"/>
  <c r="P735" i="17"/>
  <c r="O735" i="17"/>
  <c r="N735" i="17"/>
  <c r="M735" i="17"/>
  <c r="L735" i="17"/>
  <c r="K735" i="17"/>
  <c r="J735" i="17"/>
  <c r="I735" i="17"/>
  <c r="H735" i="17"/>
  <c r="G735" i="17"/>
  <c r="F735" i="17"/>
  <c r="E735" i="17"/>
  <c r="D735" i="17"/>
  <c r="B735" i="17"/>
  <c r="AA733" i="17"/>
  <c r="Z733" i="17"/>
  <c r="Y733" i="17"/>
  <c r="X733" i="17"/>
  <c r="W733" i="17"/>
  <c r="V733" i="17"/>
  <c r="U733" i="17"/>
  <c r="T733" i="17"/>
  <c r="S733" i="17"/>
  <c r="R733" i="17"/>
  <c r="Q733" i="17"/>
  <c r="P733" i="17"/>
  <c r="O733" i="17"/>
  <c r="N733" i="17"/>
  <c r="M733" i="17"/>
  <c r="L733" i="17"/>
  <c r="K733" i="17"/>
  <c r="J733" i="17"/>
  <c r="I733" i="17"/>
  <c r="H733" i="17"/>
  <c r="G733" i="17"/>
  <c r="F733" i="17"/>
  <c r="E733" i="17"/>
  <c r="D733" i="17"/>
  <c r="B733" i="17"/>
  <c r="AA731" i="17"/>
  <c r="Z731" i="17"/>
  <c r="Y731" i="17"/>
  <c r="X731" i="17"/>
  <c r="W731" i="17"/>
  <c r="V731" i="17"/>
  <c r="U731" i="17"/>
  <c r="T731" i="17"/>
  <c r="S731" i="17"/>
  <c r="R731" i="17"/>
  <c r="Q731" i="17"/>
  <c r="P731" i="17"/>
  <c r="O731" i="17"/>
  <c r="N731" i="17"/>
  <c r="M731" i="17"/>
  <c r="L731" i="17"/>
  <c r="K731" i="17"/>
  <c r="J731" i="17"/>
  <c r="I731" i="17"/>
  <c r="H731" i="17"/>
  <c r="G731" i="17"/>
  <c r="F731" i="17"/>
  <c r="E731" i="17"/>
  <c r="D731" i="17"/>
  <c r="B731" i="17"/>
  <c r="AA729" i="17"/>
  <c r="Z729" i="17"/>
  <c r="Y729" i="17"/>
  <c r="X729" i="17"/>
  <c r="W729" i="17"/>
  <c r="V729" i="17"/>
  <c r="U729" i="17"/>
  <c r="T729" i="17"/>
  <c r="S729" i="17"/>
  <c r="R729" i="17"/>
  <c r="Q729" i="17"/>
  <c r="P729" i="17"/>
  <c r="O729" i="17"/>
  <c r="N729" i="17"/>
  <c r="M729" i="17"/>
  <c r="L729" i="17"/>
  <c r="K729" i="17"/>
  <c r="J729" i="17"/>
  <c r="I729" i="17"/>
  <c r="H729" i="17"/>
  <c r="G729" i="17"/>
  <c r="F729" i="17"/>
  <c r="E729" i="17"/>
  <c r="D729" i="17"/>
  <c r="B729" i="17"/>
  <c r="AA727" i="17"/>
  <c r="Z727" i="17"/>
  <c r="Y727" i="17"/>
  <c r="X727" i="17"/>
  <c r="W727" i="17"/>
  <c r="V727" i="17"/>
  <c r="U727" i="17"/>
  <c r="T727" i="17"/>
  <c r="S727" i="17"/>
  <c r="R727" i="17"/>
  <c r="Q727" i="17"/>
  <c r="P727" i="17"/>
  <c r="O727" i="17"/>
  <c r="N727" i="17"/>
  <c r="M727" i="17"/>
  <c r="L727" i="17"/>
  <c r="K727" i="17"/>
  <c r="J727" i="17"/>
  <c r="I727" i="17"/>
  <c r="H727" i="17"/>
  <c r="G727" i="17"/>
  <c r="F727" i="17"/>
  <c r="E727" i="17"/>
  <c r="D727" i="17"/>
  <c r="AA725" i="17"/>
  <c r="Z725" i="17"/>
  <c r="Y725" i="17"/>
  <c r="X725" i="17"/>
  <c r="W725" i="17"/>
  <c r="V725" i="17"/>
  <c r="U725" i="17"/>
  <c r="T725" i="17"/>
  <c r="S725" i="17"/>
  <c r="R725" i="17"/>
  <c r="Q725" i="17"/>
  <c r="P725" i="17"/>
  <c r="O725" i="17"/>
  <c r="N725" i="17"/>
  <c r="M725" i="17"/>
  <c r="L725" i="17"/>
  <c r="K725" i="17"/>
  <c r="J725" i="17"/>
  <c r="I725" i="17"/>
  <c r="H725" i="17"/>
  <c r="G725" i="17"/>
  <c r="F725" i="17"/>
  <c r="E725" i="17"/>
  <c r="D725" i="17"/>
  <c r="B725" i="17"/>
  <c r="AA723" i="17"/>
  <c r="Z723" i="17"/>
  <c r="Y723" i="17"/>
  <c r="X723" i="17"/>
  <c r="W723" i="17"/>
  <c r="V723" i="17"/>
  <c r="U723" i="17"/>
  <c r="T723" i="17"/>
  <c r="S723" i="17"/>
  <c r="R723" i="17"/>
  <c r="Q723" i="17"/>
  <c r="P723" i="17"/>
  <c r="O723" i="17"/>
  <c r="N723" i="17"/>
  <c r="M723" i="17"/>
  <c r="L723" i="17"/>
  <c r="K723" i="17"/>
  <c r="J723" i="17"/>
  <c r="I723" i="17"/>
  <c r="H723" i="17"/>
  <c r="G723" i="17"/>
  <c r="F723" i="17"/>
  <c r="E723" i="17"/>
  <c r="D723" i="17"/>
  <c r="B723" i="17"/>
  <c r="AA721" i="17"/>
  <c r="Z721" i="17"/>
  <c r="Y721" i="17"/>
  <c r="X721" i="17"/>
  <c r="W721" i="17"/>
  <c r="V721" i="17"/>
  <c r="U721" i="17"/>
  <c r="T721" i="17"/>
  <c r="S721" i="17"/>
  <c r="R721" i="17"/>
  <c r="Q721" i="17"/>
  <c r="P721" i="17"/>
  <c r="O721" i="17"/>
  <c r="N721" i="17"/>
  <c r="M721" i="17"/>
  <c r="L721" i="17"/>
  <c r="K721" i="17"/>
  <c r="J721" i="17"/>
  <c r="I721" i="17"/>
  <c r="H721" i="17"/>
  <c r="G721" i="17"/>
  <c r="F721" i="17"/>
  <c r="E721" i="17"/>
  <c r="D721" i="17"/>
  <c r="B721" i="17"/>
  <c r="AA719" i="17"/>
  <c r="Z719" i="17"/>
  <c r="Y719" i="17"/>
  <c r="X719" i="17"/>
  <c r="W719" i="17"/>
  <c r="V719" i="17"/>
  <c r="U719" i="17"/>
  <c r="T719" i="17"/>
  <c r="S719" i="17"/>
  <c r="R719" i="17"/>
  <c r="Q719" i="17"/>
  <c r="P719" i="17"/>
  <c r="O719" i="17"/>
  <c r="N719" i="17"/>
  <c r="M719" i="17"/>
  <c r="L719" i="17"/>
  <c r="K719" i="17"/>
  <c r="J719" i="17"/>
  <c r="I719" i="17"/>
  <c r="H719" i="17"/>
  <c r="G719" i="17"/>
  <c r="F719" i="17"/>
  <c r="E719" i="17"/>
  <c r="D719" i="17"/>
  <c r="B719" i="17"/>
  <c r="AA717" i="17"/>
  <c r="Z717" i="17"/>
  <c r="Y717" i="17"/>
  <c r="X717" i="17"/>
  <c r="W717" i="17"/>
  <c r="V717" i="17"/>
  <c r="U717" i="17"/>
  <c r="T717" i="17"/>
  <c r="S717" i="17"/>
  <c r="R717" i="17"/>
  <c r="Q717" i="17"/>
  <c r="P717" i="17"/>
  <c r="O717" i="17"/>
  <c r="N717" i="17"/>
  <c r="M717" i="17"/>
  <c r="L717" i="17"/>
  <c r="K717" i="17"/>
  <c r="J717" i="17"/>
  <c r="I717" i="17"/>
  <c r="H717" i="17"/>
  <c r="G717" i="17"/>
  <c r="F717" i="17"/>
  <c r="E717" i="17"/>
  <c r="D717" i="17"/>
  <c r="B717" i="17"/>
  <c r="AA715" i="17"/>
  <c r="Z715" i="17"/>
  <c r="Y715" i="17"/>
  <c r="X715" i="17"/>
  <c r="W715" i="17"/>
  <c r="V715" i="17"/>
  <c r="U715" i="17"/>
  <c r="T715" i="17"/>
  <c r="S715" i="17"/>
  <c r="R715" i="17"/>
  <c r="Q715" i="17"/>
  <c r="P715" i="17"/>
  <c r="O715" i="17"/>
  <c r="N715" i="17"/>
  <c r="M715" i="17"/>
  <c r="L715" i="17"/>
  <c r="K715" i="17"/>
  <c r="J715" i="17"/>
  <c r="I715" i="17"/>
  <c r="H715" i="17"/>
  <c r="G715" i="17"/>
  <c r="F715" i="17"/>
  <c r="E715" i="17"/>
  <c r="D715" i="17"/>
  <c r="B715" i="17"/>
  <c r="AA713" i="17"/>
  <c r="Z713" i="17"/>
  <c r="Y713" i="17"/>
  <c r="X713" i="17"/>
  <c r="W713" i="17"/>
  <c r="V713" i="17"/>
  <c r="U713" i="17"/>
  <c r="T713" i="17"/>
  <c r="S713" i="17"/>
  <c r="R713" i="17"/>
  <c r="Q713" i="17"/>
  <c r="P713" i="17"/>
  <c r="O713" i="17"/>
  <c r="N713" i="17"/>
  <c r="M713" i="17"/>
  <c r="L713" i="17"/>
  <c r="K713" i="17"/>
  <c r="J713" i="17"/>
  <c r="I713" i="17"/>
  <c r="H713" i="17"/>
  <c r="G713" i="17"/>
  <c r="F713" i="17"/>
  <c r="E713" i="17"/>
  <c r="D713" i="17"/>
  <c r="B713" i="17"/>
  <c r="AA711" i="17"/>
  <c r="Z711" i="17"/>
  <c r="Y711" i="17"/>
  <c r="X711" i="17"/>
  <c r="W711" i="17"/>
  <c r="V711" i="17"/>
  <c r="U711" i="17"/>
  <c r="T711" i="17"/>
  <c r="S711" i="17"/>
  <c r="R711" i="17"/>
  <c r="Q711" i="17"/>
  <c r="P711" i="17"/>
  <c r="O711" i="17"/>
  <c r="N711" i="17"/>
  <c r="M711" i="17"/>
  <c r="L711" i="17"/>
  <c r="K711" i="17"/>
  <c r="J711" i="17"/>
  <c r="I711" i="17"/>
  <c r="H711" i="17"/>
  <c r="G711" i="17"/>
  <c r="F711" i="17"/>
  <c r="E711" i="17"/>
  <c r="D711" i="17"/>
  <c r="B711" i="17"/>
  <c r="AA709" i="17"/>
  <c r="Z709" i="17"/>
  <c r="Y709" i="17"/>
  <c r="X709" i="17"/>
  <c r="W709" i="17"/>
  <c r="V709" i="17"/>
  <c r="U709" i="17"/>
  <c r="T709" i="17"/>
  <c r="S709" i="17"/>
  <c r="R709" i="17"/>
  <c r="Q709" i="17"/>
  <c r="P709" i="17"/>
  <c r="O709" i="17"/>
  <c r="N709" i="17"/>
  <c r="M709" i="17"/>
  <c r="L709" i="17"/>
  <c r="K709" i="17"/>
  <c r="J709" i="17"/>
  <c r="I709" i="17"/>
  <c r="H709" i="17"/>
  <c r="G709" i="17"/>
  <c r="F709" i="17"/>
  <c r="E709" i="17"/>
  <c r="D709" i="17"/>
  <c r="B709" i="17"/>
  <c r="AA703" i="17"/>
  <c r="Z703" i="17"/>
  <c r="Y703" i="17"/>
  <c r="X703" i="17"/>
  <c r="W703" i="17"/>
  <c r="V703" i="17"/>
  <c r="U703" i="17"/>
  <c r="T703" i="17"/>
  <c r="S703" i="17"/>
  <c r="R703" i="17"/>
  <c r="Q703" i="17"/>
  <c r="P703" i="17"/>
  <c r="O703" i="17"/>
  <c r="N703" i="17"/>
  <c r="M703" i="17"/>
  <c r="L703" i="17"/>
  <c r="K703" i="17"/>
  <c r="J703" i="17"/>
  <c r="I703" i="17"/>
  <c r="H703" i="17"/>
  <c r="G703" i="17"/>
  <c r="F703" i="17"/>
  <c r="E703" i="17"/>
  <c r="D703" i="17"/>
  <c r="B703" i="17"/>
  <c r="AA701" i="17"/>
  <c r="Z701" i="17"/>
  <c r="Y701" i="17"/>
  <c r="X701" i="17"/>
  <c r="W701" i="17"/>
  <c r="V701" i="17"/>
  <c r="U701" i="17"/>
  <c r="T701" i="17"/>
  <c r="S701" i="17"/>
  <c r="R701" i="17"/>
  <c r="Q701" i="17"/>
  <c r="P701" i="17"/>
  <c r="O701" i="17"/>
  <c r="N701" i="17"/>
  <c r="M701" i="17"/>
  <c r="L701" i="17"/>
  <c r="K701" i="17"/>
  <c r="J701" i="17"/>
  <c r="I701" i="17"/>
  <c r="H701" i="17"/>
  <c r="G701" i="17"/>
  <c r="F701" i="17"/>
  <c r="E701" i="17"/>
  <c r="D701" i="17"/>
  <c r="B701" i="17"/>
  <c r="AA699" i="17"/>
  <c r="Z699" i="17"/>
  <c r="Y699" i="17"/>
  <c r="X699" i="17"/>
  <c r="W699" i="17"/>
  <c r="V699" i="17"/>
  <c r="U699" i="17"/>
  <c r="T699" i="17"/>
  <c r="S699" i="17"/>
  <c r="R699" i="17"/>
  <c r="Q699" i="17"/>
  <c r="P699" i="17"/>
  <c r="O699" i="17"/>
  <c r="N699" i="17"/>
  <c r="M699" i="17"/>
  <c r="L699" i="17"/>
  <c r="K699" i="17"/>
  <c r="J699" i="17"/>
  <c r="I699" i="17"/>
  <c r="H699" i="17"/>
  <c r="G699" i="17"/>
  <c r="F699" i="17"/>
  <c r="E699" i="17"/>
  <c r="D699" i="17"/>
  <c r="B699" i="17"/>
  <c r="AA697" i="17"/>
  <c r="Z697" i="17"/>
  <c r="Y697" i="17"/>
  <c r="X697" i="17"/>
  <c r="W697" i="17"/>
  <c r="V697" i="17"/>
  <c r="U697" i="17"/>
  <c r="T697" i="17"/>
  <c r="S697" i="17"/>
  <c r="R697" i="17"/>
  <c r="Q697" i="17"/>
  <c r="P697" i="17"/>
  <c r="O697" i="17"/>
  <c r="N697" i="17"/>
  <c r="M697" i="17"/>
  <c r="L697" i="17"/>
  <c r="K697" i="17"/>
  <c r="J697" i="17"/>
  <c r="I697" i="17"/>
  <c r="H697" i="17"/>
  <c r="G697" i="17"/>
  <c r="F697" i="17"/>
  <c r="E697" i="17"/>
  <c r="D697" i="17"/>
  <c r="B697" i="17"/>
  <c r="AA695" i="17"/>
  <c r="Z695" i="17"/>
  <c r="Y695" i="17"/>
  <c r="X695" i="17"/>
  <c r="W695" i="17"/>
  <c r="V695" i="17"/>
  <c r="U695" i="17"/>
  <c r="T695" i="17"/>
  <c r="S695" i="17"/>
  <c r="R695" i="17"/>
  <c r="Q695" i="17"/>
  <c r="P695" i="17"/>
  <c r="O695" i="17"/>
  <c r="N695" i="17"/>
  <c r="M695" i="17"/>
  <c r="L695" i="17"/>
  <c r="K695" i="17"/>
  <c r="J695" i="17"/>
  <c r="I695" i="17"/>
  <c r="H695" i="17"/>
  <c r="G695" i="17"/>
  <c r="F695" i="17"/>
  <c r="E695" i="17"/>
  <c r="D695" i="17"/>
  <c r="B695" i="17"/>
  <c r="AA693" i="17"/>
  <c r="Z693" i="17"/>
  <c r="Y693" i="17"/>
  <c r="X693" i="17"/>
  <c r="W693" i="17"/>
  <c r="V693" i="17"/>
  <c r="U693" i="17"/>
  <c r="T693" i="17"/>
  <c r="S693" i="17"/>
  <c r="R693" i="17"/>
  <c r="Q693" i="17"/>
  <c r="P693" i="17"/>
  <c r="O693" i="17"/>
  <c r="N693" i="17"/>
  <c r="M693" i="17"/>
  <c r="L693" i="17"/>
  <c r="K693" i="17"/>
  <c r="J693" i="17"/>
  <c r="I693" i="17"/>
  <c r="H693" i="17"/>
  <c r="G693" i="17"/>
  <c r="F693" i="17"/>
  <c r="E693" i="17"/>
  <c r="D693" i="17"/>
  <c r="B693" i="17"/>
  <c r="AA691" i="17"/>
  <c r="Z691" i="17"/>
  <c r="Y691" i="17"/>
  <c r="X691" i="17"/>
  <c r="W691" i="17"/>
  <c r="V691" i="17"/>
  <c r="U691" i="17"/>
  <c r="T691" i="17"/>
  <c r="S691" i="17"/>
  <c r="R691" i="17"/>
  <c r="Q691" i="17"/>
  <c r="P691" i="17"/>
  <c r="O691" i="17"/>
  <c r="N691" i="17"/>
  <c r="M691" i="17"/>
  <c r="L691" i="17"/>
  <c r="K691" i="17"/>
  <c r="J691" i="17"/>
  <c r="I691" i="17"/>
  <c r="H691" i="17"/>
  <c r="G691" i="17"/>
  <c r="F691" i="17"/>
  <c r="E691" i="17"/>
  <c r="D691" i="17"/>
  <c r="B691" i="17"/>
  <c r="AA689" i="17"/>
  <c r="Z689" i="17"/>
  <c r="Y689" i="17"/>
  <c r="X689" i="17"/>
  <c r="W689" i="17"/>
  <c r="V689" i="17"/>
  <c r="U689" i="17"/>
  <c r="T689" i="17"/>
  <c r="S689" i="17"/>
  <c r="R689" i="17"/>
  <c r="Q689" i="17"/>
  <c r="P689" i="17"/>
  <c r="O689" i="17"/>
  <c r="N689" i="17"/>
  <c r="M689" i="17"/>
  <c r="L689" i="17"/>
  <c r="K689" i="17"/>
  <c r="J689" i="17"/>
  <c r="I689" i="17"/>
  <c r="H689" i="17"/>
  <c r="G689" i="17"/>
  <c r="F689" i="17"/>
  <c r="E689" i="17"/>
  <c r="D689" i="17"/>
  <c r="B689" i="17"/>
  <c r="AA687" i="17"/>
  <c r="Z687" i="17"/>
  <c r="Y687" i="17"/>
  <c r="X687" i="17"/>
  <c r="W687" i="17"/>
  <c r="V687" i="17"/>
  <c r="U687" i="17"/>
  <c r="T687" i="17"/>
  <c r="S687" i="17"/>
  <c r="R687" i="17"/>
  <c r="Q687" i="17"/>
  <c r="P687" i="17"/>
  <c r="O687" i="17"/>
  <c r="N687" i="17"/>
  <c r="M687" i="17"/>
  <c r="L687" i="17"/>
  <c r="K687" i="17"/>
  <c r="J687" i="17"/>
  <c r="I687" i="17"/>
  <c r="H687" i="17"/>
  <c r="G687" i="17"/>
  <c r="F687" i="17"/>
  <c r="E687" i="17"/>
  <c r="D687" i="17"/>
  <c r="B687" i="17"/>
  <c r="AA685" i="17"/>
  <c r="Z685" i="17"/>
  <c r="Y685" i="17"/>
  <c r="X685" i="17"/>
  <c r="W685" i="17"/>
  <c r="V685" i="17"/>
  <c r="U685" i="17"/>
  <c r="T685" i="17"/>
  <c r="S685" i="17"/>
  <c r="R685" i="17"/>
  <c r="Q685" i="17"/>
  <c r="P685" i="17"/>
  <c r="O685" i="17"/>
  <c r="N685" i="17"/>
  <c r="M685" i="17"/>
  <c r="L685" i="17"/>
  <c r="K685" i="17"/>
  <c r="J685" i="17"/>
  <c r="I685" i="17"/>
  <c r="H685" i="17"/>
  <c r="G685" i="17"/>
  <c r="F685" i="17"/>
  <c r="E685" i="17"/>
  <c r="D685" i="17"/>
  <c r="B685" i="17"/>
  <c r="AA683" i="17"/>
  <c r="Z683" i="17"/>
  <c r="Y683" i="17"/>
  <c r="X683" i="17"/>
  <c r="W683" i="17"/>
  <c r="V683" i="17"/>
  <c r="U683" i="17"/>
  <c r="T683" i="17"/>
  <c r="S683" i="17"/>
  <c r="R683" i="17"/>
  <c r="Q683" i="17"/>
  <c r="P683" i="17"/>
  <c r="O683" i="17"/>
  <c r="N683" i="17"/>
  <c r="M683" i="17"/>
  <c r="L683" i="17"/>
  <c r="K683" i="17"/>
  <c r="J683" i="17"/>
  <c r="I683" i="17"/>
  <c r="H683" i="17"/>
  <c r="G683" i="17"/>
  <c r="F683" i="17"/>
  <c r="E683" i="17"/>
  <c r="D683" i="17"/>
  <c r="B683" i="17"/>
  <c r="AA681" i="17"/>
  <c r="Z681" i="17"/>
  <c r="Y681" i="17"/>
  <c r="X681" i="17"/>
  <c r="W681" i="17"/>
  <c r="V681" i="17"/>
  <c r="U681" i="17"/>
  <c r="T681" i="17"/>
  <c r="S681" i="17"/>
  <c r="R681" i="17"/>
  <c r="Q681" i="17"/>
  <c r="P681" i="17"/>
  <c r="O681" i="17"/>
  <c r="N681" i="17"/>
  <c r="M681" i="17"/>
  <c r="L681" i="17"/>
  <c r="K681" i="17"/>
  <c r="J681" i="17"/>
  <c r="I681" i="17"/>
  <c r="H681" i="17"/>
  <c r="G681" i="17"/>
  <c r="F681" i="17"/>
  <c r="E681" i="17"/>
  <c r="D681" i="17"/>
  <c r="B681" i="17"/>
  <c r="AA679" i="17"/>
  <c r="Z679" i="17"/>
  <c r="Y679" i="17"/>
  <c r="X679" i="17"/>
  <c r="W679" i="17"/>
  <c r="V679" i="17"/>
  <c r="U679" i="17"/>
  <c r="T679" i="17"/>
  <c r="S679" i="17"/>
  <c r="R679" i="17"/>
  <c r="Q679" i="17"/>
  <c r="P679" i="17"/>
  <c r="O679" i="17"/>
  <c r="N679" i="17"/>
  <c r="M679" i="17"/>
  <c r="L679" i="17"/>
  <c r="K679" i="17"/>
  <c r="J679" i="17"/>
  <c r="I679" i="17"/>
  <c r="H679" i="17"/>
  <c r="G679" i="17"/>
  <c r="F679" i="17"/>
  <c r="E679" i="17"/>
  <c r="D679" i="17"/>
  <c r="B679" i="17"/>
  <c r="AA677" i="17"/>
  <c r="Z677" i="17"/>
  <c r="Y677" i="17"/>
  <c r="X677" i="17"/>
  <c r="W677" i="17"/>
  <c r="V677" i="17"/>
  <c r="U677" i="17"/>
  <c r="T677" i="17"/>
  <c r="S677" i="17"/>
  <c r="R677" i="17"/>
  <c r="Q677" i="17"/>
  <c r="P677" i="17"/>
  <c r="O677" i="17"/>
  <c r="N677" i="17"/>
  <c r="M677" i="17"/>
  <c r="L677" i="17"/>
  <c r="K677" i="17"/>
  <c r="J677" i="17"/>
  <c r="I677" i="17"/>
  <c r="H677" i="17"/>
  <c r="G677" i="17"/>
  <c r="F677" i="17"/>
  <c r="E677" i="17"/>
  <c r="D677" i="17"/>
  <c r="B677" i="17"/>
  <c r="AA675" i="17"/>
  <c r="Z675" i="17"/>
  <c r="Y675" i="17"/>
  <c r="X675" i="17"/>
  <c r="W675" i="17"/>
  <c r="V675" i="17"/>
  <c r="U675" i="17"/>
  <c r="T675" i="17"/>
  <c r="S675" i="17"/>
  <c r="R675" i="17"/>
  <c r="Q675" i="17"/>
  <c r="P675" i="17"/>
  <c r="O675" i="17"/>
  <c r="N675" i="17"/>
  <c r="M675" i="17"/>
  <c r="L675" i="17"/>
  <c r="K675" i="17"/>
  <c r="J675" i="17"/>
  <c r="I675" i="17"/>
  <c r="H675" i="17"/>
  <c r="G675" i="17"/>
  <c r="F675" i="17"/>
  <c r="E675" i="17"/>
  <c r="D675" i="17"/>
  <c r="B675" i="17"/>
  <c r="AA673" i="17"/>
  <c r="Z673" i="17"/>
  <c r="Y673" i="17"/>
  <c r="X673" i="17"/>
  <c r="W673" i="17"/>
  <c r="V673" i="17"/>
  <c r="U673" i="17"/>
  <c r="T673" i="17"/>
  <c r="S673" i="17"/>
  <c r="R673" i="17"/>
  <c r="Q673" i="17"/>
  <c r="P673" i="17"/>
  <c r="O673" i="17"/>
  <c r="N673" i="17"/>
  <c r="M673" i="17"/>
  <c r="L673" i="17"/>
  <c r="K673" i="17"/>
  <c r="J673" i="17"/>
  <c r="I673" i="17"/>
  <c r="H673" i="17"/>
  <c r="G673" i="17"/>
  <c r="F673" i="17"/>
  <c r="E673" i="17"/>
  <c r="D673" i="17"/>
  <c r="B673" i="17"/>
  <c r="AA671" i="17"/>
  <c r="Z671" i="17"/>
  <c r="Y671" i="17"/>
  <c r="X671" i="17"/>
  <c r="W671" i="17"/>
  <c r="V671" i="17"/>
  <c r="U671" i="17"/>
  <c r="T671" i="17"/>
  <c r="S671" i="17"/>
  <c r="R671" i="17"/>
  <c r="Q671" i="17"/>
  <c r="P671" i="17"/>
  <c r="O671" i="17"/>
  <c r="N671" i="17"/>
  <c r="M671" i="17"/>
  <c r="L671" i="17"/>
  <c r="K671" i="17"/>
  <c r="J671" i="17"/>
  <c r="I671" i="17"/>
  <c r="H671" i="17"/>
  <c r="G671" i="17"/>
  <c r="F671" i="17"/>
  <c r="E671" i="17"/>
  <c r="D671" i="17"/>
  <c r="B671" i="17"/>
  <c r="AA669" i="17"/>
  <c r="Z669" i="17"/>
  <c r="Y669" i="17"/>
  <c r="X669" i="17"/>
  <c r="W669" i="17"/>
  <c r="V669" i="17"/>
  <c r="U669" i="17"/>
  <c r="T669" i="17"/>
  <c r="S669" i="17"/>
  <c r="R669" i="17"/>
  <c r="Q669" i="17"/>
  <c r="P669" i="17"/>
  <c r="O669" i="17"/>
  <c r="N669" i="17"/>
  <c r="M669" i="17"/>
  <c r="L669" i="17"/>
  <c r="K669" i="17"/>
  <c r="J669" i="17"/>
  <c r="I669" i="17"/>
  <c r="H669" i="17"/>
  <c r="G669" i="17"/>
  <c r="F669" i="17"/>
  <c r="E669" i="17"/>
  <c r="D669" i="17"/>
  <c r="B669" i="17"/>
  <c r="AA667" i="17"/>
  <c r="Z667" i="17"/>
  <c r="Y667" i="17"/>
  <c r="X667" i="17"/>
  <c r="W667" i="17"/>
  <c r="V667" i="17"/>
  <c r="U667" i="17"/>
  <c r="T667" i="17"/>
  <c r="S667" i="17"/>
  <c r="R667" i="17"/>
  <c r="Q667" i="17"/>
  <c r="P667" i="17"/>
  <c r="O667" i="17"/>
  <c r="N667" i="17"/>
  <c r="M667" i="17"/>
  <c r="L667" i="17"/>
  <c r="K667" i="17"/>
  <c r="J667" i="17"/>
  <c r="I667" i="17"/>
  <c r="H667" i="17"/>
  <c r="G667" i="17"/>
  <c r="F667" i="17"/>
  <c r="E667" i="17"/>
  <c r="D667" i="17"/>
  <c r="B667" i="17"/>
  <c r="AA665" i="17"/>
  <c r="Z665" i="17"/>
  <c r="Y665" i="17"/>
  <c r="X665" i="17"/>
  <c r="W665" i="17"/>
  <c r="V665" i="17"/>
  <c r="U665" i="17"/>
  <c r="T665" i="17"/>
  <c r="S665" i="17"/>
  <c r="R665" i="17"/>
  <c r="Q665" i="17"/>
  <c r="P665" i="17"/>
  <c r="O665" i="17"/>
  <c r="N665" i="17"/>
  <c r="M665" i="17"/>
  <c r="L665" i="17"/>
  <c r="K665" i="17"/>
  <c r="J665" i="17"/>
  <c r="I665" i="17"/>
  <c r="H665" i="17"/>
  <c r="G665" i="17"/>
  <c r="F665" i="17"/>
  <c r="E665" i="17"/>
  <c r="D665" i="17"/>
  <c r="B665" i="17"/>
  <c r="AA663" i="17"/>
  <c r="Z663" i="17"/>
  <c r="Y663" i="17"/>
  <c r="X663" i="17"/>
  <c r="W663" i="17"/>
  <c r="V663" i="17"/>
  <c r="U663" i="17"/>
  <c r="T663" i="17"/>
  <c r="S663" i="17"/>
  <c r="R663" i="17"/>
  <c r="Q663" i="17"/>
  <c r="P663" i="17"/>
  <c r="O663" i="17"/>
  <c r="N663" i="17"/>
  <c r="M663" i="17"/>
  <c r="L663" i="17"/>
  <c r="K663" i="17"/>
  <c r="J663" i="17"/>
  <c r="I663" i="17"/>
  <c r="H663" i="17"/>
  <c r="G663" i="17"/>
  <c r="F663" i="17"/>
  <c r="E663" i="17"/>
  <c r="D663" i="17"/>
  <c r="B663" i="17"/>
  <c r="AA661" i="17"/>
  <c r="Z661" i="17"/>
  <c r="Y661" i="17"/>
  <c r="X661" i="17"/>
  <c r="W661" i="17"/>
  <c r="V661" i="17"/>
  <c r="U661" i="17"/>
  <c r="T661" i="17"/>
  <c r="S661" i="17"/>
  <c r="R661" i="17"/>
  <c r="Q661" i="17"/>
  <c r="P661" i="17"/>
  <c r="O661" i="17"/>
  <c r="N661" i="17"/>
  <c r="M661" i="17"/>
  <c r="L661" i="17"/>
  <c r="K661" i="17"/>
  <c r="J661" i="17"/>
  <c r="I661" i="17"/>
  <c r="H661" i="17"/>
  <c r="G661" i="17"/>
  <c r="F661" i="17"/>
  <c r="E661" i="17"/>
  <c r="D661" i="17"/>
  <c r="B661" i="17"/>
  <c r="AA659" i="17"/>
  <c r="Z659" i="17"/>
  <c r="Y659" i="17"/>
  <c r="X659" i="17"/>
  <c r="W659" i="17"/>
  <c r="V659" i="17"/>
  <c r="U659" i="17"/>
  <c r="T659" i="17"/>
  <c r="S659" i="17"/>
  <c r="R659" i="17"/>
  <c r="Q659" i="17"/>
  <c r="P659" i="17"/>
  <c r="O659" i="17"/>
  <c r="N659" i="17"/>
  <c r="M659" i="17"/>
  <c r="L659" i="17"/>
  <c r="K659" i="17"/>
  <c r="J659" i="17"/>
  <c r="I659" i="17"/>
  <c r="H659" i="17"/>
  <c r="G659" i="17"/>
  <c r="F659" i="17"/>
  <c r="E659" i="17"/>
  <c r="D659" i="17"/>
  <c r="B659" i="17"/>
  <c r="AA657" i="17"/>
  <c r="Z657" i="17"/>
  <c r="Y657" i="17"/>
  <c r="X657" i="17"/>
  <c r="W657" i="17"/>
  <c r="V657" i="17"/>
  <c r="U657" i="17"/>
  <c r="T657" i="17"/>
  <c r="S657" i="17"/>
  <c r="R657" i="17"/>
  <c r="Q657" i="17"/>
  <c r="P657" i="17"/>
  <c r="O657" i="17"/>
  <c r="N657" i="17"/>
  <c r="M657" i="17"/>
  <c r="L657" i="17"/>
  <c r="K657" i="17"/>
  <c r="J657" i="17"/>
  <c r="I657" i="17"/>
  <c r="H657" i="17"/>
  <c r="G657" i="17"/>
  <c r="F657" i="17"/>
  <c r="E657" i="17"/>
  <c r="D657" i="17"/>
  <c r="B657" i="17"/>
  <c r="AA655" i="17"/>
  <c r="Z655" i="17"/>
  <c r="Y655" i="17"/>
  <c r="X655" i="17"/>
  <c r="W655" i="17"/>
  <c r="V655" i="17"/>
  <c r="U655" i="17"/>
  <c r="T655" i="17"/>
  <c r="S655" i="17"/>
  <c r="R655" i="17"/>
  <c r="Q655" i="17"/>
  <c r="P655" i="17"/>
  <c r="O655" i="17"/>
  <c r="N655" i="17"/>
  <c r="M655" i="17"/>
  <c r="L655" i="17"/>
  <c r="K655" i="17"/>
  <c r="J655" i="17"/>
  <c r="I655" i="17"/>
  <c r="H655" i="17"/>
  <c r="G655" i="17"/>
  <c r="F655" i="17"/>
  <c r="E655" i="17"/>
  <c r="D655" i="17"/>
  <c r="B655" i="17"/>
  <c r="AA653" i="17"/>
  <c r="Z653" i="17"/>
  <c r="Y653" i="17"/>
  <c r="X653" i="17"/>
  <c r="W653" i="17"/>
  <c r="V653" i="17"/>
  <c r="U653" i="17"/>
  <c r="T653" i="17"/>
  <c r="S653" i="17"/>
  <c r="R653" i="17"/>
  <c r="Q653" i="17"/>
  <c r="P653" i="17"/>
  <c r="O653" i="17"/>
  <c r="N653" i="17"/>
  <c r="M653" i="17"/>
  <c r="L653" i="17"/>
  <c r="K653" i="17"/>
  <c r="J653" i="17"/>
  <c r="I653" i="17"/>
  <c r="H653" i="17"/>
  <c r="G653" i="17"/>
  <c r="F653" i="17"/>
  <c r="E653" i="17"/>
  <c r="D653" i="17"/>
  <c r="B653" i="17"/>
  <c r="AA651" i="17"/>
  <c r="Z651" i="17"/>
  <c r="Y651" i="17"/>
  <c r="X651" i="17"/>
  <c r="W651" i="17"/>
  <c r="V651" i="17"/>
  <c r="U651" i="17"/>
  <c r="T651" i="17"/>
  <c r="S651" i="17"/>
  <c r="R651" i="17"/>
  <c r="Q651" i="17"/>
  <c r="P651" i="17"/>
  <c r="O651" i="17"/>
  <c r="N651" i="17"/>
  <c r="M651" i="17"/>
  <c r="L651" i="17"/>
  <c r="K651" i="17"/>
  <c r="J651" i="17"/>
  <c r="I651" i="17"/>
  <c r="H651" i="17"/>
  <c r="G651" i="17"/>
  <c r="F651" i="17"/>
  <c r="E651" i="17"/>
  <c r="D651" i="17"/>
  <c r="B651" i="17"/>
  <c r="AA649" i="17"/>
  <c r="Z649" i="17"/>
  <c r="Y649" i="17"/>
  <c r="X649" i="17"/>
  <c r="W649" i="17"/>
  <c r="V649" i="17"/>
  <c r="U649" i="17"/>
  <c r="T649" i="17"/>
  <c r="S649" i="17"/>
  <c r="R649" i="17"/>
  <c r="Q649" i="17"/>
  <c r="P649" i="17"/>
  <c r="O649" i="17"/>
  <c r="N649" i="17"/>
  <c r="M649" i="17"/>
  <c r="L649" i="17"/>
  <c r="K649" i="17"/>
  <c r="J649" i="17"/>
  <c r="I649" i="17"/>
  <c r="H649" i="17"/>
  <c r="G649" i="17"/>
  <c r="F649" i="17"/>
  <c r="E649" i="17"/>
  <c r="D649" i="17"/>
  <c r="B649" i="17"/>
  <c r="AA647" i="17"/>
  <c r="Z647" i="17"/>
  <c r="Y647" i="17"/>
  <c r="X647" i="17"/>
  <c r="W647" i="17"/>
  <c r="V647" i="17"/>
  <c r="U647" i="17"/>
  <c r="T647" i="17"/>
  <c r="S647" i="17"/>
  <c r="R647" i="17"/>
  <c r="Q647" i="17"/>
  <c r="P647" i="17"/>
  <c r="O647" i="17"/>
  <c r="N647" i="17"/>
  <c r="M647" i="17"/>
  <c r="L647" i="17"/>
  <c r="K647" i="17"/>
  <c r="J647" i="17"/>
  <c r="I647" i="17"/>
  <c r="H647" i="17"/>
  <c r="G647" i="17"/>
  <c r="F647" i="17"/>
  <c r="E647" i="17"/>
  <c r="D647" i="17"/>
  <c r="B647" i="17"/>
  <c r="AA645" i="17"/>
  <c r="Z645" i="17"/>
  <c r="Y645" i="17"/>
  <c r="X645" i="17"/>
  <c r="W645" i="17"/>
  <c r="V645" i="17"/>
  <c r="U645" i="17"/>
  <c r="T645" i="17"/>
  <c r="S645" i="17"/>
  <c r="R645" i="17"/>
  <c r="Q645" i="17"/>
  <c r="P645" i="17"/>
  <c r="O645" i="17"/>
  <c r="N645" i="17"/>
  <c r="M645" i="17"/>
  <c r="L645" i="17"/>
  <c r="K645" i="17"/>
  <c r="J645" i="17"/>
  <c r="I645" i="17"/>
  <c r="H645" i="17"/>
  <c r="G645" i="17"/>
  <c r="F645" i="17"/>
  <c r="E645" i="17"/>
  <c r="D645" i="17"/>
  <c r="B645" i="17"/>
  <c r="AA643" i="17"/>
  <c r="Z643" i="17"/>
  <c r="Y643" i="17"/>
  <c r="X643" i="17"/>
  <c r="W643" i="17"/>
  <c r="V643" i="17"/>
  <c r="U643" i="17"/>
  <c r="T643" i="17"/>
  <c r="S643" i="17"/>
  <c r="R643" i="17"/>
  <c r="Q643" i="17"/>
  <c r="P643" i="17"/>
  <c r="O643" i="17"/>
  <c r="N643" i="17"/>
  <c r="M643" i="17"/>
  <c r="L643" i="17"/>
  <c r="K643" i="17"/>
  <c r="J643" i="17"/>
  <c r="I643" i="17"/>
  <c r="H643" i="17"/>
  <c r="G643" i="17"/>
  <c r="F643" i="17"/>
  <c r="E643" i="17"/>
  <c r="D643" i="17"/>
  <c r="B643" i="17"/>
  <c r="B634" i="17"/>
  <c r="B629" i="17"/>
  <c r="B624" i="17"/>
  <c r="B619" i="17"/>
  <c r="B614" i="17"/>
  <c r="B609" i="17"/>
  <c r="B604" i="17"/>
  <c r="B599" i="17"/>
  <c r="B594" i="17"/>
  <c r="B589" i="17"/>
  <c r="B584" i="17"/>
  <c r="B579" i="17"/>
  <c r="B574" i="17"/>
  <c r="B569" i="17"/>
  <c r="B564" i="17"/>
  <c r="B559" i="17"/>
  <c r="B554" i="17"/>
  <c r="B549" i="17"/>
  <c r="B544" i="17"/>
  <c r="B539" i="17"/>
  <c r="B534" i="17"/>
  <c r="B529" i="17"/>
  <c r="B524" i="17"/>
  <c r="B519" i="17"/>
  <c r="B514" i="17"/>
  <c r="B509" i="17"/>
  <c r="B504" i="17"/>
  <c r="B499" i="17"/>
  <c r="B494" i="17"/>
  <c r="B489" i="17"/>
  <c r="Y541" i="17"/>
  <c r="B484" i="17"/>
  <c r="B475" i="17"/>
  <c r="B470" i="17"/>
  <c r="B465" i="17"/>
  <c r="B460" i="17"/>
  <c r="B455" i="17"/>
  <c r="B450" i="17"/>
  <c r="B445" i="17"/>
  <c r="B440" i="17"/>
  <c r="B435" i="17"/>
  <c r="B430" i="17"/>
  <c r="B425" i="17"/>
  <c r="B420" i="17"/>
  <c r="B415" i="17"/>
  <c r="B410" i="17"/>
  <c r="B405" i="17"/>
  <c r="T402" i="17"/>
  <c r="B400" i="17"/>
  <c r="AA397" i="17"/>
  <c r="B395" i="17"/>
  <c r="B390" i="17"/>
  <c r="B385" i="17"/>
  <c r="F382" i="17"/>
  <c r="B380" i="17"/>
  <c r="Y377" i="17"/>
  <c r="M377" i="17"/>
  <c r="B375" i="17"/>
  <c r="Q372" i="17"/>
  <c r="G372" i="17"/>
  <c r="B370" i="17"/>
  <c r="V367" i="17"/>
  <c r="O367" i="17"/>
  <c r="H367" i="17"/>
  <c r="B365" i="17"/>
  <c r="W362" i="17"/>
  <c r="P362" i="17"/>
  <c r="I362" i="17"/>
  <c r="B360" i="17"/>
  <c r="AA357" i="17"/>
  <c r="U357" i="17"/>
  <c r="O357" i="17"/>
  <c r="I357" i="17"/>
  <c r="B355" i="17"/>
  <c r="V352" i="17"/>
  <c r="P352" i="17"/>
  <c r="J352" i="17"/>
  <c r="D352" i="17"/>
  <c r="B350" i="17"/>
  <c r="W347" i="17"/>
  <c r="Q347" i="17"/>
  <c r="K347" i="17"/>
  <c r="E347" i="17"/>
  <c r="B345" i="17"/>
  <c r="X342" i="17"/>
  <c r="R342" i="17"/>
  <c r="L342" i="17"/>
  <c r="F342" i="17"/>
  <c r="B340" i="17"/>
  <c r="Y337" i="17"/>
  <c r="S337" i="17"/>
  <c r="M337" i="17"/>
  <c r="G337" i="17"/>
  <c r="B335" i="17"/>
  <c r="Z332" i="17"/>
  <c r="T332" i="17"/>
  <c r="N332" i="17"/>
  <c r="H332" i="17"/>
  <c r="B330" i="17"/>
  <c r="AA327" i="17"/>
  <c r="U327" i="17"/>
  <c r="O327" i="17"/>
  <c r="I327" i="17"/>
  <c r="F442" i="17"/>
  <c r="B325" i="17"/>
  <c r="B316" i="17"/>
  <c r="B311" i="17"/>
  <c r="B306" i="17"/>
  <c r="B301" i="17"/>
  <c r="B296" i="17"/>
  <c r="B291" i="17"/>
  <c r="D288" i="17"/>
  <c r="B286" i="17"/>
  <c r="K283" i="17"/>
  <c r="B281" i="17"/>
  <c r="R278" i="17"/>
  <c r="B276" i="17"/>
  <c r="Y273" i="17"/>
  <c r="B271" i="17"/>
  <c r="B266" i="17"/>
  <c r="B261" i="17"/>
  <c r="D258" i="17"/>
  <c r="B256" i="17"/>
  <c r="K253" i="17"/>
  <c r="B251" i="17"/>
  <c r="R248" i="17"/>
  <c r="B246" i="17"/>
  <c r="Y243" i="17"/>
  <c r="B241" i="17"/>
  <c r="I238" i="17"/>
  <c r="B236" i="17"/>
  <c r="AA233" i="17"/>
  <c r="J233" i="17"/>
  <c r="I233" i="17"/>
  <c r="B231" i="17"/>
  <c r="Q228" i="17"/>
  <c r="P228" i="17"/>
  <c r="E228" i="17"/>
  <c r="D228" i="17"/>
  <c r="B226" i="17"/>
  <c r="R223" i="17"/>
  <c r="Q223" i="17"/>
  <c r="P223" i="17"/>
  <c r="F223" i="17"/>
  <c r="E223" i="17"/>
  <c r="D223" i="17"/>
  <c r="B221" i="17"/>
  <c r="W218" i="17"/>
  <c r="S218" i="17"/>
  <c r="R218" i="17"/>
  <c r="K218" i="17"/>
  <c r="G218" i="17"/>
  <c r="F218" i="17"/>
  <c r="B216" i="17"/>
  <c r="Y213" i="17"/>
  <c r="X213" i="17"/>
  <c r="T213" i="17"/>
  <c r="M213" i="17"/>
  <c r="L213" i="17"/>
  <c r="H213" i="17"/>
  <c r="B211" i="17"/>
  <c r="AA208" i="17"/>
  <c r="Z208" i="17"/>
  <c r="Y208" i="17"/>
  <c r="O208" i="17"/>
  <c r="N208" i="17"/>
  <c r="M208" i="17"/>
  <c r="B206" i="17"/>
  <c r="AA203" i="17"/>
  <c r="Z203" i="17"/>
  <c r="T203" i="17"/>
  <c r="R203" i="17"/>
  <c r="Q203" i="17"/>
  <c r="L203" i="17"/>
  <c r="K203" i="17"/>
  <c r="J203" i="17"/>
  <c r="E203" i="17"/>
  <c r="D203" i="17"/>
  <c r="B201" i="17"/>
  <c r="AA198" i="17"/>
  <c r="Y198" i="17"/>
  <c r="U198" i="17"/>
  <c r="S198" i="17"/>
  <c r="R198" i="17"/>
  <c r="M198" i="17"/>
  <c r="L198" i="17"/>
  <c r="K198" i="17"/>
  <c r="F198" i="17"/>
  <c r="E198" i="17"/>
  <c r="D198" i="17"/>
  <c r="B196" i="17"/>
  <c r="Z193" i="17"/>
  <c r="V193" i="17"/>
  <c r="T193" i="17"/>
  <c r="S193" i="17"/>
  <c r="N193" i="17"/>
  <c r="M193" i="17"/>
  <c r="L193" i="17"/>
  <c r="G193" i="17"/>
  <c r="F193" i="17"/>
  <c r="E193" i="17"/>
  <c r="B191" i="17"/>
  <c r="X188" i="17"/>
  <c r="W188" i="17"/>
  <c r="U188" i="17"/>
  <c r="Q188" i="17"/>
  <c r="O188" i="17"/>
  <c r="N188" i="17"/>
  <c r="I188" i="17"/>
  <c r="H188" i="17"/>
  <c r="G188" i="17"/>
  <c r="B186" i="17"/>
  <c r="Y183" i="17"/>
  <c r="X183" i="17"/>
  <c r="V183" i="17"/>
  <c r="R183" i="17"/>
  <c r="P183" i="17"/>
  <c r="O183" i="17"/>
  <c r="J183" i="17"/>
  <c r="I183" i="17"/>
  <c r="H183" i="17"/>
  <c r="B181" i="17"/>
  <c r="AA178" i="17"/>
  <c r="Z178" i="17"/>
  <c r="Y178" i="17"/>
  <c r="W178" i="17"/>
  <c r="T178" i="17"/>
  <c r="S178" i="17"/>
  <c r="Q178" i="17"/>
  <c r="P178" i="17"/>
  <c r="M178" i="17"/>
  <c r="L178" i="17"/>
  <c r="K178" i="17"/>
  <c r="J178" i="17"/>
  <c r="G178" i="17"/>
  <c r="F178" i="17"/>
  <c r="E178" i="17"/>
  <c r="D178" i="17"/>
  <c r="B176" i="17"/>
  <c r="Z173" i="17"/>
  <c r="Y173" i="17"/>
  <c r="X173" i="17"/>
  <c r="W173" i="17"/>
  <c r="T173" i="17"/>
  <c r="S173" i="17"/>
  <c r="R173" i="17"/>
  <c r="Q173" i="17"/>
  <c r="N173" i="17"/>
  <c r="M173" i="17"/>
  <c r="L173" i="17"/>
  <c r="K173" i="17"/>
  <c r="H173" i="17"/>
  <c r="G173" i="17"/>
  <c r="F173" i="17"/>
  <c r="E173" i="17"/>
  <c r="B171" i="17"/>
  <c r="AA168" i="17"/>
  <c r="Z168" i="17"/>
  <c r="Y168" i="17"/>
  <c r="X168" i="17"/>
  <c r="U168" i="17"/>
  <c r="T168" i="17"/>
  <c r="S168" i="17"/>
  <c r="R168" i="17"/>
  <c r="O168" i="17"/>
  <c r="N168" i="17"/>
  <c r="M168" i="17"/>
  <c r="L168" i="17"/>
  <c r="I168" i="17"/>
  <c r="H168" i="17"/>
  <c r="G168" i="17"/>
  <c r="F168" i="17"/>
  <c r="I293" i="17"/>
  <c r="B166" i="17"/>
  <c r="B157" i="17"/>
  <c r="B152" i="17"/>
  <c r="B147" i="17"/>
  <c r="B142" i="17"/>
  <c r="B137" i="17"/>
  <c r="N136" i="17"/>
  <c r="H136" i="17"/>
  <c r="B132" i="17"/>
  <c r="AA131" i="17"/>
  <c r="U131" i="17"/>
  <c r="O131" i="17"/>
  <c r="I131" i="17"/>
  <c r="B127" i="17"/>
  <c r="V126" i="17"/>
  <c r="P126" i="17"/>
  <c r="J126" i="17"/>
  <c r="D126" i="17"/>
  <c r="B122" i="17"/>
  <c r="W121" i="17"/>
  <c r="Q121" i="17"/>
  <c r="K121" i="17"/>
  <c r="E121" i="17"/>
  <c r="B117" i="17"/>
  <c r="X116" i="17"/>
  <c r="R116" i="17"/>
  <c r="L116" i="17"/>
  <c r="F116" i="17"/>
  <c r="B112" i="17"/>
  <c r="Y111" i="17"/>
  <c r="S111" i="17"/>
  <c r="M111" i="17"/>
  <c r="G111" i="17"/>
  <c r="B107" i="17"/>
  <c r="Z106" i="17"/>
  <c r="T106" i="17"/>
  <c r="N106" i="17"/>
  <c r="H106" i="17"/>
  <c r="N104" i="17"/>
  <c r="N102" i="17"/>
  <c r="B102" i="17"/>
  <c r="AA101" i="17"/>
  <c r="U101" i="17"/>
  <c r="O101" i="17"/>
  <c r="I101" i="17"/>
  <c r="U99" i="17"/>
  <c r="U97" i="17"/>
  <c r="B97" i="17"/>
  <c r="V96" i="17"/>
  <c r="P96" i="17"/>
  <c r="J96" i="17"/>
  <c r="D96" i="17"/>
  <c r="V94" i="17"/>
  <c r="V92" i="17"/>
  <c r="B92" i="17"/>
  <c r="W91" i="17"/>
  <c r="Q91" i="17"/>
  <c r="K91" i="17"/>
  <c r="E91" i="17"/>
  <c r="B87" i="17"/>
  <c r="X86" i="17"/>
  <c r="V86" i="17"/>
  <c r="R86" i="17"/>
  <c r="P86" i="17"/>
  <c r="L86" i="17"/>
  <c r="J86" i="17"/>
  <c r="F86" i="17"/>
  <c r="D86" i="17"/>
  <c r="X84" i="17"/>
  <c r="X82" i="17" s="1"/>
  <c r="F84" i="17"/>
  <c r="F82" i="17" s="1"/>
  <c r="B82" i="17"/>
  <c r="Y81" i="17"/>
  <c r="W81" i="17"/>
  <c r="S81" i="17"/>
  <c r="Q81" i="17"/>
  <c r="M81" i="17"/>
  <c r="K81" i="17"/>
  <c r="G81" i="17"/>
  <c r="E81" i="17"/>
  <c r="K79" i="17"/>
  <c r="K77" i="17"/>
  <c r="B77" i="17"/>
  <c r="Z76" i="17"/>
  <c r="X76" i="17"/>
  <c r="T76" i="17"/>
  <c r="R76" i="17"/>
  <c r="N76" i="17"/>
  <c r="L76" i="17"/>
  <c r="H76" i="17"/>
  <c r="F76" i="17"/>
  <c r="N74" i="17"/>
  <c r="N72" i="17" s="1"/>
  <c r="B72" i="17"/>
  <c r="AA71" i="17"/>
  <c r="Y71" i="17"/>
  <c r="U71" i="17"/>
  <c r="S71" i="17"/>
  <c r="O71" i="17"/>
  <c r="M71" i="17"/>
  <c r="I71" i="17"/>
  <c r="G71" i="17"/>
  <c r="S69" i="17"/>
  <c r="S67" i="17"/>
  <c r="B67" i="17"/>
  <c r="Z66" i="17"/>
  <c r="V66" i="17"/>
  <c r="T66" i="17"/>
  <c r="P66" i="17"/>
  <c r="N66" i="17"/>
  <c r="J66" i="17"/>
  <c r="I66" i="17"/>
  <c r="H66" i="17"/>
  <c r="D66" i="17"/>
  <c r="Z64" i="17"/>
  <c r="N64" i="17"/>
  <c r="Z62" i="17"/>
  <c r="N62" i="17"/>
  <c r="B62" i="17"/>
  <c r="AA61" i="17"/>
  <c r="W61" i="17"/>
  <c r="V61" i="17"/>
  <c r="U61" i="17"/>
  <c r="Q61" i="17"/>
  <c r="P61" i="17"/>
  <c r="O61" i="17"/>
  <c r="K61" i="17"/>
  <c r="J61" i="17"/>
  <c r="I61" i="17"/>
  <c r="E61" i="17"/>
  <c r="D61" i="17"/>
  <c r="AA59" i="17"/>
  <c r="O59" i="17"/>
  <c r="AA57" i="17"/>
  <c r="O57" i="17"/>
  <c r="B57" i="17"/>
  <c r="X56" i="17"/>
  <c r="W56" i="17"/>
  <c r="V56" i="17"/>
  <c r="R56" i="17"/>
  <c r="Q56" i="17"/>
  <c r="P56" i="17"/>
  <c r="L56" i="17"/>
  <c r="K56" i="17"/>
  <c r="J56" i="17"/>
  <c r="F56" i="17"/>
  <c r="E56" i="17"/>
  <c r="D56" i="17"/>
  <c r="P54" i="17"/>
  <c r="D54" i="17"/>
  <c r="P52" i="17"/>
  <c r="D52" i="17"/>
  <c r="B52" i="17"/>
  <c r="Y51" i="17"/>
  <c r="X51" i="17"/>
  <c r="W51" i="17"/>
  <c r="S51" i="17"/>
  <c r="R51" i="17"/>
  <c r="Q51" i="17"/>
  <c r="M51" i="17"/>
  <c r="L51" i="17"/>
  <c r="K51" i="17"/>
  <c r="G51" i="17"/>
  <c r="F51" i="17"/>
  <c r="E51" i="17"/>
  <c r="R49" i="17"/>
  <c r="F49" i="17"/>
  <c r="R47" i="17"/>
  <c r="F47" i="17"/>
  <c r="B47" i="17"/>
  <c r="Z46" i="17"/>
  <c r="Y46" i="17"/>
  <c r="X46" i="17"/>
  <c r="T46" i="17"/>
  <c r="S46" i="17"/>
  <c r="R46" i="17"/>
  <c r="N46" i="17"/>
  <c r="M46" i="17"/>
  <c r="L46" i="17"/>
  <c r="H46" i="17"/>
  <c r="G46" i="17"/>
  <c r="F46" i="17"/>
  <c r="T44" i="17"/>
  <c r="H44" i="17"/>
  <c r="T42" i="17"/>
  <c r="H42" i="17"/>
  <c r="B42" i="17"/>
  <c r="AA41" i="17"/>
  <c r="Z41" i="17"/>
  <c r="Y41" i="17"/>
  <c r="U41" i="17"/>
  <c r="T41" i="17"/>
  <c r="S41" i="17"/>
  <c r="O41" i="17"/>
  <c r="N41" i="17"/>
  <c r="M41" i="17"/>
  <c r="I41" i="17"/>
  <c r="H41" i="17"/>
  <c r="G41" i="17"/>
  <c r="Y39" i="17"/>
  <c r="M39" i="17"/>
  <c r="Y37" i="17"/>
  <c r="M37" i="17"/>
  <c r="B37" i="17"/>
  <c r="AA36" i="17"/>
  <c r="Z36" i="17"/>
  <c r="V36" i="17"/>
  <c r="U36" i="17"/>
  <c r="T36" i="17"/>
  <c r="P36" i="17"/>
  <c r="O36" i="17"/>
  <c r="N36" i="17"/>
  <c r="J36" i="17"/>
  <c r="I36" i="17"/>
  <c r="H36" i="17"/>
  <c r="D36" i="17"/>
  <c r="Z34" i="17"/>
  <c r="N34" i="17"/>
  <c r="Z32" i="17"/>
  <c r="N32" i="17"/>
  <c r="B32" i="17"/>
  <c r="AA31" i="17"/>
  <c r="W31" i="17"/>
  <c r="V31" i="17"/>
  <c r="U31" i="17"/>
  <c r="Q31" i="17"/>
  <c r="P31" i="17"/>
  <c r="O31" i="17"/>
  <c r="K31" i="17"/>
  <c r="J31" i="17"/>
  <c r="I31" i="17"/>
  <c r="E31" i="17"/>
  <c r="D31" i="17"/>
  <c r="AA29" i="17"/>
  <c r="O29" i="17"/>
  <c r="AA27" i="17"/>
  <c r="O27" i="17"/>
  <c r="B27" i="17"/>
  <c r="X26" i="17"/>
  <c r="W26" i="17"/>
  <c r="V26" i="17"/>
  <c r="R26" i="17"/>
  <c r="Q26" i="17"/>
  <c r="P26" i="17"/>
  <c r="L26" i="17"/>
  <c r="K26" i="17"/>
  <c r="J26" i="17"/>
  <c r="F26" i="17"/>
  <c r="E26" i="17"/>
  <c r="D26" i="17"/>
  <c r="P24" i="17"/>
  <c r="D24" i="17"/>
  <c r="P22" i="17"/>
  <c r="D22" i="17"/>
  <c r="B22" i="17"/>
  <c r="Y21" i="17"/>
  <c r="X21" i="17"/>
  <c r="W21" i="17"/>
  <c r="S21" i="17"/>
  <c r="R21" i="17"/>
  <c r="Q21" i="17"/>
  <c r="M21" i="17"/>
  <c r="L21" i="17"/>
  <c r="K21" i="17"/>
  <c r="G21" i="17"/>
  <c r="F21" i="17"/>
  <c r="E21" i="17"/>
  <c r="W19" i="17"/>
  <c r="R19" i="17"/>
  <c r="K19" i="17"/>
  <c r="F19" i="17"/>
  <c r="W17" i="17"/>
  <c r="K17" i="17"/>
  <c r="R17" i="17"/>
  <c r="F17" i="17"/>
  <c r="B17" i="17"/>
  <c r="Z16" i="17"/>
  <c r="Y16" i="17"/>
  <c r="X16" i="17"/>
  <c r="V16" i="17"/>
  <c r="T16" i="17"/>
  <c r="S16" i="17"/>
  <c r="R16" i="17"/>
  <c r="P16" i="17"/>
  <c r="N16" i="17"/>
  <c r="M16" i="17"/>
  <c r="L16" i="17"/>
  <c r="J16" i="17"/>
  <c r="H16" i="17"/>
  <c r="G16" i="17"/>
  <c r="F16" i="17"/>
  <c r="D16" i="17"/>
  <c r="X14" i="17"/>
  <c r="X12" i="17" s="1"/>
  <c r="V14" i="17"/>
  <c r="S14" i="17"/>
  <c r="S12" i="17" s="1"/>
  <c r="N14" i="17"/>
  <c r="M14" i="17"/>
  <c r="J14" i="17"/>
  <c r="J12" i="17" s="1"/>
  <c r="F14" i="17"/>
  <c r="F12" i="17" s="1"/>
  <c r="D14" i="17"/>
  <c r="V12" i="17"/>
  <c r="N12" i="17"/>
  <c r="M12" i="17"/>
  <c r="D12" i="17"/>
  <c r="B12" i="17"/>
  <c r="AA11" i="17"/>
  <c r="Z11" i="17"/>
  <c r="Y11" i="17"/>
  <c r="W11" i="17"/>
  <c r="U11" i="17"/>
  <c r="T11" i="17"/>
  <c r="S11" i="17"/>
  <c r="Q11" i="17"/>
  <c r="O11" i="17"/>
  <c r="N11" i="17"/>
  <c r="M11" i="17"/>
  <c r="K11" i="17"/>
  <c r="I11" i="17"/>
  <c r="H11" i="17"/>
  <c r="G11" i="17"/>
  <c r="G7" i="17" s="1"/>
  <c r="E11" i="17"/>
  <c r="H300" i="17"/>
  <c r="T7" i="17"/>
  <c r="N7" i="17"/>
  <c r="H7" i="17"/>
  <c r="AA9" i="17"/>
  <c r="AA7" i="17" s="1"/>
  <c r="Z9" i="17"/>
  <c r="Z7" i="17" s="1"/>
  <c r="W9" i="17"/>
  <c r="T9" i="17"/>
  <c r="S9" i="17"/>
  <c r="Q9" i="17"/>
  <c r="N9" i="17"/>
  <c r="M9" i="17"/>
  <c r="K9" i="17"/>
  <c r="H9" i="17"/>
  <c r="G9" i="17"/>
  <c r="E9" i="17"/>
  <c r="I129" i="17"/>
  <c r="I127" i="17" s="1"/>
  <c r="W7" i="17"/>
  <c r="S7" i="17"/>
  <c r="Q7" i="17"/>
  <c r="M7" i="17"/>
  <c r="K7" i="17"/>
  <c r="E7" i="17"/>
  <c r="D7" i="17"/>
  <c r="B7" i="17"/>
  <c r="B769" i="16"/>
  <c r="G782" i="16"/>
  <c r="G781" i="16" s="1"/>
  <c r="E782" i="16"/>
  <c r="E781" i="16" s="1"/>
  <c r="F782" i="16"/>
  <c r="F781" i="16" s="1"/>
  <c r="AA769" i="16"/>
  <c r="Z769" i="16"/>
  <c r="Y769" i="16"/>
  <c r="X769" i="16"/>
  <c r="W769" i="16"/>
  <c r="V769" i="16"/>
  <c r="U769" i="16"/>
  <c r="T769" i="16"/>
  <c r="S769" i="16"/>
  <c r="R769" i="16"/>
  <c r="Q769" i="16"/>
  <c r="P769" i="16"/>
  <c r="O769" i="16"/>
  <c r="N769" i="16"/>
  <c r="M769" i="16"/>
  <c r="L769" i="16"/>
  <c r="K769" i="16"/>
  <c r="J769" i="16"/>
  <c r="I769" i="16"/>
  <c r="H769" i="16"/>
  <c r="G769" i="16"/>
  <c r="F769" i="16"/>
  <c r="E769" i="16"/>
  <c r="D769" i="16"/>
  <c r="AA767" i="16"/>
  <c r="Z767" i="16"/>
  <c r="Y767" i="16"/>
  <c r="X767" i="16"/>
  <c r="W767" i="16"/>
  <c r="V767" i="16"/>
  <c r="U767" i="16"/>
  <c r="T767" i="16"/>
  <c r="S767" i="16"/>
  <c r="R767" i="16"/>
  <c r="Q767" i="16"/>
  <c r="P767" i="16"/>
  <c r="O767" i="16"/>
  <c r="N767" i="16"/>
  <c r="M767" i="16"/>
  <c r="L767" i="16"/>
  <c r="K767" i="16"/>
  <c r="J767" i="16"/>
  <c r="I767" i="16"/>
  <c r="H767" i="16"/>
  <c r="G767" i="16"/>
  <c r="F767" i="16"/>
  <c r="E767" i="16"/>
  <c r="D767" i="16"/>
  <c r="B767" i="16"/>
  <c r="AA765" i="16"/>
  <c r="Z765" i="16"/>
  <c r="Y765" i="16"/>
  <c r="X765" i="16"/>
  <c r="W765" i="16"/>
  <c r="V765" i="16"/>
  <c r="U765" i="16"/>
  <c r="T765" i="16"/>
  <c r="S765" i="16"/>
  <c r="R765" i="16"/>
  <c r="Q765" i="16"/>
  <c r="P765" i="16"/>
  <c r="O765" i="16"/>
  <c r="N765" i="16"/>
  <c r="M765" i="16"/>
  <c r="L765" i="16"/>
  <c r="K765" i="16"/>
  <c r="J765" i="16"/>
  <c r="I765" i="16"/>
  <c r="H765" i="16"/>
  <c r="G765" i="16"/>
  <c r="F765" i="16"/>
  <c r="E765" i="16"/>
  <c r="D765" i="16"/>
  <c r="B765" i="16"/>
  <c r="AA763" i="16"/>
  <c r="Z763" i="16"/>
  <c r="Y763" i="16"/>
  <c r="X763" i="16"/>
  <c r="W763" i="16"/>
  <c r="V763" i="16"/>
  <c r="U763" i="16"/>
  <c r="T763" i="16"/>
  <c r="S763" i="16"/>
  <c r="R763" i="16"/>
  <c r="Q763" i="16"/>
  <c r="P763" i="16"/>
  <c r="O763" i="16"/>
  <c r="N763" i="16"/>
  <c r="M763" i="16"/>
  <c r="L763" i="16"/>
  <c r="K763" i="16"/>
  <c r="J763" i="16"/>
  <c r="I763" i="16"/>
  <c r="H763" i="16"/>
  <c r="G763" i="16"/>
  <c r="F763" i="16"/>
  <c r="E763" i="16"/>
  <c r="D763" i="16"/>
  <c r="AA761" i="16"/>
  <c r="Z761" i="16"/>
  <c r="Y761" i="16"/>
  <c r="X761" i="16"/>
  <c r="W761" i="16"/>
  <c r="V761" i="16"/>
  <c r="U761" i="16"/>
  <c r="T761" i="16"/>
  <c r="S761" i="16"/>
  <c r="R761" i="16"/>
  <c r="Q761" i="16"/>
  <c r="P761" i="16"/>
  <c r="O761" i="16"/>
  <c r="N761" i="16"/>
  <c r="M761" i="16"/>
  <c r="L761" i="16"/>
  <c r="K761" i="16"/>
  <c r="J761" i="16"/>
  <c r="I761" i="16"/>
  <c r="H761" i="16"/>
  <c r="G761" i="16"/>
  <c r="F761" i="16"/>
  <c r="E761" i="16"/>
  <c r="D761" i="16"/>
  <c r="B761" i="16"/>
  <c r="AA759" i="16"/>
  <c r="Z759" i="16"/>
  <c r="Y759" i="16"/>
  <c r="X759" i="16"/>
  <c r="W759" i="16"/>
  <c r="V759" i="16"/>
  <c r="U759" i="16"/>
  <c r="T759" i="16"/>
  <c r="S759" i="16"/>
  <c r="R759" i="16"/>
  <c r="Q759" i="16"/>
  <c r="P759" i="16"/>
  <c r="O759" i="16"/>
  <c r="N759" i="16"/>
  <c r="M759" i="16"/>
  <c r="L759" i="16"/>
  <c r="K759" i="16"/>
  <c r="J759" i="16"/>
  <c r="I759" i="16"/>
  <c r="H759" i="16"/>
  <c r="G759" i="16"/>
  <c r="F759" i="16"/>
  <c r="E759" i="16"/>
  <c r="D759" i="16"/>
  <c r="B759" i="16"/>
  <c r="AA757" i="16"/>
  <c r="Z757" i="16"/>
  <c r="Y757" i="16"/>
  <c r="X757" i="16"/>
  <c r="W757" i="16"/>
  <c r="V757" i="16"/>
  <c r="U757" i="16"/>
  <c r="T757" i="16"/>
  <c r="S757" i="16"/>
  <c r="R757" i="16"/>
  <c r="Q757" i="16"/>
  <c r="P757" i="16"/>
  <c r="O757" i="16"/>
  <c r="N757" i="16"/>
  <c r="M757" i="16"/>
  <c r="L757" i="16"/>
  <c r="K757" i="16"/>
  <c r="J757" i="16"/>
  <c r="I757" i="16"/>
  <c r="H757" i="16"/>
  <c r="G757" i="16"/>
  <c r="F757" i="16"/>
  <c r="E757" i="16"/>
  <c r="D757" i="16"/>
  <c r="B757" i="16"/>
  <c r="AA755" i="16"/>
  <c r="Z755" i="16"/>
  <c r="Y755" i="16"/>
  <c r="X755" i="16"/>
  <c r="W755" i="16"/>
  <c r="V755" i="16"/>
  <c r="U755" i="16"/>
  <c r="T755" i="16"/>
  <c r="S755" i="16"/>
  <c r="R755" i="16"/>
  <c r="Q755" i="16"/>
  <c r="P755" i="16"/>
  <c r="O755" i="16"/>
  <c r="N755" i="16"/>
  <c r="M755" i="16"/>
  <c r="L755" i="16"/>
  <c r="K755" i="16"/>
  <c r="J755" i="16"/>
  <c r="I755" i="16"/>
  <c r="H755" i="16"/>
  <c r="G755" i="16"/>
  <c r="F755" i="16"/>
  <c r="E755" i="16"/>
  <c r="D755" i="16"/>
  <c r="B755" i="16"/>
  <c r="AA753" i="16"/>
  <c r="Z753" i="16"/>
  <c r="Y753" i="16"/>
  <c r="X753" i="16"/>
  <c r="W753" i="16"/>
  <c r="V753" i="16"/>
  <c r="U753" i="16"/>
  <c r="T753" i="16"/>
  <c r="S753" i="16"/>
  <c r="R753" i="16"/>
  <c r="Q753" i="16"/>
  <c r="P753" i="16"/>
  <c r="O753" i="16"/>
  <c r="N753" i="16"/>
  <c r="M753" i="16"/>
  <c r="L753" i="16"/>
  <c r="K753" i="16"/>
  <c r="J753" i="16"/>
  <c r="I753" i="16"/>
  <c r="H753" i="16"/>
  <c r="G753" i="16"/>
  <c r="F753" i="16"/>
  <c r="E753" i="16"/>
  <c r="D753" i="16"/>
  <c r="B753" i="16"/>
  <c r="AA751" i="16"/>
  <c r="Z751" i="16"/>
  <c r="Y751" i="16"/>
  <c r="X751" i="16"/>
  <c r="W751" i="16"/>
  <c r="V751" i="16"/>
  <c r="U751" i="16"/>
  <c r="T751" i="16"/>
  <c r="S751" i="16"/>
  <c r="R751" i="16"/>
  <c r="Q751" i="16"/>
  <c r="P751" i="16"/>
  <c r="O751" i="16"/>
  <c r="N751" i="16"/>
  <c r="M751" i="16"/>
  <c r="L751" i="16"/>
  <c r="K751" i="16"/>
  <c r="J751" i="16"/>
  <c r="I751" i="16"/>
  <c r="H751" i="16"/>
  <c r="G751" i="16"/>
  <c r="F751" i="16"/>
  <c r="E751" i="16"/>
  <c r="D751" i="16"/>
  <c r="B751" i="16"/>
  <c r="AA749" i="16"/>
  <c r="Z749" i="16"/>
  <c r="Y749" i="16"/>
  <c r="X749" i="16"/>
  <c r="W749" i="16"/>
  <c r="V749" i="16"/>
  <c r="U749" i="16"/>
  <c r="T749" i="16"/>
  <c r="S749" i="16"/>
  <c r="R749" i="16"/>
  <c r="Q749" i="16"/>
  <c r="P749" i="16"/>
  <c r="O749" i="16"/>
  <c r="N749" i="16"/>
  <c r="M749" i="16"/>
  <c r="L749" i="16"/>
  <c r="K749" i="16"/>
  <c r="J749" i="16"/>
  <c r="I749" i="16"/>
  <c r="H749" i="16"/>
  <c r="G749" i="16"/>
  <c r="F749" i="16"/>
  <c r="E749" i="16"/>
  <c r="D749" i="16"/>
  <c r="B749" i="16"/>
  <c r="AA747" i="16"/>
  <c r="Z747" i="16"/>
  <c r="Y747" i="16"/>
  <c r="X747" i="16"/>
  <c r="W747" i="16"/>
  <c r="V747" i="16"/>
  <c r="U747" i="16"/>
  <c r="T747" i="16"/>
  <c r="S747" i="16"/>
  <c r="R747" i="16"/>
  <c r="Q747" i="16"/>
  <c r="P747" i="16"/>
  <c r="O747" i="16"/>
  <c r="N747" i="16"/>
  <c r="M747" i="16"/>
  <c r="L747" i="16"/>
  <c r="K747" i="16"/>
  <c r="J747" i="16"/>
  <c r="I747" i="16"/>
  <c r="H747" i="16"/>
  <c r="G747" i="16"/>
  <c r="F747" i="16"/>
  <c r="E747" i="16"/>
  <c r="D747" i="16"/>
  <c r="B747" i="16"/>
  <c r="AA745" i="16"/>
  <c r="Z745" i="16"/>
  <c r="Y745" i="16"/>
  <c r="X745" i="16"/>
  <c r="W745" i="16"/>
  <c r="V745" i="16"/>
  <c r="U745" i="16"/>
  <c r="T745" i="16"/>
  <c r="S745" i="16"/>
  <c r="R745" i="16"/>
  <c r="Q745" i="16"/>
  <c r="P745" i="16"/>
  <c r="O745" i="16"/>
  <c r="N745" i="16"/>
  <c r="M745" i="16"/>
  <c r="L745" i="16"/>
  <c r="K745" i="16"/>
  <c r="J745" i="16"/>
  <c r="I745" i="16"/>
  <c r="H745" i="16"/>
  <c r="G745" i="16"/>
  <c r="F745" i="16"/>
  <c r="E745" i="16"/>
  <c r="D745" i="16"/>
  <c r="B745" i="16"/>
  <c r="AA743" i="16"/>
  <c r="Z743" i="16"/>
  <c r="Y743" i="16"/>
  <c r="X743" i="16"/>
  <c r="W743" i="16"/>
  <c r="V743" i="16"/>
  <c r="U743" i="16"/>
  <c r="T743" i="16"/>
  <c r="S743" i="16"/>
  <c r="R743" i="16"/>
  <c r="Q743" i="16"/>
  <c r="P743" i="16"/>
  <c r="O743" i="16"/>
  <c r="N743" i="16"/>
  <c r="M743" i="16"/>
  <c r="L743" i="16"/>
  <c r="K743" i="16"/>
  <c r="J743" i="16"/>
  <c r="I743" i="16"/>
  <c r="H743" i="16"/>
  <c r="G743" i="16"/>
  <c r="F743" i="16"/>
  <c r="E743" i="16"/>
  <c r="D743" i="16"/>
  <c r="B743" i="16"/>
  <c r="AA741" i="16"/>
  <c r="Z741" i="16"/>
  <c r="Y741" i="16"/>
  <c r="X741" i="16"/>
  <c r="W741" i="16"/>
  <c r="V741" i="16"/>
  <c r="U741" i="16"/>
  <c r="T741" i="16"/>
  <c r="S741" i="16"/>
  <c r="R741" i="16"/>
  <c r="Q741" i="16"/>
  <c r="P741" i="16"/>
  <c r="O741" i="16"/>
  <c r="N741" i="16"/>
  <c r="M741" i="16"/>
  <c r="L741" i="16"/>
  <c r="K741" i="16"/>
  <c r="J741" i="16"/>
  <c r="I741" i="16"/>
  <c r="H741" i="16"/>
  <c r="G741" i="16"/>
  <c r="F741" i="16"/>
  <c r="E741" i="16"/>
  <c r="D741" i="16"/>
  <c r="B741" i="16"/>
  <c r="AA739" i="16"/>
  <c r="Z739" i="16"/>
  <c r="Y739" i="16"/>
  <c r="X739" i="16"/>
  <c r="W739" i="16"/>
  <c r="V739" i="16"/>
  <c r="U739" i="16"/>
  <c r="T739" i="16"/>
  <c r="S739" i="16"/>
  <c r="R739" i="16"/>
  <c r="Q739" i="16"/>
  <c r="P739" i="16"/>
  <c r="O739" i="16"/>
  <c r="N739" i="16"/>
  <c r="M739" i="16"/>
  <c r="L739" i="16"/>
  <c r="K739" i="16"/>
  <c r="J739" i="16"/>
  <c r="I739" i="16"/>
  <c r="H739" i="16"/>
  <c r="G739" i="16"/>
  <c r="F739" i="16"/>
  <c r="E739" i="16"/>
  <c r="D739" i="16"/>
  <c r="B739" i="16"/>
  <c r="AA737" i="16"/>
  <c r="Z737" i="16"/>
  <c r="Y737" i="16"/>
  <c r="X737" i="16"/>
  <c r="W737" i="16"/>
  <c r="V737" i="16"/>
  <c r="U737" i="16"/>
  <c r="T737" i="16"/>
  <c r="S737" i="16"/>
  <c r="R737" i="16"/>
  <c r="Q737" i="16"/>
  <c r="P737" i="16"/>
  <c r="O737" i="16"/>
  <c r="N737" i="16"/>
  <c r="M737" i="16"/>
  <c r="L737" i="16"/>
  <c r="K737" i="16"/>
  <c r="J737" i="16"/>
  <c r="I737" i="16"/>
  <c r="H737" i="16"/>
  <c r="G737" i="16"/>
  <c r="F737" i="16"/>
  <c r="E737" i="16"/>
  <c r="D737" i="16"/>
  <c r="B737" i="16"/>
  <c r="AA735" i="16"/>
  <c r="Z735" i="16"/>
  <c r="Y735" i="16"/>
  <c r="X735" i="16"/>
  <c r="W735" i="16"/>
  <c r="V735" i="16"/>
  <c r="U735" i="16"/>
  <c r="T735" i="16"/>
  <c r="S735" i="16"/>
  <c r="R735" i="16"/>
  <c r="Q735" i="16"/>
  <c r="P735" i="16"/>
  <c r="O735" i="16"/>
  <c r="N735" i="16"/>
  <c r="M735" i="16"/>
  <c r="L735" i="16"/>
  <c r="K735" i="16"/>
  <c r="J735" i="16"/>
  <c r="I735" i="16"/>
  <c r="H735" i="16"/>
  <c r="G735" i="16"/>
  <c r="F735" i="16"/>
  <c r="E735" i="16"/>
  <c r="D735" i="16"/>
  <c r="B735" i="16"/>
  <c r="AA733" i="16"/>
  <c r="Z733" i="16"/>
  <c r="Y733" i="16"/>
  <c r="X733" i="16"/>
  <c r="W733" i="16"/>
  <c r="V733" i="16"/>
  <c r="U733" i="16"/>
  <c r="T733" i="16"/>
  <c r="S733" i="16"/>
  <c r="R733" i="16"/>
  <c r="Q733" i="16"/>
  <c r="P733" i="16"/>
  <c r="O733" i="16"/>
  <c r="N733" i="16"/>
  <c r="M733" i="16"/>
  <c r="L733" i="16"/>
  <c r="K733" i="16"/>
  <c r="J733" i="16"/>
  <c r="I733" i="16"/>
  <c r="H733" i="16"/>
  <c r="G733" i="16"/>
  <c r="F733" i="16"/>
  <c r="E733" i="16"/>
  <c r="D733" i="16"/>
  <c r="B733" i="16"/>
  <c r="AA731" i="16"/>
  <c r="Z731" i="16"/>
  <c r="Y731" i="16"/>
  <c r="X731" i="16"/>
  <c r="W731" i="16"/>
  <c r="V731" i="16"/>
  <c r="U731" i="16"/>
  <c r="T731" i="16"/>
  <c r="S731" i="16"/>
  <c r="R731" i="16"/>
  <c r="Q731" i="16"/>
  <c r="P731" i="16"/>
  <c r="O731" i="16"/>
  <c r="N731" i="16"/>
  <c r="M731" i="16"/>
  <c r="L731" i="16"/>
  <c r="K731" i="16"/>
  <c r="J731" i="16"/>
  <c r="I731" i="16"/>
  <c r="H731" i="16"/>
  <c r="G731" i="16"/>
  <c r="F731" i="16"/>
  <c r="E731" i="16"/>
  <c r="D731" i="16"/>
  <c r="B731" i="16"/>
  <c r="AA729" i="16"/>
  <c r="Z729" i="16"/>
  <c r="Y729" i="16"/>
  <c r="X729" i="16"/>
  <c r="W729" i="16"/>
  <c r="V729" i="16"/>
  <c r="U729" i="16"/>
  <c r="T729" i="16"/>
  <c r="S729" i="16"/>
  <c r="R729" i="16"/>
  <c r="Q729" i="16"/>
  <c r="P729" i="16"/>
  <c r="O729" i="16"/>
  <c r="N729" i="16"/>
  <c r="M729" i="16"/>
  <c r="L729" i="16"/>
  <c r="K729" i="16"/>
  <c r="J729" i="16"/>
  <c r="I729" i="16"/>
  <c r="H729" i="16"/>
  <c r="G729" i="16"/>
  <c r="F729" i="16"/>
  <c r="E729" i="16"/>
  <c r="D729" i="16"/>
  <c r="B729" i="16"/>
  <c r="AA727" i="16"/>
  <c r="Z727" i="16"/>
  <c r="Y727" i="16"/>
  <c r="X727" i="16"/>
  <c r="W727" i="16"/>
  <c r="V727" i="16"/>
  <c r="U727" i="16"/>
  <c r="T727" i="16"/>
  <c r="S727" i="16"/>
  <c r="R727" i="16"/>
  <c r="Q727" i="16"/>
  <c r="P727" i="16"/>
  <c r="O727" i="16"/>
  <c r="N727" i="16"/>
  <c r="M727" i="16"/>
  <c r="L727" i="16"/>
  <c r="K727" i="16"/>
  <c r="J727" i="16"/>
  <c r="I727" i="16"/>
  <c r="H727" i="16"/>
  <c r="G727" i="16"/>
  <c r="F727" i="16"/>
  <c r="E727" i="16"/>
  <c r="D727" i="16"/>
  <c r="B727" i="16"/>
  <c r="AA725" i="16"/>
  <c r="Z725" i="16"/>
  <c r="Y725" i="16"/>
  <c r="X725" i="16"/>
  <c r="W725" i="16"/>
  <c r="V725" i="16"/>
  <c r="U725" i="16"/>
  <c r="T725" i="16"/>
  <c r="S725" i="16"/>
  <c r="R725" i="16"/>
  <c r="Q725" i="16"/>
  <c r="P725" i="16"/>
  <c r="O725" i="16"/>
  <c r="N725" i="16"/>
  <c r="M725" i="16"/>
  <c r="L725" i="16"/>
  <c r="K725" i="16"/>
  <c r="J725" i="16"/>
  <c r="I725" i="16"/>
  <c r="H725" i="16"/>
  <c r="G725" i="16"/>
  <c r="F725" i="16"/>
  <c r="E725" i="16"/>
  <c r="D725" i="16"/>
  <c r="B725" i="16"/>
  <c r="AA723" i="16"/>
  <c r="Z723" i="16"/>
  <c r="Y723" i="16"/>
  <c r="X723" i="16"/>
  <c r="W723" i="16"/>
  <c r="V723" i="16"/>
  <c r="U723" i="16"/>
  <c r="T723" i="16"/>
  <c r="S723" i="16"/>
  <c r="R723" i="16"/>
  <c r="Q723" i="16"/>
  <c r="P723" i="16"/>
  <c r="O723" i="16"/>
  <c r="N723" i="16"/>
  <c r="M723" i="16"/>
  <c r="L723" i="16"/>
  <c r="K723" i="16"/>
  <c r="J723" i="16"/>
  <c r="I723" i="16"/>
  <c r="H723" i="16"/>
  <c r="G723" i="16"/>
  <c r="F723" i="16"/>
  <c r="E723" i="16"/>
  <c r="D723" i="16"/>
  <c r="B723" i="16"/>
  <c r="AA721" i="16"/>
  <c r="Z721" i="16"/>
  <c r="Y721" i="16"/>
  <c r="X721" i="16"/>
  <c r="W721" i="16"/>
  <c r="V721" i="16"/>
  <c r="U721" i="16"/>
  <c r="T721" i="16"/>
  <c r="S721" i="16"/>
  <c r="R721" i="16"/>
  <c r="Q721" i="16"/>
  <c r="P721" i="16"/>
  <c r="O721" i="16"/>
  <c r="N721" i="16"/>
  <c r="M721" i="16"/>
  <c r="L721" i="16"/>
  <c r="K721" i="16"/>
  <c r="J721" i="16"/>
  <c r="I721" i="16"/>
  <c r="H721" i="16"/>
  <c r="G721" i="16"/>
  <c r="F721" i="16"/>
  <c r="E721" i="16"/>
  <c r="D721" i="16"/>
  <c r="B721" i="16"/>
  <c r="AA719" i="16"/>
  <c r="Z719" i="16"/>
  <c r="Y719" i="16"/>
  <c r="X719" i="16"/>
  <c r="W719" i="16"/>
  <c r="V719" i="16"/>
  <c r="U719" i="16"/>
  <c r="T719" i="16"/>
  <c r="S719" i="16"/>
  <c r="R719" i="16"/>
  <c r="Q719" i="16"/>
  <c r="P719" i="16"/>
  <c r="O719" i="16"/>
  <c r="N719" i="16"/>
  <c r="M719" i="16"/>
  <c r="L719" i="16"/>
  <c r="K719" i="16"/>
  <c r="J719" i="16"/>
  <c r="I719" i="16"/>
  <c r="H719" i="16"/>
  <c r="G719" i="16"/>
  <c r="F719" i="16"/>
  <c r="E719" i="16"/>
  <c r="D719" i="16"/>
  <c r="B719" i="16"/>
  <c r="AA717" i="16"/>
  <c r="Z717" i="16"/>
  <c r="Y717" i="16"/>
  <c r="X717" i="16"/>
  <c r="W717" i="16"/>
  <c r="V717" i="16"/>
  <c r="U717" i="16"/>
  <c r="T717" i="16"/>
  <c r="S717" i="16"/>
  <c r="R717" i="16"/>
  <c r="Q717" i="16"/>
  <c r="P717" i="16"/>
  <c r="O717" i="16"/>
  <c r="N717" i="16"/>
  <c r="M717" i="16"/>
  <c r="L717" i="16"/>
  <c r="K717" i="16"/>
  <c r="J717" i="16"/>
  <c r="I717" i="16"/>
  <c r="H717" i="16"/>
  <c r="G717" i="16"/>
  <c r="F717" i="16"/>
  <c r="E717" i="16"/>
  <c r="D717" i="16"/>
  <c r="B717" i="16"/>
  <c r="AA715" i="16"/>
  <c r="Z715" i="16"/>
  <c r="Y715" i="16"/>
  <c r="X715" i="16"/>
  <c r="W715" i="16"/>
  <c r="V715" i="16"/>
  <c r="U715" i="16"/>
  <c r="T715" i="16"/>
  <c r="S715" i="16"/>
  <c r="R715" i="16"/>
  <c r="Q715" i="16"/>
  <c r="P715" i="16"/>
  <c r="O715" i="16"/>
  <c r="N715" i="16"/>
  <c r="M715" i="16"/>
  <c r="L715" i="16"/>
  <c r="K715" i="16"/>
  <c r="J715" i="16"/>
  <c r="I715" i="16"/>
  <c r="H715" i="16"/>
  <c r="G715" i="16"/>
  <c r="F715" i="16"/>
  <c r="E715" i="16"/>
  <c r="D715" i="16"/>
  <c r="B715" i="16"/>
  <c r="AA713" i="16"/>
  <c r="Z713" i="16"/>
  <c r="Y713" i="16"/>
  <c r="X713" i="16"/>
  <c r="W713" i="16"/>
  <c r="V713" i="16"/>
  <c r="U713" i="16"/>
  <c r="T713" i="16"/>
  <c r="S713" i="16"/>
  <c r="R713" i="16"/>
  <c r="Q713" i="16"/>
  <c r="P713" i="16"/>
  <c r="O713" i="16"/>
  <c r="N713" i="16"/>
  <c r="M713" i="16"/>
  <c r="L713" i="16"/>
  <c r="K713" i="16"/>
  <c r="J713" i="16"/>
  <c r="I713" i="16"/>
  <c r="H713" i="16"/>
  <c r="G713" i="16"/>
  <c r="F713" i="16"/>
  <c r="E713" i="16"/>
  <c r="D713" i="16"/>
  <c r="B713" i="16"/>
  <c r="AA711" i="16"/>
  <c r="Z711" i="16"/>
  <c r="Y711" i="16"/>
  <c r="X711" i="16"/>
  <c r="W711" i="16"/>
  <c r="V711" i="16"/>
  <c r="U711" i="16"/>
  <c r="T711" i="16"/>
  <c r="S711" i="16"/>
  <c r="R711" i="16"/>
  <c r="Q711" i="16"/>
  <c r="P711" i="16"/>
  <c r="O711" i="16"/>
  <c r="N711" i="16"/>
  <c r="M711" i="16"/>
  <c r="L711" i="16"/>
  <c r="K711" i="16"/>
  <c r="J711" i="16"/>
  <c r="I711" i="16"/>
  <c r="H711" i="16"/>
  <c r="G711" i="16"/>
  <c r="F711" i="16"/>
  <c r="E711" i="16"/>
  <c r="D711" i="16"/>
  <c r="B711" i="16"/>
  <c r="AA709" i="16"/>
  <c r="Z709" i="16"/>
  <c r="Y709" i="16"/>
  <c r="X709" i="16"/>
  <c r="W709" i="16"/>
  <c r="V709" i="16"/>
  <c r="U709" i="16"/>
  <c r="T709" i="16"/>
  <c r="S709" i="16"/>
  <c r="R709" i="16"/>
  <c r="Q709" i="16"/>
  <c r="P709" i="16"/>
  <c r="O709" i="16"/>
  <c r="N709" i="16"/>
  <c r="M709" i="16"/>
  <c r="L709" i="16"/>
  <c r="K709" i="16"/>
  <c r="J709" i="16"/>
  <c r="I709" i="16"/>
  <c r="H709" i="16"/>
  <c r="G709" i="16"/>
  <c r="F709" i="16"/>
  <c r="E709" i="16"/>
  <c r="D709" i="16"/>
  <c r="B709" i="16"/>
  <c r="AA703" i="16"/>
  <c r="Z703" i="16"/>
  <c r="Y703" i="16"/>
  <c r="X703" i="16"/>
  <c r="W703" i="16"/>
  <c r="V703" i="16"/>
  <c r="U703" i="16"/>
  <c r="T703" i="16"/>
  <c r="S703" i="16"/>
  <c r="R703" i="16"/>
  <c r="Q703" i="16"/>
  <c r="P703" i="16"/>
  <c r="O703" i="16"/>
  <c r="N703" i="16"/>
  <c r="M703" i="16"/>
  <c r="L703" i="16"/>
  <c r="K703" i="16"/>
  <c r="J703" i="16"/>
  <c r="I703" i="16"/>
  <c r="H703" i="16"/>
  <c r="G703" i="16"/>
  <c r="F703" i="16"/>
  <c r="E703" i="16"/>
  <c r="D703" i="16"/>
  <c r="B703" i="16"/>
  <c r="AA701" i="16"/>
  <c r="Z701" i="16"/>
  <c r="Y701" i="16"/>
  <c r="X701" i="16"/>
  <c r="W701" i="16"/>
  <c r="V701" i="16"/>
  <c r="U701" i="16"/>
  <c r="T701" i="16"/>
  <c r="S701" i="16"/>
  <c r="R701" i="16"/>
  <c r="Q701" i="16"/>
  <c r="P701" i="16"/>
  <c r="O701" i="16"/>
  <c r="N701" i="16"/>
  <c r="M701" i="16"/>
  <c r="L701" i="16"/>
  <c r="K701" i="16"/>
  <c r="J701" i="16"/>
  <c r="I701" i="16"/>
  <c r="H701" i="16"/>
  <c r="G701" i="16"/>
  <c r="F701" i="16"/>
  <c r="E701" i="16"/>
  <c r="D701" i="16"/>
  <c r="B701" i="16"/>
  <c r="AA699" i="16"/>
  <c r="Z699" i="16"/>
  <c r="Y699" i="16"/>
  <c r="X699" i="16"/>
  <c r="W699" i="16"/>
  <c r="V699" i="16"/>
  <c r="U699" i="16"/>
  <c r="T699" i="16"/>
  <c r="S699" i="16"/>
  <c r="R699" i="16"/>
  <c r="Q699" i="16"/>
  <c r="P699" i="16"/>
  <c r="O699" i="16"/>
  <c r="N699" i="16"/>
  <c r="M699" i="16"/>
  <c r="L699" i="16"/>
  <c r="K699" i="16"/>
  <c r="J699" i="16"/>
  <c r="I699" i="16"/>
  <c r="H699" i="16"/>
  <c r="G699" i="16"/>
  <c r="F699" i="16"/>
  <c r="E699" i="16"/>
  <c r="D699" i="16"/>
  <c r="B699" i="16"/>
  <c r="AA697" i="16"/>
  <c r="Z697" i="16"/>
  <c r="Y697" i="16"/>
  <c r="X697" i="16"/>
  <c r="W697" i="16"/>
  <c r="V697" i="16"/>
  <c r="U697" i="16"/>
  <c r="T697" i="16"/>
  <c r="S697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/>
  <c r="E697" i="16"/>
  <c r="D697" i="16"/>
  <c r="B697" i="16"/>
  <c r="AA695" i="16"/>
  <c r="Z695" i="16"/>
  <c r="Y695" i="16"/>
  <c r="X695" i="16"/>
  <c r="W695" i="16"/>
  <c r="V695" i="16"/>
  <c r="U695" i="16"/>
  <c r="T695" i="16"/>
  <c r="S695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F695" i="16"/>
  <c r="E695" i="16"/>
  <c r="D695" i="16"/>
  <c r="B695" i="16"/>
  <c r="AA693" i="16"/>
  <c r="Z693" i="16"/>
  <c r="Y693" i="16"/>
  <c r="X693" i="16"/>
  <c r="W693" i="16"/>
  <c r="V693" i="16"/>
  <c r="U693" i="16"/>
  <c r="T693" i="16"/>
  <c r="S693" i="16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F693" i="16"/>
  <c r="E693" i="16"/>
  <c r="D693" i="16"/>
  <c r="B693" i="16"/>
  <c r="AA691" i="16"/>
  <c r="Z691" i="16"/>
  <c r="Y691" i="16"/>
  <c r="X691" i="16"/>
  <c r="W691" i="16"/>
  <c r="V691" i="16"/>
  <c r="U691" i="16"/>
  <c r="T691" i="16"/>
  <c r="S691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/>
  <c r="E691" i="16"/>
  <c r="D691" i="16"/>
  <c r="B691" i="16"/>
  <c r="AA689" i="16"/>
  <c r="Z689" i="16"/>
  <c r="Y689" i="16"/>
  <c r="X689" i="16"/>
  <c r="W689" i="16"/>
  <c r="V689" i="16"/>
  <c r="U689" i="16"/>
  <c r="T689" i="16"/>
  <c r="S689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F689" i="16"/>
  <c r="E689" i="16"/>
  <c r="D689" i="16"/>
  <c r="B689" i="16"/>
  <c r="AA687" i="16"/>
  <c r="Z687" i="16"/>
  <c r="Y687" i="16"/>
  <c r="X687" i="16"/>
  <c r="W687" i="16"/>
  <c r="V687" i="16"/>
  <c r="U687" i="16"/>
  <c r="T687" i="16"/>
  <c r="S687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/>
  <c r="D687" i="16"/>
  <c r="B687" i="16"/>
  <c r="AA685" i="16"/>
  <c r="Z685" i="16"/>
  <c r="Y685" i="16"/>
  <c r="X685" i="16"/>
  <c r="W685" i="16"/>
  <c r="V685" i="16"/>
  <c r="U685" i="16"/>
  <c r="T685" i="16"/>
  <c r="S685" i="16"/>
  <c r="R685" i="16"/>
  <c r="Q685" i="16"/>
  <c r="P685" i="16"/>
  <c r="O685" i="16"/>
  <c r="N685" i="16"/>
  <c r="M685" i="16"/>
  <c r="L685" i="16"/>
  <c r="K685" i="16"/>
  <c r="J685" i="16"/>
  <c r="I685" i="16"/>
  <c r="H685" i="16"/>
  <c r="G685" i="16"/>
  <c r="F685" i="16"/>
  <c r="E685" i="16"/>
  <c r="D685" i="16"/>
  <c r="B685" i="16"/>
  <c r="AA683" i="16"/>
  <c r="Z683" i="16"/>
  <c r="Y683" i="16"/>
  <c r="X683" i="16"/>
  <c r="W683" i="16"/>
  <c r="V683" i="16"/>
  <c r="U683" i="16"/>
  <c r="T683" i="16"/>
  <c r="S683" i="16"/>
  <c r="R683" i="16"/>
  <c r="Q683" i="16"/>
  <c r="P683" i="16"/>
  <c r="O683" i="16"/>
  <c r="N683" i="16"/>
  <c r="M683" i="16"/>
  <c r="L683" i="16"/>
  <c r="K683" i="16"/>
  <c r="J683" i="16"/>
  <c r="I683" i="16"/>
  <c r="H683" i="16"/>
  <c r="G683" i="16"/>
  <c r="F683" i="16"/>
  <c r="E683" i="16"/>
  <c r="D683" i="16"/>
  <c r="B683" i="16"/>
  <c r="AA681" i="16"/>
  <c r="Z681" i="16"/>
  <c r="Y681" i="16"/>
  <c r="X681" i="16"/>
  <c r="W681" i="16"/>
  <c r="V681" i="16"/>
  <c r="U681" i="16"/>
  <c r="T681" i="16"/>
  <c r="S681" i="16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F681" i="16"/>
  <c r="E681" i="16"/>
  <c r="D681" i="16"/>
  <c r="B681" i="16"/>
  <c r="AA679" i="16"/>
  <c r="Z679" i="16"/>
  <c r="Y679" i="16"/>
  <c r="X679" i="16"/>
  <c r="W679" i="16"/>
  <c r="V679" i="16"/>
  <c r="U679" i="16"/>
  <c r="T679" i="16"/>
  <c r="S679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/>
  <c r="E679" i="16"/>
  <c r="D679" i="16"/>
  <c r="B679" i="16"/>
  <c r="AA677" i="16"/>
  <c r="Z677" i="16"/>
  <c r="Y677" i="16"/>
  <c r="X677" i="16"/>
  <c r="W677" i="16"/>
  <c r="V677" i="16"/>
  <c r="U677" i="16"/>
  <c r="T677" i="16"/>
  <c r="S677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F677" i="16"/>
  <c r="E677" i="16"/>
  <c r="D677" i="16"/>
  <c r="B677" i="16"/>
  <c r="AA675" i="16"/>
  <c r="Z675" i="16"/>
  <c r="Y675" i="16"/>
  <c r="X675" i="16"/>
  <c r="W675" i="16"/>
  <c r="V675" i="16"/>
  <c r="U675" i="16"/>
  <c r="T675" i="16"/>
  <c r="S675" i="16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/>
  <c r="E675" i="16"/>
  <c r="D675" i="16"/>
  <c r="B675" i="16"/>
  <c r="AA673" i="16"/>
  <c r="Z673" i="16"/>
  <c r="Y673" i="16"/>
  <c r="X673" i="16"/>
  <c r="W673" i="16"/>
  <c r="V673" i="16"/>
  <c r="U673" i="16"/>
  <c r="T673" i="16"/>
  <c r="S673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/>
  <c r="E673" i="16"/>
  <c r="D673" i="16"/>
  <c r="B673" i="16"/>
  <c r="AA671" i="16"/>
  <c r="Z671" i="16"/>
  <c r="Y671" i="16"/>
  <c r="X671" i="16"/>
  <c r="W671" i="16"/>
  <c r="V671" i="16"/>
  <c r="U671" i="16"/>
  <c r="T671" i="16"/>
  <c r="S671" i="16"/>
  <c r="R671" i="16"/>
  <c r="Q671" i="16"/>
  <c r="P671" i="16"/>
  <c r="O671" i="16"/>
  <c r="N671" i="16"/>
  <c r="M671" i="16"/>
  <c r="L671" i="16"/>
  <c r="K671" i="16"/>
  <c r="J671" i="16"/>
  <c r="I671" i="16"/>
  <c r="H671" i="16"/>
  <c r="G671" i="16"/>
  <c r="F671" i="16"/>
  <c r="E671" i="16"/>
  <c r="D671" i="16"/>
  <c r="B671" i="16"/>
  <c r="AA669" i="16"/>
  <c r="Z669" i="16"/>
  <c r="Y669" i="16"/>
  <c r="X669" i="16"/>
  <c r="W669" i="16"/>
  <c r="V669" i="16"/>
  <c r="U669" i="16"/>
  <c r="T669" i="16"/>
  <c r="S669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/>
  <c r="D669" i="16"/>
  <c r="B669" i="16"/>
  <c r="AA667" i="16"/>
  <c r="Z667" i="16"/>
  <c r="Y667" i="16"/>
  <c r="X667" i="16"/>
  <c r="W667" i="16"/>
  <c r="V667" i="16"/>
  <c r="U667" i="16"/>
  <c r="T667" i="16"/>
  <c r="S667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/>
  <c r="E667" i="16"/>
  <c r="D667" i="16"/>
  <c r="B667" i="16"/>
  <c r="AA665" i="16"/>
  <c r="Z665" i="16"/>
  <c r="Y665" i="16"/>
  <c r="X665" i="16"/>
  <c r="W665" i="16"/>
  <c r="V665" i="16"/>
  <c r="U665" i="16"/>
  <c r="T665" i="16"/>
  <c r="S665" i="16"/>
  <c r="R665" i="16"/>
  <c r="Q665" i="16"/>
  <c r="P665" i="16"/>
  <c r="O665" i="16"/>
  <c r="N665" i="16"/>
  <c r="M665" i="16"/>
  <c r="L665" i="16"/>
  <c r="K665" i="16"/>
  <c r="J665" i="16"/>
  <c r="I665" i="16"/>
  <c r="H665" i="16"/>
  <c r="G665" i="16"/>
  <c r="F665" i="16"/>
  <c r="E665" i="16"/>
  <c r="D665" i="16"/>
  <c r="B665" i="16"/>
  <c r="AA663" i="16"/>
  <c r="Z663" i="16"/>
  <c r="Y663" i="16"/>
  <c r="X663" i="16"/>
  <c r="W663" i="16"/>
  <c r="V663" i="16"/>
  <c r="U663" i="16"/>
  <c r="T663" i="16"/>
  <c r="S663" i="16"/>
  <c r="R663" i="16"/>
  <c r="Q663" i="16"/>
  <c r="P663" i="16"/>
  <c r="O663" i="16"/>
  <c r="N663" i="16"/>
  <c r="M663" i="16"/>
  <c r="L663" i="16"/>
  <c r="K663" i="16"/>
  <c r="J663" i="16"/>
  <c r="I663" i="16"/>
  <c r="H663" i="16"/>
  <c r="G663" i="16"/>
  <c r="F663" i="16"/>
  <c r="E663" i="16"/>
  <c r="D663" i="16"/>
  <c r="B663" i="16"/>
  <c r="AA661" i="16"/>
  <c r="Z661" i="16"/>
  <c r="Y661" i="16"/>
  <c r="X661" i="16"/>
  <c r="W661" i="16"/>
  <c r="V661" i="16"/>
  <c r="U661" i="16"/>
  <c r="T661" i="16"/>
  <c r="S661" i="16"/>
  <c r="R661" i="16"/>
  <c r="Q661" i="16"/>
  <c r="P661" i="16"/>
  <c r="O661" i="16"/>
  <c r="N661" i="16"/>
  <c r="M661" i="16"/>
  <c r="L661" i="16"/>
  <c r="K661" i="16"/>
  <c r="J661" i="16"/>
  <c r="I661" i="16"/>
  <c r="H661" i="16"/>
  <c r="G661" i="16"/>
  <c r="F661" i="16"/>
  <c r="E661" i="16"/>
  <c r="D661" i="16"/>
  <c r="B661" i="16"/>
  <c r="AA659" i="16"/>
  <c r="Z659" i="16"/>
  <c r="Y659" i="16"/>
  <c r="X659" i="16"/>
  <c r="W659" i="16"/>
  <c r="V659" i="16"/>
  <c r="U659" i="16"/>
  <c r="T659" i="16"/>
  <c r="S659" i="16"/>
  <c r="R659" i="16"/>
  <c r="Q659" i="16"/>
  <c r="P659" i="16"/>
  <c r="O659" i="16"/>
  <c r="N659" i="16"/>
  <c r="M659" i="16"/>
  <c r="L659" i="16"/>
  <c r="K659" i="16"/>
  <c r="J659" i="16"/>
  <c r="I659" i="16"/>
  <c r="H659" i="16"/>
  <c r="G659" i="16"/>
  <c r="F659" i="16"/>
  <c r="E659" i="16"/>
  <c r="D659" i="16"/>
  <c r="B659" i="16"/>
  <c r="AA657" i="16"/>
  <c r="Z657" i="16"/>
  <c r="Y657" i="16"/>
  <c r="X657" i="16"/>
  <c r="W657" i="16"/>
  <c r="V657" i="16"/>
  <c r="U657" i="16"/>
  <c r="T657" i="16"/>
  <c r="S657" i="16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F657" i="16"/>
  <c r="E657" i="16"/>
  <c r="D657" i="16"/>
  <c r="B657" i="16"/>
  <c r="AA655" i="16"/>
  <c r="Z655" i="16"/>
  <c r="Y655" i="16"/>
  <c r="X655" i="16"/>
  <c r="W655" i="16"/>
  <c r="V655" i="16"/>
  <c r="U655" i="16"/>
  <c r="T655" i="16"/>
  <c r="S655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/>
  <c r="E655" i="16"/>
  <c r="D655" i="16"/>
  <c r="B655" i="16"/>
  <c r="AA653" i="16"/>
  <c r="Z653" i="16"/>
  <c r="Y653" i="16"/>
  <c r="X653" i="16"/>
  <c r="W653" i="16"/>
  <c r="V653" i="16"/>
  <c r="U653" i="16"/>
  <c r="T653" i="16"/>
  <c r="S653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F653" i="16"/>
  <c r="E653" i="16"/>
  <c r="D653" i="16"/>
  <c r="B653" i="16"/>
  <c r="AA651" i="16"/>
  <c r="Z651" i="16"/>
  <c r="Y651" i="16"/>
  <c r="X651" i="16"/>
  <c r="W651" i="16"/>
  <c r="V651" i="16"/>
  <c r="U651" i="16"/>
  <c r="T651" i="16"/>
  <c r="S651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/>
  <c r="D651" i="16"/>
  <c r="B651" i="16"/>
  <c r="AA649" i="16"/>
  <c r="Z649" i="16"/>
  <c r="Y649" i="16"/>
  <c r="X649" i="16"/>
  <c r="W649" i="16"/>
  <c r="V649" i="16"/>
  <c r="U649" i="16"/>
  <c r="T649" i="16"/>
  <c r="S649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F649" i="16"/>
  <c r="E649" i="16"/>
  <c r="D649" i="16"/>
  <c r="B649" i="16"/>
  <c r="AA647" i="16"/>
  <c r="Z647" i="16"/>
  <c r="Y647" i="16"/>
  <c r="X647" i="16"/>
  <c r="W647" i="16"/>
  <c r="V647" i="16"/>
  <c r="U647" i="16"/>
  <c r="T647" i="16"/>
  <c r="S647" i="16"/>
  <c r="R647" i="16"/>
  <c r="Q647" i="16"/>
  <c r="P647" i="16"/>
  <c r="O647" i="16"/>
  <c r="N647" i="16"/>
  <c r="M647" i="16"/>
  <c r="L647" i="16"/>
  <c r="K647" i="16"/>
  <c r="J647" i="16"/>
  <c r="I647" i="16"/>
  <c r="H647" i="16"/>
  <c r="G647" i="16"/>
  <c r="F647" i="16"/>
  <c r="E647" i="16"/>
  <c r="D647" i="16"/>
  <c r="B647" i="16"/>
  <c r="AA645" i="16"/>
  <c r="Z645" i="16"/>
  <c r="Y645" i="16"/>
  <c r="X645" i="16"/>
  <c r="W645" i="16"/>
  <c r="V645" i="16"/>
  <c r="U645" i="16"/>
  <c r="T645" i="16"/>
  <c r="S645" i="16"/>
  <c r="R645" i="16"/>
  <c r="Q645" i="16"/>
  <c r="P645" i="16"/>
  <c r="O645" i="16"/>
  <c r="N645" i="16"/>
  <c r="M645" i="16"/>
  <c r="L645" i="16"/>
  <c r="K645" i="16"/>
  <c r="J645" i="16"/>
  <c r="I645" i="16"/>
  <c r="H645" i="16"/>
  <c r="G645" i="16"/>
  <c r="F645" i="16"/>
  <c r="E645" i="16"/>
  <c r="D645" i="16"/>
  <c r="B645" i="16"/>
  <c r="AA643" i="16"/>
  <c r="Z643" i="16"/>
  <c r="Y643" i="16"/>
  <c r="X643" i="16"/>
  <c r="W643" i="16"/>
  <c r="V643" i="16"/>
  <c r="U643" i="16"/>
  <c r="T643" i="16"/>
  <c r="S643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F643" i="16"/>
  <c r="E643" i="16"/>
  <c r="D643" i="16"/>
  <c r="B643" i="16"/>
  <c r="B634" i="16"/>
  <c r="B629" i="16"/>
  <c r="B624" i="16"/>
  <c r="B619" i="16"/>
  <c r="B614" i="16"/>
  <c r="B609" i="16"/>
  <c r="B604" i="16"/>
  <c r="B599" i="16"/>
  <c r="B594" i="16"/>
  <c r="B589" i="16"/>
  <c r="B584" i="16"/>
  <c r="B579" i="16"/>
  <c r="B574" i="16"/>
  <c r="B569" i="16"/>
  <c r="B564" i="16"/>
  <c r="B559" i="16"/>
  <c r="B554" i="16"/>
  <c r="B549" i="16"/>
  <c r="B544" i="16"/>
  <c r="B539" i="16"/>
  <c r="B534" i="16"/>
  <c r="B529" i="16"/>
  <c r="B524" i="16"/>
  <c r="B519" i="16"/>
  <c r="B514" i="16"/>
  <c r="B509" i="16"/>
  <c r="B504" i="16"/>
  <c r="B499" i="16"/>
  <c r="B494" i="16"/>
  <c r="B489" i="16"/>
  <c r="P486" i="16"/>
  <c r="J486" i="16"/>
  <c r="B484" i="16"/>
  <c r="B475" i="16"/>
  <c r="B470" i="16"/>
  <c r="B465" i="16"/>
  <c r="B460" i="16"/>
  <c r="B455" i="16"/>
  <c r="B450" i="16"/>
  <c r="B445" i="16"/>
  <c r="B440" i="16"/>
  <c r="B435" i="16"/>
  <c r="B430" i="16"/>
  <c r="B425" i="16"/>
  <c r="B420" i="16"/>
  <c r="B415" i="16"/>
  <c r="B410" i="16"/>
  <c r="B405" i="16"/>
  <c r="B400" i="16"/>
  <c r="B395" i="16"/>
  <c r="B390" i="16"/>
  <c r="B385" i="16"/>
  <c r="AA382" i="16"/>
  <c r="U382" i="16"/>
  <c r="O382" i="16"/>
  <c r="I382" i="16"/>
  <c r="B380" i="16"/>
  <c r="V377" i="16"/>
  <c r="P377" i="16"/>
  <c r="J377" i="16"/>
  <c r="D377" i="16"/>
  <c r="B375" i="16"/>
  <c r="W372" i="16"/>
  <c r="Q372" i="16"/>
  <c r="K372" i="16"/>
  <c r="E372" i="16"/>
  <c r="B370" i="16"/>
  <c r="X367" i="16"/>
  <c r="R367" i="16"/>
  <c r="L367" i="16"/>
  <c r="F367" i="16"/>
  <c r="B365" i="16"/>
  <c r="Y362" i="16"/>
  <c r="S362" i="16"/>
  <c r="M362" i="16"/>
  <c r="G362" i="16"/>
  <c r="B360" i="16"/>
  <c r="Z357" i="16"/>
  <c r="T357" i="16"/>
  <c r="N357" i="16"/>
  <c r="H357" i="16"/>
  <c r="B355" i="16"/>
  <c r="AA352" i="16"/>
  <c r="U352" i="16"/>
  <c r="O352" i="16"/>
  <c r="I352" i="16"/>
  <c r="B350" i="16"/>
  <c r="V347" i="16"/>
  <c r="P347" i="16"/>
  <c r="J347" i="16"/>
  <c r="D347" i="16"/>
  <c r="B345" i="16"/>
  <c r="W342" i="16"/>
  <c r="Q342" i="16"/>
  <c r="K342" i="16"/>
  <c r="E342" i="16"/>
  <c r="B340" i="16"/>
  <c r="X337" i="16"/>
  <c r="R337" i="16"/>
  <c r="L337" i="16"/>
  <c r="F337" i="16"/>
  <c r="B335" i="16"/>
  <c r="Y332" i="16"/>
  <c r="S332" i="16"/>
  <c r="M332" i="16"/>
  <c r="G332" i="16"/>
  <c r="B330" i="16"/>
  <c r="Z327" i="16"/>
  <c r="T327" i="16"/>
  <c r="N327" i="16"/>
  <c r="H327" i="16"/>
  <c r="K477" i="16"/>
  <c r="B325" i="16"/>
  <c r="AA318" i="16"/>
  <c r="U318" i="16"/>
  <c r="O318" i="16"/>
  <c r="I318" i="16"/>
  <c r="B316" i="16"/>
  <c r="V313" i="16"/>
  <c r="P313" i="16"/>
  <c r="J313" i="16"/>
  <c r="D313" i="16"/>
  <c r="B311" i="16"/>
  <c r="W308" i="16"/>
  <c r="Q308" i="16"/>
  <c r="K308" i="16"/>
  <c r="E308" i="16"/>
  <c r="B306" i="16"/>
  <c r="X303" i="16"/>
  <c r="R303" i="16"/>
  <c r="L303" i="16"/>
  <c r="F303" i="16"/>
  <c r="B301" i="16"/>
  <c r="Y298" i="16"/>
  <c r="S298" i="16"/>
  <c r="M298" i="16"/>
  <c r="G298" i="16"/>
  <c r="B296" i="16"/>
  <c r="Z293" i="16"/>
  <c r="T293" i="16"/>
  <c r="N293" i="16"/>
  <c r="H293" i="16"/>
  <c r="B291" i="16"/>
  <c r="AA288" i="16"/>
  <c r="U288" i="16"/>
  <c r="O288" i="16"/>
  <c r="I288" i="16"/>
  <c r="B286" i="16"/>
  <c r="V283" i="16"/>
  <c r="P283" i="16"/>
  <c r="J283" i="16"/>
  <c r="D283" i="16"/>
  <c r="B281" i="16"/>
  <c r="W278" i="16"/>
  <c r="Q278" i="16"/>
  <c r="K278" i="16"/>
  <c r="E278" i="16"/>
  <c r="B276" i="16"/>
  <c r="X273" i="16"/>
  <c r="R273" i="16"/>
  <c r="L273" i="16"/>
  <c r="F273" i="16"/>
  <c r="B271" i="16"/>
  <c r="Y268" i="16"/>
  <c r="S268" i="16"/>
  <c r="M268" i="16"/>
  <c r="G268" i="16"/>
  <c r="B266" i="16"/>
  <c r="Z263" i="16"/>
  <c r="T263" i="16"/>
  <c r="N263" i="16"/>
  <c r="H263" i="16"/>
  <c r="B261" i="16"/>
  <c r="AA258" i="16"/>
  <c r="U258" i="16"/>
  <c r="O258" i="16"/>
  <c r="I258" i="16"/>
  <c r="B256" i="16"/>
  <c r="V253" i="16"/>
  <c r="P253" i="16"/>
  <c r="J253" i="16"/>
  <c r="D253" i="16"/>
  <c r="B251" i="16"/>
  <c r="W248" i="16"/>
  <c r="Q248" i="16"/>
  <c r="K248" i="16"/>
  <c r="E248" i="16"/>
  <c r="B246" i="16"/>
  <c r="X243" i="16"/>
  <c r="R243" i="16"/>
  <c r="L243" i="16"/>
  <c r="F243" i="16"/>
  <c r="B241" i="16"/>
  <c r="Y238" i="16"/>
  <c r="S238" i="16"/>
  <c r="M238" i="16"/>
  <c r="G238" i="16"/>
  <c r="B236" i="16"/>
  <c r="Z233" i="16"/>
  <c r="T233" i="16"/>
  <c r="N233" i="16"/>
  <c r="H233" i="16"/>
  <c r="B231" i="16"/>
  <c r="AA228" i="16"/>
  <c r="U228" i="16"/>
  <c r="O228" i="16"/>
  <c r="I228" i="16"/>
  <c r="B226" i="16"/>
  <c r="V223" i="16"/>
  <c r="P223" i="16"/>
  <c r="J223" i="16"/>
  <c r="D223" i="16"/>
  <c r="B221" i="16"/>
  <c r="W218" i="16"/>
  <c r="Q218" i="16"/>
  <c r="K218" i="16"/>
  <c r="E218" i="16"/>
  <c r="B216" i="16"/>
  <c r="X213" i="16"/>
  <c r="R213" i="16"/>
  <c r="L213" i="16"/>
  <c r="F213" i="16"/>
  <c r="B211" i="16"/>
  <c r="Y208" i="16"/>
  <c r="S208" i="16"/>
  <c r="M208" i="16"/>
  <c r="G208" i="16"/>
  <c r="B206" i="16"/>
  <c r="Z203" i="16"/>
  <c r="T203" i="16"/>
  <c r="N203" i="16"/>
  <c r="H203" i="16"/>
  <c r="B201" i="16"/>
  <c r="AA198" i="16"/>
  <c r="U198" i="16"/>
  <c r="O198" i="16"/>
  <c r="I198" i="16"/>
  <c r="B196" i="16"/>
  <c r="V193" i="16"/>
  <c r="P193" i="16"/>
  <c r="J193" i="16"/>
  <c r="D193" i="16"/>
  <c r="B191" i="16"/>
  <c r="W188" i="16"/>
  <c r="Q188" i="16"/>
  <c r="K188" i="16"/>
  <c r="E188" i="16"/>
  <c r="B186" i="16"/>
  <c r="AA183" i="16"/>
  <c r="Z183" i="16"/>
  <c r="X183" i="16"/>
  <c r="U183" i="16"/>
  <c r="T183" i="16"/>
  <c r="R183" i="16"/>
  <c r="O183" i="16"/>
  <c r="N183" i="16"/>
  <c r="L183" i="16"/>
  <c r="I183" i="16"/>
  <c r="H183" i="16"/>
  <c r="F183" i="16"/>
  <c r="B181" i="16"/>
  <c r="AA178" i="16"/>
  <c r="Y178" i="16"/>
  <c r="V178" i="16"/>
  <c r="U178" i="16"/>
  <c r="S178" i="16"/>
  <c r="P178" i="16"/>
  <c r="O178" i="16"/>
  <c r="M178" i="16"/>
  <c r="J178" i="16"/>
  <c r="I178" i="16"/>
  <c r="G178" i="16"/>
  <c r="D178" i="16"/>
  <c r="B176" i="16"/>
  <c r="Z173" i="16"/>
  <c r="W173" i="16"/>
  <c r="V173" i="16"/>
  <c r="T173" i="16"/>
  <c r="Q173" i="16"/>
  <c r="P173" i="16"/>
  <c r="N173" i="16"/>
  <c r="K173" i="16"/>
  <c r="J173" i="16"/>
  <c r="H173" i="16"/>
  <c r="E173" i="16"/>
  <c r="D173" i="16"/>
  <c r="B171" i="16"/>
  <c r="AA168" i="16"/>
  <c r="X168" i="16"/>
  <c r="W168" i="16"/>
  <c r="U168" i="16"/>
  <c r="R168" i="16"/>
  <c r="Q168" i="16"/>
  <c r="O168" i="16"/>
  <c r="L168" i="16"/>
  <c r="K168" i="16"/>
  <c r="I168" i="16"/>
  <c r="F168" i="16"/>
  <c r="E168" i="16"/>
  <c r="Z318" i="16"/>
  <c r="B166" i="16"/>
  <c r="B157" i="16"/>
  <c r="B152" i="16"/>
  <c r="B147" i="16"/>
  <c r="B142" i="16"/>
  <c r="B137" i="16"/>
  <c r="B132" i="16"/>
  <c r="B127" i="16"/>
  <c r="B122" i="16"/>
  <c r="B117" i="16"/>
  <c r="B112" i="16"/>
  <c r="B107" i="16"/>
  <c r="B102" i="16"/>
  <c r="B97" i="16"/>
  <c r="B92" i="16"/>
  <c r="B87" i="16"/>
  <c r="B82" i="16"/>
  <c r="B77" i="16"/>
  <c r="B72" i="16"/>
  <c r="B67" i="16"/>
  <c r="B62" i="16"/>
  <c r="B57" i="16"/>
  <c r="B52" i="16"/>
  <c r="B47" i="16"/>
  <c r="B42" i="16"/>
  <c r="B37" i="16"/>
  <c r="B32" i="16"/>
  <c r="B27" i="16"/>
  <c r="B22" i="16"/>
  <c r="B17" i="16"/>
  <c r="B12" i="16"/>
  <c r="E344" i="16"/>
  <c r="J159" i="16"/>
  <c r="D7" i="16"/>
  <c r="B7" i="16"/>
  <c r="B767" i="15"/>
  <c r="F782" i="15"/>
  <c r="F781" i="15" s="1"/>
  <c r="G782" i="15"/>
  <c r="G781" i="15" s="1"/>
  <c r="D781" i="15"/>
  <c r="AA769" i="15"/>
  <c r="Z769" i="15"/>
  <c r="Y769" i="15"/>
  <c r="X769" i="15"/>
  <c r="W769" i="15"/>
  <c r="V769" i="15"/>
  <c r="U769" i="15"/>
  <c r="T769" i="15"/>
  <c r="S769" i="15"/>
  <c r="R769" i="15"/>
  <c r="Q769" i="15"/>
  <c r="P769" i="15"/>
  <c r="O769" i="15"/>
  <c r="N769" i="15"/>
  <c r="M769" i="15"/>
  <c r="L769" i="15"/>
  <c r="K769" i="15"/>
  <c r="J769" i="15"/>
  <c r="I769" i="15"/>
  <c r="H769" i="15"/>
  <c r="G769" i="15"/>
  <c r="F769" i="15"/>
  <c r="E769" i="15"/>
  <c r="D769" i="15"/>
  <c r="AA767" i="15"/>
  <c r="Z767" i="15"/>
  <c r="Y767" i="15"/>
  <c r="X767" i="15"/>
  <c r="W767" i="15"/>
  <c r="V767" i="15"/>
  <c r="U767" i="15"/>
  <c r="T767" i="15"/>
  <c r="S767" i="15"/>
  <c r="R767" i="15"/>
  <c r="Q767" i="15"/>
  <c r="P767" i="15"/>
  <c r="O767" i="15"/>
  <c r="N767" i="15"/>
  <c r="M767" i="15"/>
  <c r="L767" i="15"/>
  <c r="K767" i="15"/>
  <c r="J767" i="15"/>
  <c r="I767" i="15"/>
  <c r="H767" i="15"/>
  <c r="G767" i="15"/>
  <c r="F767" i="15"/>
  <c r="E767" i="15"/>
  <c r="D767" i="15"/>
  <c r="AA765" i="15"/>
  <c r="Z765" i="15"/>
  <c r="Y765" i="15"/>
  <c r="X765" i="15"/>
  <c r="W765" i="15"/>
  <c r="V765" i="15"/>
  <c r="U765" i="15"/>
  <c r="T765" i="15"/>
  <c r="S765" i="15"/>
  <c r="R765" i="15"/>
  <c r="Q765" i="15"/>
  <c r="P765" i="15"/>
  <c r="O765" i="15"/>
  <c r="N765" i="15"/>
  <c r="M765" i="15"/>
  <c r="L765" i="15"/>
  <c r="K765" i="15"/>
  <c r="J765" i="15"/>
  <c r="I765" i="15"/>
  <c r="H765" i="15"/>
  <c r="G765" i="15"/>
  <c r="F765" i="15"/>
  <c r="E765" i="15"/>
  <c r="D765" i="15"/>
  <c r="AA763" i="15"/>
  <c r="Z763" i="15"/>
  <c r="Y763" i="15"/>
  <c r="X763" i="15"/>
  <c r="W763" i="15"/>
  <c r="V763" i="15"/>
  <c r="U763" i="15"/>
  <c r="T763" i="15"/>
  <c r="S763" i="15"/>
  <c r="R763" i="15"/>
  <c r="Q763" i="15"/>
  <c r="P763" i="15"/>
  <c r="O763" i="15"/>
  <c r="N763" i="15"/>
  <c r="M763" i="15"/>
  <c r="L763" i="15"/>
  <c r="K763" i="15"/>
  <c r="J763" i="15"/>
  <c r="I763" i="15"/>
  <c r="H763" i="15"/>
  <c r="G763" i="15"/>
  <c r="F763" i="15"/>
  <c r="E763" i="15"/>
  <c r="D763" i="15"/>
  <c r="B763" i="15"/>
  <c r="AA761" i="15"/>
  <c r="Z761" i="15"/>
  <c r="Y761" i="15"/>
  <c r="X761" i="15"/>
  <c r="W761" i="15"/>
  <c r="V761" i="15"/>
  <c r="U761" i="15"/>
  <c r="T761" i="15"/>
  <c r="S761" i="15"/>
  <c r="R761" i="15"/>
  <c r="Q761" i="15"/>
  <c r="P761" i="15"/>
  <c r="O761" i="15"/>
  <c r="N761" i="15"/>
  <c r="M761" i="15"/>
  <c r="L761" i="15"/>
  <c r="K761" i="15"/>
  <c r="J761" i="15"/>
  <c r="I761" i="15"/>
  <c r="H761" i="15"/>
  <c r="G761" i="15"/>
  <c r="F761" i="15"/>
  <c r="E761" i="15"/>
  <c r="D761" i="15"/>
  <c r="AA759" i="15"/>
  <c r="Z759" i="15"/>
  <c r="Y759" i="15"/>
  <c r="X759" i="15"/>
  <c r="W759" i="15"/>
  <c r="V759" i="15"/>
  <c r="U759" i="15"/>
  <c r="T759" i="15"/>
  <c r="S759" i="15"/>
  <c r="R759" i="15"/>
  <c r="Q759" i="15"/>
  <c r="P759" i="15"/>
  <c r="O759" i="15"/>
  <c r="N759" i="15"/>
  <c r="M759" i="15"/>
  <c r="L759" i="15"/>
  <c r="K759" i="15"/>
  <c r="J759" i="15"/>
  <c r="I759" i="15"/>
  <c r="H759" i="15"/>
  <c r="G759" i="15"/>
  <c r="F759" i="15"/>
  <c r="E759" i="15"/>
  <c r="D759" i="15"/>
  <c r="B759" i="15"/>
  <c r="AA757" i="15"/>
  <c r="Z757" i="15"/>
  <c r="Y757" i="15"/>
  <c r="X757" i="15"/>
  <c r="W757" i="15"/>
  <c r="V757" i="15"/>
  <c r="U757" i="15"/>
  <c r="T757" i="15"/>
  <c r="S757" i="15"/>
  <c r="R757" i="15"/>
  <c r="Q757" i="15"/>
  <c r="P757" i="15"/>
  <c r="O757" i="15"/>
  <c r="N757" i="15"/>
  <c r="M757" i="15"/>
  <c r="L757" i="15"/>
  <c r="K757" i="15"/>
  <c r="J757" i="15"/>
  <c r="I757" i="15"/>
  <c r="H757" i="15"/>
  <c r="G757" i="15"/>
  <c r="F757" i="15"/>
  <c r="E757" i="15"/>
  <c r="D757" i="15"/>
  <c r="AA755" i="15"/>
  <c r="Z755" i="15"/>
  <c r="Y755" i="15"/>
  <c r="X755" i="15"/>
  <c r="W755" i="15"/>
  <c r="V755" i="15"/>
  <c r="U755" i="15"/>
  <c r="T755" i="15"/>
  <c r="S755" i="15"/>
  <c r="R755" i="15"/>
  <c r="Q755" i="15"/>
  <c r="P755" i="15"/>
  <c r="O755" i="15"/>
  <c r="N755" i="15"/>
  <c r="M755" i="15"/>
  <c r="L755" i="15"/>
  <c r="K755" i="15"/>
  <c r="J755" i="15"/>
  <c r="I755" i="15"/>
  <c r="H755" i="15"/>
  <c r="G755" i="15"/>
  <c r="F755" i="15"/>
  <c r="E755" i="15"/>
  <c r="D755" i="15"/>
  <c r="AA753" i="15"/>
  <c r="Z753" i="15"/>
  <c r="Y753" i="15"/>
  <c r="X753" i="15"/>
  <c r="W753" i="15"/>
  <c r="V753" i="15"/>
  <c r="U753" i="15"/>
  <c r="T753" i="15"/>
  <c r="S753" i="15"/>
  <c r="R753" i="15"/>
  <c r="Q753" i="15"/>
  <c r="P753" i="15"/>
  <c r="O753" i="15"/>
  <c r="N753" i="15"/>
  <c r="M753" i="15"/>
  <c r="L753" i="15"/>
  <c r="K753" i="15"/>
  <c r="J753" i="15"/>
  <c r="I753" i="15"/>
  <c r="H753" i="15"/>
  <c r="G753" i="15"/>
  <c r="F753" i="15"/>
  <c r="E753" i="15"/>
  <c r="D753" i="15"/>
  <c r="AA751" i="15"/>
  <c r="Z751" i="15"/>
  <c r="Y751" i="15"/>
  <c r="X751" i="15"/>
  <c r="W751" i="15"/>
  <c r="V751" i="15"/>
  <c r="U751" i="15"/>
  <c r="T751" i="15"/>
  <c r="S751" i="15"/>
  <c r="R751" i="15"/>
  <c r="Q751" i="15"/>
  <c r="P751" i="15"/>
  <c r="O751" i="15"/>
  <c r="N751" i="15"/>
  <c r="M751" i="15"/>
  <c r="L751" i="15"/>
  <c r="K751" i="15"/>
  <c r="J751" i="15"/>
  <c r="I751" i="15"/>
  <c r="H751" i="15"/>
  <c r="G751" i="15"/>
  <c r="F751" i="15"/>
  <c r="E751" i="15"/>
  <c r="D751" i="15"/>
  <c r="B751" i="15"/>
  <c r="AA749" i="15"/>
  <c r="Z749" i="15"/>
  <c r="Y749" i="15"/>
  <c r="X749" i="15"/>
  <c r="W749" i="15"/>
  <c r="V749" i="15"/>
  <c r="U749" i="15"/>
  <c r="T749" i="15"/>
  <c r="S749" i="15"/>
  <c r="R749" i="15"/>
  <c r="Q749" i="15"/>
  <c r="P749" i="15"/>
  <c r="O749" i="15"/>
  <c r="N749" i="15"/>
  <c r="M749" i="15"/>
  <c r="L749" i="15"/>
  <c r="K749" i="15"/>
  <c r="J749" i="15"/>
  <c r="I749" i="15"/>
  <c r="H749" i="15"/>
  <c r="G749" i="15"/>
  <c r="F749" i="15"/>
  <c r="E749" i="15"/>
  <c r="D749" i="15"/>
  <c r="AA747" i="15"/>
  <c r="Z747" i="15"/>
  <c r="Y747" i="15"/>
  <c r="X747" i="15"/>
  <c r="W747" i="15"/>
  <c r="V747" i="15"/>
  <c r="U747" i="15"/>
  <c r="T747" i="15"/>
  <c r="S747" i="15"/>
  <c r="R747" i="15"/>
  <c r="Q747" i="15"/>
  <c r="P747" i="15"/>
  <c r="O747" i="15"/>
  <c r="N747" i="15"/>
  <c r="M747" i="15"/>
  <c r="L747" i="15"/>
  <c r="K747" i="15"/>
  <c r="J747" i="15"/>
  <c r="I747" i="15"/>
  <c r="H747" i="15"/>
  <c r="G747" i="15"/>
  <c r="F747" i="15"/>
  <c r="E747" i="15"/>
  <c r="D747" i="15"/>
  <c r="B747" i="15"/>
  <c r="AA745" i="15"/>
  <c r="Z745" i="15"/>
  <c r="Y745" i="15"/>
  <c r="X745" i="15"/>
  <c r="W745" i="15"/>
  <c r="V745" i="15"/>
  <c r="U745" i="15"/>
  <c r="T745" i="15"/>
  <c r="S745" i="15"/>
  <c r="R745" i="15"/>
  <c r="Q745" i="15"/>
  <c r="P745" i="15"/>
  <c r="O745" i="15"/>
  <c r="N745" i="15"/>
  <c r="M745" i="15"/>
  <c r="L745" i="15"/>
  <c r="K745" i="15"/>
  <c r="J745" i="15"/>
  <c r="I745" i="15"/>
  <c r="H745" i="15"/>
  <c r="G745" i="15"/>
  <c r="F745" i="15"/>
  <c r="E745" i="15"/>
  <c r="D745" i="15"/>
  <c r="AA743" i="15"/>
  <c r="Z743" i="15"/>
  <c r="Y743" i="15"/>
  <c r="X743" i="15"/>
  <c r="W743" i="15"/>
  <c r="V743" i="15"/>
  <c r="U743" i="15"/>
  <c r="T743" i="15"/>
  <c r="S743" i="15"/>
  <c r="R743" i="15"/>
  <c r="Q743" i="15"/>
  <c r="P743" i="15"/>
  <c r="O743" i="15"/>
  <c r="N743" i="15"/>
  <c r="M743" i="15"/>
  <c r="L743" i="15"/>
  <c r="K743" i="15"/>
  <c r="J743" i="15"/>
  <c r="I743" i="15"/>
  <c r="H743" i="15"/>
  <c r="G743" i="15"/>
  <c r="F743" i="15"/>
  <c r="E743" i="15"/>
  <c r="D743" i="15"/>
  <c r="AA741" i="15"/>
  <c r="Z741" i="15"/>
  <c r="Y741" i="15"/>
  <c r="X741" i="15"/>
  <c r="W741" i="15"/>
  <c r="V741" i="15"/>
  <c r="U741" i="15"/>
  <c r="T741" i="15"/>
  <c r="S741" i="15"/>
  <c r="R741" i="15"/>
  <c r="Q741" i="15"/>
  <c r="P741" i="15"/>
  <c r="O741" i="15"/>
  <c r="N741" i="15"/>
  <c r="M741" i="15"/>
  <c r="L741" i="15"/>
  <c r="K741" i="15"/>
  <c r="J741" i="15"/>
  <c r="I741" i="15"/>
  <c r="H741" i="15"/>
  <c r="G741" i="15"/>
  <c r="F741" i="15"/>
  <c r="E741" i="15"/>
  <c r="D741" i="15"/>
  <c r="AA739" i="15"/>
  <c r="Z739" i="15"/>
  <c r="Y739" i="15"/>
  <c r="X739" i="15"/>
  <c r="W739" i="15"/>
  <c r="V739" i="15"/>
  <c r="U739" i="15"/>
  <c r="T739" i="15"/>
  <c r="S739" i="15"/>
  <c r="R739" i="15"/>
  <c r="Q739" i="15"/>
  <c r="P739" i="15"/>
  <c r="O739" i="15"/>
  <c r="N739" i="15"/>
  <c r="M739" i="15"/>
  <c r="L739" i="15"/>
  <c r="K739" i="15"/>
  <c r="J739" i="15"/>
  <c r="I739" i="15"/>
  <c r="H739" i="15"/>
  <c r="G739" i="15"/>
  <c r="F739" i="15"/>
  <c r="E739" i="15"/>
  <c r="D739" i="15"/>
  <c r="B739" i="15"/>
  <c r="AA737" i="15"/>
  <c r="Z737" i="15"/>
  <c r="Y737" i="15"/>
  <c r="X737" i="15"/>
  <c r="W737" i="15"/>
  <c r="V737" i="15"/>
  <c r="U737" i="15"/>
  <c r="T737" i="15"/>
  <c r="S737" i="15"/>
  <c r="R737" i="15"/>
  <c r="Q737" i="15"/>
  <c r="P737" i="15"/>
  <c r="O737" i="15"/>
  <c r="N737" i="15"/>
  <c r="M737" i="15"/>
  <c r="L737" i="15"/>
  <c r="K737" i="15"/>
  <c r="J737" i="15"/>
  <c r="I737" i="15"/>
  <c r="H737" i="15"/>
  <c r="G737" i="15"/>
  <c r="F737" i="15"/>
  <c r="E737" i="15"/>
  <c r="D737" i="15"/>
  <c r="AA735" i="15"/>
  <c r="Z735" i="15"/>
  <c r="Y735" i="15"/>
  <c r="X735" i="15"/>
  <c r="W735" i="15"/>
  <c r="V735" i="15"/>
  <c r="U735" i="15"/>
  <c r="T735" i="15"/>
  <c r="S735" i="15"/>
  <c r="R735" i="15"/>
  <c r="Q735" i="15"/>
  <c r="P735" i="15"/>
  <c r="O735" i="15"/>
  <c r="N735" i="15"/>
  <c r="M735" i="15"/>
  <c r="L735" i="15"/>
  <c r="K735" i="15"/>
  <c r="J735" i="15"/>
  <c r="I735" i="15"/>
  <c r="H735" i="15"/>
  <c r="G735" i="15"/>
  <c r="F735" i="15"/>
  <c r="E735" i="15"/>
  <c r="D735" i="15"/>
  <c r="B735" i="15"/>
  <c r="AA733" i="15"/>
  <c r="Z733" i="15"/>
  <c r="Y733" i="15"/>
  <c r="X733" i="15"/>
  <c r="W733" i="15"/>
  <c r="V733" i="15"/>
  <c r="U733" i="15"/>
  <c r="T733" i="15"/>
  <c r="S733" i="15"/>
  <c r="R733" i="15"/>
  <c r="Q733" i="15"/>
  <c r="P733" i="15"/>
  <c r="O733" i="15"/>
  <c r="N733" i="15"/>
  <c r="M733" i="15"/>
  <c r="L733" i="15"/>
  <c r="K733" i="15"/>
  <c r="J733" i="15"/>
  <c r="I733" i="15"/>
  <c r="H733" i="15"/>
  <c r="G733" i="15"/>
  <c r="F733" i="15"/>
  <c r="E733" i="15"/>
  <c r="D733" i="15"/>
  <c r="AA731" i="15"/>
  <c r="Z731" i="15"/>
  <c r="Y731" i="15"/>
  <c r="X731" i="15"/>
  <c r="W731" i="15"/>
  <c r="V731" i="15"/>
  <c r="U731" i="15"/>
  <c r="T731" i="15"/>
  <c r="S731" i="15"/>
  <c r="R731" i="15"/>
  <c r="Q731" i="15"/>
  <c r="P731" i="15"/>
  <c r="O731" i="15"/>
  <c r="N731" i="15"/>
  <c r="M731" i="15"/>
  <c r="L731" i="15"/>
  <c r="K731" i="15"/>
  <c r="J731" i="15"/>
  <c r="I731" i="15"/>
  <c r="H731" i="15"/>
  <c r="G731" i="15"/>
  <c r="F731" i="15"/>
  <c r="E731" i="15"/>
  <c r="D731" i="15"/>
  <c r="AA729" i="15"/>
  <c r="Z729" i="15"/>
  <c r="Y729" i="15"/>
  <c r="X729" i="15"/>
  <c r="W729" i="15"/>
  <c r="V729" i="15"/>
  <c r="U729" i="15"/>
  <c r="T729" i="15"/>
  <c r="S729" i="15"/>
  <c r="R729" i="15"/>
  <c r="Q729" i="15"/>
  <c r="P729" i="15"/>
  <c r="O729" i="15"/>
  <c r="N729" i="15"/>
  <c r="M729" i="15"/>
  <c r="L729" i="15"/>
  <c r="K729" i="15"/>
  <c r="J729" i="15"/>
  <c r="I729" i="15"/>
  <c r="H729" i="15"/>
  <c r="G729" i="15"/>
  <c r="F729" i="15"/>
  <c r="E729" i="15"/>
  <c r="D729" i="15"/>
  <c r="AA727" i="15"/>
  <c r="Z727" i="15"/>
  <c r="Y727" i="15"/>
  <c r="X727" i="15"/>
  <c r="W727" i="15"/>
  <c r="V727" i="15"/>
  <c r="U727" i="15"/>
  <c r="T727" i="15"/>
  <c r="S727" i="15"/>
  <c r="R727" i="15"/>
  <c r="Q727" i="15"/>
  <c r="P727" i="15"/>
  <c r="O727" i="15"/>
  <c r="N727" i="15"/>
  <c r="M727" i="15"/>
  <c r="L727" i="15"/>
  <c r="K727" i="15"/>
  <c r="J727" i="15"/>
  <c r="I727" i="15"/>
  <c r="H727" i="15"/>
  <c r="G727" i="15"/>
  <c r="F727" i="15"/>
  <c r="E727" i="15"/>
  <c r="D727" i="15"/>
  <c r="B727" i="15"/>
  <c r="AA725" i="15"/>
  <c r="Z725" i="15"/>
  <c r="Y725" i="15"/>
  <c r="X725" i="15"/>
  <c r="W725" i="15"/>
  <c r="V725" i="15"/>
  <c r="U725" i="15"/>
  <c r="T725" i="15"/>
  <c r="S725" i="15"/>
  <c r="R725" i="15"/>
  <c r="Q725" i="15"/>
  <c r="P725" i="15"/>
  <c r="O725" i="15"/>
  <c r="N725" i="15"/>
  <c r="M725" i="15"/>
  <c r="L725" i="15"/>
  <c r="K725" i="15"/>
  <c r="J725" i="15"/>
  <c r="I725" i="15"/>
  <c r="H725" i="15"/>
  <c r="G725" i="15"/>
  <c r="F725" i="15"/>
  <c r="E725" i="15"/>
  <c r="D725" i="15"/>
  <c r="AA723" i="15"/>
  <c r="Z723" i="15"/>
  <c r="Y723" i="15"/>
  <c r="X723" i="15"/>
  <c r="W723" i="15"/>
  <c r="V723" i="15"/>
  <c r="U723" i="15"/>
  <c r="T723" i="15"/>
  <c r="S723" i="15"/>
  <c r="R723" i="15"/>
  <c r="Q723" i="15"/>
  <c r="P723" i="15"/>
  <c r="O723" i="15"/>
  <c r="N723" i="15"/>
  <c r="M723" i="15"/>
  <c r="L723" i="15"/>
  <c r="K723" i="15"/>
  <c r="J723" i="15"/>
  <c r="I723" i="15"/>
  <c r="H723" i="15"/>
  <c r="G723" i="15"/>
  <c r="F723" i="15"/>
  <c r="E723" i="15"/>
  <c r="D723" i="15"/>
  <c r="B723" i="15"/>
  <c r="AA721" i="15"/>
  <c r="Z721" i="15"/>
  <c r="Y721" i="15"/>
  <c r="X721" i="15"/>
  <c r="W721" i="15"/>
  <c r="V721" i="15"/>
  <c r="U721" i="15"/>
  <c r="T721" i="15"/>
  <c r="S721" i="15"/>
  <c r="R721" i="15"/>
  <c r="Q721" i="15"/>
  <c r="P721" i="15"/>
  <c r="O721" i="15"/>
  <c r="N721" i="15"/>
  <c r="M721" i="15"/>
  <c r="L721" i="15"/>
  <c r="K721" i="15"/>
  <c r="J721" i="15"/>
  <c r="I721" i="15"/>
  <c r="H721" i="15"/>
  <c r="G721" i="15"/>
  <c r="F721" i="15"/>
  <c r="E721" i="15"/>
  <c r="D721" i="15"/>
  <c r="AA719" i="15"/>
  <c r="Z719" i="15"/>
  <c r="Y719" i="15"/>
  <c r="X719" i="15"/>
  <c r="W719" i="15"/>
  <c r="V719" i="15"/>
  <c r="U719" i="15"/>
  <c r="T719" i="15"/>
  <c r="S719" i="15"/>
  <c r="R719" i="15"/>
  <c r="Q719" i="15"/>
  <c r="P719" i="15"/>
  <c r="O719" i="15"/>
  <c r="N719" i="15"/>
  <c r="M719" i="15"/>
  <c r="L719" i="15"/>
  <c r="K719" i="15"/>
  <c r="J719" i="15"/>
  <c r="I719" i="15"/>
  <c r="H719" i="15"/>
  <c r="G719" i="15"/>
  <c r="F719" i="15"/>
  <c r="E719" i="15"/>
  <c r="D719" i="15"/>
  <c r="AA717" i="15"/>
  <c r="Z717" i="15"/>
  <c r="Y717" i="15"/>
  <c r="X717" i="15"/>
  <c r="W717" i="15"/>
  <c r="V717" i="15"/>
  <c r="U717" i="15"/>
  <c r="T717" i="15"/>
  <c r="S717" i="15"/>
  <c r="R717" i="15"/>
  <c r="Q717" i="15"/>
  <c r="P717" i="15"/>
  <c r="O717" i="15"/>
  <c r="N717" i="15"/>
  <c r="M717" i="15"/>
  <c r="L717" i="15"/>
  <c r="K717" i="15"/>
  <c r="J717" i="15"/>
  <c r="I717" i="15"/>
  <c r="H717" i="15"/>
  <c r="G717" i="15"/>
  <c r="F717" i="15"/>
  <c r="E717" i="15"/>
  <c r="D717" i="15"/>
  <c r="AA715" i="15"/>
  <c r="Z715" i="15"/>
  <c r="Y715" i="15"/>
  <c r="X715" i="15"/>
  <c r="W715" i="15"/>
  <c r="V715" i="15"/>
  <c r="U715" i="15"/>
  <c r="T715" i="15"/>
  <c r="S715" i="15"/>
  <c r="R715" i="15"/>
  <c r="Q715" i="15"/>
  <c r="P715" i="15"/>
  <c r="O715" i="15"/>
  <c r="N715" i="15"/>
  <c r="M715" i="15"/>
  <c r="L715" i="15"/>
  <c r="K715" i="15"/>
  <c r="J715" i="15"/>
  <c r="I715" i="15"/>
  <c r="H715" i="15"/>
  <c r="G715" i="15"/>
  <c r="F715" i="15"/>
  <c r="E715" i="15"/>
  <c r="D715" i="15"/>
  <c r="B715" i="15"/>
  <c r="AA713" i="15"/>
  <c r="Z713" i="15"/>
  <c r="Y713" i="15"/>
  <c r="X713" i="15"/>
  <c r="W713" i="15"/>
  <c r="V713" i="15"/>
  <c r="U713" i="15"/>
  <c r="T713" i="15"/>
  <c r="S713" i="15"/>
  <c r="R713" i="15"/>
  <c r="Q713" i="15"/>
  <c r="P713" i="15"/>
  <c r="O713" i="15"/>
  <c r="N713" i="15"/>
  <c r="M713" i="15"/>
  <c r="L713" i="15"/>
  <c r="K713" i="15"/>
  <c r="J713" i="15"/>
  <c r="I713" i="15"/>
  <c r="H713" i="15"/>
  <c r="G713" i="15"/>
  <c r="F713" i="15"/>
  <c r="E713" i="15"/>
  <c r="D713" i="15"/>
  <c r="B713" i="15"/>
  <c r="AA711" i="15"/>
  <c r="Z711" i="15"/>
  <c r="Y711" i="15"/>
  <c r="X711" i="15"/>
  <c r="W711" i="15"/>
  <c r="V711" i="15"/>
  <c r="U711" i="15"/>
  <c r="T711" i="15"/>
  <c r="S711" i="15"/>
  <c r="R711" i="15"/>
  <c r="Q711" i="15"/>
  <c r="P711" i="15"/>
  <c r="O711" i="15"/>
  <c r="N711" i="15"/>
  <c r="M711" i="15"/>
  <c r="L711" i="15"/>
  <c r="K711" i="15"/>
  <c r="J711" i="15"/>
  <c r="I711" i="15"/>
  <c r="H711" i="15"/>
  <c r="G711" i="15"/>
  <c r="F711" i="15"/>
  <c r="E711" i="15"/>
  <c r="D711" i="15"/>
  <c r="B711" i="15"/>
  <c r="AA709" i="15"/>
  <c r="Z709" i="15"/>
  <c r="Y709" i="15"/>
  <c r="X709" i="15"/>
  <c r="W709" i="15"/>
  <c r="V709" i="15"/>
  <c r="U709" i="15"/>
  <c r="T709" i="15"/>
  <c r="S709" i="15"/>
  <c r="R709" i="15"/>
  <c r="Q709" i="15"/>
  <c r="P709" i="15"/>
  <c r="O709" i="15"/>
  <c r="N709" i="15"/>
  <c r="M709" i="15"/>
  <c r="L709" i="15"/>
  <c r="K709" i="15"/>
  <c r="J709" i="15"/>
  <c r="I709" i="15"/>
  <c r="H709" i="15"/>
  <c r="G709" i="15"/>
  <c r="F709" i="15"/>
  <c r="E709" i="15"/>
  <c r="D709" i="15"/>
  <c r="AA703" i="15"/>
  <c r="Z703" i="15"/>
  <c r="Y703" i="15"/>
  <c r="X703" i="15"/>
  <c r="W703" i="15"/>
  <c r="V703" i="15"/>
  <c r="U703" i="15"/>
  <c r="T703" i="15"/>
  <c r="S703" i="15"/>
  <c r="R703" i="15"/>
  <c r="Q703" i="15"/>
  <c r="P703" i="15"/>
  <c r="O703" i="15"/>
  <c r="N703" i="15"/>
  <c r="M703" i="15"/>
  <c r="L703" i="15"/>
  <c r="K703" i="15"/>
  <c r="J703" i="15"/>
  <c r="I703" i="15"/>
  <c r="H703" i="15"/>
  <c r="G703" i="15"/>
  <c r="F703" i="15"/>
  <c r="E703" i="15"/>
  <c r="D703" i="15"/>
  <c r="B703" i="15"/>
  <c r="AA701" i="15"/>
  <c r="Z701" i="15"/>
  <c r="Y701" i="15"/>
  <c r="X701" i="15"/>
  <c r="W701" i="15"/>
  <c r="V701" i="15"/>
  <c r="U701" i="15"/>
  <c r="T701" i="15"/>
  <c r="S701" i="15"/>
  <c r="R701" i="15"/>
  <c r="Q701" i="15"/>
  <c r="P701" i="15"/>
  <c r="O701" i="15"/>
  <c r="N701" i="15"/>
  <c r="M701" i="15"/>
  <c r="L701" i="15"/>
  <c r="K701" i="15"/>
  <c r="J701" i="15"/>
  <c r="I701" i="15"/>
  <c r="H701" i="15"/>
  <c r="G701" i="15"/>
  <c r="F701" i="15"/>
  <c r="E701" i="15"/>
  <c r="D701" i="15"/>
  <c r="B701" i="15"/>
  <c r="AA699" i="15"/>
  <c r="Z699" i="15"/>
  <c r="Y699" i="15"/>
  <c r="X699" i="15"/>
  <c r="W699" i="15"/>
  <c r="V699" i="15"/>
  <c r="U699" i="15"/>
  <c r="T699" i="15"/>
  <c r="S699" i="15"/>
  <c r="R699" i="15"/>
  <c r="Q699" i="15"/>
  <c r="P699" i="15"/>
  <c r="O699" i="15"/>
  <c r="N699" i="15"/>
  <c r="M699" i="15"/>
  <c r="L699" i="15"/>
  <c r="K699" i="15"/>
  <c r="J699" i="15"/>
  <c r="I699" i="15"/>
  <c r="H699" i="15"/>
  <c r="G699" i="15"/>
  <c r="F699" i="15"/>
  <c r="E699" i="15"/>
  <c r="D699" i="15"/>
  <c r="B699" i="15"/>
  <c r="AA697" i="15"/>
  <c r="Z697" i="15"/>
  <c r="Y697" i="15"/>
  <c r="X697" i="15"/>
  <c r="W697" i="15"/>
  <c r="V697" i="15"/>
  <c r="U697" i="15"/>
  <c r="T697" i="15"/>
  <c r="S697" i="15"/>
  <c r="R697" i="15"/>
  <c r="Q697" i="15"/>
  <c r="P697" i="15"/>
  <c r="O697" i="15"/>
  <c r="N697" i="15"/>
  <c r="M697" i="15"/>
  <c r="L697" i="15"/>
  <c r="K697" i="15"/>
  <c r="J697" i="15"/>
  <c r="I697" i="15"/>
  <c r="H697" i="15"/>
  <c r="G697" i="15"/>
  <c r="F697" i="15"/>
  <c r="E697" i="15"/>
  <c r="D697" i="15"/>
  <c r="B697" i="15"/>
  <c r="AA695" i="15"/>
  <c r="Z695" i="15"/>
  <c r="Y695" i="15"/>
  <c r="X695" i="15"/>
  <c r="W695" i="15"/>
  <c r="V695" i="15"/>
  <c r="U695" i="15"/>
  <c r="T695" i="15"/>
  <c r="S695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F695" i="15"/>
  <c r="E695" i="15"/>
  <c r="D695" i="15"/>
  <c r="B695" i="15"/>
  <c r="AA693" i="15"/>
  <c r="Z693" i="15"/>
  <c r="Y693" i="15"/>
  <c r="X693" i="15"/>
  <c r="W693" i="15"/>
  <c r="V693" i="15"/>
  <c r="U693" i="15"/>
  <c r="T693" i="15"/>
  <c r="S693" i="15"/>
  <c r="R693" i="15"/>
  <c r="Q693" i="15"/>
  <c r="P693" i="15"/>
  <c r="O693" i="15"/>
  <c r="N693" i="15"/>
  <c r="M693" i="15"/>
  <c r="L693" i="15"/>
  <c r="K693" i="15"/>
  <c r="J693" i="15"/>
  <c r="I693" i="15"/>
  <c r="H693" i="15"/>
  <c r="G693" i="15"/>
  <c r="F693" i="15"/>
  <c r="E693" i="15"/>
  <c r="D693" i="15"/>
  <c r="AA691" i="15"/>
  <c r="Z691" i="15"/>
  <c r="Y691" i="15"/>
  <c r="X691" i="15"/>
  <c r="W691" i="15"/>
  <c r="V691" i="15"/>
  <c r="U691" i="15"/>
  <c r="T691" i="15"/>
  <c r="S691" i="15"/>
  <c r="R691" i="15"/>
  <c r="Q691" i="15"/>
  <c r="P691" i="15"/>
  <c r="O691" i="15"/>
  <c r="N691" i="15"/>
  <c r="M691" i="15"/>
  <c r="L691" i="15"/>
  <c r="K691" i="15"/>
  <c r="J691" i="15"/>
  <c r="I691" i="15"/>
  <c r="H691" i="15"/>
  <c r="G691" i="15"/>
  <c r="F691" i="15"/>
  <c r="E691" i="15"/>
  <c r="D691" i="15"/>
  <c r="B691" i="15"/>
  <c r="AA689" i="15"/>
  <c r="Z689" i="15"/>
  <c r="Y689" i="15"/>
  <c r="X689" i="15"/>
  <c r="W689" i="15"/>
  <c r="V689" i="15"/>
  <c r="U689" i="15"/>
  <c r="T689" i="15"/>
  <c r="S689" i="15"/>
  <c r="R689" i="15"/>
  <c r="Q689" i="15"/>
  <c r="P689" i="15"/>
  <c r="O689" i="15"/>
  <c r="N689" i="15"/>
  <c r="M689" i="15"/>
  <c r="L689" i="15"/>
  <c r="K689" i="15"/>
  <c r="J689" i="15"/>
  <c r="I689" i="15"/>
  <c r="H689" i="15"/>
  <c r="G689" i="15"/>
  <c r="F689" i="15"/>
  <c r="E689" i="15"/>
  <c r="D689" i="15"/>
  <c r="B689" i="15"/>
  <c r="AA687" i="15"/>
  <c r="Z687" i="15"/>
  <c r="Y687" i="15"/>
  <c r="X687" i="15"/>
  <c r="W687" i="15"/>
  <c r="V687" i="15"/>
  <c r="U687" i="15"/>
  <c r="T687" i="15"/>
  <c r="S687" i="15"/>
  <c r="R687" i="15"/>
  <c r="Q687" i="15"/>
  <c r="P687" i="15"/>
  <c r="O687" i="15"/>
  <c r="N687" i="15"/>
  <c r="M687" i="15"/>
  <c r="L687" i="15"/>
  <c r="K687" i="15"/>
  <c r="J687" i="15"/>
  <c r="I687" i="15"/>
  <c r="H687" i="15"/>
  <c r="G687" i="15"/>
  <c r="F687" i="15"/>
  <c r="E687" i="15"/>
  <c r="D687" i="15"/>
  <c r="B687" i="15"/>
  <c r="AA685" i="15"/>
  <c r="Z685" i="15"/>
  <c r="Y685" i="15"/>
  <c r="X685" i="15"/>
  <c r="W685" i="15"/>
  <c r="V685" i="15"/>
  <c r="U685" i="15"/>
  <c r="T685" i="15"/>
  <c r="S685" i="15"/>
  <c r="R685" i="15"/>
  <c r="Q685" i="15"/>
  <c r="P685" i="15"/>
  <c r="O685" i="15"/>
  <c r="N685" i="15"/>
  <c r="M685" i="15"/>
  <c r="L685" i="15"/>
  <c r="K685" i="15"/>
  <c r="J685" i="15"/>
  <c r="I685" i="15"/>
  <c r="H685" i="15"/>
  <c r="G685" i="15"/>
  <c r="F685" i="15"/>
  <c r="E685" i="15"/>
  <c r="D685" i="15"/>
  <c r="B685" i="15"/>
  <c r="AA683" i="15"/>
  <c r="Z683" i="15"/>
  <c r="Y683" i="15"/>
  <c r="X683" i="15"/>
  <c r="W683" i="15"/>
  <c r="V683" i="15"/>
  <c r="U683" i="15"/>
  <c r="T683" i="15"/>
  <c r="S683" i="15"/>
  <c r="R683" i="15"/>
  <c r="Q683" i="15"/>
  <c r="P683" i="15"/>
  <c r="O683" i="15"/>
  <c r="N683" i="15"/>
  <c r="M683" i="15"/>
  <c r="L683" i="15"/>
  <c r="K683" i="15"/>
  <c r="J683" i="15"/>
  <c r="I683" i="15"/>
  <c r="H683" i="15"/>
  <c r="G683" i="15"/>
  <c r="F683" i="15"/>
  <c r="E683" i="15"/>
  <c r="D683" i="15"/>
  <c r="B683" i="15"/>
  <c r="AA681" i="15"/>
  <c r="Z681" i="15"/>
  <c r="Y681" i="15"/>
  <c r="X681" i="15"/>
  <c r="W681" i="15"/>
  <c r="V681" i="15"/>
  <c r="U681" i="15"/>
  <c r="T681" i="15"/>
  <c r="S681" i="15"/>
  <c r="R681" i="15"/>
  <c r="Q681" i="15"/>
  <c r="P681" i="15"/>
  <c r="O681" i="15"/>
  <c r="N681" i="15"/>
  <c r="M681" i="15"/>
  <c r="L681" i="15"/>
  <c r="K681" i="15"/>
  <c r="J681" i="15"/>
  <c r="I681" i="15"/>
  <c r="H681" i="15"/>
  <c r="G681" i="15"/>
  <c r="F681" i="15"/>
  <c r="E681" i="15"/>
  <c r="D681" i="15"/>
  <c r="B681" i="15"/>
  <c r="AA679" i="15"/>
  <c r="Z679" i="15"/>
  <c r="Y679" i="15"/>
  <c r="X679" i="15"/>
  <c r="W679" i="15"/>
  <c r="V679" i="15"/>
  <c r="U679" i="15"/>
  <c r="T679" i="15"/>
  <c r="S679" i="15"/>
  <c r="R679" i="15"/>
  <c r="Q679" i="15"/>
  <c r="P679" i="15"/>
  <c r="O679" i="15"/>
  <c r="N679" i="15"/>
  <c r="M679" i="15"/>
  <c r="L679" i="15"/>
  <c r="K679" i="15"/>
  <c r="J679" i="15"/>
  <c r="I679" i="15"/>
  <c r="H679" i="15"/>
  <c r="G679" i="15"/>
  <c r="F679" i="15"/>
  <c r="E679" i="15"/>
  <c r="D679" i="15"/>
  <c r="B679" i="15"/>
  <c r="AA677" i="15"/>
  <c r="Z677" i="15"/>
  <c r="Y677" i="15"/>
  <c r="X677" i="15"/>
  <c r="W677" i="15"/>
  <c r="V677" i="15"/>
  <c r="U677" i="15"/>
  <c r="T677" i="15"/>
  <c r="S677" i="15"/>
  <c r="R677" i="15"/>
  <c r="Q677" i="15"/>
  <c r="P677" i="15"/>
  <c r="O677" i="15"/>
  <c r="N677" i="15"/>
  <c r="M677" i="15"/>
  <c r="L677" i="15"/>
  <c r="K677" i="15"/>
  <c r="J677" i="15"/>
  <c r="I677" i="15"/>
  <c r="H677" i="15"/>
  <c r="G677" i="15"/>
  <c r="F677" i="15"/>
  <c r="E677" i="15"/>
  <c r="D677" i="15"/>
  <c r="B677" i="15"/>
  <c r="AA675" i="15"/>
  <c r="Z675" i="15"/>
  <c r="Y675" i="15"/>
  <c r="X675" i="15"/>
  <c r="W675" i="15"/>
  <c r="V675" i="15"/>
  <c r="U675" i="15"/>
  <c r="T675" i="15"/>
  <c r="S675" i="15"/>
  <c r="R675" i="15"/>
  <c r="Q675" i="15"/>
  <c r="P675" i="15"/>
  <c r="O675" i="15"/>
  <c r="N675" i="15"/>
  <c r="M675" i="15"/>
  <c r="L675" i="15"/>
  <c r="K675" i="15"/>
  <c r="J675" i="15"/>
  <c r="I675" i="15"/>
  <c r="H675" i="15"/>
  <c r="G675" i="15"/>
  <c r="F675" i="15"/>
  <c r="E675" i="15"/>
  <c r="D675" i="15"/>
  <c r="B675" i="15"/>
  <c r="AA673" i="15"/>
  <c r="Z673" i="15"/>
  <c r="Y673" i="15"/>
  <c r="X673" i="15"/>
  <c r="W673" i="15"/>
  <c r="V673" i="15"/>
  <c r="U673" i="15"/>
  <c r="T673" i="15"/>
  <c r="S673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F673" i="15"/>
  <c r="E673" i="15"/>
  <c r="D673" i="15"/>
  <c r="B673" i="15"/>
  <c r="AA671" i="15"/>
  <c r="Z671" i="15"/>
  <c r="Y671" i="15"/>
  <c r="X671" i="15"/>
  <c r="W671" i="15"/>
  <c r="V671" i="15"/>
  <c r="U671" i="15"/>
  <c r="T671" i="15"/>
  <c r="S671" i="15"/>
  <c r="R671" i="15"/>
  <c r="Q671" i="15"/>
  <c r="P671" i="15"/>
  <c r="O671" i="15"/>
  <c r="N671" i="15"/>
  <c r="M671" i="15"/>
  <c r="L671" i="15"/>
  <c r="K671" i="15"/>
  <c r="J671" i="15"/>
  <c r="I671" i="15"/>
  <c r="H671" i="15"/>
  <c r="G671" i="15"/>
  <c r="F671" i="15"/>
  <c r="E671" i="15"/>
  <c r="D671" i="15"/>
  <c r="B671" i="15"/>
  <c r="AA669" i="15"/>
  <c r="Z669" i="15"/>
  <c r="Y669" i="15"/>
  <c r="X669" i="15"/>
  <c r="W669" i="15"/>
  <c r="V669" i="15"/>
  <c r="U669" i="15"/>
  <c r="T669" i="15"/>
  <c r="S669" i="15"/>
  <c r="R669" i="15"/>
  <c r="Q669" i="15"/>
  <c r="P669" i="15"/>
  <c r="O669" i="15"/>
  <c r="N669" i="15"/>
  <c r="M669" i="15"/>
  <c r="L669" i="15"/>
  <c r="K669" i="15"/>
  <c r="J669" i="15"/>
  <c r="I669" i="15"/>
  <c r="H669" i="15"/>
  <c r="G669" i="15"/>
  <c r="F669" i="15"/>
  <c r="E669" i="15"/>
  <c r="D669" i="15"/>
  <c r="B669" i="15"/>
  <c r="AA667" i="15"/>
  <c r="Z667" i="15"/>
  <c r="Y667" i="15"/>
  <c r="X667" i="15"/>
  <c r="W667" i="15"/>
  <c r="V667" i="15"/>
  <c r="U667" i="15"/>
  <c r="T667" i="15"/>
  <c r="S667" i="15"/>
  <c r="R667" i="15"/>
  <c r="Q667" i="15"/>
  <c r="P667" i="15"/>
  <c r="O667" i="15"/>
  <c r="N667" i="15"/>
  <c r="M667" i="15"/>
  <c r="L667" i="15"/>
  <c r="K667" i="15"/>
  <c r="J667" i="15"/>
  <c r="I667" i="15"/>
  <c r="H667" i="15"/>
  <c r="G667" i="15"/>
  <c r="F667" i="15"/>
  <c r="E667" i="15"/>
  <c r="D667" i="15"/>
  <c r="B667" i="15"/>
  <c r="AA665" i="15"/>
  <c r="Z665" i="15"/>
  <c r="Y665" i="15"/>
  <c r="X665" i="15"/>
  <c r="W665" i="15"/>
  <c r="V665" i="15"/>
  <c r="U665" i="15"/>
  <c r="T665" i="15"/>
  <c r="S665" i="15"/>
  <c r="R665" i="15"/>
  <c r="Q665" i="15"/>
  <c r="P665" i="15"/>
  <c r="O665" i="15"/>
  <c r="N665" i="15"/>
  <c r="M665" i="15"/>
  <c r="L665" i="15"/>
  <c r="K665" i="15"/>
  <c r="J665" i="15"/>
  <c r="I665" i="15"/>
  <c r="H665" i="15"/>
  <c r="G665" i="15"/>
  <c r="F665" i="15"/>
  <c r="E665" i="15"/>
  <c r="D665" i="15"/>
  <c r="B665" i="15"/>
  <c r="AA663" i="15"/>
  <c r="Z663" i="15"/>
  <c r="Y663" i="15"/>
  <c r="X663" i="15"/>
  <c r="W663" i="15"/>
  <c r="V663" i="15"/>
  <c r="U663" i="15"/>
  <c r="T663" i="15"/>
  <c r="S663" i="15"/>
  <c r="R663" i="15"/>
  <c r="Q663" i="15"/>
  <c r="P663" i="15"/>
  <c r="O663" i="15"/>
  <c r="N663" i="15"/>
  <c r="M663" i="15"/>
  <c r="L663" i="15"/>
  <c r="K663" i="15"/>
  <c r="J663" i="15"/>
  <c r="I663" i="15"/>
  <c r="H663" i="15"/>
  <c r="G663" i="15"/>
  <c r="F663" i="15"/>
  <c r="E663" i="15"/>
  <c r="D663" i="15"/>
  <c r="B663" i="15"/>
  <c r="AA661" i="15"/>
  <c r="Z661" i="15"/>
  <c r="Y661" i="15"/>
  <c r="X661" i="15"/>
  <c r="W661" i="15"/>
  <c r="V661" i="15"/>
  <c r="U661" i="15"/>
  <c r="T661" i="15"/>
  <c r="S661" i="15"/>
  <c r="R661" i="15"/>
  <c r="Q661" i="15"/>
  <c r="P661" i="15"/>
  <c r="O661" i="15"/>
  <c r="N661" i="15"/>
  <c r="M661" i="15"/>
  <c r="L661" i="15"/>
  <c r="K661" i="15"/>
  <c r="J661" i="15"/>
  <c r="I661" i="15"/>
  <c r="H661" i="15"/>
  <c r="G661" i="15"/>
  <c r="F661" i="15"/>
  <c r="E661" i="15"/>
  <c r="D661" i="15"/>
  <c r="B661" i="15"/>
  <c r="AA659" i="15"/>
  <c r="Z659" i="15"/>
  <c r="Y659" i="15"/>
  <c r="X659" i="15"/>
  <c r="W659" i="15"/>
  <c r="V659" i="15"/>
  <c r="U659" i="15"/>
  <c r="T659" i="15"/>
  <c r="S659" i="15"/>
  <c r="R659" i="15"/>
  <c r="Q659" i="15"/>
  <c r="P659" i="15"/>
  <c r="O659" i="15"/>
  <c r="N659" i="15"/>
  <c r="M659" i="15"/>
  <c r="L659" i="15"/>
  <c r="K659" i="15"/>
  <c r="J659" i="15"/>
  <c r="I659" i="15"/>
  <c r="H659" i="15"/>
  <c r="G659" i="15"/>
  <c r="F659" i="15"/>
  <c r="E659" i="15"/>
  <c r="D659" i="15"/>
  <c r="B659" i="15"/>
  <c r="AA657" i="15"/>
  <c r="Z657" i="15"/>
  <c r="Y657" i="15"/>
  <c r="X657" i="15"/>
  <c r="W657" i="15"/>
  <c r="V657" i="15"/>
  <c r="U657" i="15"/>
  <c r="T657" i="15"/>
  <c r="S657" i="15"/>
  <c r="R657" i="15"/>
  <c r="Q657" i="15"/>
  <c r="P657" i="15"/>
  <c r="O657" i="15"/>
  <c r="N657" i="15"/>
  <c r="M657" i="15"/>
  <c r="L657" i="15"/>
  <c r="K657" i="15"/>
  <c r="J657" i="15"/>
  <c r="I657" i="15"/>
  <c r="H657" i="15"/>
  <c r="G657" i="15"/>
  <c r="F657" i="15"/>
  <c r="E657" i="15"/>
  <c r="D657" i="15"/>
  <c r="B657" i="15"/>
  <c r="AA655" i="15"/>
  <c r="Z655" i="15"/>
  <c r="Y655" i="15"/>
  <c r="X655" i="15"/>
  <c r="W655" i="15"/>
  <c r="V655" i="15"/>
  <c r="U655" i="15"/>
  <c r="T655" i="15"/>
  <c r="S655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F655" i="15"/>
  <c r="E655" i="15"/>
  <c r="D655" i="15"/>
  <c r="B655" i="15"/>
  <c r="AA653" i="15"/>
  <c r="Z653" i="15"/>
  <c r="Y653" i="15"/>
  <c r="X653" i="15"/>
  <c r="W653" i="15"/>
  <c r="V653" i="15"/>
  <c r="U653" i="15"/>
  <c r="T653" i="15"/>
  <c r="S653" i="15"/>
  <c r="R653" i="15"/>
  <c r="Q653" i="15"/>
  <c r="P653" i="15"/>
  <c r="O653" i="15"/>
  <c r="N653" i="15"/>
  <c r="M653" i="15"/>
  <c r="L653" i="15"/>
  <c r="K653" i="15"/>
  <c r="J653" i="15"/>
  <c r="I653" i="15"/>
  <c r="H653" i="15"/>
  <c r="G653" i="15"/>
  <c r="F653" i="15"/>
  <c r="E653" i="15"/>
  <c r="D653" i="15"/>
  <c r="B653" i="15"/>
  <c r="AA651" i="15"/>
  <c r="Z651" i="15"/>
  <c r="Y651" i="15"/>
  <c r="X651" i="15"/>
  <c r="W651" i="15"/>
  <c r="V651" i="15"/>
  <c r="U651" i="15"/>
  <c r="T651" i="15"/>
  <c r="S651" i="15"/>
  <c r="R651" i="15"/>
  <c r="Q651" i="15"/>
  <c r="P651" i="15"/>
  <c r="O651" i="15"/>
  <c r="N651" i="15"/>
  <c r="M651" i="15"/>
  <c r="L651" i="15"/>
  <c r="K651" i="15"/>
  <c r="J651" i="15"/>
  <c r="I651" i="15"/>
  <c r="H651" i="15"/>
  <c r="G651" i="15"/>
  <c r="F651" i="15"/>
  <c r="E651" i="15"/>
  <c r="D651" i="15"/>
  <c r="B651" i="15"/>
  <c r="AA649" i="15"/>
  <c r="Z649" i="15"/>
  <c r="Y649" i="15"/>
  <c r="X649" i="15"/>
  <c r="W649" i="15"/>
  <c r="V649" i="15"/>
  <c r="U649" i="15"/>
  <c r="T649" i="15"/>
  <c r="S649" i="15"/>
  <c r="R649" i="15"/>
  <c r="Q649" i="15"/>
  <c r="P649" i="15"/>
  <c r="O649" i="15"/>
  <c r="N649" i="15"/>
  <c r="M649" i="15"/>
  <c r="L649" i="15"/>
  <c r="K649" i="15"/>
  <c r="J649" i="15"/>
  <c r="I649" i="15"/>
  <c r="H649" i="15"/>
  <c r="G649" i="15"/>
  <c r="F649" i="15"/>
  <c r="E649" i="15"/>
  <c r="D649" i="15"/>
  <c r="B649" i="15"/>
  <c r="AA647" i="15"/>
  <c r="Z647" i="15"/>
  <c r="Y647" i="15"/>
  <c r="X647" i="15"/>
  <c r="W647" i="15"/>
  <c r="V647" i="15"/>
  <c r="U647" i="15"/>
  <c r="T647" i="15"/>
  <c r="S647" i="15"/>
  <c r="R647" i="15"/>
  <c r="Q647" i="15"/>
  <c r="P647" i="15"/>
  <c r="O647" i="15"/>
  <c r="N647" i="15"/>
  <c r="M647" i="15"/>
  <c r="L647" i="15"/>
  <c r="K647" i="15"/>
  <c r="J647" i="15"/>
  <c r="I647" i="15"/>
  <c r="H647" i="15"/>
  <c r="G647" i="15"/>
  <c r="F647" i="15"/>
  <c r="E647" i="15"/>
  <c r="D647" i="15"/>
  <c r="B647" i="15"/>
  <c r="AA645" i="15"/>
  <c r="Z645" i="15"/>
  <c r="Y645" i="15"/>
  <c r="X645" i="15"/>
  <c r="W645" i="15"/>
  <c r="V645" i="15"/>
  <c r="U645" i="15"/>
  <c r="T645" i="15"/>
  <c r="S645" i="15"/>
  <c r="R645" i="15"/>
  <c r="Q645" i="15"/>
  <c r="P645" i="15"/>
  <c r="O645" i="15"/>
  <c r="N645" i="15"/>
  <c r="M645" i="15"/>
  <c r="L645" i="15"/>
  <c r="K645" i="15"/>
  <c r="J645" i="15"/>
  <c r="I645" i="15"/>
  <c r="H645" i="15"/>
  <c r="G645" i="15"/>
  <c r="F645" i="15"/>
  <c r="E645" i="15"/>
  <c r="D645" i="15"/>
  <c r="B645" i="15"/>
  <c r="AA643" i="15"/>
  <c r="Z643" i="15"/>
  <c r="Y643" i="15"/>
  <c r="X643" i="15"/>
  <c r="W643" i="15"/>
  <c r="V643" i="15"/>
  <c r="U643" i="15"/>
  <c r="T643" i="15"/>
  <c r="S643" i="15"/>
  <c r="R643" i="15"/>
  <c r="Q643" i="15"/>
  <c r="P643" i="15"/>
  <c r="O643" i="15"/>
  <c r="N643" i="15"/>
  <c r="M643" i="15"/>
  <c r="L643" i="15"/>
  <c r="K643" i="15"/>
  <c r="J643" i="15"/>
  <c r="I643" i="15"/>
  <c r="H643" i="15"/>
  <c r="G643" i="15"/>
  <c r="F643" i="15"/>
  <c r="E643" i="15"/>
  <c r="D643" i="15"/>
  <c r="B643" i="15"/>
  <c r="B634" i="15"/>
  <c r="B629" i="15"/>
  <c r="B624" i="15"/>
  <c r="B619" i="15"/>
  <c r="B614" i="15"/>
  <c r="B609" i="15"/>
  <c r="B604" i="15"/>
  <c r="B599" i="15"/>
  <c r="B594" i="15"/>
  <c r="B589" i="15"/>
  <c r="B584" i="15"/>
  <c r="K581" i="15"/>
  <c r="B579" i="15"/>
  <c r="N576" i="15"/>
  <c r="B574" i="15"/>
  <c r="S571" i="15"/>
  <c r="B569" i="15"/>
  <c r="T566" i="15"/>
  <c r="B564" i="15"/>
  <c r="W561" i="15"/>
  <c r="E561" i="15"/>
  <c r="B559" i="15"/>
  <c r="X556" i="15"/>
  <c r="F556" i="15"/>
  <c r="B554" i="15"/>
  <c r="K551" i="15"/>
  <c r="B549" i="15"/>
  <c r="V546" i="15"/>
  <c r="J546" i="15"/>
  <c r="B544" i="15"/>
  <c r="Y541" i="15"/>
  <c r="M541" i="15"/>
  <c r="B539" i="15"/>
  <c r="Z536" i="15"/>
  <c r="N536" i="15"/>
  <c r="B534" i="15"/>
  <c r="Q531" i="15"/>
  <c r="E531" i="15"/>
  <c r="B529" i="15"/>
  <c r="R526" i="15"/>
  <c r="F526" i="15"/>
  <c r="B524" i="15"/>
  <c r="X521" i="15"/>
  <c r="R521" i="15"/>
  <c r="L521" i="15"/>
  <c r="F521" i="15"/>
  <c r="B519" i="15"/>
  <c r="Y516" i="15"/>
  <c r="S516" i="15"/>
  <c r="M516" i="15"/>
  <c r="G516" i="15"/>
  <c r="B514" i="15"/>
  <c r="Z511" i="15"/>
  <c r="T511" i="15"/>
  <c r="N511" i="15"/>
  <c r="H511" i="15"/>
  <c r="B509" i="15"/>
  <c r="AA506" i="15"/>
  <c r="U506" i="15"/>
  <c r="O506" i="15"/>
  <c r="I506" i="15"/>
  <c r="B504" i="15"/>
  <c r="V501" i="15"/>
  <c r="P501" i="15"/>
  <c r="J501" i="15"/>
  <c r="D501" i="15"/>
  <c r="B499" i="15"/>
  <c r="W496" i="15"/>
  <c r="V496" i="15"/>
  <c r="Q496" i="15"/>
  <c r="P496" i="15"/>
  <c r="K496" i="15"/>
  <c r="J496" i="15"/>
  <c r="E496" i="15"/>
  <c r="D496" i="15"/>
  <c r="B494" i="15"/>
  <c r="X491" i="15"/>
  <c r="W491" i="15"/>
  <c r="R491" i="15"/>
  <c r="Q491" i="15"/>
  <c r="L491" i="15"/>
  <c r="K491" i="15"/>
  <c r="F491" i="15"/>
  <c r="E491" i="15"/>
  <c r="B489" i="15"/>
  <c r="Z486" i="15"/>
  <c r="Y486" i="15"/>
  <c r="X486" i="15"/>
  <c r="T486" i="15"/>
  <c r="S486" i="15"/>
  <c r="R486" i="15"/>
  <c r="N486" i="15"/>
  <c r="M486" i="15"/>
  <c r="L486" i="15"/>
  <c r="H486" i="15"/>
  <c r="G486" i="15"/>
  <c r="F486" i="15"/>
  <c r="B484" i="15"/>
  <c r="B475" i="15"/>
  <c r="B470" i="15"/>
  <c r="B465" i="15"/>
  <c r="B460" i="15"/>
  <c r="B455" i="15"/>
  <c r="B450" i="15"/>
  <c r="B445" i="15"/>
  <c r="B440" i="15"/>
  <c r="B435" i="15"/>
  <c r="B430" i="15"/>
  <c r="B425" i="15"/>
  <c r="B420" i="15"/>
  <c r="B415" i="15"/>
  <c r="B410" i="15"/>
  <c r="B405" i="15"/>
  <c r="B400" i="15"/>
  <c r="B395" i="15"/>
  <c r="B390" i="15"/>
  <c r="B385" i="15"/>
  <c r="B380" i="15"/>
  <c r="B375" i="15"/>
  <c r="B370" i="15"/>
  <c r="V367" i="15"/>
  <c r="P367" i="15"/>
  <c r="J367" i="15"/>
  <c r="D367" i="15"/>
  <c r="B365" i="15"/>
  <c r="W362" i="15"/>
  <c r="Q362" i="15"/>
  <c r="K362" i="15"/>
  <c r="E362" i="15"/>
  <c r="B360" i="15"/>
  <c r="X357" i="15"/>
  <c r="R357" i="15"/>
  <c r="L357" i="15"/>
  <c r="F357" i="15"/>
  <c r="B355" i="15"/>
  <c r="Y352" i="15"/>
  <c r="S352" i="15"/>
  <c r="M352" i="15"/>
  <c r="G352" i="15"/>
  <c r="B350" i="15"/>
  <c r="Z347" i="15"/>
  <c r="V347" i="15"/>
  <c r="T347" i="15"/>
  <c r="P347" i="15"/>
  <c r="N347" i="15"/>
  <c r="J347" i="15"/>
  <c r="H347" i="15"/>
  <c r="D347" i="15"/>
  <c r="B345" i="15"/>
  <c r="AA342" i="15"/>
  <c r="W342" i="15"/>
  <c r="U342" i="15"/>
  <c r="Q342" i="15"/>
  <c r="O342" i="15"/>
  <c r="K342" i="15"/>
  <c r="I342" i="15"/>
  <c r="E342" i="15"/>
  <c r="B340" i="15"/>
  <c r="X337" i="15"/>
  <c r="V337" i="15"/>
  <c r="R337" i="15"/>
  <c r="P337" i="15"/>
  <c r="L337" i="15"/>
  <c r="J337" i="15"/>
  <c r="F337" i="15"/>
  <c r="D337" i="15"/>
  <c r="B335" i="15"/>
  <c r="Y332" i="15"/>
  <c r="W332" i="15"/>
  <c r="S332" i="15"/>
  <c r="Q332" i="15"/>
  <c r="M332" i="15"/>
  <c r="K332" i="15"/>
  <c r="G332" i="15"/>
  <c r="E332" i="15"/>
  <c r="B330" i="15"/>
  <c r="Z327" i="15"/>
  <c r="X327" i="15"/>
  <c r="T327" i="15"/>
  <c r="R327" i="15"/>
  <c r="N327" i="15"/>
  <c r="L327" i="15"/>
  <c r="H327" i="15"/>
  <c r="F327" i="15"/>
  <c r="V477" i="15"/>
  <c r="B325" i="15"/>
  <c r="B316" i="15"/>
  <c r="B311" i="15"/>
  <c r="B306" i="15"/>
  <c r="B301" i="15"/>
  <c r="B296" i="15"/>
  <c r="B291" i="15"/>
  <c r="B286" i="15"/>
  <c r="B281" i="15"/>
  <c r="B276" i="15"/>
  <c r="B271" i="15"/>
  <c r="B266" i="15"/>
  <c r="B261" i="15"/>
  <c r="B256" i="15"/>
  <c r="B251" i="15"/>
  <c r="B246" i="15"/>
  <c r="B241" i="15"/>
  <c r="B236" i="15"/>
  <c r="B231" i="15"/>
  <c r="B226" i="15"/>
  <c r="B221" i="15"/>
  <c r="B216" i="15"/>
  <c r="B211" i="15"/>
  <c r="B206" i="15"/>
  <c r="B201" i="15"/>
  <c r="B196" i="15"/>
  <c r="B191" i="15"/>
  <c r="B186" i="15"/>
  <c r="B181" i="15"/>
  <c r="B176" i="15"/>
  <c r="B171" i="15"/>
  <c r="U318" i="15"/>
  <c r="B166" i="15"/>
  <c r="B157" i="15"/>
  <c r="B152" i="15"/>
  <c r="B147" i="15"/>
  <c r="B142" i="15"/>
  <c r="B137" i="15"/>
  <c r="B132" i="15"/>
  <c r="B127" i="15"/>
  <c r="B122" i="15"/>
  <c r="B117" i="15"/>
  <c r="B112" i="15"/>
  <c r="B107" i="15"/>
  <c r="B102" i="15"/>
  <c r="U99" i="15"/>
  <c r="B97" i="15"/>
  <c r="V94" i="15"/>
  <c r="B92" i="15"/>
  <c r="K91" i="15"/>
  <c r="Q89" i="15"/>
  <c r="B87" i="15"/>
  <c r="N86" i="15"/>
  <c r="T84" i="15"/>
  <c r="B82" i="15"/>
  <c r="S81" i="15"/>
  <c r="Y79" i="15"/>
  <c r="G79" i="15"/>
  <c r="B77" i="15"/>
  <c r="T76" i="15"/>
  <c r="Z74" i="15"/>
  <c r="H74" i="15"/>
  <c r="B72" i="15"/>
  <c r="W71" i="15"/>
  <c r="E71" i="15"/>
  <c r="K69" i="15"/>
  <c r="B67" i="15"/>
  <c r="X66" i="15"/>
  <c r="F66" i="15"/>
  <c r="L64" i="15"/>
  <c r="B62" i="15"/>
  <c r="K61" i="15"/>
  <c r="Q59" i="15"/>
  <c r="B57" i="15"/>
  <c r="N56" i="15"/>
  <c r="T54" i="15"/>
  <c r="B52" i="15"/>
  <c r="S51" i="15"/>
  <c r="Y49" i="15"/>
  <c r="G49" i="15"/>
  <c r="B47" i="15"/>
  <c r="T46" i="15"/>
  <c r="Z44" i="15"/>
  <c r="H44" i="15"/>
  <c r="B42" i="15"/>
  <c r="W41" i="15"/>
  <c r="E41" i="15"/>
  <c r="K39" i="15"/>
  <c r="B37" i="15"/>
  <c r="X36" i="15"/>
  <c r="F36" i="15"/>
  <c r="L34" i="15"/>
  <c r="B32" i="15"/>
  <c r="K31" i="15"/>
  <c r="Q29" i="15"/>
  <c r="B27" i="15"/>
  <c r="N26" i="15"/>
  <c r="L26" i="15"/>
  <c r="T24" i="15"/>
  <c r="B22" i="15"/>
  <c r="S21" i="15"/>
  <c r="O21" i="15"/>
  <c r="Y19" i="15"/>
  <c r="G19" i="15"/>
  <c r="B17" i="15"/>
  <c r="V16" i="15"/>
  <c r="T16" i="15"/>
  <c r="P16" i="15"/>
  <c r="J16" i="15"/>
  <c r="D16" i="15"/>
  <c r="Z14" i="15"/>
  <c r="Y14" i="15"/>
  <c r="N14" i="15"/>
  <c r="M14" i="15"/>
  <c r="B12" i="15"/>
  <c r="Z11" i="15"/>
  <c r="V11" i="15"/>
  <c r="U11" i="15"/>
  <c r="T11" i="15"/>
  <c r="Q11" i="15"/>
  <c r="O11" i="15"/>
  <c r="N11" i="15"/>
  <c r="M11" i="15"/>
  <c r="K11" i="15"/>
  <c r="I11" i="15"/>
  <c r="H11" i="15"/>
  <c r="G11" i="15"/>
  <c r="E11" i="15"/>
  <c r="D96" i="15"/>
  <c r="Z9" i="15"/>
  <c r="Y9" i="15"/>
  <c r="W9" i="15"/>
  <c r="T9" i="15"/>
  <c r="S9" i="15"/>
  <c r="Q9" i="15"/>
  <c r="N9" i="15"/>
  <c r="M9" i="15"/>
  <c r="K9" i="15"/>
  <c r="H9" i="15"/>
  <c r="G9" i="15"/>
  <c r="E9" i="15"/>
  <c r="AA99" i="15"/>
  <c r="Z7" i="15"/>
  <c r="T7" i="15"/>
  <c r="Q7" i="15"/>
  <c r="N7" i="15"/>
  <c r="M7" i="15"/>
  <c r="K7" i="15"/>
  <c r="H7" i="15"/>
  <c r="G7" i="15"/>
  <c r="E7" i="15"/>
  <c r="D7" i="15"/>
  <c r="B7" i="15"/>
  <c r="B763" i="14"/>
  <c r="B767" i="14"/>
  <c r="F782" i="14"/>
  <c r="F781" i="14" s="1"/>
  <c r="AA769" i="14"/>
  <c r="Z769" i="14"/>
  <c r="Y769" i="14"/>
  <c r="X769" i="14"/>
  <c r="W769" i="14"/>
  <c r="V769" i="14"/>
  <c r="U769" i="14"/>
  <c r="T769" i="14"/>
  <c r="S769" i="14"/>
  <c r="R769" i="14"/>
  <c r="Q769" i="14"/>
  <c r="P769" i="14"/>
  <c r="O769" i="14"/>
  <c r="N769" i="14"/>
  <c r="M769" i="14"/>
  <c r="L769" i="14"/>
  <c r="K769" i="14"/>
  <c r="J769" i="14"/>
  <c r="I769" i="14"/>
  <c r="H769" i="14"/>
  <c r="G769" i="14"/>
  <c r="F769" i="14"/>
  <c r="E769" i="14"/>
  <c r="D769" i="14"/>
  <c r="AA767" i="14"/>
  <c r="Z767" i="14"/>
  <c r="Y767" i="14"/>
  <c r="X767" i="14"/>
  <c r="W767" i="14"/>
  <c r="V767" i="14"/>
  <c r="U767" i="14"/>
  <c r="T767" i="14"/>
  <c r="S767" i="14"/>
  <c r="R767" i="14"/>
  <c r="Q767" i="14"/>
  <c r="P767" i="14"/>
  <c r="O767" i="14"/>
  <c r="N767" i="14"/>
  <c r="M767" i="14"/>
  <c r="L767" i="14"/>
  <c r="K767" i="14"/>
  <c r="J767" i="14"/>
  <c r="I767" i="14"/>
  <c r="H767" i="14"/>
  <c r="G767" i="14"/>
  <c r="F767" i="14"/>
  <c r="E767" i="14"/>
  <c r="D767" i="14"/>
  <c r="AA765" i="14"/>
  <c r="Z765" i="14"/>
  <c r="Y765" i="14"/>
  <c r="X765" i="14"/>
  <c r="W765" i="14"/>
  <c r="V765" i="14"/>
  <c r="U765" i="14"/>
  <c r="T765" i="14"/>
  <c r="S765" i="14"/>
  <c r="R765" i="14"/>
  <c r="Q765" i="14"/>
  <c r="P765" i="14"/>
  <c r="O765" i="14"/>
  <c r="N765" i="14"/>
  <c r="M765" i="14"/>
  <c r="L765" i="14"/>
  <c r="K765" i="14"/>
  <c r="J765" i="14"/>
  <c r="I765" i="14"/>
  <c r="H765" i="14"/>
  <c r="G765" i="14"/>
  <c r="F765" i="14"/>
  <c r="E765" i="14"/>
  <c r="D765" i="14"/>
  <c r="AA763" i="14"/>
  <c r="Z763" i="14"/>
  <c r="Y763" i="14"/>
  <c r="X763" i="14"/>
  <c r="W763" i="14"/>
  <c r="V763" i="14"/>
  <c r="U763" i="14"/>
  <c r="T763" i="14"/>
  <c r="S763" i="14"/>
  <c r="R763" i="14"/>
  <c r="Q763" i="14"/>
  <c r="P763" i="14"/>
  <c r="O763" i="14"/>
  <c r="N763" i="14"/>
  <c r="M763" i="14"/>
  <c r="L763" i="14"/>
  <c r="K763" i="14"/>
  <c r="J763" i="14"/>
  <c r="I763" i="14"/>
  <c r="H763" i="14"/>
  <c r="G763" i="14"/>
  <c r="F763" i="14"/>
  <c r="E763" i="14"/>
  <c r="D763" i="14"/>
  <c r="AA761" i="14"/>
  <c r="Z761" i="14"/>
  <c r="Y761" i="14"/>
  <c r="X761" i="14"/>
  <c r="W761" i="14"/>
  <c r="V761" i="14"/>
  <c r="U761" i="14"/>
  <c r="T761" i="14"/>
  <c r="S761" i="14"/>
  <c r="R761" i="14"/>
  <c r="Q761" i="14"/>
  <c r="P761" i="14"/>
  <c r="O761" i="14"/>
  <c r="N761" i="14"/>
  <c r="M761" i="14"/>
  <c r="L761" i="14"/>
  <c r="K761" i="14"/>
  <c r="J761" i="14"/>
  <c r="I761" i="14"/>
  <c r="H761" i="14"/>
  <c r="G761" i="14"/>
  <c r="F761" i="14"/>
  <c r="E761" i="14"/>
  <c r="D761" i="14"/>
  <c r="AA759" i="14"/>
  <c r="Z759" i="14"/>
  <c r="Y759" i="14"/>
  <c r="X759" i="14"/>
  <c r="W759" i="14"/>
  <c r="V759" i="14"/>
  <c r="U759" i="14"/>
  <c r="T759" i="14"/>
  <c r="S759" i="14"/>
  <c r="R759" i="14"/>
  <c r="Q759" i="14"/>
  <c r="P759" i="14"/>
  <c r="O759" i="14"/>
  <c r="N759" i="14"/>
  <c r="M759" i="14"/>
  <c r="L759" i="14"/>
  <c r="K759" i="14"/>
  <c r="J759" i="14"/>
  <c r="I759" i="14"/>
  <c r="H759" i="14"/>
  <c r="G759" i="14"/>
  <c r="F759" i="14"/>
  <c r="E759" i="14"/>
  <c r="D759" i="14"/>
  <c r="B759" i="14"/>
  <c r="AA757" i="14"/>
  <c r="Z757" i="14"/>
  <c r="Y757" i="14"/>
  <c r="X757" i="14"/>
  <c r="W757" i="14"/>
  <c r="V757" i="14"/>
  <c r="U757" i="14"/>
  <c r="T757" i="14"/>
  <c r="S757" i="14"/>
  <c r="R757" i="14"/>
  <c r="Q757" i="14"/>
  <c r="P757" i="14"/>
  <c r="O757" i="14"/>
  <c r="N757" i="14"/>
  <c r="M757" i="14"/>
  <c r="L757" i="14"/>
  <c r="K757" i="14"/>
  <c r="J757" i="14"/>
  <c r="I757" i="14"/>
  <c r="H757" i="14"/>
  <c r="G757" i="14"/>
  <c r="F757" i="14"/>
  <c r="E757" i="14"/>
  <c r="D757" i="14"/>
  <c r="AA755" i="14"/>
  <c r="Z755" i="14"/>
  <c r="Y755" i="14"/>
  <c r="X755" i="14"/>
  <c r="W755" i="14"/>
  <c r="V755" i="14"/>
  <c r="U755" i="14"/>
  <c r="T755" i="14"/>
  <c r="S755" i="14"/>
  <c r="R755" i="14"/>
  <c r="Q755" i="14"/>
  <c r="P755" i="14"/>
  <c r="O755" i="14"/>
  <c r="N755" i="14"/>
  <c r="M755" i="14"/>
  <c r="L755" i="14"/>
  <c r="K755" i="14"/>
  <c r="J755" i="14"/>
  <c r="I755" i="14"/>
  <c r="H755" i="14"/>
  <c r="G755" i="14"/>
  <c r="F755" i="14"/>
  <c r="E755" i="14"/>
  <c r="D755" i="14"/>
  <c r="AA753" i="14"/>
  <c r="Z753" i="14"/>
  <c r="Y753" i="14"/>
  <c r="X753" i="14"/>
  <c r="W753" i="14"/>
  <c r="V753" i="14"/>
  <c r="U753" i="14"/>
  <c r="T753" i="14"/>
  <c r="S753" i="14"/>
  <c r="R753" i="14"/>
  <c r="Q753" i="14"/>
  <c r="P753" i="14"/>
  <c r="O753" i="14"/>
  <c r="N753" i="14"/>
  <c r="M753" i="14"/>
  <c r="L753" i="14"/>
  <c r="K753" i="14"/>
  <c r="J753" i="14"/>
  <c r="I753" i="14"/>
  <c r="H753" i="14"/>
  <c r="G753" i="14"/>
  <c r="F753" i="14"/>
  <c r="E753" i="14"/>
  <c r="D753" i="14"/>
  <c r="AA751" i="14"/>
  <c r="Z751" i="14"/>
  <c r="Y751" i="14"/>
  <c r="X751" i="14"/>
  <c r="W751" i="14"/>
  <c r="V751" i="14"/>
  <c r="U751" i="14"/>
  <c r="T751" i="14"/>
  <c r="S751" i="14"/>
  <c r="R751" i="14"/>
  <c r="Q751" i="14"/>
  <c r="P751" i="14"/>
  <c r="O751" i="14"/>
  <c r="N751" i="14"/>
  <c r="M751" i="14"/>
  <c r="L751" i="14"/>
  <c r="K751" i="14"/>
  <c r="J751" i="14"/>
  <c r="I751" i="14"/>
  <c r="H751" i="14"/>
  <c r="G751" i="14"/>
  <c r="F751" i="14"/>
  <c r="E751" i="14"/>
  <c r="D751" i="14"/>
  <c r="AA749" i="14"/>
  <c r="Z749" i="14"/>
  <c r="Y749" i="14"/>
  <c r="X749" i="14"/>
  <c r="W749" i="14"/>
  <c r="V749" i="14"/>
  <c r="U749" i="14"/>
  <c r="T749" i="14"/>
  <c r="S749" i="14"/>
  <c r="R749" i="14"/>
  <c r="Q749" i="14"/>
  <c r="P749" i="14"/>
  <c r="O749" i="14"/>
  <c r="N749" i="14"/>
  <c r="M749" i="14"/>
  <c r="L749" i="14"/>
  <c r="K749" i="14"/>
  <c r="J749" i="14"/>
  <c r="I749" i="14"/>
  <c r="H749" i="14"/>
  <c r="G749" i="14"/>
  <c r="F749" i="14"/>
  <c r="E749" i="14"/>
  <c r="D749" i="14"/>
  <c r="AA747" i="14"/>
  <c r="Z747" i="14"/>
  <c r="Y747" i="14"/>
  <c r="X747" i="14"/>
  <c r="W747" i="14"/>
  <c r="V747" i="14"/>
  <c r="U747" i="14"/>
  <c r="T747" i="14"/>
  <c r="S747" i="14"/>
  <c r="R747" i="14"/>
  <c r="Q747" i="14"/>
  <c r="P747" i="14"/>
  <c r="O747" i="14"/>
  <c r="N747" i="14"/>
  <c r="M747" i="14"/>
  <c r="L747" i="14"/>
  <c r="K747" i="14"/>
  <c r="J747" i="14"/>
  <c r="I747" i="14"/>
  <c r="H747" i="14"/>
  <c r="G747" i="14"/>
  <c r="F747" i="14"/>
  <c r="E747" i="14"/>
  <c r="D747" i="14"/>
  <c r="B747" i="14"/>
  <c r="AA745" i="14"/>
  <c r="Z745" i="14"/>
  <c r="Y745" i="14"/>
  <c r="X745" i="14"/>
  <c r="W745" i="14"/>
  <c r="V745" i="14"/>
  <c r="U745" i="14"/>
  <c r="T745" i="14"/>
  <c r="S745" i="14"/>
  <c r="R745" i="14"/>
  <c r="Q745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/>
  <c r="D745" i="14"/>
  <c r="AA743" i="14"/>
  <c r="Z743" i="14"/>
  <c r="Y743" i="14"/>
  <c r="X743" i="14"/>
  <c r="W743" i="14"/>
  <c r="V743" i="14"/>
  <c r="U743" i="14"/>
  <c r="T743" i="14"/>
  <c r="S743" i="14"/>
  <c r="R743" i="14"/>
  <c r="Q743" i="14"/>
  <c r="P743" i="14"/>
  <c r="O743" i="14"/>
  <c r="N743" i="14"/>
  <c r="M743" i="14"/>
  <c r="L743" i="14"/>
  <c r="K743" i="14"/>
  <c r="J743" i="14"/>
  <c r="I743" i="14"/>
  <c r="H743" i="14"/>
  <c r="G743" i="14"/>
  <c r="F743" i="14"/>
  <c r="E743" i="14"/>
  <c r="D743" i="14"/>
  <c r="AA741" i="14"/>
  <c r="Z741" i="14"/>
  <c r="Y741" i="14"/>
  <c r="X741" i="14"/>
  <c r="W741" i="14"/>
  <c r="V741" i="14"/>
  <c r="U741" i="14"/>
  <c r="T741" i="14"/>
  <c r="S741" i="14"/>
  <c r="R741" i="14"/>
  <c r="Q741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/>
  <c r="D741" i="14"/>
  <c r="AA739" i="14"/>
  <c r="Z739" i="14"/>
  <c r="Y739" i="14"/>
  <c r="X739" i="14"/>
  <c r="W739" i="14"/>
  <c r="V739" i="14"/>
  <c r="U739" i="14"/>
  <c r="T739" i="14"/>
  <c r="S739" i="14"/>
  <c r="R739" i="14"/>
  <c r="Q739" i="14"/>
  <c r="P739" i="14"/>
  <c r="O739" i="14"/>
  <c r="N739" i="14"/>
  <c r="M739" i="14"/>
  <c r="L739" i="14"/>
  <c r="K739" i="14"/>
  <c r="J739" i="14"/>
  <c r="I739" i="14"/>
  <c r="H739" i="14"/>
  <c r="G739" i="14"/>
  <c r="F739" i="14"/>
  <c r="E739" i="14"/>
  <c r="D739" i="14"/>
  <c r="AA737" i="14"/>
  <c r="Z737" i="14"/>
  <c r="Y737" i="14"/>
  <c r="X737" i="14"/>
  <c r="W737" i="14"/>
  <c r="V737" i="14"/>
  <c r="U737" i="14"/>
  <c r="T737" i="14"/>
  <c r="S737" i="14"/>
  <c r="R737" i="14"/>
  <c r="Q737" i="14"/>
  <c r="P737" i="14"/>
  <c r="O737" i="14"/>
  <c r="N737" i="14"/>
  <c r="M737" i="14"/>
  <c r="L737" i="14"/>
  <c r="K737" i="14"/>
  <c r="J737" i="14"/>
  <c r="I737" i="14"/>
  <c r="H737" i="14"/>
  <c r="G737" i="14"/>
  <c r="F737" i="14"/>
  <c r="E737" i="14"/>
  <c r="D737" i="14"/>
  <c r="AA735" i="14"/>
  <c r="Z735" i="14"/>
  <c r="Y735" i="14"/>
  <c r="X735" i="14"/>
  <c r="W735" i="14"/>
  <c r="V735" i="14"/>
  <c r="U735" i="14"/>
  <c r="T735" i="14"/>
  <c r="S735" i="14"/>
  <c r="R735" i="14"/>
  <c r="Q735" i="14"/>
  <c r="P735" i="14"/>
  <c r="O735" i="14"/>
  <c r="N735" i="14"/>
  <c r="M735" i="14"/>
  <c r="L735" i="14"/>
  <c r="K735" i="14"/>
  <c r="J735" i="14"/>
  <c r="I735" i="14"/>
  <c r="H735" i="14"/>
  <c r="G735" i="14"/>
  <c r="F735" i="14"/>
  <c r="E735" i="14"/>
  <c r="D735" i="14"/>
  <c r="B735" i="14"/>
  <c r="AA733" i="14"/>
  <c r="Z733" i="14"/>
  <c r="Y733" i="14"/>
  <c r="X733" i="14"/>
  <c r="W733" i="14"/>
  <c r="V733" i="14"/>
  <c r="U733" i="14"/>
  <c r="T733" i="14"/>
  <c r="S733" i="14"/>
  <c r="R733" i="14"/>
  <c r="Q733" i="14"/>
  <c r="P733" i="14"/>
  <c r="O733" i="14"/>
  <c r="N733" i="14"/>
  <c r="M733" i="14"/>
  <c r="L733" i="14"/>
  <c r="K733" i="14"/>
  <c r="J733" i="14"/>
  <c r="I733" i="14"/>
  <c r="H733" i="14"/>
  <c r="G733" i="14"/>
  <c r="F733" i="14"/>
  <c r="E733" i="14"/>
  <c r="D733" i="14"/>
  <c r="AA731" i="14"/>
  <c r="Z731" i="14"/>
  <c r="Y731" i="14"/>
  <c r="X731" i="14"/>
  <c r="W731" i="14"/>
  <c r="V731" i="14"/>
  <c r="U731" i="14"/>
  <c r="T731" i="14"/>
  <c r="S731" i="14"/>
  <c r="R731" i="14"/>
  <c r="Q731" i="14"/>
  <c r="P731" i="14"/>
  <c r="O731" i="14"/>
  <c r="N731" i="14"/>
  <c r="M731" i="14"/>
  <c r="L731" i="14"/>
  <c r="K731" i="14"/>
  <c r="J731" i="14"/>
  <c r="I731" i="14"/>
  <c r="H731" i="14"/>
  <c r="G731" i="14"/>
  <c r="F731" i="14"/>
  <c r="E731" i="14"/>
  <c r="D731" i="14"/>
  <c r="AA729" i="14"/>
  <c r="Z729" i="14"/>
  <c r="Y729" i="14"/>
  <c r="X729" i="14"/>
  <c r="W729" i="14"/>
  <c r="V729" i="14"/>
  <c r="U729" i="14"/>
  <c r="T729" i="14"/>
  <c r="S729" i="14"/>
  <c r="R729" i="14"/>
  <c r="Q729" i="14"/>
  <c r="P729" i="14"/>
  <c r="O729" i="14"/>
  <c r="N729" i="14"/>
  <c r="M729" i="14"/>
  <c r="L729" i="14"/>
  <c r="K729" i="14"/>
  <c r="J729" i="14"/>
  <c r="I729" i="14"/>
  <c r="H729" i="14"/>
  <c r="G729" i="14"/>
  <c r="F729" i="14"/>
  <c r="E729" i="14"/>
  <c r="D729" i="14"/>
  <c r="AA727" i="14"/>
  <c r="Z727" i="14"/>
  <c r="Y727" i="14"/>
  <c r="X727" i="14"/>
  <c r="W727" i="14"/>
  <c r="V727" i="14"/>
  <c r="U727" i="14"/>
  <c r="T727" i="14"/>
  <c r="S727" i="14"/>
  <c r="R727" i="14"/>
  <c r="Q727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/>
  <c r="D727" i="14"/>
  <c r="AA725" i="14"/>
  <c r="Z725" i="14"/>
  <c r="Y725" i="14"/>
  <c r="X725" i="14"/>
  <c r="W725" i="14"/>
  <c r="V725" i="14"/>
  <c r="U725" i="14"/>
  <c r="T725" i="14"/>
  <c r="S725" i="14"/>
  <c r="R725" i="14"/>
  <c r="Q725" i="14"/>
  <c r="P725" i="14"/>
  <c r="O725" i="14"/>
  <c r="N725" i="14"/>
  <c r="M725" i="14"/>
  <c r="L725" i="14"/>
  <c r="K725" i="14"/>
  <c r="J725" i="14"/>
  <c r="I725" i="14"/>
  <c r="H725" i="14"/>
  <c r="G725" i="14"/>
  <c r="F725" i="14"/>
  <c r="E725" i="14"/>
  <c r="D725" i="14"/>
  <c r="AA723" i="14"/>
  <c r="Z723" i="14"/>
  <c r="Y723" i="14"/>
  <c r="X723" i="14"/>
  <c r="W723" i="14"/>
  <c r="V723" i="14"/>
  <c r="U723" i="14"/>
  <c r="T723" i="14"/>
  <c r="S723" i="14"/>
  <c r="R723" i="14"/>
  <c r="Q723" i="14"/>
  <c r="P723" i="14"/>
  <c r="O723" i="14"/>
  <c r="N723" i="14"/>
  <c r="M723" i="14"/>
  <c r="L723" i="14"/>
  <c r="K723" i="14"/>
  <c r="J723" i="14"/>
  <c r="I723" i="14"/>
  <c r="H723" i="14"/>
  <c r="G723" i="14"/>
  <c r="F723" i="14"/>
  <c r="E723" i="14"/>
  <c r="D723" i="14"/>
  <c r="B723" i="14"/>
  <c r="AA721" i="14"/>
  <c r="Z721" i="14"/>
  <c r="Y721" i="14"/>
  <c r="X721" i="14"/>
  <c r="W721" i="14"/>
  <c r="V721" i="14"/>
  <c r="U721" i="14"/>
  <c r="T721" i="14"/>
  <c r="S721" i="14"/>
  <c r="R721" i="14"/>
  <c r="Q721" i="14"/>
  <c r="P721" i="14"/>
  <c r="O721" i="14"/>
  <c r="N721" i="14"/>
  <c r="M721" i="14"/>
  <c r="L721" i="14"/>
  <c r="K721" i="14"/>
  <c r="J721" i="14"/>
  <c r="I721" i="14"/>
  <c r="H721" i="14"/>
  <c r="G721" i="14"/>
  <c r="F721" i="14"/>
  <c r="E721" i="14"/>
  <c r="D721" i="14"/>
  <c r="AA719" i="14"/>
  <c r="Z719" i="14"/>
  <c r="Y719" i="14"/>
  <c r="X719" i="14"/>
  <c r="W719" i="14"/>
  <c r="V719" i="14"/>
  <c r="U719" i="14"/>
  <c r="T719" i="14"/>
  <c r="S719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/>
  <c r="D719" i="14"/>
  <c r="AA717" i="14"/>
  <c r="Z717" i="14"/>
  <c r="Y717" i="14"/>
  <c r="X717" i="14"/>
  <c r="W717" i="14"/>
  <c r="V717" i="14"/>
  <c r="U717" i="14"/>
  <c r="T717" i="14"/>
  <c r="S717" i="14"/>
  <c r="R717" i="14"/>
  <c r="Q717" i="14"/>
  <c r="P717" i="14"/>
  <c r="O717" i="14"/>
  <c r="N717" i="14"/>
  <c r="M717" i="14"/>
  <c r="L717" i="14"/>
  <c r="K717" i="14"/>
  <c r="J717" i="14"/>
  <c r="I717" i="14"/>
  <c r="H717" i="14"/>
  <c r="G717" i="14"/>
  <c r="F717" i="14"/>
  <c r="E717" i="14"/>
  <c r="D717" i="14"/>
  <c r="B717" i="14"/>
  <c r="AA715" i="14"/>
  <c r="Z715" i="14"/>
  <c r="Y715" i="14"/>
  <c r="X715" i="14"/>
  <c r="W715" i="14"/>
  <c r="V715" i="14"/>
  <c r="U715" i="14"/>
  <c r="T715" i="14"/>
  <c r="S715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/>
  <c r="D715" i="14"/>
  <c r="B715" i="14"/>
  <c r="AA713" i="14"/>
  <c r="Z713" i="14"/>
  <c r="Y713" i="14"/>
  <c r="X713" i="14"/>
  <c r="W713" i="14"/>
  <c r="V713" i="14"/>
  <c r="U713" i="14"/>
  <c r="T713" i="14"/>
  <c r="S713" i="14"/>
  <c r="R713" i="14"/>
  <c r="Q713" i="14"/>
  <c r="P713" i="14"/>
  <c r="O713" i="14"/>
  <c r="N713" i="14"/>
  <c r="M713" i="14"/>
  <c r="L713" i="14"/>
  <c r="K713" i="14"/>
  <c r="J713" i="14"/>
  <c r="I713" i="14"/>
  <c r="H713" i="14"/>
  <c r="G713" i="14"/>
  <c r="F713" i="14"/>
  <c r="E713" i="14"/>
  <c r="D713" i="14"/>
  <c r="B713" i="14"/>
  <c r="AA711" i="14"/>
  <c r="Z711" i="14"/>
  <c r="Y711" i="14"/>
  <c r="X711" i="14"/>
  <c r="W711" i="14"/>
  <c r="V711" i="14"/>
  <c r="U711" i="14"/>
  <c r="T711" i="14"/>
  <c r="S711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/>
  <c r="E711" i="14"/>
  <c r="D711" i="14"/>
  <c r="B711" i="14"/>
  <c r="AA709" i="14"/>
  <c r="Z709" i="14"/>
  <c r="Y709" i="14"/>
  <c r="X709" i="14"/>
  <c r="W709" i="14"/>
  <c r="V709" i="14"/>
  <c r="U709" i="14"/>
  <c r="T709" i="14"/>
  <c r="S709" i="14"/>
  <c r="R709" i="14"/>
  <c r="Q709" i="14"/>
  <c r="P709" i="14"/>
  <c r="O709" i="14"/>
  <c r="N709" i="14"/>
  <c r="M709" i="14"/>
  <c r="L709" i="14"/>
  <c r="K709" i="14"/>
  <c r="J709" i="14"/>
  <c r="I709" i="14"/>
  <c r="H709" i="14"/>
  <c r="G709" i="14"/>
  <c r="F709" i="14"/>
  <c r="E709" i="14"/>
  <c r="D709" i="14"/>
  <c r="B709" i="14"/>
  <c r="AA703" i="14"/>
  <c r="Z703" i="14"/>
  <c r="Y703" i="14"/>
  <c r="X703" i="14"/>
  <c r="W703" i="14"/>
  <c r="V703" i="14"/>
  <c r="U703" i="14"/>
  <c r="T703" i="14"/>
  <c r="S703" i="14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F703" i="14"/>
  <c r="E703" i="14"/>
  <c r="D703" i="14"/>
  <c r="B703" i="14"/>
  <c r="AA701" i="14"/>
  <c r="Z701" i="14"/>
  <c r="Y701" i="14"/>
  <c r="X701" i="14"/>
  <c r="W701" i="14"/>
  <c r="V701" i="14"/>
  <c r="U701" i="14"/>
  <c r="T701" i="14"/>
  <c r="S701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D701" i="14"/>
  <c r="B701" i="14"/>
  <c r="AA699" i="14"/>
  <c r="Z699" i="14"/>
  <c r="Y699" i="14"/>
  <c r="X699" i="14"/>
  <c r="W699" i="14"/>
  <c r="V699" i="14"/>
  <c r="U699" i="14"/>
  <c r="T699" i="14"/>
  <c r="S699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/>
  <c r="E699" i="14"/>
  <c r="D699" i="14"/>
  <c r="B699" i="14"/>
  <c r="AA697" i="14"/>
  <c r="Z697" i="14"/>
  <c r="Y697" i="14"/>
  <c r="X697" i="14"/>
  <c r="W697" i="14"/>
  <c r="V697" i="14"/>
  <c r="U697" i="14"/>
  <c r="T697" i="14"/>
  <c r="S697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F697" i="14"/>
  <c r="E697" i="14"/>
  <c r="D697" i="14"/>
  <c r="B697" i="14"/>
  <c r="AA695" i="14"/>
  <c r="Z695" i="14"/>
  <c r="Y695" i="14"/>
  <c r="X695" i="14"/>
  <c r="W695" i="14"/>
  <c r="V695" i="14"/>
  <c r="U695" i="14"/>
  <c r="T695" i="14"/>
  <c r="S695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D695" i="14"/>
  <c r="B695" i="14"/>
  <c r="AA693" i="14"/>
  <c r="Z693" i="14"/>
  <c r="Y693" i="14"/>
  <c r="X693" i="14"/>
  <c r="W693" i="14"/>
  <c r="V693" i="14"/>
  <c r="U693" i="14"/>
  <c r="T693" i="14"/>
  <c r="S693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/>
  <c r="E693" i="14"/>
  <c r="D693" i="14"/>
  <c r="B693" i="14"/>
  <c r="AA691" i="14"/>
  <c r="Z691" i="14"/>
  <c r="Y691" i="14"/>
  <c r="X691" i="14"/>
  <c r="W691" i="14"/>
  <c r="V691" i="14"/>
  <c r="U691" i="14"/>
  <c r="T691" i="14"/>
  <c r="S691" i="14"/>
  <c r="R691" i="14"/>
  <c r="Q691" i="14"/>
  <c r="P691" i="14"/>
  <c r="O691" i="14"/>
  <c r="N691" i="14"/>
  <c r="M691" i="14"/>
  <c r="L691" i="14"/>
  <c r="K691" i="14"/>
  <c r="J691" i="14"/>
  <c r="I691" i="14"/>
  <c r="H691" i="14"/>
  <c r="G691" i="14"/>
  <c r="F691" i="14"/>
  <c r="E691" i="14"/>
  <c r="D691" i="14"/>
  <c r="B691" i="14"/>
  <c r="AA689" i="14"/>
  <c r="Z689" i="14"/>
  <c r="Y689" i="14"/>
  <c r="X689" i="14"/>
  <c r="W689" i="14"/>
  <c r="V689" i="14"/>
  <c r="U689" i="14"/>
  <c r="T689" i="14"/>
  <c r="S689" i="14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D689" i="14"/>
  <c r="B689" i="14"/>
  <c r="AA687" i="14"/>
  <c r="Z687" i="14"/>
  <c r="Y687" i="14"/>
  <c r="X687" i="14"/>
  <c r="W687" i="14"/>
  <c r="V687" i="14"/>
  <c r="U687" i="14"/>
  <c r="T687" i="14"/>
  <c r="S687" i="14"/>
  <c r="R687" i="14"/>
  <c r="Q687" i="14"/>
  <c r="P687" i="14"/>
  <c r="O687" i="14"/>
  <c r="N687" i="14"/>
  <c r="M687" i="14"/>
  <c r="L687" i="14"/>
  <c r="K687" i="14"/>
  <c r="J687" i="14"/>
  <c r="I687" i="14"/>
  <c r="H687" i="14"/>
  <c r="G687" i="14"/>
  <c r="F687" i="14"/>
  <c r="E687" i="14"/>
  <c r="D687" i="14"/>
  <c r="B687" i="14"/>
  <c r="AA685" i="14"/>
  <c r="Z685" i="14"/>
  <c r="Y685" i="14"/>
  <c r="X685" i="14"/>
  <c r="W685" i="14"/>
  <c r="V685" i="14"/>
  <c r="U685" i="14"/>
  <c r="T685" i="14"/>
  <c r="S685" i="14"/>
  <c r="R685" i="14"/>
  <c r="Q685" i="14"/>
  <c r="P685" i="14"/>
  <c r="O685" i="14"/>
  <c r="N685" i="14"/>
  <c r="M685" i="14"/>
  <c r="L685" i="14"/>
  <c r="K685" i="14"/>
  <c r="J685" i="14"/>
  <c r="I685" i="14"/>
  <c r="H685" i="14"/>
  <c r="G685" i="14"/>
  <c r="F685" i="14"/>
  <c r="E685" i="14"/>
  <c r="D685" i="14"/>
  <c r="B685" i="14"/>
  <c r="AA683" i="14"/>
  <c r="Z683" i="14"/>
  <c r="Y683" i="14"/>
  <c r="X683" i="14"/>
  <c r="W683" i="14"/>
  <c r="V683" i="14"/>
  <c r="U683" i="14"/>
  <c r="T683" i="14"/>
  <c r="S683" i="14"/>
  <c r="R683" i="14"/>
  <c r="Q683" i="14"/>
  <c r="P683" i="14"/>
  <c r="O683" i="14"/>
  <c r="N683" i="14"/>
  <c r="M683" i="14"/>
  <c r="L683" i="14"/>
  <c r="K683" i="14"/>
  <c r="J683" i="14"/>
  <c r="I683" i="14"/>
  <c r="H683" i="14"/>
  <c r="G683" i="14"/>
  <c r="F683" i="14"/>
  <c r="E683" i="14"/>
  <c r="D683" i="14"/>
  <c r="B683" i="14"/>
  <c r="AA681" i="14"/>
  <c r="Z681" i="14"/>
  <c r="Y681" i="14"/>
  <c r="X681" i="14"/>
  <c r="W681" i="14"/>
  <c r="V681" i="14"/>
  <c r="U681" i="14"/>
  <c r="T681" i="14"/>
  <c r="S681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/>
  <c r="E681" i="14"/>
  <c r="D681" i="14"/>
  <c r="B681" i="14"/>
  <c r="AA679" i="14"/>
  <c r="Z679" i="14"/>
  <c r="Y679" i="14"/>
  <c r="X679" i="14"/>
  <c r="W679" i="14"/>
  <c r="V679" i="14"/>
  <c r="U679" i="14"/>
  <c r="T679" i="14"/>
  <c r="S679" i="14"/>
  <c r="R679" i="14"/>
  <c r="Q679" i="14"/>
  <c r="P679" i="14"/>
  <c r="O679" i="14"/>
  <c r="N679" i="14"/>
  <c r="M679" i="14"/>
  <c r="L679" i="14"/>
  <c r="K679" i="14"/>
  <c r="J679" i="14"/>
  <c r="I679" i="14"/>
  <c r="H679" i="14"/>
  <c r="G679" i="14"/>
  <c r="F679" i="14"/>
  <c r="E679" i="14"/>
  <c r="D679" i="14"/>
  <c r="B679" i="14"/>
  <c r="AA677" i="14"/>
  <c r="Z677" i="14"/>
  <c r="Y677" i="14"/>
  <c r="X677" i="14"/>
  <c r="W677" i="14"/>
  <c r="V677" i="14"/>
  <c r="U677" i="14"/>
  <c r="T677" i="14"/>
  <c r="S677" i="14"/>
  <c r="R677" i="14"/>
  <c r="Q677" i="14"/>
  <c r="P677" i="14"/>
  <c r="O677" i="14"/>
  <c r="N677" i="14"/>
  <c r="M677" i="14"/>
  <c r="L677" i="14"/>
  <c r="K677" i="14"/>
  <c r="J677" i="14"/>
  <c r="I677" i="14"/>
  <c r="H677" i="14"/>
  <c r="G677" i="14"/>
  <c r="F677" i="14"/>
  <c r="E677" i="14"/>
  <c r="D677" i="14"/>
  <c r="B677" i="14"/>
  <c r="AA675" i="14"/>
  <c r="Z675" i="14"/>
  <c r="Y675" i="14"/>
  <c r="X675" i="14"/>
  <c r="W675" i="14"/>
  <c r="V675" i="14"/>
  <c r="U675" i="14"/>
  <c r="T675" i="14"/>
  <c r="S675" i="14"/>
  <c r="R675" i="14"/>
  <c r="Q675" i="14"/>
  <c r="P675" i="14"/>
  <c r="O675" i="14"/>
  <c r="N675" i="14"/>
  <c r="M675" i="14"/>
  <c r="L675" i="14"/>
  <c r="K675" i="14"/>
  <c r="J675" i="14"/>
  <c r="I675" i="14"/>
  <c r="H675" i="14"/>
  <c r="G675" i="14"/>
  <c r="F675" i="14"/>
  <c r="E675" i="14"/>
  <c r="D675" i="14"/>
  <c r="B675" i="14"/>
  <c r="AA673" i="14"/>
  <c r="Z673" i="14"/>
  <c r="Y673" i="14"/>
  <c r="X673" i="14"/>
  <c r="W673" i="14"/>
  <c r="V673" i="14"/>
  <c r="U673" i="14"/>
  <c r="T673" i="14"/>
  <c r="S673" i="14"/>
  <c r="R673" i="14"/>
  <c r="Q673" i="14"/>
  <c r="P673" i="14"/>
  <c r="O673" i="14"/>
  <c r="N673" i="14"/>
  <c r="M673" i="14"/>
  <c r="L673" i="14"/>
  <c r="K673" i="14"/>
  <c r="J673" i="14"/>
  <c r="I673" i="14"/>
  <c r="H673" i="14"/>
  <c r="G673" i="14"/>
  <c r="F673" i="14"/>
  <c r="E673" i="14"/>
  <c r="D673" i="14"/>
  <c r="B673" i="14"/>
  <c r="AA671" i="14"/>
  <c r="Z671" i="14"/>
  <c r="Y671" i="14"/>
  <c r="X671" i="14"/>
  <c r="W671" i="14"/>
  <c r="V671" i="14"/>
  <c r="U671" i="14"/>
  <c r="T671" i="14"/>
  <c r="S671" i="14"/>
  <c r="R671" i="14"/>
  <c r="Q671" i="14"/>
  <c r="P671" i="14"/>
  <c r="O671" i="14"/>
  <c r="N671" i="14"/>
  <c r="M671" i="14"/>
  <c r="L671" i="14"/>
  <c r="K671" i="14"/>
  <c r="J671" i="14"/>
  <c r="I671" i="14"/>
  <c r="H671" i="14"/>
  <c r="G671" i="14"/>
  <c r="F671" i="14"/>
  <c r="E671" i="14"/>
  <c r="D671" i="14"/>
  <c r="B671" i="14"/>
  <c r="AA669" i="14"/>
  <c r="Z669" i="14"/>
  <c r="Y669" i="14"/>
  <c r="X669" i="14"/>
  <c r="W669" i="14"/>
  <c r="V669" i="14"/>
  <c r="U669" i="14"/>
  <c r="T669" i="14"/>
  <c r="S669" i="14"/>
  <c r="R669" i="14"/>
  <c r="Q669" i="14"/>
  <c r="P669" i="14"/>
  <c r="O669" i="14"/>
  <c r="N669" i="14"/>
  <c r="M669" i="14"/>
  <c r="L669" i="14"/>
  <c r="K669" i="14"/>
  <c r="J669" i="14"/>
  <c r="I669" i="14"/>
  <c r="H669" i="14"/>
  <c r="G669" i="14"/>
  <c r="F669" i="14"/>
  <c r="E669" i="14"/>
  <c r="D669" i="14"/>
  <c r="B669" i="14"/>
  <c r="AA667" i="14"/>
  <c r="Z667" i="14"/>
  <c r="Y667" i="14"/>
  <c r="X667" i="14"/>
  <c r="W667" i="14"/>
  <c r="V667" i="14"/>
  <c r="U667" i="14"/>
  <c r="T667" i="14"/>
  <c r="S667" i="14"/>
  <c r="R667" i="14"/>
  <c r="Q667" i="14"/>
  <c r="P667" i="14"/>
  <c r="O667" i="14"/>
  <c r="N667" i="14"/>
  <c r="M667" i="14"/>
  <c r="L667" i="14"/>
  <c r="K667" i="14"/>
  <c r="J667" i="14"/>
  <c r="I667" i="14"/>
  <c r="H667" i="14"/>
  <c r="G667" i="14"/>
  <c r="F667" i="14"/>
  <c r="E667" i="14"/>
  <c r="D667" i="14"/>
  <c r="B667" i="14"/>
  <c r="AA665" i="14"/>
  <c r="Z665" i="14"/>
  <c r="Y665" i="14"/>
  <c r="X665" i="14"/>
  <c r="W665" i="14"/>
  <c r="V665" i="14"/>
  <c r="U665" i="14"/>
  <c r="T665" i="14"/>
  <c r="S665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F665" i="14"/>
  <c r="E665" i="14"/>
  <c r="D665" i="14"/>
  <c r="B665" i="14"/>
  <c r="AA663" i="14"/>
  <c r="Z663" i="14"/>
  <c r="Y663" i="14"/>
  <c r="X663" i="14"/>
  <c r="W663" i="14"/>
  <c r="V663" i="14"/>
  <c r="U663" i="14"/>
  <c r="T663" i="14"/>
  <c r="S663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F663" i="14"/>
  <c r="E663" i="14"/>
  <c r="D663" i="14"/>
  <c r="B663" i="14"/>
  <c r="AA661" i="14"/>
  <c r="Z661" i="14"/>
  <c r="Y661" i="14"/>
  <c r="X661" i="14"/>
  <c r="W661" i="14"/>
  <c r="V661" i="14"/>
  <c r="U661" i="14"/>
  <c r="T661" i="14"/>
  <c r="S661" i="14"/>
  <c r="R661" i="14"/>
  <c r="Q661" i="14"/>
  <c r="P661" i="14"/>
  <c r="O661" i="14"/>
  <c r="N661" i="14"/>
  <c r="M661" i="14"/>
  <c r="L661" i="14"/>
  <c r="K661" i="14"/>
  <c r="J661" i="14"/>
  <c r="I661" i="14"/>
  <c r="H661" i="14"/>
  <c r="G661" i="14"/>
  <c r="F661" i="14"/>
  <c r="E661" i="14"/>
  <c r="D661" i="14"/>
  <c r="B661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D659" i="14"/>
  <c r="B659" i="14"/>
  <c r="AA657" i="14"/>
  <c r="Z657" i="14"/>
  <c r="Y657" i="14"/>
  <c r="X657" i="14"/>
  <c r="W657" i="14"/>
  <c r="V657" i="14"/>
  <c r="U657" i="14"/>
  <c r="T657" i="14"/>
  <c r="S657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/>
  <c r="E657" i="14"/>
  <c r="D657" i="14"/>
  <c r="B657" i="14"/>
  <c r="AA655" i="14"/>
  <c r="Z655" i="14"/>
  <c r="Y655" i="14"/>
  <c r="X655" i="14"/>
  <c r="W655" i="14"/>
  <c r="V655" i="14"/>
  <c r="U655" i="14"/>
  <c r="T655" i="14"/>
  <c r="S655" i="14"/>
  <c r="R655" i="14"/>
  <c r="Q655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D655" i="14"/>
  <c r="B655" i="14"/>
  <c r="AA653" i="14"/>
  <c r="Z653" i="14"/>
  <c r="Y653" i="14"/>
  <c r="X653" i="14"/>
  <c r="W653" i="14"/>
  <c r="V653" i="14"/>
  <c r="U653" i="14"/>
  <c r="T653" i="14"/>
  <c r="S653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/>
  <c r="E653" i="14"/>
  <c r="D653" i="14"/>
  <c r="B653" i="14"/>
  <c r="AA651" i="14"/>
  <c r="Z651" i="14"/>
  <c r="Y651" i="14"/>
  <c r="X651" i="14"/>
  <c r="W651" i="14"/>
  <c r="V651" i="14"/>
  <c r="U651" i="14"/>
  <c r="T651" i="14"/>
  <c r="S651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/>
  <c r="E651" i="14"/>
  <c r="D651" i="14"/>
  <c r="B651" i="14"/>
  <c r="AA649" i="14"/>
  <c r="Z649" i="14"/>
  <c r="Y649" i="14"/>
  <c r="X649" i="14"/>
  <c r="W649" i="14"/>
  <c r="V649" i="14"/>
  <c r="U649" i="14"/>
  <c r="T649" i="14"/>
  <c r="S649" i="14"/>
  <c r="R649" i="14"/>
  <c r="Q649" i="14"/>
  <c r="P649" i="14"/>
  <c r="O649" i="14"/>
  <c r="N649" i="14"/>
  <c r="M649" i="14"/>
  <c r="L649" i="14"/>
  <c r="K649" i="14"/>
  <c r="J649" i="14"/>
  <c r="I649" i="14"/>
  <c r="H649" i="14"/>
  <c r="G649" i="14"/>
  <c r="F649" i="14"/>
  <c r="E649" i="14"/>
  <c r="D649" i="14"/>
  <c r="B649" i="14"/>
  <c r="AA647" i="14"/>
  <c r="Z647" i="14"/>
  <c r="Y647" i="14"/>
  <c r="X647" i="14"/>
  <c r="W647" i="14"/>
  <c r="V647" i="14"/>
  <c r="U647" i="14"/>
  <c r="T647" i="14"/>
  <c r="S647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F647" i="14"/>
  <c r="E647" i="14"/>
  <c r="D647" i="14"/>
  <c r="B647" i="14"/>
  <c r="AA645" i="14"/>
  <c r="Z645" i="14"/>
  <c r="Y645" i="14"/>
  <c r="X645" i="14"/>
  <c r="W645" i="14"/>
  <c r="V645" i="14"/>
  <c r="U645" i="14"/>
  <c r="T645" i="14"/>
  <c r="S645" i="14"/>
  <c r="R645" i="14"/>
  <c r="Q645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D645" i="14"/>
  <c r="B645" i="14"/>
  <c r="AA643" i="14"/>
  <c r="Z643" i="14"/>
  <c r="Y643" i="14"/>
  <c r="X643" i="14"/>
  <c r="W643" i="14"/>
  <c r="V643" i="14"/>
  <c r="U643" i="14"/>
  <c r="T643" i="14"/>
  <c r="S643" i="14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F643" i="14"/>
  <c r="E643" i="14"/>
  <c r="D643" i="14"/>
  <c r="B643" i="14"/>
  <c r="B634" i="14"/>
  <c r="B629" i="14"/>
  <c r="B624" i="14"/>
  <c r="B619" i="14"/>
  <c r="B614" i="14"/>
  <c r="B609" i="14"/>
  <c r="B604" i="14"/>
  <c r="B599" i="14"/>
  <c r="B594" i="14"/>
  <c r="B589" i="14"/>
  <c r="B584" i="14"/>
  <c r="B579" i="14"/>
  <c r="B574" i="14"/>
  <c r="B569" i="14"/>
  <c r="B564" i="14"/>
  <c r="B559" i="14"/>
  <c r="B554" i="14"/>
  <c r="B549" i="14"/>
  <c r="B544" i="14"/>
  <c r="B539" i="14"/>
  <c r="B534" i="14"/>
  <c r="B529" i="14"/>
  <c r="B524" i="14"/>
  <c r="B519" i="14"/>
  <c r="B514" i="14"/>
  <c r="B509" i="14"/>
  <c r="B504" i="14"/>
  <c r="AA501" i="14"/>
  <c r="U501" i="14"/>
  <c r="O501" i="14"/>
  <c r="I501" i="14"/>
  <c r="B499" i="14"/>
  <c r="V496" i="14"/>
  <c r="P496" i="14"/>
  <c r="J496" i="14"/>
  <c r="D496" i="14"/>
  <c r="B494" i="14"/>
  <c r="W491" i="14"/>
  <c r="Q491" i="14"/>
  <c r="K491" i="14"/>
  <c r="E491" i="14"/>
  <c r="B489" i="14"/>
  <c r="X486" i="14"/>
  <c r="R486" i="14"/>
  <c r="L486" i="14"/>
  <c r="F486" i="14"/>
  <c r="Z636" i="14"/>
  <c r="B484" i="14"/>
  <c r="B475" i="14"/>
  <c r="B470" i="14"/>
  <c r="B465" i="14"/>
  <c r="B460" i="14"/>
  <c r="W457" i="14"/>
  <c r="Q457" i="14"/>
  <c r="K457" i="14"/>
  <c r="E457" i="14"/>
  <c r="B455" i="14"/>
  <c r="X452" i="14"/>
  <c r="R452" i="14"/>
  <c r="L452" i="14"/>
  <c r="F452" i="14"/>
  <c r="B450" i="14"/>
  <c r="Y447" i="14"/>
  <c r="S447" i="14"/>
  <c r="M447" i="14"/>
  <c r="G447" i="14"/>
  <c r="B445" i="14"/>
  <c r="Z442" i="14"/>
  <c r="X442" i="14"/>
  <c r="T442" i="14"/>
  <c r="R442" i="14"/>
  <c r="N442" i="14"/>
  <c r="L442" i="14"/>
  <c r="H442" i="14"/>
  <c r="F442" i="14"/>
  <c r="B440" i="14"/>
  <c r="AA437" i="14"/>
  <c r="Y437" i="14"/>
  <c r="U437" i="14"/>
  <c r="S437" i="14"/>
  <c r="O437" i="14"/>
  <c r="M437" i="14"/>
  <c r="I437" i="14"/>
  <c r="G437" i="14"/>
  <c r="B435" i="14"/>
  <c r="Z432" i="14"/>
  <c r="V432" i="14"/>
  <c r="T432" i="14"/>
  <c r="P432" i="14"/>
  <c r="N432" i="14"/>
  <c r="J432" i="14"/>
  <c r="H432" i="14"/>
  <c r="D432" i="14"/>
  <c r="B430" i="14"/>
  <c r="AA427" i="14"/>
  <c r="W427" i="14"/>
  <c r="U427" i="14"/>
  <c r="Q427" i="14"/>
  <c r="O427" i="14"/>
  <c r="K427" i="14"/>
  <c r="I427" i="14"/>
  <c r="E427" i="14"/>
  <c r="B425" i="14"/>
  <c r="X422" i="14"/>
  <c r="V422" i="14"/>
  <c r="R422" i="14"/>
  <c r="P422" i="14"/>
  <c r="L422" i="14"/>
  <c r="J422" i="14"/>
  <c r="F422" i="14"/>
  <c r="D422" i="14"/>
  <c r="B420" i="14"/>
  <c r="Y417" i="14"/>
  <c r="W417" i="14"/>
  <c r="S417" i="14"/>
  <c r="Q417" i="14"/>
  <c r="M417" i="14"/>
  <c r="K417" i="14"/>
  <c r="G417" i="14"/>
  <c r="E417" i="14"/>
  <c r="B415" i="14"/>
  <c r="Z412" i="14"/>
  <c r="X412" i="14"/>
  <c r="T412" i="14"/>
  <c r="R412" i="14"/>
  <c r="N412" i="14"/>
  <c r="L412" i="14"/>
  <c r="H412" i="14"/>
  <c r="F412" i="14"/>
  <c r="B410" i="14"/>
  <c r="AA407" i="14"/>
  <c r="Y407" i="14"/>
  <c r="U407" i="14"/>
  <c r="S407" i="14"/>
  <c r="O407" i="14"/>
  <c r="M407" i="14"/>
  <c r="I407" i="14"/>
  <c r="G407" i="14"/>
  <c r="B405" i="14"/>
  <c r="Z402" i="14"/>
  <c r="V402" i="14"/>
  <c r="T402" i="14"/>
  <c r="P402" i="14"/>
  <c r="N402" i="14"/>
  <c r="J402" i="14"/>
  <c r="H402" i="14"/>
  <c r="D402" i="14"/>
  <c r="B400" i="14"/>
  <c r="AA397" i="14"/>
  <c r="W397" i="14"/>
  <c r="U397" i="14"/>
  <c r="Q397" i="14"/>
  <c r="O397" i="14"/>
  <c r="K397" i="14"/>
  <c r="I397" i="14"/>
  <c r="E397" i="14"/>
  <c r="B395" i="14"/>
  <c r="X392" i="14"/>
  <c r="V392" i="14"/>
  <c r="R392" i="14"/>
  <c r="P392" i="14"/>
  <c r="L392" i="14"/>
  <c r="J392" i="14"/>
  <c r="F392" i="14"/>
  <c r="D392" i="14"/>
  <c r="B390" i="14"/>
  <c r="Y387" i="14"/>
  <c r="W387" i="14"/>
  <c r="S387" i="14"/>
  <c r="Q387" i="14"/>
  <c r="M387" i="14"/>
  <c r="K387" i="14"/>
  <c r="G387" i="14"/>
  <c r="E387" i="14"/>
  <c r="B385" i="14"/>
  <c r="Z382" i="14"/>
  <c r="X382" i="14"/>
  <c r="T382" i="14"/>
  <c r="R382" i="14"/>
  <c r="N382" i="14"/>
  <c r="L382" i="14"/>
  <c r="H382" i="14"/>
  <c r="F382" i="14"/>
  <c r="B380" i="14"/>
  <c r="AA377" i="14"/>
  <c r="Y377" i="14"/>
  <c r="U377" i="14"/>
  <c r="S377" i="14"/>
  <c r="O377" i="14"/>
  <c r="M377" i="14"/>
  <c r="I377" i="14"/>
  <c r="G377" i="14"/>
  <c r="B375" i="14"/>
  <c r="Z372" i="14"/>
  <c r="V372" i="14"/>
  <c r="T372" i="14"/>
  <c r="P372" i="14"/>
  <c r="N372" i="14"/>
  <c r="J372" i="14"/>
  <c r="H372" i="14"/>
  <c r="D372" i="14"/>
  <c r="B370" i="14"/>
  <c r="AA367" i="14"/>
  <c r="W367" i="14"/>
  <c r="U367" i="14"/>
  <c r="Q367" i="14"/>
  <c r="O367" i="14"/>
  <c r="K367" i="14"/>
  <c r="I367" i="14"/>
  <c r="E367" i="14"/>
  <c r="B365" i="14"/>
  <c r="X362" i="14"/>
  <c r="V362" i="14"/>
  <c r="R362" i="14"/>
  <c r="P362" i="14"/>
  <c r="L362" i="14"/>
  <c r="J362" i="14"/>
  <c r="F362" i="14"/>
  <c r="D362" i="14"/>
  <c r="B360" i="14"/>
  <c r="Y357" i="14"/>
  <c r="W357" i="14"/>
  <c r="S357" i="14"/>
  <c r="Q357" i="14"/>
  <c r="M357" i="14"/>
  <c r="K357" i="14"/>
  <c r="G357" i="14"/>
  <c r="E357" i="14"/>
  <c r="B355" i="14"/>
  <c r="Z352" i="14"/>
  <c r="X352" i="14"/>
  <c r="T352" i="14"/>
  <c r="R352" i="14"/>
  <c r="N352" i="14"/>
  <c r="L352" i="14"/>
  <c r="H352" i="14"/>
  <c r="F352" i="14"/>
  <c r="B350" i="14"/>
  <c r="AA347" i="14"/>
  <c r="Y347" i="14"/>
  <c r="U347" i="14"/>
  <c r="S347" i="14"/>
  <c r="O347" i="14"/>
  <c r="M347" i="14"/>
  <c r="I347" i="14"/>
  <c r="G347" i="14"/>
  <c r="B345" i="14"/>
  <c r="Z342" i="14"/>
  <c r="V342" i="14"/>
  <c r="T342" i="14"/>
  <c r="P342" i="14"/>
  <c r="N342" i="14"/>
  <c r="J342" i="14"/>
  <c r="H342" i="14"/>
  <c r="D342" i="14"/>
  <c r="B340" i="14"/>
  <c r="AA337" i="14"/>
  <c r="W337" i="14"/>
  <c r="U337" i="14"/>
  <c r="Q337" i="14"/>
  <c r="O337" i="14"/>
  <c r="K337" i="14"/>
  <c r="I337" i="14"/>
  <c r="E337" i="14"/>
  <c r="B335" i="14"/>
  <c r="X332" i="14"/>
  <c r="V332" i="14"/>
  <c r="R332" i="14"/>
  <c r="P332" i="14"/>
  <c r="L332" i="14"/>
  <c r="J332" i="14"/>
  <c r="F332" i="14"/>
  <c r="D332" i="14"/>
  <c r="B330" i="14"/>
  <c r="Y327" i="14"/>
  <c r="W327" i="14"/>
  <c r="S327" i="14"/>
  <c r="Q327" i="14"/>
  <c r="M327" i="14"/>
  <c r="K327" i="14"/>
  <c r="G327" i="14"/>
  <c r="E327" i="14"/>
  <c r="AA477" i="14"/>
  <c r="B325" i="14"/>
  <c r="B316" i="14"/>
  <c r="B311" i="14"/>
  <c r="B306" i="14"/>
  <c r="B301" i="14"/>
  <c r="B296" i="14"/>
  <c r="B291" i="14"/>
  <c r="B286" i="14"/>
  <c r="B281" i="14"/>
  <c r="B276" i="14"/>
  <c r="B271" i="14"/>
  <c r="B266" i="14"/>
  <c r="B261" i="14"/>
  <c r="B256" i="14"/>
  <c r="B251" i="14"/>
  <c r="B246" i="14"/>
  <c r="B241" i="14"/>
  <c r="B236" i="14"/>
  <c r="B231" i="14"/>
  <c r="B226" i="14"/>
  <c r="B221" i="14"/>
  <c r="B216" i="14"/>
  <c r="B211" i="14"/>
  <c r="B206" i="14"/>
  <c r="B201" i="14"/>
  <c r="B196" i="14"/>
  <c r="B191" i="14"/>
  <c r="B186" i="14"/>
  <c r="B181" i="14"/>
  <c r="B176" i="14"/>
  <c r="B171" i="14"/>
  <c r="V308" i="14"/>
  <c r="B166" i="14"/>
  <c r="B157" i="14"/>
  <c r="B152" i="14"/>
  <c r="B147" i="14"/>
  <c r="B142" i="14"/>
  <c r="B137" i="14"/>
  <c r="B132" i="14"/>
  <c r="B127" i="14"/>
  <c r="B122" i="14"/>
  <c r="B117" i="14"/>
  <c r="B112" i="14"/>
  <c r="B107" i="14"/>
  <c r="B102" i="14"/>
  <c r="B97" i="14"/>
  <c r="B92" i="14"/>
  <c r="B87" i="14"/>
  <c r="B82" i="14"/>
  <c r="B77" i="14"/>
  <c r="B72" i="14"/>
  <c r="B67" i="14"/>
  <c r="B62" i="14"/>
  <c r="B57" i="14"/>
  <c r="B52" i="14"/>
  <c r="B47" i="14"/>
  <c r="B42" i="14"/>
  <c r="B37" i="14"/>
  <c r="B32" i="14"/>
  <c r="Y31" i="14"/>
  <c r="S31" i="14"/>
  <c r="M31" i="14"/>
  <c r="G31" i="14"/>
  <c r="B27" i="14"/>
  <c r="Z26" i="14"/>
  <c r="T26" i="14"/>
  <c r="N26" i="14"/>
  <c r="H26" i="14"/>
  <c r="Z24" i="14"/>
  <c r="T24" i="14"/>
  <c r="N24" i="14"/>
  <c r="H24" i="14"/>
  <c r="Z22" i="14"/>
  <c r="T22" i="14"/>
  <c r="N22" i="14"/>
  <c r="H22" i="14"/>
  <c r="B22" i="14"/>
  <c r="AA21" i="14"/>
  <c r="U21" i="14"/>
  <c r="O21" i="14"/>
  <c r="I21" i="14"/>
  <c r="AA19" i="14"/>
  <c r="U19" i="14"/>
  <c r="O19" i="14"/>
  <c r="I19" i="14"/>
  <c r="AA17" i="14"/>
  <c r="U17" i="14"/>
  <c r="O17" i="14"/>
  <c r="I17" i="14"/>
  <c r="B17" i="14"/>
  <c r="V16" i="14"/>
  <c r="P16" i="14"/>
  <c r="J16" i="14"/>
  <c r="D16" i="14"/>
  <c r="V14" i="14"/>
  <c r="P14" i="14"/>
  <c r="J14" i="14"/>
  <c r="D14" i="14"/>
  <c r="V12" i="14"/>
  <c r="P12" i="14"/>
  <c r="J12" i="14"/>
  <c r="D12" i="14"/>
  <c r="B12" i="14"/>
  <c r="W11" i="14"/>
  <c r="Q11" i="14"/>
  <c r="K11" i="14"/>
  <c r="E11" i="14"/>
  <c r="N310" i="14"/>
  <c r="W9" i="14"/>
  <c r="Q9" i="14"/>
  <c r="K9" i="14"/>
  <c r="E9" i="14"/>
  <c r="Y159" i="14"/>
  <c r="W7" i="14"/>
  <c r="Q7" i="14"/>
  <c r="K7" i="14"/>
  <c r="E7" i="14"/>
  <c r="D7" i="14"/>
  <c r="B7" i="14"/>
  <c r="G782" i="13"/>
  <c r="G781" i="13" s="1"/>
  <c r="F782" i="13"/>
  <c r="F781" i="13" s="1"/>
  <c r="E782" i="13"/>
  <c r="E781" i="13"/>
  <c r="D781" i="13"/>
  <c r="AA769" i="13"/>
  <c r="Z769" i="13"/>
  <c r="Y769" i="13"/>
  <c r="X769" i="13"/>
  <c r="W769" i="13"/>
  <c r="V769" i="13"/>
  <c r="U769" i="13"/>
  <c r="T769" i="13"/>
  <c r="S769" i="13"/>
  <c r="R769" i="13"/>
  <c r="Q769" i="13"/>
  <c r="P769" i="13"/>
  <c r="O769" i="13"/>
  <c r="N769" i="13"/>
  <c r="M769" i="13"/>
  <c r="L769" i="13"/>
  <c r="K769" i="13"/>
  <c r="J769" i="13"/>
  <c r="I769" i="13"/>
  <c r="H769" i="13"/>
  <c r="G769" i="13"/>
  <c r="F769" i="13"/>
  <c r="E769" i="13"/>
  <c r="D769" i="13"/>
  <c r="B769" i="13"/>
  <c r="AA767" i="13"/>
  <c r="Z767" i="13"/>
  <c r="Y767" i="13"/>
  <c r="X767" i="13"/>
  <c r="W767" i="13"/>
  <c r="V767" i="13"/>
  <c r="U767" i="13"/>
  <c r="T767" i="13"/>
  <c r="S767" i="13"/>
  <c r="R767" i="13"/>
  <c r="Q767" i="13"/>
  <c r="P767" i="13"/>
  <c r="O767" i="13"/>
  <c r="N767" i="13"/>
  <c r="M767" i="13"/>
  <c r="L767" i="13"/>
  <c r="K767" i="13"/>
  <c r="J767" i="13"/>
  <c r="I767" i="13"/>
  <c r="H767" i="13"/>
  <c r="G767" i="13"/>
  <c r="F767" i="13"/>
  <c r="E767" i="13"/>
  <c r="D767" i="13"/>
  <c r="B767" i="13"/>
  <c r="AA765" i="13"/>
  <c r="Z765" i="13"/>
  <c r="Y765" i="13"/>
  <c r="X765" i="13"/>
  <c r="W765" i="13"/>
  <c r="V765" i="13"/>
  <c r="U765" i="13"/>
  <c r="T765" i="13"/>
  <c r="S765" i="13"/>
  <c r="R765" i="13"/>
  <c r="Q765" i="13"/>
  <c r="P765" i="13"/>
  <c r="O765" i="13"/>
  <c r="N765" i="13"/>
  <c r="M765" i="13"/>
  <c r="L765" i="13"/>
  <c r="K765" i="13"/>
  <c r="J765" i="13"/>
  <c r="I765" i="13"/>
  <c r="H765" i="13"/>
  <c r="G765" i="13"/>
  <c r="F765" i="13"/>
  <c r="E765" i="13"/>
  <c r="D765" i="13"/>
  <c r="B765" i="13"/>
  <c r="AA763" i="13"/>
  <c r="Z763" i="13"/>
  <c r="Y763" i="13"/>
  <c r="X763" i="13"/>
  <c r="W763" i="13"/>
  <c r="V763" i="13"/>
  <c r="U763" i="13"/>
  <c r="T763" i="13"/>
  <c r="S763" i="13"/>
  <c r="R763" i="13"/>
  <c r="Q763" i="13"/>
  <c r="P763" i="13"/>
  <c r="O763" i="13"/>
  <c r="N763" i="13"/>
  <c r="M763" i="13"/>
  <c r="L763" i="13"/>
  <c r="K763" i="13"/>
  <c r="J763" i="13"/>
  <c r="I763" i="13"/>
  <c r="H763" i="13"/>
  <c r="G763" i="13"/>
  <c r="F763" i="13"/>
  <c r="E763" i="13"/>
  <c r="D763" i="13"/>
  <c r="B763" i="13"/>
  <c r="AA761" i="13"/>
  <c r="Z761" i="13"/>
  <c r="Y761" i="13"/>
  <c r="X761" i="13"/>
  <c r="W761" i="13"/>
  <c r="V761" i="13"/>
  <c r="U761" i="13"/>
  <c r="T761" i="13"/>
  <c r="S761" i="13"/>
  <c r="R761" i="13"/>
  <c r="Q761" i="13"/>
  <c r="P761" i="13"/>
  <c r="O761" i="13"/>
  <c r="N761" i="13"/>
  <c r="M761" i="13"/>
  <c r="L761" i="13"/>
  <c r="K761" i="13"/>
  <c r="J761" i="13"/>
  <c r="I761" i="13"/>
  <c r="H761" i="13"/>
  <c r="G761" i="13"/>
  <c r="F761" i="13"/>
  <c r="E761" i="13"/>
  <c r="D761" i="13"/>
  <c r="B761" i="13"/>
  <c r="AA759" i="13"/>
  <c r="Z759" i="13"/>
  <c r="Y759" i="13"/>
  <c r="X759" i="13"/>
  <c r="W759" i="13"/>
  <c r="V759" i="13"/>
  <c r="U759" i="13"/>
  <c r="T759" i="13"/>
  <c r="S759" i="13"/>
  <c r="R759" i="13"/>
  <c r="Q759" i="13"/>
  <c r="P759" i="13"/>
  <c r="O759" i="13"/>
  <c r="N759" i="13"/>
  <c r="M759" i="13"/>
  <c r="L759" i="13"/>
  <c r="K759" i="13"/>
  <c r="J759" i="13"/>
  <c r="I759" i="13"/>
  <c r="H759" i="13"/>
  <c r="G759" i="13"/>
  <c r="F759" i="13"/>
  <c r="E759" i="13"/>
  <c r="D759" i="13"/>
  <c r="B759" i="13"/>
  <c r="AA757" i="13"/>
  <c r="Z757" i="13"/>
  <c r="Y757" i="13"/>
  <c r="X757" i="13"/>
  <c r="W757" i="13"/>
  <c r="V757" i="13"/>
  <c r="U757" i="13"/>
  <c r="T757" i="13"/>
  <c r="S757" i="13"/>
  <c r="R757" i="13"/>
  <c r="Q757" i="13"/>
  <c r="P757" i="13"/>
  <c r="O757" i="13"/>
  <c r="N757" i="13"/>
  <c r="M757" i="13"/>
  <c r="L757" i="13"/>
  <c r="K757" i="13"/>
  <c r="J757" i="13"/>
  <c r="I757" i="13"/>
  <c r="H757" i="13"/>
  <c r="G757" i="13"/>
  <c r="F757" i="13"/>
  <c r="E757" i="13"/>
  <c r="D757" i="13"/>
  <c r="B757" i="13"/>
  <c r="AA755" i="13"/>
  <c r="Z755" i="13"/>
  <c r="Y755" i="13"/>
  <c r="X755" i="13"/>
  <c r="W755" i="13"/>
  <c r="V755" i="13"/>
  <c r="U755" i="13"/>
  <c r="T755" i="13"/>
  <c r="S755" i="13"/>
  <c r="R755" i="13"/>
  <c r="Q755" i="13"/>
  <c r="P755" i="13"/>
  <c r="O755" i="13"/>
  <c r="N755" i="13"/>
  <c r="M755" i="13"/>
  <c r="L755" i="13"/>
  <c r="K755" i="13"/>
  <c r="J755" i="13"/>
  <c r="I755" i="13"/>
  <c r="H755" i="13"/>
  <c r="G755" i="13"/>
  <c r="F755" i="13"/>
  <c r="E755" i="13"/>
  <c r="D755" i="13"/>
  <c r="B755" i="13"/>
  <c r="AA753" i="13"/>
  <c r="Z753" i="13"/>
  <c r="Y753" i="13"/>
  <c r="X753" i="13"/>
  <c r="W753" i="13"/>
  <c r="V753" i="13"/>
  <c r="U753" i="13"/>
  <c r="T753" i="13"/>
  <c r="S753" i="13"/>
  <c r="R753" i="13"/>
  <c r="Q753" i="13"/>
  <c r="P753" i="13"/>
  <c r="O753" i="13"/>
  <c r="N753" i="13"/>
  <c r="M753" i="13"/>
  <c r="L753" i="13"/>
  <c r="K753" i="13"/>
  <c r="J753" i="13"/>
  <c r="I753" i="13"/>
  <c r="H753" i="13"/>
  <c r="G753" i="13"/>
  <c r="F753" i="13"/>
  <c r="E753" i="13"/>
  <c r="D753" i="13"/>
  <c r="B753" i="13"/>
  <c r="AA751" i="13"/>
  <c r="Z751" i="13"/>
  <c r="Y751" i="13"/>
  <c r="X751" i="13"/>
  <c r="W751" i="13"/>
  <c r="V751" i="13"/>
  <c r="U751" i="13"/>
  <c r="T751" i="13"/>
  <c r="S751" i="13"/>
  <c r="R751" i="13"/>
  <c r="Q751" i="13"/>
  <c r="P751" i="13"/>
  <c r="O751" i="13"/>
  <c r="N751" i="13"/>
  <c r="M751" i="13"/>
  <c r="L751" i="13"/>
  <c r="K751" i="13"/>
  <c r="J751" i="13"/>
  <c r="I751" i="13"/>
  <c r="H751" i="13"/>
  <c r="G751" i="13"/>
  <c r="F751" i="13"/>
  <c r="E751" i="13"/>
  <c r="D751" i="13"/>
  <c r="B751" i="13"/>
  <c r="AA749" i="13"/>
  <c r="Z749" i="13"/>
  <c r="Y749" i="13"/>
  <c r="X749" i="13"/>
  <c r="W749" i="13"/>
  <c r="V749" i="13"/>
  <c r="U749" i="13"/>
  <c r="T749" i="13"/>
  <c r="S749" i="13"/>
  <c r="R749" i="13"/>
  <c r="Q749" i="13"/>
  <c r="P749" i="13"/>
  <c r="O749" i="13"/>
  <c r="N749" i="13"/>
  <c r="M749" i="13"/>
  <c r="L749" i="13"/>
  <c r="K749" i="13"/>
  <c r="J749" i="13"/>
  <c r="I749" i="13"/>
  <c r="H749" i="13"/>
  <c r="G749" i="13"/>
  <c r="F749" i="13"/>
  <c r="E749" i="13"/>
  <c r="D749" i="13"/>
  <c r="B749" i="13"/>
  <c r="AA747" i="13"/>
  <c r="Z747" i="13"/>
  <c r="Y747" i="13"/>
  <c r="X747" i="13"/>
  <c r="W747" i="13"/>
  <c r="V747" i="13"/>
  <c r="U747" i="13"/>
  <c r="T747" i="13"/>
  <c r="S747" i="13"/>
  <c r="R747" i="13"/>
  <c r="Q747" i="13"/>
  <c r="P747" i="13"/>
  <c r="O747" i="13"/>
  <c r="N747" i="13"/>
  <c r="M747" i="13"/>
  <c r="L747" i="13"/>
  <c r="K747" i="13"/>
  <c r="J747" i="13"/>
  <c r="I747" i="13"/>
  <c r="H747" i="13"/>
  <c r="G747" i="13"/>
  <c r="F747" i="13"/>
  <c r="E747" i="13"/>
  <c r="D747" i="13"/>
  <c r="B747" i="13"/>
  <c r="AA745" i="13"/>
  <c r="Z745" i="13"/>
  <c r="Y745" i="13"/>
  <c r="X745" i="13"/>
  <c r="W745" i="13"/>
  <c r="V745" i="13"/>
  <c r="U745" i="13"/>
  <c r="T745" i="13"/>
  <c r="S745" i="13"/>
  <c r="R745" i="13"/>
  <c r="Q745" i="13"/>
  <c r="P745" i="13"/>
  <c r="O745" i="13"/>
  <c r="N745" i="13"/>
  <c r="M745" i="13"/>
  <c r="L745" i="13"/>
  <c r="K745" i="13"/>
  <c r="J745" i="13"/>
  <c r="I745" i="13"/>
  <c r="H745" i="13"/>
  <c r="G745" i="13"/>
  <c r="F745" i="13"/>
  <c r="E745" i="13"/>
  <c r="D745" i="13"/>
  <c r="B745" i="13"/>
  <c r="AA743" i="13"/>
  <c r="Z743" i="13"/>
  <c r="Y743" i="13"/>
  <c r="X743" i="13"/>
  <c r="W743" i="13"/>
  <c r="V743" i="13"/>
  <c r="U743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B743" i="13"/>
  <c r="AA741" i="13"/>
  <c r="Z741" i="13"/>
  <c r="Y741" i="13"/>
  <c r="X741" i="13"/>
  <c r="W741" i="13"/>
  <c r="V741" i="13"/>
  <c r="U741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B741" i="13"/>
  <c r="AA739" i="13"/>
  <c r="Z739" i="13"/>
  <c r="Y739" i="13"/>
  <c r="X739" i="13"/>
  <c r="W739" i="13"/>
  <c r="V739" i="13"/>
  <c r="U739" i="13"/>
  <c r="T739" i="13"/>
  <c r="S739" i="13"/>
  <c r="R739" i="13"/>
  <c r="Q739" i="13"/>
  <c r="P739" i="13"/>
  <c r="O739" i="13"/>
  <c r="N739" i="13"/>
  <c r="M739" i="13"/>
  <c r="L739" i="13"/>
  <c r="K739" i="13"/>
  <c r="J739" i="13"/>
  <c r="I739" i="13"/>
  <c r="H739" i="13"/>
  <c r="G739" i="13"/>
  <c r="F739" i="13"/>
  <c r="E739" i="13"/>
  <c r="D739" i="13"/>
  <c r="B739" i="13"/>
  <c r="AA737" i="13"/>
  <c r="Z737" i="13"/>
  <c r="Y737" i="13"/>
  <c r="X737" i="13"/>
  <c r="W737" i="13"/>
  <c r="V737" i="13"/>
  <c r="U737" i="13"/>
  <c r="T737" i="13"/>
  <c r="S737" i="13"/>
  <c r="R737" i="13"/>
  <c r="Q737" i="13"/>
  <c r="P737" i="13"/>
  <c r="O737" i="13"/>
  <c r="N737" i="13"/>
  <c r="M737" i="13"/>
  <c r="L737" i="13"/>
  <c r="K737" i="13"/>
  <c r="J737" i="13"/>
  <c r="I737" i="13"/>
  <c r="H737" i="13"/>
  <c r="G737" i="13"/>
  <c r="F737" i="13"/>
  <c r="E737" i="13"/>
  <c r="D737" i="13"/>
  <c r="B737" i="13"/>
  <c r="AA735" i="13"/>
  <c r="Z735" i="13"/>
  <c r="Y735" i="13"/>
  <c r="X735" i="13"/>
  <c r="W735" i="13"/>
  <c r="V735" i="13"/>
  <c r="U735" i="13"/>
  <c r="T735" i="13"/>
  <c r="S735" i="13"/>
  <c r="R735" i="13"/>
  <c r="Q735" i="13"/>
  <c r="P735" i="13"/>
  <c r="O735" i="13"/>
  <c r="N735" i="13"/>
  <c r="M735" i="13"/>
  <c r="L735" i="13"/>
  <c r="K735" i="13"/>
  <c r="J735" i="13"/>
  <c r="I735" i="13"/>
  <c r="H735" i="13"/>
  <c r="G735" i="13"/>
  <c r="F735" i="13"/>
  <c r="E735" i="13"/>
  <c r="D735" i="13"/>
  <c r="B735" i="13"/>
  <c r="AA733" i="13"/>
  <c r="Z733" i="13"/>
  <c r="Y733" i="13"/>
  <c r="X733" i="13"/>
  <c r="W733" i="13"/>
  <c r="V733" i="13"/>
  <c r="U733" i="13"/>
  <c r="T733" i="13"/>
  <c r="S733" i="13"/>
  <c r="R733" i="13"/>
  <c r="Q733" i="13"/>
  <c r="P733" i="13"/>
  <c r="O733" i="13"/>
  <c r="N733" i="13"/>
  <c r="M733" i="13"/>
  <c r="L733" i="13"/>
  <c r="K733" i="13"/>
  <c r="J733" i="13"/>
  <c r="I733" i="13"/>
  <c r="H733" i="13"/>
  <c r="G733" i="13"/>
  <c r="F733" i="13"/>
  <c r="E733" i="13"/>
  <c r="D733" i="13"/>
  <c r="B733" i="13"/>
  <c r="AA731" i="13"/>
  <c r="Z731" i="13"/>
  <c r="Y731" i="13"/>
  <c r="X731" i="13"/>
  <c r="W731" i="13"/>
  <c r="V731" i="13"/>
  <c r="U731" i="13"/>
  <c r="T731" i="13"/>
  <c r="S731" i="13"/>
  <c r="R731" i="13"/>
  <c r="Q731" i="13"/>
  <c r="P731" i="13"/>
  <c r="O731" i="13"/>
  <c r="N731" i="13"/>
  <c r="M731" i="13"/>
  <c r="L731" i="13"/>
  <c r="K731" i="13"/>
  <c r="J731" i="13"/>
  <c r="I731" i="13"/>
  <c r="H731" i="13"/>
  <c r="G731" i="13"/>
  <c r="F731" i="13"/>
  <c r="E731" i="13"/>
  <c r="D731" i="13"/>
  <c r="B731" i="13"/>
  <c r="AA729" i="13"/>
  <c r="Z729" i="13"/>
  <c r="Y729" i="13"/>
  <c r="X729" i="13"/>
  <c r="W729" i="13"/>
  <c r="V729" i="13"/>
  <c r="U729" i="13"/>
  <c r="T729" i="13"/>
  <c r="S729" i="13"/>
  <c r="R729" i="13"/>
  <c r="Q729" i="13"/>
  <c r="P729" i="13"/>
  <c r="O729" i="13"/>
  <c r="N729" i="13"/>
  <c r="M729" i="13"/>
  <c r="L729" i="13"/>
  <c r="K729" i="13"/>
  <c r="J729" i="13"/>
  <c r="I729" i="13"/>
  <c r="H729" i="13"/>
  <c r="G729" i="13"/>
  <c r="F729" i="13"/>
  <c r="E729" i="13"/>
  <c r="D729" i="13"/>
  <c r="B729" i="13"/>
  <c r="AA727" i="13"/>
  <c r="Z727" i="13"/>
  <c r="Y727" i="13"/>
  <c r="X727" i="13"/>
  <c r="W727" i="13"/>
  <c r="V727" i="13"/>
  <c r="U727" i="13"/>
  <c r="T727" i="13"/>
  <c r="S727" i="13"/>
  <c r="R727" i="13"/>
  <c r="Q727" i="13"/>
  <c r="P727" i="13"/>
  <c r="O727" i="13"/>
  <c r="N727" i="13"/>
  <c r="M727" i="13"/>
  <c r="L727" i="13"/>
  <c r="K727" i="13"/>
  <c r="J727" i="13"/>
  <c r="I727" i="13"/>
  <c r="H727" i="13"/>
  <c r="G727" i="13"/>
  <c r="F727" i="13"/>
  <c r="E727" i="13"/>
  <c r="D727" i="13"/>
  <c r="B727" i="13"/>
  <c r="AA725" i="13"/>
  <c r="Z725" i="13"/>
  <c r="Y725" i="13"/>
  <c r="X725" i="13"/>
  <c r="W725" i="13"/>
  <c r="V725" i="13"/>
  <c r="U725" i="13"/>
  <c r="T725" i="13"/>
  <c r="S725" i="13"/>
  <c r="R725" i="13"/>
  <c r="Q725" i="13"/>
  <c r="P725" i="13"/>
  <c r="O725" i="13"/>
  <c r="N725" i="13"/>
  <c r="M725" i="13"/>
  <c r="L725" i="13"/>
  <c r="K725" i="13"/>
  <c r="J725" i="13"/>
  <c r="I725" i="13"/>
  <c r="H725" i="13"/>
  <c r="G725" i="13"/>
  <c r="F725" i="13"/>
  <c r="E725" i="13"/>
  <c r="D725" i="13"/>
  <c r="B725" i="13"/>
  <c r="AA723" i="13"/>
  <c r="Z723" i="13"/>
  <c r="Y723" i="13"/>
  <c r="X723" i="13"/>
  <c r="W723" i="13"/>
  <c r="V723" i="13"/>
  <c r="U723" i="13"/>
  <c r="T723" i="13"/>
  <c r="S723" i="13"/>
  <c r="R723" i="13"/>
  <c r="Q723" i="13"/>
  <c r="P723" i="13"/>
  <c r="O723" i="13"/>
  <c r="N723" i="13"/>
  <c r="M723" i="13"/>
  <c r="L723" i="13"/>
  <c r="K723" i="13"/>
  <c r="J723" i="13"/>
  <c r="I723" i="13"/>
  <c r="H723" i="13"/>
  <c r="G723" i="13"/>
  <c r="F723" i="13"/>
  <c r="E723" i="13"/>
  <c r="D723" i="13"/>
  <c r="B723" i="13"/>
  <c r="AA721" i="13"/>
  <c r="Z721" i="13"/>
  <c r="Y721" i="13"/>
  <c r="X721" i="13"/>
  <c r="W721" i="13"/>
  <c r="V721" i="13"/>
  <c r="U721" i="13"/>
  <c r="T721" i="13"/>
  <c r="S721" i="13"/>
  <c r="R721" i="13"/>
  <c r="Q721" i="13"/>
  <c r="P721" i="13"/>
  <c r="O721" i="13"/>
  <c r="N721" i="13"/>
  <c r="M721" i="13"/>
  <c r="L721" i="13"/>
  <c r="K721" i="13"/>
  <c r="J721" i="13"/>
  <c r="I721" i="13"/>
  <c r="H721" i="13"/>
  <c r="G721" i="13"/>
  <c r="F721" i="13"/>
  <c r="E721" i="13"/>
  <c r="D721" i="13"/>
  <c r="B721" i="13"/>
  <c r="AA719" i="13"/>
  <c r="Z719" i="13"/>
  <c r="Y719" i="13"/>
  <c r="X719" i="13"/>
  <c r="W719" i="13"/>
  <c r="V719" i="13"/>
  <c r="U719" i="13"/>
  <c r="T719" i="13"/>
  <c r="S719" i="13"/>
  <c r="R719" i="13"/>
  <c r="Q719" i="13"/>
  <c r="P719" i="13"/>
  <c r="O719" i="13"/>
  <c r="N719" i="13"/>
  <c r="M719" i="13"/>
  <c r="L719" i="13"/>
  <c r="K719" i="13"/>
  <c r="J719" i="13"/>
  <c r="I719" i="13"/>
  <c r="H719" i="13"/>
  <c r="G719" i="13"/>
  <c r="F719" i="13"/>
  <c r="E719" i="13"/>
  <c r="D719" i="13"/>
  <c r="B719" i="13"/>
  <c r="AA717" i="13"/>
  <c r="Z717" i="13"/>
  <c r="Y717" i="13"/>
  <c r="X717" i="13"/>
  <c r="W717" i="13"/>
  <c r="V717" i="13"/>
  <c r="U717" i="13"/>
  <c r="T717" i="13"/>
  <c r="S717" i="13"/>
  <c r="R717" i="13"/>
  <c r="Q717" i="13"/>
  <c r="P717" i="13"/>
  <c r="O717" i="13"/>
  <c r="N717" i="13"/>
  <c r="M717" i="13"/>
  <c r="L717" i="13"/>
  <c r="K717" i="13"/>
  <c r="J717" i="13"/>
  <c r="I717" i="13"/>
  <c r="H717" i="13"/>
  <c r="G717" i="13"/>
  <c r="F717" i="13"/>
  <c r="E717" i="13"/>
  <c r="D717" i="13"/>
  <c r="B717" i="13"/>
  <c r="AA715" i="13"/>
  <c r="Z715" i="13"/>
  <c r="Y715" i="13"/>
  <c r="X715" i="13"/>
  <c r="W715" i="13"/>
  <c r="V715" i="13"/>
  <c r="U715" i="13"/>
  <c r="T715" i="13"/>
  <c r="S715" i="13"/>
  <c r="R715" i="13"/>
  <c r="Q715" i="13"/>
  <c r="P715" i="13"/>
  <c r="O715" i="13"/>
  <c r="N715" i="13"/>
  <c r="M715" i="13"/>
  <c r="L715" i="13"/>
  <c r="K715" i="13"/>
  <c r="J715" i="13"/>
  <c r="I715" i="13"/>
  <c r="H715" i="13"/>
  <c r="G715" i="13"/>
  <c r="F715" i="13"/>
  <c r="E715" i="13"/>
  <c r="D715" i="13"/>
  <c r="B715" i="13"/>
  <c r="AA713" i="13"/>
  <c r="Z713" i="13"/>
  <c r="Y713" i="13"/>
  <c r="X713" i="13"/>
  <c r="W713" i="13"/>
  <c r="V713" i="13"/>
  <c r="U713" i="13"/>
  <c r="T713" i="13"/>
  <c r="S713" i="13"/>
  <c r="R713" i="13"/>
  <c r="Q713" i="13"/>
  <c r="P713" i="13"/>
  <c r="O713" i="13"/>
  <c r="N713" i="13"/>
  <c r="M713" i="13"/>
  <c r="L713" i="13"/>
  <c r="K713" i="13"/>
  <c r="J713" i="13"/>
  <c r="I713" i="13"/>
  <c r="H713" i="13"/>
  <c r="G713" i="13"/>
  <c r="F713" i="13"/>
  <c r="E713" i="13"/>
  <c r="D713" i="13"/>
  <c r="B713" i="13"/>
  <c r="AA711" i="13"/>
  <c r="Z711" i="13"/>
  <c r="Y711" i="13"/>
  <c r="X711" i="13"/>
  <c r="W711" i="13"/>
  <c r="V711" i="13"/>
  <c r="U711" i="13"/>
  <c r="T711" i="13"/>
  <c r="S711" i="13"/>
  <c r="R711" i="13"/>
  <c r="Q711" i="13"/>
  <c r="P711" i="13"/>
  <c r="O711" i="13"/>
  <c r="N711" i="13"/>
  <c r="M711" i="13"/>
  <c r="L711" i="13"/>
  <c r="K711" i="13"/>
  <c r="J711" i="13"/>
  <c r="I711" i="13"/>
  <c r="H711" i="13"/>
  <c r="G711" i="13"/>
  <c r="F711" i="13"/>
  <c r="E711" i="13"/>
  <c r="D711" i="13"/>
  <c r="B711" i="13"/>
  <c r="AA709" i="13"/>
  <c r="Z709" i="13"/>
  <c r="Y709" i="13"/>
  <c r="X709" i="13"/>
  <c r="W709" i="13"/>
  <c r="V709" i="13"/>
  <c r="U709" i="13"/>
  <c r="T709" i="13"/>
  <c r="S709" i="13"/>
  <c r="R709" i="13"/>
  <c r="Q709" i="13"/>
  <c r="P709" i="13"/>
  <c r="O709" i="13"/>
  <c r="N709" i="13"/>
  <c r="M709" i="13"/>
  <c r="L709" i="13"/>
  <c r="K709" i="13"/>
  <c r="J709" i="13"/>
  <c r="I709" i="13"/>
  <c r="H709" i="13"/>
  <c r="G709" i="13"/>
  <c r="F709" i="13"/>
  <c r="E709" i="13"/>
  <c r="D709" i="13"/>
  <c r="B709" i="13"/>
  <c r="AA703" i="13"/>
  <c r="Z703" i="13"/>
  <c r="Y703" i="13"/>
  <c r="X703" i="13"/>
  <c r="W703" i="13"/>
  <c r="V703" i="13"/>
  <c r="U703" i="13"/>
  <c r="T703" i="13"/>
  <c r="S703" i="13"/>
  <c r="R703" i="13"/>
  <c r="Q703" i="13"/>
  <c r="P703" i="13"/>
  <c r="O703" i="13"/>
  <c r="N703" i="13"/>
  <c r="M703" i="13"/>
  <c r="L703" i="13"/>
  <c r="K703" i="13"/>
  <c r="J703" i="13"/>
  <c r="I703" i="13"/>
  <c r="H703" i="13"/>
  <c r="G703" i="13"/>
  <c r="F703" i="13"/>
  <c r="E703" i="13"/>
  <c r="D703" i="13"/>
  <c r="B703" i="13"/>
  <c r="AA701" i="13"/>
  <c r="Z701" i="13"/>
  <c r="Y701" i="13"/>
  <c r="X701" i="13"/>
  <c r="W701" i="13"/>
  <c r="V701" i="13"/>
  <c r="U701" i="13"/>
  <c r="T701" i="13"/>
  <c r="S701" i="13"/>
  <c r="R701" i="13"/>
  <c r="Q701" i="13"/>
  <c r="P701" i="13"/>
  <c r="O701" i="13"/>
  <c r="N701" i="13"/>
  <c r="M701" i="13"/>
  <c r="L701" i="13"/>
  <c r="K701" i="13"/>
  <c r="J701" i="13"/>
  <c r="I701" i="13"/>
  <c r="H701" i="13"/>
  <c r="G701" i="13"/>
  <c r="F701" i="13"/>
  <c r="E701" i="13"/>
  <c r="D701" i="13"/>
  <c r="B701" i="13"/>
  <c r="AA699" i="13"/>
  <c r="Z699" i="13"/>
  <c r="Y699" i="13"/>
  <c r="X699" i="13"/>
  <c r="W699" i="13"/>
  <c r="V699" i="13"/>
  <c r="U699" i="13"/>
  <c r="T699" i="13"/>
  <c r="S699" i="13"/>
  <c r="R699" i="13"/>
  <c r="Q699" i="13"/>
  <c r="P699" i="13"/>
  <c r="O699" i="13"/>
  <c r="N699" i="13"/>
  <c r="M699" i="13"/>
  <c r="L699" i="13"/>
  <c r="K699" i="13"/>
  <c r="J699" i="13"/>
  <c r="I699" i="13"/>
  <c r="H699" i="13"/>
  <c r="G699" i="13"/>
  <c r="F699" i="13"/>
  <c r="E699" i="13"/>
  <c r="D699" i="13"/>
  <c r="B699" i="13"/>
  <c r="AA697" i="13"/>
  <c r="Z697" i="13"/>
  <c r="Y697" i="13"/>
  <c r="X697" i="13"/>
  <c r="W697" i="13"/>
  <c r="V697" i="13"/>
  <c r="U697" i="13"/>
  <c r="T697" i="13"/>
  <c r="S697" i="13"/>
  <c r="R697" i="13"/>
  <c r="Q697" i="13"/>
  <c r="P697" i="13"/>
  <c r="O697" i="13"/>
  <c r="N697" i="13"/>
  <c r="M697" i="13"/>
  <c r="L697" i="13"/>
  <c r="K697" i="13"/>
  <c r="J697" i="13"/>
  <c r="I697" i="13"/>
  <c r="H697" i="13"/>
  <c r="G697" i="13"/>
  <c r="F697" i="13"/>
  <c r="E697" i="13"/>
  <c r="D697" i="13"/>
  <c r="B697" i="13"/>
  <c r="AA695" i="13"/>
  <c r="Z695" i="13"/>
  <c r="Y695" i="13"/>
  <c r="X695" i="13"/>
  <c r="W695" i="13"/>
  <c r="V695" i="13"/>
  <c r="U695" i="13"/>
  <c r="T695" i="13"/>
  <c r="S695" i="13"/>
  <c r="R695" i="13"/>
  <c r="Q695" i="13"/>
  <c r="P695" i="13"/>
  <c r="O695" i="13"/>
  <c r="N695" i="13"/>
  <c r="M695" i="13"/>
  <c r="L695" i="13"/>
  <c r="K695" i="13"/>
  <c r="J695" i="13"/>
  <c r="I695" i="13"/>
  <c r="H695" i="13"/>
  <c r="G695" i="13"/>
  <c r="F695" i="13"/>
  <c r="E695" i="13"/>
  <c r="D695" i="13"/>
  <c r="B695" i="13"/>
  <c r="AA693" i="13"/>
  <c r="Z693" i="13"/>
  <c r="Y693" i="13"/>
  <c r="X693" i="13"/>
  <c r="W693" i="13"/>
  <c r="V693" i="13"/>
  <c r="U693" i="13"/>
  <c r="T693" i="13"/>
  <c r="S693" i="13"/>
  <c r="R693" i="13"/>
  <c r="Q693" i="13"/>
  <c r="P693" i="13"/>
  <c r="O693" i="13"/>
  <c r="N693" i="13"/>
  <c r="M693" i="13"/>
  <c r="L693" i="13"/>
  <c r="K693" i="13"/>
  <c r="J693" i="13"/>
  <c r="I693" i="13"/>
  <c r="H693" i="13"/>
  <c r="G693" i="13"/>
  <c r="F693" i="13"/>
  <c r="E693" i="13"/>
  <c r="D693" i="13"/>
  <c r="B693" i="13"/>
  <c r="AA691" i="13"/>
  <c r="Z691" i="13"/>
  <c r="Y691" i="13"/>
  <c r="X691" i="13"/>
  <c r="W691" i="13"/>
  <c r="V691" i="13"/>
  <c r="U691" i="13"/>
  <c r="T691" i="13"/>
  <c r="S691" i="13"/>
  <c r="R691" i="13"/>
  <c r="Q691" i="13"/>
  <c r="P691" i="13"/>
  <c r="O691" i="13"/>
  <c r="N691" i="13"/>
  <c r="M691" i="13"/>
  <c r="L691" i="13"/>
  <c r="K691" i="13"/>
  <c r="J691" i="13"/>
  <c r="I691" i="13"/>
  <c r="H691" i="13"/>
  <c r="G691" i="13"/>
  <c r="F691" i="13"/>
  <c r="E691" i="13"/>
  <c r="D691" i="13"/>
  <c r="B691" i="13"/>
  <c r="AA689" i="13"/>
  <c r="Z689" i="13"/>
  <c r="Y689" i="13"/>
  <c r="X689" i="13"/>
  <c r="W689" i="13"/>
  <c r="V689" i="13"/>
  <c r="U689" i="13"/>
  <c r="T689" i="13"/>
  <c r="S689" i="13"/>
  <c r="R689" i="13"/>
  <c r="Q689" i="13"/>
  <c r="P689" i="13"/>
  <c r="O689" i="13"/>
  <c r="N689" i="13"/>
  <c r="M689" i="13"/>
  <c r="L689" i="13"/>
  <c r="K689" i="13"/>
  <c r="J689" i="13"/>
  <c r="I689" i="13"/>
  <c r="H689" i="13"/>
  <c r="G689" i="13"/>
  <c r="F689" i="13"/>
  <c r="E689" i="13"/>
  <c r="D689" i="13"/>
  <c r="B689" i="13"/>
  <c r="AA687" i="13"/>
  <c r="Z687" i="13"/>
  <c r="Y687" i="13"/>
  <c r="X687" i="13"/>
  <c r="W687" i="13"/>
  <c r="V687" i="13"/>
  <c r="U687" i="13"/>
  <c r="T687" i="13"/>
  <c r="S687" i="13"/>
  <c r="R687" i="13"/>
  <c r="Q687" i="13"/>
  <c r="P687" i="13"/>
  <c r="O687" i="13"/>
  <c r="N687" i="13"/>
  <c r="M687" i="13"/>
  <c r="L687" i="13"/>
  <c r="K687" i="13"/>
  <c r="J687" i="13"/>
  <c r="I687" i="13"/>
  <c r="H687" i="13"/>
  <c r="G687" i="13"/>
  <c r="F687" i="13"/>
  <c r="E687" i="13"/>
  <c r="D687" i="13"/>
  <c r="B687" i="13"/>
  <c r="AA685" i="13"/>
  <c r="Z685" i="13"/>
  <c r="Y685" i="13"/>
  <c r="X685" i="13"/>
  <c r="W685" i="13"/>
  <c r="V685" i="13"/>
  <c r="U685" i="13"/>
  <c r="T685" i="13"/>
  <c r="S685" i="13"/>
  <c r="R685" i="13"/>
  <c r="Q685" i="13"/>
  <c r="P685" i="13"/>
  <c r="O685" i="13"/>
  <c r="N685" i="13"/>
  <c r="M685" i="13"/>
  <c r="L685" i="13"/>
  <c r="K685" i="13"/>
  <c r="J685" i="13"/>
  <c r="I685" i="13"/>
  <c r="H685" i="13"/>
  <c r="G685" i="13"/>
  <c r="F685" i="13"/>
  <c r="E685" i="13"/>
  <c r="D685" i="13"/>
  <c r="B685" i="13"/>
  <c r="AA683" i="13"/>
  <c r="Z683" i="13"/>
  <c r="Y683" i="13"/>
  <c r="X683" i="13"/>
  <c r="W683" i="13"/>
  <c r="V683" i="13"/>
  <c r="U683" i="13"/>
  <c r="T683" i="13"/>
  <c r="S683" i="13"/>
  <c r="R683" i="13"/>
  <c r="Q683" i="13"/>
  <c r="P683" i="13"/>
  <c r="O683" i="13"/>
  <c r="N683" i="13"/>
  <c r="M683" i="13"/>
  <c r="L683" i="13"/>
  <c r="K683" i="13"/>
  <c r="J683" i="13"/>
  <c r="I683" i="13"/>
  <c r="H683" i="13"/>
  <c r="G683" i="13"/>
  <c r="F683" i="13"/>
  <c r="E683" i="13"/>
  <c r="D683" i="13"/>
  <c r="B683" i="13"/>
  <c r="AA681" i="13"/>
  <c r="Z681" i="13"/>
  <c r="Y681" i="13"/>
  <c r="X681" i="13"/>
  <c r="W681" i="13"/>
  <c r="V681" i="13"/>
  <c r="U681" i="13"/>
  <c r="T681" i="13"/>
  <c r="S681" i="13"/>
  <c r="R681" i="13"/>
  <c r="Q681" i="13"/>
  <c r="P681" i="13"/>
  <c r="O681" i="13"/>
  <c r="N681" i="13"/>
  <c r="M681" i="13"/>
  <c r="L681" i="13"/>
  <c r="K681" i="13"/>
  <c r="J681" i="13"/>
  <c r="I681" i="13"/>
  <c r="H681" i="13"/>
  <c r="G681" i="13"/>
  <c r="F681" i="13"/>
  <c r="E681" i="13"/>
  <c r="D681" i="13"/>
  <c r="B681" i="13"/>
  <c r="AA679" i="13"/>
  <c r="Z679" i="13"/>
  <c r="Y679" i="13"/>
  <c r="X679" i="13"/>
  <c r="W679" i="13"/>
  <c r="V679" i="13"/>
  <c r="U679" i="13"/>
  <c r="T679" i="13"/>
  <c r="S679" i="13"/>
  <c r="R679" i="13"/>
  <c r="Q679" i="13"/>
  <c r="P679" i="13"/>
  <c r="O679" i="13"/>
  <c r="N679" i="13"/>
  <c r="M679" i="13"/>
  <c r="L679" i="13"/>
  <c r="K679" i="13"/>
  <c r="J679" i="13"/>
  <c r="I679" i="13"/>
  <c r="H679" i="13"/>
  <c r="G679" i="13"/>
  <c r="F679" i="13"/>
  <c r="E679" i="13"/>
  <c r="D679" i="13"/>
  <c r="B679" i="13"/>
  <c r="AA677" i="13"/>
  <c r="Z677" i="13"/>
  <c r="Y677" i="13"/>
  <c r="X677" i="13"/>
  <c r="W677" i="13"/>
  <c r="V677" i="13"/>
  <c r="U677" i="13"/>
  <c r="T677" i="13"/>
  <c r="S677" i="13"/>
  <c r="R677" i="13"/>
  <c r="Q677" i="13"/>
  <c r="P677" i="13"/>
  <c r="O677" i="13"/>
  <c r="N677" i="13"/>
  <c r="M677" i="13"/>
  <c r="L677" i="13"/>
  <c r="K677" i="13"/>
  <c r="J677" i="13"/>
  <c r="I677" i="13"/>
  <c r="H677" i="13"/>
  <c r="G677" i="13"/>
  <c r="F677" i="13"/>
  <c r="E677" i="13"/>
  <c r="D677" i="13"/>
  <c r="B677" i="13"/>
  <c r="AA675" i="13"/>
  <c r="Z675" i="13"/>
  <c r="Y675" i="13"/>
  <c r="X675" i="13"/>
  <c r="W675" i="13"/>
  <c r="V675" i="13"/>
  <c r="U675" i="13"/>
  <c r="T675" i="13"/>
  <c r="S675" i="13"/>
  <c r="R675" i="13"/>
  <c r="Q675" i="13"/>
  <c r="P675" i="13"/>
  <c r="O675" i="13"/>
  <c r="N675" i="13"/>
  <c r="M675" i="13"/>
  <c r="L675" i="13"/>
  <c r="K675" i="13"/>
  <c r="J675" i="13"/>
  <c r="I675" i="13"/>
  <c r="H675" i="13"/>
  <c r="G675" i="13"/>
  <c r="F675" i="13"/>
  <c r="E675" i="13"/>
  <c r="D675" i="13"/>
  <c r="B675" i="13"/>
  <c r="AA673" i="13"/>
  <c r="Z673" i="13"/>
  <c r="Y673" i="13"/>
  <c r="X673" i="13"/>
  <c r="W673" i="13"/>
  <c r="V673" i="13"/>
  <c r="U673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B673" i="13"/>
  <c r="AA671" i="13"/>
  <c r="Z671" i="13"/>
  <c r="Y671" i="13"/>
  <c r="X671" i="13"/>
  <c r="W671" i="13"/>
  <c r="V671" i="13"/>
  <c r="U671" i="13"/>
  <c r="T671" i="13"/>
  <c r="S671" i="13"/>
  <c r="R671" i="13"/>
  <c r="Q671" i="13"/>
  <c r="P671" i="13"/>
  <c r="O671" i="13"/>
  <c r="N671" i="13"/>
  <c r="M671" i="13"/>
  <c r="L671" i="13"/>
  <c r="K671" i="13"/>
  <c r="J671" i="13"/>
  <c r="I671" i="13"/>
  <c r="H671" i="13"/>
  <c r="G671" i="13"/>
  <c r="F671" i="13"/>
  <c r="E671" i="13"/>
  <c r="D671" i="13"/>
  <c r="B671" i="13"/>
  <c r="AA669" i="13"/>
  <c r="Z669" i="13"/>
  <c r="Y669" i="13"/>
  <c r="X669" i="13"/>
  <c r="W669" i="13"/>
  <c r="V669" i="13"/>
  <c r="U669" i="13"/>
  <c r="T669" i="13"/>
  <c r="S669" i="13"/>
  <c r="R669" i="13"/>
  <c r="Q669" i="13"/>
  <c r="P669" i="13"/>
  <c r="O669" i="13"/>
  <c r="N669" i="13"/>
  <c r="M669" i="13"/>
  <c r="L669" i="13"/>
  <c r="K669" i="13"/>
  <c r="J669" i="13"/>
  <c r="I669" i="13"/>
  <c r="H669" i="13"/>
  <c r="G669" i="13"/>
  <c r="F669" i="13"/>
  <c r="E669" i="13"/>
  <c r="D669" i="13"/>
  <c r="B669" i="13"/>
  <c r="AA667" i="13"/>
  <c r="Z667" i="13"/>
  <c r="Y667" i="13"/>
  <c r="X667" i="13"/>
  <c r="W667" i="13"/>
  <c r="V667" i="13"/>
  <c r="U667" i="13"/>
  <c r="T667" i="13"/>
  <c r="S667" i="13"/>
  <c r="R667" i="13"/>
  <c r="Q667" i="13"/>
  <c r="P667" i="13"/>
  <c r="O667" i="13"/>
  <c r="N667" i="13"/>
  <c r="M667" i="13"/>
  <c r="L667" i="13"/>
  <c r="K667" i="13"/>
  <c r="J667" i="13"/>
  <c r="I667" i="13"/>
  <c r="H667" i="13"/>
  <c r="G667" i="13"/>
  <c r="F667" i="13"/>
  <c r="E667" i="13"/>
  <c r="D667" i="13"/>
  <c r="B667" i="13"/>
  <c r="AA665" i="13"/>
  <c r="Z665" i="13"/>
  <c r="Y665" i="13"/>
  <c r="X665" i="13"/>
  <c r="W665" i="13"/>
  <c r="V665" i="13"/>
  <c r="U665" i="13"/>
  <c r="T665" i="13"/>
  <c r="S665" i="13"/>
  <c r="R665" i="13"/>
  <c r="Q665" i="13"/>
  <c r="P665" i="13"/>
  <c r="O665" i="13"/>
  <c r="N665" i="13"/>
  <c r="M665" i="13"/>
  <c r="L665" i="13"/>
  <c r="K665" i="13"/>
  <c r="J665" i="13"/>
  <c r="I665" i="13"/>
  <c r="H665" i="13"/>
  <c r="G665" i="13"/>
  <c r="F665" i="13"/>
  <c r="E665" i="13"/>
  <c r="D665" i="13"/>
  <c r="B665" i="13"/>
  <c r="AA663" i="13"/>
  <c r="Z663" i="13"/>
  <c r="Y663" i="13"/>
  <c r="X663" i="13"/>
  <c r="W663" i="13"/>
  <c r="V663" i="13"/>
  <c r="U663" i="13"/>
  <c r="T663" i="13"/>
  <c r="S663" i="13"/>
  <c r="R663" i="13"/>
  <c r="Q663" i="13"/>
  <c r="P663" i="13"/>
  <c r="O663" i="13"/>
  <c r="N663" i="13"/>
  <c r="M663" i="13"/>
  <c r="L663" i="13"/>
  <c r="K663" i="13"/>
  <c r="J663" i="13"/>
  <c r="I663" i="13"/>
  <c r="H663" i="13"/>
  <c r="G663" i="13"/>
  <c r="F663" i="13"/>
  <c r="E663" i="13"/>
  <c r="D663" i="13"/>
  <c r="B663" i="13"/>
  <c r="AA661" i="13"/>
  <c r="Z661" i="13"/>
  <c r="Y661" i="13"/>
  <c r="X661" i="13"/>
  <c r="W661" i="13"/>
  <c r="V661" i="13"/>
  <c r="U661" i="13"/>
  <c r="T661" i="13"/>
  <c r="S661" i="13"/>
  <c r="R661" i="13"/>
  <c r="Q661" i="13"/>
  <c r="P661" i="13"/>
  <c r="O661" i="13"/>
  <c r="N661" i="13"/>
  <c r="M661" i="13"/>
  <c r="L661" i="13"/>
  <c r="K661" i="13"/>
  <c r="J661" i="13"/>
  <c r="I661" i="13"/>
  <c r="H661" i="13"/>
  <c r="G661" i="13"/>
  <c r="F661" i="13"/>
  <c r="E661" i="13"/>
  <c r="D661" i="13"/>
  <c r="B661" i="13"/>
  <c r="AA659" i="13"/>
  <c r="Z659" i="13"/>
  <c r="Y659" i="13"/>
  <c r="X659" i="13"/>
  <c r="W659" i="13"/>
  <c r="V659" i="13"/>
  <c r="U659" i="13"/>
  <c r="T659" i="13"/>
  <c r="S659" i="13"/>
  <c r="R659" i="13"/>
  <c r="Q659" i="13"/>
  <c r="P659" i="13"/>
  <c r="O659" i="13"/>
  <c r="N659" i="13"/>
  <c r="M659" i="13"/>
  <c r="L659" i="13"/>
  <c r="K659" i="13"/>
  <c r="J659" i="13"/>
  <c r="I659" i="13"/>
  <c r="H659" i="13"/>
  <c r="G659" i="13"/>
  <c r="F659" i="13"/>
  <c r="E659" i="13"/>
  <c r="D659" i="13"/>
  <c r="B659" i="13"/>
  <c r="AA657" i="13"/>
  <c r="Z657" i="13"/>
  <c r="Y657" i="13"/>
  <c r="X657" i="13"/>
  <c r="W657" i="13"/>
  <c r="V657" i="13"/>
  <c r="U657" i="13"/>
  <c r="T657" i="13"/>
  <c r="S657" i="13"/>
  <c r="R657" i="13"/>
  <c r="Q657" i="13"/>
  <c r="P657" i="13"/>
  <c r="O657" i="13"/>
  <c r="N657" i="13"/>
  <c r="M657" i="13"/>
  <c r="L657" i="13"/>
  <c r="K657" i="13"/>
  <c r="J657" i="13"/>
  <c r="I657" i="13"/>
  <c r="H657" i="13"/>
  <c r="G657" i="13"/>
  <c r="F657" i="13"/>
  <c r="E657" i="13"/>
  <c r="D657" i="13"/>
  <c r="B657" i="13"/>
  <c r="AA655" i="13"/>
  <c r="Z655" i="13"/>
  <c r="Y655" i="13"/>
  <c r="X655" i="13"/>
  <c r="W655" i="13"/>
  <c r="V655" i="13"/>
  <c r="U655" i="13"/>
  <c r="T655" i="13"/>
  <c r="S655" i="13"/>
  <c r="R655" i="13"/>
  <c r="Q655" i="13"/>
  <c r="P655" i="13"/>
  <c r="O655" i="13"/>
  <c r="N655" i="13"/>
  <c r="M655" i="13"/>
  <c r="L655" i="13"/>
  <c r="K655" i="13"/>
  <c r="J655" i="13"/>
  <c r="I655" i="13"/>
  <c r="H655" i="13"/>
  <c r="G655" i="13"/>
  <c r="F655" i="13"/>
  <c r="E655" i="13"/>
  <c r="D655" i="13"/>
  <c r="B655" i="13"/>
  <c r="AA653" i="13"/>
  <c r="Z653" i="13"/>
  <c r="Y653" i="13"/>
  <c r="X653" i="13"/>
  <c r="W653" i="13"/>
  <c r="V653" i="13"/>
  <c r="U653" i="13"/>
  <c r="T653" i="13"/>
  <c r="S653" i="13"/>
  <c r="R653" i="13"/>
  <c r="Q653" i="13"/>
  <c r="P653" i="13"/>
  <c r="O653" i="13"/>
  <c r="N653" i="13"/>
  <c r="M653" i="13"/>
  <c r="L653" i="13"/>
  <c r="K653" i="13"/>
  <c r="J653" i="13"/>
  <c r="I653" i="13"/>
  <c r="H653" i="13"/>
  <c r="G653" i="13"/>
  <c r="F653" i="13"/>
  <c r="E653" i="13"/>
  <c r="D653" i="13"/>
  <c r="B653" i="13"/>
  <c r="AA651" i="13"/>
  <c r="Z651" i="13"/>
  <c r="Y651" i="13"/>
  <c r="X651" i="13"/>
  <c r="W651" i="13"/>
  <c r="V651" i="13"/>
  <c r="U651" i="13"/>
  <c r="T651" i="13"/>
  <c r="S651" i="13"/>
  <c r="R651" i="13"/>
  <c r="Q651" i="13"/>
  <c r="P651" i="13"/>
  <c r="O651" i="13"/>
  <c r="N651" i="13"/>
  <c r="M651" i="13"/>
  <c r="L651" i="13"/>
  <c r="K651" i="13"/>
  <c r="J651" i="13"/>
  <c r="I651" i="13"/>
  <c r="H651" i="13"/>
  <c r="G651" i="13"/>
  <c r="F651" i="13"/>
  <c r="E651" i="13"/>
  <c r="D651" i="13"/>
  <c r="B651" i="13"/>
  <c r="AA649" i="13"/>
  <c r="Z649" i="13"/>
  <c r="Y649" i="13"/>
  <c r="X649" i="13"/>
  <c r="W649" i="13"/>
  <c r="V649" i="13"/>
  <c r="U649" i="13"/>
  <c r="T649" i="13"/>
  <c r="S649" i="13"/>
  <c r="R649" i="13"/>
  <c r="Q649" i="13"/>
  <c r="P649" i="13"/>
  <c r="O649" i="13"/>
  <c r="N649" i="13"/>
  <c r="M649" i="13"/>
  <c r="L649" i="13"/>
  <c r="K649" i="13"/>
  <c r="J649" i="13"/>
  <c r="I649" i="13"/>
  <c r="H649" i="13"/>
  <c r="G649" i="13"/>
  <c r="F649" i="13"/>
  <c r="E649" i="13"/>
  <c r="D649" i="13"/>
  <c r="B649" i="13"/>
  <c r="AA647" i="13"/>
  <c r="Z647" i="13"/>
  <c r="Y647" i="13"/>
  <c r="X647" i="13"/>
  <c r="W647" i="13"/>
  <c r="V647" i="13"/>
  <c r="U647" i="13"/>
  <c r="T647" i="13"/>
  <c r="S647" i="13"/>
  <c r="R647" i="13"/>
  <c r="Q647" i="13"/>
  <c r="P647" i="13"/>
  <c r="O647" i="13"/>
  <c r="N647" i="13"/>
  <c r="M647" i="13"/>
  <c r="L647" i="13"/>
  <c r="K647" i="13"/>
  <c r="J647" i="13"/>
  <c r="I647" i="13"/>
  <c r="H647" i="13"/>
  <c r="G647" i="13"/>
  <c r="F647" i="13"/>
  <c r="E647" i="13"/>
  <c r="D647" i="13"/>
  <c r="B647" i="13"/>
  <c r="AA645" i="13"/>
  <c r="Z645" i="13"/>
  <c r="Y645" i="13"/>
  <c r="X645" i="13"/>
  <c r="W645" i="13"/>
  <c r="V645" i="13"/>
  <c r="U645" i="13"/>
  <c r="T645" i="13"/>
  <c r="S645" i="13"/>
  <c r="R645" i="13"/>
  <c r="Q645" i="13"/>
  <c r="P645" i="13"/>
  <c r="O645" i="13"/>
  <c r="N645" i="13"/>
  <c r="M645" i="13"/>
  <c r="L645" i="13"/>
  <c r="K645" i="13"/>
  <c r="J645" i="13"/>
  <c r="I645" i="13"/>
  <c r="H645" i="13"/>
  <c r="G645" i="13"/>
  <c r="F645" i="13"/>
  <c r="E645" i="13"/>
  <c r="D645" i="13"/>
  <c r="B645" i="13"/>
  <c r="AA643" i="13"/>
  <c r="Z643" i="13"/>
  <c r="Y643" i="13"/>
  <c r="X643" i="13"/>
  <c r="W643" i="13"/>
  <c r="V643" i="13"/>
  <c r="U643" i="13"/>
  <c r="T643" i="13"/>
  <c r="S643" i="13"/>
  <c r="R643" i="13"/>
  <c r="Q643" i="13"/>
  <c r="P643" i="13"/>
  <c r="O643" i="13"/>
  <c r="N643" i="13"/>
  <c r="M643" i="13"/>
  <c r="L643" i="13"/>
  <c r="K643" i="13"/>
  <c r="J643" i="13"/>
  <c r="I643" i="13"/>
  <c r="H643" i="13"/>
  <c r="G643" i="13"/>
  <c r="F643" i="13"/>
  <c r="E643" i="13"/>
  <c r="D643" i="13"/>
  <c r="B643" i="13"/>
  <c r="B634" i="13"/>
  <c r="B629" i="13"/>
  <c r="B624" i="13"/>
  <c r="B619" i="13"/>
  <c r="B614" i="13"/>
  <c r="B609" i="13"/>
  <c r="B604" i="13"/>
  <c r="B599" i="13"/>
  <c r="B594" i="13"/>
  <c r="B589" i="13"/>
  <c r="B584" i="13"/>
  <c r="B579" i="13"/>
  <c r="B574" i="13"/>
  <c r="B569" i="13"/>
  <c r="B564" i="13"/>
  <c r="B559" i="13"/>
  <c r="X556" i="13"/>
  <c r="R556" i="13"/>
  <c r="L556" i="13"/>
  <c r="F556" i="13"/>
  <c r="B554" i="13"/>
  <c r="Y551" i="13"/>
  <c r="S551" i="13"/>
  <c r="M551" i="13"/>
  <c r="G551" i="13"/>
  <c r="B549" i="13"/>
  <c r="Z546" i="13"/>
  <c r="T546" i="13"/>
  <c r="N546" i="13"/>
  <c r="H546" i="13"/>
  <c r="B544" i="13"/>
  <c r="AA541" i="13"/>
  <c r="U541" i="13"/>
  <c r="O541" i="13"/>
  <c r="I541" i="13"/>
  <c r="B539" i="13"/>
  <c r="V536" i="13"/>
  <c r="P536" i="13"/>
  <c r="J536" i="13"/>
  <c r="D536" i="13"/>
  <c r="B534" i="13"/>
  <c r="W531" i="13"/>
  <c r="Q531" i="13"/>
  <c r="K531" i="13"/>
  <c r="E531" i="13"/>
  <c r="B529" i="13"/>
  <c r="X526" i="13"/>
  <c r="R526" i="13"/>
  <c r="L526" i="13"/>
  <c r="F526" i="13"/>
  <c r="B524" i="13"/>
  <c r="Y521" i="13"/>
  <c r="S521" i="13"/>
  <c r="M521" i="13"/>
  <c r="G521" i="13"/>
  <c r="B519" i="13"/>
  <c r="Z516" i="13"/>
  <c r="T516" i="13"/>
  <c r="N516" i="13"/>
  <c r="H516" i="13"/>
  <c r="B514" i="13"/>
  <c r="AA511" i="13"/>
  <c r="U511" i="13"/>
  <c r="O511" i="13"/>
  <c r="I511" i="13"/>
  <c r="B509" i="13"/>
  <c r="V506" i="13"/>
  <c r="P506" i="13"/>
  <c r="J506" i="13"/>
  <c r="D506" i="13"/>
  <c r="B504" i="13"/>
  <c r="W501" i="13"/>
  <c r="Q501" i="13"/>
  <c r="K501" i="13"/>
  <c r="E501" i="13"/>
  <c r="B499" i="13"/>
  <c r="Y496" i="13"/>
  <c r="X496" i="13"/>
  <c r="S496" i="13"/>
  <c r="R496" i="13"/>
  <c r="M496" i="13"/>
  <c r="L496" i="13"/>
  <c r="G496" i="13"/>
  <c r="F496" i="13"/>
  <c r="B494" i="13"/>
  <c r="Z491" i="13"/>
  <c r="Y491" i="13"/>
  <c r="V491" i="13"/>
  <c r="T491" i="13"/>
  <c r="S491" i="13"/>
  <c r="P491" i="13"/>
  <c r="N491" i="13"/>
  <c r="M491" i="13"/>
  <c r="J491" i="13"/>
  <c r="H491" i="13"/>
  <c r="G491" i="13"/>
  <c r="D491" i="13"/>
  <c r="B489" i="13"/>
  <c r="AA486" i="13"/>
  <c r="Z486" i="13"/>
  <c r="W486" i="13"/>
  <c r="U486" i="13"/>
  <c r="T486" i="13"/>
  <c r="Q486" i="13"/>
  <c r="O486" i="13"/>
  <c r="N486" i="13"/>
  <c r="K486" i="13"/>
  <c r="I486" i="13"/>
  <c r="H486" i="13"/>
  <c r="E486" i="13"/>
  <c r="W636" i="13"/>
  <c r="B484" i="13"/>
  <c r="B475" i="13"/>
  <c r="B470" i="13"/>
  <c r="B465" i="13"/>
  <c r="B460" i="13"/>
  <c r="B455" i="13"/>
  <c r="B450" i="13"/>
  <c r="B445" i="13"/>
  <c r="B440" i="13"/>
  <c r="B435" i="13"/>
  <c r="B430" i="13"/>
  <c r="B425" i="13"/>
  <c r="B420" i="13"/>
  <c r="B415" i="13"/>
  <c r="B410" i="13"/>
  <c r="B405" i="13"/>
  <c r="B400" i="13"/>
  <c r="B395" i="13"/>
  <c r="B390" i="13"/>
  <c r="B385" i="13"/>
  <c r="B380" i="13"/>
  <c r="B375" i="13"/>
  <c r="B370" i="13"/>
  <c r="B365" i="13"/>
  <c r="B360" i="13"/>
  <c r="B355" i="13"/>
  <c r="B350" i="13"/>
  <c r="B345" i="13"/>
  <c r="B340" i="13"/>
  <c r="B335" i="13"/>
  <c r="B330" i="13"/>
  <c r="B325" i="13"/>
  <c r="B316" i="13"/>
  <c r="B311" i="13"/>
  <c r="B306" i="13"/>
  <c r="B301" i="13"/>
  <c r="B296" i="13"/>
  <c r="B291" i="13"/>
  <c r="B286" i="13"/>
  <c r="B281" i="13"/>
  <c r="B276" i="13"/>
  <c r="B271" i="13"/>
  <c r="B266" i="13"/>
  <c r="B261" i="13"/>
  <c r="B256" i="13"/>
  <c r="B251" i="13"/>
  <c r="B246" i="13"/>
  <c r="B241" i="13"/>
  <c r="B236" i="13"/>
  <c r="B231" i="13"/>
  <c r="B226" i="13"/>
  <c r="Y223" i="13"/>
  <c r="S223" i="13"/>
  <c r="M223" i="13"/>
  <c r="G223" i="13"/>
  <c r="B221" i="13"/>
  <c r="Z218" i="13"/>
  <c r="T218" i="13"/>
  <c r="N218" i="13"/>
  <c r="H218" i="13"/>
  <c r="B216" i="13"/>
  <c r="AA213" i="13"/>
  <c r="U213" i="13"/>
  <c r="O213" i="13"/>
  <c r="I213" i="13"/>
  <c r="B211" i="13"/>
  <c r="V208" i="13"/>
  <c r="P208" i="13"/>
  <c r="J208" i="13"/>
  <c r="D208" i="13"/>
  <c r="B206" i="13"/>
  <c r="W203" i="13"/>
  <c r="Q203" i="13"/>
  <c r="K203" i="13"/>
  <c r="E203" i="13"/>
  <c r="B201" i="13"/>
  <c r="X198" i="13"/>
  <c r="R198" i="13"/>
  <c r="L198" i="13"/>
  <c r="F198" i="13"/>
  <c r="B196" i="13"/>
  <c r="Y193" i="13"/>
  <c r="S193" i="13"/>
  <c r="M193" i="13"/>
  <c r="G193" i="13"/>
  <c r="B191" i="13"/>
  <c r="Z188" i="13"/>
  <c r="T188" i="13"/>
  <c r="N188" i="13"/>
  <c r="H188" i="13"/>
  <c r="B186" i="13"/>
  <c r="AA183" i="13"/>
  <c r="U183" i="13"/>
  <c r="O183" i="13"/>
  <c r="I183" i="13"/>
  <c r="B181" i="13"/>
  <c r="V178" i="13"/>
  <c r="P178" i="13"/>
  <c r="J178" i="13"/>
  <c r="D178" i="13"/>
  <c r="B176" i="13"/>
  <c r="W173" i="13"/>
  <c r="Q173" i="13"/>
  <c r="K173" i="13"/>
  <c r="E173" i="13"/>
  <c r="B171" i="13"/>
  <c r="X168" i="13"/>
  <c r="R168" i="13"/>
  <c r="L168" i="13"/>
  <c r="I168" i="13"/>
  <c r="F168" i="13"/>
  <c r="W318" i="13"/>
  <c r="B166" i="13"/>
  <c r="B157" i="13"/>
  <c r="B152" i="13"/>
  <c r="B147" i="13"/>
  <c r="B142" i="13"/>
  <c r="B137" i="13"/>
  <c r="B132" i="13"/>
  <c r="B127" i="13"/>
  <c r="B122" i="13"/>
  <c r="B117" i="13"/>
  <c r="B112" i="13"/>
  <c r="B107" i="13"/>
  <c r="B102" i="13"/>
  <c r="B97" i="13"/>
  <c r="B92" i="13"/>
  <c r="B87" i="13"/>
  <c r="B82" i="13"/>
  <c r="B77" i="13"/>
  <c r="B72" i="13"/>
  <c r="B67" i="13"/>
  <c r="B62" i="13"/>
  <c r="B57" i="13"/>
  <c r="B52" i="13"/>
  <c r="B47" i="13"/>
  <c r="B42" i="13"/>
  <c r="B37" i="13"/>
  <c r="B32" i="13"/>
  <c r="B27" i="13"/>
  <c r="B22" i="13"/>
  <c r="B17" i="13"/>
  <c r="B12" i="13"/>
  <c r="AA159" i="13"/>
  <c r="D7" i="13"/>
  <c r="B7" i="13"/>
  <c r="B634" i="12"/>
  <c r="G644" i="12"/>
  <c r="G643" i="12" s="1"/>
  <c r="B629" i="12"/>
  <c r="B624" i="12"/>
  <c r="B619" i="12"/>
  <c r="B614" i="12"/>
  <c r="B609" i="12"/>
  <c r="B604" i="12"/>
  <c r="B599" i="12"/>
  <c r="B594" i="12"/>
  <c r="B589" i="12"/>
  <c r="B584" i="12"/>
  <c r="B579" i="12"/>
  <c r="B574" i="12"/>
  <c r="B569" i="12"/>
  <c r="B564" i="12"/>
  <c r="B559" i="12"/>
  <c r="B554" i="12"/>
  <c r="B549" i="12"/>
  <c r="B544" i="12"/>
  <c r="B539" i="12"/>
  <c r="B534" i="12"/>
  <c r="W531" i="12"/>
  <c r="Q531" i="12"/>
  <c r="K531" i="12"/>
  <c r="E531" i="12"/>
  <c r="B529" i="12"/>
  <c r="X526" i="12"/>
  <c r="R526" i="12"/>
  <c r="L526" i="12"/>
  <c r="F526" i="12"/>
  <c r="B524" i="12"/>
  <c r="Y521" i="12"/>
  <c r="S521" i="12"/>
  <c r="M521" i="12"/>
  <c r="G521" i="12"/>
  <c r="B519" i="12"/>
  <c r="Z516" i="12"/>
  <c r="T516" i="12"/>
  <c r="N516" i="12"/>
  <c r="H516" i="12"/>
  <c r="B514" i="12"/>
  <c r="AA511" i="12"/>
  <c r="U511" i="12"/>
  <c r="O511" i="12"/>
  <c r="I511" i="12"/>
  <c r="B509" i="12"/>
  <c r="V506" i="12"/>
  <c r="P506" i="12"/>
  <c r="J506" i="12"/>
  <c r="D506" i="12"/>
  <c r="B504" i="12"/>
  <c r="W501" i="12"/>
  <c r="Q501" i="12"/>
  <c r="K501" i="12"/>
  <c r="E501" i="12"/>
  <c r="B499" i="12"/>
  <c r="X496" i="12"/>
  <c r="R496" i="12"/>
  <c r="L496" i="12"/>
  <c r="F496" i="12"/>
  <c r="B494" i="12"/>
  <c r="Y491" i="12"/>
  <c r="S491" i="12"/>
  <c r="M491" i="12"/>
  <c r="G491" i="12"/>
  <c r="B489" i="12"/>
  <c r="Z486" i="12"/>
  <c r="T486" i="12"/>
  <c r="N486" i="12"/>
  <c r="H486" i="12"/>
  <c r="Y636" i="12"/>
  <c r="B484" i="12"/>
  <c r="B475" i="12"/>
  <c r="B470" i="12"/>
  <c r="B465" i="12"/>
  <c r="B460" i="12"/>
  <c r="B455" i="12"/>
  <c r="B450" i="12"/>
  <c r="B445" i="12"/>
  <c r="B440" i="12"/>
  <c r="B435" i="12"/>
  <c r="B430" i="12"/>
  <c r="B425" i="12"/>
  <c r="B420" i="12"/>
  <c r="B415" i="12"/>
  <c r="B410" i="12"/>
  <c r="B405" i="12"/>
  <c r="B400" i="12"/>
  <c r="B395" i="12"/>
  <c r="B390" i="12"/>
  <c r="B385" i="12"/>
  <c r="B380" i="12"/>
  <c r="B375" i="12"/>
  <c r="B370" i="12"/>
  <c r="B365" i="12"/>
  <c r="B360" i="12"/>
  <c r="B355" i="12"/>
  <c r="B350" i="12"/>
  <c r="B345" i="12"/>
  <c r="B340" i="12"/>
  <c r="B335" i="12"/>
  <c r="Y332" i="12"/>
  <c r="S332" i="12"/>
  <c r="M332" i="12"/>
  <c r="G332" i="12"/>
  <c r="B330" i="12"/>
  <c r="Z327" i="12"/>
  <c r="T327" i="12"/>
  <c r="N327" i="12"/>
  <c r="H327" i="12"/>
  <c r="J427" i="12"/>
  <c r="B325" i="12"/>
  <c r="B316" i="12"/>
  <c r="B311" i="12"/>
  <c r="B306" i="12"/>
  <c r="B301" i="12"/>
  <c r="B296" i="12"/>
  <c r="B291" i="12"/>
  <c r="B286" i="12"/>
  <c r="B281" i="12"/>
  <c r="B276" i="12"/>
  <c r="B271" i="12"/>
  <c r="B266" i="12"/>
  <c r="B261" i="12"/>
  <c r="B256" i="12"/>
  <c r="B251" i="12"/>
  <c r="B246" i="12"/>
  <c r="B241" i="12"/>
  <c r="B236" i="12"/>
  <c r="B231" i="12"/>
  <c r="B226" i="12"/>
  <c r="Z225" i="12"/>
  <c r="T225" i="12"/>
  <c r="N225" i="12"/>
  <c r="H225" i="12"/>
  <c r="Z223" i="12"/>
  <c r="T223" i="12"/>
  <c r="N223" i="12"/>
  <c r="H223" i="12"/>
  <c r="Z221" i="12"/>
  <c r="N221" i="12"/>
  <c r="H221" i="12"/>
  <c r="T221" i="12"/>
  <c r="B221" i="12"/>
  <c r="AA220" i="12"/>
  <c r="U220" i="12"/>
  <c r="O220" i="12"/>
  <c r="I220" i="12"/>
  <c r="AA218" i="12"/>
  <c r="U218" i="12"/>
  <c r="O218" i="12"/>
  <c r="I218" i="12"/>
  <c r="U216" i="12"/>
  <c r="O216" i="12"/>
  <c r="I216" i="12"/>
  <c r="AA216" i="12"/>
  <c r="B216" i="12"/>
  <c r="V215" i="12"/>
  <c r="P215" i="12"/>
  <c r="J215" i="12"/>
  <c r="D215" i="12"/>
  <c r="V213" i="12"/>
  <c r="P213" i="12"/>
  <c r="J213" i="12"/>
  <c r="D213" i="12"/>
  <c r="V211" i="12"/>
  <c r="P211" i="12"/>
  <c r="J211" i="12"/>
  <c r="D211" i="12"/>
  <c r="B211" i="12"/>
  <c r="W210" i="12"/>
  <c r="Q210" i="12"/>
  <c r="K210" i="12"/>
  <c r="E210" i="12"/>
  <c r="W208" i="12"/>
  <c r="Q208" i="12"/>
  <c r="K208" i="12"/>
  <c r="E208" i="12"/>
  <c r="W206" i="12"/>
  <c r="Q206" i="12"/>
  <c r="K206" i="12"/>
  <c r="E206" i="12"/>
  <c r="B206" i="12"/>
  <c r="X205" i="12"/>
  <c r="R205" i="12"/>
  <c r="L205" i="12"/>
  <c r="F205" i="12"/>
  <c r="X203" i="12"/>
  <c r="R203" i="12"/>
  <c r="L203" i="12"/>
  <c r="F203" i="12"/>
  <c r="X201" i="12"/>
  <c r="R201" i="12"/>
  <c r="L201" i="12"/>
  <c r="F201" i="12"/>
  <c r="B201" i="12"/>
  <c r="Y200" i="12"/>
  <c r="S200" i="12"/>
  <c r="M200" i="12"/>
  <c r="G200" i="12"/>
  <c r="Y198" i="12"/>
  <c r="S198" i="12"/>
  <c r="M198" i="12"/>
  <c r="G198" i="12"/>
  <c r="Y196" i="12"/>
  <c r="S196" i="12"/>
  <c r="G196" i="12"/>
  <c r="M196" i="12"/>
  <c r="B196" i="12"/>
  <c r="Z195" i="12"/>
  <c r="T195" i="12"/>
  <c r="N195" i="12"/>
  <c r="H195" i="12"/>
  <c r="Z193" i="12"/>
  <c r="T193" i="12"/>
  <c r="N193" i="12"/>
  <c r="H193" i="12"/>
  <c r="Z191" i="12"/>
  <c r="N191" i="12"/>
  <c r="H191" i="12"/>
  <c r="T191" i="12"/>
  <c r="B191" i="12"/>
  <c r="AA190" i="12"/>
  <c r="U190" i="12"/>
  <c r="O190" i="12"/>
  <c r="I190" i="12"/>
  <c r="AA188" i="12"/>
  <c r="U188" i="12"/>
  <c r="O188" i="12"/>
  <c r="I188" i="12"/>
  <c r="U186" i="12"/>
  <c r="O186" i="12"/>
  <c r="I186" i="12"/>
  <c r="AA186" i="12"/>
  <c r="B186" i="12"/>
  <c r="V185" i="12"/>
  <c r="P185" i="12"/>
  <c r="J185" i="12"/>
  <c r="D185" i="12"/>
  <c r="V183" i="12"/>
  <c r="P183" i="12"/>
  <c r="J183" i="12"/>
  <c r="D183" i="12"/>
  <c r="V181" i="12"/>
  <c r="P181" i="12"/>
  <c r="J181" i="12"/>
  <c r="D181" i="12"/>
  <c r="B181" i="12"/>
  <c r="W180" i="12"/>
  <c r="Q180" i="12"/>
  <c r="K180" i="12"/>
  <c r="E180" i="12"/>
  <c r="W178" i="12"/>
  <c r="Q178" i="12"/>
  <c r="K178" i="12"/>
  <c r="E178" i="12"/>
  <c r="W176" i="12"/>
  <c r="Q176" i="12"/>
  <c r="K176" i="12"/>
  <c r="E176" i="12"/>
  <c r="B176" i="12"/>
  <c r="X175" i="12"/>
  <c r="R175" i="12"/>
  <c r="L175" i="12"/>
  <c r="F175" i="12"/>
  <c r="X173" i="12"/>
  <c r="R173" i="12"/>
  <c r="L173" i="12"/>
  <c r="F173" i="12"/>
  <c r="X171" i="12"/>
  <c r="R171" i="12"/>
  <c r="L171" i="12"/>
  <c r="F171" i="12"/>
  <c r="B171" i="12"/>
  <c r="Y170" i="12"/>
  <c r="S170" i="12"/>
  <c r="M170" i="12"/>
  <c r="G170" i="12"/>
  <c r="Y168" i="12"/>
  <c r="S168" i="12"/>
  <c r="M168" i="12"/>
  <c r="M166" i="12" s="1"/>
  <c r="G168" i="12"/>
  <c r="W318" i="12"/>
  <c r="Y166" i="12"/>
  <c r="S166" i="12"/>
  <c r="G166" i="12"/>
  <c r="B166" i="12"/>
  <c r="Z161" i="12"/>
  <c r="T161" i="12"/>
  <c r="N161" i="12"/>
  <c r="N157" i="12" s="1"/>
  <c r="H161" i="12"/>
  <c r="Z159" i="12"/>
  <c r="T159" i="12"/>
  <c r="N159" i="12"/>
  <c r="H159" i="12"/>
  <c r="H157" i="12"/>
  <c r="Z157" i="12"/>
  <c r="T157" i="12"/>
  <c r="B157" i="12"/>
  <c r="AA156" i="12"/>
  <c r="U156" i="12"/>
  <c r="O156" i="12"/>
  <c r="I156" i="12"/>
  <c r="AA154" i="12"/>
  <c r="U154" i="12"/>
  <c r="O154" i="12"/>
  <c r="I154" i="12"/>
  <c r="U152" i="12"/>
  <c r="O152" i="12"/>
  <c r="I152" i="12"/>
  <c r="AA152" i="12"/>
  <c r="B152" i="12"/>
  <c r="V151" i="12"/>
  <c r="P151" i="12"/>
  <c r="J151" i="12"/>
  <c r="D151" i="12"/>
  <c r="V149" i="12"/>
  <c r="P149" i="12"/>
  <c r="J149" i="12"/>
  <c r="D149" i="12"/>
  <c r="V147" i="12"/>
  <c r="P147" i="12"/>
  <c r="J147" i="12"/>
  <c r="D147" i="12"/>
  <c r="B147" i="12"/>
  <c r="W146" i="12"/>
  <c r="Q146" i="12"/>
  <c r="K146" i="12"/>
  <c r="E146" i="12"/>
  <c r="W144" i="12"/>
  <c r="Q144" i="12"/>
  <c r="K144" i="12"/>
  <c r="E144" i="12"/>
  <c r="W142" i="12"/>
  <c r="Q142" i="12"/>
  <c r="K142" i="12"/>
  <c r="E142" i="12"/>
  <c r="B142" i="12"/>
  <c r="X141" i="12"/>
  <c r="R141" i="12"/>
  <c r="L141" i="12"/>
  <c r="F141" i="12"/>
  <c r="X139" i="12"/>
  <c r="R139" i="12"/>
  <c r="L139" i="12"/>
  <c r="F139" i="12"/>
  <c r="X137" i="12"/>
  <c r="R137" i="12"/>
  <c r="L137" i="12"/>
  <c r="F137" i="12"/>
  <c r="B137" i="12"/>
  <c r="Y136" i="12"/>
  <c r="S136" i="12"/>
  <c r="M136" i="12"/>
  <c r="G136" i="12"/>
  <c r="Y134" i="12"/>
  <c r="S134" i="12"/>
  <c r="M134" i="12"/>
  <c r="G134" i="12"/>
  <c r="Y132" i="12"/>
  <c r="G132" i="12"/>
  <c r="S132" i="12"/>
  <c r="M132" i="12"/>
  <c r="B132" i="12"/>
  <c r="Z131" i="12"/>
  <c r="T131" i="12"/>
  <c r="N131" i="12"/>
  <c r="H131" i="12"/>
  <c r="Z129" i="12"/>
  <c r="T129" i="12"/>
  <c r="N129" i="12"/>
  <c r="H129" i="12"/>
  <c r="N127" i="12"/>
  <c r="H127" i="12"/>
  <c r="Z127" i="12"/>
  <c r="T127" i="12"/>
  <c r="B127" i="12"/>
  <c r="AA126" i="12"/>
  <c r="U126" i="12"/>
  <c r="O126" i="12"/>
  <c r="I126" i="12"/>
  <c r="AA124" i="12"/>
  <c r="U124" i="12"/>
  <c r="O124" i="12"/>
  <c r="I124" i="12"/>
  <c r="U122" i="12"/>
  <c r="O122" i="12"/>
  <c r="I122" i="12"/>
  <c r="AA122" i="12"/>
  <c r="B122" i="12"/>
  <c r="V121" i="12"/>
  <c r="P121" i="12"/>
  <c r="J121" i="12"/>
  <c r="D121" i="12"/>
  <c r="V119" i="12"/>
  <c r="P119" i="12"/>
  <c r="J119" i="12"/>
  <c r="D119" i="12"/>
  <c r="V117" i="12"/>
  <c r="P117" i="12"/>
  <c r="J117" i="12"/>
  <c r="D117" i="12"/>
  <c r="B117" i="12"/>
  <c r="W116" i="12"/>
  <c r="Q116" i="12"/>
  <c r="K116" i="12"/>
  <c r="E116" i="12"/>
  <c r="W114" i="12"/>
  <c r="Q114" i="12"/>
  <c r="K114" i="12"/>
  <c r="E114" i="12"/>
  <c r="W112" i="12"/>
  <c r="Q112" i="12"/>
  <c r="K112" i="12"/>
  <c r="E112" i="12"/>
  <c r="B112" i="12"/>
  <c r="X111" i="12"/>
  <c r="R111" i="12"/>
  <c r="L111" i="12"/>
  <c r="F111" i="12"/>
  <c r="X109" i="12"/>
  <c r="R109" i="12"/>
  <c r="L109" i="12"/>
  <c r="F109" i="12"/>
  <c r="X107" i="12"/>
  <c r="R107" i="12"/>
  <c r="L107" i="12"/>
  <c r="F107" i="12"/>
  <c r="B107" i="12"/>
  <c r="Y106" i="12"/>
  <c r="S106" i="12"/>
  <c r="M106" i="12"/>
  <c r="G106" i="12"/>
  <c r="Y104" i="12"/>
  <c r="S104" i="12"/>
  <c r="M104" i="12"/>
  <c r="G104" i="12"/>
  <c r="Y102" i="12"/>
  <c r="G102" i="12"/>
  <c r="S102" i="12"/>
  <c r="M102" i="12"/>
  <c r="B102" i="12"/>
  <c r="Z101" i="12"/>
  <c r="T101" i="12"/>
  <c r="N101" i="12"/>
  <c r="H101" i="12"/>
  <c r="Z99" i="12"/>
  <c r="T99" i="12"/>
  <c r="N99" i="12"/>
  <c r="H99" i="12"/>
  <c r="N97" i="12"/>
  <c r="H97" i="12"/>
  <c r="Z97" i="12"/>
  <c r="T97" i="12"/>
  <c r="B97" i="12"/>
  <c r="AA96" i="12"/>
  <c r="U96" i="12"/>
  <c r="O96" i="12"/>
  <c r="I96" i="12"/>
  <c r="AA94" i="12"/>
  <c r="U94" i="12"/>
  <c r="O94" i="12"/>
  <c r="I94" i="12"/>
  <c r="U92" i="12"/>
  <c r="O92" i="12"/>
  <c r="I92" i="12"/>
  <c r="AA92" i="12"/>
  <c r="B92" i="12"/>
  <c r="V91" i="12"/>
  <c r="P91" i="12"/>
  <c r="J91" i="12"/>
  <c r="D91" i="12"/>
  <c r="V89" i="12"/>
  <c r="P89" i="12"/>
  <c r="J89" i="12"/>
  <c r="D89" i="12"/>
  <c r="V87" i="12"/>
  <c r="P87" i="12"/>
  <c r="J87" i="12"/>
  <c r="D87" i="12"/>
  <c r="B87" i="12"/>
  <c r="W86" i="12"/>
  <c r="Q86" i="12"/>
  <c r="K86" i="12"/>
  <c r="E86" i="12"/>
  <c r="W84" i="12"/>
  <c r="Q84" i="12"/>
  <c r="K84" i="12"/>
  <c r="E84" i="12"/>
  <c r="W82" i="12"/>
  <c r="Q82" i="12"/>
  <c r="K82" i="12"/>
  <c r="E82" i="12"/>
  <c r="B82" i="12"/>
  <c r="X81" i="12"/>
  <c r="R81" i="12"/>
  <c r="L81" i="12"/>
  <c r="F81" i="12"/>
  <c r="X79" i="12"/>
  <c r="R79" i="12"/>
  <c r="L79" i="12"/>
  <c r="F79" i="12"/>
  <c r="X77" i="12"/>
  <c r="R77" i="12"/>
  <c r="L77" i="12"/>
  <c r="F77" i="12"/>
  <c r="B77" i="12"/>
  <c r="Y76" i="12"/>
  <c r="S76" i="12"/>
  <c r="M76" i="12"/>
  <c r="G76" i="12"/>
  <c r="Y74" i="12"/>
  <c r="S74" i="12"/>
  <c r="M74" i="12"/>
  <c r="G74" i="12"/>
  <c r="Y72" i="12"/>
  <c r="S72" i="12"/>
  <c r="G72" i="12"/>
  <c r="M72" i="12"/>
  <c r="B72" i="12"/>
  <c r="Z71" i="12"/>
  <c r="T71" i="12"/>
  <c r="N71" i="12"/>
  <c r="H71" i="12"/>
  <c r="Z69" i="12"/>
  <c r="T69" i="12"/>
  <c r="N69" i="12"/>
  <c r="H69" i="12"/>
  <c r="Z67" i="12"/>
  <c r="N67" i="12"/>
  <c r="H67" i="12"/>
  <c r="T67" i="12"/>
  <c r="B67" i="12"/>
  <c r="AA66" i="12"/>
  <c r="U66" i="12"/>
  <c r="O66" i="12"/>
  <c r="I66" i="12"/>
  <c r="AA64" i="12"/>
  <c r="U64" i="12"/>
  <c r="O64" i="12"/>
  <c r="I64" i="12"/>
  <c r="U62" i="12"/>
  <c r="O62" i="12"/>
  <c r="I62" i="12"/>
  <c r="AA62" i="12"/>
  <c r="B62" i="12"/>
  <c r="V61" i="12"/>
  <c r="P61" i="12"/>
  <c r="J61" i="12"/>
  <c r="D61" i="12"/>
  <c r="V59" i="12"/>
  <c r="P59" i="12"/>
  <c r="J59" i="12"/>
  <c r="D59" i="12"/>
  <c r="V57" i="12"/>
  <c r="P57" i="12"/>
  <c r="J57" i="12"/>
  <c r="D57" i="12"/>
  <c r="B57" i="12"/>
  <c r="W56" i="12"/>
  <c r="Q56" i="12"/>
  <c r="K56" i="12"/>
  <c r="E56" i="12"/>
  <c r="W54" i="12"/>
  <c r="Q54" i="12"/>
  <c r="K54" i="12"/>
  <c r="E54" i="12"/>
  <c r="W52" i="12"/>
  <c r="Q52" i="12"/>
  <c r="K52" i="12"/>
  <c r="E52" i="12"/>
  <c r="B52" i="12"/>
  <c r="X51" i="12"/>
  <c r="R51" i="12"/>
  <c r="L51" i="12"/>
  <c r="F51" i="12"/>
  <c r="X49" i="12"/>
  <c r="R49" i="12"/>
  <c r="L49" i="12"/>
  <c r="F49" i="12"/>
  <c r="X47" i="12"/>
  <c r="R47" i="12"/>
  <c r="L47" i="12"/>
  <c r="F47" i="12"/>
  <c r="B47" i="12"/>
  <c r="Y46" i="12"/>
  <c r="S46" i="12"/>
  <c r="M46" i="12"/>
  <c r="G46" i="12"/>
  <c r="Y44" i="12"/>
  <c r="S44" i="12"/>
  <c r="M44" i="12"/>
  <c r="G44" i="12"/>
  <c r="Y42" i="12"/>
  <c r="S42" i="12"/>
  <c r="G42" i="12"/>
  <c r="M42" i="12"/>
  <c r="B42" i="12"/>
  <c r="Z41" i="12"/>
  <c r="T41" i="12"/>
  <c r="N41" i="12"/>
  <c r="H41" i="12"/>
  <c r="Z39" i="12"/>
  <c r="T39" i="12"/>
  <c r="N39" i="12"/>
  <c r="H39" i="12"/>
  <c r="Z37" i="12"/>
  <c r="N37" i="12"/>
  <c r="H37" i="12"/>
  <c r="T37" i="12"/>
  <c r="B37" i="12"/>
  <c r="AA36" i="12"/>
  <c r="U36" i="12"/>
  <c r="O36" i="12"/>
  <c r="I36" i="12"/>
  <c r="AA34" i="12"/>
  <c r="U34" i="12"/>
  <c r="O34" i="12"/>
  <c r="I34" i="12"/>
  <c r="U32" i="12"/>
  <c r="O32" i="12"/>
  <c r="I32" i="12"/>
  <c r="AA32" i="12"/>
  <c r="B32" i="12"/>
  <c r="V31" i="12"/>
  <c r="P31" i="12"/>
  <c r="J31" i="12"/>
  <c r="D31" i="12"/>
  <c r="V29" i="12"/>
  <c r="P29" i="12"/>
  <c r="J29" i="12"/>
  <c r="D29" i="12"/>
  <c r="V27" i="12"/>
  <c r="P27" i="12"/>
  <c r="J27" i="12"/>
  <c r="D27" i="12"/>
  <c r="B27" i="12"/>
  <c r="W26" i="12"/>
  <c r="Q26" i="12"/>
  <c r="K26" i="12"/>
  <c r="E26" i="12"/>
  <c r="W24" i="12"/>
  <c r="Q24" i="12"/>
  <c r="K24" i="12"/>
  <c r="E24" i="12"/>
  <c r="W22" i="12"/>
  <c r="Q22" i="12"/>
  <c r="K22" i="12"/>
  <c r="E22" i="12"/>
  <c r="B22" i="12"/>
  <c r="X21" i="12"/>
  <c r="R21" i="12"/>
  <c r="L21" i="12"/>
  <c r="F21" i="12"/>
  <c r="X19" i="12"/>
  <c r="R19" i="12"/>
  <c r="L19" i="12"/>
  <c r="F19" i="12"/>
  <c r="X17" i="12"/>
  <c r="R17" i="12"/>
  <c r="L17" i="12"/>
  <c r="F17" i="12"/>
  <c r="B17" i="12"/>
  <c r="Y16" i="12"/>
  <c r="S16" i="12"/>
  <c r="M16" i="12"/>
  <c r="G16" i="12"/>
  <c r="Y14" i="12"/>
  <c r="S14" i="12"/>
  <c r="M14" i="12"/>
  <c r="G14" i="12"/>
  <c r="Y12" i="12"/>
  <c r="S12" i="12"/>
  <c r="G12" i="12"/>
  <c r="M12" i="12"/>
  <c r="B12" i="12"/>
  <c r="Z11" i="12"/>
  <c r="T11" i="12"/>
  <c r="N11" i="12"/>
  <c r="H11" i="12"/>
  <c r="P429" i="12"/>
  <c r="Z9" i="12"/>
  <c r="T9" i="12"/>
  <c r="N9" i="12"/>
  <c r="H9" i="12"/>
  <c r="X159" i="12"/>
  <c r="Z7" i="12"/>
  <c r="N7" i="12"/>
  <c r="H7" i="12"/>
  <c r="T7" i="12"/>
  <c r="D7" i="12"/>
  <c r="B7" i="12"/>
  <c r="F644" i="11"/>
  <c r="F643" i="11" s="1"/>
  <c r="B619" i="11"/>
  <c r="B609" i="11"/>
  <c r="B589" i="11"/>
  <c r="B579" i="11"/>
  <c r="B559" i="11"/>
  <c r="B549" i="11"/>
  <c r="B529" i="11"/>
  <c r="B519" i="11"/>
  <c r="B499" i="11"/>
  <c r="B489" i="11"/>
  <c r="R636" i="11"/>
  <c r="B465" i="11"/>
  <c r="B460" i="11"/>
  <c r="B455" i="11"/>
  <c r="B450" i="11"/>
  <c r="B445" i="11"/>
  <c r="B440" i="11"/>
  <c r="B435" i="11"/>
  <c r="B430" i="11"/>
  <c r="B425" i="11"/>
  <c r="B420" i="11"/>
  <c r="B415" i="11"/>
  <c r="B410" i="11"/>
  <c r="B405" i="11"/>
  <c r="B400" i="11"/>
  <c r="B395" i="11"/>
  <c r="B390" i="11"/>
  <c r="B385" i="11"/>
  <c r="B380" i="11"/>
  <c r="B375" i="11"/>
  <c r="B370" i="11"/>
  <c r="B365" i="11"/>
  <c r="B360" i="11"/>
  <c r="B355" i="11"/>
  <c r="B350" i="11"/>
  <c r="B345" i="11"/>
  <c r="B340" i="11"/>
  <c r="B335" i="11"/>
  <c r="B330" i="11"/>
  <c r="B325" i="11"/>
  <c r="B316" i="11"/>
  <c r="B311" i="11"/>
  <c r="B306" i="11"/>
  <c r="B301" i="11"/>
  <c r="B296" i="11"/>
  <c r="B291" i="11"/>
  <c r="B286" i="11"/>
  <c r="B281" i="11"/>
  <c r="B276" i="11"/>
  <c r="B271" i="11"/>
  <c r="B266" i="11"/>
  <c r="B261" i="11"/>
  <c r="B256" i="11"/>
  <c r="B251" i="11"/>
  <c r="B246" i="11"/>
  <c r="B241" i="11"/>
  <c r="B236" i="11"/>
  <c r="B231" i="11"/>
  <c r="B226" i="11"/>
  <c r="B221" i="11"/>
  <c r="B216" i="11"/>
  <c r="B211" i="11"/>
  <c r="B206" i="11"/>
  <c r="B201" i="11"/>
  <c r="B196" i="11"/>
  <c r="B191" i="11"/>
  <c r="B186" i="11"/>
  <c r="B181" i="11"/>
  <c r="B176" i="11"/>
  <c r="B171" i="11"/>
  <c r="V318" i="11"/>
  <c r="B166" i="11"/>
  <c r="B157" i="11"/>
  <c r="B152" i="11"/>
  <c r="B147" i="11"/>
  <c r="B142" i="11"/>
  <c r="B137" i="11"/>
  <c r="B132" i="11"/>
  <c r="B127" i="11"/>
  <c r="B122" i="11"/>
  <c r="B117" i="11"/>
  <c r="B112" i="11"/>
  <c r="B107" i="11"/>
  <c r="B102" i="11"/>
  <c r="B97" i="11"/>
  <c r="B92" i="11"/>
  <c r="B87" i="11"/>
  <c r="B82" i="11"/>
  <c r="B77" i="11"/>
  <c r="B72" i="11"/>
  <c r="B67" i="11"/>
  <c r="B62" i="11"/>
  <c r="B57" i="11"/>
  <c r="B52" i="11"/>
  <c r="B47" i="11"/>
  <c r="B42" i="11"/>
  <c r="B37" i="11"/>
  <c r="B32" i="11"/>
  <c r="B27" i="11"/>
  <c r="B22" i="11"/>
  <c r="B17" i="11"/>
  <c r="B12" i="11"/>
  <c r="X608" i="11"/>
  <c r="W159" i="11"/>
  <c r="D7" i="11"/>
  <c r="B7" i="11"/>
  <c r="E644" i="10"/>
  <c r="E643" i="10" s="1"/>
  <c r="B634" i="10"/>
  <c r="B629" i="10"/>
  <c r="B624" i="10"/>
  <c r="B619" i="10"/>
  <c r="B614" i="10"/>
  <c r="B609" i="10"/>
  <c r="B604" i="10"/>
  <c r="B599" i="10"/>
  <c r="B594" i="10"/>
  <c r="B589" i="10"/>
  <c r="B584" i="10"/>
  <c r="B579" i="10"/>
  <c r="B574" i="10"/>
  <c r="B569" i="10"/>
  <c r="B564" i="10"/>
  <c r="B559" i="10"/>
  <c r="B554" i="10"/>
  <c r="B549" i="10"/>
  <c r="B544" i="10"/>
  <c r="B539" i="10"/>
  <c r="B534" i="10"/>
  <c r="B529" i="10"/>
  <c r="B524" i="10"/>
  <c r="B519" i="10"/>
  <c r="B514" i="10"/>
  <c r="B509" i="10"/>
  <c r="B504" i="10"/>
  <c r="B499" i="10"/>
  <c r="B494" i="10"/>
  <c r="B489" i="10"/>
  <c r="D576" i="10"/>
  <c r="B484" i="10"/>
  <c r="B475" i="10"/>
  <c r="B470" i="10"/>
  <c r="B465" i="10"/>
  <c r="B460" i="10"/>
  <c r="B455" i="10"/>
  <c r="B450" i="10"/>
  <c r="B445" i="10"/>
  <c r="B440" i="10"/>
  <c r="B435" i="10"/>
  <c r="B430" i="10"/>
  <c r="B425" i="10"/>
  <c r="B420" i="10"/>
  <c r="B415" i="10"/>
  <c r="B410" i="10"/>
  <c r="B405" i="10"/>
  <c r="B400" i="10"/>
  <c r="B395" i="10"/>
  <c r="B390" i="10"/>
  <c r="B385" i="10"/>
  <c r="X382" i="10"/>
  <c r="R382" i="10"/>
  <c r="L382" i="10"/>
  <c r="F382" i="10"/>
  <c r="B380" i="10"/>
  <c r="Y377" i="10"/>
  <c r="S377" i="10"/>
  <c r="M377" i="10"/>
  <c r="G377" i="10"/>
  <c r="B375" i="10"/>
  <c r="Z372" i="10"/>
  <c r="T372" i="10"/>
  <c r="N372" i="10"/>
  <c r="H372" i="10"/>
  <c r="B370" i="10"/>
  <c r="AA367" i="10"/>
  <c r="U367" i="10"/>
  <c r="O367" i="10"/>
  <c r="I367" i="10"/>
  <c r="B365" i="10"/>
  <c r="V362" i="10"/>
  <c r="P362" i="10"/>
  <c r="J362" i="10"/>
  <c r="D362" i="10"/>
  <c r="B360" i="10"/>
  <c r="W357" i="10"/>
  <c r="Q357" i="10"/>
  <c r="K357" i="10"/>
  <c r="E357" i="10"/>
  <c r="B355" i="10"/>
  <c r="X352" i="10"/>
  <c r="R352" i="10"/>
  <c r="L352" i="10"/>
  <c r="F352" i="10"/>
  <c r="B350" i="10"/>
  <c r="Y347" i="10"/>
  <c r="S347" i="10"/>
  <c r="M347" i="10"/>
  <c r="G347" i="10"/>
  <c r="B345" i="10"/>
  <c r="Z342" i="10"/>
  <c r="T342" i="10"/>
  <c r="N342" i="10"/>
  <c r="H342" i="10"/>
  <c r="B340" i="10"/>
  <c r="AA337" i="10"/>
  <c r="U337" i="10"/>
  <c r="O337" i="10"/>
  <c r="I337" i="10"/>
  <c r="B335" i="10"/>
  <c r="V332" i="10"/>
  <c r="P332" i="10"/>
  <c r="J332" i="10"/>
  <c r="D332" i="10"/>
  <c r="B330" i="10"/>
  <c r="W327" i="10"/>
  <c r="Q327" i="10"/>
  <c r="K327" i="10"/>
  <c r="E327" i="10"/>
  <c r="Y477" i="10"/>
  <c r="B325" i="10"/>
  <c r="B316" i="10"/>
  <c r="B311" i="10"/>
  <c r="B306" i="10"/>
  <c r="B301" i="10"/>
  <c r="B296" i="10"/>
  <c r="B291" i="10"/>
  <c r="B286" i="10"/>
  <c r="B281" i="10"/>
  <c r="B276" i="10"/>
  <c r="B271" i="10"/>
  <c r="B266" i="10"/>
  <c r="B261" i="10"/>
  <c r="B256" i="10"/>
  <c r="B251" i="10"/>
  <c r="B246" i="10"/>
  <c r="B241" i="10"/>
  <c r="B236" i="10"/>
  <c r="B231" i="10"/>
  <c r="AA228" i="10"/>
  <c r="U228" i="10"/>
  <c r="O228" i="10"/>
  <c r="I228" i="10"/>
  <c r="B226" i="10"/>
  <c r="V223" i="10"/>
  <c r="P223" i="10"/>
  <c r="J223" i="10"/>
  <c r="D223" i="10"/>
  <c r="B221" i="10"/>
  <c r="W218" i="10"/>
  <c r="Q218" i="10"/>
  <c r="K218" i="10"/>
  <c r="E218" i="10"/>
  <c r="B216" i="10"/>
  <c r="X213" i="10"/>
  <c r="R213" i="10"/>
  <c r="L213" i="10"/>
  <c r="F213" i="10"/>
  <c r="B211" i="10"/>
  <c r="Y208" i="10"/>
  <c r="S208" i="10"/>
  <c r="M208" i="10"/>
  <c r="G208" i="10"/>
  <c r="B206" i="10"/>
  <c r="Z203" i="10"/>
  <c r="T203" i="10"/>
  <c r="N203" i="10"/>
  <c r="H203" i="10"/>
  <c r="B201" i="10"/>
  <c r="AA198" i="10"/>
  <c r="U198" i="10"/>
  <c r="O198" i="10"/>
  <c r="I198" i="10"/>
  <c r="B196" i="10"/>
  <c r="Y193" i="10"/>
  <c r="V193" i="10"/>
  <c r="S193" i="10"/>
  <c r="P193" i="10"/>
  <c r="M193" i="10"/>
  <c r="J193" i="10"/>
  <c r="G193" i="10"/>
  <c r="D193" i="10"/>
  <c r="B191" i="10"/>
  <c r="Z188" i="10"/>
  <c r="W188" i="10"/>
  <c r="T188" i="10"/>
  <c r="Q188" i="10"/>
  <c r="N188" i="10"/>
  <c r="K188" i="10"/>
  <c r="H188" i="10"/>
  <c r="E188" i="10"/>
  <c r="B186" i="10"/>
  <c r="AA183" i="10"/>
  <c r="X183" i="10"/>
  <c r="U183" i="10"/>
  <c r="R183" i="10"/>
  <c r="O183" i="10"/>
  <c r="L183" i="10"/>
  <c r="I183" i="10"/>
  <c r="F183" i="10"/>
  <c r="B181" i="10"/>
  <c r="Y178" i="10"/>
  <c r="V178" i="10"/>
  <c r="S178" i="10"/>
  <c r="P178" i="10"/>
  <c r="M178" i="10"/>
  <c r="J178" i="10"/>
  <c r="G178" i="10"/>
  <c r="D178" i="10"/>
  <c r="B176" i="10"/>
  <c r="Z173" i="10"/>
  <c r="W173" i="10"/>
  <c r="T173" i="10"/>
  <c r="Q173" i="10"/>
  <c r="N173" i="10"/>
  <c r="K173" i="10"/>
  <c r="H173" i="10"/>
  <c r="E173" i="10"/>
  <c r="B171" i="10"/>
  <c r="AA168" i="10"/>
  <c r="X168" i="10"/>
  <c r="U168" i="10"/>
  <c r="R168" i="10"/>
  <c r="O168" i="10"/>
  <c r="L168" i="10"/>
  <c r="I168" i="10"/>
  <c r="F168" i="10"/>
  <c r="Z318" i="10"/>
  <c r="B166" i="10"/>
  <c r="B157" i="10"/>
  <c r="B152" i="10"/>
  <c r="B147" i="10"/>
  <c r="B142" i="10"/>
  <c r="B137" i="10"/>
  <c r="B132" i="10"/>
  <c r="B127" i="10"/>
  <c r="B122" i="10"/>
  <c r="B117" i="10"/>
  <c r="B112" i="10"/>
  <c r="B107" i="10"/>
  <c r="B102" i="10"/>
  <c r="B97" i="10"/>
  <c r="B92" i="10"/>
  <c r="B87" i="10"/>
  <c r="B82" i="10"/>
  <c r="B77" i="10"/>
  <c r="B72" i="10"/>
  <c r="B67" i="10"/>
  <c r="B62" i="10"/>
  <c r="B57" i="10"/>
  <c r="B52" i="10"/>
  <c r="B47" i="10"/>
  <c r="B42" i="10"/>
  <c r="B37" i="10"/>
  <c r="B32" i="10"/>
  <c r="B27" i="10"/>
  <c r="B22" i="10"/>
  <c r="B17" i="10"/>
  <c r="B12" i="10"/>
  <c r="AA159" i="10"/>
  <c r="D7" i="10"/>
  <c r="B7" i="10"/>
  <c r="B634" i="9"/>
  <c r="G644" i="9"/>
  <c r="G643" i="9" s="1"/>
  <c r="F644" i="9"/>
  <c r="F643" i="9" s="1"/>
  <c r="E644" i="9"/>
  <c r="E643" i="9"/>
  <c r="D643" i="9"/>
  <c r="B624" i="9"/>
  <c r="B619" i="9"/>
  <c r="B614" i="9"/>
  <c r="B609" i="9"/>
  <c r="B604" i="9"/>
  <c r="B599" i="9"/>
  <c r="B594" i="9"/>
  <c r="B589" i="9"/>
  <c r="B584" i="9"/>
  <c r="B579" i="9"/>
  <c r="B574" i="9"/>
  <c r="B569" i="9"/>
  <c r="B564" i="9"/>
  <c r="B559" i="9"/>
  <c r="B554" i="9"/>
  <c r="B549" i="9"/>
  <c r="B544" i="9"/>
  <c r="B539" i="9"/>
  <c r="B534" i="9"/>
  <c r="B529" i="9"/>
  <c r="B524" i="9"/>
  <c r="B519" i="9"/>
  <c r="B514" i="9"/>
  <c r="B509" i="9"/>
  <c r="B504" i="9"/>
  <c r="B499" i="9"/>
  <c r="B494" i="9"/>
  <c r="B489" i="9"/>
  <c r="AA636" i="9"/>
  <c r="B484" i="9"/>
  <c r="W477" i="9"/>
  <c r="Q477" i="9"/>
  <c r="K477" i="9"/>
  <c r="E477" i="9"/>
  <c r="B475" i="9"/>
  <c r="X472" i="9"/>
  <c r="R472" i="9"/>
  <c r="L472" i="9"/>
  <c r="F472" i="9"/>
  <c r="B470" i="9"/>
  <c r="Y467" i="9"/>
  <c r="S467" i="9"/>
  <c r="M467" i="9"/>
  <c r="G467" i="9"/>
  <c r="B465" i="9"/>
  <c r="Z462" i="9"/>
  <c r="T462" i="9"/>
  <c r="N462" i="9"/>
  <c r="H462" i="9"/>
  <c r="B460" i="9"/>
  <c r="AA457" i="9"/>
  <c r="U457" i="9"/>
  <c r="O457" i="9"/>
  <c r="I457" i="9"/>
  <c r="B455" i="9"/>
  <c r="V452" i="9"/>
  <c r="P452" i="9"/>
  <c r="J452" i="9"/>
  <c r="D452" i="9"/>
  <c r="B450" i="9"/>
  <c r="W447" i="9"/>
  <c r="Q447" i="9"/>
  <c r="K447" i="9"/>
  <c r="E447" i="9"/>
  <c r="B445" i="9"/>
  <c r="X442" i="9"/>
  <c r="R442" i="9"/>
  <c r="L442" i="9"/>
  <c r="F442" i="9"/>
  <c r="B440" i="9"/>
  <c r="Y437" i="9"/>
  <c r="S437" i="9"/>
  <c r="M437" i="9"/>
  <c r="G437" i="9"/>
  <c r="B435" i="9"/>
  <c r="Z432" i="9"/>
  <c r="T432" i="9"/>
  <c r="N432" i="9"/>
  <c r="H432" i="9"/>
  <c r="B430" i="9"/>
  <c r="AA427" i="9"/>
  <c r="U427" i="9"/>
  <c r="O427" i="9"/>
  <c r="I427" i="9"/>
  <c r="B425" i="9"/>
  <c r="V422" i="9"/>
  <c r="P422" i="9"/>
  <c r="J422" i="9"/>
  <c r="D422" i="9"/>
  <c r="B420" i="9"/>
  <c r="W417" i="9"/>
  <c r="Q417" i="9"/>
  <c r="K417" i="9"/>
  <c r="E417" i="9"/>
  <c r="B415" i="9"/>
  <c r="X412" i="9"/>
  <c r="R412" i="9"/>
  <c r="L412" i="9"/>
  <c r="F412" i="9"/>
  <c r="B410" i="9"/>
  <c r="Y407" i="9"/>
  <c r="S407" i="9"/>
  <c r="M407" i="9"/>
  <c r="G407" i="9"/>
  <c r="B405" i="9"/>
  <c r="Z402" i="9"/>
  <c r="T402" i="9"/>
  <c r="N402" i="9"/>
  <c r="H402" i="9"/>
  <c r="B400" i="9"/>
  <c r="AA397" i="9"/>
  <c r="U397" i="9"/>
  <c r="O397" i="9"/>
  <c r="I397" i="9"/>
  <c r="B395" i="9"/>
  <c r="V392" i="9"/>
  <c r="P392" i="9"/>
  <c r="J392" i="9"/>
  <c r="D392" i="9"/>
  <c r="B390" i="9"/>
  <c r="W387" i="9"/>
  <c r="Q387" i="9"/>
  <c r="K387" i="9"/>
  <c r="E387" i="9"/>
  <c r="B385" i="9"/>
  <c r="X382" i="9"/>
  <c r="R382" i="9"/>
  <c r="L382" i="9"/>
  <c r="F382" i="9"/>
  <c r="B380" i="9"/>
  <c r="Y377" i="9"/>
  <c r="S377" i="9"/>
  <c r="M377" i="9"/>
  <c r="G377" i="9"/>
  <c r="B375" i="9"/>
  <c r="Z372" i="9"/>
  <c r="T372" i="9"/>
  <c r="N372" i="9"/>
  <c r="H372" i="9"/>
  <c r="B370" i="9"/>
  <c r="AA367" i="9"/>
  <c r="U367" i="9"/>
  <c r="O367" i="9"/>
  <c r="I367" i="9"/>
  <c r="B365" i="9"/>
  <c r="V362" i="9"/>
  <c r="P362" i="9"/>
  <c r="J362" i="9"/>
  <c r="D362" i="9"/>
  <c r="B360" i="9"/>
  <c r="Z357" i="9"/>
  <c r="W357" i="9"/>
  <c r="T357" i="9"/>
  <c r="Q357" i="9"/>
  <c r="N357" i="9"/>
  <c r="K357" i="9"/>
  <c r="H357" i="9"/>
  <c r="E357" i="9"/>
  <c r="B355" i="9"/>
  <c r="AA352" i="9"/>
  <c r="X352" i="9"/>
  <c r="U352" i="9"/>
  <c r="R352" i="9"/>
  <c r="O352" i="9"/>
  <c r="L352" i="9"/>
  <c r="I352" i="9"/>
  <c r="F352" i="9"/>
  <c r="B350" i="9"/>
  <c r="Y347" i="9"/>
  <c r="V347" i="9"/>
  <c r="S347" i="9"/>
  <c r="P347" i="9"/>
  <c r="M347" i="9"/>
  <c r="J347" i="9"/>
  <c r="G347" i="9"/>
  <c r="D347" i="9"/>
  <c r="B345" i="9"/>
  <c r="Z342" i="9"/>
  <c r="W342" i="9"/>
  <c r="T342" i="9"/>
  <c r="Q342" i="9"/>
  <c r="N342" i="9"/>
  <c r="K342" i="9"/>
  <c r="H342" i="9"/>
  <c r="E342" i="9"/>
  <c r="B340" i="9"/>
  <c r="AA337" i="9"/>
  <c r="X337" i="9"/>
  <c r="U337" i="9"/>
  <c r="R337" i="9"/>
  <c r="O337" i="9"/>
  <c r="L337" i="9"/>
  <c r="I337" i="9"/>
  <c r="F337" i="9"/>
  <c r="B335" i="9"/>
  <c r="Y332" i="9"/>
  <c r="V332" i="9"/>
  <c r="S332" i="9"/>
  <c r="P332" i="9"/>
  <c r="M332" i="9"/>
  <c r="J332" i="9"/>
  <c r="G332" i="9"/>
  <c r="D332" i="9"/>
  <c r="B330" i="9"/>
  <c r="Z327" i="9"/>
  <c r="W327" i="9"/>
  <c r="T327" i="9"/>
  <c r="Q327" i="9"/>
  <c r="N327" i="9"/>
  <c r="K327" i="9"/>
  <c r="H327" i="9"/>
  <c r="E327" i="9"/>
  <c r="V477" i="9"/>
  <c r="B325" i="9"/>
  <c r="X318" i="9"/>
  <c r="R318" i="9"/>
  <c r="L318" i="9"/>
  <c r="F318" i="9"/>
  <c r="B316" i="9"/>
  <c r="Y313" i="9"/>
  <c r="S313" i="9"/>
  <c r="M313" i="9"/>
  <c r="G313" i="9"/>
  <c r="B311" i="9"/>
  <c r="Z308" i="9"/>
  <c r="T308" i="9"/>
  <c r="N308" i="9"/>
  <c r="H308" i="9"/>
  <c r="B306" i="9"/>
  <c r="AA303" i="9"/>
  <c r="U303" i="9"/>
  <c r="O303" i="9"/>
  <c r="I303" i="9"/>
  <c r="B301" i="9"/>
  <c r="V298" i="9"/>
  <c r="P298" i="9"/>
  <c r="J298" i="9"/>
  <c r="D298" i="9"/>
  <c r="B296" i="9"/>
  <c r="W293" i="9"/>
  <c r="Q293" i="9"/>
  <c r="K293" i="9"/>
  <c r="E293" i="9"/>
  <c r="B291" i="9"/>
  <c r="X288" i="9"/>
  <c r="R288" i="9"/>
  <c r="L288" i="9"/>
  <c r="F288" i="9"/>
  <c r="B286" i="9"/>
  <c r="Y283" i="9"/>
  <c r="S283" i="9"/>
  <c r="M283" i="9"/>
  <c r="G283" i="9"/>
  <c r="B281" i="9"/>
  <c r="Z278" i="9"/>
  <c r="T278" i="9"/>
  <c r="N278" i="9"/>
  <c r="H278" i="9"/>
  <c r="B276" i="9"/>
  <c r="AA273" i="9"/>
  <c r="U273" i="9"/>
  <c r="O273" i="9"/>
  <c r="I273" i="9"/>
  <c r="B271" i="9"/>
  <c r="V268" i="9"/>
  <c r="P268" i="9"/>
  <c r="J268" i="9"/>
  <c r="D268" i="9"/>
  <c r="B266" i="9"/>
  <c r="W263" i="9"/>
  <c r="Q263" i="9"/>
  <c r="K263" i="9"/>
  <c r="E263" i="9"/>
  <c r="B261" i="9"/>
  <c r="X258" i="9"/>
  <c r="R258" i="9"/>
  <c r="L258" i="9"/>
  <c r="F258" i="9"/>
  <c r="B256" i="9"/>
  <c r="Y253" i="9"/>
  <c r="S253" i="9"/>
  <c r="M253" i="9"/>
  <c r="G253" i="9"/>
  <c r="B251" i="9"/>
  <c r="Z248" i="9"/>
  <c r="T248" i="9"/>
  <c r="N248" i="9"/>
  <c r="H248" i="9"/>
  <c r="B246" i="9"/>
  <c r="AA243" i="9"/>
  <c r="U243" i="9"/>
  <c r="O243" i="9"/>
  <c r="I243" i="9"/>
  <c r="B241" i="9"/>
  <c r="V238" i="9"/>
  <c r="P238" i="9"/>
  <c r="J238" i="9"/>
  <c r="D238" i="9"/>
  <c r="B236" i="9"/>
  <c r="W233" i="9"/>
  <c r="Q233" i="9"/>
  <c r="K233" i="9"/>
  <c r="E233" i="9"/>
  <c r="B231" i="9"/>
  <c r="X228" i="9"/>
  <c r="R228" i="9"/>
  <c r="L228" i="9"/>
  <c r="F228" i="9"/>
  <c r="B226" i="9"/>
  <c r="Y223" i="9"/>
  <c r="S223" i="9"/>
  <c r="M223" i="9"/>
  <c r="G223" i="9"/>
  <c r="B221" i="9"/>
  <c r="Z218" i="9"/>
  <c r="T218" i="9"/>
  <c r="N218" i="9"/>
  <c r="H218" i="9"/>
  <c r="B216" i="9"/>
  <c r="AA213" i="9"/>
  <c r="U213" i="9"/>
  <c r="O213" i="9"/>
  <c r="I213" i="9"/>
  <c r="B211" i="9"/>
  <c r="V208" i="9"/>
  <c r="P208" i="9"/>
  <c r="J208" i="9"/>
  <c r="D208" i="9"/>
  <c r="B206" i="9"/>
  <c r="W203" i="9"/>
  <c r="Q203" i="9"/>
  <c r="K203" i="9"/>
  <c r="E203" i="9"/>
  <c r="B201" i="9"/>
  <c r="X198" i="9"/>
  <c r="R198" i="9"/>
  <c r="L198" i="9"/>
  <c r="F198" i="9"/>
  <c r="B196" i="9"/>
  <c r="Y193" i="9"/>
  <c r="S193" i="9"/>
  <c r="M193" i="9"/>
  <c r="G193" i="9"/>
  <c r="B191" i="9"/>
  <c r="Z188" i="9"/>
  <c r="T188" i="9"/>
  <c r="N188" i="9"/>
  <c r="H188" i="9"/>
  <c r="B186" i="9"/>
  <c r="AA183" i="9"/>
  <c r="U183" i="9"/>
  <c r="O183" i="9"/>
  <c r="I183" i="9"/>
  <c r="B181" i="9"/>
  <c r="V178" i="9"/>
  <c r="P178" i="9"/>
  <c r="J178" i="9"/>
  <c r="D178" i="9"/>
  <c r="B176" i="9"/>
  <c r="W173" i="9"/>
  <c r="Q173" i="9"/>
  <c r="K173" i="9"/>
  <c r="E173" i="9"/>
  <c r="B171" i="9"/>
  <c r="X168" i="9"/>
  <c r="R168" i="9"/>
  <c r="L168" i="9"/>
  <c r="F168" i="9"/>
  <c r="W318" i="9"/>
  <c r="B166" i="9"/>
  <c r="B157" i="9"/>
  <c r="B152" i="9"/>
  <c r="B147" i="9"/>
  <c r="B142" i="9"/>
  <c r="B137" i="9"/>
  <c r="B132" i="9"/>
  <c r="B127" i="9"/>
  <c r="B122" i="9"/>
  <c r="B117" i="9"/>
  <c r="B112" i="9"/>
  <c r="B107" i="9"/>
  <c r="B102" i="9"/>
  <c r="B97" i="9"/>
  <c r="B92" i="9"/>
  <c r="B87" i="9"/>
  <c r="B82" i="9"/>
  <c r="B77" i="9"/>
  <c r="B72" i="9"/>
  <c r="B67" i="9"/>
  <c r="B62" i="9"/>
  <c r="B57" i="9"/>
  <c r="B52" i="9"/>
  <c r="B47" i="9"/>
  <c r="B42" i="9"/>
  <c r="B37" i="9"/>
  <c r="B32" i="9"/>
  <c r="B27" i="9"/>
  <c r="B22" i="9"/>
  <c r="X21" i="9"/>
  <c r="R21" i="9"/>
  <c r="L21" i="9"/>
  <c r="F21" i="9"/>
  <c r="B17" i="9"/>
  <c r="Y16" i="9"/>
  <c r="S16" i="9"/>
  <c r="M16" i="9"/>
  <c r="G16" i="9"/>
  <c r="Y14" i="9"/>
  <c r="S14" i="9"/>
  <c r="M14" i="9"/>
  <c r="G14" i="9"/>
  <c r="Y12" i="9"/>
  <c r="S12" i="9"/>
  <c r="M12" i="9"/>
  <c r="G12" i="9"/>
  <c r="B12" i="9"/>
  <c r="Z11" i="9"/>
  <c r="T11" i="9"/>
  <c r="N11" i="9"/>
  <c r="H11" i="9"/>
  <c r="M225" i="9"/>
  <c r="M221" i="9" s="1"/>
  <c r="Z9" i="9"/>
  <c r="T9" i="9"/>
  <c r="N9" i="9"/>
  <c r="H9" i="9"/>
  <c r="G159" i="9"/>
  <c r="Z7" i="9"/>
  <c r="T7" i="9"/>
  <c r="N7" i="9"/>
  <c r="H7" i="9"/>
  <c r="D7" i="9"/>
  <c r="B7" i="9"/>
  <c r="B624" i="7"/>
  <c r="E644" i="7"/>
  <c r="E643" i="7" s="1"/>
  <c r="G644" i="7"/>
  <c r="G643" i="7" s="1"/>
  <c r="B634" i="7"/>
  <c r="B629" i="7"/>
  <c r="B619" i="7"/>
  <c r="B614" i="7"/>
  <c r="B609" i="7"/>
  <c r="B604" i="7"/>
  <c r="B599" i="7"/>
  <c r="B594" i="7"/>
  <c r="X591" i="7"/>
  <c r="R591" i="7"/>
  <c r="L591" i="7"/>
  <c r="F591" i="7"/>
  <c r="B589" i="7"/>
  <c r="Y586" i="7"/>
  <c r="S586" i="7"/>
  <c r="M586" i="7"/>
  <c r="G586" i="7"/>
  <c r="B584" i="7"/>
  <c r="Z581" i="7"/>
  <c r="T581" i="7"/>
  <c r="N581" i="7"/>
  <c r="H581" i="7"/>
  <c r="B579" i="7"/>
  <c r="AA576" i="7"/>
  <c r="U576" i="7"/>
  <c r="O576" i="7"/>
  <c r="I576" i="7"/>
  <c r="B574" i="7"/>
  <c r="V571" i="7"/>
  <c r="P571" i="7"/>
  <c r="J571" i="7"/>
  <c r="D571" i="7"/>
  <c r="B569" i="7"/>
  <c r="W566" i="7"/>
  <c r="Q566" i="7"/>
  <c r="K566" i="7"/>
  <c r="E566" i="7"/>
  <c r="B564" i="7"/>
  <c r="X561" i="7"/>
  <c r="R561" i="7"/>
  <c r="L561" i="7"/>
  <c r="F561" i="7"/>
  <c r="B559" i="7"/>
  <c r="Y556" i="7"/>
  <c r="S556" i="7"/>
  <c r="M556" i="7"/>
  <c r="G556" i="7"/>
  <c r="B554" i="7"/>
  <c r="Z551" i="7"/>
  <c r="T551" i="7"/>
  <c r="N551" i="7"/>
  <c r="H551" i="7"/>
  <c r="B549" i="7"/>
  <c r="AA546" i="7"/>
  <c r="U546" i="7"/>
  <c r="O546" i="7"/>
  <c r="I546" i="7"/>
  <c r="B544" i="7"/>
  <c r="V541" i="7"/>
  <c r="P541" i="7"/>
  <c r="J541" i="7"/>
  <c r="D541" i="7"/>
  <c r="B539" i="7"/>
  <c r="W536" i="7"/>
  <c r="Q536" i="7"/>
  <c r="K536" i="7"/>
  <c r="E536" i="7"/>
  <c r="B534" i="7"/>
  <c r="X531" i="7"/>
  <c r="R531" i="7"/>
  <c r="L531" i="7"/>
  <c r="F531" i="7"/>
  <c r="B529" i="7"/>
  <c r="Y526" i="7"/>
  <c r="S526" i="7"/>
  <c r="M526" i="7"/>
  <c r="G526" i="7"/>
  <c r="B524" i="7"/>
  <c r="Z521" i="7"/>
  <c r="T521" i="7"/>
  <c r="N521" i="7"/>
  <c r="H521" i="7"/>
  <c r="B519" i="7"/>
  <c r="AA516" i="7"/>
  <c r="U516" i="7"/>
  <c r="O516" i="7"/>
  <c r="I516" i="7"/>
  <c r="B514" i="7"/>
  <c r="V511" i="7"/>
  <c r="P511" i="7"/>
  <c r="J511" i="7"/>
  <c r="D511" i="7"/>
  <c r="B509" i="7"/>
  <c r="W506" i="7"/>
  <c r="Q506" i="7"/>
  <c r="K506" i="7"/>
  <c r="E506" i="7"/>
  <c r="B504" i="7"/>
  <c r="X501" i="7"/>
  <c r="R501" i="7"/>
  <c r="L501" i="7"/>
  <c r="F501" i="7"/>
  <c r="B499" i="7"/>
  <c r="Y496" i="7"/>
  <c r="S496" i="7"/>
  <c r="M496" i="7"/>
  <c r="G496" i="7"/>
  <c r="B494" i="7"/>
  <c r="Z491" i="7"/>
  <c r="T491" i="7"/>
  <c r="N491" i="7"/>
  <c r="H491" i="7"/>
  <c r="B489" i="7"/>
  <c r="AA486" i="7"/>
  <c r="Y486" i="7"/>
  <c r="U486" i="7"/>
  <c r="S486" i="7"/>
  <c r="O486" i="7"/>
  <c r="M486" i="7"/>
  <c r="I486" i="7"/>
  <c r="G486" i="7"/>
  <c r="W636" i="7"/>
  <c r="B484" i="7"/>
  <c r="B475" i="7"/>
  <c r="B470" i="7"/>
  <c r="B465" i="7"/>
  <c r="B460" i="7"/>
  <c r="B455" i="7"/>
  <c r="B450" i="7"/>
  <c r="B445" i="7"/>
  <c r="B440" i="7"/>
  <c r="B435" i="7"/>
  <c r="B430" i="7"/>
  <c r="B425" i="7"/>
  <c r="B420" i="7"/>
  <c r="B415" i="7"/>
  <c r="B410" i="7"/>
  <c r="B405" i="7"/>
  <c r="B400" i="7"/>
  <c r="B395" i="7"/>
  <c r="B390" i="7"/>
  <c r="B385" i="7"/>
  <c r="B380" i="7"/>
  <c r="B375" i="7"/>
  <c r="B370" i="7"/>
  <c r="B365" i="7"/>
  <c r="B360" i="7"/>
  <c r="B355" i="7"/>
  <c r="B350" i="7"/>
  <c r="B345" i="7"/>
  <c r="X342" i="7"/>
  <c r="R342" i="7"/>
  <c r="L342" i="7"/>
  <c r="F342" i="7"/>
  <c r="B340" i="7"/>
  <c r="Y337" i="7"/>
  <c r="S337" i="7"/>
  <c r="M337" i="7"/>
  <c r="G337" i="7"/>
  <c r="B335" i="7"/>
  <c r="Z332" i="7"/>
  <c r="T332" i="7"/>
  <c r="N332" i="7"/>
  <c r="H332" i="7"/>
  <c r="B330" i="7"/>
  <c r="AA327" i="7"/>
  <c r="U327" i="7"/>
  <c r="O327" i="7"/>
  <c r="I327" i="7"/>
  <c r="X477" i="7"/>
  <c r="B325" i="7"/>
  <c r="B316" i="7"/>
  <c r="B311" i="7"/>
  <c r="B306" i="7"/>
  <c r="B301" i="7"/>
  <c r="B296" i="7"/>
  <c r="B291" i="7"/>
  <c r="B286" i="7"/>
  <c r="B281" i="7"/>
  <c r="B276" i="7"/>
  <c r="B271" i="7"/>
  <c r="B266" i="7"/>
  <c r="B261" i="7"/>
  <c r="B256" i="7"/>
  <c r="B251" i="7"/>
  <c r="B246" i="7"/>
  <c r="B241" i="7"/>
  <c r="B236" i="7"/>
  <c r="B231" i="7"/>
  <c r="B226" i="7"/>
  <c r="B221" i="7"/>
  <c r="B216" i="7"/>
  <c r="B211" i="7"/>
  <c r="B206" i="7"/>
  <c r="B201" i="7"/>
  <c r="B196" i="7"/>
  <c r="B191" i="7"/>
  <c r="B186" i="7"/>
  <c r="B181" i="7"/>
  <c r="B176" i="7"/>
  <c r="B171" i="7"/>
  <c r="Y318" i="7"/>
  <c r="B166" i="7"/>
  <c r="B157" i="7"/>
  <c r="B152" i="7"/>
  <c r="B147" i="7"/>
  <c r="B142" i="7"/>
  <c r="B137" i="7"/>
  <c r="B132" i="7"/>
  <c r="B127" i="7"/>
  <c r="B122" i="7"/>
  <c r="B117" i="7"/>
  <c r="B112" i="7"/>
  <c r="B107" i="7"/>
  <c r="B102" i="7"/>
  <c r="B97" i="7"/>
  <c r="B92" i="7"/>
  <c r="B87" i="7"/>
  <c r="U86" i="7"/>
  <c r="O86" i="7"/>
  <c r="I86" i="7"/>
  <c r="AA84" i="7"/>
  <c r="U84" i="7"/>
  <c r="U82" i="7" s="1"/>
  <c r="O84" i="7"/>
  <c r="I84" i="7"/>
  <c r="I82" i="7" s="1"/>
  <c r="O82" i="7"/>
  <c r="B82" i="7"/>
  <c r="V81" i="7"/>
  <c r="P81" i="7"/>
  <c r="J81" i="7"/>
  <c r="D81" i="7"/>
  <c r="V79" i="7"/>
  <c r="P79" i="7"/>
  <c r="P77" i="7" s="1"/>
  <c r="J79" i="7"/>
  <c r="D79" i="7"/>
  <c r="D77" i="7" s="1"/>
  <c r="V77" i="7"/>
  <c r="J77" i="7"/>
  <c r="B77" i="7"/>
  <c r="W76" i="7"/>
  <c r="Q76" i="7"/>
  <c r="K76" i="7"/>
  <c r="E76" i="7"/>
  <c r="W74" i="7"/>
  <c r="W72" i="7" s="1"/>
  <c r="Q74" i="7"/>
  <c r="K74" i="7"/>
  <c r="K72" i="7" s="1"/>
  <c r="E74" i="7"/>
  <c r="E72" i="7" s="1"/>
  <c r="Q72" i="7"/>
  <c r="B72" i="7"/>
  <c r="X71" i="7"/>
  <c r="R71" i="7"/>
  <c r="L71" i="7"/>
  <c r="F71" i="7"/>
  <c r="X69" i="7"/>
  <c r="R69" i="7"/>
  <c r="R67" i="7" s="1"/>
  <c r="L69" i="7"/>
  <c r="L67" i="7" s="1"/>
  <c r="F69" i="7"/>
  <c r="X67" i="7"/>
  <c r="F67" i="7"/>
  <c r="B67" i="7"/>
  <c r="Y66" i="7"/>
  <c r="S66" i="7"/>
  <c r="M66" i="7"/>
  <c r="G66" i="7"/>
  <c r="Y64" i="7"/>
  <c r="Y62" i="7" s="1"/>
  <c r="S64" i="7"/>
  <c r="S62" i="7" s="1"/>
  <c r="M64" i="7"/>
  <c r="G64" i="7"/>
  <c r="G62" i="7" s="1"/>
  <c r="M62" i="7"/>
  <c r="B62" i="7"/>
  <c r="Z61" i="7"/>
  <c r="T61" i="7"/>
  <c r="N61" i="7"/>
  <c r="H61" i="7"/>
  <c r="Z59" i="7"/>
  <c r="Z57" i="7" s="1"/>
  <c r="T59" i="7"/>
  <c r="N59" i="7"/>
  <c r="H59" i="7"/>
  <c r="H57" i="7" s="1"/>
  <c r="T57" i="7"/>
  <c r="N57" i="7"/>
  <c r="B57" i="7"/>
  <c r="AA56" i="7"/>
  <c r="U56" i="7"/>
  <c r="O56" i="7"/>
  <c r="I56" i="7"/>
  <c r="AA54" i="7"/>
  <c r="U54" i="7"/>
  <c r="O54" i="7"/>
  <c r="O52" i="7" s="1"/>
  <c r="I54" i="7"/>
  <c r="AA52" i="7"/>
  <c r="U52" i="7"/>
  <c r="I52" i="7"/>
  <c r="B52" i="7"/>
  <c r="V51" i="7"/>
  <c r="P51" i="7"/>
  <c r="J51" i="7"/>
  <c r="D51" i="7"/>
  <c r="V49" i="7"/>
  <c r="P49" i="7"/>
  <c r="P47" i="7" s="1"/>
  <c r="J49" i="7"/>
  <c r="D49" i="7"/>
  <c r="D47" i="7" s="1"/>
  <c r="V47" i="7"/>
  <c r="J47" i="7"/>
  <c r="B47" i="7"/>
  <c r="W46" i="7"/>
  <c r="V46" i="7"/>
  <c r="Q46" i="7"/>
  <c r="P46" i="7"/>
  <c r="K46" i="7"/>
  <c r="J46" i="7"/>
  <c r="E46" i="7"/>
  <c r="E42" i="7" s="1"/>
  <c r="D46" i="7"/>
  <c r="W44" i="7"/>
  <c r="Q44" i="7"/>
  <c r="K44" i="7"/>
  <c r="K42" i="7" s="1"/>
  <c r="E44" i="7"/>
  <c r="W42" i="7"/>
  <c r="Q42" i="7"/>
  <c r="B42" i="7"/>
  <c r="X41" i="7"/>
  <c r="W41" i="7"/>
  <c r="W37" i="7" s="1"/>
  <c r="R41" i="7"/>
  <c r="Q41" i="7"/>
  <c r="L41" i="7"/>
  <c r="K41" i="7"/>
  <c r="F41" i="7"/>
  <c r="E41" i="7"/>
  <c r="E37" i="7" s="1"/>
  <c r="X39" i="7"/>
  <c r="W39" i="7"/>
  <c r="R39" i="7"/>
  <c r="Q39" i="7"/>
  <c r="L39" i="7"/>
  <c r="K39" i="7"/>
  <c r="K37" i="7" s="1"/>
  <c r="F39" i="7"/>
  <c r="E39" i="7"/>
  <c r="X37" i="7"/>
  <c r="R37" i="7"/>
  <c r="Q37" i="7"/>
  <c r="L37" i="7"/>
  <c r="F37" i="7"/>
  <c r="B37" i="7"/>
  <c r="Y36" i="7"/>
  <c r="Y32" i="7" s="1"/>
  <c r="X36" i="7"/>
  <c r="S36" i="7"/>
  <c r="R36" i="7"/>
  <c r="M36" i="7"/>
  <c r="L36" i="7"/>
  <c r="L32" i="7" s="1"/>
  <c r="G36" i="7"/>
  <c r="G32" i="7" s="1"/>
  <c r="F36" i="7"/>
  <c r="Y34" i="7"/>
  <c r="X34" i="7"/>
  <c r="S34" i="7"/>
  <c r="R34" i="7"/>
  <c r="R32" i="7" s="1"/>
  <c r="M34" i="7"/>
  <c r="M32" i="7" s="1"/>
  <c r="L34" i="7"/>
  <c r="G34" i="7"/>
  <c r="F34" i="7"/>
  <c r="X32" i="7"/>
  <c r="S32" i="7"/>
  <c r="F32" i="7"/>
  <c r="B32" i="7"/>
  <c r="Z31" i="7"/>
  <c r="Y31" i="7"/>
  <c r="T31" i="7"/>
  <c r="S31" i="7"/>
  <c r="N31" i="7"/>
  <c r="N27" i="7" s="1"/>
  <c r="M31" i="7"/>
  <c r="M27" i="7" s="1"/>
  <c r="H31" i="7"/>
  <c r="G31" i="7"/>
  <c r="Z29" i="7"/>
  <c r="Y29" i="7"/>
  <c r="T29" i="7"/>
  <c r="T27" i="7" s="1"/>
  <c r="S29" i="7"/>
  <c r="S27" i="7" s="1"/>
  <c r="N29" i="7"/>
  <c r="M29" i="7"/>
  <c r="H29" i="7"/>
  <c r="G29" i="7"/>
  <c r="Z27" i="7"/>
  <c r="Y27" i="7"/>
  <c r="H27" i="7"/>
  <c r="G27" i="7"/>
  <c r="B27" i="7"/>
  <c r="AA26" i="7"/>
  <c r="Z26" i="7"/>
  <c r="U26" i="7"/>
  <c r="T26" i="7"/>
  <c r="T22" i="7" s="1"/>
  <c r="O26" i="7"/>
  <c r="O22" i="7" s="1"/>
  <c r="N26" i="7"/>
  <c r="I26" i="7"/>
  <c r="H26" i="7"/>
  <c r="AA24" i="7"/>
  <c r="Z24" i="7"/>
  <c r="Z22" i="7" s="1"/>
  <c r="U24" i="7"/>
  <c r="U22" i="7" s="1"/>
  <c r="T24" i="7"/>
  <c r="O24" i="7"/>
  <c r="N24" i="7"/>
  <c r="I24" i="7"/>
  <c r="H24" i="7"/>
  <c r="H22" i="7" s="1"/>
  <c r="AA22" i="7"/>
  <c r="N22" i="7"/>
  <c r="I22" i="7"/>
  <c r="B22" i="7"/>
  <c r="AA21" i="7"/>
  <c r="V21" i="7"/>
  <c r="U21" i="7"/>
  <c r="P21" i="7"/>
  <c r="P17" i="7" s="1"/>
  <c r="O21" i="7"/>
  <c r="J21" i="7"/>
  <c r="I21" i="7"/>
  <c r="D21" i="7"/>
  <c r="AA19" i="7"/>
  <c r="V19" i="7"/>
  <c r="V17" i="7" s="1"/>
  <c r="U19" i="7"/>
  <c r="P19" i="7"/>
  <c r="O19" i="7"/>
  <c r="J19" i="7"/>
  <c r="I19" i="7"/>
  <c r="D19" i="7"/>
  <c r="D17" i="7" s="1"/>
  <c r="AA17" i="7"/>
  <c r="U17" i="7"/>
  <c r="O17" i="7"/>
  <c r="J17" i="7"/>
  <c r="I17" i="7"/>
  <c r="B17" i="7"/>
  <c r="W16" i="7"/>
  <c r="V16" i="7"/>
  <c r="Q16" i="7"/>
  <c r="Q12" i="7" s="1"/>
  <c r="P16" i="7"/>
  <c r="K16" i="7"/>
  <c r="J16" i="7"/>
  <c r="E16" i="7"/>
  <c r="D16" i="7"/>
  <c r="W14" i="7"/>
  <c r="W12" i="7" s="1"/>
  <c r="V14" i="7"/>
  <c r="Q14" i="7"/>
  <c r="P14" i="7"/>
  <c r="K14" i="7"/>
  <c r="J14" i="7"/>
  <c r="E14" i="7"/>
  <c r="E12" i="7" s="1"/>
  <c r="D14" i="7"/>
  <c r="V12" i="7"/>
  <c r="P12" i="7"/>
  <c r="K12" i="7"/>
  <c r="J12" i="7"/>
  <c r="D12" i="7"/>
  <c r="B12" i="7"/>
  <c r="X11" i="7"/>
  <c r="W11" i="7"/>
  <c r="R11" i="7"/>
  <c r="Q11" i="7"/>
  <c r="L11" i="7"/>
  <c r="K11" i="7"/>
  <c r="F11" i="7"/>
  <c r="E11" i="7"/>
  <c r="W638" i="7"/>
  <c r="X9" i="7"/>
  <c r="W9" i="7"/>
  <c r="R9" i="7"/>
  <c r="Q9" i="7"/>
  <c r="L9" i="7"/>
  <c r="L7" i="7" s="1"/>
  <c r="K9" i="7"/>
  <c r="F9" i="7"/>
  <c r="E9" i="7"/>
  <c r="Z159" i="7"/>
  <c r="X7" i="7"/>
  <c r="W7" i="7"/>
  <c r="R7" i="7"/>
  <c r="Q7" i="7"/>
  <c r="K7" i="7"/>
  <c r="F7" i="7"/>
  <c r="E7" i="7"/>
  <c r="D7" i="7"/>
  <c r="B7" i="7"/>
  <c r="G644" i="6"/>
  <c r="G643" i="6" s="1"/>
  <c r="F644" i="6"/>
  <c r="E644" i="6"/>
  <c r="F643" i="6"/>
  <c r="E643" i="6"/>
  <c r="D643" i="6"/>
  <c r="B634" i="6"/>
  <c r="Y631" i="6"/>
  <c r="S631" i="6"/>
  <c r="M631" i="6"/>
  <c r="G631" i="6"/>
  <c r="B629" i="6"/>
  <c r="Z626" i="6"/>
  <c r="T626" i="6"/>
  <c r="N626" i="6"/>
  <c r="H626" i="6"/>
  <c r="B624" i="6"/>
  <c r="AA621" i="6"/>
  <c r="U621" i="6"/>
  <c r="O621" i="6"/>
  <c r="I621" i="6"/>
  <c r="B619" i="6"/>
  <c r="V616" i="6"/>
  <c r="P616" i="6"/>
  <c r="J616" i="6"/>
  <c r="D616" i="6"/>
  <c r="B614" i="6"/>
  <c r="W611" i="6"/>
  <c r="Q611" i="6"/>
  <c r="K611" i="6"/>
  <c r="E611" i="6"/>
  <c r="B609" i="6"/>
  <c r="X606" i="6"/>
  <c r="R606" i="6"/>
  <c r="L606" i="6"/>
  <c r="F606" i="6"/>
  <c r="B604" i="6"/>
  <c r="Y601" i="6"/>
  <c r="S601" i="6"/>
  <c r="M601" i="6"/>
  <c r="G601" i="6"/>
  <c r="B599" i="6"/>
  <c r="Z596" i="6"/>
  <c r="T596" i="6"/>
  <c r="N596" i="6"/>
  <c r="H596" i="6"/>
  <c r="B594" i="6"/>
  <c r="AA591" i="6"/>
  <c r="U591" i="6"/>
  <c r="O591" i="6"/>
  <c r="I591" i="6"/>
  <c r="B589" i="6"/>
  <c r="V586" i="6"/>
  <c r="P586" i="6"/>
  <c r="J586" i="6"/>
  <c r="D586" i="6"/>
  <c r="B584" i="6"/>
  <c r="W581" i="6"/>
  <c r="Q581" i="6"/>
  <c r="K581" i="6"/>
  <c r="E581" i="6"/>
  <c r="B579" i="6"/>
  <c r="X576" i="6"/>
  <c r="R576" i="6"/>
  <c r="L576" i="6"/>
  <c r="F576" i="6"/>
  <c r="B574" i="6"/>
  <c r="Y571" i="6"/>
  <c r="S571" i="6"/>
  <c r="M571" i="6"/>
  <c r="G571" i="6"/>
  <c r="B569" i="6"/>
  <c r="Z566" i="6"/>
  <c r="T566" i="6"/>
  <c r="N566" i="6"/>
  <c r="H566" i="6"/>
  <c r="B564" i="6"/>
  <c r="AA561" i="6"/>
  <c r="U561" i="6"/>
  <c r="O561" i="6"/>
  <c r="I561" i="6"/>
  <c r="B559" i="6"/>
  <c r="V556" i="6"/>
  <c r="P556" i="6"/>
  <c r="J556" i="6"/>
  <c r="D556" i="6"/>
  <c r="B554" i="6"/>
  <c r="W551" i="6"/>
  <c r="Q551" i="6"/>
  <c r="K551" i="6"/>
  <c r="E551" i="6"/>
  <c r="B549" i="6"/>
  <c r="X546" i="6"/>
  <c r="R546" i="6"/>
  <c r="L546" i="6"/>
  <c r="F546" i="6"/>
  <c r="B544" i="6"/>
  <c r="Y541" i="6"/>
  <c r="S541" i="6"/>
  <c r="M541" i="6"/>
  <c r="G541" i="6"/>
  <c r="B539" i="6"/>
  <c r="Z536" i="6"/>
  <c r="T536" i="6"/>
  <c r="N536" i="6"/>
  <c r="H536" i="6"/>
  <c r="B534" i="6"/>
  <c r="AA531" i="6"/>
  <c r="U531" i="6"/>
  <c r="O531" i="6"/>
  <c r="I531" i="6"/>
  <c r="B529" i="6"/>
  <c r="V526" i="6"/>
  <c r="P526" i="6"/>
  <c r="J526" i="6"/>
  <c r="D526" i="6"/>
  <c r="B524" i="6"/>
  <c r="W521" i="6"/>
  <c r="V521" i="6"/>
  <c r="Q521" i="6"/>
  <c r="P521" i="6"/>
  <c r="K521" i="6"/>
  <c r="J521" i="6"/>
  <c r="E521" i="6"/>
  <c r="D521" i="6"/>
  <c r="B519" i="6"/>
  <c r="X516" i="6"/>
  <c r="W516" i="6"/>
  <c r="R516" i="6"/>
  <c r="Q516" i="6"/>
  <c r="L516" i="6"/>
  <c r="K516" i="6"/>
  <c r="F516" i="6"/>
  <c r="E516" i="6"/>
  <c r="B514" i="6"/>
  <c r="Y511" i="6"/>
  <c r="X511" i="6"/>
  <c r="S511" i="6"/>
  <c r="R511" i="6"/>
  <c r="M511" i="6"/>
  <c r="L511" i="6"/>
  <c r="G511" i="6"/>
  <c r="F511" i="6"/>
  <c r="B509" i="6"/>
  <c r="Z506" i="6"/>
  <c r="Y506" i="6"/>
  <c r="T506" i="6"/>
  <c r="S506" i="6"/>
  <c r="N506" i="6"/>
  <c r="M506" i="6"/>
  <c r="H506" i="6"/>
  <c r="G506" i="6"/>
  <c r="B504" i="6"/>
  <c r="AA501" i="6"/>
  <c r="Z501" i="6"/>
  <c r="U501" i="6"/>
  <c r="T501" i="6"/>
  <c r="O501" i="6"/>
  <c r="N501" i="6"/>
  <c r="I501" i="6"/>
  <c r="H501" i="6"/>
  <c r="B499" i="6"/>
  <c r="AA496" i="6"/>
  <c r="V496" i="6"/>
  <c r="U496" i="6"/>
  <c r="P496" i="6"/>
  <c r="O496" i="6"/>
  <c r="J496" i="6"/>
  <c r="I496" i="6"/>
  <c r="D496" i="6"/>
  <c r="B494" i="6"/>
  <c r="W491" i="6"/>
  <c r="V491" i="6"/>
  <c r="Q491" i="6"/>
  <c r="P491" i="6"/>
  <c r="K491" i="6"/>
  <c r="J491" i="6"/>
  <c r="E491" i="6"/>
  <c r="D491" i="6"/>
  <c r="B489" i="6"/>
  <c r="X486" i="6"/>
  <c r="W486" i="6"/>
  <c r="R486" i="6"/>
  <c r="Q486" i="6"/>
  <c r="L486" i="6"/>
  <c r="K486" i="6"/>
  <c r="F486" i="6"/>
  <c r="E486" i="6"/>
  <c r="Z636" i="6"/>
  <c r="B484" i="6"/>
  <c r="S477" i="6"/>
  <c r="B475" i="6"/>
  <c r="Z472" i="6"/>
  <c r="B470" i="6"/>
  <c r="B465" i="6"/>
  <c r="B460" i="6"/>
  <c r="E457" i="6"/>
  <c r="B455" i="6"/>
  <c r="L452" i="6"/>
  <c r="B450" i="6"/>
  <c r="S447" i="6"/>
  <c r="B445" i="6"/>
  <c r="Z442" i="6"/>
  <c r="H442" i="6"/>
  <c r="B440" i="6"/>
  <c r="N437" i="6"/>
  <c r="B435" i="6"/>
  <c r="O432" i="6"/>
  <c r="B430" i="6"/>
  <c r="P427" i="6"/>
  <c r="B425" i="6"/>
  <c r="R422" i="6"/>
  <c r="B420" i="6"/>
  <c r="X417" i="6"/>
  <c r="F417" i="6"/>
  <c r="B415" i="6"/>
  <c r="T412" i="6"/>
  <c r="H412" i="6"/>
  <c r="B410" i="6"/>
  <c r="V407" i="6"/>
  <c r="P407" i="6"/>
  <c r="J407" i="6"/>
  <c r="D407" i="6"/>
  <c r="B405" i="6"/>
  <c r="W402" i="6"/>
  <c r="Q402" i="6"/>
  <c r="K402" i="6"/>
  <c r="E402" i="6"/>
  <c r="B400" i="6"/>
  <c r="X397" i="6"/>
  <c r="R397" i="6"/>
  <c r="L397" i="6"/>
  <c r="F397" i="6"/>
  <c r="B395" i="6"/>
  <c r="Y392" i="6"/>
  <c r="S392" i="6"/>
  <c r="M392" i="6"/>
  <c r="G392" i="6"/>
  <c r="B390" i="6"/>
  <c r="Z387" i="6"/>
  <c r="T387" i="6"/>
  <c r="N387" i="6"/>
  <c r="H387" i="6"/>
  <c r="B385" i="6"/>
  <c r="AA382" i="6"/>
  <c r="U382" i="6"/>
  <c r="O382" i="6"/>
  <c r="I382" i="6"/>
  <c r="B380" i="6"/>
  <c r="V377" i="6"/>
  <c r="P377" i="6"/>
  <c r="J377" i="6"/>
  <c r="D377" i="6"/>
  <c r="B375" i="6"/>
  <c r="W372" i="6"/>
  <c r="Q372" i="6"/>
  <c r="K372" i="6"/>
  <c r="E372" i="6"/>
  <c r="B370" i="6"/>
  <c r="X367" i="6"/>
  <c r="R367" i="6"/>
  <c r="L367" i="6"/>
  <c r="F367" i="6"/>
  <c r="B365" i="6"/>
  <c r="Y362" i="6"/>
  <c r="S362" i="6"/>
  <c r="M362" i="6"/>
  <c r="G362" i="6"/>
  <c r="B360" i="6"/>
  <c r="Z357" i="6"/>
  <c r="T357" i="6"/>
  <c r="N357" i="6"/>
  <c r="H357" i="6"/>
  <c r="B355" i="6"/>
  <c r="AA352" i="6"/>
  <c r="U352" i="6"/>
  <c r="O352" i="6"/>
  <c r="I352" i="6"/>
  <c r="B350" i="6"/>
  <c r="V347" i="6"/>
  <c r="P347" i="6"/>
  <c r="J347" i="6"/>
  <c r="D347" i="6"/>
  <c r="B345" i="6"/>
  <c r="W342" i="6"/>
  <c r="Q342" i="6"/>
  <c r="K342" i="6"/>
  <c r="E342" i="6"/>
  <c r="B340" i="6"/>
  <c r="X337" i="6"/>
  <c r="R337" i="6"/>
  <c r="L337" i="6"/>
  <c r="F337" i="6"/>
  <c r="B335" i="6"/>
  <c r="Y332" i="6"/>
  <c r="S332" i="6"/>
  <c r="M332" i="6"/>
  <c r="G332" i="6"/>
  <c r="B330" i="6"/>
  <c r="Z327" i="6"/>
  <c r="T327" i="6"/>
  <c r="N327" i="6"/>
  <c r="H327" i="6"/>
  <c r="Y477" i="6"/>
  <c r="B325" i="6"/>
  <c r="AA318" i="6"/>
  <c r="U318" i="6"/>
  <c r="O318" i="6"/>
  <c r="I318" i="6"/>
  <c r="B316" i="6"/>
  <c r="V313" i="6"/>
  <c r="P313" i="6"/>
  <c r="J313" i="6"/>
  <c r="D313" i="6"/>
  <c r="B311" i="6"/>
  <c r="W308" i="6"/>
  <c r="Q308" i="6"/>
  <c r="K308" i="6"/>
  <c r="E308" i="6"/>
  <c r="B306" i="6"/>
  <c r="X303" i="6"/>
  <c r="R303" i="6"/>
  <c r="L303" i="6"/>
  <c r="F303" i="6"/>
  <c r="B301" i="6"/>
  <c r="Y298" i="6"/>
  <c r="S298" i="6"/>
  <c r="M298" i="6"/>
  <c r="G298" i="6"/>
  <c r="B296" i="6"/>
  <c r="Z293" i="6"/>
  <c r="T293" i="6"/>
  <c r="N293" i="6"/>
  <c r="H293" i="6"/>
  <c r="B291" i="6"/>
  <c r="AA288" i="6"/>
  <c r="U288" i="6"/>
  <c r="O288" i="6"/>
  <c r="I288" i="6"/>
  <c r="B286" i="6"/>
  <c r="V283" i="6"/>
  <c r="P283" i="6"/>
  <c r="J283" i="6"/>
  <c r="D283" i="6"/>
  <c r="B281" i="6"/>
  <c r="W278" i="6"/>
  <c r="Q278" i="6"/>
  <c r="K278" i="6"/>
  <c r="E278" i="6"/>
  <c r="B276" i="6"/>
  <c r="X273" i="6"/>
  <c r="R273" i="6"/>
  <c r="L273" i="6"/>
  <c r="F273" i="6"/>
  <c r="B271" i="6"/>
  <c r="Y268" i="6"/>
  <c r="S268" i="6"/>
  <c r="M268" i="6"/>
  <c r="G268" i="6"/>
  <c r="B266" i="6"/>
  <c r="Z263" i="6"/>
  <c r="T263" i="6"/>
  <c r="N263" i="6"/>
  <c r="H263" i="6"/>
  <c r="B261" i="6"/>
  <c r="AA258" i="6"/>
  <c r="U258" i="6"/>
  <c r="O258" i="6"/>
  <c r="I258" i="6"/>
  <c r="B256" i="6"/>
  <c r="V253" i="6"/>
  <c r="P253" i="6"/>
  <c r="J253" i="6"/>
  <c r="D253" i="6"/>
  <c r="B251" i="6"/>
  <c r="W248" i="6"/>
  <c r="Q248" i="6"/>
  <c r="K248" i="6"/>
  <c r="E248" i="6"/>
  <c r="B246" i="6"/>
  <c r="X243" i="6"/>
  <c r="R243" i="6"/>
  <c r="L243" i="6"/>
  <c r="F243" i="6"/>
  <c r="B241" i="6"/>
  <c r="Y238" i="6"/>
  <c r="S238" i="6"/>
  <c r="M238" i="6"/>
  <c r="G238" i="6"/>
  <c r="B236" i="6"/>
  <c r="Z233" i="6"/>
  <c r="T233" i="6"/>
  <c r="N233" i="6"/>
  <c r="H233" i="6"/>
  <c r="B231" i="6"/>
  <c r="AA228" i="6"/>
  <c r="U228" i="6"/>
  <c r="O228" i="6"/>
  <c r="I228" i="6"/>
  <c r="B226" i="6"/>
  <c r="V223" i="6"/>
  <c r="P223" i="6"/>
  <c r="J223" i="6"/>
  <c r="D223" i="6"/>
  <c r="B221" i="6"/>
  <c r="W218" i="6"/>
  <c r="Q218" i="6"/>
  <c r="K218" i="6"/>
  <c r="E218" i="6"/>
  <c r="B216" i="6"/>
  <c r="X213" i="6"/>
  <c r="R213" i="6"/>
  <c r="L213" i="6"/>
  <c r="F213" i="6"/>
  <c r="B211" i="6"/>
  <c r="Y208" i="6"/>
  <c r="S208" i="6"/>
  <c r="M208" i="6"/>
  <c r="G208" i="6"/>
  <c r="B206" i="6"/>
  <c r="Z203" i="6"/>
  <c r="T203" i="6"/>
  <c r="N203" i="6"/>
  <c r="H203" i="6"/>
  <c r="B201" i="6"/>
  <c r="AA198" i="6"/>
  <c r="U198" i="6"/>
  <c r="O198" i="6"/>
  <c r="I198" i="6"/>
  <c r="B196" i="6"/>
  <c r="V193" i="6"/>
  <c r="P193" i="6"/>
  <c r="J193" i="6"/>
  <c r="D193" i="6"/>
  <c r="B191" i="6"/>
  <c r="W188" i="6"/>
  <c r="Q188" i="6"/>
  <c r="K188" i="6"/>
  <c r="E188" i="6"/>
  <c r="B186" i="6"/>
  <c r="X183" i="6"/>
  <c r="R183" i="6"/>
  <c r="L183" i="6"/>
  <c r="F183" i="6"/>
  <c r="B181" i="6"/>
  <c r="Y178" i="6"/>
  <c r="S178" i="6"/>
  <c r="M178" i="6"/>
  <c r="G178" i="6"/>
  <c r="B176" i="6"/>
  <c r="Z173" i="6"/>
  <c r="T173" i="6"/>
  <c r="N173" i="6"/>
  <c r="H173" i="6"/>
  <c r="B171" i="6"/>
  <c r="AA168" i="6"/>
  <c r="U168" i="6"/>
  <c r="O168" i="6"/>
  <c r="I168" i="6"/>
  <c r="Z318" i="6"/>
  <c r="B166" i="6"/>
  <c r="B157" i="6"/>
  <c r="B152" i="6"/>
  <c r="B147" i="6"/>
  <c r="B142" i="6"/>
  <c r="B137" i="6"/>
  <c r="B132" i="6"/>
  <c r="B127" i="6"/>
  <c r="B122" i="6"/>
  <c r="B117" i="6"/>
  <c r="B112" i="6"/>
  <c r="B107" i="6"/>
  <c r="B102" i="6"/>
  <c r="B97" i="6"/>
  <c r="B92" i="6"/>
  <c r="B87" i="6"/>
  <c r="B82" i="6"/>
  <c r="B77" i="6"/>
  <c r="B72" i="6"/>
  <c r="B67" i="6"/>
  <c r="B62" i="6"/>
  <c r="B57" i="6"/>
  <c r="B52" i="6"/>
  <c r="B47" i="6"/>
  <c r="B42" i="6"/>
  <c r="B37" i="6"/>
  <c r="B32" i="6"/>
  <c r="B27" i="6"/>
  <c r="B22" i="6"/>
  <c r="B17" i="6"/>
  <c r="B12" i="6"/>
  <c r="AA159" i="6"/>
  <c r="D7" i="6"/>
  <c r="B7" i="6"/>
  <c r="G94" i="5"/>
  <c r="F92" i="5"/>
  <c r="D91" i="5"/>
  <c r="F89" i="5"/>
  <c r="E89" i="5"/>
  <c r="F86" i="5"/>
  <c r="F83" i="5"/>
  <c r="G83" i="5"/>
  <c r="G78" i="5"/>
  <c r="F76" i="5"/>
  <c r="D75" i="5"/>
  <c r="F73" i="5"/>
  <c r="E73" i="5"/>
  <c r="F70" i="5"/>
  <c r="F66" i="5"/>
  <c r="G66" i="5"/>
  <c r="G61" i="5"/>
  <c r="F59" i="5"/>
  <c r="D58" i="5"/>
  <c r="F55" i="5"/>
  <c r="E55" i="5"/>
  <c r="F50" i="5"/>
  <c r="G50" i="5"/>
  <c r="G45" i="5"/>
  <c r="F43" i="5"/>
  <c r="D42" i="5"/>
  <c r="F38" i="5"/>
  <c r="E38" i="5"/>
  <c r="F35" i="5"/>
  <c r="F63" i="5" s="1"/>
  <c r="E35" i="5"/>
  <c r="F33" i="5"/>
  <c r="G33" i="5"/>
  <c r="F30" i="5"/>
  <c r="F58" i="5" s="1"/>
  <c r="G30" i="5"/>
  <c r="G27" i="5"/>
  <c r="F25" i="5"/>
  <c r="D52" i="5"/>
  <c r="F22" i="5"/>
  <c r="E22" i="5"/>
  <c r="F19" i="5"/>
  <c r="F47" i="5" s="1"/>
  <c r="E19" i="5"/>
  <c r="F17" i="5"/>
  <c r="G17" i="5"/>
  <c r="G87" i="5"/>
  <c r="F87" i="5"/>
  <c r="E92" i="5"/>
  <c r="D92" i="5"/>
  <c r="F14" i="5"/>
  <c r="F42" i="5" s="1"/>
  <c r="E14" i="5"/>
  <c r="E70" i="5" s="1"/>
  <c r="G14" i="5"/>
  <c r="F25" i="3"/>
  <c r="E25" i="3"/>
  <c r="D24" i="3"/>
  <c r="G24" i="3" s="1"/>
  <c r="G20" i="3"/>
  <c r="G15" i="3"/>
  <c r="G14" i="3"/>
  <c r="G10" i="2"/>
  <c r="F9" i="2"/>
  <c r="E9" i="2"/>
  <c r="A1" i="3"/>
  <c r="O68" i="20" l="1"/>
  <c r="H10" i="20"/>
  <c r="H8" i="20" s="1"/>
  <c r="N10" i="20"/>
  <c r="T10" i="20"/>
  <c r="Z10" i="20"/>
  <c r="Z8" i="20" s="1"/>
  <c r="H12" i="20"/>
  <c r="N12" i="20"/>
  <c r="T12" i="20"/>
  <c r="Z12" i="20"/>
  <c r="H13" i="20"/>
  <c r="N13" i="20"/>
  <c r="T13" i="20"/>
  <c r="Z13" i="20"/>
  <c r="G16" i="20"/>
  <c r="G14" i="20" s="1"/>
  <c r="M16" i="20"/>
  <c r="S16" i="20"/>
  <c r="Y16" i="20"/>
  <c r="Y14" i="20" s="1"/>
  <c r="G18" i="20"/>
  <c r="M18" i="20"/>
  <c r="S18" i="20"/>
  <c r="Y18" i="20"/>
  <c r="G19" i="20"/>
  <c r="M19" i="20"/>
  <c r="S19" i="20"/>
  <c r="Y19" i="20"/>
  <c r="F22" i="20"/>
  <c r="L22" i="20"/>
  <c r="R22" i="20"/>
  <c r="X22" i="20"/>
  <c r="I24" i="20"/>
  <c r="Q24" i="20"/>
  <c r="E25" i="20"/>
  <c r="E20" i="20" s="1"/>
  <c r="Q25" i="20"/>
  <c r="N28" i="20"/>
  <c r="Z28" i="20"/>
  <c r="Z26" i="20" s="1"/>
  <c r="N30" i="20"/>
  <c r="Z30" i="20"/>
  <c r="N31" i="20"/>
  <c r="N26" i="20" s="1"/>
  <c r="Z31" i="20"/>
  <c r="R34" i="20"/>
  <c r="L36" i="20"/>
  <c r="F37" i="20"/>
  <c r="X37" i="20"/>
  <c r="F40" i="20"/>
  <c r="X40" i="20"/>
  <c r="R42" i="20"/>
  <c r="L43" i="20"/>
  <c r="P46" i="20"/>
  <c r="J48" i="20"/>
  <c r="D49" i="20"/>
  <c r="V49" i="20"/>
  <c r="I52" i="20"/>
  <c r="AA52" i="20"/>
  <c r="U54" i="20"/>
  <c r="U50" i="20" s="1"/>
  <c r="O55" i="20"/>
  <c r="T58" i="20"/>
  <c r="N60" i="20"/>
  <c r="H61" i="20"/>
  <c r="Z61" i="20"/>
  <c r="H64" i="20"/>
  <c r="Z64" i="20"/>
  <c r="Y66" i="20"/>
  <c r="Y62" i="20" s="1"/>
  <c r="I72" i="20"/>
  <c r="AA76" i="20"/>
  <c r="M84" i="20"/>
  <c r="R90" i="20"/>
  <c r="X96" i="20"/>
  <c r="Q102" i="20"/>
  <c r="D109" i="20"/>
  <c r="J112" i="20"/>
  <c r="N132" i="20"/>
  <c r="N154" i="20"/>
  <c r="I10" i="20"/>
  <c r="I8" i="20" s="1"/>
  <c r="O10" i="20"/>
  <c r="U10" i="20"/>
  <c r="AA10" i="20"/>
  <c r="AA8" i="20" s="1"/>
  <c r="I12" i="20"/>
  <c r="O12" i="20"/>
  <c r="U12" i="20"/>
  <c r="AA12" i="20"/>
  <c r="I13" i="20"/>
  <c r="O13" i="20"/>
  <c r="U13" i="20"/>
  <c r="AA13" i="20"/>
  <c r="H16" i="20"/>
  <c r="H14" i="20" s="1"/>
  <c r="N16" i="20"/>
  <c r="T16" i="20"/>
  <c r="Z16" i="20"/>
  <c r="Z14" i="20" s="1"/>
  <c r="H18" i="20"/>
  <c r="N18" i="20"/>
  <c r="T18" i="20"/>
  <c r="Z18" i="20"/>
  <c r="H19" i="20"/>
  <c r="N19" i="20"/>
  <c r="T19" i="20"/>
  <c r="Z19" i="20"/>
  <c r="G22" i="20"/>
  <c r="M22" i="20"/>
  <c r="S22" i="20"/>
  <c r="Z22" i="20"/>
  <c r="Z20" i="20" s="1"/>
  <c r="J24" i="20"/>
  <c r="T24" i="20"/>
  <c r="H25" i="20"/>
  <c r="T25" i="20"/>
  <c r="D28" i="20"/>
  <c r="P28" i="20"/>
  <c r="P26" i="20" s="1"/>
  <c r="D30" i="20"/>
  <c r="P30" i="20"/>
  <c r="D31" i="20"/>
  <c r="P31" i="20"/>
  <c r="S34" i="20"/>
  <c r="M36" i="20"/>
  <c r="M32" i="20" s="1"/>
  <c r="G37" i="20"/>
  <c r="Y37" i="20"/>
  <c r="K40" i="20"/>
  <c r="E42" i="20"/>
  <c r="W42" i="20"/>
  <c r="Q43" i="20"/>
  <c r="Q46" i="20"/>
  <c r="K48" i="20"/>
  <c r="E49" i="20"/>
  <c r="W49" i="20"/>
  <c r="J52" i="20"/>
  <c r="D54" i="20"/>
  <c r="D50" i="20" s="1"/>
  <c r="V54" i="20"/>
  <c r="P55" i="20"/>
  <c r="U58" i="20"/>
  <c r="O60" i="20"/>
  <c r="I61" i="20"/>
  <c r="AA61" i="20"/>
  <c r="M64" i="20"/>
  <c r="G66" i="20"/>
  <c r="K67" i="20"/>
  <c r="J72" i="20"/>
  <c r="T78" i="20"/>
  <c r="Z84" i="20"/>
  <c r="E97" i="20"/>
  <c r="D100" i="20"/>
  <c r="J103" i="20"/>
  <c r="O106" i="20"/>
  <c r="U109" i="20"/>
  <c r="K112" i="20"/>
  <c r="AA124" i="20"/>
  <c r="Z190" i="20"/>
  <c r="T190" i="20"/>
  <c r="N190" i="20"/>
  <c r="H190" i="20"/>
  <c r="AA184" i="20"/>
  <c r="U184" i="20"/>
  <c r="O184" i="20"/>
  <c r="I184" i="20"/>
  <c r="V178" i="20"/>
  <c r="P178" i="20"/>
  <c r="J178" i="20"/>
  <c r="D178" i="20"/>
  <c r="W172" i="20"/>
  <c r="Q172" i="20"/>
  <c r="K172" i="20"/>
  <c r="E172" i="20"/>
  <c r="X166" i="20"/>
  <c r="R166" i="20"/>
  <c r="L166" i="20"/>
  <c r="F166" i="20"/>
  <c r="Y190" i="20"/>
  <c r="S190" i="20"/>
  <c r="M190" i="20"/>
  <c r="G190" i="20"/>
  <c r="Z184" i="20"/>
  <c r="T184" i="20"/>
  <c r="N184" i="20"/>
  <c r="H184" i="20"/>
  <c r="AA178" i="20"/>
  <c r="U178" i="20"/>
  <c r="O178" i="20"/>
  <c r="I178" i="20"/>
  <c r="V172" i="20"/>
  <c r="P172" i="20"/>
  <c r="J172" i="20"/>
  <c r="D172" i="20"/>
  <c r="W166" i="20"/>
  <c r="Q166" i="20"/>
  <c r="K166" i="20"/>
  <c r="E166" i="20"/>
  <c r="X190" i="20"/>
  <c r="R190" i="20"/>
  <c r="L190" i="20"/>
  <c r="F190" i="20"/>
  <c r="Y184" i="20"/>
  <c r="S184" i="20"/>
  <c r="M184" i="20"/>
  <c r="G184" i="20"/>
  <c r="Z178" i="20"/>
  <c r="T178" i="20"/>
  <c r="N178" i="20"/>
  <c r="H178" i="20"/>
  <c r="AA172" i="20"/>
  <c r="U172" i="20"/>
  <c r="O172" i="20"/>
  <c r="I172" i="20"/>
  <c r="V166" i="20"/>
  <c r="P166" i="20"/>
  <c r="J166" i="20"/>
  <c r="D166" i="20"/>
  <c r="W190" i="20"/>
  <c r="Q190" i="20"/>
  <c r="K190" i="20"/>
  <c r="E190" i="20"/>
  <c r="X184" i="20"/>
  <c r="R184" i="20"/>
  <c r="L184" i="20"/>
  <c r="F184" i="20"/>
  <c r="Y178" i="20"/>
  <c r="S178" i="20"/>
  <c r="M178" i="20"/>
  <c r="G178" i="20"/>
  <c r="Z172" i="20"/>
  <c r="T172" i="20"/>
  <c r="N172" i="20"/>
  <c r="H172" i="20"/>
  <c r="AA166" i="20"/>
  <c r="U166" i="20"/>
  <c r="O166" i="20"/>
  <c r="I166" i="20"/>
  <c r="P190" i="20"/>
  <c r="W184" i="20"/>
  <c r="E184" i="20"/>
  <c r="Q178" i="20"/>
  <c r="Y172" i="20"/>
  <c r="G172" i="20"/>
  <c r="S166" i="20"/>
  <c r="X160" i="20"/>
  <c r="R160" i="20"/>
  <c r="L160" i="20"/>
  <c r="F160" i="20"/>
  <c r="Y154" i="20"/>
  <c r="S154" i="20"/>
  <c r="M154" i="20"/>
  <c r="G154" i="20"/>
  <c r="Z148" i="20"/>
  <c r="T148" i="20"/>
  <c r="N148" i="20"/>
  <c r="H148" i="20"/>
  <c r="AA142" i="20"/>
  <c r="U142" i="20"/>
  <c r="O142" i="20"/>
  <c r="I142" i="20"/>
  <c r="O190" i="20"/>
  <c r="V184" i="20"/>
  <c r="D184" i="20"/>
  <c r="L178" i="20"/>
  <c r="X172" i="20"/>
  <c r="F172" i="20"/>
  <c r="N166" i="20"/>
  <c r="W160" i="20"/>
  <c r="Q160" i="20"/>
  <c r="K160" i="20"/>
  <c r="E160" i="20"/>
  <c r="X154" i="20"/>
  <c r="R154" i="20"/>
  <c r="L154" i="20"/>
  <c r="F154" i="20"/>
  <c r="Y148" i="20"/>
  <c r="S148" i="20"/>
  <c r="M148" i="20"/>
  <c r="G148" i="20"/>
  <c r="Z142" i="20"/>
  <c r="T142" i="20"/>
  <c r="N142" i="20"/>
  <c r="H142" i="20"/>
  <c r="AA136" i="20"/>
  <c r="J190" i="20"/>
  <c r="Q184" i="20"/>
  <c r="K178" i="20"/>
  <c r="S172" i="20"/>
  <c r="M166" i="20"/>
  <c r="V160" i="20"/>
  <c r="P160" i="20"/>
  <c r="J160" i="20"/>
  <c r="D160" i="20"/>
  <c r="W154" i="20"/>
  <c r="Q154" i="20"/>
  <c r="K154" i="20"/>
  <c r="E154" i="20"/>
  <c r="X148" i="20"/>
  <c r="R148" i="20"/>
  <c r="AA190" i="20"/>
  <c r="I190" i="20"/>
  <c r="P184" i="20"/>
  <c r="X178" i="20"/>
  <c r="F178" i="20"/>
  <c r="R172" i="20"/>
  <c r="Z166" i="20"/>
  <c r="H166" i="20"/>
  <c r="AA160" i="20"/>
  <c r="U160" i="20"/>
  <c r="O160" i="20"/>
  <c r="I160" i="20"/>
  <c r="V154" i="20"/>
  <c r="P154" i="20"/>
  <c r="J154" i="20"/>
  <c r="D154" i="20"/>
  <c r="W148" i="20"/>
  <c r="Q148" i="20"/>
  <c r="K148" i="20"/>
  <c r="E148" i="20"/>
  <c r="X142" i="20"/>
  <c r="R142" i="20"/>
  <c r="L142" i="20"/>
  <c r="F142" i="20"/>
  <c r="D190" i="20"/>
  <c r="J184" i="20"/>
  <c r="S160" i="20"/>
  <c r="AA154" i="20"/>
  <c r="I154" i="20"/>
  <c r="P148" i="20"/>
  <c r="D148" i="20"/>
  <c r="Q142" i="20"/>
  <c r="E142" i="20"/>
  <c r="X136" i="20"/>
  <c r="R136" i="20"/>
  <c r="L136" i="20"/>
  <c r="F136" i="20"/>
  <c r="Y130" i="20"/>
  <c r="S130" i="20"/>
  <c r="M130" i="20"/>
  <c r="G130" i="20"/>
  <c r="Z124" i="20"/>
  <c r="T124" i="20"/>
  <c r="N124" i="20"/>
  <c r="H124" i="20"/>
  <c r="AA118" i="20"/>
  <c r="U118" i="20"/>
  <c r="O118" i="20"/>
  <c r="I118" i="20"/>
  <c r="N160" i="20"/>
  <c r="Z154" i="20"/>
  <c r="H154" i="20"/>
  <c r="O148" i="20"/>
  <c r="P142" i="20"/>
  <c r="D142" i="20"/>
  <c r="W136" i="20"/>
  <c r="Q136" i="20"/>
  <c r="K136" i="20"/>
  <c r="E136" i="20"/>
  <c r="X130" i="20"/>
  <c r="R130" i="20"/>
  <c r="L130" i="20"/>
  <c r="F130" i="20"/>
  <c r="Y124" i="20"/>
  <c r="S124" i="20"/>
  <c r="M124" i="20"/>
  <c r="G124" i="20"/>
  <c r="Z118" i="20"/>
  <c r="T118" i="20"/>
  <c r="N118" i="20"/>
  <c r="H118" i="20"/>
  <c r="AA112" i="20"/>
  <c r="U112" i="20"/>
  <c r="O112" i="20"/>
  <c r="I112" i="20"/>
  <c r="Y166" i="20"/>
  <c r="M160" i="20"/>
  <c r="U154" i="20"/>
  <c r="L148" i="20"/>
  <c r="Y142" i="20"/>
  <c r="M142" i="20"/>
  <c r="V136" i="20"/>
  <c r="P136" i="20"/>
  <c r="J136" i="20"/>
  <c r="D136" i="20"/>
  <c r="W130" i="20"/>
  <c r="Q130" i="20"/>
  <c r="K130" i="20"/>
  <c r="E130" i="20"/>
  <c r="X124" i="20"/>
  <c r="R124" i="20"/>
  <c r="L124" i="20"/>
  <c r="F124" i="20"/>
  <c r="W178" i="20"/>
  <c r="T166" i="20"/>
  <c r="Z160" i="20"/>
  <c r="H160" i="20"/>
  <c r="T154" i="20"/>
  <c r="AA148" i="20"/>
  <c r="J148" i="20"/>
  <c r="W142" i="20"/>
  <c r="K142" i="20"/>
  <c r="U136" i="20"/>
  <c r="O136" i="20"/>
  <c r="I136" i="20"/>
  <c r="V130" i="20"/>
  <c r="P130" i="20"/>
  <c r="J130" i="20"/>
  <c r="D130" i="20"/>
  <c r="W124" i="20"/>
  <c r="Q124" i="20"/>
  <c r="K124" i="20"/>
  <c r="E124" i="20"/>
  <c r="X118" i="20"/>
  <c r="R118" i="20"/>
  <c r="L118" i="20"/>
  <c r="F118" i="20"/>
  <c r="V190" i="20"/>
  <c r="V142" i="20"/>
  <c r="Y136" i="20"/>
  <c r="G136" i="20"/>
  <c r="O130" i="20"/>
  <c r="V124" i="20"/>
  <c r="D124" i="20"/>
  <c r="Q118" i="20"/>
  <c r="E118" i="20"/>
  <c r="W112" i="20"/>
  <c r="P112" i="20"/>
  <c r="H112" i="20"/>
  <c r="Z106" i="20"/>
  <c r="T106" i="20"/>
  <c r="N106" i="20"/>
  <c r="H106" i="20"/>
  <c r="AA100" i="20"/>
  <c r="U100" i="20"/>
  <c r="O100" i="20"/>
  <c r="I100" i="20"/>
  <c r="V94" i="20"/>
  <c r="P94" i="20"/>
  <c r="J94" i="20"/>
  <c r="D94" i="20"/>
  <c r="W88" i="20"/>
  <c r="Q88" i="20"/>
  <c r="K88" i="20"/>
  <c r="E88" i="20"/>
  <c r="X82" i="20"/>
  <c r="R82" i="20"/>
  <c r="L82" i="20"/>
  <c r="F82" i="20"/>
  <c r="Y76" i="20"/>
  <c r="S76" i="20"/>
  <c r="M76" i="20"/>
  <c r="G76" i="20"/>
  <c r="Z70" i="20"/>
  <c r="T70" i="20"/>
  <c r="N70" i="20"/>
  <c r="H70" i="20"/>
  <c r="U190" i="20"/>
  <c r="G166" i="20"/>
  <c r="V148" i="20"/>
  <c r="S142" i="20"/>
  <c r="T136" i="20"/>
  <c r="N130" i="20"/>
  <c r="U124" i="20"/>
  <c r="P118" i="20"/>
  <c r="D118" i="20"/>
  <c r="V112" i="20"/>
  <c r="N112" i="20"/>
  <c r="G112" i="20"/>
  <c r="Y106" i="20"/>
  <c r="S106" i="20"/>
  <c r="M106" i="20"/>
  <c r="G106" i="20"/>
  <c r="Z100" i="20"/>
  <c r="T100" i="20"/>
  <c r="N100" i="20"/>
  <c r="H100" i="20"/>
  <c r="AA94" i="20"/>
  <c r="U94" i="20"/>
  <c r="O94" i="20"/>
  <c r="I94" i="20"/>
  <c r="V88" i="20"/>
  <c r="P88" i="20"/>
  <c r="J88" i="20"/>
  <c r="D88" i="20"/>
  <c r="W82" i="20"/>
  <c r="Q82" i="20"/>
  <c r="K82" i="20"/>
  <c r="E82" i="20"/>
  <c r="X76" i="20"/>
  <c r="R76" i="20"/>
  <c r="L76" i="20"/>
  <c r="F76" i="20"/>
  <c r="Y70" i="20"/>
  <c r="S70" i="20"/>
  <c r="M70" i="20"/>
  <c r="G70" i="20"/>
  <c r="M172" i="20"/>
  <c r="Y160" i="20"/>
  <c r="U148" i="20"/>
  <c r="J142" i="20"/>
  <c r="S136" i="20"/>
  <c r="AA130" i="20"/>
  <c r="I130" i="20"/>
  <c r="P124" i="20"/>
  <c r="Y118" i="20"/>
  <c r="M118" i="20"/>
  <c r="T112" i="20"/>
  <c r="M112" i="20"/>
  <c r="F112" i="20"/>
  <c r="X106" i="20"/>
  <c r="R106" i="20"/>
  <c r="L106" i="20"/>
  <c r="F106" i="20"/>
  <c r="Y100" i="20"/>
  <c r="S100" i="20"/>
  <c r="M100" i="20"/>
  <c r="G100" i="20"/>
  <c r="Z94" i="20"/>
  <c r="T94" i="20"/>
  <c r="N94" i="20"/>
  <c r="H94" i="20"/>
  <c r="AA88" i="20"/>
  <c r="U88" i="20"/>
  <c r="O88" i="20"/>
  <c r="I88" i="20"/>
  <c r="V82" i="20"/>
  <c r="P82" i="20"/>
  <c r="J82" i="20"/>
  <c r="D82" i="20"/>
  <c r="W76" i="20"/>
  <c r="Q76" i="20"/>
  <c r="K76" i="20"/>
  <c r="E76" i="20"/>
  <c r="X70" i="20"/>
  <c r="R70" i="20"/>
  <c r="L70" i="20"/>
  <c r="F70" i="20"/>
  <c r="R178" i="20"/>
  <c r="L172" i="20"/>
  <c r="T160" i="20"/>
  <c r="O154" i="20"/>
  <c r="I148" i="20"/>
  <c r="G142" i="20"/>
  <c r="N136" i="20"/>
  <c r="Z130" i="20"/>
  <c r="H130" i="20"/>
  <c r="O124" i="20"/>
  <c r="W118" i="20"/>
  <c r="K118" i="20"/>
  <c r="Z112" i="20"/>
  <c r="S112" i="20"/>
  <c r="L112" i="20"/>
  <c r="E112" i="20"/>
  <c r="W106" i="20"/>
  <c r="Q106" i="20"/>
  <c r="K106" i="20"/>
  <c r="E106" i="20"/>
  <c r="X100" i="20"/>
  <c r="R100" i="20"/>
  <c r="L100" i="20"/>
  <c r="F100" i="20"/>
  <c r="Y94" i="20"/>
  <c r="S94" i="20"/>
  <c r="M94" i="20"/>
  <c r="G94" i="20"/>
  <c r="Z88" i="20"/>
  <c r="T88" i="20"/>
  <c r="N88" i="20"/>
  <c r="H88" i="20"/>
  <c r="AA82" i="20"/>
  <c r="U82" i="20"/>
  <c r="O82" i="20"/>
  <c r="I82" i="20"/>
  <c r="V76" i="20"/>
  <c r="P76" i="20"/>
  <c r="J76" i="20"/>
  <c r="D76" i="20"/>
  <c r="W70" i="20"/>
  <c r="Q70" i="20"/>
  <c r="K70" i="20"/>
  <c r="E70" i="20"/>
  <c r="M136" i="20"/>
  <c r="T130" i="20"/>
  <c r="J124" i="20"/>
  <c r="Y112" i="20"/>
  <c r="D112" i="20"/>
  <c r="J106" i="20"/>
  <c r="Q100" i="20"/>
  <c r="K94" i="20"/>
  <c r="S88" i="20"/>
  <c r="M82" i="20"/>
  <c r="U76" i="20"/>
  <c r="J70" i="20"/>
  <c r="X64" i="20"/>
  <c r="R64" i="20"/>
  <c r="L64" i="20"/>
  <c r="F64" i="20"/>
  <c r="Y58" i="20"/>
  <c r="S58" i="20"/>
  <c r="M58" i="20"/>
  <c r="G58" i="20"/>
  <c r="Z52" i="20"/>
  <c r="T52" i="20"/>
  <c r="N52" i="20"/>
  <c r="H52" i="20"/>
  <c r="AA46" i="20"/>
  <c r="U46" i="20"/>
  <c r="O46" i="20"/>
  <c r="I46" i="20"/>
  <c r="V40" i="20"/>
  <c r="P40" i="20"/>
  <c r="J40" i="20"/>
  <c r="D40" i="20"/>
  <c r="W34" i="20"/>
  <c r="Q34" i="20"/>
  <c r="K34" i="20"/>
  <c r="E34" i="20"/>
  <c r="X28" i="20"/>
  <c r="R28" i="20"/>
  <c r="L28" i="20"/>
  <c r="F28" i="20"/>
  <c r="Y22" i="20"/>
  <c r="H136" i="20"/>
  <c r="I124" i="20"/>
  <c r="V118" i="20"/>
  <c r="X112" i="20"/>
  <c r="AA106" i="20"/>
  <c r="I106" i="20"/>
  <c r="P100" i="20"/>
  <c r="P98" i="20" s="1"/>
  <c r="X94" i="20"/>
  <c r="F94" i="20"/>
  <c r="R88" i="20"/>
  <c r="Z82" i="20"/>
  <c r="H82" i="20"/>
  <c r="T76" i="20"/>
  <c r="AA70" i="20"/>
  <c r="I70" i="20"/>
  <c r="W64" i="20"/>
  <c r="Q64" i="20"/>
  <c r="K64" i="20"/>
  <c r="E64" i="20"/>
  <c r="E62" i="20" s="1"/>
  <c r="X58" i="20"/>
  <c r="R58" i="20"/>
  <c r="L58" i="20"/>
  <c r="F58" i="20"/>
  <c r="Y52" i="20"/>
  <c r="S52" i="20"/>
  <c r="S50" i="20" s="1"/>
  <c r="M52" i="20"/>
  <c r="G52" i="20"/>
  <c r="Z46" i="20"/>
  <c r="T46" i="20"/>
  <c r="N46" i="20"/>
  <c r="H46" i="20"/>
  <c r="H44" i="20" s="1"/>
  <c r="AA40" i="20"/>
  <c r="U40" i="20"/>
  <c r="O40" i="20"/>
  <c r="I40" i="20"/>
  <c r="V34" i="20"/>
  <c r="P34" i="20"/>
  <c r="P32" i="20" s="1"/>
  <c r="J34" i="20"/>
  <c r="D34" i="20"/>
  <c r="W28" i="20"/>
  <c r="Q28" i="20"/>
  <c r="K28" i="20"/>
  <c r="E28" i="20"/>
  <c r="E26" i="20" s="1"/>
  <c r="K184" i="20"/>
  <c r="S118" i="20"/>
  <c r="S116" i="20" s="1"/>
  <c r="R112" i="20"/>
  <c r="V106" i="20"/>
  <c r="D106" i="20"/>
  <c r="D104" i="20" s="1"/>
  <c r="K100" i="20"/>
  <c r="K98" i="20" s="1"/>
  <c r="W94" i="20"/>
  <c r="E94" i="20"/>
  <c r="E92" i="20" s="1"/>
  <c r="M88" i="20"/>
  <c r="Y82" i="20"/>
  <c r="G82" i="20"/>
  <c r="O76" i="20"/>
  <c r="O74" i="20" s="1"/>
  <c r="V70" i="20"/>
  <c r="D70" i="20"/>
  <c r="V64" i="20"/>
  <c r="P64" i="20"/>
  <c r="J64" i="20"/>
  <c r="D64" i="20"/>
  <c r="D62" i="20" s="1"/>
  <c r="W58" i="20"/>
  <c r="Q58" i="20"/>
  <c r="K58" i="20"/>
  <c r="E58" i="20"/>
  <c r="X52" i="20"/>
  <c r="R52" i="20"/>
  <c r="R50" i="20" s="1"/>
  <c r="L52" i="20"/>
  <c r="F52" i="20"/>
  <c r="Y46" i="20"/>
  <c r="S46" i="20"/>
  <c r="M46" i="20"/>
  <c r="G46" i="20"/>
  <c r="G44" i="20" s="1"/>
  <c r="Z40" i="20"/>
  <c r="T40" i="20"/>
  <c r="N40" i="20"/>
  <c r="H40" i="20"/>
  <c r="AA34" i="20"/>
  <c r="U34" i="20"/>
  <c r="U32" i="20" s="1"/>
  <c r="O34" i="20"/>
  <c r="I34" i="20"/>
  <c r="F148" i="20"/>
  <c r="J118" i="20"/>
  <c r="Q112" i="20"/>
  <c r="U106" i="20"/>
  <c r="U104" i="20" s="1"/>
  <c r="J100" i="20"/>
  <c r="R94" i="20"/>
  <c r="L88" i="20"/>
  <c r="T82" i="20"/>
  <c r="N76" i="20"/>
  <c r="U70" i="20"/>
  <c r="U68" i="20" s="1"/>
  <c r="AA64" i="20"/>
  <c r="U64" i="20"/>
  <c r="O64" i="20"/>
  <c r="I64" i="20"/>
  <c r="V58" i="20"/>
  <c r="P58" i="20"/>
  <c r="J58" i="20"/>
  <c r="D58" i="20"/>
  <c r="W52" i="20"/>
  <c r="Q52" i="20"/>
  <c r="K52" i="20"/>
  <c r="E52" i="20"/>
  <c r="X46" i="20"/>
  <c r="R46" i="20"/>
  <c r="L46" i="20"/>
  <c r="F46" i="20"/>
  <c r="Y40" i="20"/>
  <c r="S40" i="20"/>
  <c r="M40" i="20"/>
  <c r="G40" i="20"/>
  <c r="Z34" i="20"/>
  <c r="T34" i="20"/>
  <c r="N34" i="20"/>
  <c r="H34" i="20"/>
  <c r="AA28" i="20"/>
  <c r="U28" i="20"/>
  <c r="O28" i="20"/>
  <c r="I28" i="20"/>
  <c r="J10" i="20"/>
  <c r="P10" i="20"/>
  <c r="P8" i="20" s="1"/>
  <c r="V10" i="20"/>
  <c r="Z192" i="20"/>
  <c r="T192" i="20"/>
  <c r="N192" i="20"/>
  <c r="H192" i="20"/>
  <c r="AA186" i="20"/>
  <c r="U186" i="20"/>
  <c r="O186" i="20"/>
  <c r="I186" i="20"/>
  <c r="V180" i="20"/>
  <c r="P180" i="20"/>
  <c r="J180" i="20"/>
  <c r="D180" i="20"/>
  <c r="W174" i="20"/>
  <c r="Q174" i="20"/>
  <c r="K174" i="20"/>
  <c r="E174" i="20"/>
  <c r="X168" i="20"/>
  <c r="R168" i="20"/>
  <c r="L168" i="20"/>
  <c r="F168" i="20"/>
  <c r="Y162" i="20"/>
  <c r="Y192" i="20"/>
  <c r="S192" i="20"/>
  <c r="M192" i="20"/>
  <c r="G192" i="20"/>
  <c r="Z186" i="20"/>
  <c r="T186" i="20"/>
  <c r="N186" i="20"/>
  <c r="H186" i="20"/>
  <c r="AA180" i="20"/>
  <c r="U180" i="20"/>
  <c r="O180" i="20"/>
  <c r="I180" i="20"/>
  <c r="V174" i="20"/>
  <c r="P174" i="20"/>
  <c r="J174" i="20"/>
  <c r="D174" i="20"/>
  <c r="W168" i="20"/>
  <c r="Q168" i="20"/>
  <c r="K168" i="20"/>
  <c r="E168" i="20"/>
  <c r="X162" i="20"/>
  <c r="X192" i="20"/>
  <c r="R192" i="20"/>
  <c r="L192" i="20"/>
  <c r="F192" i="20"/>
  <c r="Y186" i="20"/>
  <c r="S186" i="20"/>
  <c r="M186" i="20"/>
  <c r="G186" i="20"/>
  <c r="Z180" i="20"/>
  <c r="T180" i="20"/>
  <c r="N180" i="20"/>
  <c r="H180" i="20"/>
  <c r="AA174" i="20"/>
  <c r="U174" i="20"/>
  <c r="O174" i="20"/>
  <c r="I174" i="20"/>
  <c r="V168" i="20"/>
  <c r="P168" i="20"/>
  <c r="J168" i="20"/>
  <c r="D168" i="20"/>
  <c r="W192" i="20"/>
  <c r="Q192" i="20"/>
  <c r="K192" i="20"/>
  <c r="E192" i="20"/>
  <c r="X186" i="20"/>
  <c r="R186" i="20"/>
  <c r="L186" i="20"/>
  <c r="F186" i="20"/>
  <c r="Y180" i="20"/>
  <c r="S180" i="20"/>
  <c r="M180" i="20"/>
  <c r="G180" i="20"/>
  <c r="Z174" i="20"/>
  <c r="T174" i="20"/>
  <c r="N174" i="20"/>
  <c r="H174" i="20"/>
  <c r="AA168" i="20"/>
  <c r="U168" i="20"/>
  <c r="O168" i="20"/>
  <c r="I168" i="20"/>
  <c r="J192" i="20"/>
  <c r="Q186" i="20"/>
  <c r="K180" i="20"/>
  <c r="S174" i="20"/>
  <c r="M168" i="20"/>
  <c r="Z162" i="20"/>
  <c r="R162" i="20"/>
  <c r="L162" i="20"/>
  <c r="F162" i="20"/>
  <c r="Y156" i="20"/>
  <c r="S156" i="20"/>
  <c r="M156" i="20"/>
  <c r="G156" i="20"/>
  <c r="Z150" i="20"/>
  <c r="T150" i="20"/>
  <c r="N150" i="20"/>
  <c r="H150" i="20"/>
  <c r="AA144" i="20"/>
  <c r="U144" i="20"/>
  <c r="O144" i="20"/>
  <c r="I144" i="20"/>
  <c r="AA192" i="20"/>
  <c r="I192" i="20"/>
  <c r="P186" i="20"/>
  <c r="X180" i="20"/>
  <c r="F180" i="20"/>
  <c r="R174" i="20"/>
  <c r="Z168" i="20"/>
  <c r="H168" i="20"/>
  <c r="W162" i="20"/>
  <c r="Q162" i="20"/>
  <c r="K162" i="20"/>
  <c r="E162" i="20"/>
  <c r="X156" i="20"/>
  <c r="R156" i="20"/>
  <c r="L156" i="20"/>
  <c r="F156" i="20"/>
  <c r="Y150" i="20"/>
  <c r="S150" i="20"/>
  <c r="M150" i="20"/>
  <c r="G150" i="20"/>
  <c r="Z144" i="20"/>
  <c r="T144" i="20"/>
  <c r="N144" i="20"/>
  <c r="H144" i="20"/>
  <c r="AA138" i="20"/>
  <c r="U138" i="20"/>
  <c r="O138" i="20"/>
  <c r="I138" i="20"/>
  <c r="V192" i="20"/>
  <c r="D192" i="20"/>
  <c r="K186" i="20"/>
  <c r="W180" i="20"/>
  <c r="E180" i="20"/>
  <c r="M174" i="20"/>
  <c r="M170" i="20" s="1"/>
  <c r="Y168" i="20"/>
  <c r="G168" i="20"/>
  <c r="V162" i="20"/>
  <c r="P162" i="20"/>
  <c r="J162" i="20"/>
  <c r="D162" i="20"/>
  <c r="W156" i="20"/>
  <c r="Q156" i="20"/>
  <c r="K156" i="20"/>
  <c r="E156" i="20"/>
  <c r="X150" i="20"/>
  <c r="R150" i="20"/>
  <c r="R146" i="20" s="1"/>
  <c r="L150" i="20"/>
  <c r="F150" i="20"/>
  <c r="U192" i="20"/>
  <c r="J186" i="20"/>
  <c r="R180" i="20"/>
  <c r="L174" i="20"/>
  <c r="L170" i="20" s="1"/>
  <c r="T168" i="20"/>
  <c r="U162" i="20"/>
  <c r="O162" i="20"/>
  <c r="I162" i="20"/>
  <c r="V156" i="20"/>
  <c r="P156" i="20"/>
  <c r="J156" i="20"/>
  <c r="D156" i="20"/>
  <c r="W150" i="20"/>
  <c r="Q150" i="20"/>
  <c r="K150" i="20"/>
  <c r="E150" i="20"/>
  <c r="X144" i="20"/>
  <c r="R144" i="20"/>
  <c r="L144" i="20"/>
  <c r="F144" i="20"/>
  <c r="Y174" i="20"/>
  <c r="S168" i="20"/>
  <c r="M162" i="20"/>
  <c r="U156" i="20"/>
  <c r="J150" i="20"/>
  <c r="Q144" i="20"/>
  <c r="E144" i="20"/>
  <c r="V138" i="20"/>
  <c r="N138" i="20"/>
  <c r="G138" i="20"/>
  <c r="Y132" i="20"/>
  <c r="S132" i="20"/>
  <c r="M132" i="20"/>
  <c r="G132" i="20"/>
  <c r="Z126" i="20"/>
  <c r="T126" i="20"/>
  <c r="N126" i="20"/>
  <c r="H126" i="20"/>
  <c r="AA120" i="20"/>
  <c r="U120" i="20"/>
  <c r="O120" i="20"/>
  <c r="I120" i="20"/>
  <c r="V114" i="20"/>
  <c r="P114" i="20"/>
  <c r="J114" i="20"/>
  <c r="D114" i="20"/>
  <c r="D110" i="20" s="1"/>
  <c r="W186" i="20"/>
  <c r="Q180" i="20"/>
  <c r="X174" i="20"/>
  <c r="N168" i="20"/>
  <c r="H162" i="20"/>
  <c r="T156" i="20"/>
  <c r="AA150" i="20"/>
  <c r="I150" i="20"/>
  <c r="P144" i="20"/>
  <c r="D144" i="20"/>
  <c r="T138" i="20"/>
  <c r="M138" i="20"/>
  <c r="F138" i="20"/>
  <c r="X132" i="20"/>
  <c r="R132" i="20"/>
  <c r="L132" i="20"/>
  <c r="F132" i="20"/>
  <c r="Y126" i="20"/>
  <c r="S126" i="20"/>
  <c r="M126" i="20"/>
  <c r="G126" i="20"/>
  <c r="Z120" i="20"/>
  <c r="T120" i="20"/>
  <c r="N120" i="20"/>
  <c r="H120" i="20"/>
  <c r="AA114" i="20"/>
  <c r="U114" i="20"/>
  <c r="O114" i="20"/>
  <c r="I114" i="20"/>
  <c r="P192" i="20"/>
  <c r="P188" i="20" s="1"/>
  <c r="V186" i="20"/>
  <c r="L180" i="20"/>
  <c r="G174" i="20"/>
  <c r="AA162" i="20"/>
  <c r="G162" i="20"/>
  <c r="O156" i="20"/>
  <c r="V150" i="20"/>
  <c r="D150" i="20"/>
  <c r="Y144" i="20"/>
  <c r="M144" i="20"/>
  <c r="Z138" i="20"/>
  <c r="S138" i="20"/>
  <c r="L138" i="20"/>
  <c r="E138" i="20"/>
  <c r="W132" i="20"/>
  <c r="Q132" i="20"/>
  <c r="K132" i="20"/>
  <c r="E132" i="20"/>
  <c r="X126" i="20"/>
  <c r="R126" i="20"/>
  <c r="L126" i="20"/>
  <c r="F126" i="20"/>
  <c r="O192" i="20"/>
  <c r="E186" i="20"/>
  <c r="F174" i="20"/>
  <c r="T162" i="20"/>
  <c r="N156" i="20"/>
  <c r="U150" i="20"/>
  <c r="W144" i="20"/>
  <c r="K144" i="20"/>
  <c r="Y138" i="20"/>
  <c r="R138" i="20"/>
  <c r="K138" i="20"/>
  <c r="D138" i="20"/>
  <c r="V132" i="20"/>
  <c r="P132" i="20"/>
  <c r="J132" i="20"/>
  <c r="D132" i="20"/>
  <c r="W126" i="20"/>
  <c r="Q126" i="20"/>
  <c r="K126" i="20"/>
  <c r="E126" i="20"/>
  <c r="X120" i="20"/>
  <c r="R120" i="20"/>
  <c r="L120" i="20"/>
  <c r="F120" i="20"/>
  <c r="Y114" i="20"/>
  <c r="S114" i="20"/>
  <c r="M114" i="20"/>
  <c r="G114" i="20"/>
  <c r="S162" i="20"/>
  <c r="Z156" i="20"/>
  <c r="O150" i="20"/>
  <c r="W138" i="20"/>
  <c r="AA132" i="20"/>
  <c r="I132" i="20"/>
  <c r="P126" i="20"/>
  <c r="Q120" i="20"/>
  <c r="E120" i="20"/>
  <c r="T114" i="20"/>
  <c r="H114" i="20"/>
  <c r="Z108" i="20"/>
  <c r="T108" i="20"/>
  <c r="N108" i="20"/>
  <c r="H108" i="20"/>
  <c r="AA102" i="20"/>
  <c r="U102" i="20"/>
  <c r="O102" i="20"/>
  <c r="I102" i="20"/>
  <c r="V96" i="20"/>
  <c r="P96" i="20"/>
  <c r="J96" i="20"/>
  <c r="D96" i="20"/>
  <c r="W90" i="20"/>
  <c r="Q90" i="20"/>
  <c r="K90" i="20"/>
  <c r="E90" i="20"/>
  <c r="X84" i="20"/>
  <c r="R84" i="20"/>
  <c r="L84" i="20"/>
  <c r="F84" i="20"/>
  <c r="Y78" i="20"/>
  <c r="S78" i="20"/>
  <c r="M78" i="20"/>
  <c r="G78" i="20"/>
  <c r="Z72" i="20"/>
  <c r="T72" i="20"/>
  <c r="N72" i="20"/>
  <c r="H72" i="20"/>
  <c r="AA66" i="20"/>
  <c r="U66" i="20"/>
  <c r="O66" i="20"/>
  <c r="N162" i="20"/>
  <c r="I156" i="20"/>
  <c r="Q138" i="20"/>
  <c r="Z132" i="20"/>
  <c r="H132" i="20"/>
  <c r="O126" i="20"/>
  <c r="P120" i="20"/>
  <c r="D120" i="20"/>
  <c r="R114" i="20"/>
  <c r="F114" i="20"/>
  <c r="F110" i="20" s="1"/>
  <c r="Y108" i="20"/>
  <c r="S108" i="20"/>
  <c r="M108" i="20"/>
  <c r="G108" i="20"/>
  <c r="Z102" i="20"/>
  <c r="T102" i="20"/>
  <c r="N102" i="20"/>
  <c r="H102" i="20"/>
  <c r="AA96" i="20"/>
  <c r="U96" i="20"/>
  <c r="O96" i="20"/>
  <c r="I96" i="20"/>
  <c r="V90" i="20"/>
  <c r="P90" i="20"/>
  <c r="J90" i="20"/>
  <c r="D90" i="20"/>
  <c r="W84" i="20"/>
  <c r="Q84" i="20"/>
  <c r="K84" i="20"/>
  <c r="E84" i="20"/>
  <c r="X78" i="20"/>
  <c r="R78" i="20"/>
  <c r="L78" i="20"/>
  <c r="F78" i="20"/>
  <c r="Y72" i="20"/>
  <c r="S72" i="20"/>
  <c r="M72" i="20"/>
  <c r="G72" i="20"/>
  <c r="Z66" i="20"/>
  <c r="H156" i="20"/>
  <c r="V144" i="20"/>
  <c r="P138" i="20"/>
  <c r="U132" i="20"/>
  <c r="J126" i="20"/>
  <c r="Y120" i="20"/>
  <c r="M120" i="20"/>
  <c r="M116" i="20" s="1"/>
  <c r="Q114" i="20"/>
  <c r="E114" i="20"/>
  <c r="X108" i="20"/>
  <c r="R108" i="20"/>
  <c r="L108" i="20"/>
  <c r="F108" i="20"/>
  <c r="Y102" i="20"/>
  <c r="S102" i="20"/>
  <c r="M102" i="20"/>
  <c r="G102" i="20"/>
  <c r="Z96" i="20"/>
  <c r="T96" i="20"/>
  <c r="N96" i="20"/>
  <c r="H96" i="20"/>
  <c r="AA90" i="20"/>
  <c r="U90" i="20"/>
  <c r="O90" i="20"/>
  <c r="I90" i="20"/>
  <c r="V84" i="20"/>
  <c r="P84" i="20"/>
  <c r="J84" i="20"/>
  <c r="D84" i="20"/>
  <c r="W78" i="20"/>
  <c r="Q78" i="20"/>
  <c r="K78" i="20"/>
  <c r="E78" i="20"/>
  <c r="X72" i="20"/>
  <c r="R72" i="20"/>
  <c r="L72" i="20"/>
  <c r="F72" i="20"/>
  <c r="S144" i="20"/>
  <c r="J138" i="20"/>
  <c r="T132" i="20"/>
  <c r="AA126" i="20"/>
  <c r="I126" i="20"/>
  <c r="W120" i="20"/>
  <c r="K120" i="20"/>
  <c r="Z114" i="20"/>
  <c r="N114" i="20"/>
  <c r="W108" i="20"/>
  <c r="Q108" i="20"/>
  <c r="K108" i="20"/>
  <c r="E108" i="20"/>
  <c r="X102" i="20"/>
  <c r="R102" i="20"/>
  <c r="L102" i="20"/>
  <c r="F102" i="20"/>
  <c r="Y96" i="20"/>
  <c r="S96" i="20"/>
  <c r="M96" i="20"/>
  <c r="G96" i="20"/>
  <c r="Z90" i="20"/>
  <c r="T90" i="20"/>
  <c r="N90" i="20"/>
  <c r="H90" i="20"/>
  <c r="AA84" i="20"/>
  <c r="U84" i="20"/>
  <c r="O84" i="20"/>
  <c r="I84" i="20"/>
  <c r="V78" i="20"/>
  <c r="P78" i="20"/>
  <c r="J78" i="20"/>
  <c r="D78" i="20"/>
  <c r="W72" i="20"/>
  <c r="Q72" i="20"/>
  <c r="K72" i="20"/>
  <c r="E72" i="20"/>
  <c r="X66" i="20"/>
  <c r="R66" i="20"/>
  <c r="L66" i="20"/>
  <c r="G120" i="20"/>
  <c r="V108" i="20"/>
  <c r="D108" i="20"/>
  <c r="K102" i="20"/>
  <c r="W96" i="20"/>
  <c r="E96" i="20"/>
  <c r="M90" i="20"/>
  <c r="Y84" i="20"/>
  <c r="G84" i="20"/>
  <c r="O78" i="20"/>
  <c r="V72" i="20"/>
  <c r="D72" i="20"/>
  <c r="V66" i="20"/>
  <c r="M66" i="20"/>
  <c r="F66" i="20"/>
  <c r="Y60" i="20"/>
  <c r="S60" i="20"/>
  <c r="M60" i="20"/>
  <c r="G60" i="20"/>
  <c r="Z54" i="20"/>
  <c r="T54" i="20"/>
  <c r="N54" i="20"/>
  <c r="H54" i="20"/>
  <c r="AA48" i="20"/>
  <c r="U48" i="20"/>
  <c r="O48" i="20"/>
  <c r="I48" i="20"/>
  <c r="V42" i="20"/>
  <c r="P42" i="20"/>
  <c r="J42" i="20"/>
  <c r="D42" i="20"/>
  <c r="W36" i="20"/>
  <c r="Q36" i="20"/>
  <c r="K36" i="20"/>
  <c r="E36" i="20"/>
  <c r="X30" i="20"/>
  <c r="R30" i="20"/>
  <c r="L30" i="20"/>
  <c r="F30" i="20"/>
  <c r="Y24" i="20"/>
  <c r="S24" i="20"/>
  <c r="M24" i="20"/>
  <c r="G24" i="20"/>
  <c r="D186" i="20"/>
  <c r="U108" i="20"/>
  <c r="J102" i="20"/>
  <c r="R96" i="20"/>
  <c r="L90" i="20"/>
  <c r="T84" i="20"/>
  <c r="N78" i="20"/>
  <c r="U72" i="20"/>
  <c r="T66" i="20"/>
  <c r="T62" i="20" s="1"/>
  <c r="K66" i="20"/>
  <c r="E66" i="20"/>
  <c r="X60" i="20"/>
  <c r="R60" i="20"/>
  <c r="L60" i="20"/>
  <c r="F60" i="20"/>
  <c r="Y54" i="20"/>
  <c r="S54" i="20"/>
  <c r="M54" i="20"/>
  <c r="G54" i="20"/>
  <c r="Z48" i="20"/>
  <c r="T48" i="20"/>
  <c r="N48" i="20"/>
  <c r="H48" i="20"/>
  <c r="AA42" i="20"/>
  <c r="U42" i="20"/>
  <c r="O42" i="20"/>
  <c r="I42" i="20"/>
  <c r="V36" i="20"/>
  <c r="P36" i="20"/>
  <c r="J36" i="20"/>
  <c r="D36" i="20"/>
  <c r="W30" i="20"/>
  <c r="Q30" i="20"/>
  <c r="K30" i="20"/>
  <c r="E30" i="20"/>
  <c r="X24" i="20"/>
  <c r="R24" i="20"/>
  <c r="L24" i="20"/>
  <c r="F24" i="20"/>
  <c r="P150" i="20"/>
  <c r="J144" i="20"/>
  <c r="V126" i="20"/>
  <c r="X114" i="20"/>
  <c r="X110" i="20" s="1"/>
  <c r="P108" i="20"/>
  <c r="W102" i="20"/>
  <c r="E102" i="20"/>
  <c r="Q96" i="20"/>
  <c r="Y90" i="20"/>
  <c r="Y86" i="20" s="1"/>
  <c r="G90" i="20"/>
  <c r="S84" i="20"/>
  <c r="AA78" i="20"/>
  <c r="I78" i="20"/>
  <c r="I74" i="20" s="1"/>
  <c r="P72" i="20"/>
  <c r="S66" i="20"/>
  <c r="J66" i="20"/>
  <c r="D66" i="20"/>
  <c r="W60" i="20"/>
  <c r="Q60" i="20"/>
  <c r="K60" i="20"/>
  <c r="E60" i="20"/>
  <c r="X54" i="20"/>
  <c r="R54" i="20"/>
  <c r="L54" i="20"/>
  <c r="F54" i="20"/>
  <c r="Y48" i="20"/>
  <c r="S48" i="20"/>
  <c r="M48" i="20"/>
  <c r="G48" i="20"/>
  <c r="Z42" i="20"/>
  <c r="T42" i="20"/>
  <c r="N42" i="20"/>
  <c r="H42" i="20"/>
  <c r="AA36" i="20"/>
  <c r="U36" i="20"/>
  <c r="O36" i="20"/>
  <c r="I36" i="20"/>
  <c r="AA156" i="20"/>
  <c r="G144" i="20"/>
  <c r="X138" i="20"/>
  <c r="O132" i="20"/>
  <c r="U126" i="20"/>
  <c r="V120" i="20"/>
  <c r="W114" i="20"/>
  <c r="O108" i="20"/>
  <c r="O104" i="20" s="1"/>
  <c r="V102" i="20"/>
  <c r="D102" i="20"/>
  <c r="L96" i="20"/>
  <c r="X90" i="20"/>
  <c r="F90" i="20"/>
  <c r="N84" i="20"/>
  <c r="Z78" i="20"/>
  <c r="Z74" i="20" s="1"/>
  <c r="H78" i="20"/>
  <c r="O72" i="20"/>
  <c r="Q66" i="20"/>
  <c r="I66" i="20"/>
  <c r="V60" i="20"/>
  <c r="P60" i="20"/>
  <c r="J60" i="20"/>
  <c r="D60" i="20"/>
  <c r="W54" i="20"/>
  <c r="Q54" i="20"/>
  <c r="K54" i="20"/>
  <c r="E54" i="20"/>
  <c r="X48" i="20"/>
  <c r="R48" i="20"/>
  <c r="L48" i="20"/>
  <c r="F48" i="20"/>
  <c r="Y42" i="20"/>
  <c r="S42" i="20"/>
  <c r="M42" i="20"/>
  <c r="G42" i="20"/>
  <c r="Z36" i="20"/>
  <c r="T36" i="20"/>
  <c r="N36" i="20"/>
  <c r="H36" i="20"/>
  <c r="AA30" i="20"/>
  <c r="U30" i="20"/>
  <c r="O30" i="20"/>
  <c r="I30" i="20"/>
  <c r="V24" i="20"/>
  <c r="J12" i="20"/>
  <c r="P12" i="20"/>
  <c r="V12" i="20"/>
  <c r="Z193" i="20"/>
  <c r="T193" i="20"/>
  <c r="N193" i="20"/>
  <c r="H193" i="20"/>
  <c r="AA187" i="20"/>
  <c r="U187" i="20"/>
  <c r="O187" i="20"/>
  <c r="I187" i="20"/>
  <c r="V181" i="20"/>
  <c r="P181" i="20"/>
  <c r="J181" i="20"/>
  <c r="D181" i="20"/>
  <c r="W175" i="20"/>
  <c r="Q175" i="20"/>
  <c r="K175" i="20"/>
  <c r="E175" i="20"/>
  <c r="X169" i="20"/>
  <c r="R169" i="20"/>
  <c r="L169" i="20"/>
  <c r="F169" i="20"/>
  <c r="Y163" i="20"/>
  <c r="S163" i="20"/>
  <c r="M163" i="20"/>
  <c r="G163" i="20"/>
  <c r="Y193" i="20"/>
  <c r="S193" i="20"/>
  <c r="M193" i="20"/>
  <c r="G193" i="20"/>
  <c r="Z187" i="20"/>
  <c r="T187" i="20"/>
  <c r="N187" i="20"/>
  <c r="H187" i="20"/>
  <c r="AA181" i="20"/>
  <c r="U181" i="20"/>
  <c r="O181" i="20"/>
  <c r="I181" i="20"/>
  <c r="V175" i="20"/>
  <c r="P175" i="20"/>
  <c r="J175" i="20"/>
  <c r="D175" i="20"/>
  <c r="W169" i="20"/>
  <c r="Q169" i="20"/>
  <c r="K169" i="20"/>
  <c r="E169" i="20"/>
  <c r="X163" i="20"/>
  <c r="R163" i="20"/>
  <c r="L163" i="20"/>
  <c r="F163" i="20"/>
  <c r="X193" i="20"/>
  <c r="R193" i="20"/>
  <c r="L193" i="20"/>
  <c r="F193" i="20"/>
  <c r="Y187" i="20"/>
  <c r="S187" i="20"/>
  <c r="M187" i="20"/>
  <c r="G187" i="20"/>
  <c r="Z181" i="20"/>
  <c r="T181" i="20"/>
  <c r="N181" i="20"/>
  <c r="H181" i="20"/>
  <c r="AA175" i="20"/>
  <c r="U175" i="20"/>
  <c r="O175" i="20"/>
  <c r="I175" i="20"/>
  <c r="V169" i="20"/>
  <c r="P169" i="20"/>
  <c r="J169" i="20"/>
  <c r="D169" i="20"/>
  <c r="W163" i="20"/>
  <c r="W193" i="20"/>
  <c r="Q193" i="20"/>
  <c r="K193" i="20"/>
  <c r="E193" i="20"/>
  <c r="X187" i="20"/>
  <c r="R187" i="20"/>
  <c r="L187" i="20"/>
  <c r="F187" i="20"/>
  <c r="Y181" i="20"/>
  <c r="S181" i="20"/>
  <c r="M181" i="20"/>
  <c r="G181" i="20"/>
  <c r="Z175" i="20"/>
  <c r="T175" i="20"/>
  <c r="N175" i="20"/>
  <c r="H175" i="20"/>
  <c r="AA169" i="20"/>
  <c r="U169" i="20"/>
  <c r="O169" i="20"/>
  <c r="I169" i="20"/>
  <c r="V193" i="20"/>
  <c r="D193" i="20"/>
  <c r="K187" i="20"/>
  <c r="W181" i="20"/>
  <c r="E181" i="20"/>
  <c r="M175" i="20"/>
  <c r="Y169" i="20"/>
  <c r="G169" i="20"/>
  <c r="T163" i="20"/>
  <c r="J163" i="20"/>
  <c r="Y157" i="20"/>
  <c r="S157" i="20"/>
  <c r="M157" i="20"/>
  <c r="G157" i="20"/>
  <c r="Z151" i="20"/>
  <c r="T151" i="20"/>
  <c r="N151" i="20"/>
  <c r="H151" i="20"/>
  <c r="AA145" i="20"/>
  <c r="U145" i="20"/>
  <c r="O145" i="20"/>
  <c r="I145" i="20"/>
  <c r="V139" i="20"/>
  <c r="U193" i="20"/>
  <c r="J187" i="20"/>
  <c r="R181" i="20"/>
  <c r="L175" i="20"/>
  <c r="T169" i="20"/>
  <c r="Q163" i="20"/>
  <c r="I163" i="20"/>
  <c r="X157" i="20"/>
  <c r="R157" i="20"/>
  <c r="L157" i="20"/>
  <c r="F157" i="20"/>
  <c r="Y151" i="20"/>
  <c r="S151" i="20"/>
  <c r="M151" i="20"/>
  <c r="G151" i="20"/>
  <c r="Z145" i="20"/>
  <c r="T145" i="20"/>
  <c r="N145" i="20"/>
  <c r="H145" i="20"/>
  <c r="AA139" i="20"/>
  <c r="U139" i="20"/>
  <c r="O139" i="20"/>
  <c r="I139" i="20"/>
  <c r="P193" i="20"/>
  <c r="W187" i="20"/>
  <c r="E187" i="20"/>
  <c r="Q181" i="20"/>
  <c r="Y175" i="20"/>
  <c r="G175" i="20"/>
  <c r="S169" i="20"/>
  <c r="AA163" i="20"/>
  <c r="P163" i="20"/>
  <c r="H163" i="20"/>
  <c r="W157" i="20"/>
  <c r="Q157" i="20"/>
  <c r="K157" i="20"/>
  <c r="E157" i="20"/>
  <c r="X151" i="20"/>
  <c r="R151" i="20"/>
  <c r="L151" i="20"/>
  <c r="F151" i="20"/>
  <c r="O193" i="20"/>
  <c r="O188" i="20" s="1"/>
  <c r="V187" i="20"/>
  <c r="D187" i="20"/>
  <c r="L181" i="20"/>
  <c r="X175" i="20"/>
  <c r="F175" i="20"/>
  <c r="N169" i="20"/>
  <c r="Z163" i="20"/>
  <c r="O163" i="20"/>
  <c r="E163" i="20"/>
  <c r="V157" i="20"/>
  <c r="P157" i="20"/>
  <c r="J157" i="20"/>
  <c r="D157" i="20"/>
  <c r="W151" i="20"/>
  <c r="Q151" i="20"/>
  <c r="K151" i="20"/>
  <c r="E151" i="20"/>
  <c r="X145" i="20"/>
  <c r="R145" i="20"/>
  <c r="L145" i="20"/>
  <c r="F145" i="20"/>
  <c r="J193" i="20"/>
  <c r="P187" i="20"/>
  <c r="F181" i="20"/>
  <c r="K163" i="20"/>
  <c r="O157" i="20"/>
  <c r="V151" i="20"/>
  <c r="D151" i="20"/>
  <c r="Q145" i="20"/>
  <c r="E145" i="20"/>
  <c r="S139" i="20"/>
  <c r="L139" i="20"/>
  <c r="E139" i="20"/>
  <c r="Y133" i="20"/>
  <c r="S133" i="20"/>
  <c r="M133" i="20"/>
  <c r="G133" i="20"/>
  <c r="Z127" i="20"/>
  <c r="T127" i="20"/>
  <c r="N127" i="20"/>
  <c r="H127" i="20"/>
  <c r="AA121" i="20"/>
  <c r="U121" i="20"/>
  <c r="O121" i="20"/>
  <c r="I121" i="20"/>
  <c r="V115" i="20"/>
  <c r="P115" i="20"/>
  <c r="J115" i="20"/>
  <c r="J110" i="20" s="1"/>
  <c r="D115" i="20"/>
  <c r="I193" i="20"/>
  <c r="D163" i="20"/>
  <c r="N157" i="20"/>
  <c r="U151" i="20"/>
  <c r="P145" i="20"/>
  <c r="D145" i="20"/>
  <c r="Z139" i="20"/>
  <c r="R139" i="20"/>
  <c r="K139" i="20"/>
  <c r="D139" i="20"/>
  <c r="X133" i="20"/>
  <c r="R133" i="20"/>
  <c r="L133" i="20"/>
  <c r="F133" i="20"/>
  <c r="Y127" i="20"/>
  <c r="S127" i="20"/>
  <c r="M127" i="20"/>
  <c r="G127" i="20"/>
  <c r="Z121" i="20"/>
  <c r="T121" i="20"/>
  <c r="N121" i="20"/>
  <c r="H121" i="20"/>
  <c r="AA115" i="20"/>
  <c r="U115" i="20"/>
  <c r="O115" i="20"/>
  <c r="I115" i="20"/>
  <c r="AA157" i="20"/>
  <c r="I157" i="20"/>
  <c r="P151" i="20"/>
  <c r="Y145" i="20"/>
  <c r="M145" i="20"/>
  <c r="Y139" i="20"/>
  <c r="Q139" i="20"/>
  <c r="J139" i="20"/>
  <c r="W133" i="20"/>
  <c r="Q133" i="20"/>
  <c r="K133" i="20"/>
  <c r="E133" i="20"/>
  <c r="X127" i="20"/>
  <c r="R127" i="20"/>
  <c r="L127" i="20"/>
  <c r="F127" i="20"/>
  <c r="Y121" i="20"/>
  <c r="S121" i="20"/>
  <c r="Z169" i="20"/>
  <c r="V163" i="20"/>
  <c r="Z157" i="20"/>
  <c r="H157" i="20"/>
  <c r="O151" i="20"/>
  <c r="W145" i="20"/>
  <c r="K145" i="20"/>
  <c r="X139" i="20"/>
  <c r="P139" i="20"/>
  <c r="H139" i="20"/>
  <c r="V133" i="20"/>
  <c r="P133" i="20"/>
  <c r="J133" i="20"/>
  <c r="D133" i="20"/>
  <c r="W127" i="20"/>
  <c r="Q127" i="20"/>
  <c r="K127" i="20"/>
  <c r="E127" i="20"/>
  <c r="X121" i="20"/>
  <c r="R121" i="20"/>
  <c r="L121" i="20"/>
  <c r="F121" i="20"/>
  <c r="Y115" i="20"/>
  <c r="S115" i="20"/>
  <c r="M115" i="20"/>
  <c r="G115" i="20"/>
  <c r="S175" i="20"/>
  <c r="S170" i="20" s="1"/>
  <c r="H169" i="20"/>
  <c r="J145" i="20"/>
  <c r="T139" i="20"/>
  <c r="U133" i="20"/>
  <c r="J127" i="20"/>
  <c r="Q121" i="20"/>
  <c r="E121" i="20"/>
  <c r="T115" i="20"/>
  <c r="H115" i="20"/>
  <c r="Z109" i="20"/>
  <c r="T109" i="20"/>
  <c r="N109" i="20"/>
  <c r="H109" i="20"/>
  <c r="AA103" i="20"/>
  <c r="U103" i="20"/>
  <c r="O103" i="20"/>
  <c r="I103" i="20"/>
  <c r="V97" i="20"/>
  <c r="P97" i="20"/>
  <c r="J97" i="20"/>
  <c r="D97" i="20"/>
  <c r="W91" i="20"/>
  <c r="Q91" i="20"/>
  <c r="K91" i="20"/>
  <c r="E91" i="20"/>
  <c r="X85" i="20"/>
  <c r="R85" i="20"/>
  <c r="L85" i="20"/>
  <c r="F85" i="20"/>
  <c r="Y79" i="20"/>
  <c r="S79" i="20"/>
  <c r="M79" i="20"/>
  <c r="G79" i="20"/>
  <c r="Z73" i="20"/>
  <c r="T73" i="20"/>
  <c r="N73" i="20"/>
  <c r="H73" i="20"/>
  <c r="AA67" i="20"/>
  <c r="U67" i="20"/>
  <c r="O67" i="20"/>
  <c r="I67" i="20"/>
  <c r="X181" i="20"/>
  <c r="R175" i="20"/>
  <c r="G145" i="20"/>
  <c r="N139" i="20"/>
  <c r="T133" i="20"/>
  <c r="AA127" i="20"/>
  <c r="I127" i="20"/>
  <c r="P121" i="20"/>
  <c r="D121" i="20"/>
  <c r="R115" i="20"/>
  <c r="F115" i="20"/>
  <c r="Y109" i="20"/>
  <c r="S109" i="20"/>
  <c r="M109" i="20"/>
  <c r="G109" i="20"/>
  <c r="Z103" i="20"/>
  <c r="T103" i="20"/>
  <c r="N103" i="20"/>
  <c r="H103" i="20"/>
  <c r="AA97" i="20"/>
  <c r="U97" i="20"/>
  <c r="O97" i="20"/>
  <c r="I97" i="20"/>
  <c r="V91" i="20"/>
  <c r="P91" i="20"/>
  <c r="J91" i="20"/>
  <c r="D91" i="20"/>
  <c r="W85" i="20"/>
  <c r="Q85" i="20"/>
  <c r="K85" i="20"/>
  <c r="E85" i="20"/>
  <c r="X79" i="20"/>
  <c r="R79" i="20"/>
  <c r="L79" i="20"/>
  <c r="F79" i="20"/>
  <c r="Y73" i="20"/>
  <c r="S73" i="20"/>
  <c r="M73" i="20"/>
  <c r="G73" i="20"/>
  <c r="Z67" i="20"/>
  <c r="T67" i="20"/>
  <c r="N67" i="20"/>
  <c r="H67" i="20"/>
  <c r="K181" i="20"/>
  <c r="AA151" i="20"/>
  <c r="M139" i="20"/>
  <c r="O133" i="20"/>
  <c r="V127" i="20"/>
  <c r="D127" i="20"/>
  <c r="M121" i="20"/>
  <c r="Q115" i="20"/>
  <c r="E115" i="20"/>
  <c r="X109" i="20"/>
  <c r="R109" i="20"/>
  <c r="L109" i="20"/>
  <c r="F109" i="20"/>
  <c r="Y103" i="20"/>
  <c r="S103" i="20"/>
  <c r="M103" i="20"/>
  <c r="G103" i="20"/>
  <c r="Z97" i="20"/>
  <c r="T97" i="20"/>
  <c r="N97" i="20"/>
  <c r="H97" i="20"/>
  <c r="AA91" i="20"/>
  <c r="U91" i="20"/>
  <c r="O91" i="20"/>
  <c r="I91" i="20"/>
  <c r="V85" i="20"/>
  <c r="P85" i="20"/>
  <c r="J85" i="20"/>
  <c r="D85" i="20"/>
  <c r="W79" i="20"/>
  <c r="Q79" i="20"/>
  <c r="K79" i="20"/>
  <c r="E79" i="20"/>
  <c r="X73" i="20"/>
  <c r="R73" i="20"/>
  <c r="L73" i="20"/>
  <c r="F73" i="20"/>
  <c r="Q187" i="20"/>
  <c r="U157" i="20"/>
  <c r="J151" i="20"/>
  <c r="G139" i="20"/>
  <c r="N133" i="20"/>
  <c r="N128" i="20" s="1"/>
  <c r="U127" i="20"/>
  <c r="K121" i="20"/>
  <c r="Z115" i="20"/>
  <c r="N115" i="20"/>
  <c r="W109" i="20"/>
  <c r="Q109" i="20"/>
  <c r="K109" i="20"/>
  <c r="E109" i="20"/>
  <c r="X103" i="20"/>
  <c r="R103" i="20"/>
  <c r="L103" i="20"/>
  <c r="F103" i="20"/>
  <c r="Y97" i="20"/>
  <c r="S97" i="20"/>
  <c r="M97" i="20"/>
  <c r="G97" i="20"/>
  <c r="Z91" i="20"/>
  <c r="T91" i="20"/>
  <c r="N91" i="20"/>
  <c r="H91" i="20"/>
  <c r="AA85" i="20"/>
  <c r="U85" i="20"/>
  <c r="O85" i="20"/>
  <c r="I85" i="20"/>
  <c r="V79" i="20"/>
  <c r="P79" i="20"/>
  <c r="J79" i="20"/>
  <c r="D79" i="20"/>
  <c r="W73" i="20"/>
  <c r="Q73" i="20"/>
  <c r="K73" i="20"/>
  <c r="E73" i="20"/>
  <c r="X67" i="20"/>
  <c r="R67" i="20"/>
  <c r="L67" i="20"/>
  <c r="F67" i="20"/>
  <c r="V145" i="20"/>
  <c r="Z133" i="20"/>
  <c r="P127" i="20"/>
  <c r="V121" i="20"/>
  <c r="L115" i="20"/>
  <c r="P109" i="20"/>
  <c r="W103" i="20"/>
  <c r="E103" i="20"/>
  <c r="Q97" i="20"/>
  <c r="Y91" i="20"/>
  <c r="G91" i="20"/>
  <c r="S85" i="20"/>
  <c r="AA79" i="20"/>
  <c r="I79" i="20"/>
  <c r="P73" i="20"/>
  <c r="V67" i="20"/>
  <c r="J67" i="20"/>
  <c r="Y61" i="20"/>
  <c r="S61" i="20"/>
  <c r="M61" i="20"/>
  <c r="G61" i="20"/>
  <c r="Z55" i="20"/>
  <c r="T55" i="20"/>
  <c r="N55" i="20"/>
  <c r="H55" i="20"/>
  <c r="AA49" i="20"/>
  <c r="U49" i="20"/>
  <c r="O49" i="20"/>
  <c r="I49" i="20"/>
  <c r="V43" i="20"/>
  <c r="P43" i="20"/>
  <c r="J43" i="20"/>
  <c r="D43" i="20"/>
  <c r="W37" i="20"/>
  <c r="Q37" i="20"/>
  <c r="K37" i="20"/>
  <c r="E37" i="20"/>
  <c r="X31" i="20"/>
  <c r="R31" i="20"/>
  <c r="L31" i="20"/>
  <c r="F31" i="20"/>
  <c r="Y25" i="20"/>
  <c r="S25" i="20"/>
  <c r="M25" i="20"/>
  <c r="G25" i="20"/>
  <c r="M169" i="20"/>
  <c r="I151" i="20"/>
  <c r="S145" i="20"/>
  <c r="S140" i="20" s="1"/>
  <c r="W139" i="20"/>
  <c r="I133" i="20"/>
  <c r="O127" i="20"/>
  <c r="J121" i="20"/>
  <c r="K115" i="20"/>
  <c r="O109" i="20"/>
  <c r="V103" i="20"/>
  <c r="D103" i="20"/>
  <c r="L97" i="20"/>
  <c r="X91" i="20"/>
  <c r="F91" i="20"/>
  <c r="N85" i="20"/>
  <c r="Z79" i="20"/>
  <c r="H79" i="20"/>
  <c r="O73" i="20"/>
  <c r="S67" i="20"/>
  <c r="G67" i="20"/>
  <c r="X61" i="20"/>
  <c r="R61" i="20"/>
  <c r="L61" i="20"/>
  <c r="F61" i="20"/>
  <c r="Y55" i="20"/>
  <c r="S55" i="20"/>
  <c r="M55" i="20"/>
  <c r="G55" i="20"/>
  <c r="Z49" i="20"/>
  <c r="T49" i="20"/>
  <c r="N49" i="20"/>
  <c r="H49" i="20"/>
  <c r="AA43" i="20"/>
  <c r="U43" i="20"/>
  <c r="O43" i="20"/>
  <c r="I43" i="20"/>
  <c r="V37" i="20"/>
  <c r="P37" i="20"/>
  <c r="J37" i="20"/>
  <c r="D37" i="20"/>
  <c r="W31" i="20"/>
  <c r="Q31" i="20"/>
  <c r="K31" i="20"/>
  <c r="E31" i="20"/>
  <c r="X25" i="20"/>
  <c r="R25" i="20"/>
  <c r="L25" i="20"/>
  <c r="F25" i="20"/>
  <c r="T157" i="20"/>
  <c r="F139" i="20"/>
  <c r="H133" i="20"/>
  <c r="G121" i="20"/>
  <c r="J109" i="20"/>
  <c r="Q103" i="20"/>
  <c r="Q98" i="20" s="1"/>
  <c r="K97" i="20"/>
  <c r="S91" i="20"/>
  <c r="M85" i="20"/>
  <c r="M80" i="20" s="1"/>
  <c r="U79" i="20"/>
  <c r="J73" i="20"/>
  <c r="Q67" i="20"/>
  <c r="E67" i="20"/>
  <c r="W61" i="20"/>
  <c r="Q61" i="20"/>
  <c r="K61" i="20"/>
  <c r="E61" i="20"/>
  <c r="X55" i="20"/>
  <c r="R55" i="20"/>
  <c r="L55" i="20"/>
  <c r="F55" i="20"/>
  <c r="Y49" i="20"/>
  <c r="S49" i="20"/>
  <c r="M49" i="20"/>
  <c r="G49" i="20"/>
  <c r="Z43" i="20"/>
  <c r="T43" i="20"/>
  <c r="N43" i="20"/>
  <c r="H43" i="20"/>
  <c r="AA37" i="20"/>
  <c r="U37" i="20"/>
  <c r="O37" i="20"/>
  <c r="I37" i="20"/>
  <c r="U163" i="20"/>
  <c r="AA109" i="20"/>
  <c r="I109" i="20"/>
  <c r="P103" i="20"/>
  <c r="X97" i="20"/>
  <c r="F97" i="20"/>
  <c r="R91" i="20"/>
  <c r="Z85" i="20"/>
  <c r="H85" i="20"/>
  <c r="T79" i="20"/>
  <c r="AA73" i="20"/>
  <c r="I73" i="20"/>
  <c r="I68" i="20" s="1"/>
  <c r="P67" i="20"/>
  <c r="D67" i="20"/>
  <c r="V61" i="20"/>
  <c r="P61" i="20"/>
  <c r="J61" i="20"/>
  <c r="D61" i="20"/>
  <c r="W55" i="20"/>
  <c r="Q55" i="20"/>
  <c r="K55" i="20"/>
  <c r="E55" i="20"/>
  <c r="X49" i="20"/>
  <c r="R49" i="20"/>
  <c r="L49" i="20"/>
  <c r="F49" i="20"/>
  <c r="Y43" i="20"/>
  <c r="S43" i="20"/>
  <c r="M43" i="20"/>
  <c r="G43" i="20"/>
  <c r="Z37" i="20"/>
  <c r="T37" i="20"/>
  <c r="N37" i="20"/>
  <c r="H37" i="20"/>
  <c r="AA31" i="20"/>
  <c r="U31" i="20"/>
  <c r="O31" i="20"/>
  <c r="I31" i="20"/>
  <c r="V25" i="20"/>
  <c r="P25" i="20"/>
  <c r="P20" i="20" s="1"/>
  <c r="J25" i="20"/>
  <c r="D25" i="20"/>
  <c r="J13" i="20"/>
  <c r="P13" i="20"/>
  <c r="V13" i="20"/>
  <c r="I16" i="20"/>
  <c r="O16" i="20"/>
  <c r="O14" i="20" s="1"/>
  <c r="U16" i="20"/>
  <c r="U14" i="20" s="1"/>
  <c r="AA16" i="20"/>
  <c r="I18" i="20"/>
  <c r="O18" i="20"/>
  <c r="U18" i="20"/>
  <c r="AA18" i="20"/>
  <c r="I19" i="20"/>
  <c r="O19" i="20"/>
  <c r="U19" i="20"/>
  <c r="AA19" i="20"/>
  <c r="H22" i="20"/>
  <c r="H20" i="20" s="1"/>
  <c r="N22" i="20"/>
  <c r="N20" i="20" s="1"/>
  <c r="T22" i="20"/>
  <c r="T20" i="20" s="1"/>
  <c r="AA22" i="20"/>
  <c r="AA20" i="20" s="1"/>
  <c r="K24" i="20"/>
  <c r="U24" i="20"/>
  <c r="I25" i="20"/>
  <c r="U25" i="20"/>
  <c r="G28" i="20"/>
  <c r="G26" i="20" s="1"/>
  <c r="S28" i="20"/>
  <c r="G30" i="20"/>
  <c r="S30" i="20"/>
  <c r="G31" i="20"/>
  <c r="S31" i="20"/>
  <c r="F34" i="20"/>
  <c r="F32" i="20" s="1"/>
  <c r="X34" i="20"/>
  <c r="X32" i="20" s="1"/>
  <c r="R36" i="20"/>
  <c r="L37" i="20"/>
  <c r="L40" i="20"/>
  <c r="L38" i="20" s="1"/>
  <c r="F42" i="20"/>
  <c r="X42" i="20"/>
  <c r="R43" i="20"/>
  <c r="R38" i="20" s="1"/>
  <c r="D46" i="20"/>
  <c r="D44" i="20" s="1"/>
  <c r="V46" i="20"/>
  <c r="V44" i="20" s="1"/>
  <c r="P48" i="20"/>
  <c r="J49" i="20"/>
  <c r="J44" i="20" s="1"/>
  <c r="O52" i="20"/>
  <c r="O50" i="20" s="1"/>
  <c r="I54" i="20"/>
  <c r="AA54" i="20"/>
  <c r="U55" i="20"/>
  <c r="H58" i="20"/>
  <c r="H56" i="20" s="1"/>
  <c r="Z58" i="20"/>
  <c r="Z56" i="20" s="1"/>
  <c r="T60" i="20"/>
  <c r="N61" i="20"/>
  <c r="N64" i="20"/>
  <c r="H66" i="20"/>
  <c r="M67" i="20"/>
  <c r="AA72" i="20"/>
  <c r="U78" i="20"/>
  <c r="G85" i="20"/>
  <c r="F88" i="20"/>
  <c r="F86" i="20" s="1"/>
  <c r="L91" i="20"/>
  <c r="L94" i="20"/>
  <c r="R97" i="20"/>
  <c r="E98" i="20"/>
  <c r="W98" i="20"/>
  <c r="E100" i="20"/>
  <c r="K103" i="20"/>
  <c r="P106" i="20"/>
  <c r="V109" i="20"/>
  <c r="R110" i="20"/>
  <c r="K114" i="20"/>
  <c r="G118" i="20"/>
  <c r="G116" i="20" s="1"/>
  <c r="D126" i="20"/>
  <c r="G160" i="20"/>
  <c r="G158" i="20" s="1"/>
  <c r="E10" i="20"/>
  <c r="K10" i="20"/>
  <c r="Q10" i="20"/>
  <c r="Q8" i="20" s="1"/>
  <c r="W10" i="20"/>
  <c r="W8" i="20" s="1"/>
  <c r="E12" i="20"/>
  <c r="K12" i="20"/>
  <c r="Q12" i="20"/>
  <c r="W12" i="20"/>
  <c r="E13" i="20"/>
  <c r="K13" i="20"/>
  <c r="Q13" i="20"/>
  <c r="W13" i="20"/>
  <c r="D16" i="20"/>
  <c r="J16" i="20"/>
  <c r="P16" i="20"/>
  <c r="P14" i="20" s="1"/>
  <c r="V16" i="20"/>
  <c r="V14" i="20" s="1"/>
  <c r="D18" i="20"/>
  <c r="J18" i="20"/>
  <c r="P18" i="20"/>
  <c r="V18" i="20"/>
  <c r="D19" i="20"/>
  <c r="J19" i="20"/>
  <c r="P19" i="20"/>
  <c r="V19" i="20"/>
  <c r="I22" i="20"/>
  <c r="I20" i="20" s="1"/>
  <c r="O22" i="20"/>
  <c r="O20" i="20" s="1"/>
  <c r="U22" i="20"/>
  <c r="U20" i="20" s="1"/>
  <c r="D24" i="20"/>
  <c r="D20" i="20" s="1"/>
  <c r="N24" i="20"/>
  <c r="W24" i="20"/>
  <c r="W20" i="20" s="1"/>
  <c r="K25" i="20"/>
  <c r="W25" i="20"/>
  <c r="H28" i="20"/>
  <c r="H26" i="20" s="1"/>
  <c r="T28" i="20"/>
  <c r="T26" i="20" s="1"/>
  <c r="H30" i="20"/>
  <c r="T30" i="20"/>
  <c r="H31" i="20"/>
  <c r="T31" i="20"/>
  <c r="G34" i="20"/>
  <c r="G32" i="20" s="1"/>
  <c r="Y34" i="20"/>
  <c r="Y32" i="20" s="1"/>
  <c r="S36" i="20"/>
  <c r="M37" i="20"/>
  <c r="Q40" i="20"/>
  <c r="Q38" i="20" s="1"/>
  <c r="K42" i="20"/>
  <c r="E43" i="20"/>
  <c r="E38" i="20" s="1"/>
  <c r="W43" i="20"/>
  <c r="E46" i="20"/>
  <c r="E44" i="20" s="1"/>
  <c r="W46" i="20"/>
  <c r="W44" i="20" s="1"/>
  <c r="Q48" i="20"/>
  <c r="K49" i="20"/>
  <c r="P52" i="20"/>
  <c r="P50" i="20" s="1"/>
  <c r="J54" i="20"/>
  <c r="D55" i="20"/>
  <c r="V55" i="20"/>
  <c r="V50" i="20" s="1"/>
  <c r="I58" i="20"/>
  <c r="I56" i="20" s="1"/>
  <c r="AA58" i="20"/>
  <c r="AA56" i="20" s="1"/>
  <c r="U60" i="20"/>
  <c r="O61" i="20"/>
  <c r="S64" i="20"/>
  <c r="S62" i="20" s="1"/>
  <c r="N66" i="20"/>
  <c r="W67" i="20"/>
  <c r="D73" i="20"/>
  <c r="H76" i="20"/>
  <c r="N79" i="20"/>
  <c r="N82" i="20"/>
  <c r="T85" i="20"/>
  <c r="G88" i="20"/>
  <c r="M91" i="20"/>
  <c r="Q94" i="20"/>
  <c r="Q92" i="20" s="1"/>
  <c r="W97" i="20"/>
  <c r="V100" i="20"/>
  <c r="I108" i="20"/>
  <c r="L114" i="20"/>
  <c r="L110" i="20" s="1"/>
  <c r="J120" i="20"/>
  <c r="Z136" i="20"/>
  <c r="N163" i="20"/>
  <c r="H134" i="20"/>
  <c r="T134" i="20"/>
  <c r="Z134" i="20"/>
  <c r="T128" i="20"/>
  <c r="Y116" i="20"/>
  <c r="O128" i="20"/>
  <c r="U128" i="20"/>
  <c r="P110" i="20"/>
  <c r="V110" i="20"/>
  <c r="E176" i="20"/>
  <c r="W176" i="20"/>
  <c r="L146" i="20"/>
  <c r="X146" i="20"/>
  <c r="F140" i="20"/>
  <c r="R140" i="20"/>
  <c r="X140" i="20"/>
  <c r="Y158" i="20"/>
  <c r="R170" i="20"/>
  <c r="G140" i="20"/>
  <c r="Y140" i="20"/>
  <c r="N152" i="20"/>
  <c r="F170" i="20"/>
  <c r="X170" i="20"/>
  <c r="L176" i="20"/>
  <c r="R176" i="20"/>
  <c r="G170" i="20"/>
  <c r="Y170" i="20"/>
  <c r="G164" i="20"/>
  <c r="Y164" i="20"/>
  <c r="U188" i="20"/>
  <c r="D188" i="20"/>
  <c r="V188" i="20"/>
  <c r="G12" i="19"/>
  <c r="G11" i="19" s="1"/>
  <c r="G36" i="19" s="1"/>
  <c r="I39" i="19" s="1"/>
  <c r="D23" i="19"/>
  <c r="D39" i="19" s="1"/>
  <c r="I48" i="19" s="1"/>
  <c r="D20" i="19"/>
  <c r="E14" i="19"/>
  <c r="E11" i="19" s="1"/>
  <c r="E36" i="19" s="1"/>
  <c r="I37" i="19" s="1"/>
  <c r="G18" i="19"/>
  <c r="G24" i="19"/>
  <c r="F14" i="19"/>
  <c r="F11" i="19" s="1"/>
  <c r="F36" i="19" s="1"/>
  <c r="I38" i="19" s="1"/>
  <c r="D19" i="19"/>
  <c r="G25" i="19"/>
  <c r="D26" i="19"/>
  <c r="E16" i="19"/>
  <c r="E19" i="19"/>
  <c r="E22" i="19"/>
  <c r="E28" i="19"/>
  <c r="D18" i="19"/>
  <c r="F19" i="19"/>
  <c r="W634" i="7"/>
  <c r="A1" i="5"/>
  <c r="E63" i="5"/>
  <c r="E91" i="5"/>
  <c r="E47" i="5"/>
  <c r="E75" i="5"/>
  <c r="G58" i="5"/>
  <c r="G86" i="5"/>
  <c r="G42" i="5"/>
  <c r="G70" i="5"/>
  <c r="D31" i="5"/>
  <c r="D48" i="5"/>
  <c r="D64" i="5"/>
  <c r="D81" i="5"/>
  <c r="J9" i="6"/>
  <c r="P9" i="6"/>
  <c r="V9" i="6"/>
  <c r="Z638" i="6"/>
  <c r="T638" i="6"/>
  <c r="N638" i="6"/>
  <c r="H638" i="6"/>
  <c r="AA633" i="6"/>
  <c r="U633" i="6"/>
  <c r="O633" i="6"/>
  <c r="I633" i="6"/>
  <c r="V628" i="6"/>
  <c r="P628" i="6"/>
  <c r="J628" i="6"/>
  <c r="D628" i="6"/>
  <c r="W623" i="6"/>
  <c r="Q623" i="6"/>
  <c r="K623" i="6"/>
  <c r="E623" i="6"/>
  <c r="X618" i="6"/>
  <c r="R618" i="6"/>
  <c r="L618" i="6"/>
  <c r="F618" i="6"/>
  <c r="Y613" i="6"/>
  <c r="S613" i="6"/>
  <c r="M613" i="6"/>
  <c r="G613" i="6"/>
  <c r="Z608" i="6"/>
  <c r="T608" i="6"/>
  <c r="N608" i="6"/>
  <c r="H608" i="6"/>
  <c r="AA603" i="6"/>
  <c r="U603" i="6"/>
  <c r="O603" i="6"/>
  <c r="I603" i="6"/>
  <c r="V598" i="6"/>
  <c r="P598" i="6"/>
  <c r="J598" i="6"/>
  <c r="D598" i="6"/>
  <c r="W593" i="6"/>
  <c r="Q593" i="6"/>
  <c r="K593" i="6"/>
  <c r="E593" i="6"/>
  <c r="X588" i="6"/>
  <c r="R588" i="6"/>
  <c r="L588" i="6"/>
  <c r="F588" i="6"/>
  <c r="Y583" i="6"/>
  <c r="S583" i="6"/>
  <c r="M583" i="6"/>
  <c r="G583" i="6"/>
  <c r="Z578" i="6"/>
  <c r="T578" i="6"/>
  <c r="N578" i="6"/>
  <c r="H578" i="6"/>
  <c r="AA573" i="6"/>
  <c r="U573" i="6"/>
  <c r="O573" i="6"/>
  <c r="I573" i="6"/>
  <c r="V568" i="6"/>
  <c r="P568" i="6"/>
  <c r="J568" i="6"/>
  <c r="D568" i="6"/>
  <c r="W563" i="6"/>
  <c r="Q563" i="6"/>
  <c r="K563" i="6"/>
  <c r="E563" i="6"/>
  <c r="X558" i="6"/>
  <c r="R558" i="6"/>
  <c r="L558" i="6"/>
  <c r="F558" i="6"/>
  <c r="Y553" i="6"/>
  <c r="S553" i="6"/>
  <c r="M553" i="6"/>
  <c r="G553" i="6"/>
  <c r="Z548" i="6"/>
  <c r="T548" i="6"/>
  <c r="N548" i="6"/>
  <c r="H548" i="6"/>
  <c r="AA543" i="6"/>
  <c r="U543" i="6"/>
  <c r="O543" i="6"/>
  <c r="I543" i="6"/>
  <c r="V538" i="6"/>
  <c r="P538" i="6"/>
  <c r="J538" i="6"/>
  <c r="D538" i="6"/>
  <c r="W533" i="6"/>
  <c r="Q533" i="6"/>
  <c r="K533" i="6"/>
  <c r="E533" i="6"/>
  <c r="X528" i="6"/>
  <c r="R528" i="6"/>
  <c r="L528" i="6"/>
  <c r="F528" i="6"/>
  <c r="Y523" i="6"/>
  <c r="S523" i="6"/>
  <c r="M523" i="6"/>
  <c r="G523" i="6"/>
  <c r="Z518" i="6"/>
  <c r="T518" i="6"/>
  <c r="N518" i="6"/>
  <c r="H518" i="6"/>
  <c r="AA513" i="6"/>
  <c r="U513" i="6"/>
  <c r="O513" i="6"/>
  <c r="I513" i="6"/>
  <c r="V508" i="6"/>
  <c r="P508" i="6"/>
  <c r="J508" i="6"/>
  <c r="D508" i="6"/>
  <c r="W503" i="6"/>
  <c r="Q503" i="6"/>
  <c r="K503" i="6"/>
  <c r="E503" i="6"/>
  <c r="X498" i="6"/>
  <c r="R498" i="6"/>
  <c r="L498" i="6"/>
  <c r="F498" i="6"/>
  <c r="Y493" i="6"/>
  <c r="S493" i="6"/>
  <c r="M493" i="6"/>
  <c r="G493" i="6"/>
  <c r="Z488" i="6"/>
  <c r="T488" i="6"/>
  <c r="N488" i="6"/>
  <c r="H488" i="6"/>
  <c r="AA479" i="6"/>
  <c r="U479" i="6"/>
  <c r="O479" i="6"/>
  <c r="I479" i="6"/>
  <c r="V474" i="6"/>
  <c r="P474" i="6"/>
  <c r="J474" i="6"/>
  <c r="D474" i="6"/>
  <c r="W469" i="6"/>
  <c r="Q469" i="6"/>
  <c r="K469" i="6"/>
  <c r="E469" i="6"/>
  <c r="X464" i="6"/>
  <c r="R464" i="6"/>
  <c r="L464" i="6"/>
  <c r="F464" i="6"/>
  <c r="Y459" i="6"/>
  <c r="S459" i="6"/>
  <c r="M459" i="6"/>
  <c r="G459" i="6"/>
  <c r="Z454" i="6"/>
  <c r="T454" i="6"/>
  <c r="N454" i="6"/>
  <c r="H454" i="6"/>
  <c r="AA449" i="6"/>
  <c r="U449" i="6"/>
  <c r="O449" i="6"/>
  <c r="I449" i="6"/>
  <c r="V444" i="6"/>
  <c r="P444" i="6"/>
  <c r="J444" i="6"/>
  <c r="D444" i="6"/>
  <c r="W439" i="6"/>
  <c r="Q439" i="6"/>
  <c r="K439" i="6"/>
  <c r="E439" i="6"/>
  <c r="X434" i="6"/>
  <c r="R434" i="6"/>
  <c r="L434" i="6"/>
  <c r="F434" i="6"/>
  <c r="Y429" i="6"/>
  <c r="S429" i="6"/>
  <c r="M429" i="6"/>
  <c r="G429" i="6"/>
  <c r="Z424" i="6"/>
  <c r="T424" i="6"/>
  <c r="N424" i="6"/>
  <c r="H424" i="6"/>
  <c r="AA419" i="6"/>
  <c r="U419" i="6"/>
  <c r="O419" i="6"/>
  <c r="I419" i="6"/>
  <c r="V414" i="6"/>
  <c r="P414" i="6"/>
  <c r="J414" i="6"/>
  <c r="D414" i="6"/>
  <c r="Y638" i="6"/>
  <c r="S638" i="6"/>
  <c r="M638" i="6"/>
  <c r="G638" i="6"/>
  <c r="Z633" i="6"/>
  <c r="T633" i="6"/>
  <c r="N633" i="6"/>
  <c r="H633" i="6"/>
  <c r="AA628" i="6"/>
  <c r="U628" i="6"/>
  <c r="O628" i="6"/>
  <c r="I628" i="6"/>
  <c r="V623" i="6"/>
  <c r="P623" i="6"/>
  <c r="J623" i="6"/>
  <c r="D623" i="6"/>
  <c r="W618" i="6"/>
  <c r="Q618" i="6"/>
  <c r="K618" i="6"/>
  <c r="E618" i="6"/>
  <c r="X613" i="6"/>
  <c r="R613" i="6"/>
  <c r="L613" i="6"/>
  <c r="F613" i="6"/>
  <c r="Y608" i="6"/>
  <c r="S608" i="6"/>
  <c r="M608" i="6"/>
  <c r="G608" i="6"/>
  <c r="Z603" i="6"/>
  <c r="T603" i="6"/>
  <c r="N603" i="6"/>
  <c r="H603" i="6"/>
  <c r="AA598" i="6"/>
  <c r="U598" i="6"/>
  <c r="O598" i="6"/>
  <c r="I598" i="6"/>
  <c r="V593" i="6"/>
  <c r="P593" i="6"/>
  <c r="J593" i="6"/>
  <c r="D593" i="6"/>
  <c r="W588" i="6"/>
  <c r="Q588" i="6"/>
  <c r="K588" i="6"/>
  <c r="E588" i="6"/>
  <c r="X583" i="6"/>
  <c r="R583" i="6"/>
  <c r="L583" i="6"/>
  <c r="F583" i="6"/>
  <c r="Y578" i="6"/>
  <c r="S578" i="6"/>
  <c r="M578" i="6"/>
  <c r="G578" i="6"/>
  <c r="Z573" i="6"/>
  <c r="T573" i="6"/>
  <c r="N573" i="6"/>
  <c r="H573" i="6"/>
  <c r="AA568" i="6"/>
  <c r="U568" i="6"/>
  <c r="O568" i="6"/>
  <c r="I568" i="6"/>
  <c r="V563" i="6"/>
  <c r="P563" i="6"/>
  <c r="J563" i="6"/>
  <c r="D563" i="6"/>
  <c r="W558" i="6"/>
  <c r="Q558" i="6"/>
  <c r="K558" i="6"/>
  <c r="E558" i="6"/>
  <c r="X553" i="6"/>
  <c r="R553" i="6"/>
  <c r="L553" i="6"/>
  <c r="F553" i="6"/>
  <c r="Y548" i="6"/>
  <c r="S548" i="6"/>
  <c r="M548" i="6"/>
  <c r="G548" i="6"/>
  <c r="Z543" i="6"/>
  <c r="T543" i="6"/>
  <c r="N543" i="6"/>
  <c r="H543" i="6"/>
  <c r="AA538" i="6"/>
  <c r="U538" i="6"/>
  <c r="O538" i="6"/>
  <c r="I538" i="6"/>
  <c r="V533" i="6"/>
  <c r="P533" i="6"/>
  <c r="J533" i="6"/>
  <c r="D533" i="6"/>
  <c r="W528" i="6"/>
  <c r="Q528" i="6"/>
  <c r="K528" i="6"/>
  <c r="E528" i="6"/>
  <c r="X523" i="6"/>
  <c r="R523" i="6"/>
  <c r="L523" i="6"/>
  <c r="F523" i="6"/>
  <c r="Y518" i="6"/>
  <c r="S518" i="6"/>
  <c r="M518" i="6"/>
  <c r="G518" i="6"/>
  <c r="Z513" i="6"/>
  <c r="T513" i="6"/>
  <c r="N513" i="6"/>
  <c r="H513" i="6"/>
  <c r="AA508" i="6"/>
  <c r="U508" i="6"/>
  <c r="O508" i="6"/>
  <c r="I508" i="6"/>
  <c r="V503" i="6"/>
  <c r="P503" i="6"/>
  <c r="J503" i="6"/>
  <c r="D503" i="6"/>
  <c r="W498" i="6"/>
  <c r="Q498" i="6"/>
  <c r="K498" i="6"/>
  <c r="E498" i="6"/>
  <c r="X493" i="6"/>
  <c r="R493" i="6"/>
  <c r="L493" i="6"/>
  <c r="F493" i="6"/>
  <c r="Y488" i="6"/>
  <c r="S488" i="6"/>
  <c r="M488" i="6"/>
  <c r="G488" i="6"/>
  <c r="Z479" i="6"/>
  <c r="T479" i="6"/>
  <c r="N479" i="6"/>
  <c r="H479" i="6"/>
  <c r="AA474" i="6"/>
  <c r="U474" i="6"/>
  <c r="O474" i="6"/>
  <c r="I474" i="6"/>
  <c r="V469" i="6"/>
  <c r="P469" i="6"/>
  <c r="J469" i="6"/>
  <c r="D469" i="6"/>
  <c r="W464" i="6"/>
  <c r="Q464" i="6"/>
  <c r="K464" i="6"/>
  <c r="E464" i="6"/>
  <c r="X459" i="6"/>
  <c r="R459" i="6"/>
  <c r="L459" i="6"/>
  <c r="F459" i="6"/>
  <c r="Y454" i="6"/>
  <c r="S454" i="6"/>
  <c r="M454" i="6"/>
  <c r="G454" i="6"/>
  <c r="Z449" i="6"/>
  <c r="T449" i="6"/>
  <c r="N449" i="6"/>
  <c r="H449" i="6"/>
  <c r="AA444" i="6"/>
  <c r="U444" i="6"/>
  <c r="O444" i="6"/>
  <c r="I444" i="6"/>
  <c r="V439" i="6"/>
  <c r="P439" i="6"/>
  <c r="J439" i="6"/>
  <c r="D439" i="6"/>
  <c r="W434" i="6"/>
  <c r="Q434" i="6"/>
  <c r="K434" i="6"/>
  <c r="E434" i="6"/>
  <c r="X429" i="6"/>
  <c r="R429" i="6"/>
  <c r="L429" i="6"/>
  <c r="F429" i="6"/>
  <c r="Y424" i="6"/>
  <c r="S424" i="6"/>
  <c r="M424" i="6"/>
  <c r="G424" i="6"/>
  <c r="Z419" i="6"/>
  <c r="T419" i="6"/>
  <c r="N419" i="6"/>
  <c r="H419" i="6"/>
  <c r="AA414" i="6"/>
  <c r="U414" i="6"/>
  <c r="O414" i="6"/>
  <c r="I414" i="6"/>
  <c r="V409" i="6"/>
  <c r="V405" i="6" s="1"/>
  <c r="P409" i="6"/>
  <c r="P405" i="6" s="1"/>
  <c r="J409" i="6"/>
  <c r="J405" i="6" s="1"/>
  <c r="D409" i="6"/>
  <c r="D405" i="6" s="1"/>
  <c r="X638" i="6"/>
  <c r="R638" i="6"/>
  <c r="L638" i="6"/>
  <c r="F638" i="6"/>
  <c r="Y633" i="6"/>
  <c r="Y629" i="6" s="1"/>
  <c r="S633" i="6"/>
  <c r="S629" i="6" s="1"/>
  <c r="M633" i="6"/>
  <c r="M629" i="6" s="1"/>
  <c r="G633" i="6"/>
  <c r="G629" i="6" s="1"/>
  <c r="Z628" i="6"/>
  <c r="Z624" i="6" s="1"/>
  <c r="T628" i="6"/>
  <c r="T624" i="6" s="1"/>
  <c r="N628" i="6"/>
  <c r="N624" i="6" s="1"/>
  <c r="H628" i="6"/>
  <c r="H624" i="6" s="1"/>
  <c r="AA623" i="6"/>
  <c r="AA619" i="6" s="1"/>
  <c r="U623" i="6"/>
  <c r="U619" i="6" s="1"/>
  <c r="O623" i="6"/>
  <c r="O619" i="6" s="1"/>
  <c r="I623" i="6"/>
  <c r="I619" i="6" s="1"/>
  <c r="V618" i="6"/>
  <c r="V614" i="6" s="1"/>
  <c r="P618" i="6"/>
  <c r="P614" i="6" s="1"/>
  <c r="J618" i="6"/>
  <c r="J614" i="6" s="1"/>
  <c r="D618" i="6"/>
  <c r="D614" i="6" s="1"/>
  <c r="W613" i="6"/>
  <c r="W609" i="6" s="1"/>
  <c r="Q613" i="6"/>
  <c r="Q609" i="6" s="1"/>
  <c r="K613" i="6"/>
  <c r="K609" i="6" s="1"/>
  <c r="E613" i="6"/>
  <c r="E609" i="6" s="1"/>
  <c r="X608" i="6"/>
  <c r="X604" i="6" s="1"/>
  <c r="R608" i="6"/>
  <c r="R604" i="6" s="1"/>
  <c r="L608" i="6"/>
  <c r="L604" i="6" s="1"/>
  <c r="F608" i="6"/>
  <c r="F604" i="6" s="1"/>
  <c r="Y603" i="6"/>
  <c r="Y599" i="6" s="1"/>
  <c r="S603" i="6"/>
  <c r="S599" i="6" s="1"/>
  <c r="M603" i="6"/>
  <c r="M599" i="6" s="1"/>
  <c r="G603" i="6"/>
  <c r="G599" i="6" s="1"/>
  <c r="Z598" i="6"/>
  <c r="Z594" i="6" s="1"/>
  <c r="T598" i="6"/>
  <c r="T594" i="6" s="1"/>
  <c r="N598" i="6"/>
  <c r="N594" i="6" s="1"/>
  <c r="H598" i="6"/>
  <c r="H594" i="6" s="1"/>
  <c r="AA593" i="6"/>
  <c r="AA589" i="6" s="1"/>
  <c r="U593" i="6"/>
  <c r="U589" i="6" s="1"/>
  <c r="O593" i="6"/>
  <c r="O589" i="6" s="1"/>
  <c r="I593" i="6"/>
  <c r="I589" i="6" s="1"/>
  <c r="V588" i="6"/>
  <c r="V584" i="6" s="1"/>
  <c r="P588" i="6"/>
  <c r="P584" i="6" s="1"/>
  <c r="J588" i="6"/>
  <c r="J584" i="6" s="1"/>
  <c r="D588" i="6"/>
  <c r="D584" i="6" s="1"/>
  <c r="W583" i="6"/>
  <c r="W579" i="6" s="1"/>
  <c r="Q583" i="6"/>
  <c r="Q579" i="6" s="1"/>
  <c r="K583" i="6"/>
  <c r="K579" i="6" s="1"/>
  <c r="E583" i="6"/>
  <c r="E579" i="6" s="1"/>
  <c r="X578" i="6"/>
  <c r="X574" i="6" s="1"/>
  <c r="R578" i="6"/>
  <c r="R574" i="6" s="1"/>
  <c r="L578" i="6"/>
  <c r="L574" i="6" s="1"/>
  <c r="F578" i="6"/>
  <c r="F574" i="6" s="1"/>
  <c r="Y573" i="6"/>
  <c r="Y569" i="6" s="1"/>
  <c r="S573" i="6"/>
  <c r="S569" i="6" s="1"/>
  <c r="M573" i="6"/>
  <c r="M569" i="6" s="1"/>
  <c r="G573" i="6"/>
  <c r="G569" i="6" s="1"/>
  <c r="Z568" i="6"/>
  <c r="Z564" i="6" s="1"/>
  <c r="T568" i="6"/>
  <c r="T564" i="6" s="1"/>
  <c r="N568" i="6"/>
  <c r="N564" i="6" s="1"/>
  <c r="H568" i="6"/>
  <c r="H564" i="6" s="1"/>
  <c r="AA563" i="6"/>
  <c r="AA559" i="6" s="1"/>
  <c r="U563" i="6"/>
  <c r="U559" i="6" s="1"/>
  <c r="O563" i="6"/>
  <c r="O559" i="6" s="1"/>
  <c r="I563" i="6"/>
  <c r="I559" i="6" s="1"/>
  <c r="V558" i="6"/>
  <c r="V554" i="6" s="1"/>
  <c r="P558" i="6"/>
  <c r="P554" i="6" s="1"/>
  <c r="J558" i="6"/>
  <c r="J554" i="6" s="1"/>
  <c r="D558" i="6"/>
  <c r="D554" i="6" s="1"/>
  <c r="W553" i="6"/>
  <c r="W549" i="6" s="1"/>
  <c r="Q553" i="6"/>
  <c r="Q549" i="6" s="1"/>
  <c r="K553" i="6"/>
  <c r="K549" i="6" s="1"/>
  <c r="W638" i="6"/>
  <c r="Q638" i="6"/>
  <c r="K638" i="6"/>
  <c r="E638" i="6"/>
  <c r="X633" i="6"/>
  <c r="R633" i="6"/>
  <c r="L633" i="6"/>
  <c r="F633" i="6"/>
  <c r="Y628" i="6"/>
  <c r="S628" i="6"/>
  <c r="M628" i="6"/>
  <c r="G628" i="6"/>
  <c r="Z623" i="6"/>
  <c r="T623" i="6"/>
  <c r="N623" i="6"/>
  <c r="H623" i="6"/>
  <c r="AA618" i="6"/>
  <c r="U618" i="6"/>
  <c r="O618" i="6"/>
  <c r="I618" i="6"/>
  <c r="V613" i="6"/>
  <c r="P613" i="6"/>
  <c r="J613" i="6"/>
  <c r="D613" i="6"/>
  <c r="W608" i="6"/>
  <c r="Q608" i="6"/>
  <c r="K608" i="6"/>
  <c r="E608" i="6"/>
  <c r="X603" i="6"/>
  <c r="R603" i="6"/>
  <c r="L603" i="6"/>
  <c r="F603" i="6"/>
  <c r="Y598" i="6"/>
  <c r="S598" i="6"/>
  <c r="M598" i="6"/>
  <c r="G598" i="6"/>
  <c r="Z593" i="6"/>
  <c r="T593" i="6"/>
  <c r="N593" i="6"/>
  <c r="H593" i="6"/>
  <c r="AA588" i="6"/>
  <c r="U588" i="6"/>
  <c r="O588" i="6"/>
  <c r="I588" i="6"/>
  <c r="V583" i="6"/>
  <c r="P583" i="6"/>
  <c r="J583" i="6"/>
  <c r="D583" i="6"/>
  <c r="W578" i="6"/>
  <c r="Q578" i="6"/>
  <c r="K578" i="6"/>
  <c r="E578" i="6"/>
  <c r="X573" i="6"/>
  <c r="R573" i="6"/>
  <c r="L573" i="6"/>
  <c r="F573" i="6"/>
  <c r="Y568" i="6"/>
  <c r="S568" i="6"/>
  <c r="M568" i="6"/>
  <c r="G568" i="6"/>
  <c r="Z563" i="6"/>
  <c r="T563" i="6"/>
  <c r="N563" i="6"/>
  <c r="H563" i="6"/>
  <c r="AA558" i="6"/>
  <c r="U558" i="6"/>
  <c r="O558" i="6"/>
  <c r="I558" i="6"/>
  <c r="V553" i="6"/>
  <c r="P553" i="6"/>
  <c r="J553" i="6"/>
  <c r="D553" i="6"/>
  <c r="W548" i="6"/>
  <c r="Q548" i="6"/>
  <c r="K548" i="6"/>
  <c r="E548" i="6"/>
  <c r="X543" i="6"/>
  <c r="R543" i="6"/>
  <c r="L543" i="6"/>
  <c r="F543" i="6"/>
  <c r="Y538" i="6"/>
  <c r="S538" i="6"/>
  <c r="M538" i="6"/>
  <c r="G538" i="6"/>
  <c r="Z533" i="6"/>
  <c r="T533" i="6"/>
  <c r="N533" i="6"/>
  <c r="H533" i="6"/>
  <c r="AA528" i="6"/>
  <c r="U528" i="6"/>
  <c r="O528" i="6"/>
  <c r="I528" i="6"/>
  <c r="V523" i="6"/>
  <c r="V519" i="6" s="1"/>
  <c r="P523" i="6"/>
  <c r="P519" i="6" s="1"/>
  <c r="J523" i="6"/>
  <c r="J519" i="6" s="1"/>
  <c r="D523" i="6"/>
  <c r="D519" i="6" s="1"/>
  <c r="W518" i="6"/>
  <c r="W514" i="6" s="1"/>
  <c r="Q518" i="6"/>
  <c r="Q514" i="6" s="1"/>
  <c r="K518" i="6"/>
  <c r="K514" i="6" s="1"/>
  <c r="E518" i="6"/>
  <c r="E514" i="6" s="1"/>
  <c r="X513" i="6"/>
  <c r="X509" i="6" s="1"/>
  <c r="R513" i="6"/>
  <c r="R509" i="6" s="1"/>
  <c r="L513" i="6"/>
  <c r="L509" i="6" s="1"/>
  <c r="F513" i="6"/>
  <c r="F509" i="6" s="1"/>
  <c r="Y508" i="6"/>
  <c r="Y504" i="6" s="1"/>
  <c r="S508" i="6"/>
  <c r="S504" i="6" s="1"/>
  <c r="M508" i="6"/>
  <c r="M504" i="6" s="1"/>
  <c r="G508" i="6"/>
  <c r="G504" i="6" s="1"/>
  <c r="Z503" i="6"/>
  <c r="Z499" i="6" s="1"/>
  <c r="T503" i="6"/>
  <c r="T499" i="6" s="1"/>
  <c r="N503" i="6"/>
  <c r="N499" i="6" s="1"/>
  <c r="H503" i="6"/>
  <c r="H499" i="6" s="1"/>
  <c r="AA498" i="6"/>
  <c r="AA494" i="6" s="1"/>
  <c r="U498" i="6"/>
  <c r="U494" i="6" s="1"/>
  <c r="O498" i="6"/>
  <c r="O494" i="6" s="1"/>
  <c r="I498" i="6"/>
  <c r="I494" i="6" s="1"/>
  <c r="V493" i="6"/>
  <c r="V489" i="6" s="1"/>
  <c r="P493" i="6"/>
  <c r="P489" i="6" s="1"/>
  <c r="J493" i="6"/>
  <c r="J489" i="6" s="1"/>
  <c r="D493" i="6"/>
  <c r="D489" i="6" s="1"/>
  <c r="W488" i="6"/>
  <c r="W484" i="6" s="1"/>
  <c r="Q488" i="6"/>
  <c r="Q484" i="6" s="1"/>
  <c r="K488" i="6"/>
  <c r="K484" i="6" s="1"/>
  <c r="E488" i="6"/>
  <c r="E484" i="6" s="1"/>
  <c r="X479" i="6"/>
  <c r="R479" i="6"/>
  <c r="L479" i="6"/>
  <c r="F479" i="6"/>
  <c r="Y474" i="6"/>
  <c r="S474" i="6"/>
  <c r="M474" i="6"/>
  <c r="G474" i="6"/>
  <c r="Z469" i="6"/>
  <c r="T469" i="6"/>
  <c r="N469" i="6"/>
  <c r="H469" i="6"/>
  <c r="AA464" i="6"/>
  <c r="U464" i="6"/>
  <c r="O464" i="6"/>
  <c r="I464" i="6"/>
  <c r="V459" i="6"/>
  <c r="P459" i="6"/>
  <c r="J459" i="6"/>
  <c r="D459" i="6"/>
  <c r="W454" i="6"/>
  <c r="Q454" i="6"/>
  <c r="K454" i="6"/>
  <c r="E454" i="6"/>
  <c r="X449" i="6"/>
  <c r="R449" i="6"/>
  <c r="L449" i="6"/>
  <c r="F449" i="6"/>
  <c r="Y444" i="6"/>
  <c r="S444" i="6"/>
  <c r="M444" i="6"/>
  <c r="G444" i="6"/>
  <c r="V638" i="6"/>
  <c r="P638" i="6"/>
  <c r="J638" i="6"/>
  <c r="D638" i="6"/>
  <c r="W633" i="6"/>
  <c r="Q633" i="6"/>
  <c r="K633" i="6"/>
  <c r="E633" i="6"/>
  <c r="X628" i="6"/>
  <c r="R628" i="6"/>
  <c r="L628" i="6"/>
  <c r="F628" i="6"/>
  <c r="Y623" i="6"/>
  <c r="S623" i="6"/>
  <c r="M623" i="6"/>
  <c r="G623" i="6"/>
  <c r="Z618" i="6"/>
  <c r="T618" i="6"/>
  <c r="N618" i="6"/>
  <c r="H618" i="6"/>
  <c r="AA613" i="6"/>
  <c r="U613" i="6"/>
  <c r="O613" i="6"/>
  <c r="I613" i="6"/>
  <c r="V608" i="6"/>
  <c r="P608" i="6"/>
  <c r="J608" i="6"/>
  <c r="D608" i="6"/>
  <c r="W603" i="6"/>
  <c r="Q603" i="6"/>
  <c r="K603" i="6"/>
  <c r="E603" i="6"/>
  <c r="X598" i="6"/>
  <c r="R598" i="6"/>
  <c r="L598" i="6"/>
  <c r="F598" i="6"/>
  <c r="Y593" i="6"/>
  <c r="S593" i="6"/>
  <c r="M593" i="6"/>
  <c r="G593" i="6"/>
  <c r="Z588" i="6"/>
  <c r="T588" i="6"/>
  <c r="N588" i="6"/>
  <c r="H588" i="6"/>
  <c r="AA583" i="6"/>
  <c r="U583" i="6"/>
  <c r="O583" i="6"/>
  <c r="I583" i="6"/>
  <c r="V578" i="6"/>
  <c r="P578" i="6"/>
  <c r="J578" i="6"/>
  <c r="D578" i="6"/>
  <c r="W573" i="6"/>
  <c r="Q573" i="6"/>
  <c r="K573" i="6"/>
  <c r="E573" i="6"/>
  <c r="X568" i="6"/>
  <c r="R568" i="6"/>
  <c r="L568" i="6"/>
  <c r="F568" i="6"/>
  <c r="Y563" i="6"/>
  <c r="S563" i="6"/>
  <c r="M563" i="6"/>
  <c r="G563" i="6"/>
  <c r="Z558" i="6"/>
  <c r="T558" i="6"/>
  <c r="N558" i="6"/>
  <c r="H558" i="6"/>
  <c r="AA553" i="6"/>
  <c r="U553" i="6"/>
  <c r="O553" i="6"/>
  <c r="I553" i="6"/>
  <c r="V548" i="6"/>
  <c r="P548" i="6"/>
  <c r="J548" i="6"/>
  <c r="D548" i="6"/>
  <c r="W543" i="6"/>
  <c r="Q543" i="6"/>
  <c r="K543" i="6"/>
  <c r="E543" i="6"/>
  <c r="X538" i="6"/>
  <c r="R538" i="6"/>
  <c r="L538" i="6"/>
  <c r="F538" i="6"/>
  <c r="Y533" i="6"/>
  <c r="S533" i="6"/>
  <c r="M533" i="6"/>
  <c r="G533" i="6"/>
  <c r="Z528" i="6"/>
  <c r="T528" i="6"/>
  <c r="N528" i="6"/>
  <c r="H528" i="6"/>
  <c r="AA523" i="6"/>
  <c r="U523" i="6"/>
  <c r="O523" i="6"/>
  <c r="I523" i="6"/>
  <c r="V518" i="6"/>
  <c r="P518" i="6"/>
  <c r="J518" i="6"/>
  <c r="D518" i="6"/>
  <c r="W513" i="6"/>
  <c r="Q513" i="6"/>
  <c r="K513" i="6"/>
  <c r="E513" i="6"/>
  <c r="X508" i="6"/>
  <c r="R508" i="6"/>
  <c r="L508" i="6"/>
  <c r="F508" i="6"/>
  <c r="Y503" i="6"/>
  <c r="S503" i="6"/>
  <c r="M503" i="6"/>
  <c r="G503" i="6"/>
  <c r="Z498" i="6"/>
  <c r="T498" i="6"/>
  <c r="N498" i="6"/>
  <c r="H498" i="6"/>
  <c r="AA493" i="6"/>
  <c r="U493" i="6"/>
  <c r="O493" i="6"/>
  <c r="I493" i="6"/>
  <c r="V488" i="6"/>
  <c r="P488" i="6"/>
  <c r="J488" i="6"/>
  <c r="D488" i="6"/>
  <c r="D484" i="6" s="1"/>
  <c r="W479" i="6"/>
  <c r="Q479" i="6"/>
  <c r="K479" i="6"/>
  <c r="E479" i="6"/>
  <c r="X474" i="6"/>
  <c r="R474" i="6"/>
  <c r="L474" i="6"/>
  <c r="F474" i="6"/>
  <c r="Y469" i="6"/>
  <c r="S469" i="6"/>
  <c r="M469" i="6"/>
  <c r="G469" i="6"/>
  <c r="Z464" i="6"/>
  <c r="T464" i="6"/>
  <c r="N464" i="6"/>
  <c r="H464" i="6"/>
  <c r="AA459" i="6"/>
  <c r="U459" i="6"/>
  <c r="O459" i="6"/>
  <c r="I459" i="6"/>
  <c r="V454" i="6"/>
  <c r="P454" i="6"/>
  <c r="J454" i="6"/>
  <c r="D454" i="6"/>
  <c r="W449" i="6"/>
  <c r="Q449" i="6"/>
  <c r="K449" i="6"/>
  <c r="E449" i="6"/>
  <c r="X444" i="6"/>
  <c r="R444" i="6"/>
  <c r="L444" i="6"/>
  <c r="F444" i="6"/>
  <c r="Y439" i="6"/>
  <c r="S439" i="6"/>
  <c r="M439" i="6"/>
  <c r="G439" i="6"/>
  <c r="Z434" i="6"/>
  <c r="T434" i="6"/>
  <c r="N434" i="6"/>
  <c r="H434" i="6"/>
  <c r="AA429" i="6"/>
  <c r="U429" i="6"/>
  <c r="O429" i="6"/>
  <c r="I429" i="6"/>
  <c r="V424" i="6"/>
  <c r="P424" i="6"/>
  <c r="J424" i="6"/>
  <c r="D424" i="6"/>
  <c r="W419" i="6"/>
  <c r="Q419" i="6"/>
  <c r="K419" i="6"/>
  <c r="E419" i="6"/>
  <c r="AA638" i="6"/>
  <c r="U638" i="6"/>
  <c r="O638" i="6"/>
  <c r="I638" i="6"/>
  <c r="V633" i="6"/>
  <c r="P633" i="6"/>
  <c r="J633" i="6"/>
  <c r="D633" i="6"/>
  <c r="W628" i="6"/>
  <c r="Q628" i="6"/>
  <c r="K628" i="6"/>
  <c r="E628" i="6"/>
  <c r="X623" i="6"/>
  <c r="R623" i="6"/>
  <c r="L623" i="6"/>
  <c r="F623" i="6"/>
  <c r="Y618" i="6"/>
  <c r="S618" i="6"/>
  <c r="M618" i="6"/>
  <c r="G618" i="6"/>
  <c r="Z613" i="6"/>
  <c r="T613" i="6"/>
  <c r="N613" i="6"/>
  <c r="H613" i="6"/>
  <c r="AA608" i="6"/>
  <c r="U608" i="6"/>
  <c r="O608" i="6"/>
  <c r="I608" i="6"/>
  <c r="V603" i="6"/>
  <c r="P603" i="6"/>
  <c r="J603" i="6"/>
  <c r="D603" i="6"/>
  <c r="W598" i="6"/>
  <c r="Q598" i="6"/>
  <c r="K598" i="6"/>
  <c r="E598" i="6"/>
  <c r="X593" i="6"/>
  <c r="R593" i="6"/>
  <c r="L593" i="6"/>
  <c r="F593" i="6"/>
  <c r="Y588" i="6"/>
  <c r="S588" i="6"/>
  <c r="M588" i="6"/>
  <c r="G588" i="6"/>
  <c r="Z583" i="6"/>
  <c r="T583" i="6"/>
  <c r="N583" i="6"/>
  <c r="H583" i="6"/>
  <c r="AA578" i="6"/>
  <c r="U578" i="6"/>
  <c r="O578" i="6"/>
  <c r="I578" i="6"/>
  <c r="V573" i="6"/>
  <c r="P573" i="6"/>
  <c r="J573" i="6"/>
  <c r="D573" i="6"/>
  <c r="W568" i="6"/>
  <c r="Q568" i="6"/>
  <c r="K568" i="6"/>
  <c r="E568" i="6"/>
  <c r="X563" i="6"/>
  <c r="R563" i="6"/>
  <c r="L563" i="6"/>
  <c r="F563" i="6"/>
  <c r="Y558" i="6"/>
  <c r="S558" i="6"/>
  <c r="M558" i="6"/>
  <c r="G558" i="6"/>
  <c r="Z553" i="6"/>
  <c r="T553" i="6"/>
  <c r="N553" i="6"/>
  <c r="H553" i="6"/>
  <c r="AA548" i="6"/>
  <c r="U548" i="6"/>
  <c r="O548" i="6"/>
  <c r="I548" i="6"/>
  <c r="V543" i="6"/>
  <c r="P543" i="6"/>
  <c r="J543" i="6"/>
  <c r="D543" i="6"/>
  <c r="W538" i="6"/>
  <c r="Q538" i="6"/>
  <c r="K538" i="6"/>
  <c r="E538" i="6"/>
  <c r="X533" i="6"/>
  <c r="R533" i="6"/>
  <c r="L533" i="6"/>
  <c r="F533" i="6"/>
  <c r="Y528" i="6"/>
  <c r="S528" i="6"/>
  <c r="M528" i="6"/>
  <c r="G528" i="6"/>
  <c r="Z523" i="6"/>
  <c r="T523" i="6"/>
  <c r="N523" i="6"/>
  <c r="H523" i="6"/>
  <c r="AA518" i="6"/>
  <c r="U518" i="6"/>
  <c r="O518" i="6"/>
  <c r="I518" i="6"/>
  <c r="V513" i="6"/>
  <c r="P513" i="6"/>
  <c r="J513" i="6"/>
  <c r="D513" i="6"/>
  <c r="W508" i="6"/>
  <c r="Q508" i="6"/>
  <c r="K508" i="6"/>
  <c r="E508" i="6"/>
  <c r="X503" i="6"/>
  <c r="R503" i="6"/>
  <c r="L503" i="6"/>
  <c r="F503" i="6"/>
  <c r="Y498" i="6"/>
  <c r="S498" i="6"/>
  <c r="M498" i="6"/>
  <c r="G498" i="6"/>
  <c r="Z493" i="6"/>
  <c r="T493" i="6"/>
  <c r="N493" i="6"/>
  <c r="H493" i="6"/>
  <c r="AA488" i="6"/>
  <c r="U488" i="6"/>
  <c r="O488" i="6"/>
  <c r="I488" i="6"/>
  <c r="V479" i="6"/>
  <c r="P479" i="6"/>
  <c r="J479" i="6"/>
  <c r="D479" i="6"/>
  <c r="W474" i="6"/>
  <c r="Q474" i="6"/>
  <c r="K474" i="6"/>
  <c r="E474" i="6"/>
  <c r="X469" i="6"/>
  <c r="R469" i="6"/>
  <c r="L469" i="6"/>
  <c r="F469" i="6"/>
  <c r="Y464" i="6"/>
  <c r="S464" i="6"/>
  <c r="M464" i="6"/>
  <c r="G464" i="6"/>
  <c r="Z459" i="6"/>
  <c r="T459" i="6"/>
  <c r="N459" i="6"/>
  <c r="H459" i="6"/>
  <c r="AA454" i="6"/>
  <c r="U454" i="6"/>
  <c r="O454" i="6"/>
  <c r="I454" i="6"/>
  <c r="V449" i="6"/>
  <c r="P449" i="6"/>
  <c r="J449" i="6"/>
  <c r="D449" i="6"/>
  <c r="W444" i="6"/>
  <c r="Q444" i="6"/>
  <c r="K444" i="6"/>
  <c r="E444" i="6"/>
  <c r="X439" i="6"/>
  <c r="R439" i="6"/>
  <c r="L439" i="6"/>
  <c r="F439" i="6"/>
  <c r="Y434" i="6"/>
  <c r="S434" i="6"/>
  <c r="M434" i="6"/>
  <c r="G434" i="6"/>
  <c r="Z429" i="6"/>
  <c r="T429" i="6"/>
  <c r="N429" i="6"/>
  <c r="H429" i="6"/>
  <c r="AA424" i="6"/>
  <c r="U424" i="6"/>
  <c r="O424" i="6"/>
  <c r="I424" i="6"/>
  <c r="V419" i="6"/>
  <c r="P419" i="6"/>
  <c r="J419" i="6"/>
  <c r="D419" i="6"/>
  <c r="W414" i="6"/>
  <c r="Q414" i="6"/>
  <c r="K414" i="6"/>
  <c r="E414" i="6"/>
  <c r="J11" i="6"/>
  <c r="P11" i="6"/>
  <c r="V11" i="6"/>
  <c r="I14" i="6"/>
  <c r="O14" i="6"/>
  <c r="O12" i="6" s="1"/>
  <c r="U14" i="6"/>
  <c r="AA14" i="6"/>
  <c r="AA12" i="6" s="1"/>
  <c r="I16" i="6"/>
  <c r="O16" i="6"/>
  <c r="U16" i="6"/>
  <c r="AA16" i="6"/>
  <c r="H19" i="6"/>
  <c r="N19" i="6"/>
  <c r="N17" i="6" s="1"/>
  <c r="T19" i="6"/>
  <c r="T17" i="6" s="1"/>
  <c r="Z19" i="6"/>
  <c r="H21" i="6"/>
  <c r="N21" i="6"/>
  <c r="T21" i="6"/>
  <c r="Z21" i="6"/>
  <c r="G24" i="6"/>
  <c r="G22" i="6" s="1"/>
  <c r="M24" i="6"/>
  <c r="S24" i="6"/>
  <c r="Y24" i="6"/>
  <c r="Y22" i="6" s="1"/>
  <c r="G26" i="6"/>
  <c r="M26" i="6"/>
  <c r="S26" i="6"/>
  <c r="Y26" i="6"/>
  <c r="F29" i="6"/>
  <c r="L29" i="6"/>
  <c r="L27" i="6" s="1"/>
  <c r="R29" i="6"/>
  <c r="X29" i="6"/>
  <c r="X27" i="6" s="1"/>
  <c r="F31" i="6"/>
  <c r="L31" i="6"/>
  <c r="R31" i="6"/>
  <c r="X31" i="6"/>
  <c r="E34" i="6"/>
  <c r="K34" i="6"/>
  <c r="K32" i="6" s="1"/>
  <c r="Q34" i="6"/>
  <c r="Q32" i="6" s="1"/>
  <c r="W34" i="6"/>
  <c r="E36" i="6"/>
  <c r="K36" i="6"/>
  <c r="Q36" i="6"/>
  <c r="W36" i="6"/>
  <c r="D39" i="6"/>
  <c r="D37" i="6" s="1"/>
  <c r="J39" i="6"/>
  <c r="P39" i="6"/>
  <c r="V39" i="6"/>
  <c r="V37" i="6" s="1"/>
  <c r="D41" i="6"/>
  <c r="J41" i="6"/>
  <c r="P41" i="6"/>
  <c r="V41" i="6"/>
  <c r="I44" i="6"/>
  <c r="O44" i="6"/>
  <c r="O42" i="6" s="1"/>
  <c r="U44" i="6"/>
  <c r="AA44" i="6"/>
  <c r="AA42" i="6" s="1"/>
  <c r="I46" i="6"/>
  <c r="O46" i="6"/>
  <c r="U46" i="6"/>
  <c r="AA46" i="6"/>
  <c r="H49" i="6"/>
  <c r="H47" i="6" s="1"/>
  <c r="N49" i="6"/>
  <c r="N47" i="6" s="1"/>
  <c r="T49" i="6"/>
  <c r="T47" i="6" s="1"/>
  <c r="Z49" i="6"/>
  <c r="H51" i="6"/>
  <c r="N51" i="6"/>
  <c r="T51" i="6"/>
  <c r="Z51" i="6"/>
  <c r="G54" i="6"/>
  <c r="G52" i="6" s="1"/>
  <c r="M54" i="6"/>
  <c r="S54" i="6"/>
  <c r="Y54" i="6"/>
  <c r="Y52" i="6" s="1"/>
  <c r="G56" i="6"/>
  <c r="M56" i="6"/>
  <c r="S56" i="6"/>
  <c r="Y56" i="6"/>
  <c r="F59" i="6"/>
  <c r="L59" i="6"/>
  <c r="L57" i="6" s="1"/>
  <c r="R59" i="6"/>
  <c r="R57" i="6" s="1"/>
  <c r="X59" i="6"/>
  <c r="X57" i="6" s="1"/>
  <c r="F61" i="6"/>
  <c r="L61" i="6"/>
  <c r="R61" i="6"/>
  <c r="X61" i="6"/>
  <c r="E64" i="6"/>
  <c r="E62" i="6" s="1"/>
  <c r="K64" i="6"/>
  <c r="K62" i="6" s="1"/>
  <c r="Q64" i="6"/>
  <c r="Q62" i="6" s="1"/>
  <c r="W64" i="6"/>
  <c r="E66" i="6"/>
  <c r="K66" i="6"/>
  <c r="Q66" i="6"/>
  <c r="W66" i="6"/>
  <c r="D69" i="6"/>
  <c r="D67" i="6" s="1"/>
  <c r="J69" i="6"/>
  <c r="P69" i="6"/>
  <c r="V69" i="6"/>
  <c r="V67" i="6" s="1"/>
  <c r="D71" i="6"/>
  <c r="J71" i="6"/>
  <c r="P71" i="6"/>
  <c r="V71" i="6"/>
  <c r="I74" i="6"/>
  <c r="O74" i="6"/>
  <c r="O72" i="6" s="1"/>
  <c r="U74" i="6"/>
  <c r="U72" i="6" s="1"/>
  <c r="AA74" i="6"/>
  <c r="I76" i="6"/>
  <c r="O76" i="6"/>
  <c r="U76" i="6"/>
  <c r="AA76" i="6"/>
  <c r="H79" i="6"/>
  <c r="H77" i="6" s="1"/>
  <c r="N79" i="6"/>
  <c r="N77" i="6" s="1"/>
  <c r="T79" i="6"/>
  <c r="T77" i="6" s="1"/>
  <c r="Z79" i="6"/>
  <c r="H81" i="6"/>
  <c r="N81" i="6"/>
  <c r="T81" i="6"/>
  <c r="Z81" i="6"/>
  <c r="G84" i="6"/>
  <c r="G82" i="6" s="1"/>
  <c r="M84" i="6"/>
  <c r="S84" i="6"/>
  <c r="Y84" i="6"/>
  <c r="Y82" i="6" s="1"/>
  <c r="G86" i="6"/>
  <c r="M86" i="6"/>
  <c r="S86" i="6"/>
  <c r="Y86" i="6"/>
  <c r="F89" i="6"/>
  <c r="L89" i="6"/>
  <c r="L87" i="6" s="1"/>
  <c r="R89" i="6"/>
  <c r="R87" i="6" s="1"/>
  <c r="X89" i="6"/>
  <c r="F91" i="6"/>
  <c r="L91" i="6"/>
  <c r="R91" i="6"/>
  <c r="X91" i="6"/>
  <c r="E94" i="6"/>
  <c r="E92" i="6" s="1"/>
  <c r="K94" i="6"/>
  <c r="K92" i="6" s="1"/>
  <c r="Q94" i="6"/>
  <c r="Q92" i="6" s="1"/>
  <c r="W94" i="6"/>
  <c r="E96" i="6"/>
  <c r="K96" i="6"/>
  <c r="Q96" i="6"/>
  <c r="W96" i="6"/>
  <c r="D99" i="6"/>
  <c r="D97" i="6" s="1"/>
  <c r="J99" i="6"/>
  <c r="P99" i="6"/>
  <c r="V99" i="6"/>
  <c r="V97" i="6" s="1"/>
  <c r="D101" i="6"/>
  <c r="J101" i="6"/>
  <c r="P101" i="6"/>
  <c r="V101" i="6"/>
  <c r="I104" i="6"/>
  <c r="O104" i="6"/>
  <c r="O102" i="6" s="1"/>
  <c r="U104" i="6"/>
  <c r="U102" i="6" s="1"/>
  <c r="AA104" i="6"/>
  <c r="I106" i="6"/>
  <c r="O106" i="6"/>
  <c r="U106" i="6"/>
  <c r="AA106" i="6"/>
  <c r="H109" i="6"/>
  <c r="H107" i="6" s="1"/>
  <c r="N109" i="6"/>
  <c r="T109" i="6"/>
  <c r="T107" i="6" s="1"/>
  <c r="Z109" i="6"/>
  <c r="H111" i="6"/>
  <c r="N111" i="6"/>
  <c r="T111" i="6"/>
  <c r="Z111" i="6"/>
  <c r="G114" i="6"/>
  <c r="G112" i="6" s="1"/>
  <c r="M114" i="6"/>
  <c r="S114" i="6"/>
  <c r="Y114" i="6"/>
  <c r="Y112" i="6" s="1"/>
  <c r="G116" i="6"/>
  <c r="M116" i="6"/>
  <c r="S116" i="6"/>
  <c r="Y116" i="6"/>
  <c r="F119" i="6"/>
  <c r="L119" i="6"/>
  <c r="L117" i="6" s="1"/>
  <c r="R119" i="6"/>
  <c r="R117" i="6" s="1"/>
  <c r="X119" i="6"/>
  <c r="F121" i="6"/>
  <c r="L121" i="6"/>
  <c r="R121" i="6"/>
  <c r="X121" i="6"/>
  <c r="E124" i="6"/>
  <c r="E122" i="6" s="1"/>
  <c r="K124" i="6"/>
  <c r="Q124" i="6"/>
  <c r="Q122" i="6" s="1"/>
  <c r="W124" i="6"/>
  <c r="E126" i="6"/>
  <c r="K126" i="6"/>
  <c r="Q126" i="6"/>
  <c r="W126" i="6"/>
  <c r="D129" i="6"/>
  <c r="D127" i="6" s="1"/>
  <c r="J129" i="6"/>
  <c r="P129" i="6"/>
  <c r="V129" i="6"/>
  <c r="V127" i="6" s="1"/>
  <c r="D131" i="6"/>
  <c r="J131" i="6"/>
  <c r="P131" i="6"/>
  <c r="V131" i="6"/>
  <c r="I134" i="6"/>
  <c r="O134" i="6"/>
  <c r="O132" i="6" s="1"/>
  <c r="U134" i="6"/>
  <c r="U132" i="6" s="1"/>
  <c r="AA134" i="6"/>
  <c r="I136" i="6"/>
  <c r="O136" i="6"/>
  <c r="U136" i="6"/>
  <c r="AA136" i="6"/>
  <c r="H139" i="6"/>
  <c r="H137" i="6" s="1"/>
  <c r="N139" i="6"/>
  <c r="T139" i="6"/>
  <c r="T137" i="6" s="1"/>
  <c r="Z139" i="6"/>
  <c r="H141" i="6"/>
  <c r="N141" i="6"/>
  <c r="T141" i="6"/>
  <c r="Z141" i="6"/>
  <c r="G144" i="6"/>
  <c r="G142" i="6" s="1"/>
  <c r="M144" i="6"/>
  <c r="S144" i="6"/>
  <c r="Y144" i="6"/>
  <c r="Y142" i="6" s="1"/>
  <c r="G146" i="6"/>
  <c r="M146" i="6"/>
  <c r="S146" i="6"/>
  <c r="Y146" i="6"/>
  <c r="F149" i="6"/>
  <c r="L149" i="6"/>
  <c r="L147" i="6" s="1"/>
  <c r="R149" i="6"/>
  <c r="R147" i="6" s="1"/>
  <c r="X149" i="6"/>
  <c r="F151" i="6"/>
  <c r="L151" i="6"/>
  <c r="R151" i="6"/>
  <c r="X151" i="6"/>
  <c r="E154" i="6"/>
  <c r="E152" i="6" s="1"/>
  <c r="K154" i="6"/>
  <c r="Q154" i="6"/>
  <c r="Q152" i="6" s="1"/>
  <c r="W154" i="6"/>
  <c r="E156" i="6"/>
  <c r="K156" i="6"/>
  <c r="Q156" i="6"/>
  <c r="W156" i="6"/>
  <c r="D159" i="6"/>
  <c r="D157" i="6" s="1"/>
  <c r="J159" i="6"/>
  <c r="P159" i="6"/>
  <c r="V159" i="6"/>
  <c r="V157" i="6" s="1"/>
  <c r="D161" i="6"/>
  <c r="J161" i="6"/>
  <c r="P161" i="6"/>
  <c r="V161" i="6"/>
  <c r="I170" i="6"/>
  <c r="I166" i="6" s="1"/>
  <c r="O170" i="6"/>
  <c r="O166" i="6" s="1"/>
  <c r="U170" i="6"/>
  <c r="U166" i="6" s="1"/>
  <c r="AA170" i="6"/>
  <c r="AA166" i="6" s="1"/>
  <c r="H175" i="6"/>
  <c r="H171" i="6" s="1"/>
  <c r="N175" i="6"/>
  <c r="N171" i="6" s="1"/>
  <c r="T175" i="6"/>
  <c r="T171" i="6" s="1"/>
  <c r="Z175" i="6"/>
  <c r="Z171" i="6" s="1"/>
  <c r="G180" i="6"/>
  <c r="G176" i="6" s="1"/>
  <c r="M180" i="6"/>
  <c r="M176" i="6" s="1"/>
  <c r="S180" i="6"/>
  <c r="S176" i="6" s="1"/>
  <c r="Y180" i="6"/>
  <c r="Y176" i="6" s="1"/>
  <c r="F185" i="6"/>
  <c r="F181" i="6" s="1"/>
  <c r="L185" i="6"/>
  <c r="L181" i="6" s="1"/>
  <c r="R185" i="6"/>
  <c r="R181" i="6" s="1"/>
  <c r="X185" i="6"/>
  <c r="X181" i="6" s="1"/>
  <c r="E190" i="6"/>
  <c r="E186" i="6" s="1"/>
  <c r="K190" i="6"/>
  <c r="K186" i="6" s="1"/>
  <c r="Q190" i="6"/>
  <c r="Q186" i="6" s="1"/>
  <c r="W190" i="6"/>
  <c r="W186" i="6" s="1"/>
  <c r="D195" i="6"/>
  <c r="D191" i="6" s="1"/>
  <c r="J195" i="6"/>
  <c r="J191" i="6" s="1"/>
  <c r="P195" i="6"/>
  <c r="P191" i="6" s="1"/>
  <c r="V195" i="6"/>
  <c r="V191" i="6" s="1"/>
  <c r="I200" i="6"/>
  <c r="I196" i="6" s="1"/>
  <c r="O200" i="6"/>
  <c r="O196" i="6" s="1"/>
  <c r="U200" i="6"/>
  <c r="U196" i="6" s="1"/>
  <c r="AA200" i="6"/>
  <c r="AA196" i="6" s="1"/>
  <c r="H205" i="6"/>
  <c r="H201" i="6" s="1"/>
  <c r="N205" i="6"/>
  <c r="N201" i="6" s="1"/>
  <c r="T205" i="6"/>
  <c r="T201" i="6" s="1"/>
  <c r="Z205" i="6"/>
  <c r="Z201" i="6" s="1"/>
  <c r="G210" i="6"/>
  <c r="G206" i="6" s="1"/>
  <c r="M210" i="6"/>
  <c r="M206" i="6" s="1"/>
  <c r="S210" i="6"/>
  <c r="S206" i="6" s="1"/>
  <c r="Y210" i="6"/>
  <c r="Y206" i="6" s="1"/>
  <c r="F215" i="6"/>
  <c r="F211" i="6" s="1"/>
  <c r="L215" i="6"/>
  <c r="L211" i="6" s="1"/>
  <c r="R215" i="6"/>
  <c r="R211" i="6" s="1"/>
  <c r="X215" i="6"/>
  <c r="X211" i="6" s="1"/>
  <c r="E220" i="6"/>
  <c r="E216" i="6" s="1"/>
  <c r="K220" i="6"/>
  <c r="K216" i="6" s="1"/>
  <c r="Q220" i="6"/>
  <c r="Q216" i="6" s="1"/>
  <c r="W220" i="6"/>
  <c r="W216" i="6" s="1"/>
  <c r="D225" i="6"/>
  <c r="D221" i="6" s="1"/>
  <c r="J225" i="6"/>
  <c r="J221" i="6" s="1"/>
  <c r="P225" i="6"/>
  <c r="P221" i="6" s="1"/>
  <c r="V225" i="6"/>
  <c r="V221" i="6" s="1"/>
  <c r="I230" i="6"/>
  <c r="I226" i="6" s="1"/>
  <c r="O230" i="6"/>
  <c r="O226" i="6" s="1"/>
  <c r="U230" i="6"/>
  <c r="U226" i="6" s="1"/>
  <c r="AA230" i="6"/>
  <c r="AA226" i="6" s="1"/>
  <c r="H235" i="6"/>
  <c r="H231" i="6" s="1"/>
  <c r="N235" i="6"/>
  <c r="N231" i="6" s="1"/>
  <c r="T235" i="6"/>
  <c r="T231" i="6" s="1"/>
  <c r="Z235" i="6"/>
  <c r="Z231" i="6" s="1"/>
  <c r="G240" i="6"/>
  <c r="G236" i="6" s="1"/>
  <c r="M240" i="6"/>
  <c r="M236" i="6" s="1"/>
  <c r="S240" i="6"/>
  <c r="S236" i="6" s="1"/>
  <c r="Y240" i="6"/>
  <c r="Y236" i="6" s="1"/>
  <c r="F245" i="6"/>
  <c r="F241" i="6" s="1"/>
  <c r="L245" i="6"/>
  <c r="L241" i="6" s="1"/>
  <c r="R245" i="6"/>
  <c r="R241" i="6" s="1"/>
  <c r="X245" i="6"/>
  <c r="X241" i="6" s="1"/>
  <c r="E250" i="6"/>
  <c r="E246" i="6" s="1"/>
  <c r="K250" i="6"/>
  <c r="K246" i="6" s="1"/>
  <c r="Q250" i="6"/>
  <c r="Q246" i="6" s="1"/>
  <c r="W250" i="6"/>
  <c r="W246" i="6" s="1"/>
  <c r="D255" i="6"/>
  <c r="D251" i="6" s="1"/>
  <c r="J255" i="6"/>
  <c r="J251" i="6" s="1"/>
  <c r="P255" i="6"/>
  <c r="P251" i="6" s="1"/>
  <c r="V255" i="6"/>
  <c r="V251" i="6" s="1"/>
  <c r="I260" i="6"/>
  <c r="I256" i="6" s="1"/>
  <c r="O260" i="6"/>
  <c r="O256" i="6" s="1"/>
  <c r="U260" i="6"/>
  <c r="U256" i="6" s="1"/>
  <c r="AA260" i="6"/>
  <c r="AA256" i="6" s="1"/>
  <c r="H265" i="6"/>
  <c r="H261" i="6" s="1"/>
  <c r="N265" i="6"/>
  <c r="N261" i="6" s="1"/>
  <c r="T265" i="6"/>
  <c r="T261" i="6" s="1"/>
  <c r="Z265" i="6"/>
  <c r="Z261" i="6" s="1"/>
  <c r="G270" i="6"/>
  <c r="G266" i="6" s="1"/>
  <c r="M270" i="6"/>
  <c r="M266" i="6" s="1"/>
  <c r="S270" i="6"/>
  <c r="S266" i="6" s="1"/>
  <c r="Y270" i="6"/>
  <c r="Y266" i="6" s="1"/>
  <c r="F275" i="6"/>
  <c r="F271" i="6" s="1"/>
  <c r="L275" i="6"/>
  <c r="L271" i="6" s="1"/>
  <c r="R275" i="6"/>
  <c r="R271" i="6" s="1"/>
  <c r="X275" i="6"/>
  <c r="X271" i="6" s="1"/>
  <c r="E280" i="6"/>
  <c r="E276" i="6" s="1"/>
  <c r="K280" i="6"/>
  <c r="K276" i="6" s="1"/>
  <c r="Q280" i="6"/>
  <c r="Q276" i="6" s="1"/>
  <c r="W280" i="6"/>
  <c r="W276" i="6" s="1"/>
  <c r="D285" i="6"/>
  <c r="D281" i="6" s="1"/>
  <c r="J285" i="6"/>
  <c r="J281" i="6" s="1"/>
  <c r="P285" i="6"/>
  <c r="P281" i="6" s="1"/>
  <c r="V285" i="6"/>
  <c r="V281" i="6" s="1"/>
  <c r="I290" i="6"/>
  <c r="I286" i="6" s="1"/>
  <c r="O290" i="6"/>
  <c r="O286" i="6" s="1"/>
  <c r="U290" i="6"/>
  <c r="U286" i="6" s="1"/>
  <c r="AA290" i="6"/>
  <c r="AA286" i="6" s="1"/>
  <c r="H295" i="6"/>
  <c r="H291" i="6" s="1"/>
  <c r="N295" i="6"/>
  <c r="N291" i="6" s="1"/>
  <c r="T295" i="6"/>
  <c r="T291" i="6" s="1"/>
  <c r="Z295" i="6"/>
  <c r="Z291" i="6" s="1"/>
  <c r="G300" i="6"/>
  <c r="G296" i="6" s="1"/>
  <c r="M300" i="6"/>
  <c r="M296" i="6" s="1"/>
  <c r="S300" i="6"/>
  <c r="S296" i="6" s="1"/>
  <c r="Y300" i="6"/>
  <c r="Y296" i="6" s="1"/>
  <c r="F305" i="6"/>
  <c r="F301" i="6" s="1"/>
  <c r="L305" i="6"/>
  <c r="L301" i="6" s="1"/>
  <c r="R305" i="6"/>
  <c r="R301" i="6" s="1"/>
  <c r="X305" i="6"/>
  <c r="X301" i="6" s="1"/>
  <c r="E310" i="6"/>
  <c r="E306" i="6" s="1"/>
  <c r="K310" i="6"/>
  <c r="K306" i="6" s="1"/>
  <c r="Q310" i="6"/>
  <c r="Q306" i="6" s="1"/>
  <c r="W310" i="6"/>
  <c r="W306" i="6" s="1"/>
  <c r="D315" i="6"/>
  <c r="D311" i="6" s="1"/>
  <c r="J315" i="6"/>
  <c r="J311" i="6" s="1"/>
  <c r="P315" i="6"/>
  <c r="P311" i="6" s="1"/>
  <c r="V315" i="6"/>
  <c r="V311" i="6" s="1"/>
  <c r="I320" i="6"/>
  <c r="I316" i="6" s="1"/>
  <c r="O320" i="6"/>
  <c r="O316" i="6" s="1"/>
  <c r="U320" i="6"/>
  <c r="U316" i="6" s="1"/>
  <c r="AA320" i="6"/>
  <c r="AA316" i="6" s="1"/>
  <c r="H329" i="6"/>
  <c r="H325" i="6" s="1"/>
  <c r="N329" i="6"/>
  <c r="N325" i="6" s="1"/>
  <c r="T329" i="6"/>
  <c r="T325" i="6" s="1"/>
  <c r="Z329" i="6"/>
  <c r="Z325" i="6" s="1"/>
  <c r="G334" i="6"/>
  <c r="G330" i="6" s="1"/>
  <c r="M334" i="6"/>
  <c r="M330" i="6" s="1"/>
  <c r="S334" i="6"/>
  <c r="S330" i="6" s="1"/>
  <c r="Y334" i="6"/>
  <c r="Y330" i="6" s="1"/>
  <c r="F339" i="6"/>
  <c r="F335" i="6" s="1"/>
  <c r="L339" i="6"/>
  <c r="L335" i="6" s="1"/>
  <c r="R339" i="6"/>
  <c r="R335" i="6" s="1"/>
  <c r="X339" i="6"/>
  <c r="X335" i="6" s="1"/>
  <c r="E344" i="6"/>
  <c r="E340" i="6" s="1"/>
  <c r="K344" i="6"/>
  <c r="K340" i="6" s="1"/>
  <c r="Q344" i="6"/>
  <c r="Q340" i="6" s="1"/>
  <c r="W344" i="6"/>
  <c r="W340" i="6" s="1"/>
  <c r="D349" i="6"/>
  <c r="D345" i="6" s="1"/>
  <c r="J349" i="6"/>
  <c r="J345" i="6" s="1"/>
  <c r="P349" i="6"/>
  <c r="P345" i="6" s="1"/>
  <c r="V349" i="6"/>
  <c r="V345" i="6" s="1"/>
  <c r="I354" i="6"/>
  <c r="I350" i="6" s="1"/>
  <c r="O354" i="6"/>
  <c r="O350" i="6" s="1"/>
  <c r="U354" i="6"/>
  <c r="U350" i="6" s="1"/>
  <c r="AA354" i="6"/>
  <c r="AA350" i="6" s="1"/>
  <c r="H359" i="6"/>
  <c r="H355" i="6" s="1"/>
  <c r="N359" i="6"/>
  <c r="N355" i="6" s="1"/>
  <c r="T359" i="6"/>
  <c r="T355" i="6" s="1"/>
  <c r="Z359" i="6"/>
  <c r="Z355" i="6" s="1"/>
  <c r="G364" i="6"/>
  <c r="G360" i="6" s="1"/>
  <c r="M364" i="6"/>
  <c r="M360" i="6" s="1"/>
  <c r="S364" i="6"/>
  <c r="S360" i="6" s="1"/>
  <c r="Y364" i="6"/>
  <c r="Y360" i="6" s="1"/>
  <c r="F369" i="6"/>
  <c r="F365" i="6" s="1"/>
  <c r="L369" i="6"/>
  <c r="L365" i="6" s="1"/>
  <c r="R369" i="6"/>
  <c r="R365" i="6" s="1"/>
  <c r="X369" i="6"/>
  <c r="X365" i="6" s="1"/>
  <c r="E374" i="6"/>
  <c r="E370" i="6" s="1"/>
  <c r="K374" i="6"/>
  <c r="K370" i="6" s="1"/>
  <c r="Q374" i="6"/>
  <c r="Q370" i="6" s="1"/>
  <c r="W374" i="6"/>
  <c r="W370" i="6" s="1"/>
  <c r="D379" i="6"/>
  <c r="D375" i="6" s="1"/>
  <c r="J379" i="6"/>
  <c r="J375" i="6" s="1"/>
  <c r="P379" i="6"/>
  <c r="P375" i="6" s="1"/>
  <c r="V379" i="6"/>
  <c r="V375" i="6" s="1"/>
  <c r="I384" i="6"/>
  <c r="I380" i="6" s="1"/>
  <c r="O384" i="6"/>
  <c r="O380" i="6" s="1"/>
  <c r="U384" i="6"/>
  <c r="U380" i="6" s="1"/>
  <c r="AA384" i="6"/>
  <c r="AA380" i="6" s="1"/>
  <c r="H389" i="6"/>
  <c r="H385" i="6" s="1"/>
  <c r="N389" i="6"/>
  <c r="N385" i="6" s="1"/>
  <c r="T389" i="6"/>
  <c r="T385" i="6" s="1"/>
  <c r="Z389" i="6"/>
  <c r="Z385" i="6" s="1"/>
  <c r="G394" i="6"/>
  <c r="G390" i="6" s="1"/>
  <c r="M394" i="6"/>
  <c r="M390" i="6" s="1"/>
  <c r="S394" i="6"/>
  <c r="S390" i="6" s="1"/>
  <c r="Y394" i="6"/>
  <c r="Y390" i="6" s="1"/>
  <c r="F399" i="6"/>
  <c r="F395" i="6" s="1"/>
  <c r="L399" i="6"/>
  <c r="L395" i="6" s="1"/>
  <c r="R399" i="6"/>
  <c r="R395" i="6" s="1"/>
  <c r="X399" i="6"/>
  <c r="X395" i="6" s="1"/>
  <c r="E404" i="6"/>
  <c r="E400" i="6" s="1"/>
  <c r="K404" i="6"/>
  <c r="K400" i="6" s="1"/>
  <c r="Q404" i="6"/>
  <c r="Q400" i="6" s="1"/>
  <c r="W404" i="6"/>
  <c r="W400" i="6" s="1"/>
  <c r="E409" i="6"/>
  <c r="L409" i="6"/>
  <c r="S409" i="6"/>
  <c r="Z409" i="6"/>
  <c r="H414" i="6"/>
  <c r="H410" i="6" s="1"/>
  <c r="T414" i="6"/>
  <c r="T410" i="6" s="1"/>
  <c r="R419" i="6"/>
  <c r="L424" i="6"/>
  <c r="J429" i="6"/>
  <c r="I434" i="6"/>
  <c r="AA434" i="6"/>
  <c r="H439" i="6"/>
  <c r="Z439" i="6"/>
  <c r="X454" i="6"/>
  <c r="Q459" i="6"/>
  <c r="J464" i="6"/>
  <c r="I469" i="6"/>
  <c r="D498" i="6"/>
  <c r="D494" i="6" s="1"/>
  <c r="O503" i="6"/>
  <c r="O499" i="6" s="1"/>
  <c r="T508" i="6"/>
  <c r="T504" i="6" s="1"/>
  <c r="Y513" i="6"/>
  <c r="Y509" i="6" s="1"/>
  <c r="AA533" i="6"/>
  <c r="AA529" i="6" s="1"/>
  <c r="T538" i="6"/>
  <c r="T534" i="6" s="1"/>
  <c r="M543" i="6"/>
  <c r="M539" i="6" s="1"/>
  <c r="F548" i="6"/>
  <c r="F544" i="6" s="1"/>
  <c r="O1" i="1"/>
  <c r="A1" i="2"/>
  <c r="G9" i="2"/>
  <c r="E15" i="3"/>
  <c r="E24" i="3"/>
  <c r="G25" i="3"/>
  <c r="G19" i="5"/>
  <c r="G22" i="5"/>
  <c r="E24" i="5"/>
  <c r="G25" i="5"/>
  <c r="E27" i="5"/>
  <c r="E31" i="5"/>
  <c r="G35" i="5"/>
  <c r="G38" i="5"/>
  <c r="E42" i="5"/>
  <c r="G43" i="5"/>
  <c r="E45" i="5"/>
  <c r="E48" i="5"/>
  <c r="G55" i="5"/>
  <c r="G59" i="5"/>
  <c r="E61" i="5"/>
  <c r="E64" i="5"/>
  <c r="G73" i="5"/>
  <c r="G76" i="5"/>
  <c r="E78" i="5"/>
  <c r="E81" i="5"/>
  <c r="G89" i="5"/>
  <c r="G92" i="5"/>
  <c r="E94" i="5"/>
  <c r="E9" i="6"/>
  <c r="E7" i="6" s="1"/>
  <c r="K9" i="6"/>
  <c r="K7" i="6" s="1"/>
  <c r="Q9" i="6"/>
  <c r="W9" i="6"/>
  <c r="W7" i="6" s="1"/>
  <c r="E11" i="6"/>
  <c r="K11" i="6"/>
  <c r="Q11" i="6"/>
  <c r="W11" i="6"/>
  <c r="D14" i="6"/>
  <c r="J14" i="6"/>
  <c r="J12" i="6" s="1"/>
  <c r="P14" i="6"/>
  <c r="V14" i="6"/>
  <c r="D16" i="6"/>
  <c r="J16" i="6"/>
  <c r="P16" i="6"/>
  <c r="V16" i="6"/>
  <c r="I19" i="6"/>
  <c r="O19" i="6"/>
  <c r="U19" i="6"/>
  <c r="U17" i="6" s="1"/>
  <c r="AA19" i="6"/>
  <c r="AA17" i="6" s="1"/>
  <c r="I21" i="6"/>
  <c r="O21" i="6"/>
  <c r="U21" i="6"/>
  <c r="AA21" i="6"/>
  <c r="H24" i="6"/>
  <c r="H22" i="6" s="1"/>
  <c r="N24" i="6"/>
  <c r="N22" i="6" s="1"/>
  <c r="T24" i="6"/>
  <c r="Z24" i="6"/>
  <c r="Z22" i="6" s="1"/>
  <c r="H26" i="6"/>
  <c r="N26" i="6"/>
  <c r="T26" i="6"/>
  <c r="Z26" i="6"/>
  <c r="G29" i="6"/>
  <c r="M29" i="6"/>
  <c r="M27" i="6" s="1"/>
  <c r="S29" i="6"/>
  <c r="Y29" i="6"/>
  <c r="G31" i="6"/>
  <c r="M31" i="6"/>
  <c r="S31" i="6"/>
  <c r="Y31" i="6"/>
  <c r="F34" i="6"/>
  <c r="L34" i="6"/>
  <c r="R34" i="6"/>
  <c r="R32" i="6" s="1"/>
  <c r="X34" i="6"/>
  <c r="X32" i="6" s="1"/>
  <c r="F36" i="6"/>
  <c r="L36" i="6"/>
  <c r="R36" i="6"/>
  <c r="X36" i="6"/>
  <c r="E39" i="6"/>
  <c r="E37" i="6" s="1"/>
  <c r="K39" i="6"/>
  <c r="K37" i="6" s="1"/>
  <c r="Q39" i="6"/>
  <c r="W39" i="6"/>
  <c r="W37" i="6" s="1"/>
  <c r="E41" i="6"/>
  <c r="K41" i="6"/>
  <c r="Q41" i="6"/>
  <c r="W41" i="6"/>
  <c r="D44" i="6"/>
  <c r="J44" i="6"/>
  <c r="J42" i="6" s="1"/>
  <c r="P44" i="6"/>
  <c r="V44" i="6"/>
  <c r="D46" i="6"/>
  <c r="J46" i="6"/>
  <c r="P46" i="6"/>
  <c r="V46" i="6"/>
  <c r="I49" i="6"/>
  <c r="O49" i="6"/>
  <c r="U49" i="6"/>
  <c r="U47" i="6" s="1"/>
  <c r="AA49" i="6"/>
  <c r="AA47" i="6" s="1"/>
  <c r="I51" i="6"/>
  <c r="O51" i="6"/>
  <c r="U51" i="6"/>
  <c r="AA51" i="6"/>
  <c r="H54" i="6"/>
  <c r="H52" i="6" s="1"/>
  <c r="N54" i="6"/>
  <c r="N52" i="6" s="1"/>
  <c r="T54" i="6"/>
  <c r="Z54" i="6"/>
  <c r="Z52" i="6" s="1"/>
  <c r="H56" i="6"/>
  <c r="N56" i="6"/>
  <c r="T56" i="6"/>
  <c r="Z56" i="6"/>
  <c r="G59" i="6"/>
  <c r="M59" i="6"/>
  <c r="M57" i="6" s="1"/>
  <c r="S59" i="6"/>
  <c r="Y59" i="6"/>
  <c r="G61" i="6"/>
  <c r="M61" i="6"/>
  <c r="S61" i="6"/>
  <c r="Y61" i="6"/>
  <c r="F64" i="6"/>
  <c r="L64" i="6"/>
  <c r="R64" i="6"/>
  <c r="R62" i="6" s="1"/>
  <c r="X64" i="6"/>
  <c r="X62" i="6" s="1"/>
  <c r="F66" i="6"/>
  <c r="L66" i="6"/>
  <c r="R66" i="6"/>
  <c r="X66" i="6"/>
  <c r="E69" i="6"/>
  <c r="E67" i="6" s="1"/>
  <c r="K69" i="6"/>
  <c r="K67" i="6" s="1"/>
  <c r="Q69" i="6"/>
  <c r="W69" i="6"/>
  <c r="W67" i="6" s="1"/>
  <c r="E71" i="6"/>
  <c r="K71" i="6"/>
  <c r="Q71" i="6"/>
  <c r="W71" i="6"/>
  <c r="D74" i="6"/>
  <c r="J74" i="6"/>
  <c r="J72" i="6" s="1"/>
  <c r="P74" i="6"/>
  <c r="V74" i="6"/>
  <c r="D76" i="6"/>
  <c r="J76" i="6"/>
  <c r="P76" i="6"/>
  <c r="V76" i="6"/>
  <c r="I79" i="6"/>
  <c r="O79" i="6"/>
  <c r="U79" i="6"/>
  <c r="U77" i="6" s="1"/>
  <c r="AA79" i="6"/>
  <c r="AA77" i="6" s="1"/>
  <c r="I81" i="6"/>
  <c r="O81" i="6"/>
  <c r="U81" i="6"/>
  <c r="AA81" i="6"/>
  <c r="H84" i="6"/>
  <c r="H82" i="6" s="1"/>
  <c r="N84" i="6"/>
  <c r="N82" i="6" s="1"/>
  <c r="T84" i="6"/>
  <c r="Z84" i="6"/>
  <c r="Z82" i="6" s="1"/>
  <c r="H86" i="6"/>
  <c r="N86" i="6"/>
  <c r="T86" i="6"/>
  <c r="Z86" i="6"/>
  <c r="G89" i="6"/>
  <c r="M89" i="6"/>
  <c r="M87" i="6" s="1"/>
  <c r="S89" i="6"/>
  <c r="Y89" i="6"/>
  <c r="G91" i="6"/>
  <c r="M91" i="6"/>
  <c r="S91" i="6"/>
  <c r="Y91" i="6"/>
  <c r="F94" i="6"/>
  <c r="L94" i="6"/>
  <c r="R94" i="6"/>
  <c r="R92" i="6" s="1"/>
  <c r="X94" i="6"/>
  <c r="X92" i="6" s="1"/>
  <c r="F96" i="6"/>
  <c r="L96" i="6"/>
  <c r="R96" i="6"/>
  <c r="X96" i="6"/>
  <c r="E99" i="6"/>
  <c r="E97" i="6" s="1"/>
  <c r="K99" i="6"/>
  <c r="K97" i="6" s="1"/>
  <c r="Q99" i="6"/>
  <c r="W99" i="6"/>
  <c r="W97" i="6" s="1"/>
  <c r="E101" i="6"/>
  <c r="K101" i="6"/>
  <c r="Q101" i="6"/>
  <c r="W101" i="6"/>
  <c r="D104" i="6"/>
  <c r="J104" i="6"/>
  <c r="J102" i="6" s="1"/>
  <c r="P104" i="6"/>
  <c r="V104" i="6"/>
  <c r="D106" i="6"/>
  <c r="J106" i="6"/>
  <c r="P106" i="6"/>
  <c r="V106" i="6"/>
  <c r="I109" i="6"/>
  <c r="O109" i="6"/>
  <c r="U109" i="6"/>
  <c r="U107" i="6" s="1"/>
  <c r="AA109" i="6"/>
  <c r="AA107" i="6" s="1"/>
  <c r="I111" i="6"/>
  <c r="O111" i="6"/>
  <c r="U111" i="6"/>
  <c r="AA111" i="6"/>
  <c r="H114" i="6"/>
  <c r="H112" i="6" s="1"/>
  <c r="N114" i="6"/>
  <c r="N112" i="6" s="1"/>
  <c r="T114" i="6"/>
  <c r="Z114" i="6"/>
  <c r="Z112" i="6" s="1"/>
  <c r="H116" i="6"/>
  <c r="N116" i="6"/>
  <c r="T116" i="6"/>
  <c r="Z116" i="6"/>
  <c r="G119" i="6"/>
  <c r="M119" i="6"/>
  <c r="M117" i="6" s="1"/>
  <c r="S119" i="6"/>
  <c r="Y119" i="6"/>
  <c r="G121" i="6"/>
  <c r="M121" i="6"/>
  <c r="S121" i="6"/>
  <c r="Y121" i="6"/>
  <c r="F124" i="6"/>
  <c r="L124" i="6"/>
  <c r="R124" i="6"/>
  <c r="R122" i="6" s="1"/>
  <c r="X124" i="6"/>
  <c r="X122" i="6" s="1"/>
  <c r="F126" i="6"/>
  <c r="L126" i="6"/>
  <c r="R126" i="6"/>
  <c r="X126" i="6"/>
  <c r="E129" i="6"/>
  <c r="E127" i="6" s="1"/>
  <c r="K129" i="6"/>
  <c r="K127" i="6" s="1"/>
  <c r="Q129" i="6"/>
  <c r="W129" i="6"/>
  <c r="W127" i="6" s="1"/>
  <c r="E131" i="6"/>
  <c r="K131" i="6"/>
  <c r="Q131" i="6"/>
  <c r="W131" i="6"/>
  <c r="D134" i="6"/>
  <c r="J134" i="6"/>
  <c r="J132" i="6" s="1"/>
  <c r="P134" i="6"/>
  <c r="V134" i="6"/>
  <c r="D136" i="6"/>
  <c r="J136" i="6"/>
  <c r="P136" i="6"/>
  <c r="V136" i="6"/>
  <c r="I139" i="6"/>
  <c r="O139" i="6"/>
  <c r="U139" i="6"/>
  <c r="U137" i="6" s="1"/>
  <c r="AA139" i="6"/>
  <c r="AA137" i="6" s="1"/>
  <c r="I141" i="6"/>
  <c r="O141" i="6"/>
  <c r="U141" i="6"/>
  <c r="AA141" i="6"/>
  <c r="H144" i="6"/>
  <c r="H142" i="6" s="1"/>
  <c r="N144" i="6"/>
  <c r="N142" i="6" s="1"/>
  <c r="T144" i="6"/>
  <c r="Z144" i="6"/>
  <c r="Z142" i="6" s="1"/>
  <c r="H146" i="6"/>
  <c r="N146" i="6"/>
  <c r="T146" i="6"/>
  <c r="Z146" i="6"/>
  <c r="G149" i="6"/>
  <c r="M149" i="6"/>
  <c r="M147" i="6" s="1"/>
  <c r="S149" i="6"/>
  <c r="Y149" i="6"/>
  <c r="G151" i="6"/>
  <c r="M151" i="6"/>
  <c r="S151" i="6"/>
  <c r="Y151" i="6"/>
  <c r="F154" i="6"/>
  <c r="L154" i="6"/>
  <c r="R154" i="6"/>
  <c r="R152" i="6" s="1"/>
  <c r="X154" i="6"/>
  <c r="X152" i="6" s="1"/>
  <c r="F156" i="6"/>
  <c r="L156" i="6"/>
  <c r="R156" i="6"/>
  <c r="X156" i="6"/>
  <c r="E159" i="6"/>
  <c r="E157" i="6" s="1"/>
  <c r="K159" i="6"/>
  <c r="K157" i="6" s="1"/>
  <c r="Q159" i="6"/>
  <c r="W159" i="6"/>
  <c r="W157" i="6" s="1"/>
  <c r="E161" i="6"/>
  <c r="K161" i="6"/>
  <c r="Q161" i="6"/>
  <c r="W161" i="6"/>
  <c r="J168" i="6"/>
  <c r="P168" i="6"/>
  <c r="P166" i="6" s="1"/>
  <c r="V168" i="6"/>
  <c r="D170" i="6"/>
  <c r="D166" i="6" s="1"/>
  <c r="J170" i="6"/>
  <c r="P170" i="6"/>
  <c r="V170" i="6"/>
  <c r="I173" i="6"/>
  <c r="I171" i="6" s="1"/>
  <c r="O173" i="6"/>
  <c r="U173" i="6"/>
  <c r="AA173" i="6"/>
  <c r="AA171" i="6" s="1"/>
  <c r="I175" i="6"/>
  <c r="O175" i="6"/>
  <c r="U175" i="6"/>
  <c r="AA175" i="6"/>
  <c r="H178" i="6"/>
  <c r="N178" i="6"/>
  <c r="N176" i="6" s="1"/>
  <c r="T178" i="6"/>
  <c r="T176" i="6" s="1"/>
  <c r="Z178" i="6"/>
  <c r="H180" i="6"/>
  <c r="N180" i="6"/>
  <c r="T180" i="6"/>
  <c r="Z180" i="6"/>
  <c r="G183" i="6"/>
  <c r="G181" i="6" s="1"/>
  <c r="M183" i="6"/>
  <c r="S183" i="6"/>
  <c r="S181" i="6" s="1"/>
  <c r="Y183" i="6"/>
  <c r="G185" i="6"/>
  <c r="M185" i="6"/>
  <c r="S185" i="6"/>
  <c r="Y185" i="6"/>
  <c r="F188" i="6"/>
  <c r="F186" i="6" s="1"/>
  <c r="L188" i="6"/>
  <c r="R188" i="6"/>
  <c r="X188" i="6"/>
  <c r="X186" i="6" s="1"/>
  <c r="F190" i="6"/>
  <c r="L190" i="6"/>
  <c r="R190" i="6"/>
  <c r="X190" i="6"/>
  <c r="E193" i="6"/>
  <c r="K193" i="6"/>
  <c r="K191" i="6" s="1"/>
  <c r="Q193" i="6"/>
  <c r="Q191" i="6" s="1"/>
  <c r="W193" i="6"/>
  <c r="E195" i="6"/>
  <c r="K195" i="6"/>
  <c r="Q195" i="6"/>
  <c r="W195" i="6"/>
  <c r="D198" i="6"/>
  <c r="D196" i="6" s="1"/>
  <c r="J198" i="6"/>
  <c r="P198" i="6"/>
  <c r="P196" i="6" s="1"/>
  <c r="V198" i="6"/>
  <c r="D200" i="6"/>
  <c r="J200" i="6"/>
  <c r="P200" i="6"/>
  <c r="V200" i="6"/>
  <c r="I203" i="6"/>
  <c r="I201" i="6" s="1"/>
  <c r="O203" i="6"/>
  <c r="U203" i="6"/>
  <c r="AA203" i="6"/>
  <c r="AA201" i="6" s="1"/>
  <c r="I205" i="6"/>
  <c r="O205" i="6"/>
  <c r="U205" i="6"/>
  <c r="AA205" i="6"/>
  <c r="H208" i="6"/>
  <c r="N208" i="6"/>
  <c r="N206" i="6" s="1"/>
  <c r="T208" i="6"/>
  <c r="T206" i="6" s="1"/>
  <c r="Z208" i="6"/>
  <c r="H210" i="6"/>
  <c r="N210" i="6"/>
  <c r="T210" i="6"/>
  <c r="Z210" i="6"/>
  <c r="G213" i="6"/>
  <c r="G211" i="6" s="1"/>
  <c r="M213" i="6"/>
  <c r="S213" i="6"/>
  <c r="S211" i="6" s="1"/>
  <c r="Y213" i="6"/>
  <c r="G215" i="6"/>
  <c r="M215" i="6"/>
  <c r="S215" i="6"/>
  <c r="Y215" i="6"/>
  <c r="F218" i="6"/>
  <c r="F216" i="6" s="1"/>
  <c r="L218" i="6"/>
  <c r="R218" i="6"/>
  <c r="X218" i="6"/>
  <c r="X216" i="6" s="1"/>
  <c r="F220" i="6"/>
  <c r="L220" i="6"/>
  <c r="R220" i="6"/>
  <c r="X220" i="6"/>
  <c r="E223" i="6"/>
  <c r="K223" i="6"/>
  <c r="K221" i="6" s="1"/>
  <c r="Q223" i="6"/>
  <c r="Q221" i="6" s="1"/>
  <c r="W223" i="6"/>
  <c r="E225" i="6"/>
  <c r="K225" i="6"/>
  <c r="Q225" i="6"/>
  <c r="W225" i="6"/>
  <c r="D228" i="6"/>
  <c r="D226" i="6" s="1"/>
  <c r="J228" i="6"/>
  <c r="P228" i="6"/>
  <c r="P226" i="6" s="1"/>
  <c r="V228" i="6"/>
  <c r="D230" i="6"/>
  <c r="J230" i="6"/>
  <c r="P230" i="6"/>
  <c r="V230" i="6"/>
  <c r="I233" i="6"/>
  <c r="I231" i="6" s="1"/>
  <c r="O233" i="6"/>
  <c r="U233" i="6"/>
  <c r="AA233" i="6"/>
  <c r="AA231" i="6" s="1"/>
  <c r="I235" i="6"/>
  <c r="O235" i="6"/>
  <c r="U235" i="6"/>
  <c r="AA235" i="6"/>
  <c r="H238" i="6"/>
  <c r="N238" i="6"/>
  <c r="N236" i="6" s="1"/>
  <c r="T238" i="6"/>
  <c r="T236" i="6" s="1"/>
  <c r="Z238" i="6"/>
  <c r="H240" i="6"/>
  <c r="N240" i="6"/>
  <c r="T240" i="6"/>
  <c r="Z240" i="6"/>
  <c r="G243" i="6"/>
  <c r="G241" i="6" s="1"/>
  <c r="M243" i="6"/>
  <c r="S243" i="6"/>
  <c r="S241" i="6" s="1"/>
  <c r="Y243" i="6"/>
  <c r="G245" i="6"/>
  <c r="M245" i="6"/>
  <c r="S245" i="6"/>
  <c r="Y245" i="6"/>
  <c r="F248" i="6"/>
  <c r="F246" i="6" s="1"/>
  <c r="L248" i="6"/>
  <c r="R248" i="6"/>
  <c r="X248" i="6"/>
  <c r="X246" i="6" s="1"/>
  <c r="F250" i="6"/>
  <c r="L250" i="6"/>
  <c r="R250" i="6"/>
  <c r="X250" i="6"/>
  <c r="E253" i="6"/>
  <c r="K253" i="6"/>
  <c r="K251" i="6" s="1"/>
  <c r="Q253" i="6"/>
  <c r="Q251" i="6" s="1"/>
  <c r="W253" i="6"/>
  <c r="E255" i="6"/>
  <c r="K255" i="6"/>
  <c r="Q255" i="6"/>
  <c r="W255" i="6"/>
  <c r="D258" i="6"/>
  <c r="D256" i="6" s="1"/>
  <c r="J258" i="6"/>
  <c r="P258" i="6"/>
  <c r="P256" i="6" s="1"/>
  <c r="V258" i="6"/>
  <c r="D260" i="6"/>
  <c r="J260" i="6"/>
  <c r="P260" i="6"/>
  <c r="V260" i="6"/>
  <c r="I263" i="6"/>
  <c r="I261" i="6" s="1"/>
  <c r="O263" i="6"/>
  <c r="U263" i="6"/>
  <c r="AA263" i="6"/>
  <c r="AA261" i="6" s="1"/>
  <c r="I265" i="6"/>
  <c r="O265" i="6"/>
  <c r="U265" i="6"/>
  <c r="AA265" i="6"/>
  <c r="H268" i="6"/>
  <c r="N268" i="6"/>
  <c r="N266" i="6" s="1"/>
  <c r="T268" i="6"/>
  <c r="T266" i="6" s="1"/>
  <c r="Z268" i="6"/>
  <c r="H270" i="6"/>
  <c r="N270" i="6"/>
  <c r="T270" i="6"/>
  <c r="Z270" i="6"/>
  <c r="G273" i="6"/>
  <c r="G271" i="6" s="1"/>
  <c r="M273" i="6"/>
  <c r="S273" i="6"/>
  <c r="S271" i="6" s="1"/>
  <c r="Y273" i="6"/>
  <c r="G275" i="6"/>
  <c r="M275" i="6"/>
  <c r="S275" i="6"/>
  <c r="Y275" i="6"/>
  <c r="F278" i="6"/>
  <c r="F276" i="6" s="1"/>
  <c r="L278" i="6"/>
  <c r="R278" i="6"/>
  <c r="X278" i="6"/>
  <c r="X276" i="6" s="1"/>
  <c r="F280" i="6"/>
  <c r="L280" i="6"/>
  <c r="R280" i="6"/>
  <c r="X280" i="6"/>
  <c r="E283" i="6"/>
  <c r="K283" i="6"/>
  <c r="K281" i="6" s="1"/>
  <c r="Q283" i="6"/>
  <c r="Q281" i="6" s="1"/>
  <c r="W283" i="6"/>
  <c r="E285" i="6"/>
  <c r="K285" i="6"/>
  <c r="Q285" i="6"/>
  <c r="W285" i="6"/>
  <c r="D288" i="6"/>
  <c r="D286" i="6" s="1"/>
  <c r="J288" i="6"/>
  <c r="P288" i="6"/>
  <c r="P286" i="6" s="1"/>
  <c r="V288" i="6"/>
  <c r="D290" i="6"/>
  <c r="J290" i="6"/>
  <c r="P290" i="6"/>
  <c r="V290" i="6"/>
  <c r="I293" i="6"/>
  <c r="I291" i="6" s="1"/>
  <c r="O293" i="6"/>
  <c r="U293" i="6"/>
  <c r="AA293" i="6"/>
  <c r="AA291" i="6" s="1"/>
  <c r="I295" i="6"/>
  <c r="O295" i="6"/>
  <c r="U295" i="6"/>
  <c r="AA295" i="6"/>
  <c r="H298" i="6"/>
  <c r="N298" i="6"/>
  <c r="N296" i="6" s="1"/>
  <c r="T298" i="6"/>
  <c r="T296" i="6" s="1"/>
  <c r="Z298" i="6"/>
  <c r="H300" i="6"/>
  <c r="N300" i="6"/>
  <c r="T300" i="6"/>
  <c r="Z300" i="6"/>
  <c r="G303" i="6"/>
  <c r="G301" i="6" s="1"/>
  <c r="M303" i="6"/>
  <c r="S303" i="6"/>
  <c r="S301" i="6" s="1"/>
  <c r="Y303" i="6"/>
  <c r="G305" i="6"/>
  <c r="M305" i="6"/>
  <c r="S305" i="6"/>
  <c r="Y305" i="6"/>
  <c r="F308" i="6"/>
  <c r="F306" i="6" s="1"/>
  <c r="L308" i="6"/>
  <c r="R308" i="6"/>
  <c r="X308" i="6"/>
  <c r="X306" i="6" s="1"/>
  <c r="F310" i="6"/>
  <c r="L310" i="6"/>
  <c r="R310" i="6"/>
  <c r="X310" i="6"/>
  <c r="E313" i="6"/>
  <c r="K313" i="6"/>
  <c r="K311" i="6" s="1"/>
  <c r="Q313" i="6"/>
  <c r="Q311" i="6" s="1"/>
  <c r="W313" i="6"/>
  <c r="E315" i="6"/>
  <c r="K315" i="6"/>
  <c r="Q315" i="6"/>
  <c r="W315" i="6"/>
  <c r="D318" i="6"/>
  <c r="D316" i="6" s="1"/>
  <c r="J318" i="6"/>
  <c r="P318" i="6"/>
  <c r="P316" i="6" s="1"/>
  <c r="V318" i="6"/>
  <c r="D320" i="6"/>
  <c r="J320" i="6"/>
  <c r="P320" i="6"/>
  <c r="V320" i="6"/>
  <c r="I327" i="6"/>
  <c r="I325" i="6" s="1"/>
  <c r="O327" i="6"/>
  <c r="U327" i="6"/>
  <c r="AA327" i="6"/>
  <c r="AA325" i="6" s="1"/>
  <c r="I329" i="6"/>
  <c r="O329" i="6"/>
  <c r="U329" i="6"/>
  <c r="AA329" i="6"/>
  <c r="H332" i="6"/>
  <c r="N332" i="6"/>
  <c r="N330" i="6" s="1"/>
  <c r="T332" i="6"/>
  <c r="T330" i="6" s="1"/>
  <c r="Z332" i="6"/>
  <c r="H334" i="6"/>
  <c r="N334" i="6"/>
  <c r="T334" i="6"/>
  <c r="Z334" i="6"/>
  <c r="G337" i="6"/>
  <c r="G335" i="6" s="1"/>
  <c r="M337" i="6"/>
  <c r="S337" i="6"/>
  <c r="S335" i="6" s="1"/>
  <c r="Y337" i="6"/>
  <c r="G339" i="6"/>
  <c r="M339" i="6"/>
  <c r="S339" i="6"/>
  <c r="Y339" i="6"/>
  <c r="F342" i="6"/>
  <c r="F340" i="6" s="1"/>
  <c r="L342" i="6"/>
  <c r="R342" i="6"/>
  <c r="X342" i="6"/>
  <c r="X340" i="6" s="1"/>
  <c r="F344" i="6"/>
  <c r="L344" i="6"/>
  <c r="R344" i="6"/>
  <c r="X344" i="6"/>
  <c r="E347" i="6"/>
  <c r="K347" i="6"/>
  <c r="K345" i="6" s="1"/>
  <c r="Q347" i="6"/>
  <c r="Q345" i="6" s="1"/>
  <c r="W347" i="6"/>
  <c r="E349" i="6"/>
  <c r="K349" i="6"/>
  <c r="Q349" i="6"/>
  <c r="W349" i="6"/>
  <c r="D352" i="6"/>
  <c r="D350" i="6" s="1"/>
  <c r="J352" i="6"/>
  <c r="P352" i="6"/>
  <c r="P350" i="6" s="1"/>
  <c r="V352" i="6"/>
  <c r="D354" i="6"/>
  <c r="J354" i="6"/>
  <c r="P354" i="6"/>
  <c r="V354" i="6"/>
  <c r="I357" i="6"/>
  <c r="I355" i="6" s="1"/>
  <c r="O357" i="6"/>
  <c r="U357" i="6"/>
  <c r="AA357" i="6"/>
  <c r="AA355" i="6" s="1"/>
  <c r="I359" i="6"/>
  <c r="O359" i="6"/>
  <c r="U359" i="6"/>
  <c r="AA359" i="6"/>
  <c r="H362" i="6"/>
  <c r="N362" i="6"/>
  <c r="N360" i="6" s="1"/>
  <c r="T362" i="6"/>
  <c r="T360" i="6" s="1"/>
  <c r="Z362" i="6"/>
  <c r="H364" i="6"/>
  <c r="N364" i="6"/>
  <c r="T364" i="6"/>
  <c r="Z364" i="6"/>
  <c r="G367" i="6"/>
  <c r="G365" i="6" s="1"/>
  <c r="M367" i="6"/>
  <c r="S367" i="6"/>
  <c r="S365" i="6" s="1"/>
  <c r="Y367" i="6"/>
  <c r="G369" i="6"/>
  <c r="M369" i="6"/>
  <c r="S369" i="6"/>
  <c r="Y369" i="6"/>
  <c r="F372" i="6"/>
  <c r="F370" i="6" s="1"/>
  <c r="L372" i="6"/>
  <c r="R372" i="6"/>
  <c r="X372" i="6"/>
  <c r="X370" i="6" s="1"/>
  <c r="F374" i="6"/>
  <c r="L374" i="6"/>
  <c r="R374" i="6"/>
  <c r="X374" i="6"/>
  <c r="E377" i="6"/>
  <c r="K377" i="6"/>
  <c r="K375" i="6" s="1"/>
  <c r="Q377" i="6"/>
  <c r="Q375" i="6" s="1"/>
  <c r="W377" i="6"/>
  <c r="E379" i="6"/>
  <c r="K379" i="6"/>
  <c r="Q379" i="6"/>
  <c r="W379" i="6"/>
  <c r="D382" i="6"/>
  <c r="D380" i="6" s="1"/>
  <c r="J382" i="6"/>
  <c r="P382" i="6"/>
  <c r="P380" i="6" s="1"/>
  <c r="V382" i="6"/>
  <c r="D384" i="6"/>
  <c r="J384" i="6"/>
  <c r="P384" i="6"/>
  <c r="V384" i="6"/>
  <c r="I387" i="6"/>
  <c r="I385" i="6" s="1"/>
  <c r="O387" i="6"/>
  <c r="U387" i="6"/>
  <c r="AA387" i="6"/>
  <c r="AA385" i="6" s="1"/>
  <c r="I389" i="6"/>
  <c r="O389" i="6"/>
  <c r="U389" i="6"/>
  <c r="AA389" i="6"/>
  <c r="H392" i="6"/>
  <c r="N392" i="6"/>
  <c r="N390" i="6" s="1"/>
  <c r="T392" i="6"/>
  <c r="T390" i="6" s="1"/>
  <c r="Z392" i="6"/>
  <c r="H394" i="6"/>
  <c r="N394" i="6"/>
  <c r="T394" i="6"/>
  <c r="Z394" i="6"/>
  <c r="G397" i="6"/>
  <c r="G395" i="6" s="1"/>
  <c r="M397" i="6"/>
  <c r="S397" i="6"/>
  <c r="S395" i="6" s="1"/>
  <c r="Y397" i="6"/>
  <c r="G399" i="6"/>
  <c r="M399" i="6"/>
  <c r="S399" i="6"/>
  <c r="Y399" i="6"/>
  <c r="F402" i="6"/>
  <c r="F400" i="6" s="1"/>
  <c r="L402" i="6"/>
  <c r="R402" i="6"/>
  <c r="X402" i="6"/>
  <c r="X400" i="6" s="1"/>
  <c r="F404" i="6"/>
  <c r="L404" i="6"/>
  <c r="R404" i="6"/>
  <c r="X404" i="6"/>
  <c r="E407" i="6"/>
  <c r="E405" i="6" s="1"/>
  <c r="K407" i="6"/>
  <c r="Q407" i="6"/>
  <c r="W407" i="6"/>
  <c r="F409" i="6"/>
  <c r="M409" i="6"/>
  <c r="T409" i="6"/>
  <c r="AA409" i="6"/>
  <c r="L412" i="6"/>
  <c r="L410" i="6" s="1"/>
  <c r="X412" i="6"/>
  <c r="X410" i="6" s="1"/>
  <c r="L414" i="6"/>
  <c r="X414" i="6"/>
  <c r="G417" i="6"/>
  <c r="Y417" i="6"/>
  <c r="S419" i="6"/>
  <c r="E422" i="6"/>
  <c r="W422" i="6"/>
  <c r="Q424" i="6"/>
  <c r="Q427" i="6"/>
  <c r="K429" i="6"/>
  <c r="P432" i="6"/>
  <c r="J434" i="6"/>
  <c r="O437" i="6"/>
  <c r="I439" i="6"/>
  <c r="AA439" i="6"/>
  <c r="M442" i="6"/>
  <c r="M440" i="6" s="1"/>
  <c r="H444" i="6"/>
  <c r="H440" i="6" s="1"/>
  <c r="Y447" i="6"/>
  <c r="Y445" i="6" s="1"/>
  <c r="R452" i="6"/>
  <c r="R450" i="6" s="1"/>
  <c r="K457" i="6"/>
  <c r="W459" i="6"/>
  <c r="D462" i="6"/>
  <c r="P464" i="6"/>
  <c r="O469" i="6"/>
  <c r="H474" i="6"/>
  <c r="E493" i="6"/>
  <c r="E489" i="6" s="1"/>
  <c r="J498" i="6"/>
  <c r="J494" i="6" s="1"/>
  <c r="U503" i="6"/>
  <c r="U499" i="6" s="1"/>
  <c r="Z508" i="6"/>
  <c r="Z504" i="6" s="1"/>
  <c r="E523" i="6"/>
  <c r="E519" i="6" s="1"/>
  <c r="Z538" i="6"/>
  <c r="Z534" i="6" s="1"/>
  <c r="S543" i="6"/>
  <c r="S539" i="6" s="1"/>
  <c r="L548" i="6"/>
  <c r="L544" i="6" s="1"/>
  <c r="E553" i="6"/>
  <c r="E549" i="6" s="1"/>
  <c r="F15" i="3"/>
  <c r="F24" i="3"/>
  <c r="D20" i="5"/>
  <c r="F24" i="5"/>
  <c r="F27" i="5"/>
  <c r="F31" i="5"/>
  <c r="D36" i="5"/>
  <c r="F45" i="5"/>
  <c r="D47" i="5"/>
  <c r="F48" i="5"/>
  <c r="D53" i="5"/>
  <c r="F61" i="5"/>
  <c r="D63" i="5"/>
  <c r="F64" i="5"/>
  <c r="D71" i="5"/>
  <c r="F75" i="5"/>
  <c r="F78" i="5"/>
  <c r="D80" i="5"/>
  <c r="F81" i="5"/>
  <c r="D87" i="5"/>
  <c r="F91" i="5"/>
  <c r="F94" i="5"/>
  <c r="F9" i="6"/>
  <c r="F7" i="6" s="1"/>
  <c r="L9" i="6"/>
  <c r="R9" i="6"/>
  <c r="R7" i="6" s="1"/>
  <c r="X9" i="6"/>
  <c r="F11" i="6"/>
  <c r="L11" i="6"/>
  <c r="R11" i="6"/>
  <c r="X11" i="6"/>
  <c r="E14" i="6"/>
  <c r="E12" i="6" s="1"/>
  <c r="K14" i="6"/>
  <c r="Q14" i="6"/>
  <c r="W14" i="6"/>
  <c r="W12" i="6" s="1"/>
  <c r="E16" i="6"/>
  <c r="K16" i="6"/>
  <c r="Q16" i="6"/>
  <c r="W16" i="6"/>
  <c r="D19" i="6"/>
  <c r="J19" i="6"/>
  <c r="J17" i="6" s="1"/>
  <c r="P19" i="6"/>
  <c r="P17" i="6" s="1"/>
  <c r="V19" i="6"/>
  <c r="D21" i="6"/>
  <c r="J21" i="6"/>
  <c r="P21" i="6"/>
  <c r="V21" i="6"/>
  <c r="I24" i="6"/>
  <c r="I22" i="6" s="1"/>
  <c r="O24" i="6"/>
  <c r="U24" i="6"/>
  <c r="U22" i="6" s="1"/>
  <c r="AA24" i="6"/>
  <c r="I26" i="6"/>
  <c r="O26" i="6"/>
  <c r="U26" i="6"/>
  <c r="AA26" i="6"/>
  <c r="H29" i="6"/>
  <c r="H27" i="6" s="1"/>
  <c r="N29" i="6"/>
  <c r="T29" i="6"/>
  <c r="Z29" i="6"/>
  <c r="Z27" i="6" s="1"/>
  <c r="H31" i="6"/>
  <c r="N31" i="6"/>
  <c r="T31" i="6"/>
  <c r="Z31" i="6"/>
  <c r="G34" i="6"/>
  <c r="M34" i="6"/>
  <c r="M32" i="6" s="1"/>
  <c r="S34" i="6"/>
  <c r="S32" i="6" s="1"/>
  <c r="Y34" i="6"/>
  <c r="G36" i="6"/>
  <c r="M36" i="6"/>
  <c r="S36" i="6"/>
  <c r="Y36" i="6"/>
  <c r="F39" i="6"/>
  <c r="F37" i="6" s="1"/>
  <c r="L39" i="6"/>
  <c r="R39" i="6"/>
  <c r="R37" i="6" s="1"/>
  <c r="X39" i="6"/>
  <c r="F41" i="6"/>
  <c r="L41" i="6"/>
  <c r="R41" i="6"/>
  <c r="X41" i="6"/>
  <c r="E44" i="6"/>
  <c r="E42" i="6" s="1"/>
  <c r="K44" i="6"/>
  <c r="Q44" i="6"/>
  <c r="W44" i="6"/>
  <c r="W42" i="6" s="1"/>
  <c r="E46" i="6"/>
  <c r="K46" i="6"/>
  <c r="Q46" i="6"/>
  <c r="W46" i="6"/>
  <c r="D49" i="6"/>
  <c r="J49" i="6"/>
  <c r="J47" i="6" s="1"/>
  <c r="P49" i="6"/>
  <c r="P47" i="6" s="1"/>
  <c r="V49" i="6"/>
  <c r="D51" i="6"/>
  <c r="J51" i="6"/>
  <c r="P51" i="6"/>
  <c r="V51" i="6"/>
  <c r="I54" i="6"/>
  <c r="I52" i="6" s="1"/>
  <c r="O54" i="6"/>
  <c r="U54" i="6"/>
  <c r="U52" i="6" s="1"/>
  <c r="AA54" i="6"/>
  <c r="I56" i="6"/>
  <c r="O56" i="6"/>
  <c r="U56" i="6"/>
  <c r="AA56" i="6"/>
  <c r="H59" i="6"/>
  <c r="H57" i="6" s="1"/>
  <c r="N59" i="6"/>
  <c r="T59" i="6"/>
  <c r="Z59" i="6"/>
  <c r="Z57" i="6" s="1"/>
  <c r="H61" i="6"/>
  <c r="N61" i="6"/>
  <c r="T61" i="6"/>
  <c r="Z61" i="6"/>
  <c r="G64" i="6"/>
  <c r="M64" i="6"/>
  <c r="M62" i="6" s="1"/>
  <c r="S64" i="6"/>
  <c r="S62" i="6" s="1"/>
  <c r="Y64" i="6"/>
  <c r="G66" i="6"/>
  <c r="M66" i="6"/>
  <c r="S66" i="6"/>
  <c r="Y66" i="6"/>
  <c r="F69" i="6"/>
  <c r="F67" i="6" s="1"/>
  <c r="L69" i="6"/>
  <c r="R69" i="6"/>
  <c r="R67" i="6" s="1"/>
  <c r="X69" i="6"/>
  <c r="F71" i="6"/>
  <c r="L71" i="6"/>
  <c r="R71" i="6"/>
  <c r="X71" i="6"/>
  <c r="E74" i="6"/>
  <c r="E72" i="6" s="1"/>
  <c r="K74" i="6"/>
  <c r="Q74" i="6"/>
  <c r="W74" i="6"/>
  <c r="W72" i="6" s="1"/>
  <c r="E76" i="6"/>
  <c r="K76" i="6"/>
  <c r="Q76" i="6"/>
  <c r="W76" i="6"/>
  <c r="D79" i="6"/>
  <c r="J79" i="6"/>
  <c r="J77" i="6" s="1"/>
  <c r="P79" i="6"/>
  <c r="P77" i="6" s="1"/>
  <c r="V79" i="6"/>
  <c r="D81" i="6"/>
  <c r="J81" i="6"/>
  <c r="P81" i="6"/>
  <c r="V81" i="6"/>
  <c r="I84" i="6"/>
  <c r="I82" i="6" s="1"/>
  <c r="O84" i="6"/>
  <c r="U84" i="6"/>
  <c r="U82" i="6" s="1"/>
  <c r="AA84" i="6"/>
  <c r="I86" i="6"/>
  <c r="O86" i="6"/>
  <c r="U86" i="6"/>
  <c r="AA86" i="6"/>
  <c r="H89" i="6"/>
  <c r="H87" i="6" s="1"/>
  <c r="N89" i="6"/>
  <c r="T89" i="6"/>
  <c r="Z89" i="6"/>
  <c r="Z87" i="6" s="1"/>
  <c r="H91" i="6"/>
  <c r="N91" i="6"/>
  <c r="T91" i="6"/>
  <c r="Z91" i="6"/>
  <c r="G94" i="6"/>
  <c r="M94" i="6"/>
  <c r="M92" i="6" s="1"/>
  <c r="S94" i="6"/>
  <c r="S92" i="6" s="1"/>
  <c r="Y94" i="6"/>
  <c r="G96" i="6"/>
  <c r="M96" i="6"/>
  <c r="S96" i="6"/>
  <c r="Y96" i="6"/>
  <c r="F99" i="6"/>
  <c r="F97" i="6" s="1"/>
  <c r="L99" i="6"/>
  <c r="R99" i="6"/>
  <c r="R97" i="6" s="1"/>
  <c r="X99" i="6"/>
  <c r="F101" i="6"/>
  <c r="L101" i="6"/>
  <c r="R101" i="6"/>
  <c r="X101" i="6"/>
  <c r="E104" i="6"/>
  <c r="E102" i="6" s="1"/>
  <c r="K104" i="6"/>
  <c r="Q104" i="6"/>
  <c r="W104" i="6"/>
  <c r="W102" i="6" s="1"/>
  <c r="E106" i="6"/>
  <c r="K106" i="6"/>
  <c r="Q106" i="6"/>
  <c r="W106" i="6"/>
  <c r="D109" i="6"/>
  <c r="J109" i="6"/>
  <c r="J107" i="6" s="1"/>
  <c r="P109" i="6"/>
  <c r="P107" i="6" s="1"/>
  <c r="V109" i="6"/>
  <c r="D111" i="6"/>
  <c r="J111" i="6"/>
  <c r="P111" i="6"/>
  <c r="V111" i="6"/>
  <c r="I114" i="6"/>
  <c r="I112" i="6" s="1"/>
  <c r="O114" i="6"/>
  <c r="U114" i="6"/>
  <c r="U112" i="6" s="1"/>
  <c r="AA114" i="6"/>
  <c r="I116" i="6"/>
  <c r="O116" i="6"/>
  <c r="U116" i="6"/>
  <c r="AA116" i="6"/>
  <c r="H119" i="6"/>
  <c r="H117" i="6" s="1"/>
  <c r="N119" i="6"/>
  <c r="T119" i="6"/>
  <c r="Z119" i="6"/>
  <c r="Z117" i="6" s="1"/>
  <c r="H121" i="6"/>
  <c r="N121" i="6"/>
  <c r="T121" i="6"/>
  <c r="Z121" i="6"/>
  <c r="G124" i="6"/>
  <c r="M124" i="6"/>
  <c r="M122" i="6" s="1"/>
  <c r="S124" i="6"/>
  <c r="S122" i="6" s="1"/>
  <c r="Y124" i="6"/>
  <c r="G126" i="6"/>
  <c r="M126" i="6"/>
  <c r="S126" i="6"/>
  <c r="Y126" i="6"/>
  <c r="F129" i="6"/>
  <c r="F127" i="6" s="1"/>
  <c r="L129" i="6"/>
  <c r="R129" i="6"/>
  <c r="R127" i="6" s="1"/>
  <c r="X129" i="6"/>
  <c r="F131" i="6"/>
  <c r="L131" i="6"/>
  <c r="R131" i="6"/>
  <c r="X131" i="6"/>
  <c r="E134" i="6"/>
  <c r="E132" i="6" s="1"/>
  <c r="K134" i="6"/>
  <c r="Q134" i="6"/>
  <c r="W134" i="6"/>
  <c r="W132" i="6" s="1"/>
  <c r="E136" i="6"/>
  <c r="K136" i="6"/>
  <c r="Q136" i="6"/>
  <c r="W136" i="6"/>
  <c r="D139" i="6"/>
  <c r="J139" i="6"/>
  <c r="J137" i="6" s="1"/>
  <c r="P139" i="6"/>
  <c r="P137" i="6" s="1"/>
  <c r="V139" i="6"/>
  <c r="D141" i="6"/>
  <c r="J141" i="6"/>
  <c r="P141" i="6"/>
  <c r="V141" i="6"/>
  <c r="I144" i="6"/>
  <c r="I142" i="6" s="1"/>
  <c r="O144" i="6"/>
  <c r="U144" i="6"/>
  <c r="U142" i="6" s="1"/>
  <c r="AA144" i="6"/>
  <c r="I146" i="6"/>
  <c r="O146" i="6"/>
  <c r="U146" i="6"/>
  <c r="AA146" i="6"/>
  <c r="H149" i="6"/>
  <c r="H147" i="6" s="1"/>
  <c r="N149" i="6"/>
  <c r="T149" i="6"/>
  <c r="Z149" i="6"/>
  <c r="Z147" i="6" s="1"/>
  <c r="H151" i="6"/>
  <c r="N151" i="6"/>
  <c r="T151" i="6"/>
  <c r="Z151" i="6"/>
  <c r="G154" i="6"/>
  <c r="M154" i="6"/>
  <c r="M152" i="6" s="1"/>
  <c r="S154" i="6"/>
  <c r="S152" i="6" s="1"/>
  <c r="Y154" i="6"/>
  <c r="G156" i="6"/>
  <c r="M156" i="6"/>
  <c r="S156" i="6"/>
  <c r="Y156" i="6"/>
  <c r="F159" i="6"/>
  <c r="F157" i="6" s="1"/>
  <c r="L159" i="6"/>
  <c r="R159" i="6"/>
  <c r="R157" i="6" s="1"/>
  <c r="X159" i="6"/>
  <c r="F161" i="6"/>
  <c r="L161" i="6"/>
  <c r="R161" i="6"/>
  <c r="X161" i="6"/>
  <c r="E168" i="6"/>
  <c r="E166" i="6" s="1"/>
  <c r="K168" i="6"/>
  <c r="Q168" i="6"/>
  <c r="W168" i="6"/>
  <c r="W166" i="6" s="1"/>
  <c r="E170" i="6"/>
  <c r="K170" i="6"/>
  <c r="Q170" i="6"/>
  <c r="W170" i="6"/>
  <c r="D173" i="6"/>
  <c r="J173" i="6"/>
  <c r="J171" i="6" s="1"/>
  <c r="P173" i="6"/>
  <c r="P171" i="6" s="1"/>
  <c r="V173" i="6"/>
  <c r="D175" i="6"/>
  <c r="J175" i="6"/>
  <c r="P175" i="6"/>
  <c r="V175" i="6"/>
  <c r="I178" i="6"/>
  <c r="I176" i="6" s="1"/>
  <c r="O178" i="6"/>
  <c r="U178" i="6"/>
  <c r="U176" i="6" s="1"/>
  <c r="AA178" i="6"/>
  <c r="I180" i="6"/>
  <c r="O180" i="6"/>
  <c r="U180" i="6"/>
  <c r="AA180" i="6"/>
  <c r="H183" i="6"/>
  <c r="H181" i="6" s="1"/>
  <c r="N183" i="6"/>
  <c r="T183" i="6"/>
  <c r="Z183" i="6"/>
  <c r="Z181" i="6" s="1"/>
  <c r="H185" i="6"/>
  <c r="N185" i="6"/>
  <c r="T185" i="6"/>
  <c r="Z185" i="6"/>
  <c r="G188" i="6"/>
  <c r="M188" i="6"/>
  <c r="M186" i="6" s="1"/>
  <c r="S188" i="6"/>
  <c r="S186" i="6" s="1"/>
  <c r="Y188" i="6"/>
  <c r="G190" i="6"/>
  <c r="M190" i="6"/>
  <c r="S190" i="6"/>
  <c r="Y190" i="6"/>
  <c r="F193" i="6"/>
  <c r="F191" i="6" s="1"/>
  <c r="L193" i="6"/>
  <c r="R193" i="6"/>
  <c r="R191" i="6" s="1"/>
  <c r="X193" i="6"/>
  <c r="F195" i="6"/>
  <c r="L195" i="6"/>
  <c r="R195" i="6"/>
  <c r="X195" i="6"/>
  <c r="E198" i="6"/>
  <c r="E196" i="6" s="1"/>
  <c r="K198" i="6"/>
  <c r="Q198" i="6"/>
  <c r="W198" i="6"/>
  <c r="W196" i="6" s="1"/>
  <c r="E200" i="6"/>
  <c r="K200" i="6"/>
  <c r="Q200" i="6"/>
  <c r="W200" i="6"/>
  <c r="D203" i="6"/>
  <c r="J203" i="6"/>
  <c r="J201" i="6" s="1"/>
  <c r="P203" i="6"/>
  <c r="P201" i="6" s="1"/>
  <c r="V203" i="6"/>
  <c r="D205" i="6"/>
  <c r="J205" i="6"/>
  <c r="P205" i="6"/>
  <c r="V205" i="6"/>
  <c r="I208" i="6"/>
  <c r="I206" i="6" s="1"/>
  <c r="O208" i="6"/>
  <c r="U208" i="6"/>
  <c r="U206" i="6" s="1"/>
  <c r="AA208" i="6"/>
  <c r="I210" i="6"/>
  <c r="O210" i="6"/>
  <c r="U210" i="6"/>
  <c r="AA210" i="6"/>
  <c r="H213" i="6"/>
  <c r="H211" i="6" s="1"/>
  <c r="N213" i="6"/>
  <c r="T213" i="6"/>
  <c r="Z213" i="6"/>
  <c r="Z211" i="6" s="1"/>
  <c r="H215" i="6"/>
  <c r="N215" i="6"/>
  <c r="T215" i="6"/>
  <c r="Z215" i="6"/>
  <c r="G218" i="6"/>
  <c r="M218" i="6"/>
  <c r="M216" i="6" s="1"/>
  <c r="S218" i="6"/>
  <c r="S216" i="6" s="1"/>
  <c r="Y218" i="6"/>
  <c r="G220" i="6"/>
  <c r="M220" i="6"/>
  <c r="S220" i="6"/>
  <c r="Y220" i="6"/>
  <c r="F223" i="6"/>
  <c r="F221" i="6" s="1"/>
  <c r="L223" i="6"/>
  <c r="R223" i="6"/>
  <c r="R221" i="6" s="1"/>
  <c r="X223" i="6"/>
  <c r="F225" i="6"/>
  <c r="L225" i="6"/>
  <c r="R225" i="6"/>
  <c r="X225" i="6"/>
  <c r="E228" i="6"/>
  <c r="E226" i="6" s="1"/>
  <c r="K228" i="6"/>
  <c r="Q228" i="6"/>
  <c r="W228" i="6"/>
  <c r="W226" i="6" s="1"/>
  <c r="E230" i="6"/>
  <c r="K230" i="6"/>
  <c r="Q230" i="6"/>
  <c r="W230" i="6"/>
  <c r="D233" i="6"/>
  <c r="J233" i="6"/>
  <c r="J231" i="6" s="1"/>
  <c r="P233" i="6"/>
  <c r="P231" i="6" s="1"/>
  <c r="V233" i="6"/>
  <c r="D235" i="6"/>
  <c r="J235" i="6"/>
  <c r="P235" i="6"/>
  <c r="V235" i="6"/>
  <c r="I238" i="6"/>
  <c r="I236" i="6" s="1"/>
  <c r="O238" i="6"/>
  <c r="U238" i="6"/>
  <c r="U236" i="6" s="1"/>
  <c r="AA238" i="6"/>
  <c r="I240" i="6"/>
  <c r="O240" i="6"/>
  <c r="U240" i="6"/>
  <c r="AA240" i="6"/>
  <c r="H243" i="6"/>
  <c r="H241" i="6" s="1"/>
  <c r="N243" i="6"/>
  <c r="T243" i="6"/>
  <c r="Z243" i="6"/>
  <c r="Z241" i="6" s="1"/>
  <c r="H245" i="6"/>
  <c r="N245" i="6"/>
  <c r="T245" i="6"/>
  <c r="Z245" i="6"/>
  <c r="G248" i="6"/>
  <c r="M248" i="6"/>
  <c r="M246" i="6" s="1"/>
  <c r="S248" i="6"/>
  <c r="S246" i="6" s="1"/>
  <c r="Y248" i="6"/>
  <c r="G250" i="6"/>
  <c r="M250" i="6"/>
  <c r="S250" i="6"/>
  <c r="Y250" i="6"/>
  <c r="F253" i="6"/>
  <c r="F251" i="6" s="1"/>
  <c r="L253" i="6"/>
  <c r="R253" i="6"/>
  <c r="R251" i="6" s="1"/>
  <c r="X253" i="6"/>
  <c r="F255" i="6"/>
  <c r="L255" i="6"/>
  <c r="R255" i="6"/>
  <c r="X255" i="6"/>
  <c r="E258" i="6"/>
  <c r="E256" i="6" s="1"/>
  <c r="K258" i="6"/>
  <c r="Q258" i="6"/>
  <c r="W258" i="6"/>
  <c r="W256" i="6" s="1"/>
  <c r="E260" i="6"/>
  <c r="K260" i="6"/>
  <c r="Q260" i="6"/>
  <c r="W260" i="6"/>
  <c r="D263" i="6"/>
  <c r="J263" i="6"/>
  <c r="J261" i="6" s="1"/>
  <c r="P263" i="6"/>
  <c r="P261" i="6" s="1"/>
  <c r="V263" i="6"/>
  <c r="D265" i="6"/>
  <c r="J265" i="6"/>
  <c r="P265" i="6"/>
  <c r="V265" i="6"/>
  <c r="I268" i="6"/>
  <c r="I266" i="6" s="1"/>
  <c r="O268" i="6"/>
  <c r="U268" i="6"/>
  <c r="U266" i="6" s="1"/>
  <c r="AA268" i="6"/>
  <c r="I270" i="6"/>
  <c r="O270" i="6"/>
  <c r="U270" i="6"/>
  <c r="AA270" i="6"/>
  <c r="H273" i="6"/>
  <c r="H271" i="6" s="1"/>
  <c r="N273" i="6"/>
  <c r="T273" i="6"/>
  <c r="Z273" i="6"/>
  <c r="Z271" i="6" s="1"/>
  <c r="H275" i="6"/>
  <c r="N275" i="6"/>
  <c r="T275" i="6"/>
  <c r="Z275" i="6"/>
  <c r="G278" i="6"/>
  <c r="M278" i="6"/>
  <c r="M276" i="6" s="1"/>
  <c r="S278" i="6"/>
  <c r="S276" i="6" s="1"/>
  <c r="Y278" i="6"/>
  <c r="G280" i="6"/>
  <c r="M280" i="6"/>
  <c r="S280" i="6"/>
  <c r="Y280" i="6"/>
  <c r="F283" i="6"/>
  <c r="F281" i="6" s="1"/>
  <c r="L283" i="6"/>
  <c r="R283" i="6"/>
  <c r="R281" i="6" s="1"/>
  <c r="X283" i="6"/>
  <c r="F285" i="6"/>
  <c r="L285" i="6"/>
  <c r="R285" i="6"/>
  <c r="X285" i="6"/>
  <c r="E288" i="6"/>
  <c r="E286" i="6" s="1"/>
  <c r="K288" i="6"/>
  <c r="Q288" i="6"/>
  <c r="W288" i="6"/>
  <c r="W286" i="6" s="1"/>
  <c r="E290" i="6"/>
  <c r="K290" i="6"/>
  <c r="Q290" i="6"/>
  <c r="W290" i="6"/>
  <c r="D293" i="6"/>
  <c r="J293" i="6"/>
  <c r="J291" i="6" s="1"/>
  <c r="P293" i="6"/>
  <c r="P291" i="6" s="1"/>
  <c r="V293" i="6"/>
  <c r="D295" i="6"/>
  <c r="J295" i="6"/>
  <c r="P295" i="6"/>
  <c r="V295" i="6"/>
  <c r="I298" i="6"/>
  <c r="I296" i="6" s="1"/>
  <c r="O298" i="6"/>
  <c r="U298" i="6"/>
  <c r="U296" i="6" s="1"/>
  <c r="AA298" i="6"/>
  <c r="I300" i="6"/>
  <c r="O300" i="6"/>
  <c r="U300" i="6"/>
  <c r="AA300" i="6"/>
  <c r="H303" i="6"/>
  <c r="H301" i="6" s="1"/>
  <c r="N303" i="6"/>
  <c r="T303" i="6"/>
  <c r="Z303" i="6"/>
  <c r="Z301" i="6" s="1"/>
  <c r="H305" i="6"/>
  <c r="N305" i="6"/>
  <c r="T305" i="6"/>
  <c r="Z305" i="6"/>
  <c r="G308" i="6"/>
  <c r="M308" i="6"/>
  <c r="M306" i="6" s="1"/>
  <c r="S308" i="6"/>
  <c r="S306" i="6" s="1"/>
  <c r="Y308" i="6"/>
  <c r="G310" i="6"/>
  <c r="M310" i="6"/>
  <c r="S310" i="6"/>
  <c r="Y310" i="6"/>
  <c r="F313" i="6"/>
  <c r="F311" i="6" s="1"/>
  <c r="L313" i="6"/>
  <c r="R313" i="6"/>
  <c r="R311" i="6" s="1"/>
  <c r="X313" i="6"/>
  <c r="F315" i="6"/>
  <c r="L315" i="6"/>
  <c r="R315" i="6"/>
  <c r="X315" i="6"/>
  <c r="E318" i="6"/>
  <c r="E316" i="6" s="1"/>
  <c r="K318" i="6"/>
  <c r="Q318" i="6"/>
  <c r="W318" i="6"/>
  <c r="W316" i="6" s="1"/>
  <c r="E320" i="6"/>
  <c r="K320" i="6"/>
  <c r="Q320" i="6"/>
  <c r="W320" i="6"/>
  <c r="AA477" i="6"/>
  <c r="AA475" i="6" s="1"/>
  <c r="U477" i="6"/>
  <c r="U475" i="6" s="1"/>
  <c r="O477" i="6"/>
  <c r="O475" i="6" s="1"/>
  <c r="I477" i="6"/>
  <c r="I475" i="6" s="1"/>
  <c r="V472" i="6"/>
  <c r="V470" i="6" s="1"/>
  <c r="P472" i="6"/>
  <c r="P470" i="6" s="1"/>
  <c r="J472" i="6"/>
  <c r="J470" i="6" s="1"/>
  <c r="D472" i="6"/>
  <c r="D470" i="6" s="1"/>
  <c r="W467" i="6"/>
  <c r="W465" i="6" s="1"/>
  <c r="Q467" i="6"/>
  <c r="Q465" i="6" s="1"/>
  <c r="K467" i="6"/>
  <c r="K465" i="6" s="1"/>
  <c r="E467" i="6"/>
  <c r="E465" i="6" s="1"/>
  <c r="X462" i="6"/>
  <c r="X460" i="6" s="1"/>
  <c r="R462" i="6"/>
  <c r="R460" i="6" s="1"/>
  <c r="L462" i="6"/>
  <c r="L460" i="6" s="1"/>
  <c r="F462" i="6"/>
  <c r="F460" i="6" s="1"/>
  <c r="Y457" i="6"/>
  <c r="Y455" i="6" s="1"/>
  <c r="S457" i="6"/>
  <c r="S455" i="6" s="1"/>
  <c r="M457" i="6"/>
  <c r="M455" i="6" s="1"/>
  <c r="G457" i="6"/>
  <c r="G455" i="6" s="1"/>
  <c r="Z452" i="6"/>
  <c r="Z450" i="6" s="1"/>
  <c r="T452" i="6"/>
  <c r="T450" i="6" s="1"/>
  <c r="N452" i="6"/>
  <c r="N450" i="6" s="1"/>
  <c r="H452" i="6"/>
  <c r="H450" i="6" s="1"/>
  <c r="AA447" i="6"/>
  <c r="AA445" i="6" s="1"/>
  <c r="U447" i="6"/>
  <c r="U445" i="6" s="1"/>
  <c r="O447" i="6"/>
  <c r="O445" i="6" s="1"/>
  <c r="I447" i="6"/>
  <c r="I445" i="6" s="1"/>
  <c r="V442" i="6"/>
  <c r="V440" i="6" s="1"/>
  <c r="P442" i="6"/>
  <c r="P440" i="6" s="1"/>
  <c r="J442" i="6"/>
  <c r="J440" i="6" s="1"/>
  <c r="D442" i="6"/>
  <c r="D440" i="6" s="1"/>
  <c r="W437" i="6"/>
  <c r="W435" i="6" s="1"/>
  <c r="Q437" i="6"/>
  <c r="Q435" i="6" s="1"/>
  <c r="K437" i="6"/>
  <c r="K435" i="6" s="1"/>
  <c r="E437" i="6"/>
  <c r="E435" i="6" s="1"/>
  <c r="X432" i="6"/>
  <c r="X430" i="6" s="1"/>
  <c r="R432" i="6"/>
  <c r="R430" i="6" s="1"/>
  <c r="L432" i="6"/>
  <c r="L430" i="6" s="1"/>
  <c r="F432" i="6"/>
  <c r="F430" i="6" s="1"/>
  <c r="Y427" i="6"/>
  <c r="Y425" i="6" s="1"/>
  <c r="S427" i="6"/>
  <c r="S425" i="6" s="1"/>
  <c r="M427" i="6"/>
  <c r="M425" i="6" s="1"/>
  <c r="G427" i="6"/>
  <c r="G425" i="6" s="1"/>
  <c r="Z422" i="6"/>
  <c r="Z420" i="6" s="1"/>
  <c r="T422" i="6"/>
  <c r="T420" i="6" s="1"/>
  <c r="N422" i="6"/>
  <c r="N420" i="6" s="1"/>
  <c r="H422" i="6"/>
  <c r="H420" i="6" s="1"/>
  <c r="AA417" i="6"/>
  <c r="AA415" i="6" s="1"/>
  <c r="U417" i="6"/>
  <c r="U415" i="6" s="1"/>
  <c r="O417" i="6"/>
  <c r="O415" i="6" s="1"/>
  <c r="I417" i="6"/>
  <c r="I415" i="6" s="1"/>
  <c r="V412" i="6"/>
  <c r="V410" i="6" s="1"/>
  <c r="P412" i="6"/>
  <c r="P410" i="6" s="1"/>
  <c r="J412" i="6"/>
  <c r="J410" i="6" s="1"/>
  <c r="D412" i="6"/>
  <c r="D410" i="6" s="1"/>
  <c r="Z477" i="6"/>
  <c r="Z475" i="6" s="1"/>
  <c r="T477" i="6"/>
  <c r="T475" i="6" s="1"/>
  <c r="N477" i="6"/>
  <c r="N475" i="6" s="1"/>
  <c r="H477" i="6"/>
  <c r="H475" i="6" s="1"/>
  <c r="AA472" i="6"/>
  <c r="AA470" i="6" s="1"/>
  <c r="U472" i="6"/>
  <c r="U470" i="6" s="1"/>
  <c r="O472" i="6"/>
  <c r="O470" i="6" s="1"/>
  <c r="I472" i="6"/>
  <c r="I470" i="6" s="1"/>
  <c r="V467" i="6"/>
  <c r="V465" i="6" s="1"/>
  <c r="P467" i="6"/>
  <c r="P465" i="6" s="1"/>
  <c r="J467" i="6"/>
  <c r="J465" i="6" s="1"/>
  <c r="D467" i="6"/>
  <c r="D465" i="6" s="1"/>
  <c r="W462" i="6"/>
  <c r="W460" i="6" s="1"/>
  <c r="Q462" i="6"/>
  <c r="Q460" i="6" s="1"/>
  <c r="K462" i="6"/>
  <c r="K460" i="6" s="1"/>
  <c r="E462" i="6"/>
  <c r="E460" i="6" s="1"/>
  <c r="X457" i="6"/>
  <c r="X455" i="6" s="1"/>
  <c r="R457" i="6"/>
  <c r="R455" i="6" s="1"/>
  <c r="L457" i="6"/>
  <c r="L455" i="6" s="1"/>
  <c r="F457" i="6"/>
  <c r="F455" i="6" s="1"/>
  <c r="Y452" i="6"/>
  <c r="Y450" i="6" s="1"/>
  <c r="S452" i="6"/>
  <c r="S450" i="6" s="1"/>
  <c r="M452" i="6"/>
  <c r="M450" i="6" s="1"/>
  <c r="G452" i="6"/>
  <c r="G450" i="6" s="1"/>
  <c r="Z447" i="6"/>
  <c r="Z445" i="6" s="1"/>
  <c r="T447" i="6"/>
  <c r="T445" i="6" s="1"/>
  <c r="N447" i="6"/>
  <c r="N445" i="6" s="1"/>
  <c r="H447" i="6"/>
  <c r="H445" i="6" s="1"/>
  <c r="AA442" i="6"/>
  <c r="AA440" i="6" s="1"/>
  <c r="U442" i="6"/>
  <c r="U440" i="6" s="1"/>
  <c r="O442" i="6"/>
  <c r="O440" i="6" s="1"/>
  <c r="I442" i="6"/>
  <c r="I440" i="6" s="1"/>
  <c r="V437" i="6"/>
  <c r="V435" i="6" s="1"/>
  <c r="P437" i="6"/>
  <c r="P435" i="6" s="1"/>
  <c r="J437" i="6"/>
  <c r="J435" i="6" s="1"/>
  <c r="D437" i="6"/>
  <c r="D435" i="6" s="1"/>
  <c r="W432" i="6"/>
  <c r="W430" i="6" s="1"/>
  <c r="Q432" i="6"/>
  <c r="Q430" i="6" s="1"/>
  <c r="K432" i="6"/>
  <c r="K430" i="6" s="1"/>
  <c r="E432" i="6"/>
  <c r="E430" i="6" s="1"/>
  <c r="X427" i="6"/>
  <c r="X425" i="6" s="1"/>
  <c r="R427" i="6"/>
  <c r="R425" i="6" s="1"/>
  <c r="L427" i="6"/>
  <c r="L425" i="6" s="1"/>
  <c r="F427" i="6"/>
  <c r="F425" i="6" s="1"/>
  <c r="Y422" i="6"/>
  <c r="Y420" i="6" s="1"/>
  <c r="S422" i="6"/>
  <c r="S420" i="6" s="1"/>
  <c r="M422" i="6"/>
  <c r="M420" i="6" s="1"/>
  <c r="G422" i="6"/>
  <c r="G420" i="6" s="1"/>
  <c r="Z417" i="6"/>
  <c r="Z415" i="6" s="1"/>
  <c r="T417" i="6"/>
  <c r="T415" i="6" s="1"/>
  <c r="N417" i="6"/>
  <c r="N415" i="6" s="1"/>
  <c r="H417" i="6"/>
  <c r="H415" i="6" s="1"/>
  <c r="AA412" i="6"/>
  <c r="AA410" i="6" s="1"/>
  <c r="U412" i="6"/>
  <c r="U410" i="6" s="1"/>
  <c r="O412" i="6"/>
  <c r="O410" i="6" s="1"/>
  <c r="I412" i="6"/>
  <c r="I410" i="6" s="1"/>
  <c r="X477" i="6"/>
  <c r="X475" i="6" s="1"/>
  <c r="R477" i="6"/>
  <c r="R475" i="6" s="1"/>
  <c r="L477" i="6"/>
  <c r="L475" i="6" s="1"/>
  <c r="F477" i="6"/>
  <c r="F475" i="6" s="1"/>
  <c r="Y472" i="6"/>
  <c r="Y470" i="6" s="1"/>
  <c r="S472" i="6"/>
  <c r="S470" i="6" s="1"/>
  <c r="M472" i="6"/>
  <c r="M470" i="6" s="1"/>
  <c r="G472" i="6"/>
  <c r="G470" i="6" s="1"/>
  <c r="Z467" i="6"/>
  <c r="Z465" i="6" s="1"/>
  <c r="T467" i="6"/>
  <c r="T465" i="6" s="1"/>
  <c r="N467" i="6"/>
  <c r="N465" i="6" s="1"/>
  <c r="H467" i="6"/>
  <c r="H465" i="6" s="1"/>
  <c r="AA462" i="6"/>
  <c r="AA460" i="6" s="1"/>
  <c r="U462" i="6"/>
  <c r="U460" i="6" s="1"/>
  <c r="O462" i="6"/>
  <c r="O460" i="6" s="1"/>
  <c r="I462" i="6"/>
  <c r="I460" i="6" s="1"/>
  <c r="V457" i="6"/>
  <c r="V455" i="6" s="1"/>
  <c r="P457" i="6"/>
  <c r="P455" i="6" s="1"/>
  <c r="J457" i="6"/>
  <c r="J455" i="6" s="1"/>
  <c r="D457" i="6"/>
  <c r="D455" i="6" s="1"/>
  <c r="W452" i="6"/>
  <c r="W450" i="6" s="1"/>
  <c r="Q452" i="6"/>
  <c r="Q450" i="6" s="1"/>
  <c r="K452" i="6"/>
  <c r="K450" i="6" s="1"/>
  <c r="E452" i="6"/>
  <c r="E450" i="6" s="1"/>
  <c r="X447" i="6"/>
  <c r="X445" i="6" s="1"/>
  <c r="R447" i="6"/>
  <c r="R445" i="6" s="1"/>
  <c r="L447" i="6"/>
  <c r="L445" i="6" s="1"/>
  <c r="F447" i="6"/>
  <c r="F445" i="6" s="1"/>
  <c r="W477" i="6"/>
  <c r="W475" i="6" s="1"/>
  <c r="Q477" i="6"/>
  <c r="Q475" i="6" s="1"/>
  <c r="K477" i="6"/>
  <c r="K475" i="6" s="1"/>
  <c r="E477" i="6"/>
  <c r="E475" i="6" s="1"/>
  <c r="X472" i="6"/>
  <c r="X470" i="6" s="1"/>
  <c r="R472" i="6"/>
  <c r="R470" i="6" s="1"/>
  <c r="L472" i="6"/>
  <c r="L470" i="6" s="1"/>
  <c r="F472" i="6"/>
  <c r="F470" i="6" s="1"/>
  <c r="Y467" i="6"/>
  <c r="Y465" i="6" s="1"/>
  <c r="S467" i="6"/>
  <c r="S465" i="6" s="1"/>
  <c r="M467" i="6"/>
  <c r="M465" i="6" s="1"/>
  <c r="G467" i="6"/>
  <c r="G465" i="6" s="1"/>
  <c r="Z462" i="6"/>
  <c r="Z460" i="6" s="1"/>
  <c r="T462" i="6"/>
  <c r="T460" i="6" s="1"/>
  <c r="N462" i="6"/>
  <c r="N460" i="6" s="1"/>
  <c r="H462" i="6"/>
  <c r="H460" i="6" s="1"/>
  <c r="AA457" i="6"/>
  <c r="AA455" i="6" s="1"/>
  <c r="U457" i="6"/>
  <c r="U455" i="6" s="1"/>
  <c r="O457" i="6"/>
  <c r="O455" i="6" s="1"/>
  <c r="I457" i="6"/>
  <c r="I455" i="6" s="1"/>
  <c r="V452" i="6"/>
  <c r="V450" i="6" s="1"/>
  <c r="P452" i="6"/>
  <c r="P450" i="6" s="1"/>
  <c r="J452" i="6"/>
  <c r="J450" i="6" s="1"/>
  <c r="D452" i="6"/>
  <c r="D450" i="6" s="1"/>
  <c r="W447" i="6"/>
  <c r="W445" i="6" s="1"/>
  <c r="Q447" i="6"/>
  <c r="Q445" i="6" s="1"/>
  <c r="K447" i="6"/>
  <c r="K445" i="6" s="1"/>
  <c r="E447" i="6"/>
  <c r="E445" i="6" s="1"/>
  <c r="X442" i="6"/>
  <c r="X440" i="6" s="1"/>
  <c r="R442" i="6"/>
  <c r="R440" i="6" s="1"/>
  <c r="L442" i="6"/>
  <c r="L440" i="6" s="1"/>
  <c r="F442" i="6"/>
  <c r="F440" i="6" s="1"/>
  <c r="Y437" i="6"/>
  <c r="Y435" i="6" s="1"/>
  <c r="S437" i="6"/>
  <c r="S435" i="6" s="1"/>
  <c r="M437" i="6"/>
  <c r="M435" i="6" s="1"/>
  <c r="G437" i="6"/>
  <c r="G435" i="6" s="1"/>
  <c r="Z432" i="6"/>
  <c r="Z430" i="6" s="1"/>
  <c r="T432" i="6"/>
  <c r="T430" i="6" s="1"/>
  <c r="N432" i="6"/>
  <c r="N430" i="6" s="1"/>
  <c r="H432" i="6"/>
  <c r="H430" i="6" s="1"/>
  <c r="AA427" i="6"/>
  <c r="AA425" i="6" s="1"/>
  <c r="U427" i="6"/>
  <c r="U425" i="6" s="1"/>
  <c r="O427" i="6"/>
  <c r="O425" i="6" s="1"/>
  <c r="I427" i="6"/>
  <c r="I425" i="6" s="1"/>
  <c r="V422" i="6"/>
  <c r="V420" i="6" s="1"/>
  <c r="P422" i="6"/>
  <c r="P420" i="6" s="1"/>
  <c r="J422" i="6"/>
  <c r="J420" i="6" s="1"/>
  <c r="D422" i="6"/>
  <c r="D420" i="6" s="1"/>
  <c r="W417" i="6"/>
  <c r="W415" i="6" s="1"/>
  <c r="Q417" i="6"/>
  <c r="Q415" i="6" s="1"/>
  <c r="K417" i="6"/>
  <c r="K415" i="6" s="1"/>
  <c r="V477" i="6"/>
  <c r="V475" i="6" s="1"/>
  <c r="P477" i="6"/>
  <c r="P475" i="6" s="1"/>
  <c r="J477" i="6"/>
  <c r="J475" i="6" s="1"/>
  <c r="D477" i="6"/>
  <c r="D475" i="6" s="1"/>
  <c r="W472" i="6"/>
  <c r="W470" i="6" s="1"/>
  <c r="Q472" i="6"/>
  <c r="Q470" i="6" s="1"/>
  <c r="K472" i="6"/>
  <c r="K470" i="6" s="1"/>
  <c r="E472" i="6"/>
  <c r="E470" i="6" s="1"/>
  <c r="X467" i="6"/>
  <c r="X465" i="6" s="1"/>
  <c r="R467" i="6"/>
  <c r="R465" i="6" s="1"/>
  <c r="L467" i="6"/>
  <c r="L465" i="6" s="1"/>
  <c r="F467" i="6"/>
  <c r="F465" i="6" s="1"/>
  <c r="Y462" i="6"/>
  <c r="Y460" i="6" s="1"/>
  <c r="S462" i="6"/>
  <c r="S460" i="6" s="1"/>
  <c r="M462" i="6"/>
  <c r="M460" i="6" s="1"/>
  <c r="G462" i="6"/>
  <c r="G460" i="6" s="1"/>
  <c r="Z457" i="6"/>
  <c r="Z455" i="6" s="1"/>
  <c r="T457" i="6"/>
  <c r="T455" i="6" s="1"/>
  <c r="N457" i="6"/>
  <c r="N455" i="6" s="1"/>
  <c r="H457" i="6"/>
  <c r="H455" i="6" s="1"/>
  <c r="AA452" i="6"/>
  <c r="AA450" i="6" s="1"/>
  <c r="U452" i="6"/>
  <c r="U450" i="6" s="1"/>
  <c r="O452" i="6"/>
  <c r="O450" i="6" s="1"/>
  <c r="I452" i="6"/>
  <c r="I450" i="6" s="1"/>
  <c r="V447" i="6"/>
  <c r="V445" i="6" s="1"/>
  <c r="P447" i="6"/>
  <c r="P445" i="6" s="1"/>
  <c r="J447" i="6"/>
  <c r="J445" i="6" s="1"/>
  <c r="D447" i="6"/>
  <c r="D445" i="6" s="1"/>
  <c r="W442" i="6"/>
  <c r="W440" i="6" s="1"/>
  <c r="Q442" i="6"/>
  <c r="Q440" i="6" s="1"/>
  <c r="K442" i="6"/>
  <c r="K440" i="6" s="1"/>
  <c r="E442" i="6"/>
  <c r="E440" i="6" s="1"/>
  <c r="X437" i="6"/>
  <c r="X435" i="6" s="1"/>
  <c r="R437" i="6"/>
  <c r="R435" i="6" s="1"/>
  <c r="L437" i="6"/>
  <c r="L435" i="6" s="1"/>
  <c r="F437" i="6"/>
  <c r="F435" i="6" s="1"/>
  <c r="Y432" i="6"/>
  <c r="Y430" i="6" s="1"/>
  <c r="S432" i="6"/>
  <c r="S430" i="6" s="1"/>
  <c r="M432" i="6"/>
  <c r="M430" i="6" s="1"/>
  <c r="G432" i="6"/>
  <c r="G430" i="6" s="1"/>
  <c r="Z427" i="6"/>
  <c r="Z425" i="6" s="1"/>
  <c r="T427" i="6"/>
  <c r="T425" i="6" s="1"/>
  <c r="N427" i="6"/>
  <c r="N425" i="6" s="1"/>
  <c r="H427" i="6"/>
  <c r="H425" i="6" s="1"/>
  <c r="AA422" i="6"/>
  <c r="AA420" i="6" s="1"/>
  <c r="U422" i="6"/>
  <c r="U420" i="6" s="1"/>
  <c r="O422" i="6"/>
  <c r="O420" i="6" s="1"/>
  <c r="I422" i="6"/>
  <c r="I420" i="6" s="1"/>
  <c r="V417" i="6"/>
  <c r="V415" i="6" s="1"/>
  <c r="P417" i="6"/>
  <c r="P415" i="6" s="1"/>
  <c r="J417" i="6"/>
  <c r="J415" i="6" s="1"/>
  <c r="D417" i="6"/>
  <c r="D415" i="6" s="1"/>
  <c r="W412" i="6"/>
  <c r="W410" i="6" s="1"/>
  <c r="Q412" i="6"/>
  <c r="Q410" i="6" s="1"/>
  <c r="K412" i="6"/>
  <c r="K410" i="6" s="1"/>
  <c r="E412" i="6"/>
  <c r="E410" i="6" s="1"/>
  <c r="J327" i="6"/>
  <c r="J325" i="6" s="1"/>
  <c r="P327" i="6"/>
  <c r="P325" i="6" s="1"/>
  <c r="V327" i="6"/>
  <c r="D329" i="6"/>
  <c r="D325" i="6" s="1"/>
  <c r="J329" i="6"/>
  <c r="P329" i="6"/>
  <c r="V329" i="6"/>
  <c r="I332" i="6"/>
  <c r="I330" i="6" s="1"/>
  <c r="O332" i="6"/>
  <c r="U332" i="6"/>
  <c r="U330" i="6" s="1"/>
  <c r="AA332" i="6"/>
  <c r="I334" i="6"/>
  <c r="O334" i="6"/>
  <c r="U334" i="6"/>
  <c r="AA334" i="6"/>
  <c r="H337" i="6"/>
  <c r="H335" i="6" s="1"/>
  <c r="N337" i="6"/>
  <c r="T337" i="6"/>
  <c r="Z337" i="6"/>
  <c r="Z335" i="6" s="1"/>
  <c r="H339" i="6"/>
  <c r="N339" i="6"/>
  <c r="T339" i="6"/>
  <c r="Z339" i="6"/>
  <c r="G342" i="6"/>
  <c r="M342" i="6"/>
  <c r="M340" i="6" s="1"/>
  <c r="S342" i="6"/>
  <c r="S340" i="6" s="1"/>
  <c r="Y342" i="6"/>
  <c r="G344" i="6"/>
  <c r="M344" i="6"/>
  <c r="S344" i="6"/>
  <c r="Y344" i="6"/>
  <c r="F347" i="6"/>
  <c r="F345" i="6" s="1"/>
  <c r="L347" i="6"/>
  <c r="R347" i="6"/>
  <c r="R345" i="6" s="1"/>
  <c r="X347" i="6"/>
  <c r="F349" i="6"/>
  <c r="L349" i="6"/>
  <c r="R349" i="6"/>
  <c r="X349" i="6"/>
  <c r="E352" i="6"/>
  <c r="E350" i="6" s="1"/>
  <c r="K352" i="6"/>
  <c r="Q352" i="6"/>
  <c r="W352" i="6"/>
  <c r="W350" i="6" s="1"/>
  <c r="E354" i="6"/>
  <c r="K354" i="6"/>
  <c r="Q354" i="6"/>
  <c r="W354" i="6"/>
  <c r="D357" i="6"/>
  <c r="J357" i="6"/>
  <c r="J355" i="6" s="1"/>
  <c r="P357" i="6"/>
  <c r="P355" i="6" s="1"/>
  <c r="V357" i="6"/>
  <c r="D359" i="6"/>
  <c r="J359" i="6"/>
  <c r="P359" i="6"/>
  <c r="V359" i="6"/>
  <c r="I362" i="6"/>
  <c r="I360" i="6" s="1"/>
  <c r="O362" i="6"/>
  <c r="U362" i="6"/>
  <c r="U360" i="6" s="1"/>
  <c r="AA362" i="6"/>
  <c r="I364" i="6"/>
  <c r="O364" i="6"/>
  <c r="U364" i="6"/>
  <c r="AA364" i="6"/>
  <c r="H367" i="6"/>
  <c r="H365" i="6" s="1"/>
  <c r="N367" i="6"/>
  <c r="T367" i="6"/>
  <c r="Z367" i="6"/>
  <c r="Z365" i="6" s="1"/>
  <c r="H369" i="6"/>
  <c r="N369" i="6"/>
  <c r="T369" i="6"/>
  <c r="Z369" i="6"/>
  <c r="G372" i="6"/>
  <c r="M372" i="6"/>
  <c r="M370" i="6" s="1"/>
  <c r="S372" i="6"/>
  <c r="S370" i="6" s="1"/>
  <c r="Y372" i="6"/>
  <c r="G374" i="6"/>
  <c r="M374" i="6"/>
  <c r="S374" i="6"/>
  <c r="Y374" i="6"/>
  <c r="F377" i="6"/>
  <c r="F375" i="6" s="1"/>
  <c r="L377" i="6"/>
  <c r="R377" i="6"/>
  <c r="R375" i="6" s="1"/>
  <c r="X377" i="6"/>
  <c r="F379" i="6"/>
  <c r="L379" i="6"/>
  <c r="R379" i="6"/>
  <c r="X379" i="6"/>
  <c r="E382" i="6"/>
  <c r="E380" i="6" s="1"/>
  <c r="K382" i="6"/>
  <c r="Q382" i="6"/>
  <c r="W382" i="6"/>
  <c r="W380" i="6" s="1"/>
  <c r="E384" i="6"/>
  <c r="K384" i="6"/>
  <c r="Q384" i="6"/>
  <c r="W384" i="6"/>
  <c r="D387" i="6"/>
  <c r="J387" i="6"/>
  <c r="J385" i="6" s="1"/>
  <c r="P387" i="6"/>
  <c r="P385" i="6" s="1"/>
  <c r="V387" i="6"/>
  <c r="D389" i="6"/>
  <c r="J389" i="6"/>
  <c r="P389" i="6"/>
  <c r="V389" i="6"/>
  <c r="I392" i="6"/>
  <c r="I390" i="6" s="1"/>
  <c r="O392" i="6"/>
  <c r="U392" i="6"/>
  <c r="U390" i="6" s="1"/>
  <c r="AA392" i="6"/>
  <c r="I394" i="6"/>
  <c r="O394" i="6"/>
  <c r="U394" i="6"/>
  <c r="AA394" i="6"/>
  <c r="H397" i="6"/>
  <c r="H395" i="6" s="1"/>
  <c r="N397" i="6"/>
  <c r="T397" i="6"/>
  <c r="Z397" i="6"/>
  <c r="Z395" i="6" s="1"/>
  <c r="H399" i="6"/>
  <c r="N399" i="6"/>
  <c r="T399" i="6"/>
  <c r="Z399" i="6"/>
  <c r="G402" i="6"/>
  <c r="M402" i="6"/>
  <c r="M400" i="6" s="1"/>
  <c r="S402" i="6"/>
  <c r="S400" i="6" s="1"/>
  <c r="Y402" i="6"/>
  <c r="G404" i="6"/>
  <c r="M404" i="6"/>
  <c r="S404" i="6"/>
  <c r="Y404" i="6"/>
  <c r="F407" i="6"/>
  <c r="F405" i="6" s="1"/>
  <c r="L407" i="6"/>
  <c r="L405" i="6" s="1"/>
  <c r="R407" i="6"/>
  <c r="X407" i="6"/>
  <c r="G409" i="6"/>
  <c r="N409" i="6"/>
  <c r="U409" i="6"/>
  <c r="M412" i="6"/>
  <c r="M410" i="6" s="1"/>
  <c r="Y412" i="6"/>
  <c r="Y410" i="6" s="1"/>
  <c r="M414" i="6"/>
  <c r="Y414" i="6"/>
  <c r="L417" i="6"/>
  <c r="L415" i="6" s="1"/>
  <c r="F419" i="6"/>
  <c r="F415" i="6" s="1"/>
  <c r="X419" i="6"/>
  <c r="X415" i="6" s="1"/>
  <c r="F422" i="6"/>
  <c r="X422" i="6"/>
  <c r="R424" i="6"/>
  <c r="R420" i="6" s="1"/>
  <c r="D427" i="6"/>
  <c r="V427" i="6"/>
  <c r="P429" i="6"/>
  <c r="P425" i="6" s="1"/>
  <c r="U432" i="6"/>
  <c r="O434" i="6"/>
  <c r="O430" i="6" s="1"/>
  <c r="T437" i="6"/>
  <c r="N439" i="6"/>
  <c r="N435" i="6" s="1"/>
  <c r="N442" i="6"/>
  <c r="N440" i="6" s="1"/>
  <c r="N444" i="6"/>
  <c r="G449" i="6"/>
  <c r="X452" i="6"/>
  <c r="X450" i="6" s="1"/>
  <c r="Q457" i="6"/>
  <c r="Q455" i="6" s="1"/>
  <c r="J462" i="6"/>
  <c r="J460" i="6" s="1"/>
  <c r="V464" i="6"/>
  <c r="I467" i="6"/>
  <c r="I465" i="6" s="1"/>
  <c r="U469" i="6"/>
  <c r="N474" i="6"/>
  <c r="G479" i="6"/>
  <c r="F488" i="6"/>
  <c r="F484" i="6" s="1"/>
  <c r="K493" i="6"/>
  <c r="K489" i="6" s="1"/>
  <c r="P498" i="6"/>
  <c r="P494" i="6" s="1"/>
  <c r="AA503" i="6"/>
  <c r="AA499" i="6" s="1"/>
  <c r="F518" i="6"/>
  <c r="F514" i="6" s="1"/>
  <c r="K523" i="6"/>
  <c r="K519" i="6" s="1"/>
  <c r="D528" i="6"/>
  <c r="D524" i="6" s="1"/>
  <c r="Y543" i="6"/>
  <c r="Y539" i="6" s="1"/>
  <c r="R548" i="6"/>
  <c r="R544" i="6" s="1"/>
  <c r="E10" i="2"/>
  <c r="E14" i="3"/>
  <c r="E20" i="3"/>
  <c r="E17" i="5"/>
  <c r="E20" i="5"/>
  <c r="G24" i="5"/>
  <c r="E30" i="5"/>
  <c r="G31" i="5"/>
  <c r="E33" i="5"/>
  <c r="E36" i="5"/>
  <c r="G48" i="5"/>
  <c r="E50" i="5"/>
  <c r="E53" i="5"/>
  <c r="G64" i="5"/>
  <c r="E66" i="5"/>
  <c r="E71" i="5"/>
  <c r="G81" i="5"/>
  <c r="E83" i="5"/>
  <c r="E87" i="5"/>
  <c r="G9" i="6"/>
  <c r="M9" i="6"/>
  <c r="M7" i="6" s="1"/>
  <c r="S9" i="6"/>
  <c r="Y9" i="6"/>
  <c r="G11" i="6"/>
  <c r="M11" i="6"/>
  <c r="S11" i="6"/>
  <c r="Y11" i="6"/>
  <c r="F14" i="6"/>
  <c r="L14" i="6"/>
  <c r="R14" i="6"/>
  <c r="R12" i="6" s="1"/>
  <c r="X14" i="6"/>
  <c r="X12" i="6" s="1"/>
  <c r="F16" i="6"/>
  <c r="L16" i="6"/>
  <c r="R16" i="6"/>
  <c r="X16" i="6"/>
  <c r="E19" i="6"/>
  <c r="E17" i="6" s="1"/>
  <c r="K19" i="6"/>
  <c r="K17" i="6" s="1"/>
  <c r="Q19" i="6"/>
  <c r="W19" i="6"/>
  <c r="W17" i="6" s="1"/>
  <c r="E21" i="6"/>
  <c r="K21" i="6"/>
  <c r="Q21" i="6"/>
  <c r="W21" i="6"/>
  <c r="D24" i="6"/>
  <c r="J24" i="6"/>
  <c r="J22" i="6" s="1"/>
  <c r="P24" i="6"/>
  <c r="V24" i="6"/>
  <c r="D26" i="6"/>
  <c r="J26" i="6"/>
  <c r="P26" i="6"/>
  <c r="V26" i="6"/>
  <c r="I29" i="6"/>
  <c r="O29" i="6"/>
  <c r="U29" i="6"/>
  <c r="U27" i="6" s="1"/>
  <c r="AA29" i="6"/>
  <c r="AA27" i="6" s="1"/>
  <c r="I31" i="6"/>
  <c r="O31" i="6"/>
  <c r="U31" i="6"/>
  <c r="AA31" i="6"/>
  <c r="H34" i="6"/>
  <c r="H32" i="6" s="1"/>
  <c r="N34" i="6"/>
  <c r="N32" i="6" s="1"/>
  <c r="T34" i="6"/>
  <c r="Z34" i="6"/>
  <c r="Z32" i="6" s="1"/>
  <c r="H36" i="6"/>
  <c r="N36" i="6"/>
  <c r="T36" i="6"/>
  <c r="Z36" i="6"/>
  <c r="G39" i="6"/>
  <c r="M39" i="6"/>
  <c r="M37" i="6" s="1"/>
  <c r="S39" i="6"/>
  <c r="Y39" i="6"/>
  <c r="G41" i="6"/>
  <c r="M41" i="6"/>
  <c r="S41" i="6"/>
  <c r="Y41" i="6"/>
  <c r="F44" i="6"/>
  <c r="L44" i="6"/>
  <c r="R44" i="6"/>
  <c r="R42" i="6" s="1"/>
  <c r="X44" i="6"/>
  <c r="X42" i="6" s="1"/>
  <c r="F46" i="6"/>
  <c r="L46" i="6"/>
  <c r="R46" i="6"/>
  <c r="X46" i="6"/>
  <c r="E49" i="6"/>
  <c r="E47" i="6" s="1"/>
  <c r="K49" i="6"/>
  <c r="K47" i="6" s="1"/>
  <c r="Q49" i="6"/>
  <c r="W49" i="6"/>
  <c r="W47" i="6" s="1"/>
  <c r="E51" i="6"/>
  <c r="K51" i="6"/>
  <c r="Q51" i="6"/>
  <c r="W51" i="6"/>
  <c r="D54" i="6"/>
  <c r="J54" i="6"/>
  <c r="J52" i="6" s="1"/>
  <c r="P54" i="6"/>
  <c r="V54" i="6"/>
  <c r="D56" i="6"/>
  <c r="J56" i="6"/>
  <c r="P56" i="6"/>
  <c r="V56" i="6"/>
  <c r="I59" i="6"/>
  <c r="O59" i="6"/>
  <c r="U59" i="6"/>
  <c r="U57" i="6" s="1"/>
  <c r="AA59" i="6"/>
  <c r="AA57" i="6" s="1"/>
  <c r="I61" i="6"/>
  <c r="O61" i="6"/>
  <c r="U61" i="6"/>
  <c r="AA61" i="6"/>
  <c r="H64" i="6"/>
  <c r="H62" i="6" s="1"/>
  <c r="N64" i="6"/>
  <c r="N62" i="6" s="1"/>
  <c r="T64" i="6"/>
  <c r="Z64" i="6"/>
  <c r="Z62" i="6" s="1"/>
  <c r="H66" i="6"/>
  <c r="N66" i="6"/>
  <c r="T66" i="6"/>
  <c r="Z66" i="6"/>
  <c r="G69" i="6"/>
  <c r="M69" i="6"/>
  <c r="M67" i="6" s="1"/>
  <c r="S69" i="6"/>
  <c r="Y69" i="6"/>
  <c r="G71" i="6"/>
  <c r="M71" i="6"/>
  <c r="S71" i="6"/>
  <c r="Y71" i="6"/>
  <c r="F74" i="6"/>
  <c r="L74" i="6"/>
  <c r="R74" i="6"/>
  <c r="R72" i="6" s="1"/>
  <c r="X74" i="6"/>
  <c r="X72" i="6" s="1"/>
  <c r="F76" i="6"/>
  <c r="L76" i="6"/>
  <c r="R76" i="6"/>
  <c r="X76" i="6"/>
  <c r="E79" i="6"/>
  <c r="E77" i="6" s="1"/>
  <c r="K79" i="6"/>
  <c r="K77" i="6" s="1"/>
  <c r="Q79" i="6"/>
  <c r="W79" i="6"/>
  <c r="W77" i="6" s="1"/>
  <c r="E81" i="6"/>
  <c r="K81" i="6"/>
  <c r="Q81" i="6"/>
  <c r="W81" i="6"/>
  <c r="D84" i="6"/>
  <c r="J84" i="6"/>
  <c r="J82" i="6" s="1"/>
  <c r="P84" i="6"/>
  <c r="V84" i="6"/>
  <c r="D86" i="6"/>
  <c r="J86" i="6"/>
  <c r="P86" i="6"/>
  <c r="V86" i="6"/>
  <c r="I89" i="6"/>
  <c r="O89" i="6"/>
  <c r="U89" i="6"/>
  <c r="U87" i="6" s="1"/>
  <c r="AA89" i="6"/>
  <c r="AA87" i="6" s="1"/>
  <c r="I91" i="6"/>
  <c r="O91" i="6"/>
  <c r="U91" i="6"/>
  <c r="AA91" i="6"/>
  <c r="H94" i="6"/>
  <c r="H92" i="6" s="1"/>
  <c r="N94" i="6"/>
  <c r="N92" i="6" s="1"/>
  <c r="T94" i="6"/>
  <c r="Z94" i="6"/>
  <c r="Z92" i="6" s="1"/>
  <c r="H96" i="6"/>
  <c r="N96" i="6"/>
  <c r="T96" i="6"/>
  <c r="Z96" i="6"/>
  <c r="G99" i="6"/>
  <c r="M99" i="6"/>
  <c r="M97" i="6" s="1"/>
  <c r="S99" i="6"/>
  <c r="Y99" i="6"/>
  <c r="G101" i="6"/>
  <c r="M101" i="6"/>
  <c r="S101" i="6"/>
  <c r="Y101" i="6"/>
  <c r="F104" i="6"/>
  <c r="L104" i="6"/>
  <c r="R104" i="6"/>
  <c r="R102" i="6" s="1"/>
  <c r="X104" i="6"/>
  <c r="X102" i="6" s="1"/>
  <c r="F106" i="6"/>
  <c r="L106" i="6"/>
  <c r="R106" i="6"/>
  <c r="X106" i="6"/>
  <c r="E109" i="6"/>
  <c r="E107" i="6" s="1"/>
  <c r="K109" i="6"/>
  <c r="K107" i="6" s="1"/>
  <c r="Q109" i="6"/>
  <c r="W109" i="6"/>
  <c r="W107" i="6" s="1"/>
  <c r="E111" i="6"/>
  <c r="K111" i="6"/>
  <c r="Q111" i="6"/>
  <c r="W111" i="6"/>
  <c r="D114" i="6"/>
  <c r="J114" i="6"/>
  <c r="J112" i="6" s="1"/>
  <c r="P114" i="6"/>
  <c r="V114" i="6"/>
  <c r="D116" i="6"/>
  <c r="J116" i="6"/>
  <c r="P116" i="6"/>
  <c r="V116" i="6"/>
  <c r="I119" i="6"/>
  <c r="O119" i="6"/>
  <c r="U119" i="6"/>
  <c r="U117" i="6" s="1"/>
  <c r="AA119" i="6"/>
  <c r="AA117" i="6" s="1"/>
  <c r="I121" i="6"/>
  <c r="O121" i="6"/>
  <c r="U121" i="6"/>
  <c r="AA121" i="6"/>
  <c r="H124" i="6"/>
  <c r="H122" i="6" s="1"/>
  <c r="N124" i="6"/>
  <c r="N122" i="6" s="1"/>
  <c r="T124" i="6"/>
  <c r="Z124" i="6"/>
  <c r="Z122" i="6" s="1"/>
  <c r="H126" i="6"/>
  <c r="N126" i="6"/>
  <c r="T126" i="6"/>
  <c r="Z126" i="6"/>
  <c r="G129" i="6"/>
  <c r="M129" i="6"/>
  <c r="M127" i="6" s="1"/>
  <c r="S129" i="6"/>
  <c r="Y129" i="6"/>
  <c r="G131" i="6"/>
  <c r="M131" i="6"/>
  <c r="S131" i="6"/>
  <c r="Y131" i="6"/>
  <c r="F134" i="6"/>
  <c r="L134" i="6"/>
  <c r="R134" i="6"/>
  <c r="R132" i="6" s="1"/>
  <c r="X134" i="6"/>
  <c r="X132" i="6" s="1"/>
  <c r="F136" i="6"/>
  <c r="L136" i="6"/>
  <c r="R136" i="6"/>
  <c r="X136" i="6"/>
  <c r="E139" i="6"/>
  <c r="E137" i="6" s="1"/>
  <c r="K139" i="6"/>
  <c r="K137" i="6" s="1"/>
  <c r="Q139" i="6"/>
  <c r="W139" i="6"/>
  <c r="W137" i="6" s="1"/>
  <c r="E141" i="6"/>
  <c r="K141" i="6"/>
  <c r="Q141" i="6"/>
  <c r="W141" i="6"/>
  <c r="D144" i="6"/>
  <c r="J144" i="6"/>
  <c r="J142" i="6" s="1"/>
  <c r="P144" i="6"/>
  <c r="V144" i="6"/>
  <c r="D146" i="6"/>
  <c r="J146" i="6"/>
  <c r="P146" i="6"/>
  <c r="V146" i="6"/>
  <c r="I149" i="6"/>
  <c r="O149" i="6"/>
  <c r="U149" i="6"/>
  <c r="U147" i="6" s="1"/>
  <c r="AA149" i="6"/>
  <c r="AA147" i="6" s="1"/>
  <c r="I151" i="6"/>
  <c r="O151" i="6"/>
  <c r="U151" i="6"/>
  <c r="AA151" i="6"/>
  <c r="H154" i="6"/>
  <c r="H152" i="6" s="1"/>
  <c r="N154" i="6"/>
  <c r="N152" i="6" s="1"/>
  <c r="T154" i="6"/>
  <c r="Z154" i="6"/>
  <c r="Z152" i="6" s="1"/>
  <c r="H156" i="6"/>
  <c r="N156" i="6"/>
  <c r="T156" i="6"/>
  <c r="Z156" i="6"/>
  <c r="G159" i="6"/>
  <c r="M159" i="6"/>
  <c r="M157" i="6" s="1"/>
  <c r="S159" i="6"/>
  <c r="Y159" i="6"/>
  <c r="G161" i="6"/>
  <c r="M161" i="6"/>
  <c r="S161" i="6"/>
  <c r="Y161" i="6"/>
  <c r="F168" i="6"/>
  <c r="L168" i="6"/>
  <c r="R168" i="6"/>
  <c r="R166" i="6" s="1"/>
  <c r="X168" i="6"/>
  <c r="X166" i="6" s="1"/>
  <c r="F170" i="6"/>
  <c r="L170" i="6"/>
  <c r="R170" i="6"/>
  <c r="X170" i="6"/>
  <c r="E173" i="6"/>
  <c r="E171" i="6" s="1"/>
  <c r="K173" i="6"/>
  <c r="K171" i="6" s="1"/>
  <c r="Q173" i="6"/>
  <c r="W173" i="6"/>
  <c r="W171" i="6" s="1"/>
  <c r="E175" i="6"/>
  <c r="K175" i="6"/>
  <c r="Q175" i="6"/>
  <c r="W175" i="6"/>
  <c r="D178" i="6"/>
  <c r="J178" i="6"/>
  <c r="J176" i="6" s="1"/>
  <c r="P178" i="6"/>
  <c r="V178" i="6"/>
  <c r="D180" i="6"/>
  <c r="J180" i="6"/>
  <c r="P180" i="6"/>
  <c r="V180" i="6"/>
  <c r="I183" i="6"/>
  <c r="O183" i="6"/>
  <c r="U183" i="6"/>
  <c r="U181" i="6" s="1"/>
  <c r="AA183" i="6"/>
  <c r="AA181" i="6" s="1"/>
  <c r="I185" i="6"/>
  <c r="O185" i="6"/>
  <c r="U185" i="6"/>
  <c r="AA185" i="6"/>
  <c r="H188" i="6"/>
  <c r="H186" i="6" s="1"/>
  <c r="N188" i="6"/>
  <c r="N186" i="6" s="1"/>
  <c r="T188" i="6"/>
  <c r="Z188" i="6"/>
  <c r="Z186" i="6" s="1"/>
  <c r="H190" i="6"/>
  <c r="N190" i="6"/>
  <c r="T190" i="6"/>
  <c r="Z190" i="6"/>
  <c r="G193" i="6"/>
  <c r="M193" i="6"/>
  <c r="M191" i="6" s="1"/>
  <c r="S193" i="6"/>
  <c r="Y193" i="6"/>
  <c r="G195" i="6"/>
  <c r="M195" i="6"/>
  <c r="S195" i="6"/>
  <c r="Y195" i="6"/>
  <c r="F198" i="6"/>
  <c r="L198" i="6"/>
  <c r="R198" i="6"/>
  <c r="R196" i="6" s="1"/>
  <c r="X198" i="6"/>
  <c r="X196" i="6" s="1"/>
  <c r="F200" i="6"/>
  <c r="L200" i="6"/>
  <c r="R200" i="6"/>
  <c r="X200" i="6"/>
  <c r="E203" i="6"/>
  <c r="E201" i="6" s="1"/>
  <c r="K203" i="6"/>
  <c r="K201" i="6" s="1"/>
  <c r="Q203" i="6"/>
  <c r="W203" i="6"/>
  <c r="W201" i="6" s="1"/>
  <c r="E205" i="6"/>
  <c r="K205" i="6"/>
  <c r="Q205" i="6"/>
  <c r="W205" i="6"/>
  <c r="D208" i="6"/>
  <c r="J208" i="6"/>
  <c r="J206" i="6" s="1"/>
  <c r="P208" i="6"/>
  <c r="V208" i="6"/>
  <c r="D210" i="6"/>
  <c r="J210" i="6"/>
  <c r="P210" i="6"/>
  <c r="V210" i="6"/>
  <c r="I213" i="6"/>
  <c r="O213" i="6"/>
  <c r="U213" i="6"/>
  <c r="U211" i="6" s="1"/>
  <c r="AA213" i="6"/>
  <c r="AA211" i="6" s="1"/>
  <c r="I215" i="6"/>
  <c r="O215" i="6"/>
  <c r="U215" i="6"/>
  <c r="AA215" i="6"/>
  <c r="H218" i="6"/>
  <c r="H216" i="6" s="1"/>
  <c r="N218" i="6"/>
  <c r="N216" i="6" s="1"/>
  <c r="T218" i="6"/>
  <c r="Z218" i="6"/>
  <c r="Z216" i="6" s="1"/>
  <c r="H220" i="6"/>
  <c r="N220" i="6"/>
  <c r="T220" i="6"/>
  <c r="Z220" i="6"/>
  <c r="G223" i="6"/>
  <c r="M223" i="6"/>
  <c r="M221" i="6" s="1"/>
  <c r="S223" i="6"/>
  <c r="Y223" i="6"/>
  <c r="G225" i="6"/>
  <c r="M225" i="6"/>
  <c r="S225" i="6"/>
  <c r="Y225" i="6"/>
  <c r="F228" i="6"/>
  <c r="L228" i="6"/>
  <c r="R228" i="6"/>
  <c r="R226" i="6" s="1"/>
  <c r="X228" i="6"/>
  <c r="X226" i="6" s="1"/>
  <c r="F230" i="6"/>
  <c r="L230" i="6"/>
  <c r="R230" i="6"/>
  <c r="X230" i="6"/>
  <c r="E233" i="6"/>
  <c r="E231" i="6" s="1"/>
  <c r="K233" i="6"/>
  <c r="K231" i="6" s="1"/>
  <c r="Q233" i="6"/>
  <c r="W233" i="6"/>
  <c r="W231" i="6" s="1"/>
  <c r="E235" i="6"/>
  <c r="K235" i="6"/>
  <c r="Q235" i="6"/>
  <c r="W235" i="6"/>
  <c r="D238" i="6"/>
  <c r="J238" i="6"/>
  <c r="J236" i="6" s="1"/>
  <c r="P238" i="6"/>
  <c r="V238" i="6"/>
  <c r="D240" i="6"/>
  <c r="J240" i="6"/>
  <c r="P240" i="6"/>
  <c r="V240" i="6"/>
  <c r="I243" i="6"/>
  <c r="O243" i="6"/>
  <c r="U243" i="6"/>
  <c r="U241" i="6" s="1"/>
  <c r="AA243" i="6"/>
  <c r="AA241" i="6" s="1"/>
  <c r="I245" i="6"/>
  <c r="O245" i="6"/>
  <c r="U245" i="6"/>
  <c r="AA245" i="6"/>
  <c r="H248" i="6"/>
  <c r="H246" i="6" s="1"/>
  <c r="N248" i="6"/>
  <c r="N246" i="6" s="1"/>
  <c r="T248" i="6"/>
  <c r="Z248" i="6"/>
  <c r="Z246" i="6" s="1"/>
  <c r="H250" i="6"/>
  <c r="N250" i="6"/>
  <c r="T250" i="6"/>
  <c r="Z250" i="6"/>
  <c r="G253" i="6"/>
  <c r="M253" i="6"/>
  <c r="M251" i="6" s="1"/>
  <c r="S253" i="6"/>
  <c r="Y253" i="6"/>
  <c r="G255" i="6"/>
  <c r="M255" i="6"/>
  <c r="S255" i="6"/>
  <c r="Y255" i="6"/>
  <c r="F258" i="6"/>
  <c r="L258" i="6"/>
  <c r="R258" i="6"/>
  <c r="R256" i="6" s="1"/>
  <c r="X258" i="6"/>
  <c r="X256" i="6" s="1"/>
  <c r="F260" i="6"/>
  <c r="L260" i="6"/>
  <c r="R260" i="6"/>
  <c r="X260" i="6"/>
  <c r="E263" i="6"/>
  <c r="E261" i="6" s="1"/>
  <c r="K263" i="6"/>
  <c r="K261" i="6" s="1"/>
  <c r="Q263" i="6"/>
  <c r="W263" i="6"/>
  <c r="W261" i="6" s="1"/>
  <c r="E265" i="6"/>
  <c r="K265" i="6"/>
  <c r="Q265" i="6"/>
  <c r="W265" i="6"/>
  <c r="D268" i="6"/>
  <c r="J268" i="6"/>
  <c r="J266" i="6" s="1"/>
  <c r="P268" i="6"/>
  <c r="V268" i="6"/>
  <c r="D270" i="6"/>
  <c r="J270" i="6"/>
  <c r="P270" i="6"/>
  <c r="V270" i="6"/>
  <c r="I273" i="6"/>
  <c r="O273" i="6"/>
  <c r="U273" i="6"/>
  <c r="U271" i="6" s="1"/>
  <c r="AA273" i="6"/>
  <c r="AA271" i="6" s="1"/>
  <c r="I275" i="6"/>
  <c r="O275" i="6"/>
  <c r="U275" i="6"/>
  <c r="AA275" i="6"/>
  <c r="H278" i="6"/>
  <c r="H276" i="6" s="1"/>
  <c r="N278" i="6"/>
  <c r="N276" i="6" s="1"/>
  <c r="T278" i="6"/>
  <c r="Z278" i="6"/>
  <c r="Z276" i="6" s="1"/>
  <c r="H280" i="6"/>
  <c r="N280" i="6"/>
  <c r="T280" i="6"/>
  <c r="Z280" i="6"/>
  <c r="G283" i="6"/>
  <c r="M283" i="6"/>
  <c r="M281" i="6" s="1"/>
  <c r="S283" i="6"/>
  <c r="Y283" i="6"/>
  <c r="G285" i="6"/>
  <c r="M285" i="6"/>
  <c r="S285" i="6"/>
  <c r="Y285" i="6"/>
  <c r="F288" i="6"/>
  <c r="L288" i="6"/>
  <c r="R288" i="6"/>
  <c r="R286" i="6" s="1"/>
  <c r="X288" i="6"/>
  <c r="X286" i="6" s="1"/>
  <c r="F290" i="6"/>
  <c r="L290" i="6"/>
  <c r="R290" i="6"/>
  <c r="X290" i="6"/>
  <c r="E293" i="6"/>
  <c r="E291" i="6" s="1"/>
  <c r="K293" i="6"/>
  <c r="K291" i="6" s="1"/>
  <c r="Q293" i="6"/>
  <c r="W293" i="6"/>
  <c r="W291" i="6" s="1"/>
  <c r="E295" i="6"/>
  <c r="K295" i="6"/>
  <c r="Q295" i="6"/>
  <c r="W295" i="6"/>
  <c r="D298" i="6"/>
  <c r="J298" i="6"/>
  <c r="J296" i="6" s="1"/>
  <c r="P298" i="6"/>
  <c r="V298" i="6"/>
  <c r="D300" i="6"/>
  <c r="J300" i="6"/>
  <c r="P300" i="6"/>
  <c r="V300" i="6"/>
  <c r="I303" i="6"/>
  <c r="O303" i="6"/>
  <c r="U303" i="6"/>
  <c r="U301" i="6" s="1"/>
  <c r="AA303" i="6"/>
  <c r="AA301" i="6" s="1"/>
  <c r="I305" i="6"/>
  <c r="O305" i="6"/>
  <c r="U305" i="6"/>
  <c r="AA305" i="6"/>
  <c r="H308" i="6"/>
  <c r="H306" i="6" s="1"/>
  <c r="N308" i="6"/>
  <c r="N306" i="6" s="1"/>
  <c r="T308" i="6"/>
  <c r="Z308" i="6"/>
  <c r="Z306" i="6" s="1"/>
  <c r="H310" i="6"/>
  <c r="N310" i="6"/>
  <c r="T310" i="6"/>
  <c r="Z310" i="6"/>
  <c r="G313" i="6"/>
  <c r="M313" i="6"/>
  <c r="M311" i="6" s="1"/>
  <c r="S313" i="6"/>
  <c r="Y313" i="6"/>
  <c r="G315" i="6"/>
  <c r="M315" i="6"/>
  <c r="S315" i="6"/>
  <c r="Y315" i="6"/>
  <c r="F318" i="6"/>
  <c r="L318" i="6"/>
  <c r="R318" i="6"/>
  <c r="R316" i="6" s="1"/>
  <c r="X318" i="6"/>
  <c r="X316" i="6" s="1"/>
  <c r="F320" i="6"/>
  <c r="L320" i="6"/>
  <c r="R320" i="6"/>
  <c r="X320" i="6"/>
  <c r="E327" i="6"/>
  <c r="E325" i="6" s="1"/>
  <c r="K327" i="6"/>
  <c r="K325" i="6" s="1"/>
  <c r="Q327" i="6"/>
  <c r="W327" i="6"/>
  <c r="W325" i="6" s="1"/>
  <c r="E329" i="6"/>
  <c r="K329" i="6"/>
  <c r="Q329" i="6"/>
  <c r="W329" i="6"/>
  <c r="D332" i="6"/>
  <c r="J332" i="6"/>
  <c r="J330" i="6" s="1"/>
  <c r="P332" i="6"/>
  <c r="V332" i="6"/>
  <c r="D334" i="6"/>
  <c r="J334" i="6"/>
  <c r="P334" i="6"/>
  <c r="V334" i="6"/>
  <c r="I337" i="6"/>
  <c r="O337" i="6"/>
  <c r="U337" i="6"/>
  <c r="U335" i="6" s="1"/>
  <c r="AA337" i="6"/>
  <c r="AA335" i="6" s="1"/>
  <c r="I339" i="6"/>
  <c r="O339" i="6"/>
  <c r="U339" i="6"/>
  <c r="AA339" i="6"/>
  <c r="H342" i="6"/>
  <c r="H340" i="6" s="1"/>
  <c r="N342" i="6"/>
  <c r="N340" i="6" s="1"/>
  <c r="T342" i="6"/>
  <c r="Z342" i="6"/>
  <c r="Z340" i="6" s="1"/>
  <c r="H344" i="6"/>
  <c r="N344" i="6"/>
  <c r="T344" i="6"/>
  <c r="Z344" i="6"/>
  <c r="G347" i="6"/>
  <c r="M347" i="6"/>
  <c r="M345" i="6" s="1"/>
  <c r="S347" i="6"/>
  <c r="Y347" i="6"/>
  <c r="G349" i="6"/>
  <c r="M349" i="6"/>
  <c r="S349" i="6"/>
  <c r="Y349" i="6"/>
  <c r="F352" i="6"/>
  <c r="L352" i="6"/>
  <c r="R352" i="6"/>
  <c r="R350" i="6" s="1"/>
  <c r="X352" i="6"/>
  <c r="X350" i="6" s="1"/>
  <c r="F354" i="6"/>
  <c r="L354" i="6"/>
  <c r="R354" i="6"/>
  <c r="X354" i="6"/>
  <c r="E357" i="6"/>
  <c r="E355" i="6" s="1"/>
  <c r="K357" i="6"/>
  <c r="K355" i="6" s="1"/>
  <c r="Q357" i="6"/>
  <c r="W357" i="6"/>
  <c r="W355" i="6" s="1"/>
  <c r="E359" i="6"/>
  <c r="K359" i="6"/>
  <c r="Q359" i="6"/>
  <c r="W359" i="6"/>
  <c r="D362" i="6"/>
  <c r="J362" i="6"/>
  <c r="J360" i="6" s="1"/>
  <c r="P362" i="6"/>
  <c r="V362" i="6"/>
  <c r="D364" i="6"/>
  <c r="J364" i="6"/>
  <c r="P364" i="6"/>
  <c r="V364" i="6"/>
  <c r="I367" i="6"/>
  <c r="O367" i="6"/>
  <c r="U367" i="6"/>
  <c r="U365" i="6" s="1"/>
  <c r="AA367" i="6"/>
  <c r="AA365" i="6" s="1"/>
  <c r="I369" i="6"/>
  <c r="O369" i="6"/>
  <c r="U369" i="6"/>
  <c r="AA369" i="6"/>
  <c r="H372" i="6"/>
  <c r="H370" i="6" s="1"/>
  <c r="N372" i="6"/>
  <c r="N370" i="6" s="1"/>
  <c r="T372" i="6"/>
  <c r="Z372" i="6"/>
  <c r="Z370" i="6" s="1"/>
  <c r="H374" i="6"/>
  <c r="N374" i="6"/>
  <c r="T374" i="6"/>
  <c r="Z374" i="6"/>
  <c r="G377" i="6"/>
  <c r="M377" i="6"/>
  <c r="M375" i="6" s="1"/>
  <c r="S377" i="6"/>
  <c r="Y377" i="6"/>
  <c r="G379" i="6"/>
  <c r="M379" i="6"/>
  <c r="S379" i="6"/>
  <c r="Y379" i="6"/>
  <c r="F382" i="6"/>
  <c r="L382" i="6"/>
  <c r="R382" i="6"/>
  <c r="R380" i="6" s="1"/>
  <c r="X382" i="6"/>
  <c r="X380" i="6" s="1"/>
  <c r="F384" i="6"/>
  <c r="L384" i="6"/>
  <c r="R384" i="6"/>
  <c r="X384" i="6"/>
  <c r="E387" i="6"/>
  <c r="E385" i="6" s="1"/>
  <c r="K387" i="6"/>
  <c r="K385" i="6" s="1"/>
  <c r="Q387" i="6"/>
  <c r="W387" i="6"/>
  <c r="W385" i="6" s="1"/>
  <c r="E389" i="6"/>
  <c r="K389" i="6"/>
  <c r="Q389" i="6"/>
  <c r="W389" i="6"/>
  <c r="D392" i="6"/>
  <c r="J392" i="6"/>
  <c r="J390" i="6" s="1"/>
  <c r="P392" i="6"/>
  <c r="V392" i="6"/>
  <c r="D394" i="6"/>
  <c r="J394" i="6"/>
  <c r="P394" i="6"/>
  <c r="V394" i="6"/>
  <c r="I397" i="6"/>
  <c r="O397" i="6"/>
  <c r="U397" i="6"/>
  <c r="U395" i="6" s="1"/>
  <c r="AA397" i="6"/>
  <c r="AA395" i="6" s="1"/>
  <c r="I399" i="6"/>
  <c r="O399" i="6"/>
  <c r="U399" i="6"/>
  <c r="AA399" i="6"/>
  <c r="H402" i="6"/>
  <c r="H400" i="6" s="1"/>
  <c r="N402" i="6"/>
  <c r="N400" i="6" s="1"/>
  <c r="T402" i="6"/>
  <c r="Z402" i="6"/>
  <c r="Z400" i="6" s="1"/>
  <c r="H404" i="6"/>
  <c r="N404" i="6"/>
  <c r="T404" i="6"/>
  <c r="Z404" i="6"/>
  <c r="G407" i="6"/>
  <c r="G405" i="6" s="1"/>
  <c r="M407" i="6"/>
  <c r="M405" i="6" s="1"/>
  <c r="S407" i="6"/>
  <c r="S405" i="6" s="1"/>
  <c r="Y407" i="6"/>
  <c r="H409" i="6"/>
  <c r="O409" i="6"/>
  <c r="W409" i="6"/>
  <c r="N412" i="6"/>
  <c r="N410" i="6" s="1"/>
  <c r="Z412" i="6"/>
  <c r="N414" i="6"/>
  <c r="Z414" i="6"/>
  <c r="M417" i="6"/>
  <c r="G419" i="6"/>
  <c r="Y419" i="6"/>
  <c r="K422" i="6"/>
  <c r="E424" i="6"/>
  <c r="W424" i="6"/>
  <c r="E427" i="6"/>
  <c r="W427" i="6"/>
  <c r="Q429" i="6"/>
  <c r="D432" i="6"/>
  <c r="V432" i="6"/>
  <c r="P434" i="6"/>
  <c r="U437" i="6"/>
  <c r="O439" i="6"/>
  <c r="S442" i="6"/>
  <c r="S440" i="6" s="1"/>
  <c r="T444" i="6"/>
  <c r="M449" i="6"/>
  <c r="F454" i="6"/>
  <c r="W457" i="6"/>
  <c r="W455" i="6" s="1"/>
  <c r="P462" i="6"/>
  <c r="P460" i="6" s="1"/>
  <c r="O467" i="6"/>
  <c r="O465" i="6" s="1"/>
  <c r="AA469" i="6"/>
  <c r="H472" i="6"/>
  <c r="H470" i="6" s="1"/>
  <c r="T474" i="6"/>
  <c r="M479" i="6"/>
  <c r="L488" i="6"/>
  <c r="L484" i="6" s="1"/>
  <c r="Q493" i="6"/>
  <c r="Q489" i="6" s="1"/>
  <c r="V498" i="6"/>
  <c r="V494" i="6" s="1"/>
  <c r="G513" i="6"/>
  <c r="G509" i="6" s="1"/>
  <c r="L518" i="6"/>
  <c r="L514" i="6" s="1"/>
  <c r="Q523" i="6"/>
  <c r="Q519" i="6" s="1"/>
  <c r="J528" i="6"/>
  <c r="J524" i="6" s="1"/>
  <c r="I533" i="6"/>
  <c r="I529" i="6" s="1"/>
  <c r="X548" i="6"/>
  <c r="X544" i="6" s="1"/>
  <c r="F10" i="2"/>
  <c r="F14" i="3"/>
  <c r="D19" i="3"/>
  <c r="F20" i="3"/>
  <c r="D16" i="5"/>
  <c r="D13" i="5" s="1"/>
  <c r="F20" i="5"/>
  <c r="D25" i="5"/>
  <c r="F36" i="5"/>
  <c r="D43" i="5"/>
  <c r="F53" i="5"/>
  <c r="D59" i="5"/>
  <c r="D70" i="5"/>
  <c r="F71" i="5"/>
  <c r="D76" i="5"/>
  <c r="D86" i="5"/>
  <c r="H9" i="6"/>
  <c r="N9" i="6"/>
  <c r="T9" i="6"/>
  <c r="T7" i="6" s="1"/>
  <c r="Z9" i="6"/>
  <c r="Z7" i="6" s="1"/>
  <c r="H11" i="6"/>
  <c r="N11" i="6"/>
  <c r="T11" i="6"/>
  <c r="Z11" i="6"/>
  <c r="G14" i="6"/>
  <c r="G12" i="6" s="1"/>
  <c r="M14" i="6"/>
  <c r="M12" i="6" s="1"/>
  <c r="S14" i="6"/>
  <c r="Y14" i="6"/>
  <c r="Y12" i="6" s="1"/>
  <c r="G16" i="6"/>
  <c r="M16" i="6"/>
  <c r="S16" i="6"/>
  <c r="Y16" i="6"/>
  <c r="F19" i="6"/>
  <c r="L19" i="6"/>
  <c r="L17" i="6" s="1"/>
  <c r="R19" i="6"/>
  <c r="X19" i="6"/>
  <c r="F21" i="6"/>
  <c r="L21" i="6"/>
  <c r="R21" i="6"/>
  <c r="X21" i="6"/>
  <c r="E24" i="6"/>
  <c r="K24" i="6"/>
  <c r="Q24" i="6"/>
  <c r="Q22" i="6" s="1"/>
  <c r="W24" i="6"/>
  <c r="W22" i="6" s="1"/>
  <c r="E26" i="6"/>
  <c r="K26" i="6"/>
  <c r="Q26" i="6"/>
  <c r="W26" i="6"/>
  <c r="D29" i="6"/>
  <c r="D27" i="6" s="1"/>
  <c r="J29" i="6"/>
  <c r="J27" i="6" s="1"/>
  <c r="P29" i="6"/>
  <c r="V29" i="6"/>
  <c r="V27" i="6" s="1"/>
  <c r="D31" i="6"/>
  <c r="J31" i="6"/>
  <c r="P31" i="6"/>
  <c r="V31" i="6"/>
  <c r="I34" i="6"/>
  <c r="O34" i="6"/>
  <c r="O32" i="6" s="1"/>
  <c r="U34" i="6"/>
  <c r="AA34" i="6"/>
  <c r="I36" i="6"/>
  <c r="O36" i="6"/>
  <c r="U36" i="6"/>
  <c r="AA36" i="6"/>
  <c r="H39" i="6"/>
  <c r="N39" i="6"/>
  <c r="T39" i="6"/>
  <c r="T37" i="6" s="1"/>
  <c r="Z39" i="6"/>
  <c r="Z37" i="6" s="1"/>
  <c r="H41" i="6"/>
  <c r="N41" i="6"/>
  <c r="T41" i="6"/>
  <c r="Z41" i="6"/>
  <c r="G44" i="6"/>
  <c r="G42" i="6" s="1"/>
  <c r="M44" i="6"/>
  <c r="M42" i="6" s="1"/>
  <c r="S44" i="6"/>
  <c r="Y44" i="6"/>
  <c r="Y42" i="6" s="1"/>
  <c r="G46" i="6"/>
  <c r="M46" i="6"/>
  <c r="S46" i="6"/>
  <c r="Y46" i="6"/>
  <c r="F49" i="6"/>
  <c r="L49" i="6"/>
  <c r="L47" i="6" s="1"/>
  <c r="R49" i="6"/>
  <c r="X49" i="6"/>
  <c r="F51" i="6"/>
  <c r="L51" i="6"/>
  <c r="R51" i="6"/>
  <c r="X51" i="6"/>
  <c r="E54" i="6"/>
  <c r="K54" i="6"/>
  <c r="Q54" i="6"/>
  <c r="Q52" i="6" s="1"/>
  <c r="W54" i="6"/>
  <c r="W52" i="6" s="1"/>
  <c r="E56" i="6"/>
  <c r="K56" i="6"/>
  <c r="Q56" i="6"/>
  <c r="W56" i="6"/>
  <c r="D59" i="6"/>
  <c r="D57" i="6" s="1"/>
  <c r="J59" i="6"/>
  <c r="J57" i="6" s="1"/>
  <c r="P59" i="6"/>
  <c r="V59" i="6"/>
  <c r="V57" i="6" s="1"/>
  <c r="D61" i="6"/>
  <c r="J61" i="6"/>
  <c r="P61" i="6"/>
  <c r="V61" i="6"/>
  <c r="I64" i="6"/>
  <c r="O64" i="6"/>
  <c r="O62" i="6" s="1"/>
  <c r="U64" i="6"/>
  <c r="AA64" i="6"/>
  <c r="I66" i="6"/>
  <c r="O66" i="6"/>
  <c r="U66" i="6"/>
  <c r="AA66" i="6"/>
  <c r="H69" i="6"/>
  <c r="N69" i="6"/>
  <c r="T69" i="6"/>
  <c r="T67" i="6" s="1"/>
  <c r="Z69" i="6"/>
  <c r="Z67" i="6" s="1"/>
  <c r="H71" i="6"/>
  <c r="N71" i="6"/>
  <c r="T71" i="6"/>
  <c r="Z71" i="6"/>
  <c r="G74" i="6"/>
  <c r="G72" i="6" s="1"/>
  <c r="M74" i="6"/>
  <c r="M72" i="6" s="1"/>
  <c r="S74" i="6"/>
  <c r="Y74" i="6"/>
  <c r="Y72" i="6" s="1"/>
  <c r="G76" i="6"/>
  <c r="M76" i="6"/>
  <c r="S76" i="6"/>
  <c r="Y76" i="6"/>
  <c r="F79" i="6"/>
  <c r="L79" i="6"/>
  <c r="L77" i="6" s="1"/>
  <c r="R79" i="6"/>
  <c r="X79" i="6"/>
  <c r="F81" i="6"/>
  <c r="L81" i="6"/>
  <c r="R81" i="6"/>
  <c r="X81" i="6"/>
  <c r="E84" i="6"/>
  <c r="K84" i="6"/>
  <c r="Q84" i="6"/>
  <c r="Q82" i="6" s="1"/>
  <c r="W84" i="6"/>
  <c r="W82" i="6" s="1"/>
  <c r="E86" i="6"/>
  <c r="K86" i="6"/>
  <c r="Q86" i="6"/>
  <c r="W86" i="6"/>
  <c r="D89" i="6"/>
  <c r="D87" i="6" s="1"/>
  <c r="J89" i="6"/>
  <c r="J87" i="6" s="1"/>
  <c r="P89" i="6"/>
  <c r="V89" i="6"/>
  <c r="V87" i="6" s="1"/>
  <c r="D91" i="6"/>
  <c r="J91" i="6"/>
  <c r="P91" i="6"/>
  <c r="V91" i="6"/>
  <c r="I94" i="6"/>
  <c r="O94" i="6"/>
  <c r="O92" i="6" s="1"/>
  <c r="U94" i="6"/>
  <c r="AA94" i="6"/>
  <c r="I96" i="6"/>
  <c r="O96" i="6"/>
  <c r="U96" i="6"/>
  <c r="AA96" i="6"/>
  <c r="H99" i="6"/>
  <c r="N99" i="6"/>
  <c r="T99" i="6"/>
  <c r="T97" i="6" s="1"/>
  <c r="Z99" i="6"/>
  <c r="Z97" i="6" s="1"/>
  <c r="H101" i="6"/>
  <c r="N101" i="6"/>
  <c r="T101" i="6"/>
  <c r="Z101" i="6"/>
  <c r="G104" i="6"/>
  <c r="G102" i="6" s="1"/>
  <c r="M104" i="6"/>
  <c r="M102" i="6" s="1"/>
  <c r="S104" i="6"/>
  <c r="Y104" i="6"/>
  <c r="Y102" i="6" s="1"/>
  <c r="G106" i="6"/>
  <c r="M106" i="6"/>
  <c r="S106" i="6"/>
  <c r="Y106" i="6"/>
  <c r="F109" i="6"/>
  <c r="L109" i="6"/>
  <c r="L107" i="6" s="1"/>
  <c r="R109" i="6"/>
  <c r="X109" i="6"/>
  <c r="F111" i="6"/>
  <c r="L111" i="6"/>
  <c r="R111" i="6"/>
  <c r="X111" i="6"/>
  <c r="E114" i="6"/>
  <c r="K114" i="6"/>
  <c r="Q114" i="6"/>
  <c r="Q112" i="6" s="1"/>
  <c r="W114" i="6"/>
  <c r="W112" i="6" s="1"/>
  <c r="E116" i="6"/>
  <c r="K116" i="6"/>
  <c r="Q116" i="6"/>
  <c r="W116" i="6"/>
  <c r="D119" i="6"/>
  <c r="D117" i="6" s="1"/>
  <c r="J119" i="6"/>
  <c r="J117" i="6" s="1"/>
  <c r="P119" i="6"/>
  <c r="V119" i="6"/>
  <c r="V117" i="6" s="1"/>
  <c r="D121" i="6"/>
  <c r="J121" i="6"/>
  <c r="P121" i="6"/>
  <c r="V121" i="6"/>
  <c r="I124" i="6"/>
  <c r="O124" i="6"/>
  <c r="O122" i="6" s="1"/>
  <c r="U124" i="6"/>
  <c r="AA124" i="6"/>
  <c r="I126" i="6"/>
  <c r="O126" i="6"/>
  <c r="U126" i="6"/>
  <c r="AA126" i="6"/>
  <c r="H129" i="6"/>
  <c r="N129" i="6"/>
  <c r="T129" i="6"/>
  <c r="T127" i="6" s="1"/>
  <c r="Z129" i="6"/>
  <c r="Z127" i="6" s="1"/>
  <c r="H131" i="6"/>
  <c r="N131" i="6"/>
  <c r="T131" i="6"/>
  <c r="Z131" i="6"/>
  <c r="G134" i="6"/>
  <c r="G132" i="6" s="1"/>
  <c r="M134" i="6"/>
  <c r="M132" i="6" s="1"/>
  <c r="S134" i="6"/>
  <c r="Y134" i="6"/>
  <c r="Y132" i="6" s="1"/>
  <c r="G136" i="6"/>
  <c r="M136" i="6"/>
  <c r="S136" i="6"/>
  <c r="Y136" i="6"/>
  <c r="F139" i="6"/>
  <c r="L139" i="6"/>
  <c r="L137" i="6" s="1"/>
  <c r="R139" i="6"/>
  <c r="X139" i="6"/>
  <c r="F141" i="6"/>
  <c r="L141" i="6"/>
  <c r="R141" i="6"/>
  <c r="X141" i="6"/>
  <c r="E144" i="6"/>
  <c r="K144" i="6"/>
  <c r="Q144" i="6"/>
  <c r="Q142" i="6" s="1"/>
  <c r="W144" i="6"/>
  <c r="W142" i="6" s="1"/>
  <c r="E146" i="6"/>
  <c r="K146" i="6"/>
  <c r="Q146" i="6"/>
  <c r="W146" i="6"/>
  <c r="D149" i="6"/>
  <c r="D147" i="6" s="1"/>
  <c r="J149" i="6"/>
  <c r="J147" i="6" s="1"/>
  <c r="P149" i="6"/>
  <c r="V149" i="6"/>
  <c r="V147" i="6" s="1"/>
  <c r="D151" i="6"/>
  <c r="J151" i="6"/>
  <c r="P151" i="6"/>
  <c r="V151" i="6"/>
  <c r="I154" i="6"/>
  <c r="O154" i="6"/>
  <c r="O152" i="6" s="1"/>
  <c r="U154" i="6"/>
  <c r="AA154" i="6"/>
  <c r="I156" i="6"/>
  <c r="O156" i="6"/>
  <c r="U156" i="6"/>
  <c r="AA156" i="6"/>
  <c r="H159" i="6"/>
  <c r="N159" i="6"/>
  <c r="T159" i="6"/>
  <c r="T157" i="6" s="1"/>
  <c r="Z159" i="6"/>
  <c r="Z157" i="6" s="1"/>
  <c r="H161" i="6"/>
  <c r="N161" i="6"/>
  <c r="T161" i="6"/>
  <c r="Z161" i="6"/>
  <c r="G168" i="6"/>
  <c r="G166" i="6" s="1"/>
  <c r="M168" i="6"/>
  <c r="M166" i="6" s="1"/>
  <c r="S168" i="6"/>
  <c r="Y168" i="6"/>
  <c r="Y166" i="6" s="1"/>
  <c r="G170" i="6"/>
  <c r="M170" i="6"/>
  <c r="S170" i="6"/>
  <c r="Y170" i="6"/>
  <c r="F173" i="6"/>
  <c r="L173" i="6"/>
  <c r="L171" i="6" s="1"/>
  <c r="R173" i="6"/>
  <c r="X173" i="6"/>
  <c r="F175" i="6"/>
  <c r="L175" i="6"/>
  <c r="R175" i="6"/>
  <c r="X175" i="6"/>
  <c r="E178" i="6"/>
  <c r="K178" i="6"/>
  <c r="Q178" i="6"/>
  <c r="Q176" i="6" s="1"/>
  <c r="W178" i="6"/>
  <c r="W176" i="6" s="1"/>
  <c r="E180" i="6"/>
  <c r="K180" i="6"/>
  <c r="Q180" i="6"/>
  <c r="W180" i="6"/>
  <c r="D183" i="6"/>
  <c r="D181" i="6" s="1"/>
  <c r="J183" i="6"/>
  <c r="J181" i="6" s="1"/>
  <c r="P183" i="6"/>
  <c r="V183" i="6"/>
  <c r="V181" i="6" s="1"/>
  <c r="D185" i="6"/>
  <c r="J185" i="6"/>
  <c r="P185" i="6"/>
  <c r="V185" i="6"/>
  <c r="I188" i="6"/>
  <c r="O188" i="6"/>
  <c r="O186" i="6" s="1"/>
  <c r="U188" i="6"/>
  <c r="AA188" i="6"/>
  <c r="I190" i="6"/>
  <c r="O190" i="6"/>
  <c r="U190" i="6"/>
  <c r="AA190" i="6"/>
  <c r="H193" i="6"/>
  <c r="N193" i="6"/>
  <c r="T193" i="6"/>
  <c r="T191" i="6" s="1"/>
  <c r="Z193" i="6"/>
  <c r="Z191" i="6" s="1"/>
  <c r="H195" i="6"/>
  <c r="N195" i="6"/>
  <c r="T195" i="6"/>
  <c r="Z195" i="6"/>
  <c r="G198" i="6"/>
  <c r="G196" i="6" s="1"/>
  <c r="M198" i="6"/>
  <c r="M196" i="6" s="1"/>
  <c r="S198" i="6"/>
  <c r="Y198" i="6"/>
  <c r="Y196" i="6" s="1"/>
  <c r="G200" i="6"/>
  <c r="M200" i="6"/>
  <c r="S200" i="6"/>
  <c r="Y200" i="6"/>
  <c r="F203" i="6"/>
  <c r="L203" i="6"/>
  <c r="L201" i="6" s="1"/>
  <c r="R203" i="6"/>
  <c r="X203" i="6"/>
  <c r="F205" i="6"/>
  <c r="L205" i="6"/>
  <c r="R205" i="6"/>
  <c r="X205" i="6"/>
  <c r="E208" i="6"/>
  <c r="K208" i="6"/>
  <c r="Q208" i="6"/>
  <c r="Q206" i="6" s="1"/>
  <c r="W208" i="6"/>
  <c r="W206" i="6" s="1"/>
  <c r="E210" i="6"/>
  <c r="K210" i="6"/>
  <c r="Q210" i="6"/>
  <c r="W210" i="6"/>
  <c r="D213" i="6"/>
  <c r="D211" i="6" s="1"/>
  <c r="J213" i="6"/>
  <c r="J211" i="6" s="1"/>
  <c r="P213" i="6"/>
  <c r="V213" i="6"/>
  <c r="V211" i="6" s="1"/>
  <c r="D215" i="6"/>
  <c r="J215" i="6"/>
  <c r="P215" i="6"/>
  <c r="V215" i="6"/>
  <c r="I218" i="6"/>
  <c r="O218" i="6"/>
  <c r="O216" i="6" s="1"/>
  <c r="U218" i="6"/>
  <c r="AA218" i="6"/>
  <c r="I220" i="6"/>
  <c r="O220" i="6"/>
  <c r="U220" i="6"/>
  <c r="AA220" i="6"/>
  <c r="H223" i="6"/>
  <c r="N223" i="6"/>
  <c r="T223" i="6"/>
  <c r="T221" i="6" s="1"/>
  <c r="Z223" i="6"/>
  <c r="Z221" i="6" s="1"/>
  <c r="H225" i="6"/>
  <c r="N225" i="6"/>
  <c r="T225" i="6"/>
  <c r="Z225" i="6"/>
  <c r="G228" i="6"/>
  <c r="G226" i="6" s="1"/>
  <c r="M228" i="6"/>
  <c r="M226" i="6" s="1"/>
  <c r="S228" i="6"/>
  <c r="Y228" i="6"/>
  <c r="Y226" i="6" s="1"/>
  <c r="G230" i="6"/>
  <c r="M230" i="6"/>
  <c r="S230" i="6"/>
  <c r="Y230" i="6"/>
  <c r="F233" i="6"/>
  <c r="L233" i="6"/>
  <c r="L231" i="6" s="1"/>
  <c r="R233" i="6"/>
  <c r="X233" i="6"/>
  <c r="F235" i="6"/>
  <c r="L235" i="6"/>
  <c r="R235" i="6"/>
  <c r="X235" i="6"/>
  <c r="E238" i="6"/>
  <c r="K238" i="6"/>
  <c r="Q238" i="6"/>
  <c r="Q236" i="6" s="1"/>
  <c r="W238" i="6"/>
  <c r="W236" i="6" s="1"/>
  <c r="E240" i="6"/>
  <c r="K240" i="6"/>
  <c r="Q240" i="6"/>
  <c r="W240" i="6"/>
  <c r="D243" i="6"/>
  <c r="D241" i="6" s="1"/>
  <c r="J243" i="6"/>
  <c r="J241" i="6" s="1"/>
  <c r="P243" i="6"/>
  <c r="V243" i="6"/>
  <c r="V241" i="6" s="1"/>
  <c r="D245" i="6"/>
  <c r="J245" i="6"/>
  <c r="P245" i="6"/>
  <c r="V245" i="6"/>
  <c r="I248" i="6"/>
  <c r="O248" i="6"/>
  <c r="O246" i="6" s="1"/>
  <c r="U248" i="6"/>
  <c r="AA248" i="6"/>
  <c r="I250" i="6"/>
  <c r="O250" i="6"/>
  <c r="U250" i="6"/>
  <c r="AA250" i="6"/>
  <c r="H253" i="6"/>
  <c r="N253" i="6"/>
  <c r="T253" i="6"/>
  <c r="T251" i="6" s="1"/>
  <c r="Z253" i="6"/>
  <c r="Z251" i="6" s="1"/>
  <c r="H255" i="6"/>
  <c r="N255" i="6"/>
  <c r="T255" i="6"/>
  <c r="Z255" i="6"/>
  <c r="G258" i="6"/>
  <c r="G256" i="6" s="1"/>
  <c r="M258" i="6"/>
  <c r="M256" i="6" s="1"/>
  <c r="S258" i="6"/>
  <c r="Y258" i="6"/>
  <c r="Y256" i="6" s="1"/>
  <c r="G260" i="6"/>
  <c r="M260" i="6"/>
  <c r="S260" i="6"/>
  <c r="Y260" i="6"/>
  <c r="F263" i="6"/>
  <c r="L263" i="6"/>
  <c r="L261" i="6" s="1"/>
  <c r="R263" i="6"/>
  <c r="X263" i="6"/>
  <c r="F265" i="6"/>
  <c r="L265" i="6"/>
  <c r="R265" i="6"/>
  <c r="X265" i="6"/>
  <c r="E268" i="6"/>
  <c r="K268" i="6"/>
  <c r="Q268" i="6"/>
  <c r="Q266" i="6" s="1"/>
  <c r="W268" i="6"/>
  <c r="W266" i="6" s="1"/>
  <c r="E270" i="6"/>
  <c r="K270" i="6"/>
  <c r="Q270" i="6"/>
  <c r="W270" i="6"/>
  <c r="D273" i="6"/>
  <c r="D271" i="6" s="1"/>
  <c r="J273" i="6"/>
  <c r="J271" i="6" s="1"/>
  <c r="P273" i="6"/>
  <c r="V273" i="6"/>
  <c r="V271" i="6" s="1"/>
  <c r="D275" i="6"/>
  <c r="J275" i="6"/>
  <c r="P275" i="6"/>
  <c r="V275" i="6"/>
  <c r="I278" i="6"/>
  <c r="O278" i="6"/>
  <c r="O276" i="6" s="1"/>
  <c r="U278" i="6"/>
  <c r="AA278" i="6"/>
  <c r="I280" i="6"/>
  <c r="O280" i="6"/>
  <c r="U280" i="6"/>
  <c r="AA280" i="6"/>
  <c r="H283" i="6"/>
  <c r="N283" i="6"/>
  <c r="T283" i="6"/>
  <c r="T281" i="6" s="1"/>
  <c r="Z283" i="6"/>
  <c r="Z281" i="6" s="1"/>
  <c r="H285" i="6"/>
  <c r="N285" i="6"/>
  <c r="T285" i="6"/>
  <c r="Z285" i="6"/>
  <c r="G288" i="6"/>
  <c r="G286" i="6" s="1"/>
  <c r="M288" i="6"/>
  <c r="M286" i="6" s="1"/>
  <c r="S288" i="6"/>
  <c r="Y288" i="6"/>
  <c r="Y286" i="6" s="1"/>
  <c r="G290" i="6"/>
  <c r="M290" i="6"/>
  <c r="S290" i="6"/>
  <c r="Y290" i="6"/>
  <c r="F293" i="6"/>
  <c r="L293" i="6"/>
  <c r="L291" i="6" s="1"/>
  <c r="R293" i="6"/>
  <c r="X293" i="6"/>
  <c r="F295" i="6"/>
  <c r="L295" i="6"/>
  <c r="R295" i="6"/>
  <c r="X295" i="6"/>
  <c r="E298" i="6"/>
  <c r="K298" i="6"/>
  <c r="Q298" i="6"/>
  <c r="Q296" i="6" s="1"/>
  <c r="W298" i="6"/>
  <c r="W296" i="6" s="1"/>
  <c r="E300" i="6"/>
  <c r="K300" i="6"/>
  <c r="Q300" i="6"/>
  <c r="W300" i="6"/>
  <c r="D303" i="6"/>
  <c r="D301" i="6" s="1"/>
  <c r="J303" i="6"/>
  <c r="J301" i="6" s="1"/>
  <c r="P303" i="6"/>
  <c r="V303" i="6"/>
  <c r="V301" i="6" s="1"/>
  <c r="D305" i="6"/>
  <c r="J305" i="6"/>
  <c r="P305" i="6"/>
  <c r="V305" i="6"/>
  <c r="I308" i="6"/>
  <c r="O308" i="6"/>
  <c r="O306" i="6" s="1"/>
  <c r="U308" i="6"/>
  <c r="AA308" i="6"/>
  <c r="I310" i="6"/>
  <c r="O310" i="6"/>
  <c r="U310" i="6"/>
  <c r="AA310" i="6"/>
  <c r="H313" i="6"/>
  <c r="N313" i="6"/>
  <c r="T313" i="6"/>
  <c r="T311" i="6" s="1"/>
  <c r="Z313" i="6"/>
  <c r="Z311" i="6" s="1"/>
  <c r="H315" i="6"/>
  <c r="N315" i="6"/>
  <c r="T315" i="6"/>
  <c r="Z315" i="6"/>
  <c r="G318" i="6"/>
  <c r="G316" i="6" s="1"/>
  <c r="M318" i="6"/>
  <c r="M316" i="6" s="1"/>
  <c r="S318" i="6"/>
  <c r="Y318" i="6"/>
  <c r="Y316" i="6" s="1"/>
  <c r="G320" i="6"/>
  <c r="M320" i="6"/>
  <c r="S320" i="6"/>
  <c r="Y320" i="6"/>
  <c r="F327" i="6"/>
  <c r="L327" i="6"/>
  <c r="L325" i="6" s="1"/>
  <c r="R327" i="6"/>
  <c r="X327" i="6"/>
  <c r="F329" i="6"/>
  <c r="L329" i="6"/>
  <c r="R329" i="6"/>
  <c r="X329" i="6"/>
  <c r="E332" i="6"/>
  <c r="K332" i="6"/>
  <c r="Q332" i="6"/>
  <c r="Q330" i="6" s="1"/>
  <c r="W332" i="6"/>
  <c r="W330" i="6" s="1"/>
  <c r="E334" i="6"/>
  <c r="K334" i="6"/>
  <c r="Q334" i="6"/>
  <c r="W334" i="6"/>
  <c r="D337" i="6"/>
  <c r="D335" i="6" s="1"/>
  <c r="J337" i="6"/>
  <c r="J335" i="6" s="1"/>
  <c r="P337" i="6"/>
  <c r="V337" i="6"/>
  <c r="V335" i="6" s="1"/>
  <c r="D339" i="6"/>
  <c r="J339" i="6"/>
  <c r="P339" i="6"/>
  <c r="V339" i="6"/>
  <c r="I342" i="6"/>
  <c r="O342" i="6"/>
  <c r="O340" i="6" s="1"/>
  <c r="U342" i="6"/>
  <c r="AA342" i="6"/>
  <c r="I344" i="6"/>
  <c r="O344" i="6"/>
  <c r="U344" i="6"/>
  <c r="AA344" i="6"/>
  <c r="H347" i="6"/>
  <c r="N347" i="6"/>
  <c r="T347" i="6"/>
  <c r="T345" i="6" s="1"/>
  <c r="Z347" i="6"/>
  <c r="Z345" i="6" s="1"/>
  <c r="H349" i="6"/>
  <c r="N349" i="6"/>
  <c r="T349" i="6"/>
  <c r="Z349" i="6"/>
  <c r="G352" i="6"/>
  <c r="G350" i="6" s="1"/>
  <c r="M352" i="6"/>
  <c r="M350" i="6" s="1"/>
  <c r="S352" i="6"/>
  <c r="Y352" i="6"/>
  <c r="Y350" i="6" s="1"/>
  <c r="G354" i="6"/>
  <c r="M354" i="6"/>
  <c r="S354" i="6"/>
  <c r="Y354" i="6"/>
  <c r="F357" i="6"/>
  <c r="L357" i="6"/>
  <c r="L355" i="6" s="1"/>
  <c r="R357" i="6"/>
  <c r="X357" i="6"/>
  <c r="F359" i="6"/>
  <c r="L359" i="6"/>
  <c r="R359" i="6"/>
  <c r="X359" i="6"/>
  <c r="E362" i="6"/>
  <c r="K362" i="6"/>
  <c r="Q362" i="6"/>
  <c r="Q360" i="6" s="1"/>
  <c r="W362" i="6"/>
  <c r="W360" i="6" s="1"/>
  <c r="E364" i="6"/>
  <c r="K364" i="6"/>
  <c r="Q364" i="6"/>
  <c r="W364" i="6"/>
  <c r="D367" i="6"/>
  <c r="D365" i="6" s="1"/>
  <c r="J367" i="6"/>
  <c r="J365" i="6" s="1"/>
  <c r="P367" i="6"/>
  <c r="V367" i="6"/>
  <c r="V365" i="6" s="1"/>
  <c r="D369" i="6"/>
  <c r="J369" i="6"/>
  <c r="P369" i="6"/>
  <c r="V369" i="6"/>
  <c r="I372" i="6"/>
  <c r="O372" i="6"/>
  <c r="O370" i="6" s="1"/>
  <c r="U372" i="6"/>
  <c r="AA372" i="6"/>
  <c r="I374" i="6"/>
  <c r="O374" i="6"/>
  <c r="U374" i="6"/>
  <c r="AA374" i="6"/>
  <c r="H377" i="6"/>
  <c r="N377" i="6"/>
  <c r="T377" i="6"/>
  <c r="T375" i="6" s="1"/>
  <c r="Z377" i="6"/>
  <c r="Z375" i="6" s="1"/>
  <c r="H379" i="6"/>
  <c r="N379" i="6"/>
  <c r="T379" i="6"/>
  <c r="Z379" i="6"/>
  <c r="G382" i="6"/>
  <c r="G380" i="6" s="1"/>
  <c r="M382" i="6"/>
  <c r="M380" i="6" s="1"/>
  <c r="S382" i="6"/>
  <c r="Y382" i="6"/>
  <c r="Y380" i="6" s="1"/>
  <c r="G384" i="6"/>
  <c r="M384" i="6"/>
  <c r="S384" i="6"/>
  <c r="Y384" i="6"/>
  <c r="F387" i="6"/>
  <c r="L387" i="6"/>
  <c r="L385" i="6" s="1"/>
  <c r="R387" i="6"/>
  <c r="X387" i="6"/>
  <c r="F389" i="6"/>
  <c r="L389" i="6"/>
  <c r="R389" i="6"/>
  <c r="X389" i="6"/>
  <c r="E392" i="6"/>
  <c r="K392" i="6"/>
  <c r="Q392" i="6"/>
  <c r="Q390" i="6" s="1"/>
  <c r="W392" i="6"/>
  <c r="W390" i="6" s="1"/>
  <c r="E394" i="6"/>
  <c r="K394" i="6"/>
  <c r="Q394" i="6"/>
  <c r="W394" i="6"/>
  <c r="D397" i="6"/>
  <c r="D395" i="6" s="1"/>
  <c r="J397" i="6"/>
  <c r="J395" i="6" s="1"/>
  <c r="P397" i="6"/>
  <c r="V397" i="6"/>
  <c r="V395" i="6" s="1"/>
  <c r="D399" i="6"/>
  <c r="J399" i="6"/>
  <c r="P399" i="6"/>
  <c r="V399" i="6"/>
  <c r="I402" i="6"/>
  <c r="O402" i="6"/>
  <c r="O400" i="6" s="1"/>
  <c r="U402" i="6"/>
  <c r="AA402" i="6"/>
  <c r="I404" i="6"/>
  <c r="O404" i="6"/>
  <c r="U404" i="6"/>
  <c r="AA404" i="6"/>
  <c r="H407" i="6"/>
  <c r="N407" i="6"/>
  <c r="N405" i="6" s="1"/>
  <c r="T407" i="6"/>
  <c r="T405" i="6" s="1"/>
  <c r="Z407" i="6"/>
  <c r="Z405" i="6" s="1"/>
  <c r="I409" i="6"/>
  <c r="Q409" i="6"/>
  <c r="X409" i="6"/>
  <c r="F412" i="6"/>
  <c r="F410" i="6" s="1"/>
  <c r="R412" i="6"/>
  <c r="R410" i="6" s="1"/>
  <c r="F414" i="6"/>
  <c r="R414" i="6"/>
  <c r="R417" i="6"/>
  <c r="R415" i="6" s="1"/>
  <c r="L419" i="6"/>
  <c r="L422" i="6"/>
  <c r="L420" i="6" s="1"/>
  <c r="F424" i="6"/>
  <c r="X424" i="6"/>
  <c r="J427" i="6"/>
  <c r="J425" i="6" s="1"/>
  <c r="D429" i="6"/>
  <c r="V429" i="6"/>
  <c r="I432" i="6"/>
  <c r="I430" i="6" s="1"/>
  <c r="AA432" i="6"/>
  <c r="AA430" i="6" s="1"/>
  <c r="U434" i="6"/>
  <c r="H437" i="6"/>
  <c r="H435" i="6" s="1"/>
  <c r="Z437" i="6"/>
  <c r="Z435" i="6" s="1"/>
  <c r="T439" i="6"/>
  <c r="T442" i="6"/>
  <c r="T440" i="6" s="1"/>
  <c r="Z444" i="6"/>
  <c r="Z440" i="6" s="1"/>
  <c r="G447" i="6"/>
  <c r="G445" i="6" s="1"/>
  <c r="S449" i="6"/>
  <c r="S445" i="6" s="1"/>
  <c r="L454" i="6"/>
  <c r="L450" i="6" s="1"/>
  <c r="E459" i="6"/>
  <c r="E455" i="6" s="1"/>
  <c r="V462" i="6"/>
  <c r="V460" i="6" s="1"/>
  <c r="U467" i="6"/>
  <c r="U465" i="6" s="1"/>
  <c r="N472" i="6"/>
  <c r="N470" i="6" s="1"/>
  <c r="Z474" i="6"/>
  <c r="Z470" i="6" s="1"/>
  <c r="G477" i="6"/>
  <c r="G475" i="6" s="1"/>
  <c r="S479" i="6"/>
  <c r="S475" i="6" s="1"/>
  <c r="R488" i="6"/>
  <c r="R484" i="6" s="1"/>
  <c r="W493" i="6"/>
  <c r="W489" i="6" s="1"/>
  <c r="H508" i="6"/>
  <c r="H504" i="6" s="1"/>
  <c r="M513" i="6"/>
  <c r="M509" i="6" s="1"/>
  <c r="R518" i="6"/>
  <c r="R514" i="6" s="1"/>
  <c r="W523" i="6"/>
  <c r="W519" i="6" s="1"/>
  <c r="P528" i="6"/>
  <c r="P524" i="6" s="1"/>
  <c r="O533" i="6"/>
  <c r="O529" i="6" s="1"/>
  <c r="H538" i="6"/>
  <c r="H534" i="6" s="1"/>
  <c r="G20" i="5"/>
  <c r="E25" i="5"/>
  <c r="G36" i="5"/>
  <c r="E43" i="5"/>
  <c r="G53" i="5"/>
  <c r="E59" i="5"/>
  <c r="G71" i="5"/>
  <c r="E76" i="5"/>
  <c r="I9" i="6"/>
  <c r="I7" i="6" s="1"/>
  <c r="O9" i="6"/>
  <c r="U9" i="6"/>
  <c r="U7" i="6" s="1"/>
  <c r="AA9" i="6"/>
  <c r="I11" i="6"/>
  <c r="O11" i="6"/>
  <c r="U11" i="6"/>
  <c r="AA11" i="6"/>
  <c r="H14" i="6"/>
  <c r="H12" i="6" s="1"/>
  <c r="N14" i="6"/>
  <c r="T14" i="6"/>
  <c r="Z14" i="6"/>
  <c r="Z12" i="6" s="1"/>
  <c r="H16" i="6"/>
  <c r="N16" i="6"/>
  <c r="T16" i="6"/>
  <c r="Z16" i="6"/>
  <c r="G19" i="6"/>
  <c r="M19" i="6"/>
  <c r="M17" i="6" s="1"/>
  <c r="S19" i="6"/>
  <c r="S17" i="6" s="1"/>
  <c r="Y19" i="6"/>
  <c r="G21" i="6"/>
  <c r="M21" i="6"/>
  <c r="S21" i="6"/>
  <c r="Y21" i="6"/>
  <c r="F24" i="6"/>
  <c r="F22" i="6" s="1"/>
  <c r="L24" i="6"/>
  <c r="R24" i="6"/>
  <c r="R22" i="6" s="1"/>
  <c r="X24" i="6"/>
  <c r="F26" i="6"/>
  <c r="L26" i="6"/>
  <c r="R26" i="6"/>
  <c r="X26" i="6"/>
  <c r="E29" i="6"/>
  <c r="E27" i="6" s="1"/>
  <c r="K29" i="6"/>
  <c r="Q29" i="6"/>
  <c r="W29" i="6"/>
  <c r="W27" i="6" s="1"/>
  <c r="E31" i="6"/>
  <c r="K31" i="6"/>
  <c r="Q31" i="6"/>
  <c r="W31" i="6"/>
  <c r="D34" i="6"/>
  <c r="J34" i="6"/>
  <c r="J32" i="6" s="1"/>
  <c r="P34" i="6"/>
  <c r="P32" i="6" s="1"/>
  <c r="V34" i="6"/>
  <c r="D36" i="6"/>
  <c r="J36" i="6"/>
  <c r="P36" i="6"/>
  <c r="V36" i="6"/>
  <c r="I39" i="6"/>
  <c r="I37" i="6" s="1"/>
  <c r="O39" i="6"/>
  <c r="U39" i="6"/>
  <c r="U37" i="6" s="1"/>
  <c r="AA39" i="6"/>
  <c r="I41" i="6"/>
  <c r="O41" i="6"/>
  <c r="U41" i="6"/>
  <c r="AA41" i="6"/>
  <c r="H44" i="6"/>
  <c r="H42" i="6" s="1"/>
  <c r="N44" i="6"/>
  <c r="T44" i="6"/>
  <c r="Z44" i="6"/>
  <c r="Z42" i="6" s="1"/>
  <c r="H46" i="6"/>
  <c r="N46" i="6"/>
  <c r="T46" i="6"/>
  <c r="Z46" i="6"/>
  <c r="G49" i="6"/>
  <c r="M49" i="6"/>
  <c r="M47" i="6" s="1"/>
  <c r="S49" i="6"/>
  <c r="S47" i="6" s="1"/>
  <c r="Y49" i="6"/>
  <c r="G51" i="6"/>
  <c r="M51" i="6"/>
  <c r="S51" i="6"/>
  <c r="Y51" i="6"/>
  <c r="F54" i="6"/>
  <c r="F52" i="6" s="1"/>
  <c r="L54" i="6"/>
  <c r="R54" i="6"/>
  <c r="R52" i="6" s="1"/>
  <c r="X54" i="6"/>
  <c r="F56" i="6"/>
  <c r="L56" i="6"/>
  <c r="R56" i="6"/>
  <c r="X56" i="6"/>
  <c r="E59" i="6"/>
  <c r="E57" i="6" s="1"/>
  <c r="K59" i="6"/>
  <c r="Q59" i="6"/>
  <c r="W59" i="6"/>
  <c r="W57" i="6" s="1"/>
  <c r="E61" i="6"/>
  <c r="K61" i="6"/>
  <c r="Q61" i="6"/>
  <c r="W61" i="6"/>
  <c r="D64" i="6"/>
  <c r="J64" i="6"/>
  <c r="J62" i="6" s="1"/>
  <c r="P64" i="6"/>
  <c r="P62" i="6" s="1"/>
  <c r="V64" i="6"/>
  <c r="D66" i="6"/>
  <c r="J66" i="6"/>
  <c r="P66" i="6"/>
  <c r="V66" i="6"/>
  <c r="I69" i="6"/>
  <c r="I67" i="6" s="1"/>
  <c r="O69" i="6"/>
  <c r="U69" i="6"/>
  <c r="U67" i="6" s="1"/>
  <c r="AA69" i="6"/>
  <c r="I71" i="6"/>
  <c r="O71" i="6"/>
  <c r="U71" i="6"/>
  <c r="AA71" i="6"/>
  <c r="H74" i="6"/>
  <c r="H72" i="6" s="1"/>
  <c r="N74" i="6"/>
  <c r="T74" i="6"/>
  <c r="Z74" i="6"/>
  <c r="Z72" i="6" s="1"/>
  <c r="H76" i="6"/>
  <c r="N76" i="6"/>
  <c r="T76" i="6"/>
  <c r="Z76" i="6"/>
  <c r="G79" i="6"/>
  <c r="M79" i="6"/>
  <c r="M77" i="6" s="1"/>
  <c r="S79" i="6"/>
  <c r="S77" i="6" s="1"/>
  <c r="Y79" i="6"/>
  <c r="G81" i="6"/>
  <c r="M81" i="6"/>
  <c r="S81" i="6"/>
  <c r="Y81" i="6"/>
  <c r="F84" i="6"/>
  <c r="F82" i="6" s="1"/>
  <c r="L84" i="6"/>
  <c r="R84" i="6"/>
  <c r="R82" i="6" s="1"/>
  <c r="X84" i="6"/>
  <c r="F86" i="6"/>
  <c r="L86" i="6"/>
  <c r="R86" i="6"/>
  <c r="X86" i="6"/>
  <c r="E89" i="6"/>
  <c r="E87" i="6" s="1"/>
  <c r="K89" i="6"/>
  <c r="Q89" i="6"/>
  <c r="W89" i="6"/>
  <c r="W87" i="6" s="1"/>
  <c r="E91" i="6"/>
  <c r="K91" i="6"/>
  <c r="Q91" i="6"/>
  <c r="W91" i="6"/>
  <c r="D94" i="6"/>
  <c r="J94" i="6"/>
  <c r="J92" i="6" s="1"/>
  <c r="P94" i="6"/>
  <c r="P92" i="6" s="1"/>
  <c r="V94" i="6"/>
  <c r="D96" i="6"/>
  <c r="J96" i="6"/>
  <c r="P96" i="6"/>
  <c r="V96" i="6"/>
  <c r="I99" i="6"/>
  <c r="I97" i="6" s="1"/>
  <c r="O99" i="6"/>
  <c r="U99" i="6"/>
  <c r="U97" i="6" s="1"/>
  <c r="AA99" i="6"/>
  <c r="I101" i="6"/>
  <c r="O101" i="6"/>
  <c r="U101" i="6"/>
  <c r="AA101" i="6"/>
  <c r="H104" i="6"/>
  <c r="H102" i="6" s="1"/>
  <c r="N104" i="6"/>
  <c r="T104" i="6"/>
  <c r="Z104" i="6"/>
  <c r="Z102" i="6" s="1"/>
  <c r="H106" i="6"/>
  <c r="N106" i="6"/>
  <c r="T106" i="6"/>
  <c r="Z106" i="6"/>
  <c r="G109" i="6"/>
  <c r="M109" i="6"/>
  <c r="M107" i="6" s="1"/>
  <c r="S109" i="6"/>
  <c r="S107" i="6" s="1"/>
  <c r="Y109" i="6"/>
  <c r="G111" i="6"/>
  <c r="M111" i="6"/>
  <c r="S111" i="6"/>
  <c r="Y111" i="6"/>
  <c r="F114" i="6"/>
  <c r="F112" i="6" s="1"/>
  <c r="L114" i="6"/>
  <c r="R114" i="6"/>
  <c r="R112" i="6" s="1"/>
  <c r="X114" i="6"/>
  <c r="F116" i="6"/>
  <c r="L116" i="6"/>
  <c r="R116" i="6"/>
  <c r="X116" i="6"/>
  <c r="E119" i="6"/>
  <c r="E117" i="6" s="1"/>
  <c r="K119" i="6"/>
  <c r="Q119" i="6"/>
  <c r="W119" i="6"/>
  <c r="W117" i="6" s="1"/>
  <c r="E121" i="6"/>
  <c r="K121" i="6"/>
  <c r="Q121" i="6"/>
  <c r="W121" i="6"/>
  <c r="D124" i="6"/>
  <c r="J124" i="6"/>
  <c r="J122" i="6" s="1"/>
  <c r="P124" i="6"/>
  <c r="P122" i="6" s="1"/>
  <c r="V124" i="6"/>
  <c r="D126" i="6"/>
  <c r="J126" i="6"/>
  <c r="P126" i="6"/>
  <c r="V126" i="6"/>
  <c r="I129" i="6"/>
  <c r="I127" i="6" s="1"/>
  <c r="O129" i="6"/>
  <c r="U129" i="6"/>
  <c r="U127" i="6" s="1"/>
  <c r="AA129" i="6"/>
  <c r="I131" i="6"/>
  <c r="O131" i="6"/>
  <c r="U131" i="6"/>
  <c r="AA131" i="6"/>
  <c r="H134" i="6"/>
  <c r="H132" i="6" s="1"/>
  <c r="N134" i="6"/>
  <c r="T134" i="6"/>
  <c r="Z134" i="6"/>
  <c r="Z132" i="6" s="1"/>
  <c r="H136" i="6"/>
  <c r="N136" i="6"/>
  <c r="T136" i="6"/>
  <c r="Z136" i="6"/>
  <c r="G139" i="6"/>
  <c r="M139" i="6"/>
  <c r="M137" i="6" s="1"/>
  <c r="S139" i="6"/>
  <c r="S137" i="6" s="1"/>
  <c r="Y139" i="6"/>
  <c r="G141" i="6"/>
  <c r="M141" i="6"/>
  <c r="S141" i="6"/>
  <c r="Y141" i="6"/>
  <c r="F144" i="6"/>
  <c r="F142" i="6" s="1"/>
  <c r="L144" i="6"/>
  <c r="R144" i="6"/>
  <c r="R142" i="6" s="1"/>
  <c r="X144" i="6"/>
  <c r="F146" i="6"/>
  <c r="L146" i="6"/>
  <c r="R146" i="6"/>
  <c r="X146" i="6"/>
  <c r="E149" i="6"/>
  <c r="E147" i="6" s="1"/>
  <c r="K149" i="6"/>
  <c r="Q149" i="6"/>
  <c r="W149" i="6"/>
  <c r="W147" i="6" s="1"/>
  <c r="E151" i="6"/>
  <c r="K151" i="6"/>
  <c r="Q151" i="6"/>
  <c r="W151" i="6"/>
  <c r="D154" i="6"/>
  <c r="J154" i="6"/>
  <c r="J152" i="6" s="1"/>
  <c r="P154" i="6"/>
  <c r="P152" i="6" s="1"/>
  <c r="V154" i="6"/>
  <c r="D156" i="6"/>
  <c r="J156" i="6"/>
  <c r="P156" i="6"/>
  <c r="V156" i="6"/>
  <c r="I159" i="6"/>
  <c r="I157" i="6" s="1"/>
  <c r="O159" i="6"/>
  <c r="U159" i="6"/>
  <c r="U157" i="6" s="1"/>
  <c r="I161" i="6"/>
  <c r="O161" i="6"/>
  <c r="U161" i="6"/>
  <c r="AA161" i="6"/>
  <c r="AA157" i="6" s="1"/>
  <c r="H168" i="6"/>
  <c r="N168" i="6"/>
  <c r="N166" i="6" s="1"/>
  <c r="T168" i="6"/>
  <c r="Z168" i="6"/>
  <c r="H170" i="6"/>
  <c r="N170" i="6"/>
  <c r="T170" i="6"/>
  <c r="Z170" i="6"/>
  <c r="G173" i="6"/>
  <c r="M173" i="6"/>
  <c r="S173" i="6"/>
  <c r="S171" i="6" s="1"/>
  <c r="Y173" i="6"/>
  <c r="Y171" i="6" s="1"/>
  <c r="G175" i="6"/>
  <c r="M175" i="6"/>
  <c r="S175" i="6"/>
  <c r="Y175" i="6"/>
  <c r="F178" i="6"/>
  <c r="F176" i="6" s="1"/>
  <c r="L178" i="6"/>
  <c r="L176" i="6" s="1"/>
  <c r="R178" i="6"/>
  <c r="X178" i="6"/>
  <c r="X176" i="6" s="1"/>
  <c r="F180" i="6"/>
  <c r="L180" i="6"/>
  <c r="R180" i="6"/>
  <c r="X180" i="6"/>
  <c r="E183" i="6"/>
  <c r="K183" i="6"/>
  <c r="K181" i="6" s="1"/>
  <c r="Q183" i="6"/>
  <c r="W183" i="6"/>
  <c r="E185" i="6"/>
  <c r="K185" i="6"/>
  <c r="Q185" i="6"/>
  <c r="W185" i="6"/>
  <c r="D188" i="6"/>
  <c r="J188" i="6"/>
  <c r="P188" i="6"/>
  <c r="P186" i="6" s="1"/>
  <c r="V188" i="6"/>
  <c r="V186" i="6" s="1"/>
  <c r="D190" i="6"/>
  <c r="J190" i="6"/>
  <c r="P190" i="6"/>
  <c r="V190" i="6"/>
  <c r="I193" i="6"/>
  <c r="I191" i="6" s="1"/>
  <c r="O193" i="6"/>
  <c r="O191" i="6" s="1"/>
  <c r="U193" i="6"/>
  <c r="AA193" i="6"/>
  <c r="AA191" i="6" s="1"/>
  <c r="I195" i="6"/>
  <c r="O195" i="6"/>
  <c r="U195" i="6"/>
  <c r="AA195" i="6"/>
  <c r="H198" i="6"/>
  <c r="N198" i="6"/>
  <c r="N196" i="6" s="1"/>
  <c r="T198" i="6"/>
  <c r="Z198" i="6"/>
  <c r="H200" i="6"/>
  <c r="N200" i="6"/>
  <c r="T200" i="6"/>
  <c r="Z200" i="6"/>
  <c r="G203" i="6"/>
  <c r="M203" i="6"/>
  <c r="S203" i="6"/>
  <c r="S201" i="6" s="1"/>
  <c r="Y203" i="6"/>
  <c r="Y201" i="6" s="1"/>
  <c r="G205" i="6"/>
  <c r="M205" i="6"/>
  <c r="S205" i="6"/>
  <c r="Y205" i="6"/>
  <c r="F208" i="6"/>
  <c r="F206" i="6" s="1"/>
  <c r="L208" i="6"/>
  <c r="L206" i="6" s="1"/>
  <c r="R208" i="6"/>
  <c r="X208" i="6"/>
  <c r="X206" i="6" s="1"/>
  <c r="F210" i="6"/>
  <c r="L210" i="6"/>
  <c r="R210" i="6"/>
  <c r="X210" i="6"/>
  <c r="E213" i="6"/>
  <c r="K213" i="6"/>
  <c r="K211" i="6" s="1"/>
  <c r="Q213" i="6"/>
  <c r="W213" i="6"/>
  <c r="E215" i="6"/>
  <c r="K215" i="6"/>
  <c r="Q215" i="6"/>
  <c r="W215" i="6"/>
  <c r="D218" i="6"/>
  <c r="J218" i="6"/>
  <c r="P218" i="6"/>
  <c r="P216" i="6" s="1"/>
  <c r="V218" i="6"/>
  <c r="V216" i="6" s="1"/>
  <c r="D220" i="6"/>
  <c r="J220" i="6"/>
  <c r="P220" i="6"/>
  <c r="V220" i="6"/>
  <c r="I223" i="6"/>
  <c r="I221" i="6" s="1"/>
  <c r="O223" i="6"/>
  <c r="O221" i="6" s="1"/>
  <c r="U223" i="6"/>
  <c r="AA223" i="6"/>
  <c r="AA221" i="6" s="1"/>
  <c r="I225" i="6"/>
  <c r="O225" i="6"/>
  <c r="U225" i="6"/>
  <c r="AA225" i="6"/>
  <c r="H228" i="6"/>
  <c r="N228" i="6"/>
  <c r="N226" i="6" s="1"/>
  <c r="T228" i="6"/>
  <c r="Z228" i="6"/>
  <c r="H230" i="6"/>
  <c r="N230" i="6"/>
  <c r="T230" i="6"/>
  <c r="Z230" i="6"/>
  <c r="G233" i="6"/>
  <c r="M233" i="6"/>
  <c r="S233" i="6"/>
  <c r="S231" i="6" s="1"/>
  <c r="Y233" i="6"/>
  <c r="Y231" i="6" s="1"/>
  <c r="G235" i="6"/>
  <c r="M235" i="6"/>
  <c r="S235" i="6"/>
  <c r="Y235" i="6"/>
  <c r="F238" i="6"/>
  <c r="F236" i="6" s="1"/>
  <c r="L238" i="6"/>
  <c r="L236" i="6" s="1"/>
  <c r="R238" i="6"/>
  <c r="X238" i="6"/>
  <c r="X236" i="6" s="1"/>
  <c r="F240" i="6"/>
  <c r="L240" i="6"/>
  <c r="R240" i="6"/>
  <c r="X240" i="6"/>
  <c r="E243" i="6"/>
  <c r="K243" i="6"/>
  <c r="K241" i="6" s="1"/>
  <c r="Q243" i="6"/>
  <c r="W243" i="6"/>
  <c r="E245" i="6"/>
  <c r="K245" i="6"/>
  <c r="Q245" i="6"/>
  <c r="W245" i="6"/>
  <c r="D248" i="6"/>
  <c r="J248" i="6"/>
  <c r="P248" i="6"/>
  <c r="P246" i="6" s="1"/>
  <c r="V248" i="6"/>
  <c r="V246" i="6" s="1"/>
  <c r="D250" i="6"/>
  <c r="J250" i="6"/>
  <c r="P250" i="6"/>
  <c r="V250" i="6"/>
  <c r="I253" i="6"/>
  <c r="I251" i="6" s="1"/>
  <c r="O253" i="6"/>
  <c r="O251" i="6" s="1"/>
  <c r="U253" i="6"/>
  <c r="AA253" i="6"/>
  <c r="AA251" i="6" s="1"/>
  <c r="I255" i="6"/>
  <c r="O255" i="6"/>
  <c r="U255" i="6"/>
  <c r="AA255" i="6"/>
  <c r="H258" i="6"/>
  <c r="N258" i="6"/>
  <c r="N256" i="6" s="1"/>
  <c r="T258" i="6"/>
  <c r="Z258" i="6"/>
  <c r="H260" i="6"/>
  <c r="N260" i="6"/>
  <c r="T260" i="6"/>
  <c r="Z260" i="6"/>
  <c r="G263" i="6"/>
  <c r="M263" i="6"/>
  <c r="S263" i="6"/>
  <c r="S261" i="6" s="1"/>
  <c r="Y263" i="6"/>
  <c r="Y261" i="6" s="1"/>
  <c r="G265" i="6"/>
  <c r="M265" i="6"/>
  <c r="S265" i="6"/>
  <c r="Y265" i="6"/>
  <c r="F268" i="6"/>
  <c r="F266" i="6" s="1"/>
  <c r="L268" i="6"/>
  <c r="L266" i="6" s="1"/>
  <c r="R268" i="6"/>
  <c r="X268" i="6"/>
  <c r="X266" i="6" s="1"/>
  <c r="F270" i="6"/>
  <c r="L270" i="6"/>
  <c r="R270" i="6"/>
  <c r="X270" i="6"/>
  <c r="E273" i="6"/>
  <c r="K273" i="6"/>
  <c r="K271" i="6" s="1"/>
  <c r="Q273" i="6"/>
  <c r="W273" i="6"/>
  <c r="E275" i="6"/>
  <c r="K275" i="6"/>
  <c r="Q275" i="6"/>
  <c r="W275" i="6"/>
  <c r="D278" i="6"/>
  <c r="J278" i="6"/>
  <c r="P278" i="6"/>
  <c r="P276" i="6" s="1"/>
  <c r="V278" i="6"/>
  <c r="V276" i="6" s="1"/>
  <c r="D280" i="6"/>
  <c r="J280" i="6"/>
  <c r="P280" i="6"/>
  <c r="V280" i="6"/>
  <c r="I283" i="6"/>
  <c r="I281" i="6" s="1"/>
  <c r="O283" i="6"/>
  <c r="O281" i="6" s="1"/>
  <c r="U283" i="6"/>
  <c r="AA283" i="6"/>
  <c r="AA281" i="6" s="1"/>
  <c r="I285" i="6"/>
  <c r="O285" i="6"/>
  <c r="U285" i="6"/>
  <c r="AA285" i="6"/>
  <c r="H288" i="6"/>
  <c r="N288" i="6"/>
  <c r="N286" i="6" s="1"/>
  <c r="T288" i="6"/>
  <c r="Z288" i="6"/>
  <c r="H290" i="6"/>
  <c r="N290" i="6"/>
  <c r="T290" i="6"/>
  <c r="Z290" i="6"/>
  <c r="G293" i="6"/>
  <c r="M293" i="6"/>
  <c r="S293" i="6"/>
  <c r="S291" i="6" s="1"/>
  <c r="Y293" i="6"/>
  <c r="Y291" i="6" s="1"/>
  <c r="G295" i="6"/>
  <c r="M295" i="6"/>
  <c r="S295" i="6"/>
  <c r="Y295" i="6"/>
  <c r="F298" i="6"/>
  <c r="F296" i="6" s="1"/>
  <c r="L298" i="6"/>
  <c r="L296" i="6" s="1"/>
  <c r="R298" i="6"/>
  <c r="X298" i="6"/>
  <c r="X296" i="6" s="1"/>
  <c r="F300" i="6"/>
  <c r="L300" i="6"/>
  <c r="R300" i="6"/>
  <c r="X300" i="6"/>
  <c r="E303" i="6"/>
  <c r="K303" i="6"/>
  <c r="K301" i="6" s="1"/>
  <c r="Q303" i="6"/>
  <c r="W303" i="6"/>
  <c r="E305" i="6"/>
  <c r="K305" i="6"/>
  <c r="Q305" i="6"/>
  <c r="W305" i="6"/>
  <c r="D308" i="6"/>
  <c r="J308" i="6"/>
  <c r="P308" i="6"/>
  <c r="P306" i="6" s="1"/>
  <c r="V308" i="6"/>
  <c r="V306" i="6" s="1"/>
  <c r="D310" i="6"/>
  <c r="J310" i="6"/>
  <c r="P310" i="6"/>
  <c r="V310" i="6"/>
  <c r="I313" i="6"/>
  <c r="I311" i="6" s="1"/>
  <c r="O313" i="6"/>
  <c r="O311" i="6" s="1"/>
  <c r="U313" i="6"/>
  <c r="AA313" i="6"/>
  <c r="AA311" i="6" s="1"/>
  <c r="I315" i="6"/>
  <c r="O315" i="6"/>
  <c r="U315" i="6"/>
  <c r="AA315" i="6"/>
  <c r="H318" i="6"/>
  <c r="N318" i="6"/>
  <c r="N316" i="6" s="1"/>
  <c r="T318" i="6"/>
  <c r="H320" i="6"/>
  <c r="N320" i="6"/>
  <c r="T320" i="6"/>
  <c r="Z320" i="6"/>
  <c r="Z316" i="6" s="1"/>
  <c r="G327" i="6"/>
  <c r="G325" i="6" s="1"/>
  <c r="M327" i="6"/>
  <c r="S327" i="6"/>
  <c r="Y327" i="6"/>
  <c r="Y325" i="6" s="1"/>
  <c r="G329" i="6"/>
  <c r="M329" i="6"/>
  <c r="S329" i="6"/>
  <c r="Y329" i="6"/>
  <c r="F332" i="6"/>
  <c r="L332" i="6"/>
  <c r="L330" i="6" s="1"/>
  <c r="R332" i="6"/>
  <c r="R330" i="6" s="1"/>
  <c r="X332" i="6"/>
  <c r="F334" i="6"/>
  <c r="L334" i="6"/>
  <c r="R334" i="6"/>
  <c r="X334" i="6"/>
  <c r="E337" i="6"/>
  <c r="E335" i="6" s="1"/>
  <c r="K337" i="6"/>
  <c r="Q337" i="6"/>
  <c r="Q335" i="6" s="1"/>
  <c r="W337" i="6"/>
  <c r="E339" i="6"/>
  <c r="K339" i="6"/>
  <c r="Q339" i="6"/>
  <c r="W339" i="6"/>
  <c r="D342" i="6"/>
  <c r="D340" i="6" s="1"/>
  <c r="J342" i="6"/>
  <c r="P342" i="6"/>
  <c r="V342" i="6"/>
  <c r="V340" i="6" s="1"/>
  <c r="D344" i="6"/>
  <c r="J344" i="6"/>
  <c r="P344" i="6"/>
  <c r="V344" i="6"/>
  <c r="I347" i="6"/>
  <c r="O347" i="6"/>
  <c r="O345" i="6" s="1"/>
  <c r="U347" i="6"/>
  <c r="U345" i="6" s="1"/>
  <c r="AA347" i="6"/>
  <c r="I349" i="6"/>
  <c r="O349" i="6"/>
  <c r="U349" i="6"/>
  <c r="AA349" i="6"/>
  <c r="H352" i="6"/>
  <c r="H350" i="6" s="1"/>
  <c r="N352" i="6"/>
  <c r="T352" i="6"/>
  <c r="T350" i="6" s="1"/>
  <c r="Z352" i="6"/>
  <c r="H354" i="6"/>
  <c r="N354" i="6"/>
  <c r="T354" i="6"/>
  <c r="Z354" i="6"/>
  <c r="G357" i="6"/>
  <c r="G355" i="6" s="1"/>
  <c r="M357" i="6"/>
  <c r="S357" i="6"/>
  <c r="Y357" i="6"/>
  <c r="Y355" i="6" s="1"/>
  <c r="G359" i="6"/>
  <c r="M359" i="6"/>
  <c r="S359" i="6"/>
  <c r="Y359" i="6"/>
  <c r="F362" i="6"/>
  <c r="L362" i="6"/>
  <c r="L360" i="6" s="1"/>
  <c r="R362" i="6"/>
  <c r="R360" i="6" s="1"/>
  <c r="X362" i="6"/>
  <c r="F364" i="6"/>
  <c r="L364" i="6"/>
  <c r="R364" i="6"/>
  <c r="X364" i="6"/>
  <c r="E367" i="6"/>
  <c r="E365" i="6" s="1"/>
  <c r="K367" i="6"/>
  <c r="Q367" i="6"/>
  <c r="Q365" i="6" s="1"/>
  <c r="W367" i="6"/>
  <c r="E369" i="6"/>
  <c r="K369" i="6"/>
  <c r="Q369" i="6"/>
  <c r="W369" i="6"/>
  <c r="D372" i="6"/>
  <c r="D370" i="6" s="1"/>
  <c r="J372" i="6"/>
  <c r="P372" i="6"/>
  <c r="V372" i="6"/>
  <c r="V370" i="6" s="1"/>
  <c r="D374" i="6"/>
  <c r="J374" i="6"/>
  <c r="P374" i="6"/>
  <c r="V374" i="6"/>
  <c r="I377" i="6"/>
  <c r="O377" i="6"/>
  <c r="O375" i="6" s="1"/>
  <c r="U377" i="6"/>
  <c r="U375" i="6" s="1"/>
  <c r="AA377" i="6"/>
  <c r="I379" i="6"/>
  <c r="O379" i="6"/>
  <c r="U379" i="6"/>
  <c r="AA379" i="6"/>
  <c r="H382" i="6"/>
  <c r="H380" i="6" s="1"/>
  <c r="N382" i="6"/>
  <c r="T382" i="6"/>
  <c r="T380" i="6" s="1"/>
  <c r="Z382" i="6"/>
  <c r="H384" i="6"/>
  <c r="N384" i="6"/>
  <c r="T384" i="6"/>
  <c r="Z384" i="6"/>
  <c r="G387" i="6"/>
  <c r="G385" i="6" s="1"/>
  <c r="M387" i="6"/>
  <c r="S387" i="6"/>
  <c r="Y387" i="6"/>
  <c r="Y385" i="6" s="1"/>
  <c r="G389" i="6"/>
  <c r="M389" i="6"/>
  <c r="S389" i="6"/>
  <c r="Y389" i="6"/>
  <c r="F392" i="6"/>
  <c r="L392" i="6"/>
  <c r="L390" i="6" s="1"/>
  <c r="R392" i="6"/>
  <c r="R390" i="6" s="1"/>
  <c r="X392" i="6"/>
  <c r="F394" i="6"/>
  <c r="L394" i="6"/>
  <c r="R394" i="6"/>
  <c r="X394" i="6"/>
  <c r="E397" i="6"/>
  <c r="E395" i="6" s="1"/>
  <c r="K397" i="6"/>
  <c r="Q397" i="6"/>
  <c r="Q395" i="6" s="1"/>
  <c r="W397" i="6"/>
  <c r="E399" i="6"/>
  <c r="K399" i="6"/>
  <c r="Q399" i="6"/>
  <c r="W399" i="6"/>
  <c r="D402" i="6"/>
  <c r="D400" i="6" s="1"/>
  <c r="J402" i="6"/>
  <c r="P402" i="6"/>
  <c r="V402" i="6"/>
  <c r="V400" i="6" s="1"/>
  <c r="D404" i="6"/>
  <c r="J404" i="6"/>
  <c r="P404" i="6"/>
  <c r="V404" i="6"/>
  <c r="I407" i="6"/>
  <c r="I405" i="6" s="1"/>
  <c r="O407" i="6"/>
  <c r="O405" i="6" s="1"/>
  <c r="U407" i="6"/>
  <c r="U405" i="6" s="1"/>
  <c r="AA407" i="6"/>
  <c r="AA405" i="6" s="1"/>
  <c r="K409" i="6"/>
  <c r="R409" i="6"/>
  <c r="Y409" i="6"/>
  <c r="G412" i="6"/>
  <c r="G410" i="6" s="1"/>
  <c r="S412" i="6"/>
  <c r="S410" i="6" s="1"/>
  <c r="G414" i="6"/>
  <c r="S414" i="6"/>
  <c r="E417" i="6"/>
  <c r="E415" i="6" s="1"/>
  <c r="S417" i="6"/>
  <c r="S415" i="6" s="1"/>
  <c r="M419" i="6"/>
  <c r="Q422" i="6"/>
  <c r="Q420" i="6" s="1"/>
  <c r="K424" i="6"/>
  <c r="K427" i="6"/>
  <c r="K425" i="6" s="1"/>
  <c r="E429" i="6"/>
  <c r="W429" i="6"/>
  <c r="J432" i="6"/>
  <c r="J430" i="6" s="1"/>
  <c r="D434" i="6"/>
  <c r="V434" i="6"/>
  <c r="I437" i="6"/>
  <c r="I435" i="6" s="1"/>
  <c r="AA437" i="6"/>
  <c r="AA435" i="6" s="1"/>
  <c r="U439" i="6"/>
  <c r="G442" i="6"/>
  <c r="G440" i="6" s="1"/>
  <c r="Y442" i="6"/>
  <c r="Y440" i="6" s="1"/>
  <c r="M447" i="6"/>
  <c r="M445" i="6" s="1"/>
  <c r="Y449" i="6"/>
  <c r="F452" i="6"/>
  <c r="F450" i="6" s="1"/>
  <c r="R454" i="6"/>
  <c r="K459" i="6"/>
  <c r="D464" i="6"/>
  <c r="AA467" i="6"/>
  <c r="AA465" i="6" s="1"/>
  <c r="T472" i="6"/>
  <c r="T470" i="6" s="1"/>
  <c r="M477" i="6"/>
  <c r="M475" i="6" s="1"/>
  <c r="Y479" i="6"/>
  <c r="Y475" i="6" s="1"/>
  <c r="Z634" i="6"/>
  <c r="X488" i="6"/>
  <c r="X484" i="6" s="1"/>
  <c r="I503" i="6"/>
  <c r="I499" i="6" s="1"/>
  <c r="N508" i="6"/>
  <c r="N504" i="6" s="1"/>
  <c r="S513" i="6"/>
  <c r="S509" i="6" s="1"/>
  <c r="X518" i="6"/>
  <c r="X514" i="6" s="1"/>
  <c r="V528" i="6"/>
  <c r="V524" i="6" s="1"/>
  <c r="U533" i="6"/>
  <c r="U529" i="6" s="1"/>
  <c r="N538" i="6"/>
  <c r="N534" i="6" s="1"/>
  <c r="G543" i="6"/>
  <c r="G539" i="6" s="1"/>
  <c r="I486" i="6"/>
  <c r="I484" i="6" s="1"/>
  <c r="O486" i="6"/>
  <c r="O484" i="6" s="1"/>
  <c r="U486" i="6"/>
  <c r="U484" i="6" s="1"/>
  <c r="AA486" i="6"/>
  <c r="AA484" i="6" s="1"/>
  <c r="H491" i="6"/>
  <c r="H489" i="6" s="1"/>
  <c r="N491" i="6"/>
  <c r="N489" i="6" s="1"/>
  <c r="T491" i="6"/>
  <c r="T489" i="6" s="1"/>
  <c r="Z491" i="6"/>
  <c r="Z489" i="6" s="1"/>
  <c r="G496" i="6"/>
  <c r="G494" i="6" s="1"/>
  <c r="M496" i="6"/>
  <c r="M494" i="6" s="1"/>
  <c r="S496" i="6"/>
  <c r="S494" i="6" s="1"/>
  <c r="Y496" i="6"/>
  <c r="Y494" i="6" s="1"/>
  <c r="F501" i="6"/>
  <c r="F499" i="6" s="1"/>
  <c r="L501" i="6"/>
  <c r="L499" i="6" s="1"/>
  <c r="R501" i="6"/>
  <c r="R499" i="6" s="1"/>
  <c r="X501" i="6"/>
  <c r="X499" i="6" s="1"/>
  <c r="E506" i="6"/>
  <c r="E504" i="6" s="1"/>
  <c r="K506" i="6"/>
  <c r="K504" i="6" s="1"/>
  <c r="Q506" i="6"/>
  <c r="Q504" i="6" s="1"/>
  <c r="W506" i="6"/>
  <c r="W504" i="6" s="1"/>
  <c r="D511" i="6"/>
  <c r="D509" i="6" s="1"/>
  <c r="J511" i="6"/>
  <c r="J509" i="6" s="1"/>
  <c r="P511" i="6"/>
  <c r="P509" i="6" s="1"/>
  <c r="V511" i="6"/>
  <c r="V509" i="6" s="1"/>
  <c r="I516" i="6"/>
  <c r="I514" i="6" s="1"/>
  <c r="O516" i="6"/>
  <c r="O514" i="6" s="1"/>
  <c r="U516" i="6"/>
  <c r="U514" i="6" s="1"/>
  <c r="AA516" i="6"/>
  <c r="AA514" i="6" s="1"/>
  <c r="H521" i="6"/>
  <c r="H519" i="6" s="1"/>
  <c r="N521" i="6"/>
  <c r="N519" i="6" s="1"/>
  <c r="T521" i="6"/>
  <c r="T519" i="6" s="1"/>
  <c r="Z521" i="6"/>
  <c r="Z519" i="6" s="1"/>
  <c r="G526" i="6"/>
  <c r="G524" i="6" s="1"/>
  <c r="M526" i="6"/>
  <c r="M524" i="6" s="1"/>
  <c r="S526" i="6"/>
  <c r="S524" i="6" s="1"/>
  <c r="Y526" i="6"/>
  <c r="Y524" i="6" s="1"/>
  <c r="F531" i="6"/>
  <c r="F529" i="6" s="1"/>
  <c r="L531" i="6"/>
  <c r="L529" i="6" s="1"/>
  <c r="R531" i="6"/>
  <c r="R529" i="6" s="1"/>
  <c r="X531" i="6"/>
  <c r="X529" i="6" s="1"/>
  <c r="E536" i="6"/>
  <c r="E534" i="6" s="1"/>
  <c r="K536" i="6"/>
  <c r="K534" i="6" s="1"/>
  <c r="Q536" i="6"/>
  <c r="Q534" i="6" s="1"/>
  <c r="W536" i="6"/>
  <c r="W534" i="6" s="1"/>
  <c r="D541" i="6"/>
  <c r="D539" i="6" s="1"/>
  <c r="J541" i="6"/>
  <c r="J539" i="6" s="1"/>
  <c r="P541" i="6"/>
  <c r="P539" i="6" s="1"/>
  <c r="V541" i="6"/>
  <c r="V539" i="6" s="1"/>
  <c r="I546" i="6"/>
  <c r="I544" i="6" s="1"/>
  <c r="O546" i="6"/>
  <c r="O544" i="6" s="1"/>
  <c r="U546" i="6"/>
  <c r="U544" i="6" s="1"/>
  <c r="AA546" i="6"/>
  <c r="AA544" i="6" s="1"/>
  <c r="H551" i="6"/>
  <c r="H549" i="6" s="1"/>
  <c r="N551" i="6"/>
  <c r="N549" i="6" s="1"/>
  <c r="T551" i="6"/>
  <c r="T549" i="6" s="1"/>
  <c r="Z551" i="6"/>
  <c r="Z549" i="6" s="1"/>
  <c r="G556" i="6"/>
  <c r="G554" i="6" s="1"/>
  <c r="M556" i="6"/>
  <c r="M554" i="6" s="1"/>
  <c r="S556" i="6"/>
  <c r="S554" i="6" s="1"/>
  <c r="Y556" i="6"/>
  <c r="Y554" i="6" s="1"/>
  <c r="F561" i="6"/>
  <c r="F559" i="6" s="1"/>
  <c r="L561" i="6"/>
  <c r="L559" i="6" s="1"/>
  <c r="R561" i="6"/>
  <c r="R559" i="6" s="1"/>
  <c r="X561" i="6"/>
  <c r="X559" i="6" s="1"/>
  <c r="E566" i="6"/>
  <c r="E564" i="6" s="1"/>
  <c r="K566" i="6"/>
  <c r="K564" i="6" s="1"/>
  <c r="Q566" i="6"/>
  <c r="Q564" i="6" s="1"/>
  <c r="W566" i="6"/>
  <c r="W564" i="6" s="1"/>
  <c r="D571" i="6"/>
  <c r="D569" i="6" s="1"/>
  <c r="J571" i="6"/>
  <c r="J569" i="6" s="1"/>
  <c r="P571" i="6"/>
  <c r="P569" i="6" s="1"/>
  <c r="V571" i="6"/>
  <c r="V569" i="6" s="1"/>
  <c r="I576" i="6"/>
  <c r="I574" i="6" s="1"/>
  <c r="O576" i="6"/>
  <c r="O574" i="6" s="1"/>
  <c r="U576" i="6"/>
  <c r="U574" i="6" s="1"/>
  <c r="AA576" i="6"/>
  <c r="AA574" i="6" s="1"/>
  <c r="H581" i="6"/>
  <c r="H579" i="6" s="1"/>
  <c r="N581" i="6"/>
  <c r="N579" i="6" s="1"/>
  <c r="T581" i="6"/>
  <c r="T579" i="6" s="1"/>
  <c r="Z581" i="6"/>
  <c r="Z579" i="6" s="1"/>
  <c r="G586" i="6"/>
  <c r="G584" i="6" s="1"/>
  <c r="M586" i="6"/>
  <c r="M584" i="6" s="1"/>
  <c r="S586" i="6"/>
  <c r="S584" i="6" s="1"/>
  <c r="Y586" i="6"/>
  <c r="Y584" i="6" s="1"/>
  <c r="F591" i="6"/>
  <c r="F589" i="6" s="1"/>
  <c r="L591" i="6"/>
  <c r="L589" i="6" s="1"/>
  <c r="R591" i="6"/>
  <c r="R589" i="6" s="1"/>
  <c r="X591" i="6"/>
  <c r="X589" i="6" s="1"/>
  <c r="E596" i="6"/>
  <c r="E594" i="6" s="1"/>
  <c r="K596" i="6"/>
  <c r="K594" i="6" s="1"/>
  <c r="Q596" i="6"/>
  <c r="Q594" i="6" s="1"/>
  <c r="W596" i="6"/>
  <c r="W594" i="6" s="1"/>
  <c r="D601" i="6"/>
  <c r="D599" i="6" s="1"/>
  <c r="J601" i="6"/>
  <c r="J599" i="6" s="1"/>
  <c r="P601" i="6"/>
  <c r="P599" i="6" s="1"/>
  <c r="V601" i="6"/>
  <c r="V599" i="6" s="1"/>
  <c r="I606" i="6"/>
  <c r="I604" i="6" s="1"/>
  <c r="O606" i="6"/>
  <c r="O604" i="6" s="1"/>
  <c r="U606" i="6"/>
  <c r="U604" i="6" s="1"/>
  <c r="AA606" i="6"/>
  <c r="AA604" i="6" s="1"/>
  <c r="H611" i="6"/>
  <c r="H609" i="6" s="1"/>
  <c r="N611" i="6"/>
  <c r="N609" i="6" s="1"/>
  <c r="T611" i="6"/>
  <c r="T609" i="6" s="1"/>
  <c r="Z611" i="6"/>
  <c r="Z609" i="6" s="1"/>
  <c r="G616" i="6"/>
  <c r="G614" i="6" s="1"/>
  <c r="M616" i="6"/>
  <c r="M614" i="6" s="1"/>
  <c r="S616" i="6"/>
  <c r="S614" i="6" s="1"/>
  <c r="Y616" i="6"/>
  <c r="Y614" i="6" s="1"/>
  <c r="F621" i="6"/>
  <c r="F619" i="6" s="1"/>
  <c r="L621" i="6"/>
  <c r="L619" i="6" s="1"/>
  <c r="R621" i="6"/>
  <c r="R619" i="6" s="1"/>
  <c r="X621" i="6"/>
  <c r="X619" i="6" s="1"/>
  <c r="E626" i="6"/>
  <c r="E624" i="6" s="1"/>
  <c r="K626" i="6"/>
  <c r="K624" i="6" s="1"/>
  <c r="Q626" i="6"/>
  <c r="Q624" i="6" s="1"/>
  <c r="W626" i="6"/>
  <c r="W624" i="6" s="1"/>
  <c r="D631" i="6"/>
  <c r="D629" i="6" s="1"/>
  <c r="J631" i="6"/>
  <c r="J629" i="6" s="1"/>
  <c r="P631" i="6"/>
  <c r="P629" i="6" s="1"/>
  <c r="V631" i="6"/>
  <c r="V629" i="6" s="1"/>
  <c r="I636" i="6"/>
  <c r="I634" i="6" s="1"/>
  <c r="O636" i="6"/>
  <c r="O634" i="6" s="1"/>
  <c r="U636" i="6"/>
  <c r="U634" i="6" s="1"/>
  <c r="AA636" i="6"/>
  <c r="AA634" i="6" s="1"/>
  <c r="I9" i="7"/>
  <c r="O9" i="7"/>
  <c r="O7" i="7" s="1"/>
  <c r="U9" i="7"/>
  <c r="U7" i="7" s="1"/>
  <c r="AA9" i="7"/>
  <c r="I11" i="7"/>
  <c r="O11" i="7"/>
  <c r="U11" i="7"/>
  <c r="AA11" i="7"/>
  <c r="H14" i="7"/>
  <c r="H12" i="7" s="1"/>
  <c r="N14" i="7"/>
  <c r="T14" i="7"/>
  <c r="Z14" i="7"/>
  <c r="H16" i="7"/>
  <c r="N16" i="7"/>
  <c r="T16" i="7"/>
  <c r="Z16" i="7"/>
  <c r="G19" i="7"/>
  <c r="M19" i="7"/>
  <c r="S19" i="7"/>
  <c r="Y19" i="7"/>
  <c r="Y17" i="7" s="1"/>
  <c r="G21" i="7"/>
  <c r="M21" i="7"/>
  <c r="S21" i="7"/>
  <c r="Y21" i="7"/>
  <c r="F24" i="7"/>
  <c r="L24" i="7"/>
  <c r="L22" i="7" s="1"/>
  <c r="R24" i="7"/>
  <c r="R22" i="7" s="1"/>
  <c r="X24" i="7"/>
  <c r="F26" i="7"/>
  <c r="L26" i="7"/>
  <c r="R26" i="7"/>
  <c r="X26" i="7"/>
  <c r="E29" i="7"/>
  <c r="E27" i="7" s="1"/>
  <c r="K29" i="7"/>
  <c r="Q29" i="7"/>
  <c r="W29" i="7"/>
  <c r="E31" i="7"/>
  <c r="K31" i="7"/>
  <c r="Q31" i="7"/>
  <c r="W31" i="7"/>
  <c r="D34" i="7"/>
  <c r="J34" i="7"/>
  <c r="P34" i="7"/>
  <c r="V34" i="7"/>
  <c r="V32" i="7" s="1"/>
  <c r="D36" i="7"/>
  <c r="J36" i="7"/>
  <c r="P36" i="7"/>
  <c r="V36" i="7"/>
  <c r="I39" i="7"/>
  <c r="O39" i="7"/>
  <c r="O37" i="7" s="1"/>
  <c r="U39" i="7"/>
  <c r="U37" i="7" s="1"/>
  <c r="AA39" i="7"/>
  <c r="I41" i="7"/>
  <c r="O41" i="7"/>
  <c r="U41" i="7"/>
  <c r="AA41" i="7"/>
  <c r="H44" i="7"/>
  <c r="H42" i="7" s="1"/>
  <c r="N44" i="7"/>
  <c r="T44" i="7"/>
  <c r="Z44" i="7"/>
  <c r="H46" i="7"/>
  <c r="N46" i="7"/>
  <c r="T46" i="7"/>
  <c r="Z46" i="7"/>
  <c r="G49" i="7"/>
  <c r="M49" i="7"/>
  <c r="S49" i="7"/>
  <c r="Y49" i="7"/>
  <c r="Y47" i="7" s="1"/>
  <c r="G51" i="7"/>
  <c r="M51" i="7"/>
  <c r="S51" i="7"/>
  <c r="Y51" i="7"/>
  <c r="F54" i="7"/>
  <c r="L54" i="7"/>
  <c r="L52" i="7" s="1"/>
  <c r="R54" i="7"/>
  <c r="R52" i="7" s="1"/>
  <c r="X54" i="7"/>
  <c r="F56" i="7"/>
  <c r="L56" i="7"/>
  <c r="R56" i="7"/>
  <c r="X56" i="7"/>
  <c r="E59" i="7"/>
  <c r="E57" i="7" s="1"/>
  <c r="K59" i="7"/>
  <c r="Q59" i="7"/>
  <c r="W59" i="7"/>
  <c r="E61" i="7"/>
  <c r="K61" i="7"/>
  <c r="Q61" i="7"/>
  <c r="W61" i="7"/>
  <c r="D64" i="7"/>
  <c r="J64" i="7"/>
  <c r="P64" i="7"/>
  <c r="V64" i="7"/>
  <c r="V62" i="7" s="1"/>
  <c r="D66" i="7"/>
  <c r="J66" i="7"/>
  <c r="P66" i="7"/>
  <c r="V66" i="7"/>
  <c r="I69" i="7"/>
  <c r="O69" i="7"/>
  <c r="O67" i="7" s="1"/>
  <c r="U69" i="7"/>
  <c r="U67" i="7" s="1"/>
  <c r="AA69" i="7"/>
  <c r="I71" i="7"/>
  <c r="O71" i="7"/>
  <c r="U71" i="7"/>
  <c r="AA71" i="7"/>
  <c r="H74" i="7"/>
  <c r="H72" i="7" s="1"/>
  <c r="N74" i="7"/>
  <c r="T74" i="7"/>
  <c r="Z74" i="7"/>
  <c r="H76" i="7"/>
  <c r="N76" i="7"/>
  <c r="T76" i="7"/>
  <c r="Z76" i="7"/>
  <c r="G79" i="7"/>
  <c r="M79" i="7"/>
  <c r="S79" i="7"/>
  <c r="Y79" i="7"/>
  <c r="Y77" i="7" s="1"/>
  <c r="G81" i="7"/>
  <c r="M81" i="7"/>
  <c r="S81" i="7"/>
  <c r="Y81" i="7"/>
  <c r="F84" i="7"/>
  <c r="L84" i="7"/>
  <c r="L82" i="7" s="1"/>
  <c r="R84" i="7"/>
  <c r="R82" i="7" s="1"/>
  <c r="X84" i="7"/>
  <c r="F86" i="7"/>
  <c r="L86" i="7"/>
  <c r="R86" i="7"/>
  <c r="X86" i="7"/>
  <c r="E89" i="7"/>
  <c r="E87" i="7" s="1"/>
  <c r="K89" i="7"/>
  <c r="Q89" i="7"/>
  <c r="W89" i="7"/>
  <c r="E91" i="7"/>
  <c r="K91" i="7"/>
  <c r="Q91" i="7"/>
  <c r="W91" i="7"/>
  <c r="D94" i="7"/>
  <c r="J94" i="7"/>
  <c r="P94" i="7"/>
  <c r="V94" i="7"/>
  <c r="V92" i="7" s="1"/>
  <c r="D96" i="7"/>
  <c r="J96" i="7"/>
  <c r="P96" i="7"/>
  <c r="V96" i="7"/>
  <c r="I99" i="7"/>
  <c r="O99" i="7"/>
  <c r="O97" i="7" s="1"/>
  <c r="U99" i="7"/>
  <c r="U97" i="7" s="1"/>
  <c r="AA99" i="7"/>
  <c r="I101" i="7"/>
  <c r="O101" i="7"/>
  <c r="U101" i="7"/>
  <c r="AA101" i="7"/>
  <c r="H104" i="7"/>
  <c r="H102" i="7" s="1"/>
  <c r="N104" i="7"/>
  <c r="T104" i="7"/>
  <c r="Z104" i="7"/>
  <c r="H106" i="7"/>
  <c r="N106" i="7"/>
  <c r="T106" i="7"/>
  <c r="Z106" i="7"/>
  <c r="G109" i="7"/>
  <c r="M109" i="7"/>
  <c r="S109" i="7"/>
  <c r="Y109" i="7"/>
  <c r="Y107" i="7" s="1"/>
  <c r="G111" i="7"/>
  <c r="M111" i="7"/>
  <c r="S111" i="7"/>
  <c r="Y111" i="7"/>
  <c r="F114" i="7"/>
  <c r="L114" i="7"/>
  <c r="L112" i="7" s="1"/>
  <c r="R114" i="7"/>
  <c r="R112" i="7" s="1"/>
  <c r="X114" i="7"/>
  <c r="F116" i="7"/>
  <c r="L116" i="7"/>
  <c r="R116" i="7"/>
  <c r="X116" i="7"/>
  <c r="E119" i="7"/>
  <c r="E117" i="7" s="1"/>
  <c r="K119" i="7"/>
  <c r="Q119" i="7"/>
  <c r="W119" i="7"/>
  <c r="E121" i="7"/>
  <c r="K121" i="7"/>
  <c r="Q121" i="7"/>
  <c r="W121" i="7"/>
  <c r="D124" i="7"/>
  <c r="J124" i="7"/>
  <c r="P124" i="7"/>
  <c r="V124" i="7"/>
  <c r="V122" i="7" s="1"/>
  <c r="D126" i="7"/>
  <c r="J126" i="7"/>
  <c r="P126" i="7"/>
  <c r="V126" i="7"/>
  <c r="I129" i="7"/>
  <c r="O129" i="7"/>
  <c r="O127" i="7" s="1"/>
  <c r="U129" i="7"/>
  <c r="U127" i="7" s="1"/>
  <c r="AA129" i="7"/>
  <c r="I131" i="7"/>
  <c r="O131" i="7"/>
  <c r="U131" i="7"/>
  <c r="AA131" i="7"/>
  <c r="H134" i="7"/>
  <c r="H132" i="7" s="1"/>
  <c r="N134" i="7"/>
  <c r="T134" i="7"/>
  <c r="Z134" i="7"/>
  <c r="H136" i="7"/>
  <c r="N136" i="7"/>
  <c r="T136" i="7"/>
  <c r="Z136" i="7"/>
  <c r="G139" i="7"/>
  <c r="M139" i="7"/>
  <c r="S139" i="7"/>
  <c r="Y139" i="7"/>
  <c r="Y137" i="7" s="1"/>
  <c r="G141" i="7"/>
  <c r="M141" i="7"/>
  <c r="S141" i="7"/>
  <c r="Y141" i="7"/>
  <c r="F144" i="7"/>
  <c r="L144" i="7"/>
  <c r="L142" i="7" s="1"/>
  <c r="R144" i="7"/>
  <c r="R142" i="7" s="1"/>
  <c r="X144" i="7"/>
  <c r="F146" i="7"/>
  <c r="L146" i="7"/>
  <c r="R146" i="7"/>
  <c r="X146" i="7"/>
  <c r="E149" i="7"/>
  <c r="E147" i="7" s="1"/>
  <c r="K149" i="7"/>
  <c r="Q149" i="7"/>
  <c r="W149" i="7"/>
  <c r="E151" i="7"/>
  <c r="K151" i="7"/>
  <c r="Q151" i="7"/>
  <c r="W151" i="7"/>
  <c r="D154" i="7"/>
  <c r="J154" i="7"/>
  <c r="P154" i="7"/>
  <c r="V154" i="7"/>
  <c r="V152" i="7" s="1"/>
  <c r="D156" i="7"/>
  <c r="J156" i="7"/>
  <c r="P156" i="7"/>
  <c r="V156" i="7"/>
  <c r="I159" i="7"/>
  <c r="O159" i="7"/>
  <c r="O157" i="7" s="1"/>
  <c r="U159" i="7"/>
  <c r="U157" i="7" s="1"/>
  <c r="AA159" i="7"/>
  <c r="I161" i="7"/>
  <c r="O161" i="7"/>
  <c r="U161" i="7"/>
  <c r="AA161" i="7"/>
  <c r="H168" i="7"/>
  <c r="H166" i="7" s="1"/>
  <c r="N168" i="7"/>
  <c r="T168" i="7"/>
  <c r="Z168" i="7"/>
  <c r="H170" i="7"/>
  <c r="N170" i="7"/>
  <c r="T170" i="7"/>
  <c r="Z170" i="7"/>
  <c r="G173" i="7"/>
  <c r="M173" i="7"/>
  <c r="S173" i="7"/>
  <c r="Y173" i="7"/>
  <c r="Y171" i="7" s="1"/>
  <c r="G175" i="7"/>
  <c r="M175" i="7"/>
  <c r="S175" i="7"/>
  <c r="Y175" i="7"/>
  <c r="F178" i="7"/>
  <c r="L178" i="7"/>
  <c r="L176" i="7" s="1"/>
  <c r="R178" i="7"/>
  <c r="R176" i="7" s="1"/>
  <c r="X178" i="7"/>
  <c r="F180" i="7"/>
  <c r="L180" i="7"/>
  <c r="R180" i="7"/>
  <c r="X180" i="7"/>
  <c r="E183" i="7"/>
  <c r="E181" i="7" s="1"/>
  <c r="K183" i="7"/>
  <c r="Q183" i="7"/>
  <c r="W183" i="7"/>
  <c r="E185" i="7"/>
  <c r="K185" i="7"/>
  <c r="Q185" i="7"/>
  <c r="W185" i="7"/>
  <c r="D188" i="7"/>
  <c r="J188" i="7"/>
  <c r="P188" i="7"/>
  <c r="V188" i="7"/>
  <c r="V186" i="7" s="1"/>
  <c r="D190" i="7"/>
  <c r="J190" i="7"/>
  <c r="P190" i="7"/>
  <c r="V190" i="7"/>
  <c r="I193" i="7"/>
  <c r="O193" i="7"/>
  <c r="O191" i="7" s="1"/>
  <c r="U193" i="7"/>
  <c r="U191" i="7" s="1"/>
  <c r="AA193" i="7"/>
  <c r="I195" i="7"/>
  <c r="O195" i="7"/>
  <c r="U195" i="7"/>
  <c r="AA195" i="7"/>
  <c r="H198" i="7"/>
  <c r="H196" i="7" s="1"/>
  <c r="N198" i="7"/>
  <c r="T198" i="7"/>
  <c r="Z198" i="7"/>
  <c r="H200" i="7"/>
  <c r="N200" i="7"/>
  <c r="T200" i="7"/>
  <c r="Z200" i="7"/>
  <c r="G203" i="7"/>
  <c r="M203" i="7"/>
  <c r="M201" i="7" s="1"/>
  <c r="S203" i="7"/>
  <c r="Y203" i="7"/>
  <c r="Y201" i="7" s="1"/>
  <c r="G205" i="7"/>
  <c r="M205" i="7"/>
  <c r="S205" i="7"/>
  <c r="Y205" i="7"/>
  <c r="F208" i="7"/>
  <c r="L208" i="7"/>
  <c r="L206" i="7" s="1"/>
  <c r="R208" i="7"/>
  <c r="R206" i="7" s="1"/>
  <c r="X208" i="7"/>
  <c r="F210" i="7"/>
  <c r="L210" i="7"/>
  <c r="R210" i="7"/>
  <c r="X210" i="7"/>
  <c r="E213" i="7"/>
  <c r="E211" i="7" s="1"/>
  <c r="K213" i="7"/>
  <c r="Q213" i="7"/>
  <c r="W213" i="7"/>
  <c r="E215" i="7"/>
  <c r="K215" i="7"/>
  <c r="Q215" i="7"/>
  <c r="W215" i="7"/>
  <c r="D218" i="7"/>
  <c r="J218" i="7"/>
  <c r="P218" i="7"/>
  <c r="V218" i="7"/>
  <c r="V216" i="7" s="1"/>
  <c r="D220" i="7"/>
  <c r="J220" i="7"/>
  <c r="P220" i="7"/>
  <c r="V220" i="7"/>
  <c r="I223" i="7"/>
  <c r="O223" i="7"/>
  <c r="O221" i="7" s="1"/>
  <c r="U223" i="7"/>
  <c r="U221" i="7" s="1"/>
  <c r="AA223" i="7"/>
  <c r="I225" i="7"/>
  <c r="O225" i="7"/>
  <c r="U225" i="7"/>
  <c r="AA225" i="7"/>
  <c r="H228" i="7"/>
  <c r="H226" i="7" s="1"/>
  <c r="N228" i="7"/>
  <c r="T228" i="7"/>
  <c r="Z228" i="7"/>
  <c r="H230" i="7"/>
  <c r="N230" i="7"/>
  <c r="T230" i="7"/>
  <c r="Z230" i="7"/>
  <c r="G233" i="7"/>
  <c r="M233" i="7"/>
  <c r="S233" i="7"/>
  <c r="Y233" i="7"/>
  <c r="Y231" i="7" s="1"/>
  <c r="G235" i="7"/>
  <c r="M235" i="7"/>
  <c r="S235" i="7"/>
  <c r="Y235" i="7"/>
  <c r="F238" i="7"/>
  <c r="L238" i="7"/>
  <c r="L236" i="7" s="1"/>
  <c r="R238" i="7"/>
  <c r="R236" i="7" s="1"/>
  <c r="X238" i="7"/>
  <c r="F240" i="7"/>
  <c r="L240" i="7"/>
  <c r="R240" i="7"/>
  <c r="X240" i="7"/>
  <c r="E243" i="7"/>
  <c r="E241" i="7" s="1"/>
  <c r="K243" i="7"/>
  <c r="Q243" i="7"/>
  <c r="W243" i="7"/>
  <c r="E245" i="7"/>
  <c r="K245" i="7"/>
  <c r="Q245" i="7"/>
  <c r="W245" i="7"/>
  <c r="D248" i="7"/>
  <c r="J248" i="7"/>
  <c r="P248" i="7"/>
  <c r="V248" i="7"/>
  <c r="V246" i="7" s="1"/>
  <c r="D250" i="7"/>
  <c r="J250" i="7"/>
  <c r="P250" i="7"/>
  <c r="V250" i="7"/>
  <c r="I253" i="7"/>
  <c r="O253" i="7"/>
  <c r="O251" i="7" s="1"/>
  <c r="U253" i="7"/>
  <c r="U251" i="7" s="1"/>
  <c r="AA253" i="7"/>
  <c r="I255" i="7"/>
  <c r="O255" i="7"/>
  <c r="U255" i="7"/>
  <c r="AA255" i="7"/>
  <c r="H258" i="7"/>
  <c r="H256" i="7" s="1"/>
  <c r="N258" i="7"/>
  <c r="T258" i="7"/>
  <c r="Z258" i="7"/>
  <c r="H260" i="7"/>
  <c r="N260" i="7"/>
  <c r="T260" i="7"/>
  <c r="Z260" i="7"/>
  <c r="G263" i="7"/>
  <c r="M263" i="7"/>
  <c r="S263" i="7"/>
  <c r="Y263" i="7"/>
  <c r="Y261" i="7" s="1"/>
  <c r="G265" i="7"/>
  <c r="M265" i="7"/>
  <c r="S265" i="7"/>
  <c r="Y265" i="7"/>
  <c r="F268" i="7"/>
  <c r="L268" i="7"/>
  <c r="L266" i="7" s="1"/>
  <c r="R268" i="7"/>
  <c r="R266" i="7" s="1"/>
  <c r="X268" i="7"/>
  <c r="F270" i="7"/>
  <c r="L270" i="7"/>
  <c r="R270" i="7"/>
  <c r="X270" i="7"/>
  <c r="E273" i="7"/>
  <c r="E271" i="7" s="1"/>
  <c r="K273" i="7"/>
  <c r="Q273" i="7"/>
  <c r="W273" i="7"/>
  <c r="E275" i="7"/>
  <c r="K275" i="7"/>
  <c r="Q275" i="7"/>
  <c r="W275" i="7"/>
  <c r="D278" i="7"/>
  <c r="J278" i="7"/>
  <c r="P278" i="7"/>
  <c r="V278" i="7"/>
  <c r="V276" i="7" s="1"/>
  <c r="D280" i="7"/>
  <c r="J280" i="7"/>
  <c r="P280" i="7"/>
  <c r="V280" i="7"/>
  <c r="I283" i="7"/>
  <c r="O283" i="7"/>
  <c r="O281" i="7" s="1"/>
  <c r="U283" i="7"/>
  <c r="U281" i="7" s="1"/>
  <c r="AA283" i="7"/>
  <c r="I285" i="7"/>
  <c r="O285" i="7"/>
  <c r="U285" i="7"/>
  <c r="AA285" i="7"/>
  <c r="H288" i="7"/>
  <c r="H286" i="7" s="1"/>
  <c r="N288" i="7"/>
  <c r="T288" i="7"/>
  <c r="Z288" i="7"/>
  <c r="H290" i="7"/>
  <c r="N290" i="7"/>
  <c r="T290" i="7"/>
  <c r="Z290" i="7"/>
  <c r="G293" i="7"/>
  <c r="M293" i="7"/>
  <c r="S293" i="7"/>
  <c r="Y293" i="7"/>
  <c r="Y291" i="7" s="1"/>
  <c r="G295" i="7"/>
  <c r="M295" i="7"/>
  <c r="S295" i="7"/>
  <c r="Y295" i="7"/>
  <c r="F298" i="7"/>
  <c r="L298" i="7"/>
  <c r="L296" i="7" s="1"/>
  <c r="R298" i="7"/>
  <c r="R296" i="7" s="1"/>
  <c r="X298" i="7"/>
  <c r="F300" i="7"/>
  <c r="L300" i="7"/>
  <c r="R300" i="7"/>
  <c r="X300" i="7"/>
  <c r="E303" i="7"/>
  <c r="E301" i="7" s="1"/>
  <c r="K303" i="7"/>
  <c r="Q303" i="7"/>
  <c r="W303" i="7"/>
  <c r="E305" i="7"/>
  <c r="K305" i="7"/>
  <c r="Q305" i="7"/>
  <c r="W305" i="7"/>
  <c r="D308" i="7"/>
  <c r="J308" i="7"/>
  <c r="J306" i="7" s="1"/>
  <c r="P308" i="7"/>
  <c r="V308" i="7"/>
  <c r="V306" i="7" s="1"/>
  <c r="D310" i="7"/>
  <c r="J310" i="7"/>
  <c r="P310" i="7"/>
  <c r="V310" i="7"/>
  <c r="I313" i="7"/>
  <c r="O313" i="7"/>
  <c r="O311" i="7" s="1"/>
  <c r="U313" i="7"/>
  <c r="U311" i="7" s="1"/>
  <c r="AA313" i="7"/>
  <c r="I315" i="7"/>
  <c r="O315" i="7"/>
  <c r="U315" i="7"/>
  <c r="AA315" i="7"/>
  <c r="H318" i="7"/>
  <c r="H316" i="7" s="1"/>
  <c r="N318" i="7"/>
  <c r="T318" i="7"/>
  <c r="Z318" i="7"/>
  <c r="H320" i="7"/>
  <c r="N320" i="7"/>
  <c r="T320" i="7"/>
  <c r="Z320" i="7"/>
  <c r="G327" i="7"/>
  <c r="M327" i="7"/>
  <c r="M325" i="7" s="1"/>
  <c r="S327" i="7"/>
  <c r="Y327" i="7"/>
  <c r="Y325" i="7" s="1"/>
  <c r="G329" i="7"/>
  <c r="M329" i="7"/>
  <c r="S329" i="7"/>
  <c r="Y329" i="7"/>
  <c r="F332" i="7"/>
  <c r="L332" i="7"/>
  <c r="L330" i="7" s="1"/>
  <c r="R332" i="7"/>
  <c r="R330" i="7" s="1"/>
  <c r="X332" i="7"/>
  <c r="F334" i="7"/>
  <c r="L334" i="7"/>
  <c r="R334" i="7"/>
  <c r="X334" i="7"/>
  <c r="E337" i="7"/>
  <c r="E335" i="7" s="1"/>
  <c r="K337" i="7"/>
  <c r="Q337" i="7"/>
  <c r="W337" i="7"/>
  <c r="E339" i="7"/>
  <c r="K339" i="7"/>
  <c r="Q339" i="7"/>
  <c r="W339" i="7"/>
  <c r="D342" i="7"/>
  <c r="J342" i="7"/>
  <c r="J340" i="7" s="1"/>
  <c r="P342" i="7"/>
  <c r="V342" i="7"/>
  <c r="V340" i="7" s="1"/>
  <c r="D344" i="7"/>
  <c r="J344" i="7"/>
  <c r="P344" i="7"/>
  <c r="V344" i="7"/>
  <c r="I347" i="7"/>
  <c r="O347" i="7"/>
  <c r="O345" i="7" s="1"/>
  <c r="U347" i="7"/>
  <c r="U345" i="7" s="1"/>
  <c r="AA347" i="7"/>
  <c r="I349" i="7"/>
  <c r="O349" i="7"/>
  <c r="U349" i="7"/>
  <c r="AA349" i="7"/>
  <c r="H352" i="7"/>
  <c r="H350" i="7" s="1"/>
  <c r="N352" i="7"/>
  <c r="T352" i="7"/>
  <c r="Z352" i="7"/>
  <c r="H354" i="7"/>
  <c r="N354" i="7"/>
  <c r="T354" i="7"/>
  <c r="Z354" i="7"/>
  <c r="G357" i="7"/>
  <c r="M357" i="7"/>
  <c r="S357" i="7"/>
  <c r="Y357" i="7"/>
  <c r="Y355" i="7" s="1"/>
  <c r="G359" i="7"/>
  <c r="M359" i="7"/>
  <c r="S359" i="7"/>
  <c r="Y359" i="7"/>
  <c r="F362" i="7"/>
  <c r="L362" i="7"/>
  <c r="L360" i="7" s="1"/>
  <c r="R362" i="7"/>
  <c r="R360" i="7" s="1"/>
  <c r="X362" i="7"/>
  <c r="F364" i="7"/>
  <c r="L364" i="7"/>
  <c r="R364" i="7"/>
  <c r="X364" i="7"/>
  <c r="E367" i="7"/>
  <c r="E365" i="7" s="1"/>
  <c r="K367" i="7"/>
  <c r="Q367" i="7"/>
  <c r="W367" i="7"/>
  <c r="E369" i="7"/>
  <c r="K369" i="7"/>
  <c r="Q369" i="7"/>
  <c r="W369" i="7"/>
  <c r="D372" i="7"/>
  <c r="J372" i="7"/>
  <c r="P372" i="7"/>
  <c r="V372" i="7"/>
  <c r="V370" i="7" s="1"/>
  <c r="D374" i="7"/>
  <c r="J374" i="7"/>
  <c r="P374" i="7"/>
  <c r="V374" i="7"/>
  <c r="I377" i="7"/>
  <c r="O377" i="7"/>
  <c r="O375" i="7" s="1"/>
  <c r="U377" i="7"/>
  <c r="U375" i="7" s="1"/>
  <c r="AA377" i="7"/>
  <c r="I379" i="7"/>
  <c r="O379" i="7"/>
  <c r="U379" i="7"/>
  <c r="AA379" i="7"/>
  <c r="H382" i="7"/>
  <c r="H380" i="7" s="1"/>
  <c r="N382" i="7"/>
  <c r="T382" i="7"/>
  <c r="Z382" i="7"/>
  <c r="H384" i="7"/>
  <c r="N384" i="7"/>
  <c r="T384" i="7"/>
  <c r="Z384" i="7"/>
  <c r="G387" i="7"/>
  <c r="M387" i="7"/>
  <c r="S387" i="7"/>
  <c r="Y387" i="7"/>
  <c r="Y385" i="7" s="1"/>
  <c r="G389" i="7"/>
  <c r="M389" i="7"/>
  <c r="S389" i="7"/>
  <c r="Y389" i="7"/>
  <c r="F392" i="7"/>
  <c r="L392" i="7"/>
  <c r="L390" i="7" s="1"/>
  <c r="R392" i="7"/>
  <c r="R390" i="7" s="1"/>
  <c r="X392" i="7"/>
  <c r="F394" i="7"/>
  <c r="L394" i="7"/>
  <c r="R394" i="7"/>
  <c r="X394" i="7"/>
  <c r="E397" i="7"/>
  <c r="E395" i="7" s="1"/>
  <c r="K397" i="7"/>
  <c r="Q397" i="7"/>
  <c r="W397" i="7"/>
  <c r="E399" i="7"/>
  <c r="K399" i="7"/>
  <c r="Q399" i="7"/>
  <c r="W399" i="7"/>
  <c r="D402" i="7"/>
  <c r="J402" i="7"/>
  <c r="P402" i="7"/>
  <c r="V402" i="7"/>
  <c r="V400" i="7" s="1"/>
  <c r="D404" i="7"/>
  <c r="J404" i="7"/>
  <c r="P404" i="7"/>
  <c r="V404" i="7"/>
  <c r="I407" i="7"/>
  <c r="O407" i="7"/>
  <c r="O405" i="7" s="1"/>
  <c r="U407" i="7"/>
  <c r="U405" i="7" s="1"/>
  <c r="AA407" i="7"/>
  <c r="I409" i="7"/>
  <c r="O409" i="7"/>
  <c r="U409" i="7"/>
  <c r="AA409" i="7"/>
  <c r="H412" i="7"/>
  <c r="H410" i="7" s="1"/>
  <c r="N412" i="7"/>
  <c r="T412" i="7"/>
  <c r="Z412" i="7"/>
  <c r="H414" i="7"/>
  <c r="N414" i="7"/>
  <c r="T414" i="7"/>
  <c r="Z414" i="7"/>
  <c r="G417" i="7"/>
  <c r="M417" i="7"/>
  <c r="M415" i="7" s="1"/>
  <c r="S417" i="7"/>
  <c r="Y417" i="7"/>
  <c r="Y415" i="7" s="1"/>
  <c r="G419" i="7"/>
  <c r="M419" i="7"/>
  <c r="S419" i="7"/>
  <c r="Y419" i="7"/>
  <c r="F422" i="7"/>
  <c r="L422" i="7"/>
  <c r="L420" i="7" s="1"/>
  <c r="R422" i="7"/>
  <c r="R420" i="7" s="1"/>
  <c r="X422" i="7"/>
  <c r="F424" i="7"/>
  <c r="L424" i="7"/>
  <c r="R424" i="7"/>
  <c r="X424" i="7"/>
  <c r="E427" i="7"/>
  <c r="E425" i="7" s="1"/>
  <c r="K427" i="7"/>
  <c r="Q427" i="7"/>
  <c r="W427" i="7"/>
  <c r="E429" i="7"/>
  <c r="K429" i="7"/>
  <c r="Q429" i="7"/>
  <c r="W429" i="7"/>
  <c r="D432" i="7"/>
  <c r="J432" i="7"/>
  <c r="P432" i="7"/>
  <c r="V432" i="7"/>
  <c r="V430" i="7" s="1"/>
  <c r="D434" i="7"/>
  <c r="J434" i="7"/>
  <c r="P434" i="7"/>
  <c r="V434" i="7"/>
  <c r="I437" i="7"/>
  <c r="O437" i="7"/>
  <c r="O435" i="7" s="1"/>
  <c r="U437" i="7"/>
  <c r="U435" i="7" s="1"/>
  <c r="AA437" i="7"/>
  <c r="I439" i="7"/>
  <c r="O439" i="7"/>
  <c r="U439" i="7"/>
  <c r="AA439" i="7"/>
  <c r="H442" i="7"/>
  <c r="H440" i="7" s="1"/>
  <c r="N442" i="7"/>
  <c r="T442" i="7"/>
  <c r="Z442" i="7"/>
  <c r="H444" i="7"/>
  <c r="N444" i="7"/>
  <c r="T444" i="7"/>
  <c r="Z444" i="7"/>
  <c r="G447" i="7"/>
  <c r="M447" i="7"/>
  <c r="S447" i="7"/>
  <c r="Y447" i="7"/>
  <c r="Y445" i="7" s="1"/>
  <c r="G449" i="7"/>
  <c r="M449" i="7"/>
  <c r="S449" i="7"/>
  <c r="Y449" i="7"/>
  <c r="F452" i="7"/>
  <c r="L452" i="7"/>
  <c r="L450" i="7" s="1"/>
  <c r="R452" i="7"/>
  <c r="R450" i="7" s="1"/>
  <c r="X452" i="7"/>
  <c r="F454" i="7"/>
  <c r="L454" i="7"/>
  <c r="R454" i="7"/>
  <c r="X454" i="7"/>
  <c r="E457" i="7"/>
  <c r="E455" i="7" s="1"/>
  <c r="K457" i="7"/>
  <c r="Q457" i="7"/>
  <c r="W457" i="7"/>
  <c r="E459" i="7"/>
  <c r="K459" i="7"/>
  <c r="Q459" i="7"/>
  <c r="W459" i="7"/>
  <c r="D462" i="7"/>
  <c r="J462" i="7"/>
  <c r="J460" i="7" s="1"/>
  <c r="P462" i="7"/>
  <c r="V462" i="7"/>
  <c r="V460" i="7" s="1"/>
  <c r="D464" i="7"/>
  <c r="J464" i="7"/>
  <c r="P464" i="7"/>
  <c r="V464" i="7"/>
  <c r="I467" i="7"/>
  <c r="O467" i="7"/>
  <c r="O465" i="7" s="1"/>
  <c r="U467" i="7"/>
  <c r="U465" i="7" s="1"/>
  <c r="AA467" i="7"/>
  <c r="I469" i="7"/>
  <c r="O469" i="7"/>
  <c r="U469" i="7"/>
  <c r="AA469" i="7"/>
  <c r="H472" i="7"/>
  <c r="H470" i="7" s="1"/>
  <c r="N472" i="7"/>
  <c r="T472" i="7"/>
  <c r="Z472" i="7"/>
  <c r="H474" i="7"/>
  <c r="N474" i="7"/>
  <c r="T474" i="7"/>
  <c r="Z474" i="7"/>
  <c r="G477" i="7"/>
  <c r="M477" i="7"/>
  <c r="S477" i="7"/>
  <c r="Y477" i="7"/>
  <c r="Y475" i="7" s="1"/>
  <c r="G479" i="7"/>
  <c r="M479" i="7"/>
  <c r="S479" i="7"/>
  <c r="Y479" i="7"/>
  <c r="F486" i="7"/>
  <c r="L486" i="7"/>
  <c r="L484" i="7" s="1"/>
  <c r="R486" i="7"/>
  <c r="R484" i="7" s="1"/>
  <c r="X486" i="7"/>
  <c r="F488" i="7"/>
  <c r="L488" i="7"/>
  <c r="R488" i="7"/>
  <c r="X488" i="7"/>
  <c r="E491" i="7"/>
  <c r="E489" i="7" s="1"/>
  <c r="K491" i="7"/>
  <c r="Q491" i="7"/>
  <c r="W491" i="7"/>
  <c r="E493" i="7"/>
  <c r="K493" i="7"/>
  <c r="Q493" i="7"/>
  <c r="W493" i="7"/>
  <c r="D496" i="7"/>
  <c r="J496" i="7"/>
  <c r="J494" i="7" s="1"/>
  <c r="P496" i="7"/>
  <c r="V496" i="7"/>
  <c r="V494" i="7" s="1"/>
  <c r="D498" i="7"/>
  <c r="J498" i="7"/>
  <c r="P498" i="7"/>
  <c r="V498" i="7"/>
  <c r="I501" i="7"/>
  <c r="O501" i="7"/>
  <c r="O499" i="7" s="1"/>
  <c r="U501" i="7"/>
  <c r="U499" i="7" s="1"/>
  <c r="AA501" i="7"/>
  <c r="I503" i="7"/>
  <c r="O503" i="7"/>
  <c r="U503" i="7"/>
  <c r="AA503" i="7"/>
  <c r="H506" i="7"/>
  <c r="H504" i="7" s="1"/>
  <c r="N506" i="7"/>
  <c r="T506" i="7"/>
  <c r="Z506" i="7"/>
  <c r="H508" i="7"/>
  <c r="N508" i="7"/>
  <c r="T508" i="7"/>
  <c r="Z508" i="7"/>
  <c r="G511" i="7"/>
  <c r="M511" i="7"/>
  <c r="M509" i="7" s="1"/>
  <c r="S511" i="7"/>
  <c r="Y511" i="7"/>
  <c r="Y509" i="7" s="1"/>
  <c r="G513" i="7"/>
  <c r="M513" i="7"/>
  <c r="S513" i="7"/>
  <c r="Y513" i="7"/>
  <c r="F516" i="7"/>
  <c r="L516" i="7"/>
  <c r="L514" i="7" s="1"/>
  <c r="R516" i="7"/>
  <c r="R514" i="7" s="1"/>
  <c r="X516" i="7"/>
  <c r="F518" i="7"/>
  <c r="L518" i="7"/>
  <c r="R518" i="7"/>
  <c r="X518" i="7"/>
  <c r="E521" i="7"/>
  <c r="E519" i="7" s="1"/>
  <c r="K521" i="7"/>
  <c r="Q521" i="7"/>
  <c r="W521" i="7"/>
  <c r="E523" i="7"/>
  <c r="K523" i="7"/>
  <c r="Q523" i="7"/>
  <c r="W523" i="7"/>
  <c r="D526" i="7"/>
  <c r="J526" i="7"/>
  <c r="J524" i="7" s="1"/>
  <c r="P526" i="7"/>
  <c r="V526" i="7"/>
  <c r="V524" i="7" s="1"/>
  <c r="D528" i="7"/>
  <c r="J528" i="7"/>
  <c r="P528" i="7"/>
  <c r="V528" i="7"/>
  <c r="I531" i="7"/>
  <c r="O531" i="7"/>
  <c r="O529" i="7" s="1"/>
  <c r="U531" i="7"/>
  <c r="U529" i="7" s="1"/>
  <c r="AA531" i="7"/>
  <c r="I533" i="7"/>
  <c r="O533" i="7"/>
  <c r="U533" i="7"/>
  <c r="AA533" i="7"/>
  <c r="H536" i="7"/>
  <c r="H534" i="7" s="1"/>
  <c r="N536" i="7"/>
  <c r="T536" i="7"/>
  <c r="Z536" i="7"/>
  <c r="H538" i="7"/>
  <c r="N538" i="7"/>
  <c r="T538" i="7"/>
  <c r="Z538" i="7"/>
  <c r="G541" i="7"/>
  <c r="M541" i="7"/>
  <c r="M539" i="7" s="1"/>
  <c r="S541" i="7"/>
  <c r="Y541" i="7"/>
  <c r="Y539" i="7" s="1"/>
  <c r="G543" i="7"/>
  <c r="M543" i="7"/>
  <c r="S543" i="7"/>
  <c r="Y543" i="7"/>
  <c r="F546" i="7"/>
  <c r="L546" i="7"/>
  <c r="L544" i="7" s="1"/>
  <c r="R546" i="7"/>
  <c r="R544" i="7" s="1"/>
  <c r="X546" i="7"/>
  <c r="F548" i="7"/>
  <c r="L548" i="7"/>
  <c r="R548" i="7"/>
  <c r="X548" i="7"/>
  <c r="E551" i="7"/>
  <c r="E549" i="7" s="1"/>
  <c r="K551" i="7"/>
  <c r="Q551" i="7"/>
  <c r="W551" i="7"/>
  <c r="E553" i="7"/>
  <c r="K553" i="7"/>
  <c r="Q553" i="7"/>
  <c r="W553" i="7"/>
  <c r="D556" i="7"/>
  <c r="J556" i="7"/>
  <c r="P556" i="7"/>
  <c r="V556" i="7"/>
  <c r="V554" i="7" s="1"/>
  <c r="D558" i="7"/>
  <c r="J558" i="7"/>
  <c r="P558" i="7"/>
  <c r="V558" i="7"/>
  <c r="I561" i="7"/>
  <c r="O561" i="7"/>
  <c r="O559" i="7" s="1"/>
  <c r="U561" i="7"/>
  <c r="U559" i="7" s="1"/>
  <c r="AA561" i="7"/>
  <c r="I563" i="7"/>
  <c r="O563" i="7"/>
  <c r="U563" i="7"/>
  <c r="AA563" i="7"/>
  <c r="H566" i="7"/>
  <c r="H564" i="7" s="1"/>
  <c r="N566" i="7"/>
  <c r="T566" i="7"/>
  <c r="Z566" i="7"/>
  <c r="H568" i="7"/>
  <c r="N568" i="7"/>
  <c r="T568" i="7"/>
  <c r="Z568" i="7"/>
  <c r="G571" i="7"/>
  <c r="M571" i="7"/>
  <c r="S571" i="7"/>
  <c r="Y571" i="7"/>
  <c r="Y569" i="7" s="1"/>
  <c r="G573" i="7"/>
  <c r="M573" i="7"/>
  <c r="S573" i="7"/>
  <c r="Y573" i="7"/>
  <c r="F576" i="7"/>
  <c r="L576" i="7"/>
  <c r="L574" i="7" s="1"/>
  <c r="R576" i="7"/>
  <c r="R574" i="7" s="1"/>
  <c r="X576" i="7"/>
  <c r="F578" i="7"/>
  <c r="L578" i="7"/>
  <c r="R578" i="7"/>
  <c r="X578" i="7"/>
  <c r="E581" i="7"/>
  <c r="E579" i="7" s="1"/>
  <c r="K581" i="7"/>
  <c r="Q581" i="7"/>
  <c r="W581" i="7"/>
  <c r="E583" i="7"/>
  <c r="K583" i="7"/>
  <c r="Q583" i="7"/>
  <c r="W583" i="7"/>
  <c r="D586" i="7"/>
  <c r="J586" i="7"/>
  <c r="J584" i="7" s="1"/>
  <c r="P586" i="7"/>
  <c r="V586" i="7"/>
  <c r="V584" i="7" s="1"/>
  <c r="D588" i="7"/>
  <c r="J588" i="7"/>
  <c r="P588" i="7"/>
  <c r="V588" i="7"/>
  <c r="I591" i="7"/>
  <c r="O591" i="7"/>
  <c r="O589" i="7" s="1"/>
  <c r="U591" i="7"/>
  <c r="U589" i="7" s="1"/>
  <c r="AA591" i="7"/>
  <c r="I593" i="7"/>
  <c r="O593" i="7"/>
  <c r="U593" i="7"/>
  <c r="AA593" i="7"/>
  <c r="H596" i="7"/>
  <c r="H594" i="7" s="1"/>
  <c r="N596" i="7"/>
  <c r="T596" i="7"/>
  <c r="Z596" i="7"/>
  <c r="H598" i="7"/>
  <c r="N598" i="7"/>
  <c r="T598" i="7"/>
  <c r="Z598" i="7"/>
  <c r="G601" i="7"/>
  <c r="M601" i="7"/>
  <c r="S601" i="7"/>
  <c r="Y601" i="7"/>
  <c r="Y599" i="7" s="1"/>
  <c r="G603" i="7"/>
  <c r="M603" i="7"/>
  <c r="S603" i="7"/>
  <c r="Y603" i="7"/>
  <c r="F606" i="7"/>
  <c r="L606" i="7"/>
  <c r="L604" i="7" s="1"/>
  <c r="R606" i="7"/>
  <c r="R604" i="7" s="1"/>
  <c r="X606" i="7"/>
  <c r="F608" i="7"/>
  <c r="L608" i="7"/>
  <c r="R608" i="7"/>
  <c r="X608" i="7"/>
  <c r="E611" i="7"/>
  <c r="E609" i="7" s="1"/>
  <c r="K611" i="7"/>
  <c r="Q611" i="7"/>
  <c r="W611" i="7"/>
  <c r="E613" i="7"/>
  <c r="K613" i="7"/>
  <c r="Q613" i="7"/>
  <c r="W613" i="7"/>
  <c r="D616" i="7"/>
  <c r="J616" i="7"/>
  <c r="P616" i="7"/>
  <c r="V616" i="7"/>
  <c r="V614" i="7" s="1"/>
  <c r="D618" i="7"/>
  <c r="J618" i="7"/>
  <c r="P618" i="7"/>
  <c r="V618" i="7"/>
  <c r="I621" i="7"/>
  <c r="O621" i="7"/>
  <c r="O619" i="7" s="1"/>
  <c r="U621" i="7"/>
  <c r="U619" i="7" s="1"/>
  <c r="AA621" i="7"/>
  <c r="I623" i="7"/>
  <c r="O623" i="7"/>
  <c r="U623" i="7"/>
  <c r="AA623" i="7"/>
  <c r="H626" i="7"/>
  <c r="H624" i="7" s="1"/>
  <c r="N626" i="7"/>
  <c r="T626" i="7"/>
  <c r="Z626" i="7"/>
  <c r="H628" i="7"/>
  <c r="N628" i="7"/>
  <c r="T628" i="7"/>
  <c r="Z628" i="7"/>
  <c r="G631" i="7"/>
  <c r="M631" i="7"/>
  <c r="S631" i="7"/>
  <c r="Y631" i="7"/>
  <c r="Y629" i="7" s="1"/>
  <c r="G633" i="7"/>
  <c r="M633" i="7"/>
  <c r="S633" i="7"/>
  <c r="Y633" i="7"/>
  <c r="F636" i="7"/>
  <c r="L636" i="7"/>
  <c r="L634" i="7" s="1"/>
  <c r="R636" i="7"/>
  <c r="R634" i="7" s="1"/>
  <c r="X636" i="7"/>
  <c r="F638" i="7"/>
  <c r="L638" i="7"/>
  <c r="R638" i="7"/>
  <c r="X638" i="7"/>
  <c r="F9" i="9"/>
  <c r="F7" i="9" s="1"/>
  <c r="L9" i="9"/>
  <c r="R9" i="9"/>
  <c r="R7" i="9" s="1"/>
  <c r="X9" i="9"/>
  <c r="X7" i="9" s="1"/>
  <c r="F11" i="9"/>
  <c r="L11" i="9"/>
  <c r="R11" i="9"/>
  <c r="X11" i="9"/>
  <c r="E14" i="9"/>
  <c r="E12" i="9" s="1"/>
  <c r="K14" i="9"/>
  <c r="K12" i="9" s="1"/>
  <c r="Q14" i="9"/>
  <c r="W14" i="9"/>
  <c r="W12" i="9" s="1"/>
  <c r="E16" i="9"/>
  <c r="K16" i="9"/>
  <c r="Q16" i="9"/>
  <c r="W16" i="9"/>
  <c r="D19" i="9"/>
  <c r="J19" i="9"/>
  <c r="J17" i="9" s="1"/>
  <c r="P19" i="9"/>
  <c r="P17" i="9" s="1"/>
  <c r="V19" i="9"/>
  <c r="D21" i="9"/>
  <c r="J21" i="9"/>
  <c r="P21" i="9"/>
  <c r="V21" i="9"/>
  <c r="I24" i="9"/>
  <c r="I22" i="9" s="1"/>
  <c r="O24" i="9"/>
  <c r="U24" i="9"/>
  <c r="U22" i="9" s="1"/>
  <c r="AA24" i="9"/>
  <c r="AA22" i="9" s="1"/>
  <c r="I26" i="9"/>
  <c r="O26" i="9"/>
  <c r="U26" i="9"/>
  <c r="AA26" i="9"/>
  <c r="H29" i="9"/>
  <c r="H27" i="9" s="1"/>
  <c r="N29" i="9"/>
  <c r="N27" i="9" s="1"/>
  <c r="T29" i="9"/>
  <c r="Z29" i="9"/>
  <c r="Z27" i="9" s="1"/>
  <c r="H31" i="9"/>
  <c r="N31" i="9"/>
  <c r="T31" i="9"/>
  <c r="Z31" i="9"/>
  <c r="G34" i="9"/>
  <c r="M34" i="9"/>
  <c r="M32" i="9" s="1"/>
  <c r="S34" i="9"/>
  <c r="S32" i="9" s="1"/>
  <c r="Y34" i="9"/>
  <c r="G36" i="9"/>
  <c r="M36" i="9"/>
  <c r="S36" i="9"/>
  <c r="Y36" i="9"/>
  <c r="F39" i="9"/>
  <c r="F37" i="9" s="1"/>
  <c r="L39" i="9"/>
  <c r="R39" i="9"/>
  <c r="R37" i="9" s="1"/>
  <c r="X39" i="9"/>
  <c r="X37" i="9" s="1"/>
  <c r="F41" i="9"/>
  <c r="L41" i="9"/>
  <c r="R41" i="9"/>
  <c r="X41" i="9"/>
  <c r="E44" i="9"/>
  <c r="E42" i="9" s="1"/>
  <c r="K44" i="9"/>
  <c r="K42" i="9" s="1"/>
  <c r="Q44" i="9"/>
  <c r="W44" i="9"/>
  <c r="W42" i="9" s="1"/>
  <c r="E46" i="9"/>
  <c r="K46" i="9"/>
  <c r="Q46" i="9"/>
  <c r="W46" i="9"/>
  <c r="D49" i="9"/>
  <c r="J49" i="9"/>
  <c r="J47" i="9" s="1"/>
  <c r="P49" i="9"/>
  <c r="P47" i="9" s="1"/>
  <c r="V49" i="9"/>
  <c r="D51" i="9"/>
  <c r="J51" i="9"/>
  <c r="P51" i="9"/>
  <c r="V51" i="9"/>
  <c r="I54" i="9"/>
  <c r="O54" i="9"/>
  <c r="U54" i="9"/>
  <c r="AA54" i="9"/>
  <c r="K56" i="9"/>
  <c r="W56" i="9"/>
  <c r="J59" i="9"/>
  <c r="J57" i="9" s="1"/>
  <c r="V59" i="9"/>
  <c r="V57" i="9" s="1"/>
  <c r="J61" i="9"/>
  <c r="V61" i="9"/>
  <c r="Q64" i="9"/>
  <c r="Q62" i="9" s="1"/>
  <c r="K66" i="9"/>
  <c r="M69" i="9"/>
  <c r="M67" i="9" s="1"/>
  <c r="G71" i="9"/>
  <c r="Y71" i="9"/>
  <c r="L74" i="9"/>
  <c r="L72" i="9" s="1"/>
  <c r="F76" i="9"/>
  <c r="X76" i="9"/>
  <c r="H79" i="9"/>
  <c r="H77" i="9" s="1"/>
  <c r="Z79" i="9"/>
  <c r="Z77" i="9" s="1"/>
  <c r="T81" i="9"/>
  <c r="D84" i="9"/>
  <c r="D82" i="9" s="1"/>
  <c r="V84" i="9"/>
  <c r="V82" i="9" s="1"/>
  <c r="P86" i="9"/>
  <c r="U89" i="9"/>
  <c r="U87" i="9" s="1"/>
  <c r="O91" i="9"/>
  <c r="Q94" i="9"/>
  <c r="Q92" i="9" s="1"/>
  <c r="K96" i="9"/>
  <c r="M99" i="9"/>
  <c r="M97" i="9" s="1"/>
  <c r="G101" i="9"/>
  <c r="Y101" i="9"/>
  <c r="L104" i="9"/>
  <c r="F106" i="9"/>
  <c r="X106" i="9"/>
  <c r="H109" i="9"/>
  <c r="Z109" i="9"/>
  <c r="T111" i="9"/>
  <c r="D114" i="9"/>
  <c r="V114" i="9"/>
  <c r="P116" i="9"/>
  <c r="O121" i="9"/>
  <c r="H126" i="9"/>
  <c r="Y129" i="9"/>
  <c r="R134" i="9"/>
  <c r="K139" i="9"/>
  <c r="W141" i="9"/>
  <c r="D144" i="9"/>
  <c r="P146" i="9"/>
  <c r="O151" i="9"/>
  <c r="H156" i="9"/>
  <c r="Y159" i="9"/>
  <c r="X170" i="9"/>
  <c r="X166" i="9" s="1"/>
  <c r="Q175" i="9"/>
  <c r="Q171" i="9" s="1"/>
  <c r="J180" i="9"/>
  <c r="J176" i="9" s="1"/>
  <c r="I185" i="9"/>
  <c r="I181" i="9" s="1"/>
  <c r="X200" i="9"/>
  <c r="X196" i="9" s="1"/>
  <c r="Q205" i="9"/>
  <c r="Q201" i="9" s="1"/>
  <c r="J210" i="9"/>
  <c r="J206" i="9" s="1"/>
  <c r="I215" i="9"/>
  <c r="I211" i="9" s="1"/>
  <c r="J486" i="6"/>
  <c r="J484" i="6" s="1"/>
  <c r="P486" i="6"/>
  <c r="P484" i="6" s="1"/>
  <c r="V486" i="6"/>
  <c r="V484" i="6" s="1"/>
  <c r="I491" i="6"/>
  <c r="I489" i="6" s="1"/>
  <c r="O491" i="6"/>
  <c r="O489" i="6" s="1"/>
  <c r="U491" i="6"/>
  <c r="U489" i="6" s="1"/>
  <c r="AA491" i="6"/>
  <c r="AA489" i="6" s="1"/>
  <c r="H496" i="6"/>
  <c r="H494" i="6" s="1"/>
  <c r="N496" i="6"/>
  <c r="N494" i="6" s="1"/>
  <c r="T496" i="6"/>
  <c r="T494" i="6" s="1"/>
  <c r="Z496" i="6"/>
  <c r="Z494" i="6" s="1"/>
  <c r="G501" i="6"/>
  <c r="G499" i="6" s="1"/>
  <c r="M501" i="6"/>
  <c r="M499" i="6" s="1"/>
  <c r="S501" i="6"/>
  <c r="S499" i="6" s="1"/>
  <c r="Y501" i="6"/>
  <c r="Y499" i="6" s="1"/>
  <c r="F506" i="6"/>
  <c r="F504" i="6" s="1"/>
  <c r="L506" i="6"/>
  <c r="L504" i="6" s="1"/>
  <c r="R506" i="6"/>
  <c r="R504" i="6" s="1"/>
  <c r="X506" i="6"/>
  <c r="X504" i="6" s="1"/>
  <c r="E511" i="6"/>
  <c r="E509" i="6" s="1"/>
  <c r="K511" i="6"/>
  <c r="K509" i="6" s="1"/>
  <c r="Q511" i="6"/>
  <c r="Q509" i="6" s="1"/>
  <c r="W511" i="6"/>
  <c r="W509" i="6" s="1"/>
  <c r="D516" i="6"/>
  <c r="D514" i="6" s="1"/>
  <c r="J516" i="6"/>
  <c r="J514" i="6" s="1"/>
  <c r="P516" i="6"/>
  <c r="P514" i="6" s="1"/>
  <c r="V516" i="6"/>
  <c r="V514" i="6" s="1"/>
  <c r="I521" i="6"/>
  <c r="I519" i="6" s="1"/>
  <c r="O521" i="6"/>
  <c r="O519" i="6" s="1"/>
  <c r="U521" i="6"/>
  <c r="U519" i="6" s="1"/>
  <c r="AA521" i="6"/>
  <c r="AA519" i="6" s="1"/>
  <c r="H526" i="6"/>
  <c r="H524" i="6" s="1"/>
  <c r="N526" i="6"/>
  <c r="N524" i="6" s="1"/>
  <c r="T526" i="6"/>
  <c r="T524" i="6" s="1"/>
  <c r="Z526" i="6"/>
  <c r="Z524" i="6" s="1"/>
  <c r="G531" i="6"/>
  <c r="G529" i="6" s="1"/>
  <c r="M531" i="6"/>
  <c r="M529" i="6" s="1"/>
  <c r="S531" i="6"/>
  <c r="S529" i="6" s="1"/>
  <c r="Y531" i="6"/>
  <c r="Y529" i="6" s="1"/>
  <c r="F536" i="6"/>
  <c r="F534" i="6" s="1"/>
  <c r="L536" i="6"/>
  <c r="L534" i="6" s="1"/>
  <c r="R536" i="6"/>
  <c r="R534" i="6" s="1"/>
  <c r="X536" i="6"/>
  <c r="X534" i="6" s="1"/>
  <c r="E541" i="6"/>
  <c r="E539" i="6" s="1"/>
  <c r="K541" i="6"/>
  <c r="K539" i="6" s="1"/>
  <c r="Q541" i="6"/>
  <c r="Q539" i="6" s="1"/>
  <c r="W541" i="6"/>
  <c r="W539" i="6" s="1"/>
  <c r="D546" i="6"/>
  <c r="D544" i="6" s="1"/>
  <c r="J546" i="6"/>
  <c r="J544" i="6" s="1"/>
  <c r="P546" i="6"/>
  <c r="P544" i="6" s="1"/>
  <c r="V546" i="6"/>
  <c r="V544" i="6" s="1"/>
  <c r="I551" i="6"/>
  <c r="I549" i="6" s="1"/>
  <c r="O551" i="6"/>
  <c r="O549" i="6" s="1"/>
  <c r="U551" i="6"/>
  <c r="U549" i="6" s="1"/>
  <c r="AA551" i="6"/>
  <c r="AA549" i="6" s="1"/>
  <c r="H556" i="6"/>
  <c r="H554" i="6" s="1"/>
  <c r="N556" i="6"/>
  <c r="N554" i="6" s="1"/>
  <c r="T556" i="6"/>
  <c r="T554" i="6" s="1"/>
  <c r="Z556" i="6"/>
  <c r="Z554" i="6" s="1"/>
  <c r="G561" i="6"/>
  <c r="G559" i="6" s="1"/>
  <c r="M561" i="6"/>
  <c r="M559" i="6" s="1"/>
  <c r="S561" i="6"/>
  <c r="S559" i="6" s="1"/>
  <c r="Y561" i="6"/>
  <c r="Y559" i="6" s="1"/>
  <c r="F566" i="6"/>
  <c r="F564" i="6" s="1"/>
  <c r="L566" i="6"/>
  <c r="L564" i="6" s="1"/>
  <c r="R566" i="6"/>
  <c r="R564" i="6" s="1"/>
  <c r="X566" i="6"/>
  <c r="X564" i="6" s="1"/>
  <c r="E571" i="6"/>
  <c r="E569" i="6" s="1"/>
  <c r="K571" i="6"/>
  <c r="K569" i="6" s="1"/>
  <c r="Q571" i="6"/>
  <c r="Q569" i="6" s="1"/>
  <c r="W571" i="6"/>
  <c r="W569" i="6" s="1"/>
  <c r="D576" i="6"/>
  <c r="D574" i="6" s="1"/>
  <c r="J576" i="6"/>
  <c r="J574" i="6" s="1"/>
  <c r="P576" i="6"/>
  <c r="P574" i="6" s="1"/>
  <c r="V576" i="6"/>
  <c r="V574" i="6" s="1"/>
  <c r="I581" i="6"/>
  <c r="I579" i="6" s="1"/>
  <c r="O581" i="6"/>
  <c r="O579" i="6" s="1"/>
  <c r="U581" i="6"/>
  <c r="U579" i="6" s="1"/>
  <c r="AA581" i="6"/>
  <c r="AA579" i="6" s="1"/>
  <c r="H586" i="6"/>
  <c r="H584" i="6" s="1"/>
  <c r="N586" i="6"/>
  <c r="N584" i="6" s="1"/>
  <c r="T586" i="6"/>
  <c r="T584" i="6" s="1"/>
  <c r="Z586" i="6"/>
  <c r="Z584" i="6" s="1"/>
  <c r="G591" i="6"/>
  <c r="G589" i="6" s="1"/>
  <c r="M591" i="6"/>
  <c r="M589" i="6" s="1"/>
  <c r="S591" i="6"/>
  <c r="S589" i="6" s="1"/>
  <c r="Y591" i="6"/>
  <c r="Y589" i="6" s="1"/>
  <c r="F596" i="6"/>
  <c r="F594" i="6" s="1"/>
  <c r="L596" i="6"/>
  <c r="L594" i="6" s="1"/>
  <c r="R596" i="6"/>
  <c r="R594" i="6" s="1"/>
  <c r="X596" i="6"/>
  <c r="X594" i="6" s="1"/>
  <c r="E601" i="6"/>
  <c r="E599" i="6" s="1"/>
  <c r="K601" i="6"/>
  <c r="K599" i="6" s="1"/>
  <c r="Q601" i="6"/>
  <c r="Q599" i="6" s="1"/>
  <c r="W601" i="6"/>
  <c r="W599" i="6" s="1"/>
  <c r="D606" i="6"/>
  <c r="D604" i="6" s="1"/>
  <c r="J606" i="6"/>
  <c r="J604" i="6" s="1"/>
  <c r="P606" i="6"/>
  <c r="P604" i="6" s="1"/>
  <c r="V606" i="6"/>
  <c r="V604" i="6" s="1"/>
  <c r="I611" i="6"/>
  <c r="I609" i="6" s="1"/>
  <c r="O611" i="6"/>
  <c r="O609" i="6" s="1"/>
  <c r="U611" i="6"/>
  <c r="U609" i="6" s="1"/>
  <c r="AA611" i="6"/>
  <c r="AA609" i="6" s="1"/>
  <c r="H616" i="6"/>
  <c r="H614" i="6" s="1"/>
  <c r="N616" i="6"/>
  <c r="N614" i="6" s="1"/>
  <c r="T616" i="6"/>
  <c r="T614" i="6" s="1"/>
  <c r="Z616" i="6"/>
  <c r="Z614" i="6" s="1"/>
  <c r="G621" i="6"/>
  <c r="G619" i="6" s="1"/>
  <c r="M621" i="6"/>
  <c r="M619" i="6" s="1"/>
  <c r="S621" i="6"/>
  <c r="S619" i="6" s="1"/>
  <c r="Y621" i="6"/>
  <c r="Y619" i="6" s="1"/>
  <c r="F626" i="6"/>
  <c r="F624" i="6" s="1"/>
  <c r="L626" i="6"/>
  <c r="L624" i="6" s="1"/>
  <c r="R626" i="6"/>
  <c r="R624" i="6" s="1"/>
  <c r="X626" i="6"/>
  <c r="X624" i="6" s="1"/>
  <c r="E631" i="6"/>
  <c r="E629" i="6" s="1"/>
  <c r="K631" i="6"/>
  <c r="K629" i="6" s="1"/>
  <c r="Q631" i="6"/>
  <c r="Q629" i="6" s="1"/>
  <c r="W631" i="6"/>
  <c r="W629" i="6" s="1"/>
  <c r="D636" i="6"/>
  <c r="D634" i="6" s="1"/>
  <c r="J636" i="6"/>
  <c r="J634" i="6" s="1"/>
  <c r="P636" i="6"/>
  <c r="P634" i="6" s="1"/>
  <c r="V636" i="6"/>
  <c r="V634" i="6" s="1"/>
  <c r="J9" i="7"/>
  <c r="P9" i="7"/>
  <c r="P7" i="7" s="1"/>
  <c r="V9" i="7"/>
  <c r="J11" i="7"/>
  <c r="P11" i="7"/>
  <c r="V11" i="7"/>
  <c r="I14" i="7"/>
  <c r="I12" i="7" s="1"/>
  <c r="O14" i="7"/>
  <c r="U14" i="7"/>
  <c r="AA14" i="7"/>
  <c r="AA12" i="7" s="1"/>
  <c r="I16" i="7"/>
  <c r="O16" i="7"/>
  <c r="U16" i="7"/>
  <c r="AA16" i="7"/>
  <c r="H19" i="7"/>
  <c r="N19" i="7"/>
  <c r="N17" i="7" s="1"/>
  <c r="T19" i="7"/>
  <c r="Z19" i="7"/>
  <c r="H21" i="7"/>
  <c r="N21" i="7"/>
  <c r="T21" i="7"/>
  <c r="Z21" i="7"/>
  <c r="G24" i="7"/>
  <c r="M24" i="7"/>
  <c r="S24" i="7"/>
  <c r="S22" i="7" s="1"/>
  <c r="Y24" i="7"/>
  <c r="G26" i="7"/>
  <c r="M26" i="7"/>
  <c r="S26" i="7"/>
  <c r="Y26" i="7"/>
  <c r="F29" i="7"/>
  <c r="F27" i="7" s="1"/>
  <c r="L29" i="7"/>
  <c r="R29" i="7"/>
  <c r="X29" i="7"/>
  <c r="X27" i="7" s="1"/>
  <c r="F31" i="7"/>
  <c r="L31" i="7"/>
  <c r="R31" i="7"/>
  <c r="X31" i="7"/>
  <c r="E34" i="7"/>
  <c r="K34" i="7"/>
  <c r="K32" i="7" s="1"/>
  <c r="Q34" i="7"/>
  <c r="W34" i="7"/>
  <c r="E36" i="7"/>
  <c r="K36" i="7"/>
  <c r="Q36" i="7"/>
  <c r="W36" i="7"/>
  <c r="D39" i="7"/>
  <c r="J39" i="7"/>
  <c r="P39" i="7"/>
  <c r="P37" i="7" s="1"/>
  <c r="V39" i="7"/>
  <c r="D41" i="7"/>
  <c r="J41" i="7"/>
  <c r="P41" i="7"/>
  <c r="V41" i="7"/>
  <c r="I44" i="7"/>
  <c r="I42" i="7" s="1"/>
  <c r="O44" i="7"/>
  <c r="U44" i="7"/>
  <c r="AA44" i="7"/>
  <c r="AA42" i="7" s="1"/>
  <c r="I46" i="7"/>
  <c r="O46" i="7"/>
  <c r="U46" i="7"/>
  <c r="AA46" i="7"/>
  <c r="H49" i="7"/>
  <c r="N49" i="7"/>
  <c r="N47" i="7" s="1"/>
  <c r="T49" i="7"/>
  <c r="Z49" i="7"/>
  <c r="H51" i="7"/>
  <c r="N51" i="7"/>
  <c r="T51" i="7"/>
  <c r="Z51" i="7"/>
  <c r="G54" i="7"/>
  <c r="M54" i="7"/>
  <c r="S54" i="7"/>
  <c r="S52" i="7" s="1"/>
  <c r="Y54" i="7"/>
  <c r="G56" i="7"/>
  <c r="M56" i="7"/>
  <c r="S56" i="7"/>
  <c r="Y56" i="7"/>
  <c r="F59" i="7"/>
  <c r="F57" i="7" s="1"/>
  <c r="L59" i="7"/>
  <c r="R59" i="7"/>
  <c r="X59" i="7"/>
  <c r="X57" i="7" s="1"/>
  <c r="F61" i="7"/>
  <c r="L61" i="7"/>
  <c r="R61" i="7"/>
  <c r="X61" i="7"/>
  <c r="E64" i="7"/>
  <c r="K64" i="7"/>
  <c r="K62" i="7" s="1"/>
  <c r="Q64" i="7"/>
  <c r="W64" i="7"/>
  <c r="E66" i="7"/>
  <c r="K66" i="7"/>
  <c r="Q66" i="7"/>
  <c r="W66" i="7"/>
  <c r="D69" i="7"/>
  <c r="J69" i="7"/>
  <c r="P69" i="7"/>
  <c r="P67" i="7" s="1"/>
  <c r="V69" i="7"/>
  <c r="D71" i="7"/>
  <c r="J71" i="7"/>
  <c r="P71" i="7"/>
  <c r="V71" i="7"/>
  <c r="I74" i="7"/>
  <c r="I72" i="7" s="1"/>
  <c r="O74" i="7"/>
  <c r="U74" i="7"/>
  <c r="AA74" i="7"/>
  <c r="AA72" i="7" s="1"/>
  <c r="I76" i="7"/>
  <c r="O76" i="7"/>
  <c r="U76" i="7"/>
  <c r="AA76" i="7"/>
  <c r="H79" i="7"/>
  <c r="N79" i="7"/>
  <c r="N77" i="7" s="1"/>
  <c r="T79" i="7"/>
  <c r="Z79" i="7"/>
  <c r="H81" i="7"/>
  <c r="N81" i="7"/>
  <c r="T81" i="7"/>
  <c r="Z81" i="7"/>
  <c r="G84" i="7"/>
  <c r="M84" i="7"/>
  <c r="S84" i="7"/>
  <c r="S82" i="7" s="1"/>
  <c r="Y84" i="7"/>
  <c r="G86" i="7"/>
  <c r="M86" i="7"/>
  <c r="S86" i="7"/>
  <c r="Y86" i="7"/>
  <c r="F89" i="7"/>
  <c r="F87" i="7" s="1"/>
  <c r="L89" i="7"/>
  <c r="R89" i="7"/>
  <c r="X89" i="7"/>
  <c r="X87" i="7" s="1"/>
  <c r="F91" i="7"/>
  <c r="L91" i="7"/>
  <c r="R91" i="7"/>
  <c r="X91" i="7"/>
  <c r="E94" i="7"/>
  <c r="K94" i="7"/>
  <c r="K92" i="7" s="1"/>
  <c r="Q94" i="7"/>
  <c r="W94" i="7"/>
  <c r="E96" i="7"/>
  <c r="K96" i="7"/>
  <c r="Q96" i="7"/>
  <c r="W96" i="7"/>
  <c r="D99" i="7"/>
  <c r="J99" i="7"/>
  <c r="P99" i="7"/>
  <c r="P97" i="7" s="1"/>
  <c r="V99" i="7"/>
  <c r="D101" i="7"/>
  <c r="J101" i="7"/>
  <c r="P101" i="7"/>
  <c r="V101" i="7"/>
  <c r="I104" i="7"/>
  <c r="I102" i="7" s="1"/>
  <c r="O104" i="7"/>
  <c r="U104" i="7"/>
  <c r="AA104" i="7"/>
  <c r="AA102" i="7" s="1"/>
  <c r="I106" i="7"/>
  <c r="O106" i="7"/>
  <c r="U106" i="7"/>
  <c r="AA106" i="7"/>
  <c r="H109" i="7"/>
  <c r="N109" i="7"/>
  <c r="N107" i="7" s="1"/>
  <c r="T109" i="7"/>
  <c r="Z109" i="7"/>
  <c r="H111" i="7"/>
  <c r="N111" i="7"/>
  <c r="T111" i="7"/>
  <c r="Z111" i="7"/>
  <c r="G114" i="7"/>
  <c r="M114" i="7"/>
  <c r="S114" i="7"/>
  <c r="S112" i="7" s="1"/>
  <c r="Y114" i="7"/>
  <c r="G116" i="7"/>
  <c r="M116" i="7"/>
  <c r="S116" i="7"/>
  <c r="Y116" i="7"/>
  <c r="F119" i="7"/>
  <c r="F117" i="7" s="1"/>
  <c r="L119" i="7"/>
  <c r="R119" i="7"/>
  <c r="X119" i="7"/>
  <c r="X117" i="7" s="1"/>
  <c r="F121" i="7"/>
  <c r="L121" i="7"/>
  <c r="R121" i="7"/>
  <c r="X121" i="7"/>
  <c r="E124" i="7"/>
  <c r="K124" i="7"/>
  <c r="K122" i="7" s="1"/>
  <c r="Q124" i="7"/>
  <c r="W124" i="7"/>
  <c r="E126" i="7"/>
  <c r="K126" i="7"/>
  <c r="Q126" i="7"/>
  <c r="W126" i="7"/>
  <c r="D129" i="7"/>
  <c r="J129" i="7"/>
  <c r="P129" i="7"/>
  <c r="P127" i="7" s="1"/>
  <c r="V129" i="7"/>
  <c r="D131" i="7"/>
  <c r="J131" i="7"/>
  <c r="P131" i="7"/>
  <c r="V131" i="7"/>
  <c r="I134" i="7"/>
  <c r="I132" i="7" s="1"/>
  <c r="O134" i="7"/>
  <c r="U134" i="7"/>
  <c r="AA134" i="7"/>
  <c r="AA132" i="7" s="1"/>
  <c r="I136" i="7"/>
  <c r="O136" i="7"/>
  <c r="U136" i="7"/>
  <c r="AA136" i="7"/>
  <c r="H139" i="7"/>
  <c r="N139" i="7"/>
  <c r="N137" i="7" s="1"/>
  <c r="T139" i="7"/>
  <c r="Z139" i="7"/>
  <c r="H141" i="7"/>
  <c r="N141" i="7"/>
  <c r="T141" i="7"/>
  <c r="Z141" i="7"/>
  <c r="G144" i="7"/>
  <c r="M144" i="7"/>
  <c r="S144" i="7"/>
  <c r="S142" i="7" s="1"/>
  <c r="Y144" i="7"/>
  <c r="G146" i="7"/>
  <c r="M146" i="7"/>
  <c r="S146" i="7"/>
  <c r="Y146" i="7"/>
  <c r="F149" i="7"/>
  <c r="F147" i="7" s="1"/>
  <c r="L149" i="7"/>
  <c r="R149" i="7"/>
  <c r="X149" i="7"/>
  <c r="X147" i="7" s="1"/>
  <c r="F151" i="7"/>
  <c r="L151" i="7"/>
  <c r="R151" i="7"/>
  <c r="X151" i="7"/>
  <c r="E154" i="7"/>
  <c r="K154" i="7"/>
  <c r="K152" i="7" s="1"/>
  <c r="Q154" i="7"/>
  <c r="W154" i="7"/>
  <c r="E156" i="7"/>
  <c r="K156" i="7"/>
  <c r="Q156" i="7"/>
  <c r="W156" i="7"/>
  <c r="D159" i="7"/>
  <c r="J159" i="7"/>
  <c r="P159" i="7"/>
  <c r="P157" i="7" s="1"/>
  <c r="V159" i="7"/>
  <c r="D161" i="7"/>
  <c r="J161" i="7"/>
  <c r="P161" i="7"/>
  <c r="V161" i="7"/>
  <c r="I168" i="7"/>
  <c r="I166" i="7" s="1"/>
  <c r="O168" i="7"/>
  <c r="U168" i="7"/>
  <c r="AA168" i="7"/>
  <c r="AA166" i="7" s="1"/>
  <c r="I170" i="7"/>
  <c r="O170" i="7"/>
  <c r="U170" i="7"/>
  <c r="AA170" i="7"/>
  <c r="H173" i="7"/>
  <c r="N173" i="7"/>
  <c r="N171" i="7" s="1"/>
  <c r="T173" i="7"/>
  <c r="Z173" i="7"/>
  <c r="H175" i="7"/>
  <c r="N175" i="7"/>
  <c r="T175" i="7"/>
  <c r="Z175" i="7"/>
  <c r="G178" i="7"/>
  <c r="M178" i="7"/>
  <c r="S178" i="7"/>
  <c r="S176" i="7" s="1"/>
  <c r="Y178" i="7"/>
  <c r="G180" i="7"/>
  <c r="M180" i="7"/>
  <c r="S180" i="7"/>
  <c r="Y180" i="7"/>
  <c r="F183" i="7"/>
  <c r="F181" i="7" s="1"/>
  <c r="L183" i="7"/>
  <c r="R183" i="7"/>
  <c r="X183" i="7"/>
  <c r="X181" i="7" s="1"/>
  <c r="F185" i="7"/>
  <c r="L185" i="7"/>
  <c r="R185" i="7"/>
  <c r="X185" i="7"/>
  <c r="E188" i="7"/>
  <c r="K188" i="7"/>
  <c r="K186" i="7" s="1"/>
  <c r="Q188" i="7"/>
  <c r="W188" i="7"/>
  <c r="E190" i="7"/>
  <c r="K190" i="7"/>
  <c r="Q190" i="7"/>
  <c r="W190" i="7"/>
  <c r="D193" i="7"/>
  <c r="J193" i="7"/>
  <c r="P193" i="7"/>
  <c r="P191" i="7" s="1"/>
  <c r="V193" i="7"/>
  <c r="D195" i="7"/>
  <c r="J195" i="7"/>
  <c r="P195" i="7"/>
  <c r="V195" i="7"/>
  <c r="I198" i="7"/>
  <c r="I196" i="7" s="1"/>
  <c r="O198" i="7"/>
  <c r="U198" i="7"/>
  <c r="AA198" i="7"/>
  <c r="AA196" i="7" s="1"/>
  <c r="I200" i="7"/>
  <c r="O200" i="7"/>
  <c r="U200" i="7"/>
  <c r="AA200" i="7"/>
  <c r="H203" i="7"/>
  <c r="N203" i="7"/>
  <c r="N201" i="7" s="1"/>
  <c r="T203" i="7"/>
  <c r="Z203" i="7"/>
  <c r="H205" i="7"/>
  <c r="N205" i="7"/>
  <c r="T205" i="7"/>
  <c r="Z205" i="7"/>
  <c r="G208" i="7"/>
  <c r="M208" i="7"/>
  <c r="S208" i="7"/>
  <c r="S206" i="7" s="1"/>
  <c r="Y208" i="7"/>
  <c r="G210" i="7"/>
  <c r="M210" i="7"/>
  <c r="S210" i="7"/>
  <c r="Y210" i="7"/>
  <c r="F213" i="7"/>
  <c r="F211" i="7" s="1"/>
  <c r="L213" i="7"/>
  <c r="R213" i="7"/>
  <c r="X213" i="7"/>
  <c r="X211" i="7" s="1"/>
  <c r="F215" i="7"/>
  <c r="L215" i="7"/>
  <c r="R215" i="7"/>
  <c r="X215" i="7"/>
  <c r="E218" i="7"/>
  <c r="K218" i="7"/>
  <c r="K216" i="7" s="1"/>
  <c r="Q218" i="7"/>
  <c r="W218" i="7"/>
  <c r="E220" i="7"/>
  <c r="K220" i="7"/>
  <c r="Q220" i="7"/>
  <c r="W220" i="7"/>
  <c r="D223" i="7"/>
  <c r="J223" i="7"/>
  <c r="P223" i="7"/>
  <c r="P221" i="7" s="1"/>
  <c r="V223" i="7"/>
  <c r="D225" i="7"/>
  <c r="J225" i="7"/>
  <c r="P225" i="7"/>
  <c r="V225" i="7"/>
  <c r="I228" i="7"/>
  <c r="I226" i="7" s="1"/>
  <c r="O228" i="7"/>
  <c r="U228" i="7"/>
  <c r="AA228" i="7"/>
  <c r="AA226" i="7" s="1"/>
  <c r="I230" i="7"/>
  <c r="O230" i="7"/>
  <c r="U230" i="7"/>
  <c r="AA230" i="7"/>
  <c r="H233" i="7"/>
  <c r="N233" i="7"/>
  <c r="N231" i="7" s="1"/>
  <c r="T233" i="7"/>
  <c r="Z233" i="7"/>
  <c r="H235" i="7"/>
  <c r="N235" i="7"/>
  <c r="T235" i="7"/>
  <c r="Z235" i="7"/>
  <c r="G238" i="7"/>
  <c r="M238" i="7"/>
  <c r="S238" i="7"/>
  <c r="S236" i="7" s="1"/>
  <c r="Y238" i="7"/>
  <c r="G240" i="7"/>
  <c r="M240" i="7"/>
  <c r="S240" i="7"/>
  <c r="Y240" i="7"/>
  <c r="F243" i="7"/>
  <c r="F241" i="7" s="1"/>
  <c r="L243" i="7"/>
  <c r="R243" i="7"/>
  <c r="X243" i="7"/>
  <c r="X241" i="7" s="1"/>
  <c r="F245" i="7"/>
  <c r="L245" i="7"/>
  <c r="R245" i="7"/>
  <c r="X245" i="7"/>
  <c r="E248" i="7"/>
  <c r="K248" i="7"/>
  <c r="K246" i="7" s="1"/>
  <c r="Q248" i="7"/>
  <c r="W248" i="7"/>
  <c r="E250" i="7"/>
  <c r="K250" i="7"/>
  <c r="Q250" i="7"/>
  <c r="W250" i="7"/>
  <c r="D253" i="7"/>
  <c r="J253" i="7"/>
  <c r="P253" i="7"/>
  <c r="P251" i="7" s="1"/>
  <c r="V253" i="7"/>
  <c r="D255" i="7"/>
  <c r="J255" i="7"/>
  <c r="P255" i="7"/>
  <c r="V255" i="7"/>
  <c r="I258" i="7"/>
  <c r="I256" i="7" s="1"/>
  <c r="O258" i="7"/>
  <c r="U258" i="7"/>
  <c r="AA258" i="7"/>
  <c r="AA256" i="7" s="1"/>
  <c r="I260" i="7"/>
  <c r="O260" i="7"/>
  <c r="U260" i="7"/>
  <c r="AA260" i="7"/>
  <c r="H263" i="7"/>
  <c r="N263" i="7"/>
  <c r="N261" i="7" s="1"/>
  <c r="T263" i="7"/>
  <c r="Z263" i="7"/>
  <c r="H265" i="7"/>
  <c r="N265" i="7"/>
  <c r="T265" i="7"/>
  <c r="Z265" i="7"/>
  <c r="G268" i="7"/>
  <c r="M268" i="7"/>
  <c r="S268" i="7"/>
  <c r="S266" i="7" s="1"/>
  <c r="Y268" i="7"/>
  <c r="G270" i="7"/>
  <c r="M270" i="7"/>
  <c r="S270" i="7"/>
  <c r="Y270" i="7"/>
  <c r="F273" i="7"/>
  <c r="F271" i="7" s="1"/>
  <c r="L273" i="7"/>
  <c r="R273" i="7"/>
  <c r="X273" i="7"/>
  <c r="X271" i="7" s="1"/>
  <c r="F275" i="7"/>
  <c r="L275" i="7"/>
  <c r="R275" i="7"/>
  <c r="X275" i="7"/>
  <c r="E278" i="7"/>
  <c r="K278" i="7"/>
  <c r="K276" i="7" s="1"/>
  <c r="Q278" i="7"/>
  <c r="W278" i="7"/>
  <c r="E280" i="7"/>
  <c r="K280" i="7"/>
  <c r="Q280" i="7"/>
  <c r="W280" i="7"/>
  <c r="D283" i="7"/>
  <c r="J283" i="7"/>
  <c r="P283" i="7"/>
  <c r="P281" i="7" s="1"/>
  <c r="V283" i="7"/>
  <c r="D285" i="7"/>
  <c r="J285" i="7"/>
  <c r="P285" i="7"/>
  <c r="V285" i="7"/>
  <c r="I288" i="7"/>
  <c r="I286" i="7" s="1"/>
  <c r="O288" i="7"/>
  <c r="U288" i="7"/>
  <c r="AA288" i="7"/>
  <c r="AA286" i="7" s="1"/>
  <c r="I290" i="7"/>
  <c r="O290" i="7"/>
  <c r="U290" i="7"/>
  <c r="AA290" i="7"/>
  <c r="H293" i="7"/>
  <c r="N293" i="7"/>
  <c r="N291" i="7" s="1"/>
  <c r="T293" i="7"/>
  <c r="Z293" i="7"/>
  <c r="H295" i="7"/>
  <c r="N295" i="7"/>
  <c r="T295" i="7"/>
  <c r="Z295" i="7"/>
  <c r="G298" i="7"/>
  <c r="M298" i="7"/>
  <c r="S298" i="7"/>
  <c r="S296" i="7" s="1"/>
  <c r="Y298" i="7"/>
  <c r="G300" i="7"/>
  <c r="M300" i="7"/>
  <c r="S300" i="7"/>
  <c r="Y300" i="7"/>
  <c r="F303" i="7"/>
  <c r="F301" i="7" s="1"/>
  <c r="L303" i="7"/>
  <c r="R303" i="7"/>
  <c r="X303" i="7"/>
  <c r="X301" i="7" s="1"/>
  <c r="F305" i="7"/>
  <c r="L305" i="7"/>
  <c r="R305" i="7"/>
  <c r="X305" i="7"/>
  <c r="E308" i="7"/>
  <c r="K308" i="7"/>
  <c r="K306" i="7" s="1"/>
  <c r="Q308" i="7"/>
  <c r="W308" i="7"/>
  <c r="E310" i="7"/>
  <c r="K310" i="7"/>
  <c r="Q310" i="7"/>
  <c r="W310" i="7"/>
  <c r="D313" i="7"/>
  <c r="J313" i="7"/>
  <c r="P313" i="7"/>
  <c r="P311" i="7" s="1"/>
  <c r="V313" i="7"/>
  <c r="D315" i="7"/>
  <c r="J315" i="7"/>
  <c r="P315" i="7"/>
  <c r="V315" i="7"/>
  <c r="I318" i="7"/>
  <c r="I316" i="7" s="1"/>
  <c r="O318" i="7"/>
  <c r="U318" i="7"/>
  <c r="AA318" i="7"/>
  <c r="AA316" i="7" s="1"/>
  <c r="I320" i="7"/>
  <c r="O320" i="7"/>
  <c r="U320" i="7"/>
  <c r="AA320" i="7"/>
  <c r="H327" i="7"/>
  <c r="N327" i="7"/>
  <c r="N325" i="7" s="1"/>
  <c r="T327" i="7"/>
  <c r="Z327" i="7"/>
  <c r="H329" i="7"/>
  <c r="N329" i="7"/>
  <c r="T329" i="7"/>
  <c r="Z329" i="7"/>
  <c r="G332" i="7"/>
  <c r="M332" i="7"/>
  <c r="S332" i="7"/>
  <c r="S330" i="7" s="1"/>
  <c r="Y332" i="7"/>
  <c r="G334" i="7"/>
  <c r="M334" i="7"/>
  <c r="S334" i="7"/>
  <c r="Y334" i="7"/>
  <c r="F337" i="7"/>
  <c r="F335" i="7" s="1"/>
  <c r="L337" i="7"/>
  <c r="R337" i="7"/>
  <c r="X337" i="7"/>
  <c r="X335" i="7" s="1"/>
  <c r="F339" i="7"/>
  <c r="L339" i="7"/>
  <c r="R339" i="7"/>
  <c r="X339" i="7"/>
  <c r="E342" i="7"/>
  <c r="K342" i="7"/>
  <c r="K340" i="7" s="1"/>
  <c r="Q342" i="7"/>
  <c r="W342" i="7"/>
  <c r="E344" i="7"/>
  <c r="K344" i="7"/>
  <c r="Q344" i="7"/>
  <c r="W344" i="7"/>
  <c r="D347" i="7"/>
  <c r="J347" i="7"/>
  <c r="P347" i="7"/>
  <c r="P345" i="7" s="1"/>
  <c r="V347" i="7"/>
  <c r="D349" i="7"/>
  <c r="J349" i="7"/>
  <c r="P349" i="7"/>
  <c r="V349" i="7"/>
  <c r="I352" i="7"/>
  <c r="I350" i="7" s="1"/>
  <c r="O352" i="7"/>
  <c r="U352" i="7"/>
  <c r="AA352" i="7"/>
  <c r="AA350" i="7" s="1"/>
  <c r="I354" i="7"/>
  <c r="O354" i="7"/>
  <c r="U354" i="7"/>
  <c r="AA354" i="7"/>
  <c r="H357" i="7"/>
  <c r="N357" i="7"/>
  <c r="N355" i="7" s="1"/>
  <c r="T357" i="7"/>
  <c r="Z357" i="7"/>
  <c r="H359" i="7"/>
  <c r="N359" i="7"/>
  <c r="T359" i="7"/>
  <c r="Z359" i="7"/>
  <c r="G362" i="7"/>
  <c r="M362" i="7"/>
  <c r="S362" i="7"/>
  <c r="S360" i="7" s="1"/>
  <c r="Y362" i="7"/>
  <c r="G364" i="7"/>
  <c r="M364" i="7"/>
  <c r="S364" i="7"/>
  <c r="Y364" i="7"/>
  <c r="F367" i="7"/>
  <c r="F365" i="7" s="1"/>
  <c r="L367" i="7"/>
  <c r="R367" i="7"/>
  <c r="X367" i="7"/>
  <c r="X365" i="7" s="1"/>
  <c r="F369" i="7"/>
  <c r="L369" i="7"/>
  <c r="R369" i="7"/>
  <c r="X369" i="7"/>
  <c r="E372" i="7"/>
  <c r="K372" i="7"/>
  <c r="K370" i="7" s="1"/>
  <c r="Q372" i="7"/>
  <c r="W372" i="7"/>
  <c r="E374" i="7"/>
  <c r="K374" i="7"/>
  <c r="Q374" i="7"/>
  <c r="W374" i="7"/>
  <c r="D377" i="7"/>
  <c r="J377" i="7"/>
  <c r="P377" i="7"/>
  <c r="P375" i="7" s="1"/>
  <c r="V377" i="7"/>
  <c r="D379" i="7"/>
  <c r="J379" i="7"/>
  <c r="P379" i="7"/>
  <c r="V379" i="7"/>
  <c r="I382" i="7"/>
  <c r="I380" i="7" s="1"/>
  <c r="O382" i="7"/>
  <c r="U382" i="7"/>
  <c r="AA382" i="7"/>
  <c r="AA380" i="7" s="1"/>
  <c r="I384" i="7"/>
  <c r="O384" i="7"/>
  <c r="U384" i="7"/>
  <c r="AA384" i="7"/>
  <c r="H387" i="7"/>
  <c r="N387" i="7"/>
  <c r="N385" i="7" s="1"/>
  <c r="T387" i="7"/>
  <c r="Z387" i="7"/>
  <c r="H389" i="7"/>
  <c r="N389" i="7"/>
  <c r="T389" i="7"/>
  <c r="Z389" i="7"/>
  <c r="G392" i="7"/>
  <c r="M392" i="7"/>
  <c r="S392" i="7"/>
  <c r="S390" i="7" s="1"/>
  <c r="Y392" i="7"/>
  <c r="G394" i="7"/>
  <c r="M394" i="7"/>
  <c r="S394" i="7"/>
  <c r="Y394" i="7"/>
  <c r="F397" i="7"/>
  <c r="F395" i="7" s="1"/>
  <c r="L397" i="7"/>
  <c r="R397" i="7"/>
  <c r="X397" i="7"/>
  <c r="X395" i="7" s="1"/>
  <c r="F399" i="7"/>
  <c r="L399" i="7"/>
  <c r="R399" i="7"/>
  <c r="X399" i="7"/>
  <c r="E402" i="7"/>
  <c r="K402" i="7"/>
  <c r="K400" i="7" s="1"/>
  <c r="Q402" i="7"/>
  <c r="W402" i="7"/>
  <c r="E404" i="7"/>
  <c r="K404" i="7"/>
  <c r="Q404" i="7"/>
  <c r="W404" i="7"/>
  <c r="D407" i="7"/>
  <c r="J407" i="7"/>
  <c r="P407" i="7"/>
  <c r="P405" i="7" s="1"/>
  <c r="V407" i="7"/>
  <c r="D409" i="7"/>
  <c r="J409" i="7"/>
  <c r="P409" i="7"/>
  <c r="V409" i="7"/>
  <c r="I412" i="7"/>
  <c r="I410" i="7" s="1"/>
  <c r="O412" i="7"/>
  <c r="U412" i="7"/>
  <c r="AA412" i="7"/>
  <c r="AA410" i="7" s="1"/>
  <c r="I414" i="7"/>
  <c r="O414" i="7"/>
  <c r="U414" i="7"/>
  <c r="AA414" i="7"/>
  <c r="H417" i="7"/>
  <c r="N417" i="7"/>
  <c r="N415" i="7" s="1"/>
  <c r="T417" i="7"/>
  <c r="Z417" i="7"/>
  <c r="H419" i="7"/>
  <c r="N419" i="7"/>
  <c r="T419" i="7"/>
  <c r="Z419" i="7"/>
  <c r="G422" i="7"/>
  <c r="M422" i="7"/>
  <c r="S422" i="7"/>
  <c r="S420" i="7" s="1"/>
  <c r="Y422" i="7"/>
  <c r="G424" i="7"/>
  <c r="M424" i="7"/>
  <c r="S424" i="7"/>
  <c r="Y424" i="7"/>
  <c r="F427" i="7"/>
  <c r="F425" i="7" s="1"/>
  <c r="L427" i="7"/>
  <c r="R427" i="7"/>
  <c r="X427" i="7"/>
  <c r="X425" i="7" s="1"/>
  <c r="F429" i="7"/>
  <c r="L429" i="7"/>
  <c r="R429" i="7"/>
  <c r="X429" i="7"/>
  <c r="E432" i="7"/>
  <c r="K432" i="7"/>
  <c r="K430" i="7" s="1"/>
  <c r="Q432" i="7"/>
  <c r="W432" i="7"/>
  <c r="E434" i="7"/>
  <c r="K434" i="7"/>
  <c r="Q434" i="7"/>
  <c r="W434" i="7"/>
  <c r="D437" i="7"/>
  <c r="J437" i="7"/>
  <c r="P437" i="7"/>
  <c r="P435" i="7" s="1"/>
  <c r="V437" i="7"/>
  <c r="D439" i="7"/>
  <c r="J439" i="7"/>
  <c r="P439" i="7"/>
  <c r="V439" i="7"/>
  <c r="I442" i="7"/>
  <c r="I440" i="7" s="1"/>
  <c r="O442" i="7"/>
  <c r="U442" i="7"/>
  <c r="AA442" i="7"/>
  <c r="AA440" i="7" s="1"/>
  <c r="I444" i="7"/>
  <c r="O444" i="7"/>
  <c r="U444" i="7"/>
  <c r="AA444" i="7"/>
  <c r="H447" i="7"/>
  <c r="N447" i="7"/>
  <c r="N445" i="7" s="1"/>
  <c r="T447" i="7"/>
  <c r="Z447" i="7"/>
  <c r="H449" i="7"/>
  <c r="N449" i="7"/>
  <c r="T449" i="7"/>
  <c r="Z449" i="7"/>
  <c r="G452" i="7"/>
  <c r="M452" i="7"/>
  <c r="S452" i="7"/>
  <c r="S450" i="7" s="1"/>
  <c r="Y452" i="7"/>
  <c r="G454" i="7"/>
  <c r="M454" i="7"/>
  <c r="S454" i="7"/>
  <c r="Y454" i="7"/>
  <c r="F457" i="7"/>
  <c r="F455" i="7" s="1"/>
  <c r="L457" i="7"/>
  <c r="R457" i="7"/>
  <c r="X457" i="7"/>
  <c r="X455" i="7" s="1"/>
  <c r="F459" i="7"/>
  <c r="L459" i="7"/>
  <c r="R459" i="7"/>
  <c r="X459" i="7"/>
  <c r="E462" i="7"/>
  <c r="K462" i="7"/>
  <c r="K460" i="7" s="1"/>
  <c r="Q462" i="7"/>
  <c r="W462" i="7"/>
  <c r="E464" i="7"/>
  <c r="K464" i="7"/>
  <c r="Q464" i="7"/>
  <c r="W464" i="7"/>
  <c r="D467" i="7"/>
  <c r="J467" i="7"/>
  <c r="P467" i="7"/>
  <c r="P465" i="7" s="1"/>
  <c r="V467" i="7"/>
  <c r="D469" i="7"/>
  <c r="J469" i="7"/>
  <c r="P469" i="7"/>
  <c r="V469" i="7"/>
  <c r="I472" i="7"/>
  <c r="I470" i="7" s="1"/>
  <c r="O472" i="7"/>
  <c r="U472" i="7"/>
  <c r="AA472" i="7"/>
  <c r="AA470" i="7" s="1"/>
  <c r="I474" i="7"/>
  <c r="O474" i="7"/>
  <c r="U474" i="7"/>
  <c r="AA474" i="7"/>
  <c r="H477" i="7"/>
  <c r="N477" i="7"/>
  <c r="N475" i="7" s="1"/>
  <c r="T477" i="7"/>
  <c r="Z477" i="7"/>
  <c r="H479" i="7"/>
  <c r="N479" i="7"/>
  <c r="T479" i="7"/>
  <c r="Z479" i="7"/>
  <c r="G488" i="7"/>
  <c r="G484" i="7" s="1"/>
  <c r="M488" i="7"/>
  <c r="M484" i="7" s="1"/>
  <c r="S488" i="7"/>
  <c r="S484" i="7" s="1"/>
  <c r="Y488" i="7"/>
  <c r="Y484" i="7" s="1"/>
  <c r="F491" i="7"/>
  <c r="L491" i="7"/>
  <c r="L489" i="7" s="1"/>
  <c r="R491" i="7"/>
  <c r="X491" i="7"/>
  <c r="F493" i="7"/>
  <c r="L493" i="7"/>
  <c r="R493" i="7"/>
  <c r="X493" i="7"/>
  <c r="E496" i="7"/>
  <c r="K496" i="7"/>
  <c r="Q496" i="7"/>
  <c r="Q494" i="7" s="1"/>
  <c r="W496" i="7"/>
  <c r="E498" i="7"/>
  <c r="K498" i="7"/>
  <c r="Q498" i="7"/>
  <c r="W498" i="7"/>
  <c r="D501" i="7"/>
  <c r="D499" i="7" s="1"/>
  <c r="J501" i="7"/>
  <c r="P501" i="7"/>
  <c r="V501" i="7"/>
  <c r="V499" i="7" s="1"/>
  <c r="D503" i="7"/>
  <c r="J503" i="7"/>
  <c r="P503" i="7"/>
  <c r="V503" i="7"/>
  <c r="I506" i="7"/>
  <c r="O506" i="7"/>
  <c r="O504" i="7" s="1"/>
  <c r="U506" i="7"/>
  <c r="AA506" i="7"/>
  <c r="I508" i="7"/>
  <c r="O508" i="7"/>
  <c r="U508" i="7"/>
  <c r="AA508" i="7"/>
  <c r="H511" i="7"/>
  <c r="N511" i="7"/>
  <c r="T511" i="7"/>
  <c r="T509" i="7" s="1"/>
  <c r="Z511" i="7"/>
  <c r="H513" i="7"/>
  <c r="N513" i="7"/>
  <c r="T513" i="7"/>
  <c r="Z513" i="7"/>
  <c r="G516" i="7"/>
  <c r="G514" i="7" s="1"/>
  <c r="M516" i="7"/>
  <c r="S516" i="7"/>
  <c r="Y516" i="7"/>
  <c r="Y514" i="7" s="1"/>
  <c r="G518" i="7"/>
  <c r="M518" i="7"/>
  <c r="S518" i="7"/>
  <c r="Y518" i="7"/>
  <c r="F521" i="7"/>
  <c r="L521" i="7"/>
  <c r="L519" i="7" s="1"/>
  <c r="R521" i="7"/>
  <c r="X521" i="7"/>
  <c r="F523" i="7"/>
  <c r="L523" i="7"/>
  <c r="R523" i="7"/>
  <c r="X523" i="7"/>
  <c r="E526" i="7"/>
  <c r="K526" i="7"/>
  <c r="Q526" i="7"/>
  <c r="Q524" i="7" s="1"/>
  <c r="W526" i="7"/>
  <c r="E528" i="7"/>
  <c r="K528" i="7"/>
  <c r="Q528" i="7"/>
  <c r="W528" i="7"/>
  <c r="D531" i="7"/>
  <c r="D529" i="7" s="1"/>
  <c r="J531" i="7"/>
  <c r="P531" i="7"/>
  <c r="V531" i="7"/>
  <c r="V529" i="7" s="1"/>
  <c r="D533" i="7"/>
  <c r="J533" i="7"/>
  <c r="P533" i="7"/>
  <c r="V533" i="7"/>
  <c r="I536" i="7"/>
  <c r="I534" i="7" s="1"/>
  <c r="O536" i="7"/>
  <c r="O534" i="7" s="1"/>
  <c r="U536" i="7"/>
  <c r="AA536" i="7"/>
  <c r="I538" i="7"/>
  <c r="O538" i="7"/>
  <c r="U538" i="7"/>
  <c r="AA538" i="7"/>
  <c r="H541" i="7"/>
  <c r="N541" i="7"/>
  <c r="T541" i="7"/>
  <c r="T539" i="7" s="1"/>
  <c r="Z541" i="7"/>
  <c r="H543" i="7"/>
  <c r="N543" i="7"/>
  <c r="T543" i="7"/>
  <c r="Z543" i="7"/>
  <c r="G546" i="7"/>
  <c r="G544" i="7" s="1"/>
  <c r="M546" i="7"/>
  <c r="S546" i="7"/>
  <c r="S544" i="7" s="1"/>
  <c r="Y546" i="7"/>
  <c r="Y544" i="7" s="1"/>
  <c r="G548" i="7"/>
  <c r="M548" i="7"/>
  <c r="S548" i="7"/>
  <c r="Y548" i="7"/>
  <c r="F551" i="7"/>
  <c r="F549" i="7" s="1"/>
  <c r="L551" i="7"/>
  <c r="L549" i="7" s="1"/>
  <c r="R551" i="7"/>
  <c r="X551" i="7"/>
  <c r="F553" i="7"/>
  <c r="L553" i="7"/>
  <c r="R553" i="7"/>
  <c r="X553" i="7"/>
  <c r="E556" i="7"/>
  <c r="K556" i="7"/>
  <c r="Q556" i="7"/>
  <c r="Q554" i="7" s="1"/>
  <c r="W556" i="7"/>
  <c r="E558" i="7"/>
  <c r="K558" i="7"/>
  <c r="Q558" i="7"/>
  <c r="W558" i="7"/>
  <c r="D561" i="7"/>
  <c r="D559" i="7" s="1"/>
  <c r="J561" i="7"/>
  <c r="P561" i="7"/>
  <c r="P559" i="7" s="1"/>
  <c r="V561" i="7"/>
  <c r="V559" i="7" s="1"/>
  <c r="D563" i="7"/>
  <c r="J563" i="7"/>
  <c r="P563" i="7"/>
  <c r="V563" i="7"/>
  <c r="I566" i="7"/>
  <c r="I564" i="7" s="1"/>
  <c r="O566" i="7"/>
  <c r="O564" i="7" s="1"/>
  <c r="U566" i="7"/>
  <c r="AA566" i="7"/>
  <c r="I568" i="7"/>
  <c r="O568" i="7"/>
  <c r="U568" i="7"/>
  <c r="AA568" i="7"/>
  <c r="H571" i="7"/>
  <c r="N571" i="7"/>
  <c r="T571" i="7"/>
  <c r="T569" i="7" s="1"/>
  <c r="Z571" i="7"/>
  <c r="H573" i="7"/>
  <c r="N573" i="7"/>
  <c r="T573" i="7"/>
  <c r="Z573" i="7"/>
  <c r="G576" i="7"/>
  <c r="G574" i="7" s="1"/>
  <c r="M576" i="7"/>
  <c r="S576" i="7"/>
  <c r="S574" i="7" s="1"/>
  <c r="Y576" i="7"/>
  <c r="Y574" i="7" s="1"/>
  <c r="G578" i="7"/>
  <c r="M578" i="7"/>
  <c r="S578" i="7"/>
  <c r="Y578" i="7"/>
  <c r="F581" i="7"/>
  <c r="F579" i="7" s="1"/>
  <c r="L581" i="7"/>
  <c r="L579" i="7" s="1"/>
  <c r="R581" i="7"/>
  <c r="X581" i="7"/>
  <c r="F583" i="7"/>
  <c r="L583" i="7"/>
  <c r="R583" i="7"/>
  <c r="X583" i="7"/>
  <c r="E586" i="7"/>
  <c r="K586" i="7"/>
  <c r="Q586" i="7"/>
  <c r="Q584" i="7" s="1"/>
  <c r="W586" i="7"/>
  <c r="E588" i="7"/>
  <c r="K588" i="7"/>
  <c r="Q588" i="7"/>
  <c r="W588" i="7"/>
  <c r="D591" i="7"/>
  <c r="D589" i="7" s="1"/>
  <c r="J591" i="7"/>
  <c r="P591" i="7"/>
  <c r="P589" i="7" s="1"/>
  <c r="V591" i="7"/>
  <c r="V589" i="7" s="1"/>
  <c r="D593" i="7"/>
  <c r="J593" i="7"/>
  <c r="P593" i="7"/>
  <c r="V593" i="7"/>
  <c r="I596" i="7"/>
  <c r="I594" i="7" s="1"/>
  <c r="O596" i="7"/>
  <c r="O594" i="7" s="1"/>
  <c r="U596" i="7"/>
  <c r="AA596" i="7"/>
  <c r="I598" i="7"/>
  <c r="O598" i="7"/>
  <c r="U598" i="7"/>
  <c r="AA598" i="7"/>
  <c r="H601" i="7"/>
  <c r="N601" i="7"/>
  <c r="T601" i="7"/>
  <c r="T599" i="7" s="1"/>
  <c r="Z601" i="7"/>
  <c r="H603" i="7"/>
  <c r="N603" i="7"/>
  <c r="T603" i="7"/>
  <c r="Z603" i="7"/>
  <c r="G606" i="7"/>
  <c r="G604" i="7" s="1"/>
  <c r="M606" i="7"/>
  <c r="S606" i="7"/>
  <c r="S604" i="7" s="1"/>
  <c r="Y606" i="7"/>
  <c r="Y604" i="7" s="1"/>
  <c r="G608" i="7"/>
  <c r="M608" i="7"/>
  <c r="S608" i="7"/>
  <c r="Y608" i="7"/>
  <c r="F611" i="7"/>
  <c r="F609" i="7" s="1"/>
  <c r="L611" i="7"/>
  <c r="L609" i="7" s="1"/>
  <c r="R611" i="7"/>
  <c r="X611" i="7"/>
  <c r="F613" i="7"/>
  <c r="L613" i="7"/>
  <c r="R613" i="7"/>
  <c r="X613" i="7"/>
  <c r="E616" i="7"/>
  <c r="K616" i="7"/>
  <c r="Q616" i="7"/>
  <c r="Q614" i="7" s="1"/>
  <c r="W616" i="7"/>
  <c r="E618" i="7"/>
  <c r="K618" i="7"/>
  <c r="Q618" i="7"/>
  <c r="W618" i="7"/>
  <c r="D621" i="7"/>
  <c r="D619" i="7" s="1"/>
  <c r="J621" i="7"/>
  <c r="P621" i="7"/>
  <c r="P619" i="7" s="1"/>
  <c r="V621" i="7"/>
  <c r="V619" i="7" s="1"/>
  <c r="D623" i="7"/>
  <c r="J623" i="7"/>
  <c r="P623" i="7"/>
  <c r="V623" i="7"/>
  <c r="I626" i="7"/>
  <c r="I624" i="7" s="1"/>
  <c r="O626" i="7"/>
  <c r="O624" i="7" s="1"/>
  <c r="U626" i="7"/>
  <c r="AA626" i="7"/>
  <c r="I628" i="7"/>
  <c r="O628" i="7"/>
  <c r="U628" i="7"/>
  <c r="AA628" i="7"/>
  <c r="H631" i="7"/>
  <c r="N631" i="7"/>
  <c r="T631" i="7"/>
  <c r="T629" i="7" s="1"/>
  <c r="Z631" i="7"/>
  <c r="H633" i="7"/>
  <c r="N633" i="7"/>
  <c r="T633" i="7"/>
  <c r="Z633" i="7"/>
  <c r="G636" i="7"/>
  <c r="G634" i="7" s="1"/>
  <c r="M636" i="7"/>
  <c r="S636" i="7"/>
  <c r="S634" i="7" s="1"/>
  <c r="Y636" i="7"/>
  <c r="Y634" i="7" s="1"/>
  <c r="G638" i="7"/>
  <c r="M638" i="7"/>
  <c r="S638" i="7"/>
  <c r="Y638" i="7"/>
  <c r="G9" i="9"/>
  <c r="G7" i="9" s="1"/>
  <c r="M9" i="9"/>
  <c r="S9" i="9"/>
  <c r="S7" i="9" s="1"/>
  <c r="Y9" i="9"/>
  <c r="Y7" i="9" s="1"/>
  <c r="G11" i="9"/>
  <c r="M11" i="9"/>
  <c r="S11" i="9"/>
  <c r="Y11" i="9"/>
  <c r="F14" i="9"/>
  <c r="F12" i="9" s="1"/>
  <c r="L14" i="9"/>
  <c r="L12" i="9" s="1"/>
  <c r="R14" i="9"/>
  <c r="X14" i="9"/>
  <c r="X12" i="9" s="1"/>
  <c r="F16" i="9"/>
  <c r="L16" i="9"/>
  <c r="R16" i="9"/>
  <c r="X16" i="9"/>
  <c r="E19" i="9"/>
  <c r="K19" i="9"/>
  <c r="K17" i="9" s="1"/>
  <c r="Q19" i="9"/>
  <c r="Q17" i="9" s="1"/>
  <c r="W19" i="9"/>
  <c r="E21" i="9"/>
  <c r="K21" i="9"/>
  <c r="Q21" i="9"/>
  <c r="W21" i="9"/>
  <c r="D24" i="9"/>
  <c r="D22" i="9" s="1"/>
  <c r="J24" i="9"/>
  <c r="P24" i="9"/>
  <c r="P22" i="9" s="1"/>
  <c r="V24" i="9"/>
  <c r="V22" i="9" s="1"/>
  <c r="D26" i="9"/>
  <c r="J26" i="9"/>
  <c r="P26" i="9"/>
  <c r="V26" i="9"/>
  <c r="I29" i="9"/>
  <c r="I27" i="9" s="1"/>
  <c r="O29" i="9"/>
  <c r="O27" i="9" s="1"/>
  <c r="U29" i="9"/>
  <c r="AA29" i="9"/>
  <c r="AA27" i="9" s="1"/>
  <c r="I31" i="9"/>
  <c r="O31" i="9"/>
  <c r="U31" i="9"/>
  <c r="AA31" i="9"/>
  <c r="H34" i="9"/>
  <c r="N34" i="9"/>
  <c r="N32" i="9" s="1"/>
  <c r="T34" i="9"/>
  <c r="T32" i="9" s="1"/>
  <c r="Z34" i="9"/>
  <c r="H36" i="9"/>
  <c r="N36" i="9"/>
  <c r="T36" i="9"/>
  <c r="Z36" i="9"/>
  <c r="G39" i="9"/>
  <c r="G37" i="9" s="1"/>
  <c r="M39" i="9"/>
  <c r="S39" i="9"/>
  <c r="S37" i="9" s="1"/>
  <c r="Y39" i="9"/>
  <c r="Y37" i="9" s="1"/>
  <c r="G41" i="9"/>
  <c r="M41" i="9"/>
  <c r="S41" i="9"/>
  <c r="Y41" i="9"/>
  <c r="F44" i="9"/>
  <c r="F42" i="9" s="1"/>
  <c r="L44" i="9"/>
  <c r="L42" i="9" s="1"/>
  <c r="R44" i="9"/>
  <c r="X44" i="9"/>
  <c r="X42" i="9" s="1"/>
  <c r="F46" i="9"/>
  <c r="L46" i="9"/>
  <c r="R46" i="9"/>
  <c r="X46" i="9"/>
  <c r="E49" i="9"/>
  <c r="K49" i="9"/>
  <c r="K47" i="9" s="1"/>
  <c r="Q49" i="9"/>
  <c r="Q47" i="9" s="1"/>
  <c r="W49" i="9"/>
  <c r="E51" i="9"/>
  <c r="K51" i="9"/>
  <c r="Q51" i="9"/>
  <c r="W51" i="9"/>
  <c r="D54" i="9"/>
  <c r="D52" i="9" s="1"/>
  <c r="J54" i="9"/>
  <c r="P54" i="9"/>
  <c r="V54" i="9"/>
  <c r="D56" i="9"/>
  <c r="M56" i="9"/>
  <c r="Y56" i="9"/>
  <c r="L59" i="9"/>
  <c r="L57" i="9" s="1"/>
  <c r="X59" i="9"/>
  <c r="X57" i="9" s="1"/>
  <c r="L61" i="9"/>
  <c r="X61" i="9"/>
  <c r="T64" i="9"/>
  <c r="T62" i="9" s="1"/>
  <c r="N66" i="9"/>
  <c r="P69" i="9"/>
  <c r="P67" i="9" s="1"/>
  <c r="J71" i="9"/>
  <c r="O74" i="9"/>
  <c r="O72" i="9" s="1"/>
  <c r="I76" i="9"/>
  <c r="AA76" i="9"/>
  <c r="K79" i="9"/>
  <c r="K77" i="9" s="1"/>
  <c r="E81" i="9"/>
  <c r="W81" i="9"/>
  <c r="G84" i="9"/>
  <c r="G82" i="9" s="1"/>
  <c r="Y84" i="9"/>
  <c r="Y82" i="9" s="1"/>
  <c r="S86" i="9"/>
  <c r="F89" i="9"/>
  <c r="F87" i="9" s="1"/>
  <c r="X89" i="9"/>
  <c r="X87" i="9" s="1"/>
  <c r="R91" i="9"/>
  <c r="T94" i="9"/>
  <c r="T92" i="9" s="1"/>
  <c r="N96" i="9"/>
  <c r="P99" i="9"/>
  <c r="P97" i="9" s="1"/>
  <c r="J101" i="9"/>
  <c r="O104" i="9"/>
  <c r="O102" i="9" s="1"/>
  <c r="I106" i="9"/>
  <c r="AA106" i="9"/>
  <c r="K109" i="9"/>
  <c r="K107" i="9" s="1"/>
  <c r="E111" i="9"/>
  <c r="W111" i="9"/>
  <c r="G114" i="9"/>
  <c r="G112" i="9" s="1"/>
  <c r="Y114" i="9"/>
  <c r="Y112" i="9" s="1"/>
  <c r="S116" i="9"/>
  <c r="I119" i="9"/>
  <c r="U121" i="9"/>
  <c r="N126" i="9"/>
  <c r="G131" i="9"/>
  <c r="X134" i="9"/>
  <c r="Q139" i="9"/>
  <c r="J144" i="9"/>
  <c r="V146" i="9"/>
  <c r="I149" i="9"/>
  <c r="U151" i="9"/>
  <c r="N156" i="9"/>
  <c r="G161" i="9"/>
  <c r="G157" i="9" s="1"/>
  <c r="W175" i="9"/>
  <c r="W171" i="9" s="1"/>
  <c r="P180" i="9"/>
  <c r="P176" i="9" s="1"/>
  <c r="O185" i="9"/>
  <c r="O181" i="9" s="1"/>
  <c r="H190" i="9"/>
  <c r="H186" i="9" s="1"/>
  <c r="W205" i="9"/>
  <c r="W201" i="9" s="1"/>
  <c r="P210" i="9"/>
  <c r="P206" i="9" s="1"/>
  <c r="O215" i="9"/>
  <c r="O211" i="9" s="1"/>
  <c r="H220" i="9"/>
  <c r="H216" i="9" s="1"/>
  <c r="I526" i="6"/>
  <c r="I524" i="6" s="1"/>
  <c r="O526" i="6"/>
  <c r="O524" i="6" s="1"/>
  <c r="U526" i="6"/>
  <c r="U524" i="6" s="1"/>
  <c r="AA526" i="6"/>
  <c r="AA524" i="6" s="1"/>
  <c r="H531" i="6"/>
  <c r="H529" i="6" s="1"/>
  <c r="N531" i="6"/>
  <c r="N529" i="6" s="1"/>
  <c r="T531" i="6"/>
  <c r="T529" i="6" s="1"/>
  <c r="Z531" i="6"/>
  <c r="Z529" i="6" s="1"/>
  <c r="G536" i="6"/>
  <c r="G534" i="6" s="1"/>
  <c r="M536" i="6"/>
  <c r="M534" i="6" s="1"/>
  <c r="S536" i="6"/>
  <c r="S534" i="6" s="1"/>
  <c r="Y536" i="6"/>
  <c r="Y534" i="6" s="1"/>
  <c r="F541" i="6"/>
  <c r="F539" i="6" s="1"/>
  <c r="L541" i="6"/>
  <c r="L539" i="6" s="1"/>
  <c r="R541" i="6"/>
  <c r="R539" i="6" s="1"/>
  <c r="X541" i="6"/>
  <c r="X539" i="6" s="1"/>
  <c r="E546" i="6"/>
  <c r="E544" i="6" s="1"/>
  <c r="K546" i="6"/>
  <c r="K544" i="6" s="1"/>
  <c r="Q546" i="6"/>
  <c r="Q544" i="6" s="1"/>
  <c r="W546" i="6"/>
  <c r="W544" i="6" s="1"/>
  <c r="D551" i="6"/>
  <c r="D549" i="6" s="1"/>
  <c r="J551" i="6"/>
  <c r="J549" i="6" s="1"/>
  <c r="P551" i="6"/>
  <c r="P549" i="6" s="1"/>
  <c r="V551" i="6"/>
  <c r="V549" i="6" s="1"/>
  <c r="I556" i="6"/>
  <c r="I554" i="6" s="1"/>
  <c r="O556" i="6"/>
  <c r="O554" i="6" s="1"/>
  <c r="U556" i="6"/>
  <c r="U554" i="6" s="1"/>
  <c r="AA556" i="6"/>
  <c r="AA554" i="6" s="1"/>
  <c r="H561" i="6"/>
  <c r="H559" i="6" s="1"/>
  <c r="N561" i="6"/>
  <c r="N559" i="6" s="1"/>
  <c r="T561" i="6"/>
  <c r="T559" i="6" s="1"/>
  <c r="Z561" i="6"/>
  <c r="Z559" i="6" s="1"/>
  <c r="G566" i="6"/>
  <c r="G564" i="6" s="1"/>
  <c r="M566" i="6"/>
  <c r="M564" i="6" s="1"/>
  <c r="S566" i="6"/>
  <c r="S564" i="6" s="1"/>
  <c r="Y566" i="6"/>
  <c r="Y564" i="6" s="1"/>
  <c r="F571" i="6"/>
  <c r="F569" i="6" s="1"/>
  <c r="L571" i="6"/>
  <c r="L569" i="6" s="1"/>
  <c r="R571" i="6"/>
  <c r="R569" i="6" s="1"/>
  <c r="X571" i="6"/>
  <c r="X569" i="6" s="1"/>
  <c r="E576" i="6"/>
  <c r="E574" i="6" s="1"/>
  <c r="K576" i="6"/>
  <c r="K574" i="6" s="1"/>
  <c r="Q576" i="6"/>
  <c r="Q574" i="6" s="1"/>
  <c r="W576" i="6"/>
  <c r="W574" i="6" s="1"/>
  <c r="D581" i="6"/>
  <c r="D579" i="6" s="1"/>
  <c r="J581" i="6"/>
  <c r="J579" i="6" s="1"/>
  <c r="P581" i="6"/>
  <c r="P579" i="6" s="1"/>
  <c r="V581" i="6"/>
  <c r="V579" i="6" s="1"/>
  <c r="I586" i="6"/>
  <c r="I584" i="6" s="1"/>
  <c r="O586" i="6"/>
  <c r="O584" i="6" s="1"/>
  <c r="U586" i="6"/>
  <c r="U584" i="6" s="1"/>
  <c r="AA586" i="6"/>
  <c r="AA584" i="6" s="1"/>
  <c r="H591" i="6"/>
  <c r="H589" i="6" s="1"/>
  <c r="N591" i="6"/>
  <c r="N589" i="6" s="1"/>
  <c r="T591" i="6"/>
  <c r="T589" i="6" s="1"/>
  <c r="Z591" i="6"/>
  <c r="Z589" i="6" s="1"/>
  <c r="G596" i="6"/>
  <c r="G594" i="6" s="1"/>
  <c r="M596" i="6"/>
  <c r="M594" i="6" s="1"/>
  <c r="S596" i="6"/>
  <c r="S594" i="6" s="1"/>
  <c r="Y596" i="6"/>
  <c r="Y594" i="6" s="1"/>
  <c r="F601" i="6"/>
  <c r="F599" i="6" s="1"/>
  <c r="L601" i="6"/>
  <c r="L599" i="6" s="1"/>
  <c r="R601" i="6"/>
  <c r="R599" i="6" s="1"/>
  <c r="X601" i="6"/>
  <c r="X599" i="6" s="1"/>
  <c r="E606" i="6"/>
  <c r="E604" i="6" s="1"/>
  <c r="K606" i="6"/>
  <c r="K604" i="6" s="1"/>
  <c r="Q606" i="6"/>
  <c r="Q604" i="6" s="1"/>
  <c r="W606" i="6"/>
  <c r="W604" i="6" s="1"/>
  <c r="D611" i="6"/>
  <c r="D609" i="6" s="1"/>
  <c r="J611" i="6"/>
  <c r="J609" i="6" s="1"/>
  <c r="P611" i="6"/>
  <c r="P609" i="6" s="1"/>
  <c r="V611" i="6"/>
  <c r="V609" i="6" s="1"/>
  <c r="I616" i="6"/>
  <c r="I614" i="6" s="1"/>
  <c r="O616" i="6"/>
  <c r="O614" i="6" s="1"/>
  <c r="U616" i="6"/>
  <c r="U614" i="6" s="1"/>
  <c r="AA616" i="6"/>
  <c r="AA614" i="6" s="1"/>
  <c r="H621" i="6"/>
  <c r="H619" i="6" s="1"/>
  <c r="N621" i="6"/>
  <c r="N619" i="6" s="1"/>
  <c r="T621" i="6"/>
  <c r="T619" i="6" s="1"/>
  <c r="Z621" i="6"/>
  <c r="Z619" i="6" s="1"/>
  <c r="G626" i="6"/>
  <c r="G624" i="6" s="1"/>
  <c r="M626" i="6"/>
  <c r="M624" i="6" s="1"/>
  <c r="S626" i="6"/>
  <c r="S624" i="6" s="1"/>
  <c r="Y626" i="6"/>
  <c r="Y624" i="6" s="1"/>
  <c r="F631" i="6"/>
  <c r="F629" i="6" s="1"/>
  <c r="L631" i="6"/>
  <c r="L629" i="6" s="1"/>
  <c r="R631" i="6"/>
  <c r="R629" i="6" s="1"/>
  <c r="X631" i="6"/>
  <c r="X629" i="6" s="1"/>
  <c r="E636" i="6"/>
  <c r="E634" i="6" s="1"/>
  <c r="K636" i="6"/>
  <c r="K634" i="6" s="1"/>
  <c r="Q636" i="6"/>
  <c r="Q634" i="6" s="1"/>
  <c r="W636" i="6"/>
  <c r="W634" i="6" s="1"/>
  <c r="D44" i="7"/>
  <c r="D42" i="7" s="1"/>
  <c r="J44" i="7"/>
  <c r="J42" i="7" s="1"/>
  <c r="P44" i="7"/>
  <c r="P42" i="7" s="1"/>
  <c r="V44" i="7"/>
  <c r="V42" i="7" s="1"/>
  <c r="I49" i="7"/>
  <c r="I47" i="7" s="1"/>
  <c r="O49" i="7"/>
  <c r="U49" i="7"/>
  <c r="AA49" i="7"/>
  <c r="I51" i="7"/>
  <c r="O51" i="7"/>
  <c r="U51" i="7"/>
  <c r="AA51" i="7"/>
  <c r="H54" i="7"/>
  <c r="N54" i="7"/>
  <c r="T54" i="7"/>
  <c r="Z54" i="7"/>
  <c r="H56" i="7"/>
  <c r="N56" i="7"/>
  <c r="T56" i="7"/>
  <c r="Z56" i="7"/>
  <c r="G59" i="7"/>
  <c r="M59" i="7"/>
  <c r="S59" i="7"/>
  <c r="S57" i="7" s="1"/>
  <c r="Y59" i="7"/>
  <c r="G61" i="7"/>
  <c r="M61" i="7"/>
  <c r="S61" i="7"/>
  <c r="Y61" i="7"/>
  <c r="F64" i="7"/>
  <c r="F62" i="7" s="1"/>
  <c r="L64" i="7"/>
  <c r="R64" i="7"/>
  <c r="X64" i="7"/>
  <c r="F66" i="7"/>
  <c r="L66" i="7"/>
  <c r="R66" i="7"/>
  <c r="X66" i="7"/>
  <c r="E69" i="7"/>
  <c r="K69" i="7"/>
  <c r="Q69" i="7"/>
  <c r="W69" i="7"/>
  <c r="E71" i="7"/>
  <c r="K71" i="7"/>
  <c r="Q71" i="7"/>
  <c r="W71" i="7"/>
  <c r="D74" i="7"/>
  <c r="J74" i="7"/>
  <c r="P74" i="7"/>
  <c r="P72" i="7" s="1"/>
  <c r="V74" i="7"/>
  <c r="D76" i="7"/>
  <c r="J76" i="7"/>
  <c r="P76" i="7"/>
  <c r="V76" i="7"/>
  <c r="I79" i="7"/>
  <c r="I77" i="7" s="1"/>
  <c r="O79" i="7"/>
  <c r="U79" i="7"/>
  <c r="AA79" i="7"/>
  <c r="I81" i="7"/>
  <c r="O81" i="7"/>
  <c r="U81" i="7"/>
  <c r="AA81" i="7"/>
  <c r="H84" i="7"/>
  <c r="N84" i="7"/>
  <c r="T84" i="7"/>
  <c r="Z84" i="7"/>
  <c r="H86" i="7"/>
  <c r="N86" i="7"/>
  <c r="T86" i="7"/>
  <c r="Z86" i="7"/>
  <c r="G89" i="7"/>
  <c r="M89" i="7"/>
  <c r="S89" i="7"/>
  <c r="S87" i="7" s="1"/>
  <c r="Y89" i="7"/>
  <c r="G91" i="7"/>
  <c r="M91" i="7"/>
  <c r="S91" i="7"/>
  <c r="Y91" i="7"/>
  <c r="F94" i="7"/>
  <c r="F92" i="7" s="1"/>
  <c r="L94" i="7"/>
  <c r="R94" i="7"/>
  <c r="X94" i="7"/>
  <c r="F96" i="7"/>
  <c r="L96" i="7"/>
  <c r="R96" i="7"/>
  <c r="X96" i="7"/>
  <c r="E99" i="7"/>
  <c r="K99" i="7"/>
  <c r="Q99" i="7"/>
  <c r="W99" i="7"/>
  <c r="E101" i="7"/>
  <c r="K101" i="7"/>
  <c r="Q101" i="7"/>
  <c r="W101" i="7"/>
  <c r="D104" i="7"/>
  <c r="J104" i="7"/>
  <c r="P104" i="7"/>
  <c r="P102" i="7" s="1"/>
  <c r="V104" i="7"/>
  <c r="D106" i="7"/>
  <c r="J106" i="7"/>
  <c r="P106" i="7"/>
  <c r="V106" i="7"/>
  <c r="I109" i="7"/>
  <c r="I107" i="7" s="1"/>
  <c r="O109" i="7"/>
  <c r="U109" i="7"/>
  <c r="AA109" i="7"/>
  <c r="I111" i="7"/>
  <c r="O111" i="7"/>
  <c r="U111" i="7"/>
  <c r="AA111" i="7"/>
  <c r="H114" i="7"/>
  <c r="N114" i="7"/>
  <c r="T114" i="7"/>
  <c r="Z114" i="7"/>
  <c r="H116" i="7"/>
  <c r="N116" i="7"/>
  <c r="T116" i="7"/>
  <c r="Z116" i="7"/>
  <c r="G119" i="7"/>
  <c r="M119" i="7"/>
  <c r="S119" i="7"/>
  <c r="S117" i="7" s="1"/>
  <c r="Y119" i="7"/>
  <c r="G121" i="7"/>
  <c r="M121" i="7"/>
  <c r="S121" i="7"/>
  <c r="Y121" i="7"/>
  <c r="F124" i="7"/>
  <c r="F122" i="7" s="1"/>
  <c r="L124" i="7"/>
  <c r="R124" i="7"/>
  <c r="X124" i="7"/>
  <c r="F126" i="7"/>
  <c r="L126" i="7"/>
  <c r="R126" i="7"/>
  <c r="X126" i="7"/>
  <c r="E129" i="7"/>
  <c r="K129" i="7"/>
  <c r="Q129" i="7"/>
  <c r="W129" i="7"/>
  <c r="E131" i="7"/>
  <c r="K131" i="7"/>
  <c r="Q131" i="7"/>
  <c r="W131" i="7"/>
  <c r="D134" i="7"/>
  <c r="J134" i="7"/>
  <c r="P134" i="7"/>
  <c r="P132" i="7" s="1"/>
  <c r="V134" i="7"/>
  <c r="D136" i="7"/>
  <c r="J136" i="7"/>
  <c r="P136" i="7"/>
  <c r="V136" i="7"/>
  <c r="I139" i="7"/>
  <c r="I137" i="7" s="1"/>
  <c r="O139" i="7"/>
  <c r="U139" i="7"/>
  <c r="AA139" i="7"/>
  <c r="I141" i="7"/>
  <c r="O141" i="7"/>
  <c r="U141" i="7"/>
  <c r="AA141" i="7"/>
  <c r="H144" i="7"/>
  <c r="N144" i="7"/>
  <c r="T144" i="7"/>
  <c r="Z144" i="7"/>
  <c r="H146" i="7"/>
  <c r="N146" i="7"/>
  <c r="T146" i="7"/>
  <c r="Z146" i="7"/>
  <c r="G149" i="7"/>
  <c r="M149" i="7"/>
  <c r="S149" i="7"/>
  <c r="S147" i="7" s="1"/>
  <c r="Y149" i="7"/>
  <c r="G151" i="7"/>
  <c r="M151" i="7"/>
  <c r="S151" i="7"/>
  <c r="Y151" i="7"/>
  <c r="F154" i="7"/>
  <c r="F152" i="7" s="1"/>
  <c r="L154" i="7"/>
  <c r="R154" i="7"/>
  <c r="X154" i="7"/>
  <c r="F156" i="7"/>
  <c r="L156" i="7"/>
  <c r="R156" i="7"/>
  <c r="X156" i="7"/>
  <c r="E159" i="7"/>
  <c r="K159" i="7"/>
  <c r="Q159" i="7"/>
  <c r="W159" i="7"/>
  <c r="E161" i="7"/>
  <c r="K161" i="7"/>
  <c r="Q161" i="7"/>
  <c r="W161" i="7"/>
  <c r="J168" i="7"/>
  <c r="P168" i="7"/>
  <c r="V168" i="7"/>
  <c r="V166" i="7" s="1"/>
  <c r="D170" i="7"/>
  <c r="D166" i="7" s="1"/>
  <c r="J170" i="7"/>
  <c r="P170" i="7"/>
  <c r="V170" i="7"/>
  <c r="I173" i="7"/>
  <c r="O173" i="7"/>
  <c r="O171" i="7" s="1"/>
  <c r="U173" i="7"/>
  <c r="AA173" i="7"/>
  <c r="I175" i="7"/>
  <c r="O175" i="7"/>
  <c r="U175" i="7"/>
  <c r="AA175" i="7"/>
  <c r="H178" i="7"/>
  <c r="N178" i="7"/>
  <c r="T178" i="7"/>
  <c r="Z178" i="7"/>
  <c r="H180" i="7"/>
  <c r="N180" i="7"/>
  <c r="T180" i="7"/>
  <c r="Z180" i="7"/>
  <c r="G183" i="7"/>
  <c r="M183" i="7"/>
  <c r="S183" i="7"/>
  <c r="Y183" i="7"/>
  <c r="Y181" i="7" s="1"/>
  <c r="G185" i="7"/>
  <c r="M185" i="7"/>
  <c r="S185" i="7"/>
  <c r="Y185" i="7"/>
  <c r="F188" i="7"/>
  <c r="L188" i="7"/>
  <c r="L186" i="7" s="1"/>
  <c r="R188" i="7"/>
  <c r="X188" i="7"/>
  <c r="F190" i="7"/>
  <c r="L190" i="7"/>
  <c r="R190" i="7"/>
  <c r="X190" i="7"/>
  <c r="E193" i="7"/>
  <c r="K193" i="7"/>
  <c r="Q193" i="7"/>
  <c r="W193" i="7"/>
  <c r="E195" i="7"/>
  <c r="K195" i="7"/>
  <c r="Q195" i="7"/>
  <c r="W195" i="7"/>
  <c r="D198" i="7"/>
  <c r="J198" i="7"/>
  <c r="P198" i="7"/>
  <c r="V198" i="7"/>
  <c r="V196" i="7" s="1"/>
  <c r="D200" i="7"/>
  <c r="J200" i="7"/>
  <c r="P200" i="7"/>
  <c r="V200" i="7"/>
  <c r="I203" i="7"/>
  <c r="O203" i="7"/>
  <c r="O201" i="7" s="1"/>
  <c r="U203" i="7"/>
  <c r="AA203" i="7"/>
  <c r="I205" i="7"/>
  <c r="O205" i="7"/>
  <c r="U205" i="7"/>
  <c r="AA205" i="7"/>
  <c r="H208" i="7"/>
  <c r="N208" i="7"/>
  <c r="T208" i="7"/>
  <c r="Z208" i="7"/>
  <c r="H210" i="7"/>
  <c r="N210" i="7"/>
  <c r="T210" i="7"/>
  <c r="Z210" i="7"/>
  <c r="G213" i="7"/>
  <c r="M213" i="7"/>
  <c r="S213" i="7"/>
  <c r="Y213" i="7"/>
  <c r="Y211" i="7" s="1"/>
  <c r="G215" i="7"/>
  <c r="M215" i="7"/>
  <c r="S215" i="7"/>
  <c r="Y215" i="7"/>
  <c r="F218" i="7"/>
  <c r="L218" i="7"/>
  <c r="L216" i="7" s="1"/>
  <c r="R218" i="7"/>
  <c r="X218" i="7"/>
  <c r="F220" i="7"/>
  <c r="L220" i="7"/>
  <c r="R220" i="7"/>
  <c r="X220" i="7"/>
  <c r="E223" i="7"/>
  <c r="K223" i="7"/>
  <c r="Q223" i="7"/>
  <c r="W223" i="7"/>
  <c r="E225" i="7"/>
  <c r="K225" i="7"/>
  <c r="Q225" i="7"/>
  <c r="W225" i="7"/>
  <c r="D228" i="7"/>
  <c r="J228" i="7"/>
  <c r="P228" i="7"/>
  <c r="V228" i="7"/>
  <c r="V226" i="7" s="1"/>
  <c r="D230" i="7"/>
  <c r="J230" i="7"/>
  <c r="P230" i="7"/>
  <c r="V230" i="7"/>
  <c r="I233" i="7"/>
  <c r="O233" i="7"/>
  <c r="O231" i="7" s="1"/>
  <c r="U233" i="7"/>
  <c r="AA233" i="7"/>
  <c r="I235" i="7"/>
  <c r="O235" i="7"/>
  <c r="U235" i="7"/>
  <c r="AA235" i="7"/>
  <c r="H238" i="7"/>
  <c r="N238" i="7"/>
  <c r="T238" i="7"/>
  <c r="Z238" i="7"/>
  <c r="H240" i="7"/>
  <c r="N240" i="7"/>
  <c r="T240" i="7"/>
  <c r="Z240" i="7"/>
  <c r="G243" i="7"/>
  <c r="M243" i="7"/>
  <c r="S243" i="7"/>
  <c r="Y243" i="7"/>
  <c r="Y241" i="7" s="1"/>
  <c r="G245" i="7"/>
  <c r="M245" i="7"/>
  <c r="S245" i="7"/>
  <c r="Y245" i="7"/>
  <c r="F248" i="7"/>
  <c r="L248" i="7"/>
  <c r="L246" i="7" s="1"/>
  <c r="R248" i="7"/>
  <c r="X248" i="7"/>
  <c r="F250" i="7"/>
  <c r="L250" i="7"/>
  <c r="R250" i="7"/>
  <c r="X250" i="7"/>
  <c r="E253" i="7"/>
  <c r="K253" i="7"/>
  <c r="Q253" i="7"/>
  <c r="W253" i="7"/>
  <c r="E255" i="7"/>
  <c r="K255" i="7"/>
  <c r="Q255" i="7"/>
  <c r="W255" i="7"/>
  <c r="D258" i="7"/>
  <c r="J258" i="7"/>
  <c r="P258" i="7"/>
  <c r="V258" i="7"/>
  <c r="V256" i="7" s="1"/>
  <c r="D260" i="7"/>
  <c r="J260" i="7"/>
  <c r="P260" i="7"/>
  <c r="V260" i="7"/>
  <c r="I263" i="7"/>
  <c r="O263" i="7"/>
  <c r="O261" i="7" s="1"/>
  <c r="U263" i="7"/>
  <c r="AA263" i="7"/>
  <c r="I265" i="7"/>
  <c r="O265" i="7"/>
  <c r="U265" i="7"/>
  <c r="AA265" i="7"/>
  <c r="H268" i="7"/>
  <c r="N268" i="7"/>
  <c r="T268" i="7"/>
  <c r="Z268" i="7"/>
  <c r="H270" i="7"/>
  <c r="N270" i="7"/>
  <c r="T270" i="7"/>
  <c r="Z270" i="7"/>
  <c r="G273" i="7"/>
  <c r="M273" i="7"/>
  <c r="S273" i="7"/>
  <c r="Y273" i="7"/>
  <c r="Y271" i="7" s="1"/>
  <c r="G275" i="7"/>
  <c r="M275" i="7"/>
  <c r="S275" i="7"/>
  <c r="Y275" i="7"/>
  <c r="F278" i="7"/>
  <c r="L278" i="7"/>
  <c r="L276" i="7" s="1"/>
  <c r="R278" i="7"/>
  <c r="X278" i="7"/>
  <c r="F280" i="7"/>
  <c r="L280" i="7"/>
  <c r="R280" i="7"/>
  <c r="X280" i="7"/>
  <c r="E283" i="7"/>
  <c r="K283" i="7"/>
  <c r="Q283" i="7"/>
  <c r="W283" i="7"/>
  <c r="E285" i="7"/>
  <c r="K285" i="7"/>
  <c r="Q285" i="7"/>
  <c r="W285" i="7"/>
  <c r="D288" i="7"/>
  <c r="J288" i="7"/>
  <c r="P288" i="7"/>
  <c r="V288" i="7"/>
  <c r="V286" i="7" s="1"/>
  <c r="D290" i="7"/>
  <c r="J290" i="7"/>
  <c r="P290" i="7"/>
  <c r="V290" i="7"/>
  <c r="I293" i="7"/>
  <c r="O293" i="7"/>
  <c r="O291" i="7" s="1"/>
  <c r="U293" i="7"/>
  <c r="AA293" i="7"/>
  <c r="I295" i="7"/>
  <c r="O295" i="7"/>
  <c r="U295" i="7"/>
  <c r="AA295" i="7"/>
  <c r="H298" i="7"/>
  <c r="N298" i="7"/>
  <c r="T298" i="7"/>
  <c r="Z298" i="7"/>
  <c r="H300" i="7"/>
  <c r="N300" i="7"/>
  <c r="T300" i="7"/>
  <c r="Z300" i="7"/>
  <c r="G303" i="7"/>
  <c r="M303" i="7"/>
  <c r="S303" i="7"/>
  <c r="Y303" i="7"/>
  <c r="Y301" i="7" s="1"/>
  <c r="G305" i="7"/>
  <c r="M305" i="7"/>
  <c r="S305" i="7"/>
  <c r="Y305" i="7"/>
  <c r="F308" i="7"/>
  <c r="L308" i="7"/>
  <c r="L306" i="7" s="1"/>
  <c r="R308" i="7"/>
  <c r="X308" i="7"/>
  <c r="F310" i="7"/>
  <c r="L310" i="7"/>
  <c r="R310" i="7"/>
  <c r="X310" i="7"/>
  <c r="E313" i="7"/>
  <c r="K313" i="7"/>
  <c r="Q313" i="7"/>
  <c r="W313" i="7"/>
  <c r="E315" i="7"/>
  <c r="K315" i="7"/>
  <c r="Q315" i="7"/>
  <c r="W315" i="7"/>
  <c r="D318" i="7"/>
  <c r="J318" i="7"/>
  <c r="P318" i="7"/>
  <c r="V318" i="7"/>
  <c r="V316" i="7" s="1"/>
  <c r="D320" i="7"/>
  <c r="J320" i="7"/>
  <c r="P320" i="7"/>
  <c r="V320" i="7"/>
  <c r="I329" i="7"/>
  <c r="I325" i="7" s="1"/>
  <c r="O329" i="7"/>
  <c r="O325" i="7" s="1"/>
  <c r="U329" i="7"/>
  <c r="U325" i="7" s="1"/>
  <c r="AA329" i="7"/>
  <c r="AA325" i="7" s="1"/>
  <c r="H334" i="7"/>
  <c r="H330" i="7" s="1"/>
  <c r="N334" i="7"/>
  <c r="N330" i="7" s="1"/>
  <c r="T334" i="7"/>
  <c r="T330" i="7" s="1"/>
  <c r="Z334" i="7"/>
  <c r="Z330" i="7" s="1"/>
  <c r="G339" i="7"/>
  <c r="G335" i="7" s="1"/>
  <c r="M339" i="7"/>
  <c r="M335" i="7" s="1"/>
  <c r="S339" i="7"/>
  <c r="S335" i="7" s="1"/>
  <c r="Y339" i="7"/>
  <c r="Y335" i="7" s="1"/>
  <c r="F344" i="7"/>
  <c r="F340" i="7" s="1"/>
  <c r="L344" i="7"/>
  <c r="L340" i="7" s="1"/>
  <c r="R344" i="7"/>
  <c r="R340" i="7" s="1"/>
  <c r="X344" i="7"/>
  <c r="X340" i="7" s="1"/>
  <c r="E347" i="7"/>
  <c r="K347" i="7"/>
  <c r="Q347" i="7"/>
  <c r="Q345" i="7" s="1"/>
  <c r="W347" i="7"/>
  <c r="W345" i="7" s="1"/>
  <c r="E349" i="7"/>
  <c r="K349" i="7"/>
  <c r="Q349" i="7"/>
  <c r="W349" i="7"/>
  <c r="D352" i="7"/>
  <c r="D350" i="7" s="1"/>
  <c r="J352" i="7"/>
  <c r="J350" i="7" s="1"/>
  <c r="P352" i="7"/>
  <c r="V352" i="7"/>
  <c r="D354" i="7"/>
  <c r="J354" i="7"/>
  <c r="P354" i="7"/>
  <c r="V354" i="7"/>
  <c r="I357" i="7"/>
  <c r="O357" i="7"/>
  <c r="U357" i="7"/>
  <c r="AA357" i="7"/>
  <c r="I359" i="7"/>
  <c r="O359" i="7"/>
  <c r="U359" i="7"/>
  <c r="AA359" i="7"/>
  <c r="H362" i="7"/>
  <c r="N362" i="7"/>
  <c r="T362" i="7"/>
  <c r="T360" i="7" s="1"/>
  <c r="Z362" i="7"/>
  <c r="Z360" i="7" s="1"/>
  <c r="H364" i="7"/>
  <c r="N364" i="7"/>
  <c r="T364" i="7"/>
  <c r="Z364" i="7"/>
  <c r="G367" i="7"/>
  <c r="G365" i="7" s="1"/>
  <c r="M367" i="7"/>
  <c r="M365" i="7" s="1"/>
  <c r="S367" i="7"/>
  <c r="Y367" i="7"/>
  <c r="G369" i="7"/>
  <c r="M369" i="7"/>
  <c r="S369" i="7"/>
  <c r="Y369" i="7"/>
  <c r="F372" i="7"/>
  <c r="L372" i="7"/>
  <c r="R372" i="7"/>
  <c r="X372" i="7"/>
  <c r="F374" i="7"/>
  <c r="L374" i="7"/>
  <c r="R374" i="7"/>
  <c r="X374" i="7"/>
  <c r="E377" i="7"/>
  <c r="K377" i="7"/>
  <c r="Q377" i="7"/>
  <c r="Q375" i="7" s="1"/>
  <c r="W377" i="7"/>
  <c r="W375" i="7" s="1"/>
  <c r="E379" i="7"/>
  <c r="K379" i="7"/>
  <c r="Q379" i="7"/>
  <c r="W379" i="7"/>
  <c r="D382" i="7"/>
  <c r="D380" i="7" s="1"/>
  <c r="J382" i="7"/>
  <c r="J380" i="7" s="1"/>
  <c r="P382" i="7"/>
  <c r="V382" i="7"/>
  <c r="D384" i="7"/>
  <c r="J384" i="7"/>
  <c r="P384" i="7"/>
  <c r="V384" i="7"/>
  <c r="I387" i="7"/>
  <c r="O387" i="7"/>
  <c r="U387" i="7"/>
  <c r="AA387" i="7"/>
  <c r="I389" i="7"/>
  <c r="O389" i="7"/>
  <c r="U389" i="7"/>
  <c r="AA389" i="7"/>
  <c r="H392" i="7"/>
  <c r="N392" i="7"/>
  <c r="T392" i="7"/>
  <c r="T390" i="7" s="1"/>
  <c r="Z392" i="7"/>
  <c r="Z390" i="7" s="1"/>
  <c r="H394" i="7"/>
  <c r="N394" i="7"/>
  <c r="T394" i="7"/>
  <c r="Z394" i="7"/>
  <c r="G397" i="7"/>
  <c r="G395" i="7" s="1"/>
  <c r="M397" i="7"/>
  <c r="M395" i="7" s="1"/>
  <c r="S397" i="7"/>
  <c r="Y397" i="7"/>
  <c r="G399" i="7"/>
  <c r="M399" i="7"/>
  <c r="S399" i="7"/>
  <c r="Y399" i="7"/>
  <c r="F402" i="7"/>
  <c r="L402" i="7"/>
  <c r="R402" i="7"/>
  <c r="X402" i="7"/>
  <c r="F404" i="7"/>
  <c r="L404" i="7"/>
  <c r="R404" i="7"/>
  <c r="X404" i="7"/>
  <c r="E407" i="7"/>
  <c r="K407" i="7"/>
  <c r="Q407" i="7"/>
  <c r="Q405" i="7" s="1"/>
  <c r="W407" i="7"/>
  <c r="W405" i="7" s="1"/>
  <c r="E409" i="7"/>
  <c r="K409" i="7"/>
  <c r="Q409" i="7"/>
  <c r="W409" i="7"/>
  <c r="D412" i="7"/>
  <c r="D410" i="7" s="1"/>
  <c r="J412" i="7"/>
  <c r="J410" i="7" s="1"/>
  <c r="P412" i="7"/>
  <c r="V412" i="7"/>
  <c r="D414" i="7"/>
  <c r="J414" i="7"/>
  <c r="P414" i="7"/>
  <c r="V414" i="7"/>
  <c r="I417" i="7"/>
  <c r="O417" i="7"/>
  <c r="U417" i="7"/>
  <c r="AA417" i="7"/>
  <c r="I419" i="7"/>
  <c r="O419" i="7"/>
  <c r="U419" i="7"/>
  <c r="AA419" i="7"/>
  <c r="H422" i="7"/>
  <c r="N422" i="7"/>
  <c r="T422" i="7"/>
  <c r="T420" i="7" s="1"/>
  <c r="Z422" i="7"/>
  <c r="Z420" i="7" s="1"/>
  <c r="H424" i="7"/>
  <c r="N424" i="7"/>
  <c r="T424" i="7"/>
  <c r="Z424" i="7"/>
  <c r="G427" i="7"/>
  <c r="G425" i="7" s="1"/>
  <c r="M427" i="7"/>
  <c r="M425" i="7" s="1"/>
  <c r="S427" i="7"/>
  <c r="Y427" i="7"/>
  <c r="G429" i="7"/>
  <c r="M429" i="7"/>
  <c r="S429" i="7"/>
  <c r="Y429" i="7"/>
  <c r="F432" i="7"/>
  <c r="L432" i="7"/>
  <c r="R432" i="7"/>
  <c r="X432" i="7"/>
  <c r="F434" i="7"/>
  <c r="L434" i="7"/>
  <c r="R434" i="7"/>
  <c r="X434" i="7"/>
  <c r="E437" i="7"/>
  <c r="K437" i="7"/>
  <c r="Q437" i="7"/>
  <c r="Q435" i="7" s="1"/>
  <c r="W437" i="7"/>
  <c r="W435" i="7" s="1"/>
  <c r="E439" i="7"/>
  <c r="K439" i="7"/>
  <c r="Q439" i="7"/>
  <c r="W439" i="7"/>
  <c r="D442" i="7"/>
  <c r="D440" i="7" s="1"/>
  <c r="J442" i="7"/>
  <c r="J440" i="7" s="1"/>
  <c r="P442" i="7"/>
  <c r="V442" i="7"/>
  <c r="D444" i="7"/>
  <c r="J444" i="7"/>
  <c r="P444" i="7"/>
  <c r="V444" i="7"/>
  <c r="I447" i="7"/>
  <c r="O447" i="7"/>
  <c r="U447" i="7"/>
  <c r="AA447" i="7"/>
  <c r="I449" i="7"/>
  <c r="O449" i="7"/>
  <c r="U449" i="7"/>
  <c r="AA449" i="7"/>
  <c r="H452" i="7"/>
  <c r="N452" i="7"/>
  <c r="T452" i="7"/>
  <c r="T450" i="7" s="1"/>
  <c r="Z452" i="7"/>
  <c r="Z450" i="7" s="1"/>
  <c r="H454" i="7"/>
  <c r="N454" i="7"/>
  <c r="T454" i="7"/>
  <c r="Z454" i="7"/>
  <c r="G457" i="7"/>
  <c r="G455" i="7" s="1"/>
  <c r="M457" i="7"/>
  <c r="M455" i="7" s="1"/>
  <c r="S457" i="7"/>
  <c r="Y457" i="7"/>
  <c r="G459" i="7"/>
  <c r="M459" i="7"/>
  <c r="S459" i="7"/>
  <c r="Y459" i="7"/>
  <c r="F462" i="7"/>
  <c r="L462" i="7"/>
  <c r="R462" i="7"/>
  <c r="X462" i="7"/>
  <c r="F464" i="7"/>
  <c r="L464" i="7"/>
  <c r="R464" i="7"/>
  <c r="X464" i="7"/>
  <c r="E467" i="7"/>
  <c r="K467" i="7"/>
  <c r="Q467" i="7"/>
  <c r="Q465" i="7" s="1"/>
  <c r="W467" i="7"/>
  <c r="W465" i="7" s="1"/>
  <c r="E469" i="7"/>
  <c r="K469" i="7"/>
  <c r="Q469" i="7"/>
  <c r="W469" i="7"/>
  <c r="D472" i="7"/>
  <c r="D470" i="7" s="1"/>
  <c r="J472" i="7"/>
  <c r="J470" i="7" s="1"/>
  <c r="P472" i="7"/>
  <c r="V472" i="7"/>
  <c r="D474" i="7"/>
  <c r="J474" i="7"/>
  <c r="P474" i="7"/>
  <c r="V474" i="7"/>
  <c r="I477" i="7"/>
  <c r="O477" i="7"/>
  <c r="U477" i="7"/>
  <c r="AA477" i="7"/>
  <c r="I479" i="7"/>
  <c r="O479" i="7"/>
  <c r="U479" i="7"/>
  <c r="AA479" i="7"/>
  <c r="H486" i="7"/>
  <c r="N486" i="7"/>
  <c r="T486" i="7"/>
  <c r="T484" i="7" s="1"/>
  <c r="Z486" i="7"/>
  <c r="Z484" i="7" s="1"/>
  <c r="H488" i="7"/>
  <c r="N488" i="7"/>
  <c r="T488" i="7"/>
  <c r="Z488" i="7"/>
  <c r="G491" i="7"/>
  <c r="G489" i="7" s="1"/>
  <c r="M491" i="7"/>
  <c r="M489" i="7" s="1"/>
  <c r="S491" i="7"/>
  <c r="Y491" i="7"/>
  <c r="G493" i="7"/>
  <c r="M493" i="7"/>
  <c r="S493" i="7"/>
  <c r="Y493" i="7"/>
  <c r="F496" i="7"/>
  <c r="L496" i="7"/>
  <c r="R496" i="7"/>
  <c r="X496" i="7"/>
  <c r="F498" i="7"/>
  <c r="L498" i="7"/>
  <c r="R498" i="7"/>
  <c r="X498" i="7"/>
  <c r="E501" i="7"/>
  <c r="K501" i="7"/>
  <c r="Q501" i="7"/>
  <c r="Q499" i="7" s="1"/>
  <c r="W501" i="7"/>
  <c r="W499" i="7" s="1"/>
  <c r="E503" i="7"/>
  <c r="K503" i="7"/>
  <c r="Q503" i="7"/>
  <c r="W503" i="7"/>
  <c r="D506" i="7"/>
  <c r="D504" i="7" s="1"/>
  <c r="J506" i="7"/>
  <c r="J504" i="7" s="1"/>
  <c r="P506" i="7"/>
  <c r="V506" i="7"/>
  <c r="D508" i="7"/>
  <c r="J508" i="7"/>
  <c r="P508" i="7"/>
  <c r="V508" i="7"/>
  <c r="I511" i="7"/>
  <c r="O511" i="7"/>
  <c r="U511" i="7"/>
  <c r="AA511" i="7"/>
  <c r="I513" i="7"/>
  <c r="O513" i="7"/>
  <c r="U513" i="7"/>
  <c r="AA513" i="7"/>
  <c r="H516" i="7"/>
  <c r="N516" i="7"/>
  <c r="T516" i="7"/>
  <c r="T514" i="7" s="1"/>
  <c r="Z516" i="7"/>
  <c r="Z514" i="7" s="1"/>
  <c r="H518" i="7"/>
  <c r="N518" i="7"/>
  <c r="T518" i="7"/>
  <c r="Z518" i="7"/>
  <c r="G521" i="7"/>
  <c r="G519" i="7" s="1"/>
  <c r="M521" i="7"/>
  <c r="M519" i="7" s="1"/>
  <c r="S521" i="7"/>
  <c r="Y521" i="7"/>
  <c r="G523" i="7"/>
  <c r="M523" i="7"/>
  <c r="S523" i="7"/>
  <c r="Y523" i="7"/>
  <c r="F526" i="7"/>
  <c r="L526" i="7"/>
  <c r="R526" i="7"/>
  <c r="X526" i="7"/>
  <c r="F528" i="7"/>
  <c r="L528" i="7"/>
  <c r="R528" i="7"/>
  <c r="X528" i="7"/>
  <c r="E531" i="7"/>
  <c r="K531" i="7"/>
  <c r="Q531" i="7"/>
  <c r="Q529" i="7" s="1"/>
  <c r="W531" i="7"/>
  <c r="W529" i="7" s="1"/>
  <c r="E533" i="7"/>
  <c r="K533" i="7"/>
  <c r="Q533" i="7"/>
  <c r="W533" i="7"/>
  <c r="D536" i="7"/>
  <c r="D534" i="7" s="1"/>
  <c r="J536" i="7"/>
  <c r="J534" i="7" s="1"/>
  <c r="P536" i="7"/>
  <c r="V536" i="7"/>
  <c r="D538" i="7"/>
  <c r="J538" i="7"/>
  <c r="P538" i="7"/>
  <c r="V538" i="7"/>
  <c r="I541" i="7"/>
  <c r="O541" i="7"/>
  <c r="U541" i="7"/>
  <c r="AA541" i="7"/>
  <c r="I543" i="7"/>
  <c r="O543" i="7"/>
  <c r="U543" i="7"/>
  <c r="AA543" i="7"/>
  <c r="H546" i="7"/>
  <c r="N546" i="7"/>
  <c r="T546" i="7"/>
  <c r="T544" i="7" s="1"/>
  <c r="Z546" i="7"/>
  <c r="Z544" i="7" s="1"/>
  <c r="H548" i="7"/>
  <c r="N548" i="7"/>
  <c r="T548" i="7"/>
  <c r="Z548" i="7"/>
  <c r="G551" i="7"/>
  <c r="G549" i="7" s="1"/>
  <c r="M551" i="7"/>
  <c r="M549" i="7" s="1"/>
  <c r="S551" i="7"/>
  <c r="Y551" i="7"/>
  <c r="G553" i="7"/>
  <c r="M553" i="7"/>
  <c r="S553" i="7"/>
  <c r="Y553" i="7"/>
  <c r="F556" i="7"/>
  <c r="L556" i="7"/>
  <c r="R556" i="7"/>
  <c r="X556" i="7"/>
  <c r="F558" i="7"/>
  <c r="L558" i="7"/>
  <c r="R558" i="7"/>
  <c r="X558" i="7"/>
  <c r="E561" i="7"/>
  <c r="K561" i="7"/>
  <c r="Q561" i="7"/>
  <c r="Q559" i="7" s="1"/>
  <c r="W561" i="7"/>
  <c r="W559" i="7" s="1"/>
  <c r="E563" i="7"/>
  <c r="K563" i="7"/>
  <c r="Q563" i="7"/>
  <c r="W563" i="7"/>
  <c r="D566" i="7"/>
  <c r="D564" i="7" s="1"/>
  <c r="J566" i="7"/>
  <c r="J564" i="7" s="1"/>
  <c r="P566" i="7"/>
  <c r="V566" i="7"/>
  <c r="D568" i="7"/>
  <c r="J568" i="7"/>
  <c r="P568" i="7"/>
  <c r="V568" i="7"/>
  <c r="I571" i="7"/>
  <c r="O571" i="7"/>
  <c r="U571" i="7"/>
  <c r="AA571" i="7"/>
  <c r="I573" i="7"/>
  <c r="O573" i="7"/>
  <c r="U573" i="7"/>
  <c r="AA573" i="7"/>
  <c r="H576" i="7"/>
  <c r="N576" i="7"/>
  <c r="T576" i="7"/>
  <c r="T574" i="7" s="1"/>
  <c r="Z576" i="7"/>
  <c r="Z574" i="7" s="1"/>
  <c r="H578" i="7"/>
  <c r="N578" i="7"/>
  <c r="T578" i="7"/>
  <c r="Z578" i="7"/>
  <c r="G581" i="7"/>
  <c r="G579" i="7" s="1"/>
  <c r="M581" i="7"/>
  <c r="M579" i="7" s="1"/>
  <c r="S581" i="7"/>
  <c r="Y581" i="7"/>
  <c r="G583" i="7"/>
  <c r="M583" i="7"/>
  <c r="S583" i="7"/>
  <c r="Y583" i="7"/>
  <c r="F586" i="7"/>
  <c r="L586" i="7"/>
  <c r="R586" i="7"/>
  <c r="X586" i="7"/>
  <c r="F588" i="7"/>
  <c r="L588" i="7"/>
  <c r="R588" i="7"/>
  <c r="X588" i="7"/>
  <c r="E591" i="7"/>
  <c r="K591" i="7"/>
  <c r="Q591" i="7"/>
  <c r="Q589" i="7" s="1"/>
  <c r="W591" i="7"/>
  <c r="W589" i="7" s="1"/>
  <c r="E593" i="7"/>
  <c r="K593" i="7"/>
  <c r="Q593" i="7"/>
  <c r="W593" i="7"/>
  <c r="D596" i="7"/>
  <c r="D594" i="7" s="1"/>
  <c r="J596" i="7"/>
  <c r="J594" i="7" s="1"/>
  <c r="P596" i="7"/>
  <c r="V596" i="7"/>
  <c r="D598" i="7"/>
  <c r="J598" i="7"/>
  <c r="P598" i="7"/>
  <c r="V598" i="7"/>
  <c r="I601" i="7"/>
  <c r="O601" i="7"/>
  <c r="U601" i="7"/>
  <c r="AA601" i="7"/>
  <c r="I603" i="7"/>
  <c r="O603" i="7"/>
  <c r="U603" i="7"/>
  <c r="AA603" i="7"/>
  <c r="H606" i="7"/>
  <c r="N606" i="7"/>
  <c r="T606" i="7"/>
  <c r="T604" i="7" s="1"/>
  <c r="Z606" i="7"/>
  <c r="Z604" i="7" s="1"/>
  <c r="H608" i="7"/>
  <c r="N608" i="7"/>
  <c r="T608" i="7"/>
  <c r="Z608" i="7"/>
  <c r="G611" i="7"/>
  <c r="G609" i="7" s="1"/>
  <c r="M611" i="7"/>
  <c r="M609" i="7" s="1"/>
  <c r="S611" i="7"/>
  <c r="Y611" i="7"/>
  <c r="G613" i="7"/>
  <c r="M613" i="7"/>
  <c r="S613" i="7"/>
  <c r="Y613" i="7"/>
  <c r="F616" i="7"/>
  <c r="L616" i="7"/>
  <c r="R616" i="7"/>
  <c r="X616" i="7"/>
  <c r="F618" i="7"/>
  <c r="L618" i="7"/>
  <c r="R618" i="7"/>
  <c r="X618" i="7"/>
  <c r="E621" i="7"/>
  <c r="K621" i="7"/>
  <c r="Q621" i="7"/>
  <c r="Q619" i="7" s="1"/>
  <c r="W621" i="7"/>
  <c r="W619" i="7" s="1"/>
  <c r="E623" i="7"/>
  <c r="K623" i="7"/>
  <c r="Q623" i="7"/>
  <c r="W623" i="7"/>
  <c r="D626" i="7"/>
  <c r="D624" i="7" s="1"/>
  <c r="J626" i="7"/>
  <c r="J624" i="7" s="1"/>
  <c r="P626" i="7"/>
  <c r="V626" i="7"/>
  <c r="D628" i="7"/>
  <c r="J628" i="7"/>
  <c r="P628" i="7"/>
  <c r="V628" i="7"/>
  <c r="I631" i="7"/>
  <c r="O631" i="7"/>
  <c r="U631" i="7"/>
  <c r="AA631" i="7"/>
  <c r="I633" i="7"/>
  <c r="O633" i="7"/>
  <c r="U633" i="7"/>
  <c r="AA633" i="7"/>
  <c r="H636" i="7"/>
  <c r="N636" i="7"/>
  <c r="T636" i="7"/>
  <c r="T634" i="7" s="1"/>
  <c r="Z636" i="7"/>
  <c r="Z634" i="7" s="1"/>
  <c r="H638" i="7"/>
  <c r="N638" i="7"/>
  <c r="T638" i="7"/>
  <c r="Z638" i="7"/>
  <c r="F19" i="9"/>
  <c r="F17" i="9" s="1"/>
  <c r="L19" i="9"/>
  <c r="L17" i="9" s="1"/>
  <c r="R19" i="9"/>
  <c r="R17" i="9" s="1"/>
  <c r="X19" i="9"/>
  <c r="X17" i="9" s="1"/>
  <c r="E24" i="9"/>
  <c r="E22" i="9" s="1"/>
  <c r="K24" i="9"/>
  <c r="Q24" i="9"/>
  <c r="Q22" i="9" s="1"/>
  <c r="W24" i="9"/>
  <c r="W22" i="9" s="1"/>
  <c r="E26" i="9"/>
  <c r="K26" i="9"/>
  <c r="Q26" i="9"/>
  <c r="W26" i="9"/>
  <c r="D29" i="9"/>
  <c r="D27" i="9" s="1"/>
  <c r="J29" i="9"/>
  <c r="J27" i="9" s="1"/>
  <c r="P29" i="9"/>
  <c r="V29" i="9"/>
  <c r="V27" i="9" s="1"/>
  <c r="D31" i="9"/>
  <c r="J31" i="9"/>
  <c r="P31" i="9"/>
  <c r="V31" i="9"/>
  <c r="I34" i="9"/>
  <c r="O34" i="9"/>
  <c r="O32" i="9" s="1"/>
  <c r="U34" i="9"/>
  <c r="U32" i="9" s="1"/>
  <c r="AA34" i="9"/>
  <c r="I36" i="9"/>
  <c r="O36" i="9"/>
  <c r="U36" i="9"/>
  <c r="AA36" i="9"/>
  <c r="H39" i="9"/>
  <c r="H37" i="9" s="1"/>
  <c r="N39" i="9"/>
  <c r="T39" i="9"/>
  <c r="T37" i="9" s="1"/>
  <c r="Z39" i="9"/>
  <c r="Z37" i="9" s="1"/>
  <c r="H41" i="9"/>
  <c r="N41" i="9"/>
  <c r="T41" i="9"/>
  <c r="Z41" i="9"/>
  <c r="G44" i="9"/>
  <c r="G42" i="9" s="1"/>
  <c r="M44" i="9"/>
  <c r="M42" i="9" s="1"/>
  <c r="S44" i="9"/>
  <c r="Y44" i="9"/>
  <c r="Y42" i="9" s="1"/>
  <c r="G46" i="9"/>
  <c r="M46" i="9"/>
  <c r="S46" i="9"/>
  <c r="Y46" i="9"/>
  <c r="F49" i="9"/>
  <c r="L49" i="9"/>
  <c r="L47" i="9" s="1"/>
  <c r="R49" i="9"/>
  <c r="R47" i="9" s="1"/>
  <c r="X49" i="9"/>
  <c r="F51" i="9"/>
  <c r="L51" i="9"/>
  <c r="R51" i="9"/>
  <c r="X51" i="9"/>
  <c r="E54" i="9"/>
  <c r="E52" i="9" s="1"/>
  <c r="K54" i="9"/>
  <c r="K52" i="9" s="1"/>
  <c r="Q54" i="9"/>
  <c r="Q52" i="9" s="1"/>
  <c r="W54" i="9"/>
  <c r="W52" i="9" s="1"/>
  <c r="E56" i="9"/>
  <c r="P56" i="9"/>
  <c r="O59" i="9"/>
  <c r="AA59" i="9"/>
  <c r="O61" i="9"/>
  <c r="AA61" i="9"/>
  <c r="E64" i="9"/>
  <c r="E62" i="9" s="1"/>
  <c r="W64" i="9"/>
  <c r="Q66" i="9"/>
  <c r="S69" i="9"/>
  <c r="M71" i="9"/>
  <c r="R74" i="9"/>
  <c r="L76" i="9"/>
  <c r="N79" i="9"/>
  <c r="H81" i="9"/>
  <c r="Z81" i="9"/>
  <c r="J84" i="9"/>
  <c r="D86" i="9"/>
  <c r="V86" i="9"/>
  <c r="I89" i="9"/>
  <c r="AA89" i="9"/>
  <c r="U91" i="9"/>
  <c r="E94" i="9"/>
  <c r="W94" i="9"/>
  <c r="Q96" i="9"/>
  <c r="S99" i="9"/>
  <c r="M101" i="9"/>
  <c r="R104" i="9"/>
  <c r="L106" i="9"/>
  <c r="N109" i="9"/>
  <c r="H111" i="9"/>
  <c r="Z111" i="9"/>
  <c r="J114" i="9"/>
  <c r="D116" i="9"/>
  <c r="V116" i="9"/>
  <c r="O119" i="9"/>
  <c r="O117" i="9" s="1"/>
  <c r="AA121" i="9"/>
  <c r="H124" i="9"/>
  <c r="H122" i="9" s="1"/>
  <c r="T126" i="9"/>
  <c r="M131" i="9"/>
  <c r="F136" i="9"/>
  <c r="W139" i="9"/>
  <c r="W137" i="9" s="1"/>
  <c r="P144" i="9"/>
  <c r="P142" i="9" s="1"/>
  <c r="O149" i="9"/>
  <c r="O147" i="9" s="1"/>
  <c r="AA151" i="9"/>
  <c r="H154" i="9"/>
  <c r="H152" i="9" s="1"/>
  <c r="T156" i="9"/>
  <c r="M161" i="9"/>
  <c r="V180" i="9"/>
  <c r="V176" i="9" s="1"/>
  <c r="U185" i="9"/>
  <c r="U181" i="9" s="1"/>
  <c r="N190" i="9"/>
  <c r="N186" i="9" s="1"/>
  <c r="G195" i="9"/>
  <c r="G191" i="9" s="1"/>
  <c r="V210" i="9"/>
  <c r="V206" i="9" s="1"/>
  <c r="U215" i="9"/>
  <c r="U211" i="9" s="1"/>
  <c r="N220" i="9"/>
  <c r="N216" i="9" s="1"/>
  <c r="G225" i="9"/>
  <c r="G221" i="9" s="1"/>
  <c r="F636" i="6"/>
  <c r="F634" i="6" s="1"/>
  <c r="L636" i="6"/>
  <c r="L634" i="6" s="1"/>
  <c r="R636" i="6"/>
  <c r="R634" i="6" s="1"/>
  <c r="X636" i="6"/>
  <c r="X634" i="6" s="1"/>
  <c r="AA86" i="7"/>
  <c r="AA82" i="7" s="1"/>
  <c r="H89" i="7"/>
  <c r="N89" i="7"/>
  <c r="T89" i="7"/>
  <c r="T87" i="7" s="1"/>
  <c r="Z89" i="7"/>
  <c r="Z87" i="7" s="1"/>
  <c r="H91" i="7"/>
  <c r="N91" i="7"/>
  <c r="T91" i="7"/>
  <c r="Z91" i="7"/>
  <c r="G94" i="7"/>
  <c r="G92" i="7" s="1"/>
  <c r="M94" i="7"/>
  <c r="M92" i="7" s="1"/>
  <c r="S94" i="7"/>
  <c r="Y94" i="7"/>
  <c r="Y92" i="7" s="1"/>
  <c r="G96" i="7"/>
  <c r="M96" i="7"/>
  <c r="S96" i="7"/>
  <c r="Y96" i="7"/>
  <c r="F99" i="7"/>
  <c r="L99" i="7"/>
  <c r="L97" i="7" s="1"/>
  <c r="R99" i="7"/>
  <c r="X99" i="7"/>
  <c r="F101" i="7"/>
  <c r="L101" i="7"/>
  <c r="R101" i="7"/>
  <c r="X101" i="7"/>
  <c r="E104" i="7"/>
  <c r="K104" i="7"/>
  <c r="Q104" i="7"/>
  <c r="Q102" i="7" s="1"/>
  <c r="W104" i="7"/>
  <c r="W102" i="7" s="1"/>
  <c r="E106" i="7"/>
  <c r="K106" i="7"/>
  <c r="Q106" i="7"/>
  <c r="W106" i="7"/>
  <c r="D109" i="7"/>
  <c r="D107" i="7" s="1"/>
  <c r="J109" i="7"/>
  <c r="J107" i="7" s="1"/>
  <c r="P109" i="7"/>
  <c r="V109" i="7"/>
  <c r="V107" i="7" s="1"/>
  <c r="D111" i="7"/>
  <c r="J111" i="7"/>
  <c r="P111" i="7"/>
  <c r="V111" i="7"/>
  <c r="I114" i="7"/>
  <c r="O114" i="7"/>
  <c r="O112" i="7" s="1"/>
  <c r="U114" i="7"/>
  <c r="AA114" i="7"/>
  <c r="I116" i="7"/>
  <c r="O116" i="7"/>
  <c r="U116" i="7"/>
  <c r="AA116" i="7"/>
  <c r="H119" i="7"/>
  <c r="N119" i="7"/>
  <c r="T119" i="7"/>
  <c r="T117" i="7" s="1"/>
  <c r="Z119" i="7"/>
  <c r="Z117" i="7" s="1"/>
  <c r="H121" i="7"/>
  <c r="N121" i="7"/>
  <c r="T121" i="7"/>
  <c r="Z121" i="7"/>
  <c r="G124" i="7"/>
  <c r="G122" i="7" s="1"/>
  <c r="M124" i="7"/>
  <c r="M122" i="7" s="1"/>
  <c r="S124" i="7"/>
  <c r="Y124" i="7"/>
  <c r="Y122" i="7" s="1"/>
  <c r="G126" i="7"/>
  <c r="M126" i="7"/>
  <c r="S126" i="7"/>
  <c r="Y126" i="7"/>
  <c r="F129" i="7"/>
  <c r="L129" i="7"/>
  <c r="L127" i="7" s="1"/>
  <c r="R129" i="7"/>
  <c r="X129" i="7"/>
  <c r="F131" i="7"/>
  <c r="L131" i="7"/>
  <c r="R131" i="7"/>
  <c r="X131" i="7"/>
  <c r="E134" i="7"/>
  <c r="K134" i="7"/>
  <c r="Q134" i="7"/>
  <c r="Q132" i="7" s="1"/>
  <c r="W134" i="7"/>
  <c r="W132" i="7" s="1"/>
  <c r="E136" i="7"/>
  <c r="K136" i="7"/>
  <c r="Q136" i="7"/>
  <c r="W136" i="7"/>
  <c r="D139" i="7"/>
  <c r="D137" i="7" s="1"/>
  <c r="J139" i="7"/>
  <c r="J137" i="7" s="1"/>
  <c r="P139" i="7"/>
  <c r="V139" i="7"/>
  <c r="V137" i="7" s="1"/>
  <c r="D141" i="7"/>
  <c r="J141" i="7"/>
  <c r="P141" i="7"/>
  <c r="V141" i="7"/>
  <c r="I144" i="7"/>
  <c r="O144" i="7"/>
  <c r="O142" i="7" s="1"/>
  <c r="U144" i="7"/>
  <c r="AA144" i="7"/>
  <c r="I146" i="7"/>
  <c r="O146" i="7"/>
  <c r="U146" i="7"/>
  <c r="AA146" i="7"/>
  <c r="H149" i="7"/>
  <c r="N149" i="7"/>
  <c r="T149" i="7"/>
  <c r="T147" i="7" s="1"/>
  <c r="Z149" i="7"/>
  <c r="Z147" i="7" s="1"/>
  <c r="H151" i="7"/>
  <c r="N151" i="7"/>
  <c r="T151" i="7"/>
  <c r="Z151" i="7"/>
  <c r="G154" i="7"/>
  <c r="G152" i="7" s="1"/>
  <c r="M154" i="7"/>
  <c r="M152" i="7" s="1"/>
  <c r="S154" i="7"/>
  <c r="Y154" i="7"/>
  <c r="Y152" i="7" s="1"/>
  <c r="G156" i="7"/>
  <c r="M156" i="7"/>
  <c r="S156" i="7"/>
  <c r="Y156" i="7"/>
  <c r="F159" i="7"/>
  <c r="L159" i="7"/>
  <c r="L157" i="7" s="1"/>
  <c r="R159" i="7"/>
  <c r="X159" i="7"/>
  <c r="F161" i="7"/>
  <c r="L161" i="7"/>
  <c r="R161" i="7"/>
  <c r="X161" i="7"/>
  <c r="E168" i="7"/>
  <c r="K168" i="7"/>
  <c r="Q168" i="7"/>
  <c r="Q166" i="7" s="1"/>
  <c r="W168" i="7"/>
  <c r="W166" i="7" s="1"/>
  <c r="E170" i="7"/>
  <c r="K170" i="7"/>
  <c r="Q170" i="7"/>
  <c r="W170" i="7"/>
  <c r="D173" i="7"/>
  <c r="D171" i="7" s="1"/>
  <c r="J173" i="7"/>
  <c r="J171" i="7" s="1"/>
  <c r="P173" i="7"/>
  <c r="V173" i="7"/>
  <c r="V171" i="7" s="1"/>
  <c r="D175" i="7"/>
  <c r="J175" i="7"/>
  <c r="P175" i="7"/>
  <c r="V175" i="7"/>
  <c r="I178" i="7"/>
  <c r="O178" i="7"/>
  <c r="O176" i="7" s="1"/>
  <c r="U178" i="7"/>
  <c r="AA178" i="7"/>
  <c r="I180" i="7"/>
  <c r="O180" i="7"/>
  <c r="U180" i="7"/>
  <c r="AA180" i="7"/>
  <c r="H183" i="7"/>
  <c r="N183" i="7"/>
  <c r="T183" i="7"/>
  <c r="T181" i="7" s="1"/>
  <c r="Z183" i="7"/>
  <c r="Z181" i="7" s="1"/>
  <c r="H185" i="7"/>
  <c r="N185" i="7"/>
  <c r="T185" i="7"/>
  <c r="Z185" i="7"/>
  <c r="G188" i="7"/>
  <c r="G186" i="7" s="1"/>
  <c r="M188" i="7"/>
  <c r="M186" i="7" s="1"/>
  <c r="S188" i="7"/>
  <c r="Y188" i="7"/>
  <c r="Y186" i="7" s="1"/>
  <c r="G190" i="7"/>
  <c r="M190" i="7"/>
  <c r="S190" i="7"/>
  <c r="Y190" i="7"/>
  <c r="F193" i="7"/>
  <c r="L193" i="7"/>
  <c r="L191" i="7" s="1"/>
  <c r="R193" i="7"/>
  <c r="X193" i="7"/>
  <c r="F195" i="7"/>
  <c r="L195" i="7"/>
  <c r="R195" i="7"/>
  <c r="X195" i="7"/>
  <c r="E198" i="7"/>
  <c r="K198" i="7"/>
  <c r="Q198" i="7"/>
  <c r="Q196" i="7" s="1"/>
  <c r="W198" i="7"/>
  <c r="W196" i="7" s="1"/>
  <c r="E200" i="7"/>
  <c r="K200" i="7"/>
  <c r="Q200" i="7"/>
  <c r="W200" i="7"/>
  <c r="D203" i="7"/>
  <c r="D201" i="7" s="1"/>
  <c r="J203" i="7"/>
  <c r="J201" i="7" s="1"/>
  <c r="P203" i="7"/>
  <c r="V203" i="7"/>
  <c r="V201" i="7" s="1"/>
  <c r="D205" i="7"/>
  <c r="J205" i="7"/>
  <c r="P205" i="7"/>
  <c r="V205" i="7"/>
  <c r="I208" i="7"/>
  <c r="O208" i="7"/>
  <c r="O206" i="7" s="1"/>
  <c r="U208" i="7"/>
  <c r="AA208" i="7"/>
  <c r="I210" i="7"/>
  <c r="O210" i="7"/>
  <c r="U210" i="7"/>
  <c r="AA210" i="7"/>
  <c r="H213" i="7"/>
  <c r="N213" i="7"/>
  <c r="T213" i="7"/>
  <c r="T211" i="7" s="1"/>
  <c r="Z213" i="7"/>
  <c r="Z211" i="7" s="1"/>
  <c r="H215" i="7"/>
  <c r="N215" i="7"/>
  <c r="T215" i="7"/>
  <c r="Z215" i="7"/>
  <c r="G218" i="7"/>
  <c r="G216" i="7" s="1"/>
  <c r="M218" i="7"/>
  <c r="M216" i="7" s="1"/>
  <c r="S218" i="7"/>
  <c r="Y218" i="7"/>
  <c r="Y216" i="7" s="1"/>
  <c r="G220" i="7"/>
  <c r="M220" i="7"/>
  <c r="S220" i="7"/>
  <c r="Y220" i="7"/>
  <c r="F223" i="7"/>
  <c r="L223" i="7"/>
  <c r="L221" i="7" s="1"/>
  <c r="R223" i="7"/>
  <c r="X223" i="7"/>
  <c r="F225" i="7"/>
  <c r="L225" i="7"/>
  <c r="R225" i="7"/>
  <c r="X225" i="7"/>
  <c r="E228" i="7"/>
  <c r="K228" i="7"/>
  <c r="Q228" i="7"/>
  <c r="Q226" i="7" s="1"/>
  <c r="W228" i="7"/>
  <c r="W226" i="7" s="1"/>
  <c r="E230" i="7"/>
  <c r="K230" i="7"/>
  <c r="Q230" i="7"/>
  <c r="W230" i="7"/>
  <c r="D233" i="7"/>
  <c r="D231" i="7" s="1"/>
  <c r="J233" i="7"/>
  <c r="J231" i="7" s="1"/>
  <c r="P233" i="7"/>
  <c r="V233" i="7"/>
  <c r="V231" i="7" s="1"/>
  <c r="D235" i="7"/>
  <c r="J235" i="7"/>
  <c r="P235" i="7"/>
  <c r="V235" i="7"/>
  <c r="I238" i="7"/>
  <c r="O238" i="7"/>
  <c r="O236" i="7" s="1"/>
  <c r="U238" i="7"/>
  <c r="AA238" i="7"/>
  <c r="I240" i="7"/>
  <c r="O240" i="7"/>
  <c r="U240" i="7"/>
  <c r="AA240" i="7"/>
  <c r="H243" i="7"/>
  <c r="N243" i="7"/>
  <c r="T243" i="7"/>
  <c r="T241" i="7" s="1"/>
  <c r="Z243" i="7"/>
  <c r="Z241" i="7" s="1"/>
  <c r="H245" i="7"/>
  <c r="N245" i="7"/>
  <c r="T245" i="7"/>
  <c r="Z245" i="7"/>
  <c r="G248" i="7"/>
  <c r="G246" i="7" s="1"/>
  <c r="M248" i="7"/>
  <c r="M246" i="7" s="1"/>
  <c r="S248" i="7"/>
  <c r="Y248" i="7"/>
  <c r="Y246" i="7" s="1"/>
  <c r="G250" i="7"/>
  <c r="M250" i="7"/>
  <c r="S250" i="7"/>
  <c r="Y250" i="7"/>
  <c r="F253" i="7"/>
  <c r="L253" i="7"/>
  <c r="L251" i="7" s="1"/>
  <c r="R253" i="7"/>
  <c r="X253" i="7"/>
  <c r="F255" i="7"/>
  <c r="L255" i="7"/>
  <c r="R255" i="7"/>
  <c r="X255" i="7"/>
  <c r="E258" i="7"/>
  <c r="K258" i="7"/>
  <c r="Q258" i="7"/>
  <c r="Q256" i="7" s="1"/>
  <c r="W258" i="7"/>
  <c r="W256" i="7" s="1"/>
  <c r="E260" i="7"/>
  <c r="K260" i="7"/>
  <c r="Q260" i="7"/>
  <c r="W260" i="7"/>
  <c r="D263" i="7"/>
  <c r="D261" i="7" s="1"/>
  <c r="J263" i="7"/>
  <c r="J261" i="7" s="1"/>
  <c r="P263" i="7"/>
  <c r="V263" i="7"/>
  <c r="V261" i="7" s="1"/>
  <c r="D265" i="7"/>
  <c r="J265" i="7"/>
  <c r="P265" i="7"/>
  <c r="V265" i="7"/>
  <c r="I268" i="7"/>
  <c r="O268" i="7"/>
  <c r="O266" i="7" s="1"/>
  <c r="U268" i="7"/>
  <c r="AA268" i="7"/>
  <c r="I270" i="7"/>
  <c r="O270" i="7"/>
  <c r="U270" i="7"/>
  <c r="AA270" i="7"/>
  <c r="H273" i="7"/>
  <c r="N273" i="7"/>
  <c r="T273" i="7"/>
  <c r="T271" i="7" s="1"/>
  <c r="Z273" i="7"/>
  <c r="Z271" i="7" s="1"/>
  <c r="H275" i="7"/>
  <c r="N275" i="7"/>
  <c r="T275" i="7"/>
  <c r="Z275" i="7"/>
  <c r="G278" i="7"/>
  <c r="G276" i="7" s="1"/>
  <c r="M278" i="7"/>
  <c r="M276" i="7" s="1"/>
  <c r="S278" i="7"/>
  <c r="Y278" i="7"/>
  <c r="Y276" i="7" s="1"/>
  <c r="G280" i="7"/>
  <c r="M280" i="7"/>
  <c r="S280" i="7"/>
  <c r="Y280" i="7"/>
  <c r="F283" i="7"/>
  <c r="L283" i="7"/>
  <c r="L281" i="7" s="1"/>
  <c r="R283" i="7"/>
  <c r="X283" i="7"/>
  <c r="F285" i="7"/>
  <c r="L285" i="7"/>
  <c r="R285" i="7"/>
  <c r="X285" i="7"/>
  <c r="E288" i="7"/>
  <c r="K288" i="7"/>
  <c r="Q288" i="7"/>
  <c r="Q286" i="7" s="1"/>
  <c r="W288" i="7"/>
  <c r="W286" i="7" s="1"/>
  <c r="E290" i="7"/>
  <c r="K290" i="7"/>
  <c r="Q290" i="7"/>
  <c r="W290" i="7"/>
  <c r="D293" i="7"/>
  <c r="D291" i="7" s="1"/>
  <c r="J293" i="7"/>
  <c r="J291" i="7" s="1"/>
  <c r="P293" i="7"/>
  <c r="V293" i="7"/>
  <c r="V291" i="7" s="1"/>
  <c r="D295" i="7"/>
  <c r="J295" i="7"/>
  <c r="P295" i="7"/>
  <c r="V295" i="7"/>
  <c r="I298" i="7"/>
  <c r="O298" i="7"/>
  <c r="O296" i="7" s="1"/>
  <c r="U298" i="7"/>
  <c r="AA298" i="7"/>
  <c r="I300" i="7"/>
  <c r="O300" i="7"/>
  <c r="U300" i="7"/>
  <c r="AA300" i="7"/>
  <c r="H303" i="7"/>
  <c r="N303" i="7"/>
  <c r="T303" i="7"/>
  <c r="T301" i="7" s="1"/>
  <c r="Z303" i="7"/>
  <c r="Z301" i="7" s="1"/>
  <c r="H305" i="7"/>
  <c r="N305" i="7"/>
  <c r="T305" i="7"/>
  <c r="Z305" i="7"/>
  <c r="G308" i="7"/>
  <c r="G306" i="7" s="1"/>
  <c r="M308" i="7"/>
  <c r="M306" i="7" s="1"/>
  <c r="S308" i="7"/>
  <c r="Y308" i="7"/>
  <c r="Y306" i="7" s="1"/>
  <c r="G310" i="7"/>
  <c r="M310" i="7"/>
  <c r="S310" i="7"/>
  <c r="Y310" i="7"/>
  <c r="F313" i="7"/>
  <c r="L313" i="7"/>
  <c r="L311" i="7" s="1"/>
  <c r="R313" i="7"/>
  <c r="X313" i="7"/>
  <c r="F315" i="7"/>
  <c r="L315" i="7"/>
  <c r="R315" i="7"/>
  <c r="X315" i="7"/>
  <c r="E318" i="7"/>
  <c r="K318" i="7"/>
  <c r="Q318" i="7"/>
  <c r="Q316" i="7" s="1"/>
  <c r="W318" i="7"/>
  <c r="W316" i="7" s="1"/>
  <c r="E320" i="7"/>
  <c r="K320" i="7"/>
  <c r="Q320" i="7"/>
  <c r="W320" i="7"/>
  <c r="J327" i="7"/>
  <c r="J325" i="7" s="1"/>
  <c r="P327" i="7"/>
  <c r="P325" i="7" s="1"/>
  <c r="V327" i="7"/>
  <c r="D329" i="7"/>
  <c r="D325" i="7" s="1"/>
  <c r="J329" i="7"/>
  <c r="P329" i="7"/>
  <c r="V329" i="7"/>
  <c r="I332" i="7"/>
  <c r="I330" i="7" s="1"/>
  <c r="O332" i="7"/>
  <c r="U332" i="7"/>
  <c r="U330" i="7" s="1"/>
  <c r="AA332" i="7"/>
  <c r="I334" i="7"/>
  <c r="O334" i="7"/>
  <c r="U334" i="7"/>
  <c r="AA334" i="7"/>
  <c r="H337" i="7"/>
  <c r="H335" i="7" s="1"/>
  <c r="N337" i="7"/>
  <c r="T337" i="7"/>
  <c r="Z337" i="7"/>
  <c r="Z335" i="7" s="1"/>
  <c r="H339" i="7"/>
  <c r="N339" i="7"/>
  <c r="T339" i="7"/>
  <c r="Z339" i="7"/>
  <c r="G342" i="7"/>
  <c r="M342" i="7"/>
  <c r="M340" i="7" s="1"/>
  <c r="S342" i="7"/>
  <c r="S340" i="7" s="1"/>
  <c r="Y342" i="7"/>
  <c r="G344" i="7"/>
  <c r="M344" i="7"/>
  <c r="S344" i="7"/>
  <c r="Y344" i="7"/>
  <c r="F347" i="7"/>
  <c r="F345" i="7" s="1"/>
  <c r="L347" i="7"/>
  <c r="R347" i="7"/>
  <c r="R345" i="7" s="1"/>
  <c r="X347" i="7"/>
  <c r="F349" i="7"/>
  <c r="L349" i="7"/>
  <c r="R349" i="7"/>
  <c r="X349" i="7"/>
  <c r="E352" i="7"/>
  <c r="E350" i="7" s="1"/>
  <c r="K352" i="7"/>
  <c r="Q352" i="7"/>
  <c r="W352" i="7"/>
  <c r="W350" i="7" s="1"/>
  <c r="E354" i="7"/>
  <c r="K354" i="7"/>
  <c r="Q354" i="7"/>
  <c r="W354" i="7"/>
  <c r="D357" i="7"/>
  <c r="J357" i="7"/>
  <c r="J355" i="7" s="1"/>
  <c r="P357" i="7"/>
  <c r="P355" i="7" s="1"/>
  <c r="V357" i="7"/>
  <c r="D359" i="7"/>
  <c r="J359" i="7"/>
  <c r="P359" i="7"/>
  <c r="V359" i="7"/>
  <c r="I362" i="7"/>
  <c r="I360" i="7" s="1"/>
  <c r="O362" i="7"/>
  <c r="U362" i="7"/>
  <c r="U360" i="7" s="1"/>
  <c r="AA362" i="7"/>
  <c r="I364" i="7"/>
  <c r="O364" i="7"/>
  <c r="U364" i="7"/>
  <c r="AA364" i="7"/>
  <c r="H367" i="7"/>
  <c r="H365" i="7" s="1"/>
  <c r="N367" i="7"/>
  <c r="T367" i="7"/>
  <c r="Z367" i="7"/>
  <c r="Z365" i="7" s="1"/>
  <c r="H369" i="7"/>
  <c r="N369" i="7"/>
  <c r="T369" i="7"/>
  <c r="Z369" i="7"/>
  <c r="G372" i="7"/>
  <c r="M372" i="7"/>
  <c r="M370" i="7" s="1"/>
  <c r="S372" i="7"/>
  <c r="S370" i="7" s="1"/>
  <c r="Y372" i="7"/>
  <c r="G374" i="7"/>
  <c r="M374" i="7"/>
  <c r="S374" i="7"/>
  <c r="Y374" i="7"/>
  <c r="F377" i="7"/>
  <c r="F375" i="7" s="1"/>
  <c r="L377" i="7"/>
  <c r="R377" i="7"/>
  <c r="R375" i="7" s="1"/>
  <c r="X377" i="7"/>
  <c r="F379" i="7"/>
  <c r="L379" i="7"/>
  <c r="R379" i="7"/>
  <c r="X379" i="7"/>
  <c r="E382" i="7"/>
  <c r="E380" i="7" s="1"/>
  <c r="K382" i="7"/>
  <c r="Q382" i="7"/>
  <c r="W382" i="7"/>
  <c r="W380" i="7" s="1"/>
  <c r="E384" i="7"/>
  <c r="K384" i="7"/>
  <c r="Q384" i="7"/>
  <c r="W384" i="7"/>
  <c r="D387" i="7"/>
  <c r="J387" i="7"/>
  <c r="J385" i="7" s="1"/>
  <c r="P387" i="7"/>
  <c r="P385" i="7" s="1"/>
  <c r="V387" i="7"/>
  <c r="D389" i="7"/>
  <c r="J389" i="7"/>
  <c r="P389" i="7"/>
  <c r="V389" i="7"/>
  <c r="I392" i="7"/>
  <c r="I390" i="7" s="1"/>
  <c r="O392" i="7"/>
  <c r="U392" i="7"/>
  <c r="U390" i="7" s="1"/>
  <c r="AA392" i="7"/>
  <c r="I394" i="7"/>
  <c r="O394" i="7"/>
  <c r="U394" i="7"/>
  <c r="AA394" i="7"/>
  <c r="H397" i="7"/>
  <c r="H395" i="7" s="1"/>
  <c r="N397" i="7"/>
  <c r="T397" i="7"/>
  <c r="Z397" i="7"/>
  <c r="Z395" i="7" s="1"/>
  <c r="H399" i="7"/>
  <c r="N399" i="7"/>
  <c r="T399" i="7"/>
  <c r="Z399" i="7"/>
  <c r="G402" i="7"/>
  <c r="M402" i="7"/>
  <c r="M400" i="7" s="1"/>
  <c r="S402" i="7"/>
  <c r="S400" i="7" s="1"/>
  <c r="Y402" i="7"/>
  <c r="G404" i="7"/>
  <c r="M404" i="7"/>
  <c r="S404" i="7"/>
  <c r="Y404" i="7"/>
  <c r="F407" i="7"/>
  <c r="F405" i="7" s="1"/>
  <c r="L407" i="7"/>
  <c r="R407" i="7"/>
  <c r="R405" i="7" s="1"/>
  <c r="X407" i="7"/>
  <c r="F409" i="7"/>
  <c r="L409" i="7"/>
  <c r="R409" i="7"/>
  <c r="X409" i="7"/>
  <c r="E412" i="7"/>
  <c r="E410" i="7" s="1"/>
  <c r="K412" i="7"/>
  <c r="Q412" i="7"/>
  <c r="W412" i="7"/>
  <c r="W410" i="7" s="1"/>
  <c r="E414" i="7"/>
  <c r="K414" i="7"/>
  <c r="Q414" i="7"/>
  <c r="W414" i="7"/>
  <c r="D417" i="7"/>
  <c r="J417" i="7"/>
  <c r="J415" i="7" s="1"/>
  <c r="P417" i="7"/>
  <c r="P415" i="7" s="1"/>
  <c r="V417" i="7"/>
  <c r="D419" i="7"/>
  <c r="J419" i="7"/>
  <c r="P419" i="7"/>
  <c r="V419" i="7"/>
  <c r="I422" i="7"/>
  <c r="I420" i="7" s="1"/>
  <c r="O422" i="7"/>
  <c r="U422" i="7"/>
  <c r="U420" i="7" s="1"/>
  <c r="AA422" i="7"/>
  <c r="I424" i="7"/>
  <c r="O424" i="7"/>
  <c r="U424" i="7"/>
  <c r="AA424" i="7"/>
  <c r="H427" i="7"/>
  <c r="H425" i="7" s="1"/>
  <c r="N427" i="7"/>
  <c r="T427" i="7"/>
  <c r="Z427" i="7"/>
  <c r="Z425" i="7" s="1"/>
  <c r="H429" i="7"/>
  <c r="N429" i="7"/>
  <c r="T429" i="7"/>
  <c r="Z429" i="7"/>
  <c r="G432" i="7"/>
  <c r="M432" i="7"/>
  <c r="M430" i="7" s="1"/>
  <c r="S432" i="7"/>
  <c r="S430" i="7" s="1"/>
  <c r="Y432" i="7"/>
  <c r="G434" i="7"/>
  <c r="M434" i="7"/>
  <c r="S434" i="7"/>
  <c r="Y434" i="7"/>
  <c r="F437" i="7"/>
  <c r="F435" i="7" s="1"/>
  <c r="L437" i="7"/>
  <c r="R437" i="7"/>
  <c r="R435" i="7" s="1"/>
  <c r="X437" i="7"/>
  <c r="F439" i="7"/>
  <c r="L439" i="7"/>
  <c r="R439" i="7"/>
  <c r="X439" i="7"/>
  <c r="E442" i="7"/>
  <c r="E440" i="7" s="1"/>
  <c r="K442" i="7"/>
  <c r="Q442" i="7"/>
  <c r="W442" i="7"/>
  <c r="E444" i="7"/>
  <c r="K444" i="7"/>
  <c r="Q444" i="7"/>
  <c r="W444" i="7"/>
  <c r="D447" i="7"/>
  <c r="J447" i="7"/>
  <c r="P447" i="7"/>
  <c r="P445" i="7" s="1"/>
  <c r="V447" i="7"/>
  <c r="D449" i="7"/>
  <c r="J449" i="7"/>
  <c r="P449" i="7"/>
  <c r="V449" i="7"/>
  <c r="I452" i="7"/>
  <c r="I450" i="7" s="1"/>
  <c r="O452" i="7"/>
  <c r="U452" i="7"/>
  <c r="U450" i="7" s="1"/>
  <c r="AA452" i="7"/>
  <c r="I454" i="7"/>
  <c r="O454" i="7"/>
  <c r="U454" i="7"/>
  <c r="AA454" i="7"/>
  <c r="H457" i="7"/>
  <c r="H455" i="7" s="1"/>
  <c r="N457" i="7"/>
  <c r="T457" i="7"/>
  <c r="Z457" i="7"/>
  <c r="H459" i="7"/>
  <c r="N459" i="7"/>
  <c r="T459" i="7"/>
  <c r="Z459" i="7"/>
  <c r="G462" i="7"/>
  <c r="M462" i="7"/>
  <c r="S462" i="7"/>
  <c r="S460" i="7" s="1"/>
  <c r="Y462" i="7"/>
  <c r="G464" i="7"/>
  <c r="M464" i="7"/>
  <c r="S464" i="7"/>
  <c r="Y464" i="7"/>
  <c r="F467" i="7"/>
  <c r="F465" i="7" s="1"/>
  <c r="L467" i="7"/>
  <c r="R467" i="7"/>
  <c r="R465" i="7" s="1"/>
  <c r="X467" i="7"/>
  <c r="F469" i="7"/>
  <c r="L469" i="7"/>
  <c r="R469" i="7"/>
  <c r="X469" i="7"/>
  <c r="E472" i="7"/>
  <c r="E470" i="7" s="1"/>
  <c r="K472" i="7"/>
  <c r="Q472" i="7"/>
  <c r="W472" i="7"/>
  <c r="E474" i="7"/>
  <c r="K474" i="7"/>
  <c r="Q474" i="7"/>
  <c r="W474" i="7"/>
  <c r="D477" i="7"/>
  <c r="J477" i="7"/>
  <c r="P477" i="7"/>
  <c r="P475" i="7" s="1"/>
  <c r="V477" i="7"/>
  <c r="D479" i="7"/>
  <c r="J479" i="7"/>
  <c r="P479" i="7"/>
  <c r="V479" i="7"/>
  <c r="I488" i="7"/>
  <c r="I484" i="7" s="1"/>
  <c r="O488" i="7"/>
  <c r="O484" i="7" s="1"/>
  <c r="U488" i="7"/>
  <c r="U484" i="7" s="1"/>
  <c r="AA488" i="7"/>
  <c r="AA484" i="7" s="1"/>
  <c r="H493" i="7"/>
  <c r="H489" i="7" s="1"/>
  <c r="N493" i="7"/>
  <c r="N489" i="7" s="1"/>
  <c r="T493" i="7"/>
  <c r="T489" i="7" s="1"/>
  <c r="Z493" i="7"/>
  <c r="Z489" i="7" s="1"/>
  <c r="G498" i="7"/>
  <c r="G494" i="7" s="1"/>
  <c r="M498" i="7"/>
  <c r="M494" i="7" s="1"/>
  <c r="S498" i="7"/>
  <c r="S494" i="7" s="1"/>
  <c r="Y498" i="7"/>
  <c r="Y494" i="7" s="1"/>
  <c r="F503" i="7"/>
  <c r="F499" i="7" s="1"/>
  <c r="L503" i="7"/>
  <c r="L499" i="7" s="1"/>
  <c r="R503" i="7"/>
  <c r="R499" i="7" s="1"/>
  <c r="X503" i="7"/>
  <c r="X499" i="7" s="1"/>
  <c r="E508" i="7"/>
  <c r="E504" i="7" s="1"/>
  <c r="K508" i="7"/>
  <c r="K504" i="7" s="1"/>
  <c r="Q508" i="7"/>
  <c r="Q504" i="7" s="1"/>
  <c r="W508" i="7"/>
  <c r="W504" i="7" s="1"/>
  <c r="D513" i="7"/>
  <c r="D509" i="7" s="1"/>
  <c r="J513" i="7"/>
  <c r="J509" i="7" s="1"/>
  <c r="P513" i="7"/>
  <c r="P509" i="7" s="1"/>
  <c r="V513" i="7"/>
  <c r="V509" i="7" s="1"/>
  <c r="I518" i="7"/>
  <c r="I514" i="7" s="1"/>
  <c r="O518" i="7"/>
  <c r="O514" i="7" s="1"/>
  <c r="U518" i="7"/>
  <c r="U514" i="7" s="1"/>
  <c r="AA518" i="7"/>
  <c r="AA514" i="7" s="1"/>
  <c r="H523" i="7"/>
  <c r="H519" i="7" s="1"/>
  <c r="N523" i="7"/>
  <c r="N519" i="7" s="1"/>
  <c r="T523" i="7"/>
  <c r="T519" i="7" s="1"/>
  <c r="Z523" i="7"/>
  <c r="Z519" i="7" s="1"/>
  <c r="G528" i="7"/>
  <c r="G524" i="7" s="1"/>
  <c r="M528" i="7"/>
  <c r="M524" i="7" s="1"/>
  <c r="S528" i="7"/>
  <c r="S524" i="7" s="1"/>
  <c r="Y528" i="7"/>
  <c r="Y524" i="7" s="1"/>
  <c r="F533" i="7"/>
  <c r="F529" i="7" s="1"/>
  <c r="L533" i="7"/>
  <c r="L529" i="7" s="1"/>
  <c r="R533" i="7"/>
  <c r="R529" i="7" s="1"/>
  <c r="X533" i="7"/>
  <c r="X529" i="7" s="1"/>
  <c r="E538" i="7"/>
  <c r="E534" i="7" s="1"/>
  <c r="K538" i="7"/>
  <c r="K534" i="7" s="1"/>
  <c r="Q538" i="7"/>
  <c r="Q534" i="7" s="1"/>
  <c r="W538" i="7"/>
  <c r="W534" i="7" s="1"/>
  <c r="D543" i="7"/>
  <c r="D539" i="7" s="1"/>
  <c r="J543" i="7"/>
  <c r="J539" i="7" s="1"/>
  <c r="P543" i="7"/>
  <c r="P539" i="7" s="1"/>
  <c r="V543" i="7"/>
  <c r="V539" i="7" s="1"/>
  <c r="I548" i="7"/>
  <c r="I544" i="7" s="1"/>
  <c r="O548" i="7"/>
  <c r="O544" i="7" s="1"/>
  <c r="U548" i="7"/>
  <c r="U544" i="7" s="1"/>
  <c r="AA548" i="7"/>
  <c r="AA544" i="7" s="1"/>
  <c r="H553" i="7"/>
  <c r="H549" i="7" s="1"/>
  <c r="N553" i="7"/>
  <c r="N549" i="7" s="1"/>
  <c r="T553" i="7"/>
  <c r="T549" i="7" s="1"/>
  <c r="Z553" i="7"/>
  <c r="Z549" i="7" s="1"/>
  <c r="G558" i="7"/>
  <c r="G554" i="7" s="1"/>
  <c r="M558" i="7"/>
  <c r="M554" i="7" s="1"/>
  <c r="S558" i="7"/>
  <c r="S554" i="7" s="1"/>
  <c r="Y558" i="7"/>
  <c r="Y554" i="7" s="1"/>
  <c r="F563" i="7"/>
  <c r="F559" i="7" s="1"/>
  <c r="L563" i="7"/>
  <c r="L559" i="7" s="1"/>
  <c r="R563" i="7"/>
  <c r="R559" i="7" s="1"/>
  <c r="X563" i="7"/>
  <c r="X559" i="7" s="1"/>
  <c r="E568" i="7"/>
  <c r="E564" i="7" s="1"/>
  <c r="K568" i="7"/>
  <c r="K564" i="7" s="1"/>
  <c r="Q568" i="7"/>
  <c r="Q564" i="7" s="1"/>
  <c r="W568" i="7"/>
  <c r="W564" i="7" s="1"/>
  <c r="D573" i="7"/>
  <c r="D569" i="7" s="1"/>
  <c r="J573" i="7"/>
  <c r="J569" i="7" s="1"/>
  <c r="P573" i="7"/>
  <c r="P569" i="7" s="1"/>
  <c r="V573" i="7"/>
  <c r="V569" i="7" s="1"/>
  <c r="I578" i="7"/>
  <c r="I574" i="7" s="1"/>
  <c r="O578" i="7"/>
  <c r="O574" i="7" s="1"/>
  <c r="U578" i="7"/>
  <c r="U574" i="7" s="1"/>
  <c r="AA578" i="7"/>
  <c r="AA574" i="7" s="1"/>
  <c r="H583" i="7"/>
  <c r="H579" i="7" s="1"/>
  <c r="N583" i="7"/>
  <c r="N579" i="7" s="1"/>
  <c r="T583" i="7"/>
  <c r="T579" i="7" s="1"/>
  <c r="Z583" i="7"/>
  <c r="Z579" i="7" s="1"/>
  <c r="G588" i="7"/>
  <c r="G584" i="7" s="1"/>
  <c r="M588" i="7"/>
  <c r="M584" i="7" s="1"/>
  <c r="S588" i="7"/>
  <c r="S584" i="7" s="1"/>
  <c r="Y588" i="7"/>
  <c r="Y584" i="7" s="1"/>
  <c r="F593" i="7"/>
  <c r="F589" i="7" s="1"/>
  <c r="L593" i="7"/>
  <c r="L589" i="7" s="1"/>
  <c r="R593" i="7"/>
  <c r="R589" i="7" s="1"/>
  <c r="X593" i="7"/>
  <c r="X589" i="7" s="1"/>
  <c r="E596" i="7"/>
  <c r="K596" i="7"/>
  <c r="Q596" i="7"/>
  <c r="Q594" i="7" s="1"/>
  <c r="W596" i="7"/>
  <c r="E598" i="7"/>
  <c r="K598" i="7"/>
  <c r="Q598" i="7"/>
  <c r="W598" i="7"/>
  <c r="D601" i="7"/>
  <c r="D599" i="7" s="1"/>
  <c r="J601" i="7"/>
  <c r="P601" i="7"/>
  <c r="P599" i="7" s="1"/>
  <c r="V601" i="7"/>
  <c r="D603" i="7"/>
  <c r="J603" i="7"/>
  <c r="P603" i="7"/>
  <c r="V603" i="7"/>
  <c r="I606" i="7"/>
  <c r="I604" i="7" s="1"/>
  <c r="O606" i="7"/>
  <c r="U606" i="7"/>
  <c r="AA606" i="7"/>
  <c r="I608" i="7"/>
  <c r="O608" i="7"/>
  <c r="U608" i="7"/>
  <c r="AA608" i="7"/>
  <c r="H611" i="7"/>
  <c r="N611" i="7"/>
  <c r="T611" i="7"/>
  <c r="T609" i="7" s="1"/>
  <c r="Z611" i="7"/>
  <c r="H613" i="7"/>
  <c r="N613" i="7"/>
  <c r="T613" i="7"/>
  <c r="Z613" i="7"/>
  <c r="G616" i="7"/>
  <c r="G614" i="7" s="1"/>
  <c r="M616" i="7"/>
  <c r="S616" i="7"/>
  <c r="S614" i="7" s="1"/>
  <c r="Y616" i="7"/>
  <c r="G618" i="7"/>
  <c r="M618" i="7"/>
  <c r="S618" i="7"/>
  <c r="Y618" i="7"/>
  <c r="F621" i="7"/>
  <c r="F619" i="7" s="1"/>
  <c r="L621" i="7"/>
  <c r="R621" i="7"/>
  <c r="X621" i="7"/>
  <c r="F623" i="7"/>
  <c r="L623" i="7"/>
  <c r="R623" i="7"/>
  <c r="X623" i="7"/>
  <c r="E626" i="7"/>
  <c r="K626" i="7"/>
  <c r="Q626" i="7"/>
  <c r="Q624" i="7" s="1"/>
  <c r="W626" i="7"/>
  <c r="E628" i="7"/>
  <c r="K628" i="7"/>
  <c r="Q628" i="7"/>
  <c r="W628" i="7"/>
  <c r="D631" i="7"/>
  <c r="D629" i="7" s="1"/>
  <c r="J631" i="7"/>
  <c r="P631" i="7"/>
  <c r="P629" i="7" s="1"/>
  <c r="V631" i="7"/>
  <c r="V629" i="7" s="1"/>
  <c r="D633" i="7"/>
  <c r="J633" i="7"/>
  <c r="P633" i="7"/>
  <c r="V633" i="7"/>
  <c r="I636" i="7"/>
  <c r="I634" i="7" s="1"/>
  <c r="O636" i="7"/>
  <c r="O634" i="7" s="1"/>
  <c r="U636" i="7"/>
  <c r="AA636" i="7"/>
  <c r="I638" i="7"/>
  <c r="O638" i="7"/>
  <c r="U638" i="7"/>
  <c r="AA638" i="7"/>
  <c r="I9" i="9"/>
  <c r="I7" i="9" s="1"/>
  <c r="O9" i="9"/>
  <c r="O7" i="9" s="1"/>
  <c r="U9" i="9"/>
  <c r="AA9" i="9"/>
  <c r="AA7" i="9" s="1"/>
  <c r="I11" i="9"/>
  <c r="O11" i="9"/>
  <c r="U11" i="9"/>
  <c r="AA11" i="9"/>
  <c r="H14" i="9"/>
  <c r="N14" i="9"/>
  <c r="N12" i="9" s="1"/>
  <c r="T14" i="9"/>
  <c r="T12" i="9" s="1"/>
  <c r="Z14" i="9"/>
  <c r="H16" i="9"/>
  <c r="N16" i="9"/>
  <c r="T16" i="9"/>
  <c r="Z16" i="9"/>
  <c r="G19" i="9"/>
  <c r="G17" i="9" s="1"/>
  <c r="M19" i="9"/>
  <c r="S19" i="9"/>
  <c r="S17" i="9" s="1"/>
  <c r="Y19" i="9"/>
  <c r="Y17" i="9" s="1"/>
  <c r="G21" i="9"/>
  <c r="M21" i="9"/>
  <c r="S21" i="9"/>
  <c r="Y21" i="9"/>
  <c r="F24" i="9"/>
  <c r="F22" i="9" s="1"/>
  <c r="L24" i="9"/>
  <c r="L22" i="9" s="1"/>
  <c r="R24" i="9"/>
  <c r="X24" i="9"/>
  <c r="X22" i="9" s="1"/>
  <c r="F26" i="9"/>
  <c r="L26" i="9"/>
  <c r="R26" i="9"/>
  <c r="X26" i="9"/>
  <c r="E29" i="9"/>
  <c r="K29" i="9"/>
  <c r="K27" i="9" s="1"/>
  <c r="Q29" i="9"/>
  <c r="Q27" i="9" s="1"/>
  <c r="W29" i="9"/>
  <c r="E31" i="9"/>
  <c r="K31" i="9"/>
  <c r="Q31" i="9"/>
  <c r="W31" i="9"/>
  <c r="D34" i="9"/>
  <c r="D32" i="9" s="1"/>
  <c r="J34" i="9"/>
  <c r="P34" i="9"/>
  <c r="P32" i="9" s="1"/>
  <c r="V34" i="9"/>
  <c r="V32" i="9" s="1"/>
  <c r="D36" i="9"/>
  <c r="J36" i="9"/>
  <c r="P36" i="9"/>
  <c r="V36" i="9"/>
  <c r="I39" i="9"/>
  <c r="I37" i="9" s="1"/>
  <c r="O39" i="9"/>
  <c r="O37" i="9" s="1"/>
  <c r="U39" i="9"/>
  <c r="AA39" i="9"/>
  <c r="AA37" i="9" s="1"/>
  <c r="I41" i="9"/>
  <c r="O41" i="9"/>
  <c r="U41" i="9"/>
  <c r="AA41" i="9"/>
  <c r="H44" i="9"/>
  <c r="N44" i="9"/>
  <c r="N42" i="9" s="1"/>
  <c r="T44" i="9"/>
  <c r="T42" i="9" s="1"/>
  <c r="Z44" i="9"/>
  <c r="H46" i="9"/>
  <c r="N46" i="9"/>
  <c r="T46" i="9"/>
  <c r="Z46" i="9"/>
  <c r="G49" i="9"/>
  <c r="G47" i="9" s="1"/>
  <c r="M49" i="9"/>
  <c r="S49" i="9"/>
  <c r="S47" i="9" s="1"/>
  <c r="Y49" i="9"/>
  <c r="Y47" i="9" s="1"/>
  <c r="G51" i="9"/>
  <c r="M51" i="9"/>
  <c r="S51" i="9"/>
  <c r="Y51" i="9"/>
  <c r="F54" i="9"/>
  <c r="F52" i="9" s="1"/>
  <c r="L54" i="9"/>
  <c r="R54" i="9"/>
  <c r="X54" i="9"/>
  <c r="G56" i="9"/>
  <c r="Q56" i="9"/>
  <c r="D59" i="9"/>
  <c r="D57" i="9" s="1"/>
  <c r="P59" i="9"/>
  <c r="D61" i="9"/>
  <c r="P61" i="9"/>
  <c r="H64" i="9"/>
  <c r="H62" i="9" s="1"/>
  <c r="Z64" i="9"/>
  <c r="Z62" i="9" s="1"/>
  <c r="T66" i="9"/>
  <c r="D69" i="9"/>
  <c r="D67" i="9" s="1"/>
  <c r="V69" i="9"/>
  <c r="V67" i="9" s="1"/>
  <c r="P71" i="9"/>
  <c r="U74" i="9"/>
  <c r="U72" i="9" s="1"/>
  <c r="O76" i="9"/>
  <c r="Q79" i="9"/>
  <c r="Q77" i="9" s="1"/>
  <c r="K81" i="9"/>
  <c r="M84" i="9"/>
  <c r="M82" i="9" s="1"/>
  <c r="G86" i="9"/>
  <c r="Y86" i="9"/>
  <c r="L89" i="9"/>
  <c r="L87" i="9" s="1"/>
  <c r="F91" i="9"/>
  <c r="X91" i="9"/>
  <c r="H94" i="9"/>
  <c r="H92" i="9" s="1"/>
  <c r="Z94" i="9"/>
  <c r="Z92" i="9" s="1"/>
  <c r="T96" i="9"/>
  <c r="D99" i="9"/>
  <c r="D97" i="9" s="1"/>
  <c r="V99" i="9"/>
  <c r="V97" i="9" s="1"/>
  <c r="P101" i="9"/>
  <c r="U104" i="9"/>
  <c r="U102" i="9" s="1"/>
  <c r="O106" i="9"/>
  <c r="Q109" i="9"/>
  <c r="Q107" i="9" s="1"/>
  <c r="K111" i="9"/>
  <c r="M114" i="9"/>
  <c r="M112" i="9" s="1"/>
  <c r="G116" i="9"/>
  <c r="Y116" i="9"/>
  <c r="U119" i="9"/>
  <c r="U117" i="9" s="1"/>
  <c r="N124" i="9"/>
  <c r="N122" i="9" s="1"/>
  <c r="Z126" i="9"/>
  <c r="G129" i="9"/>
  <c r="G127" i="9" s="1"/>
  <c r="S131" i="9"/>
  <c r="L136" i="9"/>
  <c r="E141" i="9"/>
  <c r="V144" i="9"/>
  <c r="V142" i="9" s="1"/>
  <c r="U149" i="9"/>
  <c r="U147" i="9" s="1"/>
  <c r="N154" i="9"/>
  <c r="N152" i="9" s="1"/>
  <c r="Z156" i="9"/>
  <c r="S161" i="9"/>
  <c r="F170" i="9"/>
  <c r="F166" i="9" s="1"/>
  <c r="AA185" i="9"/>
  <c r="AA181" i="9" s="1"/>
  <c r="T190" i="9"/>
  <c r="T186" i="9" s="1"/>
  <c r="M195" i="9"/>
  <c r="M191" i="9" s="1"/>
  <c r="F200" i="9"/>
  <c r="F196" i="9" s="1"/>
  <c r="AA215" i="9"/>
  <c r="AA211" i="9" s="1"/>
  <c r="T220" i="9"/>
  <c r="T216" i="9" s="1"/>
  <c r="G486" i="6"/>
  <c r="G484" i="6" s="1"/>
  <c r="M486" i="6"/>
  <c r="M484" i="6" s="1"/>
  <c r="S486" i="6"/>
  <c r="S484" i="6" s="1"/>
  <c r="Y486" i="6"/>
  <c r="Y484" i="6" s="1"/>
  <c r="F491" i="6"/>
  <c r="F489" i="6" s="1"/>
  <c r="L491" i="6"/>
  <c r="L489" i="6" s="1"/>
  <c r="R491" i="6"/>
  <c r="R489" i="6" s="1"/>
  <c r="X491" i="6"/>
  <c r="X489" i="6" s="1"/>
  <c r="E496" i="6"/>
  <c r="E494" i="6" s="1"/>
  <c r="K496" i="6"/>
  <c r="K494" i="6" s="1"/>
  <c r="Q496" i="6"/>
  <c r="Q494" i="6" s="1"/>
  <c r="W496" i="6"/>
  <c r="W494" i="6" s="1"/>
  <c r="D501" i="6"/>
  <c r="D499" i="6" s="1"/>
  <c r="J501" i="6"/>
  <c r="J499" i="6" s="1"/>
  <c r="P501" i="6"/>
  <c r="P499" i="6" s="1"/>
  <c r="V501" i="6"/>
  <c r="V499" i="6" s="1"/>
  <c r="I506" i="6"/>
  <c r="I504" i="6" s="1"/>
  <c r="O506" i="6"/>
  <c r="O504" i="6" s="1"/>
  <c r="U506" i="6"/>
  <c r="U504" i="6" s="1"/>
  <c r="AA506" i="6"/>
  <c r="AA504" i="6" s="1"/>
  <c r="H511" i="6"/>
  <c r="H509" i="6" s="1"/>
  <c r="N511" i="6"/>
  <c r="N509" i="6" s="1"/>
  <c r="T511" i="6"/>
  <c r="T509" i="6" s="1"/>
  <c r="Z511" i="6"/>
  <c r="Z509" i="6" s="1"/>
  <c r="G516" i="6"/>
  <c r="G514" i="6" s="1"/>
  <c r="M516" i="6"/>
  <c r="M514" i="6" s="1"/>
  <c r="S516" i="6"/>
  <c r="S514" i="6" s="1"/>
  <c r="Y516" i="6"/>
  <c r="Y514" i="6" s="1"/>
  <c r="F521" i="6"/>
  <c r="F519" i="6" s="1"/>
  <c r="L521" i="6"/>
  <c r="L519" i="6" s="1"/>
  <c r="R521" i="6"/>
  <c r="R519" i="6" s="1"/>
  <c r="X521" i="6"/>
  <c r="X519" i="6" s="1"/>
  <c r="E526" i="6"/>
  <c r="E524" i="6" s="1"/>
  <c r="K526" i="6"/>
  <c r="K524" i="6" s="1"/>
  <c r="Q526" i="6"/>
  <c r="Q524" i="6" s="1"/>
  <c r="W526" i="6"/>
  <c r="W524" i="6" s="1"/>
  <c r="D531" i="6"/>
  <c r="D529" i="6" s="1"/>
  <c r="J531" i="6"/>
  <c r="J529" i="6" s="1"/>
  <c r="P531" i="6"/>
  <c r="P529" i="6" s="1"/>
  <c r="V531" i="6"/>
  <c r="V529" i="6" s="1"/>
  <c r="I536" i="6"/>
  <c r="I534" i="6" s="1"/>
  <c r="O536" i="6"/>
  <c r="O534" i="6" s="1"/>
  <c r="U536" i="6"/>
  <c r="U534" i="6" s="1"/>
  <c r="AA536" i="6"/>
  <c r="AA534" i="6" s="1"/>
  <c r="H541" i="6"/>
  <c r="H539" i="6" s="1"/>
  <c r="N541" i="6"/>
  <c r="N539" i="6" s="1"/>
  <c r="T541" i="6"/>
  <c r="T539" i="6" s="1"/>
  <c r="Z541" i="6"/>
  <c r="Z539" i="6" s="1"/>
  <c r="G546" i="6"/>
  <c r="G544" i="6" s="1"/>
  <c r="M546" i="6"/>
  <c r="M544" i="6" s="1"/>
  <c r="S546" i="6"/>
  <c r="S544" i="6" s="1"/>
  <c r="Y546" i="6"/>
  <c r="Y544" i="6" s="1"/>
  <c r="F551" i="6"/>
  <c r="F549" i="6" s="1"/>
  <c r="L551" i="6"/>
  <c r="L549" i="6" s="1"/>
  <c r="R551" i="6"/>
  <c r="R549" i="6" s="1"/>
  <c r="X551" i="6"/>
  <c r="X549" i="6" s="1"/>
  <c r="E556" i="6"/>
  <c r="E554" i="6" s="1"/>
  <c r="K556" i="6"/>
  <c r="K554" i="6" s="1"/>
  <c r="Q556" i="6"/>
  <c r="Q554" i="6" s="1"/>
  <c r="W556" i="6"/>
  <c r="W554" i="6" s="1"/>
  <c r="D561" i="6"/>
  <c r="D559" i="6" s="1"/>
  <c r="J561" i="6"/>
  <c r="J559" i="6" s="1"/>
  <c r="P561" i="6"/>
  <c r="P559" i="6" s="1"/>
  <c r="V561" i="6"/>
  <c r="V559" i="6" s="1"/>
  <c r="I566" i="6"/>
  <c r="I564" i="6" s="1"/>
  <c r="O566" i="6"/>
  <c r="O564" i="6" s="1"/>
  <c r="U566" i="6"/>
  <c r="U564" i="6" s="1"/>
  <c r="AA566" i="6"/>
  <c r="AA564" i="6" s="1"/>
  <c r="H571" i="6"/>
  <c r="H569" i="6" s="1"/>
  <c r="N571" i="6"/>
  <c r="N569" i="6" s="1"/>
  <c r="T571" i="6"/>
  <c r="T569" i="6" s="1"/>
  <c r="Z571" i="6"/>
  <c r="Z569" i="6" s="1"/>
  <c r="G576" i="6"/>
  <c r="G574" i="6" s="1"/>
  <c r="M576" i="6"/>
  <c r="M574" i="6" s="1"/>
  <c r="S576" i="6"/>
  <c r="S574" i="6" s="1"/>
  <c r="Y576" i="6"/>
  <c r="Y574" i="6" s="1"/>
  <c r="F581" i="6"/>
  <c r="F579" i="6" s="1"/>
  <c r="L581" i="6"/>
  <c r="L579" i="6" s="1"/>
  <c r="R581" i="6"/>
  <c r="R579" i="6" s="1"/>
  <c r="X581" i="6"/>
  <c r="X579" i="6" s="1"/>
  <c r="E586" i="6"/>
  <c r="E584" i="6" s="1"/>
  <c r="K586" i="6"/>
  <c r="K584" i="6" s="1"/>
  <c r="Q586" i="6"/>
  <c r="Q584" i="6" s="1"/>
  <c r="W586" i="6"/>
  <c r="W584" i="6" s="1"/>
  <c r="D591" i="6"/>
  <c r="D589" i="6" s="1"/>
  <c r="J591" i="6"/>
  <c r="J589" i="6" s="1"/>
  <c r="P591" i="6"/>
  <c r="P589" i="6" s="1"/>
  <c r="V591" i="6"/>
  <c r="V589" i="6" s="1"/>
  <c r="I596" i="6"/>
  <c r="I594" i="6" s="1"/>
  <c r="O596" i="6"/>
  <c r="O594" i="6" s="1"/>
  <c r="U596" i="6"/>
  <c r="U594" i="6" s="1"/>
  <c r="AA596" i="6"/>
  <c r="AA594" i="6" s="1"/>
  <c r="H601" i="6"/>
  <c r="H599" i="6" s="1"/>
  <c r="N601" i="6"/>
  <c r="N599" i="6" s="1"/>
  <c r="T601" i="6"/>
  <c r="T599" i="6" s="1"/>
  <c r="Z601" i="6"/>
  <c r="Z599" i="6" s="1"/>
  <c r="G606" i="6"/>
  <c r="G604" i="6" s="1"/>
  <c r="M606" i="6"/>
  <c r="M604" i="6" s="1"/>
  <c r="S606" i="6"/>
  <c r="S604" i="6" s="1"/>
  <c r="Y606" i="6"/>
  <c r="Y604" i="6" s="1"/>
  <c r="F611" i="6"/>
  <c r="F609" i="6" s="1"/>
  <c r="L611" i="6"/>
  <c r="L609" i="6" s="1"/>
  <c r="R611" i="6"/>
  <c r="R609" i="6" s="1"/>
  <c r="X611" i="6"/>
  <c r="X609" i="6" s="1"/>
  <c r="E616" i="6"/>
  <c r="E614" i="6" s="1"/>
  <c r="K616" i="6"/>
  <c r="K614" i="6" s="1"/>
  <c r="Q616" i="6"/>
  <c r="Q614" i="6" s="1"/>
  <c r="W616" i="6"/>
  <c r="W614" i="6" s="1"/>
  <c r="D621" i="6"/>
  <c r="D619" i="6" s="1"/>
  <c r="J621" i="6"/>
  <c r="J619" i="6" s="1"/>
  <c r="P621" i="6"/>
  <c r="P619" i="6" s="1"/>
  <c r="V621" i="6"/>
  <c r="V619" i="6" s="1"/>
  <c r="I626" i="6"/>
  <c r="I624" i="6" s="1"/>
  <c r="O626" i="6"/>
  <c r="O624" i="6" s="1"/>
  <c r="U626" i="6"/>
  <c r="U624" i="6" s="1"/>
  <c r="AA626" i="6"/>
  <c r="AA624" i="6" s="1"/>
  <c r="H631" i="6"/>
  <c r="H629" i="6" s="1"/>
  <c r="N631" i="6"/>
  <c r="N629" i="6" s="1"/>
  <c r="T631" i="6"/>
  <c r="T629" i="6" s="1"/>
  <c r="Z631" i="6"/>
  <c r="Z629" i="6" s="1"/>
  <c r="G636" i="6"/>
  <c r="G634" i="6" s="1"/>
  <c r="M636" i="6"/>
  <c r="M634" i="6" s="1"/>
  <c r="S636" i="6"/>
  <c r="S634" i="6" s="1"/>
  <c r="Y636" i="6"/>
  <c r="Y634" i="6" s="1"/>
  <c r="G9" i="7"/>
  <c r="G7" i="7" s="1"/>
  <c r="M9" i="7"/>
  <c r="S9" i="7"/>
  <c r="S7" i="7" s="1"/>
  <c r="Y9" i="7"/>
  <c r="Y7" i="7" s="1"/>
  <c r="G11" i="7"/>
  <c r="M11" i="7"/>
  <c r="S11" i="7"/>
  <c r="Y11" i="7"/>
  <c r="F14" i="7"/>
  <c r="F12" i="7" s="1"/>
  <c r="L14" i="7"/>
  <c r="L12" i="7" s="1"/>
  <c r="R14" i="7"/>
  <c r="X14" i="7"/>
  <c r="F16" i="7"/>
  <c r="L16" i="7"/>
  <c r="R16" i="7"/>
  <c r="X16" i="7"/>
  <c r="E19" i="7"/>
  <c r="K19" i="7"/>
  <c r="Q19" i="7"/>
  <c r="Q17" i="7" s="1"/>
  <c r="W19" i="7"/>
  <c r="E21" i="7"/>
  <c r="K21" i="7"/>
  <c r="Q21" i="7"/>
  <c r="W21" i="7"/>
  <c r="D24" i="7"/>
  <c r="D22" i="7" s="1"/>
  <c r="J24" i="7"/>
  <c r="P24" i="7"/>
  <c r="P22" i="7" s="1"/>
  <c r="V24" i="7"/>
  <c r="V22" i="7" s="1"/>
  <c r="D26" i="7"/>
  <c r="J26" i="7"/>
  <c r="P26" i="7"/>
  <c r="V26" i="7"/>
  <c r="I29" i="7"/>
  <c r="I27" i="7" s="1"/>
  <c r="O29" i="7"/>
  <c r="O27" i="7" s="1"/>
  <c r="U29" i="7"/>
  <c r="AA29" i="7"/>
  <c r="I31" i="7"/>
  <c r="O31" i="7"/>
  <c r="U31" i="7"/>
  <c r="AA31" i="7"/>
  <c r="H34" i="7"/>
  <c r="N34" i="7"/>
  <c r="T34" i="7"/>
  <c r="T32" i="7" s="1"/>
  <c r="Z34" i="7"/>
  <c r="H36" i="7"/>
  <c r="N36" i="7"/>
  <c r="T36" i="7"/>
  <c r="Z36" i="7"/>
  <c r="G39" i="7"/>
  <c r="G37" i="7" s="1"/>
  <c r="M39" i="7"/>
  <c r="S39" i="7"/>
  <c r="S37" i="7" s="1"/>
  <c r="Y39" i="7"/>
  <c r="Y37" i="7" s="1"/>
  <c r="G41" i="7"/>
  <c r="M41" i="7"/>
  <c r="S41" i="7"/>
  <c r="Y41" i="7"/>
  <c r="F44" i="7"/>
  <c r="F42" i="7" s="1"/>
  <c r="L44" i="7"/>
  <c r="L42" i="7" s="1"/>
  <c r="R44" i="7"/>
  <c r="X44" i="7"/>
  <c r="F46" i="7"/>
  <c r="L46" i="7"/>
  <c r="R46" i="7"/>
  <c r="X46" i="7"/>
  <c r="E49" i="7"/>
  <c r="K49" i="7"/>
  <c r="Q49" i="7"/>
  <c r="Q47" i="7" s="1"/>
  <c r="W49" i="7"/>
  <c r="E51" i="7"/>
  <c r="K51" i="7"/>
  <c r="Q51" i="7"/>
  <c r="W51" i="7"/>
  <c r="D54" i="7"/>
  <c r="D52" i="7" s="1"/>
  <c r="J54" i="7"/>
  <c r="P54" i="7"/>
  <c r="P52" i="7" s="1"/>
  <c r="V54" i="7"/>
  <c r="V52" i="7" s="1"/>
  <c r="D56" i="7"/>
  <c r="J56" i="7"/>
  <c r="P56" i="7"/>
  <c r="V56" i="7"/>
  <c r="I59" i="7"/>
  <c r="I57" i="7" s="1"/>
  <c r="O59" i="7"/>
  <c r="O57" i="7" s="1"/>
  <c r="U59" i="7"/>
  <c r="AA59" i="7"/>
  <c r="I61" i="7"/>
  <c r="O61" i="7"/>
  <c r="U61" i="7"/>
  <c r="AA61" i="7"/>
  <c r="H64" i="7"/>
  <c r="N64" i="7"/>
  <c r="T64" i="7"/>
  <c r="T62" i="7" s="1"/>
  <c r="Z64" i="7"/>
  <c r="H66" i="7"/>
  <c r="N66" i="7"/>
  <c r="T66" i="7"/>
  <c r="Z66" i="7"/>
  <c r="G69" i="7"/>
  <c r="G67" i="7" s="1"/>
  <c r="M69" i="7"/>
  <c r="S69" i="7"/>
  <c r="S67" i="7" s="1"/>
  <c r="Y69" i="7"/>
  <c r="Y67" i="7" s="1"/>
  <c r="G71" i="7"/>
  <c r="M71" i="7"/>
  <c r="S71" i="7"/>
  <c r="Y71" i="7"/>
  <c r="F74" i="7"/>
  <c r="F72" i="7" s="1"/>
  <c r="L74" i="7"/>
  <c r="L72" i="7" s="1"/>
  <c r="R74" i="7"/>
  <c r="X74" i="7"/>
  <c r="F76" i="7"/>
  <c r="L76" i="7"/>
  <c r="R76" i="7"/>
  <c r="X76" i="7"/>
  <c r="E79" i="7"/>
  <c r="K79" i="7"/>
  <c r="Q79" i="7"/>
  <c r="Q77" i="7" s="1"/>
  <c r="W79" i="7"/>
  <c r="E81" i="7"/>
  <c r="K81" i="7"/>
  <c r="Q81" i="7"/>
  <c r="W81" i="7"/>
  <c r="D84" i="7"/>
  <c r="D82" i="7" s="1"/>
  <c r="J84" i="7"/>
  <c r="P84" i="7"/>
  <c r="P82" i="7" s="1"/>
  <c r="V84" i="7"/>
  <c r="V82" i="7" s="1"/>
  <c r="D86" i="7"/>
  <c r="J86" i="7"/>
  <c r="P86" i="7"/>
  <c r="V86" i="7"/>
  <c r="I89" i="7"/>
  <c r="I87" i="7" s="1"/>
  <c r="O89" i="7"/>
  <c r="O87" i="7" s="1"/>
  <c r="U89" i="7"/>
  <c r="AA89" i="7"/>
  <c r="I91" i="7"/>
  <c r="O91" i="7"/>
  <c r="U91" i="7"/>
  <c r="AA91" i="7"/>
  <c r="H94" i="7"/>
  <c r="N94" i="7"/>
  <c r="T94" i="7"/>
  <c r="T92" i="7" s="1"/>
  <c r="Z94" i="7"/>
  <c r="H96" i="7"/>
  <c r="N96" i="7"/>
  <c r="T96" i="7"/>
  <c r="Z96" i="7"/>
  <c r="G99" i="7"/>
  <c r="G97" i="7" s="1"/>
  <c r="M99" i="7"/>
  <c r="S99" i="7"/>
  <c r="S97" i="7" s="1"/>
  <c r="Y99" i="7"/>
  <c r="Y97" i="7" s="1"/>
  <c r="G101" i="7"/>
  <c r="M101" i="7"/>
  <c r="S101" i="7"/>
  <c r="Y101" i="7"/>
  <c r="F104" i="7"/>
  <c r="F102" i="7" s="1"/>
  <c r="L104" i="7"/>
  <c r="L102" i="7" s="1"/>
  <c r="R104" i="7"/>
  <c r="X104" i="7"/>
  <c r="F106" i="7"/>
  <c r="L106" i="7"/>
  <c r="R106" i="7"/>
  <c r="X106" i="7"/>
  <c r="E109" i="7"/>
  <c r="K109" i="7"/>
  <c r="Q109" i="7"/>
  <c r="Q107" i="7" s="1"/>
  <c r="W109" i="7"/>
  <c r="E111" i="7"/>
  <c r="K111" i="7"/>
  <c r="Q111" i="7"/>
  <c r="W111" i="7"/>
  <c r="D114" i="7"/>
  <c r="D112" i="7" s="1"/>
  <c r="J114" i="7"/>
  <c r="P114" i="7"/>
  <c r="P112" i="7" s="1"/>
  <c r="V114" i="7"/>
  <c r="V112" i="7" s="1"/>
  <c r="D116" i="7"/>
  <c r="J116" i="7"/>
  <c r="P116" i="7"/>
  <c r="V116" i="7"/>
  <c r="I119" i="7"/>
  <c r="I117" i="7" s="1"/>
  <c r="O119" i="7"/>
  <c r="O117" i="7" s="1"/>
  <c r="U119" i="7"/>
  <c r="AA119" i="7"/>
  <c r="I121" i="7"/>
  <c r="O121" i="7"/>
  <c r="U121" i="7"/>
  <c r="AA121" i="7"/>
  <c r="H124" i="7"/>
  <c r="N124" i="7"/>
  <c r="T124" i="7"/>
  <c r="T122" i="7" s="1"/>
  <c r="Z124" i="7"/>
  <c r="H126" i="7"/>
  <c r="N126" i="7"/>
  <c r="T126" i="7"/>
  <c r="Z126" i="7"/>
  <c r="G129" i="7"/>
  <c r="G127" i="7" s="1"/>
  <c r="M129" i="7"/>
  <c r="S129" i="7"/>
  <c r="S127" i="7" s="1"/>
  <c r="Y129" i="7"/>
  <c r="Y127" i="7" s="1"/>
  <c r="G131" i="7"/>
  <c r="M131" i="7"/>
  <c r="S131" i="7"/>
  <c r="Y131" i="7"/>
  <c r="F134" i="7"/>
  <c r="F132" i="7" s="1"/>
  <c r="L134" i="7"/>
  <c r="L132" i="7" s="1"/>
  <c r="R134" i="7"/>
  <c r="X134" i="7"/>
  <c r="F136" i="7"/>
  <c r="L136" i="7"/>
  <c r="R136" i="7"/>
  <c r="X136" i="7"/>
  <c r="E139" i="7"/>
  <c r="K139" i="7"/>
  <c r="Q139" i="7"/>
  <c r="Q137" i="7" s="1"/>
  <c r="W139" i="7"/>
  <c r="E141" i="7"/>
  <c r="K141" i="7"/>
  <c r="Q141" i="7"/>
  <c r="W141" i="7"/>
  <c r="D144" i="7"/>
  <c r="D142" i="7" s="1"/>
  <c r="J144" i="7"/>
  <c r="P144" i="7"/>
  <c r="P142" i="7" s="1"/>
  <c r="V144" i="7"/>
  <c r="V142" i="7" s="1"/>
  <c r="D146" i="7"/>
  <c r="J146" i="7"/>
  <c r="P146" i="7"/>
  <c r="V146" i="7"/>
  <c r="I149" i="7"/>
  <c r="I147" i="7" s="1"/>
  <c r="O149" i="7"/>
  <c r="O147" i="7" s="1"/>
  <c r="U149" i="7"/>
  <c r="AA149" i="7"/>
  <c r="I151" i="7"/>
  <c r="O151" i="7"/>
  <c r="U151" i="7"/>
  <c r="AA151" i="7"/>
  <c r="H154" i="7"/>
  <c r="N154" i="7"/>
  <c r="T154" i="7"/>
  <c r="T152" i="7" s="1"/>
  <c r="Z154" i="7"/>
  <c r="H156" i="7"/>
  <c r="N156" i="7"/>
  <c r="T156" i="7"/>
  <c r="Z156" i="7"/>
  <c r="G159" i="7"/>
  <c r="G157" i="7" s="1"/>
  <c r="M159" i="7"/>
  <c r="S159" i="7"/>
  <c r="S157" i="7" s="1"/>
  <c r="Y159" i="7"/>
  <c r="Y157" i="7" s="1"/>
  <c r="G161" i="7"/>
  <c r="M161" i="7"/>
  <c r="S161" i="7"/>
  <c r="Y161" i="7"/>
  <c r="F168" i="7"/>
  <c r="F166" i="7" s="1"/>
  <c r="L168" i="7"/>
  <c r="L166" i="7" s="1"/>
  <c r="R168" i="7"/>
  <c r="X168" i="7"/>
  <c r="F170" i="7"/>
  <c r="L170" i="7"/>
  <c r="R170" i="7"/>
  <c r="X170" i="7"/>
  <c r="E173" i="7"/>
  <c r="K173" i="7"/>
  <c r="Q173" i="7"/>
  <c r="Q171" i="7" s="1"/>
  <c r="W173" i="7"/>
  <c r="E175" i="7"/>
  <c r="K175" i="7"/>
  <c r="Q175" i="7"/>
  <c r="W175" i="7"/>
  <c r="D178" i="7"/>
  <c r="D176" i="7" s="1"/>
  <c r="J178" i="7"/>
  <c r="P178" i="7"/>
  <c r="P176" i="7" s="1"/>
  <c r="V178" i="7"/>
  <c r="V176" i="7" s="1"/>
  <c r="D180" i="7"/>
  <c r="J180" i="7"/>
  <c r="P180" i="7"/>
  <c r="V180" i="7"/>
  <c r="I183" i="7"/>
  <c r="I181" i="7" s="1"/>
  <c r="O183" i="7"/>
  <c r="O181" i="7" s="1"/>
  <c r="U183" i="7"/>
  <c r="AA183" i="7"/>
  <c r="I185" i="7"/>
  <c r="O185" i="7"/>
  <c r="U185" i="7"/>
  <c r="AA185" i="7"/>
  <c r="H188" i="7"/>
  <c r="N188" i="7"/>
  <c r="T188" i="7"/>
  <c r="T186" i="7" s="1"/>
  <c r="Z188" i="7"/>
  <c r="H190" i="7"/>
  <c r="N190" i="7"/>
  <c r="T190" i="7"/>
  <c r="Z190" i="7"/>
  <c r="G193" i="7"/>
  <c r="G191" i="7" s="1"/>
  <c r="M193" i="7"/>
  <c r="S193" i="7"/>
  <c r="S191" i="7" s="1"/>
  <c r="Y193" i="7"/>
  <c r="Y191" i="7" s="1"/>
  <c r="G195" i="7"/>
  <c r="M195" i="7"/>
  <c r="S195" i="7"/>
  <c r="Y195" i="7"/>
  <c r="F198" i="7"/>
  <c r="F196" i="7" s="1"/>
  <c r="L198" i="7"/>
  <c r="L196" i="7" s="1"/>
  <c r="R198" i="7"/>
  <c r="X198" i="7"/>
  <c r="F200" i="7"/>
  <c r="L200" i="7"/>
  <c r="R200" i="7"/>
  <c r="X200" i="7"/>
  <c r="E203" i="7"/>
  <c r="K203" i="7"/>
  <c r="Q203" i="7"/>
  <c r="Q201" i="7" s="1"/>
  <c r="W203" i="7"/>
  <c r="E205" i="7"/>
  <c r="K205" i="7"/>
  <c r="Q205" i="7"/>
  <c r="W205" i="7"/>
  <c r="D208" i="7"/>
  <c r="D206" i="7" s="1"/>
  <c r="J208" i="7"/>
  <c r="P208" i="7"/>
  <c r="P206" i="7" s="1"/>
  <c r="V208" i="7"/>
  <c r="V206" i="7" s="1"/>
  <c r="D210" i="7"/>
  <c r="J210" i="7"/>
  <c r="P210" i="7"/>
  <c r="V210" i="7"/>
  <c r="I213" i="7"/>
  <c r="I211" i="7" s="1"/>
  <c r="O213" i="7"/>
  <c r="O211" i="7" s="1"/>
  <c r="U213" i="7"/>
  <c r="AA213" i="7"/>
  <c r="I215" i="7"/>
  <c r="O215" i="7"/>
  <c r="U215" i="7"/>
  <c r="AA215" i="7"/>
  <c r="H218" i="7"/>
  <c r="N218" i="7"/>
  <c r="T218" i="7"/>
  <c r="T216" i="7" s="1"/>
  <c r="Z218" i="7"/>
  <c r="H220" i="7"/>
  <c r="N220" i="7"/>
  <c r="T220" i="7"/>
  <c r="Z220" i="7"/>
  <c r="G223" i="7"/>
  <c r="G221" i="7" s="1"/>
  <c r="M223" i="7"/>
  <c r="S223" i="7"/>
  <c r="S221" i="7" s="1"/>
  <c r="Y223" i="7"/>
  <c r="Y221" i="7" s="1"/>
  <c r="G225" i="7"/>
  <c r="M225" i="7"/>
  <c r="S225" i="7"/>
  <c r="Y225" i="7"/>
  <c r="F228" i="7"/>
  <c r="F226" i="7" s="1"/>
  <c r="L228" i="7"/>
  <c r="L226" i="7" s="1"/>
  <c r="R228" i="7"/>
  <c r="X228" i="7"/>
  <c r="F230" i="7"/>
  <c r="L230" i="7"/>
  <c r="R230" i="7"/>
  <c r="X230" i="7"/>
  <c r="E233" i="7"/>
  <c r="K233" i="7"/>
  <c r="Q233" i="7"/>
  <c r="Q231" i="7" s="1"/>
  <c r="W233" i="7"/>
  <c r="E235" i="7"/>
  <c r="K235" i="7"/>
  <c r="Q235" i="7"/>
  <c r="W235" i="7"/>
  <c r="D238" i="7"/>
  <c r="D236" i="7" s="1"/>
  <c r="J238" i="7"/>
  <c r="P238" i="7"/>
  <c r="P236" i="7" s="1"/>
  <c r="V238" i="7"/>
  <c r="V236" i="7" s="1"/>
  <c r="D240" i="7"/>
  <c r="J240" i="7"/>
  <c r="P240" i="7"/>
  <c r="V240" i="7"/>
  <c r="I243" i="7"/>
  <c r="I241" i="7" s="1"/>
  <c r="O243" i="7"/>
  <c r="O241" i="7" s="1"/>
  <c r="U243" i="7"/>
  <c r="AA243" i="7"/>
  <c r="I245" i="7"/>
  <c r="O245" i="7"/>
  <c r="U245" i="7"/>
  <c r="AA245" i="7"/>
  <c r="H248" i="7"/>
  <c r="N248" i="7"/>
  <c r="T248" i="7"/>
  <c r="T246" i="7" s="1"/>
  <c r="Z248" i="7"/>
  <c r="H250" i="7"/>
  <c r="N250" i="7"/>
  <c r="T250" i="7"/>
  <c r="Z250" i="7"/>
  <c r="G253" i="7"/>
  <c r="G251" i="7" s="1"/>
  <c r="M253" i="7"/>
  <c r="S253" i="7"/>
  <c r="S251" i="7" s="1"/>
  <c r="Y253" i="7"/>
  <c r="Y251" i="7" s="1"/>
  <c r="G255" i="7"/>
  <c r="M255" i="7"/>
  <c r="S255" i="7"/>
  <c r="Y255" i="7"/>
  <c r="F258" i="7"/>
  <c r="F256" i="7" s="1"/>
  <c r="L258" i="7"/>
  <c r="L256" i="7" s="1"/>
  <c r="R258" i="7"/>
  <c r="X258" i="7"/>
  <c r="F260" i="7"/>
  <c r="L260" i="7"/>
  <c r="R260" i="7"/>
  <c r="X260" i="7"/>
  <c r="E263" i="7"/>
  <c r="K263" i="7"/>
  <c r="Q263" i="7"/>
  <c r="Q261" i="7" s="1"/>
  <c r="W263" i="7"/>
  <c r="E265" i="7"/>
  <c r="K265" i="7"/>
  <c r="Q265" i="7"/>
  <c r="W265" i="7"/>
  <c r="D268" i="7"/>
  <c r="D266" i="7" s="1"/>
  <c r="J268" i="7"/>
  <c r="P268" i="7"/>
  <c r="P266" i="7" s="1"/>
  <c r="V268" i="7"/>
  <c r="V266" i="7" s="1"/>
  <c r="D270" i="7"/>
  <c r="J270" i="7"/>
  <c r="P270" i="7"/>
  <c r="V270" i="7"/>
  <c r="I273" i="7"/>
  <c r="I271" i="7" s="1"/>
  <c r="O273" i="7"/>
  <c r="O271" i="7" s="1"/>
  <c r="U273" i="7"/>
  <c r="AA273" i="7"/>
  <c r="I275" i="7"/>
  <c r="O275" i="7"/>
  <c r="U275" i="7"/>
  <c r="AA275" i="7"/>
  <c r="H278" i="7"/>
  <c r="N278" i="7"/>
  <c r="T278" i="7"/>
  <c r="T276" i="7" s="1"/>
  <c r="Z278" i="7"/>
  <c r="H280" i="7"/>
  <c r="N280" i="7"/>
  <c r="T280" i="7"/>
  <c r="Z280" i="7"/>
  <c r="G283" i="7"/>
  <c r="G281" i="7" s="1"/>
  <c r="M283" i="7"/>
  <c r="S283" i="7"/>
  <c r="S281" i="7" s="1"/>
  <c r="Y283" i="7"/>
  <c r="Y281" i="7" s="1"/>
  <c r="G285" i="7"/>
  <c r="M285" i="7"/>
  <c r="S285" i="7"/>
  <c r="Y285" i="7"/>
  <c r="F288" i="7"/>
  <c r="F286" i="7" s="1"/>
  <c r="L288" i="7"/>
  <c r="L286" i="7" s="1"/>
  <c r="R288" i="7"/>
  <c r="X288" i="7"/>
  <c r="F290" i="7"/>
  <c r="L290" i="7"/>
  <c r="R290" i="7"/>
  <c r="X290" i="7"/>
  <c r="E293" i="7"/>
  <c r="K293" i="7"/>
  <c r="Q293" i="7"/>
  <c r="Q291" i="7" s="1"/>
  <c r="W293" i="7"/>
  <c r="E295" i="7"/>
  <c r="K295" i="7"/>
  <c r="Q295" i="7"/>
  <c r="W295" i="7"/>
  <c r="D298" i="7"/>
  <c r="D296" i="7" s="1"/>
  <c r="J298" i="7"/>
  <c r="P298" i="7"/>
  <c r="P296" i="7" s="1"/>
  <c r="V298" i="7"/>
  <c r="V296" i="7" s="1"/>
  <c r="D300" i="7"/>
  <c r="J300" i="7"/>
  <c r="P300" i="7"/>
  <c r="V300" i="7"/>
  <c r="I303" i="7"/>
  <c r="I301" i="7" s="1"/>
  <c r="O303" i="7"/>
  <c r="O301" i="7" s="1"/>
  <c r="U303" i="7"/>
  <c r="AA303" i="7"/>
  <c r="I305" i="7"/>
  <c r="O305" i="7"/>
  <c r="U305" i="7"/>
  <c r="AA305" i="7"/>
  <c r="H308" i="7"/>
  <c r="N308" i="7"/>
  <c r="T308" i="7"/>
  <c r="T306" i="7" s="1"/>
  <c r="Z308" i="7"/>
  <c r="H310" i="7"/>
  <c r="N310" i="7"/>
  <c r="T310" i="7"/>
  <c r="Z310" i="7"/>
  <c r="G313" i="7"/>
  <c r="G311" i="7" s="1"/>
  <c r="M313" i="7"/>
  <c r="S313" i="7"/>
  <c r="S311" i="7" s="1"/>
  <c r="Y313" i="7"/>
  <c r="Y311" i="7" s="1"/>
  <c r="G315" i="7"/>
  <c r="M315" i="7"/>
  <c r="S315" i="7"/>
  <c r="Y315" i="7"/>
  <c r="F318" i="7"/>
  <c r="F316" i="7" s="1"/>
  <c r="L318" i="7"/>
  <c r="L316" i="7" s="1"/>
  <c r="R318" i="7"/>
  <c r="X318" i="7"/>
  <c r="F320" i="7"/>
  <c r="L320" i="7"/>
  <c r="R320" i="7"/>
  <c r="X320" i="7"/>
  <c r="E327" i="7"/>
  <c r="K327" i="7"/>
  <c r="Q327" i="7"/>
  <c r="Q325" i="7" s="1"/>
  <c r="W327" i="7"/>
  <c r="E329" i="7"/>
  <c r="K329" i="7"/>
  <c r="Q329" i="7"/>
  <c r="W329" i="7"/>
  <c r="D332" i="7"/>
  <c r="D330" i="7" s="1"/>
  <c r="J332" i="7"/>
  <c r="P332" i="7"/>
  <c r="P330" i="7" s="1"/>
  <c r="V332" i="7"/>
  <c r="V330" i="7" s="1"/>
  <c r="D334" i="7"/>
  <c r="J334" i="7"/>
  <c r="P334" i="7"/>
  <c r="V334" i="7"/>
  <c r="I337" i="7"/>
  <c r="I335" i="7" s="1"/>
  <c r="O337" i="7"/>
  <c r="O335" i="7" s="1"/>
  <c r="U337" i="7"/>
  <c r="AA337" i="7"/>
  <c r="I339" i="7"/>
  <c r="O339" i="7"/>
  <c r="U339" i="7"/>
  <c r="AA339" i="7"/>
  <c r="H342" i="7"/>
  <c r="N342" i="7"/>
  <c r="T342" i="7"/>
  <c r="T340" i="7" s="1"/>
  <c r="Z342" i="7"/>
  <c r="H344" i="7"/>
  <c r="N344" i="7"/>
  <c r="T344" i="7"/>
  <c r="Z344" i="7"/>
  <c r="G347" i="7"/>
  <c r="G345" i="7" s="1"/>
  <c r="M347" i="7"/>
  <c r="S347" i="7"/>
  <c r="S345" i="7" s="1"/>
  <c r="Y347" i="7"/>
  <c r="Y345" i="7" s="1"/>
  <c r="G349" i="7"/>
  <c r="M349" i="7"/>
  <c r="S349" i="7"/>
  <c r="Y349" i="7"/>
  <c r="F352" i="7"/>
  <c r="F350" i="7" s="1"/>
  <c r="L352" i="7"/>
  <c r="L350" i="7" s="1"/>
  <c r="R352" i="7"/>
  <c r="X352" i="7"/>
  <c r="F354" i="7"/>
  <c r="L354" i="7"/>
  <c r="R354" i="7"/>
  <c r="X354" i="7"/>
  <c r="E357" i="7"/>
  <c r="K357" i="7"/>
  <c r="Q357" i="7"/>
  <c r="Q355" i="7" s="1"/>
  <c r="W357" i="7"/>
  <c r="E359" i="7"/>
  <c r="K359" i="7"/>
  <c r="Q359" i="7"/>
  <c r="W359" i="7"/>
  <c r="D362" i="7"/>
  <c r="D360" i="7" s="1"/>
  <c r="J362" i="7"/>
  <c r="P362" i="7"/>
  <c r="P360" i="7" s="1"/>
  <c r="V362" i="7"/>
  <c r="V360" i="7" s="1"/>
  <c r="D364" i="7"/>
  <c r="J364" i="7"/>
  <c r="P364" i="7"/>
  <c r="V364" i="7"/>
  <c r="I367" i="7"/>
  <c r="I365" i="7" s="1"/>
  <c r="O367" i="7"/>
  <c r="O365" i="7" s="1"/>
  <c r="U367" i="7"/>
  <c r="AA367" i="7"/>
  <c r="I369" i="7"/>
  <c r="O369" i="7"/>
  <c r="U369" i="7"/>
  <c r="AA369" i="7"/>
  <c r="H372" i="7"/>
  <c r="N372" i="7"/>
  <c r="T372" i="7"/>
  <c r="T370" i="7" s="1"/>
  <c r="Z372" i="7"/>
  <c r="H374" i="7"/>
  <c r="N374" i="7"/>
  <c r="T374" i="7"/>
  <c r="Z374" i="7"/>
  <c r="G377" i="7"/>
  <c r="G375" i="7" s="1"/>
  <c r="M377" i="7"/>
  <c r="S377" i="7"/>
  <c r="S375" i="7" s="1"/>
  <c r="Y377" i="7"/>
  <c r="Y375" i="7" s="1"/>
  <c r="G379" i="7"/>
  <c r="M379" i="7"/>
  <c r="S379" i="7"/>
  <c r="Y379" i="7"/>
  <c r="F382" i="7"/>
  <c r="F380" i="7" s="1"/>
  <c r="L382" i="7"/>
  <c r="L380" i="7" s="1"/>
  <c r="R382" i="7"/>
  <c r="X382" i="7"/>
  <c r="F384" i="7"/>
  <c r="L384" i="7"/>
  <c r="R384" i="7"/>
  <c r="X384" i="7"/>
  <c r="E387" i="7"/>
  <c r="K387" i="7"/>
  <c r="Q387" i="7"/>
  <c r="Q385" i="7" s="1"/>
  <c r="W387" i="7"/>
  <c r="E389" i="7"/>
  <c r="K389" i="7"/>
  <c r="Q389" i="7"/>
  <c r="W389" i="7"/>
  <c r="D392" i="7"/>
  <c r="D390" i="7" s="1"/>
  <c r="J392" i="7"/>
  <c r="P392" i="7"/>
  <c r="P390" i="7" s="1"/>
  <c r="V392" i="7"/>
  <c r="V390" i="7" s="1"/>
  <c r="D394" i="7"/>
  <c r="J394" i="7"/>
  <c r="P394" i="7"/>
  <c r="V394" i="7"/>
  <c r="I397" i="7"/>
  <c r="I395" i="7" s="1"/>
  <c r="O397" i="7"/>
  <c r="O395" i="7" s="1"/>
  <c r="U397" i="7"/>
  <c r="AA397" i="7"/>
  <c r="I399" i="7"/>
  <c r="O399" i="7"/>
  <c r="U399" i="7"/>
  <c r="AA399" i="7"/>
  <c r="H402" i="7"/>
  <c r="N402" i="7"/>
  <c r="T402" i="7"/>
  <c r="T400" i="7" s="1"/>
  <c r="Z402" i="7"/>
  <c r="H404" i="7"/>
  <c r="N404" i="7"/>
  <c r="T404" i="7"/>
  <c r="Z404" i="7"/>
  <c r="G407" i="7"/>
  <c r="G405" i="7" s="1"/>
  <c r="M407" i="7"/>
  <c r="S407" i="7"/>
  <c r="S405" i="7" s="1"/>
  <c r="Y407" i="7"/>
  <c r="Y405" i="7" s="1"/>
  <c r="G409" i="7"/>
  <c r="M409" i="7"/>
  <c r="S409" i="7"/>
  <c r="Y409" i="7"/>
  <c r="F412" i="7"/>
  <c r="F410" i="7" s="1"/>
  <c r="L412" i="7"/>
  <c r="L410" i="7" s="1"/>
  <c r="R412" i="7"/>
  <c r="X412" i="7"/>
  <c r="F414" i="7"/>
  <c r="L414" i="7"/>
  <c r="R414" i="7"/>
  <c r="X414" i="7"/>
  <c r="E417" i="7"/>
  <c r="K417" i="7"/>
  <c r="Q417" i="7"/>
  <c r="Q415" i="7" s="1"/>
  <c r="W417" i="7"/>
  <c r="E419" i="7"/>
  <c r="K419" i="7"/>
  <c r="Q419" i="7"/>
  <c r="W419" i="7"/>
  <c r="D422" i="7"/>
  <c r="D420" i="7" s="1"/>
  <c r="J422" i="7"/>
  <c r="P422" i="7"/>
  <c r="P420" i="7" s="1"/>
  <c r="V422" i="7"/>
  <c r="V420" i="7" s="1"/>
  <c r="D424" i="7"/>
  <c r="J424" i="7"/>
  <c r="P424" i="7"/>
  <c r="V424" i="7"/>
  <c r="I427" i="7"/>
  <c r="I425" i="7" s="1"/>
  <c r="O427" i="7"/>
  <c r="O425" i="7" s="1"/>
  <c r="U427" i="7"/>
  <c r="AA427" i="7"/>
  <c r="I429" i="7"/>
  <c r="O429" i="7"/>
  <c r="U429" i="7"/>
  <c r="AA429" i="7"/>
  <c r="H432" i="7"/>
  <c r="N432" i="7"/>
  <c r="T432" i="7"/>
  <c r="T430" i="7" s="1"/>
  <c r="Z432" i="7"/>
  <c r="H434" i="7"/>
  <c r="N434" i="7"/>
  <c r="T434" i="7"/>
  <c r="Z434" i="7"/>
  <c r="G437" i="7"/>
  <c r="G435" i="7" s="1"/>
  <c r="M437" i="7"/>
  <c r="S437" i="7"/>
  <c r="S435" i="7" s="1"/>
  <c r="Y437" i="7"/>
  <c r="Y435" i="7" s="1"/>
  <c r="G439" i="7"/>
  <c r="M439" i="7"/>
  <c r="S439" i="7"/>
  <c r="Y439" i="7"/>
  <c r="F442" i="7"/>
  <c r="F440" i="7" s="1"/>
  <c r="L442" i="7"/>
  <c r="L440" i="7" s="1"/>
  <c r="R442" i="7"/>
  <c r="X442" i="7"/>
  <c r="F444" i="7"/>
  <c r="L444" i="7"/>
  <c r="R444" i="7"/>
  <c r="X444" i="7"/>
  <c r="E447" i="7"/>
  <c r="K447" i="7"/>
  <c r="Q447" i="7"/>
  <c r="Q445" i="7" s="1"/>
  <c r="W447" i="7"/>
  <c r="E449" i="7"/>
  <c r="K449" i="7"/>
  <c r="Q449" i="7"/>
  <c r="W449" i="7"/>
  <c r="D452" i="7"/>
  <c r="D450" i="7" s="1"/>
  <c r="J452" i="7"/>
  <c r="P452" i="7"/>
  <c r="P450" i="7" s="1"/>
  <c r="V452" i="7"/>
  <c r="V450" i="7" s="1"/>
  <c r="D454" i="7"/>
  <c r="J454" i="7"/>
  <c r="P454" i="7"/>
  <c r="V454" i="7"/>
  <c r="I457" i="7"/>
  <c r="I455" i="7" s="1"/>
  <c r="O457" i="7"/>
  <c r="O455" i="7" s="1"/>
  <c r="U457" i="7"/>
  <c r="AA457" i="7"/>
  <c r="I459" i="7"/>
  <c r="O459" i="7"/>
  <c r="U459" i="7"/>
  <c r="AA459" i="7"/>
  <c r="H462" i="7"/>
  <c r="N462" i="7"/>
  <c r="T462" i="7"/>
  <c r="T460" i="7" s="1"/>
  <c r="Z462" i="7"/>
  <c r="H464" i="7"/>
  <c r="N464" i="7"/>
  <c r="T464" i="7"/>
  <c r="Z464" i="7"/>
  <c r="G467" i="7"/>
  <c r="G465" i="7" s="1"/>
  <c r="M467" i="7"/>
  <c r="S467" i="7"/>
  <c r="S465" i="7" s="1"/>
  <c r="Y467" i="7"/>
  <c r="Y465" i="7" s="1"/>
  <c r="G469" i="7"/>
  <c r="M469" i="7"/>
  <c r="S469" i="7"/>
  <c r="Y469" i="7"/>
  <c r="F472" i="7"/>
  <c r="F470" i="7" s="1"/>
  <c r="L472" i="7"/>
  <c r="L470" i="7" s="1"/>
  <c r="R472" i="7"/>
  <c r="X472" i="7"/>
  <c r="F474" i="7"/>
  <c r="L474" i="7"/>
  <c r="R474" i="7"/>
  <c r="X474" i="7"/>
  <c r="E477" i="7"/>
  <c r="K477" i="7"/>
  <c r="Q477" i="7"/>
  <c r="Q475" i="7" s="1"/>
  <c r="W477" i="7"/>
  <c r="E479" i="7"/>
  <c r="K479" i="7"/>
  <c r="Q479" i="7"/>
  <c r="W479" i="7"/>
  <c r="J486" i="7"/>
  <c r="J484" i="7" s="1"/>
  <c r="P486" i="7"/>
  <c r="V486" i="7"/>
  <c r="V484" i="7" s="1"/>
  <c r="D488" i="7"/>
  <c r="D484" i="7" s="1"/>
  <c r="J488" i="7"/>
  <c r="P488" i="7"/>
  <c r="V488" i="7"/>
  <c r="I491" i="7"/>
  <c r="O491" i="7"/>
  <c r="O489" i="7" s="1"/>
  <c r="U491" i="7"/>
  <c r="U489" i="7" s="1"/>
  <c r="AA491" i="7"/>
  <c r="I493" i="7"/>
  <c r="O493" i="7"/>
  <c r="U493" i="7"/>
  <c r="AA493" i="7"/>
  <c r="H496" i="7"/>
  <c r="H494" i="7" s="1"/>
  <c r="N496" i="7"/>
  <c r="T496" i="7"/>
  <c r="Z496" i="7"/>
  <c r="Z494" i="7" s="1"/>
  <c r="H498" i="7"/>
  <c r="N498" i="7"/>
  <c r="T498" i="7"/>
  <c r="Z498" i="7"/>
  <c r="G501" i="7"/>
  <c r="M501" i="7"/>
  <c r="M499" i="7" s="1"/>
  <c r="S501" i="7"/>
  <c r="Y501" i="7"/>
  <c r="Y499" i="7" s="1"/>
  <c r="G503" i="7"/>
  <c r="M503" i="7"/>
  <c r="S503" i="7"/>
  <c r="Y503" i="7"/>
  <c r="F506" i="7"/>
  <c r="L506" i="7"/>
  <c r="L504" i="7" s="1"/>
  <c r="R506" i="7"/>
  <c r="R504" i="7" s="1"/>
  <c r="X506" i="7"/>
  <c r="F508" i="7"/>
  <c r="L508" i="7"/>
  <c r="R508" i="7"/>
  <c r="X508" i="7"/>
  <c r="E511" i="7"/>
  <c r="E509" i="7" s="1"/>
  <c r="K511" i="7"/>
  <c r="Q511" i="7"/>
  <c r="W511" i="7"/>
  <c r="W509" i="7" s="1"/>
  <c r="E513" i="7"/>
  <c r="K513" i="7"/>
  <c r="Q513" i="7"/>
  <c r="W513" i="7"/>
  <c r="D516" i="7"/>
  <c r="J516" i="7"/>
  <c r="J514" i="7" s="1"/>
  <c r="P516" i="7"/>
  <c r="V516" i="7"/>
  <c r="V514" i="7" s="1"/>
  <c r="D518" i="7"/>
  <c r="J518" i="7"/>
  <c r="P518" i="7"/>
  <c r="V518" i="7"/>
  <c r="I521" i="7"/>
  <c r="O521" i="7"/>
  <c r="O519" i="7" s="1"/>
  <c r="U521" i="7"/>
  <c r="U519" i="7" s="1"/>
  <c r="AA521" i="7"/>
  <c r="I523" i="7"/>
  <c r="O523" i="7"/>
  <c r="U523" i="7"/>
  <c r="AA523" i="7"/>
  <c r="H526" i="7"/>
  <c r="H524" i="7" s="1"/>
  <c r="N526" i="7"/>
  <c r="T526" i="7"/>
  <c r="Z526" i="7"/>
  <c r="Z524" i="7" s="1"/>
  <c r="H528" i="7"/>
  <c r="N528" i="7"/>
  <c r="T528" i="7"/>
  <c r="Z528" i="7"/>
  <c r="G531" i="7"/>
  <c r="M531" i="7"/>
  <c r="M529" i="7" s="1"/>
  <c r="S531" i="7"/>
  <c r="Y531" i="7"/>
  <c r="Y529" i="7" s="1"/>
  <c r="G533" i="7"/>
  <c r="M533" i="7"/>
  <c r="S533" i="7"/>
  <c r="Y533" i="7"/>
  <c r="F536" i="7"/>
  <c r="L536" i="7"/>
  <c r="L534" i="7" s="1"/>
  <c r="R536" i="7"/>
  <c r="R534" i="7" s="1"/>
  <c r="X536" i="7"/>
  <c r="F538" i="7"/>
  <c r="L538" i="7"/>
  <c r="R538" i="7"/>
  <c r="X538" i="7"/>
  <c r="E541" i="7"/>
  <c r="E539" i="7" s="1"/>
  <c r="K541" i="7"/>
  <c r="Q541" i="7"/>
  <c r="W541" i="7"/>
  <c r="W539" i="7" s="1"/>
  <c r="E543" i="7"/>
  <c r="K543" i="7"/>
  <c r="Q543" i="7"/>
  <c r="W543" i="7"/>
  <c r="D546" i="7"/>
  <c r="J546" i="7"/>
  <c r="J544" i="7" s="1"/>
  <c r="P546" i="7"/>
  <c r="V546" i="7"/>
  <c r="V544" i="7" s="1"/>
  <c r="D548" i="7"/>
  <c r="J548" i="7"/>
  <c r="P548" i="7"/>
  <c r="V548" i="7"/>
  <c r="I551" i="7"/>
  <c r="O551" i="7"/>
  <c r="O549" i="7" s="1"/>
  <c r="U551" i="7"/>
  <c r="U549" i="7" s="1"/>
  <c r="AA551" i="7"/>
  <c r="I553" i="7"/>
  <c r="O553" i="7"/>
  <c r="U553" i="7"/>
  <c r="AA553" i="7"/>
  <c r="H556" i="7"/>
  <c r="H554" i="7" s="1"/>
  <c r="N556" i="7"/>
  <c r="T556" i="7"/>
  <c r="Z556" i="7"/>
  <c r="Z554" i="7" s="1"/>
  <c r="H558" i="7"/>
  <c r="N558" i="7"/>
  <c r="T558" i="7"/>
  <c r="Z558" i="7"/>
  <c r="G561" i="7"/>
  <c r="M561" i="7"/>
  <c r="M559" i="7" s="1"/>
  <c r="S561" i="7"/>
  <c r="Y561" i="7"/>
  <c r="Y559" i="7" s="1"/>
  <c r="G563" i="7"/>
  <c r="M563" i="7"/>
  <c r="S563" i="7"/>
  <c r="Y563" i="7"/>
  <c r="F566" i="7"/>
  <c r="L566" i="7"/>
  <c r="L564" i="7" s="1"/>
  <c r="R566" i="7"/>
  <c r="R564" i="7" s="1"/>
  <c r="X566" i="7"/>
  <c r="F568" i="7"/>
  <c r="L568" i="7"/>
  <c r="R568" i="7"/>
  <c r="X568" i="7"/>
  <c r="E571" i="7"/>
  <c r="E569" i="7" s="1"/>
  <c r="K571" i="7"/>
  <c r="Q571" i="7"/>
  <c r="W571" i="7"/>
  <c r="W569" i="7" s="1"/>
  <c r="E573" i="7"/>
  <c r="K573" i="7"/>
  <c r="Q573" i="7"/>
  <c r="W573" i="7"/>
  <c r="D576" i="7"/>
  <c r="J576" i="7"/>
  <c r="J574" i="7" s="1"/>
  <c r="P576" i="7"/>
  <c r="V576" i="7"/>
  <c r="V574" i="7" s="1"/>
  <c r="D578" i="7"/>
  <c r="J578" i="7"/>
  <c r="P578" i="7"/>
  <c r="V578" i="7"/>
  <c r="I581" i="7"/>
  <c r="O581" i="7"/>
  <c r="O579" i="7" s="1"/>
  <c r="U581" i="7"/>
  <c r="U579" i="7" s="1"/>
  <c r="AA581" i="7"/>
  <c r="I583" i="7"/>
  <c r="O583" i="7"/>
  <c r="U583" i="7"/>
  <c r="AA583" i="7"/>
  <c r="H586" i="7"/>
  <c r="H584" i="7" s="1"/>
  <c r="N586" i="7"/>
  <c r="T586" i="7"/>
  <c r="Z586" i="7"/>
  <c r="Z584" i="7" s="1"/>
  <c r="H588" i="7"/>
  <c r="N588" i="7"/>
  <c r="T588" i="7"/>
  <c r="Z588" i="7"/>
  <c r="G591" i="7"/>
  <c r="M591" i="7"/>
  <c r="M589" i="7" s="1"/>
  <c r="S591" i="7"/>
  <c r="Y591" i="7"/>
  <c r="Y589" i="7" s="1"/>
  <c r="G593" i="7"/>
  <c r="M593" i="7"/>
  <c r="S593" i="7"/>
  <c r="Y593" i="7"/>
  <c r="F596" i="7"/>
  <c r="L596" i="7"/>
  <c r="L594" i="7" s="1"/>
  <c r="R596" i="7"/>
  <c r="R594" i="7" s="1"/>
  <c r="X596" i="7"/>
  <c r="F598" i="7"/>
  <c r="L598" i="7"/>
  <c r="R598" i="7"/>
  <c r="X598" i="7"/>
  <c r="E601" i="7"/>
  <c r="E599" i="7" s="1"/>
  <c r="K601" i="7"/>
  <c r="Q601" i="7"/>
  <c r="W601" i="7"/>
  <c r="W599" i="7" s="1"/>
  <c r="E603" i="7"/>
  <c r="K603" i="7"/>
  <c r="Q603" i="7"/>
  <c r="W603" i="7"/>
  <c r="D606" i="7"/>
  <c r="J606" i="7"/>
  <c r="J604" i="7" s="1"/>
  <c r="P606" i="7"/>
  <c r="V606" i="7"/>
  <c r="V604" i="7" s="1"/>
  <c r="D608" i="7"/>
  <c r="J608" i="7"/>
  <c r="P608" i="7"/>
  <c r="V608" i="7"/>
  <c r="I611" i="7"/>
  <c r="O611" i="7"/>
  <c r="O609" i="7" s="1"/>
  <c r="U611" i="7"/>
  <c r="U609" i="7" s="1"/>
  <c r="AA611" i="7"/>
  <c r="I613" i="7"/>
  <c r="O613" i="7"/>
  <c r="U613" i="7"/>
  <c r="AA613" i="7"/>
  <c r="H616" i="7"/>
  <c r="H614" i="7" s="1"/>
  <c r="N616" i="7"/>
  <c r="T616" i="7"/>
  <c r="Z616" i="7"/>
  <c r="Z614" i="7" s="1"/>
  <c r="H618" i="7"/>
  <c r="N618" i="7"/>
  <c r="T618" i="7"/>
  <c r="Z618" i="7"/>
  <c r="G621" i="7"/>
  <c r="M621" i="7"/>
  <c r="M619" i="7" s="1"/>
  <c r="S621" i="7"/>
  <c r="Y621" i="7"/>
  <c r="Y619" i="7" s="1"/>
  <c r="G623" i="7"/>
  <c r="M623" i="7"/>
  <c r="S623" i="7"/>
  <c r="Y623" i="7"/>
  <c r="F626" i="7"/>
  <c r="L626" i="7"/>
  <c r="L624" i="7" s="1"/>
  <c r="R626" i="7"/>
  <c r="R624" i="7" s="1"/>
  <c r="X626" i="7"/>
  <c r="F628" i="7"/>
  <c r="L628" i="7"/>
  <c r="R628" i="7"/>
  <c r="X628" i="7"/>
  <c r="E631" i="7"/>
  <c r="E629" i="7" s="1"/>
  <c r="K631" i="7"/>
  <c r="Q631" i="7"/>
  <c r="W631" i="7"/>
  <c r="W629" i="7" s="1"/>
  <c r="E633" i="7"/>
  <c r="K633" i="7"/>
  <c r="Q633" i="7"/>
  <c r="W633" i="7"/>
  <c r="D636" i="7"/>
  <c r="J636" i="7"/>
  <c r="J634" i="7" s="1"/>
  <c r="P636" i="7"/>
  <c r="V636" i="7"/>
  <c r="V634" i="7" s="1"/>
  <c r="D638" i="7"/>
  <c r="J638" i="7"/>
  <c r="P638" i="7"/>
  <c r="V638" i="7"/>
  <c r="D643" i="7"/>
  <c r="F644" i="7"/>
  <c r="F643" i="7" s="1"/>
  <c r="X159" i="9"/>
  <c r="R159" i="9"/>
  <c r="L159" i="9"/>
  <c r="L157" i="9" s="1"/>
  <c r="F159" i="9"/>
  <c r="Y154" i="9"/>
  <c r="S154" i="9"/>
  <c r="S152" i="9" s="1"/>
  <c r="M154" i="9"/>
  <c r="G154" i="9"/>
  <c r="Z149" i="9"/>
  <c r="Z147" i="9" s="1"/>
  <c r="T149" i="9"/>
  <c r="N149" i="9"/>
  <c r="H149" i="9"/>
  <c r="H147" i="9" s="1"/>
  <c r="AA144" i="9"/>
  <c r="U144" i="9"/>
  <c r="O144" i="9"/>
  <c r="O142" i="9" s="1"/>
  <c r="I144" i="9"/>
  <c r="V139" i="9"/>
  <c r="P139" i="9"/>
  <c r="P137" i="9" s="1"/>
  <c r="J139" i="9"/>
  <c r="D139" i="9"/>
  <c r="W134" i="9"/>
  <c r="W132" i="9" s="1"/>
  <c r="Q134" i="9"/>
  <c r="K134" i="9"/>
  <c r="E134" i="9"/>
  <c r="E132" i="9" s="1"/>
  <c r="X129" i="9"/>
  <c r="R129" i="9"/>
  <c r="L129" i="9"/>
  <c r="L127" i="9" s="1"/>
  <c r="F129" i="9"/>
  <c r="Y124" i="9"/>
  <c r="S124" i="9"/>
  <c r="S122" i="9" s="1"/>
  <c r="M124" i="9"/>
  <c r="G124" i="9"/>
  <c r="Z119" i="9"/>
  <c r="Z117" i="9" s="1"/>
  <c r="T119" i="9"/>
  <c r="N119" i="9"/>
  <c r="H119" i="9"/>
  <c r="H117" i="9" s="1"/>
  <c r="AA114" i="9"/>
  <c r="U114" i="9"/>
  <c r="O114" i="9"/>
  <c r="O112" i="9" s="1"/>
  <c r="I114" i="9"/>
  <c r="V109" i="9"/>
  <c r="P109" i="9"/>
  <c r="P107" i="9" s="1"/>
  <c r="J109" i="9"/>
  <c r="D109" i="9"/>
  <c r="W104" i="9"/>
  <c r="W102" i="9" s="1"/>
  <c r="Q104" i="9"/>
  <c r="K104" i="9"/>
  <c r="E104" i="9"/>
  <c r="E102" i="9" s="1"/>
  <c r="X99" i="9"/>
  <c r="R99" i="9"/>
  <c r="L99" i="9"/>
  <c r="L97" i="9" s="1"/>
  <c r="F99" i="9"/>
  <c r="Y94" i="9"/>
  <c r="S94" i="9"/>
  <c r="S92" i="9" s="1"/>
  <c r="M94" i="9"/>
  <c r="G94" i="9"/>
  <c r="Z89" i="9"/>
  <c r="Z87" i="9" s="1"/>
  <c r="T89" i="9"/>
  <c r="N89" i="9"/>
  <c r="H89" i="9"/>
  <c r="H87" i="9" s="1"/>
  <c r="AA84" i="9"/>
  <c r="U84" i="9"/>
  <c r="O84" i="9"/>
  <c r="O82" i="9" s="1"/>
  <c r="I84" i="9"/>
  <c r="V79" i="9"/>
  <c r="P79" i="9"/>
  <c r="P77" i="9" s="1"/>
  <c r="J79" i="9"/>
  <c r="D79" i="9"/>
  <c r="W74" i="9"/>
  <c r="W72" i="9" s="1"/>
  <c r="Q74" i="9"/>
  <c r="K74" i="9"/>
  <c r="E74" i="9"/>
  <c r="E72" i="9" s="1"/>
  <c r="X69" i="9"/>
  <c r="R69" i="9"/>
  <c r="L69" i="9"/>
  <c r="L67" i="9" s="1"/>
  <c r="F69" i="9"/>
  <c r="Y64" i="9"/>
  <c r="S64" i="9"/>
  <c r="S62" i="9" s="1"/>
  <c r="M64" i="9"/>
  <c r="G64" i="9"/>
  <c r="Z59" i="9"/>
  <c r="Z57" i="9" s="1"/>
  <c r="T59" i="9"/>
  <c r="N59" i="9"/>
  <c r="H59" i="9"/>
  <c r="H57" i="9" s="1"/>
  <c r="W159" i="9"/>
  <c r="W157" i="9" s="1"/>
  <c r="Q159" i="9"/>
  <c r="K159" i="9"/>
  <c r="K157" i="9" s="1"/>
  <c r="E159" i="9"/>
  <c r="X154" i="9"/>
  <c r="R154" i="9"/>
  <c r="L154" i="9"/>
  <c r="L152" i="9" s="1"/>
  <c r="F154" i="9"/>
  <c r="Y149" i="9"/>
  <c r="Y147" i="9" s="1"/>
  <c r="S149" i="9"/>
  <c r="M149" i="9"/>
  <c r="G149" i="9"/>
  <c r="Z144" i="9"/>
  <c r="Z142" i="9" s="1"/>
  <c r="T144" i="9"/>
  <c r="N144" i="9"/>
  <c r="N142" i="9" s="1"/>
  <c r="H144" i="9"/>
  <c r="AA139" i="9"/>
  <c r="U139" i="9"/>
  <c r="O139" i="9"/>
  <c r="O137" i="9" s="1"/>
  <c r="I139" i="9"/>
  <c r="V134" i="9"/>
  <c r="V132" i="9" s="1"/>
  <c r="P134" i="9"/>
  <c r="J134" i="9"/>
  <c r="D134" i="9"/>
  <c r="W129" i="9"/>
  <c r="W127" i="9" s="1"/>
  <c r="Q129" i="9"/>
  <c r="K129" i="9"/>
  <c r="K127" i="9" s="1"/>
  <c r="E129" i="9"/>
  <c r="X124" i="9"/>
  <c r="R124" i="9"/>
  <c r="L124" i="9"/>
  <c r="L122" i="9" s="1"/>
  <c r="F124" i="9"/>
  <c r="Y119" i="9"/>
  <c r="Y117" i="9" s="1"/>
  <c r="S119" i="9"/>
  <c r="M119" i="9"/>
  <c r="G119" i="9"/>
  <c r="Z114" i="9"/>
  <c r="Z112" i="9" s="1"/>
  <c r="T114" i="9"/>
  <c r="N114" i="9"/>
  <c r="N112" i="9" s="1"/>
  <c r="H114" i="9"/>
  <c r="AA109" i="9"/>
  <c r="U109" i="9"/>
  <c r="O109" i="9"/>
  <c r="O107" i="9" s="1"/>
  <c r="I109" i="9"/>
  <c r="V104" i="9"/>
  <c r="V102" i="9" s="1"/>
  <c r="P104" i="9"/>
  <c r="J104" i="9"/>
  <c r="D104" i="9"/>
  <c r="W99" i="9"/>
  <c r="W97" i="9" s="1"/>
  <c r="Q99" i="9"/>
  <c r="K99" i="9"/>
  <c r="K97" i="9" s="1"/>
  <c r="E99" i="9"/>
  <c r="X94" i="9"/>
  <c r="R94" i="9"/>
  <c r="L94" i="9"/>
  <c r="L92" i="9" s="1"/>
  <c r="F94" i="9"/>
  <c r="Y89" i="9"/>
  <c r="Y87" i="9" s="1"/>
  <c r="S89" i="9"/>
  <c r="M89" i="9"/>
  <c r="G89" i="9"/>
  <c r="Z84" i="9"/>
  <c r="Z82" i="9" s="1"/>
  <c r="T84" i="9"/>
  <c r="N84" i="9"/>
  <c r="N82" i="9" s="1"/>
  <c r="H84" i="9"/>
  <c r="AA79" i="9"/>
  <c r="U79" i="9"/>
  <c r="O79" i="9"/>
  <c r="O77" i="9" s="1"/>
  <c r="I79" i="9"/>
  <c r="V74" i="9"/>
  <c r="V72" i="9" s="1"/>
  <c r="P74" i="9"/>
  <c r="J74" i="9"/>
  <c r="D74" i="9"/>
  <c r="W69" i="9"/>
  <c r="W67" i="9" s="1"/>
  <c r="Q69" i="9"/>
  <c r="K69" i="9"/>
  <c r="K67" i="9" s="1"/>
  <c r="E69" i="9"/>
  <c r="X64" i="9"/>
  <c r="R64" i="9"/>
  <c r="L64" i="9"/>
  <c r="L62" i="9" s="1"/>
  <c r="F64" i="9"/>
  <c r="Y59" i="9"/>
  <c r="Y57" i="9" s="1"/>
  <c r="S59" i="9"/>
  <c r="M59" i="9"/>
  <c r="G59" i="9"/>
  <c r="V159" i="9"/>
  <c r="P159" i="9"/>
  <c r="J159" i="9"/>
  <c r="D159" i="9"/>
  <c r="W154" i="9"/>
  <c r="Q154" i="9"/>
  <c r="K154" i="9"/>
  <c r="E154" i="9"/>
  <c r="X149" i="9"/>
  <c r="R149" i="9"/>
  <c r="L149" i="9"/>
  <c r="F149" i="9"/>
  <c r="Y144" i="9"/>
  <c r="S144" i="9"/>
  <c r="M144" i="9"/>
  <c r="G144" i="9"/>
  <c r="Z139" i="9"/>
  <c r="T139" i="9"/>
  <c r="N139" i="9"/>
  <c r="H139" i="9"/>
  <c r="AA134" i="9"/>
  <c r="U134" i="9"/>
  <c r="O134" i="9"/>
  <c r="I134" i="9"/>
  <c r="V129" i="9"/>
  <c r="P129" i="9"/>
  <c r="J129" i="9"/>
  <c r="D129" i="9"/>
  <c r="W124" i="9"/>
  <c r="Q124" i="9"/>
  <c r="K124" i="9"/>
  <c r="E124" i="9"/>
  <c r="X119" i="9"/>
  <c r="R119" i="9"/>
  <c r="L119" i="9"/>
  <c r="L117" i="9" s="1"/>
  <c r="F119" i="9"/>
  <c r="F117" i="9" s="1"/>
  <c r="AA159" i="9"/>
  <c r="U159" i="9"/>
  <c r="O159" i="9"/>
  <c r="I159" i="9"/>
  <c r="V154" i="9"/>
  <c r="P154" i="9"/>
  <c r="J154" i="9"/>
  <c r="D154" i="9"/>
  <c r="W149" i="9"/>
  <c r="Q149" i="9"/>
  <c r="K149" i="9"/>
  <c r="E149" i="9"/>
  <c r="X144" i="9"/>
  <c r="R144" i="9"/>
  <c r="L144" i="9"/>
  <c r="F144" i="9"/>
  <c r="Y139" i="9"/>
  <c r="S139" i="9"/>
  <c r="M139" i="9"/>
  <c r="G139" i="9"/>
  <c r="Z134" i="9"/>
  <c r="T134" i="9"/>
  <c r="N134" i="9"/>
  <c r="H134" i="9"/>
  <c r="AA129" i="9"/>
  <c r="U129" i="9"/>
  <c r="O129" i="9"/>
  <c r="I129" i="9"/>
  <c r="V124" i="9"/>
  <c r="P124" i="9"/>
  <c r="J124" i="9"/>
  <c r="D124" i="9"/>
  <c r="W119" i="9"/>
  <c r="Q119" i="9"/>
  <c r="K119" i="9"/>
  <c r="E119" i="9"/>
  <c r="X114" i="9"/>
  <c r="R114" i="9"/>
  <c r="L114" i="9"/>
  <c r="F114" i="9"/>
  <c r="Y109" i="9"/>
  <c r="S109" i="9"/>
  <c r="M109" i="9"/>
  <c r="G109" i="9"/>
  <c r="Z104" i="9"/>
  <c r="T104" i="9"/>
  <c r="N104" i="9"/>
  <c r="H104" i="9"/>
  <c r="AA99" i="9"/>
  <c r="U99" i="9"/>
  <c r="O99" i="9"/>
  <c r="I99" i="9"/>
  <c r="V94" i="9"/>
  <c r="P94" i="9"/>
  <c r="J94" i="9"/>
  <c r="D94" i="9"/>
  <c r="W89" i="9"/>
  <c r="Q89" i="9"/>
  <c r="K89" i="9"/>
  <c r="E89" i="9"/>
  <c r="X84" i="9"/>
  <c r="R84" i="9"/>
  <c r="L84" i="9"/>
  <c r="F84" i="9"/>
  <c r="Y79" i="9"/>
  <c r="S79" i="9"/>
  <c r="M79" i="9"/>
  <c r="G79" i="9"/>
  <c r="Z74" i="9"/>
  <c r="T74" i="9"/>
  <c r="N74" i="9"/>
  <c r="H74" i="9"/>
  <c r="AA69" i="9"/>
  <c r="U69" i="9"/>
  <c r="O69" i="9"/>
  <c r="I69" i="9"/>
  <c r="V64" i="9"/>
  <c r="P64" i="9"/>
  <c r="J64" i="9"/>
  <c r="D64" i="9"/>
  <c r="W59" i="9"/>
  <c r="Q59" i="9"/>
  <c r="K59" i="9"/>
  <c r="E59" i="9"/>
  <c r="Z159" i="9"/>
  <c r="Z157" i="9" s="1"/>
  <c r="T159" i="9"/>
  <c r="N159" i="9"/>
  <c r="N157" i="9" s="1"/>
  <c r="H159" i="9"/>
  <c r="H157" i="9" s="1"/>
  <c r="AA154" i="9"/>
  <c r="U154" i="9"/>
  <c r="U152" i="9" s="1"/>
  <c r="O154" i="9"/>
  <c r="O152" i="9" s="1"/>
  <c r="I154" i="9"/>
  <c r="V149" i="9"/>
  <c r="V147" i="9" s="1"/>
  <c r="P149" i="9"/>
  <c r="P147" i="9" s="1"/>
  <c r="J149" i="9"/>
  <c r="D149" i="9"/>
  <c r="D147" i="9" s="1"/>
  <c r="W144" i="9"/>
  <c r="W142" i="9" s="1"/>
  <c r="Q144" i="9"/>
  <c r="K144" i="9"/>
  <c r="K142" i="9" s="1"/>
  <c r="E144" i="9"/>
  <c r="E142" i="9" s="1"/>
  <c r="X139" i="9"/>
  <c r="R139" i="9"/>
  <c r="R137" i="9" s="1"/>
  <c r="L139" i="9"/>
  <c r="L137" i="9" s="1"/>
  <c r="F139" i="9"/>
  <c r="Y134" i="9"/>
  <c r="Y132" i="9" s="1"/>
  <c r="S134" i="9"/>
  <c r="S132" i="9" s="1"/>
  <c r="M134" i="9"/>
  <c r="G134" i="9"/>
  <c r="G132" i="9" s="1"/>
  <c r="Z129" i="9"/>
  <c r="Z127" i="9" s="1"/>
  <c r="T129" i="9"/>
  <c r="N129" i="9"/>
  <c r="N127" i="9" s="1"/>
  <c r="H129" i="9"/>
  <c r="H127" i="9" s="1"/>
  <c r="AA124" i="9"/>
  <c r="U124" i="9"/>
  <c r="U122" i="9" s="1"/>
  <c r="O124" i="9"/>
  <c r="O122" i="9" s="1"/>
  <c r="I124" i="9"/>
  <c r="V119" i="9"/>
  <c r="V117" i="9" s="1"/>
  <c r="P119" i="9"/>
  <c r="P117" i="9" s="1"/>
  <c r="J119" i="9"/>
  <c r="D119" i="9"/>
  <c r="D117" i="9" s="1"/>
  <c r="W114" i="9"/>
  <c r="W112" i="9" s="1"/>
  <c r="Q114" i="9"/>
  <c r="K114" i="9"/>
  <c r="K112" i="9" s="1"/>
  <c r="E114" i="9"/>
  <c r="E112" i="9" s="1"/>
  <c r="X109" i="9"/>
  <c r="R109" i="9"/>
  <c r="R107" i="9" s="1"/>
  <c r="L109" i="9"/>
  <c r="L107" i="9" s="1"/>
  <c r="F109" i="9"/>
  <c r="Y104" i="9"/>
  <c r="Y102" i="9" s="1"/>
  <c r="S104" i="9"/>
  <c r="S102" i="9" s="1"/>
  <c r="M104" i="9"/>
  <c r="G104" i="9"/>
  <c r="G102" i="9" s="1"/>
  <c r="Z99" i="9"/>
  <c r="Z97" i="9" s="1"/>
  <c r="T99" i="9"/>
  <c r="N99" i="9"/>
  <c r="N97" i="9" s="1"/>
  <c r="H99" i="9"/>
  <c r="H97" i="9" s="1"/>
  <c r="AA94" i="9"/>
  <c r="U94" i="9"/>
  <c r="U92" i="9" s="1"/>
  <c r="O94" i="9"/>
  <c r="O92" i="9" s="1"/>
  <c r="I94" i="9"/>
  <c r="V89" i="9"/>
  <c r="V87" i="9" s="1"/>
  <c r="P89" i="9"/>
  <c r="P87" i="9" s="1"/>
  <c r="J89" i="9"/>
  <c r="D89" i="9"/>
  <c r="D87" i="9" s="1"/>
  <c r="W84" i="9"/>
  <c r="W82" i="9" s="1"/>
  <c r="Q84" i="9"/>
  <c r="K84" i="9"/>
  <c r="K82" i="9" s="1"/>
  <c r="E84" i="9"/>
  <c r="E82" i="9" s="1"/>
  <c r="X79" i="9"/>
  <c r="R79" i="9"/>
  <c r="R77" i="9" s="1"/>
  <c r="L79" i="9"/>
  <c r="L77" i="9" s="1"/>
  <c r="F79" i="9"/>
  <c r="Y74" i="9"/>
  <c r="Y72" i="9" s="1"/>
  <c r="S74" i="9"/>
  <c r="S72" i="9" s="1"/>
  <c r="M74" i="9"/>
  <c r="G74" i="9"/>
  <c r="G72" i="9" s="1"/>
  <c r="Z69" i="9"/>
  <c r="Z67" i="9" s="1"/>
  <c r="T69" i="9"/>
  <c r="N69" i="9"/>
  <c r="N67" i="9" s="1"/>
  <c r="H69" i="9"/>
  <c r="H67" i="9" s="1"/>
  <c r="AA64" i="9"/>
  <c r="U64" i="9"/>
  <c r="U62" i="9" s="1"/>
  <c r="O64" i="9"/>
  <c r="O62" i="9" s="1"/>
  <c r="I64" i="9"/>
  <c r="J9" i="9"/>
  <c r="J7" i="9" s="1"/>
  <c r="P9" i="9"/>
  <c r="V9" i="9"/>
  <c r="AA638" i="9"/>
  <c r="AA634" i="9" s="1"/>
  <c r="U638" i="9"/>
  <c r="O638" i="9"/>
  <c r="I638" i="9"/>
  <c r="V633" i="9"/>
  <c r="P633" i="9"/>
  <c r="J633" i="9"/>
  <c r="D633" i="9"/>
  <c r="W628" i="9"/>
  <c r="Q628" i="9"/>
  <c r="K628" i="9"/>
  <c r="E628" i="9"/>
  <c r="X623" i="9"/>
  <c r="R623" i="9"/>
  <c r="L623" i="9"/>
  <c r="F623" i="9"/>
  <c r="Y618" i="9"/>
  <c r="S618" i="9"/>
  <c r="M618" i="9"/>
  <c r="G618" i="9"/>
  <c r="Z613" i="9"/>
  <c r="T613" i="9"/>
  <c r="N613" i="9"/>
  <c r="H613" i="9"/>
  <c r="AA608" i="9"/>
  <c r="U608" i="9"/>
  <c r="O608" i="9"/>
  <c r="I608" i="9"/>
  <c r="V603" i="9"/>
  <c r="P603" i="9"/>
  <c r="J603" i="9"/>
  <c r="D603" i="9"/>
  <c r="W598" i="9"/>
  <c r="Q598" i="9"/>
  <c r="K598" i="9"/>
  <c r="E598" i="9"/>
  <c r="X593" i="9"/>
  <c r="R593" i="9"/>
  <c r="L593" i="9"/>
  <c r="F593" i="9"/>
  <c r="Y588" i="9"/>
  <c r="S588" i="9"/>
  <c r="M588" i="9"/>
  <c r="G588" i="9"/>
  <c r="Z583" i="9"/>
  <c r="T583" i="9"/>
  <c r="N583" i="9"/>
  <c r="H583" i="9"/>
  <c r="AA578" i="9"/>
  <c r="U578" i="9"/>
  <c r="O578" i="9"/>
  <c r="I578" i="9"/>
  <c r="V573" i="9"/>
  <c r="P573" i="9"/>
  <c r="J573" i="9"/>
  <c r="D573" i="9"/>
  <c r="W568" i="9"/>
  <c r="Q568" i="9"/>
  <c r="K568" i="9"/>
  <c r="E568" i="9"/>
  <c r="X563" i="9"/>
  <c r="R563" i="9"/>
  <c r="L563" i="9"/>
  <c r="F563" i="9"/>
  <c r="Y558" i="9"/>
  <c r="S558" i="9"/>
  <c r="M558" i="9"/>
  <c r="G558" i="9"/>
  <c r="Z553" i="9"/>
  <c r="T553" i="9"/>
  <c r="N553" i="9"/>
  <c r="H553" i="9"/>
  <c r="AA548" i="9"/>
  <c r="U548" i="9"/>
  <c r="O548" i="9"/>
  <c r="I548" i="9"/>
  <c r="V543" i="9"/>
  <c r="P543" i="9"/>
  <c r="J543" i="9"/>
  <c r="D543" i="9"/>
  <c r="W538" i="9"/>
  <c r="Q538" i="9"/>
  <c r="K538" i="9"/>
  <c r="E538" i="9"/>
  <c r="X533" i="9"/>
  <c r="R533" i="9"/>
  <c r="L533" i="9"/>
  <c r="F533" i="9"/>
  <c r="Y528" i="9"/>
  <c r="S528" i="9"/>
  <c r="M528" i="9"/>
  <c r="G528" i="9"/>
  <c r="Z523" i="9"/>
  <c r="T523" i="9"/>
  <c r="N523" i="9"/>
  <c r="H523" i="9"/>
  <c r="AA518" i="9"/>
  <c r="U518" i="9"/>
  <c r="O518" i="9"/>
  <c r="I518" i="9"/>
  <c r="V513" i="9"/>
  <c r="P513" i="9"/>
  <c r="J513" i="9"/>
  <c r="D513" i="9"/>
  <c r="W508" i="9"/>
  <c r="Q508" i="9"/>
  <c r="K508" i="9"/>
  <c r="E508" i="9"/>
  <c r="X503" i="9"/>
  <c r="R503" i="9"/>
  <c r="L503" i="9"/>
  <c r="F503" i="9"/>
  <c r="Y498" i="9"/>
  <c r="S498" i="9"/>
  <c r="M498" i="9"/>
  <c r="G498" i="9"/>
  <c r="Z493" i="9"/>
  <c r="T493" i="9"/>
  <c r="N493" i="9"/>
  <c r="H493" i="9"/>
  <c r="AA488" i="9"/>
  <c r="U488" i="9"/>
  <c r="O488" i="9"/>
  <c r="I488" i="9"/>
  <c r="V479" i="9"/>
  <c r="P479" i="9"/>
  <c r="J479" i="9"/>
  <c r="D479" i="9"/>
  <c r="W474" i="9"/>
  <c r="Q474" i="9"/>
  <c r="K474" i="9"/>
  <c r="E474" i="9"/>
  <c r="X469" i="9"/>
  <c r="R469" i="9"/>
  <c r="L469" i="9"/>
  <c r="F469" i="9"/>
  <c r="Y464" i="9"/>
  <c r="S464" i="9"/>
  <c r="M464" i="9"/>
  <c r="G464" i="9"/>
  <c r="Z459" i="9"/>
  <c r="T459" i="9"/>
  <c r="N459" i="9"/>
  <c r="H459" i="9"/>
  <c r="AA454" i="9"/>
  <c r="U454" i="9"/>
  <c r="O454" i="9"/>
  <c r="I454" i="9"/>
  <c r="V449" i="9"/>
  <c r="P449" i="9"/>
  <c r="J449" i="9"/>
  <c r="D449" i="9"/>
  <c r="W444" i="9"/>
  <c r="Q444" i="9"/>
  <c r="K444" i="9"/>
  <c r="E444" i="9"/>
  <c r="X439" i="9"/>
  <c r="R439" i="9"/>
  <c r="L439" i="9"/>
  <c r="F439" i="9"/>
  <c r="Y434" i="9"/>
  <c r="S434" i="9"/>
  <c r="M434" i="9"/>
  <c r="G434" i="9"/>
  <c r="Z429" i="9"/>
  <c r="T429" i="9"/>
  <c r="N429" i="9"/>
  <c r="H429" i="9"/>
  <c r="AA424" i="9"/>
  <c r="U424" i="9"/>
  <c r="O424" i="9"/>
  <c r="I424" i="9"/>
  <c r="V419" i="9"/>
  <c r="P419" i="9"/>
  <c r="J419" i="9"/>
  <c r="D419" i="9"/>
  <c r="W414" i="9"/>
  <c r="Q414" i="9"/>
  <c r="K414" i="9"/>
  <c r="E414" i="9"/>
  <c r="X409" i="9"/>
  <c r="R409" i="9"/>
  <c r="L409" i="9"/>
  <c r="F409" i="9"/>
  <c r="Y404" i="9"/>
  <c r="S404" i="9"/>
  <c r="M404" i="9"/>
  <c r="G404" i="9"/>
  <c r="Z399" i="9"/>
  <c r="T399" i="9"/>
  <c r="N399" i="9"/>
  <c r="H399" i="9"/>
  <c r="AA394" i="9"/>
  <c r="U394" i="9"/>
  <c r="O394" i="9"/>
  <c r="I394" i="9"/>
  <c r="V389" i="9"/>
  <c r="P389" i="9"/>
  <c r="J389" i="9"/>
  <c r="D389" i="9"/>
  <c r="W384" i="9"/>
  <c r="Q384" i="9"/>
  <c r="K384" i="9"/>
  <c r="E384" i="9"/>
  <c r="X379" i="9"/>
  <c r="R379" i="9"/>
  <c r="L379" i="9"/>
  <c r="F379" i="9"/>
  <c r="Y374" i="9"/>
  <c r="S374" i="9"/>
  <c r="M374" i="9"/>
  <c r="G374" i="9"/>
  <c r="Z369" i="9"/>
  <c r="T369" i="9"/>
  <c r="N369" i="9"/>
  <c r="H369" i="9"/>
  <c r="AA364" i="9"/>
  <c r="U364" i="9"/>
  <c r="O364" i="9"/>
  <c r="I364" i="9"/>
  <c r="V359" i="9"/>
  <c r="P359" i="9"/>
  <c r="J359" i="9"/>
  <c r="D359" i="9"/>
  <c r="W354" i="9"/>
  <c r="Q354" i="9"/>
  <c r="K354" i="9"/>
  <c r="E354" i="9"/>
  <c r="X349" i="9"/>
  <c r="R349" i="9"/>
  <c r="L349" i="9"/>
  <c r="F349" i="9"/>
  <c r="Y344" i="9"/>
  <c r="S344" i="9"/>
  <c r="M344" i="9"/>
  <c r="G344" i="9"/>
  <c r="Z339" i="9"/>
  <c r="T339" i="9"/>
  <c r="N339" i="9"/>
  <c r="H339" i="9"/>
  <c r="AA334" i="9"/>
  <c r="U334" i="9"/>
  <c r="O334" i="9"/>
  <c r="I334" i="9"/>
  <c r="V329" i="9"/>
  <c r="P329" i="9"/>
  <c r="J329" i="9"/>
  <c r="D329" i="9"/>
  <c r="D325" i="9" s="1"/>
  <c r="W320" i="9"/>
  <c r="Q320" i="9"/>
  <c r="K320" i="9"/>
  <c r="E320" i="9"/>
  <c r="X315" i="9"/>
  <c r="R315" i="9"/>
  <c r="L315" i="9"/>
  <c r="F315" i="9"/>
  <c r="Y310" i="9"/>
  <c r="S310" i="9"/>
  <c r="M310" i="9"/>
  <c r="G310" i="9"/>
  <c r="Z305" i="9"/>
  <c r="T305" i="9"/>
  <c r="N305" i="9"/>
  <c r="H305" i="9"/>
  <c r="AA300" i="9"/>
  <c r="U300" i="9"/>
  <c r="O300" i="9"/>
  <c r="I300" i="9"/>
  <c r="V295" i="9"/>
  <c r="P295" i="9"/>
  <c r="J295" i="9"/>
  <c r="D295" i="9"/>
  <c r="W290" i="9"/>
  <c r="Q290" i="9"/>
  <c r="K290" i="9"/>
  <c r="E290" i="9"/>
  <c r="X285" i="9"/>
  <c r="R285" i="9"/>
  <c r="L285" i="9"/>
  <c r="F285" i="9"/>
  <c r="Y280" i="9"/>
  <c r="S280" i="9"/>
  <c r="M280" i="9"/>
  <c r="G280" i="9"/>
  <c r="Z275" i="9"/>
  <c r="T275" i="9"/>
  <c r="N275" i="9"/>
  <c r="H275" i="9"/>
  <c r="AA270" i="9"/>
  <c r="U270" i="9"/>
  <c r="O270" i="9"/>
  <c r="I270" i="9"/>
  <c r="V265" i="9"/>
  <c r="P265" i="9"/>
  <c r="J265" i="9"/>
  <c r="D265" i="9"/>
  <c r="W260" i="9"/>
  <c r="Q260" i="9"/>
  <c r="K260" i="9"/>
  <c r="E260" i="9"/>
  <c r="X255" i="9"/>
  <c r="R255" i="9"/>
  <c r="L255" i="9"/>
  <c r="F255" i="9"/>
  <c r="Y250" i="9"/>
  <c r="S250" i="9"/>
  <c r="M250" i="9"/>
  <c r="G250" i="9"/>
  <c r="Z245" i="9"/>
  <c r="T245" i="9"/>
  <c r="N245" i="9"/>
  <c r="H245" i="9"/>
  <c r="AA240" i="9"/>
  <c r="U240" i="9"/>
  <c r="O240" i="9"/>
  <c r="I240" i="9"/>
  <c r="V235" i="9"/>
  <c r="P235" i="9"/>
  <c r="J235" i="9"/>
  <c r="D235" i="9"/>
  <c r="W230" i="9"/>
  <c r="Q230" i="9"/>
  <c r="K230" i="9"/>
  <c r="E230" i="9"/>
  <c r="X225" i="9"/>
  <c r="R225" i="9"/>
  <c r="L225" i="9"/>
  <c r="F225" i="9"/>
  <c r="Y220" i="9"/>
  <c r="S220" i="9"/>
  <c r="M220" i="9"/>
  <c r="G220" i="9"/>
  <c r="Z215" i="9"/>
  <c r="T215" i="9"/>
  <c r="N215" i="9"/>
  <c r="H215" i="9"/>
  <c r="AA210" i="9"/>
  <c r="U210" i="9"/>
  <c r="O210" i="9"/>
  <c r="I210" i="9"/>
  <c r="V205" i="9"/>
  <c r="P205" i="9"/>
  <c r="J205" i="9"/>
  <c r="D205" i="9"/>
  <c r="W200" i="9"/>
  <c r="Q200" i="9"/>
  <c r="K200" i="9"/>
  <c r="E200" i="9"/>
  <c r="X195" i="9"/>
  <c r="R195" i="9"/>
  <c r="L195" i="9"/>
  <c r="F195" i="9"/>
  <c r="Y190" i="9"/>
  <c r="S190" i="9"/>
  <c r="M190" i="9"/>
  <c r="G190" i="9"/>
  <c r="Z185" i="9"/>
  <c r="T185" i="9"/>
  <c r="N185" i="9"/>
  <c r="H185" i="9"/>
  <c r="AA180" i="9"/>
  <c r="U180" i="9"/>
  <c r="O180" i="9"/>
  <c r="I180" i="9"/>
  <c r="V175" i="9"/>
  <c r="P175" i="9"/>
  <c r="J175" i="9"/>
  <c r="D175" i="9"/>
  <c r="W170" i="9"/>
  <c r="Q170" i="9"/>
  <c r="K170" i="9"/>
  <c r="E170" i="9"/>
  <c r="X161" i="9"/>
  <c r="R161" i="9"/>
  <c r="L161" i="9"/>
  <c r="F161" i="9"/>
  <c r="Y156" i="9"/>
  <c r="S156" i="9"/>
  <c r="M156" i="9"/>
  <c r="G156" i="9"/>
  <c r="Z151" i="9"/>
  <c r="T151" i="9"/>
  <c r="N151" i="9"/>
  <c r="H151" i="9"/>
  <c r="AA146" i="9"/>
  <c r="U146" i="9"/>
  <c r="O146" i="9"/>
  <c r="I146" i="9"/>
  <c r="V141" i="9"/>
  <c r="P141" i="9"/>
  <c r="J141" i="9"/>
  <c r="D141" i="9"/>
  <c r="W136" i="9"/>
  <c r="Q136" i="9"/>
  <c r="K136" i="9"/>
  <c r="E136" i="9"/>
  <c r="X131" i="9"/>
  <c r="R131" i="9"/>
  <c r="L131" i="9"/>
  <c r="F131" i="9"/>
  <c r="Y126" i="9"/>
  <c r="S126" i="9"/>
  <c r="M126" i="9"/>
  <c r="G126" i="9"/>
  <c r="Z121" i="9"/>
  <c r="T121" i="9"/>
  <c r="N121" i="9"/>
  <c r="H121" i="9"/>
  <c r="AA116" i="9"/>
  <c r="U116" i="9"/>
  <c r="O116" i="9"/>
  <c r="I116" i="9"/>
  <c r="V111" i="9"/>
  <c r="P111" i="9"/>
  <c r="J111" i="9"/>
  <c r="D111" i="9"/>
  <c r="W106" i="9"/>
  <c r="Q106" i="9"/>
  <c r="K106" i="9"/>
  <c r="E106" i="9"/>
  <c r="X101" i="9"/>
  <c r="R101" i="9"/>
  <c r="L101" i="9"/>
  <c r="F101" i="9"/>
  <c r="Y96" i="9"/>
  <c r="S96" i="9"/>
  <c r="M96" i="9"/>
  <c r="G96" i="9"/>
  <c r="Z91" i="9"/>
  <c r="T91" i="9"/>
  <c r="N91" i="9"/>
  <c r="H91" i="9"/>
  <c r="AA86" i="9"/>
  <c r="U86" i="9"/>
  <c r="O86" i="9"/>
  <c r="I86" i="9"/>
  <c r="V81" i="9"/>
  <c r="P81" i="9"/>
  <c r="J81" i="9"/>
  <c r="D81" i="9"/>
  <c r="W76" i="9"/>
  <c r="Q76" i="9"/>
  <c r="K76" i="9"/>
  <c r="E76" i="9"/>
  <c r="X71" i="9"/>
  <c r="R71" i="9"/>
  <c r="L71" i="9"/>
  <c r="F71" i="9"/>
  <c r="Y66" i="9"/>
  <c r="S66" i="9"/>
  <c r="M66" i="9"/>
  <c r="G66" i="9"/>
  <c r="Z61" i="9"/>
  <c r="T61" i="9"/>
  <c r="N61" i="9"/>
  <c r="H61" i="9"/>
  <c r="AA56" i="9"/>
  <c r="U56" i="9"/>
  <c r="O56" i="9"/>
  <c r="I56" i="9"/>
  <c r="Z638" i="9"/>
  <c r="T638" i="9"/>
  <c r="N638" i="9"/>
  <c r="H638" i="9"/>
  <c r="AA633" i="9"/>
  <c r="U633" i="9"/>
  <c r="O633" i="9"/>
  <c r="I633" i="9"/>
  <c r="V628" i="9"/>
  <c r="P628" i="9"/>
  <c r="J628" i="9"/>
  <c r="D628" i="9"/>
  <c r="W623" i="9"/>
  <c r="Q623" i="9"/>
  <c r="K623" i="9"/>
  <c r="E623" i="9"/>
  <c r="X618" i="9"/>
  <c r="R618" i="9"/>
  <c r="L618" i="9"/>
  <c r="F618" i="9"/>
  <c r="Y613" i="9"/>
  <c r="S613" i="9"/>
  <c r="M613" i="9"/>
  <c r="G613" i="9"/>
  <c r="Z608" i="9"/>
  <c r="T608" i="9"/>
  <c r="N608" i="9"/>
  <c r="H608" i="9"/>
  <c r="AA603" i="9"/>
  <c r="U603" i="9"/>
  <c r="O603" i="9"/>
  <c r="I603" i="9"/>
  <c r="V598" i="9"/>
  <c r="P598" i="9"/>
  <c r="J598" i="9"/>
  <c r="D598" i="9"/>
  <c r="W593" i="9"/>
  <c r="Q593" i="9"/>
  <c r="K593" i="9"/>
  <c r="E593" i="9"/>
  <c r="X588" i="9"/>
  <c r="R588" i="9"/>
  <c r="L588" i="9"/>
  <c r="F588" i="9"/>
  <c r="Y583" i="9"/>
  <c r="S583" i="9"/>
  <c r="M583" i="9"/>
  <c r="G583" i="9"/>
  <c r="Z578" i="9"/>
  <c r="T578" i="9"/>
  <c r="N578" i="9"/>
  <c r="H578" i="9"/>
  <c r="AA573" i="9"/>
  <c r="U573" i="9"/>
  <c r="O573" i="9"/>
  <c r="I573" i="9"/>
  <c r="V568" i="9"/>
  <c r="P568" i="9"/>
  <c r="J568" i="9"/>
  <c r="D568" i="9"/>
  <c r="W563" i="9"/>
  <c r="Q563" i="9"/>
  <c r="K563" i="9"/>
  <c r="E563" i="9"/>
  <c r="X558" i="9"/>
  <c r="R558" i="9"/>
  <c r="L558" i="9"/>
  <c r="F558" i="9"/>
  <c r="Y553" i="9"/>
  <c r="S553" i="9"/>
  <c r="M553" i="9"/>
  <c r="G553" i="9"/>
  <c r="Z548" i="9"/>
  <c r="T548" i="9"/>
  <c r="N548" i="9"/>
  <c r="H548" i="9"/>
  <c r="AA543" i="9"/>
  <c r="U543" i="9"/>
  <c r="O543" i="9"/>
  <c r="I543" i="9"/>
  <c r="V538" i="9"/>
  <c r="P538" i="9"/>
  <c r="J538" i="9"/>
  <c r="D538" i="9"/>
  <c r="W533" i="9"/>
  <c r="Q533" i="9"/>
  <c r="K533" i="9"/>
  <c r="E533" i="9"/>
  <c r="X528" i="9"/>
  <c r="R528" i="9"/>
  <c r="L528" i="9"/>
  <c r="F528" i="9"/>
  <c r="Y523" i="9"/>
  <c r="S523" i="9"/>
  <c r="M523" i="9"/>
  <c r="G523" i="9"/>
  <c r="Z518" i="9"/>
  <c r="T518" i="9"/>
  <c r="N518" i="9"/>
  <c r="H518" i="9"/>
  <c r="AA513" i="9"/>
  <c r="U513" i="9"/>
  <c r="O513" i="9"/>
  <c r="I513" i="9"/>
  <c r="V508" i="9"/>
  <c r="P508" i="9"/>
  <c r="J508" i="9"/>
  <c r="D508" i="9"/>
  <c r="W503" i="9"/>
  <c r="Q503" i="9"/>
  <c r="K503" i="9"/>
  <c r="E503" i="9"/>
  <c r="X498" i="9"/>
  <c r="R498" i="9"/>
  <c r="L498" i="9"/>
  <c r="F498" i="9"/>
  <c r="Y493" i="9"/>
  <c r="S493" i="9"/>
  <c r="M493" i="9"/>
  <c r="G493" i="9"/>
  <c r="Z488" i="9"/>
  <c r="T488" i="9"/>
  <c r="N488" i="9"/>
  <c r="H488" i="9"/>
  <c r="AA479" i="9"/>
  <c r="U479" i="9"/>
  <c r="O479" i="9"/>
  <c r="I479" i="9"/>
  <c r="V474" i="9"/>
  <c r="P474" i="9"/>
  <c r="J474" i="9"/>
  <c r="D474" i="9"/>
  <c r="W469" i="9"/>
  <c r="Q469" i="9"/>
  <c r="K469" i="9"/>
  <c r="E469" i="9"/>
  <c r="X464" i="9"/>
  <c r="R464" i="9"/>
  <c r="L464" i="9"/>
  <c r="F464" i="9"/>
  <c r="Y459" i="9"/>
  <c r="S459" i="9"/>
  <c r="M459" i="9"/>
  <c r="G459" i="9"/>
  <c r="Z454" i="9"/>
  <c r="T454" i="9"/>
  <c r="N454" i="9"/>
  <c r="H454" i="9"/>
  <c r="AA449" i="9"/>
  <c r="U449" i="9"/>
  <c r="O449" i="9"/>
  <c r="I449" i="9"/>
  <c r="V444" i="9"/>
  <c r="P444" i="9"/>
  <c r="J444" i="9"/>
  <c r="D444" i="9"/>
  <c r="W439" i="9"/>
  <c r="Q439" i="9"/>
  <c r="K439" i="9"/>
  <c r="E439" i="9"/>
  <c r="X434" i="9"/>
  <c r="R434" i="9"/>
  <c r="L434" i="9"/>
  <c r="F434" i="9"/>
  <c r="Y429" i="9"/>
  <c r="S429" i="9"/>
  <c r="M429" i="9"/>
  <c r="G429" i="9"/>
  <c r="Z424" i="9"/>
  <c r="T424" i="9"/>
  <c r="N424" i="9"/>
  <c r="H424" i="9"/>
  <c r="AA419" i="9"/>
  <c r="U419" i="9"/>
  <c r="O419" i="9"/>
  <c r="I419" i="9"/>
  <c r="V414" i="9"/>
  <c r="P414" i="9"/>
  <c r="J414" i="9"/>
  <c r="D414" i="9"/>
  <c r="W409" i="9"/>
  <c r="Q409" i="9"/>
  <c r="K409" i="9"/>
  <c r="E409" i="9"/>
  <c r="X404" i="9"/>
  <c r="R404" i="9"/>
  <c r="L404" i="9"/>
  <c r="F404" i="9"/>
  <c r="Y399" i="9"/>
  <c r="S399" i="9"/>
  <c r="M399" i="9"/>
  <c r="G399" i="9"/>
  <c r="Z394" i="9"/>
  <c r="T394" i="9"/>
  <c r="N394" i="9"/>
  <c r="H394" i="9"/>
  <c r="AA389" i="9"/>
  <c r="U389" i="9"/>
  <c r="O389" i="9"/>
  <c r="I389" i="9"/>
  <c r="V384" i="9"/>
  <c r="P384" i="9"/>
  <c r="J384" i="9"/>
  <c r="D384" i="9"/>
  <c r="W379" i="9"/>
  <c r="Q379" i="9"/>
  <c r="K379" i="9"/>
  <c r="E379" i="9"/>
  <c r="X374" i="9"/>
  <c r="R374" i="9"/>
  <c r="L374" i="9"/>
  <c r="F374" i="9"/>
  <c r="Y369" i="9"/>
  <c r="S369" i="9"/>
  <c r="M369" i="9"/>
  <c r="G369" i="9"/>
  <c r="Z364" i="9"/>
  <c r="T364" i="9"/>
  <c r="N364" i="9"/>
  <c r="H364" i="9"/>
  <c r="AA359" i="9"/>
  <c r="U359" i="9"/>
  <c r="O359" i="9"/>
  <c r="I359" i="9"/>
  <c r="V354" i="9"/>
  <c r="P354" i="9"/>
  <c r="J354" i="9"/>
  <c r="D354" i="9"/>
  <c r="W349" i="9"/>
  <c r="Q349" i="9"/>
  <c r="K349" i="9"/>
  <c r="E349" i="9"/>
  <c r="X344" i="9"/>
  <c r="R344" i="9"/>
  <c r="L344" i="9"/>
  <c r="F344" i="9"/>
  <c r="Y339" i="9"/>
  <c r="S339" i="9"/>
  <c r="M339" i="9"/>
  <c r="G339" i="9"/>
  <c r="Z334" i="9"/>
  <c r="T334" i="9"/>
  <c r="N334" i="9"/>
  <c r="H334" i="9"/>
  <c r="AA329" i="9"/>
  <c r="U329" i="9"/>
  <c r="O329" i="9"/>
  <c r="I329" i="9"/>
  <c r="V320" i="9"/>
  <c r="P320" i="9"/>
  <c r="J320" i="9"/>
  <c r="D320" i="9"/>
  <c r="W315" i="9"/>
  <c r="Q315" i="9"/>
  <c r="K315" i="9"/>
  <c r="E315" i="9"/>
  <c r="X310" i="9"/>
  <c r="R310" i="9"/>
  <c r="L310" i="9"/>
  <c r="F310" i="9"/>
  <c r="Y305" i="9"/>
  <c r="S305" i="9"/>
  <c r="M305" i="9"/>
  <c r="G305" i="9"/>
  <c r="Z300" i="9"/>
  <c r="T300" i="9"/>
  <c r="N300" i="9"/>
  <c r="H300" i="9"/>
  <c r="AA295" i="9"/>
  <c r="U295" i="9"/>
  <c r="O295" i="9"/>
  <c r="I295" i="9"/>
  <c r="V290" i="9"/>
  <c r="P290" i="9"/>
  <c r="J290" i="9"/>
  <c r="D290" i="9"/>
  <c r="W285" i="9"/>
  <c r="Q285" i="9"/>
  <c r="K285" i="9"/>
  <c r="E285" i="9"/>
  <c r="X280" i="9"/>
  <c r="R280" i="9"/>
  <c r="L280" i="9"/>
  <c r="F280" i="9"/>
  <c r="Y275" i="9"/>
  <c r="S275" i="9"/>
  <c r="M275" i="9"/>
  <c r="G275" i="9"/>
  <c r="Z270" i="9"/>
  <c r="T270" i="9"/>
  <c r="N270" i="9"/>
  <c r="H270" i="9"/>
  <c r="AA265" i="9"/>
  <c r="U265" i="9"/>
  <c r="O265" i="9"/>
  <c r="I265" i="9"/>
  <c r="V260" i="9"/>
  <c r="P260" i="9"/>
  <c r="J260" i="9"/>
  <c r="D260" i="9"/>
  <c r="W255" i="9"/>
  <c r="Q255" i="9"/>
  <c r="K255" i="9"/>
  <c r="E255" i="9"/>
  <c r="X250" i="9"/>
  <c r="R250" i="9"/>
  <c r="L250" i="9"/>
  <c r="F250" i="9"/>
  <c r="Y245" i="9"/>
  <c r="S245" i="9"/>
  <c r="M245" i="9"/>
  <c r="G245" i="9"/>
  <c r="Z240" i="9"/>
  <c r="T240" i="9"/>
  <c r="N240" i="9"/>
  <c r="H240" i="9"/>
  <c r="AA235" i="9"/>
  <c r="U235" i="9"/>
  <c r="O235" i="9"/>
  <c r="I235" i="9"/>
  <c r="V230" i="9"/>
  <c r="P230" i="9"/>
  <c r="J230" i="9"/>
  <c r="D230" i="9"/>
  <c r="W225" i="9"/>
  <c r="Q225" i="9"/>
  <c r="K225" i="9"/>
  <c r="E225" i="9"/>
  <c r="X220" i="9"/>
  <c r="R220" i="9"/>
  <c r="L220" i="9"/>
  <c r="F220" i="9"/>
  <c r="Y215" i="9"/>
  <c r="S215" i="9"/>
  <c r="M215" i="9"/>
  <c r="G215" i="9"/>
  <c r="Z210" i="9"/>
  <c r="T210" i="9"/>
  <c r="N210" i="9"/>
  <c r="H210" i="9"/>
  <c r="AA205" i="9"/>
  <c r="U205" i="9"/>
  <c r="O205" i="9"/>
  <c r="I205" i="9"/>
  <c r="V200" i="9"/>
  <c r="P200" i="9"/>
  <c r="J200" i="9"/>
  <c r="D200" i="9"/>
  <c r="W195" i="9"/>
  <c r="Q195" i="9"/>
  <c r="K195" i="9"/>
  <c r="E195" i="9"/>
  <c r="X190" i="9"/>
  <c r="R190" i="9"/>
  <c r="L190" i="9"/>
  <c r="F190" i="9"/>
  <c r="Y185" i="9"/>
  <c r="S185" i="9"/>
  <c r="M185" i="9"/>
  <c r="G185" i="9"/>
  <c r="Z180" i="9"/>
  <c r="T180" i="9"/>
  <c r="N180" i="9"/>
  <c r="H180" i="9"/>
  <c r="AA175" i="9"/>
  <c r="U175" i="9"/>
  <c r="O175" i="9"/>
  <c r="I175" i="9"/>
  <c r="V170" i="9"/>
  <c r="P170" i="9"/>
  <c r="J170" i="9"/>
  <c r="D170" i="9"/>
  <c r="D166" i="9" s="1"/>
  <c r="W161" i="9"/>
  <c r="Q161" i="9"/>
  <c r="K161" i="9"/>
  <c r="E161" i="9"/>
  <c r="X156" i="9"/>
  <c r="R156" i="9"/>
  <c r="L156" i="9"/>
  <c r="F156" i="9"/>
  <c r="Y151" i="9"/>
  <c r="S151" i="9"/>
  <c r="M151" i="9"/>
  <c r="G151" i="9"/>
  <c r="Z146" i="9"/>
  <c r="T146" i="9"/>
  <c r="N146" i="9"/>
  <c r="H146" i="9"/>
  <c r="AA141" i="9"/>
  <c r="U141" i="9"/>
  <c r="O141" i="9"/>
  <c r="I141" i="9"/>
  <c r="V136" i="9"/>
  <c r="P136" i="9"/>
  <c r="J136" i="9"/>
  <c r="D136" i="9"/>
  <c r="W131" i="9"/>
  <c r="Q131" i="9"/>
  <c r="K131" i="9"/>
  <c r="E131" i="9"/>
  <c r="X126" i="9"/>
  <c r="R126" i="9"/>
  <c r="L126" i="9"/>
  <c r="F126" i="9"/>
  <c r="Y121" i="9"/>
  <c r="S121" i="9"/>
  <c r="M121" i="9"/>
  <c r="G121" i="9"/>
  <c r="Z116" i="9"/>
  <c r="T116" i="9"/>
  <c r="N116" i="9"/>
  <c r="H116" i="9"/>
  <c r="AA111" i="9"/>
  <c r="U111" i="9"/>
  <c r="O111" i="9"/>
  <c r="I111" i="9"/>
  <c r="V106" i="9"/>
  <c r="P106" i="9"/>
  <c r="J106" i="9"/>
  <c r="D106" i="9"/>
  <c r="W101" i="9"/>
  <c r="Q101" i="9"/>
  <c r="K101" i="9"/>
  <c r="E101" i="9"/>
  <c r="X96" i="9"/>
  <c r="R96" i="9"/>
  <c r="L96" i="9"/>
  <c r="F96" i="9"/>
  <c r="Y91" i="9"/>
  <c r="S91" i="9"/>
  <c r="M91" i="9"/>
  <c r="G91" i="9"/>
  <c r="Z86" i="9"/>
  <c r="T86" i="9"/>
  <c r="N86" i="9"/>
  <c r="H86" i="9"/>
  <c r="AA81" i="9"/>
  <c r="U81" i="9"/>
  <c r="O81" i="9"/>
  <c r="I81" i="9"/>
  <c r="V76" i="9"/>
  <c r="P76" i="9"/>
  <c r="J76" i="9"/>
  <c r="D76" i="9"/>
  <c r="W71" i="9"/>
  <c r="Q71" i="9"/>
  <c r="K71" i="9"/>
  <c r="E71" i="9"/>
  <c r="X66" i="9"/>
  <c r="R66" i="9"/>
  <c r="L66" i="9"/>
  <c r="F66" i="9"/>
  <c r="Y61" i="9"/>
  <c r="S61" i="9"/>
  <c r="M61" i="9"/>
  <c r="G61" i="9"/>
  <c r="Z56" i="9"/>
  <c r="T56" i="9"/>
  <c r="N56" i="9"/>
  <c r="Y638" i="9"/>
  <c r="S638" i="9"/>
  <c r="M638" i="9"/>
  <c r="G638" i="9"/>
  <c r="Z633" i="9"/>
  <c r="T633" i="9"/>
  <c r="N633" i="9"/>
  <c r="H633" i="9"/>
  <c r="AA628" i="9"/>
  <c r="U628" i="9"/>
  <c r="O628" i="9"/>
  <c r="I628" i="9"/>
  <c r="V623" i="9"/>
  <c r="P623" i="9"/>
  <c r="J623" i="9"/>
  <c r="D623" i="9"/>
  <c r="W618" i="9"/>
  <c r="Q618" i="9"/>
  <c r="K618" i="9"/>
  <c r="E618" i="9"/>
  <c r="X613" i="9"/>
  <c r="R613" i="9"/>
  <c r="L613" i="9"/>
  <c r="F613" i="9"/>
  <c r="Y608" i="9"/>
  <c r="S608" i="9"/>
  <c r="M608" i="9"/>
  <c r="G608" i="9"/>
  <c r="Z603" i="9"/>
  <c r="T603" i="9"/>
  <c r="N603" i="9"/>
  <c r="H603" i="9"/>
  <c r="AA598" i="9"/>
  <c r="U598" i="9"/>
  <c r="O598" i="9"/>
  <c r="I598" i="9"/>
  <c r="V593" i="9"/>
  <c r="P593" i="9"/>
  <c r="J593" i="9"/>
  <c r="D593" i="9"/>
  <c r="W588" i="9"/>
  <c r="Q588" i="9"/>
  <c r="K588" i="9"/>
  <c r="E588" i="9"/>
  <c r="X583" i="9"/>
  <c r="R583" i="9"/>
  <c r="L583" i="9"/>
  <c r="F583" i="9"/>
  <c r="Y578" i="9"/>
  <c r="S578" i="9"/>
  <c r="M578" i="9"/>
  <c r="G578" i="9"/>
  <c r="Z573" i="9"/>
  <c r="T573" i="9"/>
  <c r="N573" i="9"/>
  <c r="H573" i="9"/>
  <c r="AA568" i="9"/>
  <c r="U568" i="9"/>
  <c r="O568" i="9"/>
  <c r="I568" i="9"/>
  <c r="V563" i="9"/>
  <c r="P563" i="9"/>
  <c r="J563" i="9"/>
  <c r="D563" i="9"/>
  <c r="W558" i="9"/>
  <c r="Q558" i="9"/>
  <c r="K558" i="9"/>
  <c r="E558" i="9"/>
  <c r="X553" i="9"/>
  <c r="R553" i="9"/>
  <c r="L553" i="9"/>
  <c r="F553" i="9"/>
  <c r="Y548" i="9"/>
  <c r="S548" i="9"/>
  <c r="M548" i="9"/>
  <c r="G548" i="9"/>
  <c r="Z543" i="9"/>
  <c r="T543" i="9"/>
  <c r="N543" i="9"/>
  <c r="H543" i="9"/>
  <c r="AA538" i="9"/>
  <c r="U538" i="9"/>
  <c r="O538" i="9"/>
  <c r="I538" i="9"/>
  <c r="V533" i="9"/>
  <c r="P533" i="9"/>
  <c r="J533" i="9"/>
  <c r="D533" i="9"/>
  <c r="W528" i="9"/>
  <c r="Q528" i="9"/>
  <c r="K528" i="9"/>
  <c r="E528" i="9"/>
  <c r="X523" i="9"/>
  <c r="R523" i="9"/>
  <c r="L523" i="9"/>
  <c r="F523" i="9"/>
  <c r="Y518" i="9"/>
  <c r="S518" i="9"/>
  <c r="M518" i="9"/>
  <c r="G518" i="9"/>
  <c r="Z513" i="9"/>
  <c r="T513" i="9"/>
  <c r="N513" i="9"/>
  <c r="H513" i="9"/>
  <c r="AA508" i="9"/>
  <c r="U508" i="9"/>
  <c r="O508" i="9"/>
  <c r="I508" i="9"/>
  <c r="V503" i="9"/>
  <c r="P503" i="9"/>
  <c r="J503" i="9"/>
  <c r="D503" i="9"/>
  <c r="W498" i="9"/>
  <c r="Q498" i="9"/>
  <c r="K498" i="9"/>
  <c r="E498" i="9"/>
  <c r="X493" i="9"/>
  <c r="R493" i="9"/>
  <c r="L493" i="9"/>
  <c r="F493" i="9"/>
  <c r="Y488" i="9"/>
  <c r="S488" i="9"/>
  <c r="M488" i="9"/>
  <c r="G488" i="9"/>
  <c r="Z479" i="9"/>
  <c r="T479" i="9"/>
  <c r="N479" i="9"/>
  <c r="H479" i="9"/>
  <c r="AA474" i="9"/>
  <c r="U474" i="9"/>
  <c r="O474" i="9"/>
  <c r="I474" i="9"/>
  <c r="V469" i="9"/>
  <c r="P469" i="9"/>
  <c r="J469" i="9"/>
  <c r="D469" i="9"/>
  <c r="W464" i="9"/>
  <c r="Q464" i="9"/>
  <c r="K464" i="9"/>
  <c r="E464" i="9"/>
  <c r="X459" i="9"/>
  <c r="R459" i="9"/>
  <c r="L459" i="9"/>
  <c r="F459" i="9"/>
  <c r="Y454" i="9"/>
  <c r="S454" i="9"/>
  <c r="M454" i="9"/>
  <c r="G454" i="9"/>
  <c r="Z449" i="9"/>
  <c r="T449" i="9"/>
  <c r="N449" i="9"/>
  <c r="H449" i="9"/>
  <c r="AA444" i="9"/>
  <c r="U444" i="9"/>
  <c r="O444" i="9"/>
  <c r="I444" i="9"/>
  <c r="V439" i="9"/>
  <c r="P439" i="9"/>
  <c r="J439" i="9"/>
  <c r="D439" i="9"/>
  <c r="W434" i="9"/>
  <c r="Q434" i="9"/>
  <c r="K434" i="9"/>
  <c r="E434" i="9"/>
  <c r="X429" i="9"/>
  <c r="R429" i="9"/>
  <c r="L429" i="9"/>
  <c r="F429" i="9"/>
  <c r="Y424" i="9"/>
  <c r="S424" i="9"/>
  <c r="M424" i="9"/>
  <c r="G424" i="9"/>
  <c r="Z419" i="9"/>
  <c r="T419" i="9"/>
  <c r="N419" i="9"/>
  <c r="H419" i="9"/>
  <c r="AA414" i="9"/>
  <c r="U414" i="9"/>
  <c r="O414" i="9"/>
  <c r="I414" i="9"/>
  <c r="V409" i="9"/>
  <c r="P409" i="9"/>
  <c r="J409" i="9"/>
  <c r="D409" i="9"/>
  <c r="W404" i="9"/>
  <c r="Q404" i="9"/>
  <c r="K404" i="9"/>
  <c r="E404" i="9"/>
  <c r="X399" i="9"/>
  <c r="R399" i="9"/>
  <c r="L399" i="9"/>
  <c r="F399" i="9"/>
  <c r="Y394" i="9"/>
  <c r="S394" i="9"/>
  <c r="M394" i="9"/>
  <c r="G394" i="9"/>
  <c r="Z389" i="9"/>
  <c r="T389" i="9"/>
  <c r="N389" i="9"/>
  <c r="H389" i="9"/>
  <c r="AA384" i="9"/>
  <c r="U384" i="9"/>
  <c r="O384" i="9"/>
  <c r="I384" i="9"/>
  <c r="V379" i="9"/>
  <c r="P379" i="9"/>
  <c r="J379" i="9"/>
  <c r="D379" i="9"/>
  <c r="W374" i="9"/>
  <c r="Q374" i="9"/>
  <c r="K374" i="9"/>
  <c r="E374" i="9"/>
  <c r="X369" i="9"/>
  <c r="R369" i="9"/>
  <c r="L369" i="9"/>
  <c r="F369" i="9"/>
  <c r="Y364" i="9"/>
  <c r="S364" i="9"/>
  <c r="M364" i="9"/>
  <c r="G364" i="9"/>
  <c r="Z359" i="9"/>
  <c r="Z355" i="9" s="1"/>
  <c r="T359" i="9"/>
  <c r="T355" i="9" s="1"/>
  <c r="N359" i="9"/>
  <c r="N355" i="9" s="1"/>
  <c r="H359" i="9"/>
  <c r="H355" i="9" s="1"/>
  <c r="AA354" i="9"/>
  <c r="AA350" i="9" s="1"/>
  <c r="U354" i="9"/>
  <c r="U350" i="9" s="1"/>
  <c r="O354" i="9"/>
  <c r="O350" i="9" s="1"/>
  <c r="I354" i="9"/>
  <c r="I350" i="9" s="1"/>
  <c r="V349" i="9"/>
  <c r="V345" i="9" s="1"/>
  <c r="P349" i="9"/>
  <c r="P345" i="9" s="1"/>
  <c r="J349" i="9"/>
  <c r="J345" i="9" s="1"/>
  <c r="D349" i="9"/>
  <c r="D345" i="9" s="1"/>
  <c r="W344" i="9"/>
  <c r="W340" i="9" s="1"/>
  <c r="Q344" i="9"/>
  <c r="Q340" i="9" s="1"/>
  <c r="K344" i="9"/>
  <c r="K340" i="9" s="1"/>
  <c r="E344" i="9"/>
  <c r="E340" i="9" s="1"/>
  <c r="X339" i="9"/>
  <c r="X335" i="9" s="1"/>
  <c r="R339" i="9"/>
  <c r="R335" i="9" s="1"/>
  <c r="L339" i="9"/>
  <c r="L335" i="9" s="1"/>
  <c r="F339" i="9"/>
  <c r="F335" i="9" s="1"/>
  <c r="Y334" i="9"/>
  <c r="Y330" i="9" s="1"/>
  <c r="S334" i="9"/>
  <c r="S330" i="9" s="1"/>
  <c r="M334" i="9"/>
  <c r="M330" i="9" s="1"/>
  <c r="G334" i="9"/>
  <c r="G330" i="9" s="1"/>
  <c r="Z329" i="9"/>
  <c r="Z325" i="9" s="1"/>
  <c r="T329" i="9"/>
  <c r="T325" i="9" s="1"/>
  <c r="N329" i="9"/>
  <c r="N325" i="9" s="1"/>
  <c r="H329" i="9"/>
  <c r="H325" i="9" s="1"/>
  <c r="AA320" i="9"/>
  <c r="U320" i="9"/>
  <c r="O320" i="9"/>
  <c r="I320" i="9"/>
  <c r="V315" i="9"/>
  <c r="P315" i="9"/>
  <c r="J315" i="9"/>
  <c r="D315" i="9"/>
  <c r="W310" i="9"/>
  <c r="Q310" i="9"/>
  <c r="K310" i="9"/>
  <c r="E310" i="9"/>
  <c r="X305" i="9"/>
  <c r="R305" i="9"/>
  <c r="L305" i="9"/>
  <c r="F305" i="9"/>
  <c r="Y300" i="9"/>
  <c r="S300" i="9"/>
  <c r="M300" i="9"/>
  <c r="G300" i="9"/>
  <c r="Z295" i="9"/>
  <c r="T295" i="9"/>
  <c r="N295" i="9"/>
  <c r="H295" i="9"/>
  <c r="AA290" i="9"/>
  <c r="U290" i="9"/>
  <c r="O290" i="9"/>
  <c r="I290" i="9"/>
  <c r="V285" i="9"/>
  <c r="P285" i="9"/>
  <c r="J285" i="9"/>
  <c r="D285" i="9"/>
  <c r="W280" i="9"/>
  <c r="Q280" i="9"/>
  <c r="K280" i="9"/>
  <c r="E280" i="9"/>
  <c r="X275" i="9"/>
  <c r="R275" i="9"/>
  <c r="L275" i="9"/>
  <c r="F275" i="9"/>
  <c r="Y270" i="9"/>
  <c r="S270" i="9"/>
  <c r="M270" i="9"/>
  <c r="G270" i="9"/>
  <c r="Z265" i="9"/>
  <c r="T265" i="9"/>
  <c r="N265" i="9"/>
  <c r="H265" i="9"/>
  <c r="AA260" i="9"/>
  <c r="U260" i="9"/>
  <c r="O260" i="9"/>
  <c r="I260" i="9"/>
  <c r="V255" i="9"/>
  <c r="P255" i="9"/>
  <c r="J255" i="9"/>
  <c r="D255" i="9"/>
  <c r="W250" i="9"/>
  <c r="Q250" i="9"/>
  <c r="K250" i="9"/>
  <c r="E250" i="9"/>
  <c r="X245" i="9"/>
  <c r="R245" i="9"/>
  <c r="L245" i="9"/>
  <c r="F245" i="9"/>
  <c r="Y240" i="9"/>
  <c r="S240" i="9"/>
  <c r="M240" i="9"/>
  <c r="G240" i="9"/>
  <c r="Z235" i="9"/>
  <c r="T235" i="9"/>
  <c r="N235" i="9"/>
  <c r="H235" i="9"/>
  <c r="AA230" i="9"/>
  <c r="U230" i="9"/>
  <c r="O230" i="9"/>
  <c r="I230" i="9"/>
  <c r="V225" i="9"/>
  <c r="P225" i="9"/>
  <c r="J225" i="9"/>
  <c r="D225" i="9"/>
  <c r="W220" i="9"/>
  <c r="Q220" i="9"/>
  <c r="K220" i="9"/>
  <c r="E220" i="9"/>
  <c r="X215" i="9"/>
  <c r="R215" i="9"/>
  <c r="L215" i="9"/>
  <c r="F215" i="9"/>
  <c r="Y210" i="9"/>
  <c r="S210" i="9"/>
  <c r="M210" i="9"/>
  <c r="G210" i="9"/>
  <c r="Z205" i="9"/>
  <c r="T205" i="9"/>
  <c r="N205" i="9"/>
  <c r="H205" i="9"/>
  <c r="AA200" i="9"/>
  <c r="U200" i="9"/>
  <c r="O200" i="9"/>
  <c r="I200" i="9"/>
  <c r="V195" i="9"/>
  <c r="P195" i="9"/>
  <c r="J195" i="9"/>
  <c r="D195" i="9"/>
  <c r="W190" i="9"/>
  <c r="Q190" i="9"/>
  <c r="K190" i="9"/>
  <c r="E190" i="9"/>
  <c r="X185" i="9"/>
  <c r="R185" i="9"/>
  <c r="L185" i="9"/>
  <c r="F185" i="9"/>
  <c r="Y180" i="9"/>
  <c r="S180" i="9"/>
  <c r="M180" i="9"/>
  <c r="G180" i="9"/>
  <c r="Z175" i="9"/>
  <c r="T175" i="9"/>
  <c r="N175" i="9"/>
  <c r="H175" i="9"/>
  <c r="AA170" i="9"/>
  <c r="U170" i="9"/>
  <c r="O170" i="9"/>
  <c r="I170" i="9"/>
  <c r="V161" i="9"/>
  <c r="P161" i="9"/>
  <c r="J161" i="9"/>
  <c r="D161" i="9"/>
  <c r="W156" i="9"/>
  <c r="Q156" i="9"/>
  <c r="K156" i="9"/>
  <c r="E156" i="9"/>
  <c r="X151" i="9"/>
  <c r="R151" i="9"/>
  <c r="L151" i="9"/>
  <c r="F151" i="9"/>
  <c r="Y146" i="9"/>
  <c r="S146" i="9"/>
  <c r="M146" i="9"/>
  <c r="G146" i="9"/>
  <c r="Z141" i="9"/>
  <c r="T141" i="9"/>
  <c r="N141" i="9"/>
  <c r="H141" i="9"/>
  <c r="AA136" i="9"/>
  <c r="U136" i="9"/>
  <c r="O136" i="9"/>
  <c r="I136" i="9"/>
  <c r="V131" i="9"/>
  <c r="P131" i="9"/>
  <c r="J131" i="9"/>
  <c r="D131" i="9"/>
  <c r="W126" i="9"/>
  <c r="Q126" i="9"/>
  <c r="K126" i="9"/>
  <c r="E126" i="9"/>
  <c r="X121" i="9"/>
  <c r="R121" i="9"/>
  <c r="L121" i="9"/>
  <c r="F121" i="9"/>
  <c r="X638" i="9"/>
  <c r="R638" i="9"/>
  <c r="L638" i="9"/>
  <c r="F638" i="9"/>
  <c r="Y633" i="9"/>
  <c r="S633" i="9"/>
  <c r="M633" i="9"/>
  <c r="G633" i="9"/>
  <c r="Z628" i="9"/>
  <c r="T628" i="9"/>
  <c r="N628" i="9"/>
  <c r="H628" i="9"/>
  <c r="AA623" i="9"/>
  <c r="U623" i="9"/>
  <c r="O623" i="9"/>
  <c r="I623" i="9"/>
  <c r="V618" i="9"/>
  <c r="P618" i="9"/>
  <c r="J618" i="9"/>
  <c r="D618" i="9"/>
  <c r="W613" i="9"/>
  <c r="Q613" i="9"/>
  <c r="K613" i="9"/>
  <c r="E613" i="9"/>
  <c r="X608" i="9"/>
  <c r="R608" i="9"/>
  <c r="L608" i="9"/>
  <c r="F608" i="9"/>
  <c r="Y603" i="9"/>
  <c r="S603" i="9"/>
  <c r="M603" i="9"/>
  <c r="G603" i="9"/>
  <c r="Z598" i="9"/>
  <c r="T598" i="9"/>
  <c r="N598" i="9"/>
  <c r="H598" i="9"/>
  <c r="AA593" i="9"/>
  <c r="U593" i="9"/>
  <c r="O593" i="9"/>
  <c r="I593" i="9"/>
  <c r="V588" i="9"/>
  <c r="P588" i="9"/>
  <c r="J588" i="9"/>
  <c r="D588" i="9"/>
  <c r="W583" i="9"/>
  <c r="Q583" i="9"/>
  <c r="K583" i="9"/>
  <c r="E583" i="9"/>
  <c r="X578" i="9"/>
  <c r="R578" i="9"/>
  <c r="L578" i="9"/>
  <c r="F578" i="9"/>
  <c r="Y573" i="9"/>
  <c r="S573" i="9"/>
  <c r="M573" i="9"/>
  <c r="G573" i="9"/>
  <c r="Z568" i="9"/>
  <c r="T568" i="9"/>
  <c r="N568" i="9"/>
  <c r="H568" i="9"/>
  <c r="AA563" i="9"/>
  <c r="U563" i="9"/>
  <c r="O563" i="9"/>
  <c r="I563" i="9"/>
  <c r="V558" i="9"/>
  <c r="P558" i="9"/>
  <c r="J558" i="9"/>
  <c r="D558" i="9"/>
  <c r="W553" i="9"/>
  <c r="Q553" i="9"/>
  <c r="K553" i="9"/>
  <c r="E553" i="9"/>
  <c r="X548" i="9"/>
  <c r="R548" i="9"/>
  <c r="L548" i="9"/>
  <c r="F548" i="9"/>
  <c r="Y543" i="9"/>
  <c r="S543" i="9"/>
  <c r="M543" i="9"/>
  <c r="G543" i="9"/>
  <c r="Z538" i="9"/>
  <c r="T538" i="9"/>
  <c r="N538" i="9"/>
  <c r="H538" i="9"/>
  <c r="AA533" i="9"/>
  <c r="U533" i="9"/>
  <c r="O533" i="9"/>
  <c r="I533" i="9"/>
  <c r="V528" i="9"/>
  <c r="P528" i="9"/>
  <c r="J528" i="9"/>
  <c r="D528" i="9"/>
  <c r="W523" i="9"/>
  <c r="Q523" i="9"/>
  <c r="K523" i="9"/>
  <c r="E523" i="9"/>
  <c r="X518" i="9"/>
  <c r="R518" i="9"/>
  <c r="L518" i="9"/>
  <c r="F518" i="9"/>
  <c r="Y513" i="9"/>
  <c r="S513" i="9"/>
  <c r="M513" i="9"/>
  <c r="G513" i="9"/>
  <c r="Z508" i="9"/>
  <c r="T508" i="9"/>
  <c r="N508" i="9"/>
  <c r="H508" i="9"/>
  <c r="AA503" i="9"/>
  <c r="U503" i="9"/>
  <c r="O503" i="9"/>
  <c r="I503" i="9"/>
  <c r="V498" i="9"/>
  <c r="P498" i="9"/>
  <c r="J498" i="9"/>
  <c r="D498" i="9"/>
  <c r="W493" i="9"/>
  <c r="Q493" i="9"/>
  <c r="K493" i="9"/>
  <c r="E493" i="9"/>
  <c r="X488" i="9"/>
  <c r="R488" i="9"/>
  <c r="L488" i="9"/>
  <c r="F488" i="9"/>
  <c r="Y479" i="9"/>
  <c r="S479" i="9"/>
  <c r="M479" i="9"/>
  <c r="G479" i="9"/>
  <c r="Z474" i="9"/>
  <c r="T474" i="9"/>
  <c r="N474" i="9"/>
  <c r="H474" i="9"/>
  <c r="AA469" i="9"/>
  <c r="U469" i="9"/>
  <c r="O469" i="9"/>
  <c r="I469" i="9"/>
  <c r="V464" i="9"/>
  <c r="P464" i="9"/>
  <c r="J464" i="9"/>
  <c r="D464" i="9"/>
  <c r="W459" i="9"/>
  <c r="Q459" i="9"/>
  <c r="K459" i="9"/>
  <c r="E459" i="9"/>
  <c r="X454" i="9"/>
  <c r="R454" i="9"/>
  <c r="L454" i="9"/>
  <c r="F454" i="9"/>
  <c r="Y449" i="9"/>
  <c r="S449" i="9"/>
  <c r="M449" i="9"/>
  <c r="G449" i="9"/>
  <c r="Z444" i="9"/>
  <c r="T444" i="9"/>
  <c r="N444" i="9"/>
  <c r="H444" i="9"/>
  <c r="AA439" i="9"/>
  <c r="U439" i="9"/>
  <c r="O439" i="9"/>
  <c r="I439" i="9"/>
  <c r="V434" i="9"/>
  <c r="P434" i="9"/>
  <c r="J434" i="9"/>
  <c r="D434" i="9"/>
  <c r="W429" i="9"/>
  <c r="Q429" i="9"/>
  <c r="K429" i="9"/>
  <c r="E429" i="9"/>
  <c r="X424" i="9"/>
  <c r="R424" i="9"/>
  <c r="L424" i="9"/>
  <c r="F424" i="9"/>
  <c r="Y419" i="9"/>
  <c r="S419" i="9"/>
  <c r="M419" i="9"/>
  <c r="G419" i="9"/>
  <c r="Z414" i="9"/>
  <c r="T414" i="9"/>
  <c r="N414" i="9"/>
  <c r="H414" i="9"/>
  <c r="AA409" i="9"/>
  <c r="U409" i="9"/>
  <c r="O409" i="9"/>
  <c r="I409" i="9"/>
  <c r="V404" i="9"/>
  <c r="P404" i="9"/>
  <c r="J404" i="9"/>
  <c r="D404" i="9"/>
  <c r="W399" i="9"/>
  <c r="Q399" i="9"/>
  <c r="K399" i="9"/>
  <c r="E399" i="9"/>
  <c r="X394" i="9"/>
  <c r="R394" i="9"/>
  <c r="L394" i="9"/>
  <c r="F394" i="9"/>
  <c r="Y389" i="9"/>
  <c r="S389" i="9"/>
  <c r="M389" i="9"/>
  <c r="G389" i="9"/>
  <c r="Z384" i="9"/>
  <c r="T384" i="9"/>
  <c r="N384" i="9"/>
  <c r="H384" i="9"/>
  <c r="AA379" i="9"/>
  <c r="U379" i="9"/>
  <c r="O379" i="9"/>
  <c r="I379" i="9"/>
  <c r="V374" i="9"/>
  <c r="P374" i="9"/>
  <c r="J374" i="9"/>
  <c r="D374" i="9"/>
  <c r="W369" i="9"/>
  <c r="Q369" i="9"/>
  <c r="K369" i="9"/>
  <c r="E369" i="9"/>
  <c r="X364" i="9"/>
  <c r="R364" i="9"/>
  <c r="L364" i="9"/>
  <c r="F364" i="9"/>
  <c r="Y359" i="9"/>
  <c r="S359" i="9"/>
  <c r="M359" i="9"/>
  <c r="G359" i="9"/>
  <c r="Z354" i="9"/>
  <c r="T354" i="9"/>
  <c r="N354" i="9"/>
  <c r="H354" i="9"/>
  <c r="AA349" i="9"/>
  <c r="U349" i="9"/>
  <c r="O349" i="9"/>
  <c r="I349" i="9"/>
  <c r="V344" i="9"/>
  <c r="P344" i="9"/>
  <c r="J344" i="9"/>
  <c r="D344" i="9"/>
  <c r="W339" i="9"/>
  <c r="Q339" i="9"/>
  <c r="K339" i="9"/>
  <c r="E339" i="9"/>
  <c r="X334" i="9"/>
  <c r="R334" i="9"/>
  <c r="L334" i="9"/>
  <c r="F334" i="9"/>
  <c r="Y329" i="9"/>
  <c r="S329" i="9"/>
  <c r="M329" i="9"/>
  <c r="G329" i="9"/>
  <c r="Z320" i="9"/>
  <c r="T320" i="9"/>
  <c r="N320" i="9"/>
  <c r="H320" i="9"/>
  <c r="AA315" i="9"/>
  <c r="U315" i="9"/>
  <c r="O315" i="9"/>
  <c r="I315" i="9"/>
  <c r="V310" i="9"/>
  <c r="P310" i="9"/>
  <c r="J310" i="9"/>
  <c r="D310" i="9"/>
  <c r="W305" i="9"/>
  <c r="Q305" i="9"/>
  <c r="K305" i="9"/>
  <c r="E305" i="9"/>
  <c r="X300" i="9"/>
  <c r="R300" i="9"/>
  <c r="L300" i="9"/>
  <c r="F300" i="9"/>
  <c r="Y295" i="9"/>
  <c r="S295" i="9"/>
  <c r="M295" i="9"/>
  <c r="G295" i="9"/>
  <c r="Z290" i="9"/>
  <c r="T290" i="9"/>
  <c r="N290" i="9"/>
  <c r="H290" i="9"/>
  <c r="AA285" i="9"/>
  <c r="U285" i="9"/>
  <c r="O285" i="9"/>
  <c r="I285" i="9"/>
  <c r="V280" i="9"/>
  <c r="P280" i="9"/>
  <c r="J280" i="9"/>
  <c r="D280" i="9"/>
  <c r="W275" i="9"/>
  <c r="Q275" i="9"/>
  <c r="K275" i="9"/>
  <c r="E275" i="9"/>
  <c r="X270" i="9"/>
  <c r="R270" i="9"/>
  <c r="L270" i="9"/>
  <c r="F270" i="9"/>
  <c r="Y265" i="9"/>
  <c r="S265" i="9"/>
  <c r="M265" i="9"/>
  <c r="G265" i="9"/>
  <c r="Z260" i="9"/>
  <c r="T260" i="9"/>
  <c r="N260" i="9"/>
  <c r="H260" i="9"/>
  <c r="AA255" i="9"/>
  <c r="U255" i="9"/>
  <c r="O255" i="9"/>
  <c r="I255" i="9"/>
  <c r="V250" i="9"/>
  <c r="P250" i="9"/>
  <c r="J250" i="9"/>
  <c r="D250" i="9"/>
  <c r="W245" i="9"/>
  <c r="Q245" i="9"/>
  <c r="K245" i="9"/>
  <c r="E245" i="9"/>
  <c r="X240" i="9"/>
  <c r="R240" i="9"/>
  <c r="L240" i="9"/>
  <c r="F240" i="9"/>
  <c r="Y235" i="9"/>
  <c r="S235" i="9"/>
  <c r="M235" i="9"/>
  <c r="G235" i="9"/>
  <c r="Z230" i="9"/>
  <c r="T230" i="9"/>
  <c r="N230" i="9"/>
  <c r="H230" i="9"/>
  <c r="AA225" i="9"/>
  <c r="U225" i="9"/>
  <c r="O225" i="9"/>
  <c r="I225" i="9"/>
  <c r="V220" i="9"/>
  <c r="P220" i="9"/>
  <c r="J220" i="9"/>
  <c r="D220" i="9"/>
  <c r="W215" i="9"/>
  <c r="Q215" i="9"/>
  <c r="K215" i="9"/>
  <c r="E215" i="9"/>
  <c r="X210" i="9"/>
  <c r="R210" i="9"/>
  <c r="L210" i="9"/>
  <c r="F210" i="9"/>
  <c r="Y205" i="9"/>
  <c r="S205" i="9"/>
  <c r="M205" i="9"/>
  <c r="G205" i="9"/>
  <c r="Z200" i="9"/>
  <c r="T200" i="9"/>
  <c r="N200" i="9"/>
  <c r="H200" i="9"/>
  <c r="AA195" i="9"/>
  <c r="U195" i="9"/>
  <c r="O195" i="9"/>
  <c r="I195" i="9"/>
  <c r="V190" i="9"/>
  <c r="P190" i="9"/>
  <c r="J190" i="9"/>
  <c r="D190" i="9"/>
  <c r="W185" i="9"/>
  <c r="Q185" i="9"/>
  <c r="K185" i="9"/>
  <c r="E185" i="9"/>
  <c r="X180" i="9"/>
  <c r="R180" i="9"/>
  <c r="L180" i="9"/>
  <c r="F180" i="9"/>
  <c r="Y175" i="9"/>
  <c r="S175" i="9"/>
  <c r="M175" i="9"/>
  <c r="G175" i="9"/>
  <c r="Z170" i="9"/>
  <c r="T170" i="9"/>
  <c r="N170" i="9"/>
  <c r="H170" i="9"/>
  <c r="AA161" i="9"/>
  <c r="U161" i="9"/>
  <c r="O161" i="9"/>
  <c r="I161" i="9"/>
  <c r="V156" i="9"/>
  <c r="P156" i="9"/>
  <c r="J156" i="9"/>
  <c r="D156" i="9"/>
  <c r="W151" i="9"/>
  <c r="Q151" i="9"/>
  <c r="K151" i="9"/>
  <c r="E151" i="9"/>
  <c r="X146" i="9"/>
  <c r="R146" i="9"/>
  <c r="L146" i="9"/>
  <c r="F146" i="9"/>
  <c r="Y141" i="9"/>
  <c r="S141" i="9"/>
  <c r="M141" i="9"/>
  <c r="G141" i="9"/>
  <c r="Z136" i="9"/>
  <c r="T136" i="9"/>
  <c r="N136" i="9"/>
  <c r="H136" i="9"/>
  <c r="AA131" i="9"/>
  <c r="U131" i="9"/>
  <c r="O131" i="9"/>
  <c r="I131" i="9"/>
  <c r="V126" i="9"/>
  <c r="P126" i="9"/>
  <c r="J126" i="9"/>
  <c r="D126" i="9"/>
  <c r="W121" i="9"/>
  <c r="Q121" i="9"/>
  <c r="K121" i="9"/>
  <c r="E121" i="9"/>
  <c r="X116" i="9"/>
  <c r="R116" i="9"/>
  <c r="L116" i="9"/>
  <c r="F116" i="9"/>
  <c r="Y111" i="9"/>
  <c r="S111" i="9"/>
  <c r="M111" i="9"/>
  <c r="G111" i="9"/>
  <c r="Z106" i="9"/>
  <c r="T106" i="9"/>
  <c r="N106" i="9"/>
  <c r="H106" i="9"/>
  <c r="AA101" i="9"/>
  <c r="U101" i="9"/>
  <c r="O101" i="9"/>
  <c r="I101" i="9"/>
  <c r="V96" i="9"/>
  <c r="P96" i="9"/>
  <c r="J96" i="9"/>
  <c r="D96" i="9"/>
  <c r="W91" i="9"/>
  <c r="Q91" i="9"/>
  <c r="K91" i="9"/>
  <c r="E91" i="9"/>
  <c r="X86" i="9"/>
  <c r="R86" i="9"/>
  <c r="L86" i="9"/>
  <c r="F86" i="9"/>
  <c r="Y81" i="9"/>
  <c r="S81" i="9"/>
  <c r="M81" i="9"/>
  <c r="G81" i="9"/>
  <c r="Z76" i="9"/>
  <c r="T76" i="9"/>
  <c r="N76" i="9"/>
  <c r="H76" i="9"/>
  <c r="AA71" i="9"/>
  <c r="U71" i="9"/>
  <c r="O71" i="9"/>
  <c r="I71" i="9"/>
  <c r="V66" i="9"/>
  <c r="P66" i="9"/>
  <c r="J66" i="9"/>
  <c r="D66" i="9"/>
  <c r="W61" i="9"/>
  <c r="Q61" i="9"/>
  <c r="K61" i="9"/>
  <c r="E61" i="9"/>
  <c r="X56" i="9"/>
  <c r="R56" i="9"/>
  <c r="L56" i="9"/>
  <c r="F56" i="9"/>
  <c r="W638" i="9"/>
  <c r="Q638" i="9"/>
  <c r="K638" i="9"/>
  <c r="E638" i="9"/>
  <c r="X633" i="9"/>
  <c r="R633" i="9"/>
  <c r="L633" i="9"/>
  <c r="F633" i="9"/>
  <c r="Y628" i="9"/>
  <c r="S628" i="9"/>
  <c r="M628" i="9"/>
  <c r="G628" i="9"/>
  <c r="Z623" i="9"/>
  <c r="T623" i="9"/>
  <c r="N623" i="9"/>
  <c r="H623" i="9"/>
  <c r="AA618" i="9"/>
  <c r="U618" i="9"/>
  <c r="O618" i="9"/>
  <c r="I618" i="9"/>
  <c r="V613" i="9"/>
  <c r="P613" i="9"/>
  <c r="J613" i="9"/>
  <c r="D613" i="9"/>
  <c r="W608" i="9"/>
  <c r="Q608" i="9"/>
  <c r="K608" i="9"/>
  <c r="E608" i="9"/>
  <c r="X603" i="9"/>
  <c r="R603" i="9"/>
  <c r="L603" i="9"/>
  <c r="F603" i="9"/>
  <c r="Y598" i="9"/>
  <c r="S598" i="9"/>
  <c r="M598" i="9"/>
  <c r="G598" i="9"/>
  <c r="Z593" i="9"/>
  <c r="T593" i="9"/>
  <c r="N593" i="9"/>
  <c r="H593" i="9"/>
  <c r="AA588" i="9"/>
  <c r="U588" i="9"/>
  <c r="O588" i="9"/>
  <c r="I588" i="9"/>
  <c r="V583" i="9"/>
  <c r="P583" i="9"/>
  <c r="J583" i="9"/>
  <c r="D583" i="9"/>
  <c r="W578" i="9"/>
  <c r="Q578" i="9"/>
  <c r="K578" i="9"/>
  <c r="E578" i="9"/>
  <c r="X573" i="9"/>
  <c r="R573" i="9"/>
  <c r="L573" i="9"/>
  <c r="F573" i="9"/>
  <c r="Y568" i="9"/>
  <c r="S568" i="9"/>
  <c r="M568" i="9"/>
  <c r="G568" i="9"/>
  <c r="Z563" i="9"/>
  <c r="T563" i="9"/>
  <c r="N563" i="9"/>
  <c r="H563" i="9"/>
  <c r="AA558" i="9"/>
  <c r="U558" i="9"/>
  <c r="O558" i="9"/>
  <c r="I558" i="9"/>
  <c r="V553" i="9"/>
  <c r="P553" i="9"/>
  <c r="J553" i="9"/>
  <c r="D553" i="9"/>
  <c r="W548" i="9"/>
  <c r="Q548" i="9"/>
  <c r="K548" i="9"/>
  <c r="E548" i="9"/>
  <c r="X543" i="9"/>
  <c r="R543" i="9"/>
  <c r="L543" i="9"/>
  <c r="F543" i="9"/>
  <c r="Y538" i="9"/>
  <c r="S538" i="9"/>
  <c r="M538" i="9"/>
  <c r="G538" i="9"/>
  <c r="Z533" i="9"/>
  <c r="T533" i="9"/>
  <c r="N533" i="9"/>
  <c r="H533" i="9"/>
  <c r="AA528" i="9"/>
  <c r="U528" i="9"/>
  <c r="O528" i="9"/>
  <c r="I528" i="9"/>
  <c r="V523" i="9"/>
  <c r="P523" i="9"/>
  <c r="J523" i="9"/>
  <c r="D523" i="9"/>
  <c r="W518" i="9"/>
  <c r="Q518" i="9"/>
  <c r="K518" i="9"/>
  <c r="E518" i="9"/>
  <c r="X513" i="9"/>
  <c r="R513" i="9"/>
  <c r="L513" i="9"/>
  <c r="F513" i="9"/>
  <c r="Y508" i="9"/>
  <c r="S508" i="9"/>
  <c r="M508" i="9"/>
  <c r="G508" i="9"/>
  <c r="Z503" i="9"/>
  <c r="T503" i="9"/>
  <c r="N503" i="9"/>
  <c r="H503" i="9"/>
  <c r="AA498" i="9"/>
  <c r="U498" i="9"/>
  <c r="O498" i="9"/>
  <c r="I498" i="9"/>
  <c r="V493" i="9"/>
  <c r="P493" i="9"/>
  <c r="J493" i="9"/>
  <c r="D493" i="9"/>
  <c r="W488" i="9"/>
  <c r="Q488" i="9"/>
  <c r="K488" i="9"/>
  <c r="E488" i="9"/>
  <c r="X479" i="9"/>
  <c r="R479" i="9"/>
  <c r="L479" i="9"/>
  <c r="F479" i="9"/>
  <c r="Y474" i="9"/>
  <c r="S474" i="9"/>
  <c r="M474" i="9"/>
  <c r="G474" i="9"/>
  <c r="Z469" i="9"/>
  <c r="T469" i="9"/>
  <c r="N469" i="9"/>
  <c r="H469" i="9"/>
  <c r="AA464" i="9"/>
  <c r="U464" i="9"/>
  <c r="O464" i="9"/>
  <c r="I464" i="9"/>
  <c r="V459" i="9"/>
  <c r="P459" i="9"/>
  <c r="J459" i="9"/>
  <c r="D459" i="9"/>
  <c r="W454" i="9"/>
  <c r="Q454" i="9"/>
  <c r="K454" i="9"/>
  <c r="E454" i="9"/>
  <c r="X449" i="9"/>
  <c r="R449" i="9"/>
  <c r="L449" i="9"/>
  <c r="F449" i="9"/>
  <c r="Y444" i="9"/>
  <c r="S444" i="9"/>
  <c r="M444" i="9"/>
  <c r="G444" i="9"/>
  <c r="Z439" i="9"/>
  <c r="T439" i="9"/>
  <c r="N439" i="9"/>
  <c r="H439" i="9"/>
  <c r="AA434" i="9"/>
  <c r="U434" i="9"/>
  <c r="O434" i="9"/>
  <c r="I434" i="9"/>
  <c r="V429" i="9"/>
  <c r="P429" i="9"/>
  <c r="J429" i="9"/>
  <c r="D429" i="9"/>
  <c r="W424" i="9"/>
  <c r="Q424" i="9"/>
  <c r="K424" i="9"/>
  <c r="E424" i="9"/>
  <c r="X419" i="9"/>
  <c r="R419" i="9"/>
  <c r="L419" i="9"/>
  <c r="F419" i="9"/>
  <c r="Y414" i="9"/>
  <c r="S414" i="9"/>
  <c r="M414" i="9"/>
  <c r="G414" i="9"/>
  <c r="Z409" i="9"/>
  <c r="T409" i="9"/>
  <c r="N409" i="9"/>
  <c r="H409" i="9"/>
  <c r="AA404" i="9"/>
  <c r="U404" i="9"/>
  <c r="O404" i="9"/>
  <c r="I404" i="9"/>
  <c r="V399" i="9"/>
  <c r="P399" i="9"/>
  <c r="J399" i="9"/>
  <c r="D399" i="9"/>
  <c r="W394" i="9"/>
  <c r="Q394" i="9"/>
  <c r="K394" i="9"/>
  <c r="E394" i="9"/>
  <c r="X389" i="9"/>
  <c r="R389" i="9"/>
  <c r="L389" i="9"/>
  <c r="F389" i="9"/>
  <c r="Y384" i="9"/>
  <c r="S384" i="9"/>
  <c r="M384" i="9"/>
  <c r="G384" i="9"/>
  <c r="Z379" i="9"/>
  <c r="T379" i="9"/>
  <c r="N379" i="9"/>
  <c r="H379" i="9"/>
  <c r="AA374" i="9"/>
  <c r="U374" i="9"/>
  <c r="O374" i="9"/>
  <c r="I374" i="9"/>
  <c r="V369" i="9"/>
  <c r="P369" i="9"/>
  <c r="J369" i="9"/>
  <c r="D369" i="9"/>
  <c r="W364" i="9"/>
  <c r="Q364" i="9"/>
  <c r="K364" i="9"/>
  <c r="E364" i="9"/>
  <c r="X359" i="9"/>
  <c r="R359" i="9"/>
  <c r="L359" i="9"/>
  <c r="F359" i="9"/>
  <c r="Y354" i="9"/>
  <c r="S354" i="9"/>
  <c r="M354" i="9"/>
  <c r="G354" i="9"/>
  <c r="Z349" i="9"/>
  <c r="T349" i="9"/>
  <c r="N349" i="9"/>
  <c r="H349" i="9"/>
  <c r="AA344" i="9"/>
  <c r="U344" i="9"/>
  <c r="O344" i="9"/>
  <c r="I344" i="9"/>
  <c r="V339" i="9"/>
  <c r="P339" i="9"/>
  <c r="J339" i="9"/>
  <c r="D339" i="9"/>
  <c r="W334" i="9"/>
  <c r="Q334" i="9"/>
  <c r="K334" i="9"/>
  <c r="E334" i="9"/>
  <c r="X329" i="9"/>
  <c r="R329" i="9"/>
  <c r="L329" i="9"/>
  <c r="F329" i="9"/>
  <c r="Y320" i="9"/>
  <c r="S320" i="9"/>
  <c r="M320" i="9"/>
  <c r="G320" i="9"/>
  <c r="Z315" i="9"/>
  <c r="T315" i="9"/>
  <c r="N315" i="9"/>
  <c r="H315" i="9"/>
  <c r="AA310" i="9"/>
  <c r="U310" i="9"/>
  <c r="O310" i="9"/>
  <c r="I310" i="9"/>
  <c r="V305" i="9"/>
  <c r="P305" i="9"/>
  <c r="J305" i="9"/>
  <c r="D305" i="9"/>
  <c r="W300" i="9"/>
  <c r="Q300" i="9"/>
  <c r="K300" i="9"/>
  <c r="E300" i="9"/>
  <c r="X295" i="9"/>
  <c r="R295" i="9"/>
  <c r="L295" i="9"/>
  <c r="F295" i="9"/>
  <c r="Y290" i="9"/>
  <c r="S290" i="9"/>
  <c r="M290" i="9"/>
  <c r="G290" i="9"/>
  <c r="Z285" i="9"/>
  <c r="T285" i="9"/>
  <c r="N285" i="9"/>
  <c r="H285" i="9"/>
  <c r="AA280" i="9"/>
  <c r="U280" i="9"/>
  <c r="O280" i="9"/>
  <c r="I280" i="9"/>
  <c r="V275" i="9"/>
  <c r="P275" i="9"/>
  <c r="J275" i="9"/>
  <c r="D275" i="9"/>
  <c r="W270" i="9"/>
  <c r="Q270" i="9"/>
  <c r="K270" i="9"/>
  <c r="E270" i="9"/>
  <c r="X265" i="9"/>
  <c r="R265" i="9"/>
  <c r="L265" i="9"/>
  <c r="F265" i="9"/>
  <c r="Y260" i="9"/>
  <c r="S260" i="9"/>
  <c r="M260" i="9"/>
  <c r="G260" i="9"/>
  <c r="Z255" i="9"/>
  <c r="T255" i="9"/>
  <c r="N255" i="9"/>
  <c r="H255" i="9"/>
  <c r="AA250" i="9"/>
  <c r="U250" i="9"/>
  <c r="O250" i="9"/>
  <c r="I250" i="9"/>
  <c r="V245" i="9"/>
  <c r="P245" i="9"/>
  <c r="J245" i="9"/>
  <c r="D245" i="9"/>
  <c r="W240" i="9"/>
  <c r="Q240" i="9"/>
  <c r="K240" i="9"/>
  <c r="E240" i="9"/>
  <c r="X235" i="9"/>
  <c r="R235" i="9"/>
  <c r="L235" i="9"/>
  <c r="F235" i="9"/>
  <c r="Y230" i="9"/>
  <c r="S230" i="9"/>
  <c r="M230" i="9"/>
  <c r="G230" i="9"/>
  <c r="Z225" i="9"/>
  <c r="T225" i="9"/>
  <c r="N225" i="9"/>
  <c r="H225" i="9"/>
  <c r="AA220" i="9"/>
  <c r="U220" i="9"/>
  <c r="O220" i="9"/>
  <c r="I220" i="9"/>
  <c r="V215" i="9"/>
  <c r="P215" i="9"/>
  <c r="J215" i="9"/>
  <c r="D215" i="9"/>
  <c r="W210" i="9"/>
  <c r="Q210" i="9"/>
  <c r="K210" i="9"/>
  <c r="E210" i="9"/>
  <c r="X205" i="9"/>
  <c r="R205" i="9"/>
  <c r="L205" i="9"/>
  <c r="F205" i="9"/>
  <c r="Y200" i="9"/>
  <c r="S200" i="9"/>
  <c r="M200" i="9"/>
  <c r="G200" i="9"/>
  <c r="Z195" i="9"/>
  <c r="T195" i="9"/>
  <c r="N195" i="9"/>
  <c r="H195" i="9"/>
  <c r="AA190" i="9"/>
  <c r="U190" i="9"/>
  <c r="O190" i="9"/>
  <c r="I190" i="9"/>
  <c r="V185" i="9"/>
  <c r="P185" i="9"/>
  <c r="J185" i="9"/>
  <c r="D185" i="9"/>
  <c r="W180" i="9"/>
  <c r="Q180" i="9"/>
  <c r="K180" i="9"/>
  <c r="E180" i="9"/>
  <c r="X175" i="9"/>
  <c r="R175" i="9"/>
  <c r="L175" i="9"/>
  <c r="F175" i="9"/>
  <c r="Y170" i="9"/>
  <c r="S170" i="9"/>
  <c r="M170" i="9"/>
  <c r="G170" i="9"/>
  <c r="Z161" i="9"/>
  <c r="T161" i="9"/>
  <c r="N161" i="9"/>
  <c r="H161" i="9"/>
  <c r="AA156" i="9"/>
  <c r="U156" i="9"/>
  <c r="O156" i="9"/>
  <c r="I156" i="9"/>
  <c r="V151" i="9"/>
  <c r="P151" i="9"/>
  <c r="J151" i="9"/>
  <c r="D151" i="9"/>
  <c r="W146" i="9"/>
  <c r="Q146" i="9"/>
  <c r="K146" i="9"/>
  <c r="E146" i="9"/>
  <c r="X141" i="9"/>
  <c r="R141" i="9"/>
  <c r="L141" i="9"/>
  <c r="F141" i="9"/>
  <c r="Y136" i="9"/>
  <c r="S136" i="9"/>
  <c r="M136" i="9"/>
  <c r="G136" i="9"/>
  <c r="Z131" i="9"/>
  <c r="T131" i="9"/>
  <c r="N131" i="9"/>
  <c r="H131" i="9"/>
  <c r="AA126" i="9"/>
  <c r="U126" i="9"/>
  <c r="O126" i="9"/>
  <c r="I126" i="9"/>
  <c r="V121" i="9"/>
  <c r="P121" i="9"/>
  <c r="J121" i="9"/>
  <c r="D121" i="9"/>
  <c r="W116" i="9"/>
  <c r="Q116" i="9"/>
  <c r="K116" i="9"/>
  <c r="E116" i="9"/>
  <c r="X111" i="9"/>
  <c r="R111" i="9"/>
  <c r="L111" i="9"/>
  <c r="F111" i="9"/>
  <c r="Y106" i="9"/>
  <c r="S106" i="9"/>
  <c r="M106" i="9"/>
  <c r="G106" i="9"/>
  <c r="Z101" i="9"/>
  <c r="T101" i="9"/>
  <c r="N101" i="9"/>
  <c r="H101" i="9"/>
  <c r="AA96" i="9"/>
  <c r="U96" i="9"/>
  <c r="O96" i="9"/>
  <c r="I96" i="9"/>
  <c r="V91" i="9"/>
  <c r="P91" i="9"/>
  <c r="J91" i="9"/>
  <c r="D91" i="9"/>
  <c r="W86" i="9"/>
  <c r="Q86" i="9"/>
  <c r="K86" i="9"/>
  <c r="E86" i="9"/>
  <c r="X81" i="9"/>
  <c r="R81" i="9"/>
  <c r="L81" i="9"/>
  <c r="F81" i="9"/>
  <c r="Y76" i="9"/>
  <c r="S76" i="9"/>
  <c r="M76" i="9"/>
  <c r="G76" i="9"/>
  <c r="Z71" i="9"/>
  <c r="T71" i="9"/>
  <c r="N71" i="9"/>
  <c r="H71" i="9"/>
  <c r="AA66" i="9"/>
  <c r="U66" i="9"/>
  <c r="O66" i="9"/>
  <c r="I66" i="9"/>
  <c r="V638" i="9"/>
  <c r="P638" i="9"/>
  <c r="J638" i="9"/>
  <c r="D638" i="9"/>
  <c r="W633" i="9"/>
  <c r="Q633" i="9"/>
  <c r="K633" i="9"/>
  <c r="E633" i="9"/>
  <c r="X628" i="9"/>
  <c r="R628" i="9"/>
  <c r="L628" i="9"/>
  <c r="F628" i="9"/>
  <c r="Y623" i="9"/>
  <c r="S623" i="9"/>
  <c r="M623" i="9"/>
  <c r="G623" i="9"/>
  <c r="Z618" i="9"/>
  <c r="T618" i="9"/>
  <c r="N618" i="9"/>
  <c r="H618" i="9"/>
  <c r="AA613" i="9"/>
  <c r="U613" i="9"/>
  <c r="O613" i="9"/>
  <c r="I613" i="9"/>
  <c r="V608" i="9"/>
  <c r="P608" i="9"/>
  <c r="J608" i="9"/>
  <c r="D608" i="9"/>
  <c r="W603" i="9"/>
  <c r="Q603" i="9"/>
  <c r="K603" i="9"/>
  <c r="E603" i="9"/>
  <c r="X598" i="9"/>
  <c r="R598" i="9"/>
  <c r="L598" i="9"/>
  <c r="F598" i="9"/>
  <c r="Y593" i="9"/>
  <c r="S593" i="9"/>
  <c r="M593" i="9"/>
  <c r="G593" i="9"/>
  <c r="Z588" i="9"/>
  <c r="T588" i="9"/>
  <c r="N588" i="9"/>
  <c r="H588" i="9"/>
  <c r="AA583" i="9"/>
  <c r="U583" i="9"/>
  <c r="O583" i="9"/>
  <c r="I583" i="9"/>
  <c r="V578" i="9"/>
  <c r="P578" i="9"/>
  <c r="J578" i="9"/>
  <c r="D578" i="9"/>
  <c r="W573" i="9"/>
  <c r="Q573" i="9"/>
  <c r="K573" i="9"/>
  <c r="E573" i="9"/>
  <c r="X568" i="9"/>
  <c r="R568" i="9"/>
  <c r="L568" i="9"/>
  <c r="F568" i="9"/>
  <c r="Y563" i="9"/>
  <c r="S563" i="9"/>
  <c r="M563" i="9"/>
  <c r="G563" i="9"/>
  <c r="Z558" i="9"/>
  <c r="T558" i="9"/>
  <c r="N558" i="9"/>
  <c r="H558" i="9"/>
  <c r="AA553" i="9"/>
  <c r="U553" i="9"/>
  <c r="O553" i="9"/>
  <c r="I553" i="9"/>
  <c r="V548" i="9"/>
  <c r="P548" i="9"/>
  <c r="J548" i="9"/>
  <c r="D548" i="9"/>
  <c r="W543" i="9"/>
  <c r="Q543" i="9"/>
  <c r="K543" i="9"/>
  <c r="E543" i="9"/>
  <c r="X538" i="9"/>
  <c r="R538" i="9"/>
  <c r="L538" i="9"/>
  <c r="F538" i="9"/>
  <c r="Y533" i="9"/>
  <c r="S533" i="9"/>
  <c r="M533" i="9"/>
  <c r="G533" i="9"/>
  <c r="Z528" i="9"/>
  <c r="T528" i="9"/>
  <c r="N528" i="9"/>
  <c r="H528" i="9"/>
  <c r="AA523" i="9"/>
  <c r="U523" i="9"/>
  <c r="O523" i="9"/>
  <c r="I523" i="9"/>
  <c r="V518" i="9"/>
  <c r="P518" i="9"/>
  <c r="J518" i="9"/>
  <c r="D518" i="9"/>
  <c r="W513" i="9"/>
  <c r="Q513" i="9"/>
  <c r="K513" i="9"/>
  <c r="E513" i="9"/>
  <c r="X508" i="9"/>
  <c r="R508" i="9"/>
  <c r="L508" i="9"/>
  <c r="F508" i="9"/>
  <c r="Y503" i="9"/>
  <c r="S503" i="9"/>
  <c r="M503" i="9"/>
  <c r="G503" i="9"/>
  <c r="Z498" i="9"/>
  <c r="T498" i="9"/>
  <c r="N498" i="9"/>
  <c r="H498" i="9"/>
  <c r="AA493" i="9"/>
  <c r="U493" i="9"/>
  <c r="O493" i="9"/>
  <c r="I493" i="9"/>
  <c r="V488" i="9"/>
  <c r="P488" i="9"/>
  <c r="J488" i="9"/>
  <c r="D488" i="9"/>
  <c r="D484" i="9" s="1"/>
  <c r="W479" i="9"/>
  <c r="W475" i="9" s="1"/>
  <c r="Q479" i="9"/>
  <c r="Q475" i="9" s="1"/>
  <c r="K479" i="9"/>
  <c r="K475" i="9" s="1"/>
  <c r="E479" i="9"/>
  <c r="E475" i="9" s="1"/>
  <c r="X474" i="9"/>
  <c r="X470" i="9" s="1"/>
  <c r="R474" i="9"/>
  <c r="R470" i="9" s="1"/>
  <c r="L474" i="9"/>
  <c r="L470" i="9" s="1"/>
  <c r="F474" i="9"/>
  <c r="F470" i="9" s="1"/>
  <c r="Y469" i="9"/>
  <c r="Y465" i="9" s="1"/>
  <c r="S469" i="9"/>
  <c r="S465" i="9" s="1"/>
  <c r="M469" i="9"/>
  <c r="M465" i="9" s="1"/>
  <c r="G469" i="9"/>
  <c r="G465" i="9" s="1"/>
  <c r="Z464" i="9"/>
  <c r="Z460" i="9" s="1"/>
  <c r="T464" i="9"/>
  <c r="T460" i="9" s="1"/>
  <c r="N464" i="9"/>
  <c r="N460" i="9" s="1"/>
  <c r="H464" i="9"/>
  <c r="H460" i="9" s="1"/>
  <c r="AA459" i="9"/>
  <c r="AA455" i="9" s="1"/>
  <c r="U459" i="9"/>
  <c r="U455" i="9" s="1"/>
  <c r="O459" i="9"/>
  <c r="O455" i="9" s="1"/>
  <c r="I459" i="9"/>
  <c r="I455" i="9" s="1"/>
  <c r="V454" i="9"/>
  <c r="V450" i="9" s="1"/>
  <c r="P454" i="9"/>
  <c r="P450" i="9" s="1"/>
  <c r="J454" i="9"/>
  <c r="J450" i="9" s="1"/>
  <c r="D454" i="9"/>
  <c r="D450" i="9" s="1"/>
  <c r="W449" i="9"/>
  <c r="W445" i="9" s="1"/>
  <c r="Q449" i="9"/>
  <c r="Q445" i="9" s="1"/>
  <c r="K449" i="9"/>
  <c r="K445" i="9" s="1"/>
  <c r="E449" i="9"/>
  <c r="E445" i="9" s="1"/>
  <c r="X444" i="9"/>
  <c r="X440" i="9" s="1"/>
  <c r="R444" i="9"/>
  <c r="R440" i="9" s="1"/>
  <c r="L444" i="9"/>
  <c r="L440" i="9" s="1"/>
  <c r="F444" i="9"/>
  <c r="F440" i="9" s="1"/>
  <c r="Y439" i="9"/>
  <c r="Y435" i="9" s="1"/>
  <c r="S439" i="9"/>
  <c r="S435" i="9" s="1"/>
  <c r="M439" i="9"/>
  <c r="M435" i="9" s="1"/>
  <c r="G439" i="9"/>
  <c r="G435" i="9" s="1"/>
  <c r="Z434" i="9"/>
  <c r="Z430" i="9" s="1"/>
  <c r="T434" i="9"/>
  <c r="T430" i="9" s="1"/>
  <c r="N434" i="9"/>
  <c r="N430" i="9" s="1"/>
  <c r="H434" i="9"/>
  <c r="H430" i="9" s="1"/>
  <c r="AA429" i="9"/>
  <c r="AA425" i="9" s="1"/>
  <c r="U429" i="9"/>
  <c r="U425" i="9" s="1"/>
  <c r="O429" i="9"/>
  <c r="O425" i="9" s="1"/>
  <c r="I429" i="9"/>
  <c r="I425" i="9" s="1"/>
  <c r="V424" i="9"/>
  <c r="V420" i="9" s="1"/>
  <c r="P424" i="9"/>
  <c r="P420" i="9" s="1"/>
  <c r="J424" i="9"/>
  <c r="J420" i="9" s="1"/>
  <c r="D424" i="9"/>
  <c r="D420" i="9" s="1"/>
  <c r="W419" i="9"/>
  <c r="W415" i="9" s="1"/>
  <c r="Q419" i="9"/>
  <c r="Q415" i="9" s="1"/>
  <c r="K419" i="9"/>
  <c r="K415" i="9" s="1"/>
  <c r="E419" i="9"/>
  <c r="E415" i="9" s="1"/>
  <c r="X414" i="9"/>
  <c r="X410" i="9" s="1"/>
  <c r="R414" i="9"/>
  <c r="R410" i="9" s="1"/>
  <c r="L414" i="9"/>
  <c r="L410" i="9" s="1"/>
  <c r="F414" i="9"/>
  <c r="F410" i="9" s="1"/>
  <c r="Y409" i="9"/>
  <c r="Y405" i="9" s="1"/>
  <c r="S409" i="9"/>
  <c r="S405" i="9" s="1"/>
  <c r="M409" i="9"/>
  <c r="M405" i="9" s="1"/>
  <c r="G409" i="9"/>
  <c r="G405" i="9" s="1"/>
  <c r="Z404" i="9"/>
  <c r="Z400" i="9" s="1"/>
  <c r="T404" i="9"/>
  <c r="T400" i="9" s="1"/>
  <c r="N404" i="9"/>
  <c r="N400" i="9" s="1"/>
  <c r="H404" i="9"/>
  <c r="H400" i="9" s="1"/>
  <c r="AA399" i="9"/>
  <c r="AA395" i="9" s="1"/>
  <c r="U399" i="9"/>
  <c r="U395" i="9" s="1"/>
  <c r="O399" i="9"/>
  <c r="O395" i="9" s="1"/>
  <c r="I399" i="9"/>
  <c r="I395" i="9" s="1"/>
  <c r="V394" i="9"/>
  <c r="V390" i="9" s="1"/>
  <c r="P394" i="9"/>
  <c r="P390" i="9" s="1"/>
  <c r="J394" i="9"/>
  <c r="J390" i="9" s="1"/>
  <c r="D394" i="9"/>
  <c r="D390" i="9" s="1"/>
  <c r="W389" i="9"/>
  <c r="W385" i="9" s="1"/>
  <c r="Q389" i="9"/>
  <c r="Q385" i="9" s="1"/>
  <c r="K389" i="9"/>
  <c r="K385" i="9" s="1"/>
  <c r="E389" i="9"/>
  <c r="E385" i="9" s="1"/>
  <c r="X384" i="9"/>
  <c r="X380" i="9" s="1"/>
  <c r="R384" i="9"/>
  <c r="R380" i="9" s="1"/>
  <c r="L384" i="9"/>
  <c r="L380" i="9" s="1"/>
  <c r="F384" i="9"/>
  <c r="F380" i="9" s="1"/>
  <c r="Y379" i="9"/>
  <c r="Y375" i="9" s="1"/>
  <c r="S379" i="9"/>
  <c r="S375" i="9" s="1"/>
  <c r="M379" i="9"/>
  <c r="M375" i="9" s="1"/>
  <c r="G379" i="9"/>
  <c r="G375" i="9" s="1"/>
  <c r="Z374" i="9"/>
  <c r="Z370" i="9" s="1"/>
  <c r="T374" i="9"/>
  <c r="T370" i="9" s="1"/>
  <c r="N374" i="9"/>
  <c r="N370" i="9" s="1"/>
  <c r="H374" i="9"/>
  <c r="H370" i="9" s="1"/>
  <c r="AA369" i="9"/>
  <c r="AA365" i="9" s="1"/>
  <c r="U369" i="9"/>
  <c r="U365" i="9" s="1"/>
  <c r="O369" i="9"/>
  <c r="O365" i="9" s="1"/>
  <c r="I369" i="9"/>
  <c r="I365" i="9" s="1"/>
  <c r="V364" i="9"/>
  <c r="V360" i="9" s="1"/>
  <c r="P364" i="9"/>
  <c r="P360" i="9" s="1"/>
  <c r="J364" i="9"/>
  <c r="J360" i="9" s="1"/>
  <c r="D364" i="9"/>
  <c r="D360" i="9" s="1"/>
  <c r="W359" i="9"/>
  <c r="W355" i="9" s="1"/>
  <c r="Q359" i="9"/>
  <c r="Q355" i="9" s="1"/>
  <c r="K359" i="9"/>
  <c r="K355" i="9" s="1"/>
  <c r="E359" i="9"/>
  <c r="E355" i="9" s="1"/>
  <c r="X354" i="9"/>
  <c r="X350" i="9" s="1"/>
  <c r="R354" i="9"/>
  <c r="R350" i="9" s="1"/>
  <c r="L354" i="9"/>
  <c r="L350" i="9" s="1"/>
  <c r="F354" i="9"/>
  <c r="F350" i="9" s="1"/>
  <c r="Y349" i="9"/>
  <c r="Y345" i="9" s="1"/>
  <c r="S349" i="9"/>
  <c r="S345" i="9" s="1"/>
  <c r="M349" i="9"/>
  <c r="M345" i="9" s="1"/>
  <c r="G349" i="9"/>
  <c r="G345" i="9" s="1"/>
  <c r="Z344" i="9"/>
  <c r="Z340" i="9" s="1"/>
  <c r="T344" i="9"/>
  <c r="T340" i="9" s="1"/>
  <c r="N344" i="9"/>
  <c r="N340" i="9" s="1"/>
  <c r="H344" i="9"/>
  <c r="H340" i="9" s="1"/>
  <c r="AA339" i="9"/>
  <c r="AA335" i="9" s="1"/>
  <c r="U339" i="9"/>
  <c r="U335" i="9" s="1"/>
  <c r="O339" i="9"/>
  <c r="O335" i="9" s="1"/>
  <c r="I339" i="9"/>
  <c r="I335" i="9" s="1"/>
  <c r="V334" i="9"/>
  <c r="V330" i="9" s="1"/>
  <c r="P334" i="9"/>
  <c r="P330" i="9" s="1"/>
  <c r="J334" i="9"/>
  <c r="J330" i="9" s="1"/>
  <c r="D334" i="9"/>
  <c r="D330" i="9" s="1"/>
  <c r="W329" i="9"/>
  <c r="W325" i="9" s="1"/>
  <c r="Q329" i="9"/>
  <c r="Q325" i="9" s="1"/>
  <c r="K329" i="9"/>
  <c r="K325" i="9" s="1"/>
  <c r="E329" i="9"/>
  <c r="E325" i="9" s="1"/>
  <c r="X320" i="9"/>
  <c r="X316" i="9" s="1"/>
  <c r="R320" i="9"/>
  <c r="R316" i="9" s="1"/>
  <c r="L320" i="9"/>
  <c r="L316" i="9" s="1"/>
  <c r="F320" i="9"/>
  <c r="F316" i="9" s="1"/>
  <c r="Y315" i="9"/>
  <c r="Y311" i="9" s="1"/>
  <c r="S315" i="9"/>
  <c r="S311" i="9" s="1"/>
  <c r="M315" i="9"/>
  <c r="M311" i="9" s="1"/>
  <c r="G315" i="9"/>
  <c r="G311" i="9" s="1"/>
  <c r="Z310" i="9"/>
  <c r="Z306" i="9" s="1"/>
  <c r="T310" i="9"/>
  <c r="T306" i="9" s="1"/>
  <c r="N310" i="9"/>
  <c r="N306" i="9" s="1"/>
  <c r="H310" i="9"/>
  <c r="H306" i="9" s="1"/>
  <c r="AA305" i="9"/>
  <c r="AA301" i="9" s="1"/>
  <c r="U305" i="9"/>
  <c r="U301" i="9" s="1"/>
  <c r="O305" i="9"/>
  <c r="O301" i="9" s="1"/>
  <c r="I305" i="9"/>
  <c r="I301" i="9" s="1"/>
  <c r="V300" i="9"/>
  <c r="V296" i="9" s="1"/>
  <c r="P300" i="9"/>
  <c r="P296" i="9" s="1"/>
  <c r="J300" i="9"/>
  <c r="J296" i="9" s="1"/>
  <c r="D300" i="9"/>
  <c r="D296" i="9" s="1"/>
  <c r="W295" i="9"/>
  <c r="W291" i="9" s="1"/>
  <c r="Q295" i="9"/>
  <c r="Q291" i="9" s="1"/>
  <c r="K295" i="9"/>
  <c r="K291" i="9" s="1"/>
  <c r="E295" i="9"/>
  <c r="E291" i="9" s="1"/>
  <c r="X290" i="9"/>
  <c r="X286" i="9" s="1"/>
  <c r="R290" i="9"/>
  <c r="R286" i="9" s="1"/>
  <c r="L290" i="9"/>
  <c r="L286" i="9" s="1"/>
  <c r="F290" i="9"/>
  <c r="F286" i="9" s="1"/>
  <c r="Y285" i="9"/>
  <c r="Y281" i="9" s="1"/>
  <c r="S285" i="9"/>
  <c r="S281" i="9" s="1"/>
  <c r="M285" i="9"/>
  <c r="M281" i="9" s="1"/>
  <c r="G285" i="9"/>
  <c r="G281" i="9" s="1"/>
  <c r="Z280" i="9"/>
  <c r="Z276" i="9" s="1"/>
  <c r="T280" i="9"/>
  <c r="T276" i="9" s="1"/>
  <c r="N280" i="9"/>
  <c r="N276" i="9" s="1"/>
  <c r="H280" i="9"/>
  <c r="H276" i="9" s="1"/>
  <c r="AA275" i="9"/>
  <c r="AA271" i="9" s="1"/>
  <c r="U275" i="9"/>
  <c r="U271" i="9" s="1"/>
  <c r="O275" i="9"/>
  <c r="O271" i="9" s="1"/>
  <c r="I275" i="9"/>
  <c r="I271" i="9" s="1"/>
  <c r="V270" i="9"/>
  <c r="V266" i="9" s="1"/>
  <c r="P270" i="9"/>
  <c r="P266" i="9" s="1"/>
  <c r="J270" i="9"/>
  <c r="J266" i="9" s="1"/>
  <c r="D270" i="9"/>
  <c r="D266" i="9" s="1"/>
  <c r="W265" i="9"/>
  <c r="W261" i="9" s="1"/>
  <c r="Q265" i="9"/>
  <c r="Q261" i="9" s="1"/>
  <c r="K265" i="9"/>
  <c r="K261" i="9" s="1"/>
  <c r="E265" i="9"/>
  <c r="E261" i="9" s="1"/>
  <c r="X260" i="9"/>
  <c r="X256" i="9" s="1"/>
  <c r="R260" i="9"/>
  <c r="R256" i="9" s="1"/>
  <c r="L260" i="9"/>
  <c r="L256" i="9" s="1"/>
  <c r="F260" i="9"/>
  <c r="F256" i="9" s="1"/>
  <c r="Y255" i="9"/>
  <c r="Y251" i="9" s="1"/>
  <c r="S255" i="9"/>
  <c r="S251" i="9" s="1"/>
  <c r="M255" i="9"/>
  <c r="M251" i="9" s="1"/>
  <c r="G255" i="9"/>
  <c r="G251" i="9" s="1"/>
  <c r="Z250" i="9"/>
  <c r="Z246" i="9" s="1"/>
  <c r="T250" i="9"/>
  <c r="T246" i="9" s="1"/>
  <c r="N250" i="9"/>
  <c r="N246" i="9" s="1"/>
  <c r="H250" i="9"/>
  <c r="H246" i="9" s="1"/>
  <c r="AA245" i="9"/>
  <c r="AA241" i="9" s="1"/>
  <c r="U245" i="9"/>
  <c r="U241" i="9" s="1"/>
  <c r="O245" i="9"/>
  <c r="O241" i="9" s="1"/>
  <c r="I245" i="9"/>
  <c r="I241" i="9" s="1"/>
  <c r="V240" i="9"/>
  <c r="V236" i="9" s="1"/>
  <c r="P240" i="9"/>
  <c r="P236" i="9" s="1"/>
  <c r="J240" i="9"/>
  <c r="J236" i="9" s="1"/>
  <c r="D240" i="9"/>
  <c r="D236" i="9" s="1"/>
  <c r="W235" i="9"/>
  <c r="W231" i="9" s="1"/>
  <c r="Q235" i="9"/>
  <c r="Q231" i="9" s="1"/>
  <c r="K235" i="9"/>
  <c r="K231" i="9" s="1"/>
  <c r="E235" i="9"/>
  <c r="E231" i="9" s="1"/>
  <c r="X230" i="9"/>
  <c r="X226" i="9" s="1"/>
  <c r="R230" i="9"/>
  <c r="R226" i="9" s="1"/>
  <c r="L230" i="9"/>
  <c r="L226" i="9" s="1"/>
  <c r="F230" i="9"/>
  <c r="F226" i="9" s="1"/>
  <c r="J11" i="9"/>
  <c r="P11" i="9"/>
  <c r="V11" i="9"/>
  <c r="I14" i="9"/>
  <c r="I12" i="9" s="1"/>
  <c r="O14" i="9"/>
  <c r="U14" i="9"/>
  <c r="U12" i="9" s="1"/>
  <c r="AA14" i="9"/>
  <c r="AA12" i="9" s="1"/>
  <c r="I16" i="9"/>
  <c r="O16" i="9"/>
  <c r="U16" i="9"/>
  <c r="AA16" i="9"/>
  <c r="H19" i="9"/>
  <c r="H17" i="9" s="1"/>
  <c r="N19" i="9"/>
  <c r="N17" i="9" s="1"/>
  <c r="T19" i="9"/>
  <c r="Z19" i="9"/>
  <c r="Z17" i="9" s="1"/>
  <c r="H21" i="9"/>
  <c r="N21" i="9"/>
  <c r="T21" i="9"/>
  <c r="Z21" i="9"/>
  <c r="G24" i="9"/>
  <c r="M24" i="9"/>
  <c r="M22" i="9" s="1"/>
  <c r="S24" i="9"/>
  <c r="S22" i="9" s="1"/>
  <c r="Y24" i="9"/>
  <c r="G26" i="9"/>
  <c r="M26" i="9"/>
  <c r="S26" i="9"/>
  <c r="Y26" i="9"/>
  <c r="F29" i="9"/>
  <c r="F27" i="9" s="1"/>
  <c r="L29" i="9"/>
  <c r="R29" i="9"/>
  <c r="R27" i="9" s="1"/>
  <c r="X29" i="9"/>
  <c r="X27" i="9" s="1"/>
  <c r="F31" i="9"/>
  <c r="L31" i="9"/>
  <c r="R31" i="9"/>
  <c r="X31" i="9"/>
  <c r="E34" i="9"/>
  <c r="E32" i="9" s="1"/>
  <c r="K34" i="9"/>
  <c r="K32" i="9" s="1"/>
  <c r="Q34" i="9"/>
  <c r="W34" i="9"/>
  <c r="W32" i="9" s="1"/>
  <c r="E36" i="9"/>
  <c r="K36" i="9"/>
  <c r="Q36" i="9"/>
  <c r="W36" i="9"/>
  <c r="D39" i="9"/>
  <c r="J39" i="9"/>
  <c r="J37" i="9" s="1"/>
  <c r="P39" i="9"/>
  <c r="P37" i="9" s="1"/>
  <c r="V39" i="9"/>
  <c r="D41" i="9"/>
  <c r="J41" i="9"/>
  <c r="P41" i="9"/>
  <c r="V41" i="9"/>
  <c r="I44" i="9"/>
  <c r="I42" i="9" s="1"/>
  <c r="O44" i="9"/>
  <c r="U44" i="9"/>
  <c r="U42" i="9" s="1"/>
  <c r="AA44" i="9"/>
  <c r="AA42" i="9" s="1"/>
  <c r="I46" i="9"/>
  <c r="O46" i="9"/>
  <c r="U46" i="9"/>
  <c r="AA46" i="9"/>
  <c r="H49" i="9"/>
  <c r="H47" i="9" s="1"/>
  <c r="N49" i="9"/>
  <c r="N47" i="9" s="1"/>
  <c r="T49" i="9"/>
  <c r="Z49" i="9"/>
  <c r="Z47" i="9" s="1"/>
  <c r="H51" i="9"/>
  <c r="N51" i="9"/>
  <c r="T51" i="9"/>
  <c r="Z51" i="9"/>
  <c r="G54" i="9"/>
  <c r="G52" i="9" s="1"/>
  <c r="M54" i="9"/>
  <c r="M52" i="9" s="1"/>
  <c r="S54" i="9"/>
  <c r="Y54" i="9"/>
  <c r="Y52" i="9" s="1"/>
  <c r="H56" i="9"/>
  <c r="S56" i="9"/>
  <c r="F59" i="9"/>
  <c r="F57" i="9" s="1"/>
  <c r="R59" i="9"/>
  <c r="R57" i="9" s="1"/>
  <c r="F61" i="9"/>
  <c r="R61" i="9"/>
  <c r="K64" i="9"/>
  <c r="K62" i="9" s="1"/>
  <c r="E66" i="9"/>
  <c r="W66" i="9"/>
  <c r="G69" i="9"/>
  <c r="G67" i="9" s="1"/>
  <c r="Y69" i="9"/>
  <c r="Y67" i="9" s="1"/>
  <c r="S71" i="9"/>
  <c r="F74" i="9"/>
  <c r="F72" i="9" s="1"/>
  <c r="X74" i="9"/>
  <c r="X72" i="9" s="1"/>
  <c r="R76" i="9"/>
  <c r="T79" i="9"/>
  <c r="T77" i="9" s="1"/>
  <c r="N81" i="9"/>
  <c r="P84" i="9"/>
  <c r="P82" i="9" s="1"/>
  <c r="J86" i="9"/>
  <c r="O89" i="9"/>
  <c r="O87" i="9" s="1"/>
  <c r="I91" i="9"/>
  <c r="AA91" i="9"/>
  <c r="K94" i="9"/>
  <c r="K92" i="9" s="1"/>
  <c r="E96" i="9"/>
  <c r="W96" i="9"/>
  <c r="G99" i="9"/>
  <c r="G97" i="9" s="1"/>
  <c r="Y99" i="9"/>
  <c r="Y97" i="9" s="1"/>
  <c r="S101" i="9"/>
  <c r="F104" i="9"/>
  <c r="F102" i="9" s="1"/>
  <c r="X104" i="9"/>
  <c r="X102" i="9" s="1"/>
  <c r="R106" i="9"/>
  <c r="T109" i="9"/>
  <c r="T107" i="9" s="1"/>
  <c r="N111" i="9"/>
  <c r="P114" i="9"/>
  <c r="P112" i="9" s="1"/>
  <c r="J116" i="9"/>
  <c r="AA119" i="9"/>
  <c r="AA117" i="9" s="1"/>
  <c r="T124" i="9"/>
  <c r="T122" i="9" s="1"/>
  <c r="M129" i="9"/>
  <c r="M127" i="9" s="1"/>
  <c r="Y131" i="9"/>
  <c r="F134" i="9"/>
  <c r="F132" i="9" s="1"/>
  <c r="R136" i="9"/>
  <c r="K141" i="9"/>
  <c r="D146" i="9"/>
  <c r="AA149" i="9"/>
  <c r="AA147" i="9" s="1"/>
  <c r="T154" i="9"/>
  <c r="T152" i="9" s="1"/>
  <c r="M159" i="9"/>
  <c r="M157" i="9" s="1"/>
  <c r="Y161" i="9"/>
  <c r="W316" i="9"/>
  <c r="L170" i="9"/>
  <c r="L166" i="9" s="1"/>
  <c r="E175" i="9"/>
  <c r="E171" i="9" s="1"/>
  <c r="Z190" i="9"/>
  <c r="Z186" i="9" s="1"/>
  <c r="S195" i="9"/>
  <c r="S191" i="9" s="1"/>
  <c r="L200" i="9"/>
  <c r="L196" i="9" s="1"/>
  <c r="E205" i="9"/>
  <c r="E201" i="9" s="1"/>
  <c r="Z220" i="9"/>
  <c r="Z216" i="9" s="1"/>
  <c r="S225" i="9"/>
  <c r="S221" i="9" s="1"/>
  <c r="V475" i="9"/>
  <c r="H486" i="6"/>
  <c r="H484" i="6" s="1"/>
  <c r="N486" i="6"/>
  <c r="N484" i="6" s="1"/>
  <c r="T486" i="6"/>
  <c r="T484" i="6" s="1"/>
  <c r="Z486" i="6"/>
  <c r="Z484" i="6" s="1"/>
  <c r="G491" i="6"/>
  <c r="G489" i="6" s="1"/>
  <c r="M491" i="6"/>
  <c r="M489" i="6" s="1"/>
  <c r="S491" i="6"/>
  <c r="S489" i="6" s="1"/>
  <c r="Y491" i="6"/>
  <c r="Y489" i="6" s="1"/>
  <c r="F496" i="6"/>
  <c r="F494" i="6" s="1"/>
  <c r="L496" i="6"/>
  <c r="L494" i="6" s="1"/>
  <c r="R496" i="6"/>
  <c r="R494" i="6" s="1"/>
  <c r="X496" i="6"/>
  <c r="X494" i="6" s="1"/>
  <c r="E501" i="6"/>
  <c r="E499" i="6" s="1"/>
  <c r="K501" i="6"/>
  <c r="K499" i="6" s="1"/>
  <c r="Q501" i="6"/>
  <c r="Q499" i="6" s="1"/>
  <c r="W501" i="6"/>
  <c r="W499" i="6" s="1"/>
  <c r="D506" i="6"/>
  <c r="D504" i="6" s="1"/>
  <c r="J506" i="6"/>
  <c r="J504" i="6" s="1"/>
  <c r="P506" i="6"/>
  <c r="P504" i="6" s="1"/>
  <c r="V506" i="6"/>
  <c r="V504" i="6" s="1"/>
  <c r="I511" i="6"/>
  <c r="I509" i="6" s="1"/>
  <c r="O511" i="6"/>
  <c r="O509" i="6" s="1"/>
  <c r="U511" i="6"/>
  <c r="U509" i="6" s="1"/>
  <c r="AA511" i="6"/>
  <c r="AA509" i="6" s="1"/>
  <c r="H516" i="6"/>
  <c r="H514" i="6" s="1"/>
  <c r="N516" i="6"/>
  <c r="N514" i="6" s="1"/>
  <c r="T516" i="6"/>
  <c r="T514" i="6" s="1"/>
  <c r="Z516" i="6"/>
  <c r="Z514" i="6" s="1"/>
  <c r="G521" i="6"/>
  <c r="G519" i="6" s="1"/>
  <c r="M521" i="6"/>
  <c r="M519" i="6" s="1"/>
  <c r="S521" i="6"/>
  <c r="S519" i="6" s="1"/>
  <c r="Y521" i="6"/>
  <c r="Y519" i="6" s="1"/>
  <c r="F526" i="6"/>
  <c r="F524" i="6" s="1"/>
  <c r="L526" i="6"/>
  <c r="L524" i="6" s="1"/>
  <c r="R526" i="6"/>
  <c r="R524" i="6" s="1"/>
  <c r="X526" i="6"/>
  <c r="X524" i="6" s="1"/>
  <c r="E531" i="6"/>
  <c r="E529" i="6" s="1"/>
  <c r="K531" i="6"/>
  <c r="K529" i="6" s="1"/>
  <c r="Q531" i="6"/>
  <c r="Q529" i="6" s="1"/>
  <c r="W531" i="6"/>
  <c r="W529" i="6" s="1"/>
  <c r="D536" i="6"/>
  <c r="D534" i="6" s="1"/>
  <c r="J536" i="6"/>
  <c r="J534" i="6" s="1"/>
  <c r="P536" i="6"/>
  <c r="P534" i="6" s="1"/>
  <c r="V536" i="6"/>
  <c r="V534" i="6" s="1"/>
  <c r="I541" i="6"/>
  <c r="I539" i="6" s="1"/>
  <c r="O541" i="6"/>
  <c r="O539" i="6" s="1"/>
  <c r="U541" i="6"/>
  <c r="U539" i="6" s="1"/>
  <c r="AA541" i="6"/>
  <c r="AA539" i="6" s="1"/>
  <c r="H546" i="6"/>
  <c r="H544" i="6" s="1"/>
  <c r="N546" i="6"/>
  <c r="N544" i="6" s="1"/>
  <c r="T546" i="6"/>
  <c r="T544" i="6" s="1"/>
  <c r="Z546" i="6"/>
  <c r="Z544" i="6" s="1"/>
  <c r="G551" i="6"/>
  <c r="G549" i="6" s="1"/>
  <c r="M551" i="6"/>
  <c r="M549" i="6" s="1"/>
  <c r="S551" i="6"/>
  <c r="S549" i="6" s="1"/>
  <c r="Y551" i="6"/>
  <c r="Y549" i="6" s="1"/>
  <c r="F556" i="6"/>
  <c r="F554" i="6" s="1"/>
  <c r="L556" i="6"/>
  <c r="L554" i="6" s="1"/>
  <c r="R556" i="6"/>
  <c r="R554" i="6" s="1"/>
  <c r="X556" i="6"/>
  <c r="X554" i="6" s="1"/>
  <c r="E561" i="6"/>
  <c r="E559" i="6" s="1"/>
  <c r="K561" i="6"/>
  <c r="K559" i="6" s="1"/>
  <c r="Q561" i="6"/>
  <c r="Q559" i="6" s="1"/>
  <c r="W561" i="6"/>
  <c r="W559" i="6" s="1"/>
  <c r="D566" i="6"/>
  <c r="D564" i="6" s="1"/>
  <c r="J566" i="6"/>
  <c r="J564" i="6" s="1"/>
  <c r="P566" i="6"/>
  <c r="P564" i="6" s="1"/>
  <c r="V566" i="6"/>
  <c r="V564" i="6" s="1"/>
  <c r="I571" i="6"/>
  <c r="I569" i="6" s="1"/>
  <c r="O571" i="6"/>
  <c r="O569" i="6" s="1"/>
  <c r="U571" i="6"/>
  <c r="U569" i="6" s="1"/>
  <c r="AA571" i="6"/>
  <c r="AA569" i="6" s="1"/>
  <c r="H576" i="6"/>
  <c r="H574" i="6" s="1"/>
  <c r="N576" i="6"/>
  <c r="N574" i="6" s="1"/>
  <c r="T576" i="6"/>
  <c r="T574" i="6" s="1"/>
  <c r="Z576" i="6"/>
  <c r="Z574" i="6" s="1"/>
  <c r="G581" i="6"/>
  <c r="G579" i="6" s="1"/>
  <c r="M581" i="6"/>
  <c r="M579" i="6" s="1"/>
  <c r="S581" i="6"/>
  <c r="S579" i="6" s="1"/>
  <c r="Y581" i="6"/>
  <c r="Y579" i="6" s="1"/>
  <c r="F586" i="6"/>
  <c r="F584" i="6" s="1"/>
  <c r="L586" i="6"/>
  <c r="L584" i="6" s="1"/>
  <c r="R586" i="6"/>
  <c r="R584" i="6" s="1"/>
  <c r="X586" i="6"/>
  <c r="X584" i="6" s="1"/>
  <c r="E591" i="6"/>
  <c r="E589" i="6" s="1"/>
  <c r="K591" i="6"/>
  <c r="K589" i="6" s="1"/>
  <c r="Q591" i="6"/>
  <c r="Q589" i="6" s="1"/>
  <c r="W591" i="6"/>
  <c r="W589" i="6" s="1"/>
  <c r="D596" i="6"/>
  <c r="D594" i="6" s="1"/>
  <c r="J596" i="6"/>
  <c r="J594" i="6" s="1"/>
  <c r="P596" i="6"/>
  <c r="P594" i="6" s="1"/>
  <c r="V596" i="6"/>
  <c r="V594" i="6" s="1"/>
  <c r="I601" i="6"/>
  <c r="I599" i="6" s="1"/>
  <c r="O601" i="6"/>
  <c r="O599" i="6" s="1"/>
  <c r="U601" i="6"/>
  <c r="U599" i="6" s="1"/>
  <c r="AA601" i="6"/>
  <c r="AA599" i="6" s="1"/>
  <c r="H606" i="6"/>
  <c r="H604" i="6" s="1"/>
  <c r="N606" i="6"/>
  <c r="N604" i="6" s="1"/>
  <c r="T606" i="6"/>
  <c r="T604" i="6" s="1"/>
  <c r="Z606" i="6"/>
  <c r="Z604" i="6" s="1"/>
  <c r="G611" i="6"/>
  <c r="G609" i="6" s="1"/>
  <c r="M611" i="6"/>
  <c r="M609" i="6" s="1"/>
  <c r="S611" i="6"/>
  <c r="S609" i="6" s="1"/>
  <c r="Y611" i="6"/>
  <c r="Y609" i="6" s="1"/>
  <c r="F616" i="6"/>
  <c r="F614" i="6" s="1"/>
  <c r="L616" i="6"/>
  <c r="L614" i="6" s="1"/>
  <c r="R616" i="6"/>
  <c r="R614" i="6" s="1"/>
  <c r="X616" i="6"/>
  <c r="X614" i="6" s="1"/>
  <c r="E621" i="6"/>
  <c r="E619" i="6" s="1"/>
  <c r="K621" i="6"/>
  <c r="K619" i="6" s="1"/>
  <c r="Q621" i="6"/>
  <c r="Q619" i="6" s="1"/>
  <c r="W621" i="6"/>
  <c r="W619" i="6" s="1"/>
  <c r="D626" i="6"/>
  <c r="D624" i="6" s="1"/>
  <c r="J626" i="6"/>
  <c r="J624" i="6" s="1"/>
  <c r="P626" i="6"/>
  <c r="P624" i="6" s="1"/>
  <c r="V626" i="6"/>
  <c r="V624" i="6" s="1"/>
  <c r="I631" i="6"/>
  <c r="I629" i="6" s="1"/>
  <c r="O631" i="6"/>
  <c r="O629" i="6" s="1"/>
  <c r="U631" i="6"/>
  <c r="U629" i="6" s="1"/>
  <c r="AA631" i="6"/>
  <c r="AA629" i="6" s="1"/>
  <c r="H636" i="6"/>
  <c r="H634" i="6" s="1"/>
  <c r="N636" i="6"/>
  <c r="N634" i="6" s="1"/>
  <c r="T636" i="6"/>
  <c r="T634" i="6" s="1"/>
  <c r="H9" i="7"/>
  <c r="H7" i="7" s="1"/>
  <c r="N9" i="7"/>
  <c r="N7" i="7" s="1"/>
  <c r="T9" i="7"/>
  <c r="Z9" i="7"/>
  <c r="H11" i="7"/>
  <c r="N11" i="7"/>
  <c r="T11" i="7"/>
  <c r="Z11" i="7"/>
  <c r="G14" i="7"/>
  <c r="M14" i="7"/>
  <c r="S14" i="7"/>
  <c r="S12" i="7" s="1"/>
  <c r="Y14" i="7"/>
  <c r="G16" i="7"/>
  <c r="M16" i="7"/>
  <c r="S16" i="7"/>
  <c r="Y16" i="7"/>
  <c r="F19" i="7"/>
  <c r="F17" i="7" s="1"/>
  <c r="L19" i="7"/>
  <c r="R19" i="7"/>
  <c r="R17" i="7" s="1"/>
  <c r="X19" i="7"/>
  <c r="X17" i="7" s="1"/>
  <c r="F21" i="7"/>
  <c r="L21" i="7"/>
  <c r="R21" i="7"/>
  <c r="X21" i="7"/>
  <c r="E24" i="7"/>
  <c r="E22" i="7" s="1"/>
  <c r="K24" i="7"/>
  <c r="K22" i="7" s="1"/>
  <c r="Q24" i="7"/>
  <c r="W24" i="7"/>
  <c r="E26" i="7"/>
  <c r="K26" i="7"/>
  <c r="Q26" i="7"/>
  <c r="W26" i="7"/>
  <c r="D29" i="7"/>
  <c r="J29" i="7"/>
  <c r="P29" i="7"/>
  <c r="P27" i="7" s="1"/>
  <c r="V29" i="7"/>
  <c r="D31" i="7"/>
  <c r="J31" i="7"/>
  <c r="P31" i="7"/>
  <c r="V31" i="7"/>
  <c r="I34" i="7"/>
  <c r="I32" i="7" s="1"/>
  <c r="O34" i="7"/>
  <c r="U34" i="7"/>
  <c r="U32" i="7" s="1"/>
  <c r="AA34" i="7"/>
  <c r="AA32" i="7" s="1"/>
  <c r="I36" i="7"/>
  <c r="O36" i="7"/>
  <c r="U36" i="7"/>
  <c r="AA36" i="7"/>
  <c r="H39" i="7"/>
  <c r="H37" i="7" s="1"/>
  <c r="N39" i="7"/>
  <c r="N37" i="7" s="1"/>
  <c r="T39" i="7"/>
  <c r="Z39" i="7"/>
  <c r="H41" i="7"/>
  <c r="N41" i="7"/>
  <c r="T41" i="7"/>
  <c r="Z41" i="7"/>
  <c r="G44" i="7"/>
  <c r="M44" i="7"/>
  <c r="S44" i="7"/>
  <c r="S42" i="7" s="1"/>
  <c r="Y44" i="7"/>
  <c r="G46" i="7"/>
  <c r="M46" i="7"/>
  <c r="S46" i="7"/>
  <c r="Y46" i="7"/>
  <c r="F49" i="7"/>
  <c r="F47" i="7" s="1"/>
  <c r="L49" i="7"/>
  <c r="R49" i="7"/>
  <c r="R47" i="7" s="1"/>
  <c r="X49" i="7"/>
  <c r="X47" i="7" s="1"/>
  <c r="F51" i="7"/>
  <c r="L51" i="7"/>
  <c r="R51" i="7"/>
  <c r="X51" i="7"/>
  <c r="E54" i="7"/>
  <c r="E52" i="7" s="1"/>
  <c r="K54" i="7"/>
  <c r="K52" i="7" s="1"/>
  <c r="Q54" i="7"/>
  <c r="W54" i="7"/>
  <c r="E56" i="7"/>
  <c r="K56" i="7"/>
  <c r="Q56" i="7"/>
  <c r="W56" i="7"/>
  <c r="D59" i="7"/>
  <c r="J59" i="7"/>
  <c r="P59" i="7"/>
  <c r="P57" i="7" s="1"/>
  <c r="V59" i="7"/>
  <c r="D61" i="7"/>
  <c r="J61" i="7"/>
  <c r="P61" i="7"/>
  <c r="V61" i="7"/>
  <c r="I64" i="7"/>
  <c r="I62" i="7" s="1"/>
  <c r="O64" i="7"/>
  <c r="U64" i="7"/>
  <c r="U62" i="7" s="1"/>
  <c r="AA64" i="7"/>
  <c r="AA62" i="7" s="1"/>
  <c r="I66" i="7"/>
  <c r="O66" i="7"/>
  <c r="U66" i="7"/>
  <c r="AA66" i="7"/>
  <c r="H69" i="7"/>
  <c r="H67" i="7" s="1"/>
  <c r="N69" i="7"/>
  <c r="N67" i="7" s="1"/>
  <c r="T69" i="7"/>
  <c r="Z69" i="7"/>
  <c r="H71" i="7"/>
  <c r="N71" i="7"/>
  <c r="T71" i="7"/>
  <c r="Z71" i="7"/>
  <c r="G74" i="7"/>
  <c r="M74" i="7"/>
  <c r="S74" i="7"/>
  <c r="S72" i="7" s="1"/>
  <c r="Y74" i="7"/>
  <c r="G76" i="7"/>
  <c r="M76" i="7"/>
  <c r="S76" i="7"/>
  <c r="Y76" i="7"/>
  <c r="F79" i="7"/>
  <c r="F77" i="7" s="1"/>
  <c r="L79" i="7"/>
  <c r="R79" i="7"/>
  <c r="R77" i="7" s="1"/>
  <c r="X79" i="7"/>
  <c r="X77" i="7" s="1"/>
  <c r="F81" i="7"/>
  <c r="L81" i="7"/>
  <c r="R81" i="7"/>
  <c r="X81" i="7"/>
  <c r="E84" i="7"/>
  <c r="E82" i="7" s="1"/>
  <c r="K84" i="7"/>
  <c r="K82" i="7" s="1"/>
  <c r="Q84" i="7"/>
  <c r="W84" i="7"/>
  <c r="E86" i="7"/>
  <c r="K86" i="7"/>
  <c r="Q86" i="7"/>
  <c r="W86" i="7"/>
  <c r="D89" i="7"/>
  <c r="J89" i="7"/>
  <c r="P89" i="7"/>
  <c r="P87" i="7" s="1"/>
  <c r="V89" i="7"/>
  <c r="D91" i="7"/>
  <c r="J91" i="7"/>
  <c r="P91" i="7"/>
  <c r="V91" i="7"/>
  <c r="I94" i="7"/>
  <c r="I92" i="7" s="1"/>
  <c r="O94" i="7"/>
  <c r="U94" i="7"/>
  <c r="U92" i="7" s="1"/>
  <c r="AA94" i="7"/>
  <c r="AA92" i="7" s="1"/>
  <c r="I96" i="7"/>
  <c r="O96" i="7"/>
  <c r="U96" i="7"/>
  <c r="AA96" i="7"/>
  <c r="H99" i="7"/>
  <c r="H97" i="7" s="1"/>
  <c r="N99" i="7"/>
  <c r="N97" i="7" s="1"/>
  <c r="T99" i="7"/>
  <c r="Z99" i="7"/>
  <c r="H101" i="7"/>
  <c r="N101" i="7"/>
  <c r="T101" i="7"/>
  <c r="Z101" i="7"/>
  <c r="G104" i="7"/>
  <c r="M104" i="7"/>
  <c r="S104" i="7"/>
  <c r="S102" i="7" s="1"/>
  <c r="Y104" i="7"/>
  <c r="G106" i="7"/>
  <c r="M106" i="7"/>
  <c r="S106" i="7"/>
  <c r="Y106" i="7"/>
  <c r="F109" i="7"/>
  <c r="F107" i="7" s="1"/>
  <c r="L109" i="7"/>
  <c r="R109" i="7"/>
  <c r="R107" i="7" s="1"/>
  <c r="X109" i="7"/>
  <c r="X107" i="7" s="1"/>
  <c r="F111" i="7"/>
  <c r="L111" i="7"/>
  <c r="R111" i="7"/>
  <c r="X111" i="7"/>
  <c r="E114" i="7"/>
  <c r="E112" i="7" s="1"/>
  <c r="K114" i="7"/>
  <c r="K112" i="7" s="1"/>
  <c r="Q114" i="7"/>
  <c r="W114" i="7"/>
  <c r="E116" i="7"/>
  <c r="K116" i="7"/>
  <c r="Q116" i="7"/>
  <c r="W116" i="7"/>
  <c r="D119" i="7"/>
  <c r="J119" i="7"/>
  <c r="P119" i="7"/>
  <c r="P117" i="7" s="1"/>
  <c r="V119" i="7"/>
  <c r="D121" i="7"/>
  <c r="J121" i="7"/>
  <c r="P121" i="7"/>
  <c r="V121" i="7"/>
  <c r="I124" i="7"/>
  <c r="I122" i="7" s="1"/>
  <c r="O124" i="7"/>
  <c r="U124" i="7"/>
  <c r="U122" i="7" s="1"/>
  <c r="AA124" i="7"/>
  <c r="AA122" i="7" s="1"/>
  <c r="I126" i="7"/>
  <c r="O126" i="7"/>
  <c r="U126" i="7"/>
  <c r="AA126" i="7"/>
  <c r="H129" i="7"/>
  <c r="H127" i="7" s="1"/>
  <c r="N129" i="7"/>
  <c r="N127" i="7" s="1"/>
  <c r="T129" i="7"/>
  <c r="Z129" i="7"/>
  <c r="H131" i="7"/>
  <c r="N131" i="7"/>
  <c r="T131" i="7"/>
  <c r="Z131" i="7"/>
  <c r="G134" i="7"/>
  <c r="M134" i="7"/>
  <c r="S134" i="7"/>
  <c r="S132" i="7" s="1"/>
  <c r="Y134" i="7"/>
  <c r="G136" i="7"/>
  <c r="M136" i="7"/>
  <c r="S136" i="7"/>
  <c r="Y136" i="7"/>
  <c r="F139" i="7"/>
  <c r="F137" i="7" s="1"/>
  <c r="L139" i="7"/>
  <c r="R139" i="7"/>
  <c r="R137" i="7" s="1"/>
  <c r="X139" i="7"/>
  <c r="X137" i="7" s="1"/>
  <c r="F141" i="7"/>
  <c r="L141" i="7"/>
  <c r="R141" i="7"/>
  <c r="X141" i="7"/>
  <c r="E144" i="7"/>
  <c r="E142" i="7" s="1"/>
  <c r="K144" i="7"/>
  <c r="K142" i="7" s="1"/>
  <c r="Q144" i="7"/>
  <c r="W144" i="7"/>
  <c r="E146" i="7"/>
  <c r="K146" i="7"/>
  <c r="Q146" i="7"/>
  <c r="W146" i="7"/>
  <c r="D149" i="7"/>
  <c r="J149" i="7"/>
  <c r="P149" i="7"/>
  <c r="P147" i="7" s="1"/>
  <c r="V149" i="7"/>
  <c r="D151" i="7"/>
  <c r="J151" i="7"/>
  <c r="P151" i="7"/>
  <c r="V151" i="7"/>
  <c r="I154" i="7"/>
  <c r="I152" i="7" s="1"/>
  <c r="O154" i="7"/>
  <c r="U154" i="7"/>
  <c r="U152" i="7" s="1"/>
  <c r="AA154" i="7"/>
  <c r="AA152" i="7" s="1"/>
  <c r="I156" i="7"/>
  <c r="O156" i="7"/>
  <c r="U156" i="7"/>
  <c r="AA156" i="7"/>
  <c r="H159" i="7"/>
  <c r="N159" i="7"/>
  <c r="T159" i="7"/>
  <c r="T157" i="7" s="1"/>
  <c r="H161" i="7"/>
  <c r="N161" i="7"/>
  <c r="T161" i="7"/>
  <c r="Z161" i="7"/>
  <c r="Z157" i="7" s="1"/>
  <c r="G168" i="7"/>
  <c r="G166" i="7" s="1"/>
  <c r="M168" i="7"/>
  <c r="S168" i="7"/>
  <c r="Y168" i="7"/>
  <c r="Y166" i="7" s="1"/>
  <c r="G170" i="7"/>
  <c r="M170" i="7"/>
  <c r="S170" i="7"/>
  <c r="Y170" i="7"/>
  <c r="F173" i="7"/>
  <c r="L173" i="7"/>
  <c r="L171" i="7" s="1"/>
  <c r="R173" i="7"/>
  <c r="X173" i="7"/>
  <c r="X171" i="7" s="1"/>
  <c r="F175" i="7"/>
  <c r="L175" i="7"/>
  <c r="R175" i="7"/>
  <c r="X175" i="7"/>
  <c r="E178" i="7"/>
  <c r="K178" i="7"/>
  <c r="K176" i="7" s="1"/>
  <c r="Q178" i="7"/>
  <c r="Q176" i="7" s="1"/>
  <c r="W178" i="7"/>
  <c r="E180" i="7"/>
  <c r="K180" i="7"/>
  <c r="Q180" i="7"/>
  <c r="W180" i="7"/>
  <c r="D183" i="7"/>
  <c r="D181" i="7" s="1"/>
  <c r="J183" i="7"/>
  <c r="P183" i="7"/>
  <c r="V183" i="7"/>
  <c r="V181" i="7" s="1"/>
  <c r="D185" i="7"/>
  <c r="J185" i="7"/>
  <c r="P185" i="7"/>
  <c r="V185" i="7"/>
  <c r="I188" i="7"/>
  <c r="O188" i="7"/>
  <c r="O186" i="7" s="1"/>
  <c r="U188" i="7"/>
  <c r="AA188" i="7"/>
  <c r="AA186" i="7" s="1"/>
  <c r="I190" i="7"/>
  <c r="O190" i="7"/>
  <c r="U190" i="7"/>
  <c r="AA190" i="7"/>
  <c r="H193" i="7"/>
  <c r="N193" i="7"/>
  <c r="N191" i="7" s="1"/>
  <c r="T193" i="7"/>
  <c r="T191" i="7" s="1"/>
  <c r="Z193" i="7"/>
  <c r="H195" i="7"/>
  <c r="N195" i="7"/>
  <c r="T195" i="7"/>
  <c r="Z195" i="7"/>
  <c r="G198" i="7"/>
  <c r="G196" i="7" s="1"/>
  <c r="M198" i="7"/>
  <c r="S198" i="7"/>
  <c r="Y198" i="7"/>
  <c r="Y196" i="7" s="1"/>
  <c r="G200" i="7"/>
  <c r="M200" i="7"/>
  <c r="S200" i="7"/>
  <c r="Y200" i="7"/>
  <c r="F203" i="7"/>
  <c r="L203" i="7"/>
  <c r="L201" i="7" s="1"/>
  <c r="R203" i="7"/>
  <c r="X203" i="7"/>
  <c r="X201" i="7" s="1"/>
  <c r="F205" i="7"/>
  <c r="L205" i="7"/>
  <c r="R205" i="7"/>
  <c r="X205" i="7"/>
  <c r="E208" i="7"/>
  <c r="K208" i="7"/>
  <c r="K206" i="7" s="1"/>
  <c r="Q208" i="7"/>
  <c r="Q206" i="7" s="1"/>
  <c r="W208" i="7"/>
  <c r="E210" i="7"/>
  <c r="K210" i="7"/>
  <c r="Q210" i="7"/>
  <c r="W210" i="7"/>
  <c r="D213" i="7"/>
  <c r="D211" i="7" s="1"/>
  <c r="J213" i="7"/>
  <c r="P213" i="7"/>
  <c r="V213" i="7"/>
  <c r="V211" i="7" s="1"/>
  <c r="D215" i="7"/>
  <c r="J215" i="7"/>
  <c r="P215" i="7"/>
  <c r="V215" i="7"/>
  <c r="I218" i="7"/>
  <c r="O218" i="7"/>
  <c r="O216" i="7" s="1"/>
  <c r="U218" i="7"/>
  <c r="AA218" i="7"/>
  <c r="AA216" i="7" s="1"/>
  <c r="I220" i="7"/>
  <c r="O220" i="7"/>
  <c r="U220" i="7"/>
  <c r="AA220" i="7"/>
  <c r="H223" i="7"/>
  <c r="N223" i="7"/>
  <c r="N221" i="7" s="1"/>
  <c r="T223" i="7"/>
  <c r="T221" i="7" s="1"/>
  <c r="Z223" i="7"/>
  <c r="H225" i="7"/>
  <c r="N225" i="7"/>
  <c r="T225" i="7"/>
  <c r="Z225" i="7"/>
  <c r="G228" i="7"/>
  <c r="G226" i="7" s="1"/>
  <c r="M228" i="7"/>
  <c r="S228" i="7"/>
  <c r="Y228" i="7"/>
  <c r="Y226" i="7" s="1"/>
  <c r="G230" i="7"/>
  <c r="M230" i="7"/>
  <c r="S230" i="7"/>
  <c r="Y230" i="7"/>
  <c r="F233" i="7"/>
  <c r="L233" i="7"/>
  <c r="L231" i="7" s="1"/>
  <c r="R233" i="7"/>
  <c r="X233" i="7"/>
  <c r="X231" i="7" s="1"/>
  <c r="F235" i="7"/>
  <c r="L235" i="7"/>
  <c r="R235" i="7"/>
  <c r="X235" i="7"/>
  <c r="E238" i="7"/>
  <c r="K238" i="7"/>
  <c r="K236" i="7" s="1"/>
  <c r="Q238" i="7"/>
  <c r="Q236" i="7" s="1"/>
  <c r="W238" i="7"/>
  <c r="E240" i="7"/>
  <c r="K240" i="7"/>
  <c r="Q240" i="7"/>
  <c r="W240" i="7"/>
  <c r="D243" i="7"/>
  <c r="D241" i="7" s="1"/>
  <c r="J243" i="7"/>
  <c r="P243" i="7"/>
  <c r="V243" i="7"/>
  <c r="V241" i="7" s="1"/>
  <c r="D245" i="7"/>
  <c r="J245" i="7"/>
  <c r="P245" i="7"/>
  <c r="V245" i="7"/>
  <c r="I248" i="7"/>
  <c r="O248" i="7"/>
  <c r="O246" i="7" s="1"/>
  <c r="U248" i="7"/>
  <c r="AA248" i="7"/>
  <c r="AA246" i="7" s="1"/>
  <c r="I250" i="7"/>
  <c r="O250" i="7"/>
  <c r="U250" i="7"/>
  <c r="AA250" i="7"/>
  <c r="H253" i="7"/>
  <c r="N253" i="7"/>
  <c r="N251" i="7" s="1"/>
  <c r="T253" i="7"/>
  <c r="T251" i="7" s="1"/>
  <c r="Z253" i="7"/>
  <c r="H255" i="7"/>
  <c r="N255" i="7"/>
  <c r="T255" i="7"/>
  <c r="Z255" i="7"/>
  <c r="G258" i="7"/>
  <c r="G256" i="7" s="1"/>
  <c r="M258" i="7"/>
  <c r="S258" i="7"/>
  <c r="Y258" i="7"/>
  <c r="Y256" i="7" s="1"/>
  <c r="G260" i="7"/>
  <c r="M260" i="7"/>
  <c r="S260" i="7"/>
  <c r="Y260" i="7"/>
  <c r="F263" i="7"/>
  <c r="L263" i="7"/>
  <c r="L261" i="7" s="1"/>
  <c r="R263" i="7"/>
  <c r="X263" i="7"/>
  <c r="X261" i="7" s="1"/>
  <c r="F265" i="7"/>
  <c r="L265" i="7"/>
  <c r="R265" i="7"/>
  <c r="X265" i="7"/>
  <c r="E268" i="7"/>
  <c r="K268" i="7"/>
  <c r="K266" i="7" s="1"/>
  <c r="Q268" i="7"/>
  <c r="Q266" i="7" s="1"/>
  <c r="W268" i="7"/>
  <c r="E270" i="7"/>
  <c r="K270" i="7"/>
  <c r="Q270" i="7"/>
  <c r="W270" i="7"/>
  <c r="D273" i="7"/>
  <c r="D271" i="7" s="1"/>
  <c r="J273" i="7"/>
  <c r="P273" i="7"/>
  <c r="V273" i="7"/>
  <c r="V271" i="7" s="1"/>
  <c r="D275" i="7"/>
  <c r="J275" i="7"/>
  <c r="P275" i="7"/>
  <c r="V275" i="7"/>
  <c r="I278" i="7"/>
  <c r="O278" i="7"/>
  <c r="O276" i="7" s="1"/>
  <c r="U278" i="7"/>
  <c r="AA278" i="7"/>
  <c r="AA276" i="7" s="1"/>
  <c r="I280" i="7"/>
  <c r="O280" i="7"/>
  <c r="U280" i="7"/>
  <c r="AA280" i="7"/>
  <c r="H283" i="7"/>
  <c r="N283" i="7"/>
  <c r="N281" i="7" s="1"/>
  <c r="T283" i="7"/>
  <c r="T281" i="7" s="1"/>
  <c r="Z283" i="7"/>
  <c r="H285" i="7"/>
  <c r="N285" i="7"/>
  <c r="T285" i="7"/>
  <c r="Z285" i="7"/>
  <c r="G288" i="7"/>
  <c r="G286" i="7" s="1"/>
  <c r="M288" i="7"/>
  <c r="S288" i="7"/>
  <c r="Y288" i="7"/>
  <c r="Y286" i="7" s="1"/>
  <c r="G290" i="7"/>
  <c r="M290" i="7"/>
  <c r="S290" i="7"/>
  <c r="Y290" i="7"/>
  <c r="F293" i="7"/>
  <c r="L293" i="7"/>
  <c r="L291" i="7" s="1"/>
  <c r="R293" i="7"/>
  <c r="X293" i="7"/>
  <c r="X291" i="7" s="1"/>
  <c r="F295" i="7"/>
  <c r="L295" i="7"/>
  <c r="R295" i="7"/>
  <c r="X295" i="7"/>
  <c r="E298" i="7"/>
  <c r="K298" i="7"/>
  <c r="K296" i="7" s="1"/>
  <c r="Q298" i="7"/>
  <c r="Q296" i="7" s="1"/>
  <c r="W298" i="7"/>
  <c r="E300" i="7"/>
  <c r="K300" i="7"/>
  <c r="Q300" i="7"/>
  <c r="W300" i="7"/>
  <c r="D303" i="7"/>
  <c r="D301" i="7" s="1"/>
  <c r="J303" i="7"/>
  <c r="P303" i="7"/>
  <c r="V303" i="7"/>
  <c r="V301" i="7" s="1"/>
  <c r="D305" i="7"/>
  <c r="J305" i="7"/>
  <c r="P305" i="7"/>
  <c r="V305" i="7"/>
  <c r="I308" i="7"/>
  <c r="O308" i="7"/>
  <c r="O306" i="7" s="1"/>
  <c r="U308" i="7"/>
  <c r="AA308" i="7"/>
  <c r="AA306" i="7" s="1"/>
  <c r="I310" i="7"/>
  <c r="O310" i="7"/>
  <c r="U310" i="7"/>
  <c r="AA310" i="7"/>
  <c r="H313" i="7"/>
  <c r="N313" i="7"/>
  <c r="N311" i="7" s="1"/>
  <c r="T313" i="7"/>
  <c r="T311" i="7" s="1"/>
  <c r="Z313" i="7"/>
  <c r="H315" i="7"/>
  <c r="N315" i="7"/>
  <c r="T315" i="7"/>
  <c r="Z315" i="7"/>
  <c r="G318" i="7"/>
  <c r="M318" i="7"/>
  <c r="M316" i="7" s="1"/>
  <c r="S318" i="7"/>
  <c r="G320" i="7"/>
  <c r="M320" i="7"/>
  <c r="S320" i="7"/>
  <c r="Y320" i="7"/>
  <c r="Y316" i="7" s="1"/>
  <c r="F327" i="7"/>
  <c r="L327" i="7"/>
  <c r="R327" i="7"/>
  <c r="R325" i="7" s="1"/>
  <c r="X327" i="7"/>
  <c r="F329" i="7"/>
  <c r="L329" i="7"/>
  <c r="R329" i="7"/>
  <c r="X329" i="7"/>
  <c r="E332" i="7"/>
  <c r="E330" i="7" s="1"/>
  <c r="K332" i="7"/>
  <c r="Q332" i="7"/>
  <c r="Q330" i="7" s="1"/>
  <c r="W332" i="7"/>
  <c r="W330" i="7" s="1"/>
  <c r="E334" i="7"/>
  <c r="K334" i="7"/>
  <c r="Q334" i="7"/>
  <c r="W334" i="7"/>
  <c r="D337" i="7"/>
  <c r="D335" i="7" s="1"/>
  <c r="J337" i="7"/>
  <c r="J335" i="7" s="1"/>
  <c r="P337" i="7"/>
  <c r="V337" i="7"/>
  <c r="D339" i="7"/>
  <c r="J339" i="7"/>
  <c r="P339" i="7"/>
  <c r="V339" i="7"/>
  <c r="I342" i="7"/>
  <c r="O342" i="7"/>
  <c r="U342" i="7"/>
  <c r="U340" i="7" s="1"/>
  <c r="AA342" i="7"/>
  <c r="I344" i="7"/>
  <c r="O344" i="7"/>
  <c r="U344" i="7"/>
  <c r="AA344" i="7"/>
  <c r="H347" i="7"/>
  <c r="H345" i="7" s="1"/>
  <c r="N347" i="7"/>
  <c r="T347" i="7"/>
  <c r="T345" i="7" s="1"/>
  <c r="Z347" i="7"/>
  <c r="Z345" i="7" s="1"/>
  <c r="H349" i="7"/>
  <c r="N349" i="7"/>
  <c r="T349" i="7"/>
  <c r="Z349" i="7"/>
  <c r="G352" i="7"/>
  <c r="G350" i="7" s="1"/>
  <c r="M352" i="7"/>
  <c r="M350" i="7" s="1"/>
  <c r="S352" i="7"/>
  <c r="Y352" i="7"/>
  <c r="G354" i="7"/>
  <c r="M354" i="7"/>
  <c r="S354" i="7"/>
  <c r="Y354" i="7"/>
  <c r="F357" i="7"/>
  <c r="L357" i="7"/>
  <c r="R357" i="7"/>
  <c r="R355" i="7" s="1"/>
  <c r="X357" i="7"/>
  <c r="F359" i="7"/>
  <c r="L359" i="7"/>
  <c r="R359" i="7"/>
  <c r="X359" i="7"/>
  <c r="E362" i="7"/>
  <c r="E360" i="7" s="1"/>
  <c r="K362" i="7"/>
  <c r="Q362" i="7"/>
  <c r="Q360" i="7" s="1"/>
  <c r="W362" i="7"/>
  <c r="W360" i="7" s="1"/>
  <c r="E364" i="7"/>
  <c r="K364" i="7"/>
  <c r="Q364" i="7"/>
  <c r="W364" i="7"/>
  <c r="D367" i="7"/>
  <c r="D365" i="7" s="1"/>
  <c r="J367" i="7"/>
  <c r="J365" i="7" s="1"/>
  <c r="P367" i="7"/>
  <c r="V367" i="7"/>
  <c r="D369" i="7"/>
  <c r="J369" i="7"/>
  <c r="P369" i="7"/>
  <c r="V369" i="7"/>
  <c r="I372" i="7"/>
  <c r="O372" i="7"/>
  <c r="U372" i="7"/>
  <c r="U370" i="7" s="1"/>
  <c r="AA372" i="7"/>
  <c r="I374" i="7"/>
  <c r="O374" i="7"/>
  <c r="U374" i="7"/>
  <c r="AA374" i="7"/>
  <c r="H377" i="7"/>
  <c r="H375" i="7" s="1"/>
  <c r="N377" i="7"/>
  <c r="T377" i="7"/>
  <c r="T375" i="7" s="1"/>
  <c r="Z377" i="7"/>
  <c r="Z375" i="7" s="1"/>
  <c r="H379" i="7"/>
  <c r="N379" i="7"/>
  <c r="T379" i="7"/>
  <c r="Z379" i="7"/>
  <c r="G382" i="7"/>
  <c r="G380" i="7" s="1"/>
  <c r="M382" i="7"/>
  <c r="M380" i="7" s="1"/>
  <c r="S382" i="7"/>
  <c r="Y382" i="7"/>
  <c r="G384" i="7"/>
  <c r="M384" i="7"/>
  <c r="S384" i="7"/>
  <c r="Y384" i="7"/>
  <c r="F387" i="7"/>
  <c r="L387" i="7"/>
  <c r="R387" i="7"/>
  <c r="R385" i="7" s="1"/>
  <c r="X387" i="7"/>
  <c r="F389" i="7"/>
  <c r="L389" i="7"/>
  <c r="R389" i="7"/>
  <c r="X389" i="7"/>
  <c r="E392" i="7"/>
  <c r="E390" i="7" s="1"/>
  <c r="K392" i="7"/>
  <c r="Q392" i="7"/>
  <c r="Q390" i="7" s="1"/>
  <c r="W392" i="7"/>
  <c r="W390" i="7" s="1"/>
  <c r="E394" i="7"/>
  <c r="K394" i="7"/>
  <c r="Q394" i="7"/>
  <c r="W394" i="7"/>
  <c r="D397" i="7"/>
  <c r="D395" i="7" s="1"/>
  <c r="J397" i="7"/>
  <c r="J395" i="7" s="1"/>
  <c r="P397" i="7"/>
  <c r="V397" i="7"/>
  <c r="D399" i="7"/>
  <c r="J399" i="7"/>
  <c r="P399" i="7"/>
  <c r="V399" i="7"/>
  <c r="I402" i="7"/>
  <c r="O402" i="7"/>
  <c r="U402" i="7"/>
  <c r="U400" i="7" s="1"/>
  <c r="AA402" i="7"/>
  <c r="I404" i="7"/>
  <c r="O404" i="7"/>
  <c r="U404" i="7"/>
  <c r="AA404" i="7"/>
  <c r="H407" i="7"/>
  <c r="H405" i="7" s="1"/>
  <c r="N407" i="7"/>
  <c r="T407" i="7"/>
  <c r="T405" i="7" s="1"/>
  <c r="Z407" i="7"/>
  <c r="Z405" i="7" s="1"/>
  <c r="H409" i="7"/>
  <c r="N409" i="7"/>
  <c r="T409" i="7"/>
  <c r="Z409" i="7"/>
  <c r="G412" i="7"/>
  <c r="G410" i="7" s="1"/>
  <c r="M412" i="7"/>
  <c r="M410" i="7" s="1"/>
  <c r="S412" i="7"/>
  <c r="Y412" i="7"/>
  <c r="G414" i="7"/>
  <c r="M414" i="7"/>
  <c r="S414" i="7"/>
  <c r="Y414" i="7"/>
  <c r="F417" i="7"/>
  <c r="L417" i="7"/>
  <c r="R417" i="7"/>
  <c r="R415" i="7" s="1"/>
  <c r="X417" i="7"/>
  <c r="F419" i="7"/>
  <c r="L419" i="7"/>
  <c r="R419" i="7"/>
  <c r="X419" i="7"/>
  <c r="E422" i="7"/>
  <c r="E420" i="7" s="1"/>
  <c r="K422" i="7"/>
  <c r="Q422" i="7"/>
  <c r="Q420" i="7" s="1"/>
  <c r="W422" i="7"/>
  <c r="W420" i="7" s="1"/>
  <c r="E424" i="7"/>
  <c r="K424" i="7"/>
  <c r="Q424" i="7"/>
  <c r="W424" i="7"/>
  <c r="D427" i="7"/>
  <c r="D425" i="7" s="1"/>
  <c r="J427" i="7"/>
  <c r="J425" i="7" s="1"/>
  <c r="P427" i="7"/>
  <c r="V427" i="7"/>
  <c r="D429" i="7"/>
  <c r="J429" i="7"/>
  <c r="P429" i="7"/>
  <c r="V429" i="7"/>
  <c r="I432" i="7"/>
  <c r="O432" i="7"/>
  <c r="U432" i="7"/>
  <c r="U430" i="7" s="1"/>
  <c r="AA432" i="7"/>
  <c r="I434" i="7"/>
  <c r="O434" i="7"/>
  <c r="U434" i="7"/>
  <c r="AA434" i="7"/>
  <c r="H437" i="7"/>
  <c r="H435" i="7" s="1"/>
  <c r="N437" i="7"/>
  <c r="T437" i="7"/>
  <c r="T435" i="7" s="1"/>
  <c r="Z437" i="7"/>
  <c r="Z435" i="7" s="1"/>
  <c r="H439" i="7"/>
  <c r="N439" i="7"/>
  <c r="T439" i="7"/>
  <c r="Z439" i="7"/>
  <c r="G442" i="7"/>
  <c r="G440" i="7" s="1"/>
  <c r="M442" i="7"/>
  <c r="M440" i="7" s="1"/>
  <c r="S442" i="7"/>
  <c r="Y442" i="7"/>
  <c r="G444" i="7"/>
  <c r="M444" i="7"/>
  <c r="S444" i="7"/>
  <c r="Y444" i="7"/>
  <c r="F447" i="7"/>
  <c r="L447" i="7"/>
  <c r="R447" i="7"/>
  <c r="R445" i="7" s="1"/>
  <c r="X447" i="7"/>
  <c r="F449" i="7"/>
  <c r="L449" i="7"/>
  <c r="R449" i="7"/>
  <c r="X449" i="7"/>
  <c r="E452" i="7"/>
  <c r="E450" i="7" s="1"/>
  <c r="K452" i="7"/>
  <c r="Q452" i="7"/>
  <c r="Q450" i="7" s="1"/>
  <c r="W452" i="7"/>
  <c r="W450" i="7" s="1"/>
  <c r="E454" i="7"/>
  <c r="K454" i="7"/>
  <c r="Q454" i="7"/>
  <c r="W454" i="7"/>
  <c r="D457" i="7"/>
  <c r="D455" i="7" s="1"/>
  <c r="J457" i="7"/>
  <c r="J455" i="7" s="1"/>
  <c r="P457" i="7"/>
  <c r="V457" i="7"/>
  <c r="D459" i="7"/>
  <c r="J459" i="7"/>
  <c r="P459" i="7"/>
  <c r="V459" i="7"/>
  <c r="I462" i="7"/>
  <c r="O462" i="7"/>
  <c r="U462" i="7"/>
  <c r="U460" i="7" s="1"/>
  <c r="AA462" i="7"/>
  <c r="I464" i="7"/>
  <c r="O464" i="7"/>
  <c r="U464" i="7"/>
  <c r="AA464" i="7"/>
  <c r="H467" i="7"/>
  <c r="H465" i="7" s="1"/>
  <c r="N467" i="7"/>
  <c r="T467" i="7"/>
  <c r="T465" i="7" s="1"/>
  <c r="Z467" i="7"/>
  <c r="Z465" i="7" s="1"/>
  <c r="H469" i="7"/>
  <c r="N469" i="7"/>
  <c r="T469" i="7"/>
  <c r="Z469" i="7"/>
  <c r="G472" i="7"/>
  <c r="G470" i="7" s="1"/>
  <c r="M472" i="7"/>
  <c r="M470" i="7" s="1"/>
  <c r="S472" i="7"/>
  <c r="Y472" i="7"/>
  <c r="G474" i="7"/>
  <c r="M474" i="7"/>
  <c r="S474" i="7"/>
  <c r="Y474" i="7"/>
  <c r="F477" i="7"/>
  <c r="F475" i="7" s="1"/>
  <c r="L477" i="7"/>
  <c r="R477" i="7"/>
  <c r="F479" i="7"/>
  <c r="L479" i="7"/>
  <c r="R479" i="7"/>
  <c r="X479" i="7"/>
  <c r="X475" i="7" s="1"/>
  <c r="E486" i="7"/>
  <c r="K486" i="7"/>
  <c r="K484" i="7" s="1"/>
  <c r="Q486" i="7"/>
  <c r="W486" i="7"/>
  <c r="W484" i="7" s="1"/>
  <c r="E488" i="7"/>
  <c r="K488" i="7"/>
  <c r="Q488" i="7"/>
  <c r="W488" i="7"/>
  <c r="D491" i="7"/>
  <c r="J491" i="7"/>
  <c r="J489" i="7" s="1"/>
  <c r="P491" i="7"/>
  <c r="P489" i="7" s="1"/>
  <c r="V491" i="7"/>
  <c r="D493" i="7"/>
  <c r="J493" i="7"/>
  <c r="P493" i="7"/>
  <c r="V493" i="7"/>
  <c r="I496" i="7"/>
  <c r="I494" i="7" s="1"/>
  <c r="O496" i="7"/>
  <c r="U496" i="7"/>
  <c r="AA496" i="7"/>
  <c r="AA494" i="7" s="1"/>
  <c r="I498" i="7"/>
  <c r="O498" i="7"/>
  <c r="U498" i="7"/>
  <c r="AA498" i="7"/>
  <c r="H501" i="7"/>
  <c r="N501" i="7"/>
  <c r="N499" i="7" s="1"/>
  <c r="T501" i="7"/>
  <c r="Z501" i="7"/>
  <c r="Z499" i="7" s="1"/>
  <c r="H503" i="7"/>
  <c r="N503" i="7"/>
  <c r="T503" i="7"/>
  <c r="Z503" i="7"/>
  <c r="G506" i="7"/>
  <c r="M506" i="7"/>
  <c r="M504" i="7" s="1"/>
  <c r="S506" i="7"/>
  <c r="S504" i="7" s="1"/>
  <c r="Y506" i="7"/>
  <c r="G508" i="7"/>
  <c r="M508" i="7"/>
  <c r="S508" i="7"/>
  <c r="Y508" i="7"/>
  <c r="F511" i="7"/>
  <c r="F509" i="7" s="1"/>
  <c r="L511" i="7"/>
  <c r="R511" i="7"/>
  <c r="X511" i="7"/>
  <c r="X509" i="7" s="1"/>
  <c r="F513" i="7"/>
  <c r="L513" i="7"/>
  <c r="R513" i="7"/>
  <c r="X513" i="7"/>
  <c r="E516" i="7"/>
  <c r="K516" i="7"/>
  <c r="K514" i="7" s="1"/>
  <c r="Q516" i="7"/>
  <c r="W516" i="7"/>
  <c r="W514" i="7" s="1"/>
  <c r="E518" i="7"/>
  <c r="K518" i="7"/>
  <c r="Q518" i="7"/>
  <c r="W518" i="7"/>
  <c r="D521" i="7"/>
  <c r="J521" i="7"/>
  <c r="J519" i="7" s="1"/>
  <c r="P521" i="7"/>
  <c r="P519" i="7" s="1"/>
  <c r="V521" i="7"/>
  <c r="D523" i="7"/>
  <c r="J523" i="7"/>
  <c r="P523" i="7"/>
  <c r="V523" i="7"/>
  <c r="I526" i="7"/>
  <c r="I524" i="7" s="1"/>
  <c r="O526" i="7"/>
  <c r="U526" i="7"/>
  <c r="AA526" i="7"/>
  <c r="AA524" i="7" s="1"/>
  <c r="I528" i="7"/>
  <c r="O528" i="7"/>
  <c r="U528" i="7"/>
  <c r="AA528" i="7"/>
  <c r="H531" i="7"/>
  <c r="N531" i="7"/>
  <c r="N529" i="7" s="1"/>
  <c r="T531" i="7"/>
  <c r="Z531" i="7"/>
  <c r="Z529" i="7" s="1"/>
  <c r="H533" i="7"/>
  <c r="N533" i="7"/>
  <c r="T533" i="7"/>
  <c r="Z533" i="7"/>
  <c r="G536" i="7"/>
  <c r="M536" i="7"/>
  <c r="M534" i="7" s="1"/>
  <c r="S536" i="7"/>
  <c r="S534" i="7" s="1"/>
  <c r="Y536" i="7"/>
  <c r="G538" i="7"/>
  <c r="M538" i="7"/>
  <c r="S538" i="7"/>
  <c r="Y538" i="7"/>
  <c r="F541" i="7"/>
  <c r="F539" i="7" s="1"/>
  <c r="L541" i="7"/>
  <c r="R541" i="7"/>
  <c r="X541" i="7"/>
  <c r="X539" i="7" s="1"/>
  <c r="F543" i="7"/>
  <c r="L543" i="7"/>
  <c r="R543" i="7"/>
  <c r="X543" i="7"/>
  <c r="E546" i="7"/>
  <c r="K546" i="7"/>
  <c r="K544" i="7" s="1"/>
  <c r="Q546" i="7"/>
  <c r="W546" i="7"/>
  <c r="W544" i="7" s="1"/>
  <c r="E548" i="7"/>
  <c r="K548" i="7"/>
  <c r="Q548" i="7"/>
  <c r="W548" i="7"/>
  <c r="D551" i="7"/>
  <c r="J551" i="7"/>
  <c r="J549" i="7" s="1"/>
  <c r="P551" i="7"/>
  <c r="P549" i="7" s="1"/>
  <c r="V551" i="7"/>
  <c r="D553" i="7"/>
  <c r="J553" i="7"/>
  <c r="P553" i="7"/>
  <c r="V553" i="7"/>
  <c r="I556" i="7"/>
  <c r="I554" i="7" s="1"/>
  <c r="O556" i="7"/>
  <c r="U556" i="7"/>
  <c r="AA556" i="7"/>
  <c r="AA554" i="7" s="1"/>
  <c r="I558" i="7"/>
  <c r="O558" i="7"/>
  <c r="U558" i="7"/>
  <c r="AA558" i="7"/>
  <c r="H561" i="7"/>
  <c r="N561" i="7"/>
  <c r="N559" i="7" s="1"/>
  <c r="T561" i="7"/>
  <c r="Z561" i="7"/>
  <c r="Z559" i="7" s="1"/>
  <c r="H563" i="7"/>
  <c r="N563" i="7"/>
  <c r="T563" i="7"/>
  <c r="Z563" i="7"/>
  <c r="G566" i="7"/>
  <c r="M566" i="7"/>
  <c r="M564" i="7" s="1"/>
  <c r="S566" i="7"/>
  <c r="S564" i="7" s="1"/>
  <c r="Y566" i="7"/>
  <c r="G568" i="7"/>
  <c r="M568" i="7"/>
  <c r="S568" i="7"/>
  <c r="Y568" i="7"/>
  <c r="F571" i="7"/>
  <c r="F569" i="7" s="1"/>
  <c r="L571" i="7"/>
  <c r="R571" i="7"/>
  <c r="X571" i="7"/>
  <c r="X569" i="7" s="1"/>
  <c r="F573" i="7"/>
  <c r="L573" i="7"/>
  <c r="R573" i="7"/>
  <c r="X573" i="7"/>
  <c r="E576" i="7"/>
  <c r="K576" i="7"/>
  <c r="K574" i="7" s="1"/>
  <c r="Q576" i="7"/>
  <c r="W576" i="7"/>
  <c r="W574" i="7" s="1"/>
  <c r="E578" i="7"/>
  <c r="K578" i="7"/>
  <c r="Q578" i="7"/>
  <c r="W578" i="7"/>
  <c r="D581" i="7"/>
  <c r="J581" i="7"/>
  <c r="J579" i="7" s="1"/>
  <c r="P581" i="7"/>
  <c r="P579" i="7" s="1"/>
  <c r="V581" i="7"/>
  <c r="D583" i="7"/>
  <c r="J583" i="7"/>
  <c r="P583" i="7"/>
  <c r="V583" i="7"/>
  <c r="I586" i="7"/>
  <c r="I584" i="7" s="1"/>
  <c r="O586" i="7"/>
  <c r="U586" i="7"/>
  <c r="AA586" i="7"/>
  <c r="AA584" i="7" s="1"/>
  <c r="I588" i="7"/>
  <c r="O588" i="7"/>
  <c r="U588" i="7"/>
  <c r="AA588" i="7"/>
  <c r="H591" i="7"/>
  <c r="N591" i="7"/>
  <c r="N589" i="7" s="1"/>
  <c r="T591" i="7"/>
  <c r="Z591" i="7"/>
  <c r="Z589" i="7" s="1"/>
  <c r="H593" i="7"/>
  <c r="N593" i="7"/>
  <c r="T593" i="7"/>
  <c r="Z593" i="7"/>
  <c r="G596" i="7"/>
  <c r="M596" i="7"/>
  <c r="M594" i="7" s="1"/>
  <c r="S596" i="7"/>
  <c r="S594" i="7" s="1"/>
  <c r="Y596" i="7"/>
  <c r="G598" i="7"/>
  <c r="M598" i="7"/>
  <c r="S598" i="7"/>
  <c r="Y598" i="7"/>
  <c r="F601" i="7"/>
  <c r="F599" i="7" s="1"/>
  <c r="L601" i="7"/>
  <c r="R601" i="7"/>
  <c r="X601" i="7"/>
  <c r="X599" i="7" s="1"/>
  <c r="F603" i="7"/>
  <c r="L603" i="7"/>
  <c r="R603" i="7"/>
  <c r="X603" i="7"/>
  <c r="E606" i="7"/>
  <c r="K606" i="7"/>
  <c r="K604" i="7" s="1"/>
  <c r="Q606" i="7"/>
  <c r="W606" i="7"/>
  <c r="W604" i="7" s="1"/>
  <c r="E608" i="7"/>
  <c r="K608" i="7"/>
  <c r="Q608" i="7"/>
  <c r="W608" i="7"/>
  <c r="D611" i="7"/>
  <c r="J611" i="7"/>
  <c r="J609" i="7" s="1"/>
  <c r="P611" i="7"/>
  <c r="P609" i="7" s="1"/>
  <c r="V611" i="7"/>
  <c r="D613" i="7"/>
  <c r="J613" i="7"/>
  <c r="P613" i="7"/>
  <c r="V613" i="7"/>
  <c r="I616" i="7"/>
  <c r="I614" i="7" s="1"/>
  <c r="O616" i="7"/>
  <c r="U616" i="7"/>
  <c r="AA616" i="7"/>
  <c r="AA614" i="7" s="1"/>
  <c r="I618" i="7"/>
  <c r="O618" i="7"/>
  <c r="U618" i="7"/>
  <c r="AA618" i="7"/>
  <c r="H621" i="7"/>
  <c r="N621" i="7"/>
  <c r="N619" i="7" s="1"/>
  <c r="T621" i="7"/>
  <c r="Z621" i="7"/>
  <c r="Z619" i="7" s="1"/>
  <c r="H623" i="7"/>
  <c r="N623" i="7"/>
  <c r="T623" i="7"/>
  <c r="Z623" i="7"/>
  <c r="G626" i="7"/>
  <c r="M626" i="7"/>
  <c r="M624" i="7" s="1"/>
  <c r="S626" i="7"/>
  <c r="S624" i="7" s="1"/>
  <c r="Y626" i="7"/>
  <c r="G628" i="7"/>
  <c r="M628" i="7"/>
  <c r="S628" i="7"/>
  <c r="Y628" i="7"/>
  <c r="F631" i="7"/>
  <c r="F629" i="7" s="1"/>
  <c r="L631" i="7"/>
  <c r="R631" i="7"/>
  <c r="X631" i="7"/>
  <c r="X629" i="7" s="1"/>
  <c r="F633" i="7"/>
  <c r="L633" i="7"/>
  <c r="R633" i="7"/>
  <c r="X633" i="7"/>
  <c r="E636" i="7"/>
  <c r="K636" i="7"/>
  <c r="Q636" i="7"/>
  <c r="E638" i="7"/>
  <c r="K638" i="7"/>
  <c r="Q638" i="7"/>
  <c r="E9" i="9"/>
  <c r="E7" i="9" s="1"/>
  <c r="K9" i="9"/>
  <c r="K7" i="9" s="1"/>
  <c r="Q9" i="9"/>
  <c r="W9" i="9"/>
  <c r="W7" i="9" s="1"/>
  <c r="E11" i="9"/>
  <c r="K11" i="9"/>
  <c r="Q11" i="9"/>
  <c r="W11" i="9"/>
  <c r="D14" i="9"/>
  <c r="J14" i="9"/>
  <c r="J12" i="9" s="1"/>
  <c r="P14" i="9"/>
  <c r="P12" i="9" s="1"/>
  <c r="V14" i="9"/>
  <c r="D16" i="9"/>
  <c r="J16" i="9"/>
  <c r="P16" i="9"/>
  <c r="V16" i="9"/>
  <c r="I19" i="9"/>
  <c r="I17" i="9" s="1"/>
  <c r="O19" i="9"/>
  <c r="U19" i="9"/>
  <c r="U17" i="9" s="1"/>
  <c r="AA19" i="9"/>
  <c r="AA17" i="9" s="1"/>
  <c r="I21" i="9"/>
  <c r="O21" i="9"/>
  <c r="U21" i="9"/>
  <c r="AA21" i="9"/>
  <c r="H24" i="9"/>
  <c r="H22" i="9" s="1"/>
  <c r="N24" i="9"/>
  <c r="N22" i="9" s="1"/>
  <c r="T24" i="9"/>
  <c r="Z24" i="9"/>
  <c r="Z22" i="9" s="1"/>
  <c r="H26" i="9"/>
  <c r="N26" i="9"/>
  <c r="T26" i="9"/>
  <c r="Z26" i="9"/>
  <c r="G29" i="9"/>
  <c r="M29" i="9"/>
  <c r="M27" i="9" s="1"/>
  <c r="S29" i="9"/>
  <c r="S27" i="9" s="1"/>
  <c r="Y29" i="9"/>
  <c r="G31" i="9"/>
  <c r="M31" i="9"/>
  <c r="S31" i="9"/>
  <c r="Y31" i="9"/>
  <c r="F34" i="9"/>
  <c r="F32" i="9" s="1"/>
  <c r="L34" i="9"/>
  <c r="R34" i="9"/>
  <c r="R32" i="9" s="1"/>
  <c r="X34" i="9"/>
  <c r="X32" i="9" s="1"/>
  <c r="F36" i="9"/>
  <c r="L36" i="9"/>
  <c r="R36" i="9"/>
  <c r="X36" i="9"/>
  <c r="E39" i="9"/>
  <c r="E37" i="9" s="1"/>
  <c r="K39" i="9"/>
  <c r="K37" i="9" s="1"/>
  <c r="Q39" i="9"/>
  <c r="W39" i="9"/>
  <c r="W37" i="9" s="1"/>
  <c r="E41" i="9"/>
  <c r="K41" i="9"/>
  <c r="Q41" i="9"/>
  <c r="W41" i="9"/>
  <c r="D44" i="9"/>
  <c r="J44" i="9"/>
  <c r="J42" i="9" s="1"/>
  <c r="P44" i="9"/>
  <c r="P42" i="9" s="1"/>
  <c r="V44" i="9"/>
  <c r="D46" i="9"/>
  <c r="J46" i="9"/>
  <c r="P46" i="9"/>
  <c r="V46" i="9"/>
  <c r="I49" i="9"/>
  <c r="I47" i="9" s="1"/>
  <c r="O49" i="9"/>
  <c r="U49" i="9"/>
  <c r="U47" i="9" s="1"/>
  <c r="AA49" i="9"/>
  <c r="AA47" i="9" s="1"/>
  <c r="I51" i="9"/>
  <c r="O51" i="9"/>
  <c r="U51" i="9"/>
  <c r="AA51" i="9"/>
  <c r="H54" i="9"/>
  <c r="H52" i="9" s="1"/>
  <c r="N54" i="9"/>
  <c r="N52" i="9" s="1"/>
  <c r="T54" i="9"/>
  <c r="T52" i="9" s="1"/>
  <c r="Z54" i="9"/>
  <c r="Z52" i="9" s="1"/>
  <c r="J56" i="9"/>
  <c r="V56" i="9"/>
  <c r="I59" i="9"/>
  <c r="I57" i="9" s="1"/>
  <c r="U59" i="9"/>
  <c r="U57" i="9" s="1"/>
  <c r="I61" i="9"/>
  <c r="U61" i="9"/>
  <c r="N64" i="9"/>
  <c r="N62" i="9" s="1"/>
  <c r="H66" i="9"/>
  <c r="Z66" i="9"/>
  <c r="J69" i="9"/>
  <c r="J67" i="9" s="1"/>
  <c r="D71" i="9"/>
  <c r="V71" i="9"/>
  <c r="I74" i="9"/>
  <c r="I72" i="9" s="1"/>
  <c r="AA74" i="9"/>
  <c r="AA72" i="9" s="1"/>
  <c r="U76" i="9"/>
  <c r="E79" i="9"/>
  <c r="E77" i="9" s="1"/>
  <c r="W79" i="9"/>
  <c r="W77" i="9" s="1"/>
  <c r="Q81" i="9"/>
  <c r="S84" i="9"/>
  <c r="S82" i="9" s="1"/>
  <c r="M86" i="9"/>
  <c r="R89" i="9"/>
  <c r="R87" i="9" s="1"/>
  <c r="L91" i="9"/>
  <c r="N94" i="9"/>
  <c r="N92" i="9" s="1"/>
  <c r="H96" i="9"/>
  <c r="Z96" i="9"/>
  <c r="J99" i="9"/>
  <c r="J97" i="9" s="1"/>
  <c r="D101" i="9"/>
  <c r="V101" i="9"/>
  <c r="I104" i="9"/>
  <c r="I102" i="9" s="1"/>
  <c r="AA104" i="9"/>
  <c r="AA102" i="9" s="1"/>
  <c r="U106" i="9"/>
  <c r="E109" i="9"/>
  <c r="E107" i="9" s="1"/>
  <c r="W109" i="9"/>
  <c r="W107" i="9" s="1"/>
  <c r="Q111" i="9"/>
  <c r="S114" i="9"/>
  <c r="S112" i="9" s="1"/>
  <c r="M116" i="9"/>
  <c r="I121" i="9"/>
  <c r="Z124" i="9"/>
  <c r="Z122" i="9" s="1"/>
  <c r="S129" i="9"/>
  <c r="S127" i="9" s="1"/>
  <c r="L134" i="9"/>
  <c r="L132" i="9" s="1"/>
  <c r="X136" i="9"/>
  <c r="E139" i="9"/>
  <c r="E137" i="9" s="1"/>
  <c r="Q141" i="9"/>
  <c r="J146" i="9"/>
  <c r="I151" i="9"/>
  <c r="Z154" i="9"/>
  <c r="Z152" i="9" s="1"/>
  <c r="S159" i="9"/>
  <c r="S157" i="9" s="1"/>
  <c r="R170" i="9"/>
  <c r="R166" i="9" s="1"/>
  <c r="K175" i="9"/>
  <c r="K171" i="9" s="1"/>
  <c r="D180" i="9"/>
  <c r="D176" i="9" s="1"/>
  <c r="Y195" i="9"/>
  <c r="Y191" i="9" s="1"/>
  <c r="R200" i="9"/>
  <c r="R196" i="9" s="1"/>
  <c r="K205" i="9"/>
  <c r="K201" i="9" s="1"/>
  <c r="D210" i="9"/>
  <c r="D206" i="9" s="1"/>
  <c r="Y225" i="9"/>
  <c r="Y221" i="9" s="1"/>
  <c r="J486" i="9"/>
  <c r="P486" i="9"/>
  <c r="P484" i="9" s="1"/>
  <c r="V486" i="9"/>
  <c r="V484" i="9" s="1"/>
  <c r="I491" i="9"/>
  <c r="O491" i="9"/>
  <c r="O489" i="9" s="1"/>
  <c r="U491" i="9"/>
  <c r="U489" i="9" s="1"/>
  <c r="AA491" i="9"/>
  <c r="H496" i="9"/>
  <c r="H494" i="9" s="1"/>
  <c r="N496" i="9"/>
  <c r="N494" i="9" s="1"/>
  <c r="T496" i="9"/>
  <c r="Z496" i="9"/>
  <c r="Z494" i="9" s="1"/>
  <c r="G501" i="9"/>
  <c r="G499" i="9" s="1"/>
  <c r="M501" i="9"/>
  <c r="S501" i="9"/>
  <c r="S499" i="9" s="1"/>
  <c r="Y501" i="9"/>
  <c r="Y499" i="9" s="1"/>
  <c r="F506" i="9"/>
  <c r="L506" i="9"/>
  <c r="L504" i="9" s="1"/>
  <c r="R506" i="9"/>
  <c r="R504" i="9" s="1"/>
  <c r="X506" i="9"/>
  <c r="E511" i="9"/>
  <c r="E509" i="9" s="1"/>
  <c r="K511" i="9"/>
  <c r="K509" i="9" s="1"/>
  <c r="Q511" i="9"/>
  <c r="W511" i="9"/>
  <c r="W509" i="9" s="1"/>
  <c r="D516" i="9"/>
  <c r="D514" i="9" s="1"/>
  <c r="J516" i="9"/>
  <c r="P516" i="9"/>
  <c r="P514" i="9" s="1"/>
  <c r="V516" i="9"/>
  <c r="V514" i="9" s="1"/>
  <c r="I521" i="9"/>
  <c r="O521" i="9"/>
  <c r="O519" i="9" s="1"/>
  <c r="U521" i="9"/>
  <c r="U519" i="9" s="1"/>
  <c r="AA521" i="9"/>
  <c r="H526" i="9"/>
  <c r="H524" i="9" s="1"/>
  <c r="N526" i="9"/>
  <c r="N524" i="9" s="1"/>
  <c r="T526" i="9"/>
  <c r="Z526" i="9"/>
  <c r="Z524" i="9" s="1"/>
  <c r="G531" i="9"/>
  <c r="G529" i="9" s="1"/>
  <c r="M531" i="9"/>
  <c r="S531" i="9"/>
  <c r="S529" i="9" s="1"/>
  <c r="Y531" i="9"/>
  <c r="Y529" i="9" s="1"/>
  <c r="F536" i="9"/>
  <c r="L536" i="9"/>
  <c r="L534" i="9" s="1"/>
  <c r="R536" i="9"/>
  <c r="R534" i="9" s="1"/>
  <c r="X536" i="9"/>
  <c r="E541" i="9"/>
  <c r="E539" i="9" s="1"/>
  <c r="K541" i="9"/>
  <c r="K539" i="9" s="1"/>
  <c r="Q541" i="9"/>
  <c r="W541" i="9"/>
  <c r="W539" i="9" s="1"/>
  <c r="D546" i="9"/>
  <c r="D544" i="9" s="1"/>
  <c r="J546" i="9"/>
  <c r="P546" i="9"/>
  <c r="P544" i="9" s="1"/>
  <c r="V546" i="9"/>
  <c r="V544" i="9" s="1"/>
  <c r="I551" i="9"/>
  <c r="O551" i="9"/>
  <c r="O549" i="9" s="1"/>
  <c r="U551" i="9"/>
  <c r="U549" i="9" s="1"/>
  <c r="AA551" i="9"/>
  <c r="H556" i="9"/>
  <c r="H554" i="9" s="1"/>
  <c r="N556" i="9"/>
  <c r="N554" i="9" s="1"/>
  <c r="T556" i="9"/>
  <c r="Z556" i="9"/>
  <c r="Z554" i="9" s="1"/>
  <c r="G561" i="9"/>
  <c r="G559" i="9" s="1"/>
  <c r="M561" i="9"/>
  <c r="S561" i="9"/>
  <c r="S559" i="9" s="1"/>
  <c r="Y561" i="9"/>
  <c r="Y559" i="9" s="1"/>
  <c r="F566" i="9"/>
  <c r="L566" i="9"/>
  <c r="L564" i="9" s="1"/>
  <c r="R566" i="9"/>
  <c r="R564" i="9" s="1"/>
  <c r="X566" i="9"/>
  <c r="E571" i="9"/>
  <c r="E569" i="9" s="1"/>
  <c r="K571" i="9"/>
  <c r="K569" i="9" s="1"/>
  <c r="Q571" i="9"/>
  <c r="W571" i="9"/>
  <c r="W569" i="9" s="1"/>
  <c r="D576" i="9"/>
  <c r="D574" i="9" s="1"/>
  <c r="J576" i="9"/>
  <c r="P576" i="9"/>
  <c r="P574" i="9" s="1"/>
  <c r="V576" i="9"/>
  <c r="V574" i="9" s="1"/>
  <c r="I581" i="9"/>
  <c r="O581" i="9"/>
  <c r="O579" i="9" s="1"/>
  <c r="U581" i="9"/>
  <c r="U579" i="9" s="1"/>
  <c r="AA581" i="9"/>
  <c r="H586" i="9"/>
  <c r="H584" i="9" s="1"/>
  <c r="N586" i="9"/>
  <c r="N584" i="9" s="1"/>
  <c r="T586" i="9"/>
  <c r="Z586" i="9"/>
  <c r="Z584" i="9" s="1"/>
  <c r="G591" i="9"/>
  <c r="G589" i="9" s="1"/>
  <c r="M591" i="9"/>
  <c r="S591" i="9"/>
  <c r="S589" i="9" s="1"/>
  <c r="Y591" i="9"/>
  <c r="Y589" i="9" s="1"/>
  <c r="F596" i="9"/>
  <c r="L596" i="9"/>
  <c r="L594" i="9" s="1"/>
  <c r="R596" i="9"/>
  <c r="R594" i="9" s="1"/>
  <c r="X596" i="9"/>
  <c r="E601" i="9"/>
  <c r="E599" i="9" s="1"/>
  <c r="K601" i="9"/>
  <c r="K599" i="9" s="1"/>
  <c r="Q601" i="9"/>
  <c r="W601" i="9"/>
  <c r="W599" i="9" s="1"/>
  <c r="D606" i="9"/>
  <c r="D604" i="9" s="1"/>
  <c r="J606" i="9"/>
  <c r="P606" i="9"/>
  <c r="P604" i="9" s="1"/>
  <c r="V606" i="9"/>
  <c r="V604" i="9" s="1"/>
  <c r="I611" i="9"/>
  <c r="O611" i="9"/>
  <c r="O609" i="9" s="1"/>
  <c r="U611" i="9"/>
  <c r="U609" i="9" s="1"/>
  <c r="AA611" i="9"/>
  <c r="H616" i="9"/>
  <c r="H614" i="9" s="1"/>
  <c r="N616" i="9"/>
  <c r="N614" i="9" s="1"/>
  <c r="T616" i="9"/>
  <c r="Z616" i="9"/>
  <c r="Z614" i="9" s="1"/>
  <c r="G621" i="9"/>
  <c r="G619" i="9" s="1"/>
  <c r="M621" i="9"/>
  <c r="S621" i="9"/>
  <c r="S619" i="9" s="1"/>
  <c r="Y621" i="9"/>
  <c r="Y619" i="9" s="1"/>
  <c r="F626" i="9"/>
  <c r="L626" i="9"/>
  <c r="L624" i="9" s="1"/>
  <c r="R626" i="9"/>
  <c r="R624" i="9" s="1"/>
  <c r="X626" i="9"/>
  <c r="E631" i="9"/>
  <c r="E629" i="9" s="1"/>
  <c r="K631" i="9"/>
  <c r="K629" i="9" s="1"/>
  <c r="Q631" i="9"/>
  <c r="W631" i="9"/>
  <c r="W629" i="9" s="1"/>
  <c r="D636" i="9"/>
  <c r="D634" i="9" s="1"/>
  <c r="J636" i="9"/>
  <c r="P636" i="9"/>
  <c r="P634" i="9" s="1"/>
  <c r="V636" i="9"/>
  <c r="V634" i="9" s="1"/>
  <c r="J9" i="10"/>
  <c r="P9" i="10"/>
  <c r="P7" i="10" s="1"/>
  <c r="V9" i="10"/>
  <c r="AA638" i="10"/>
  <c r="U638" i="10"/>
  <c r="O638" i="10"/>
  <c r="I638" i="10"/>
  <c r="V633" i="10"/>
  <c r="P633" i="10"/>
  <c r="J633" i="10"/>
  <c r="D633" i="10"/>
  <c r="W628" i="10"/>
  <c r="Q628" i="10"/>
  <c r="K628" i="10"/>
  <c r="E628" i="10"/>
  <c r="X623" i="10"/>
  <c r="R623" i="10"/>
  <c r="L623" i="10"/>
  <c r="F623" i="10"/>
  <c r="Y618" i="10"/>
  <c r="S618" i="10"/>
  <c r="M618" i="10"/>
  <c r="G618" i="10"/>
  <c r="Z613" i="10"/>
  <c r="T613" i="10"/>
  <c r="N613" i="10"/>
  <c r="H613" i="10"/>
  <c r="AA608" i="10"/>
  <c r="U608" i="10"/>
  <c r="O608" i="10"/>
  <c r="I608" i="10"/>
  <c r="V603" i="10"/>
  <c r="P603" i="10"/>
  <c r="J603" i="10"/>
  <c r="D603" i="10"/>
  <c r="W598" i="10"/>
  <c r="Q598" i="10"/>
  <c r="K598" i="10"/>
  <c r="E598" i="10"/>
  <c r="X593" i="10"/>
  <c r="R593" i="10"/>
  <c r="L593" i="10"/>
  <c r="F593" i="10"/>
  <c r="Y588" i="10"/>
  <c r="S588" i="10"/>
  <c r="M588" i="10"/>
  <c r="G588" i="10"/>
  <c r="Z583" i="10"/>
  <c r="T583" i="10"/>
  <c r="N583" i="10"/>
  <c r="H583" i="10"/>
  <c r="AA578" i="10"/>
  <c r="U578" i="10"/>
  <c r="O578" i="10"/>
  <c r="I578" i="10"/>
  <c r="V573" i="10"/>
  <c r="P573" i="10"/>
  <c r="J573" i="10"/>
  <c r="D573" i="10"/>
  <c r="Z638" i="10"/>
  <c r="T638" i="10"/>
  <c r="N638" i="10"/>
  <c r="H638" i="10"/>
  <c r="AA633" i="10"/>
  <c r="U633" i="10"/>
  <c r="O633" i="10"/>
  <c r="I633" i="10"/>
  <c r="V628" i="10"/>
  <c r="P628" i="10"/>
  <c r="J628" i="10"/>
  <c r="D628" i="10"/>
  <c r="W623" i="10"/>
  <c r="Q623" i="10"/>
  <c r="K623" i="10"/>
  <c r="E623" i="10"/>
  <c r="X618" i="10"/>
  <c r="R618" i="10"/>
  <c r="L618" i="10"/>
  <c r="F618" i="10"/>
  <c r="Y613" i="10"/>
  <c r="S613" i="10"/>
  <c r="M613" i="10"/>
  <c r="G613" i="10"/>
  <c r="Z608" i="10"/>
  <c r="T608" i="10"/>
  <c r="N608" i="10"/>
  <c r="H608" i="10"/>
  <c r="AA603" i="10"/>
  <c r="U603" i="10"/>
  <c r="O603" i="10"/>
  <c r="I603" i="10"/>
  <c r="V598" i="10"/>
  <c r="P598" i="10"/>
  <c r="J598" i="10"/>
  <c r="D598" i="10"/>
  <c r="W593" i="10"/>
  <c r="Q593" i="10"/>
  <c r="K593" i="10"/>
  <c r="E593" i="10"/>
  <c r="X588" i="10"/>
  <c r="R588" i="10"/>
  <c r="L588" i="10"/>
  <c r="F588" i="10"/>
  <c r="Y583" i="10"/>
  <c r="S583" i="10"/>
  <c r="M583" i="10"/>
  <c r="G583" i="10"/>
  <c r="Z578" i="10"/>
  <c r="T578" i="10"/>
  <c r="N578" i="10"/>
  <c r="H578" i="10"/>
  <c r="AA573" i="10"/>
  <c r="U573" i="10"/>
  <c r="O573" i="10"/>
  <c r="I573" i="10"/>
  <c r="Y638" i="10"/>
  <c r="S638" i="10"/>
  <c r="M638" i="10"/>
  <c r="G638" i="10"/>
  <c r="Z633" i="10"/>
  <c r="T633" i="10"/>
  <c r="N633" i="10"/>
  <c r="H633" i="10"/>
  <c r="AA628" i="10"/>
  <c r="U628" i="10"/>
  <c r="O628" i="10"/>
  <c r="I628" i="10"/>
  <c r="V623" i="10"/>
  <c r="P623" i="10"/>
  <c r="J623" i="10"/>
  <c r="D623" i="10"/>
  <c r="W618" i="10"/>
  <c r="Q618" i="10"/>
  <c r="K618" i="10"/>
  <c r="E618" i="10"/>
  <c r="X613" i="10"/>
  <c r="R613" i="10"/>
  <c r="L613" i="10"/>
  <c r="F613" i="10"/>
  <c r="Y608" i="10"/>
  <c r="S608" i="10"/>
  <c r="M608" i="10"/>
  <c r="G608" i="10"/>
  <c r="Z603" i="10"/>
  <c r="T603" i="10"/>
  <c r="N603" i="10"/>
  <c r="H603" i="10"/>
  <c r="AA598" i="10"/>
  <c r="U598" i="10"/>
  <c r="O598" i="10"/>
  <c r="I598" i="10"/>
  <c r="V593" i="10"/>
  <c r="P593" i="10"/>
  <c r="J593" i="10"/>
  <c r="D593" i="10"/>
  <c r="W588" i="10"/>
  <c r="Q588" i="10"/>
  <c r="K588" i="10"/>
  <c r="E588" i="10"/>
  <c r="X583" i="10"/>
  <c r="R583" i="10"/>
  <c r="L583" i="10"/>
  <c r="F583" i="10"/>
  <c r="Y578" i="10"/>
  <c r="S578" i="10"/>
  <c r="M578" i="10"/>
  <c r="G578" i="10"/>
  <c r="Z573" i="10"/>
  <c r="T573" i="10"/>
  <c r="N573" i="10"/>
  <c r="H573" i="10"/>
  <c r="X638" i="10"/>
  <c r="R638" i="10"/>
  <c r="L638" i="10"/>
  <c r="F638" i="10"/>
  <c r="Y633" i="10"/>
  <c r="S633" i="10"/>
  <c r="M633" i="10"/>
  <c r="G633" i="10"/>
  <c r="Z628" i="10"/>
  <c r="T628" i="10"/>
  <c r="N628" i="10"/>
  <c r="H628" i="10"/>
  <c r="AA623" i="10"/>
  <c r="U623" i="10"/>
  <c r="O623" i="10"/>
  <c r="I623" i="10"/>
  <c r="V618" i="10"/>
  <c r="P618" i="10"/>
  <c r="J618" i="10"/>
  <c r="D618" i="10"/>
  <c r="W613" i="10"/>
  <c r="Q613" i="10"/>
  <c r="K613" i="10"/>
  <c r="E613" i="10"/>
  <c r="X608" i="10"/>
  <c r="R608" i="10"/>
  <c r="L608" i="10"/>
  <c r="F608" i="10"/>
  <c r="Y603" i="10"/>
  <c r="S603" i="10"/>
  <c r="M603" i="10"/>
  <c r="G603" i="10"/>
  <c r="Z598" i="10"/>
  <c r="T598" i="10"/>
  <c r="N598" i="10"/>
  <c r="H598" i="10"/>
  <c r="AA593" i="10"/>
  <c r="U593" i="10"/>
  <c r="O593" i="10"/>
  <c r="I593" i="10"/>
  <c r="V588" i="10"/>
  <c r="P588" i="10"/>
  <c r="J588" i="10"/>
  <c r="D588" i="10"/>
  <c r="W583" i="10"/>
  <c r="Q583" i="10"/>
  <c r="K583" i="10"/>
  <c r="E583" i="10"/>
  <c r="X578" i="10"/>
  <c r="R578" i="10"/>
  <c r="L578" i="10"/>
  <c r="F578" i="10"/>
  <c r="Y573" i="10"/>
  <c r="S573" i="10"/>
  <c r="W638" i="10"/>
  <c r="Q638" i="10"/>
  <c r="K638" i="10"/>
  <c r="E638" i="10"/>
  <c r="X633" i="10"/>
  <c r="R633" i="10"/>
  <c r="L633" i="10"/>
  <c r="F633" i="10"/>
  <c r="Y628" i="10"/>
  <c r="S628" i="10"/>
  <c r="M628" i="10"/>
  <c r="G628" i="10"/>
  <c r="Z623" i="10"/>
  <c r="T623" i="10"/>
  <c r="N623" i="10"/>
  <c r="H623" i="10"/>
  <c r="AA618" i="10"/>
  <c r="U618" i="10"/>
  <c r="O618" i="10"/>
  <c r="I618" i="10"/>
  <c r="V613" i="10"/>
  <c r="P613" i="10"/>
  <c r="J613" i="10"/>
  <c r="D613" i="10"/>
  <c r="W608" i="10"/>
  <c r="Q608" i="10"/>
  <c r="K608" i="10"/>
  <c r="E608" i="10"/>
  <c r="X603" i="10"/>
  <c r="R603" i="10"/>
  <c r="L603" i="10"/>
  <c r="F603" i="10"/>
  <c r="Y598" i="10"/>
  <c r="S598" i="10"/>
  <c r="M598" i="10"/>
  <c r="G598" i="10"/>
  <c r="Z593" i="10"/>
  <c r="T593" i="10"/>
  <c r="N593" i="10"/>
  <c r="H593" i="10"/>
  <c r="AA588" i="10"/>
  <c r="U588" i="10"/>
  <c r="O588" i="10"/>
  <c r="I588" i="10"/>
  <c r="V583" i="10"/>
  <c r="P583" i="10"/>
  <c r="J583" i="10"/>
  <c r="D583" i="10"/>
  <c r="W578" i="10"/>
  <c r="Q578" i="10"/>
  <c r="K578" i="10"/>
  <c r="E578" i="10"/>
  <c r="V638" i="10"/>
  <c r="P638" i="10"/>
  <c r="J638" i="10"/>
  <c r="D638" i="10"/>
  <c r="W633" i="10"/>
  <c r="Q633" i="10"/>
  <c r="K633" i="10"/>
  <c r="E633" i="10"/>
  <c r="X628" i="10"/>
  <c r="R628" i="10"/>
  <c r="L628" i="10"/>
  <c r="F628" i="10"/>
  <c r="Y623" i="10"/>
  <c r="S623" i="10"/>
  <c r="M623" i="10"/>
  <c r="G623" i="10"/>
  <c r="Z618" i="10"/>
  <c r="T618" i="10"/>
  <c r="N618" i="10"/>
  <c r="H618" i="10"/>
  <c r="AA613" i="10"/>
  <c r="U613" i="10"/>
  <c r="O613" i="10"/>
  <c r="I613" i="10"/>
  <c r="V608" i="10"/>
  <c r="P608" i="10"/>
  <c r="J608" i="10"/>
  <c r="D608" i="10"/>
  <c r="W603" i="10"/>
  <c r="Q603" i="10"/>
  <c r="K603" i="10"/>
  <c r="E603" i="10"/>
  <c r="X598" i="10"/>
  <c r="R598" i="10"/>
  <c r="L598" i="10"/>
  <c r="F598" i="10"/>
  <c r="Y593" i="10"/>
  <c r="S593" i="10"/>
  <c r="M593" i="10"/>
  <c r="G593" i="10"/>
  <c r="Z588" i="10"/>
  <c r="T588" i="10"/>
  <c r="N588" i="10"/>
  <c r="H588" i="10"/>
  <c r="AA583" i="10"/>
  <c r="U583" i="10"/>
  <c r="O583" i="10"/>
  <c r="I583" i="10"/>
  <c r="V578" i="10"/>
  <c r="P578" i="10"/>
  <c r="J578" i="10"/>
  <c r="D578" i="10"/>
  <c r="D574" i="10" s="1"/>
  <c r="J11" i="10"/>
  <c r="P11" i="10"/>
  <c r="V11" i="10"/>
  <c r="I14" i="10"/>
  <c r="I12" i="10" s="1"/>
  <c r="O14" i="10"/>
  <c r="U14" i="10"/>
  <c r="U12" i="10" s="1"/>
  <c r="AA14" i="10"/>
  <c r="AA12" i="10" s="1"/>
  <c r="I16" i="10"/>
  <c r="O16" i="10"/>
  <c r="U16" i="10"/>
  <c r="AA16" i="10"/>
  <c r="H19" i="10"/>
  <c r="H17" i="10" s="1"/>
  <c r="N19" i="10"/>
  <c r="N17" i="10" s="1"/>
  <c r="T19" i="10"/>
  <c r="Z19" i="10"/>
  <c r="Z17" i="10" s="1"/>
  <c r="H21" i="10"/>
  <c r="N21" i="10"/>
  <c r="T21" i="10"/>
  <c r="Z21" i="10"/>
  <c r="G24" i="10"/>
  <c r="M24" i="10"/>
  <c r="M22" i="10" s="1"/>
  <c r="S24" i="10"/>
  <c r="S22" i="10" s="1"/>
  <c r="Y24" i="10"/>
  <c r="G26" i="10"/>
  <c r="M26" i="10"/>
  <c r="S26" i="10"/>
  <c r="Y26" i="10"/>
  <c r="F29" i="10"/>
  <c r="F27" i="10" s="1"/>
  <c r="L29" i="10"/>
  <c r="R29" i="10"/>
  <c r="R27" i="10" s="1"/>
  <c r="X29" i="10"/>
  <c r="X27" i="10" s="1"/>
  <c r="F31" i="10"/>
  <c r="L31" i="10"/>
  <c r="R31" i="10"/>
  <c r="X31" i="10"/>
  <c r="E34" i="10"/>
  <c r="E32" i="10" s="1"/>
  <c r="K34" i="10"/>
  <c r="K32" i="10" s="1"/>
  <c r="Q34" i="10"/>
  <c r="W34" i="10"/>
  <c r="W32" i="10" s="1"/>
  <c r="E36" i="10"/>
  <c r="K36" i="10"/>
  <c r="Q36" i="10"/>
  <c r="W36" i="10"/>
  <c r="D39" i="10"/>
  <c r="J39" i="10"/>
  <c r="J37" i="10" s="1"/>
  <c r="P39" i="10"/>
  <c r="P37" i="10" s="1"/>
  <c r="V39" i="10"/>
  <c r="D41" i="10"/>
  <c r="J41" i="10"/>
  <c r="P41" i="10"/>
  <c r="V41" i="10"/>
  <c r="I44" i="10"/>
  <c r="I42" i="10" s="1"/>
  <c r="O44" i="10"/>
  <c r="U44" i="10"/>
  <c r="U42" i="10" s="1"/>
  <c r="AA44" i="10"/>
  <c r="AA42" i="10" s="1"/>
  <c r="I46" i="10"/>
  <c r="O46" i="10"/>
  <c r="U46" i="10"/>
  <c r="AA46" i="10"/>
  <c r="H49" i="10"/>
  <c r="H47" i="10" s="1"/>
  <c r="N49" i="10"/>
  <c r="N47" i="10" s="1"/>
  <c r="T49" i="10"/>
  <c r="Z49" i="10"/>
  <c r="Z47" i="10" s="1"/>
  <c r="H51" i="10"/>
  <c r="N51" i="10"/>
  <c r="T51" i="10"/>
  <c r="Z51" i="10"/>
  <c r="G54" i="10"/>
  <c r="M54" i="10"/>
  <c r="M52" i="10" s="1"/>
  <c r="S54" i="10"/>
  <c r="S52" i="10" s="1"/>
  <c r="Y54" i="10"/>
  <c r="G56" i="10"/>
  <c r="M56" i="10"/>
  <c r="S56" i="10"/>
  <c r="Y56" i="10"/>
  <c r="F59" i="10"/>
  <c r="F57" i="10" s="1"/>
  <c r="L59" i="10"/>
  <c r="R59" i="10"/>
  <c r="R57" i="10" s="1"/>
  <c r="X59" i="10"/>
  <c r="X57" i="10" s="1"/>
  <c r="F61" i="10"/>
  <c r="L61" i="10"/>
  <c r="R61" i="10"/>
  <c r="X61" i="10"/>
  <c r="E64" i="10"/>
  <c r="E62" i="10" s="1"/>
  <c r="K64" i="10"/>
  <c r="K62" i="10" s="1"/>
  <c r="Q64" i="10"/>
  <c r="W64" i="10"/>
  <c r="W62" i="10" s="1"/>
  <c r="E66" i="10"/>
  <c r="K66" i="10"/>
  <c r="Q66" i="10"/>
  <c r="W66" i="10"/>
  <c r="D69" i="10"/>
  <c r="J69" i="10"/>
  <c r="J67" i="10" s="1"/>
  <c r="P69" i="10"/>
  <c r="P67" i="10" s="1"/>
  <c r="V69" i="10"/>
  <c r="D71" i="10"/>
  <c r="J71" i="10"/>
  <c r="P71" i="10"/>
  <c r="V71" i="10"/>
  <c r="I74" i="10"/>
  <c r="I72" i="10" s="1"/>
  <c r="O74" i="10"/>
  <c r="U74" i="10"/>
  <c r="U72" i="10" s="1"/>
  <c r="AA74" i="10"/>
  <c r="AA72" i="10" s="1"/>
  <c r="I76" i="10"/>
  <c r="O76" i="10"/>
  <c r="U76" i="10"/>
  <c r="AA76" i="10"/>
  <c r="H79" i="10"/>
  <c r="H77" i="10" s="1"/>
  <c r="N79" i="10"/>
  <c r="N77" i="10" s="1"/>
  <c r="T79" i="10"/>
  <c r="Z79" i="10"/>
  <c r="Z77" i="10" s="1"/>
  <c r="H81" i="10"/>
  <c r="N81" i="10"/>
  <c r="T81" i="10"/>
  <c r="Z81" i="10"/>
  <c r="G84" i="10"/>
  <c r="M84" i="10"/>
  <c r="M82" i="10" s="1"/>
  <c r="S84" i="10"/>
  <c r="S82" i="10" s="1"/>
  <c r="Y84" i="10"/>
  <c r="G86" i="10"/>
  <c r="M86" i="10"/>
  <c r="S86" i="10"/>
  <c r="Y86" i="10"/>
  <c r="F89" i="10"/>
  <c r="F87" i="10" s="1"/>
  <c r="L89" i="10"/>
  <c r="R89" i="10"/>
  <c r="R87" i="10" s="1"/>
  <c r="X89" i="10"/>
  <c r="X87" i="10" s="1"/>
  <c r="F91" i="10"/>
  <c r="L91" i="10"/>
  <c r="R91" i="10"/>
  <c r="X91" i="10"/>
  <c r="E94" i="10"/>
  <c r="E92" i="10" s="1"/>
  <c r="K94" i="10"/>
  <c r="K92" i="10" s="1"/>
  <c r="Q94" i="10"/>
  <c r="W94" i="10"/>
  <c r="W92" i="10" s="1"/>
  <c r="E96" i="10"/>
  <c r="K96" i="10"/>
  <c r="Q96" i="10"/>
  <c r="W96" i="10"/>
  <c r="D99" i="10"/>
  <c r="J99" i="10"/>
  <c r="J97" i="10" s="1"/>
  <c r="P99" i="10"/>
  <c r="P97" i="10" s="1"/>
  <c r="V99" i="10"/>
  <c r="D101" i="10"/>
  <c r="J101" i="10"/>
  <c r="P101" i="10"/>
  <c r="V101" i="10"/>
  <c r="I104" i="10"/>
  <c r="I102" i="10" s="1"/>
  <c r="O104" i="10"/>
  <c r="U104" i="10"/>
  <c r="U102" i="10" s="1"/>
  <c r="AA104" i="10"/>
  <c r="AA102" i="10" s="1"/>
  <c r="I106" i="10"/>
  <c r="O106" i="10"/>
  <c r="U106" i="10"/>
  <c r="AA106" i="10"/>
  <c r="H109" i="10"/>
  <c r="H107" i="10" s="1"/>
  <c r="N109" i="10"/>
  <c r="N107" i="10" s="1"/>
  <c r="T109" i="10"/>
  <c r="Z109" i="10"/>
  <c r="Z107" i="10" s="1"/>
  <c r="H111" i="10"/>
  <c r="N111" i="10"/>
  <c r="T111" i="10"/>
  <c r="Z111" i="10"/>
  <c r="G114" i="10"/>
  <c r="M114" i="10"/>
  <c r="M112" i="10" s="1"/>
  <c r="S114" i="10"/>
  <c r="S112" i="10" s="1"/>
  <c r="Y114" i="10"/>
  <c r="G116" i="10"/>
  <c r="M116" i="10"/>
  <c r="S116" i="10"/>
  <c r="Y116" i="10"/>
  <c r="F119" i="10"/>
  <c r="F117" i="10" s="1"/>
  <c r="L119" i="10"/>
  <c r="R119" i="10"/>
  <c r="R117" i="10" s="1"/>
  <c r="X119" i="10"/>
  <c r="X117" i="10" s="1"/>
  <c r="F121" i="10"/>
  <c r="L121" i="10"/>
  <c r="R121" i="10"/>
  <c r="X121" i="10"/>
  <c r="E124" i="10"/>
  <c r="E122" i="10" s="1"/>
  <c r="K124" i="10"/>
  <c r="K122" i="10" s="1"/>
  <c r="Q124" i="10"/>
  <c r="W124" i="10"/>
  <c r="W122" i="10" s="1"/>
  <c r="E126" i="10"/>
  <c r="K126" i="10"/>
  <c r="Q126" i="10"/>
  <c r="W126" i="10"/>
  <c r="D129" i="10"/>
  <c r="J129" i="10"/>
  <c r="J127" i="10" s="1"/>
  <c r="P129" i="10"/>
  <c r="P127" i="10" s="1"/>
  <c r="V129" i="10"/>
  <c r="D131" i="10"/>
  <c r="J131" i="10"/>
  <c r="P131" i="10"/>
  <c r="V131" i="10"/>
  <c r="I134" i="10"/>
  <c r="I132" i="10" s="1"/>
  <c r="O134" i="10"/>
  <c r="U134" i="10"/>
  <c r="U132" i="10" s="1"/>
  <c r="AA134" i="10"/>
  <c r="AA132" i="10" s="1"/>
  <c r="I136" i="10"/>
  <c r="O136" i="10"/>
  <c r="U136" i="10"/>
  <c r="AA136" i="10"/>
  <c r="H139" i="10"/>
  <c r="H137" i="10" s="1"/>
  <c r="N139" i="10"/>
  <c r="N137" i="10" s="1"/>
  <c r="T139" i="10"/>
  <c r="Z139" i="10"/>
  <c r="Z137" i="10" s="1"/>
  <c r="H141" i="10"/>
  <c r="N141" i="10"/>
  <c r="T141" i="10"/>
  <c r="Z141" i="10"/>
  <c r="G144" i="10"/>
  <c r="M144" i="10"/>
  <c r="M142" i="10" s="1"/>
  <c r="S144" i="10"/>
  <c r="S142" i="10" s="1"/>
  <c r="Y144" i="10"/>
  <c r="G146" i="10"/>
  <c r="M146" i="10"/>
  <c r="S146" i="10"/>
  <c r="Y146" i="10"/>
  <c r="F149" i="10"/>
  <c r="F147" i="10" s="1"/>
  <c r="L149" i="10"/>
  <c r="R149" i="10"/>
  <c r="R147" i="10" s="1"/>
  <c r="X149" i="10"/>
  <c r="X147" i="10" s="1"/>
  <c r="F151" i="10"/>
  <c r="L151" i="10"/>
  <c r="R151" i="10"/>
  <c r="X151" i="10"/>
  <c r="E154" i="10"/>
  <c r="E152" i="10" s="1"/>
  <c r="K154" i="10"/>
  <c r="K152" i="10" s="1"/>
  <c r="Q154" i="10"/>
  <c r="W154" i="10"/>
  <c r="W152" i="10" s="1"/>
  <c r="E156" i="10"/>
  <c r="K156" i="10"/>
  <c r="Q156" i="10"/>
  <c r="W156" i="10"/>
  <c r="D159" i="10"/>
  <c r="J159" i="10"/>
  <c r="J157" i="10" s="1"/>
  <c r="P159" i="10"/>
  <c r="P157" i="10" s="1"/>
  <c r="V159" i="10"/>
  <c r="D161" i="10"/>
  <c r="J161" i="10"/>
  <c r="P161" i="10"/>
  <c r="V161" i="10"/>
  <c r="I170" i="10"/>
  <c r="I166" i="10" s="1"/>
  <c r="O170" i="10"/>
  <c r="O166" i="10" s="1"/>
  <c r="U170" i="10"/>
  <c r="U166" i="10" s="1"/>
  <c r="AA170" i="10"/>
  <c r="AA166" i="10" s="1"/>
  <c r="H175" i="10"/>
  <c r="H171" i="10" s="1"/>
  <c r="N175" i="10"/>
  <c r="N171" i="10" s="1"/>
  <c r="T175" i="10"/>
  <c r="T171" i="10" s="1"/>
  <c r="Z175" i="10"/>
  <c r="Z171" i="10" s="1"/>
  <c r="G180" i="10"/>
  <c r="G176" i="10" s="1"/>
  <c r="M180" i="10"/>
  <c r="M176" i="10" s="1"/>
  <c r="S180" i="10"/>
  <c r="S176" i="10" s="1"/>
  <c r="Y180" i="10"/>
  <c r="Y176" i="10" s="1"/>
  <c r="F185" i="10"/>
  <c r="F181" i="10" s="1"/>
  <c r="L185" i="10"/>
  <c r="L181" i="10" s="1"/>
  <c r="R185" i="10"/>
  <c r="R181" i="10" s="1"/>
  <c r="X185" i="10"/>
  <c r="X181" i="10" s="1"/>
  <c r="E190" i="10"/>
  <c r="E186" i="10" s="1"/>
  <c r="K190" i="10"/>
  <c r="K186" i="10" s="1"/>
  <c r="Q190" i="10"/>
  <c r="Q186" i="10" s="1"/>
  <c r="W190" i="10"/>
  <c r="W186" i="10" s="1"/>
  <c r="D195" i="10"/>
  <c r="D191" i="10" s="1"/>
  <c r="J195" i="10"/>
  <c r="J191" i="10" s="1"/>
  <c r="P195" i="10"/>
  <c r="P191" i="10" s="1"/>
  <c r="V195" i="10"/>
  <c r="V191" i="10" s="1"/>
  <c r="I200" i="10"/>
  <c r="I196" i="10" s="1"/>
  <c r="O200" i="10"/>
  <c r="O196" i="10" s="1"/>
  <c r="U200" i="10"/>
  <c r="U196" i="10" s="1"/>
  <c r="AA200" i="10"/>
  <c r="AA196" i="10" s="1"/>
  <c r="H205" i="10"/>
  <c r="H201" i="10" s="1"/>
  <c r="N205" i="10"/>
  <c r="N201" i="10" s="1"/>
  <c r="T205" i="10"/>
  <c r="T201" i="10" s="1"/>
  <c r="Z205" i="10"/>
  <c r="Z201" i="10" s="1"/>
  <c r="G210" i="10"/>
  <c r="G206" i="10" s="1"/>
  <c r="M210" i="10"/>
  <c r="M206" i="10" s="1"/>
  <c r="S210" i="10"/>
  <c r="S206" i="10" s="1"/>
  <c r="Y210" i="10"/>
  <c r="Y206" i="10" s="1"/>
  <c r="F215" i="10"/>
  <c r="F211" i="10" s="1"/>
  <c r="L215" i="10"/>
  <c r="L211" i="10" s="1"/>
  <c r="R215" i="10"/>
  <c r="R211" i="10" s="1"/>
  <c r="X215" i="10"/>
  <c r="X211" i="10" s="1"/>
  <c r="E220" i="10"/>
  <c r="E216" i="10" s="1"/>
  <c r="K220" i="10"/>
  <c r="K216" i="10" s="1"/>
  <c r="Q220" i="10"/>
  <c r="Q216" i="10" s="1"/>
  <c r="W220" i="10"/>
  <c r="W216" i="10" s="1"/>
  <c r="D225" i="10"/>
  <c r="D221" i="10" s="1"/>
  <c r="J225" i="10"/>
  <c r="J221" i="10" s="1"/>
  <c r="P225" i="10"/>
  <c r="P221" i="10" s="1"/>
  <c r="V225" i="10"/>
  <c r="V221" i="10" s="1"/>
  <c r="I230" i="10"/>
  <c r="I226" i="10" s="1"/>
  <c r="O230" i="10"/>
  <c r="O226" i="10" s="1"/>
  <c r="U230" i="10"/>
  <c r="U226" i="10" s="1"/>
  <c r="AA230" i="10"/>
  <c r="AA226" i="10" s="1"/>
  <c r="H233" i="10"/>
  <c r="N233" i="10"/>
  <c r="N231" i="10" s="1"/>
  <c r="T233" i="10"/>
  <c r="T231" i="10" s="1"/>
  <c r="Z233" i="10"/>
  <c r="H235" i="10"/>
  <c r="N235" i="10"/>
  <c r="T235" i="10"/>
  <c r="Z235" i="10"/>
  <c r="G238" i="10"/>
  <c r="G236" i="10" s="1"/>
  <c r="M238" i="10"/>
  <c r="S238" i="10"/>
  <c r="S236" i="10" s="1"/>
  <c r="Y238" i="10"/>
  <c r="Y236" i="10" s="1"/>
  <c r="G240" i="10"/>
  <c r="M240" i="10"/>
  <c r="S240" i="10"/>
  <c r="Y240" i="10"/>
  <c r="F243" i="10"/>
  <c r="F241" i="10" s="1"/>
  <c r="L243" i="10"/>
  <c r="L241" i="10" s="1"/>
  <c r="R243" i="10"/>
  <c r="X243" i="10"/>
  <c r="X241" i="10" s="1"/>
  <c r="F245" i="10"/>
  <c r="L245" i="10"/>
  <c r="R245" i="10"/>
  <c r="X245" i="10"/>
  <c r="E248" i="10"/>
  <c r="K248" i="10"/>
  <c r="K246" i="10" s="1"/>
  <c r="Q248" i="10"/>
  <c r="Q246" i="10" s="1"/>
  <c r="W248" i="10"/>
  <c r="E250" i="10"/>
  <c r="K250" i="10"/>
  <c r="Q250" i="10"/>
  <c r="W250" i="10"/>
  <c r="D253" i="10"/>
  <c r="D251" i="10" s="1"/>
  <c r="J253" i="10"/>
  <c r="P253" i="10"/>
  <c r="P251" i="10" s="1"/>
  <c r="V253" i="10"/>
  <c r="V251" i="10" s="1"/>
  <c r="D255" i="10"/>
  <c r="J255" i="10"/>
  <c r="P255" i="10"/>
  <c r="V255" i="10"/>
  <c r="I258" i="10"/>
  <c r="I256" i="10" s="1"/>
  <c r="O258" i="10"/>
  <c r="O256" i="10" s="1"/>
  <c r="U258" i="10"/>
  <c r="AA258" i="10"/>
  <c r="AA256" i="10" s="1"/>
  <c r="I260" i="10"/>
  <c r="O260" i="10"/>
  <c r="U260" i="10"/>
  <c r="AA260" i="10"/>
  <c r="H263" i="10"/>
  <c r="N263" i="10"/>
  <c r="N261" i="10" s="1"/>
  <c r="T263" i="10"/>
  <c r="T261" i="10" s="1"/>
  <c r="Z263" i="10"/>
  <c r="H265" i="10"/>
  <c r="N265" i="10"/>
  <c r="T265" i="10"/>
  <c r="Z265" i="10"/>
  <c r="G268" i="10"/>
  <c r="G266" i="10" s="1"/>
  <c r="M268" i="10"/>
  <c r="S268" i="10"/>
  <c r="S266" i="10" s="1"/>
  <c r="Y268" i="10"/>
  <c r="Y266" i="10" s="1"/>
  <c r="G270" i="10"/>
  <c r="M270" i="10"/>
  <c r="S270" i="10"/>
  <c r="Y270" i="10"/>
  <c r="F273" i="10"/>
  <c r="F271" i="10" s="1"/>
  <c r="L273" i="10"/>
  <c r="L271" i="10" s="1"/>
  <c r="R273" i="10"/>
  <c r="X273" i="10"/>
  <c r="X271" i="10" s="1"/>
  <c r="F275" i="10"/>
  <c r="L275" i="10"/>
  <c r="R275" i="10"/>
  <c r="X275" i="10"/>
  <c r="E278" i="10"/>
  <c r="K278" i="10"/>
  <c r="K276" i="10" s="1"/>
  <c r="Q278" i="10"/>
  <c r="Q276" i="10" s="1"/>
  <c r="W278" i="10"/>
  <c r="E280" i="10"/>
  <c r="K280" i="10"/>
  <c r="Q280" i="10"/>
  <c r="W280" i="10"/>
  <c r="D283" i="10"/>
  <c r="D281" i="10" s="1"/>
  <c r="J283" i="10"/>
  <c r="P283" i="10"/>
  <c r="P281" i="10" s="1"/>
  <c r="V283" i="10"/>
  <c r="V281" i="10" s="1"/>
  <c r="D285" i="10"/>
  <c r="J285" i="10"/>
  <c r="P285" i="10"/>
  <c r="V285" i="10"/>
  <c r="I288" i="10"/>
  <c r="I286" i="10" s="1"/>
  <c r="O288" i="10"/>
  <c r="O286" i="10" s="1"/>
  <c r="U288" i="10"/>
  <c r="AA288" i="10"/>
  <c r="AA286" i="10" s="1"/>
  <c r="I290" i="10"/>
  <c r="O290" i="10"/>
  <c r="U290" i="10"/>
  <c r="AA290" i="10"/>
  <c r="H293" i="10"/>
  <c r="N293" i="10"/>
  <c r="N291" i="10" s="1"/>
  <c r="T293" i="10"/>
  <c r="T291" i="10" s="1"/>
  <c r="Z293" i="10"/>
  <c r="H295" i="10"/>
  <c r="N295" i="10"/>
  <c r="T295" i="10"/>
  <c r="Z295" i="10"/>
  <c r="G298" i="10"/>
  <c r="G296" i="10" s="1"/>
  <c r="M298" i="10"/>
  <c r="S298" i="10"/>
  <c r="S296" i="10" s="1"/>
  <c r="Y298" i="10"/>
  <c r="Y296" i="10" s="1"/>
  <c r="G300" i="10"/>
  <c r="M300" i="10"/>
  <c r="S300" i="10"/>
  <c r="Y300" i="10"/>
  <c r="F303" i="10"/>
  <c r="F301" i="10" s="1"/>
  <c r="L303" i="10"/>
  <c r="L301" i="10" s="1"/>
  <c r="R303" i="10"/>
  <c r="X303" i="10"/>
  <c r="X301" i="10" s="1"/>
  <c r="F305" i="10"/>
  <c r="L305" i="10"/>
  <c r="R305" i="10"/>
  <c r="X305" i="10"/>
  <c r="E308" i="10"/>
  <c r="K308" i="10"/>
  <c r="K306" i="10" s="1"/>
  <c r="Q308" i="10"/>
  <c r="Q306" i="10" s="1"/>
  <c r="W308" i="10"/>
  <c r="E310" i="10"/>
  <c r="K310" i="10"/>
  <c r="Q310" i="10"/>
  <c r="W310" i="10"/>
  <c r="D313" i="10"/>
  <c r="D311" i="10" s="1"/>
  <c r="J313" i="10"/>
  <c r="P313" i="10"/>
  <c r="P311" i="10" s="1"/>
  <c r="V313" i="10"/>
  <c r="V311" i="10" s="1"/>
  <c r="D315" i="10"/>
  <c r="J315" i="10"/>
  <c r="P315" i="10"/>
  <c r="V315" i="10"/>
  <c r="I318" i="10"/>
  <c r="I316" i="10" s="1"/>
  <c r="O318" i="10"/>
  <c r="O316" i="10" s="1"/>
  <c r="U318" i="10"/>
  <c r="AA318" i="10"/>
  <c r="AA316" i="10" s="1"/>
  <c r="I320" i="10"/>
  <c r="O320" i="10"/>
  <c r="U320" i="10"/>
  <c r="AA320" i="10"/>
  <c r="H327" i="10"/>
  <c r="N327" i="10"/>
  <c r="N325" i="10" s="1"/>
  <c r="T327" i="10"/>
  <c r="T325" i="10" s="1"/>
  <c r="Z327" i="10"/>
  <c r="H329" i="10"/>
  <c r="N329" i="10"/>
  <c r="T329" i="10"/>
  <c r="Z329" i="10"/>
  <c r="G332" i="10"/>
  <c r="G330" i="10" s="1"/>
  <c r="M332" i="10"/>
  <c r="S332" i="10"/>
  <c r="S330" i="10" s="1"/>
  <c r="Y332" i="10"/>
  <c r="Y330" i="10" s="1"/>
  <c r="G334" i="10"/>
  <c r="M334" i="10"/>
  <c r="S334" i="10"/>
  <c r="Y334" i="10"/>
  <c r="F337" i="10"/>
  <c r="F335" i="10" s="1"/>
  <c r="L337" i="10"/>
  <c r="L335" i="10" s="1"/>
  <c r="R337" i="10"/>
  <c r="X337" i="10"/>
  <c r="X335" i="10" s="1"/>
  <c r="F339" i="10"/>
  <c r="L339" i="10"/>
  <c r="R339" i="10"/>
  <c r="X339" i="10"/>
  <c r="E342" i="10"/>
  <c r="K342" i="10"/>
  <c r="K340" i="10" s="1"/>
  <c r="Q342" i="10"/>
  <c r="Q340" i="10" s="1"/>
  <c r="W342" i="10"/>
  <c r="E344" i="10"/>
  <c r="K344" i="10"/>
  <c r="Q344" i="10"/>
  <c r="W344" i="10"/>
  <c r="D347" i="10"/>
  <c r="D345" i="10" s="1"/>
  <c r="J347" i="10"/>
  <c r="P347" i="10"/>
  <c r="P345" i="10" s="1"/>
  <c r="V347" i="10"/>
  <c r="V345" i="10" s="1"/>
  <c r="D349" i="10"/>
  <c r="J349" i="10"/>
  <c r="P349" i="10"/>
  <c r="V349" i="10"/>
  <c r="I352" i="10"/>
  <c r="I350" i="10" s="1"/>
  <c r="O352" i="10"/>
  <c r="O350" i="10" s="1"/>
  <c r="U352" i="10"/>
  <c r="AA352" i="10"/>
  <c r="AA350" i="10" s="1"/>
  <c r="I354" i="10"/>
  <c r="O354" i="10"/>
  <c r="U354" i="10"/>
  <c r="AA354" i="10"/>
  <c r="H357" i="10"/>
  <c r="N357" i="10"/>
  <c r="N355" i="10" s="1"/>
  <c r="T357" i="10"/>
  <c r="T355" i="10" s="1"/>
  <c r="Z357" i="10"/>
  <c r="H359" i="10"/>
  <c r="N359" i="10"/>
  <c r="T359" i="10"/>
  <c r="Z359" i="10"/>
  <c r="G362" i="10"/>
  <c r="G360" i="10" s="1"/>
  <c r="M362" i="10"/>
  <c r="S362" i="10"/>
  <c r="S360" i="10" s="1"/>
  <c r="Y362" i="10"/>
  <c r="Y360" i="10" s="1"/>
  <c r="G364" i="10"/>
  <c r="M364" i="10"/>
  <c r="S364" i="10"/>
  <c r="Y364" i="10"/>
  <c r="F367" i="10"/>
  <c r="F365" i="10" s="1"/>
  <c r="L367" i="10"/>
  <c r="L365" i="10" s="1"/>
  <c r="R367" i="10"/>
  <c r="X367" i="10"/>
  <c r="X365" i="10" s="1"/>
  <c r="F369" i="10"/>
  <c r="L369" i="10"/>
  <c r="R369" i="10"/>
  <c r="X369" i="10"/>
  <c r="E372" i="10"/>
  <c r="K372" i="10"/>
  <c r="K370" i="10" s="1"/>
  <c r="Q372" i="10"/>
  <c r="Q370" i="10" s="1"/>
  <c r="W372" i="10"/>
  <c r="E374" i="10"/>
  <c r="K374" i="10"/>
  <c r="Q374" i="10"/>
  <c r="W374" i="10"/>
  <c r="D377" i="10"/>
  <c r="D375" i="10" s="1"/>
  <c r="J377" i="10"/>
  <c r="P377" i="10"/>
  <c r="P375" i="10" s="1"/>
  <c r="V377" i="10"/>
  <c r="V375" i="10" s="1"/>
  <c r="D379" i="10"/>
  <c r="J379" i="10"/>
  <c r="P379" i="10"/>
  <c r="V379" i="10"/>
  <c r="I382" i="10"/>
  <c r="I380" i="10" s="1"/>
  <c r="O382" i="10"/>
  <c r="O380" i="10" s="1"/>
  <c r="U382" i="10"/>
  <c r="AA382" i="10"/>
  <c r="AA380" i="10" s="1"/>
  <c r="I384" i="10"/>
  <c r="O384" i="10"/>
  <c r="U384" i="10"/>
  <c r="AA384" i="10"/>
  <c r="H387" i="10"/>
  <c r="N387" i="10"/>
  <c r="N385" i="10" s="1"/>
  <c r="T387" i="10"/>
  <c r="T385" i="10" s="1"/>
  <c r="Z387" i="10"/>
  <c r="H389" i="10"/>
  <c r="N389" i="10"/>
  <c r="T389" i="10"/>
  <c r="Z389" i="10"/>
  <c r="G392" i="10"/>
  <c r="G390" i="10" s="1"/>
  <c r="M392" i="10"/>
  <c r="S392" i="10"/>
  <c r="S390" i="10" s="1"/>
  <c r="Y392" i="10"/>
  <c r="Y390" i="10" s="1"/>
  <c r="G394" i="10"/>
  <c r="M394" i="10"/>
  <c r="S394" i="10"/>
  <c r="Y394" i="10"/>
  <c r="F397" i="10"/>
  <c r="F395" i="10" s="1"/>
  <c r="L397" i="10"/>
  <c r="L395" i="10" s="1"/>
  <c r="R397" i="10"/>
  <c r="X397" i="10"/>
  <c r="X395" i="10" s="1"/>
  <c r="F399" i="10"/>
  <c r="L399" i="10"/>
  <c r="R399" i="10"/>
  <c r="X399" i="10"/>
  <c r="E402" i="10"/>
  <c r="K402" i="10"/>
  <c r="K400" i="10" s="1"/>
  <c r="Q402" i="10"/>
  <c r="Q400" i="10" s="1"/>
  <c r="W402" i="10"/>
  <c r="E404" i="10"/>
  <c r="K404" i="10"/>
  <c r="Q404" i="10"/>
  <c r="W404" i="10"/>
  <c r="D407" i="10"/>
  <c r="D405" i="10" s="1"/>
  <c r="J407" i="10"/>
  <c r="P407" i="10"/>
  <c r="P405" i="10" s="1"/>
  <c r="V407" i="10"/>
  <c r="V405" i="10" s="1"/>
  <c r="D409" i="10"/>
  <c r="J409" i="10"/>
  <c r="P409" i="10"/>
  <c r="V409" i="10"/>
  <c r="I412" i="10"/>
  <c r="I410" i="10" s="1"/>
  <c r="O412" i="10"/>
  <c r="O410" i="10" s="1"/>
  <c r="U412" i="10"/>
  <c r="AA412" i="10"/>
  <c r="AA410" i="10" s="1"/>
  <c r="I414" i="10"/>
  <c r="O414" i="10"/>
  <c r="U414" i="10"/>
  <c r="AA414" i="10"/>
  <c r="H417" i="10"/>
  <c r="N417" i="10"/>
  <c r="N415" i="10" s="1"/>
  <c r="T417" i="10"/>
  <c r="T415" i="10" s="1"/>
  <c r="Z417" i="10"/>
  <c r="H419" i="10"/>
  <c r="N419" i="10"/>
  <c r="T419" i="10"/>
  <c r="Z419" i="10"/>
  <c r="G422" i="10"/>
  <c r="G420" i="10" s="1"/>
  <c r="M422" i="10"/>
  <c r="S422" i="10"/>
  <c r="S420" i="10" s="1"/>
  <c r="Y422" i="10"/>
  <c r="Y420" i="10" s="1"/>
  <c r="G424" i="10"/>
  <c r="M424" i="10"/>
  <c r="S424" i="10"/>
  <c r="Y424" i="10"/>
  <c r="F427" i="10"/>
  <c r="F425" i="10" s="1"/>
  <c r="L427" i="10"/>
  <c r="L425" i="10" s="1"/>
  <c r="R427" i="10"/>
  <c r="X427" i="10"/>
  <c r="X425" i="10" s="1"/>
  <c r="F429" i="10"/>
  <c r="L429" i="10"/>
  <c r="R429" i="10"/>
  <c r="X429" i="10"/>
  <c r="E432" i="10"/>
  <c r="K432" i="10"/>
  <c r="K430" i="10" s="1"/>
  <c r="Q432" i="10"/>
  <c r="Q430" i="10" s="1"/>
  <c r="W432" i="10"/>
  <c r="E434" i="10"/>
  <c r="K434" i="10"/>
  <c r="Q434" i="10"/>
  <c r="W434" i="10"/>
  <c r="D437" i="10"/>
  <c r="D435" i="10" s="1"/>
  <c r="J437" i="10"/>
  <c r="P437" i="10"/>
  <c r="P435" i="10" s="1"/>
  <c r="V437" i="10"/>
  <c r="V435" i="10" s="1"/>
  <c r="D439" i="10"/>
  <c r="J439" i="10"/>
  <c r="P439" i="10"/>
  <c r="V439" i="10"/>
  <c r="I442" i="10"/>
  <c r="I440" i="10" s="1"/>
  <c r="O442" i="10"/>
  <c r="O440" i="10" s="1"/>
  <c r="U442" i="10"/>
  <c r="AA442" i="10"/>
  <c r="AA440" i="10" s="1"/>
  <c r="I444" i="10"/>
  <c r="O444" i="10"/>
  <c r="U444" i="10"/>
  <c r="AA444" i="10"/>
  <c r="H447" i="10"/>
  <c r="N447" i="10"/>
  <c r="N445" i="10" s="1"/>
  <c r="T447" i="10"/>
  <c r="T445" i="10" s="1"/>
  <c r="Z447" i="10"/>
  <c r="H449" i="10"/>
  <c r="N449" i="10"/>
  <c r="T449" i="10"/>
  <c r="Z449" i="10"/>
  <c r="G452" i="10"/>
  <c r="G450" i="10" s="1"/>
  <c r="M452" i="10"/>
  <c r="S452" i="10"/>
  <c r="S450" i="10" s="1"/>
  <c r="Y452" i="10"/>
  <c r="Y450" i="10" s="1"/>
  <c r="G454" i="10"/>
  <c r="M454" i="10"/>
  <c r="S454" i="10"/>
  <c r="Y454" i="10"/>
  <c r="F457" i="10"/>
  <c r="F455" i="10" s="1"/>
  <c r="L457" i="10"/>
  <c r="L455" i="10" s="1"/>
  <c r="R457" i="10"/>
  <c r="X457" i="10"/>
  <c r="X455" i="10" s="1"/>
  <c r="F459" i="10"/>
  <c r="L459" i="10"/>
  <c r="R459" i="10"/>
  <c r="X459" i="10"/>
  <c r="E462" i="10"/>
  <c r="K462" i="10"/>
  <c r="K460" i="10" s="1"/>
  <c r="Q462" i="10"/>
  <c r="Q460" i="10" s="1"/>
  <c r="W462" i="10"/>
  <c r="E464" i="10"/>
  <c r="K464" i="10"/>
  <c r="Q464" i="10"/>
  <c r="W464" i="10"/>
  <c r="D467" i="10"/>
  <c r="D465" i="10" s="1"/>
  <c r="J467" i="10"/>
  <c r="P467" i="10"/>
  <c r="P465" i="10" s="1"/>
  <c r="V467" i="10"/>
  <c r="V465" i="10" s="1"/>
  <c r="D469" i="10"/>
  <c r="J469" i="10"/>
  <c r="P469" i="10"/>
  <c r="V469" i="10"/>
  <c r="I472" i="10"/>
  <c r="I470" i="10" s="1"/>
  <c r="O472" i="10"/>
  <c r="O470" i="10" s="1"/>
  <c r="U472" i="10"/>
  <c r="AA472" i="10"/>
  <c r="AA470" i="10" s="1"/>
  <c r="I474" i="10"/>
  <c r="O474" i="10"/>
  <c r="U474" i="10"/>
  <c r="AA474" i="10"/>
  <c r="H477" i="10"/>
  <c r="N477" i="10"/>
  <c r="N475" i="10" s="1"/>
  <c r="T477" i="10"/>
  <c r="T475" i="10" s="1"/>
  <c r="Z477" i="10"/>
  <c r="H479" i="10"/>
  <c r="N479" i="10"/>
  <c r="T479" i="10"/>
  <c r="Z479" i="10"/>
  <c r="G486" i="10"/>
  <c r="G484" i="10" s="1"/>
  <c r="M486" i="10"/>
  <c r="S486" i="10"/>
  <c r="S484" i="10" s="1"/>
  <c r="Y486" i="10"/>
  <c r="Y484" i="10" s="1"/>
  <c r="G488" i="10"/>
  <c r="M488" i="10"/>
  <c r="S488" i="10"/>
  <c r="Y488" i="10"/>
  <c r="F491" i="10"/>
  <c r="F489" i="10" s="1"/>
  <c r="L491" i="10"/>
  <c r="L489" i="10" s="1"/>
  <c r="R491" i="10"/>
  <c r="X491" i="10"/>
  <c r="X489" i="10" s="1"/>
  <c r="F493" i="10"/>
  <c r="L493" i="10"/>
  <c r="R493" i="10"/>
  <c r="X493" i="10"/>
  <c r="E496" i="10"/>
  <c r="K496" i="10"/>
  <c r="K494" i="10" s="1"/>
  <c r="Q496" i="10"/>
  <c r="Q494" i="10" s="1"/>
  <c r="W496" i="10"/>
  <c r="E498" i="10"/>
  <c r="K498" i="10"/>
  <c r="Q498" i="10"/>
  <c r="W498" i="10"/>
  <c r="D501" i="10"/>
  <c r="D499" i="10" s="1"/>
  <c r="J501" i="10"/>
  <c r="P501" i="10"/>
  <c r="P499" i="10" s="1"/>
  <c r="V501" i="10"/>
  <c r="V499" i="10" s="1"/>
  <c r="D503" i="10"/>
  <c r="J503" i="10"/>
  <c r="P503" i="10"/>
  <c r="V503" i="10"/>
  <c r="I506" i="10"/>
  <c r="I504" i="10" s="1"/>
  <c r="O506" i="10"/>
  <c r="O504" i="10" s="1"/>
  <c r="U506" i="10"/>
  <c r="AA506" i="10"/>
  <c r="AA504" i="10" s="1"/>
  <c r="I508" i="10"/>
  <c r="O508" i="10"/>
  <c r="U508" i="10"/>
  <c r="AA508" i="10"/>
  <c r="H511" i="10"/>
  <c r="N511" i="10"/>
  <c r="N509" i="10" s="1"/>
  <c r="T511" i="10"/>
  <c r="T509" i="10" s="1"/>
  <c r="Z511" i="10"/>
  <c r="H513" i="10"/>
  <c r="N513" i="10"/>
  <c r="T513" i="10"/>
  <c r="Z513" i="10"/>
  <c r="G516" i="10"/>
  <c r="G514" i="10" s="1"/>
  <c r="M516" i="10"/>
  <c r="S516" i="10"/>
  <c r="S514" i="10" s="1"/>
  <c r="Y516" i="10"/>
  <c r="Y514" i="10" s="1"/>
  <c r="G518" i="10"/>
  <c r="M518" i="10"/>
  <c r="S518" i="10"/>
  <c r="Y518" i="10"/>
  <c r="F521" i="10"/>
  <c r="F519" i="10" s="1"/>
  <c r="L521" i="10"/>
  <c r="L519" i="10" s="1"/>
  <c r="R521" i="10"/>
  <c r="X521" i="10"/>
  <c r="X519" i="10" s="1"/>
  <c r="F523" i="10"/>
  <c r="L523" i="10"/>
  <c r="R523" i="10"/>
  <c r="X523" i="10"/>
  <c r="E526" i="10"/>
  <c r="K526" i="10"/>
  <c r="K524" i="10" s="1"/>
  <c r="Q526" i="10"/>
  <c r="Q524" i="10" s="1"/>
  <c r="W526" i="10"/>
  <c r="E528" i="10"/>
  <c r="K528" i="10"/>
  <c r="Q528" i="10"/>
  <c r="W528" i="10"/>
  <c r="D531" i="10"/>
  <c r="D529" i="10" s="1"/>
  <c r="J531" i="10"/>
  <c r="P531" i="10"/>
  <c r="P529" i="10" s="1"/>
  <c r="V531" i="10"/>
  <c r="V529" i="10" s="1"/>
  <c r="D533" i="10"/>
  <c r="J533" i="10"/>
  <c r="P533" i="10"/>
  <c r="V533" i="10"/>
  <c r="I536" i="10"/>
  <c r="I534" i="10" s="1"/>
  <c r="O536" i="10"/>
  <c r="O534" i="10" s="1"/>
  <c r="U536" i="10"/>
  <c r="AA536" i="10"/>
  <c r="AA534" i="10" s="1"/>
  <c r="I538" i="10"/>
  <c r="O538" i="10"/>
  <c r="U538" i="10"/>
  <c r="AA538" i="10"/>
  <c r="H541" i="10"/>
  <c r="N541" i="10"/>
  <c r="N539" i="10" s="1"/>
  <c r="T541" i="10"/>
  <c r="T539" i="10" s="1"/>
  <c r="Z541" i="10"/>
  <c r="H543" i="10"/>
  <c r="N543" i="10"/>
  <c r="T543" i="10"/>
  <c r="Z543" i="10"/>
  <c r="G546" i="10"/>
  <c r="G544" i="10" s="1"/>
  <c r="M546" i="10"/>
  <c r="S546" i="10"/>
  <c r="S544" i="10" s="1"/>
  <c r="Y546" i="10"/>
  <c r="Y544" i="10" s="1"/>
  <c r="G548" i="10"/>
  <c r="M548" i="10"/>
  <c r="S548" i="10"/>
  <c r="Y548" i="10"/>
  <c r="F551" i="10"/>
  <c r="F549" i="10" s="1"/>
  <c r="L551" i="10"/>
  <c r="L549" i="10" s="1"/>
  <c r="R551" i="10"/>
  <c r="X551" i="10"/>
  <c r="X549" i="10" s="1"/>
  <c r="F553" i="10"/>
  <c r="L553" i="10"/>
  <c r="R553" i="10"/>
  <c r="X553" i="10"/>
  <c r="E556" i="10"/>
  <c r="K556" i="10"/>
  <c r="K554" i="10" s="1"/>
  <c r="Q556" i="10"/>
  <c r="Q554" i="10" s="1"/>
  <c r="W556" i="10"/>
  <c r="E558" i="10"/>
  <c r="K558" i="10"/>
  <c r="Q558" i="10"/>
  <c r="W558" i="10"/>
  <c r="D561" i="10"/>
  <c r="D559" i="10" s="1"/>
  <c r="J561" i="10"/>
  <c r="P561" i="10"/>
  <c r="P559" i="10" s="1"/>
  <c r="V561" i="10"/>
  <c r="V559" i="10" s="1"/>
  <c r="D563" i="10"/>
  <c r="J563" i="10"/>
  <c r="P563" i="10"/>
  <c r="V563" i="10"/>
  <c r="I566" i="10"/>
  <c r="I564" i="10" s="1"/>
  <c r="O566" i="10"/>
  <c r="O564" i="10" s="1"/>
  <c r="U566" i="10"/>
  <c r="AA566" i="10"/>
  <c r="AA564" i="10" s="1"/>
  <c r="I568" i="10"/>
  <c r="O568" i="10"/>
  <c r="U568" i="10"/>
  <c r="AA568" i="10"/>
  <c r="H571" i="10"/>
  <c r="N571" i="10"/>
  <c r="N569" i="10" s="1"/>
  <c r="T571" i="10"/>
  <c r="T569" i="10" s="1"/>
  <c r="AA571" i="10"/>
  <c r="AA569" i="10" s="1"/>
  <c r="M573" i="10"/>
  <c r="G168" i="9"/>
  <c r="G166" i="9" s="1"/>
  <c r="M168" i="9"/>
  <c r="M166" i="9" s="1"/>
  <c r="S168" i="9"/>
  <c r="S166" i="9" s="1"/>
  <c r="Y168" i="9"/>
  <c r="Y166" i="9" s="1"/>
  <c r="F173" i="9"/>
  <c r="F171" i="9" s="1"/>
  <c r="L173" i="9"/>
  <c r="L171" i="9" s="1"/>
  <c r="R173" i="9"/>
  <c r="R171" i="9" s="1"/>
  <c r="X173" i="9"/>
  <c r="X171" i="9" s="1"/>
  <c r="E178" i="9"/>
  <c r="E176" i="9" s="1"/>
  <c r="K178" i="9"/>
  <c r="K176" i="9" s="1"/>
  <c r="Q178" i="9"/>
  <c r="Q176" i="9" s="1"/>
  <c r="W178" i="9"/>
  <c r="W176" i="9" s="1"/>
  <c r="D183" i="9"/>
  <c r="D181" i="9" s="1"/>
  <c r="J183" i="9"/>
  <c r="J181" i="9" s="1"/>
  <c r="P183" i="9"/>
  <c r="P181" i="9" s="1"/>
  <c r="V183" i="9"/>
  <c r="V181" i="9" s="1"/>
  <c r="I188" i="9"/>
  <c r="I186" i="9" s="1"/>
  <c r="O188" i="9"/>
  <c r="O186" i="9" s="1"/>
  <c r="U188" i="9"/>
  <c r="U186" i="9" s="1"/>
  <c r="AA188" i="9"/>
  <c r="AA186" i="9" s="1"/>
  <c r="H193" i="9"/>
  <c r="H191" i="9" s="1"/>
  <c r="N193" i="9"/>
  <c r="N191" i="9" s="1"/>
  <c r="T193" i="9"/>
  <c r="T191" i="9" s="1"/>
  <c r="Z193" i="9"/>
  <c r="Z191" i="9" s="1"/>
  <c r="G198" i="9"/>
  <c r="G196" i="9" s="1"/>
  <c r="M198" i="9"/>
  <c r="M196" i="9" s="1"/>
  <c r="S198" i="9"/>
  <c r="S196" i="9" s="1"/>
  <c r="Y198" i="9"/>
  <c r="Y196" i="9" s="1"/>
  <c r="F203" i="9"/>
  <c r="F201" i="9" s="1"/>
  <c r="L203" i="9"/>
  <c r="L201" i="9" s="1"/>
  <c r="R203" i="9"/>
  <c r="R201" i="9" s="1"/>
  <c r="X203" i="9"/>
  <c r="X201" i="9" s="1"/>
  <c r="E208" i="9"/>
  <c r="E206" i="9" s="1"/>
  <c r="K208" i="9"/>
  <c r="K206" i="9" s="1"/>
  <c r="Q208" i="9"/>
  <c r="Q206" i="9" s="1"/>
  <c r="W208" i="9"/>
  <c r="W206" i="9" s="1"/>
  <c r="D213" i="9"/>
  <c r="D211" i="9" s="1"/>
  <c r="J213" i="9"/>
  <c r="J211" i="9" s="1"/>
  <c r="P213" i="9"/>
  <c r="P211" i="9" s="1"/>
  <c r="V213" i="9"/>
  <c r="V211" i="9" s="1"/>
  <c r="I218" i="9"/>
  <c r="I216" i="9" s="1"/>
  <c r="O218" i="9"/>
  <c r="O216" i="9" s="1"/>
  <c r="U218" i="9"/>
  <c r="U216" i="9" s="1"/>
  <c r="AA218" i="9"/>
  <c r="AA216" i="9" s="1"/>
  <c r="H223" i="9"/>
  <c r="H221" i="9" s="1"/>
  <c r="N223" i="9"/>
  <c r="N221" i="9" s="1"/>
  <c r="T223" i="9"/>
  <c r="T221" i="9" s="1"/>
  <c r="Z223" i="9"/>
  <c r="Z221" i="9" s="1"/>
  <c r="G228" i="9"/>
  <c r="G226" i="9" s="1"/>
  <c r="M228" i="9"/>
  <c r="M226" i="9" s="1"/>
  <c r="S228" i="9"/>
  <c r="S226" i="9" s="1"/>
  <c r="Y228" i="9"/>
  <c r="Y226" i="9" s="1"/>
  <c r="F233" i="9"/>
  <c r="F231" i="9" s="1"/>
  <c r="L233" i="9"/>
  <c r="L231" i="9" s="1"/>
  <c r="R233" i="9"/>
  <c r="R231" i="9" s="1"/>
  <c r="X233" i="9"/>
  <c r="X231" i="9" s="1"/>
  <c r="E238" i="9"/>
  <c r="E236" i="9" s="1"/>
  <c r="K238" i="9"/>
  <c r="K236" i="9" s="1"/>
  <c r="Q238" i="9"/>
  <c r="Q236" i="9" s="1"/>
  <c r="W238" i="9"/>
  <c r="W236" i="9" s="1"/>
  <c r="D243" i="9"/>
  <c r="D241" i="9" s="1"/>
  <c r="J243" i="9"/>
  <c r="J241" i="9" s="1"/>
  <c r="P243" i="9"/>
  <c r="P241" i="9" s="1"/>
  <c r="V243" i="9"/>
  <c r="V241" i="9" s="1"/>
  <c r="I248" i="9"/>
  <c r="I246" i="9" s="1"/>
  <c r="O248" i="9"/>
  <c r="O246" i="9" s="1"/>
  <c r="U248" i="9"/>
  <c r="U246" i="9" s="1"/>
  <c r="AA248" i="9"/>
  <c r="AA246" i="9" s="1"/>
  <c r="H253" i="9"/>
  <c r="H251" i="9" s="1"/>
  <c r="N253" i="9"/>
  <c r="N251" i="9" s="1"/>
  <c r="T253" i="9"/>
  <c r="T251" i="9" s="1"/>
  <c r="Z253" i="9"/>
  <c r="Z251" i="9" s="1"/>
  <c r="G258" i="9"/>
  <c r="G256" i="9" s="1"/>
  <c r="M258" i="9"/>
  <c r="M256" i="9" s="1"/>
  <c r="S258" i="9"/>
  <c r="S256" i="9" s="1"/>
  <c r="Y258" i="9"/>
  <c r="Y256" i="9" s="1"/>
  <c r="F263" i="9"/>
  <c r="F261" i="9" s="1"/>
  <c r="L263" i="9"/>
  <c r="L261" i="9" s="1"/>
  <c r="R263" i="9"/>
  <c r="R261" i="9" s="1"/>
  <c r="X263" i="9"/>
  <c r="X261" i="9" s="1"/>
  <c r="E268" i="9"/>
  <c r="E266" i="9" s="1"/>
  <c r="K268" i="9"/>
  <c r="K266" i="9" s="1"/>
  <c r="Q268" i="9"/>
  <c r="Q266" i="9" s="1"/>
  <c r="W268" i="9"/>
  <c r="W266" i="9" s="1"/>
  <c r="D273" i="9"/>
  <c r="D271" i="9" s="1"/>
  <c r="J273" i="9"/>
  <c r="J271" i="9" s="1"/>
  <c r="P273" i="9"/>
  <c r="P271" i="9" s="1"/>
  <c r="V273" i="9"/>
  <c r="V271" i="9" s="1"/>
  <c r="I278" i="9"/>
  <c r="I276" i="9" s="1"/>
  <c r="O278" i="9"/>
  <c r="O276" i="9" s="1"/>
  <c r="U278" i="9"/>
  <c r="U276" i="9" s="1"/>
  <c r="AA278" i="9"/>
  <c r="AA276" i="9" s="1"/>
  <c r="H283" i="9"/>
  <c r="H281" i="9" s="1"/>
  <c r="N283" i="9"/>
  <c r="N281" i="9" s="1"/>
  <c r="T283" i="9"/>
  <c r="T281" i="9" s="1"/>
  <c r="Z283" i="9"/>
  <c r="Z281" i="9" s="1"/>
  <c r="G288" i="9"/>
  <c r="G286" i="9" s="1"/>
  <c r="M288" i="9"/>
  <c r="M286" i="9" s="1"/>
  <c r="S288" i="9"/>
  <c r="S286" i="9" s="1"/>
  <c r="Y288" i="9"/>
  <c r="Y286" i="9" s="1"/>
  <c r="F293" i="9"/>
  <c r="F291" i="9" s="1"/>
  <c r="L293" i="9"/>
  <c r="L291" i="9" s="1"/>
  <c r="R293" i="9"/>
  <c r="R291" i="9" s="1"/>
  <c r="X293" i="9"/>
  <c r="X291" i="9" s="1"/>
  <c r="E298" i="9"/>
  <c r="E296" i="9" s="1"/>
  <c r="K298" i="9"/>
  <c r="K296" i="9" s="1"/>
  <c r="Q298" i="9"/>
  <c r="Q296" i="9" s="1"/>
  <c r="W298" i="9"/>
  <c r="W296" i="9" s="1"/>
  <c r="D303" i="9"/>
  <c r="D301" i="9" s="1"/>
  <c r="J303" i="9"/>
  <c r="J301" i="9" s="1"/>
  <c r="P303" i="9"/>
  <c r="P301" i="9" s="1"/>
  <c r="V303" i="9"/>
  <c r="V301" i="9" s="1"/>
  <c r="I308" i="9"/>
  <c r="I306" i="9" s="1"/>
  <c r="O308" i="9"/>
  <c r="O306" i="9" s="1"/>
  <c r="U308" i="9"/>
  <c r="U306" i="9" s="1"/>
  <c r="AA308" i="9"/>
  <c r="AA306" i="9" s="1"/>
  <c r="H313" i="9"/>
  <c r="H311" i="9" s="1"/>
  <c r="N313" i="9"/>
  <c r="N311" i="9" s="1"/>
  <c r="T313" i="9"/>
  <c r="T311" i="9" s="1"/>
  <c r="Z313" i="9"/>
  <c r="Z311" i="9" s="1"/>
  <c r="G318" i="9"/>
  <c r="G316" i="9" s="1"/>
  <c r="M318" i="9"/>
  <c r="M316" i="9" s="1"/>
  <c r="S318" i="9"/>
  <c r="S316" i="9" s="1"/>
  <c r="Y318" i="9"/>
  <c r="Y316" i="9" s="1"/>
  <c r="F327" i="9"/>
  <c r="F325" i="9" s="1"/>
  <c r="L327" i="9"/>
  <c r="L325" i="9" s="1"/>
  <c r="R327" i="9"/>
  <c r="R325" i="9" s="1"/>
  <c r="X327" i="9"/>
  <c r="X325" i="9" s="1"/>
  <c r="E332" i="9"/>
  <c r="E330" i="9" s="1"/>
  <c r="K332" i="9"/>
  <c r="K330" i="9" s="1"/>
  <c r="Q332" i="9"/>
  <c r="Q330" i="9" s="1"/>
  <c r="W332" i="9"/>
  <c r="W330" i="9" s="1"/>
  <c r="D337" i="9"/>
  <c r="D335" i="9" s="1"/>
  <c r="J337" i="9"/>
  <c r="J335" i="9" s="1"/>
  <c r="P337" i="9"/>
  <c r="P335" i="9" s="1"/>
  <c r="V337" i="9"/>
  <c r="V335" i="9" s="1"/>
  <c r="I342" i="9"/>
  <c r="I340" i="9" s="1"/>
  <c r="O342" i="9"/>
  <c r="O340" i="9" s="1"/>
  <c r="U342" i="9"/>
  <c r="U340" i="9" s="1"/>
  <c r="AA342" i="9"/>
  <c r="AA340" i="9" s="1"/>
  <c r="H347" i="9"/>
  <c r="H345" i="9" s="1"/>
  <c r="N347" i="9"/>
  <c r="N345" i="9" s="1"/>
  <c r="T347" i="9"/>
  <c r="T345" i="9" s="1"/>
  <c r="Z347" i="9"/>
  <c r="Z345" i="9" s="1"/>
  <c r="G352" i="9"/>
  <c r="G350" i="9" s="1"/>
  <c r="M352" i="9"/>
  <c r="M350" i="9" s="1"/>
  <c r="S352" i="9"/>
  <c r="S350" i="9" s="1"/>
  <c r="Y352" i="9"/>
  <c r="Y350" i="9" s="1"/>
  <c r="F357" i="9"/>
  <c r="F355" i="9" s="1"/>
  <c r="L357" i="9"/>
  <c r="L355" i="9" s="1"/>
  <c r="R357" i="9"/>
  <c r="R355" i="9" s="1"/>
  <c r="X357" i="9"/>
  <c r="X355" i="9" s="1"/>
  <c r="E362" i="9"/>
  <c r="E360" i="9" s="1"/>
  <c r="K362" i="9"/>
  <c r="K360" i="9" s="1"/>
  <c r="Q362" i="9"/>
  <c r="Q360" i="9" s="1"/>
  <c r="W362" i="9"/>
  <c r="W360" i="9" s="1"/>
  <c r="D367" i="9"/>
  <c r="D365" i="9" s="1"/>
  <c r="J367" i="9"/>
  <c r="J365" i="9" s="1"/>
  <c r="P367" i="9"/>
  <c r="P365" i="9" s="1"/>
  <c r="V367" i="9"/>
  <c r="V365" i="9" s="1"/>
  <c r="I372" i="9"/>
  <c r="I370" i="9" s="1"/>
  <c r="O372" i="9"/>
  <c r="O370" i="9" s="1"/>
  <c r="U372" i="9"/>
  <c r="U370" i="9" s="1"/>
  <c r="AA372" i="9"/>
  <c r="AA370" i="9" s="1"/>
  <c r="H377" i="9"/>
  <c r="H375" i="9" s="1"/>
  <c r="N377" i="9"/>
  <c r="N375" i="9" s="1"/>
  <c r="T377" i="9"/>
  <c r="T375" i="9" s="1"/>
  <c r="Z377" i="9"/>
  <c r="Z375" i="9" s="1"/>
  <c r="G382" i="9"/>
  <c r="G380" i="9" s="1"/>
  <c r="M382" i="9"/>
  <c r="M380" i="9" s="1"/>
  <c r="S382" i="9"/>
  <c r="S380" i="9" s="1"/>
  <c r="Y382" i="9"/>
  <c r="Y380" i="9" s="1"/>
  <c r="F387" i="9"/>
  <c r="F385" i="9" s="1"/>
  <c r="L387" i="9"/>
  <c r="L385" i="9" s="1"/>
  <c r="R387" i="9"/>
  <c r="R385" i="9" s="1"/>
  <c r="X387" i="9"/>
  <c r="X385" i="9" s="1"/>
  <c r="E392" i="9"/>
  <c r="E390" i="9" s="1"/>
  <c r="K392" i="9"/>
  <c r="K390" i="9" s="1"/>
  <c r="Q392" i="9"/>
  <c r="Q390" i="9" s="1"/>
  <c r="W392" i="9"/>
  <c r="W390" i="9" s="1"/>
  <c r="D397" i="9"/>
  <c r="D395" i="9" s="1"/>
  <c r="J397" i="9"/>
  <c r="J395" i="9" s="1"/>
  <c r="P397" i="9"/>
  <c r="P395" i="9" s="1"/>
  <c r="V397" i="9"/>
  <c r="V395" i="9" s="1"/>
  <c r="I402" i="9"/>
  <c r="I400" i="9" s="1"/>
  <c r="O402" i="9"/>
  <c r="O400" i="9" s="1"/>
  <c r="U402" i="9"/>
  <c r="U400" i="9" s="1"/>
  <c r="AA402" i="9"/>
  <c r="AA400" i="9" s="1"/>
  <c r="H407" i="9"/>
  <c r="H405" i="9" s="1"/>
  <c r="N407" i="9"/>
  <c r="N405" i="9" s="1"/>
  <c r="T407" i="9"/>
  <c r="T405" i="9" s="1"/>
  <c r="Z407" i="9"/>
  <c r="Z405" i="9" s="1"/>
  <c r="G412" i="9"/>
  <c r="G410" i="9" s="1"/>
  <c r="M412" i="9"/>
  <c r="M410" i="9" s="1"/>
  <c r="S412" i="9"/>
  <c r="S410" i="9" s="1"/>
  <c r="Y412" i="9"/>
  <c r="Y410" i="9" s="1"/>
  <c r="F417" i="9"/>
  <c r="F415" i="9" s="1"/>
  <c r="L417" i="9"/>
  <c r="L415" i="9" s="1"/>
  <c r="R417" i="9"/>
  <c r="R415" i="9" s="1"/>
  <c r="X417" i="9"/>
  <c r="X415" i="9" s="1"/>
  <c r="E422" i="9"/>
  <c r="E420" i="9" s="1"/>
  <c r="K422" i="9"/>
  <c r="K420" i="9" s="1"/>
  <c r="Q422" i="9"/>
  <c r="Q420" i="9" s="1"/>
  <c r="W422" i="9"/>
  <c r="W420" i="9" s="1"/>
  <c r="D427" i="9"/>
  <c r="D425" i="9" s="1"/>
  <c r="J427" i="9"/>
  <c r="J425" i="9" s="1"/>
  <c r="P427" i="9"/>
  <c r="P425" i="9" s="1"/>
  <c r="V427" i="9"/>
  <c r="V425" i="9" s="1"/>
  <c r="I432" i="9"/>
  <c r="I430" i="9" s="1"/>
  <c r="O432" i="9"/>
  <c r="O430" i="9" s="1"/>
  <c r="U432" i="9"/>
  <c r="U430" i="9" s="1"/>
  <c r="AA432" i="9"/>
  <c r="AA430" i="9" s="1"/>
  <c r="H437" i="9"/>
  <c r="H435" i="9" s="1"/>
  <c r="N437" i="9"/>
  <c r="N435" i="9" s="1"/>
  <c r="T437" i="9"/>
  <c r="T435" i="9" s="1"/>
  <c r="Z437" i="9"/>
  <c r="Z435" i="9" s="1"/>
  <c r="G442" i="9"/>
  <c r="G440" i="9" s="1"/>
  <c r="M442" i="9"/>
  <c r="M440" i="9" s="1"/>
  <c r="S442" i="9"/>
  <c r="S440" i="9" s="1"/>
  <c r="Y442" i="9"/>
  <c r="Y440" i="9" s="1"/>
  <c r="F447" i="9"/>
  <c r="F445" i="9" s="1"/>
  <c r="L447" i="9"/>
  <c r="L445" i="9" s="1"/>
  <c r="R447" i="9"/>
  <c r="R445" i="9" s="1"/>
  <c r="X447" i="9"/>
  <c r="X445" i="9" s="1"/>
  <c r="E452" i="9"/>
  <c r="E450" i="9" s="1"/>
  <c r="K452" i="9"/>
  <c r="K450" i="9" s="1"/>
  <c r="Q452" i="9"/>
  <c r="Q450" i="9" s="1"/>
  <c r="W452" i="9"/>
  <c r="W450" i="9" s="1"/>
  <c r="D457" i="9"/>
  <c r="D455" i="9" s="1"/>
  <c r="J457" i="9"/>
  <c r="J455" i="9" s="1"/>
  <c r="P457" i="9"/>
  <c r="P455" i="9" s="1"/>
  <c r="V457" i="9"/>
  <c r="V455" i="9" s="1"/>
  <c r="I462" i="9"/>
  <c r="I460" i="9" s="1"/>
  <c r="O462" i="9"/>
  <c r="O460" i="9" s="1"/>
  <c r="U462" i="9"/>
  <c r="U460" i="9" s="1"/>
  <c r="AA462" i="9"/>
  <c r="AA460" i="9" s="1"/>
  <c r="H467" i="9"/>
  <c r="H465" i="9" s="1"/>
  <c r="N467" i="9"/>
  <c r="N465" i="9" s="1"/>
  <c r="T467" i="9"/>
  <c r="T465" i="9" s="1"/>
  <c r="Z467" i="9"/>
  <c r="Z465" i="9" s="1"/>
  <c r="G472" i="9"/>
  <c r="G470" i="9" s="1"/>
  <c r="M472" i="9"/>
  <c r="M470" i="9" s="1"/>
  <c r="S472" i="9"/>
  <c r="S470" i="9" s="1"/>
  <c r="Y472" i="9"/>
  <c r="Y470" i="9" s="1"/>
  <c r="F477" i="9"/>
  <c r="F475" i="9" s="1"/>
  <c r="L477" i="9"/>
  <c r="L475" i="9" s="1"/>
  <c r="R477" i="9"/>
  <c r="R475" i="9" s="1"/>
  <c r="X477" i="9"/>
  <c r="X475" i="9" s="1"/>
  <c r="E486" i="9"/>
  <c r="E484" i="9" s="1"/>
  <c r="K486" i="9"/>
  <c r="K484" i="9" s="1"/>
  <c r="Q486" i="9"/>
  <c r="Q484" i="9" s="1"/>
  <c r="W486" i="9"/>
  <c r="W484" i="9" s="1"/>
  <c r="D491" i="9"/>
  <c r="D489" i="9" s="1"/>
  <c r="J491" i="9"/>
  <c r="J489" i="9" s="1"/>
  <c r="P491" i="9"/>
  <c r="P489" i="9" s="1"/>
  <c r="V491" i="9"/>
  <c r="V489" i="9" s="1"/>
  <c r="I496" i="9"/>
  <c r="I494" i="9" s="1"/>
  <c r="O496" i="9"/>
  <c r="O494" i="9" s="1"/>
  <c r="U496" i="9"/>
  <c r="U494" i="9" s="1"/>
  <c r="AA496" i="9"/>
  <c r="AA494" i="9" s="1"/>
  <c r="H501" i="9"/>
  <c r="H499" i="9" s="1"/>
  <c r="N501" i="9"/>
  <c r="N499" i="9" s="1"/>
  <c r="T501" i="9"/>
  <c r="T499" i="9" s="1"/>
  <c r="Z501" i="9"/>
  <c r="Z499" i="9" s="1"/>
  <c r="G506" i="9"/>
  <c r="G504" i="9" s="1"/>
  <c r="M506" i="9"/>
  <c r="M504" i="9" s="1"/>
  <c r="S506" i="9"/>
  <c r="S504" i="9" s="1"/>
  <c r="Y506" i="9"/>
  <c r="Y504" i="9" s="1"/>
  <c r="F511" i="9"/>
  <c r="F509" i="9" s="1"/>
  <c r="L511" i="9"/>
  <c r="L509" i="9" s="1"/>
  <c r="R511" i="9"/>
  <c r="R509" i="9" s="1"/>
  <c r="X511" i="9"/>
  <c r="X509" i="9" s="1"/>
  <c r="E516" i="9"/>
  <c r="E514" i="9" s="1"/>
  <c r="K516" i="9"/>
  <c r="K514" i="9" s="1"/>
  <c r="Q516" i="9"/>
  <c r="Q514" i="9" s="1"/>
  <c r="W516" i="9"/>
  <c r="W514" i="9" s="1"/>
  <c r="D521" i="9"/>
  <c r="D519" i="9" s="1"/>
  <c r="J521" i="9"/>
  <c r="J519" i="9" s="1"/>
  <c r="P521" i="9"/>
  <c r="P519" i="9" s="1"/>
  <c r="V521" i="9"/>
  <c r="V519" i="9" s="1"/>
  <c r="I526" i="9"/>
  <c r="I524" i="9" s="1"/>
  <c r="O526" i="9"/>
  <c r="O524" i="9" s="1"/>
  <c r="U526" i="9"/>
  <c r="U524" i="9" s="1"/>
  <c r="AA526" i="9"/>
  <c r="AA524" i="9" s="1"/>
  <c r="H531" i="9"/>
  <c r="H529" i="9" s="1"/>
  <c r="N531" i="9"/>
  <c r="N529" i="9" s="1"/>
  <c r="T531" i="9"/>
  <c r="T529" i="9" s="1"/>
  <c r="Z531" i="9"/>
  <c r="Z529" i="9" s="1"/>
  <c r="G536" i="9"/>
  <c r="G534" i="9" s="1"/>
  <c r="M536" i="9"/>
  <c r="M534" i="9" s="1"/>
  <c r="S536" i="9"/>
  <c r="S534" i="9" s="1"/>
  <c r="Y536" i="9"/>
  <c r="Y534" i="9" s="1"/>
  <c r="F541" i="9"/>
  <c r="F539" i="9" s="1"/>
  <c r="L541" i="9"/>
  <c r="L539" i="9" s="1"/>
  <c r="R541" i="9"/>
  <c r="R539" i="9" s="1"/>
  <c r="X541" i="9"/>
  <c r="X539" i="9" s="1"/>
  <c r="E546" i="9"/>
  <c r="E544" i="9" s="1"/>
  <c r="K546" i="9"/>
  <c r="K544" i="9" s="1"/>
  <c r="Q546" i="9"/>
  <c r="Q544" i="9" s="1"/>
  <c r="W546" i="9"/>
  <c r="W544" i="9" s="1"/>
  <c r="D551" i="9"/>
  <c r="D549" i="9" s="1"/>
  <c r="J551" i="9"/>
  <c r="J549" i="9" s="1"/>
  <c r="P551" i="9"/>
  <c r="P549" i="9" s="1"/>
  <c r="V551" i="9"/>
  <c r="V549" i="9" s="1"/>
  <c r="I556" i="9"/>
  <c r="I554" i="9" s="1"/>
  <c r="O556" i="9"/>
  <c r="O554" i="9" s="1"/>
  <c r="U556" i="9"/>
  <c r="U554" i="9" s="1"/>
  <c r="AA556" i="9"/>
  <c r="AA554" i="9" s="1"/>
  <c r="H561" i="9"/>
  <c r="H559" i="9" s="1"/>
  <c r="N561" i="9"/>
  <c r="N559" i="9" s="1"/>
  <c r="T561" i="9"/>
  <c r="T559" i="9" s="1"/>
  <c r="Z561" i="9"/>
  <c r="Z559" i="9" s="1"/>
  <c r="G566" i="9"/>
  <c r="G564" i="9" s="1"/>
  <c r="M566" i="9"/>
  <c r="M564" i="9" s="1"/>
  <c r="S566" i="9"/>
  <c r="S564" i="9" s="1"/>
  <c r="Y566" i="9"/>
  <c r="Y564" i="9" s="1"/>
  <c r="F571" i="9"/>
  <c r="F569" i="9" s="1"/>
  <c r="L571" i="9"/>
  <c r="L569" i="9" s="1"/>
  <c r="R571" i="9"/>
  <c r="R569" i="9" s="1"/>
  <c r="X571" i="9"/>
  <c r="X569" i="9" s="1"/>
  <c r="E576" i="9"/>
  <c r="E574" i="9" s="1"/>
  <c r="K576" i="9"/>
  <c r="K574" i="9" s="1"/>
  <c r="Q576" i="9"/>
  <c r="Q574" i="9" s="1"/>
  <c r="W576" i="9"/>
  <c r="W574" i="9" s="1"/>
  <c r="D581" i="9"/>
  <c r="D579" i="9" s="1"/>
  <c r="J581" i="9"/>
  <c r="J579" i="9" s="1"/>
  <c r="P581" i="9"/>
  <c r="P579" i="9" s="1"/>
  <c r="V581" i="9"/>
  <c r="V579" i="9" s="1"/>
  <c r="I586" i="9"/>
  <c r="I584" i="9" s="1"/>
  <c r="O586" i="9"/>
  <c r="O584" i="9" s="1"/>
  <c r="U586" i="9"/>
  <c r="U584" i="9" s="1"/>
  <c r="AA586" i="9"/>
  <c r="AA584" i="9" s="1"/>
  <c r="H591" i="9"/>
  <c r="H589" i="9" s="1"/>
  <c r="N591" i="9"/>
  <c r="N589" i="9" s="1"/>
  <c r="T591" i="9"/>
  <c r="T589" i="9" s="1"/>
  <c r="Z591" i="9"/>
  <c r="Z589" i="9" s="1"/>
  <c r="G596" i="9"/>
  <c r="G594" i="9" s="1"/>
  <c r="M596" i="9"/>
  <c r="M594" i="9" s="1"/>
  <c r="S596" i="9"/>
  <c r="S594" i="9" s="1"/>
  <c r="Y596" i="9"/>
  <c r="Y594" i="9" s="1"/>
  <c r="F601" i="9"/>
  <c r="F599" i="9" s="1"/>
  <c r="L601" i="9"/>
  <c r="L599" i="9" s="1"/>
  <c r="R601" i="9"/>
  <c r="R599" i="9" s="1"/>
  <c r="X601" i="9"/>
  <c r="X599" i="9" s="1"/>
  <c r="E606" i="9"/>
  <c r="E604" i="9" s="1"/>
  <c r="K606" i="9"/>
  <c r="K604" i="9" s="1"/>
  <c r="Q606" i="9"/>
  <c r="Q604" i="9" s="1"/>
  <c r="W606" i="9"/>
  <c r="W604" i="9" s="1"/>
  <c r="D611" i="9"/>
  <c r="D609" i="9" s="1"/>
  <c r="J611" i="9"/>
  <c r="J609" i="9" s="1"/>
  <c r="P611" i="9"/>
  <c r="P609" i="9" s="1"/>
  <c r="V611" i="9"/>
  <c r="V609" i="9" s="1"/>
  <c r="I616" i="9"/>
  <c r="I614" i="9" s="1"/>
  <c r="O616" i="9"/>
  <c r="O614" i="9" s="1"/>
  <c r="U616" i="9"/>
  <c r="U614" i="9" s="1"/>
  <c r="AA616" i="9"/>
  <c r="AA614" i="9" s="1"/>
  <c r="H621" i="9"/>
  <c r="H619" i="9" s="1"/>
  <c r="N621" i="9"/>
  <c r="N619" i="9" s="1"/>
  <c r="T621" i="9"/>
  <c r="T619" i="9" s="1"/>
  <c r="Z621" i="9"/>
  <c r="Z619" i="9" s="1"/>
  <c r="G626" i="9"/>
  <c r="G624" i="9" s="1"/>
  <c r="M626" i="9"/>
  <c r="M624" i="9" s="1"/>
  <c r="S626" i="9"/>
  <c r="S624" i="9" s="1"/>
  <c r="Y626" i="9"/>
  <c r="Y624" i="9" s="1"/>
  <c r="F631" i="9"/>
  <c r="F629" i="9" s="1"/>
  <c r="L631" i="9"/>
  <c r="L629" i="9" s="1"/>
  <c r="R631" i="9"/>
  <c r="R629" i="9" s="1"/>
  <c r="X631" i="9"/>
  <c r="X629" i="9" s="1"/>
  <c r="E636" i="9"/>
  <c r="E634" i="9" s="1"/>
  <c r="K636" i="9"/>
  <c r="K634" i="9" s="1"/>
  <c r="Q636" i="9"/>
  <c r="Q634" i="9" s="1"/>
  <c r="W636" i="9"/>
  <c r="W634" i="9" s="1"/>
  <c r="E9" i="10"/>
  <c r="E7" i="10" s="1"/>
  <c r="K9" i="10"/>
  <c r="K7" i="10" s="1"/>
  <c r="Q9" i="10"/>
  <c r="W9" i="10"/>
  <c r="W7" i="10" s="1"/>
  <c r="E11" i="10"/>
  <c r="K11" i="10"/>
  <c r="Q11" i="10"/>
  <c r="W11" i="10"/>
  <c r="D14" i="10"/>
  <c r="J14" i="10"/>
  <c r="J12" i="10" s="1"/>
  <c r="P14" i="10"/>
  <c r="P12" i="10" s="1"/>
  <c r="V14" i="10"/>
  <c r="D16" i="10"/>
  <c r="J16" i="10"/>
  <c r="P16" i="10"/>
  <c r="V16" i="10"/>
  <c r="I19" i="10"/>
  <c r="I17" i="10" s="1"/>
  <c r="O19" i="10"/>
  <c r="U19" i="10"/>
  <c r="U17" i="10" s="1"/>
  <c r="AA19" i="10"/>
  <c r="AA17" i="10" s="1"/>
  <c r="I21" i="10"/>
  <c r="O21" i="10"/>
  <c r="U21" i="10"/>
  <c r="AA21" i="10"/>
  <c r="H24" i="10"/>
  <c r="H22" i="10" s="1"/>
  <c r="N24" i="10"/>
  <c r="N22" i="10" s="1"/>
  <c r="T24" i="10"/>
  <c r="Z24" i="10"/>
  <c r="Z22" i="10" s="1"/>
  <c r="H26" i="10"/>
  <c r="N26" i="10"/>
  <c r="T26" i="10"/>
  <c r="Z26" i="10"/>
  <c r="G29" i="10"/>
  <c r="M29" i="10"/>
  <c r="M27" i="10" s="1"/>
  <c r="S29" i="10"/>
  <c r="S27" i="10" s="1"/>
  <c r="Y29" i="10"/>
  <c r="G31" i="10"/>
  <c r="M31" i="10"/>
  <c r="S31" i="10"/>
  <c r="Y31" i="10"/>
  <c r="F34" i="10"/>
  <c r="F32" i="10" s="1"/>
  <c r="L34" i="10"/>
  <c r="R34" i="10"/>
  <c r="R32" i="10" s="1"/>
  <c r="X34" i="10"/>
  <c r="X32" i="10" s="1"/>
  <c r="F36" i="10"/>
  <c r="L36" i="10"/>
  <c r="R36" i="10"/>
  <c r="X36" i="10"/>
  <c r="E39" i="10"/>
  <c r="E37" i="10" s="1"/>
  <c r="K39" i="10"/>
  <c r="K37" i="10" s="1"/>
  <c r="Q39" i="10"/>
  <c r="W39" i="10"/>
  <c r="W37" i="10" s="1"/>
  <c r="E41" i="10"/>
  <c r="K41" i="10"/>
  <c r="Q41" i="10"/>
  <c r="W41" i="10"/>
  <c r="D44" i="10"/>
  <c r="J44" i="10"/>
  <c r="J42" i="10" s="1"/>
  <c r="P44" i="10"/>
  <c r="P42" i="10" s="1"/>
  <c r="V44" i="10"/>
  <c r="D46" i="10"/>
  <c r="J46" i="10"/>
  <c r="P46" i="10"/>
  <c r="V46" i="10"/>
  <c r="I49" i="10"/>
  <c r="I47" i="10" s="1"/>
  <c r="O49" i="10"/>
  <c r="U49" i="10"/>
  <c r="U47" i="10" s="1"/>
  <c r="AA49" i="10"/>
  <c r="AA47" i="10" s="1"/>
  <c r="I51" i="10"/>
  <c r="O51" i="10"/>
  <c r="U51" i="10"/>
  <c r="AA51" i="10"/>
  <c r="H54" i="10"/>
  <c r="H52" i="10" s="1"/>
  <c r="N54" i="10"/>
  <c r="N52" i="10" s="1"/>
  <c r="T54" i="10"/>
  <c r="Z54" i="10"/>
  <c r="Z52" i="10" s="1"/>
  <c r="H56" i="10"/>
  <c r="N56" i="10"/>
  <c r="T56" i="10"/>
  <c r="Z56" i="10"/>
  <c r="G59" i="10"/>
  <c r="M59" i="10"/>
  <c r="M57" i="10" s="1"/>
  <c r="S59" i="10"/>
  <c r="S57" i="10" s="1"/>
  <c r="Y59" i="10"/>
  <c r="G61" i="10"/>
  <c r="M61" i="10"/>
  <c r="S61" i="10"/>
  <c r="Y61" i="10"/>
  <c r="F64" i="10"/>
  <c r="F62" i="10" s="1"/>
  <c r="L64" i="10"/>
  <c r="R64" i="10"/>
  <c r="R62" i="10" s="1"/>
  <c r="X64" i="10"/>
  <c r="X62" i="10" s="1"/>
  <c r="F66" i="10"/>
  <c r="L66" i="10"/>
  <c r="R66" i="10"/>
  <c r="X66" i="10"/>
  <c r="E69" i="10"/>
  <c r="E67" i="10" s="1"/>
  <c r="K69" i="10"/>
  <c r="K67" i="10" s="1"/>
  <c r="Q69" i="10"/>
  <c r="W69" i="10"/>
  <c r="W67" i="10" s="1"/>
  <c r="E71" i="10"/>
  <c r="K71" i="10"/>
  <c r="Q71" i="10"/>
  <c r="W71" i="10"/>
  <c r="D74" i="10"/>
  <c r="J74" i="10"/>
  <c r="J72" i="10" s="1"/>
  <c r="P74" i="10"/>
  <c r="P72" i="10" s="1"/>
  <c r="V74" i="10"/>
  <c r="D76" i="10"/>
  <c r="J76" i="10"/>
  <c r="P76" i="10"/>
  <c r="V76" i="10"/>
  <c r="I79" i="10"/>
  <c r="I77" i="10" s="1"/>
  <c r="O79" i="10"/>
  <c r="U79" i="10"/>
  <c r="U77" i="10" s="1"/>
  <c r="AA79" i="10"/>
  <c r="AA77" i="10" s="1"/>
  <c r="I81" i="10"/>
  <c r="O81" i="10"/>
  <c r="U81" i="10"/>
  <c r="AA81" i="10"/>
  <c r="H84" i="10"/>
  <c r="H82" i="10" s="1"/>
  <c r="N84" i="10"/>
  <c r="N82" i="10" s="1"/>
  <c r="T84" i="10"/>
  <c r="Z84" i="10"/>
  <c r="Z82" i="10" s="1"/>
  <c r="H86" i="10"/>
  <c r="N86" i="10"/>
  <c r="T86" i="10"/>
  <c r="Z86" i="10"/>
  <c r="G89" i="10"/>
  <c r="M89" i="10"/>
  <c r="M87" i="10" s="1"/>
  <c r="S89" i="10"/>
  <c r="S87" i="10" s="1"/>
  <c r="Y89" i="10"/>
  <c r="G91" i="10"/>
  <c r="M91" i="10"/>
  <c r="S91" i="10"/>
  <c r="Y91" i="10"/>
  <c r="F94" i="10"/>
  <c r="F92" i="10" s="1"/>
  <c r="L94" i="10"/>
  <c r="R94" i="10"/>
  <c r="R92" i="10" s="1"/>
  <c r="X94" i="10"/>
  <c r="X92" i="10" s="1"/>
  <c r="F96" i="10"/>
  <c r="L96" i="10"/>
  <c r="R96" i="10"/>
  <c r="X96" i="10"/>
  <c r="E99" i="10"/>
  <c r="E97" i="10" s="1"/>
  <c r="K99" i="10"/>
  <c r="K97" i="10" s="1"/>
  <c r="Q99" i="10"/>
  <c r="W99" i="10"/>
  <c r="W97" i="10" s="1"/>
  <c r="E101" i="10"/>
  <c r="K101" i="10"/>
  <c r="Q101" i="10"/>
  <c r="W101" i="10"/>
  <c r="D104" i="10"/>
  <c r="J104" i="10"/>
  <c r="J102" i="10" s="1"/>
  <c r="P104" i="10"/>
  <c r="P102" i="10" s="1"/>
  <c r="V104" i="10"/>
  <c r="D106" i="10"/>
  <c r="J106" i="10"/>
  <c r="P106" i="10"/>
  <c r="V106" i="10"/>
  <c r="I109" i="10"/>
  <c r="I107" i="10" s="1"/>
  <c r="O109" i="10"/>
  <c r="U109" i="10"/>
  <c r="U107" i="10" s="1"/>
  <c r="AA109" i="10"/>
  <c r="AA107" i="10" s="1"/>
  <c r="I111" i="10"/>
  <c r="O111" i="10"/>
  <c r="U111" i="10"/>
  <c r="AA111" i="10"/>
  <c r="H114" i="10"/>
  <c r="H112" i="10" s="1"/>
  <c r="N114" i="10"/>
  <c r="N112" i="10" s="1"/>
  <c r="T114" i="10"/>
  <c r="Z114" i="10"/>
  <c r="Z112" i="10" s="1"/>
  <c r="H116" i="10"/>
  <c r="N116" i="10"/>
  <c r="T116" i="10"/>
  <c r="Z116" i="10"/>
  <c r="G119" i="10"/>
  <c r="M119" i="10"/>
  <c r="M117" i="10" s="1"/>
  <c r="S119" i="10"/>
  <c r="S117" i="10" s="1"/>
  <c r="Y119" i="10"/>
  <c r="G121" i="10"/>
  <c r="M121" i="10"/>
  <c r="S121" i="10"/>
  <c r="Y121" i="10"/>
  <c r="F124" i="10"/>
  <c r="F122" i="10" s="1"/>
  <c r="L124" i="10"/>
  <c r="R124" i="10"/>
  <c r="R122" i="10" s="1"/>
  <c r="X124" i="10"/>
  <c r="X122" i="10" s="1"/>
  <c r="F126" i="10"/>
  <c r="L126" i="10"/>
  <c r="R126" i="10"/>
  <c r="X126" i="10"/>
  <c r="E129" i="10"/>
  <c r="E127" i="10" s="1"/>
  <c r="K129" i="10"/>
  <c r="K127" i="10" s="1"/>
  <c r="Q129" i="10"/>
  <c r="W129" i="10"/>
  <c r="W127" i="10" s="1"/>
  <c r="E131" i="10"/>
  <c r="K131" i="10"/>
  <c r="Q131" i="10"/>
  <c r="W131" i="10"/>
  <c r="D134" i="10"/>
  <c r="J134" i="10"/>
  <c r="J132" i="10" s="1"/>
  <c r="P134" i="10"/>
  <c r="P132" i="10" s="1"/>
  <c r="V134" i="10"/>
  <c r="D136" i="10"/>
  <c r="J136" i="10"/>
  <c r="P136" i="10"/>
  <c r="V136" i="10"/>
  <c r="I139" i="10"/>
  <c r="I137" i="10" s="1"/>
  <c r="O139" i="10"/>
  <c r="U139" i="10"/>
  <c r="U137" i="10" s="1"/>
  <c r="AA139" i="10"/>
  <c r="AA137" i="10" s="1"/>
  <c r="I141" i="10"/>
  <c r="O141" i="10"/>
  <c r="U141" i="10"/>
  <c r="AA141" i="10"/>
  <c r="H144" i="10"/>
  <c r="H142" i="10" s="1"/>
  <c r="N144" i="10"/>
  <c r="N142" i="10" s="1"/>
  <c r="T144" i="10"/>
  <c r="Z144" i="10"/>
  <c r="Z142" i="10" s="1"/>
  <c r="H146" i="10"/>
  <c r="N146" i="10"/>
  <c r="T146" i="10"/>
  <c r="Z146" i="10"/>
  <c r="G149" i="10"/>
  <c r="M149" i="10"/>
  <c r="M147" i="10" s="1"/>
  <c r="S149" i="10"/>
  <c r="S147" i="10" s="1"/>
  <c r="Y149" i="10"/>
  <c r="G151" i="10"/>
  <c r="M151" i="10"/>
  <c r="S151" i="10"/>
  <c r="Y151" i="10"/>
  <c r="F154" i="10"/>
  <c r="F152" i="10" s="1"/>
  <c r="L154" i="10"/>
  <c r="R154" i="10"/>
  <c r="R152" i="10" s="1"/>
  <c r="X154" i="10"/>
  <c r="X152" i="10" s="1"/>
  <c r="F156" i="10"/>
  <c r="L156" i="10"/>
  <c r="R156" i="10"/>
  <c r="X156" i="10"/>
  <c r="E159" i="10"/>
  <c r="E157" i="10" s="1"/>
  <c r="K159" i="10"/>
  <c r="K157" i="10" s="1"/>
  <c r="Q159" i="10"/>
  <c r="W159" i="10"/>
  <c r="W157" i="10" s="1"/>
  <c r="E161" i="10"/>
  <c r="K161" i="10"/>
  <c r="Q161" i="10"/>
  <c r="W161" i="10"/>
  <c r="J168" i="10"/>
  <c r="P168" i="10"/>
  <c r="P166" i="10" s="1"/>
  <c r="V168" i="10"/>
  <c r="V166" i="10" s="1"/>
  <c r="D170" i="10"/>
  <c r="D166" i="10" s="1"/>
  <c r="J170" i="10"/>
  <c r="P170" i="10"/>
  <c r="V170" i="10"/>
  <c r="I173" i="10"/>
  <c r="I171" i="10" s="1"/>
  <c r="O173" i="10"/>
  <c r="O171" i="10" s="1"/>
  <c r="U173" i="10"/>
  <c r="AA173" i="10"/>
  <c r="AA171" i="10" s="1"/>
  <c r="I175" i="10"/>
  <c r="O175" i="10"/>
  <c r="U175" i="10"/>
  <c r="AA175" i="10"/>
  <c r="H178" i="10"/>
  <c r="N178" i="10"/>
  <c r="N176" i="10" s="1"/>
  <c r="T178" i="10"/>
  <c r="T176" i="10" s="1"/>
  <c r="Z178" i="10"/>
  <c r="H180" i="10"/>
  <c r="N180" i="10"/>
  <c r="T180" i="10"/>
  <c r="Z180" i="10"/>
  <c r="G183" i="10"/>
  <c r="G181" i="10" s="1"/>
  <c r="M183" i="10"/>
  <c r="S183" i="10"/>
  <c r="S181" i="10" s="1"/>
  <c r="Y183" i="10"/>
  <c r="Y181" i="10" s="1"/>
  <c r="G185" i="10"/>
  <c r="M185" i="10"/>
  <c r="S185" i="10"/>
  <c r="Y185" i="10"/>
  <c r="F188" i="10"/>
  <c r="F186" i="10" s="1"/>
  <c r="L188" i="10"/>
  <c r="L186" i="10" s="1"/>
  <c r="R188" i="10"/>
  <c r="X188" i="10"/>
  <c r="X186" i="10" s="1"/>
  <c r="F190" i="10"/>
  <c r="L190" i="10"/>
  <c r="R190" i="10"/>
  <c r="X190" i="10"/>
  <c r="E193" i="10"/>
  <c r="K193" i="10"/>
  <c r="K191" i="10" s="1"/>
  <c r="Q193" i="10"/>
  <c r="Q191" i="10" s="1"/>
  <c r="W193" i="10"/>
  <c r="E195" i="10"/>
  <c r="K195" i="10"/>
  <c r="Q195" i="10"/>
  <c r="W195" i="10"/>
  <c r="D198" i="10"/>
  <c r="D196" i="10" s="1"/>
  <c r="J198" i="10"/>
  <c r="P198" i="10"/>
  <c r="P196" i="10" s="1"/>
  <c r="V198" i="10"/>
  <c r="V196" i="10" s="1"/>
  <c r="D200" i="10"/>
  <c r="J200" i="10"/>
  <c r="P200" i="10"/>
  <c r="V200" i="10"/>
  <c r="I203" i="10"/>
  <c r="I201" i="10" s="1"/>
  <c r="O203" i="10"/>
  <c r="O201" i="10" s="1"/>
  <c r="U203" i="10"/>
  <c r="AA203" i="10"/>
  <c r="AA201" i="10" s="1"/>
  <c r="I205" i="10"/>
  <c r="O205" i="10"/>
  <c r="U205" i="10"/>
  <c r="AA205" i="10"/>
  <c r="H208" i="10"/>
  <c r="N208" i="10"/>
  <c r="N206" i="10" s="1"/>
  <c r="T208" i="10"/>
  <c r="T206" i="10" s="1"/>
  <c r="Z208" i="10"/>
  <c r="H210" i="10"/>
  <c r="N210" i="10"/>
  <c r="T210" i="10"/>
  <c r="Z210" i="10"/>
  <c r="G213" i="10"/>
  <c r="G211" i="10" s="1"/>
  <c r="M213" i="10"/>
  <c r="S213" i="10"/>
  <c r="S211" i="10" s="1"/>
  <c r="Y213" i="10"/>
  <c r="Y211" i="10" s="1"/>
  <c r="G215" i="10"/>
  <c r="M215" i="10"/>
  <c r="S215" i="10"/>
  <c r="Y215" i="10"/>
  <c r="F218" i="10"/>
  <c r="F216" i="10" s="1"/>
  <c r="L218" i="10"/>
  <c r="L216" i="10" s="1"/>
  <c r="R218" i="10"/>
  <c r="X218" i="10"/>
  <c r="X216" i="10" s="1"/>
  <c r="F220" i="10"/>
  <c r="L220" i="10"/>
  <c r="R220" i="10"/>
  <c r="X220" i="10"/>
  <c r="E223" i="10"/>
  <c r="K223" i="10"/>
  <c r="K221" i="10" s="1"/>
  <c r="Q223" i="10"/>
  <c r="Q221" i="10" s="1"/>
  <c r="W223" i="10"/>
  <c r="E225" i="10"/>
  <c r="K225" i="10"/>
  <c r="Q225" i="10"/>
  <c r="W225" i="10"/>
  <c r="D228" i="10"/>
  <c r="D226" i="10" s="1"/>
  <c r="J228" i="10"/>
  <c r="P228" i="10"/>
  <c r="P226" i="10" s="1"/>
  <c r="V228" i="10"/>
  <c r="V226" i="10" s="1"/>
  <c r="D230" i="10"/>
  <c r="J230" i="10"/>
  <c r="P230" i="10"/>
  <c r="V230" i="10"/>
  <c r="I233" i="10"/>
  <c r="I231" i="10" s="1"/>
  <c r="O233" i="10"/>
  <c r="O231" i="10" s="1"/>
  <c r="U233" i="10"/>
  <c r="AA233" i="10"/>
  <c r="AA231" i="10" s="1"/>
  <c r="I235" i="10"/>
  <c r="O235" i="10"/>
  <c r="U235" i="10"/>
  <c r="AA235" i="10"/>
  <c r="H238" i="10"/>
  <c r="N238" i="10"/>
  <c r="N236" i="10" s="1"/>
  <c r="T238" i="10"/>
  <c r="T236" i="10" s="1"/>
  <c r="Z238" i="10"/>
  <c r="H240" i="10"/>
  <c r="N240" i="10"/>
  <c r="T240" i="10"/>
  <c r="Z240" i="10"/>
  <c r="G243" i="10"/>
  <c r="G241" i="10" s="1"/>
  <c r="M243" i="10"/>
  <c r="S243" i="10"/>
  <c r="S241" i="10" s="1"/>
  <c r="Y243" i="10"/>
  <c r="Y241" i="10" s="1"/>
  <c r="G245" i="10"/>
  <c r="M245" i="10"/>
  <c r="S245" i="10"/>
  <c r="Y245" i="10"/>
  <c r="F248" i="10"/>
  <c r="F246" i="10" s="1"/>
  <c r="L248" i="10"/>
  <c r="L246" i="10" s="1"/>
  <c r="R248" i="10"/>
  <c r="X248" i="10"/>
  <c r="X246" i="10" s="1"/>
  <c r="F250" i="10"/>
  <c r="L250" i="10"/>
  <c r="R250" i="10"/>
  <c r="X250" i="10"/>
  <c r="E253" i="10"/>
  <c r="K253" i="10"/>
  <c r="K251" i="10" s="1"/>
  <c r="Q253" i="10"/>
  <c r="Q251" i="10" s="1"/>
  <c r="W253" i="10"/>
  <c r="E255" i="10"/>
  <c r="K255" i="10"/>
  <c r="Q255" i="10"/>
  <c r="W255" i="10"/>
  <c r="D258" i="10"/>
  <c r="D256" i="10" s="1"/>
  <c r="J258" i="10"/>
  <c r="P258" i="10"/>
  <c r="P256" i="10" s="1"/>
  <c r="V258" i="10"/>
  <c r="V256" i="10" s="1"/>
  <c r="D260" i="10"/>
  <c r="J260" i="10"/>
  <c r="P260" i="10"/>
  <c r="V260" i="10"/>
  <c r="I263" i="10"/>
  <c r="I261" i="10" s="1"/>
  <c r="O263" i="10"/>
  <c r="O261" i="10" s="1"/>
  <c r="U263" i="10"/>
  <c r="AA263" i="10"/>
  <c r="AA261" i="10" s="1"/>
  <c r="I265" i="10"/>
  <c r="O265" i="10"/>
  <c r="U265" i="10"/>
  <c r="AA265" i="10"/>
  <c r="H268" i="10"/>
  <c r="N268" i="10"/>
  <c r="N266" i="10" s="1"/>
  <c r="T268" i="10"/>
  <c r="T266" i="10" s="1"/>
  <c r="Z268" i="10"/>
  <c r="H270" i="10"/>
  <c r="N270" i="10"/>
  <c r="T270" i="10"/>
  <c r="Z270" i="10"/>
  <c r="G273" i="10"/>
  <c r="G271" i="10" s="1"/>
  <c r="M273" i="10"/>
  <c r="S273" i="10"/>
  <c r="S271" i="10" s="1"/>
  <c r="Y273" i="10"/>
  <c r="Y271" i="10" s="1"/>
  <c r="G275" i="10"/>
  <c r="M275" i="10"/>
  <c r="S275" i="10"/>
  <c r="Y275" i="10"/>
  <c r="F278" i="10"/>
  <c r="F276" i="10" s="1"/>
  <c r="L278" i="10"/>
  <c r="L276" i="10" s="1"/>
  <c r="R278" i="10"/>
  <c r="X278" i="10"/>
  <c r="X276" i="10" s="1"/>
  <c r="F280" i="10"/>
  <c r="L280" i="10"/>
  <c r="R280" i="10"/>
  <c r="X280" i="10"/>
  <c r="E283" i="10"/>
  <c r="K283" i="10"/>
  <c r="K281" i="10" s="1"/>
  <c r="Q283" i="10"/>
  <c r="Q281" i="10" s="1"/>
  <c r="W283" i="10"/>
  <c r="E285" i="10"/>
  <c r="K285" i="10"/>
  <c r="Q285" i="10"/>
  <c r="W285" i="10"/>
  <c r="D288" i="10"/>
  <c r="D286" i="10" s="1"/>
  <c r="J288" i="10"/>
  <c r="P288" i="10"/>
  <c r="P286" i="10" s="1"/>
  <c r="V288" i="10"/>
  <c r="V286" i="10" s="1"/>
  <c r="D290" i="10"/>
  <c r="J290" i="10"/>
  <c r="P290" i="10"/>
  <c r="V290" i="10"/>
  <c r="I293" i="10"/>
  <c r="I291" i="10" s="1"/>
  <c r="O293" i="10"/>
  <c r="O291" i="10" s="1"/>
  <c r="U293" i="10"/>
  <c r="AA293" i="10"/>
  <c r="AA291" i="10" s="1"/>
  <c r="I295" i="10"/>
  <c r="O295" i="10"/>
  <c r="U295" i="10"/>
  <c r="AA295" i="10"/>
  <c r="H298" i="10"/>
  <c r="N298" i="10"/>
  <c r="N296" i="10" s="1"/>
  <c r="T298" i="10"/>
  <c r="T296" i="10" s="1"/>
  <c r="Z298" i="10"/>
  <c r="H300" i="10"/>
  <c r="N300" i="10"/>
  <c r="T300" i="10"/>
  <c r="Z300" i="10"/>
  <c r="G303" i="10"/>
  <c r="G301" i="10" s="1"/>
  <c r="M303" i="10"/>
  <c r="S303" i="10"/>
  <c r="S301" i="10" s="1"/>
  <c r="Y303" i="10"/>
  <c r="Y301" i="10" s="1"/>
  <c r="G305" i="10"/>
  <c r="M305" i="10"/>
  <c r="S305" i="10"/>
  <c r="Y305" i="10"/>
  <c r="F308" i="10"/>
  <c r="F306" i="10" s="1"/>
  <c r="L308" i="10"/>
  <c r="L306" i="10" s="1"/>
  <c r="R308" i="10"/>
  <c r="X308" i="10"/>
  <c r="X306" i="10" s="1"/>
  <c r="F310" i="10"/>
  <c r="L310" i="10"/>
  <c r="R310" i="10"/>
  <c r="X310" i="10"/>
  <c r="E313" i="10"/>
  <c r="K313" i="10"/>
  <c r="K311" i="10" s="1"/>
  <c r="Q313" i="10"/>
  <c r="Q311" i="10" s="1"/>
  <c r="W313" i="10"/>
  <c r="E315" i="10"/>
  <c r="K315" i="10"/>
  <c r="Q315" i="10"/>
  <c r="W315" i="10"/>
  <c r="D318" i="10"/>
  <c r="D316" i="10" s="1"/>
  <c r="J318" i="10"/>
  <c r="P318" i="10"/>
  <c r="P316" i="10" s="1"/>
  <c r="V318" i="10"/>
  <c r="V316" i="10" s="1"/>
  <c r="D320" i="10"/>
  <c r="J320" i="10"/>
  <c r="P320" i="10"/>
  <c r="V320" i="10"/>
  <c r="I327" i="10"/>
  <c r="I325" i="10" s="1"/>
  <c r="O327" i="10"/>
  <c r="O325" i="10" s="1"/>
  <c r="U327" i="10"/>
  <c r="AA327" i="10"/>
  <c r="AA325" i="10" s="1"/>
  <c r="I329" i="10"/>
  <c r="O329" i="10"/>
  <c r="U329" i="10"/>
  <c r="AA329" i="10"/>
  <c r="H332" i="10"/>
  <c r="N332" i="10"/>
  <c r="N330" i="10" s="1"/>
  <c r="T332" i="10"/>
  <c r="T330" i="10" s="1"/>
  <c r="Z332" i="10"/>
  <c r="H334" i="10"/>
  <c r="N334" i="10"/>
  <c r="T334" i="10"/>
  <c r="Z334" i="10"/>
  <c r="G337" i="10"/>
  <c r="G335" i="10" s="1"/>
  <c r="M337" i="10"/>
  <c r="S337" i="10"/>
  <c r="S335" i="10" s="1"/>
  <c r="Y337" i="10"/>
  <c r="Y335" i="10" s="1"/>
  <c r="G339" i="10"/>
  <c r="M339" i="10"/>
  <c r="S339" i="10"/>
  <c r="Y339" i="10"/>
  <c r="F342" i="10"/>
  <c r="F340" i="10" s="1"/>
  <c r="L342" i="10"/>
  <c r="L340" i="10" s="1"/>
  <c r="R342" i="10"/>
  <c r="X342" i="10"/>
  <c r="X340" i="10" s="1"/>
  <c r="F344" i="10"/>
  <c r="L344" i="10"/>
  <c r="R344" i="10"/>
  <c r="X344" i="10"/>
  <c r="E347" i="10"/>
  <c r="K347" i="10"/>
  <c r="K345" i="10" s="1"/>
  <c r="Q347" i="10"/>
  <c r="Q345" i="10" s="1"/>
  <c r="W347" i="10"/>
  <c r="E349" i="10"/>
  <c r="K349" i="10"/>
  <c r="Q349" i="10"/>
  <c r="W349" i="10"/>
  <c r="D352" i="10"/>
  <c r="D350" i="10" s="1"/>
  <c r="J352" i="10"/>
  <c r="P352" i="10"/>
  <c r="P350" i="10" s="1"/>
  <c r="V352" i="10"/>
  <c r="V350" i="10" s="1"/>
  <c r="D354" i="10"/>
  <c r="J354" i="10"/>
  <c r="P354" i="10"/>
  <c r="V354" i="10"/>
  <c r="I357" i="10"/>
  <c r="I355" i="10" s="1"/>
  <c r="O357" i="10"/>
  <c r="O355" i="10" s="1"/>
  <c r="U357" i="10"/>
  <c r="AA357" i="10"/>
  <c r="AA355" i="10" s="1"/>
  <c r="I359" i="10"/>
  <c r="O359" i="10"/>
  <c r="U359" i="10"/>
  <c r="AA359" i="10"/>
  <c r="H362" i="10"/>
  <c r="N362" i="10"/>
  <c r="N360" i="10" s="1"/>
  <c r="T362" i="10"/>
  <c r="T360" i="10" s="1"/>
  <c r="Z362" i="10"/>
  <c r="H364" i="10"/>
  <c r="N364" i="10"/>
  <c r="T364" i="10"/>
  <c r="Z364" i="10"/>
  <c r="G367" i="10"/>
  <c r="G365" i="10" s="1"/>
  <c r="M367" i="10"/>
  <c r="S367" i="10"/>
  <c r="S365" i="10" s="1"/>
  <c r="Y367" i="10"/>
  <c r="Y365" i="10" s="1"/>
  <c r="G369" i="10"/>
  <c r="M369" i="10"/>
  <c r="S369" i="10"/>
  <c r="Y369" i="10"/>
  <c r="F372" i="10"/>
  <c r="F370" i="10" s="1"/>
  <c r="L372" i="10"/>
  <c r="L370" i="10" s="1"/>
  <c r="R372" i="10"/>
  <c r="X372" i="10"/>
  <c r="X370" i="10" s="1"/>
  <c r="F374" i="10"/>
  <c r="L374" i="10"/>
  <c r="R374" i="10"/>
  <c r="X374" i="10"/>
  <c r="E377" i="10"/>
  <c r="K377" i="10"/>
  <c r="K375" i="10" s="1"/>
  <c r="Q377" i="10"/>
  <c r="Q375" i="10" s="1"/>
  <c r="W377" i="10"/>
  <c r="E379" i="10"/>
  <c r="K379" i="10"/>
  <c r="Q379" i="10"/>
  <c r="W379" i="10"/>
  <c r="D382" i="10"/>
  <c r="D380" i="10" s="1"/>
  <c r="J382" i="10"/>
  <c r="P382" i="10"/>
  <c r="P380" i="10" s="1"/>
  <c r="V382" i="10"/>
  <c r="V380" i="10" s="1"/>
  <c r="D384" i="10"/>
  <c r="J384" i="10"/>
  <c r="P384" i="10"/>
  <c r="V384" i="10"/>
  <c r="I387" i="10"/>
  <c r="I385" i="10" s="1"/>
  <c r="O387" i="10"/>
  <c r="O385" i="10" s="1"/>
  <c r="U387" i="10"/>
  <c r="AA387" i="10"/>
  <c r="AA385" i="10" s="1"/>
  <c r="I389" i="10"/>
  <c r="O389" i="10"/>
  <c r="U389" i="10"/>
  <c r="AA389" i="10"/>
  <c r="H392" i="10"/>
  <c r="N392" i="10"/>
  <c r="N390" i="10" s="1"/>
  <c r="T392" i="10"/>
  <c r="T390" i="10" s="1"/>
  <c r="Z392" i="10"/>
  <c r="H394" i="10"/>
  <c r="N394" i="10"/>
  <c r="T394" i="10"/>
  <c r="Z394" i="10"/>
  <c r="G397" i="10"/>
  <c r="G395" i="10" s="1"/>
  <c r="M397" i="10"/>
  <c r="S397" i="10"/>
  <c r="S395" i="10" s="1"/>
  <c r="Y397" i="10"/>
  <c r="Y395" i="10" s="1"/>
  <c r="G399" i="10"/>
  <c r="M399" i="10"/>
  <c r="S399" i="10"/>
  <c r="Y399" i="10"/>
  <c r="F402" i="10"/>
  <c r="F400" i="10" s="1"/>
  <c r="L402" i="10"/>
  <c r="L400" i="10" s="1"/>
  <c r="R402" i="10"/>
  <c r="X402" i="10"/>
  <c r="X400" i="10" s="1"/>
  <c r="F404" i="10"/>
  <c r="L404" i="10"/>
  <c r="R404" i="10"/>
  <c r="X404" i="10"/>
  <c r="E407" i="10"/>
  <c r="K407" i="10"/>
  <c r="K405" i="10" s="1"/>
  <c r="Q407" i="10"/>
  <c r="Q405" i="10" s="1"/>
  <c r="W407" i="10"/>
  <c r="E409" i="10"/>
  <c r="K409" i="10"/>
  <c r="Q409" i="10"/>
  <c r="W409" i="10"/>
  <c r="D412" i="10"/>
  <c r="D410" i="10" s="1"/>
  <c r="J412" i="10"/>
  <c r="P412" i="10"/>
  <c r="P410" i="10" s="1"/>
  <c r="V412" i="10"/>
  <c r="V410" i="10" s="1"/>
  <c r="D414" i="10"/>
  <c r="J414" i="10"/>
  <c r="P414" i="10"/>
  <c r="V414" i="10"/>
  <c r="I417" i="10"/>
  <c r="I415" i="10" s="1"/>
  <c r="O417" i="10"/>
  <c r="O415" i="10" s="1"/>
  <c r="U417" i="10"/>
  <c r="AA417" i="10"/>
  <c r="AA415" i="10" s="1"/>
  <c r="I419" i="10"/>
  <c r="O419" i="10"/>
  <c r="U419" i="10"/>
  <c r="AA419" i="10"/>
  <c r="H422" i="10"/>
  <c r="N422" i="10"/>
  <c r="N420" i="10" s="1"/>
  <c r="T422" i="10"/>
  <c r="T420" i="10" s="1"/>
  <c r="Z422" i="10"/>
  <c r="H424" i="10"/>
  <c r="N424" i="10"/>
  <c r="T424" i="10"/>
  <c r="Z424" i="10"/>
  <c r="G427" i="10"/>
  <c r="G425" i="10" s="1"/>
  <c r="M427" i="10"/>
  <c r="S427" i="10"/>
  <c r="S425" i="10" s="1"/>
  <c r="Y427" i="10"/>
  <c r="Y425" i="10" s="1"/>
  <c r="G429" i="10"/>
  <c r="M429" i="10"/>
  <c r="S429" i="10"/>
  <c r="Y429" i="10"/>
  <c r="F432" i="10"/>
  <c r="F430" i="10" s="1"/>
  <c r="L432" i="10"/>
  <c r="L430" i="10" s="1"/>
  <c r="R432" i="10"/>
  <c r="X432" i="10"/>
  <c r="X430" i="10" s="1"/>
  <c r="F434" i="10"/>
  <c r="L434" i="10"/>
  <c r="R434" i="10"/>
  <c r="X434" i="10"/>
  <c r="E437" i="10"/>
  <c r="K437" i="10"/>
  <c r="K435" i="10" s="1"/>
  <c r="Q437" i="10"/>
  <c r="Q435" i="10" s="1"/>
  <c r="W437" i="10"/>
  <c r="E439" i="10"/>
  <c r="K439" i="10"/>
  <c r="Q439" i="10"/>
  <c r="W439" i="10"/>
  <c r="D442" i="10"/>
  <c r="D440" i="10" s="1"/>
  <c r="J442" i="10"/>
  <c r="P442" i="10"/>
  <c r="P440" i="10" s="1"/>
  <c r="V442" i="10"/>
  <c r="V440" i="10" s="1"/>
  <c r="D444" i="10"/>
  <c r="J444" i="10"/>
  <c r="P444" i="10"/>
  <c r="V444" i="10"/>
  <c r="I447" i="10"/>
  <c r="I445" i="10" s="1"/>
  <c r="O447" i="10"/>
  <c r="O445" i="10" s="1"/>
  <c r="U447" i="10"/>
  <c r="AA447" i="10"/>
  <c r="AA445" i="10" s="1"/>
  <c r="I449" i="10"/>
  <c r="O449" i="10"/>
  <c r="U449" i="10"/>
  <c r="AA449" i="10"/>
  <c r="H452" i="10"/>
  <c r="N452" i="10"/>
  <c r="N450" i="10" s="1"/>
  <c r="T452" i="10"/>
  <c r="T450" i="10" s="1"/>
  <c r="Z452" i="10"/>
  <c r="H454" i="10"/>
  <c r="N454" i="10"/>
  <c r="T454" i="10"/>
  <c r="Z454" i="10"/>
  <c r="G457" i="10"/>
  <c r="G455" i="10" s="1"/>
  <c r="M457" i="10"/>
  <c r="S457" i="10"/>
  <c r="S455" i="10" s="1"/>
  <c r="Y457" i="10"/>
  <c r="Y455" i="10" s="1"/>
  <c r="G459" i="10"/>
  <c r="M459" i="10"/>
  <c r="S459" i="10"/>
  <c r="Y459" i="10"/>
  <c r="F462" i="10"/>
  <c r="F460" i="10" s="1"/>
  <c r="L462" i="10"/>
  <c r="L460" i="10" s="1"/>
  <c r="R462" i="10"/>
  <c r="X462" i="10"/>
  <c r="X460" i="10" s="1"/>
  <c r="F464" i="10"/>
  <c r="L464" i="10"/>
  <c r="R464" i="10"/>
  <c r="X464" i="10"/>
  <c r="E467" i="10"/>
  <c r="K467" i="10"/>
  <c r="K465" i="10" s="1"/>
  <c r="Q467" i="10"/>
  <c r="Q465" i="10" s="1"/>
  <c r="W467" i="10"/>
  <c r="E469" i="10"/>
  <c r="K469" i="10"/>
  <c r="Q469" i="10"/>
  <c r="W469" i="10"/>
  <c r="D472" i="10"/>
  <c r="D470" i="10" s="1"/>
  <c r="J472" i="10"/>
  <c r="P472" i="10"/>
  <c r="P470" i="10" s="1"/>
  <c r="V472" i="10"/>
  <c r="V470" i="10" s="1"/>
  <c r="D474" i="10"/>
  <c r="J474" i="10"/>
  <c r="P474" i="10"/>
  <c r="V474" i="10"/>
  <c r="I477" i="10"/>
  <c r="I475" i="10" s="1"/>
  <c r="O477" i="10"/>
  <c r="O475" i="10" s="1"/>
  <c r="U477" i="10"/>
  <c r="AA477" i="10"/>
  <c r="AA475" i="10" s="1"/>
  <c r="I479" i="10"/>
  <c r="O479" i="10"/>
  <c r="U479" i="10"/>
  <c r="AA479" i="10"/>
  <c r="H486" i="10"/>
  <c r="N486" i="10"/>
  <c r="N484" i="10" s="1"/>
  <c r="T486" i="10"/>
  <c r="T484" i="10" s="1"/>
  <c r="Z486" i="10"/>
  <c r="H488" i="10"/>
  <c r="N488" i="10"/>
  <c r="T488" i="10"/>
  <c r="Z488" i="10"/>
  <c r="G491" i="10"/>
  <c r="G489" i="10" s="1"/>
  <c r="M491" i="10"/>
  <c r="S491" i="10"/>
  <c r="S489" i="10" s="1"/>
  <c r="Y491" i="10"/>
  <c r="Y489" i="10" s="1"/>
  <c r="G493" i="10"/>
  <c r="M493" i="10"/>
  <c r="S493" i="10"/>
  <c r="Y493" i="10"/>
  <c r="F496" i="10"/>
  <c r="F494" i="10" s="1"/>
  <c r="L496" i="10"/>
  <c r="L494" i="10" s="1"/>
  <c r="R496" i="10"/>
  <c r="X496" i="10"/>
  <c r="X494" i="10" s="1"/>
  <c r="F498" i="10"/>
  <c r="L498" i="10"/>
  <c r="R498" i="10"/>
  <c r="X498" i="10"/>
  <c r="E501" i="10"/>
  <c r="K501" i="10"/>
  <c r="K499" i="10" s="1"/>
  <c r="Q501" i="10"/>
  <c r="Q499" i="10" s="1"/>
  <c r="W501" i="10"/>
  <c r="E503" i="10"/>
  <c r="K503" i="10"/>
  <c r="Q503" i="10"/>
  <c r="W503" i="10"/>
  <c r="D506" i="10"/>
  <c r="D504" i="10" s="1"/>
  <c r="J506" i="10"/>
  <c r="P506" i="10"/>
  <c r="P504" i="10" s="1"/>
  <c r="V506" i="10"/>
  <c r="V504" i="10" s="1"/>
  <c r="D508" i="10"/>
  <c r="J508" i="10"/>
  <c r="P508" i="10"/>
  <c r="V508" i="10"/>
  <c r="I511" i="10"/>
  <c r="I509" i="10" s="1"/>
  <c r="O511" i="10"/>
  <c r="O509" i="10" s="1"/>
  <c r="U511" i="10"/>
  <c r="AA511" i="10"/>
  <c r="AA509" i="10" s="1"/>
  <c r="I513" i="10"/>
  <c r="O513" i="10"/>
  <c r="U513" i="10"/>
  <c r="AA513" i="10"/>
  <c r="H516" i="10"/>
  <c r="N516" i="10"/>
  <c r="N514" i="10" s="1"/>
  <c r="T516" i="10"/>
  <c r="T514" i="10" s="1"/>
  <c r="Z516" i="10"/>
  <c r="H518" i="10"/>
  <c r="N518" i="10"/>
  <c r="T518" i="10"/>
  <c r="Z518" i="10"/>
  <c r="G521" i="10"/>
  <c r="G519" i="10" s="1"/>
  <c r="M521" i="10"/>
  <c r="S521" i="10"/>
  <c r="S519" i="10" s="1"/>
  <c r="Y521" i="10"/>
  <c r="Y519" i="10" s="1"/>
  <c r="G523" i="10"/>
  <c r="M523" i="10"/>
  <c r="S523" i="10"/>
  <c r="Y523" i="10"/>
  <c r="F526" i="10"/>
  <c r="F524" i="10" s="1"/>
  <c r="L526" i="10"/>
  <c r="L524" i="10" s="1"/>
  <c r="R526" i="10"/>
  <c r="X526" i="10"/>
  <c r="X524" i="10" s="1"/>
  <c r="F528" i="10"/>
  <c r="L528" i="10"/>
  <c r="R528" i="10"/>
  <c r="X528" i="10"/>
  <c r="E531" i="10"/>
  <c r="K531" i="10"/>
  <c r="K529" i="10" s="1"/>
  <c r="Q531" i="10"/>
  <c r="Q529" i="10" s="1"/>
  <c r="W531" i="10"/>
  <c r="E533" i="10"/>
  <c r="K533" i="10"/>
  <c r="Q533" i="10"/>
  <c r="W533" i="10"/>
  <c r="D536" i="10"/>
  <c r="D534" i="10" s="1"/>
  <c r="J536" i="10"/>
  <c r="P536" i="10"/>
  <c r="P534" i="10" s="1"/>
  <c r="V536" i="10"/>
  <c r="V534" i="10" s="1"/>
  <c r="D538" i="10"/>
  <c r="J538" i="10"/>
  <c r="P538" i="10"/>
  <c r="V538" i="10"/>
  <c r="I541" i="10"/>
  <c r="I539" i="10" s="1"/>
  <c r="O541" i="10"/>
  <c r="O539" i="10" s="1"/>
  <c r="U541" i="10"/>
  <c r="AA541" i="10"/>
  <c r="AA539" i="10" s="1"/>
  <c r="I543" i="10"/>
  <c r="O543" i="10"/>
  <c r="U543" i="10"/>
  <c r="AA543" i="10"/>
  <c r="H546" i="10"/>
  <c r="N546" i="10"/>
  <c r="N544" i="10" s="1"/>
  <c r="T546" i="10"/>
  <c r="T544" i="10" s="1"/>
  <c r="Z546" i="10"/>
  <c r="H548" i="10"/>
  <c r="N548" i="10"/>
  <c r="T548" i="10"/>
  <c r="Z548" i="10"/>
  <c r="G551" i="10"/>
  <c r="G549" i="10" s="1"/>
  <c r="M551" i="10"/>
  <c r="S551" i="10"/>
  <c r="S549" i="10" s="1"/>
  <c r="Y551" i="10"/>
  <c r="Y549" i="10" s="1"/>
  <c r="G553" i="10"/>
  <c r="M553" i="10"/>
  <c r="S553" i="10"/>
  <c r="Y553" i="10"/>
  <c r="F556" i="10"/>
  <c r="F554" i="10" s="1"/>
  <c r="L556" i="10"/>
  <c r="L554" i="10" s="1"/>
  <c r="R556" i="10"/>
  <c r="X556" i="10"/>
  <c r="X554" i="10" s="1"/>
  <c r="F558" i="10"/>
  <c r="L558" i="10"/>
  <c r="R558" i="10"/>
  <c r="X558" i="10"/>
  <c r="E561" i="10"/>
  <c r="K561" i="10"/>
  <c r="K559" i="10" s="1"/>
  <c r="Q561" i="10"/>
  <c r="Q559" i="10" s="1"/>
  <c r="W561" i="10"/>
  <c r="E563" i="10"/>
  <c r="K563" i="10"/>
  <c r="Q563" i="10"/>
  <c r="W563" i="10"/>
  <c r="D566" i="10"/>
  <c r="D564" i="10" s="1"/>
  <c r="J566" i="10"/>
  <c r="P566" i="10"/>
  <c r="P564" i="10" s="1"/>
  <c r="V566" i="10"/>
  <c r="V564" i="10" s="1"/>
  <c r="D568" i="10"/>
  <c r="J568" i="10"/>
  <c r="P568" i="10"/>
  <c r="V568" i="10"/>
  <c r="I571" i="10"/>
  <c r="I569" i="10" s="1"/>
  <c r="O571" i="10"/>
  <c r="O569" i="10" s="1"/>
  <c r="U571" i="10"/>
  <c r="E573" i="10"/>
  <c r="Q573" i="10"/>
  <c r="H168" i="9"/>
  <c r="H166" i="9" s="1"/>
  <c r="N168" i="9"/>
  <c r="N166" i="9" s="1"/>
  <c r="T168" i="9"/>
  <c r="T166" i="9" s="1"/>
  <c r="Z168" i="9"/>
  <c r="Z166" i="9" s="1"/>
  <c r="G173" i="9"/>
  <c r="G171" i="9" s="1"/>
  <c r="M173" i="9"/>
  <c r="M171" i="9" s="1"/>
  <c r="S173" i="9"/>
  <c r="S171" i="9" s="1"/>
  <c r="Y173" i="9"/>
  <c r="Y171" i="9" s="1"/>
  <c r="F178" i="9"/>
  <c r="F176" i="9" s="1"/>
  <c r="L178" i="9"/>
  <c r="L176" i="9" s="1"/>
  <c r="R178" i="9"/>
  <c r="R176" i="9" s="1"/>
  <c r="X178" i="9"/>
  <c r="X176" i="9" s="1"/>
  <c r="E183" i="9"/>
  <c r="E181" i="9" s="1"/>
  <c r="K183" i="9"/>
  <c r="K181" i="9" s="1"/>
  <c r="Q183" i="9"/>
  <c r="Q181" i="9" s="1"/>
  <c r="W183" i="9"/>
  <c r="W181" i="9" s="1"/>
  <c r="D188" i="9"/>
  <c r="D186" i="9" s="1"/>
  <c r="J188" i="9"/>
  <c r="J186" i="9" s="1"/>
  <c r="P188" i="9"/>
  <c r="P186" i="9" s="1"/>
  <c r="V188" i="9"/>
  <c r="V186" i="9" s="1"/>
  <c r="I193" i="9"/>
  <c r="I191" i="9" s="1"/>
  <c r="O193" i="9"/>
  <c r="O191" i="9" s="1"/>
  <c r="U193" i="9"/>
  <c r="U191" i="9" s="1"/>
  <c r="AA193" i="9"/>
  <c r="AA191" i="9" s="1"/>
  <c r="H198" i="9"/>
  <c r="H196" i="9" s="1"/>
  <c r="N198" i="9"/>
  <c r="N196" i="9" s="1"/>
  <c r="T198" i="9"/>
  <c r="T196" i="9" s="1"/>
  <c r="Z198" i="9"/>
  <c r="Z196" i="9" s="1"/>
  <c r="G203" i="9"/>
  <c r="G201" i="9" s="1"/>
  <c r="M203" i="9"/>
  <c r="M201" i="9" s="1"/>
  <c r="S203" i="9"/>
  <c r="S201" i="9" s="1"/>
  <c r="Y203" i="9"/>
  <c r="Y201" i="9" s="1"/>
  <c r="F208" i="9"/>
  <c r="F206" i="9" s="1"/>
  <c r="L208" i="9"/>
  <c r="L206" i="9" s="1"/>
  <c r="R208" i="9"/>
  <c r="R206" i="9" s="1"/>
  <c r="X208" i="9"/>
  <c r="X206" i="9" s="1"/>
  <c r="E213" i="9"/>
  <c r="E211" i="9" s="1"/>
  <c r="K213" i="9"/>
  <c r="K211" i="9" s="1"/>
  <c r="Q213" i="9"/>
  <c r="Q211" i="9" s="1"/>
  <c r="W213" i="9"/>
  <c r="W211" i="9" s="1"/>
  <c r="D218" i="9"/>
  <c r="D216" i="9" s="1"/>
  <c r="J218" i="9"/>
  <c r="J216" i="9" s="1"/>
  <c r="P218" i="9"/>
  <c r="P216" i="9" s="1"/>
  <c r="V218" i="9"/>
  <c r="V216" i="9" s="1"/>
  <c r="I223" i="9"/>
  <c r="I221" i="9" s="1"/>
  <c r="O223" i="9"/>
  <c r="O221" i="9" s="1"/>
  <c r="U223" i="9"/>
  <c r="U221" i="9" s="1"/>
  <c r="AA223" i="9"/>
  <c r="AA221" i="9" s="1"/>
  <c r="H228" i="9"/>
  <c r="H226" i="9" s="1"/>
  <c r="N228" i="9"/>
  <c r="N226" i="9" s="1"/>
  <c r="T228" i="9"/>
  <c r="T226" i="9" s="1"/>
  <c r="Z228" i="9"/>
  <c r="Z226" i="9" s="1"/>
  <c r="G233" i="9"/>
  <c r="G231" i="9" s="1"/>
  <c r="M233" i="9"/>
  <c r="M231" i="9" s="1"/>
  <c r="S233" i="9"/>
  <c r="S231" i="9" s="1"/>
  <c r="Y233" i="9"/>
  <c r="Y231" i="9" s="1"/>
  <c r="F238" i="9"/>
  <c r="F236" i="9" s="1"/>
  <c r="L238" i="9"/>
  <c r="L236" i="9" s="1"/>
  <c r="R238" i="9"/>
  <c r="R236" i="9" s="1"/>
  <c r="X238" i="9"/>
  <c r="X236" i="9" s="1"/>
  <c r="E243" i="9"/>
  <c r="E241" i="9" s="1"/>
  <c r="K243" i="9"/>
  <c r="K241" i="9" s="1"/>
  <c r="Q243" i="9"/>
  <c r="Q241" i="9" s="1"/>
  <c r="W243" i="9"/>
  <c r="W241" i="9" s="1"/>
  <c r="D248" i="9"/>
  <c r="D246" i="9" s="1"/>
  <c r="J248" i="9"/>
  <c r="J246" i="9" s="1"/>
  <c r="P248" i="9"/>
  <c r="P246" i="9" s="1"/>
  <c r="V248" i="9"/>
  <c r="V246" i="9" s="1"/>
  <c r="I253" i="9"/>
  <c r="I251" i="9" s="1"/>
  <c r="O253" i="9"/>
  <c r="O251" i="9" s="1"/>
  <c r="U253" i="9"/>
  <c r="U251" i="9" s="1"/>
  <c r="AA253" i="9"/>
  <c r="AA251" i="9" s="1"/>
  <c r="H258" i="9"/>
  <c r="H256" i="9" s="1"/>
  <c r="N258" i="9"/>
  <c r="N256" i="9" s="1"/>
  <c r="T258" i="9"/>
  <c r="T256" i="9" s="1"/>
  <c r="Z258" i="9"/>
  <c r="Z256" i="9" s="1"/>
  <c r="G263" i="9"/>
  <c r="G261" i="9" s="1"/>
  <c r="M263" i="9"/>
  <c r="M261" i="9" s="1"/>
  <c r="S263" i="9"/>
  <c r="S261" i="9" s="1"/>
  <c r="Y263" i="9"/>
  <c r="Y261" i="9" s="1"/>
  <c r="F268" i="9"/>
  <c r="F266" i="9" s="1"/>
  <c r="L268" i="9"/>
  <c r="L266" i="9" s="1"/>
  <c r="R268" i="9"/>
  <c r="R266" i="9" s="1"/>
  <c r="X268" i="9"/>
  <c r="X266" i="9" s="1"/>
  <c r="E273" i="9"/>
  <c r="E271" i="9" s="1"/>
  <c r="K273" i="9"/>
  <c r="K271" i="9" s="1"/>
  <c r="Q273" i="9"/>
  <c r="Q271" i="9" s="1"/>
  <c r="W273" i="9"/>
  <c r="W271" i="9" s="1"/>
  <c r="D278" i="9"/>
  <c r="D276" i="9" s="1"/>
  <c r="J278" i="9"/>
  <c r="J276" i="9" s="1"/>
  <c r="P278" i="9"/>
  <c r="P276" i="9" s="1"/>
  <c r="V278" i="9"/>
  <c r="V276" i="9" s="1"/>
  <c r="I283" i="9"/>
  <c r="I281" i="9" s="1"/>
  <c r="O283" i="9"/>
  <c r="O281" i="9" s="1"/>
  <c r="U283" i="9"/>
  <c r="U281" i="9" s="1"/>
  <c r="AA283" i="9"/>
  <c r="AA281" i="9" s="1"/>
  <c r="H288" i="9"/>
  <c r="H286" i="9" s="1"/>
  <c r="N288" i="9"/>
  <c r="N286" i="9" s="1"/>
  <c r="T288" i="9"/>
  <c r="T286" i="9" s="1"/>
  <c r="Z288" i="9"/>
  <c r="Z286" i="9" s="1"/>
  <c r="G293" i="9"/>
  <c r="G291" i="9" s="1"/>
  <c r="M293" i="9"/>
  <c r="M291" i="9" s="1"/>
  <c r="S293" i="9"/>
  <c r="S291" i="9" s="1"/>
  <c r="Y293" i="9"/>
  <c r="Y291" i="9" s="1"/>
  <c r="F298" i="9"/>
  <c r="F296" i="9" s="1"/>
  <c r="L298" i="9"/>
  <c r="L296" i="9" s="1"/>
  <c r="R298" i="9"/>
  <c r="R296" i="9" s="1"/>
  <c r="X298" i="9"/>
  <c r="X296" i="9" s="1"/>
  <c r="E303" i="9"/>
  <c r="E301" i="9" s="1"/>
  <c r="K303" i="9"/>
  <c r="K301" i="9" s="1"/>
  <c r="Q303" i="9"/>
  <c r="Q301" i="9" s="1"/>
  <c r="W303" i="9"/>
  <c r="W301" i="9" s="1"/>
  <c r="D308" i="9"/>
  <c r="D306" i="9" s="1"/>
  <c r="J308" i="9"/>
  <c r="J306" i="9" s="1"/>
  <c r="P308" i="9"/>
  <c r="P306" i="9" s="1"/>
  <c r="V308" i="9"/>
  <c r="V306" i="9" s="1"/>
  <c r="I313" i="9"/>
  <c r="I311" i="9" s="1"/>
  <c r="O313" i="9"/>
  <c r="O311" i="9" s="1"/>
  <c r="U313" i="9"/>
  <c r="U311" i="9" s="1"/>
  <c r="AA313" i="9"/>
  <c r="AA311" i="9" s="1"/>
  <c r="H318" i="9"/>
  <c r="H316" i="9" s="1"/>
  <c r="N318" i="9"/>
  <c r="N316" i="9" s="1"/>
  <c r="T318" i="9"/>
  <c r="T316" i="9" s="1"/>
  <c r="Z318" i="9"/>
  <c r="Z316" i="9" s="1"/>
  <c r="G327" i="9"/>
  <c r="G325" i="9" s="1"/>
  <c r="M327" i="9"/>
  <c r="M325" i="9" s="1"/>
  <c r="S327" i="9"/>
  <c r="S325" i="9" s="1"/>
  <c r="Y327" i="9"/>
  <c r="Y325" i="9" s="1"/>
  <c r="F332" i="9"/>
  <c r="F330" i="9" s="1"/>
  <c r="L332" i="9"/>
  <c r="L330" i="9" s="1"/>
  <c r="R332" i="9"/>
  <c r="R330" i="9" s="1"/>
  <c r="X332" i="9"/>
  <c r="X330" i="9" s="1"/>
  <c r="E337" i="9"/>
  <c r="E335" i="9" s="1"/>
  <c r="K337" i="9"/>
  <c r="K335" i="9" s="1"/>
  <c r="Q337" i="9"/>
  <c r="Q335" i="9" s="1"/>
  <c r="W337" i="9"/>
  <c r="W335" i="9" s="1"/>
  <c r="D342" i="9"/>
  <c r="D340" i="9" s="1"/>
  <c r="J342" i="9"/>
  <c r="J340" i="9" s="1"/>
  <c r="P342" i="9"/>
  <c r="P340" i="9" s="1"/>
  <c r="V342" i="9"/>
  <c r="V340" i="9" s="1"/>
  <c r="I347" i="9"/>
  <c r="I345" i="9" s="1"/>
  <c r="O347" i="9"/>
  <c r="O345" i="9" s="1"/>
  <c r="U347" i="9"/>
  <c r="U345" i="9" s="1"/>
  <c r="AA347" i="9"/>
  <c r="AA345" i="9" s="1"/>
  <c r="H352" i="9"/>
  <c r="H350" i="9" s="1"/>
  <c r="N352" i="9"/>
  <c r="N350" i="9" s="1"/>
  <c r="T352" i="9"/>
  <c r="T350" i="9" s="1"/>
  <c r="Z352" i="9"/>
  <c r="Z350" i="9" s="1"/>
  <c r="G357" i="9"/>
  <c r="G355" i="9" s="1"/>
  <c r="M357" i="9"/>
  <c r="M355" i="9" s="1"/>
  <c r="S357" i="9"/>
  <c r="S355" i="9" s="1"/>
  <c r="Y357" i="9"/>
  <c r="Y355" i="9" s="1"/>
  <c r="F362" i="9"/>
  <c r="F360" i="9" s="1"/>
  <c r="L362" i="9"/>
  <c r="L360" i="9" s="1"/>
  <c r="R362" i="9"/>
  <c r="R360" i="9" s="1"/>
  <c r="X362" i="9"/>
  <c r="X360" i="9" s="1"/>
  <c r="E367" i="9"/>
  <c r="E365" i="9" s="1"/>
  <c r="K367" i="9"/>
  <c r="K365" i="9" s="1"/>
  <c r="Q367" i="9"/>
  <c r="Q365" i="9" s="1"/>
  <c r="W367" i="9"/>
  <c r="W365" i="9" s="1"/>
  <c r="D372" i="9"/>
  <c r="D370" i="9" s="1"/>
  <c r="J372" i="9"/>
  <c r="J370" i="9" s="1"/>
  <c r="P372" i="9"/>
  <c r="P370" i="9" s="1"/>
  <c r="V372" i="9"/>
  <c r="V370" i="9" s="1"/>
  <c r="I377" i="9"/>
  <c r="I375" i="9" s="1"/>
  <c r="O377" i="9"/>
  <c r="O375" i="9" s="1"/>
  <c r="U377" i="9"/>
  <c r="U375" i="9" s="1"/>
  <c r="AA377" i="9"/>
  <c r="AA375" i="9" s="1"/>
  <c r="H382" i="9"/>
  <c r="H380" i="9" s="1"/>
  <c r="N382" i="9"/>
  <c r="N380" i="9" s="1"/>
  <c r="T382" i="9"/>
  <c r="T380" i="9" s="1"/>
  <c r="Z382" i="9"/>
  <c r="Z380" i="9" s="1"/>
  <c r="G387" i="9"/>
  <c r="G385" i="9" s="1"/>
  <c r="M387" i="9"/>
  <c r="M385" i="9" s="1"/>
  <c r="S387" i="9"/>
  <c r="S385" i="9" s="1"/>
  <c r="Y387" i="9"/>
  <c r="Y385" i="9" s="1"/>
  <c r="F392" i="9"/>
  <c r="F390" i="9" s="1"/>
  <c r="L392" i="9"/>
  <c r="L390" i="9" s="1"/>
  <c r="R392" i="9"/>
  <c r="R390" i="9" s="1"/>
  <c r="X392" i="9"/>
  <c r="X390" i="9" s="1"/>
  <c r="E397" i="9"/>
  <c r="E395" i="9" s="1"/>
  <c r="K397" i="9"/>
  <c r="K395" i="9" s="1"/>
  <c r="Q397" i="9"/>
  <c r="Q395" i="9" s="1"/>
  <c r="W397" i="9"/>
  <c r="W395" i="9" s="1"/>
  <c r="D402" i="9"/>
  <c r="D400" i="9" s="1"/>
  <c r="J402" i="9"/>
  <c r="J400" i="9" s="1"/>
  <c r="P402" i="9"/>
  <c r="P400" i="9" s="1"/>
  <c r="V402" i="9"/>
  <c r="V400" i="9" s="1"/>
  <c r="I407" i="9"/>
  <c r="I405" i="9" s="1"/>
  <c r="O407" i="9"/>
  <c r="O405" i="9" s="1"/>
  <c r="U407" i="9"/>
  <c r="U405" i="9" s="1"/>
  <c r="AA407" i="9"/>
  <c r="AA405" i="9" s="1"/>
  <c r="H412" i="9"/>
  <c r="H410" i="9" s="1"/>
  <c r="N412" i="9"/>
  <c r="N410" i="9" s="1"/>
  <c r="T412" i="9"/>
  <c r="T410" i="9" s="1"/>
  <c r="Z412" i="9"/>
  <c r="Z410" i="9" s="1"/>
  <c r="G417" i="9"/>
  <c r="G415" i="9" s="1"/>
  <c r="M417" i="9"/>
  <c r="M415" i="9" s="1"/>
  <c r="S417" i="9"/>
  <c r="S415" i="9" s="1"/>
  <c r="Y417" i="9"/>
  <c r="Y415" i="9" s="1"/>
  <c r="F422" i="9"/>
  <c r="F420" i="9" s="1"/>
  <c r="L422" i="9"/>
  <c r="L420" i="9" s="1"/>
  <c r="R422" i="9"/>
  <c r="R420" i="9" s="1"/>
  <c r="X422" i="9"/>
  <c r="X420" i="9" s="1"/>
  <c r="E427" i="9"/>
  <c r="E425" i="9" s="1"/>
  <c r="K427" i="9"/>
  <c r="K425" i="9" s="1"/>
  <c r="Q427" i="9"/>
  <c r="Q425" i="9" s="1"/>
  <c r="W427" i="9"/>
  <c r="W425" i="9" s="1"/>
  <c r="D432" i="9"/>
  <c r="D430" i="9" s="1"/>
  <c r="J432" i="9"/>
  <c r="J430" i="9" s="1"/>
  <c r="P432" i="9"/>
  <c r="P430" i="9" s="1"/>
  <c r="V432" i="9"/>
  <c r="V430" i="9" s="1"/>
  <c r="I437" i="9"/>
  <c r="I435" i="9" s="1"/>
  <c r="O437" i="9"/>
  <c r="O435" i="9" s="1"/>
  <c r="U437" i="9"/>
  <c r="U435" i="9" s="1"/>
  <c r="AA437" i="9"/>
  <c r="AA435" i="9" s="1"/>
  <c r="H442" i="9"/>
  <c r="H440" i="9" s="1"/>
  <c r="N442" i="9"/>
  <c r="N440" i="9" s="1"/>
  <c r="T442" i="9"/>
  <c r="T440" i="9" s="1"/>
  <c r="Z442" i="9"/>
  <c r="Z440" i="9" s="1"/>
  <c r="G447" i="9"/>
  <c r="G445" i="9" s="1"/>
  <c r="M447" i="9"/>
  <c r="M445" i="9" s="1"/>
  <c r="S447" i="9"/>
  <c r="S445" i="9" s="1"/>
  <c r="Y447" i="9"/>
  <c r="Y445" i="9" s="1"/>
  <c r="F452" i="9"/>
  <c r="F450" i="9" s="1"/>
  <c r="L452" i="9"/>
  <c r="L450" i="9" s="1"/>
  <c r="R452" i="9"/>
  <c r="R450" i="9" s="1"/>
  <c r="X452" i="9"/>
  <c r="X450" i="9" s="1"/>
  <c r="E457" i="9"/>
  <c r="E455" i="9" s="1"/>
  <c r="K457" i="9"/>
  <c r="K455" i="9" s="1"/>
  <c r="Q457" i="9"/>
  <c r="Q455" i="9" s="1"/>
  <c r="W457" i="9"/>
  <c r="W455" i="9" s="1"/>
  <c r="D462" i="9"/>
  <c r="D460" i="9" s="1"/>
  <c r="J462" i="9"/>
  <c r="J460" i="9" s="1"/>
  <c r="P462" i="9"/>
  <c r="P460" i="9" s="1"/>
  <c r="V462" i="9"/>
  <c r="V460" i="9" s="1"/>
  <c r="I467" i="9"/>
  <c r="I465" i="9" s="1"/>
  <c r="O467" i="9"/>
  <c r="O465" i="9" s="1"/>
  <c r="U467" i="9"/>
  <c r="U465" i="9" s="1"/>
  <c r="AA467" i="9"/>
  <c r="AA465" i="9" s="1"/>
  <c r="H472" i="9"/>
  <c r="H470" i="9" s="1"/>
  <c r="N472" i="9"/>
  <c r="N470" i="9" s="1"/>
  <c r="T472" i="9"/>
  <c r="T470" i="9" s="1"/>
  <c r="Z472" i="9"/>
  <c r="Z470" i="9" s="1"/>
  <c r="G477" i="9"/>
  <c r="G475" i="9" s="1"/>
  <c r="M477" i="9"/>
  <c r="M475" i="9" s="1"/>
  <c r="S477" i="9"/>
  <c r="S475" i="9" s="1"/>
  <c r="Y477" i="9"/>
  <c r="Y475" i="9" s="1"/>
  <c r="F486" i="9"/>
  <c r="F484" i="9" s="1"/>
  <c r="L486" i="9"/>
  <c r="L484" i="9" s="1"/>
  <c r="R486" i="9"/>
  <c r="R484" i="9" s="1"/>
  <c r="X486" i="9"/>
  <c r="X484" i="9" s="1"/>
  <c r="E491" i="9"/>
  <c r="E489" i="9" s="1"/>
  <c r="K491" i="9"/>
  <c r="K489" i="9" s="1"/>
  <c r="Q491" i="9"/>
  <c r="Q489" i="9" s="1"/>
  <c r="W491" i="9"/>
  <c r="W489" i="9" s="1"/>
  <c r="D496" i="9"/>
  <c r="D494" i="9" s="1"/>
  <c r="J496" i="9"/>
  <c r="J494" i="9" s="1"/>
  <c r="P496" i="9"/>
  <c r="P494" i="9" s="1"/>
  <c r="V496" i="9"/>
  <c r="V494" i="9" s="1"/>
  <c r="I501" i="9"/>
  <c r="I499" i="9" s="1"/>
  <c r="O501" i="9"/>
  <c r="O499" i="9" s="1"/>
  <c r="U501" i="9"/>
  <c r="U499" i="9" s="1"/>
  <c r="AA501" i="9"/>
  <c r="AA499" i="9" s="1"/>
  <c r="H506" i="9"/>
  <c r="H504" i="9" s="1"/>
  <c r="N506" i="9"/>
  <c r="N504" i="9" s="1"/>
  <c r="T506" i="9"/>
  <c r="T504" i="9" s="1"/>
  <c r="Z506" i="9"/>
  <c r="Z504" i="9" s="1"/>
  <c r="G511" i="9"/>
  <c r="G509" i="9" s="1"/>
  <c r="M511" i="9"/>
  <c r="M509" i="9" s="1"/>
  <c r="S511" i="9"/>
  <c r="S509" i="9" s="1"/>
  <c r="Y511" i="9"/>
  <c r="Y509" i="9" s="1"/>
  <c r="F516" i="9"/>
  <c r="F514" i="9" s="1"/>
  <c r="L516" i="9"/>
  <c r="L514" i="9" s="1"/>
  <c r="R516" i="9"/>
  <c r="R514" i="9" s="1"/>
  <c r="X516" i="9"/>
  <c r="X514" i="9" s="1"/>
  <c r="E521" i="9"/>
  <c r="E519" i="9" s="1"/>
  <c r="K521" i="9"/>
  <c r="K519" i="9" s="1"/>
  <c r="Q521" i="9"/>
  <c r="Q519" i="9" s="1"/>
  <c r="W521" i="9"/>
  <c r="W519" i="9" s="1"/>
  <c r="D526" i="9"/>
  <c r="D524" i="9" s="1"/>
  <c r="J526" i="9"/>
  <c r="J524" i="9" s="1"/>
  <c r="P526" i="9"/>
  <c r="P524" i="9" s="1"/>
  <c r="V526" i="9"/>
  <c r="V524" i="9" s="1"/>
  <c r="I531" i="9"/>
  <c r="I529" i="9" s="1"/>
  <c r="O531" i="9"/>
  <c r="O529" i="9" s="1"/>
  <c r="U531" i="9"/>
  <c r="U529" i="9" s="1"/>
  <c r="AA531" i="9"/>
  <c r="AA529" i="9" s="1"/>
  <c r="H536" i="9"/>
  <c r="H534" i="9" s="1"/>
  <c r="N536" i="9"/>
  <c r="N534" i="9" s="1"/>
  <c r="T536" i="9"/>
  <c r="T534" i="9" s="1"/>
  <c r="Z536" i="9"/>
  <c r="Z534" i="9" s="1"/>
  <c r="G541" i="9"/>
  <c r="G539" i="9" s="1"/>
  <c r="M541" i="9"/>
  <c r="M539" i="9" s="1"/>
  <c r="S541" i="9"/>
  <c r="S539" i="9" s="1"/>
  <c r="Y541" i="9"/>
  <c r="Y539" i="9" s="1"/>
  <c r="F546" i="9"/>
  <c r="F544" i="9" s="1"/>
  <c r="L546" i="9"/>
  <c r="L544" i="9" s="1"/>
  <c r="R546" i="9"/>
  <c r="R544" i="9" s="1"/>
  <c r="X546" i="9"/>
  <c r="X544" i="9" s="1"/>
  <c r="E551" i="9"/>
  <c r="E549" i="9" s="1"/>
  <c r="K551" i="9"/>
  <c r="K549" i="9" s="1"/>
  <c r="Q551" i="9"/>
  <c r="Q549" i="9" s="1"/>
  <c r="W551" i="9"/>
  <c r="W549" i="9" s="1"/>
  <c r="D556" i="9"/>
  <c r="D554" i="9" s="1"/>
  <c r="J556" i="9"/>
  <c r="J554" i="9" s="1"/>
  <c r="P556" i="9"/>
  <c r="P554" i="9" s="1"/>
  <c r="V556" i="9"/>
  <c r="V554" i="9" s="1"/>
  <c r="I561" i="9"/>
  <c r="I559" i="9" s="1"/>
  <c r="O561" i="9"/>
  <c r="O559" i="9" s="1"/>
  <c r="U561" i="9"/>
  <c r="U559" i="9" s="1"/>
  <c r="AA561" i="9"/>
  <c r="AA559" i="9" s="1"/>
  <c r="H566" i="9"/>
  <c r="H564" i="9" s="1"/>
  <c r="N566" i="9"/>
  <c r="N564" i="9" s="1"/>
  <c r="T566" i="9"/>
  <c r="T564" i="9" s="1"/>
  <c r="Z566" i="9"/>
  <c r="Z564" i="9" s="1"/>
  <c r="G571" i="9"/>
  <c r="G569" i="9" s="1"/>
  <c r="M571" i="9"/>
  <c r="M569" i="9" s="1"/>
  <c r="S571" i="9"/>
  <c r="S569" i="9" s="1"/>
  <c r="Y571" i="9"/>
  <c r="Y569" i="9" s="1"/>
  <c r="F576" i="9"/>
  <c r="F574" i="9" s="1"/>
  <c r="L576" i="9"/>
  <c r="L574" i="9" s="1"/>
  <c r="R576" i="9"/>
  <c r="R574" i="9" s="1"/>
  <c r="X576" i="9"/>
  <c r="X574" i="9" s="1"/>
  <c r="E581" i="9"/>
  <c r="E579" i="9" s="1"/>
  <c r="K581" i="9"/>
  <c r="K579" i="9" s="1"/>
  <c r="Q581" i="9"/>
  <c r="Q579" i="9" s="1"/>
  <c r="W581" i="9"/>
  <c r="W579" i="9" s="1"/>
  <c r="D586" i="9"/>
  <c r="D584" i="9" s="1"/>
  <c r="J586" i="9"/>
  <c r="J584" i="9" s="1"/>
  <c r="P586" i="9"/>
  <c r="P584" i="9" s="1"/>
  <c r="V586" i="9"/>
  <c r="V584" i="9" s="1"/>
  <c r="I591" i="9"/>
  <c r="I589" i="9" s="1"/>
  <c r="O591" i="9"/>
  <c r="O589" i="9" s="1"/>
  <c r="U591" i="9"/>
  <c r="U589" i="9" s="1"/>
  <c r="AA591" i="9"/>
  <c r="AA589" i="9" s="1"/>
  <c r="H596" i="9"/>
  <c r="H594" i="9" s="1"/>
  <c r="N596" i="9"/>
  <c r="N594" i="9" s="1"/>
  <c r="T596" i="9"/>
  <c r="T594" i="9" s="1"/>
  <c r="Z596" i="9"/>
  <c r="Z594" i="9" s="1"/>
  <c r="G601" i="9"/>
  <c r="G599" i="9" s="1"/>
  <c r="M601" i="9"/>
  <c r="M599" i="9" s="1"/>
  <c r="S601" i="9"/>
  <c r="S599" i="9" s="1"/>
  <c r="Y601" i="9"/>
  <c r="Y599" i="9" s="1"/>
  <c r="F606" i="9"/>
  <c r="F604" i="9" s="1"/>
  <c r="L606" i="9"/>
  <c r="L604" i="9" s="1"/>
  <c r="R606" i="9"/>
  <c r="R604" i="9" s="1"/>
  <c r="X606" i="9"/>
  <c r="X604" i="9" s="1"/>
  <c r="E611" i="9"/>
  <c r="E609" i="9" s="1"/>
  <c r="K611" i="9"/>
  <c r="K609" i="9" s="1"/>
  <c r="Q611" i="9"/>
  <c r="Q609" i="9" s="1"/>
  <c r="W611" i="9"/>
  <c r="W609" i="9" s="1"/>
  <c r="D616" i="9"/>
  <c r="D614" i="9" s="1"/>
  <c r="J616" i="9"/>
  <c r="J614" i="9" s="1"/>
  <c r="P616" i="9"/>
  <c r="P614" i="9" s="1"/>
  <c r="V616" i="9"/>
  <c r="V614" i="9" s="1"/>
  <c r="I621" i="9"/>
  <c r="I619" i="9" s="1"/>
  <c r="O621" i="9"/>
  <c r="O619" i="9" s="1"/>
  <c r="U621" i="9"/>
  <c r="U619" i="9" s="1"/>
  <c r="AA621" i="9"/>
  <c r="AA619" i="9" s="1"/>
  <c r="H626" i="9"/>
  <c r="H624" i="9" s="1"/>
  <c r="N626" i="9"/>
  <c r="N624" i="9" s="1"/>
  <c r="T626" i="9"/>
  <c r="T624" i="9" s="1"/>
  <c r="Z626" i="9"/>
  <c r="Z624" i="9" s="1"/>
  <c r="G631" i="9"/>
  <c r="G629" i="9" s="1"/>
  <c r="M631" i="9"/>
  <c r="M629" i="9" s="1"/>
  <c r="S631" i="9"/>
  <c r="S629" i="9" s="1"/>
  <c r="Y631" i="9"/>
  <c r="Y629" i="9" s="1"/>
  <c r="F636" i="9"/>
  <c r="F634" i="9" s="1"/>
  <c r="L636" i="9"/>
  <c r="L634" i="9" s="1"/>
  <c r="R636" i="9"/>
  <c r="R634" i="9" s="1"/>
  <c r="X636" i="9"/>
  <c r="X634" i="9" s="1"/>
  <c r="F9" i="10"/>
  <c r="F7" i="10" s="1"/>
  <c r="L9" i="10"/>
  <c r="R9" i="10"/>
  <c r="R7" i="10" s="1"/>
  <c r="X9" i="10"/>
  <c r="X7" i="10" s="1"/>
  <c r="F11" i="10"/>
  <c r="L11" i="10"/>
  <c r="R11" i="10"/>
  <c r="X11" i="10"/>
  <c r="E14" i="10"/>
  <c r="E12" i="10" s="1"/>
  <c r="K14" i="10"/>
  <c r="K12" i="10" s="1"/>
  <c r="Q14" i="10"/>
  <c r="W14" i="10"/>
  <c r="W12" i="10" s="1"/>
  <c r="E16" i="10"/>
  <c r="K16" i="10"/>
  <c r="Q16" i="10"/>
  <c r="W16" i="10"/>
  <c r="D19" i="10"/>
  <c r="J19" i="10"/>
  <c r="J17" i="10" s="1"/>
  <c r="P19" i="10"/>
  <c r="P17" i="10" s="1"/>
  <c r="V19" i="10"/>
  <c r="D21" i="10"/>
  <c r="J21" i="10"/>
  <c r="P21" i="10"/>
  <c r="V21" i="10"/>
  <c r="I24" i="10"/>
  <c r="I22" i="10" s="1"/>
  <c r="O24" i="10"/>
  <c r="U24" i="10"/>
  <c r="U22" i="10" s="1"/>
  <c r="AA24" i="10"/>
  <c r="AA22" i="10" s="1"/>
  <c r="I26" i="10"/>
  <c r="O26" i="10"/>
  <c r="U26" i="10"/>
  <c r="AA26" i="10"/>
  <c r="H29" i="10"/>
  <c r="H27" i="10" s="1"/>
  <c r="N29" i="10"/>
  <c r="N27" i="10" s="1"/>
  <c r="T29" i="10"/>
  <c r="Z29" i="10"/>
  <c r="Z27" i="10" s="1"/>
  <c r="H31" i="10"/>
  <c r="N31" i="10"/>
  <c r="T31" i="10"/>
  <c r="Z31" i="10"/>
  <c r="G34" i="10"/>
  <c r="M34" i="10"/>
  <c r="M32" i="10" s="1"/>
  <c r="S34" i="10"/>
  <c r="S32" i="10" s="1"/>
  <c r="Y34" i="10"/>
  <c r="G36" i="10"/>
  <c r="M36" i="10"/>
  <c r="S36" i="10"/>
  <c r="Y36" i="10"/>
  <c r="F39" i="10"/>
  <c r="F37" i="10" s="1"/>
  <c r="L39" i="10"/>
  <c r="R39" i="10"/>
  <c r="R37" i="10" s="1"/>
  <c r="X39" i="10"/>
  <c r="X37" i="10" s="1"/>
  <c r="F41" i="10"/>
  <c r="L41" i="10"/>
  <c r="R41" i="10"/>
  <c r="X41" i="10"/>
  <c r="E44" i="10"/>
  <c r="E42" i="10" s="1"/>
  <c r="K44" i="10"/>
  <c r="K42" i="10" s="1"/>
  <c r="Q44" i="10"/>
  <c r="W44" i="10"/>
  <c r="W42" i="10" s="1"/>
  <c r="E46" i="10"/>
  <c r="K46" i="10"/>
  <c r="Q46" i="10"/>
  <c r="W46" i="10"/>
  <c r="D49" i="10"/>
  <c r="J49" i="10"/>
  <c r="J47" i="10" s="1"/>
  <c r="P49" i="10"/>
  <c r="P47" i="10" s="1"/>
  <c r="V49" i="10"/>
  <c r="D51" i="10"/>
  <c r="J51" i="10"/>
  <c r="P51" i="10"/>
  <c r="V51" i="10"/>
  <c r="I54" i="10"/>
  <c r="I52" i="10" s="1"/>
  <c r="O54" i="10"/>
  <c r="U54" i="10"/>
  <c r="U52" i="10" s="1"/>
  <c r="AA54" i="10"/>
  <c r="AA52" i="10" s="1"/>
  <c r="I56" i="10"/>
  <c r="O56" i="10"/>
  <c r="U56" i="10"/>
  <c r="AA56" i="10"/>
  <c r="H59" i="10"/>
  <c r="H57" i="10" s="1"/>
  <c r="N59" i="10"/>
  <c r="N57" i="10" s="1"/>
  <c r="T59" i="10"/>
  <c r="Z59" i="10"/>
  <c r="Z57" i="10" s="1"/>
  <c r="H61" i="10"/>
  <c r="N61" i="10"/>
  <c r="T61" i="10"/>
  <c r="Z61" i="10"/>
  <c r="G64" i="10"/>
  <c r="M64" i="10"/>
  <c r="M62" i="10" s="1"/>
  <c r="S64" i="10"/>
  <c r="S62" i="10" s="1"/>
  <c r="Y64" i="10"/>
  <c r="G66" i="10"/>
  <c r="M66" i="10"/>
  <c r="S66" i="10"/>
  <c r="Y66" i="10"/>
  <c r="F69" i="10"/>
  <c r="F67" i="10" s="1"/>
  <c r="L69" i="10"/>
  <c r="R69" i="10"/>
  <c r="R67" i="10" s="1"/>
  <c r="X69" i="10"/>
  <c r="X67" i="10" s="1"/>
  <c r="F71" i="10"/>
  <c r="L71" i="10"/>
  <c r="R71" i="10"/>
  <c r="X71" i="10"/>
  <c r="E74" i="10"/>
  <c r="E72" i="10" s="1"/>
  <c r="K74" i="10"/>
  <c r="K72" i="10" s="1"/>
  <c r="Q74" i="10"/>
  <c r="W74" i="10"/>
  <c r="W72" i="10" s="1"/>
  <c r="E76" i="10"/>
  <c r="K76" i="10"/>
  <c r="Q76" i="10"/>
  <c r="W76" i="10"/>
  <c r="D79" i="10"/>
  <c r="J79" i="10"/>
  <c r="J77" i="10" s="1"/>
  <c r="P79" i="10"/>
  <c r="P77" i="10" s="1"/>
  <c r="V79" i="10"/>
  <c r="D81" i="10"/>
  <c r="J81" i="10"/>
  <c r="P81" i="10"/>
  <c r="V81" i="10"/>
  <c r="I84" i="10"/>
  <c r="I82" i="10" s="1"/>
  <c r="O84" i="10"/>
  <c r="U84" i="10"/>
  <c r="U82" i="10" s="1"/>
  <c r="AA84" i="10"/>
  <c r="AA82" i="10" s="1"/>
  <c r="I86" i="10"/>
  <c r="O86" i="10"/>
  <c r="U86" i="10"/>
  <c r="AA86" i="10"/>
  <c r="H89" i="10"/>
  <c r="H87" i="10" s="1"/>
  <c r="N89" i="10"/>
  <c r="N87" i="10" s="1"/>
  <c r="T89" i="10"/>
  <c r="Z89" i="10"/>
  <c r="Z87" i="10" s="1"/>
  <c r="H91" i="10"/>
  <c r="N91" i="10"/>
  <c r="T91" i="10"/>
  <c r="Z91" i="10"/>
  <c r="G94" i="10"/>
  <c r="M94" i="10"/>
  <c r="M92" i="10" s="1"/>
  <c r="S94" i="10"/>
  <c r="S92" i="10" s="1"/>
  <c r="Y94" i="10"/>
  <c r="G96" i="10"/>
  <c r="M96" i="10"/>
  <c r="S96" i="10"/>
  <c r="Y96" i="10"/>
  <c r="F99" i="10"/>
  <c r="F97" i="10" s="1"/>
  <c r="L99" i="10"/>
  <c r="R99" i="10"/>
  <c r="R97" i="10" s="1"/>
  <c r="X99" i="10"/>
  <c r="X97" i="10" s="1"/>
  <c r="F101" i="10"/>
  <c r="L101" i="10"/>
  <c r="R101" i="10"/>
  <c r="X101" i="10"/>
  <c r="E104" i="10"/>
  <c r="E102" i="10" s="1"/>
  <c r="K104" i="10"/>
  <c r="K102" i="10" s="1"/>
  <c r="Q104" i="10"/>
  <c r="W104" i="10"/>
  <c r="W102" i="10" s="1"/>
  <c r="E106" i="10"/>
  <c r="K106" i="10"/>
  <c r="Q106" i="10"/>
  <c r="W106" i="10"/>
  <c r="D109" i="10"/>
  <c r="J109" i="10"/>
  <c r="J107" i="10" s="1"/>
  <c r="P109" i="10"/>
  <c r="P107" i="10" s="1"/>
  <c r="V109" i="10"/>
  <c r="D111" i="10"/>
  <c r="J111" i="10"/>
  <c r="P111" i="10"/>
  <c r="V111" i="10"/>
  <c r="I114" i="10"/>
  <c r="I112" i="10" s="1"/>
  <c r="O114" i="10"/>
  <c r="U114" i="10"/>
  <c r="U112" i="10" s="1"/>
  <c r="AA114" i="10"/>
  <c r="AA112" i="10" s="1"/>
  <c r="I116" i="10"/>
  <c r="O116" i="10"/>
  <c r="U116" i="10"/>
  <c r="AA116" i="10"/>
  <c r="H119" i="10"/>
  <c r="H117" i="10" s="1"/>
  <c r="N119" i="10"/>
  <c r="N117" i="10" s="1"/>
  <c r="T119" i="10"/>
  <c r="Z119" i="10"/>
  <c r="Z117" i="10" s="1"/>
  <c r="H121" i="10"/>
  <c r="N121" i="10"/>
  <c r="T121" i="10"/>
  <c r="Z121" i="10"/>
  <c r="G124" i="10"/>
  <c r="M124" i="10"/>
  <c r="M122" i="10" s="1"/>
  <c r="S124" i="10"/>
  <c r="S122" i="10" s="1"/>
  <c r="Y124" i="10"/>
  <c r="G126" i="10"/>
  <c r="M126" i="10"/>
  <c r="S126" i="10"/>
  <c r="Y126" i="10"/>
  <c r="F129" i="10"/>
  <c r="F127" i="10" s="1"/>
  <c r="L129" i="10"/>
  <c r="R129" i="10"/>
  <c r="R127" i="10" s="1"/>
  <c r="X129" i="10"/>
  <c r="X127" i="10" s="1"/>
  <c r="F131" i="10"/>
  <c r="L131" i="10"/>
  <c r="R131" i="10"/>
  <c r="X131" i="10"/>
  <c r="E134" i="10"/>
  <c r="E132" i="10" s="1"/>
  <c r="K134" i="10"/>
  <c r="K132" i="10" s="1"/>
  <c r="Q134" i="10"/>
  <c r="W134" i="10"/>
  <c r="W132" i="10" s="1"/>
  <c r="E136" i="10"/>
  <c r="K136" i="10"/>
  <c r="Q136" i="10"/>
  <c r="W136" i="10"/>
  <c r="D139" i="10"/>
  <c r="J139" i="10"/>
  <c r="J137" i="10" s="1"/>
  <c r="P139" i="10"/>
  <c r="P137" i="10" s="1"/>
  <c r="V139" i="10"/>
  <c r="D141" i="10"/>
  <c r="J141" i="10"/>
  <c r="P141" i="10"/>
  <c r="V141" i="10"/>
  <c r="I144" i="10"/>
  <c r="I142" i="10" s="1"/>
  <c r="O144" i="10"/>
  <c r="U144" i="10"/>
  <c r="U142" i="10" s="1"/>
  <c r="AA144" i="10"/>
  <c r="AA142" i="10" s="1"/>
  <c r="I146" i="10"/>
  <c r="O146" i="10"/>
  <c r="U146" i="10"/>
  <c r="AA146" i="10"/>
  <c r="H149" i="10"/>
  <c r="H147" i="10" s="1"/>
  <c r="N149" i="10"/>
  <c r="N147" i="10" s="1"/>
  <c r="T149" i="10"/>
  <c r="Z149" i="10"/>
  <c r="Z147" i="10" s="1"/>
  <c r="H151" i="10"/>
  <c r="N151" i="10"/>
  <c r="T151" i="10"/>
  <c r="Z151" i="10"/>
  <c r="G154" i="10"/>
  <c r="M154" i="10"/>
  <c r="M152" i="10" s="1"/>
  <c r="S154" i="10"/>
  <c r="S152" i="10" s="1"/>
  <c r="Y154" i="10"/>
  <c r="G156" i="10"/>
  <c r="M156" i="10"/>
  <c r="S156" i="10"/>
  <c r="Y156" i="10"/>
  <c r="F159" i="10"/>
  <c r="F157" i="10" s="1"/>
  <c r="L159" i="10"/>
  <c r="R159" i="10"/>
  <c r="R157" i="10" s="1"/>
  <c r="X159" i="10"/>
  <c r="X157" i="10" s="1"/>
  <c r="F161" i="10"/>
  <c r="L161" i="10"/>
  <c r="R161" i="10"/>
  <c r="X161" i="10"/>
  <c r="E168" i="10"/>
  <c r="E166" i="10" s="1"/>
  <c r="K168" i="10"/>
  <c r="K166" i="10" s="1"/>
  <c r="Q168" i="10"/>
  <c r="W168" i="10"/>
  <c r="W166" i="10" s="1"/>
  <c r="E170" i="10"/>
  <c r="K170" i="10"/>
  <c r="Q170" i="10"/>
  <c r="W170" i="10"/>
  <c r="D173" i="10"/>
  <c r="J173" i="10"/>
  <c r="J171" i="10" s="1"/>
  <c r="P173" i="10"/>
  <c r="P171" i="10" s="1"/>
  <c r="V173" i="10"/>
  <c r="D175" i="10"/>
  <c r="J175" i="10"/>
  <c r="P175" i="10"/>
  <c r="V175" i="10"/>
  <c r="I178" i="10"/>
  <c r="I176" i="10" s="1"/>
  <c r="O178" i="10"/>
  <c r="U178" i="10"/>
  <c r="U176" i="10" s="1"/>
  <c r="AA178" i="10"/>
  <c r="AA176" i="10" s="1"/>
  <c r="I180" i="10"/>
  <c r="O180" i="10"/>
  <c r="U180" i="10"/>
  <c r="AA180" i="10"/>
  <c r="H183" i="10"/>
  <c r="H181" i="10" s="1"/>
  <c r="N183" i="10"/>
  <c r="N181" i="10" s="1"/>
  <c r="T183" i="10"/>
  <c r="Z183" i="10"/>
  <c r="Z181" i="10" s="1"/>
  <c r="H185" i="10"/>
  <c r="N185" i="10"/>
  <c r="T185" i="10"/>
  <c r="Z185" i="10"/>
  <c r="G188" i="10"/>
  <c r="M188" i="10"/>
  <c r="M186" i="10" s="1"/>
  <c r="S188" i="10"/>
  <c r="S186" i="10" s="1"/>
  <c r="Y188" i="10"/>
  <c r="G190" i="10"/>
  <c r="M190" i="10"/>
  <c r="S190" i="10"/>
  <c r="Y190" i="10"/>
  <c r="F193" i="10"/>
  <c r="F191" i="10" s="1"/>
  <c r="L193" i="10"/>
  <c r="R193" i="10"/>
  <c r="R191" i="10" s="1"/>
  <c r="X193" i="10"/>
  <c r="X191" i="10" s="1"/>
  <c r="F195" i="10"/>
  <c r="L195" i="10"/>
  <c r="R195" i="10"/>
  <c r="X195" i="10"/>
  <c r="E198" i="10"/>
  <c r="E196" i="10" s="1"/>
  <c r="K198" i="10"/>
  <c r="K196" i="10" s="1"/>
  <c r="Q198" i="10"/>
  <c r="W198" i="10"/>
  <c r="W196" i="10" s="1"/>
  <c r="E200" i="10"/>
  <c r="K200" i="10"/>
  <c r="Q200" i="10"/>
  <c r="W200" i="10"/>
  <c r="D203" i="10"/>
  <c r="J203" i="10"/>
  <c r="J201" i="10" s="1"/>
  <c r="P203" i="10"/>
  <c r="P201" i="10" s="1"/>
  <c r="V203" i="10"/>
  <c r="D205" i="10"/>
  <c r="J205" i="10"/>
  <c r="P205" i="10"/>
  <c r="V205" i="10"/>
  <c r="I208" i="10"/>
  <c r="I206" i="10" s="1"/>
  <c r="O208" i="10"/>
  <c r="U208" i="10"/>
  <c r="U206" i="10" s="1"/>
  <c r="AA208" i="10"/>
  <c r="AA206" i="10" s="1"/>
  <c r="I210" i="10"/>
  <c r="O210" i="10"/>
  <c r="U210" i="10"/>
  <c r="AA210" i="10"/>
  <c r="H213" i="10"/>
  <c r="H211" i="10" s="1"/>
  <c r="N213" i="10"/>
  <c r="N211" i="10" s="1"/>
  <c r="T213" i="10"/>
  <c r="Z213" i="10"/>
  <c r="Z211" i="10" s="1"/>
  <c r="H215" i="10"/>
  <c r="N215" i="10"/>
  <c r="T215" i="10"/>
  <c r="Z215" i="10"/>
  <c r="G218" i="10"/>
  <c r="M218" i="10"/>
  <c r="M216" i="10" s="1"/>
  <c r="S218" i="10"/>
  <c r="S216" i="10" s="1"/>
  <c r="Y218" i="10"/>
  <c r="G220" i="10"/>
  <c r="M220" i="10"/>
  <c r="S220" i="10"/>
  <c r="Y220" i="10"/>
  <c r="F223" i="10"/>
  <c r="F221" i="10" s="1"/>
  <c r="L223" i="10"/>
  <c r="R223" i="10"/>
  <c r="R221" i="10" s="1"/>
  <c r="X223" i="10"/>
  <c r="X221" i="10" s="1"/>
  <c r="F225" i="10"/>
  <c r="L225" i="10"/>
  <c r="R225" i="10"/>
  <c r="X225" i="10"/>
  <c r="E228" i="10"/>
  <c r="E226" i="10" s="1"/>
  <c r="K228" i="10"/>
  <c r="K226" i="10" s="1"/>
  <c r="Q228" i="10"/>
  <c r="W228" i="10"/>
  <c r="W226" i="10" s="1"/>
  <c r="E230" i="10"/>
  <c r="K230" i="10"/>
  <c r="Q230" i="10"/>
  <c r="W230" i="10"/>
  <c r="D233" i="10"/>
  <c r="J233" i="10"/>
  <c r="J231" i="10" s="1"/>
  <c r="P233" i="10"/>
  <c r="P231" i="10" s="1"/>
  <c r="V233" i="10"/>
  <c r="D235" i="10"/>
  <c r="J235" i="10"/>
  <c r="P235" i="10"/>
  <c r="V235" i="10"/>
  <c r="I238" i="10"/>
  <c r="I236" i="10" s="1"/>
  <c r="O238" i="10"/>
  <c r="U238" i="10"/>
  <c r="U236" i="10" s="1"/>
  <c r="AA238" i="10"/>
  <c r="AA236" i="10" s="1"/>
  <c r="I240" i="10"/>
  <c r="O240" i="10"/>
  <c r="U240" i="10"/>
  <c r="AA240" i="10"/>
  <c r="H243" i="10"/>
  <c r="H241" i="10" s="1"/>
  <c r="N243" i="10"/>
  <c r="N241" i="10" s="1"/>
  <c r="T243" i="10"/>
  <c r="Z243" i="10"/>
  <c r="Z241" i="10" s="1"/>
  <c r="H245" i="10"/>
  <c r="N245" i="10"/>
  <c r="T245" i="10"/>
  <c r="Z245" i="10"/>
  <c r="G248" i="10"/>
  <c r="M248" i="10"/>
  <c r="M246" i="10" s="1"/>
  <c r="S248" i="10"/>
  <c r="S246" i="10" s="1"/>
  <c r="Y248" i="10"/>
  <c r="G250" i="10"/>
  <c r="M250" i="10"/>
  <c r="S250" i="10"/>
  <c r="Y250" i="10"/>
  <c r="F253" i="10"/>
  <c r="F251" i="10" s="1"/>
  <c r="L253" i="10"/>
  <c r="R253" i="10"/>
  <c r="R251" i="10" s="1"/>
  <c r="X253" i="10"/>
  <c r="X251" i="10" s="1"/>
  <c r="F255" i="10"/>
  <c r="L255" i="10"/>
  <c r="R255" i="10"/>
  <c r="X255" i="10"/>
  <c r="E258" i="10"/>
  <c r="E256" i="10" s="1"/>
  <c r="K258" i="10"/>
  <c r="K256" i="10" s="1"/>
  <c r="Q258" i="10"/>
  <c r="W258" i="10"/>
  <c r="W256" i="10" s="1"/>
  <c r="E260" i="10"/>
  <c r="K260" i="10"/>
  <c r="Q260" i="10"/>
  <c r="W260" i="10"/>
  <c r="D263" i="10"/>
  <c r="J263" i="10"/>
  <c r="J261" i="10" s="1"/>
  <c r="P263" i="10"/>
  <c r="P261" i="10" s="1"/>
  <c r="V263" i="10"/>
  <c r="D265" i="10"/>
  <c r="J265" i="10"/>
  <c r="P265" i="10"/>
  <c r="V265" i="10"/>
  <c r="I268" i="10"/>
  <c r="I266" i="10" s="1"/>
  <c r="O268" i="10"/>
  <c r="U268" i="10"/>
  <c r="U266" i="10" s="1"/>
  <c r="AA268" i="10"/>
  <c r="AA266" i="10" s="1"/>
  <c r="I270" i="10"/>
  <c r="O270" i="10"/>
  <c r="U270" i="10"/>
  <c r="AA270" i="10"/>
  <c r="H273" i="10"/>
  <c r="H271" i="10" s="1"/>
  <c r="N273" i="10"/>
  <c r="N271" i="10" s="1"/>
  <c r="T273" i="10"/>
  <c r="Z273" i="10"/>
  <c r="Z271" i="10" s="1"/>
  <c r="H275" i="10"/>
  <c r="N275" i="10"/>
  <c r="T275" i="10"/>
  <c r="Z275" i="10"/>
  <c r="G278" i="10"/>
  <c r="M278" i="10"/>
  <c r="M276" i="10" s="1"/>
  <c r="S278" i="10"/>
  <c r="S276" i="10" s="1"/>
  <c r="Y278" i="10"/>
  <c r="G280" i="10"/>
  <c r="M280" i="10"/>
  <c r="S280" i="10"/>
  <c r="Y280" i="10"/>
  <c r="F283" i="10"/>
  <c r="F281" i="10" s="1"/>
  <c r="L283" i="10"/>
  <c r="R283" i="10"/>
  <c r="R281" i="10" s="1"/>
  <c r="X283" i="10"/>
  <c r="X281" i="10" s="1"/>
  <c r="F285" i="10"/>
  <c r="L285" i="10"/>
  <c r="R285" i="10"/>
  <c r="X285" i="10"/>
  <c r="E288" i="10"/>
  <c r="E286" i="10" s="1"/>
  <c r="K288" i="10"/>
  <c r="K286" i="10" s="1"/>
  <c r="Q288" i="10"/>
  <c r="W288" i="10"/>
  <c r="W286" i="10" s="1"/>
  <c r="E290" i="10"/>
  <c r="K290" i="10"/>
  <c r="Q290" i="10"/>
  <c r="W290" i="10"/>
  <c r="D293" i="10"/>
  <c r="J293" i="10"/>
  <c r="J291" i="10" s="1"/>
  <c r="P293" i="10"/>
  <c r="P291" i="10" s="1"/>
  <c r="V293" i="10"/>
  <c r="D295" i="10"/>
  <c r="J295" i="10"/>
  <c r="P295" i="10"/>
  <c r="V295" i="10"/>
  <c r="I298" i="10"/>
  <c r="I296" i="10" s="1"/>
  <c r="O298" i="10"/>
  <c r="U298" i="10"/>
  <c r="U296" i="10" s="1"/>
  <c r="AA298" i="10"/>
  <c r="AA296" i="10" s="1"/>
  <c r="I300" i="10"/>
  <c r="O300" i="10"/>
  <c r="U300" i="10"/>
  <c r="AA300" i="10"/>
  <c r="H303" i="10"/>
  <c r="H301" i="10" s="1"/>
  <c r="N303" i="10"/>
  <c r="N301" i="10" s="1"/>
  <c r="T303" i="10"/>
  <c r="Z303" i="10"/>
  <c r="Z301" i="10" s="1"/>
  <c r="H305" i="10"/>
  <c r="N305" i="10"/>
  <c r="T305" i="10"/>
  <c r="Z305" i="10"/>
  <c r="G308" i="10"/>
  <c r="M308" i="10"/>
  <c r="M306" i="10" s="1"/>
  <c r="S308" i="10"/>
  <c r="S306" i="10" s="1"/>
  <c r="Y308" i="10"/>
  <c r="G310" i="10"/>
  <c r="M310" i="10"/>
  <c r="S310" i="10"/>
  <c r="Y310" i="10"/>
  <c r="F313" i="10"/>
  <c r="F311" i="10" s="1"/>
  <c r="L313" i="10"/>
  <c r="R313" i="10"/>
  <c r="R311" i="10" s="1"/>
  <c r="X313" i="10"/>
  <c r="X311" i="10" s="1"/>
  <c r="F315" i="10"/>
  <c r="L315" i="10"/>
  <c r="R315" i="10"/>
  <c r="X315" i="10"/>
  <c r="E318" i="10"/>
  <c r="E316" i="10" s="1"/>
  <c r="K318" i="10"/>
  <c r="K316" i="10" s="1"/>
  <c r="Q318" i="10"/>
  <c r="W318" i="10"/>
  <c r="W316" i="10" s="1"/>
  <c r="E320" i="10"/>
  <c r="K320" i="10"/>
  <c r="Q320" i="10"/>
  <c r="W320" i="10"/>
  <c r="J327" i="10"/>
  <c r="P327" i="10"/>
  <c r="P325" i="10" s="1"/>
  <c r="V327" i="10"/>
  <c r="V325" i="10" s="1"/>
  <c r="D329" i="10"/>
  <c r="D325" i="10" s="1"/>
  <c r="J329" i="10"/>
  <c r="P329" i="10"/>
  <c r="V329" i="10"/>
  <c r="I332" i="10"/>
  <c r="I330" i="10" s="1"/>
  <c r="O332" i="10"/>
  <c r="O330" i="10" s="1"/>
  <c r="U332" i="10"/>
  <c r="AA332" i="10"/>
  <c r="AA330" i="10" s="1"/>
  <c r="I334" i="10"/>
  <c r="O334" i="10"/>
  <c r="U334" i="10"/>
  <c r="AA334" i="10"/>
  <c r="H337" i="10"/>
  <c r="N337" i="10"/>
  <c r="N335" i="10" s="1"/>
  <c r="T337" i="10"/>
  <c r="T335" i="10" s="1"/>
  <c r="Z337" i="10"/>
  <c r="H339" i="10"/>
  <c r="N339" i="10"/>
  <c r="T339" i="10"/>
  <c r="Z339" i="10"/>
  <c r="G342" i="10"/>
  <c r="G340" i="10" s="1"/>
  <c r="M342" i="10"/>
  <c r="S342" i="10"/>
  <c r="S340" i="10" s="1"/>
  <c r="Y342" i="10"/>
  <c r="Y340" i="10" s="1"/>
  <c r="G344" i="10"/>
  <c r="M344" i="10"/>
  <c r="S344" i="10"/>
  <c r="Y344" i="10"/>
  <c r="F347" i="10"/>
  <c r="F345" i="10" s="1"/>
  <c r="L347" i="10"/>
  <c r="L345" i="10" s="1"/>
  <c r="R347" i="10"/>
  <c r="X347" i="10"/>
  <c r="X345" i="10" s="1"/>
  <c r="F349" i="10"/>
  <c r="L349" i="10"/>
  <c r="R349" i="10"/>
  <c r="X349" i="10"/>
  <c r="E352" i="10"/>
  <c r="K352" i="10"/>
  <c r="K350" i="10" s="1"/>
  <c r="Q352" i="10"/>
  <c r="Q350" i="10" s="1"/>
  <c r="W352" i="10"/>
  <c r="E354" i="10"/>
  <c r="K354" i="10"/>
  <c r="Q354" i="10"/>
  <c r="W354" i="10"/>
  <c r="D357" i="10"/>
  <c r="D355" i="10" s="1"/>
  <c r="J357" i="10"/>
  <c r="P357" i="10"/>
  <c r="P355" i="10" s="1"/>
  <c r="V357" i="10"/>
  <c r="V355" i="10" s="1"/>
  <c r="D359" i="10"/>
  <c r="J359" i="10"/>
  <c r="P359" i="10"/>
  <c r="V359" i="10"/>
  <c r="I362" i="10"/>
  <c r="I360" i="10" s="1"/>
  <c r="O362" i="10"/>
  <c r="O360" i="10" s="1"/>
  <c r="U362" i="10"/>
  <c r="AA362" i="10"/>
  <c r="AA360" i="10" s="1"/>
  <c r="I364" i="10"/>
  <c r="O364" i="10"/>
  <c r="U364" i="10"/>
  <c r="AA364" i="10"/>
  <c r="H367" i="10"/>
  <c r="N367" i="10"/>
  <c r="N365" i="10" s="1"/>
  <c r="T367" i="10"/>
  <c r="T365" i="10" s="1"/>
  <c r="Z367" i="10"/>
  <c r="H369" i="10"/>
  <c r="N369" i="10"/>
  <c r="T369" i="10"/>
  <c r="Z369" i="10"/>
  <c r="G372" i="10"/>
  <c r="G370" i="10" s="1"/>
  <c r="M372" i="10"/>
  <c r="S372" i="10"/>
  <c r="S370" i="10" s="1"/>
  <c r="Y372" i="10"/>
  <c r="Y370" i="10" s="1"/>
  <c r="G374" i="10"/>
  <c r="M374" i="10"/>
  <c r="S374" i="10"/>
  <c r="Y374" i="10"/>
  <c r="F377" i="10"/>
  <c r="F375" i="10" s="1"/>
  <c r="L377" i="10"/>
  <c r="L375" i="10" s="1"/>
  <c r="R377" i="10"/>
  <c r="X377" i="10"/>
  <c r="X375" i="10" s="1"/>
  <c r="F379" i="10"/>
  <c r="L379" i="10"/>
  <c r="R379" i="10"/>
  <c r="X379" i="10"/>
  <c r="E382" i="10"/>
  <c r="K382" i="10"/>
  <c r="K380" i="10" s="1"/>
  <c r="Q382" i="10"/>
  <c r="Q380" i="10" s="1"/>
  <c r="W382" i="10"/>
  <c r="E384" i="10"/>
  <c r="K384" i="10"/>
  <c r="Q384" i="10"/>
  <c r="W384" i="10"/>
  <c r="D387" i="10"/>
  <c r="D385" i="10" s="1"/>
  <c r="J387" i="10"/>
  <c r="P387" i="10"/>
  <c r="P385" i="10" s="1"/>
  <c r="V387" i="10"/>
  <c r="V385" i="10" s="1"/>
  <c r="D389" i="10"/>
  <c r="J389" i="10"/>
  <c r="P389" i="10"/>
  <c r="V389" i="10"/>
  <c r="I392" i="10"/>
  <c r="I390" i="10" s="1"/>
  <c r="O392" i="10"/>
  <c r="O390" i="10" s="1"/>
  <c r="U392" i="10"/>
  <c r="AA392" i="10"/>
  <c r="AA390" i="10" s="1"/>
  <c r="I394" i="10"/>
  <c r="O394" i="10"/>
  <c r="U394" i="10"/>
  <c r="AA394" i="10"/>
  <c r="H397" i="10"/>
  <c r="N397" i="10"/>
  <c r="N395" i="10" s="1"/>
  <c r="T397" i="10"/>
  <c r="T395" i="10" s="1"/>
  <c r="Z397" i="10"/>
  <c r="H399" i="10"/>
  <c r="N399" i="10"/>
  <c r="T399" i="10"/>
  <c r="Z399" i="10"/>
  <c r="G402" i="10"/>
  <c r="G400" i="10" s="1"/>
  <c r="M402" i="10"/>
  <c r="S402" i="10"/>
  <c r="S400" i="10" s="1"/>
  <c r="Y402" i="10"/>
  <c r="Y400" i="10" s="1"/>
  <c r="G404" i="10"/>
  <c r="M404" i="10"/>
  <c r="S404" i="10"/>
  <c r="Y404" i="10"/>
  <c r="F407" i="10"/>
  <c r="F405" i="10" s="1"/>
  <c r="L407" i="10"/>
  <c r="L405" i="10" s="1"/>
  <c r="R407" i="10"/>
  <c r="X407" i="10"/>
  <c r="X405" i="10" s="1"/>
  <c r="F409" i="10"/>
  <c r="L409" i="10"/>
  <c r="R409" i="10"/>
  <c r="X409" i="10"/>
  <c r="E412" i="10"/>
  <c r="K412" i="10"/>
  <c r="K410" i="10" s="1"/>
  <c r="Q412" i="10"/>
  <c r="Q410" i="10" s="1"/>
  <c r="W412" i="10"/>
  <c r="E414" i="10"/>
  <c r="K414" i="10"/>
  <c r="Q414" i="10"/>
  <c r="W414" i="10"/>
  <c r="D417" i="10"/>
  <c r="D415" i="10" s="1"/>
  <c r="J417" i="10"/>
  <c r="P417" i="10"/>
  <c r="P415" i="10" s="1"/>
  <c r="V417" i="10"/>
  <c r="V415" i="10" s="1"/>
  <c r="D419" i="10"/>
  <c r="J419" i="10"/>
  <c r="P419" i="10"/>
  <c r="V419" i="10"/>
  <c r="I422" i="10"/>
  <c r="I420" i="10" s="1"/>
  <c r="O422" i="10"/>
  <c r="O420" i="10" s="1"/>
  <c r="U422" i="10"/>
  <c r="AA422" i="10"/>
  <c r="AA420" i="10" s="1"/>
  <c r="I424" i="10"/>
  <c r="O424" i="10"/>
  <c r="U424" i="10"/>
  <c r="AA424" i="10"/>
  <c r="H427" i="10"/>
  <c r="N427" i="10"/>
  <c r="N425" i="10" s="1"/>
  <c r="T427" i="10"/>
  <c r="T425" i="10" s="1"/>
  <c r="Z427" i="10"/>
  <c r="H429" i="10"/>
  <c r="N429" i="10"/>
  <c r="T429" i="10"/>
  <c r="Z429" i="10"/>
  <c r="G432" i="10"/>
  <c r="G430" i="10" s="1"/>
  <c r="M432" i="10"/>
  <c r="S432" i="10"/>
  <c r="S430" i="10" s="1"/>
  <c r="Y432" i="10"/>
  <c r="Y430" i="10" s="1"/>
  <c r="G434" i="10"/>
  <c r="M434" i="10"/>
  <c r="S434" i="10"/>
  <c r="Y434" i="10"/>
  <c r="F437" i="10"/>
  <c r="F435" i="10" s="1"/>
  <c r="L437" i="10"/>
  <c r="L435" i="10" s="1"/>
  <c r="R437" i="10"/>
  <c r="X437" i="10"/>
  <c r="X435" i="10" s="1"/>
  <c r="F439" i="10"/>
  <c r="L439" i="10"/>
  <c r="R439" i="10"/>
  <c r="X439" i="10"/>
  <c r="E442" i="10"/>
  <c r="K442" i="10"/>
  <c r="K440" i="10" s="1"/>
  <c r="Q442" i="10"/>
  <c r="Q440" i="10" s="1"/>
  <c r="W442" i="10"/>
  <c r="E444" i="10"/>
  <c r="K444" i="10"/>
  <c r="Q444" i="10"/>
  <c r="W444" i="10"/>
  <c r="D447" i="10"/>
  <c r="D445" i="10" s="1"/>
  <c r="J447" i="10"/>
  <c r="P447" i="10"/>
  <c r="P445" i="10" s="1"/>
  <c r="V447" i="10"/>
  <c r="V445" i="10" s="1"/>
  <c r="D449" i="10"/>
  <c r="J449" i="10"/>
  <c r="P449" i="10"/>
  <c r="V449" i="10"/>
  <c r="I452" i="10"/>
  <c r="I450" i="10" s="1"/>
  <c r="O452" i="10"/>
  <c r="O450" i="10" s="1"/>
  <c r="U452" i="10"/>
  <c r="AA452" i="10"/>
  <c r="AA450" i="10" s="1"/>
  <c r="I454" i="10"/>
  <c r="O454" i="10"/>
  <c r="U454" i="10"/>
  <c r="AA454" i="10"/>
  <c r="H457" i="10"/>
  <c r="N457" i="10"/>
  <c r="N455" i="10" s="1"/>
  <c r="T457" i="10"/>
  <c r="T455" i="10" s="1"/>
  <c r="Z457" i="10"/>
  <c r="H459" i="10"/>
  <c r="N459" i="10"/>
  <c r="T459" i="10"/>
  <c r="Z459" i="10"/>
  <c r="G462" i="10"/>
  <c r="G460" i="10" s="1"/>
  <c r="M462" i="10"/>
  <c r="S462" i="10"/>
  <c r="S460" i="10" s="1"/>
  <c r="Y462" i="10"/>
  <c r="Y460" i="10" s="1"/>
  <c r="G464" i="10"/>
  <c r="M464" i="10"/>
  <c r="S464" i="10"/>
  <c r="Y464" i="10"/>
  <c r="F467" i="10"/>
  <c r="F465" i="10" s="1"/>
  <c r="L467" i="10"/>
  <c r="L465" i="10" s="1"/>
  <c r="R467" i="10"/>
  <c r="X467" i="10"/>
  <c r="X465" i="10" s="1"/>
  <c r="F469" i="10"/>
  <c r="L469" i="10"/>
  <c r="R469" i="10"/>
  <c r="X469" i="10"/>
  <c r="E472" i="10"/>
  <c r="K472" i="10"/>
  <c r="K470" i="10" s="1"/>
  <c r="Q472" i="10"/>
  <c r="Q470" i="10" s="1"/>
  <c r="W472" i="10"/>
  <c r="E474" i="10"/>
  <c r="K474" i="10"/>
  <c r="Q474" i="10"/>
  <c r="W474" i="10"/>
  <c r="D477" i="10"/>
  <c r="D475" i="10" s="1"/>
  <c r="J477" i="10"/>
  <c r="P477" i="10"/>
  <c r="P475" i="10" s="1"/>
  <c r="V477" i="10"/>
  <c r="V475" i="10" s="1"/>
  <c r="D479" i="10"/>
  <c r="J479" i="10"/>
  <c r="P479" i="10"/>
  <c r="V479" i="10"/>
  <c r="I486" i="10"/>
  <c r="I484" i="10" s="1"/>
  <c r="O486" i="10"/>
  <c r="O484" i="10" s="1"/>
  <c r="U486" i="10"/>
  <c r="AA486" i="10"/>
  <c r="AA484" i="10" s="1"/>
  <c r="I488" i="10"/>
  <c r="O488" i="10"/>
  <c r="U488" i="10"/>
  <c r="AA488" i="10"/>
  <c r="H491" i="10"/>
  <c r="N491" i="10"/>
  <c r="N489" i="10" s="1"/>
  <c r="T491" i="10"/>
  <c r="T489" i="10" s="1"/>
  <c r="Z491" i="10"/>
  <c r="H493" i="10"/>
  <c r="N493" i="10"/>
  <c r="T493" i="10"/>
  <c r="Z493" i="10"/>
  <c r="G496" i="10"/>
  <c r="G494" i="10" s="1"/>
  <c r="M496" i="10"/>
  <c r="S496" i="10"/>
  <c r="S494" i="10" s="1"/>
  <c r="Y496" i="10"/>
  <c r="Y494" i="10" s="1"/>
  <c r="G498" i="10"/>
  <c r="M498" i="10"/>
  <c r="S498" i="10"/>
  <c r="Y498" i="10"/>
  <c r="F501" i="10"/>
  <c r="F499" i="10" s="1"/>
  <c r="L501" i="10"/>
  <c r="L499" i="10" s="1"/>
  <c r="R501" i="10"/>
  <c r="X501" i="10"/>
  <c r="X499" i="10" s="1"/>
  <c r="F503" i="10"/>
  <c r="L503" i="10"/>
  <c r="R503" i="10"/>
  <c r="X503" i="10"/>
  <c r="E506" i="10"/>
  <c r="K506" i="10"/>
  <c r="K504" i="10" s="1"/>
  <c r="Q506" i="10"/>
  <c r="Q504" i="10" s="1"/>
  <c r="W506" i="10"/>
  <c r="E508" i="10"/>
  <c r="K508" i="10"/>
  <c r="Q508" i="10"/>
  <c r="W508" i="10"/>
  <c r="D511" i="10"/>
  <c r="D509" i="10" s="1"/>
  <c r="J511" i="10"/>
  <c r="P511" i="10"/>
  <c r="P509" i="10" s="1"/>
  <c r="V511" i="10"/>
  <c r="V509" i="10" s="1"/>
  <c r="D513" i="10"/>
  <c r="J513" i="10"/>
  <c r="P513" i="10"/>
  <c r="V513" i="10"/>
  <c r="I516" i="10"/>
  <c r="I514" i="10" s="1"/>
  <c r="O516" i="10"/>
  <c r="O514" i="10" s="1"/>
  <c r="U516" i="10"/>
  <c r="AA516" i="10"/>
  <c r="AA514" i="10" s="1"/>
  <c r="I518" i="10"/>
  <c r="O518" i="10"/>
  <c r="U518" i="10"/>
  <c r="AA518" i="10"/>
  <c r="H521" i="10"/>
  <c r="N521" i="10"/>
  <c r="N519" i="10" s="1"/>
  <c r="T521" i="10"/>
  <c r="T519" i="10" s="1"/>
  <c r="Z521" i="10"/>
  <c r="H523" i="10"/>
  <c r="N523" i="10"/>
  <c r="T523" i="10"/>
  <c r="Z523" i="10"/>
  <c r="G526" i="10"/>
  <c r="G524" i="10" s="1"/>
  <c r="M526" i="10"/>
  <c r="S526" i="10"/>
  <c r="S524" i="10" s="1"/>
  <c r="Y526" i="10"/>
  <c r="Y524" i="10" s="1"/>
  <c r="G528" i="10"/>
  <c r="M528" i="10"/>
  <c r="S528" i="10"/>
  <c r="Y528" i="10"/>
  <c r="F531" i="10"/>
  <c r="F529" i="10" s="1"/>
  <c r="L531" i="10"/>
  <c r="L529" i="10" s="1"/>
  <c r="R531" i="10"/>
  <c r="X531" i="10"/>
  <c r="X529" i="10" s="1"/>
  <c r="F533" i="10"/>
  <c r="L533" i="10"/>
  <c r="R533" i="10"/>
  <c r="X533" i="10"/>
  <c r="E536" i="10"/>
  <c r="K536" i="10"/>
  <c r="K534" i="10" s="1"/>
  <c r="Q536" i="10"/>
  <c r="Q534" i="10" s="1"/>
  <c r="W536" i="10"/>
  <c r="E538" i="10"/>
  <c r="K538" i="10"/>
  <c r="Q538" i="10"/>
  <c r="W538" i="10"/>
  <c r="D541" i="10"/>
  <c r="D539" i="10" s="1"/>
  <c r="J541" i="10"/>
  <c r="P541" i="10"/>
  <c r="P539" i="10" s="1"/>
  <c r="V541" i="10"/>
  <c r="V539" i="10" s="1"/>
  <c r="D543" i="10"/>
  <c r="J543" i="10"/>
  <c r="P543" i="10"/>
  <c r="V543" i="10"/>
  <c r="I546" i="10"/>
  <c r="I544" i="10" s="1"/>
  <c r="O546" i="10"/>
  <c r="O544" i="10" s="1"/>
  <c r="U546" i="10"/>
  <c r="AA546" i="10"/>
  <c r="AA544" i="10" s="1"/>
  <c r="I548" i="10"/>
  <c r="O548" i="10"/>
  <c r="U548" i="10"/>
  <c r="AA548" i="10"/>
  <c r="H551" i="10"/>
  <c r="N551" i="10"/>
  <c r="N549" i="10" s="1"/>
  <c r="T551" i="10"/>
  <c r="T549" i="10" s="1"/>
  <c r="Z551" i="10"/>
  <c r="H553" i="10"/>
  <c r="N553" i="10"/>
  <c r="T553" i="10"/>
  <c r="Z553" i="10"/>
  <c r="G556" i="10"/>
  <c r="G554" i="10" s="1"/>
  <c r="M556" i="10"/>
  <c r="S556" i="10"/>
  <c r="S554" i="10" s="1"/>
  <c r="Y556" i="10"/>
  <c r="Y554" i="10" s="1"/>
  <c r="G558" i="10"/>
  <c r="M558" i="10"/>
  <c r="S558" i="10"/>
  <c r="Y558" i="10"/>
  <c r="F561" i="10"/>
  <c r="F559" i="10" s="1"/>
  <c r="L561" i="10"/>
  <c r="L559" i="10" s="1"/>
  <c r="R561" i="10"/>
  <c r="X561" i="10"/>
  <c r="X559" i="10" s="1"/>
  <c r="F563" i="10"/>
  <c r="L563" i="10"/>
  <c r="R563" i="10"/>
  <c r="X563" i="10"/>
  <c r="E566" i="10"/>
  <c r="K566" i="10"/>
  <c r="K564" i="10" s="1"/>
  <c r="Q566" i="10"/>
  <c r="Q564" i="10" s="1"/>
  <c r="W566" i="10"/>
  <c r="E568" i="10"/>
  <c r="K568" i="10"/>
  <c r="Q568" i="10"/>
  <c r="W568" i="10"/>
  <c r="D571" i="10"/>
  <c r="D569" i="10" s="1"/>
  <c r="J571" i="10"/>
  <c r="J569" i="10" s="1"/>
  <c r="P571" i="10"/>
  <c r="P569" i="10" s="1"/>
  <c r="V571" i="10"/>
  <c r="V569" i="10" s="1"/>
  <c r="F573" i="10"/>
  <c r="R573" i="10"/>
  <c r="I168" i="9"/>
  <c r="I166" i="9" s="1"/>
  <c r="O168" i="9"/>
  <c r="O166" i="9" s="1"/>
  <c r="U168" i="9"/>
  <c r="U166" i="9" s="1"/>
  <c r="AA168" i="9"/>
  <c r="AA166" i="9" s="1"/>
  <c r="H173" i="9"/>
  <c r="H171" i="9" s="1"/>
  <c r="N173" i="9"/>
  <c r="N171" i="9" s="1"/>
  <c r="T173" i="9"/>
  <c r="T171" i="9" s="1"/>
  <c r="Z173" i="9"/>
  <c r="Z171" i="9" s="1"/>
  <c r="G178" i="9"/>
  <c r="G176" i="9" s="1"/>
  <c r="M178" i="9"/>
  <c r="M176" i="9" s="1"/>
  <c r="S178" i="9"/>
  <c r="S176" i="9" s="1"/>
  <c r="Y178" i="9"/>
  <c r="Y176" i="9" s="1"/>
  <c r="F183" i="9"/>
  <c r="F181" i="9" s="1"/>
  <c r="L183" i="9"/>
  <c r="L181" i="9" s="1"/>
  <c r="R183" i="9"/>
  <c r="R181" i="9" s="1"/>
  <c r="X183" i="9"/>
  <c r="X181" i="9" s="1"/>
  <c r="E188" i="9"/>
  <c r="E186" i="9" s="1"/>
  <c r="K188" i="9"/>
  <c r="K186" i="9" s="1"/>
  <c r="Q188" i="9"/>
  <c r="Q186" i="9" s="1"/>
  <c r="W188" i="9"/>
  <c r="W186" i="9" s="1"/>
  <c r="D193" i="9"/>
  <c r="D191" i="9" s="1"/>
  <c r="J193" i="9"/>
  <c r="J191" i="9" s="1"/>
  <c r="P193" i="9"/>
  <c r="P191" i="9" s="1"/>
  <c r="V193" i="9"/>
  <c r="V191" i="9" s="1"/>
  <c r="I198" i="9"/>
  <c r="I196" i="9" s="1"/>
  <c r="O198" i="9"/>
  <c r="O196" i="9" s="1"/>
  <c r="U198" i="9"/>
  <c r="U196" i="9" s="1"/>
  <c r="AA198" i="9"/>
  <c r="AA196" i="9" s="1"/>
  <c r="H203" i="9"/>
  <c r="H201" i="9" s="1"/>
  <c r="N203" i="9"/>
  <c r="N201" i="9" s="1"/>
  <c r="T203" i="9"/>
  <c r="T201" i="9" s="1"/>
  <c r="Z203" i="9"/>
  <c r="Z201" i="9" s="1"/>
  <c r="G208" i="9"/>
  <c r="G206" i="9" s="1"/>
  <c r="M208" i="9"/>
  <c r="M206" i="9" s="1"/>
  <c r="S208" i="9"/>
  <c r="S206" i="9" s="1"/>
  <c r="Y208" i="9"/>
  <c r="Y206" i="9" s="1"/>
  <c r="F213" i="9"/>
  <c r="F211" i="9" s="1"/>
  <c r="L213" i="9"/>
  <c r="L211" i="9" s="1"/>
  <c r="R213" i="9"/>
  <c r="R211" i="9" s="1"/>
  <c r="X213" i="9"/>
  <c r="X211" i="9" s="1"/>
  <c r="E218" i="9"/>
  <c r="E216" i="9" s="1"/>
  <c r="K218" i="9"/>
  <c r="K216" i="9" s="1"/>
  <c r="Q218" i="9"/>
  <c r="Q216" i="9" s="1"/>
  <c r="W218" i="9"/>
  <c r="W216" i="9" s="1"/>
  <c r="D223" i="9"/>
  <c r="D221" i="9" s="1"/>
  <c r="J223" i="9"/>
  <c r="J221" i="9" s="1"/>
  <c r="P223" i="9"/>
  <c r="P221" i="9" s="1"/>
  <c r="V223" i="9"/>
  <c r="V221" i="9" s="1"/>
  <c r="I228" i="9"/>
  <c r="I226" i="9" s="1"/>
  <c r="O228" i="9"/>
  <c r="O226" i="9" s="1"/>
  <c r="U228" i="9"/>
  <c r="U226" i="9" s="1"/>
  <c r="AA228" i="9"/>
  <c r="AA226" i="9" s="1"/>
  <c r="H233" i="9"/>
  <c r="H231" i="9" s="1"/>
  <c r="N233" i="9"/>
  <c r="N231" i="9" s="1"/>
  <c r="T233" i="9"/>
  <c r="T231" i="9" s="1"/>
  <c r="Z233" i="9"/>
  <c r="Z231" i="9" s="1"/>
  <c r="G238" i="9"/>
  <c r="G236" i="9" s="1"/>
  <c r="M238" i="9"/>
  <c r="M236" i="9" s="1"/>
  <c r="S238" i="9"/>
  <c r="S236" i="9" s="1"/>
  <c r="Y238" i="9"/>
  <c r="Y236" i="9" s="1"/>
  <c r="F243" i="9"/>
  <c r="F241" i="9" s="1"/>
  <c r="L243" i="9"/>
  <c r="L241" i="9" s="1"/>
  <c r="R243" i="9"/>
  <c r="R241" i="9" s="1"/>
  <c r="X243" i="9"/>
  <c r="X241" i="9" s="1"/>
  <c r="E248" i="9"/>
  <c r="E246" i="9" s="1"/>
  <c r="K248" i="9"/>
  <c r="K246" i="9" s="1"/>
  <c r="Q248" i="9"/>
  <c r="Q246" i="9" s="1"/>
  <c r="W248" i="9"/>
  <c r="W246" i="9" s="1"/>
  <c r="D253" i="9"/>
  <c r="D251" i="9" s="1"/>
  <c r="J253" i="9"/>
  <c r="J251" i="9" s="1"/>
  <c r="P253" i="9"/>
  <c r="P251" i="9" s="1"/>
  <c r="V253" i="9"/>
  <c r="V251" i="9" s="1"/>
  <c r="I258" i="9"/>
  <c r="I256" i="9" s="1"/>
  <c r="O258" i="9"/>
  <c r="O256" i="9" s="1"/>
  <c r="U258" i="9"/>
  <c r="U256" i="9" s="1"/>
  <c r="AA258" i="9"/>
  <c r="AA256" i="9" s="1"/>
  <c r="H263" i="9"/>
  <c r="H261" i="9" s="1"/>
  <c r="N263" i="9"/>
  <c r="N261" i="9" s="1"/>
  <c r="T263" i="9"/>
  <c r="T261" i="9" s="1"/>
  <c r="Z263" i="9"/>
  <c r="Z261" i="9" s="1"/>
  <c r="G268" i="9"/>
  <c r="G266" i="9" s="1"/>
  <c r="M268" i="9"/>
  <c r="M266" i="9" s="1"/>
  <c r="S268" i="9"/>
  <c r="S266" i="9" s="1"/>
  <c r="Y268" i="9"/>
  <c r="Y266" i="9" s="1"/>
  <c r="F273" i="9"/>
  <c r="F271" i="9" s="1"/>
  <c r="L273" i="9"/>
  <c r="L271" i="9" s="1"/>
  <c r="R273" i="9"/>
  <c r="R271" i="9" s="1"/>
  <c r="X273" i="9"/>
  <c r="X271" i="9" s="1"/>
  <c r="E278" i="9"/>
  <c r="E276" i="9" s="1"/>
  <c r="K278" i="9"/>
  <c r="K276" i="9" s="1"/>
  <c r="Q278" i="9"/>
  <c r="Q276" i="9" s="1"/>
  <c r="W278" i="9"/>
  <c r="W276" i="9" s="1"/>
  <c r="D283" i="9"/>
  <c r="D281" i="9" s="1"/>
  <c r="J283" i="9"/>
  <c r="J281" i="9" s="1"/>
  <c r="P283" i="9"/>
  <c r="P281" i="9" s="1"/>
  <c r="V283" i="9"/>
  <c r="V281" i="9" s="1"/>
  <c r="I288" i="9"/>
  <c r="I286" i="9" s="1"/>
  <c r="O288" i="9"/>
  <c r="O286" i="9" s="1"/>
  <c r="U288" i="9"/>
  <c r="U286" i="9" s="1"/>
  <c r="AA288" i="9"/>
  <c r="AA286" i="9" s="1"/>
  <c r="H293" i="9"/>
  <c r="H291" i="9" s="1"/>
  <c r="N293" i="9"/>
  <c r="N291" i="9" s="1"/>
  <c r="T293" i="9"/>
  <c r="T291" i="9" s="1"/>
  <c r="Z293" i="9"/>
  <c r="Z291" i="9" s="1"/>
  <c r="G298" i="9"/>
  <c r="G296" i="9" s="1"/>
  <c r="M298" i="9"/>
  <c r="M296" i="9" s="1"/>
  <c r="S298" i="9"/>
  <c r="S296" i="9" s="1"/>
  <c r="Y298" i="9"/>
  <c r="Y296" i="9" s="1"/>
  <c r="F303" i="9"/>
  <c r="F301" i="9" s="1"/>
  <c r="L303" i="9"/>
  <c r="L301" i="9" s="1"/>
  <c r="R303" i="9"/>
  <c r="R301" i="9" s="1"/>
  <c r="X303" i="9"/>
  <c r="X301" i="9" s="1"/>
  <c r="E308" i="9"/>
  <c r="E306" i="9" s="1"/>
  <c r="K308" i="9"/>
  <c r="K306" i="9" s="1"/>
  <c r="Q308" i="9"/>
  <c r="Q306" i="9" s="1"/>
  <c r="W308" i="9"/>
  <c r="W306" i="9" s="1"/>
  <c r="D313" i="9"/>
  <c r="D311" i="9" s="1"/>
  <c r="J313" i="9"/>
  <c r="J311" i="9" s="1"/>
  <c r="P313" i="9"/>
  <c r="P311" i="9" s="1"/>
  <c r="V313" i="9"/>
  <c r="V311" i="9" s="1"/>
  <c r="I318" i="9"/>
  <c r="I316" i="9" s="1"/>
  <c r="O318" i="9"/>
  <c r="O316" i="9" s="1"/>
  <c r="U318" i="9"/>
  <c r="U316" i="9" s="1"/>
  <c r="AA318" i="9"/>
  <c r="AA316" i="9" s="1"/>
  <c r="G362" i="9"/>
  <c r="G360" i="9" s="1"/>
  <c r="M362" i="9"/>
  <c r="M360" i="9" s="1"/>
  <c r="S362" i="9"/>
  <c r="S360" i="9" s="1"/>
  <c r="Y362" i="9"/>
  <c r="Y360" i="9" s="1"/>
  <c r="F367" i="9"/>
  <c r="F365" i="9" s="1"/>
  <c r="L367" i="9"/>
  <c r="L365" i="9" s="1"/>
  <c r="R367" i="9"/>
  <c r="R365" i="9" s="1"/>
  <c r="X367" i="9"/>
  <c r="X365" i="9" s="1"/>
  <c r="E372" i="9"/>
  <c r="E370" i="9" s="1"/>
  <c r="K372" i="9"/>
  <c r="K370" i="9" s="1"/>
  <c r="Q372" i="9"/>
  <c r="Q370" i="9" s="1"/>
  <c r="W372" i="9"/>
  <c r="W370" i="9" s="1"/>
  <c r="D377" i="9"/>
  <c r="D375" i="9" s="1"/>
  <c r="J377" i="9"/>
  <c r="J375" i="9" s="1"/>
  <c r="P377" i="9"/>
  <c r="P375" i="9" s="1"/>
  <c r="V377" i="9"/>
  <c r="V375" i="9" s="1"/>
  <c r="I382" i="9"/>
  <c r="I380" i="9" s="1"/>
  <c r="O382" i="9"/>
  <c r="O380" i="9" s="1"/>
  <c r="U382" i="9"/>
  <c r="U380" i="9" s="1"/>
  <c r="AA382" i="9"/>
  <c r="AA380" i="9" s="1"/>
  <c r="H387" i="9"/>
  <c r="H385" i="9" s="1"/>
  <c r="N387" i="9"/>
  <c r="N385" i="9" s="1"/>
  <c r="T387" i="9"/>
  <c r="T385" i="9" s="1"/>
  <c r="Z387" i="9"/>
  <c r="Z385" i="9" s="1"/>
  <c r="G392" i="9"/>
  <c r="G390" i="9" s="1"/>
  <c r="M392" i="9"/>
  <c r="M390" i="9" s="1"/>
  <c r="S392" i="9"/>
  <c r="S390" i="9" s="1"/>
  <c r="Y392" i="9"/>
  <c r="Y390" i="9" s="1"/>
  <c r="F397" i="9"/>
  <c r="F395" i="9" s="1"/>
  <c r="L397" i="9"/>
  <c r="L395" i="9" s="1"/>
  <c r="R397" i="9"/>
  <c r="R395" i="9" s="1"/>
  <c r="X397" i="9"/>
  <c r="X395" i="9" s="1"/>
  <c r="E402" i="9"/>
  <c r="E400" i="9" s="1"/>
  <c r="K402" i="9"/>
  <c r="K400" i="9" s="1"/>
  <c r="Q402" i="9"/>
  <c r="Q400" i="9" s="1"/>
  <c r="W402" i="9"/>
  <c r="W400" i="9" s="1"/>
  <c r="D407" i="9"/>
  <c r="D405" i="9" s="1"/>
  <c r="J407" i="9"/>
  <c r="J405" i="9" s="1"/>
  <c r="P407" i="9"/>
  <c r="P405" i="9" s="1"/>
  <c r="V407" i="9"/>
  <c r="V405" i="9" s="1"/>
  <c r="I412" i="9"/>
  <c r="I410" i="9" s="1"/>
  <c r="O412" i="9"/>
  <c r="O410" i="9" s="1"/>
  <c r="U412" i="9"/>
  <c r="U410" i="9" s="1"/>
  <c r="AA412" i="9"/>
  <c r="AA410" i="9" s="1"/>
  <c r="H417" i="9"/>
  <c r="H415" i="9" s="1"/>
  <c r="N417" i="9"/>
  <c r="N415" i="9" s="1"/>
  <c r="T417" i="9"/>
  <c r="T415" i="9" s="1"/>
  <c r="Z417" i="9"/>
  <c r="Z415" i="9" s="1"/>
  <c r="G422" i="9"/>
  <c r="G420" i="9" s="1"/>
  <c r="M422" i="9"/>
  <c r="M420" i="9" s="1"/>
  <c r="S422" i="9"/>
  <c r="S420" i="9" s="1"/>
  <c r="Y422" i="9"/>
  <c r="Y420" i="9" s="1"/>
  <c r="F427" i="9"/>
  <c r="F425" i="9" s="1"/>
  <c r="L427" i="9"/>
  <c r="L425" i="9" s="1"/>
  <c r="R427" i="9"/>
  <c r="R425" i="9" s="1"/>
  <c r="X427" i="9"/>
  <c r="X425" i="9" s="1"/>
  <c r="E432" i="9"/>
  <c r="E430" i="9" s="1"/>
  <c r="K432" i="9"/>
  <c r="K430" i="9" s="1"/>
  <c r="Q432" i="9"/>
  <c r="Q430" i="9" s="1"/>
  <c r="W432" i="9"/>
  <c r="W430" i="9" s="1"/>
  <c r="D437" i="9"/>
  <c r="D435" i="9" s="1"/>
  <c r="J437" i="9"/>
  <c r="J435" i="9" s="1"/>
  <c r="P437" i="9"/>
  <c r="P435" i="9" s="1"/>
  <c r="V437" i="9"/>
  <c r="V435" i="9" s="1"/>
  <c r="I442" i="9"/>
  <c r="I440" i="9" s="1"/>
  <c r="O442" i="9"/>
  <c r="O440" i="9" s="1"/>
  <c r="U442" i="9"/>
  <c r="U440" i="9" s="1"/>
  <c r="AA442" i="9"/>
  <c r="AA440" i="9" s="1"/>
  <c r="H447" i="9"/>
  <c r="H445" i="9" s="1"/>
  <c r="N447" i="9"/>
  <c r="N445" i="9" s="1"/>
  <c r="T447" i="9"/>
  <c r="T445" i="9" s="1"/>
  <c r="Z447" i="9"/>
  <c r="Z445" i="9" s="1"/>
  <c r="G452" i="9"/>
  <c r="G450" i="9" s="1"/>
  <c r="M452" i="9"/>
  <c r="M450" i="9" s="1"/>
  <c r="S452" i="9"/>
  <c r="S450" i="9" s="1"/>
  <c r="Y452" i="9"/>
  <c r="Y450" i="9" s="1"/>
  <c r="F457" i="9"/>
  <c r="F455" i="9" s="1"/>
  <c r="L457" i="9"/>
  <c r="L455" i="9" s="1"/>
  <c r="R457" i="9"/>
  <c r="R455" i="9" s="1"/>
  <c r="X457" i="9"/>
  <c r="X455" i="9" s="1"/>
  <c r="E462" i="9"/>
  <c r="E460" i="9" s="1"/>
  <c r="K462" i="9"/>
  <c r="K460" i="9" s="1"/>
  <c r="Q462" i="9"/>
  <c r="Q460" i="9" s="1"/>
  <c r="W462" i="9"/>
  <c r="W460" i="9" s="1"/>
  <c r="D467" i="9"/>
  <c r="D465" i="9" s="1"/>
  <c r="J467" i="9"/>
  <c r="J465" i="9" s="1"/>
  <c r="P467" i="9"/>
  <c r="P465" i="9" s="1"/>
  <c r="V467" i="9"/>
  <c r="V465" i="9" s="1"/>
  <c r="I472" i="9"/>
  <c r="I470" i="9" s="1"/>
  <c r="O472" i="9"/>
  <c r="O470" i="9" s="1"/>
  <c r="U472" i="9"/>
  <c r="U470" i="9" s="1"/>
  <c r="AA472" i="9"/>
  <c r="AA470" i="9" s="1"/>
  <c r="H477" i="9"/>
  <c r="H475" i="9" s="1"/>
  <c r="N477" i="9"/>
  <c r="N475" i="9" s="1"/>
  <c r="T477" i="9"/>
  <c r="T475" i="9" s="1"/>
  <c r="Z477" i="9"/>
  <c r="Z475" i="9" s="1"/>
  <c r="G486" i="9"/>
  <c r="G484" i="9" s="1"/>
  <c r="M486" i="9"/>
  <c r="M484" i="9" s="1"/>
  <c r="S486" i="9"/>
  <c r="S484" i="9" s="1"/>
  <c r="Y486" i="9"/>
  <c r="Y484" i="9" s="1"/>
  <c r="F491" i="9"/>
  <c r="F489" i="9" s="1"/>
  <c r="L491" i="9"/>
  <c r="L489" i="9" s="1"/>
  <c r="R491" i="9"/>
  <c r="R489" i="9" s="1"/>
  <c r="X491" i="9"/>
  <c r="X489" i="9" s="1"/>
  <c r="E496" i="9"/>
  <c r="E494" i="9" s="1"/>
  <c r="K496" i="9"/>
  <c r="K494" i="9" s="1"/>
  <c r="Q496" i="9"/>
  <c r="Q494" i="9" s="1"/>
  <c r="W496" i="9"/>
  <c r="W494" i="9" s="1"/>
  <c r="D501" i="9"/>
  <c r="D499" i="9" s="1"/>
  <c r="J501" i="9"/>
  <c r="J499" i="9" s="1"/>
  <c r="P501" i="9"/>
  <c r="P499" i="9" s="1"/>
  <c r="V501" i="9"/>
  <c r="V499" i="9" s="1"/>
  <c r="I506" i="9"/>
  <c r="I504" i="9" s="1"/>
  <c r="O506" i="9"/>
  <c r="O504" i="9" s="1"/>
  <c r="U506" i="9"/>
  <c r="U504" i="9" s="1"/>
  <c r="AA506" i="9"/>
  <c r="AA504" i="9" s="1"/>
  <c r="H511" i="9"/>
  <c r="H509" i="9" s="1"/>
  <c r="N511" i="9"/>
  <c r="N509" i="9" s="1"/>
  <c r="T511" i="9"/>
  <c r="T509" i="9" s="1"/>
  <c r="Z511" i="9"/>
  <c r="Z509" i="9" s="1"/>
  <c r="G516" i="9"/>
  <c r="G514" i="9" s="1"/>
  <c r="M516" i="9"/>
  <c r="M514" i="9" s="1"/>
  <c r="S516" i="9"/>
  <c r="S514" i="9" s="1"/>
  <c r="Y516" i="9"/>
  <c r="Y514" i="9" s="1"/>
  <c r="F521" i="9"/>
  <c r="F519" i="9" s="1"/>
  <c r="L521" i="9"/>
  <c r="L519" i="9" s="1"/>
  <c r="R521" i="9"/>
  <c r="R519" i="9" s="1"/>
  <c r="X521" i="9"/>
  <c r="X519" i="9" s="1"/>
  <c r="E526" i="9"/>
  <c r="E524" i="9" s="1"/>
  <c r="K526" i="9"/>
  <c r="K524" i="9" s="1"/>
  <c r="Q526" i="9"/>
  <c r="Q524" i="9" s="1"/>
  <c r="W526" i="9"/>
  <c r="W524" i="9" s="1"/>
  <c r="D531" i="9"/>
  <c r="D529" i="9" s="1"/>
  <c r="J531" i="9"/>
  <c r="J529" i="9" s="1"/>
  <c r="P531" i="9"/>
  <c r="P529" i="9" s="1"/>
  <c r="V531" i="9"/>
  <c r="V529" i="9" s="1"/>
  <c r="I536" i="9"/>
  <c r="I534" i="9" s="1"/>
  <c r="O536" i="9"/>
  <c r="O534" i="9" s="1"/>
  <c r="U536" i="9"/>
  <c r="U534" i="9" s="1"/>
  <c r="AA536" i="9"/>
  <c r="AA534" i="9" s="1"/>
  <c r="H541" i="9"/>
  <c r="H539" i="9" s="1"/>
  <c r="N541" i="9"/>
  <c r="N539" i="9" s="1"/>
  <c r="T541" i="9"/>
  <c r="T539" i="9" s="1"/>
  <c r="Z541" i="9"/>
  <c r="Z539" i="9" s="1"/>
  <c r="G546" i="9"/>
  <c r="G544" i="9" s="1"/>
  <c r="M546" i="9"/>
  <c r="M544" i="9" s="1"/>
  <c r="S546" i="9"/>
  <c r="S544" i="9" s="1"/>
  <c r="Y546" i="9"/>
  <c r="Y544" i="9" s="1"/>
  <c r="F551" i="9"/>
  <c r="F549" i="9" s="1"/>
  <c r="L551" i="9"/>
  <c r="L549" i="9" s="1"/>
  <c r="R551" i="9"/>
  <c r="R549" i="9" s="1"/>
  <c r="X551" i="9"/>
  <c r="X549" i="9" s="1"/>
  <c r="E556" i="9"/>
  <c r="E554" i="9" s="1"/>
  <c r="K556" i="9"/>
  <c r="K554" i="9" s="1"/>
  <c r="Q556" i="9"/>
  <c r="Q554" i="9" s="1"/>
  <c r="W556" i="9"/>
  <c r="W554" i="9" s="1"/>
  <c r="D561" i="9"/>
  <c r="D559" i="9" s="1"/>
  <c r="J561" i="9"/>
  <c r="J559" i="9" s="1"/>
  <c r="P561" i="9"/>
  <c r="P559" i="9" s="1"/>
  <c r="V561" i="9"/>
  <c r="V559" i="9" s="1"/>
  <c r="I566" i="9"/>
  <c r="I564" i="9" s="1"/>
  <c r="O566" i="9"/>
  <c r="O564" i="9" s="1"/>
  <c r="U566" i="9"/>
  <c r="U564" i="9" s="1"/>
  <c r="AA566" i="9"/>
  <c r="AA564" i="9" s="1"/>
  <c r="H571" i="9"/>
  <c r="H569" i="9" s="1"/>
  <c r="N571" i="9"/>
  <c r="N569" i="9" s="1"/>
  <c r="T571" i="9"/>
  <c r="T569" i="9" s="1"/>
  <c r="Z571" i="9"/>
  <c r="Z569" i="9" s="1"/>
  <c r="G576" i="9"/>
  <c r="G574" i="9" s="1"/>
  <c r="M576" i="9"/>
  <c r="M574" i="9" s="1"/>
  <c r="S576" i="9"/>
  <c r="S574" i="9" s="1"/>
  <c r="Y576" i="9"/>
  <c r="Y574" i="9" s="1"/>
  <c r="F581" i="9"/>
  <c r="F579" i="9" s="1"/>
  <c r="L581" i="9"/>
  <c r="L579" i="9" s="1"/>
  <c r="R581" i="9"/>
  <c r="R579" i="9" s="1"/>
  <c r="X581" i="9"/>
  <c r="X579" i="9" s="1"/>
  <c r="E586" i="9"/>
  <c r="E584" i="9" s="1"/>
  <c r="K586" i="9"/>
  <c r="K584" i="9" s="1"/>
  <c r="Q586" i="9"/>
  <c r="Q584" i="9" s="1"/>
  <c r="W586" i="9"/>
  <c r="W584" i="9" s="1"/>
  <c r="D591" i="9"/>
  <c r="D589" i="9" s="1"/>
  <c r="J591" i="9"/>
  <c r="J589" i="9" s="1"/>
  <c r="P591" i="9"/>
  <c r="P589" i="9" s="1"/>
  <c r="V591" i="9"/>
  <c r="V589" i="9" s="1"/>
  <c r="I596" i="9"/>
  <c r="I594" i="9" s="1"/>
  <c r="O596" i="9"/>
  <c r="O594" i="9" s="1"/>
  <c r="U596" i="9"/>
  <c r="U594" i="9" s="1"/>
  <c r="AA596" i="9"/>
  <c r="AA594" i="9" s="1"/>
  <c r="H601" i="9"/>
  <c r="H599" i="9" s="1"/>
  <c r="N601" i="9"/>
  <c r="N599" i="9" s="1"/>
  <c r="T601" i="9"/>
  <c r="T599" i="9" s="1"/>
  <c r="Z601" i="9"/>
  <c r="Z599" i="9" s="1"/>
  <c r="G606" i="9"/>
  <c r="G604" i="9" s="1"/>
  <c r="M606" i="9"/>
  <c r="M604" i="9" s="1"/>
  <c r="S606" i="9"/>
  <c r="S604" i="9" s="1"/>
  <c r="Y606" i="9"/>
  <c r="Y604" i="9" s="1"/>
  <c r="F611" i="9"/>
  <c r="F609" i="9" s="1"/>
  <c r="L611" i="9"/>
  <c r="L609" i="9" s="1"/>
  <c r="R611" i="9"/>
  <c r="R609" i="9" s="1"/>
  <c r="X611" i="9"/>
  <c r="X609" i="9" s="1"/>
  <c r="E616" i="9"/>
  <c r="E614" i="9" s="1"/>
  <c r="K616" i="9"/>
  <c r="K614" i="9" s="1"/>
  <c r="Q616" i="9"/>
  <c r="Q614" i="9" s="1"/>
  <c r="W616" i="9"/>
  <c r="W614" i="9" s="1"/>
  <c r="D621" i="9"/>
  <c r="D619" i="9" s="1"/>
  <c r="J621" i="9"/>
  <c r="J619" i="9" s="1"/>
  <c r="P621" i="9"/>
  <c r="P619" i="9" s="1"/>
  <c r="V621" i="9"/>
  <c r="V619" i="9" s="1"/>
  <c r="I626" i="9"/>
  <c r="I624" i="9" s="1"/>
  <c r="O626" i="9"/>
  <c r="O624" i="9" s="1"/>
  <c r="U626" i="9"/>
  <c r="U624" i="9" s="1"/>
  <c r="AA626" i="9"/>
  <c r="AA624" i="9" s="1"/>
  <c r="H631" i="9"/>
  <c r="H629" i="9" s="1"/>
  <c r="N631" i="9"/>
  <c r="N629" i="9" s="1"/>
  <c r="T631" i="9"/>
  <c r="T629" i="9" s="1"/>
  <c r="Z631" i="9"/>
  <c r="Z629" i="9" s="1"/>
  <c r="G636" i="9"/>
  <c r="G634" i="9" s="1"/>
  <c r="M636" i="9"/>
  <c r="M634" i="9" s="1"/>
  <c r="S636" i="9"/>
  <c r="S634" i="9" s="1"/>
  <c r="Y636" i="9"/>
  <c r="Y634" i="9" s="1"/>
  <c r="G9" i="10"/>
  <c r="G7" i="10" s="1"/>
  <c r="M9" i="10"/>
  <c r="M7" i="10" s="1"/>
  <c r="S9" i="10"/>
  <c r="Y9" i="10"/>
  <c r="Y7" i="10" s="1"/>
  <c r="G11" i="10"/>
  <c r="M11" i="10"/>
  <c r="S11" i="10"/>
  <c r="Y11" i="10"/>
  <c r="F14" i="10"/>
  <c r="L14" i="10"/>
  <c r="L12" i="10" s="1"/>
  <c r="R14" i="10"/>
  <c r="R12" i="10" s="1"/>
  <c r="X14" i="10"/>
  <c r="F16" i="10"/>
  <c r="L16" i="10"/>
  <c r="R16" i="10"/>
  <c r="X16" i="10"/>
  <c r="E19" i="10"/>
  <c r="E17" i="10" s="1"/>
  <c r="K19" i="10"/>
  <c r="Q19" i="10"/>
  <c r="Q17" i="10" s="1"/>
  <c r="W19" i="10"/>
  <c r="W17" i="10" s="1"/>
  <c r="E21" i="10"/>
  <c r="K21" i="10"/>
  <c r="Q21" i="10"/>
  <c r="W21" i="10"/>
  <c r="D24" i="10"/>
  <c r="D22" i="10" s="1"/>
  <c r="J24" i="10"/>
  <c r="J22" i="10" s="1"/>
  <c r="P24" i="10"/>
  <c r="V24" i="10"/>
  <c r="V22" i="10" s="1"/>
  <c r="D26" i="10"/>
  <c r="J26" i="10"/>
  <c r="P26" i="10"/>
  <c r="V26" i="10"/>
  <c r="I29" i="10"/>
  <c r="O29" i="10"/>
  <c r="O27" i="10" s="1"/>
  <c r="U29" i="10"/>
  <c r="U27" i="10" s="1"/>
  <c r="AA29" i="10"/>
  <c r="I31" i="10"/>
  <c r="O31" i="10"/>
  <c r="U31" i="10"/>
  <c r="AA31" i="10"/>
  <c r="H34" i="10"/>
  <c r="H32" i="10" s="1"/>
  <c r="N34" i="10"/>
  <c r="T34" i="10"/>
  <c r="T32" i="10" s="1"/>
  <c r="Z34" i="10"/>
  <c r="Z32" i="10" s="1"/>
  <c r="H36" i="10"/>
  <c r="N36" i="10"/>
  <c r="T36" i="10"/>
  <c r="Z36" i="10"/>
  <c r="G39" i="10"/>
  <c r="G37" i="10" s="1"/>
  <c r="M39" i="10"/>
  <c r="M37" i="10" s="1"/>
  <c r="S39" i="10"/>
  <c r="Y39" i="10"/>
  <c r="Y37" i="10" s="1"/>
  <c r="G41" i="10"/>
  <c r="M41" i="10"/>
  <c r="S41" i="10"/>
  <c r="Y41" i="10"/>
  <c r="F44" i="10"/>
  <c r="L44" i="10"/>
  <c r="L42" i="10" s="1"/>
  <c r="R44" i="10"/>
  <c r="R42" i="10" s="1"/>
  <c r="X44" i="10"/>
  <c r="F46" i="10"/>
  <c r="L46" i="10"/>
  <c r="R46" i="10"/>
  <c r="X46" i="10"/>
  <c r="E49" i="10"/>
  <c r="E47" i="10" s="1"/>
  <c r="K49" i="10"/>
  <c r="Q49" i="10"/>
  <c r="Q47" i="10" s="1"/>
  <c r="W49" i="10"/>
  <c r="W47" i="10" s="1"/>
  <c r="E51" i="10"/>
  <c r="K51" i="10"/>
  <c r="Q51" i="10"/>
  <c r="W51" i="10"/>
  <c r="D54" i="10"/>
  <c r="D52" i="10" s="1"/>
  <c r="J54" i="10"/>
  <c r="J52" i="10" s="1"/>
  <c r="P54" i="10"/>
  <c r="V54" i="10"/>
  <c r="V52" i="10" s="1"/>
  <c r="D56" i="10"/>
  <c r="J56" i="10"/>
  <c r="P56" i="10"/>
  <c r="V56" i="10"/>
  <c r="I59" i="10"/>
  <c r="O59" i="10"/>
  <c r="O57" i="10" s="1"/>
  <c r="U59" i="10"/>
  <c r="U57" i="10" s="1"/>
  <c r="AA59" i="10"/>
  <c r="I61" i="10"/>
  <c r="O61" i="10"/>
  <c r="U61" i="10"/>
  <c r="AA61" i="10"/>
  <c r="H64" i="10"/>
  <c r="H62" i="10" s="1"/>
  <c r="N64" i="10"/>
  <c r="T64" i="10"/>
  <c r="T62" i="10" s="1"/>
  <c r="Z64" i="10"/>
  <c r="Z62" i="10" s="1"/>
  <c r="H66" i="10"/>
  <c r="N66" i="10"/>
  <c r="T66" i="10"/>
  <c r="Z66" i="10"/>
  <c r="G69" i="10"/>
  <c r="G67" i="10" s="1"/>
  <c r="M69" i="10"/>
  <c r="M67" i="10" s="1"/>
  <c r="S69" i="10"/>
  <c r="Y69" i="10"/>
  <c r="Y67" i="10" s="1"/>
  <c r="G71" i="10"/>
  <c r="M71" i="10"/>
  <c r="S71" i="10"/>
  <c r="Y71" i="10"/>
  <c r="F74" i="10"/>
  <c r="L74" i="10"/>
  <c r="L72" i="10" s="1"/>
  <c r="R74" i="10"/>
  <c r="R72" i="10" s="1"/>
  <c r="X74" i="10"/>
  <c r="F76" i="10"/>
  <c r="L76" i="10"/>
  <c r="R76" i="10"/>
  <c r="X76" i="10"/>
  <c r="E79" i="10"/>
  <c r="E77" i="10" s="1"/>
  <c r="K79" i="10"/>
  <c r="Q79" i="10"/>
  <c r="Q77" i="10" s="1"/>
  <c r="W79" i="10"/>
  <c r="W77" i="10" s="1"/>
  <c r="E81" i="10"/>
  <c r="K81" i="10"/>
  <c r="Q81" i="10"/>
  <c r="W81" i="10"/>
  <c r="D84" i="10"/>
  <c r="D82" i="10" s="1"/>
  <c r="J84" i="10"/>
  <c r="J82" i="10" s="1"/>
  <c r="P84" i="10"/>
  <c r="V84" i="10"/>
  <c r="V82" i="10" s="1"/>
  <c r="D86" i="10"/>
  <c r="J86" i="10"/>
  <c r="P86" i="10"/>
  <c r="V86" i="10"/>
  <c r="I89" i="10"/>
  <c r="O89" i="10"/>
  <c r="O87" i="10" s="1"/>
  <c r="U89" i="10"/>
  <c r="U87" i="10" s="1"/>
  <c r="AA89" i="10"/>
  <c r="I91" i="10"/>
  <c r="O91" i="10"/>
  <c r="U91" i="10"/>
  <c r="AA91" i="10"/>
  <c r="H94" i="10"/>
  <c r="H92" i="10" s="1"/>
  <c r="N94" i="10"/>
  <c r="T94" i="10"/>
  <c r="T92" i="10" s="1"/>
  <c r="Z94" i="10"/>
  <c r="Z92" i="10" s="1"/>
  <c r="H96" i="10"/>
  <c r="N96" i="10"/>
  <c r="T96" i="10"/>
  <c r="Z96" i="10"/>
  <c r="G99" i="10"/>
  <c r="G97" i="10" s="1"/>
  <c r="M99" i="10"/>
  <c r="M97" i="10" s="1"/>
  <c r="S99" i="10"/>
  <c r="Y99" i="10"/>
  <c r="Y97" i="10" s="1"/>
  <c r="G101" i="10"/>
  <c r="M101" i="10"/>
  <c r="S101" i="10"/>
  <c r="Y101" i="10"/>
  <c r="F104" i="10"/>
  <c r="L104" i="10"/>
  <c r="L102" i="10" s="1"/>
  <c r="R104" i="10"/>
  <c r="R102" i="10" s="1"/>
  <c r="X104" i="10"/>
  <c r="F106" i="10"/>
  <c r="L106" i="10"/>
  <c r="R106" i="10"/>
  <c r="X106" i="10"/>
  <c r="E109" i="10"/>
  <c r="E107" i="10" s="1"/>
  <c r="K109" i="10"/>
  <c r="Q109" i="10"/>
  <c r="Q107" i="10" s="1"/>
  <c r="W109" i="10"/>
  <c r="W107" i="10" s="1"/>
  <c r="E111" i="10"/>
  <c r="K111" i="10"/>
  <c r="Q111" i="10"/>
  <c r="W111" i="10"/>
  <c r="D114" i="10"/>
  <c r="D112" i="10" s="1"/>
  <c r="J114" i="10"/>
  <c r="J112" i="10" s="1"/>
  <c r="P114" i="10"/>
  <c r="V114" i="10"/>
  <c r="V112" i="10" s="1"/>
  <c r="D116" i="10"/>
  <c r="J116" i="10"/>
  <c r="P116" i="10"/>
  <c r="V116" i="10"/>
  <c r="I119" i="10"/>
  <c r="O119" i="10"/>
  <c r="O117" i="10" s="1"/>
  <c r="U119" i="10"/>
  <c r="U117" i="10" s="1"/>
  <c r="AA119" i="10"/>
  <c r="I121" i="10"/>
  <c r="O121" i="10"/>
  <c r="U121" i="10"/>
  <c r="AA121" i="10"/>
  <c r="H124" i="10"/>
  <c r="H122" i="10" s="1"/>
  <c r="N124" i="10"/>
  <c r="T124" i="10"/>
  <c r="T122" i="10" s="1"/>
  <c r="Z124" i="10"/>
  <c r="Z122" i="10" s="1"/>
  <c r="H126" i="10"/>
  <c r="N126" i="10"/>
  <c r="T126" i="10"/>
  <c r="Z126" i="10"/>
  <c r="G129" i="10"/>
  <c r="G127" i="10" s="1"/>
  <c r="M129" i="10"/>
  <c r="M127" i="10" s="1"/>
  <c r="S129" i="10"/>
  <c r="Y129" i="10"/>
  <c r="Y127" i="10" s="1"/>
  <c r="G131" i="10"/>
  <c r="M131" i="10"/>
  <c r="S131" i="10"/>
  <c r="Y131" i="10"/>
  <c r="F134" i="10"/>
  <c r="L134" i="10"/>
  <c r="L132" i="10" s="1"/>
  <c r="R134" i="10"/>
  <c r="R132" i="10" s="1"/>
  <c r="X134" i="10"/>
  <c r="F136" i="10"/>
  <c r="L136" i="10"/>
  <c r="R136" i="10"/>
  <c r="X136" i="10"/>
  <c r="E139" i="10"/>
  <c r="E137" i="10" s="1"/>
  <c r="K139" i="10"/>
  <c r="Q139" i="10"/>
  <c r="Q137" i="10" s="1"/>
  <c r="W139" i="10"/>
  <c r="W137" i="10" s="1"/>
  <c r="E141" i="10"/>
  <c r="K141" i="10"/>
  <c r="Q141" i="10"/>
  <c r="W141" i="10"/>
  <c r="D144" i="10"/>
  <c r="D142" i="10" s="1"/>
  <c r="J144" i="10"/>
  <c r="J142" i="10" s="1"/>
  <c r="P144" i="10"/>
  <c r="V144" i="10"/>
  <c r="V142" i="10" s="1"/>
  <c r="D146" i="10"/>
  <c r="J146" i="10"/>
  <c r="P146" i="10"/>
  <c r="V146" i="10"/>
  <c r="I149" i="10"/>
  <c r="O149" i="10"/>
  <c r="O147" i="10" s="1"/>
  <c r="U149" i="10"/>
  <c r="U147" i="10" s="1"/>
  <c r="AA149" i="10"/>
  <c r="I151" i="10"/>
  <c r="O151" i="10"/>
  <c r="U151" i="10"/>
  <c r="AA151" i="10"/>
  <c r="H154" i="10"/>
  <c r="H152" i="10" s="1"/>
  <c r="N154" i="10"/>
  <c r="T154" i="10"/>
  <c r="T152" i="10" s="1"/>
  <c r="Z154" i="10"/>
  <c r="Z152" i="10" s="1"/>
  <c r="H156" i="10"/>
  <c r="N156" i="10"/>
  <c r="T156" i="10"/>
  <c r="Z156" i="10"/>
  <c r="G159" i="10"/>
  <c r="G157" i="10" s="1"/>
  <c r="M159" i="10"/>
  <c r="M157" i="10" s="1"/>
  <c r="S159" i="10"/>
  <c r="Y159" i="10"/>
  <c r="Y157" i="10" s="1"/>
  <c r="G161" i="10"/>
  <c r="M161" i="10"/>
  <c r="S161" i="10"/>
  <c r="Y161" i="10"/>
  <c r="F170" i="10"/>
  <c r="F166" i="10" s="1"/>
  <c r="L170" i="10"/>
  <c r="L166" i="10" s="1"/>
  <c r="R170" i="10"/>
  <c r="R166" i="10" s="1"/>
  <c r="X170" i="10"/>
  <c r="X166" i="10" s="1"/>
  <c r="E175" i="10"/>
  <c r="E171" i="10" s="1"/>
  <c r="K175" i="10"/>
  <c r="K171" i="10" s="1"/>
  <c r="Q175" i="10"/>
  <c r="Q171" i="10" s="1"/>
  <c r="W175" i="10"/>
  <c r="W171" i="10" s="1"/>
  <c r="D180" i="10"/>
  <c r="D176" i="10" s="1"/>
  <c r="J180" i="10"/>
  <c r="J176" i="10" s="1"/>
  <c r="P180" i="10"/>
  <c r="P176" i="10" s="1"/>
  <c r="V180" i="10"/>
  <c r="V176" i="10" s="1"/>
  <c r="I185" i="10"/>
  <c r="I181" i="10" s="1"/>
  <c r="O185" i="10"/>
  <c r="O181" i="10" s="1"/>
  <c r="U185" i="10"/>
  <c r="U181" i="10" s="1"/>
  <c r="AA185" i="10"/>
  <c r="AA181" i="10" s="1"/>
  <c r="H190" i="10"/>
  <c r="H186" i="10" s="1"/>
  <c r="N190" i="10"/>
  <c r="N186" i="10" s="1"/>
  <c r="T190" i="10"/>
  <c r="T186" i="10" s="1"/>
  <c r="Z190" i="10"/>
  <c r="Z186" i="10" s="1"/>
  <c r="G195" i="10"/>
  <c r="G191" i="10" s="1"/>
  <c r="M195" i="10"/>
  <c r="M191" i="10" s="1"/>
  <c r="S195" i="10"/>
  <c r="S191" i="10" s="1"/>
  <c r="Y195" i="10"/>
  <c r="Y191" i="10" s="1"/>
  <c r="F198" i="10"/>
  <c r="L198" i="10"/>
  <c r="L196" i="10" s="1"/>
  <c r="R198" i="10"/>
  <c r="R196" i="10" s="1"/>
  <c r="X198" i="10"/>
  <c r="F200" i="10"/>
  <c r="L200" i="10"/>
  <c r="R200" i="10"/>
  <c r="X200" i="10"/>
  <c r="E203" i="10"/>
  <c r="E201" i="10" s="1"/>
  <c r="K203" i="10"/>
  <c r="Q203" i="10"/>
  <c r="Q201" i="10" s="1"/>
  <c r="W203" i="10"/>
  <c r="W201" i="10" s="1"/>
  <c r="E205" i="10"/>
  <c r="K205" i="10"/>
  <c r="Q205" i="10"/>
  <c r="W205" i="10"/>
  <c r="D208" i="10"/>
  <c r="D206" i="10" s="1"/>
  <c r="J208" i="10"/>
  <c r="J206" i="10" s="1"/>
  <c r="P208" i="10"/>
  <c r="V208" i="10"/>
  <c r="V206" i="10" s="1"/>
  <c r="D210" i="10"/>
  <c r="J210" i="10"/>
  <c r="P210" i="10"/>
  <c r="V210" i="10"/>
  <c r="I213" i="10"/>
  <c r="O213" i="10"/>
  <c r="O211" i="10" s="1"/>
  <c r="U213" i="10"/>
  <c r="U211" i="10" s="1"/>
  <c r="AA213" i="10"/>
  <c r="I215" i="10"/>
  <c r="O215" i="10"/>
  <c r="U215" i="10"/>
  <c r="AA215" i="10"/>
  <c r="H218" i="10"/>
  <c r="H216" i="10" s="1"/>
  <c r="N218" i="10"/>
  <c r="T218" i="10"/>
  <c r="T216" i="10" s="1"/>
  <c r="Z218" i="10"/>
  <c r="Z216" i="10" s="1"/>
  <c r="H220" i="10"/>
  <c r="N220" i="10"/>
  <c r="T220" i="10"/>
  <c r="Z220" i="10"/>
  <c r="G223" i="10"/>
  <c r="G221" i="10" s="1"/>
  <c r="M223" i="10"/>
  <c r="M221" i="10" s="1"/>
  <c r="S223" i="10"/>
  <c r="Y223" i="10"/>
  <c r="Y221" i="10" s="1"/>
  <c r="G225" i="10"/>
  <c r="M225" i="10"/>
  <c r="S225" i="10"/>
  <c r="Y225" i="10"/>
  <c r="F228" i="10"/>
  <c r="L228" i="10"/>
  <c r="L226" i="10" s="1"/>
  <c r="R228" i="10"/>
  <c r="R226" i="10" s="1"/>
  <c r="X228" i="10"/>
  <c r="F230" i="10"/>
  <c r="L230" i="10"/>
  <c r="R230" i="10"/>
  <c r="X230" i="10"/>
  <c r="E233" i="10"/>
  <c r="E231" i="10" s="1"/>
  <c r="K233" i="10"/>
  <c r="Q233" i="10"/>
  <c r="Q231" i="10" s="1"/>
  <c r="W233" i="10"/>
  <c r="W231" i="10" s="1"/>
  <c r="E235" i="10"/>
  <c r="K235" i="10"/>
  <c r="Q235" i="10"/>
  <c r="W235" i="10"/>
  <c r="D238" i="10"/>
  <c r="D236" i="10" s="1"/>
  <c r="J238" i="10"/>
  <c r="J236" i="10" s="1"/>
  <c r="P238" i="10"/>
  <c r="V238" i="10"/>
  <c r="V236" i="10" s="1"/>
  <c r="D240" i="10"/>
  <c r="J240" i="10"/>
  <c r="P240" i="10"/>
  <c r="V240" i="10"/>
  <c r="I243" i="10"/>
  <c r="O243" i="10"/>
  <c r="O241" i="10" s="1"/>
  <c r="U243" i="10"/>
  <c r="U241" i="10" s="1"/>
  <c r="AA243" i="10"/>
  <c r="I245" i="10"/>
  <c r="O245" i="10"/>
  <c r="U245" i="10"/>
  <c r="AA245" i="10"/>
  <c r="H248" i="10"/>
  <c r="H246" i="10" s="1"/>
  <c r="N248" i="10"/>
  <c r="T248" i="10"/>
  <c r="T246" i="10" s="1"/>
  <c r="Z248" i="10"/>
  <c r="Z246" i="10" s="1"/>
  <c r="H250" i="10"/>
  <c r="N250" i="10"/>
  <c r="T250" i="10"/>
  <c r="Z250" i="10"/>
  <c r="G253" i="10"/>
  <c r="G251" i="10" s="1"/>
  <c r="M253" i="10"/>
  <c r="M251" i="10" s="1"/>
  <c r="S253" i="10"/>
  <c r="Y253" i="10"/>
  <c r="Y251" i="10" s="1"/>
  <c r="G255" i="10"/>
  <c r="M255" i="10"/>
  <c r="S255" i="10"/>
  <c r="Y255" i="10"/>
  <c r="F258" i="10"/>
  <c r="L258" i="10"/>
  <c r="L256" i="10" s="1"/>
  <c r="R258" i="10"/>
  <c r="R256" i="10" s="1"/>
  <c r="X258" i="10"/>
  <c r="F260" i="10"/>
  <c r="L260" i="10"/>
  <c r="R260" i="10"/>
  <c r="X260" i="10"/>
  <c r="E263" i="10"/>
  <c r="E261" i="10" s="1"/>
  <c r="K263" i="10"/>
  <c r="Q263" i="10"/>
  <c r="Q261" i="10" s="1"/>
  <c r="W263" i="10"/>
  <c r="W261" i="10" s="1"/>
  <c r="E265" i="10"/>
  <c r="K265" i="10"/>
  <c r="Q265" i="10"/>
  <c r="W265" i="10"/>
  <c r="D268" i="10"/>
  <c r="D266" i="10" s="1"/>
  <c r="J268" i="10"/>
  <c r="J266" i="10" s="1"/>
  <c r="P268" i="10"/>
  <c r="V268" i="10"/>
  <c r="V266" i="10" s="1"/>
  <c r="D270" i="10"/>
  <c r="J270" i="10"/>
  <c r="P270" i="10"/>
  <c r="V270" i="10"/>
  <c r="I273" i="10"/>
  <c r="O273" i="10"/>
  <c r="O271" i="10" s="1"/>
  <c r="U273" i="10"/>
  <c r="U271" i="10" s="1"/>
  <c r="AA273" i="10"/>
  <c r="I275" i="10"/>
  <c r="O275" i="10"/>
  <c r="U275" i="10"/>
  <c r="AA275" i="10"/>
  <c r="H278" i="10"/>
  <c r="H276" i="10" s="1"/>
  <c r="N278" i="10"/>
  <c r="T278" i="10"/>
  <c r="T276" i="10" s="1"/>
  <c r="Z278" i="10"/>
  <c r="Z276" i="10" s="1"/>
  <c r="H280" i="10"/>
  <c r="N280" i="10"/>
  <c r="T280" i="10"/>
  <c r="Z280" i="10"/>
  <c r="G283" i="10"/>
  <c r="G281" i="10" s="1"/>
  <c r="M283" i="10"/>
  <c r="M281" i="10" s="1"/>
  <c r="S283" i="10"/>
  <c r="Y283" i="10"/>
  <c r="Y281" i="10" s="1"/>
  <c r="G285" i="10"/>
  <c r="M285" i="10"/>
  <c r="S285" i="10"/>
  <c r="Y285" i="10"/>
  <c r="F288" i="10"/>
  <c r="L288" i="10"/>
  <c r="L286" i="10" s="1"/>
  <c r="R288" i="10"/>
  <c r="R286" i="10" s="1"/>
  <c r="X288" i="10"/>
  <c r="F290" i="10"/>
  <c r="L290" i="10"/>
  <c r="R290" i="10"/>
  <c r="X290" i="10"/>
  <c r="E293" i="10"/>
  <c r="E291" i="10" s="1"/>
  <c r="K293" i="10"/>
  <c r="Q293" i="10"/>
  <c r="Q291" i="10" s="1"/>
  <c r="W293" i="10"/>
  <c r="W291" i="10" s="1"/>
  <c r="E295" i="10"/>
  <c r="K295" i="10"/>
  <c r="Q295" i="10"/>
  <c r="W295" i="10"/>
  <c r="D298" i="10"/>
  <c r="D296" i="10" s="1"/>
  <c r="J298" i="10"/>
  <c r="J296" i="10" s="1"/>
  <c r="P298" i="10"/>
  <c r="V298" i="10"/>
  <c r="V296" i="10" s="1"/>
  <c r="D300" i="10"/>
  <c r="J300" i="10"/>
  <c r="P300" i="10"/>
  <c r="V300" i="10"/>
  <c r="I303" i="10"/>
  <c r="O303" i="10"/>
  <c r="O301" i="10" s="1"/>
  <c r="U303" i="10"/>
  <c r="U301" i="10" s="1"/>
  <c r="AA303" i="10"/>
  <c r="I305" i="10"/>
  <c r="O305" i="10"/>
  <c r="U305" i="10"/>
  <c r="AA305" i="10"/>
  <c r="H308" i="10"/>
  <c r="H306" i="10" s="1"/>
  <c r="N308" i="10"/>
  <c r="T308" i="10"/>
  <c r="T306" i="10" s="1"/>
  <c r="Z308" i="10"/>
  <c r="Z306" i="10" s="1"/>
  <c r="H310" i="10"/>
  <c r="N310" i="10"/>
  <c r="T310" i="10"/>
  <c r="Z310" i="10"/>
  <c r="G313" i="10"/>
  <c r="G311" i="10" s="1"/>
  <c r="M313" i="10"/>
  <c r="M311" i="10" s="1"/>
  <c r="S313" i="10"/>
  <c r="Y313" i="10"/>
  <c r="Y311" i="10" s="1"/>
  <c r="G315" i="10"/>
  <c r="M315" i="10"/>
  <c r="S315" i="10"/>
  <c r="Y315" i="10"/>
  <c r="F318" i="10"/>
  <c r="L318" i="10"/>
  <c r="L316" i="10" s="1"/>
  <c r="R318" i="10"/>
  <c r="R316" i="10" s="1"/>
  <c r="X318" i="10"/>
  <c r="F320" i="10"/>
  <c r="L320" i="10"/>
  <c r="R320" i="10"/>
  <c r="X320" i="10"/>
  <c r="E329" i="10"/>
  <c r="E325" i="10" s="1"/>
  <c r="K329" i="10"/>
  <c r="K325" i="10" s="1"/>
  <c r="Q329" i="10"/>
  <c r="Q325" i="10" s="1"/>
  <c r="W329" i="10"/>
  <c r="W325" i="10" s="1"/>
  <c r="D334" i="10"/>
  <c r="D330" i="10" s="1"/>
  <c r="J334" i="10"/>
  <c r="J330" i="10" s="1"/>
  <c r="P334" i="10"/>
  <c r="P330" i="10" s="1"/>
  <c r="V334" i="10"/>
  <c r="V330" i="10" s="1"/>
  <c r="I339" i="10"/>
  <c r="I335" i="10" s="1"/>
  <c r="O339" i="10"/>
  <c r="O335" i="10" s="1"/>
  <c r="U339" i="10"/>
  <c r="U335" i="10" s="1"/>
  <c r="AA339" i="10"/>
  <c r="AA335" i="10" s="1"/>
  <c r="H344" i="10"/>
  <c r="H340" i="10" s="1"/>
  <c r="N344" i="10"/>
  <c r="N340" i="10" s="1"/>
  <c r="T344" i="10"/>
  <c r="T340" i="10" s="1"/>
  <c r="Z344" i="10"/>
  <c r="Z340" i="10" s="1"/>
  <c r="G349" i="10"/>
  <c r="G345" i="10" s="1"/>
  <c r="M349" i="10"/>
  <c r="M345" i="10" s="1"/>
  <c r="S349" i="10"/>
  <c r="S345" i="10" s="1"/>
  <c r="Y349" i="10"/>
  <c r="Y345" i="10" s="1"/>
  <c r="F354" i="10"/>
  <c r="F350" i="10" s="1"/>
  <c r="L354" i="10"/>
  <c r="L350" i="10" s="1"/>
  <c r="R354" i="10"/>
  <c r="R350" i="10" s="1"/>
  <c r="X354" i="10"/>
  <c r="X350" i="10" s="1"/>
  <c r="E359" i="10"/>
  <c r="E355" i="10" s="1"/>
  <c r="K359" i="10"/>
  <c r="K355" i="10" s="1"/>
  <c r="Q359" i="10"/>
  <c r="Q355" i="10" s="1"/>
  <c r="W359" i="10"/>
  <c r="W355" i="10" s="1"/>
  <c r="D364" i="10"/>
  <c r="D360" i="10" s="1"/>
  <c r="J364" i="10"/>
  <c r="J360" i="10" s="1"/>
  <c r="P364" i="10"/>
  <c r="P360" i="10" s="1"/>
  <c r="V364" i="10"/>
  <c r="V360" i="10" s="1"/>
  <c r="I369" i="10"/>
  <c r="I365" i="10" s="1"/>
  <c r="O369" i="10"/>
  <c r="O365" i="10" s="1"/>
  <c r="U369" i="10"/>
  <c r="U365" i="10" s="1"/>
  <c r="AA369" i="10"/>
  <c r="AA365" i="10" s="1"/>
  <c r="H374" i="10"/>
  <c r="H370" i="10" s="1"/>
  <c r="N374" i="10"/>
  <c r="N370" i="10" s="1"/>
  <c r="T374" i="10"/>
  <c r="T370" i="10" s="1"/>
  <c r="Z374" i="10"/>
  <c r="Z370" i="10" s="1"/>
  <c r="G379" i="10"/>
  <c r="G375" i="10" s="1"/>
  <c r="M379" i="10"/>
  <c r="M375" i="10" s="1"/>
  <c r="S379" i="10"/>
  <c r="S375" i="10" s="1"/>
  <c r="Y379" i="10"/>
  <c r="Y375" i="10" s="1"/>
  <c r="F384" i="10"/>
  <c r="F380" i="10" s="1"/>
  <c r="L384" i="10"/>
  <c r="L380" i="10" s="1"/>
  <c r="R384" i="10"/>
  <c r="R380" i="10" s="1"/>
  <c r="X384" i="10"/>
  <c r="X380" i="10" s="1"/>
  <c r="E387" i="10"/>
  <c r="E385" i="10" s="1"/>
  <c r="K387" i="10"/>
  <c r="Q387" i="10"/>
  <c r="Q385" i="10" s="1"/>
  <c r="W387" i="10"/>
  <c r="W385" i="10" s="1"/>
  <c r="E389" i="10"/>
  <c r="K389" i="10"/>
  <c r="Q389" i="10"/>
  <c r="W389" i="10"/>
  <c r="D392" i="10"/>
  <c r="D390" i="10" s="1"/>
  <c r="J392" i="10"/>
  <c r="J390" i="10" s="1"/>
  <c r="P392" i="10"/>
  <c r="V392" i="10"/>
  <c r="V390" i="10" s="1"/>
  <c r="D394" i="10"/>
  <c r="J394" i="10"/>
  <c r="P394" i="10"/>
  <c r="V394" i="10"/>
  <c r="I397" i="10"/>
  <c r="O397" i="10"/>
  <c r="O395" i="10" s="1"/>
  <c r="U397" i="10"/>
  <c r="U395" i="10" s="1"/>
  <c r="AA397" i="10"/>
  <c r="I399" i="10"/>
  <c r="O399" i="10"/>
  <c r="U399" i="10"/>
  <c r="AA399" i="10"/>
  <c r="H402" i="10"/>
  <c r="H400" i="10" s="1"/>
  <c r="N402" i="10"/>
  <c r="T402" i="10"/>
  <c r="T400" i="10" s="1"/>
  <c r="Z402" i="10"/>
  <c r="Z400" i="10" s="1"/>
  <c r="H404" i="10"/>
  <c r="N404" i="10"/>
  <c r="T404" i="10"/>
  <c r="Z404" i="10"/>
  <c r="G407" i="10"/>
  <c r="G405" i="10" s="1"/>
  <c r="M407" i="10"/>
  <c r="M405" i="10" s="1"/>
  <c r="S407" i="10"/>
  <c r="Y407" i="10"/>
  <c r="Y405" i="10" s="1"/>
  <c r="G409" i="10"/>
  <c r="M409" i="10"/>
  <c r="S409" i="10"/>
  <c r="Y409" i="10"/>
  <c r="F412" i="10"/>
  <c r="L412" i="10"/>
  <c r="L410" i="10" s="1"/>
  <c r="R412" i="10"/>
  <c r="R410" i="10" s="1"/>
  <c r="X412" i="10"/>
  <c r="F414" i="10"/>
  <c r="L414" i="10"/>
  <c r="R414" i="10"/>
  <c r="X414" i="10"/>
  <c r="E417" i="10"/>
  <c r="E415" i="10" s="1"/>
  <c r="K417" i="10"/>
  <c r="Q417" i="10"/>
  <c r="Q415" i="10" s="1"/>
  <c r="W417" i="10"/>
  <c r="W415" i="10" s="1"/>
  <c r="E419" i="10"/>
  <c r="K419" i="10"/>
  <c r="Q419" i="10"/>
  <c r="W419" i="10"/>
  <c r="D422" i="10"/>
  <c r="D420" i="10" s="1"/>
  <c r="J422" i="10"/>
  <c r="J420" i="10" s="1"/>
  <c r="P422" i="10"/>
  <c r="V422" i="10"/>
  <c r="V420" i="10" s="1"/>
  <c r="D424" i="10"/>
  <c r="J424" i="10"/>
  <c r="P424" i="10"/>
  <c r="V424" i="10"/>
  <c r="I427" i="10"/>
  <c r="O427" i="10"/>
  <c r="O425" i="10" s="1"/>
  <c r="U427" i="10"/>
  <c r="U425" i="10" s="1"/>
  <c r="AA427" i="10"/>
  <c r="I429" i="10"/>
  <c r="O429" i="10"/>
  <c r="U429" i="10"/>
  <c r="AA429" i="10"/>
  <c r="H432" i="10"/>
  <c r="H430" i="10" s="1"/>
  <c r="N432" i="10"/>
  <c r="T432" i="10"/>
  <c r="T430" i="10" s="1"/>
  <c r="Z432" i="10"/>
  <c r="Z430" i="10" s="1"/>
  <c r="H434" i="10"/>
  <c r="N434" i="10"/>
  <c r="T434" i="10"/>
  <c r="Z434" i="10"/>
  <c r="G437" i="10"/>
  <c r="G435" i="10" s="1"/>
  <c r="M437" i="10"/>
  <c r="M435" i="10" s="1"/>
  <c r="S437" i="10"/>
  <c r="Y437" i="10"/>
  <c r="Y435" i="10" s="1"/>
  <c r="G439" i="10"/>
  <c r="M439" i="10"/>
  <c r="S439" i="10"/>
  <c r="Y439" i="10"/>
  <c r="F442" i="10"/>
  <c r="L442" i="10"/>
  <c r="L440" i="10" s="1"/>
  <c r="R442" i="10"/>
  <c r="R440" i="10" s="1"/>
  <c r="X442" i="10"/>
  <c r="F444" i="10"/>
  <c r="L444" i="10"/>
  <c r="R444" i="10"/>
  <c r="X444" i="10"/>
  <c r="E447" i="10"/>
  <c r="E445" i="10" s="1"/>
  <c r="K447" i="10"/>
  <c r="Q447" i="10"/>
  <c r="Q445" i="10" s="1"/>
  <c r="W447" i="10"/>
  <c r="W445" i="10" s="1"/>
  <c r="E449" i="10"/>
  <c r="K449" i="10"/>
  <c r="Q449" i="10"/>
  <c r="W449" i="10"/>
  <c r="D452" i="10"/>
  <c r="D450" i="10" s="1"/>
  <c r="J452" i="10"/>
  <c r="J450" i="10" s="1"/>
  <c r="P452" i="10"/>
  <c r="V452" i="10"/>
  <c r="V450" i="10" s="1"/>
  <c r="D454" i="10"/>
  <c r="J454" i="10"/>
  <c r="P454" i="10"/>
  <c r="V454" i="10"/>
  <c r="I457" i="10"/>
  <c r="O457" i="10"/>
  <c r="O455" i="10" s="1"/>
  <c r="U457" i="10"/>
  <c r="U455" i="10" s="1"/>
  <c r="AA457" i="10"/>
  <c r="I459" i="10"/>
  <c r="O459" i="10"/>
  <c r="U459" i="10"/>
  <c r="AA459" i="10"/>
  <c r="H462" i="10"/>
  <c r="H460" i="10" s="1"/>
  <c r="N462" i="10"/>
  <c r="T462" i="10"/>
  <c r="T460" i="10" s="1"/>
  <c r="Z462" i="10"/>
  <c r="Z460" i="10" s="1"/>
  <c r="H464" i="10"/>
  <c r="N464" i="10"/>
  <c r="T464" i="10"/>
  <c r="Z464" i="10"/>
  <c r="G467" i="10"/>
  <c r="G465" i="10" s="1"/>
  <c r="M467" i="10"/>
  <c r="M465" i="10" s="1"/>
  <c r="S467" i="10"/>
  <c r="Y467" i="10"/>
  <c r="Y465" i="10" s="1"/>
  <c r="G469" i="10"/>
  <c r="M469" i="10"/>
  <c r="S469" i="10"/>
  <c r="Y469" i="10"/>
  <c r="F472" i="10"/>
  <c r="L472" i="10"/>
  <c r="L470" i="10" s="1"/>
  <c r="R472" i="10"/>
  <c r="R470" i="10" s="1"/>
  <c r="X472" i="10"/>
  <c r="F474" i="10"/>
  <c r="L474" i="10"/>
  <c r="R474" i="10"/>
  <c r="X474" i="10"/>
  <c r="E477" i="10"/>
  <c r="E475" i="10" s="1"/>
  <c r="K477" i="10"/>
  <c r="Q477" i="10"/>
  <c r="Q475" i="10" s="1"/>
  <c r="W477" i="10"/>
  <c r="W475" i="10" s="1"/>
  <c r="E479" i="10"/>
  <c r="K479" i="10"/>
  <c r="Q479" i="10"/>
  <c r="W479" i="10"/>
  <c r="AA636" i="10"/>
  <c r="AA634" i="10" s="1"/>
  <c r="U636" i="10"/>
  <c r="U634" i="10" s="1"/>
  <c r="O636" i="10"/>
  <c r="O634" i="10" s="1"/>
  <c r="I636" i="10"/>
  <c r="I634" i="10" s="1"/>
  <c r="V631" i="10"/>
  <c r="V629" i="10" s="1"/>
  <c r="P631" i="10"/>
  <c r="P629" i="10" s="1"/>
  <c r="J631" i="10"/>
  <c r="J629" i="10" s="1"/>
  <c r="D631" i="10"/>
  <c r="D629" i="10" s="1"/>
  <c r="W626" i="10"/>
  <c r="W624" i="10" s="1"/>
  <c r="Q626" i="10"/>
  <c r="Q624" i="10" s="1"/>
  <c r="K626" i="10"/>
  <c r="K624" i="10" s="1"/>
  <c r="E626" i="10"/>
  <c r="E624" i="10" s="1"/>
  <c r="X621" i="10"/>
  <c r="X619" i="10" s="1"/>
  <c r="R621" i="10"/>
  <c r="R619" i="10" s="1"/>
  <c r="L621" i="10"/>
  <c r="L619" i="10" s="1"/>
  <c r="F621" i="10"/>
  <c r="F619" i="10" s="1"/>
  <c r="Y616" i="10"/>
  <c r="Y614" i="10" s="1"/>
  <c r="S616" i="10"/>
  <c r="S614" i="10" s="1"/>
  <c r="M616" i="10"/>
  <c r="M614" i="10" s="1"/>
  <c r="G616" i="10"/>
  <c r="G614" i="10" s="1"/>
  <c r="Z611" i="10"/>
  <c r="Z609" i="10" s="1"/>
  <c r="T611" i="10"/>
  <c r="T609" i="10" s="1"/>
  <c r="N611" i="10"/>
  <c r="N609" i="10" s="1"/>
  <c r="H611" i="10"/>
  <c r="H609" i="10" s="1"/>
  <c r="AA606" i="10"/>
  <c r="AA604" i="10" s="1"/>
  <c r="U606" i="10"/>
  <c r="U604" i="10" s="1"/>
  <c r="O606" i="10"/>
  <c r="O604" i="10" s="1"/>
  <c r="I606" i="10"/>
  <c r="I604" i="10" s="1"/>
  <c r="V601" i="10"/>
  <c r="V599" i="10" s="1"/>
  <c r="P601" i="10"/>
  <c r="P599" i="10" s="1"/>
  <c r="J601" i="10"/>
  <c r="J599" i="10" s="1"/>
  <c r="D601" i="10"/>
  <c r="D599" i="10" s="1"/>
  <c r="W596" i="10"/>
  <c r="W594" i="10" s="1"/>
  <c r="Q596" i="10"/>
  <c r="Q594" i="10" s="1"/>
  <c r="K596" i="10"/>
  <c r="K594" i="10" s="1"/>
  <c r="E596" i="10"/>
  <c r="E594" i="10" s="1"/>
  <c r="X591" i="10"/>
  <c r="X589" i="10" s="1"/>
  <c r="R591" i="10"/>
  <c r="R589" i="10" s="1"/>
  <c r="L591" i="10"/>
  <c r="L589" i="10" s="1"/>
  <c r="F591" i="10"/>
  <c r="F589" i="10" s="1"/>
  <c r="Y586" i="10"/>
  <c r="Y584" i="10" s="1"/>
  <c r="S586" i="10"/>
  <c r="S584" i="10" s="1"/>
  <c r="M586" i="10"/>
  <c r="M584" i="10" s="1"/>
  <c r="G586" i="10"/>
  <c r="G584" i="10" s="1"/>
  <c r="Z581" i="10"/>
  <c r="Z579" i="10" s="1"/>
  <c r="T581" i="10"/>
  <c r="T579" i="10" s="1"/>
  <c r="N581" i="10"/>
  <c r="N579" i="10" s="1"/>
  <c r="H581" i="10"/>
  <c r="H579" i="10" s="1"/>
  <c r="AA576" i="10"/>
  <c r="AA574" i="10" s="1"/>
  <c r="U576" i="10"/>
  <c r="U574" i="10" s="1"/>
  <c r="O576" i="10"/>
  <c r="O574" i="10" s="1"/>
  <c r="I576" i="10"/>
  <c r="I574" i="10" s="1"/>
  <c r="Z636" i="10"/>
  <c r="Z634" i="10" s="1"/>
  <c r="T636" i="10"/>
  <c r="T634" i="10" s="1"/>
  <c r="N636" i="10"/>
  <c r="N634" i="10" s="1"/>
  <c r="H636" i="10"/>
  <c r="H634" i="10" s="1"/>
  <c r="AA631" i="10"/>
  <c r="AA629" i="10" s="1"/>
  <c r="U631" i="10"/>
  <c r="U629" i="10" s="1"/>
  <c r="O631" i="10"/>
  <c r="O629" i="10" s="1"/>
  <c r="I631" i="10"/>
  <c r="I629" i="10" s="1"/>
  <c r="V626" i="10"/>
  <c r="V624" i="10" s="1"/>
  <c r="P626" i="10"/>
  <c r="P624" i="10" s="1"/>
  <c r="J626" i="10"/>
  <c r="J624" i="10" s="1"/>
  <c r="D626" i="10"/>
  <c r="D624" i="10" s="1"/>
  <c r="W621" i="10"/>
  <c r="W619" i="10" s="1"/>
  <c r="Q621" i="10"/>
  <c r="Q619" i="10" s="1"/>
  <c r="K621" i="10"/>
  <c r="K619" i="10" s="1"/>
  <c r="E621" i="10"/>
  <c r="E619" i="10" s="1"/>
  <c r="X616" i="10"/>
  <c r="X614" i="10" s="1"/>
  <c r="R616" i="10"/>
  <c r="R614" i="10" s="1"/>
  <c r="L616" i="10"/>
  <c r="L614" i="10" s="1"/>
  <c r="F616" i="10"/>
  <c r="F614" i="10" s="1"/>
  <c r="Y611" i="10"/>
  <c r="Y609" i="10" s="1"/>
  <c r="S611" i="10"/>
  <c r="S609" i="10" s="1"/>
  <c r="M611" i="10"/>
  <c r="M609" i="10" s="1"/>
  <c r="G611" i="10"/>
  <c r="G609" i="10" s="1"/>
  <c r="Z606" i="10"/>
  <c r="Z604" i="10" s="1"/>
  <c r="T606" i="10"/>
  <c r="T604" i="10" s="1"/>
  <c r="N606" i="10"/>
  <c r="N604" i="10" s="1"/>
  <c r="H606" i="10"/>
  <c r="H604" i="10" s="1"/>
  <c r="AA601" i="10"/>
  <c r="AA599" i="10" s="1"/>
  <c r="U601" i="10"/>
  <c r="U599" i="10" s="1"/>
  <c r="O601" i="10"/>
  <c r="O599" i="10" s="1"/>
  <c r="I601" i="10"/>
  <c r="I599" i="10" s="1"/>
  <c r="V596" i="10"/>
  <c r="V594" i="10" s="1"/>
  <c r="P596" i="10"/>
  <c r="P594" i="10" s="1"/>
  <c r="J596" i="10"/>
  <c r="J594" i="10" s="1"/>
  <c r="D596" i="10"/>
  <c r="D594" i="10" s="1"/>
  <c r="W591" i="10"/>
  <c r="W589" i="10" s="1"/>
  <c r="Q591" i="10"/>
  <c r="Q589" i="10" s="1"/>
  <c r="K591" i="10"/>
  <c r="K589" i="10" s="1"/>
  <c r="E591" i="10"/>
  <c r="E589" i="10" s="1"/>
  <c r="X586" i="10"/>
  <c r="X584" i="10" s="1"/>
  <c r="R586" i="10"/>
  <c r="R584" i="10" s="1"/>
  <c r="L586" i="10"/>
  <c r="L584" i="10" s="1"/>
  <c r="F586" i="10"/>
  <c r="F584" i="10" s="1"/>
  <c r="Y581" i="10"/>
  <c r="Y579" i="10" s="1"/>
  <c r="S581" i="10"/>
  <c r="S579" i="10" s="1"/>
  <c r="M581" i="10"/>
  <c r="M579" i="10" s="1"/>
  <c r="G581" i="10"/>
  <c r="G579" i="10" s="1"/>
  <c r="Z576" i="10"/>
  <c r="Z574" i="10" s="1"/>
  <c r="T576" i="10"/>
  <c r="T574" i="10" s="1"/>
  <c r="N576" i="10"/>
  <c r="N574" i="10" s="1"/>
  <c r="H576" i="10"/>
  <c r="H574" i="10" s="1"/>
  <c r="Y636" i="10"/>
  <c r="Y634" i="10" s="1"/>
  <c r="S636" i="10"/>
  <c r="S634" i="10" s="1"/>
  <c r="M636" i="10"/>
  <c r="M634" i="10" s="1"/>
  <c r="G636" i="10"/>
  <c r="G634" i="10" s="1"/>
  <c r="Z631" i="10"/>
  <c r="Z629" i="10" s="1"/>
  <c r="T631" i="10"/>
  <c r="T629" i="10" s="1"/>
  <c r="N631" i="10"/>
  <c r="N629" i="10" s="1"/>
  <c r="H631" i="10"/>
  <c r="H629" i="10" s="1"/>
  <c r="AA626" i="10"/>
  <c r="AA624" i="10" s="1"/>
  <c r="U626" i="10"/>
  <c r="U624" i="10" s="1"/>
  <c r="O626" i="10"/>
  <c r="O624" i="10" s="1"/>
  <c r="I626" i="10"/>
  <c r="I624" i="10" s="1"/>
  <c r="V621" i="10"/>
  <c r="V619" i="10" s="1"/>
  <c r="P621" i="10"/>
  <c r="P619" i="10" s="1"/>
  <c r="J621" i="10"/>
  <c r="J619" i="10" s="1"/>
  <c r="D621" i="10"/>
  <c r="D619" i="10" s="1"/>
  <c r="W616" i="10"/>
  <c r="W614" i="10" s="1"/>
  <c r="Q616" i="10"/>
  <c r="Q614" i="10" s="1"/>
  <c r="K616" i="10"/>
  <c r="K614" i="10" s="1"/>
  <c r="E616" i="10"/>
  <c r="E614" i="10" s="1"/>
  <c r="X611" i="10"/>
  <c r="X609" i="10" s="1"/>
  <c r="R611" i="10"/>
  <c r="R609" i="10" s="1"/>
  <c r="L611" i="10"/>
  <c r="L609" i="10" s="1"/>
  <c r="F611" i="10"/>
  <c r="F609" i="10" s="1"/>
  <c r="Y606" i="10"/>
  <c r="Y604" i="10" s="1"/>
  <c r="S606" i="10"/>
  <c r="S604" i="10" s="1"/>
  <c r="M606" i="10"/>
  <c r="M604" i="10" s="1"/>
  <c r="G606" i="10"/>
  <c r="G604" i="10" s="1"/>
  <c r="Z601" i="10"/>
  <c r="Z599" i="10" s="1"/>
  <c r="T601" i="10"/>
  <c r="T599" i="10" s="1"/>
  <c r="N601" i="10"/>
  <c r="N599" i="10" s="1"/>
  <c r="H601" i="10"/>
  <c r="H599" i="10" s="1"/>
  <c r="AA596" i="10"/>
  <c r="AA594" i="10" s="1"/>
  <c r="U596" i="10"/>
  <c r="U594" i="10" s="1"/>
  <c r="O596" i="10"/>
  <c r="O594" i="10" s="1"/>
  <c r="I596" i="10"/>
  <c r="I594" i="10" s="1"/>
  <c r="V591" i="10"/>
  <c r="V589" i="10" s="1"/>
  <c r="P591" i="10"/>
  <c r="P589" i="10" s="1"/>
  <c r="J591" i="10"/>
  <c r="J589" i="10" s="1"/>
  <c r="D591" i="10"/>
  <c r="D589" i="10" s="1"/>
  <c r="W586" i="10"/>
  <c r="W584" i="10" s="1"/>
  <c r="Q586" i="10"/>
  <c r="Q584" i="10" s="1"/>
  <c r="K586" i="10"/>
  <c r="K584" i="10" s="1"/>
  <c r="E586" i="10"/>
  <c r="E584" i="10" s="1"/>
  <c r="X581" i="10"/>
  <c r="X579" i="10" s="1"/>
  <c r="R581" i="10"/>
  <c r="R579" i="10" s="1"/>
  <c r="L581" i="10"/>
  <c r="L579" i="10" s="1"/>
  <c r="F581" i="10"/>
  <c r="F579" i="10" s="1"/>
  <c r="Y576" i="10"/>
  <c r="Y574" i="10" s="1"/>
  <c r="S576" i="10"/>
  <c r="S574" i="10" s="1"/>
  <c r="M576" i="10"/>
  <c r="M574" i="10" s="1"/>
  <c r="G576" i="10"/>
  <c r="G574" i="10" s="1"/>
  <c r="Z571" i="10"/>
  <c r="Z569" i="10" s="1"/>
  <c r="X636" i="10"/>
  <c r="X634" i="10" s="1"/>
  <c r="R636" i="10"/>
  <c r="R634" i="10" s="1"/>
  <c r="L636" i="10"/>
  <c r="L634" i="10" s="1"/>
  <c r="F636" i="10"/>
  <c r="F634" i="10" s="1"/>
  <c r="Y631" i="10"/>
  <c r="Y629" i="10" s="1"/>
  <c r="S631" i="10"/>
  <c r="S629" i="10" s="1"/>
  <c r="M631" i="10"/>
  <c r="M629" i="10" s="1"/>
  <c r="G631" i="10"/>
  <c r="G629" i="10" s="1"/>
  <c r="Z626" i="10"/>
  <c r="Z624" i="10" s="1"/>
  <c r="T626" i="10"/>
  <c r="T624" i="10" s="1"/>
  <c r="N626" i="10"/>
  <c r="N624" i="10" s="1"/>
  <c r="H626" i="10"/>
  <c r="H624" i="10" s="1"/>
  <c r="AA621" i="10"/>
  <c r="AA619" i="10" s="1"/>
  <c r="U621" i="10"/>
  <c r="U619" i="10" s="1"/>
  <c r="O621" i="10"/>
  <c r="O619" i="10" s="1"/>
  <c r="I621" i="10"/>
  <c r="I619" i="10" s="1"/>
  <c r="V616" i="10"/>
  <c r="V614" i="10" s="1"/>
  <c r="P616" i="10"/>
  <c r="P614" i="10" s="1"/>
  <c r="J616" i="10"/>
  <c r="J614" i="10" s="1"/>
  <c r="D616" i="10"/>
  <c r="D614" i="10" s="1"/>
  <c r="W611" i="10"/>
  <c r="W609" i="10" s="1"/>
  <c r="Q611" i="10"/>
  <c r="Q609" i="10" s="1"/>
  <c r="K611" i="10"/>
  <c r="K609" i="10" s="1"/>
  <c r="E611" i="10"/>
  <c r="E609" i="10" s="1"/>
  <c r="X606" i="10"/>
  <c r="X604" i="10" s="1"/>
  <c r="R606" i="10"/>
  <c r="R604" i="10" s="1"/>
  <c r="L606" i="10"/>
  <c r="L604" i="10" s="1"/>
  <c r="F606" i="10"/>
  <c r="F604" i="10" s="1"/>
  <c r="Y601" i="10"/>
  <c r="Y599" i="10" s="1"/>
  <c r="S601" i="10"/>
  <c r="S599" i="10" s="1"/>
  <c r="M601" i="10"/>
  <c r="M599" i="10" s="1"/>
  <c r="G601" i="10"/>
  <c r="G599" i="10" s="1"/>
  <c r="Z596" i="10"/>
  <c r="Z594" i="10" s="1"/>
  <c r="T596" i="10"/>
  <c r="T594" i="10" s="1"/>
  <c r="N596" i="10"/>
  <c r="N594" i="10" s="1"/>
  <c r="H596" i="10"/>
  <c r="H594" i="10" s="1"/>
  <c r="AA591" i="10"/>
  <c r="AA589" i="10" s="1"/>
  <c r="U591" i="10"/>
  <c r="U589" i="10" s="1"/>
  <c r="O591" i="10"/>
  <c r="O589" i="10" s="1"/>
  <c r="I591" i="10"/>
  <c r="I589" i="10" s="1"/>
  <c r="V586" i="10"/>
  <c r="V584" i="10" s="1"/>
  <c r="P586" i="10"/>
  <c r="P584" i="10" s="1"/>
  <c r="J586" i="10"/>
  <c r="J584" i="10" s="1"/>
  <c r="D586" i="10"/>
  <c r="D584" i="10" s="1"/>
  <c r="W581" i="10"/>
  <c r="W579" i="10" s="1"/>
  <c r="Q581" i="10"/>
  <c r="Q579" i="10" s="1"/>
  <c r="K581" i="10"/>
  <c r="K579" i="10" s="1"/>
  <c r="E581" i="10"/>
  <c r="E579" i="10" s="1"/>
  <c r="X576" i="10"/>
  <c r="X574" i="10" s="1"/>
  <c r="R576" i="10"/>
  <c r="R574" i="10" s="1"/>
  <c r="L576" i="10"/>
  <c r="L574" i="10" s="1"/>
  <c r="F576" i="10"/>
  <c r="F574" i="10" s="1"/>
  <c r="W636" i="10"/>
  <c r="W634" i="10" s="1"/>
  <c r="Q636" i="10"/>
  <c r="Q634" i="10" s="1"/>
  <c r="K636" i="10"/>
  <c r="K634" i="10" s="1"/>
  <c r="E636" i="10"/>
  <c r="E634" i="10" s="1"/>
  <c r="X631" i="10"/>
  <c r="X629" i="10" s="1"/>
  <c r="R631" i="10"/>
  <c r="R629" i="10" s="1"/>
  <c r="L631" i="10"/>
  <c r="L629" i="10" s="1"/>
  <c r="F631" i="10"/>
  <c r="F629" i="10" s="1"/>
  <c r="Y626" i="10"/>
  <c r="Y624" i="10" s="1"/>
  <c r="S626" i="10"/>
  <c r="S624" i="10" s="1"/>
  <c r="M626" i="10"/>
  <c r="M624" i="10" s="1"/>
  <c r="G626" i="10"/>
  <c r="G624" i="10" s="1"/>
  <c r="Z621" i="10"/>
  <c r="Z619" i="10" s="1"/>
  <c r="T621" i="10"/>
  <c r="T619" i="10" s="1"/>
  <c r="N621" i="10"/>
  <c r="N619" i="10" s="1"/>
  <c r="H621" i="10"/>
  <c r="H619" i="10" s="1"/>
  <c r="AA616" i="10"/>
  <c r="AA614" i="10" s="1"/>
  <c r="U616" i="10"/>
  <c r="U614" i="10" s="1"/>
  <c r="O616" i="10"/>
  <c r="O614" i="10" s="1"/>
  <c r="I616" i="10"/>
  <c r="I614" i="10" s="1"/>
  <c r="V611" i="10"/>
  <c r="V609" i="10" s="1"/>
  <c r="P611" i="10"/>
  <c r="P609" i="10" s="1"/>
  <c r="J611" i="10"/>
  <c r="J609" i="10" s="1"/>
  <c r="D611" i="10"/>
  <c r="D609" i="10" s="1"/>
  <c r="W606" i="10"/>
  <c r="W604" i="10" s="1"/>
  <c r="Q606" i="10"/>
  <c r="Q604" i="10" s="1"/>
  <c r="K606" i="10"/>
  <c r="K604" i="10" s="1"/>
  <c r="E606" i="10"/>
  <c r="E604" i="10" s="1"/>
  <c r="X601" i="10"/>
  <c r="X599" i="10" s="1"/>
  <c r="R601" i="10"/>
  <c r="R599" i="10" s="1"/>
  <c r="L601" i="10"/>
  <c r="L599" i="10" s="1"/>
  <c r="F601" i="10"/>
  <c r="F599" i="10" s="1"/>
  <c r="Y596" i="10"/>
  <c r="Y594" i="10" s="1"/>
  <c r="S596" i="10"/>
  <c r="S594" i="10" s="1"/>
  <c r="M596" i="10"/>
  <c r="M594" i="10" s="1"/>
  <c r="G596" i="10"/>
  <c r="G594" i="10" s="1"/>
  <c r="Z591" i="10"/>
  <c r="Z589" i="10" s="1"/>
  <c r="T591" i="10"/>
  <c r="T589" i="10" s="1"/>
  <c r="N591" i="10"/>
  <c r="N589" i="10" s="1"/>
  <c r="H591" i="10"/>
  <c r="H589" i="10" s="1"/>
  <c r="AA586" i="10"/>
  <c r="AA584" i="10" s="1"/>
  <c r="U586" i="10"/>
  <c r="U584" i="10" s="1"/>
  <c r="O586" i="10"/>
  <c r="O584" i="10" s="1"/>
  <c r="I586" i="10"/>
  <c r="I584" i="10" s="1"/>
  <c r="V581" i="10"/>
  <c r="V579" i="10" s="1"/>
  <c r="P581" i="10"/>
  <c r="P579" i="10" s="1"/>
  <c r="J581" i="10"/>
  <c r="J579" i="10" s="1"/>
  <c r="D581" i="10"/>
  <c r="D579" i="10" s="1"/>
  <c r="W576" i="10"/>
  <c r="W574" i="10" s="1"/>
  <c r="V636" i="10"/>
  <c r="V634" i="10" s="1"/>
  <c r="P636" i="10"/>
  <c r="P634" i="10" s="1"/>
  <c r="J636" i="10"/>
  <c r="J634" i="10" s="1"/>
  <c r="D636" i="10"/>
  <c r="D634" i="10" s="1"/>
  <c r="W631" i="10"/>
  <c r="W629" i="10" s="1"/>
  <c r="Q631" i="10"/>
  <c r="Q629" i="10" s="1"/>
  <c r="K631" i="10"/>
  <c r="K629" i="10" s="1"/>
  <c r="E631" i="10"/>
  <c r="E629" i="10" s="1"/>
  <c r="X626" i="10"/>
  <c r="X624" i="10" s="1"/>
  <c r="R626" i="10"/>
  <c r="R624" i="10" s="1"/>
  <c r="L626" i="10"/>
  <c r="L624" i="10" s="1"/>
  <c r="F626" i="10"/>
  <c r="F624" i="10" s="1"/>
  <c r="Y621" i="10"/>
  <c r="Y619" i="10" s="1"/>
  <c r="S621" i="10"/>
  <c r="S619" i="10" s="1"/>
  <c r="M621" i="10"/>
  <c r="M619" i="10" s="1"/>
  <c r="G621" i="10"/>
  <c r="G619" i="10" s="1"/>
  <c r="Z616" i="10"/>
  <c r="Z614" i="10" s="1"/>
  <c r="T616" i="10"/>
  <c r="T614" i="10" s="1"/>
  <c r="N616" i="10"/>
  <c r="N614" i="10" s="1"/>
  <c r="H616" i="10"/>
  <c r="H614" i="10" s="1"/>
  <c r="AA611" i="10"/>
  <c r="AA609" i="10" s="1"/>
  <c r="U611" i="10"/>
  <c r="U609" i="10" s="1"/>
  <c r="O611" i="10"/>
  <c r="O609" i="10" s="1"/>
  <c r="I611" i="10"/>
  <c r="I609" i="10" s="1"/>
  <c r="V606" i="10"/>
  <c r="V604" i="10" s="1"/>
  <c r="P606" i="10"/>
  <c r="P604" i="10" s="1"/>
  <c r="J606" i="10"/>
  <c r="J604" i="10" s="1"/>
  <c r="D606" i="10"/>
  <c r="D604" i="10" s="1"/>
  <c r="W601" i="10"/>
  <c r="W599" i="10" s="1"/>
  <c r="Q601" i="10"/>
  <c r="Q599" i="10" s="1"/>
  <c r="K601" i="10"/>
  <c r="K599" i="10" s="1"/>
  <c r="E601" i="10"/>
  <c r="E599" i="10" s="1"/>
  <c r="X596" i="10"/>
  <c r="X594" i="10" s="1"/>
  <c r="R596" i="10"/>
  <c r="R594" i="10" s="1"/>
  <c r="L596" i="10"/>
  <c r="L594" i="10" s="1"/>
  <c r="F596" i="10"/>
  <c r="F594" i="10" s="1"/>
  <c r="Y591" i="10"/>
  <c r="Y589" i="10" s="1"/>
  <c r="S591" i="10"/>
  <c r="S589" i="10" s="1"/>
  <c r="M591" i="10"/>
  <c r="M589" i="10" s="1"/>
  <c r="G591" i="10"/>
  <c r="G589" i="10" s="1"/>
  <c r="Z586" i="10"/>
  <c r="Z584" i="10" s="1"/>
  <c r="T586" i="10"/>
  <c r="T584" i="10" s="1"/>
  <c r="N586" i="10"/>
  <c r="N584" i="10" s="1"/>
  <c r="H586" i="10"/>
  <c r="H584" i="10" s="1"/>
  <c r="AA581" i="10"/>
  <c r="AA579" i="10" s="1"/>
  <c r="U581" i="10"/>
  <c r="U579" i="10" s="1"/>
  <c r="O581" i="10"/>
  <c r="O579" i="10" s="1"/>
  <c r="I581" i="10"/>
  <c r="I579" i="10" s="1"/>
  <c r="V576" i="10"/>
  <c r="V574" i="10" s="1"/>
  <c r="P576" i="10"/>
  <c r="P574" i="10" s="1"/>
  <c r="J576" i="10"/>
  <c r="J574" i="10" s="1"/>
  <c r="J486" i="10"/>
  <c r="J484" i="10" s="1"/>
  <c r="P486" i="10"/>
  <c r="P484" i="10" s="1"/>
  <c r="V486" i="10"/>
  <c r="D488" i="10"/>
  <c r="D484" i="10" s="1"/>
  <c r="J488" i="10"/>
  <c r="P488" i="10"/>
  <c r="V488" i="10"/>
  <c r="I491" i="10"/>
  <c r="I489" i="10" s="1"/>
  <c r="O491" i="10"/>
  <c r="U491" i="10"/>
  <c r="U489" i="10" s="1"/>
  <c r="AA491" i="10"/>
  <c r="AA489" i="10" s="1"/>
  <c r="I493" i="10"/>
  <c r="O493" i="10"/>
  <c r="U493" i="10"/>
  <c r="AA493" i="10"/>
  <c r="H496" i="10"/>
  <c r="H494" i="10" s="1"/>
  <c r="N496" i="10"/>
  <c r="N494" i="10" s="1"/>
  <c r="T496" i="10"/>
  <c r="Z496" i="10"/>
  <c r="Z494" i="10" s="1"/>
  <c r="H498" i="10"/>
  <c r="N498" i="10"/>
  <c r="T498" i="10"/>
  <c r="Z498" i="10"/>
  <c r="G501" i="10"/>
  <c r="M501" i="10"/>
  <c r="M499" i="10" s="1"/>
  <c r="S501" i="10"/>
  <c r="S499" i="10" s="1"/>
  <c r="Y501" i="10"/>
  <c r="G503" i="10"/>
  <c r="M503" i="10"/>
  <c r="S503" i="10"/>
  <c r="Y503" i="10"/>
  <c r="F506" i="10"/>
  <c r="F504" i="10" s="1"/>
  <c r="L506" i="10"/>
  <c r="R506" i="10"/>
  <c r="R504" i="10" s="1"/>
  <c r="X506" i="10"/>
  <c r="X504" i="10" s="1"/>
  <c r="F508" i="10"/>
  <c r="L508" i="10"/>
  <c r="R508" i="10"/>
  <c r="X508" i="10"/>
  <c r="E511" i="10"/>
  <c r="E509" i="10" s="1"/>
  <c r="K511" i="10"/>
  <c r="K509" i="10" s="1"/>
  <c r="Q511" i="10"/>
  <c r="W511" i="10"/>
  <c r="W509" i="10" s="1"/>
  <c r="E513" i="10"/>
  <c r="K513" i="10"/>
  <c r="Q513" i="10"/>
  <c r="W513" i="10"/>
  <c r="D516" i="10"/>
  <c r="J516" i="10"/>
  <c r="J514" i="10" s="1"/>
  <c r="P516" i="10"/>
  <c r="P514" i="10" s="1"/>
  <c r="V516" i="10"/>
  <c r="D518" i="10"/>
  <c r="J518" i="10"/>
  <c r="P518" i="10"/>
  <c r="V518" i="10"/>
  <c r="I521" i="10"/>
  <c r="I519" i="10" s="1"/>
  <c r="O521" i="10"/>
  <c r="U521" i="10"/>
  <c r="U519" i="10" s="1"/>
  <c r="AA521" i="10"/>
  <c r="AA519" i="10" s="1"/>
  <c r="I523" i="10"/>
  <c r="O523" i="10"/>
  <c r="U523" i="10"/>
  <c r="AA523" i="10"/>
  <c r="H526" i="10"/>
  <c r="H524" i="10" s="1"/>
  <c r="N526" i="10"/>
  <c r="N524" i="10" s="1"/>
  <c r="T526" i="10"/>
  <c r="Z526" i="10"/>
  <c r="Z524" i="10" s="1"/>
  <c r="H528" i="10"/>
  <c r="N528" i="10"/>
  <c r="T528" i="10"/>
  <c r="Z528" i="10"/>
  <c r="G531" i="10"/>
  <c r="M531" i="10"/>
  <c r="M529" i="10" s="1"/>
  <c r="S531" i="10"/>
  <c r="S529" i="10" s="1"/>
  <c r="Y531" i="10"/>
  <c r="G533" i="10"/>
  <c r="M533" i="10"/>
  <c r="S533" i="10"/>
  <c r="Y533" i="10"/>
  <c r="F536" i="10"/>
  <c r="F534" i="10" s="1"/>
  <c r="L536" i="10"/>
  <c r="R536" i="10"/>
  <c r="R534" i="10" s="1"/>
  <c r="X536" i="10"/>
  <c r="X534" i="10" s="1"/>
  <c r="F538" i="10"/>
  <c r="L538" i="10"/>
  <c r="R538" i="10"/>
  <c r="X538" i="10"/>
  <c r="E541" i="10"/>
  <c r="E539" i="10" s="1"/>
  <c r="K541" i="10"/>
  <c r="K539" i="10" s="1"/>
  <c r="Q541" i="10"/>
  <c r="W541" i="10"/>
  <c r="W539" i="10" s="1"/>
  <c r="E543" i="10"/>
  <c r="K543" i="10"/>
  <c r="Q543" i="10"/>
  <c r="W543" i="10"/>
  <c r="D546" i="10"/>
  <c r="J546" i="10"/>
  <c r="J544" i="10" s="1"/>
  <c r="P546" i="10"/>
  <c r="P544" i="10" s="1"/>
  <c r="V546" i="10"/>
  <c r="D548" i="10"/>
  <c r="J548" i="10"/>
  <c r="P548" i="10"/>
  <c r="V548" i="10"/>
  <c r="I551" i="10"/>
  <c r="I549" i="10" s="1"/>
  <c r="O551" i="10"/>
  <c r="U551" i="10"/>
  <c r="U549" i="10" s="1"/>
  <c r="AA551" i="10"/>
  <c r="AA549" i="10" s="1"/>
  <c r="I553" i="10"/>
  <c r="O553" i="10"/>
  <c r="U553" i="10"/>
  <c r="AA553" i="10"/>
  <c r="H556" i="10"/>
  <c r="H554" i="10" s="1"/>
  <c r="N556" i="10"/>
  <c r="N554" i="10" s="1"/>
  <c r="T556" i="10"/>
  <c r="Z556" i="10"/>
  <c r="Z554" i="10" s="1"/>
  <c r="H558" i="10"/>
  <c r="N558" i="10"/>
  <c r="T558" i="10"/>
  <c r="Z558" i="10"/>
  <c r="G561" i="10"/>
  <c r="M561" i="10"/>
  <c r="M559" i="10" s="1"/>
  <c r="S561" i="10"/>
  <c r="S559" i="10" s="1"/>
  <c r="Y561" i="10"/>
  <c r="G563" i="10"/>
  <c r="M563" i="10"/>
  <c r="S563" i="10"/>
  <c r="Y563" i="10"/>
  <c r="F566" i="10"/>
  <c r="F564" i="10" s="1"/>
  <c r="L566" i="10"/>
  <c r="R566" i="10"/>
  <c r="R564" i="10" s="1"/>
  <c r="X566" i="10"/>
  <c r="X564" i="10" s="1"/>
  <c r="F568" i="10"/>
  <c r="L568" i="10"/>
  <c r="R568" i="10"/>
  <c r="X568" i="10"/>
  <c r="E571" i="10"/>
  <c r="E569" i="10" s="1"/>
  <c r="K571" i="10"/>
  <c r="Q571" i="10"/>
  <c r="Q569" i="10" s="1"/>
  <c r="W571" i="10"/>
  <c r="W569" i="10" s="1"/>
  <c r="G573" i="10"/>
  <c r="W573" i="10"/>
  <c r="E576" i="10"/>
  <c r="E574" i="10" s="1"/>
  <c r="T594" i="11"/>
  <c r="J168" i="9"/>
  <c r="J166" i="9" s="1"/>
  <c r="P168" i="9"/>
  <c r="P166" i="9" s="1"/>
  <c r="V168" i="9"/>
  <c r="V166" i="9" s="1"/>
  <c r="I173" i="9"/>
  <c r="I171" i="9" s="1"/>
  <c r="O173" i="9"/>
  <c r="O171" i="9" s="1"/>
  <c r="U173" i="9"/>
  <c r="U171" i="9" s="1"/>
  <c r="AA173" i="9"/>
  <c r="AA171" i="9" s="1"/>
  <c r="H178" i="9"/>
  <c r="H176" i="9" s="1"/>
  <c r="N178" i="9"/>
  <c r="N176" i="9" s="1"/>
  <c r="T178" i="9"/>
  <c r="T176" i="9" s="1"/>
  <c r="Z178" i="9"/>
  <c r="Z176" i="9" s="1"/>
  <c r="G183" i="9"/>
  <c r="G181" i="9" s="1"/>
  <c r="M183" i="9"/>
  <c r="M181" i="9" s="1"/>
  <c r="S183" i="9"/>
  <c r="S181" i="9" s="1"/>
  <c r="Y183" i="9"/>
  <c r="Y181" i="9" s="1"/>
  <c r="F188" i="9"/>
  <c r="F186" i="9" s="1"/>
  <c r="L188" i="9"/>
  <c r="L186" i="9" s="1"/>
  <c r="R188" i="9"/>
  <c r="R186" i="9" s="1"/>
  <c r="X188" i="9"/>
  <c r="X186" i="9" s="1"/>
  <c r="E193" i="9"/>
  <c r="E191" i="9" s="1"/>
  <c r="K193" i="9"/>
  <c r="K191" i="9" s="1"/>
  <c r="Q193" i="9"/>
  <c r="Q191" i="9" s="1"/>
  <c r="W193" i="9"/>
  <c r="W191" i="9" s="1"/>
  <c r="D198" i="9"/>
  <c r="D196" i="9" s="1"/>
  <c r="J198" i="9"/>
  <c r="J196" i="9" s="1"/>
  <c r="P198" i="9"/>
  <c r="P196" i="9" s="1"/>
  <c r="V198" i="9"/>
  <c r="V196" i="9" s="1"/>
  <c r="I203" i="9"/>
  <c r="I201" i="9" s="1"/>
  <c r="O203" i="9"/>
  <c r="O201" i="9" s="1"/>
  <c r="U203" i="9"/>
  <c r="U201" i="9" s="1"/>
  <c r="AA203" i="9"/>
  <c r="AA201" i="9" s="1"/>
  <c r="H208" i="9"/>
  <c r="H206" i="9" s="1"/>
  <c r="N208" i="9"/>
  <c r="N206" i="9" s="1"/>
  <c r="T208" i="9"/>
  <c r="T206" i="9" s="1"/>
  <c r="Z208" i="9"/>
  <c r="Z206" i="9" s="1"/>
  <c r="G213" i="9"/>
  <c r="G211" i="9" s="1"/>
  <c r="M213" i="9"/>
  <c r="M211" i="9" s="1"/>
  <c r="S213" i="9"/>
  <c r="S211" i="9" s="1"/>
  <c r="Y213" i="9"/>
  <c r="Y211" i="9" s="1"/>
  <c r="F218" i="9"/>
  <c r="F216" i="9" s="1"/>
  <c r="L218" i="9"/>
  <c r="L216" i="9" s="1"/>
  <c r="R218" i="9"/>
  <c r="R216" i="9" s="1"/>
  <c r="X218" i="9"/>
  <c r="X216" i="9" s="1"/>
  <c r="E223" i="9"/>
  <c r="E221" i="9" s="1"/>
  <c r="K223" i="9"/>
  <c r="K221" i="9" s="1"/>
  <c r="Q223" i="9"/>
  <c r="Q221" i="9" s="1"/>
  <c r="W223" i="9"/>
  <c r="W221" i="9" s="1"/>
  <c r="D228" i="9"/>
  <c r="D226" i="9" s="1"/>
  <c r="J228" i="9"/>
  <c r="J226" i="9" s="1"/>
  <c r="P228" i="9"/>
  <c r="P226" i="9" s="1"/>
  <c r="V228" i="9"/>
  <c r="V226" i="9" s="1"/>
  <c r="I233" i="9"/>
  <c r="I231" i="9" s="1"/>
  <c r="O233" i="9"/>
  <c r="O231" i="9" s="1"/>
  <c r="U233" i="9"/>
  <c r="U231" i="9" s="1"/>
  <c r="AA233" i="9"/>
  <c r="AA231" i="9" s="1"/>
  <c r="H238" i="9"/>
  <c r="H236" i="9" s="1"/>
  <c r="N238" i="9"/>
  <c r="N236" i="9" s="1"/>
  <c r="T238" i="9"/>
  <c r="T236" i="9" s="1"/>
  <c r="Z238" i="9"/>
  <c r="Z236" i="9" s="1"/>
  <c r="G243" i="9"/>
  <c r="G241" i="9" s="1"/>
  <c r="M243" i="9"/>
  <c r="M241" i="9" s="1"/>
  <c r="S243" i="9"/>
  <c r="S241" i="9" s="1"/>
  <c r="Y243" i="9"/>
  <c r="Y241" i="9" s="1"/>
  <c r="F248" i="9"/>
  <c r="F246" i="9" s="1"/>
  <c r="L248" i="9"/>
  <c r="L246" i="9" s="1"/>
  <c r="R248" i="9"/>
  <c r="R246" i="9" s="1"/>
  <c r="X248" i="9"/>
  <c r="X246" i="9" s="1"/>
  <c r="E253" i="9"/>
  <c r="E251" i="9" s="1"/>
  <c r="K253" i="9"/>
  <c r="K251" i="9" s="1"/>
  <c r="Q253" i="9"/>
  <c r="Q251" i="9" s="1"/>
  <c r="W253" i="9"/>
  <c r="W251" i="9" s="1"/>
  <c r="D258" i="9"/>
  <c r="D256" i="9" s="1"/>
  <c r="J258" i="9"/>
  <c r="J256" i="9" s="1"/>
  <c r="P258" i="9"/>
  <c r="P256" i="9" s="1"/>
  <c r="V258" i="9"/>
  <c r="V256" i="9" s="1"/>
  <c r="I263" i="9"/>
  <c r="I261" i="9" s="1"/>
  <c r="O263" i="9"/>
  <c r="O261" i="9" s="1"/>
  <c r="U263" i="9"/>
  <c r="U261" i="9" s="1"/>
  <c r="AA263" i="9"/>
  <c r="AA261" i="9" s="1"/>
  <c r="H268" i="9"/>
  <c r="H266" i="9" s="1"/>
  <c r="N268" i="9"/>
  <c r="N266" i="9" s="1"/>
  <c r="T268" i="9"/>
  <c r="T266" i="9" s="1"/>
  <c r="Z268" i="9"/>
  <c r="Z266" i="9" s="1"/>
  <c r="G273" i="9"/>
  <c r="G271" i="9" s="1"/>
  <c r="M273" i="9"/>
  <c r="M271" i="9" s="1"/>
  <c r="S273" i="9"/>
  <c r="S271" i="9" s="1"/>
  <c r="Y273" i="9"/>
  <c r="Y271" i="9" s="1"/>
  <c r="F278" i="9"/>
  <c r="F276" i="9" s="1"/>
  <c r="L278" i="9"/>
  <c r="L276" i="9" s="1"/>
  <c r="R278" i="9"/>
  <c r="R276" i="9" s="1"/>
  <c r="X278" i="9"/>
  <c r="X276" i="9" s="1"/>
  <c r="E283" i="9"/>
  <c r="E281" i="9" s="1"/>
  <c r="K283" i="9"/>
  <c r="K281" i="9" s="1"/>
  <c r="Q283" i="9"/>
  <c r="Q281" i="9" s="1"/>
  <c r="W283" i="9"/>
  <c r="W281" i="9" s="1"/>
  <c r="D288" i="9"/>
  <c r="D286" i="9" s="1"/>
  <c r="J288" i="9"/>
  <c r="J286" i="9" s="1"/>
  <c r="P288" i="9"/>
  <c r="P286" i="9" s="1"/>
  <c r="V288" i="9"/>
  <c r="V286" i="9" s="1"/>
  <c r="I293" i="9"/>
  <c r="I291" i="9" s="1"/>
  <c r="O293" i="9"/>
  <c r="O291" i="9" s="1"/>
  <c r="U293" i="9"/>
  <c r="U291" i="9" s="1"/>
  <c r="AA293" i="9"/>
  <c r="AA291" i="9" s="1"/>
  <c r="H298" i="9"/>
  <c r="H296" i="9" s="1"/>
  <c r="N298" i="9"/>
  <c r="N296" i="9" s="1"/>
  <c r="T298" i="9"/>
  <c r="T296" i="9" s="1"/>
  <c r="Z298" i="9"/>
  <c r="Z296" i="9" s="1"/>
  <c r="G303" i="9"/>
  <c r="G301" i="9" s="1"/>
  <c r="M303" i="9"/>
  <c r="M301" i="9" s="1"/>
  <c r="S303" i="9"/>
  <c r="S301" i="9" s="1"/>
  <c r="Y303" i="9"/>
  <c r="Y301" i="9" s="1"/>
  <c r="F308" i="9"/>
  <c r="F306" i="9" s="1"/>
  <c r="L308" i="9"/>
  <c r="L306" i="9" s="1"/>
  <c r="R308" i="9"/>
  <c r="R306" i="9" s="1"/>
  <c r="X308" i="9"/>
  <c r="X306" i="9" s="1"/>
  <c r="E313" i="9"/>
  <c r="E311" i="9" s="1"/>
  <c r="K313" i="9"/>
  <c r="K311" i="9" s="1"/>
  <c r="Q313" i="9"/>
  <c r="Q311" i="9" s="1"/>
  <c r="W313" i="9"/>
  <c r="W311" i="9" s="1"/>
  <c r="D318" i="9"/>
  <c r="D316" i="9" s="1"/>
  <c r="J318" i="9"/>
  <c r="J316" i="9" s="1"/>
  <c r="P318" i="9"/>
  <c r="P316" i="9" s="1"/>
  <c r="V318" i="9"/>
  <c r="V316" i="9" s="1"/>
  <c r="I327" i="9"/>
  <c r="I325" i="9" s="1"/>
  <c r="O327" i="9"/>
  <c r="O325" i="9" s="1"/>
  <c r="U327" i="9"/>
  <c r="U325" i="9" s="1"/>
  <c r="AA327" i="9"/>
  <c r="AA325" i="9" s="1"/>
  <c r="H332" i="9"/>
  <c r="H330" i="9" s="1"/>
  <c r="N332" i="9"/>
  <c r="N330" i="9" s="1"/>
  <c r="T332" i="9"/>
  <c r="T330" i="9" s="1"/>
  <c r="Z332" i="9"/>
  <c r="Z330" i="9" s="1"/>
  <c r="G337" i="9"/>
  <c r="G335" i="9" s="1"/>
  <c r="M337" i="9"/>
  <c r="M335" i="9" s="1"/>
  <c r="S337" i="9"/>
  <c r="S335" i="9" s="1"/>
  <c r="Y337" i="9"/>
  <c r="Y335" i="9" s="1"/>
  <c r="F342" i="9"/>
  <c r="F340" i="9" s="1"/>
  <c r="L342" i="9"/>
  <c r="L340" i="9" s="1"/>
  <c r="R342" i="9"/>
  <c r="R340" i="9" s="1"/>
  <c r="X342" i="9"/>
  <c r="X340" i="9" s="1"/>
  <c r="E347" i="9"/>
  <c r="E345" i="9" s="1"/>
  <c r="K347" i="9"/>
  <c r="K345" i="9" s="1"/>
  <c r="Q347" i="9"/>
  <c r="Q345" i="9" s="1"/>
  <c r="W347" i="9"/>
  <c r="W345" i="9" s="1"/>
  <c r="D352" i="9"/>
  <c r="D350" i="9" s="1"/>
  <c r="J352" i="9"/>
  <c r="J350" i="9" s="1"/>
  <c r="P352" i="9"/>
  <c r="P350" i="9" s="1"/>
  <c r="V352" i="9"/>
  <c r="V350" i="9" s="1"/>
  <c r="I357" i="9"/>
  <c r="I355" i="9" s="1"/>
  <c r="O357" i="9"/>
  <c r="O355" i="9" s="1"/>
  <c r="U357" i="9"/>
  <c r="U355" i="9" s="1"/>
  <c r="AA357" i="9"/>
  <c r="AA355" i="9" s="1"/>
  <c r="H362" i="9"/>
  <c r="H360" i="9" s="1"/>
  <c r="N362" i="9"/>
  <c r="N360" i="9" s="1"/>
  <c r="T362" i="9"/>
  <c r="T360" i="9" s="1"/>
  <c r="Z362" i="9"/>
  <c r="Z360" i="9" s="1"/>
  <c r="G367" i="9"/>
  <c r="G365" i="9" s="1"/>
  <c r="M367" i="9"/>
  <c r="M365" i="9" s="1"/>
  <c r="S367" i="9"/>
  <c r="S365" i="9" s="1"/>
  <c r="Y367" i="9"/>
  <c r="Y365" i="9" s="1"/>
  <c r="F372" i="9"/>
  <c r="F370" i="9" s="1"/>
  <c r="L372" i="9"/>
  <c r="L370" i="9" s="1"/>
  <c r="R372" i="9"/>
  <c r="R370" i="9" s="1"/>
  <c r="X372" i="9"/>
  <c r="X370" i="9" s="1"/>
  <c r="E377" i="9"/>
  <c r="E375" i="9" s="1"/>
  <c r="K377" i="9"/>
  <c r="K375" i="9" s="1"/>
  <c r="Q377" i="9"/>
  <c r="Q375" i="9" s="1"/>
  <c r="W377" i="9"/>
  <c r="W375" i="9" s="1"/>
  <c r="D382" i="9"/>
  <c r="D380" i="9" s="1"/>
  <c r="J382" i="9"/>
  <c r="J380" i="9" s="1"/>
  <c r="P382" i="9"/>
  <c r="P380" i="9" s="1"/>
  <c r="V382" i="9"/>
  <c r="V380" i="9" s="1"/>
  <c r="I387" i="9"/>
  <c r="I385" i="9" s="1"/>
  <c r="O387" i="9"/>
  <c r="O385" i="9" s="1"/>
  <c r="U387" i="9"/>
  <c r="U385" i="9" s="1"/>
  <c r="AA387" i="9"/>
  <c r="AA385" i="9" s="1"/>
  <c r="H392" i="9"/>
  <c r="H390" i="9" s="1"/>
  <c r="N392" i="9"/>
  <c r="N390" i="9" s="1"/>
  <c r="T392" i="9"/>
  <c r="T390" i="9" s="1"/>
  <c r="Z392" i="9"/>
  <c r="Z390" i="9" s="1"/>
  <c r="G397" i="9"/>
  <c r="G395" i="9" s="1"/>
  <c r="M397" i="9"/>
  <c r="M395" i="9" s="1"/>
  <c r="S397" i="9"/>
  <c r="S395" i="9" s="1"/>
  <c r="Y397" i="9"/>
  <c r="Y395" i="9" s="1"/>
  <c r="F402" i="9"/>
  <c r="F400" i="9" s="1"/>
  <c r="L402" i="9"/>
  <c r="L400" i="9" s="1"/>
  <c r="R402" i="9"/>
  <c r="R400" i="9" s="1"/>
  <c r="X402" i="9"/>
  <c r="X400" i="9" s="1"/>
  <c r="E407" i="9"/>
  <c r="E405" i="9" s="1"/>
  <c r="K407" i="9"/>
  <c r="K405" i="9" s="1"/>
  <c r="Q407" i="9"/>
  <c r="Q405" i="9" s="1"/>
  <c r="W407" i="9"/>
  <c r="W405" i="9" s="1"/>
  <c r="D412" i="9"/>
  <c r="D410" i="9" s="1"/>
  <c r="J412" i="9"/>
  <c r="J410" i="9" s="1"/>
  <c r="P412" i="9"/>
  <c r="P410" i="9" s="1"/>
  <c r="V412" i="9"/>
  <c r="V410" i="9" s="1"/>
  <c r="I417" i="9"/>
  <c r="I415" i="9" s="1"/>
  <c r="O417" i="9"/>
  <c r="O415" i="9" s="1"/>
  <c r="U417" i="9"/>
  <c r="U415" i="9" s="1"/>
  <c r="AA417" i="9"/>
  <c r="AA415" i="9" s="1"/>
  <c r="H422" i="9"/>
  <c r="H420" i="9" s="1"/>
  <c r="N422" i="9"/>
  <c r="N420" i="9" s="1"/>
  <c r="T422" i="9"/>
  <c r="T420" i="9" s="1"/>
  <c r="Z422" i="9"/>
  <c r="Z420" i="9" s="1"/>
  <c r="G427" i="9"/>
  <c r="G425" i="9" s="1"/>
  <c r="M427" i="9"/>
  <c r="M425" i="9" s="1"/>
  <c r="S427" i="9"/>
  <c r="S425" i="9" s="1"/>
  <c r="Y427" i="9"/>
  <c r="Y425" i="9" s="1"/>
  <c r="F432" i="9"/>
  <c r="F430" i="9" s="1"/>
  <c r="L432" i="9"/>
  <c r="L430" i="9" s="1"/>
  <c r="R432" i="9"/>
  <c r="R430" i="9" s="1"/>
  <c r="X432" i="9"/>
  <c r="X430" i="9" s="1"/>
  <c r="E437" i="9"/>
  <c r="E435" i="9" s="1"/>
  <c r="K437" i="9"/>
  <c r="K435" i="9" s="1"/>
  <c r="Q437" i="9"/>
  <c r="Q435" i="9" s="1"/>
  <c r="W437" i="9"/>
  <c r="W435" i="9" s="1"/>
  <c r="D442" i="9"/>
  <c r="D440" i="9" s="1"/>
  <c r="J442" i="9"/>
  <c r="J440" i="9" s="1"/>
  <c r="P442" i="9"/>
  <c r="P440" i="9" s="1"/>
  <c r="V442" i="9"/>
  <c r="V440" i="9" s="1"/>
  <c r="I447" i="9"/>
  <c r="I445" i="9" s="1"/>
  <c r="O447" i="9"/>
  <c r="O445" i="9" s="1"/>
  <c r="U447" i="9"/>
  <c r="U445" i="9" s="1"/>
  <c r="AA447" i="9"/>
  <c r="AA445" i="9" s="1"/>
  <c r="H452" i="9"/>
  <c r="H450" i="9" s="1"/>
  <c r="N452" i="9"/>
  <c r="N450" i="9" s="1"/>
  <c r="T452" i="9"/>
  <c r="T450" i="9" s="1"/>
  <c r="Z452" i="9"/>
  <c r="Z450" i="9" s="1"/>
  <c r="G457" i="9"/>
  <c r="G455" i="9" s="1"/>
  <c r="M457" i="9"/>
  <c r="M455" i="9" s="1"/>
  <c r="S457" i="9"/>
  <c r="S455" i="9" s="1"/>
  <c r="Y457" i="9"/>
  <c r="Y455" i="9" s="1"/>
  <c r="F462" i="9"/>
  <c r="F460" i="9" s="1"/>
  <c r="L462" i="9"/>
  <c r="L460" i="9" s="1"/>
  <c r="R462" i="9"/>
  <c r="R460" i="9" s="1"/>
  <c r="X462" i="9"/>
  <c r="X460" i="9" s="1"/>
  <c r="E467" i="9"/>
  <c r="E465" i="9" s="1"/>
  <c r="K467" i="9"/>
  <c r="K465" i="9" s="1"/>
  <c r="Q467" i="9"/>
  <c r="Q465" i="9" s="1"/>
  <c r="W467" i="9"/>
  <c r="W465" i="9" s="1"/>
  <c r="D472" i="9"/>
  <c r="D470" i="9" s="1"/>
  <c r="J472" i="9"/>
  <c r="J470" i="9" s="1"/>
  <c r="P472" i="9"/>
  <c r="P470" i="9" s="1"/>
  <c r="V472" i="9"/>
  <c r="V470" i="9" s="1"/>
  <c r="I477" i="9"/>
  <c r="I475" i="9" s="1"/>
  <c r="O477" i="9"/>
  <c r="O475" i="9" s="1"/>
  <c r="U477" i="9"/>
  <c r="U475" i="9" s="1"/>
  <c r="AA477" i="9"/>
  <c r="AA475" i="9" s="1"/>
  <c r="H486" i="9"/>
  <c r="H484" i="9" s="1"/>
  <c r="N486" i="9"/>
  <c r="N484" i="9" s="1"/>
  <c r="T486" i="9"/>
  <c r="T484" i="9" s="1"/>
  <c r="Z486" i="9"/>
  <c r="Z484" i="9" s="1"/>
  <c r="G491" i="9"/>
  <c r="G489" i="9" s="1"/>
  <c r="M491" i="9"/>
  <c r="M489" i="9" s="1"/>
  <c r="S491" i="9"/>
  <c r="S489" i="9" s="1"/>
  <c r="Y491" i="9"/>
  <c r="Y489" i="9" s="1"/>
  <c r="F496" i="9"/>
  <c r="F494" i="9" s="1"/>
  <c r="L496" i="9"/>
  <c r="L494" i="9" s="1"/>
  <c r="R496" i="9"/>
  <c r="R494" i="9" s="1"/>
  <c r="X496" i="9"/>
  <c r="X494" i="9" s="1"/>
  <c r="E501" i="9"/>
  <c r="E499" i="9" s="1"/>
  <c r="K501" i="9"/>
  <c r="K499" i="9" s="1"/>
  <c r="Q501" i="9"/>
  <c r="Q499" i="9" s="1"/>
  <c r="W501" i="9"/>
  <c r="W499" i="9" s="1"/>
  <c r="D506" i="9"/>
  <c r="D504" i="9" s="1"/>
  <c r="J506" i="9"/>
  <c r="J504" i="9" s="1"/>
  <c r="P506" i="9"/>
  <c r="P504" i="9" s="1"/>
  <c r="V506" i="9"/>
  <c r="V504" i="9" s="1"/>
  <c r="I511" i="9"/>
  <c r="I509" i="9" s="1"/>
  <c r="O511" i="9"/>
  <c r="O509" i="9" s="1"/>
  <c r="U511" i="9"/>
  <c r="U509" i="9" s="1"/>
  <c r="AA511" i="9"/>
  <c r="AA509" i="9" s="1"/>
  <c r="H516" i="9"/>
  <c r="H514" i="9" s="1"/>
  <c r="N516" i="9"/>
  <c r="N514" i="9" s="1"/>
  <c r="T516" i="9"/>
  <c r="T514" i="9" s="1"/>
  <c r="Z516" i="9"/>
  <c r="Z514" i="9" s="1"/>
  <c r="G521" i="9"/>
  <c r="G519" i="9" s="1"/>
  <c r="M521" i="9"/>
  <c r="M519" i="9" s="1"/>
  <c r="S521" i="9"/>
  <c r="S519" i="9" s="1"/>
  <c r="Y521" i="9"/>
  <c r="Y519" i="9" s="1"/>
  <c r="F526" i="9"/>
  <c r="F524" i="9" s="1"/>
  <c r="L526" i="9"/>
  <c r="L524" i="9" s="1"/>
  <c r="R526" i="9"/>
  <c r="R524" i="9" s="1"/>
  <c r="X526" i="9"/>
  <c r="X524" i="9" s="1"/>
  <c r="E531" i="9"/>
  <c r="E529" i="9" s="1"/>
  <c r="K531" i="9"/>
  <c r="K529" i="9" s="1"/>
  <c r="Q531" i="9"/>
  <c r="Q529" i="9" s="1"/>
  <c r="W531" i="9"/>
  <c r="W529" i="9" s="1"/>
  <c r="D536" i="9"/>
  <c r="D534" i="9" s="1"/>
  <c r="J536" i="9"/>
  <c r="J534" i="9" s="1"/>
  <c r="P536" i="9"/>
  <c r="P534" i="9" s="1"/>
  <c r="V536" i="9"/>
  <c r="V534" i="9" s="1"/>
  <c r="I541" i="9"/>
  <c r="I539" i="9" s="1"/>
  <c r="O541" i="9"/>
  <c r="O539" i="9" s="1"/>
  <c r="U541" i="9"/>
  <c r="U539" i="9" s="1"/>
  <c r="AA541" i="9"/>
  <c r="AA539" i="9" s="1"/>
  <c r="H546" i="9"/>
  <c r="H544" i="9" s="1"/>
  <c r="N546" i="9"/>
  <c r="N544" i="9" s="1"/>
  <c r="T546" i="9"/>
  <c r="T544" i="9" s="1"/>
  <c r="Z546" i="9"/>
  <c r="Z544" i="9" s="1"/>
  <c r="G551" i="9"/>
  <c r="G549" i="9" s="1"/>
  <c r="M551" i="9"/>
  <c r="M549" i="9" s="1"/>
  <c r="S551" i="9"/>
  <c r="S549" i="9" s="1"/>
  <c r="Y551" i="9"/>
  <c r="Y549" i="9" s="1"/>
  <c r="F556" i="9"/>
  <c r="F554" i="9" s="1"/>
  <c r="L556" i="9"/>
  <c r="L554" i="9" s="1"/>
  <c r="R556" i="9"/>
  <c r="R554" i="9" s="1"/>
  <c r="X556" i="9"/>
  <c r="X554" i="9" s="1"/>
  <c r="E561" i="9"/>
  <c r="E559" i="9" s="1"/>
  <c r="K561" i="9"/>
  <c r="K559" i="9" s="1"/>
  <c r="Q561" i="9"/>
  <c r="Q559" i="9" s="1"/>
  <c r="W561" i="9"/>
  <c r="W559" i="9" s="1"/>
  <c r="D566" i="9"/>
  <c r="D564" i="9" s="1"/>
  <c r="J566" i="9"/>
  <c r="J564" i="9" s="1"/>
  <c r="P566" i="9"/>
  <c r="P564" i="9" s="1"/>
  <c r="V566" i="9"/>
  <c r="V564" i="9" s="1"/>
  <c r="I571" i="9"/>
  <c r="I569" i="9" s="1"/>
  <c r="O571" i="9"/>
  <c r="O569" i="9" s="1"/>
  <c r="U571" i="9"/>
  <c r="U569" i="9" s="1"/>
  <c r="AA571" i="9"/>
  <c r="AA569" i="9" s="1"/>
  <c r="H576" i="9"/>
  <c r="H574" i="9" s="1"/>
  <c r="N576" i="9"/>
  <c r="N574" i="9" s="1"/>
  <c r="T576" i="9"/>
  <c r="T574" i="9" s="1"/>
  <c r="Z576" i="9"/>
  <c r="Z574" i="9" s="1"/>
  <c r="G581" i="9"/>
  <c r="G579" i="9" s="1"/>
  <c r="M581" i="9"/>
  <c r="M579" i="9" s="1"/>
  <c r="S581" i="9"/>
  <c r="S579" i="9" s="1"/>
  <c r="Y581" i="9"/>
  <c r="Y579" i="9" s="1"/>
  <c r="F586" i="9"/>
  <c r="F584" i="9" s="1"/>
  <c r="L586" i="9"/>
  <c r="L584" i="9" s="1"/>
  <c r="R586" i="9"/>
  <c r="R584" i="9" s="1"/>
  <c r="X586" i="9"/>
  <c r="X584" i="9" s="1"/>
  <c r="E591" i="9"/>
  <c r="E589" i="9" s="1"/>
  <c r="K591" i="9"/>
  <c r="K589" i="9" s="1"/>
  <c r="Q591" i="9"/>
  <c r="Q589" i="9" s="1"/>
  <c r="W591" i="9"/>
  <c r="W589" i="9" s="1"/>
  <c r="D596" i="9"/>
  <c r="D594" i="9" s="1"/>
  <c r="J596" i="9"/>
  <c r="J594" i="9" s="1"/>
  <c r="P596" i="9"/>
  <c r="P594" i="9" s="1"/>
  <c r="V596" i="9"/>
  <c r="V594" i="9" s="1"/>
  <c r="I601" i="9"/>
  <c r="I599" i="9" s="1"/>
  <c r="O601" i="9"/>
  <c r="O599" i="9" s="1"/>
  <c r="U601" i="9"/>
  <c r="U599" i="9" s="1"/>
  <c r="AA601" i="9"/>
  <c r="AA599" i="9" s="1"/>
  <c r="H606" i="9"/>
  <c r="H604" i="9" s="1"/>
  <c r="N606" i="9"/>
  <c r="N604" i="9" s="1"/>
  <c r="T606" i="9"/>
  <c r="T604" i="9" s="1"/>
  <c r="Z606" i="9"/>
  <c r="Z604" i="9" s="1"/>
  <c r="G611" i="9"/>
  <c r="G609" i="9" s="1"/>
  <c r="M611" i="9"/>
  <c r="M609" i="9" s="1"/>
  <c r="S611" i="9"/>
  <c r="S609" i="9" s="1"/>
  <c r="Y611" i="9"/>
  <c r="Y609" i="9" s="1"/>
  <c r="F616" i="9"/>
  <c r="F614" i="9" s="1"/>
  <c r="L616" i="9"/>
  <c r="L614" i="9" s="1"/>
  <c r="R616" i="9"/>
  <c r="R614" i="9" s="1"/>
  <c r="X616" i="9"/>
  <c r="X614" i="9" s="1"/>
  <c r="E621" i="9"/>
  <c r="E619" i="9" s="1"/>
  <c r="K621" i="9"/>
  <c r="K619" i="9" s="1"/>
  <c r="Q621" i="9"/>
  <c r="Q619" i="9" s="1"/>
  <c r="W621" i="9"/>
  <c r="W619" i="9" s="1"/>
  <c r="D626" i="9"/>
  <c r="D624" i="9" s="1"/>
  <c r="J626" i="9"/>
  <c r="J624" i="9" s="1"/>
  <c r="P626" i="9"/>
  <c r="P624" i="9" s="1"/>
  <c r="V626" i="9"/>
  <c r="V624" i="9" s="1"/>
  <c r="B629" i="9"/>
  <c r="I631" i="9"/>
  <c r="I629" i="9" s="1"/>
  <c r="O631" i="9"/>
  <c r="O629" i="9" s="1"/>
  <c r="U631" i="9"/>
  <c r="U629" i="9" s="1"/>
  <c r="AA631" i="9"/>
  <c r="AA629" i="9" s="1"/>
  <c r="H636" i="9"/>
  <c r="H634" i="9" s="1"/>
  <c r="N636" i="9"/>
  <c r="N634" i="9" s="1"/>
  <c r="T636" i="9"/>
  <c r="T634" i="9" s="1"/>
  <c r="Z636" i="9"/>
  <c r="Z634" i="9" s="1"/>
  <c r="H9" i="10"/>
  <c r="H7" i="10" s="1"/>
  <c r="N9" i="10"/>
  <c r="T9" i="10"/>
  <c r="T7" i="10" s="1"/>
  <c r="Z9" i="10"/>
  <c r="Z7" i="10" s="1"/>
  <c r="H11" i="10"/>
  <c r="N11" i="10"/>
  <c r="T11" i="10"/>
  <c r="Z11" i="10"/>
  <c r="G14" i="10"/>
  <c r="G12" i="10" s="1"/>
  <c r="M14" i="10"/>
  <c r="M12" i="10" s="1"/>
  <c r="S14" i="10"/>
  <c r="Y14" i="10"/>
  <c r="Y12" i="10" s="1"/>
  <c r="G16" i="10"/>
  <c r="M16" i="10"/>
  <c r="S16" i="10"/>
  <c r="Y16" i="10"/>
  <c r="F19" i="10"/>
  <c r="L19" i="10"/>
  <c r="L17" i="10" s="1"/>
  <c r="R19" i="10"/>
  <c r="R17" i="10" s="1"/>
  <c r="X19" i="10"/>
  <c r="F21" i="10"/>
  <c r="L21" i="10"/>
  <c r="R21" i="10"/>
  <c r="X21" i="10"/>
  <c r="E24" i="10"/>
  <c r="E22" i="10" s="1"/>
  <c r="K24" i="10"/>
  <c r="Q24" i="10"/>
  <c r="Q22" i="10" s="1"/>
  <c r="W24" i="10"/>
  <c r="W22" i="10" s="1"/>
  <c r="E26" i="10"/>
  <c r="K26" i="10"/>
  <c r="Q26" i="10"/>
  <c r="W26" i="10"/>
  <c r="D29" i="10"/>
  <c r="D27" i="10" s="1"/>
  <c r="J29" i="10"/>
  <c r="J27" i="10" s="1"/>
  <c r="P29" i="10"/>
  <c r="V29" i="10"/>
  <c r="V27" i="10" s="1"/>
  <c r="D31" i="10"/>
  <c r="J31" i="10"/>
  <c r="P31" i="10"/>
  <c r="V31" i="10"/>
  <c r="I34" i="10"/>
  <c r="O34" i="10"/>
  <c r="O32" i="10" s="1"/>
  <c r="U34" i="10"/>
  <c r="U32" i="10" s="1"/>
  <c r="AA34" i="10"/>
  <c r="I36" i="10"/>
  <c r="O36" i="10"/>
  <c r="U36" i="10"/>
  <c r="AA36" i="10"/>
  <c r="H39" i="10"/>
  <c r="H37" i="10" s="1"/>
  <c r="N39" i="10"/>
  <c r="T39" i="10"/>
  <c r="T37" i="10" s="1"/>
  <c r="Z39" i="10"/>
  <c r="Z37" i="10" s="1"/>
  <c r="H41" i="10"/>
  <c r="N41" i="10"/>
  <c r="T41" i="10"/>
  <c r="Z41" i="10"/>
  <c r="G44" i="10"/>
  <c r="G42" i="10" s="1"/>
  <c r="M44" i="10"/>
  <c r="M42" i="10" s="1"/>
  <c r="S44" i="10"/>
  <c r="Y44" i="10"/>
  <c r="Y42" i="10" s="1"/>
  <c r="G46" i="10"/>
  <c r="M46" i="10"/>
  <c r="S46" i="10"/>
  <c r="Y46" i="10"/>
  <c r="F49" i="10"/>
  <c r="L49" i="10"/>
  <c r="L47" i="10" s="1"/>
  <c r="R49" i="10"/>
  <c r="R47" i="10" s="1"/>
  <c r="X49" i="10"/>
  <c r="F51" i="10"/>
  <c r="L51" i="10"/>
  <c r="R51" i="10"/>
  <c r="X51" i="10"/>
  <c r="E54" i="10"/>
  <c r="E52" i="10" s="1"/>
  <c r="K54" i="10"/>
  <c r="Q54" i="10"/>
  <c r="Q52" i="10" s="1"/>
  <c r="W54" i="10"/>
  <c r="W52" i="10" s="1"/>
  <c r="E56" i="10"/>
  <c r="K56" i="10"/>
  <c r="Q56" i="10"/>
  <c r="W56" i="10"/>
  <c r="D59" i="10"/>
  <c r="D57" i="10" s="1"/>
  <c r="J59" i="10"/>
  <c r="J57" i="10" s="1"/>
  <c r="P59" i="10"/>
  <c r="V59" i="10"/>
  <c r="V57" i="10" s="1"/>
  <c r="D61" i="10"/>
  <c r="J61" i="10"/>
  <c r="P61" i="10"/>
  <c r="V61" i="10"/>
  <c r="I64" i="10"/>
  <c r="O64" i="10"/>
  <c r="O62" i="10" s="1"/>
  <c r="U64" i="10"/>
  <c r="U62" i="10" s="1"/>
  <c r="AA64" i="10"/>
  <c r="I66" i="10"/>
  <c r="O66" i="10"/>
  <c r="U66" i="10"/>
  <c r="AA66" i="10"/>
  <c r="H69" i="10"/>
  <c r="H67" i="10" s="1"/>
  <c r="N69" i="10"/>
  <c r="T69" i="10"/>
  <c r="T67" i="10" s="1"/>
  <c r="Z69" i="10"/>
  <c r="Z67" i="10" s="1"/>
  <c r="H71" i="10"/>
  <c r="N71" i="10"/>
  <c r="T71" i="10"/>
  <c r="Z71" i="10"/>
  <c r="G74" i="10"/>
  <c r="G72" i="10" s="1"/>
  <c r="M74" i="10"/>
  <c r="M72" i="10" s="1"/>
  <c r="S74" i="10"/>
  <c r="Y74" i="10"/>
  <c r="Y72" i="10" s="1"/>
  <c r="G76" i="10"/>
  <c r="M76" i="10"/>
  <c r="S76" i="10"/>
  <c r="Y76" i="10"/>
  <c r="F79" i="10"/>
  <c r="L79" i="10"/>
  <c r="L77" i="10" s="1"/>
  <c r="R79" i="10"/>
  <c r="R77" i="10" s="1"/>
  <c r="X79" i="10"/>
  <c r="F81" i="10"/>
  <c r="L81" i="10"/>
  <c r="R81" i="10"/>
  <c r="X81" i="10"/>
  <c r="E84" i="10"/>
  <c r="E82" i="10" s="1"/>
  <c r="K84" i="10"/>
  <c r="Q84" i="10"/>
  <c r="Q82" i="10" s="1"/>
  <c r="W84" i="10"/>
  <c r="W82" i="10" s="1"/>
  <c r="E86" i="10"/>
  <c r="K86" i="10"/>
  <c r="Q86" i="10"/>
  <c r="W86" i="10"/>
  <c r="D89" i="10"/>
  <c r="D87" i="10" s="1"/>
  <c r="J89" i="10"/>
  <c r="J87" i="10" s="1"/>
  <c r="P89" i="10"/>
  <c r="V89" i="10"/>
  <c r="V87" i="10" s="1"/>
  <c r="D91" i="10"/>
  <c r="J91" i="10"/>
  <c r="P91" i="10"/>
  <c r="V91" i="10"/>
  <c r="I94" i="10"/>
  <c r="O94" i="10"/>
  <c r="O92" i="10" s="1"/>
  <c r="U94" i="10"/>
  <c r="U92" i="10" s="1"/>
  <c r="AA94" i="10"/>
  <c r="I96" i="10"/>
  <c r="O96" i="10"/>
  <c r="U96" i="10"/>
  <c r="AA96" i="10"/>
  <c r="H99" i="10"/>
  <c r="H97" i="10" s="1"/>
  <c r="N99" i="10"/>
  <c r="T99" i="10"/>
  <c r="T97" i="10" s="1"/>
  <c r="Z99" i="10"/>
  <c r="Z97" i="10" s="1"/>
  <c r="H101" i="10"/>
  <c r="N101" i="10"/>
  <c r="T101" i="10"/>
  <c r="Z101" i="10"/>
  <c r="G104" i="10"/>
  <c r="G102" i="10" s="1"/>
  <c r="M104" i="10"/>
  <c r="M102" i="10" s="1"/>
  <c r="S104" i="10"/>
  <c r="Y104" i="10"/>
  <c r="Y102" i="10" s="1"/>
  <c r="G106" i="10"/>
  <c r="M106" i="10"/>
  <c r="S106" i="10"/>
  <c r="Y106" i="10"/>
  <c r="F109" i="10"/>
  <c r="L109" i="10"/>
  <c r="L107" i="10" s="1"/>
  <c r="R109" i="10"/>
  <c r="R107" i="10" s="1"/>
  <c r="X109" i="10"/>
  <c r="F111" i="10"/>
  <c r="L111" i="10"/>
  <c r="R111" i="10"/>
  <c r="X111" i="10"/>
  <c r="E114" i="10"/>
  <c r="E112" i="10" s="1"/>
  <c r="K114" i="10"/>
  <c r="Q114" i="10"/>
  <c r="Q112" i="10" s="1"/>
  <c r="W114" i="10"/>
  <c r="W112" i="10" s="1"/>
  <c r="E116" i="10"/>
  <c r="K116" i="10"/>
  <c r="Q116" i="10"/>
  <c r="W116" i="10"/>
  <c r="D119" i="10"/>
  <c r="D117" i="10" s="1"/>
  <c r="J119" i="10"/>
  <c r="J117" i="10" s="1"/>
  <c r="P119" i="10"/>
  <c r="V119" i="10"/>
  <c r="V117" i="10" s="1"/>
  <c r="D121" i="10"/>
  <c r="J121" i="10"/>
  <c r="P121" i="10"/>
  <c r="V121" i="10"/>
  <c r="I124" i="10"/>
  <c r="O124" i="10"/>
  <c r="O122" i="10" s="1"/>
  <c r="U124" i="10"/>
  <c r="U122" i="10" s="1"/>
  <c r="AA124" i="10"/>
  <c r="I126" i="10"/>
  <c r="O126" i="10"/>
  <c r="U126" i="10"/>
  <c r="AA126" i="10"/>
  <c r="H129" i="10"/>
  <c r="H127" i="10" s="1"/>
  <c r="N129" i="10"/>
  <c r="T129" i="10"/>
  <c r="T127" i="10" s="1"/>
  <c r="Z129" i="10"/>
  <c r="Z127" i="10" s="1"/>
  <c r="H131" i="10"/>
  <c r="N131" i="10"/>
  <c r="T131" i="10"/>
  <c r="Z131" i="10"/>
  <c r="G134" i="10"/>
  <c r="G132" i="10" s="1"/>
  <c r="M134" i="10"/>
  <c r="M132" i="10" s="1"/>
  <c r="S134" i="10"/>
  <c r="Y134" i="10"/>
  <c r="Y132" i="10" s="1"/>
  <c r="G136" i="10"/>
  <c r="M136" i="10"/>
  <c r="S136" i="10"/>
  <c r="Y136" i="10"/>
  <c r="F139" i="10"/>
  <c r="L139" i="10"/>
  <c r="L137" i="10" s="1"/>
  <c r="R139" i="10"/>
  <c r="R137" i="10" s="1"/>
  <c r="X139" i="10"/>
  <c r="F141" i="10"/>
  <c r="L141" i="10"/>
  <c r="R141" i="10"/>
  <c r="X141" i="10"/>
  <c r="E144" i="10"/>
  <c r="E142" i="10" s="1"/>
  <c r="K144" i="10"/>
  <c r="Q144" i="10"/>
  <c r="Q142" i="10" s="1"/>
  <c r="W144" i="10"/>
  <c r="W142" i="10" s="1"/>
  <c r="E146" i="10"/>
  <c r="K146" i="10"/>
  <c r="Q146" i="10"/>
  <c r="W146" i="10"/>
  <c r="D149" i="10"/>
  <c r="D147" i="10" s="1"/>
  <c r="J149" i="10"/>
  <c r="J147" i="10" s="1"/>
  <c r="P149" i="10"/>
  <c r="V149" i="10"/>
  <c r="V147" i="10" s="1"/>
  <c r="D151" i="10"/>
  <c r="J151" i="10"/>
  <c r="P151" i="10"/>
  <c r="V151" i="10"/>
  <c r="I154" i="10"/>
  <c r="O154" i="10"/>
  <c r="O152" i="10" s="1"/>
  <c r="U154" i="10"/>
  <c r="U152" i="10" s="1"/>
  <c r="AA154" i="10"/>
  <c r="I156" i="10"/>
  <c r="O156" i="10"/>
  <c r="U156" i="10"/>
  <c r="AA156" i="10"/>
  <c r="H159" i="10"/>
  <c r="H157" i="10" s="1"/>
  <c r="N159" i="10"/>
  <c r="T159" i="10"/>
  <c r="T157" i="10" s="1"/>
  <c r="Z159" i="10"/>
  <c r="Z157" i="10" s="1"/>
  <c r="H161" i="10"/>
  <c r="N161" i="10"/>
  <c r="T161" i="10"/>
  <c r="Z161" i="10"/>
  <c r="G168" i="10"/>
  <c r="G166" i="10" s="1"/>
  <c r="M168" i="10"/>
  <c r="M166" i="10" s="1"/>
  <c r="S168" i="10"/>
  <c r="Y168" i="10"/>
  <c r="Y166" i="10" s="1"/>
  <c r="G170" i="10"/>
  <c r="M170" i="10"/>
  <c r="S170" i="10"/>
  <c r="Y170" i="10"/>
  <c r="F173" i="10"/>
  <c r="L173" i="10"/>
  <c r="L171" i="10" s="1"/>
  <c r="R173" i="10"/>
  <c r="R171" i="10" s="1"/>
  <c r="X173" i="10"/>
  <c r="F175" i="10"/>
  <c r="L175" i="10"/>
  <c r="R175" i="10"/>
  <c r="X175" i="10"/>
  <c r="E178" i="10"/>
  <c r="E176" i="10" s="1"/>
  <c r="K178" i="10"/>
  <c r="Q178" i="10"/>
  <c r="Q176" i="10" s="1"/>
  <c r="W178" i="10"/>
  <c r="W176" i="10" s="1"/>
  <c r="E180" i="10"/>
  <c r="K180" i="10"/>
  <c r="Q180" i="10"/>
  <c r="W180" i="10"/>
  <c r="D183" i="10"/>
  <c r="D181" i="10" s="1"/>
  <c r="J183" i="10"/>
  <c r="J181" i="10" s="1"/>
  <c r="P183" i="10"/>
  <c r="V183" i="10"/>
  <c r="V181" i="10" s="1"/>
  <c r="D185" i="10"/>
  <c r="J185" i="10"/>
  <c r="P185" i="10"/>
  <c r="V185" i="10"/>
  <c r="I188" i="10"/>
  <c r="O188" i="10"/>
  <c r="O186" i="10" s="1"/>
  <c r="U188" i="10"/>
  <c r="U186" i="10" s="1"/>
  <c r="AA188" i="10"/>
  <c r="I190" i="10"/>
  <c r="O190" i="10"/>
  <c r="U190" i="10"/>
  <c r="AA190" i="10"/>
  <c r="H193" i="10"/>
  <c r="H191" i="10" s="1"/>
  <c r="N193" i="10"/>
  <c r="T193" i="10"/>
  <c r="T191" i="10" s="1"/>
  <c r="Z193" i="10"/>
  <c r="Z191" i="10" s="1"/>
  <c r="H195" i="10"/>
  <c r="N195" i="10"/>
  <c r="T195" i="10"/>
  <c r="Z195" i="10"/>
  <c r="G198" i="10"/>
  <c r="G196" i="10" s="1"/>
  <c r="M198" i="10"/>
  <c r="M196" i="10" s="1"/>
  <c r="S198" i="10"/>
  <c r="Y198" i="10"/>
  <c r="Y196" i="10" s="1"/>
  <c r="G200" i="10"/>
  <c r="M200" i="10"/>
  <c r="S200" i="10"/>
  <c r="Y200" i="10"/>
  <c r="F203" i="10"/>
  <c r="L203" i="10"/>
  <c r="L201" i="10" s="1"/>
  <c r="R203" i="10"/>
  <c r="R201" i="10" s="1"/>
  <c r="X203" i="10"/>
  <c r="F205" i="10"/>
  <c r="L205" i="10"/>
  <c r="R205" i="10"/>
  <c r="X205" i="10"/>
  <c r="E208" i="10"/>
  <c r="E206" i="10" s="1"/>
  <c r="K208" i="10"/>
  <c r="Q208" i="10"/>
  <c r="Q206" i="10" s="1"/>
  <c r="W208" i="10"/>
  <c r="W206" i="10" s="1"/>
  <c r="E210" i="10"/>
  <c r="K210" i="10"/>
  <c r="Q210" i="10"/>
  <c r="W210" i="10"/>
  <c r="D213" i="10"/>
  <c r="D211" i="10" s="1"/>
  <c r="J213" i="10"/>
  <c r="J211" i="10" s="1"/>
  <c r="P213" i="10"/>
  <c r="V213" i="10"/>
  <c r="V211" i="10" s="1"/>
  <c r="D215" i="10"/>
  <c r="J215" i="10"/>
  <c r="P215" i="10"/>
  <c r="V215" i="10"/>
  <c r="I218" i="10"/>
  <c r="O218" i="10"/>
  <c r="O216" i="10" s="1"/>
  <c r="U218" i="10"/>
  <c r="U216" i="10" s="1"/>
  <c r="AA218" i="10"/>
  <c r="I220" i="10"/>
  <c r="O220" i="10"/>
  <c r="U220" i="10"/>
  <c r="AA220" i="10"/>
  <c r="H223" i="10"/>
  <c r="H221" i="10" s="1"/>
  <c r="N223" i="10"/>
  <c r="T223" i="10"/>
  <c r="T221" i="10" s="1"/>
  <c r="Z223" i="10"/>
  <c r="Z221" i="10" s="1"/>
  <c r="H225" i="10"/>
  <c r="N225" i="10"/>
  <c r="T225" i="10"/>
  <c r="Z225" i="10"/>
  <c r="G228" i="10"/>
  <c r="G226" i="10" s="1"/>
  <c r="M228" i="10"/>
  <c r="M226" i="10" s="1"/>
  <c r="S228" i="10"/>
  <c r="Y228" i="10"/>
  <c r="Y226" i="10" s="1"/>
  <c r="G230" i="10"/>
  <c r="M230" i="10"/>
  <c r="S230" i="10"/>
  <c r="Y230" i="10"/>
  <c r="F233" i="10"/>
  <c r="L233" i="10"/>
  <c r="L231" i="10" s="1"/>
  <c r="R233" i="10"/>
  <c r="R231" i="10" s="1"/>
  <c r="X233" i="10"/>
  <c r="F235" i="10"/>
  <c r="L235" i="10"/>
  <c r="R235" i="10"/>
  <c r="X235" i="10"/>
  <c r="E238" i="10"/>
  <c r="E236" i="10" s="1"/>
  <c r="K238" i="10"/>
  <c r="Q238" i="10"/>
  <c r="Q236" i="10" s="1"/>
  <c r="W238" i="10"/>
  <c r="W236" i="10" s="1"/>
  <c r="E240" i="10"/>
  <c r="K240" i="10"/>
  <c r="Q240" i="10"/>
  <c r="W240" i="10"/>
  <c r="D243" i="10"/>
  <c r="D241" i="10" s="1"/>
  <c r="J243" i="10"/>
  <c r="J241" i="10" s="1"/>
  <c r="P243" i="10"/>
  <c r="V243" i="10"/>
  <c r="V241" i="10" s="1"/>
  <c r="D245" i="10"/>
  <c r="J245" i="10"/>
  <c r="P245" i="10"/>
  <c r="V245" i="10"/>
  <c r="I248" i="10"/>
  <c r="O248" i="10"/>
  <c r="O246" i="10" s="1"/>
  <c r="U248" i="10"/>
  <c r="U246" i="10" s="1"/>
  <c r="AA248" i="10"/>
  <c r="I250" i="10"/>
  <c r="O250" i="10"/>
  <c r="U250" i="10"/>
  <c r="AA250" i="10"/>
  <c r="H253" i="10"/>
  <c r="H251" i="10" s="1"/>
  <c r="N253" i="10"/>
  <c r="T253" i="10"/>
  <c r="T251" i="10" s="1"/>
  <c r="Z253" i="10"/>
  <c r="Z251" i="10" s="1"/>
  <c r="H255" i="10"/>
  <c r="N255" i="10"/>
  <c r="T255" i="10"/>
  <c r="Z255" i="10"/>
  <c r="G258" i="10"/>
  <c r="G256" i="10" s="1"/>
  <c r="M258" i="10"/>
  <c r="M256" i="10" s="1"/>
  <c r="S258" i="10"/>
  <c r="Y258" i="10"/>
  <c r="Y256" i="10" s="1"/>
  <c r="G260" i="10"/>
  <c r="M260" i="10"/>
  <c r="S260" i="10"/>
  <c r="Y260" i="10"/>
  <c r="F263" i="10"/>
  <c r="L263" i="10"/>
  <c r="L261" i="10" s="1"/>
  <c r="R263" i="10"/>
  <c r="R261" i="10" s="1"/>
  <c r="X263" i="10"/>
  <c r="F265" i="10"/>
  <c r="L265" i="10"/>
  <c r="R265" i="10"/>
  <c r="X265" i="10"/>
  <c r="E268" i="10"/>
  <c r="E266" i="10" s="1"/>
  <c r="K268" i="10"/>
  <c r="Q268" i="10"/>
  <c r="Q266" i="10" s="1"/>
  <c r="W268" i="10"/>
  <c r="W266" i="10" s="1"/>
  <c r="E270" i="10"/>
  <c r="K270" i="10"/>
  <c r="Q270" i="10"/>
  <c r="W270" i="10"/>
  <c r="D273" i="10"/>
  <c r="D271" i="10" s="1"/>
  <c r="J273" i="10"/>
  <c r="J271" i="10" s="1"/>
  <c r="P273" i="10"/>
  <c r="V273" i="10"/>
  <c r="V271" i="10" s="1"/>
  <c r="D275" i="10"/>
  <c r="J275" i="10"/>
  <c r="P275" i="10"/>
  <c r="V275" i="10"/>
  <c r="I278" i="10"/>
  <c r="O278" i="10"/>
  <c r="O276" i="10" s="1"/>
  <c r="U278" i="10"/>
  <c r="U276" i="10" s="1"/>
  <c r="AA278" i="10"/>
  <c r="I280" i="10"/>
  <c r="O280" i="10"/>
  <c r="U280" i="10"/>
  <c r="AA280" i="10"/>
  <c r="H283" i="10"/>
  <c r="H281" i="10" s="1"/>
  <c r="N283" i="10"/>
  <c r="T283" i="10"/>
  <c r="T281" i="10" s="1"/>
  <c r="Z283" i="10"/>
  <c r="Z281" i="10" s="1"/>
  <c r="H285" i="10"/>
  <c r="N285" i="10"/>
  <c r="T285" i="10"/>
  <c r="Z285" i="10"/>
  <c r="G288" i="10"/>
  <c r="G286" i="10" s="1"/>
  <c r="M288" i="10"/>
  <c r="M286" i="10" s="1"/>
  <c r="S288" i="10"/>
  <c r="Y288" i="10"/>
  <c r="Y286" i="10" s="1"/>
  <c r="G290" i="10"/>
  <c r="M290" i="10"/>
  <c r="S290" i="10"/>
  <c r="Y290" i="10"/>
  <c r="F293" i="10"/>
  <c r="L293" i="10"/>
  <c r="L291" i="10" s="1"/>
  <c r="R293" i="10"/>
  <c r="R291" i="10" s="1"/>
  <c r="X293" i="10"/>
  <c r="F295" i="10"/>
  <c r="L295" i="10"/>
  <c r="R295" i="10"/>
  <c r="X295" i="10"/>
  <c r="E298" i="10"/>
  <c r="E296" i="10" s="1"/>
  <c r="K298" i="10"/>
  <c r="Q298" i="10"/>
  <c r="Q296" i="10" s="1"/>
  <c r="W298" i="10"/>
  <c r="W296" i="10" s="1"/>
  <c r="E300" i="10"/>
  <c r="K300" i="10"/>
  <c r="Q300" i="10"/>
  <c r="W300" i="10"/>
  <c r="D303" i="10"/>
  <c r="D301" i="10" s="1"/>
  <c r="J303" i="10"/>
  <c r="J301" i="10" s="1"/>
  <c r="P303" i="10"/>
  <c r="V303" i="10"/>
  <c r="V301" i="10" s="1"/>
  <c r="D305" i="10"/>
  <c r="J305" i="10"/>
  <c r="P305" i="10"/>
  <c r="V305" i="10"/>
  <c r="I308" i="10"/>
  <c r="O308" i="10"/>
  <c r="O306" i="10" s="1"/>
  <c r="U308" i="10"/>
  <c r="U306" i="10" s="1"/>
  <c r="AA308" i="10"/>
  <c r="I310" i="10"/>
  <c r="O310" i="10"/>
  <c r="U310" i="10"/>
  <c r="AA310" i="10"/>
  <c r="H313" i="10"/>
  <c r="H311" i="10" s="1"/>
  <c r="N313" i="10"/>
  <c r="T313" i="10"/>
  <c r="T311" i="10" s="1"/>
  <c r="Z313" i="10"/>
  <c r="Z311" i="10" s="1"/>
  <c r="H315" i="10"/>
  <c r="N315" i="10"/>
  <c r="T315" i="10"/>
  <c r="Z315" i="10"/>
  <c r="G318" i="10"/>
  <c r="G316" i="10" s="1"/>
  <c r="M318" i="10"/>
  <c r="M316" i="10" s="1"/>
  <c r="S318" i="10"/>
  <c r="Y318" i="10"/>
  <c r="Y316" i="10" s="1"/>
  <c r="G320" i="10"/>
  <c r="M320" i="10"/>
  <c r="S320" i="10"/>
  <c r="Y320" i="10"/>
  <c r="F327" i="10"/>
  <c r="L327" i="10"/>
  <c r="L325" i="10" s="1"/>
  <c r="R327" i="10"/>
  <c r="R325" i="10" s="1"/>
  <c r="X327" i="10"/>
  <c r="F329" i="10"/>
  <c r="L329" i="10"/>
  <c r="R329" i="10"/>
  <c r="X329" i="10"/>
  <c r="E332" i="10"/>
  <c r="E330" i="10" s="1"/>
  <c r="K332" i="10"/>
  <c r="Q332" i="10"/>
  <c r="Q330" i="10" s="1"/>
  <c r="W332" i="10"/>
  <c r="W330" i="10" s="1"/>
  <c r="E334" i="10"/>
  <c r="K334" i="10"/>
  <c r="Q334" i="10"/>
  <c r="W334" i="10"/>
  <c r="D337" i="10"/>
  <c r="D335" i="10" s="1"/>
  <c r="J337" i="10"/>
  <c r="J335" i="10" s="1"/>
  <c r="P337" i="10"/>
  <c r="V337" i="10"/>
  <c r="V335" i="10" s="1"/>
  <c r="D339" i="10"/>
  <c r="J339" i="10"/>
  <c r="P339" i="10"/>
  <c r="V339" i="10"/>
  <c r="I342" i="10"/>
  <c r="O342" i="10"/>
  <c r="O340" i="10" s="1"/>
  <c r="U342" i="10"/>
  <c r="U340" i="10" s="1"/>
  <c r="AA342" i="10"/>
  <c r="I344" i="10"/>
  <c r="O344" i="10"/>
  <c r="U344" i="10"/>
  <c r="AA344" i="10"/>
  <c r="H347" i="10"/>
  <c r="H345" i="10" s="1"/>
  <c r="N347" i="10"/>
  <c r="T347" i="10"/>
  <c r="T345" i="10" s="1"/>
  <c r="Z347" i="10"/>
  <c r="Z345" i="10" s="1"/>
  <c r="H349" i="10"/>
  <c r="N349" i="10"/>
  <c r="T349" i="10"/>
  <c r="Z349" i="10"/>
  <c r="G352" i="10"/>
  <c r="G350" i="10" s="1"/>
  <c r="M352" i="10"/>
  <c r="M350" i="10" s="1"/>
  <c r="S352" i="10"/>
  <c r="Y352" i="10"/>
  <c r="Y350" i="10" s="1"/>
  <c r="G354" i="10"/>
  <c r="M354" i="10"/>
  <c r="S354" i="10"/>
  <c r="Y354" i="10"/>
  <c r="F357" i="10"/>
  <c r="L357" i="10"/>
  <c r="L355" i="10" s="1"/>
  <c r="R357" i="10"/>
  <c r="R355" i="10" s="1"/>
  <c r="X357" i="10"/>
  <c r="F359" i="10"/>
  <c r="L359" i="10"/>
  <c r="R359" i="10"/>
  <c r="X359" i="10"/>
  <c r="E362" i="10"/>
  <c r="E360" i="10" s="1"/>
  <c r="K362" i="10"/>
  <c r="Q362" i="10"/>
  <c r="Q360" i="10" s="1"/>
  <c r="W362" i="10"/>
  <c r="W360" i="10" s="1"/>
  <c r="E364" i="10"/>
  <c r="K364" i="10"/>
  <c r="Q364" i="10"/>
  <c r="W364" i="10"/>
  <c r="D367" i="10"/>
  <c r="D365" i="10" s="1"/>
  <c r="J367" i="10"/>
  <c r="J365" i="10" s="1"/>
  <c r="P367" i="10"/>
  <c r="V367" i="10"/>
  <c r="V365" i="10" s="1"/>
  <c r="D369" i="10"/>
  <c r="J369" i="10"/>
  <c r="P369" i="10"/>
  <c r="V369" i="10"/>
  <c r="I372" i="10"/>
  <c r="O372" i="10"/>
  <c r="O370" i="10" s="1"/>
  <c r="U372" i="10"/>
  <c r="U370" i="10" s="1"/>
  <c r="AA372" i="10"/>
  <c r="I374" i="10"/>
  <c r="O374" i="10"/>
  <c r="U374" i="10"/>
  <c r="AA374" i="10"/>
  <c r="H377" i="10"/>
  <c r="H375" i="10" s="1"/>
  <c r="N377" i="10"/>
  <c r="T377" i="10"/>
  <c r="T375" i="10" s="1"/>
  <c r="Z377" i="10"/>
  <c r="Z375" i="10" s="1"/>
  <c r="H379" i="10"/>
  <c r="N379" i="10"/>
  <c r="T379" i="10"/>
  <c r="Z379" i="10"/>
  <c r="G382" i="10"/>
  <c r="G380" i="10" s="1"/>
  <c r="M382" i="10"/>
  <c r="M380" i="10" s="1"/>
  <c r="S382" i="10"/>
  <c r="Y382" i="10"/>
  <c r="Y380" i="10" s="1"/>
  <c r="G384" i="10"/>
  <c r="M384" i="10"/>
  <c r="S384" i="10"/>
  <c r="Y384" i="10"/>
  <c r="F387" i="10"/>
  <c r="L387" i="10"/>
  <c r="L385" i="10" s="1"/>
  <c r="R387" i="10"/>
  <c r="R385" i="10" s="1"/>
  <c r="X387" i="10"/>
  <c r="F389" i="10"/>
  <c r="L389" i="10"/>
  <c r="R389" i="10"/>
  <c r="X389" i="10"/>
  <c r="E392" i="10"/>
  <c r="E390" i="10" s="1"/>
  <c r="K392" i="10"/>
  <c r="Q392" i="10"/>
  <c r="Q390" i="10" s="1"/>
  <c r="W392" i="10"/>
  <c r="W390" i="10" s="1"/>
  <c r="E394" i="10"/>
  <c r="K394" i="10"/>
  <c r="Q394" i="10"/>
  <c r="W394" i="10"/>
  <c r="D397" i="10"/>
  <c r="D395" i="10" s="1"/>
  <c r="J397" i="10"/>
  <c r="J395" i="10" s="1"/>
  <c r="P397" i="10"/>
  <c r="V397" i="10"/>
  <c r="V395" i="10" s="1"/>
  <c r="D399" i="10"/>
  <c r="J399" i="10"/>
  <c r="P399" i="10"/>
  <c r="V399" i="10"/>
  <c r="I402" i="10"/>
  <c r="O402" i="10"/>
  <c r="O400" i="10" s="1"/>
  <c r="U402" i="10"/>
  <c r="U400" i="10" s="1"/>
  <c r="AA402" i="10"/>
  <c r="I404" i="10"/>
  <c r="O404" i="10"/>
  <c r="U404" i="10"/>
  <c r="AA404" i="10"/>
  <c r="H407" i="10"/>
  <c r="H405" i="10" s="1"/>
  <c r="N407" i="10"/>
  <c r="T407" i="10"/>
  <c r="T405" i="10" s="1"/>
  <c r="Z407" i="10"/>
  <c r="Z405" i="10" s="1"/>
  <c r="H409" i="10"/>
  <c r="N409" i="10"/>
  <c r="T409" i="10"/>
  <c r="Z409" i="10"/>
  <c r="G412" i="10"/>
  <c r="G410" i="10" s="1"/>
  <c r="M412" i="10"/>
  <c r="M410" i="10" s="1"/>
  <c r="S412" i="10"/>
  <c r="Y412" i="10"/>
  <c r="Y410" i="10" s="1"/>
  <c r="G414" i="10"/>
  <c r="M414" i="10"/>
  <c r="S414" i="10"/>
  <c r="Y414" i="10"/>
  <c r="F417" i="10"/>
  <c r="L417" i="10"/>
  <c r="L415" i="10" s="1"/>
  <c r="R417" i="10"/>
  <c r="R415" i="10" s="1"/>
  <c r="X417" i="10"/>
  <c r="F419" i="10"/>
  <c r="L419" i="10"/>
  <c r="R419" i="10"/>
  <c r="X419" i="10"/>
  <c r="E422" i="10"/>
  <c r="E420" i="10" s="1"/>
  <c r="K422" i="10"/>
  <c r="Q422" i="10"/>
  <c r="Q420" i="10" s="1"/>
  <c r="W422" i="10"/>
  <c r="W420" i="10" s="1"/>
  <c r="E424" i="10"/>
  <c r="K424" i="10"/>
  <c r="Q424" i="10"/>
  <c r="W424" i="10"/>
  <c r="D427" i="10"/>
  <c r="D425" i="10" s="1"/>
  <c r="J427" i="10"/>
  <c r="J425" i="10" s="1"/>
  <c r="P427" i="10"/>
  <c r="V427" i="10"/>
  <c r="V425" i="10" s="1"/>
  <c r="D429" i="10"/>
  <c r="J429" i="10"/>
  <c r="P429" i="10"/>
  <c r="V429" i="10"/>
  <c r="I432" i="10"/>
  <c r="O432" i="10"/>
  <c r="O430" i="10" s="1"/>
  <c r="U432" i="10"/>
  <c r="U430" i="10" s="1"/>
  <c r="AA432" i="10"/>
  <c r="I434" i="10"/>
  <c r="O434" i="10"/>
  <c r="U434" i="10"/>
  <c r="AA434" i="10"/>
  <c r="H437" i="10"/>
  <c r="H435" i="10" s="1"/>
  <c r="N437" i="10"/>
  <c r="T437" i="10"/>
  <c r="T435" i="10" s="1"/>
  <c r="Z437" i="10"/>
  <c r="Z435" i="10" s="1"/>
  <c r="H439" i="10"/>
  <c r="N439" i="10"/>
  <c r="T439" i="10"/>
  <c r="Z439" i="10"/>
  <c r="G442" i="10"/>
  <c r="G440" i="10" s="1"/>
  <c r="M442" i="10"/>
  <c r="M440" i="10" s="1"/>
  <c r="S442" i="10"/>
  <c r="Y442" i="10"/>
  <c r="Y440" i="10" s="1"/>
  <c r="G444" i="10"/>
  <c r="M444" i="10"/>
  <c r="S444" i="10"/>
  <c r="Y444" i="10"/>
  <c r="F447" i="10"/>
  <c r="L447" i="10"/>
  <c r="L445" i="10" s="1"/>
  <c r="R447" i="10"/>
  <c r="R445" i="10" s="1"/>
  <c r="X447" i="10"/>
  <c r="F449" i="10"/>
  <c r="L449" i="10"/>
  <c r="R449" i="10"/>
  <c r="X449" i="10"/>
  <c r="E452" i="10"/>
  <c r="E450" i="10" s="1"/>
  <c r="K452" i="10"/>
  <c r="Q452" i="10"/>
  <c r="Q450" i="10" s="1"/>
  <c r="W452" i="10"/>
  <c r="W450" i="10" s="1"/>
  <c r="E454" i="10"/>
  <c r="K454" i="10"/>
  <c r="Q454" i="10"/>
  <c r="W454" i="10"/>
  <c r="D457" i="10"/>
  <c r="D455" i="10" s="1"/>
  <c r="J457" i="10"/>
  <c r="J455" i="10" s="1"/>
  <c r="P457" i="10"/>
  <c r="V457" i="10"/>
  <c r="V455" i="10" s="1"/>
  <c r="D459" i="10"/>
  <c r="J459" i="10"/>
  <c r="P459" i="10"/>
  <c r="V459" i="10"/>
  <c r="I462" i="10"/>
  <c r="O462" i="10"/>
  <c r="O460" i="10" s="1"/>
  <c r="U462" i="10"/>
  <c r="U460" i="10" s="1"/>
  <c r="AA462" i="10"/>
  <c r="I464" i="10"/>
  <c r="O464" i="10"/>
  <c r="U464" i="10"/>
  <c r="AA464" i="10"/>
  <c r="H467" i="10"/>
  <c r="H465" i="10" s="1"/>
  <c r="N467" i="10"/>
  <c r="T467" i="10"/>
  <c r="T465" i="10" s="1"/>
  <c r="Z467" i="10"/>
  <c r="Z465" i="10" s="1"/>
  <c r="H469" i="10"/>
  <c r="N469" i="10"/>
  <c r="T469" i="10"/>
  <c r="Z469" i="10"/>
  <c r="G472" i="10"/>
  <c r="G470" i="10" s="1"/>
  <c r="M472" i="10"/>
  <c r="M470" i="10" s="1"/>
  <c r="S472" i="10"/>
  <c r="Y472" i="10"/>
  <c r="Y470" i="10" s="1"/>
  <c r="G474" i="10"/>
  <c r="M474" i="10"/>
  <c r="S474" i="10"/>
  <c r="Y474" i="10"/>
  <c r="F477" i="10"/>
  <c r="L477" i="10"/>
  <c r="L475" i="10" s="1"/>
  <c r="R477" i="10"/>
  <c r="R475" i="10" s="1"/>
  <c r="X477" i="10"/>
  <c r="F479" i="10"/>
  <c r="L479" i="10"/>
  <c r="R479" i="10"/>
  <c r="X479" i="10"/>
  <c r="E486" i="10"/>
  <c r="E484" i="10" s="1"/>
  <c r="K486" i="10"/>
  <c r="Q486" i="10"/>
  <c r="Q484" i="10" s="1"/>
  <c r="W486" i="10"/>
  <c r="W484" i="10" s="1"/>
  <c r="E488" i="10"/>
  <c r="K488" i="10"/>
  <c r="Q488" i="10"/>
  <c r="W488" i="10"/>
  <c r="D491" i="10"/>
  <c r="D489" i="10" s="1"/>
  <c r="J491" i="10"/>
  <c r="J489" i="10" s="1"/>
  <c r="P491" i="10"/>
  <c r="V491" i="10"/>
  <c r="V489" i="10" s="1"/>
  <c r="D493" i="10"/>
  <c r="J493" i="10"/>
  <c r="P493" i="10"/>
  <c r="V493" i="10"/>
  <c r="I496" i="10"/>
  <c r="O496" i="10"/>
  <c r="O494" i="10" s="1"/>
  <c r="U496" i="10"/>
  <c r="U494" i="10" s="1"/>
  <c r="AA496" i="10"/>
  <c r="I498" i="10"/>
  <c r="O498" i="10"/>
  <c r="U498" i="10"/>
  <c r="AA498" i="10"/>
  <c r="H501" i="10"/>
  <c r="H499" i="10" s="1"/>
  <c r="N501" i="10"/>
  <c r="T501" i="10"/>
  <c r="T499" i="10" s="1"/>
  <c r="Z501" i="10"/>
  <c r="Z499" i="10" s="1"/>
  <c r="H503" i="10"/>
  <c r="N503" i="10"/>
  <c r="T503" i="10"/>
  <c r="Z503" i="10"/>
  <c r="G506" i="10"/>
  <c r="G504" i="10" s="1"/>
  <c r="M506" i="10"/>
  <c r="M504" i="10" s="1"/>
  <c r="S506" i="10"/>
  <c r="Y506" i="10"/>
  <c r="Y504" i="10" s="1"/>
  <c r="G508" i="10"/>
  <c r="M508" i="10"/>
  <c r="S508" i="10"/>
  <c r="Y508" i="10"/>
  <c r="F511" i="10"/>
  <c r="L511" i="10"/>
  <c r="L509" i="10" s="1"/>
  <c r="R511" i="10"/>
  <c r="R509" i="10" s="1"/>
  <c r="X511" i="10"/>
  <c r="F513" i="10"/>
  <c r="L513" i="10"/>
  <c r="R513" i="10"/>
  <c r="X513" i="10"/>
  <c r="E516" i="10"/>
  <c r="E514" i="10" s="1"/>
  <c r="K516" i="10"/>
  <c r="Q516" i="10"/>
  <c r="Q514" i="10" s="1"/>
  <c r="W516" i="10"/>
  <c r="W514" i="10" s="1"/>
  <c r="E518" i="10"/>
  <c r="K518" i="10"/>
  <c r="Q518" i="10"/>
  <c r="W518" i="10"/>
  <c r="D521" i="10"/>
  <c r="D519" i="10" s="1"/>
  <c r="J521" i="10"/>
  <c r="J519" i="10" s="1"/>
  <c r="P521" i="10"/>
  <c r="V521" i="10"/>
  <c r="V519" i="10" s="1"/>
  <c r="D523" i="10"/>
  <c r="J523" i="10"/>
  <c r="P523" i="10"/>
  <c r="V523" i="10"/>
  <c r="I526" i="10"/>
  <c r="O526" i="10"/>
  <c r="O524" i="10" s="1"/>
  <c r="U526" i="10"/>
  <c r="U524" i="10" s="1"/>
  <c r="AA526" i="10"/>
  <c r="I528" i="10"/>
  <c r="O528" i="10"/>
  <c r="U528" i="10"/>
  <c r="AA528" i="10"/>
  <c r="H531" i="10"/>
  <c r="H529" i="10" s="1"/>
  <c r="N531" i="10"/>
  <c r="T531" i="10"/>
  <c r="T529" i="10" s="1"/>
  <c r="Z531" i="10"/>
  <c r="Z529" i="10" s="1"/>
  <c r="H533" i="10"/>
  <c r="N533" i="10"/>
  <c r="T533" i="10"/>
  <c r="Z533" i="10"/>
  <c r="G536" i="10"/>
  <c r="G534" i="10" s="1"/>
  <c r="M536" i="10"/>
  <c r="M534" i="10" s="1"/>
  <c r="S536" i="10"/>
  <c r="Y536" i="10"/>
  <c r="Y534" i="10" s="1"/>
  <c r="G538" i="10"/>
  <c r="M538" i="10"/>
  <c r="S538" i="10"/>
  <c r="Y538" i="10"/>
  <c r="F541" i="10"/>
  <c r="L541" i="10"/>
  <c r="L539" i="10" s="1"/>
  <c r="R541" i="10"/>
  <c r="R539" i="10" s="1"/>
  <c r="X541" i="10"/>
  <c r="F543" i="10"/>
  <c r="L543" i="10"/>
  <c r="R543" i="10"/>
  <c r="X543" i="10"/>
  <c r="E546" i="10"/>
  <c r="E544" i="10" s="1"/>
  <c r="K546" i="10"/>
  <c r="Q546" i="10"/>
  <c r="Q544" i="10" s="1"/>
  <c r="W546" i="10"/>
  <c r="W544" i="10" s="1"/>
  <c r="E548" i="10"/>
  <c r="K548" i="10"/>
  <c r="Q548" i="10"/>
  <c r="W548" i="10"/>
  <c r="D551" i="10"/>
  <c r="D549" i="10" s="1"/>
  <c r="J551" i="10"/>
  <c r="J549" i="10" s="1"/>
  <c r="P551" i="10"/>
  <c r="V551" i="10"/>
  <c r="V549" i="10" s="1"/>
  <c r="D553" i="10"/>
  <c r="J553" i="10"/>
  <c r="P553" i="10"/>
  <c r="V553" i="10"/>
  <c r="I556" i="10"/>
  <c r="O556" i="10"/>
  <c r="O554" i="10" s="1"/>
  <c r="U556" i="10"/>
  <c r="U554" i="10" s="1"/>
  <c r="AA556" i="10"/>
  <c r="I558" i="10"/>
  <c r="O558" i="10"/>
  <c r="U558" i="10"/>
  <c r="AA558" i="10"/>
  <c r="H561" i="10"/>
  <c r="H559" i="10" s="1"/>
  <c r="N561" i="10"/>
  <c r="T561" i="10"/>
  <c r="T559" i="10" s="1"/>
  <c r="Z561" i="10"/>
  <c r="Z559" i="10" s="1"/>
  <c r="H563" i="10"/>
  <c r="N563" i="10"/>
  <c r="T563" i="10"/>
  <c r="Z563" i="10"/>
  <c r="G566" i="10"/>
  <c r="G564" i="10" s="1"/>
  <c r="M566" i="10"/>
  <c r="M564" i="10" s="1"/>
  <c r="S566" i="10"/>
  <c r="Y566" i="10"/>
  <c r="Y564" i="10" s="1"/>
  <c r="G568" i="10"/>
  <c r="M568" i="10"/>
  <c r="S568" i="10"/>
  <c r="Y568" i="10"/>
  <c r="F571" i="10"/>
  <c r="F569" i="10" s="1"/>
  <c r="L571" i="10"/>
  <c r="L569" i="10" s="1"/>
  <c r="R571" i="10"/>
  <c r="R569" i="10" s="1"/>
  <c r="X571" i="10"/>
  <c r="K573" i="10"/>
  <c r="X573" i="10"/>
  <c r="K576" i="10"/>
  <c r="K574" i="10" s="1"/>
  <c r="W157" i="11"/>
  <c r="M529" i="11"/>
  <c r="K569" i="11"/>
  <c r="E168" i="9"/>
  <c r="E166" i="9" s="1"/>
  <c r="K168" i="9"/>
  <c r="K166" i="9" s="1"/>
  <c r="Q168" i="9"/>
  <c r="Q166" i="9" s="1"/>
  <c r="W168" i="9"/>
  <c r="W166" i="9" s="1"/>
  <c r="D173" i="9"/>
  <c r="D171" i="9" s="1"/>
  <c r="J173" i="9"/>
  <c r="J171" i="9" s="1"/>
  <c r="P173" i="9"/>
  <c r="P171" i="9" s="1"/>
  <c r="V173" i="9"/>
  <c r="V171" i="9" s="1"/>
  <c r="I178" i="9"/>
  <c r="I176" i="9" s="1"/>
  <c r="O178" i="9"/>
  <c r="O176" i="9" s="1"/>
  <c r="U178" i="9"/>
  <c r="U176" i="9" s="1"/>
  <c r="AA178" i="9"/>
  <c r="AA176" i="9" s="1"/>
  <c r="H183" i="9"/>
  <c r="H181" i="9" s="1"/>
  <c r="N183" i="9"/>
  <c r="N181" i="9" s="1"/>
  <c r="T183" i="9"/>
  <c r="T181" i="9" s="1"/>
  <c r="Z183" i="9"/>
  <c r="Z181" i="9" s="1"/>
  <c r="G188" i="9"/>
  <c r="G186" i="9" s="1"/>
  <c r="M188" i="9"/>
  <c r="M186" i="9" s="1"/>
  <c r="S188" i="9"/>
  <c r="S186" i="9" s="1"/>
  <c r="Y188" i="9"/>
  <c r="Y186" i="9" s="1"/>
  <c r="F193" i="9"/>
  <c r="F191" i="9" s="1"/>
  <c r="L193" i="9"/>
  <c r="L191" i="9" s="1"/>
  <c r="R193" i="9"/>
  <c r="R191" i="9" s="1"/>
  <c r="X193" i="9"/>
  <c r="X191" i="9" s="1"/>
  <c r="E198" i="9"/>
  <c r="E196" i="9" s="1"/>
  <c r="K198" i="9"/>
  <c r="K196" i="9" s="1"/>
  <c r="Q198" i="9"/>
  <c r="Q196" i="9" s="1"/>
  <c r="W198" i="9"/>
  <c r="W196" i="9" s="1"/>
  <c r="D203" i="9"/>
  <c r="D201" i="9" s="1"/>
  <c r="J203" i="9"/>
  <c r="J201" i="9" s="1"/>
  <c r="P203" i="9"/>
  <c r="P201" i="9" s="1"/>
  <c r="V203" i="9"/>
  <c r="V201" i="9" s="1"/>
  <c r="I208" i="9"/>
  <c r="I206" i="9" s="1"/>
  <c r="O208" i="9"/>
  <c r="O206" i="9" s="1"/>
  <c r="U208" i="9"/>
  <c r="U206" i="9" s="1"/>
  <c r="AA208" i="9"/>
  <c r="AA206" i="9" s="1"/>
  <c r="H213" i="9"/>
  <c r="H211" i="9" s="1"/>
  <c r="N213" i="9"/>
  <c r="N211" i="9" s="1"/>
  <c r="T213" i="9"/>
  <c r="T211" i="9" s="1"/>
  <c r="Z213" i="9"/>
  <c r="Z211" i="9" s="1"/>
  <c r="G218" i="9"/>
  <c r="G216" i="9" s="1"/>
  <c r="M218" i="9"/>
  <c r="M216" i="9" s="1"/>
  <c r="S218" i="9"/>
  <c r="S216" i="9" s="1"/>
  <c r="Y218" i="9"/>
  <c r="Y216" i="9" s="1"/>
  <c r="F223" i="9"/>
  <c r="F221" i="9" s="1"/>
  <c r="L223" i="9"/>
  <c r="L221" i="9" s="1"/>
  <c r="R223" i="9"/>
  <c r="R221" i="9" s="1"/>
  <c r="X223" i="9"/>
  <c r="X221" i="9" s="1"/>
  <c r="E228" i="9"/>
  <c r="E226" i="9" s="1"/>
  <c r="K228" i="9"/>
  <c r="K226" i="9" s="1"/>
  <c r="Q228" i="9"/>
  <c r="Q226" i="9" s="1"/>
  <c r="W228" i="9"/>
  <c r="W226" i="9" s="1"/>
  <c r="D233" i="9"/>
  <c r="D231" i="9" s="1"/>
  <c r="J233" i="9"/>
  <c r="J231" i="9" s="1"/>
  <c r="P233" i="9"/>
  <c r="P231" i="9" s="1"/>
  <c r="V233" i="9"/>
  <c r="V231" i="9" s="1"/>
  <c r="I238" i="9"/>
  <c r="I236" i="9" s="1"/>
  <c r="O238" i="9"/>
  <c r="O236" i="9" s="1"/>
  <c r="U238" i="9"/>
  <c r="U236" i="9" s="1"/>
  <c r="AA238" i="9"/>
  <c r="AA236" i="9" s="1"/>
  <c r="H243" i="9"/>
  <c r="H241" i="9" s="1"/>
  <c r="N243" i="9"/>
  <c r="N241" i="9" s="1"/>
  <c r="T243" i="9"/>
  <c r="T241" i="9" s="1"/>
  <c r="Z243" i="9"/>
  <c r="Z241" i="9" s="1"/>
  <c r="G248" i="9"/>
  <c r="G246" i="9" s="1"/>
  <c r="M248" i="9"/>
  <c r="M246" i="9" s="1"/>
  <c r="S248" i="9"/>
  <c r="S246" i="9" s="1"/>
  <c r="Y248" i="9"/>
  <c r="Y246" i="9" s="1"/>
  <c r="F253" i="9"/>
  <c r="F251" i="9" s="1"/>
  <c r="L253" i="9"/>
  <c r="L251" i="9" s="1"/>
  <c r="R253" i="9"/>
  <c r="R251" i="9" s="1"/>
  <c r="X253" i="9"/>
  <c r="X251" i="9" s="1"/>
  <c r="E258" i="9"/>
  <c r="E256" i="9" s="1"/>
  <c r="K258" i="9"/>
  <c r="K256" i="9" s="1"/>
  <c r="Q258" i="9"/>
  <c r="Q256" i="9" s="1"/>
  <c r="W258" i="9"/>
  <c r="W256" i="9" s="1"/>
  <c r="D263" i="9"/>
  <c r="D261" i="9" s="1"/>
  <c r="J263" i="9"/>
  <c r="J261" i="9" s="1"/>
  <c r="P263" i="9"/>
  <c r="P261" i="9" s="1"/>
  <c r="V263" i="9"/>
  <c r="V261" i="9" s="1"/>
  <c r="I268" i="9"/>
  <c r="I266" i="9" s="1"/>
  <c r="O268" i="9"/>
  <c r="O266" i="9" s="1"/>
  <c r="U268" i="9"/>
  <c r="U266" i="9" s="1"/>
  <c r="AA268" i="9"/>
  <c r="AA266" i="9" s="1"/>
  <c r="H273" i="9"/>
  <c r="H271" i="9" s="1"/>
  <c r="N273" i="9"/>
  <c r="N271" i="9" s="1"/>
  <c r="T273" i="9"/>
  <c r="T271" i="9" s="1"/>
  <c r="Z273" i="9"/>
  <c r="Z271" i="9" s="1"/>
  <c r="G278" i="9"/>
  <c r="G276" i="9" s="1"/>
  <c r="M278" i="9"/>
  <c r="M276" i="9" s="1"/>
  <c r="S278" i="9"/>
  <c r="S276" i="9" s="1"/>
  <c r="Y278" i="9"/>
  <c r="Y276" i="9" s="1"/>
  <c r="F283" i="9"/>
  <c r="F281" i="9" s="1"/>
  <c r="L283" i="9"/>
  <c r="L281" i="9" s="1"/>
  <c r="R283" i="9"/>
  <c r="R281" i="9" s="1"/>
  <c r="X283" i="9"/>
  <c r="X281" i="9" s="1"/>
  <c r="E288" i="9"/>
  <c r="E286" i="9" s="1"/>
  <c r="K288" i="9"/>
  <c r="K286" i="9" s="1"/>
  <c r="Q288" i="9"/>
  <c r="Q286" i="9" s="1"/>
  <c r="W288" i="9"/>
  <c r="W286" i="9" s="1"/>
  <c r="D293" i="9"/>
  <c r="D291" i="9" s="1"/>
  <c r="J293" i="9"/>
  <c r="J291" i="9" s="1"/>
  <c r="P293" i="9"/>
  <c r="P291" i="9" s="1"/>
  <c r="V293" i="9"/>
  <c r="V291" i="9" s="1"/>
  <c r="I298" i="9"/>
  <c r="I296" i="9" s="1"/>
  <c r="O298" i="9"/>
  <c r="O296" i="9" s="1"/>
  <c r="U298" i="9"/>
  <c r="U296" i="9" s="1"/>
  <c r="AA298" i="9"/>
  <c r="AA296" i="9" s="1"/>
  <c r="H303" i="9"/>
  <c r="H301" i="9" s="1"/>
  <c r="N303" i="9"/>
  <c r="N301" i="9" s="1"/>
  <c r="T303" i="9"/>
  <c r="T301" i="9" s="1"/>
  <c r="Z303" i="9"/>
  <c r="Z301" i="9" s="1"/>
  <c r="G308" i="9"/>
  <c r="G306" i="9" s="1"/>
  <c r="M308" i="9"/>
  <c r="M306" i="9" s="1"/>
  <c r="S308" i="9"/>
  <c r="S306" i="9" s="1"/>
  <c r="Y308" i="9"/>
  <c r="Y306" i="9" s="1"/>
  <c r="F313" i="9"/>
  <c r="F311" i="9" s="1"/>
  <c r="L313" i="9"/>
  <c r="L311" i="9" s="1"/>
  <c r="R313" i="9"/>
  <c r="R311" i="9" s="1"/>
  <c r="X313" i="9"/>
  <c r="X311" i="9" s="1"/>
  <c r="E318" i="9"/>
  <c r="E316" i="9" s="1"/>
  <c r="K318" i="9"/>
  <c r="K316" i="9" s="1"/>
  <c r="Q318" i="9"/>
  <c r="Q316" i="9" s="1"/>
  <c r="J327" i="9"/>
  <c r="J325" i="9" s="1"/>
  <c r="P327" i="9"/>
  <c r="P325" i="9" s="1"/>
  <c r="V327" i="9"/>
  <c r="V325" i="9" s="1"/>
  <c r="I332" i="9"/>
  <c r="I330" i="9" s="1"/>
  <c r="O332" i="9"/>
  <c r="O330" i="9" s="1"/>
  <c r="U332" i="9"/>
  <c r="U330" i="9" s="1"/>
  <c r="AA332" i="9"/>
  <c r="AA330" i="9" s="1"/>
  <c r="H337" i="9"/>
  <c r="H335" i="9" s="1"/>
  <c r="N337" i="9"/>
  <c r="N335" i="9" s="1"/>
  <c r="T337" i="9"/>
  <c r="T335" i="9" s="1"/>
  <c r="Z337" i="9"/>
  <c r="Z335" i="9" s="1"/>
  <c r="G342" i="9"/>
  <c r="G340" i="9" s="1"/>
  <c r="M342" i="9"/>
  <c r="M340" i="9" s="1"/>
  <c r="S342" i="9"/>
  <c r="S340" i="9" s="1"/>
  <c r="Y342" i="9"/>
  <c r="Y340" i="9" s="1"/>
  <c r="F347" i="9"/>
  <c r="F345" i="9" s="1"/>
  <c r="L347" i="9"/>
  <c r="L345" i="9" s="1"/>
  <c r="R347" i="9"/>
  <c r="R345" i="9" s="1"/>
  <c r="X347" i="9"/>
  <c r="X345" i="9" s="1"/>
  <c r="E352" i="9"/>
  <c r="E350" i="9" s="1"/>
  <c r="K352" i="9"/>
  <c r="K350" i="9" s="1"/>
  <c r="Q352" i="9"/>
  <c r="Q350" i="9" s="1"/>
  <c r="W352" i="9"/>
  <c r="W350" i="9" s="1"/>
  <c r="D357" i="9"/>
  <c r="D355" i="9" s="1"/>
  <c r="J357" i="9"/>
  <c r="J355" i="9" s="1"/>
  <c r="P357" i="9"/>
  <c r="P355" i="9" s="1"/>
  <c r="V357" i="9"/>
  <c r="V355" i="9" s="1"/>
  <c r="I362" i="9"/>
  <c r="I360" i="9" s="1"/>
  <c r="O362" i="9"/>
  <c r="O360" i="9" s="1"/>
  <c r="U362" i="9"/>
  <c r="U360" i="9" s="1"/>
  <c r="AA362" i="9"/>
  <c r="AA360" i="9" s="1"/>
  <c r="H367" i="9"/>
  <c r="H365" i="9" s="1"/>
  <c r="N367" i="9"/>
  <c r="N365" i="9" s="1"/>
  <c r="T367" i="9"/>
  <c r="T365" i="9" s="1"/>
  <c r="Z367" i="9"/>
  <c r="Z365" i="9" s="1"/>
  <c r="G372" i="9"/>
  <c r="G370" i="9" s="1"/>
  <c r="M372" i="9"/>
  <c r="M370" i="9" s="1"/>
  <c r="S372" i="9"/>
  <c r="S370" i="9" s="1"/>
  <c r="Y372" i="9"/>
  <c r="Y370" i="9" s="1"/>
  <c r="F377" i="9"/>
  <c r="F375" i="9" s="1"/>
  <c r="L377" i="9"/>
  <c r="L375" i="9" s="1"/>
  <c r="R377" i="9"/>
  <c r="R375" i="9" s="1"/>
  <c r="X377" i="9"/>
  <c r="X375" i="9" s="1"/>
  <c r="E382" i="9"/>
  <c r="E380" i="9" s="1"/>
  <c r="K382" i="9"/>
  <c r="K380" i="9" s="1"/>
  <c r="Q382" i="9"/>
  <c r="Q380" i="9" s="1"/>
  <c r="W382" i="9"/>
  <c r="W380" i="9" s="1"/>
  <c r="D387" i="9"/>
  <c r="D385" i="9" s="1"/>
  <c r="J387" i="9"/>
  <c r="J385" i="9" s="1"/>
  <c r="P387" i="9"/>
  <c r="P385" i="9" s="1"/>
  <c r="V387" i="9"/>
  <c r="V385" i="9" s="1"/>
  <c r="I392" i="9"/>
  <c r="I390" i="9" s="1"/>
  <c r="O392" i="9"/>
  <c r="O390" i="9" s="1"/>
  <c r="U392" i="9"/>
  <c r="U390" i="9" s="1"/>
  <c r="AA392" i="9"/>
  <c r="AA390" i="9" s="1"/>
  <c r="H397" i="9"/>
  <c r="H395" i="9" s="1"/>
  <c r="N397" i="9"/>
  <c r="N395" i="9" s="1"/>
  <c r="T397" i="9"/>
  <c r="T395" i="9" s="1"/>
  <c r="Z397" i="9"/>
  <c r="Z395" i="9" s="1"/>
  <c r="G402" i="9"/>
  <c r="G400" i="9" s="1"/>
  <c r="M402" i="9"/>
  <c r="M400" i="9" s="1"/>
  <c r="S402" i="9"/>
  <c r="S400" i="9" s="1"/>
  <c r="Y402" i="9"/>
  <c r="Y400" i="9" s="1"/>
  <c r="F407" i="9"/>
  <c r="F405" i="9" s="1"/>
  <c r="L407" i="9"/>
  <c r="L405" i="9" s="1"/>
  <c r="R407" i="9"/>
  <c r="R405" i="9" s="1"/>
  <c r="X407" i="9"/>
  <c r="X405" i="9" s="1"/>
  <c r="E412" i="9"/>
  <c r="E410" i="9" s="1"/>
  <c r="K412" i="9"/>
  <c r="K410" i="9" s="1"/>
  <c r="Q412" i="9"/>
  <c r="Q410" i="9" s="1"/>
  <c r="W412" i="9"/>
  <c r="W410" i="9" s="1"/>
  <c r="D417" i="9"/>
  <c r="D415" i="9" s="1"/>
  <c r="J417" i="9"/>
  <c r="J415" i="9" s="1"/>
  <c r="P417" i="9"/>
  <c r="P415" i="9" s="1"/>
  <c r="V417" i="9"/>
  <c r="V415" i="9" s="1"/>
  <c r="I422" i="9"/>
  <c r="I420" i="9" s="1"/>
  <c r="O422" i="9"/>
  <c r="O420" i="9" s="1"/>
  <c r="U422" i="9"/>
  <c r="U420" i="9" s="1"/>
  <c r="AA422" i="9"/>
  <c r="AA420" i="9" s="1"/>
  <c r="H427" i="9"/>
  <c r="H425" i="9" s="1"/>
  <c r="N427" i="9"/>
  <c r="N425" i="9" s="1"/>
  <c r="T427" i="9"/>
  <c r="T425" i="9" s="1"/>
  <c r="Z427" i="9"/>
  <c r="Z425" i="9" s="1"/>
  <c r="G432" i="9"/>
  <c r="G430" i="9" s="1"/>
  <c r="M432" i="9"/>
  <c r="M430" i="9" s="1"/>
  <c r="S432" i="9"/>
  <c r="S430" i="9" s="1"/>
  <c r="Y432" i="9"/>
  <c r="Y430" i="9" s="1"/>
  <c r="F437" i="9"/>
  <c r="F435" i="9" s="1"/>
  <c r="L437" i="9"/>
  <c r="L435" i="9" s="1"/>
  <c r="R437" i="9"/>
  <c r="R435" i="9" s="1"/>
  <c r="X437" i="9"/>
  <c r="X435" i="9" s="1"/>
  <c r="E442" i="9"/>
  <c r="E440" i="9" s="1"/>
  <c r="K442" i="9"/>
  <c r="K440" i="9" s="1"/>
  <c r="Q442" i="9"/>
  <c r="Q440" i="9" s="1"/>
  <c r="W442" i="9"/>
  <c r="W440" i="9" s="1"/>
  <c r="D447" i="9"/>
  <c r="D445" i="9" s="1"/>
  <c r="J447" i="9"/>
  <c r="J445" i="9" s="1"/>
  <c r="P447" i="9"/>
  <c r="P445" i="9" s="1"/>
  <c r="V447" i="9"/>
  <c r="V445" i="9" s="1"/>
  <c r="I452" i="9"/>
  <c r="I450" i="9" s="1"/>
  <c r="O452" i="9"/>
  <c r="O450" i="9" s="1"/>
  <c r="U452" i="9"/>
  <c r="U450" i="9" s="1"/>
  <c r="AA452" i="9"/>
  <c r="AA450" i="9" s="1"/>
  <c r="H457" i="9"/>
  <c r="H455" i="9" s="1"/>
  <c r="N457" i="9"/>
  <c r="N455" i="9" s="1"/>
  <c r="T457" i="9"/>
  <c r="T455" i="9" s="1"/>
  <c r="Z457" i="9"/>
  <c r="Z455" i="9" s="1"/>
  <c r="G462" i="9"/>
  <c r="G460" i="9" s="1"/>
  <c r="M462" i="9"/>
  <c r="M460" i="9" s="1"/>
  <c r="S462" i="9"/>
  <c r="S460" i="9" s="1"/>
  <c r="Y462" i="9"/>
  <c r="Y460" i="9" s="1"/>
  <c r="F467" i="9"/>
  <c r="F465" i="9" s="1"/>
  <c r="L467" i="9"/>
  <c r="L465" i="9" s="1"/>
  <c r="R467" i="9"/>
  <c r="R465" i="9" s="1"/>
  <c r="X467" i="9"/>
  <c r="X465" i="9" s="1"/>
  <c r="E472" i="9"/>
  <c r="E470" i="9" s="1"/>
  <c r="K472" i="9"/>
  <c r="K470" i="9" s="1"/>
  <c r="Q472" i="9"/>
  <c r="Q470" i="9" s="1"/>
  <c r="W472" i="9"/>
  <c r="W470" i="9" s="1"/>
  <c r="D477" i="9"/>
  <c r="D475" i="9" s="1"/>
  <c r="J477" i="9"/>
  <c r="J475" i="9" s="1"/>
  <c r="P477" i="9"/>
  <c r="P475" i="9" s="1"/>
  <c r="I486" i="9"/>
  <c r="I484" i="9" s="1"/>
  <c r="O486" i="9"/>
  <c r="O484" i="9" s="1"/>
  <c r="U486" i="9"/>
  <c r="U484" i="9" s="1"/>
  <c r="AA486" i="9"/>
  <c r="AA484" i="9" s="1"/>
  <c r="H491" i="9"/>
  <c r="H489" i="9" s="1"/>
  <c r="N491" i="9"/>
  <c r="N489" i="9" s="1"/>
  <c r="T491" i="9"/>
  <c r="T489" i="9" s="1"/>
  <c r="Z491" i="9"/>
  <c r="Z489" i="9" s="1"/>
  <c r="G496" i="9"/>
  <c r="G494" i="9" s="1"/>
  <c r="M496" i="9"/>
  <c r="M494" i="9" s="1"/>
  <c r="S496" i="9"/>
  <c r="S494" i="9" s="1"/>
  <c r="Y496" i="9"/>
  <c r="Y494" i="9" s="1"/>
  <c r="F501" i="9"/>
  <c r="F499" i="9" s="1"/>
  <c r="L501" i="9"/>
  <c r="L499" i="9" s="1"/>
  <c r="R501" i="9"/>
  <c r="R499" i="9" s="1"/>
  <c r="X501" i="9"/>
  <c r="X499" i="9" s="1"/>
  <c r="E506" i="9"/>
  <c r="E504" i="9" s="1"/>
  <c r="K506" i="9"/>
  <c r="K504" i="9" s="1"/>
  <c r="Q506" i="9"/>
  <c r="Q504" i="9" s="1"/>
  <c r="W506" i="9"/>
  <c r="W504" i="9" s="1"/>
  <c r="D511" i="9"/>
  <c r="D509" i="9" s="1"/>
  <c r="J511" i="9"/>
  <c r="J509" i="9" s="1"/>
  <c r="P511" i="9"/>
  <c r="P509" i="9" s="1"/>
  <c r="V511" i="9"/>
  <c r="V509" i="9" s="1"/>
  <c r="I516" i="9"/>
  <c r="I514" i="9" s="1"/>
  <c r="O516" i="9"/>
  <c r="O514" i="9" s="1"/>
  <c r="U516" i="9"/>
  <c r="U514" i="9" s="1"/>
  <c r="AA516" i="9"/>
  <c r="AA514" i="9" s="1"/>
  <c r="H521" i="9"/>
  <c r="H519" i="9" s="1"/>
  <c r="N521" i="9"/>
  <c r="N519" i="9" s="1"/>
  <c r="T521" i="9"/>
  <c r="T519" i="9" s="1"/>
  <c r="Z521" i="9"/>
  <c r="Z519" i="9" s="1"/>
  <c r="G526" i="9"/>
  <c r="G524" i="9" s="1"/>
  <c r="M526" i="9"/>
  <c r="M524" i="9" s="1"/>
  <c r="S526" i="9"/>
  <c r="S524" i="9" s="1"/>
  <c r="Y526" i="9"/>
  <c r="Y524" i="9" s="1"/>
  <c r="F531" i="9"/>
  <c r="F529" i="9" s="1"/>
  <c r="L531" i="9"/>
  <c r="L529" i="9" s="1"/>
  <c r="R531" i="9"/>
  <c r="R529" i="9" s="1"/>
  <c r="X531" i="9"/>
  <c r="X529" i="9" s="1"/>
  <c r="E536" i="9"/>
  <c r="E534" i="9" s="1"/>
  <c r="K536" i="9"/>
  <c r="K534" i="9" s="1"/>
  <c r="Q536" i="9"/>
  <c r="Q534" i="9" s="1"/>
  <c r="W536" i="9"/>
  <c r="W534" i="9" s="1"/>
  <c r="D541" i="9"/>
  <c r="D539" i="9" s="1"/>
  <c r="J541" i="9"/>
  <c r="J539" i="9" s="1"/>
  <c r="P541" i="9"/>
  <c r="P539" i="9" s="1"/>
  <c r="V541" i="9"/>
  <c r="V539" i="9" s="1"/>
  <c r="I546" i="9"/>
  <c r="I544" i="9" s="1"/>
  <c r="O546" i="9"/>
  <c r="O544" i="9" s="1"/>
  <c r="U546" i="9"/>
  <c r="U544" i="9" s="1"/>
  <c r="AA546" i="9"/>
  <c r="AA544" i="9" s="1"/>
  <c r="H551" i="9"/>
  <c r="H549" i="9" s="1"/>
  <c r="N551" i="9"/>
  <c r="N549" i="9" s="1"/>
  <c r="T551" i="9"/>
  <c r="T549" i="9" s="1"/>
  <c r="Z551" i="9"/>
  <c r="Z549" i="9" s="1"/>
  <c r="G556" i="9"/>
  <c r="G554" i="9" s="1"/>
  <c r="M556" i="9"/>
  <c r="M554" i="9" s="1"/>
  <c r="S556" i="9"/>
  <c r="S554" i="9" s="1"/>
  <c r="Y556" i="9"/>
  <c r="Y554" i="9" s="1"/>
  <c r="F561" i="9"/>
  <c r="F559" i="9" s="1"/>
  <c r="L561" i="9"/>
  <c r="L559" i="9" s="1"/>
  <c r="R561" i="9"/>
  <c r="R559" i="9" s="1"/>
  <c r="X561" i="9"/>
  <c r="X559" i="9" s="1"/>
  <c r="E566" i="9"/>
  <c r="E564" i="9" s="1"/>
  <c r="K566" i="9"/>
  <c r="K564" i="9" s="1"/>
  <c r="Q566" i="9"/>
  <c r="Q564" i="9" s="1"/>
  <c r="W566" i="9"/>
  <c r="W564" i="9" s="1"/>
  <c r="D571" i="9"/>
  <c r="D569" i="9" s="1"/>
  <c r="J571" i="9"/>
  <c r="J569" i="9" s="1"/>
  <c r="P571" i="9"/>
  <c r="P569" i="9" s="1"/>
  <c r="V571" i="9"/>
  <c r="V569" i="9" s="1"/>
  <c r="I576" i="9"/>
  <c r="I574" i="9" s="1"/>
  <c r="O576" i="9"/>
  <c r="O574" i="9" s="1"/>
  <c r="U576" i="9"/>
  <c r="U574" i="9" s="1"/>
  <c r="AA576" i="9"/>
  <c r="AA574" i="9" s="1"/>
  <c r="H581" i="9"/>
  <c r="H579" i="9" s="1"/>
  <c r="N581" i="9"/>
  <c r="N579" i="9" s="1"/>
  <c r="T581" i="9"/>
  <c r="T579" i="9" s="1"/>
  <c r="Z581" i="9"/>
  <c r="Z579" i="9" s="1"/>
  <c r="G586" i="9"/>
  <c r="G584" i="9" s="1"/>
  <c r="M586" i="9"/>
  <c r="M584" i="9" s="1"/>
  <c r="S586" i="9"/>
  <c r="S584" i="9" s="1"/>
  <c r="Y586" i="9"/>
  <c r="Y584" i="9" s="1"/>
  <c r="F591" i="9"/>
  <c r="F589" i="9" s="1"/>
  <c r="L591" i="9"/>
  <c r="L589" i="9" s="1"/>
  <c r="R591" i="9"/>
  <c r="R589" i="9" s="1"/>
  <c r="X591" i="9"/>
  <c r="X589" i="9" s="1"/>
  <c r="E596" i="9"/>
  <c r="E594" i="9" s="1"/>
  <c r="K596" i="9"/>
  <c r="K594" i="9" s="1"/>
  <c r="Q596" i="9"/>
  <c r="Q594" i="9" s="1"/>
  <c r="W596" i="9"/>
  <c r="W594" i="9" s="1"/>
  <c r="D601" i="9"/>
  <c r="D599" i="9" s="1"/>
  <c r="J601" i="9"/>
  <c r="J599" i="9" s="1"/>
  <c r="P601" i="9"/>
  <c r="P599" i="9" s="1"/>
  <c r="V601" i="9"/>
  <c r="V599" i="9" s="1"/>
  <c r="I606" i="9"/>
  <c r="I604" i="9" s="1"/>
  <c r="O606" i="9"/>
  <c r="O604" i="9" s="1"/>
  <c r="U606" i="9"/>
  <c r="U604" i="9" s="1"/>
  <c r="AA606" i="9"/>
  <c r="AA604" i="9" s="1"/>
  <c r="H611" i="9"/>
  <c r="H609" i="9" s="1"/>
  <c r="N611" i="9"/>
  <c r="N609" i="9" s="1"/>
  <c r="T611" i="9"/>
  <c r="T609" i="9" s="1"/>
  <c r="Z611" i="9"/>
  <c r="Z609" i="9" s="1"/>
  <c r="G616" i="9"/>
  <c r="G614" i="9" s="1"/>
  <c r="M616" i="9"/>
  <c r="M614" i="9" s="1"/>
  <c r="S616" i="9"/>
  <c r="S614" i="9" s="1"/>
  <c r="Y616" i="9"/>
  <c r="Y614" i="9" s="1"/>
  <c r="F621" i="9"/>
  <c r="F619" i="9" s="1"/>
  <c r="L621" i="9"/>
  <c r="L619" i="9" s="1"/>
  <c r="R621" i="9"/>
  <c r="R619" i="9" s="1"/>
  <c r="X621" i="9"/>
  <c r="X619" i="9" s="1"/>
  <c r="E626" i="9"/>
  <c r="E624" i="9" s="1"/>
  <c r="K626" i="9"/>
  <c r="K624" i="9" s="1"/>
  <c r="Q626" i="9"/>
  <c r="Q624" i="9" s="1"/>
  <c r="W626" i="9"/>
  <c r="W624" i="9" s="1"/>
  <c r="D631" i="9"/>
  <c r="D629" i="9" s="1"/>
  <c r="J631" i="9"/>
  <c r="J629" i="9" s="1"/>
  <c r="P631" i="9"/>
  <c r="P629" i="9" s="1"/>
  <c r="V631" i="9"/>
  <c r="V629" i="9" s="1"/>
  <c r="I636" i="9"/>
  <c r="I634" i="9" s="1"/>
  <c r="O636" i="9"/>
  <c r="O634" i="9" s="1"/>
  <c r="U636" i="9"/>
  <c r="U634" i="9" s="1"/>
  <c r="I9" i="10"/>
  <c r="O9" i="10"/>
  <c r="O7" i="10" s="1"/>
  <c r="U9" i="10"/>
  <c r="U7" i="10" s="1"/>
  <c r="AA9" i="10"/>
  <c r="I11" i="10"/>
  <c r="O11" i="10"/>
  <c r="U11" i="10"/>
  <c r="AA11" i="10"/>
  <c r="H14" i="10"/>
  <c r="H12" i="10" s="1"/>
  <c r="N14" i="10"/>
  <c r="T14" i="10"/>
  <c r="T12" i="10" s="1"/>
  <c r="Z14" i="10"/>
  <c r="Z12" i="10" s="1"/>
  <c r="H16" i="10"/>
  <c r="N16" i="10"/>
  <c r="T16" i="10"/>
  <c r="Z16" i="10"/>
  <c r="G19" i="10"/>
  <c r="G17" i="10" s="1"/>
  <c r="M19" i="10"/>
  <c r="M17" i="10" s="1"/>
  <c r="S19" i="10"/>
  <c r="Y19" i="10"/>
  <c r="Y17" i="10" s="1"/>
  <c r="G21" i="10"/>
  <c r="M21" i="10"/>
  <c r="S21" i="10"/>
  <c r="Y21" i="10"/>
  <c r="F24" i="10"/>
  <c r="L24" i="10"/>
  <c r="L22" i="10" s="1"/>
  <c r="R24" i="10"/>
  <c r="R22" i="10" s="1"/>
  <c r="X24" i="10"/>
  <c r="F26" i="10"/>
  <c r="L26" i="10"/>
  <c r="R26" i="10"/>
  <c r="X26" i="10"/>
  <c r="E29" i="10"/>
  <c r="E27" i="10" s="1"/>
  <c r="K29" i="10"/>
  <c r="Q29" i="10"/>
  <c r="Q27" i="10" s="1"/>
  <c r="W29" i="10"/>
  <c r="W27" i="10" s="1"/>
  <c r="E31" i="10"/>
  <c r="K31" i="10"/>
  <c r="Q31" i="10"/>
  <c r="W31" i="10"/>
  <c r="D34" i="10"/>
  <c r="D32" i="10" s="1"/>
  <c r="J34" i="10"/>
  <c r="J32" i="10" s="1"/>
  <c r="P34" i="10"/>
  <c r="V34" i="10"/>
  <c r="V32" i="10" s="1"/>
  <c r="D36" i="10"/>
  <c r="J36" i="10"/>
  <c r="P36" i="10"/>
  <c r="V36" i="10"/>
  <c r="I39" i="10"/>
  <c r="O39" i="10"/>
  <c r="O37" i="10" s="1"/>
  <c r="U39" i="10"/>
  <c r="U37" i="10" s="1"/>
  <c r="AA39" i="10"/>
  <c r="I41" i="10"/>
  <c r="O41" i="10"/>
  <c r="U41" i="10"/>
  <c r="AA41" i="10"/>
  <c r="H44" i="10"/>
  <c r="H42" i="10" s="1"/>
  <c r="N44" i="10"/>
  <c r="T44" i="10"/>
  <c r="T42" i="10" s="1"/>
  <c r="Z44" i="10"/>
  <c r="Z42" i="10" s="1"/>
  <c r="H46" i="10"/>
  <c r="N46" i="10"/>
  <c r="T46" i="10"/>
  <c r="Z46" i="10"/>
  <c r="G49" i="10"/>
  <c r="G47" i="10" s="1"/>
  <c r="M49" i="10"/>
  <c r="M47" i="10" s="1"/>
  <c r="S49" i="10"/>
  <c r="Y49" i="10"/>
  <c r="Y47" i="10" s="1"/>
  <c r="G51" i="10"/>
  <c r="M51" i="10"/>
  <c r="S51" i="10"/>
  <c r="Y51" i="10"/>
  <c r="F54" i="10"/>
  <c r="L54" i="10"/>
  <c r="L52" i="10" s="1"/>
  <c r="R54" i="10"/>
  <c r="R52" i="10" s="1"/>
  <c r="X54" i="10"/>
  <c r="F56" i="10"/>
  <c r="L56" i="10"/>
  <c r="R56" i="10"/>
  <c r="X56" i="10"/>
  <c r="E59" i="10"/>
  <c r="E57" i="10" s="1"/>
  <c r="K59" i="10"/>
  <c r="Q59" i="10"/>
  <c r="Q57" i="10" s="1"/>
  <c r="W59" i="10"/>
  <c r="W57" i="10" s="1"/>
  <c r="E61" i="10"/>
  <c r="K61" i="10"/>
  <c r="Q61" i="10"/>
  <c r="W61" i="10"/>
  <c r="D64" i="10"/>
  <c r="D62" i="10" s="1"/>
  <c r="J64" i="10"/>
  <c r="J62" i="10" s="1"/>
  <c r="P64" i="10"/>
  <c r="V64" i="10"/>
  <c r="V62" i="10" s="1"/>
  <c r="D66" i="10"/>
  <c r="J66" i="10"/>
  <c r="P66" i="10"/>
  <c r="V66" i="10"/>
  <c r="I69" i="10"/>
  <c r="O69" i="10"/>
  <c r="O67" i="10" s="1"/>
  <c r="U69" i="10"/>
  <c r="U67" i="10" s="1"/>
  <c r="AA69" i="10"/>
  <c r="I71" i="10"/>
  <c r="O71" i="10"/>
  <c r="U71" i="10"/>
  <c r="AA71" i="10"/>
  <c r="H74" i="10"/>
  <c r="H72" i="10" s="1"/>
  <c r="N74" i="10"/>
  <c r="T74" i="10"/>
  <c r="T72" i="10" s="1"/>
  <c r="Z74" i="10"/>
  <c r="Z72" i="10" s="1"/>
  <c r="H76" i="10"/>
  <c r="N76" i="10"/>
  <c r="T76" i="10"/>
  <c r="Z76" i="10"/>
  <c r="G79" i="10"/>
  <c r="G77" i="10" s="1"/>
  <c r="M79" i="10"/>
  <c r="M77" i="10" s="1"/>
  <c r="S79" i="10"/>
  <c r="Y79" i="10"/>
  <c r="Y77" i="10" s="1"/>
  <c r="G81" i="10"/>
  <c r="M81" i="10"/>
  <c r="S81" i="10"/>
  <c r="Y81" i="10"/>
  <c r="F84" i="10"/>
  <c r="L84" i="10"/>
  <c r="L82" i="10" s="1"/>
  <c r="R84" i="10"/>
  <c r="R82" i="10" s="1"/>
  <c r="X84" i="10"/>
  <c r="F86" i="10"/>
  <c r="L86" i="10"/>
  <c r="R86" i="10"/>
  <c r="X86" i="10"/>
  <c r="E89" i="10"/>
  <c r="E87" i="10" s="1"/>
  <c r="K89" i="10"/>
  <c r="Q89" i="10"/>
  <c r="Q87" i="10" s="1"/>
  <c r="W89" i="10"/>
  <c r="W87" i="10" s="1"/>
  <c r="E91" i="10"/>
  <c r="K91" i="10"/>
  <c r="Q91" i="10"/>
  <c r="W91" i="10"/>
  <c r="D94" i="10"/>
  <c r="D92" i="10" s="1"/>
  <c r="J94" i="10"/>
  <c r="J92" i="10" s="1"/>
  <c r="P94" i="10"/>
  <c r="V94" i="10"/>
  <c r="V92" i="10" s="1"/>
  <c r="D96" i="10"/>
  <c r="J96" i="10"/>
  <c r="P96" i="10"/>
  <c r="V96" i="10"/>
  <c r="I99" i="10"/>
  <c r="O99" i="10"/>
  <c r="O97" i="10" s="1"/>
  <c r="U99" i="10"/>
  <c r="U97" i="10" s="1"/>
  <c r="AA99" i="10"/>
  <c r="I101" i="10"/>
  <c r="O101" i="10"/>
  <c r="U101" i="10"/>
  <c r="AA101" i="10"/>
  <c r="H104" i="10"/>
  <c r="H102" i="10" s="1"/>
  <c r="N104" i="10"/>
  <c r="T104" i="10"/>
  <c r="T102" i="10" s="1"/>
  <c r="Z104" i="10"/>
  <c r="Z102" i="10" s="1"/>
  <c r="H106" i="10"/>
  <c r="N106" i="10"/>
  <c r="T106" i="10"/>
  <c r="Z106" i="10"/>
  <c r="G109" i="10"/>
  <c r="G107" i="10" s="1"/>
  <c r="M109" i="10"/>
  <c r="M107" i="10" s="1"/>
  <c r="S109" i="10"/>
  <c r="Y109" i="10"/>
  <c r="Y107" i="10" s="1"/>
  <c r="G111" i="10"/>
  <c r="M111" i="10"/>
  <c r="S111" i="10"/>
  <c r="Y111" i="10"/>
  <c r="F114" i="10"/>
  <c r="L114" i="10"/>
  <c r="L112" i="10" s="1"/>
  <c r="R114" i="10"/>
  <c r="R112" i="10" s="1"/>
  <c r="X114" i="10"/>
  <c r="F116" i="10"/>
  <c r="L116" i="10"/>
  <c r="R116" i="10"/>
  <c r="X116" i="10"/>
  <c r="E119" i="10"/>
  <c r="E117" i="10" s="1"/>
  <c r="K119" i="10"/>
  <c r="Q119" i="10"/>
  <c r="Q117" i="10" s="1"/>
  <c r="W119" i="10"/>
  <c r="W117" i="10" s="1"/>
  <c r="E121" i="10"/>
  <c r="K121" i="10"/>
  <c r="Q121" i="10"/>
  <c r="W121" i="10"/>
  <c r="D124" i="10"/>
  <c r="D122" i="10" s="1"/>
  <c r="J124" i="10"/>
  <c r="J122" i="10" s="1"/>
  <c r="P124" i="10"/>
  <c r="V124" i="10"/>
  <c r="V122" i="10" s="1"/>
  <c r="D126" i="10"/>
  <c r="J126" i="10"/>
  <c r="P126" i="10"/>
  <c r="V126" i="10"/>
  <c r="I129" i="10"/>
  <c r="O129" i="10"/>
  <c r="O127" i="10" s="1"/>
  <c r="U129" i="10"/>
  <c r="U127" i="10" s="1"/>
  <c r="AA129" i="10"/>
  <c r="I131" i="10"/>
  <c r="O131" i="10"/>
  <c r="U131" i="10"/>
  <c r="AA131" i="10"/>
  <c r="H134" i="10"/>
  <c r="H132" i="10" s="1"/>
  <c r="N134" i="10"/>
  <c r="T134" i="10"/>
  <c r="T132" i="10" s="1"/>
  <c r="Z134" i="10"/>
  <c r="Z132" i="10" s="1"/>
  <c r="H136" i="10"/>
  <c r="N136" i="10"/>
  <c r="T136" i="10"/>
  <c r="Z136" i="10"/>
  <c r="G139" i="10"/>
  <c r="G137" i="10" s="1"/>
  <c r="M139" i="10"/>
  <c r="M137" i="10" s="1"/>
  <c r="S139" i="10"/>
  <c r="Y139" i="10"/>
  <c r="Y137" i="10" s="1"/>
  <c r="G141" i="10"/>
  <c r="M141" i="10"/>
  <c r="S141" i="10"/>
  <c r="Y141" i="10"/>
  <c r="F144" i="10"/>
  <c r="L144" i="10"/>
  <c r="L142" i="10" s="1"/>
  <c r="R144" i="10"/>
  <c r="R142" i="10" s="1"/>
  <c r="X144" i="10"/>
  <c r="F146" i="10"/>
  <c r="L146" i="10"/>
  <c r="R146" i="10"/>
  <c r="X146" i="10"/>
  <c r="E149" i="10"/>
  <c r="E147" i="10" s="1"/>
  <c r="K149" i="10"/>
  <c r="Q149" i="10"/>
  <c r="Q147" i="10" s="1"/>
  <c r="W149" i="10"/>
  <c r="W147" i="10" s="1"/>
  <c r="E151" i="10"/>
  <c r="K151" i="10"/>
  <c r="Q151" i="10"/>
  <c r="W151" i="10"/>
  <c r="D154" i="10"/>
  <c r="D152" i="10" s="1"/>
  <c r="J154" i="10"/>
  <c r="J152" i="10" s="1"/>
  <c r="P154" i="10"/>
  <c r="V154" i="10"/>
  <c r="V152" i="10" s="1"/>
  <c r="D156" i="10"/>
  <c r="J156" i="10"/>
  <c r="P156" i="10"/>
  <c r="V156" i="10"/>
  <c r="I159" i="10"/>
  <c r="O159" i="10"/>
  <c r="O157" i="10" s="1"/>
  <c r="U159" i="10"/>
  <c r="I161" i="10"/>
  <c r="O161" i="10"/>
  <c r="U161" i="10"/>
  <c r="AA161" i="10"/>
  <c r="AA157" i="10" s="1"/>
  <c r="H168" i="10"/>
  <c r="H166" i="10" s="1"/>
  <c r="N168" i="10"/>
  <c r="N166" i="10" s="1"/>
  <c r="T168" i="10"/>
  <c r="Z168" i="10"/>
  <c r="Z166" i="10" s="1"/>
  <c r="H170" i="10"/>
  <c r="N170" i="10"/>
  <c r="T170" i="10"/>
  <c r="Z170" i="10"/>
  <c r="G173" i="10"/>
  <c r="M173" i="10"/>
  <c r="M171" i="10" s="1"/>
  <c r="S173" i="10"/>
  <c r="S171" i="10" s="1"/>
  <c r="Y173" i="10"/>
  <c r="G175" i="10"/>
  <c r="M175" i="10"/>
  <c r="S175" i="10"/>
  <c r="Y175" i="10"/>
  <c r="F178" i="10"/>
  <c r="F176" i="10" s="1"/>
  <c r="L178" i="10"/>
  <c r="R178" i="10"/>
  <c r="R176" i="10" s="1"/>
  <c r="X178" i="10"/>
  <c r="X176" i="10" s="1"/>
  <c r="F180" i="10"/>
  <c r="L180" i="10"/>
  <c r="R180" i="10"/>
  <c r="X180" i="10"/>
  <c r="E183" i="10"/>
  <c r="E181" i="10" s="1"/>
  <c r="K183" i="10"/>
  <c r="K181" i="10" s="1"/>
  <c r="Q183" i="10"/>
  <c r="W183" i="10"/>
  <c r="W181" i="10" s="1"/>
  <c r="E185" i="10"/>
  <c r="K185" i="10"/>
  <c r="Q185" i="10"/>
  <c r="W185" i="10"/>
  <c r="D188" i="10"/>
  <c r="J188" i="10"/>
  <c r="J186" i="10" s="1"/>
  <c r="P188" i="10"/>
  <c r="P186" i="10" s="1"/>
  <c r="V188" i="10"/>
  <c r="D190" i="10"/>
  <c r="J190" i="10"/>
  <c r="P190" i="10"/>
  <c r="V190" i="10"/>
  <c r="I193" i="10"/>
  <c r="I191" i="10" s="1"/>
  <c r="O193" i="10"/>
  <c r="U193" i="10"/>
  <c r="U191" i="10" s="1"/>
  <c r="AA193" i="10"/>
  <c r="AA191" i="10" s="1"/>
  <c r="I195" i="10"/>
  <c r="O195" i="10"/>
  <c r="U195" i="10"/>
  <c r="AA195" i="10"/>
  <c r="H198" i="10"/>
  <c r="H196" i="10" s="1"/>
  <c r="N198" i="10"/>
  <c r="N196" i="10" s="1"/>
  <c r="T198" i="10"/>
  <c r="Z198" i="10"/>
  <c r="Z196" i="10" s="1"/>
  <c r="H200" i="10"/>
  <c r="N200" i="10"/>
  <c r="T200" i="10"/>
  <c r="Z200" i="10"/>
  <c r="G203" i="10"/>
  <c r="M203" i="10"/>
  <c r="M201" i="10" s="1"/>
  <c r="S203" i="10"/>
  <c r="S201" i="10" s="1"/>
  <c r="Y203" i="10"/>
  <c r="G205" i="10"/>
  <c r="M205" i="10"/>
  <c r="S205" i="10"/>
  <c r="Y205" i="10"/>
  <c r="F208" i="10"/>
  <c r="F206" i="10" s="1"/>
  <c r="L208" i="10"/>
  <c r="R208" i="10"/>
  <c r="R206" i="10" s="1"/>
  <c r="X208" i="10"/>
  <c r="X206" i="10" s="1"/>
  <c r="F210" i="10"/>
  <c r="L210" i="10"/>
  <c r="R210" i="10"/>
  <c r="X210" i="10"/>
  <c r="E213" i="10"/>
  <c r="E211" i="10" s="1"/>
  <c r="K213" i="10"/>
  <c r="K211" i="10" s="1"/>
  <c r="Q213" i="10"/>
  <c r="W213" i="10"/>
  <c r="W211" i="10" s="1"/>
  <c r="E215" i="10"/>
  <c r="K215" i="10"/>
  <c r="Q215" i="10"/>
  <c r="W215" i="10"/>
  <c r="D218" i="10"/>
  <c r="J218" i="10"/>
  <c r="J216" i="10" s="1"/>
  <c r="P218" i="10"/>
  <c r="P216" i="10" s="1"/>
  <c r="V218" i="10"/>
  <c r="D220" i="10"/>
  <c r="J220" i="10"/>
  <c r="P220" i="10"/>
  <c r="V220" i="10"/>
  <c r="I223" i="10"/>
  <c r="I221" i="10" s="1"/>
  <c r="O223" i="10"/>
  <c r="U223" i="10"/>
  <c r="U221" i="10" s="1"/>
  <c r="AA223" i="10"/>
  <c r="AA221" i="10" s="1"/>
  <c r="I225" i="10"/>
  <c r="O225" i="10"/>
  <c r="U225" i="10"/>
  <c r="AA225" i="10"/>
  <c r="H228" i="10"/>
  <c r="H226" i="10" s="1"/>
  <c r="N228" i="10"/>
  <c r="N226" i="10" s="1"/>
  <c r="T228" i="10"/>
  <c r="Z228" i="10"/>
  <c r="Z226" i="10" s="1"/>
  <c r="H230" i="10"/>
  <c r="N230" i="10"/>
  <c r="T230" i="10"/>
  <c r="Z230" i="10"/>
  <c r="G233" i="10"/>
  <c r="M233" i="10"/>
  <c r="M231" i="10" s="1"/>
  <c r="S233" i="10"/>
  <c r="S231" i="10" s="1"/>
  <c r="Y233" i="10"/>
  <c r="G235" i="10"/>
  <c r="M235" i="10"/>
  <c r="S235" i="10"/>
  <c r="Y235" i="10"/>
  <c r="F238" i="10"/>
  <c r="F236" i="10" s="1"/>
  <c r="L238" i="10"/>
  <c r="R238" i="10"/>
  <c r="R236" i="10" s="1"/>
  <c r="X238" i="10"/>
  <c r="X236" i="10" s="1"/>
  <c r="F240" i="10"/>
  <c r="L240" i="10"/>
  <c r="R240" i="10"/>
  <c r="X240" i="10"/>
  <c r="E243" i="10"/>
  <c r="E241" i="10" s="1"/>
  <c r="K243" i="10"/>
  <c r="K241" i="10" s="1"/>
  <c r="Q243" i="10"/>
  <c r="W243" i="10"/>
  <c r="W241" i="10" s="1"/>
  <c r="E245" i="10"/>
  <c r="K245" i="10"/>
  <c r="Q245" i="10"/>
  <c r="W245" i="10"/>
  <c r="D248" i="10"/>
  <c r="J248" i="10"/>
  <c r="J246" i="10" s="1"/>
  <c r="P248" i="10"/>
  <c r="P246" i="10" s="1"/>
  <c r="V248" i="10"/>
  <c r="D250" i="10"/>
  <c r="J250" i="10"/>
  <c r="P250" i="10"/>
  <c r="V250" i="10"/>
  <c r="I253" i="10"/>
  <c r="I251" i="10" s="1"/>
  <c r="O253" i="10"/>
  <c r="U253" i="10"/>
  <c r="U251" i="10" s="1"/>
  <c r="AA253" i="10"/>
  <c r="AA251" i="10" s="1"/>
  <c r="I255" i="10"/>
  <c r="O255" i="10"/>
  <c r="U255" i="10"/>
  <c r="AA255" i="10"/>
  <c r="H258" i="10"/>
  <c r="H256" i="10" s="1"/>
  <c r="N258" i="10"/>
  <c r="N256" i="10" s="1"/>
  <c r="T258" i="10"/>
  <c r="Z258" i="10"/>
  <c r="Z256" i="10" s="1"/>
  <c r="H260" i="10"/>
  <c r="N260" i="10"/>
  <c r="T260" i="10"/>
  <c r="Z260" i="10"/>
  <c r="G263" i="10"/>
  <c r="M263" i="10"/>
  <c r="M261" i="10" s="1"/>
  <c r="S263" i="10"/>
  <c r="S261" i="10" s="1"/>
  <c r="Y263" i="10"/>
  <c r="G265" i="10"/>
  <c r="M265" i="10"/>
  <c r="S265" i="10"/>
  <c r="Y265" i="10"/>
  <c r="F268" i="10"/>
  <c r="F266" i="10" s="1"/>
  <c r="L268" i="10"/>
  <c r="R268" i="10"/>
  <c r="R266" i="10" s="1"/>
  <c r="X268" i="10"/>
  <c r="X266" i="10" s="1"/>
  <c r="F270" i="10"/>
  <c r="L270" i="10"/>
  <c r="R270" i="10"/>
  <c r="X270" i="10"/>
  <c r="E273" i="10"/>
  <c r="E271" i="10" s="1"/>
  <c r="K273" i="10"/>
  <c r="K271" i="10" s="1"/>
  <c r="Q273" i="10"/>
  <c r="W273" i="10"/>
  <c r="W271" i="10" s="1"/>
  <c r="E275" i="10"/>
  <c r="K275" i="10"/>
  <c r="Q275" i="10"/>
  <c r="W275" i="10"/>
  <c r="D278" i="10"/>
  <c r="J278" i="10"/>
  <c r="J276" i="10" s="1"/>
  <c r="P278" i="10"/>
  <c r="P276" i="10" s="1"/>
  <c r="V278" i="10"/>
  <c r="D280" i="10"/>
  <c r="J280" i="10"/>
  <c r="P280" i="10"/>
  <c r="V280" i="10"/>
  <c r="I283" i="10"/>
  <c r="I281" i="10" s="1"/>
  <c r="O283" i="10"/>
  <c r="U283" i="10"/>
  <c r="U281" i="10" s="1"/>
  <c r="AA283" i="10"/>
  <c r="AA281" i="10" s="1"/>
  <c r="I285" i="10"/>
  <c r="O285" i="10"/>
  <c r="U285" i="10"/>
  <c r="AA285" i="10"/>
  <c r="H288" i="10"/>
  <c r="H286" i="10" s="1"/>
  <c r="N288" i="10"/>
  <c r="N286" i="10" s="1"/>
  <c r="T288" i="10"/>
  <c r="Z288" i="10"/>
  <c r="Z286" i="10" s="1"/>
  <c r="H290" i="10"/>
  <c r="N290" i="10"/>
  <c r="T290" i="10"/>
  <c r="Z290" i="10"/>
  <c r="G293" i="10"/>
  <c r="M293" i="10"/>
  <c r="M291" i="10" s="1"/>
  <c r="S293" i="10"/>
  <c r="S291" i="10" s="1"/>
  <c r="Y293" i="10"/>
  <c r="G295" i="10"/>
  <c r="M295" i="10"/>
  <c r="S295" i="10"/>
  <c r="Y295" i="10"/>
  <c r="F298" i="10"/>
  <c r="F296" i="10" s="1"/>
  <c r="L298" i="10"/>
  <c r="R298" i="10"/>
  <c r="R296" i="10" s="1"/>
  <c r="X298" i="10"/>
  <c r="X296" i="10" s="1"/>
  <c r="F300" i="10"/>
  <c r="L300" i="10"/>
  <c r="R300" i="10"/>
  <c r="X300" i="10"/>
  <c r="E303" i="10"/>
  <c r="E301" i="10" s="1"/>
  <c r="K303" i="10"/>
  <c r="K301" i="10" s="1"/>
  <c r="Q303" i="10"/>
  <c r="W303" i="10"/>
  <c r="W301" i="10" s="1"/>
  <c r="E305" i="10"/>
  <c r="K305" i="10"/>
  <c r="Q305" i="10"/>
  <c r="W305" i="10"/>
  <c r="D308" i="10"/>
  <c r="J308" i="10"/>
  <c r="J306" i="10" s="1"/>
  <c r="P308" i="10"/>
  <c r="P306" i="10" s="1"/>
  <c r="V308" i="10"/>
  <c r="D310" i="10"/>
  <c r="J310" i="10"/>
  <c r="P310" i="10"/>
  <c r="V310" i="10"/>
  <c r="I313" i="10"/>
  <c r="I311" i="10" s="1"/>
  <c r="O313" i="10"/>
  <c r="U313" i="10"/>
  <c r="U311" i="10" s="1"/>
  <c r="AA313" i="10"/>
  <c r="AA311" i="10" s="1"/>
  <c r="I315" i="10"/>
  <c r="O315" i="10"/>
  <c r="U315" i="10"/>
  <c r="AA315" i="10"/>
  <c r="H318" i="10"/>
  <c r="H316" i="10" s="1"/>
  <c r="N318" i="10"/>
  <c r="T318" i="10"/>
  <c r="T316" i="10" s="1"/>
  <c r="H320" i="10"/>
  <c r="N320" i="10"/>
  <c r="T320" i="10"/>
  <c r="Z320" i="10"/>
  <c r="Z316" i="10" s="1"/>
  <c r="G327" i="10"/>
  <c r="G325" i="10" s="1"/>
  <c r="M327" i="10"/>
  <c r="S327" i="10"/>
  <c r="S325" i="10" s="1"/>
  <c r="Y327" i="10"/>
  <c r="Y325" i="10" s="1"/>
  <c r="G329" i="10"/>
  <c r="M329" i="10"/>
  <c r="S329" i="10"/>
  <c r="Y329" i="10"/>
  <c r="F332" i="10"/>
  <c r="F330" i="10" s="1"/>
  <c r="L332" i="10"/>
  <c r="L330" i="10" s="1"/>
  <c r="R332" i="10"/>
  <c r="X332" i="10"/>
  <c r="X330" i="10" s="1"/>
  <c r="F334" i="10"/>
  <c r="L334" i="10"/>
  <c r="R334" i="10"/>
  <c r="X334" i="10"/>
  <c r="E337" i="10"/>
  <c r="K337" i="10"/>
  <c r="K335" i="10" s="1"/>
  <c r="Q337" i="10"/>
  <c r="Q335" i="10" s="1"/>
  <c r="W337" i="10"/>
  <c r="E339" i="10"/>
  <c r="K339" i="10"/>
  <c r="Q339" i="10"/>
  <c r="W339" i="10"/>
  <c r="D342" i="10"/>
  <c r="D340" i="10" s="1"/>
  <c r="J342" i="10"/>
  <c r="P342" i="10"/>
  <c r="P340" i="10" s="1"/>
  <c r="V342" i="10"/>
  <c r="V340" i="10" s="1"/>
  <c r="D344" i="10"/>
  <c r="J344" i="10"/>
  <c r="P344" i="10"/>
  <c r="V344" i="10"/>
  <c r="I347" i="10"/>
  <c r="I345" i="10" s="1"/>
  <c r="O347" i="10"/>
  <c r="O345" i="10" s="1"/>
  <c r="U347" i="10"/>
  <c r="AA347" i="10"/>
  <c r="AA345" i="10" s="1"/>
  <c r="I349" i="10"/>
  <c r="O349" i="10"/>
  <c r="U349" i="10"/>
  <c r="AA349" i="10"/>
  <c r="H352" i="10"/>
  <c r="N352" i="10"/>
  <c r="N350" i="10" s="1"/>
  <c r="T352" i="10"/>
  <c r="T350" i="10" s="1"/>
  <c r="Z352" i="10"/>
  <c r="H354" i="10"/>
  <c r="N354" i="10"/>
  <c r="T354" i="10"/>
  <c r="Z354" i="10"/>
  <c r="G357" i="10"/>
  <c r="G355" i="10" s="1"/>
  <c r="M357" i="10"/>
  <c r="S357" i="10"/>
  <c r="S355" i="10" s="1"/>
  <c r="Y357" i="10"/>
  <c r="Y355" i="10" s="1"/>
  <c r="G359" i="10"/>
  <c r="M359" i="10"/>
  <c r="S359" i="10"/>
  <c r="Y359" i="10"/>
  <c r="F362" i="10"/>
  <c r="F360" i="10" s="1"/>
  <c r="L362" i="10"/>
  <c r="L360" i="10" s="1"/>
  <c r="R362" i="10"/>
  <c r="X362" i="10"/>
  <c r="X360" i="10" s="1"/>
  <c r="F364" i="10"/>
  <c r="L364" i="10"/>
  <c r="R364" i="10"/>
  <c r="X364" i="10"/>
  <c r="E367" i="10"/>
  <c r="K367" i="10"/>
  <c r="K365" i="10" s="1"/>
  <c r="Q367" i="10"/>
  <c r="Q365" i="10" s="1"/>
  <c r="W367" i="10"/>
  <c r="E369" i="10"/>
  <c r="K369" i="10"/>
  <c r="Q369" i="10"/>
  <c r="W369" i="10"/>
  <c r="D372" i="10"/>
  <c r="D370" i="10" s="1"/>
  <c r="J372" i="10"/>
  <c r="P372" i="10"/>
  <c r="P370" i="10" s="1"/>
  <c r="V372" i="10"/>
  <c r="V370" i="10" s="1"/>
  <c r="D374" i="10"/>
  <c r="J374" i="10"/>
  <c r="P374" i="10"/>
  <c r="V374" i="10"/>
  <c r="I377" i="10"/>
  <c r="I375" i="10" s="1"/>
  <c r="O377" i="10"/>
  <c r="O375" i="10" s="1"/>
  <c r="U377" i="10"/>
  <c r="AA377" i="10"/>
  <c r="AA375" i="10" s="1"/>
  <c r="I379" i="10"/>
  <c r="O379" i="10"/>
  <c r="U379" i="10"/>
  <c r="AA379" i="10"/>
  <c r="H382" i="10"/>
  <c r="N382" i="10"/>
  <c r="N380" i="10" s="1"/>
  <c r="T382" i="10"/>
  <c r="T380" i="10" s="1"/>
  <c r="Z382" i="10"/>
  <c r="H384" i="10"/>
  <c r="N384" i="10"/>
  <c r="T384" i="10"/>
  <c r="Z384" i="10"/>
  <c r="G387" i="10"/>
  <c r="G385" i="10" s="1"/>
  <c r="M387" i="10"/>
  <c r="S387" i="10"/>
  <c r="S385" i="10" s="1"/>
  <c r="Y387" i="10"/>
  <c r="Y385" i="10" s="1"/>
  <c r="G389" i="10"/>
  <c r="M389" i="10"/>
  <c r="S389" i="10"/>
  <c r="Y389" i="10"/>
  <c r="F392" i="10"/>
  <c r="F390" i="10" s="1"/>
  <c r="L392" i="10"/>
  <c r="L390" i="10" s="1"/>
  <c r="R392" i="10"/>
  <c r="X392" i="10"/>
  <c r="X390" i="10" s="1"/>
  <c r="F394" i="10"/>
  <c r="L394" i="10"/>
  <c r="R394" i="10"/>
  <c r="X394" i="10"/>
  <c r="E397" i="10"/>
  <c r="K397" i="10"/>
  <c r="K395" i="10" s="1"/>
  <c r="Q397" i="10"/>
  <c r="Q395" i="10" s="1"/>
  <c r="W397" i="10"/>
  <c r="E399" i="10"/>
  <c r="K399" i="10"/>
  <c r="Q399" i="10"/>
  <c r="W399" i="10"/>
  <c r="D402" i="10"/>
  <c r="D400" i="10" s="1"/>
  <c r="J402" i="10"/>
  <c r="P402" i="10"/>
  <c r="P400" i="10" s="1"/>
  <c r="V402" i="10"/>
  <c r="V400" i="10" s="1"/>
  <c r="D404" i="10"/>
  <c r="J404" i="10"/>
  <c r="P404" i="10"/>
  <c r="V404" i="10"/>
  <c r="I407" i="10"/>
  <c r="I405" i="10" s="1"/>
  <c r="O407" i="10"/>
  <c r="O405" i="10" s="1"/>
  <c r="U407" i="10"/>
  <c r="AA407" i="10"/>
  <c r="AA405" i="10" s="1"/>
  <c r="I409" i="10"/>
  <c r="O409" i="10"/>
  <c r="U409" i="10"/>
  <c r="AA409" i="10"/>
  <c r="H412" i="10"/>
  <c r="N412" i="10"/>
  <c r="N410" i="10" s="1"/>
  <c r="T412" i="10"/>
  <c r="T410" i="10" s="1"/>
  <c r="Z412" i="10"/>
  <c r="H414" i="10"/>
  <c r="N414" i="10"/>
  <c r="T414" i="10"/>
  <c r="Z414" i="10"/>
  <c r="G417" i="10"/>
  <c r="G415" i="10" s="1"/>
  <c r="M417" i="10"/>
  <c r="S417" i="10"/>
  <c r="S415" i="10" s="1"/>
  <c r="Y417" i="10"/>
  <c r="Y415" i="10" s="1"/>
  <c r="G419" i="10"/>
  <c r="M419" i="10"/>
  <c r="S419" i="10"/>
  <c r="Y419" i="10"/>
  <c r="F422" i="10"/>
  <c r="F420" i="10" s="1"/>
  <c r="L422" i="10"/>
  <c r="L420" i="10" s="1"/>
  <c r="R422" i="10"/>
  <c r="X422" i="10"/>
  <c r="X420" i="10" s="1"/>
  <c r="F424" i="10"/>
  <c r="L424" i="10"/>
  <c r="R424" i="10"/>
  <c r="X424" i="10"/>
  <c r="E427" i="10"/>
  <c r="K427" i="10"/>
  <c r="K425" i="10" s="1"/>
  <c r="Q427" i="10"/>
  <c r="Q425" i="10" s="1"/>
  <c r="W427" i="10"/>
  <c r="E429" i="10"/>
  <c r="K429" i="10"/>
  <c r="Q429" i="10"/>
  <c r="W429" i="10"/>
  <c r="D432" i="10"/>
  <c r="D430" i="10" s="1"/>
  <c r="J432" i="10"/>
  <c r="P432" i="10"/>
  <c r="P430" i="10" s="1"/>
  <c r="V432" i="10"/>
  <c r="V430" i="10" s="1"/>
  <c r="D434" i="10"/>
  <c r="J434" i="10"/>
  <c r="P434" i="10"/>
  <c r="V434" i="10"/>
  <c r="I437" i="10"/>
  <c r="I435" i="10" s="1"/>
  <c r="O437" i="10"/>
  <c r="O435" i="10" s="1"/>
  <c r="U437" i="10"/>
  <c r="AA437" i="10"/>
  <c r="AA435" i="10" s="1"/>
  <c r="I439" i="10"/>
  <c r="O439" i="10"/>
  <c r="U439" i="10"/>
  <c r="AA439" i="10"/>
  <c r="H442" i="10"/>
  <c r="N442" i="10"/>
  <c r="N440" i="10" s="1"/>
  <c r="T442" i="10"/>
  <c r="T440" i="10" s="1"/>
  <c r="Z442" i="10"/>
  <c r="H444" i="10"/>
  <c r="N444" i="10"/>
  <c r="T444" i="10"/>
  <c r="Z444" i="10"/>
  <c r="G447" i="10"/>
  <c r="G445" i="10" s="1"/>
  <c r="M447" i="10"/>
  <c r="S447" i="10"/>
  <c r="S445" i="10" s="1"/>
  <c r="Y447" i="10"/>
  <c r="Y445" i="10" s="1"/>
  <c r="G449" i="10"/>
  <c r="M449" i="10"/>
  <c r="S449" i="10"/>
  <c r="Y449" i="10"/>
  <c r="F452" i="10"/>
  <c r="F450" i="10" s="1"/>
  <c r="L452" i="10"/>
  <c r="L450" i="10" s="1"/>
  <c r="R452" i="10"/>
  <c r="X452" i="10"/>
  <c r="X450" i="10" s="1"/>
  <c r="F454" i="10"/>
  <c r="L454" i="10"/>
  <c r="R454" i="10"/>
  <c r="X454" i="10"/>
  <c r="E457" i="10"/>
  <c r="K457" i="10"/>
  <c r="K455" i="10" s="1"/>
  <c r="Q457" i="10"/>
  <c r="Q455" i="10" s="1"/>
  <c r="W457" i="10"/>
  <c r="E459" i="10"/>
  <c r="K459" i="10"/>
  <c r="Q459" i="10"/>
  <c r="W459" i="10"/>
  <c r="D462" i="10"/>
  <c r="D460" i="10" s="1"/>
  <c r="J462" i="10"/>
  <c r="P462" i="10"/>
  <c r="P460" i="10" s="1"/>
  <c r="V462" i="10"/>
  <c r="V460" i="10" s="1"/>
  <c r="D464" i="10"/>
  <c r="J464" i="10"/>
  <c r="P464" i="10"/>
  <c r="V464" i="10"/>
  <c r="I467" i="10"/>
  <c r="I465" i="10" s="1"/>
  <c r="O467" i="10"/>
  <c r="O465" i="10" s="1"/>
  <c r="U467" i="10"/>
  <c r="AA467" i="10"/>
  <c r="AA465" i="10" s="1"/>
  <c r="I469" i="10"/>
  <c r="O469" i="10"/>
  <c r="U469" i="10"/>
  <c r="AA469" i="10"/>
  <c r="H472" i="10"/>
  <c r="N472" i="10"/>
  <c r="N470" i="10" s="1"/>
  <c r="T472" i="10"/>
  <c r="T470" i="10" s="1"/>
  <c r="Z472" i="10"/>
  <c r="H474" i="10"/>
  <c r="N474" i="10"/>
  <c r="T474" i="10"/>
  <c r="Z474" i="10"/>
  <c r="G477" i="10"/>
  <c r="M477" i="10"/>
  <c r="M475" i="10" s="1"/>
  <c r="S477" i="10"/>
  <c r="G479" i="10"/>
  <c r="M479" i="10"/>
  <c r="S479" i="10"/>
  <c r="Y479" i="10"/>
  <c r="Y475" i="10" s="1"/>
  <c r="F486" i="10"/>
  <c r="L486" i="10"/>
  <c r="L484" i="10" s="1"/>
  <c r="R486" i="10"/>
  <c r="R484" i="10" s="1"/>
  <c r="X486" i="10"/>
  <c r="F488" i="10"/>
  <c r="L488" i="10"/>
  <c r="R488" i="10"/>
  <c r="X488" i="10"/>
  <c r="E491" i="10"/>
  <c r="E489" i="10" s="1"/>
  <c r="K491" i="10"/>
  <c r="Q491" i="10"/>
  <c r="Q489" i="10" s="1"/>
  <c r="W491" i="10"/>
  <c r="W489" i="10" s="1"/>
  <c r="E493" i="10"/>
  <c r="K493" i="10"/>
  <c r="Q493" i="10"/>
  <c r="W493" i="10"/>
  <c r="D496" i="10"/>
  <c r="D494" i="10" s="1"/>
  <c r="J496" i="10"/>
  <c r="J494" i="10" s="1"/>
  <c r="P496" i="10"/>
  <c r="V496" i="10"/>
  <c r="V494" i="10" s="1"/>
  <c r="D498" i="10"/>
  <c r="J498" i="10"/>
  <c r="P498" i="10"/>
  <c r="V498" i="10"/>
  <c r="I501" i="10"/>
  <c r="O501" i="10"/>
  <c r="O499" i="10" s="1"/>
  <c r="U501" i="10"/>
  <c r="U499" i="10" s="1"/>
  <c r="AA501" i="10"/>
  <c r="I503" i="10"/>
  <c r="O503" i="10"/>
  <c r="U503" i="10"/>
  <c r="AA503" i="10"/>
  <c r="H506" i="10"/>
  <c r="H504" i="10" s="1"/>
  <c r="N506" i="10"/>
  <c r="T506" i="10"/>
  <c r="T504" i="10" s="1"/>
  <c r="Z506" i="10"/>
  <c r="Z504" i="10" s="1"/>
  <c r="H508" i="10"/>
  <c r="N508" i="10"/>
  <c r="T508" i="10"/>
  <c r="Z508" i="10"/>
  <c r="G511" i="10"/>
  <c r="G509" i="10" s="1"/>
  <c r="M511" i="10"/>
  <c r="M509" i="10" s="1"/>
  <c r="S511" i="10"/>
  <c r="Y511" i="10"/>
  <c r="Y509" i="10" s="1"/>
  <c r="G513" i="10"/>
  <c r="M513" i="10"/>
  <c r="S513" i="10"/>
  <c r="Y513" i="10"/>
  <c r="F516" i="10"/>
  <c r="L516" i="10"/>
  <c r="L514" i="10" s="1"/>
  <c r="R516" i="10"/>
  <c r="R514" i="10" s="1"/>
  <c r="X516" i="10"/>
  <c r="F518" i="10"/>
  <c r="L518" i="10"/>
  <c r="R518" i="10"/>
  <c r="X518" i="10"/>
  <c r="E521" i="10"/>
  <c r="E519" i="10" s="1"/>
  <c r="K521" i="10"/>
  <c r="Q521" i="10"/>
  <c r="Q519" i="10" s="1"/>
  <c r="W521" i="10"/>
  <c r="W519" i="10" s="1"/>
  <c r="E523" i="10"/>
  <c r="K523" i="10"/>
  <c r="Q523" i="10"/>
  <c r="W523" i="10"/>
  <c r="D526" i="10"/>
  <c r="D524" i="10" s="1"/>
  <c r="J526" i="10"/>
  <c r="J524" i="10" s="1"/>
  <c r="P526" i="10"/>
  <c r="V526" i="10"/>
  <c r="V524" i="10" s="1"/>
  <c r="D528" i="10"/>
  <c r="J528" i="10"/>
  <c r="P528" i="10"/>
  <c r="V528" i="10"/>
  <c r="I531" i="10"/>
  <c r="O531" i="10"/>
  <c r="O529" i="10" s="1"/>
  <c r="U531" i="10"/>
  <c r="U529" i="10" s="1"/>
  <c r="AA531" i="10"/>
  <c r="I533" i="10"/>
  <c r="O533" i="10"/>
  <c r="U533" i="10"/>
  <c r="AA533" i="10"/>
  <c r="H536" i="10"/>
  <c r="H534" i="10" s="1"/>
  <c r="N536" i="10"/>
  <c r="T536" i="10"/>
  <c r="T534" i="10" s="1"/>
  <c r="Z536" i="10"/>
  <c r="Z534" i="10" s="1"/>
  <c r="H538" i="10"/>
  <c r="N538" i="10"/>
  <c r="T538" i="10"/>
  <c r="Z538" i="10"/>
  <c r="G541" i="10"/>
  <c r="G539" i="10" s="1"/>
  <c r="M541" i="10"/>
  <c r="M539" i="10" s="1"/>
  <c r="S541" i="10"/>
  <c r="Y541" i="10"/>
  <c r="Y539" i="10" s="1"/>
  <c r="G543" i="10"/>
  <c r="M543" i="10"/>
  <c r="S543" i="10"/>
  <c r="Y543" i="10"/>
  <c r="F546" i="10"/>
  <c r="L546" i="10"/>
  <c r="L544" i="10" s="1"/>
  <c r="R546" i="10"/>
  <c r="R544" i="10" s="1"/>
  <c r="X546" i="10"/>
  <c r="F548" i="10"/>
  <c r="L548" i="10"/>
  <c r="R548" i="10"/>
  <c r="X548" i="10"/>
  <c r="E551" i="10"/>
  <c r="E549" i="10" s="1"/>
  <c r="K551" i="10"/>
  <c r="Q551" i="10"/>
  <c r="Q549" i="10" s="1"/>
  <c r="W551" i="10"/>
  <c r="W549" i="10" s="1"/>
  <c r="E553" i="10"/>
  <c r="K553" i="10"/>
  <c r="Q553" i="10"/>
  <c r="W553" i="10"/>
  <c r="D556" i="10"/>
  <c r="D554" i="10" s="1"/>
  <c r="J556" i="10"/>
  <c r="J554" i="10" s="1"/>
  <c r="P556" i="10"/>
  <c r="V556" i="10"/>
  <c r="V554" i="10" s="1"/>
  <c r="D558" i="10"/>
  <c r="J558" i="10"/>
  <c r="P558" i="10"/>
  <c r="V558" i="10"/>
  <c r="I561" i="10"/>
  <c r="O561" i="10"/>
  <c r="O559" i="10" s="1"/>
  <c r="U561" i="10"/>
  <c r="U559" i="10" s="1"/>
  <c r="AA561" i="10"/>
  <c r="I563" i="10"/>
  <c r="O563" i="10"/>
  <c r="U563" i="10"/>
  <c r="AA563" i="10"/>
  <c r="H566" i="10"/>
  <c r="H564" i="10" s="1"/>
  <c r="N566" i="10"/>
  <c r="T566" i="10"/>
  <c r="T564" i="10" s="1"/>
  <c r="Z566" i="10"/>
  <c r="Z564" i="10" s="1"/>
  <c r="H568" i="10"/>
  <c r="N568" i="10"/>
  <c r="T568" i="10"/>
  <c r="Z568" i="10"/>
  <c r="G571" i="10"/>
  <c r="G569" i="10" s="1"/>
  <c r="M571" i="10"/>
  <c r="M569" i="10" s="1"/>
  <c r="S571" i="10"/>
  <c r="S569" i="10" s="1"/>
  <c r="Y571" i="10"/>
  <c r="Y569" i="10" s="1"/>
  <c r="L573" i="10"/>
  <c r="Q576" i="10"/>
  <c r="Q574" i="10" s="1"/>
  <c r="D514" i="11"/>
  <c r="D604" i="11"/>
  <c r="D643" i="10"/>
  <c r="F644" i="10"/>
  <c r="F643" i="10" s="1"/>
  <c r="F9" i="11"/>
  <c r="L9" i="11"/>
  <c r="L7" i="11" s="1"/>
  <c r="R9" i="11"/>
  <c r="R7" i="11" s="1"/>
  <c r="X9" i="11"/>
  <c r="F11" i="11"/>
  <c r="L11" i="11"/>
  <c r="R11" i="11"/>
  <c r="X11" i="11"/>
  <c r="E14" i="11"/>
  <c r="E12" i="11" s="1"/>
  <c r="K14" i="11"/>
  <c r="Q14" i="11"/>
  <c r="Q12" i="11" s="1"/>
  <c r="W14" i="11"/>
  <c r="W12" i="11" s="1"/>
  <c r="E16" i="11"/>
  <c r="K16" i="11"/>
  <c r="Q16" i="11"/>
  <c r="W16" i="11"/>
  <c r="D19" i="11"/>
  <c r="D17" i="11" s="1"/>
  <c r="J19" i="11"/>
  <c r="J17" i="11" s="1"/>
  <c r="P19" i="11"/>
  <c r="V19" i="11"/>
  <c r="V17" i="11" s="1"/>
  <c r="D21" i="11"/>
  <c r="J21" i="11"/>
  <c r="P21" i="11"/>
  <c r="V21" i="11"/>
  <c r="I24" i="11"/>
  <c r="O24" i="11"/>
  <c r="O22" i="11" s="1"/>
  <c r="U24" i="11"/>
  <c r="U22" i="11" s="1"/>
  <c r="AA24" i="11"/>
  <c r="I26" i="11"/>
  <c r="O26" i="11"/>
  <c r="U26" i="11"/>
  <c r="AA26" i="11"/>
  <c r="H29" i="11"/>
  <c r="H27" i="11" s="1"/>
  <c r="N29" i="11"/>
  <c r="T29" i="11"/>
  <c r="T27" i="11" s="1"/>
  <c r="Z29" i="11"/>
  <c r="Z27" i="11" s="1"/>
  <c r="H31" i="11"/>
  <c r="N31" i="11"/>
  <c r="T31" i="11"/>
  <c r="Z31" i="11"/>
  <c r="G34" i="11"/>
  <c r="G32" i="11" s="1"/>
  <c r="M34" i="11"/>
  <c r="M32" i="11" s="1"/>
  <c r="S34" i="11"/>
  <c r="Y34" i="11"/>
  <c r="Y32" i="11" s="1"/>
  <c r="G36" i="11"/>
  <c r="M36" i="11"/>
  <c r="S36" i="11"/>
  <c r="Y36" i="11"/>
  <c r="F39" i="11"/>
  <c r="L39" i="11"/>
  <c r="L37" i="11" s="1"/>
  <c r="R39" i="11"/>
  <c r="R37" i="11" s="1"/>
  <c r="X39" i="11"/>
  <c r="F41" i="11"/>
  <c r="L41" i="11"/>
  <c r="R41" i="11"/>
  <c r="X41" i="11"/>
  <c r="E44" i="11"/>
  <c r="E42" i="11" s="1"/>
  <c r="K44" i="11"/>
  <c r="Q44" i="11"/>
  <c r="Q42" i="11" s="1"/>
  <c r="W44" i="11"/>
  <c r="W42" i="11" s="1"/>
  <c r="E46" i="11"/>
  <c r="K46" i="11"/>
  <c r="Q46" i="11"/>
  <c r="W46" i="11"/>
  <c r="D49" i="11"/>
  <c r="D47" i="11" s="1"/>
  <c r="J49" i="11"/>
  <c r="J47" i="11" s="1"/>
  <c r="P49" i="11"/>
  <c r="V49" i="11"/>
  <c r="V47" i="11" s="1"/>
  <c r="D51" i="11"/>
  <c r="J51" i="11"/>
  <c r="P51" i="11"/>
  <c r="V51" i="11"/>
  <c r="I54" i="11"/>
  <c r="O54" i="11"/>
  <c r="O52" i="11" s="1"/>
  <c r="U54" i="11"/>
  <c r="U52" i="11" s="1"/>
  <c r="AA54" i="11"/>
  <c r="I56" i="11"/>
  <c r="O56" i="11"/>
  <c r="U56" i="11"/>
  <c r="AA56" i="11"/>
  <c r="H59" i="11"/>
  <c r="H57" i="11" s="1"/>
  <c r="N59" i="11"/>
  <c r="T59" i="11"/>
  <c r="T57" i="11" s="1"/>
  <c r="Z59" i="11"/>
  <c r="Z57" i="11" s="1"/>
  <c r="H61" i="11"/>
  <c r="N61" i="11"/>
  <c r="T61" i="11"/>
  <c r="Z61" i="11"/>
  <c r="G64" i="11"/>
  <c r="G62" i="11" s="1"/>
  <c r="M64" i="11"/>
  <c r="M62" i="11" s="1"/>
  <c r="S64" i="11"/>
  <c r="Y64" i="11"/>
  <c r="Y62" i="11" s="1"/>
  <c r="G66" i="11"/>
  <c r="M66" i="11"/>
  <c r="S66" i="11"/>
  <c r="Y66" i="11"/>
  <c r="F69" i="11"/>
  <c r="L69" i="11"/>
  <c r="L67" i="11" s="1"/>
  <c r="R69" i="11"/>
  <c r="R67" i="11" s="1"/>
  <c r="X69" i="11"/>
  <c r="F71" i="11"/>
  <c r="L71" i="11"/>
  <c r="R71" i="11"/>
  <c r="X71" i="11"/>
  <c r="E74" i="11"/>
  <c r="E72" i="11" s="1"/>
  <c r="K74" i="11"/>
  <c r="Q74" i="11"/>
  <c r="Q72" i="11" s="1"/>
  <c r="W74" i="11"/>
  <c r="W72" i="11" s="1"/>
  <c r="E76" i="11"/>
  <c r="K76" i="11"/>
  <c r="Q76" i="11"/>
  <c r="W76" i="11"/>
  <c r="D79" i="11"/>
  <c r="D77" i="11" s="1"/>
  <c r="J79" i="11"/>
  <c r="J77" i="11" s="1"/>
  <c r="P79" i="11"/>
  <c r="V79" i="11"/>
  <c r="V77" i="11" s="1"/>
  <c r="D81" i="11"/>
  <c r="J81" i="11"/>
  <c r="P81" i="11"/>
  <c r="V81" i="11"/>
  <c r="I84" i="11"/>
  <c r="O84" i="11"/>
  <c r="O82" i="11" s="1"/>
  <c r="U84" i="11"/>
  <c r="U82" i="11" s="1"/>
  <c r="AA84" i="11"/>
  <c r="I86" i="11"/>
  <c r="O86" i="11"/>
  <c r="U86" i="11"/>
  <c r="AA86" i="11"/>
  <c r="H89" i="11"/>
  <c r="H87" i="11" s="1"/>
  <c r="N89" i="11"/>
  <c r="T89" i="11"/>
  <c r="T87" i="11" s="1"/>
  <c r="Z89" i="11"/>
  <c r="Z87" i="11" s="1"/>
  <c r="H91" i="11"/>
  <c r="N91" i="11"/>
  <c r="T91" i="11"/>
  <c r="Z91" i="11"/>
  <c r="G94" i="11"/>
  <c r="G92" i="11" s="1"/>
  <c r="M94" i="11"/>
  <c r="M92" i="11" s="1"/>
  <c r="S94" i="11"/>
  <c r="Y94" i="11"/>
  <c r="Y92" i="11" s="1"/>
  <c r="G96" i="11"/>
  <c r="M96" i="11"/>
  <c r="S96" i="11"/>
  <c r="Y96" i="11"/>
  <c r="F99" i="11"/>
  <c r="L99" i="11"/>
  <c r="L97" i="11" s="1"/>
  <c r="R99" i="11"/>
  <c r="R97" i="11" s="1"/>
  <c r="X99" i="11"/>
  <c r="F101" i="11"/>
  <c r="L101" i="11"/>
  <c r="R101" i="11"/>
  <c r="X101" i="11"/>
  <c r="E104" i="11"/>
  <c r="E102" i="11" s="1"/>
  <c r="K104" i="11"/>
  <c r="Q104" i="11"/>
  <c r="Q102" i="11" s="1"/>
  <c r="W104" i="11"/>
  <c r="W102" i="11" s="1"/>
  <c r="E106" i="11"/>
  <c r="K106" i="11"/>
  <c r="Q106" i="11"/>
  <c r="W106" i="11"/>
  <c r="D109" i="11"/>
  <c r="D107" i="11" s="1"/>
  <c r="J109" i="11"/>
  <c r="J107" i="11" s="1"/>
  <c r="P109" i="11"/>
  <c r="V109" i="11"/>
  <c r="V107" i="11" s="1"/>
  <c r="D111" i="11"/>
  <c r="J111" i="11"/>
  <c r="P111" i="11"/>
  <c r="V111" i="11"/>
  <c r="I114" i="11"/>
  <c r="O114" i="11"/>
  <c r="O112" i="11" s="1"/>
  <c r="U114" i="11"/>
  <c r="U112" i="11" s="1"/>
  <c r="AA114" i="11"/>
  <c r="I116" i="11"/>
  <c r="O116" i="11"/>
  <c r="U116" i="11"/>
  <c r="AA116" i="11"/>
  <c r="H119" i="11"/>
  <c r="H117" i="11" s="1"/>
  <c r="N119" i="11"/>
  <c r="T119" i="11"/>
  <c r="T117" i="11" s="1"/>
  <c r="Z119" i="11"/>
  <c r="Z117" i="11" s="1"/>
  <c r="H121" i="11"/>
  <c r="N121" i="11"/>
  <c r="T121" i="11"/>
  <c r="Z121" i="11"/>
  <c r="G124" i="11"/>
  <c r="G122" i="11" s="1"/>
  <c r="M124" i="11"/>
  <c r="M122" i="11" s="1"/>
  <c r="S124" i="11"/>
  <c r="Y124" i="11"/>
  <c r="Y122" i="11" s="1"/>
  <c r="G126" i="11"/>
  <c r="M126" i="11"/>
  <c r="S126" i="11"/>
  <c r="Y126" i="11"/>
  <c r="F129" i="11"/>
  <c r="L129" i="11"/>
  <c r="L127" i="11" s="1"/>
  <c r="R129" i="11"/>
  <c r="R127" i="11" s="1"/>
  <c r="X129" i="11"/>
  <c r="F131" i="11"/>
  <c r="L131" i="11"/>
  <c r="R131" i="11"/>
  <c r="X131" i="11"/>
  <c r="E134" i="11"/>
  <c r="E132" i="11" s="1"/>
  <c r="K134" i="11"/>
  <c r="Q134" i="11"/>
  <c r="Q132" i="11" s="1"/>
  <c r="W134" i="11"/>
  <c r="W132" i="11" s="1"/>
  <c r="E136" i="11"/>
  <c r="K136" i="11"/>
  <c r="Q136" i="11"/>
  <c r="W136" i="11"/>
  <c r="D139" i="11"/>
  <c r="D137" i="11" s="1"/>
  <c r="J139" i="11"/>
  <c r="J137" i="11" s="1"/>
  <c r="P139" i="11"/>
  <c r="V139" i="11"/>
  <c r="V137" i="11" s="1"/>
  <c r="D141" i="11"/>
  <c r="J141" i="11"/>
  <c r="P141" i="11"/>
  <c r="V141" i="11"/>
  <c r="I144" i="11"/>
  <c r="O144" i="11"/>
  <c r="O142" i="11" s="1"/>
  <c r="U144" i="11"/>
  <c r="U142" i="11" s="1"/>
  <c r="AA144" i="11"/>
  <c r="I146" i="11"/>
  <c r="O146" i="11"/>
  <c r="U146" i="11"/>
  <c r="AA146" i="11"/>
  <c r="H149" i="11"/>
  <c r="H147" i="11" s="1"/>
  <c r="N149" i="11"/>
  <c r="T149" i="11"/>
  <c r="T147" i="11" s="1"/>
  <c r="Z149" i="11"/>
  <c r="Z147" i="11" s="1"/>
  <c r="H151" i="11"/>
  <c r="N151" i="11"/>
  <c r="T151" i="11"/>
  <c r="Z151" i="11"/>
  <c r="G154" i="11"/>
  <c r="G152" i="11" s="1"/>
  <c r="M154" i="11"/>
  <c r="M152" i="11" s="1"/>
  <c r="S154" i="11"/>
  <c r="Y154" i="11"/>
  <c r="Y152" i="11" s="1"/>
  <c r="G156" i="11"/>
  <c r="M156" i="11"/>
  <c r="S156" i="11"/>
  <c r="Y156" i="11"/>
  <c r="F159" i="11"/>
  <c r="L159" i="11"/>
  <c r="L157" i="11" s="1"/>
  <c r="R159" i="11"/>
  <c r="R157" i="11" s="1"/>
  <c r="X159" i="11"/>
  <c r="F161" i="11"/>
  <c r="L161" i="11"/>
  <c r="R161" i="11"/>
  <c r="X161" i="11"/>
  <c r="E168" i="11"/>
  <c r="E166" i="11" s="1"/>
  <c r="K168" i="11"/>
  <c r="Q168" i="11"/>
  <c r="Q166" i="11" s="1"/>
  <c r="W168" i="11"/>
  <c r="W166" i="11" s="1"/>
  <c r="E170" i="11"/>
  <c r="K170" i="11"/>
  <c r="Q170" i="11"/>
  <c r="W170" i="11"/>
  <c r="D173" i="11"/>
  <c r="D171" i="11" s="1"/>
  <c r="J173" i="11"/>
  <c r="J171" i="11" s="1"/>
  <c r="P173" i="11"/>
  <c r="V173" i="11"/>
  <c r="V171" i="11" s="1"/>
  <c r="D175" i="11"/>
  <c r="J175" i="11"/>
  <c r="P175" i="11"/>
  <c r="V175" i="11"/>
  <c r="I178" i="11"/>
  <c r="O178" i="11"/>
  <c r="O176" i="11" s="1"/>
  <c r="U178" i="11"/>
  <c r="U176" i="11" s="1"/>
  <c r="AA178" i="11"/>
  <c r="I180" i="11"/>
  <c r="O180" i="11"/>
  <c r="U180" i="11"/>
  <c r="AA180" i="11"/>
  <c r="H183" i="11"/>
  <c r="H181" i="11" s="1"/>
  <c r="N183" i="11"/>
  <c r="T183" i="11"/>
  <c r="T181" i="11" s="1"/>
  <c r="Z183" i="11"/>
  <c r="Z181" i="11" s="1"/>
  <c r="H185" i="11"/>
  <c r="N185" i="11"/>
  <c r="T185" i="11"/>
  <c r="Z185" i="11"/>
  <c r="G188" i="11"/>
  <c r="G186" i="11" s="1"/>
  <c r="M188" i="11"/>
  <c r="M186" i="11" s="1"/>
  <c r="S188" i="11"/>
  <c r="Y188" i="11"/>
  <c r="Y186" i="11" s="1"/>
  <c r="G190" i="11"/>
  <c r="M190" i="11"/>
  <c r="S190" i="11"/>
  <c r="Y190" i="11"/>
  <c r="F193" i="11"/>
  <c r="L193" i="11"/>
  <c r="L191" i="11" s="1"/>
  <c r="R193" i="11"/>
  <c r="R191" i="11" s="1"/>
  <c r="X193" i="11"/>
  <c r="F195" i="11"/>
  <c r="L195" i="11"/>
  <c r="R195" i="11"/>
  <c r="X195" i="11"/>
  <c r="E198" i="11"/>
  <c r="E196" i="11" s="1"/>
  <c r="K198" i="11"/>
  <c r="Q198" i="11"/>
  <c r="Q196" i="11" s="1"/>
  <c r="W198" i="11"/>
  <c r="W196" i="11" s="1"/>
  <c r="E200" i="11"/>
  <c r="K200" i="11"/>
  <c r="Q200" i="11"/>
  <c r="W200" i="11"/>
  <c r="D203" i="11"/>
  <c r="D201" i="11" s="1"/>
  <c r="J203" i="11"/>
  <c r="J201" i="11" s="1"/>
  <c r="P203" i="11"/>
  <c r="V203" i="11"/>
  <c r="V201" i="11" s="1"/>
  <c r="D205" i="11"/>
  <c r="J205" i="11"/>
  <c r="P205" i="11"/>
  <c r="V205" i="11"/>
  <c r="I208" i="11"/>
  <c r="O208" i="11"/>
  <c r="O206" i="11" s="1"/>
  <c r="U208" i="11"/>
  <c r="U206" i="11" s="1"/>
  <c r="AA208" i="11"/>
  <c r="I210" i="11"/>
  <c r="O210" i="11"/>
  <c r="U210" i="11"/>
  <c r="AA210" i="11"/>
  <c r="H213" i="11"/>
  <c r="H211" i="11" s="1"/>
  <c r="N213" i="11"/>
  <c r="T213" i="11"/>
  <c r="T211" i="11" s="1"/>
  <c r="Z213" i="11"/>
  <c r="Z211" i="11" s="1"/>
  <c r="H215" i="11"/>
  <c r="N215" i="11"/>
  <c r="T215" i="11"/>
  <c r="Z215" i="11"/>
  <c r="G218" i="11"/>
  <c r="G216" i="11" s="1"/>
  <c r="M218" i="11"/>
  <c r="M216" i="11" s="1"/>
  <c r="S218" i="11"/>
  <c r="Y218" i="11"/>
  <c r="Y216" i="11" s="1"/>
  <c r="G220" i="11"/>
  <c r="M220" i="11"/>
  <c r="S220" i="11"/>
  <c r="Y220" i="11"/>
  <c r="F223" i="11"/>
  <c r="L223" i="11"/>
  <c r="L221" i="11" s="1"/>
  <c r="R223" i="11"/>
  <c r="R221" i="11" s="1"/>
  <c r="X223" i="11"/>
  <c r="F225" i="11"/>
  <c r="L225" i="11"/>
  <c r="R225" i="11"/>
  <c r="X225" i="11"/>
  <c r="E228" i="11"/>
  <c r="E226" i="11" s="1"/>
  <c r="K228" i="11"/>
  <c r="Q228" i="11"/>
  <c r="Q226" i="11" s="1"/>
  <c r="W228" i="11"/>
  <c r="W226" i="11" s="1"/>
  <c r="E230" i="11"/>
  <c r="K230" i="11"/>
  <c r="Q230" i="11"/>
  <c r="W230" i="11"/>
  <c r="D233" i="11"/>
  <c r="D231" i="11" s="1"/>
  <c r="J233" i="11"/>
  <c r="J231" i="11" s="1"/>
  <c r="P233" i="11"/>
  <c r="V233" i="11"/>
  <c r="V231" i="11" s="1"/>
  <c r="D235" i="11"/>
  <c r="J235" i="11"/>
  <c r="P235" i="11"/>
  <c r="V235" i="11"/>
  <c r="I238" i="11"/>
  <c r="O238" i="11"/>
  <c r="O236" i="11" s="1"/>
  <c r="U238" i="11"/>
  <c r="U236" i="11" s="1"/>
  <c r="AA238" i="11"/>
  <c r="I240" i="11"/>
  <c r="O240" i="11"/>
  <c r="U240" i="11"/>
  <c r="AA240" i="11"/>
  <c r="H243" i="11"/>
  <c r="H241" i="11" s="1"/>
  <c r="N243" i="11"/>
  <c r="T243" i="11"/>
  <c r="T241" i="11" s="1"/>
  <c r="Z243" i="11"/>
  <c r="Z241" i="11" s="1"/>
  <c r="H245" i="11"/>
  <c r="N245" i="11"/>
  <c r="T245" i="11"/>
  <c r="Z245" i="11"/>
  <c r="G248" i="11"/>
  <c r="G246" i="11" s="1"/>
  <c r="M248" i="11"/>
  <c r="M246" i="11" s="1"/>
  <c r="S248" i="11"/>
  <c r="Y248" i="11"/>
  <c r="Y246" i="11" s="1"/>
  <c r="G250" i="11"/>
  <c r="M250" i="11"/>
  <c r="S250" i="11"/>
  <c r="Y250" i="11"/>
  <c r="F253" i="11"/>
  <c r="L253" i="11"/>
  <c r="L251" i="11" s="1"/>
  <c r="R253" i="11"/>
  <c r="R251" i="11" s="1"/>
  <c r="X253" i="11"/>
  <c r="F255" i="11"/>
  <c r="L255" i="11"/>
  <c r="R255" i="11"/>
  <c r="X255" i="11"/>
  <c r="E258" i="11"/>
  <c r="E256" i="11" s="1"/>
  <c r="K258" i="11"/>
  <c r="Q258" i="11"/>
  <c r="Q256" i="11" s="1"/>
  <c r="W258" i="11"/>
  <c r="W256" i="11" s="1"/>
  <c r="E260" i="11"/>
  <c r="K260" i="11"/>
  <c r="Q260" i="11"/>
  <c r="W260" i="11"/>
  <c r="D263" i="11"/>
  <c r="D261" i="11" s="1"/>
  <c r="J263" i="11"/>
  <c r="J261" i="11" s="1"/>
  <c r="P263" i="11"/>
  <c r="V263" i="11"/>
  <c r="V261" i="11" s="1"/>
  <c r="D265" i="11"/>
  <c r="J265" i="11"/>
  <c r="P265" i="11"/>
  <c r="V265" i="11"/>
  <c r="I268" i="11"/>
  <c r="O268" i="11"/>
  <c r="O266" i="11" s="1"/>
  <c r="U268" i="11"/>
  <c r="U266" i="11" s="1"/>
  <c r="AA268" i="11"/>
  <c r="I270" i="11"/>
  <c r="O270" i="11"/>
  <c r="U270" i="11"/>
  <c r="AA270" i="11"/>
  <c r="H273" i="11"/>
  <c r="H271" i="11" s="1"/>
  <c r="N273" i="11"/>
  <c r="T273" i="11"/>
  <c r="T271" i="11" s="1"/>
  <c r="Z273" i="11"/>
  <c r="Z271" i="11" s="1"/>
  <c r="H275" i="11"/>
  <c r="N275" i="11"/>
  <c r="T275" i="11"/>
  <c r="Z275" i="11"/>
  <c r="G278" i="11"/>
  <c r="G276" i="11" s="1"/>
  <c r="M278" i="11"/>
  <c r="M276" i="11" s="1"/>
  <c r="S278" i="11"/>
  <c r="Y278" i="11"/>
  <c r="Y276" i="11" s="1"/>
  <c r="G280" i="11"/>
  <c r="M280" i="11"/>
  <c r="S280" i="11"/>
  <c r="Y280" i="11"/>
  <c r="F283" i="11"/>
  <c r="L283" i="11"/>
  <c r="L281" i="11" s="1"/>
  <c r="R283" i="11"/>
  <c r="R281" i="11" s="1"/>
  <c r="X283" i="11"/>
  <c r="F285" i="11"/>
  <c r="L285" i="11"/>
  <c r="R285" i="11"/>
  <c r="X285" i="11"/>
  <c r="E288" i="11"/>
  <c r="E286" i="11" s="1"/>
  <c r="K288" i="11"/>
  <c r="Q288" i="11"/>
  <c r="Q286" i="11" s="1"/>
  <c r="W288" i="11"/>
  <c r="W286" i="11" s="1"/>
  <c r="E290" i="11"/>
  <c r="K290" i="11"/>
  <c r="Q290" i="11"/>
  <c r="W290" i="11"/>
  <c r="D293" i="11"/>
  <c r="D291" i="11" s="1"/>
  <c r="J293" i="11"/>
  <c r="J291" i="11" s="1"/>
  <c r="P293" i="11"/>
  <c r="V293" i="11"/>
  <c r="V291" i="11" s="1"/>
  <c r="D295" i="11"/>
  <c r="J295" i="11"/>
  <c r="P295" i="11"/>
  <c r="V295" i="11"/>
  <c r="I298" i="11"/>
  <c r="O298" i="11"/>
  <c r="O296" i="11" s="1"/>
  <c r="U298" i="11"/>
  <c r="U296" i="11" s="1"/>
  <c r="AA298" i="11"/>
  <c r="I300" i="11"/>
  <c r="O300" i="11"/>
  <c r="U300" i="11"/>
  <c r="AA300" i="11"/>
  <c r="H303" i="11"/>
  <c r="H301" i="11" s="1"/>
  <c r="N303" i="11"/>
  <c r="T303" i="11"/>
  <c r="T301" i="11" s="1"/>
  <c r="Z303" i="11"/>
  <c r="Z301" i="11" s="1"/>
  <c r="H305" i="11"/>
  <c r="N305" i="11"/>
  <c r="T305" i="11"/>
  <c r="Z305" i="11"/>
  <c r="G308" i="11"/>
  <c r="G306" i="11" s="1"/>
  <c r="M308" i="11"/>
  <c r="M306" i="11" s="1"/>
  <c r="S308" i="11"/>
  <c r="Y308" i="11"/>
  <c r="Y306" i="11" s="1"/>
  <c r="G310" i="11"/>
  <c r="M310" i="11"/>
  <c r="S310" i="11"/>
  <c r="Y310" i="11"/>
  <c r="F313" i="11"/>
  <c r="L313" i="11"/>
  <c r="L311" i="11" s="1"/>
  <c r="R313" i="11"/>
  <c r="R311" i="11" s="1"/>
  <c r="X313" i="11"/>
  <c r="F315" i="11"/>
  <c r="L315" i="11"/>
  <c r="R315" i="11"/>
  <c r="X315" i="11"/>
  <c r="E318" i="11"/>
  <c r="E316" i="11" s="1"/>
  <c r="K318" i="11"/>
  <c r="Q318" i="11"/>
  <c r="Q316" i="11" s="1"/>
  <c r="W318" i="11"/>
  <c r="W316" i="11" s="1"/>
  <c r="E320" i="11"/>
  <c r="K320" i="11"/>
  <c r="Q320" i="11"/>
  <c r="W320" i="11"/>
  <c r="V477" i="11"/>
  <c r="V475" i="11" s="1"/>
  <c r="P477" i="11"/>
  <c r="P475" i="11" s="1"/>
  <c r="J477" i="11"/>
  <c r="D477" i="11"/>
  <c r="W472" i="11"/>
  <c r="W470" i="11" s="1"/>
  <c r="Q472" i="11"/>
  <c r="K472" i="11"/>
  <c r="K470" i="11" s="1"/>
  <c r="E472" i="11"/>
  <c r="E470" i="11" s="1"/>
  <c r="X467" i="11"/>
  <c r="R467" i="11"/>
  <c r="L467" i="11"/>
  <c r="L465" i="11" s="1"/>
  <c r="F467" i="11"/>
  <c r="AA477" i="11"/>
  <c r="AA475" i="11" s="1"/>
  <c r="U477" i="11"/>
  <c r="O477" i="11"/>
  <c r="I477" i="11"/>
  <c r="V472" i="11"/>
  <c r="P472" i="11"/>
  <c r="J472" i="11"/>
  <c r="J470" i="11" s="1"/>
  <c r="D472" i="11"/>
  <c r="W467" i="11"/>
  <c r="Q467" i="11"/>
  <c r="K467" i="11"/>
  <c r="E467" i="11"/>
  <c r="Z477" i="11"/>
  <c r="Z475" i="11" s="1"/>
  <c r="T477" i="11"/>
  <c r="N477" i="11"/>
  <c r="H477" i="11"/>
  <c r="AA472" i="11"/>
  <c r="U472" i="11"/>
  <c r="O472" i="11"/>
  <c r="O470" i="11" s="1"/>
  <c r="I472" i="11"/>
  <c r="V467" i="11"/>
  <c r="P467" i="11"/>
  <c r="J467" i="11"/>
  <c r="D467" i="11"/>
  <c r="X477" i="11"/>
  <c r="X475" i="11" s="1"/>
  <c r="R477" i="11"/>
  <c r="L477" i="11"/>
  <c r="F477" i="11"/>
  <c r="F475" i="11" s="1"/>
  <c r="Y472" i="11"/>
  <c r="S472" i="11"/>
  <c r="M472" i="11"/>
  <c r="M470" i="11" s="1"/>
  <c r="G472" i="11"/>
  <c r="Z467" i="11"/>
  <c r="T467" i="11"/>
  <c r="T465" i="11" s="1"/>
  <c r="N467" i="11"/>
  <c r="H467" i="11"/>
  <c r="J327" i="11"/>
  <c r="J325" i="11" s="1"/>
  <c r="P327" i="11"/>
  <c r="P325" i="11" s="1"/>
  <c r="V327" i="11"/>
  <c r="D329" i="11"/>
  <c r="D325" i="11" s="1"/>
  <c r="J329" i="11"/>
  <c r="P329" i="11"/>
  <c r="V329" i="11"/>
  <c r="I332" i="11"/>
  <c r="I330" i="11" s="1"/>
  <c r="O332" i="11"/>
  <c r="U332" i="11"/>
  <c r="U330" i="11" s="1"/>
  <c r="AA332" i="11"/>
  <c r="AA330" i="11" s="1"/>
  <c r="I334" i="11"/>
  <c r="O334" i="11"/>
  <c r="U334" i="11"/>
  <c r="AA334" i="11"/>
  <c r="H337" i="11"/>
  <c r="H335" i="11" s="1"/>
  <c r="N337" i="11"/>
  <c r="N335" i="11" s="1"/>
  <c r="T337" i="11"/>
  <c r="Z337" i="11"/>
  <c r="Z335" i="11" s="1"/>
  <c r="H339" i="11"/>
  <c r="N339" i="11"/>
  <c r="T339" i="11"/>
  <c r="Z339" i="11"/>
  <c r="G342" i="11"/>
  <c r="M342" i="11"/>
  <c r="M340" i="11" s="1"/>
  <c r="S342" i="11"/>
  <c r="S340" i="11" s="1"/>
  <c r="Y342" i="11"/>
  <c r="G344" i="11"/>
  <c r="M344" i="11"/>
  <c r="S344" i="11"/>
  <c r="Y344" i="11"/>
  <c r="F347" i="11"/>
  <c r="F345" i="11" s="1"/>
  <c r="L347" i="11"/>
  <c r="R347" i="11"/>
  <c r="R345" i="11" s="1"/>
  <c r="X347" i="11"/>
  <c r="X345" i="11" s="1"/>
  <c r="F349" i="11"/>
  <c r="L349" i="11"/>
  <c r="R349" i="11"/>
  <c r="X349" i="11"/>
  <c r="E352" i="11"/>
  <c r="E350" i="11" s="1"/>
  <c r="K352" i="11"/>
  <c r="K350" i="11" s="1"/>
  <c r="Q352" i="11"/>
  <c r="W352" i="11"/>
  <c r="W350" i="11" s="1"/>
  <c r="E354" i="11"/>
  <c r="K354" i="11"/>
  <c r="Q354" i="11"/>
  <c r="W354" i="11"/>
  <c r="D357" i="11"/>
  <c r="J357" i="11"/>
  <c r="J355" i="11" s="1"/>
  <c r="P357" i="11"/>
  <c r="P355" i="11" s="1"/>
  <c r="V357" i="11"/>
  <c r="D359" i="11"/>
  <c r="J359" i="11"/>
  <c r="P359" i="11"/>
  <c r="V359" i="11"/>
  <c r="I362" i="11"/>
  <c r="I360" i="11" s="1"/>
  <c r="O362" i="11"/>
  <c r="U362" i="11"/>
  <c r="U360" i="11" s="1"/>
  <c r="AA362" i="11"/>
  <c r="AA360" i="11" s="1"/>
  <c r="I364" i="11"/>
  <c r="O364" i="11"/>
  <c r="U364" i="11"/>
  <c r="AA364" i="11"/>
  <c r="H367" i="11"/>
  <c r="H365" i="11" s="1"/>
  <c r="N367" i="11"/>
  <c r="N365" i="11" s="1"/>
  <c r="T367" i="11"/>
  <c r="Z367" i="11"/>
  <c r="Z365" i="11" s="1"/>
  <c r="H369" i="11"/>
  <c r="N369" i="11"/>
  <c r="T369" i="11"/>
  <c r="Z369" i="11"/>
  <c r="G372" i="11"/>
  <c r="M372" i="11"/>
  <c r="M370" i="11" s="1"/>
  <c r="S372" i="11"/>
  <c r="S370" i="11" s="1"/>
  <c r="Y372" i="11"/>
  <c r="G374" i="11"/>
  <c r="M374" i="11"/>
  <c r="S374" i="11"/>
  <c r="Y374" i="11"/>
  <c r="F377" i="11"/>
  <c r="F375" i="11" s="1"/>
  <c r="L377" i="11"/>
  <c r="R377" i="11"/>
  <c r="R375" i="11" s="1"/>
  <c r="X377" i="11"/>
  <c r="X375" i="11" s="1"/>
  <c r="F379" i="11"/>
  <c r="L379" i="11"/>
  <c r="R379" i="11"/>
  <c r="X379" i="11"/>
  <c r="E382" i="11"/>
  <c r="E380" i="11" s="1"/>
  <c r="K382" i="11"/>
  <c r="K380" i="11" s="1"/>
  <c r="Q382" i="11"/>
  <c r="W382" i="11"/>
  <c r="W380" i="11" s="1"/>
  <c r="E384" i="11"/>
  <c r="K384" i="11"/>
  <c r="Q384" i="11"/>
  <c r="W384" i="11"/>
  <c r="D387" i="11"/>
  <c r="J387" i="11"/>
  <c r="J385" i="11" s="1"/>
  <c r="P387" i="11"/>
  <c r="P385" i="11" s="1"/>
  <c r="V387" i="11"/>
  <c r="D389" i="11"/>
  <c r="J389" i="11"/>
  <c r="P389" i="11"/>
  <c r="V389" i="11"/>
  <c r="I392" i="11"/>
  <c r="I390" i="11" s="1"/>
  <c r="O392" i="11"/>
  <c r="U392" i="11"/>
  <c r="U390" i="11" s="1"/>
  <c r="AA392" i="11"/>
  <c r="AA390" i="11" s="1"/>
  <c r="I394" i="11"/>
  <c r="O394" i="11"/>
  <c r="U394" i="11"/>
  <c r="AA394" i="11"/>
  <c r="H397" i="11"/>
  <c r="H395" i="11" s="1"/>
  <c r="N397" i="11"/>
  <c r="N395" i="11" s="1"/>
  <c r="T397" i="11"/>
  <c r="Z397" i="11"/>
  <c r="Z395" i="11" s="1"/>
  <c r="H399" i="11"/>
  <c r="N399" i="11"/>
  <c r="T399" i="11"/>
  <c r="Z399" i="11"/>
  <c r="G402" i="11"/>
  <c r="M402" i="11"/>
  <c r="M400" i="11" s="1"/>
  <c r="S402" i="11"/>
  <c r="S400" i="11" s="1"/>
  <c r="Y402" i="11"/>
  <c r="G404" i="11"/>
  <c r="M404" i="11"/>
  <c r="S404" i="11"/>
  <c r="Y404" i="11"/>
  <c r="F407" i="11"/>
  <c r="F405" i="11" s="1"/>
  <c r="L407" i="11"/>
  <c r="R407" i="11"/>
  <c r="R405" i="11" s="1"/>
  <c r="X407" i="11"/>
  <c r="X405" i="11" s="1"/>
  <c r="F409" i="11"/>
  <c r="L409" i="11"/>
  <c r="R409" i="11"/>
  <c r="X409" i="11"/>
  <c r="E412" i="11"/>
  <c r="E410" i="11" s="1"/>
  <c r="K412" i="11"/>
  <c r="K410" i="11" s="1"/>
  <c r="Q412" i="11"/>
  <c r="W412" i="11"/>
  <c r="W410" i="11" s="1"/>
  <c r="E414" i="11"/>
  <c r="K414" i="11"/>
  <c r="Q414" i="11"/>
  <c r="W414" i="11"/>
  <c r="D417" i="11"/>
  <c r="J417" i="11"/>
  <c r="J415" i="11" s="1"/>
  <c r="P417" i="11"/>
  <c r="P415" i="11" s="1"/>
  <c r="V417" i="11"/>
  <c r="D419" i="11"/>
  <c r="J419" i="11"/>
  <c r="P419" i="11"/>
  <c r="V419" i="11"/>
  <c r="I422" i="11"/>
  <c r="I420" i="11" s="1"/>
  <c r="O422" i="11"/>
  <c r="U422" i="11"/>
  <c r="U420" i="11" s="1"/>
  <c r="AA422" i="11"/>
  <c r="AA420" i="11" s="1"/>
  <c r="I424" i="11"/>
  <c r="O424" i="11"/>
  <c r="U424" i="11"/>
  <c r="AA424" i="11"/>
  <c r="H427" i="11"/>
  <c r="H425" i="11" s="1"/>
  <c r="N427" i="11"/>
  <c r="N425" i="11" s="1"/>
  <c r="T427" i="11"/>
  <c r="Z427" i="11"/>
  <c r="Z425" i="11" s="1"/>
  <c r="H429" i="11"/>
  <c r="N429" i="11"/>
  <c r="T429" i="11"/>
  <c r="Z429" i="11"/>
  <c r="G432" i="11"/>
  <c r="M432" i="11"/>
  <c r="M430" i="11" s="1"/>
  <c r="S432" i="11"/>
  <c r="S430" i="11" s="1"/>
  <c r="Y432" i="11"/>
  <c r="G434" i="11"/>
  <c r="M434" i="11"/>
  <c r="S434" i="11"/>
  <c r="Y434" i="11"/>
  <c r="F437" i="11"/>
  <c r="F435" i="11" s="1"/>
  <c r="L437" i="11"/>
  <c r="R437" i="11"/>
  <c r="R435" i="11" s="1"/>
  <c r="X437" i="11"/>
  <c r="X435" i="11" s="1"/>
  <c r="F439" i="11"/>
  <c r="L439" i="11"/>
  <c r="R439" i="11"/>
  <c r="X439" i="11"/>
  <c r="E442" i="11"/>
  <c r="E440" i="11" s="1"/>
  <c r="K442" i="11"/>
  <c r="K440" i="11" s="1"/>
  <c r="Q442" i="11"/>
  <c r="W442" i="11"/>
  <c r="W440" i="11" s="1"/>
  <c r="E444" i="11"/>
  <c r="K444" i="11"/>
  <c r="Q444" i="11"/>
  <c r="W444" i="11"/>
  <c r="D447" i="11"/>
  <c r="J447" i="11"/>
  <c r="J445" i="11" s="1"/>
  <c r="P447" i="11"/>
  <c r="P445" i="11" s="1"/>
  <c r="V447" i="11"/>
  <c r="D449" i="11"/>
  <c r="J449" i="11"/>
  <c r="P449" i="11"/>
  <c r="V449" i="11"/>
  <c r="I452" i="11"/>
  <c r="I450" i="11" s="1"/>
  <c r="O452" i="11"/>
  <c r="U452" i="11"/>
  <c r="U450" i="11" s="1"/>
  <c r="AA452" i="11"/>
  <c r="AA450" i="11" s="1"/>
  <c r="I454" i="11"/>
  <c r="O454" i="11"/>
  <c r="U454" i="11"/>
  <c r="AA454" i="11"/>
  <c r="H457" i="11"/>
  <c r="H455" i="11" s="1"/>
  <c r="N457" i="11"/>
  <c r="N455" i="11" s="1"/>
  <c r="T457" i="11"/>
  <c r="Z457" i="11"/>
  <c r="Z455" i="11" s="1"/>
  <c r="H459" i="11"/>
  <c r="N459" i="11"/>
  <c r="T459" i="11"/>
  <c r="Z459" i="11"/>
  <c r="G462" i="11"/>
  <c r="M462" i="11"/>
  <c r="M460" i="11" s="1"/>
  <c r="S462" i="11"/>
  <c r="S460" i="11" s="1"/>
  <c r="Y462" i="11"/>
  <c r="J464" i="11"/>
  <c r="Z464" i="11"/>
  <c r="M467" i="11"/>
  <c r="G469" i="11"/>
  <c r="Y469" i="11"/>
  <c r="L472" i="11"/>
  <c r="F474" i="11"/>
  <c r="X474" i="11"/>
  <c r="K477" i="11"/>
  <c r="E479" i="11"/>
  <c r="W479" i="11"/>
  <c r="J486" i="11"/>
  <c r="D488" i="11"/>
  <c r="D484" i="11" s="1"/>
  <c r="V488" i="11"/>
  <c r="I491" i="11"/>
  <c r="AA491" i="11"/>
  <c r="AA489" i="11" s="1"/>
  <c r="U493" i="11"/>
  <c r="H496" i="11"/>
  <c r="H494" i="11" s="1"/>
  <c r="Z496" i="11"/>
  <c r="Z494" i="11" s="1"/>
  <c r="T498" i="11"/>
  <c r="G501" i="11"/>
  <c r="Y501" i="11"/>
  <c r="Y499" i="11" s="1"/>
  <c r="S503" i="11"/>
  <c r="F506" i="11"/>
  <c r="X506" i="11"/>
  <c r="R508" i="11"/>
  <c r="E511" i="11"/>
  <c r="W511" i="11"/>
  <c r="W509" i="11" s="1"/>
  <c r="Q513" i="11"/>
  <c r="D516" i="11"/>
  <c r="V516" i="11"/>
  <c r="V514" i="11" s="1"/>
  <c r="P518" i="11"/>
  <c r="U521" i="11"/>
  <c r="O523" i="11"/>
  <c r="T526" i="11"/>
  <c r="T524" i="11" s="1"/>
  <c r="N528" i="11"/>
  <c r="S531" i="11"/>
  <c r="S529" i="11" s="1"/>
  <c r="M533" i="11"/>
  <c r="R536" i="11"/>
  <c r="L538" i="11"/>
  <c r="Q541" i="11"/>
  <c r="K543" i="11"/>
  <c r="P546" i="11"/>
  <c r="J548" i="11"/>
  <c r="O551" i="11"/>
  <c r="I553" i="11"/>
  <c r="AA553" i="11"/>
  <c r="N556" i="11"/>
  <c r="N554" i="11" s="1"/>
  <c r="H558" i="11"/>
  <c r="Z558" i="11"/>
  <c r="M561" i="11"/>
  <c r="M559" i="11" s="1"/>
  <c r="G563" i="11"/>
  <c r="Y563" i="11"/>
  <c r="L566" i="11"/>
  <c r="F568" i="11"/>
  <c r="X568" i="11"/>
  <c r="K571" i="11"/>
  <c r="E573" i="11"/>
  <c r="W573" i="11"/>
  <c r="J576" i="11"/>
  <c r="D578" i="11"/>
  <c r="V578" i="11"/>
  <c r="I581" i="11"/>
  <c r="AA581" i="11"/>
  <c r="AA579" i="11" s="1"/>
  <c r="U583" i="11"/>
  <c r="H586" i="11"/>
  <c r="Z586" i="11"/>
  <c r="T588" i="11"/>
  <c r="G591" i="11"/>
  <c r="Y591" i="11"/>
  <c r="Y589" i="11" s="1"/>
  <c r="S593" i="11"/>
  <c r="F596" i="11"/>
  <c r="X596" i="11"/>
  <c r="R598" i="11"/>
  <c r="E601" i="11"/>
  <c r="W601" i="11"/>
  <c r="W599" i="11" s="1"/>
  <c r="Q603" i="11"/>
  <c r="D606" i="11"/>
  <c r="V606" i="11"/>
  <c r="V604" i="11" s="1"/>
  <c r="P608" i="11"/>
  <c r="E611" i="11"/>
  <c r="Q613" i="11"/>
  <c r="D616" i="11"/>
  <c r="D614" i="11" s="1"/>
  <c r="P618" i="11"/>
  <c r="O623" i="11"/>
  <c r="N628" i="11"/>
  <c r="M633" i="11"/>
  <c r="L638" i="11"/>
  <c r="G644" i="10"/>
  <c r="G643" i="10" s="1"/>
  <c r="G9" i="11"/>
  <c r="G7" i="11" s="1"/>
  <c r="M9" i="11"/>
  <c r="M7" i="11" s="1"/>
  <c r="S9" i="11"/>
  <c r="Y9" i="11"/>
  <c r="Y7" i="11" s="1"/>
  <c r="G11" i="11"/>
  <c r="M11" i="11"/>
  <c r="S11" i="11"/>
  <c r="Y11" i="11"/>
  <c r="F14" i="11"/>
  <c r="L14" i="11"/>
  <c r="L12" i="11" s="1"/>
  <c r="R14" i="11"/>
  <c r="R12" i="11" s="1"/>
  <c r="X14" i="11"/>
  <c r="F16" i="11"/>
  <c r="L16" i="11"/>
  <c r="R16" i="11"/>
  <c r="X16" i="11"/>
  <c r="E19" i="11"/>
  <c r="E17" i="11" s="1"/>
  <c r="K19" i="11"/>
  <c r="Q19" i="11"/>
  <c r="Q17" i="11" s="1"/>
  <c r="W19" i="11"/>
  <c r="W17" i="11" s="1"/>
  <c r="E21" i="11"/>
  <c r="K21" i="11"/>
  <c r="Q21" i="11"/>
  <c r="W21" i="11"/>
  <c r="D24" i="11"/>
  <c r="D22" i="11" s="1"/>
  <c r="J24" i="11"/>
  <c r="J22" i="11" s="1"/>
  <c r="P24" i="11"/>
  <c r="V24" i="11"/>
  <c r="V22" i="11" s="1"/>
  <c r="D26" i="11"/>
  <c r="J26" i="11"/>
  <c r="P26" i="11"/>
  <c r="V26" i="11"/>
  <c r="I29" i="11"/>
  <c r="O29" i="11"/>
  <c r="O27" i="11" s="1"/>
  <c r="U29" i="11"/>
  <c r="U27" i="11" s="1"/>
  <c r="AA29" i="11"/>
  <c r="I31" i="11"/>
  <c r="O31" i="11"/>
  <c r="U31" i="11"/>
  <c r="AA31" i="11"/>
  <c r="H34" i="11"/>
  <c r="H32" i="11" s="1"/>
  <c r="N34" i="11"/>
  <c r="T34" i="11"/>
  <c r="T32" i="11" s="1"/>
  <c r="Z34" i="11"/>
  <c r="Z32" i="11" s="1"/>
  <c r="H36" i="11"/>
  <c r="N36" i="11"/>
  <c r="T36" i="11"/>
  <c r="Z36" i="11"/>
  <c r="G39" i="11"/>
  <c r="G37" i="11" s="1"/>
  <c r="M39" i="11"/>
  <c r="M37" i="11" s="1"/>
  <c r="S39" i="11"/>
  <c r="Y39" i="11"/>
  <c r="Y37" i="11" s="1"/>
  <c r="G41" i="11"/>
  <c r="M41" i="11"/>
  <c r="S41" i="11"/>
  <c r="Y41" i="11"/>
  <c r="F44" i="11"/>
  <c r="L44" i="11"/>
  <c r="L42" i="11" s="1"/>
  <c r="R44" i="11"/>
  <c r="R42" i="11" s="1"/>
  <c r="X44" i="11"/>
  <c r="F46" i="11"/>
  <c r="L46" i="11"/>
  <c r="R46" i="11"/>
  <c r="X46" i="11"/>
  <c r="E49" i="11"/>
  <c r="E47" i="11" s="1"/>
  <c r="K49" i="11"/>
  <c r="Q49" i="11"/>
  <c r="Q47" i="11" s="1"/>
  <c r="W49" i="11"/>
  <c r="W47" i="11" s="1"/>
  <c r="E51" i="11"/>
  <c r="K51" i="11"/>
  <c r="Q51" i="11"/>
  <c r="W51" i="11"/>
  <c r="D54" i="11"/>
  <c r="D52" i="11" s="1"/>
  <c r="J54" i="11"/>
  <c r="J52" i="11" s="1"/>
  <c r="P54" i="11"/>
  <c r="V54" i="11"/>
  <c r="V52" i="11" s="1"/>
  <c r="D56" i="11"/>
  <c r="J56" i="11"/>
  <c r="P56" i="11"/>
  <c r="V56" i="11"/>
  <c r="I59" i="11"/>
  <c r="O59" i="11"/>
  <c r="O57" i="11" s="1"/>
  <c r="U59" i="11"/>
  <c r="U57" i="11" s="1"/>
  <c r="AA59" i="11"/>
  <c r="I61" i="11"/>
  <c r="O61" i="11"/>
  <c r="U61" i="11"/>
  <c r="AA61" i="11"/>
  <c r="H64" i="11"/>
  <c r="H62" i="11" s="1"/>
  <c r="N64" i="11"/>
  <c r="T64" i="11"/>
  <c r="T62" i="11" s="1"/>
  <c r="Z64" i="11"/>
  <c r="Z62" i="11" s="1"/>
  <c r="H66" i="11"/>
  <c r="N66" i="11"/>
  <c r="T66" i="11"/>
  <c r="Z66" i="11"/>
  <c r="G69" i="11"/>
  <c r="G67" i="11" s="1"/>
  <c r="M69" i="11"/>
  <c r="M67" i="11" s="1"/>
  <c r="S69" i="11"/>
  <c r="Y69" i="11"/>
  <c r="Y67" i="11" s="1"/>
  <c r="G71" i="11"/>
  <c r="M71" i="11"/>
  <c r="S71" i="11"/>
  <c r="Y71" i="11"/>
  <c r="F74" i="11"/>
  <c r="L74" i="11"/>
  <c r="L72" i="11" s="1"/>
  <c r="R74" i="11"/>
  <c r="R72" i="11" s="1"/>
  <c r="X74" i="11"/>
  <c r="F76" i="11"/>
  <c r="L76" i="11"/>
  <c r="R76" i="11"/>
  <c r="X76" i="11"/>
  <c r="E79" i="11"/>
  <c r="E77" i="11" s="1"/>
  <c r="K79" i="11"/>
  <c r="Q79" i="11"/>
  <c r="Q77" i="11" s="1"/>
  <c r="W79" i="11"/>
  <c r="W77" i="11" s="1"/>
  <c r="E81" i="11"/>
  <c r="K81" i="11"/>
  <c r="Q81" i="11"/>
  <c r="W81" i="11"/>
  <c r="D84" i="11"/>
  <c r="D82" i="11" s="1"/>
  <c r="J84" i="11"/>
  <c r="J82" i="11" s="1"/>
  <c r="P84" i="11"/>
  <c r="V84" i="11"/>
  <c r="V82" i="11" s="1"/>
  <c r="D86" i="11"/>
  <c r="J86" i="11"/>
  <c r="P86" i="11"/>
  <c r="V86" i="11"/>
  <c r="I89" i="11"/>
  <c r="O89" i="11"/>
  <c r="O87" i="11" s="1"/>
  <c r="U89" i="11"/>
  <c r="U87" i="11" s="1"/>
  <c r="AA89" i="11"/>
  <c r="I91" i="11"/>
  <c r="O91" i="11"/>
  <c r="U91" i="11"/>
  <c r="AA91" i="11"/>
  <c r="H94" i="11"/>
  <c r="H92" i="11" s="1"/>
  <c r="N94" i="11"/>
  <c r="T94" i="11"/>
  <c r="T92" i="11" s="1"/>
  <c r="Z94" i="11"/>
  <c r="Z92" i="11" s="1"/>
  <c r="H96" i="11"/>
  <c r="N96" i="11"/>
  <c r="T96" i="11"/>
  <c r="Z96" i="11"/>
  <c r="G99" i="11"/>
  <c r="G97" i="11" s="1"/>
  <c r="M99" i="11"/>
  <c r="M97" i="11" s="1"/>
  <c r="S99" i="11"/>
  <c r="Y99" i="11"/>
  <c r="Y97" i="11" s="1"/>
  <c r="G101" i="11"/>
  <c r="M101" i="11"/>
  <c r="S101" i="11"/>
  <c r="Y101" i="11"/>
  <c r="F104" i="11"/>
  <c r="L104" i="11"/>
  <c r="L102" i="11" s="1"/>
  <c r="R104" i="11"/>
  <c r="R102" i="11" s="1"/>
  <c r="X104" i="11"/>
  <c r="F106" i="11"/>
  <c r="L106" i="11"/>
  <c r="R106" i="11"/>
  <c r="X106" i="11"/>
  <c r="E109" i="11"/>
  <c r="E107" i="11" s="1"/>
  <c r="K109" i="11"/>
  <c r="Q109" i="11"/>
  <c r="Q107" i="11" s="1"/>
  <c r="W109" i="11"/>
  <c r="W107" i="11" s="1"/>
  <c r="E111" i="11"/>
  <c r="K111" i="11"/>
  <c r="Q111" i="11"/>
  <c r="W111" i="11"/>
  <c r="D114" i="11"/>
  <c r="D112" i="11" s="1"/>
  <c r="J114" i="11"/>
  <c r="J112" i="11" s="1"/>
  <c r="P114" i="11"/>
  <c r="V114" i="11"/>
  <c r="V112" i="11" s="1"/>
  <c r="D116" i="11"/>
  <c r="J116" i="11"/>
  <c r="P116" i="11"/>
  <c r="V116" i="11"/>
  <c r="I119" i="11"/>
  <c r="O119" i="11"/>
  <c r="O117" i="11" s="1"/>
  <c r="U119" i="11"/>
  <c r="U117" i="11" s="1"/>
  <c r="AA119" i="11"/>
  <c r="I121" i="11"/>
  <c r="O121" i="11"/>
  <c r="U121" i="11"/>
  <c r="AA121" i="11"/>
  <c r="H124" i="11"/>
  <c r="H122" i="11" s="1"/>
  <c r="N124" i="11"/>
  <c r="T124" i="11"/>
  <c r="T122" i="11" s="1"/>
  <c r="Z124" i="11"/>
  <c r="Z122" i="11" s="1"/>
  <c r="H126" i="11"/>
  <c r="N126" i="11"/>
  <c r="T126" i="11"/>
  <c r="Z126" i="11"/>
  <c r="G129" i="11"/>
  <c r="G127" i="11" s="1"/>
  <c r="M129" i="11"/>
  <c r="M127" i="11" s="1"/>
  <c r="S129" i="11"/>
  <c r="Y129" i="11"/>
  <c r="Y127" i="11" s="1"/>
  <c r="G131" i="11"/>
  <c r="M131" i="11"/>
  <c r="S131" i="11"/>
  <c r="Y131" i="11"/>
  <c r="F134" i="11"/>
  <c r="L134" i="11"/>
  <c r="L132" i="11" s="1"/>
  <c r="R134" i="11"/>
  <c r="R132" i="11" s="1"/>
  <c r="X134" i="11"/>
  <c r="F136" i="11"/>
  <c r="L136" i="11"/>
  <c r="R136" i="11"/>
  <c r="X136" i="11"/>
  <c r="E139" i="11"/>
  <c r="E137" i="11" s="1"/>
  <c r="K139" i="11"/>
  <c r="Q139" i="11"/>
  <c r="Q137" i="11" s="1"/>
  <c r="W139" i="11"/>
  <c r="W137" i="11" s="1"/>
  <c r="E141" i="11"/>
  <c r="K141" i="11"/>
  <c r="Q141" i="11"/>
  <c r="W141" i="11"/>
  <c r="D144" i="11"/>
  <c r="D142" i="11" s="1"/>
  <c r="J144" i="11"/>
  <c r="J142" i="11" s="1"/>
  <c r="P144" i="11"/>
  <c r="V144" i="11"/>
  <c r="V142" i="11" s="1"/>
  <c r="D146" i="11"/>
  <c r="J146" i="11"/>
  <c r="P146" i="11"/>
  <c r="V146" i="11"/>
  <c r="I149" i="11"/>
  <c r="O149" i="11"/>
  <c r="O147" i="11" s="1"/>
  <c r="U149" i="11"/>
  <c r="U147" i="11" s="1"/>
  <c r="AA149" i="11"/>
  <c r="I151" i="11"/>
  <c r="O151" i="11"/>
  <c r="U151" i="11"/>
  <c r="AA151" i="11"/>
  <c r="H154" i="11"/>
  <c r="H152" i="11" s="1"/>
  <c r="N154" i="11"/>
  <c r="T154" i="11"/>
  <c r="T152" i="11" s="1"/>
  <c r="Z154" i="11"/>
  <c r="Z152" i="11" s="1"/>
  <c r="H156" i="11"/>
  <c r="N156" i="11"/>
  <c r="T156" i="11"/>
  <c r="Z156" i="11"/>
  <c r="G159" i="11"/>
  <c r="G157" i="11" s="1"/>
  <c r="M159" i="11"/>
  <c r="M157" i="11" s="1"/>
  <c r="S159" i="11"/>
  <c r="Y159" i="11"/>
  <c r="Y157" i="11" s="1"/>
  <c r="G161" i="11"/>
  <c r="M161" i="11"/>
  <c r="S161" i="11"/>
  <c r="Y161" i="11"/>
  <c r="F168" i="11"/>
  <c r="L168" i="11"/>
  <c r="L166" i="11" s="1"/>
  <c r="R168" i="11"/>
  <c r="R166" i="11" s="1"/>
  <c r="X168" i="11"/>
  <c r="F170" i="11"/>
  <c r="L170" i="11"/>
  <c r="R170" i="11"/>
  <c r="X170" i="11"/>
  <c r="E173" i="11"/>
  <c r="E171" i="11" s="1"/>
  <c r="K173" i="11"/>
  <c r="Q173" i="11"/>
  <c r="Q171" i="11" s="1"/>
  <c r="W173" i="11"/>
  <c r="W171" i="11" s="1"/>
  <c r="E175" i="11"/>
  <c r="K175" i="11"/>
  <c r="Q175" i="11"/>
  <c r="W175" i="11"/>
  <c r="D178" i="11"/>
  <c r="D176" i="11" s="1"/>
  <c r="J178" i="11"/>
  <c r="J176" i="11" s="1"/>
  <c r="P178" i="11"/>
  <c r="V178" i="11"/>
  <c r="V176" i="11" s="1"/>
  <c r="D180" i="11"/>
  <c r="J180" i="11"/>
  <c r="P180" i="11"/>
  <c r="V180" i="11"/>
  <c r="I183" i="11"/>
  <c r="O183" i="11"/>
  <c r="O181" i="11" s="1"/>
  <c r="U183" i="11"/>
  <c r="U181" i="11" s="1"/>
  <c r="AA183" i="11"/>
  <c r="I185" i="11"/>
  <c r="O185" i="11"/>
  <c r="U185" i="11"/>
  <c r="AA185" i="11"/>
  <c r="H188" i="11"/>
  <c r="H186" i="11" s="1"/>
  <c r="N188" i="11"/>
  <c r="T188" i="11"/>
  <c r="T186" i="11" s="1"/>
  <c r="Z188" i="11"/>
  <c r="Z186" i="11" s="1"/>
  <c r="H190" i="11"/>
  <c r="N190" i="11"/>
  <c r="T190" i="11"/>
  <c r="Z190" i="11"/>
  <c r="G193" i="11"/>
  <c r="G191" i="11" s="1"/>
  <c r="M193" i="11"/>
  <c r="M191" i="11" s="1"/>
  <c r="S193" i="11"/>
  <c r="Y193" i="11"/>
  <c r="Y191" i="11" s="1"/>
  <c r="G195" i="11"/>
  <c r="M195" i="11"/>
  <c r="S195" i="11"/>
  <c r="Y195" i="11"/>
  <c r="F198" i="11"/>
  <c r="L198" i="11"/>
  <c r="L196" i="11" s="1"/>
  <c r="R198" i="11"/>
  <c r="R196" i="11" s="1"/>
  <c r="X198" i="11"/>
  <c r="F200" i="11"/>
  <c r="L200" i="11"/>
  <c r="R200" i="11"/>
  <c r="X200" i="11"/>
  <c r="E203" i="11"/>
  <c r="E201" i="11" s="1"/>
  <c r="K203" i="11"/>
  <c r="Q203" i="11"/>
  <c r="Q201" i="11" s="1"/>
  <c r="W203" i="11"/>
  <c r="W201" i="11" s="1"/>
  <c r="E205" i="11"/>
  <c r="K205" i="11"/>
  <c r="Q205" i="11"/>
  <c r="W205" i="11"/>
  <c r="D208" i="11"/>
  <c r="D206" i="11" s="1"/>
  <c r="J208" i="11"/>
  <c r="J206" i="11" s="1"/>
  <c r="P208" i="11"/>
  <c r="V208" i="11"/>
  <c r="V206" i="11" s="1"/>
  <c r="D210" i="11"/>
  <c r="J210" i="11"/>
  <c r="P210" i="11"/>
  <c r="V210" i="11"/>
  <c r="I213" i="11"/>
  <c r="O213" i="11"/>
  <c r="O211" i="11" s="1"/>
  <c r="U213" i="11"/>
  <c r="U211" i="11" s="1"/>
  <c r="AA213" i="11"/>
  <c r="I215" i="11"/>
  <c r="O215" i="11"/>
  <c r="U215" i="11"/>
  <c r="AA215" i="11"/>
  <c r="H218" i="11"/>
  <c r="H216" i="11" s="1"/>
  <c r="N218" i="11"/>
  <c r="T218" i="11"/>
  <c r="T216" i="11" s="1"/>
  <c r="Z218" i="11"/>
  <c r="Z216" i="11" s="1"/>
  <c r="H220" i="11"/>
  <c r="N220" i="11"/>
  <c r="T220" i="11"/>
  <c r="Z220" i="11"/>
  <c r="G223" i="11"/>
  <c r="G221" i="11" s="1"/>
  <c r="M223" i="11"/>
  <c r="M221" i="11" s="1"/>
  <c r="S223" i="11"/>
  <c r="Y223" i="11"/>
  <c r="Y221" i="11" s="1"/>
  <c r="G225" i="11"/>
  <c r="M225" i="11"/>
  <c r="S225" i="11"/>
  <c r="Y225" i="11"/>
  <c r="F228" i="11"/>
  <c r="L228" i="11"/>
  <c r="L226" i="11" s="1"/>
  <c r="R228" i="11"/>
  <c r="R226" i="11" s="1"/>
  <c r="X228" i="11"/>
  <c r="F230" i="11"/>
  <c r="L230" i="11"/>
  <c r="R230" i="11"/>
  <c r="X230" i="11"/>
  <c r="E233" i="11"/>
  <c r="E231" i="11" s="1"/>
  <c r="K233" i="11"/>
  <c r="Q233" i="11"/>
  <c r="Q231" i="11" s="1"/>
  <c r="W233" i="11"/>
  <c r="W231" i="11" s="1"/>
  <c r="E235" i="11"/>
  <c r="K235" i="11"/>
  <c r="Q235" i="11"/>
  <c r="W235" i="11"/>
  <c r="D238" i="11"/>
  <c r="D236" i="11" s="1"/>
  <c r="J238" i="11"/>
  <c r="J236" i="11" s="1"/>
  <c r="P238" i="11"/>
  <c r="V238" i="11"/>
  <c r="V236" i="11" s="1"/>
  <c r="D240" i="11"/>
  <c r="J240" i="11"/>
  <c r="P240" i="11"/>
  <c r="V240" i="11"/>
  <c r="I243" i="11"/>
  <c r="O243" i="11"/>
  <c r="O241" i="11" s="1"/>
  <c r="U243" i="11"/>
  <c r="U241" i="11" s="1"/>
  <c r="AA243" i="11"/>
  <c r="I245" i="11"/>
  <c r="O245" i="11"/>
  <c r="U245" i="11"/>
  <c r="AA245" i="11"/>
  <c r="H248" i="11"/>
  <c r="H246" i="11" s="1"/>
  <c r="N248" i="11"/>
  <c r="T248" i="11"/>
  <c r="T246" i="11" s="1"/>
  <c r="Z248" i="11"/>
  <c r="Z246" i="11" s="1"/>
  <c r="H250" i="11"/>
  <c r="N250" i="11"/>
  <c r="T250" i="11"/>
  <c r="Z250" i="11"/>
  <c r="G253" i="11"/>
  <c r="G251" i="11" s="1"/>
  <c r="M253" i="11"/>
  <c r="M251" i="11" s="1"/>
  <c r="S253" i="11"/>
  <c r="Y253" i="11"/>
  <c r="Y251" i="11" s="1"/>
  <c r="G255" i="11"/>
  <c r="M255" i="11"/>
  <c r="S255" i="11"/>
  <c r="Y255" i="11"/>
  <c r="F258" i="11"/>
  <c r="L258" i="11"/>
  <c r="L256" i="11" s="1"/>
  <c r="R258" i="11"/>
  <c r="R256" i="11" s="1"/>
  <c r="X258" i="11"/>
  <c r="F260" i="11"/>
  <c r="L260" i="11"/>
  <c r="R260" i="11"/>
  <c r="X260" i="11"/>
  <c r="E263" i="11"/>
  <c r="E261" i="11" s="1"/>
  <c r="K263" i="11"/>
  <c r="Q263" i="11"/>
  <c r="Q261" i="11" s="1"/>
  <c r="W263" i="11"/>
  <c r="W261" i="11" s="1"/>
  <c r="E265" i="11"/>
  <c r="K265" i="11"/>
  <c r="Q265" i="11"/>
  <c r="W265" i="11"/>
  <c r="D268" i="11"/>
  <c r="D266" i="11" s="1"/>
  <c r="J268" i="11"/>
  <c r="J266" i="11" s="1"/>
  <c r="P268" i="11"/>
  <c r="V268" i="11"/>
  <c r="V266" i="11" s="1"/>
  <c r="D270" i="11"/>
  <c r="J270" i="11"/>
  <c r="P270" i="11"/>
  <c r="V270" i="11"/>
  <c r="I273" i="11"/>
  <c r="O273" i="11"/>
  <c r="O271" i="11" s="1"/>
  <c r="U273" i="11"/>
  <c r="U271" i="11" s="1"/>
  <c r="AA273" i="11"/>
  <c r="I275" i="11"/>
  <c r="O275" i="11"/>
  <c r="U275" i="11"/>
  <c r="AA275" i="11"/>
  <c r="H278" i="11"/>
  <c r="H276" i="11" s="1"/>
  <c r="N278" i="11"/>
  <c r="T278" i="11"/>
  <c r="T276" i="11" s="1"/>
  <c r="Z278" i="11"/>
  <c r="Z276" i="11" s="1"/>
  <c r="H280" i="11"/>
  <c r="N280" i="11"/>
  <c r="T280" i="11"/>
  <c r="Z280" i="11"/>
  <c r="G283" i="11"/>
  <c r="G281" i="11" s="1"/>
  <c r="M283" i="11"/>
  <c r="M281" i="11" s="1"/>
  <c r="S283" i="11"/>
  <c r="Y283" i="11"/>
  <c r="Y281" i="11" s="1"/>
  <c r="G285" i="11"/>
  <c r="M285" i="11"/>
  <c r="S285" i="11"/>
  <c r="Y285" i="11"/>
  <c r="F288" i="11"/>
  <c r="L288" i="11"/>
  <c r="L286" i="11" s="1"/>
  <c r="R288" i="11"/>
  <c r="R286" i="11" s="1"/>
  <c r="X288" i="11"/>
  <c r="F290" i="11"/>
  <c r="L290" i="11"/>
  <c r="R290" i="11"/>
  <c r="X290" i="11"/>
  <c r="E293" i="11"/>
  <c r="E291" i="11" s="1"/>
  <c r="K293" i="11"/>
  <c r="Q293" i="11"/>
  <c r="Q291" i="11" s="1"/>
  <c r="W293" i="11"/>
  <c r="W291" i="11" s="1"/>
  <c r="E295" i="11"/>
  <c r="K295" i="11"/>
  <c r="Q295" i="11"/>
  <c r="W295" i="11"/>
  <c r="D298" i="11"/>
  <c r="D296" i="11" s="1"/>
  <c r="J298" i="11"/>
  <c r="J296" i="11" s="1"/>
  <c r="P298" i="11"/>
  <c r="V298" i="11"/>
  <c r="V296" i="11" s="1"/>
  <c r="D300" i="11"/>
  <c r="J300" i="11"/>
  <c r="P300" i="11"/>
  <c r="V300" i="11"/>
  <c r="I303" i="11"/>
  <c r="O303" i="11"/>
  <c r="O301" i="11" s="1"/>
  <c r="U303" i="11"/>
  <c r="U301" i="11" s="1"/>
  <c r="AA303" i="11"/>
  <c r="I305" i="11"/>
  <c r="O305" i="11"/>
  <c r="U305" i="11"/>
  <c r="AA305" i="11"/>
  <c r="H308" i="11"/>
  <c r="H306" i="11" s="1"/>
  <c r="N308" i="11"/>
  <c r="T308" i="11"/>
  <c r="T306" i="11" s="1"/>
  <c r="Z308" i="11"/>
  <c r="Z306" i="11" s="1"/>
  <c r="H310" i="11"/>
  <c r="N310" i="11"/>
  <c r="T310" i="11"/>
  <c r="Z310" i="11"/>
  <c r="G313" i="11"/>
  <c r="G311" i="11" s="1"/>
  <c r="M313" i="11"/>
  <c r="M311" i="11" s="1"/>
  <c r="S313" i="11"/>
  <c r="Y313" i="11"/>
  <c r="Y311" i="11" s="1"/>
  <c r="G315" i="11"/>
  <c r="M315" i="11"/>
  <c r="S315" i="11"/>
  <c r="Y315" i="11"/>
  <c r="F318" i="11"/>
  <c r="L318" i="11"/>
  <c r="L316" i="11" s="1"/>
  <c r="R318" i="11"/>
  <c r="R316" i="11" s="1"/>
  <c r="X318" i="11"/>
  <c r="F320" i="11"/>
  <c r="L320" i="11"/>
  <c r="R320" i="11"/>
  <c r="X320" i="11"/>
  <c r="E327" i="11"/>
  <c r="E325" i="11" s="1"/>
  <c r="K327" i="11"/>
  <c r="Q327" i="11"/>
  <c r="Q325" i="11" s="1"/>
  <c r="W327" i="11"/>
  <c r="W325" i="11" s="1"/>
  <c r="E329" i="11"/>
  <c r="K329" i="11"/>
  <c r="Q329" i="11"/>
  <c r="W329" i="11"/>
  <c r="D332" i="11"/>
  <c r="D330" i="11" s="1"/>
  <c r="J332" i="11"/>
  <c r="J330" i="11" s="1"/>
  <c r="P332" i="11"/>
  <c r="V332" i="11"/>
  <c r="V330" i="11" s="1"/>
  <c r="D334" i="11"/>
  <c r="J334" i="11"/>
  <c r="P334" i="11"/>
  <c r="V334" i="11"/>
  <c r="I337" i="11"/>
  <c r="O337" i="11"/>
  <c r="O335" i="11" s="1"/>
  <c r="U337" i="11"/>
  <c r="U335" i="11" s="1"/>
  <c r="AA337" i="11"/>
  <c r="I339" i="11"/>
  <c r="O339" i="11"/>
  <c r="U339" i="11"/>
  <c r="AA339" i="11"/>
  <c r="H342" i="11"/>
  <c r="H340" i="11" s="1"/>
  <c r="N342" i="11"/>
  <c r="T342" i="11"/>
  <c r="T340" i="11" s="1"/>
  <c r="Z342" i="11"/>
  <c r="Z340" i="11" s="1"/>
  <c r="H344" i="11"/>
  <c r="N344" i="11"/>
  <c r="T344" i="11"/>
  <c r="Z344" i="11"/>
  <c r="G347" i="11"/>
  <c r="G345" i="11" s="1"/>
  <c r="M347" i="11"/>
  <c r="M345" i="11" s="1"/>
  <c r="S347" i="11"/>
  <c r="Y347" i="11"/>
  <c r="Y345" i="11" s="1"/>
  <c r="G349" i="11"/>
  <c r="M349" i="11"/>
  <c r="S349" i="11"/>
  <c r="Y349" i="11"/>
  <c r="F352" i="11"/>
  <c r="L352" i="11"/>
  <c r="L350" i="11" s="1"/>
  <c r="R352" i="11"/>
  <c r="R350" i="11" s="1"/>
  <c r="X352" i="11"/>
  <c r="F354" i="11"/>
  <c r="L354" i="11"/>
  <c r="R354" i="11"/>
  <c r="X354" i="11"/>
  <c r="E357" i="11"/>
  <c r="E355" i="11" s="1"/>
  <c r="K357" i="11"/>
  <c r="Q357" i="11"/>
  <c r="Q355" i="11" s="1"/>
  <c r="W357" i="11"/>
  <c r="W355" i="11" s="1"/>
  <c r="E359" i="11"/>
  <c r="K359" i="11"/>
  <c r="Q359" i="11"/>
  <c r="W359" i="11"/>
  <c r="D362" i="11"/>
  <c r="D360" i="11" s="1"/>
  <c r="J362" i="11"/>
  <c r="J360" i="11" s="1"/>
  <c r="P362" i="11"/>
  <c r="V362" i="11"/>
  <c r="V360" i="11" s="1"/>
  <c r="D364" i="11"/>
  <c r="J364" i="11"/>
  <c r="P364" i="11"/>
  <c r="V364" i="11"/>
  <c r="I367" i="11"/>
  <c r="O367" i="11"/>
  <c r="O365" i="11" s="1"/>
  <c r="U367" i="11"/>
  <c r="U365" i="11" s="1"/>
  <c r="AA367" i="11"/>
  <c r="I369" i="11"/>
  <c r="O369" i="11"/>
  <c r="U369" i="11"/>
  <c r="AA369" i="11"/>
  <c r="H372" i="11"/>
  <c r="H370" i="11" s="1"/>
  <c r="N372" i="11"/>
  <c r="T372" i="11"/>
  <c r="T370" i="11" s="1"/>
  <c r="Z372" i="11"/>
  <c r="Z370" i="11" s="1"/>
  <c r="H374" i="11"/>
  <c r="N374" i="11"/>
  <c r="T374" i="11"/>
  <c r="Z374" i="11"/>
  <c r="G377" i="11"/>
  <c r="G375" i="11" s="1"/>
  <c r="M377" i="11"/>
  <c r="M375" i="11" s="1"/>
  <c r="S377" i="11"/>
  <c r="Y377" i="11"/>
  <c r="Y375" i="11" s="1"/>
  <c r="G379" i="11"/>
  <c r="M379" i="11"/>
  <c r="S379" i="11"/>
  <c r="Y379" i="11"/>
  <c r="F382" i="11"/>
  <c r="L382" i="11"/>
  <c r="L380" i="11" s="1"/>
  <c r="R382" i="11"/>
  <c r="R380" i="11" s="1"/>
  <c r="X382" i="11"/>
  <c r="F384" i="11"/>
  <c r="L384" i="11"/>
  <c r="R384" i="11"/>
  <c r="X384" i="11"/>
  <c r="E387" i="11"/>
  <c r="E385" i="11" s="1"/>
  <c r="K387" i="11"/>
  <c r="Q387" i="11"/>
  <c r="Q385" i="11" s="1"/>
  <c r="W387" i="11"/>
  <c r="W385" i="11" s="1"/>
  <c r="E389" i="11"/>
  <c r="K389" i="11"/>
  <c r="Q389" i="11"/>
  <c r="W389" i="11"/>
  <c r="D392" i="11"/>
  <c r="D390" i="11" s="1"/>
  <c r="J392" i="11"/>
  <c r="J390" i="11" s="1"/>
  <c r="P392" i="11"/>
  <c r="V392" i="11"/>
  <c r="V390" i="11" s="1"/>
  <c r="D394" i="11"/>
  <c r="J394" i="11"/>
  <c r="P394" i="11"/>
  <c r="V394" i="11"/>
  <c r="I397" i="11"/>
  <c r="O397" i="11"/>
  <c r="O395" i="11" s="1"/>
  <c r="U397" i="11"/>
  <c r="U395" i="11" s="1"/>
  <c r="AA397" i="11"/>
  <c r="I399" i="11"/>
  <c r="O399" i="11"/>
  <c r="U399" i="11"/>
  <c r="AA399" i="11"/>
  <c r="H402" i="11"/>
  <c r="H400" i="11" s="1"/>
  <c r="N402" i="11"/>
  <c r="T402" i="11"/>
  <c r="T400" i="11" s="1"/>
  <c r="Z402" i="11"/>
  <c r="Z400" i="11" s="1"/>
  <c r="H404" i="11"/>
  <c r="N404" i="11"/>
  <c r="T404" i="11"/>
  <c r="Z404" i="11"/>
  <c r="G407" i="11"/>
  <c r="G405" i="11" s="1"/>
  <c r="M407" i="11"/>
  <c r="M405" i="11" s="1"/>
  <c r="S407" i="11"/>
  <c r="Y407" i="11"/>
  <c r="Y405" i="11" s="1"/>
  <c r="G409" i="11"/>
  <c r="M409" i="11"/>
  <c r="S409" i="11"/>
  <c r="Y409" i="11"/>
  <c r="F412" i="11"/>
  <c r="L412" i="11"/>
  <c r="L410" i="11" s="1"/>
  <c r="R412" i="11"/>
  <c r="R410" i="11" s="1"/>
  <c r="X412" i="11"/>
  <c r="F414" i="11"/>
  <c r="L414" i="11"/>
  <c r="R414" i="11"/>
  <c r="X414" i="11"/>
  <c r="E417" i="11"/>
  <c r="E415" i="11" s="1"/>
  <c r="K417" i="11"/>
  <c r="Q417" i="11"/>
  <c r="Q415" i="11" s="1"/>
  <c r="W417" i="11"/>
  <c r="W415" i="11" s="1"/>
  <c r="E419" i="11"/>
  <c r="K419" i="11"/>
  <c r="Q419" i="11"/>
  <c r="W419" i="11"/>
  <c r="D422" i="11"/>
  <c r="D420" i="11" s="1"/>
  <c r="J422" i="11"/>
  <c r="J420" i="11" s="1"/>
  <c r="P422" i="11"/>
  <c r="V422" i="11"/>
  <c r="V420" i="11" s="1"/>
  <c r="D424" i="11"/>
  <c r="J424" i="11"/>
  <c r="P424" i="11"/>
  <c r="V424" i="11"/>
  <c r="I427" i="11"/>
  <c r="O427" i="11"/>
  <c r="O425" i="11" s="1"/>
  <c r="U427" i="11"/>
  <c r="U425" i="11" s="1"/>
  <c r="AA427" i="11"/>
  <c r="I429" i="11"/>
  <c r="O429" i="11"/>
  <c r="U429" i="11"/>
  <c r="AA429" i="11"/>
  <c r="H432" i="11"/>
  <c r="H430" i="11" s="1"/>
  <c r="N432" i="11"/>
  <c r="T432" i="11"/>
  <c r="T430" i="11" s="1"/>
  <c r="Z432" i="11"/>
  <c r="Z430" i="11" s="1"/>
  <c r="H434" i="11"/>
  <c r="N434" i="11"/>
  <c r="T434" i="11"/>
  <c r="Z434" i="11"/>
  <c r="G437" i="11"/>
  <c r="G435" i="11" s="1"/>
  <c r="M437" i="11"/>
  <c r="M435" i="11" s="1"/>
  <c r="S437" i="11"/>
  <c r="Y437" i="11"/>
  <c r="Y435" i="11" s="1"/>
  <c r="G439" i="11"/>
  <c r="M439" i="11"/>
  <c r="S439" i="11"/>
  <c r="Y439" i="11"/>
  <c r="F442" i="11"/>
  <c r="L442" i="11"/>
  <c r="L440" i="11" s="1"/>
  <c r="R442" i="11"/>
  <c r="R440" i="11" s="1"/>
  <c r="X442" i="11"/>
  <c r="F444" i="11"/>
  <c r="L444" i="11"/>
  <c r="R444" i="11"/>
  <c r="X444" i="11"/>
  <c r="E447" i="11"/>
  <c r="E445" i="11" s="1"/>
  <c r="K447" i="11"/>
  <c r="Q447" i="11"/>
  <c r="Q445" i="11" s="1"/>
  <c r="W447" i="11"/>
  <c r="W445" i="11" s="1"/>
  <c r="E449" i="11"/>
  <c r="K449" i="11"/>
  <c r="Q449" i="11"/>
  <c r="W449" i="11"/>
  <c r="D452" i="11"/>
  <c r="D450" i="11" s="1"/>
  <c r="J452" i="11"/>
  <c r="J450" i="11" s="1"/>
  <c r="P452" i="11"/>
  <c r="V452" i="11"/>
  <c r="V450" i="11" s="1"/>
  <c r="D454" i="11"/>
  <c r="J454" i="11"/>
  <c r="P454" i="11"/>
  <c r="V454" i="11"/>
  <c r="I457" i="11"/>
  <c r="O457" i="11"/>
  <c r="O455" i="11" s="1"/>
  <c r="U457" i="11"/>
  <c r="U455" i="11" s="1"/>
  <c r="AA457" i="11"/>
  <c r="I459" i="11"/>
  <c r="O459" i="11"/>
  <c r="U459" i="11"/>
  <c r="AA459" i="11"/>
  <c r="H462" i="11"/>
  <c r="N462" i="11"/>
  <c r="T462" i="11"/>
  <c r="Z462" i="11"/>
  <c r="Z460" i="11" s="1"/>
  <c r="L464" i="11"/>
  <c r="O467" i="11"/>
  <c r="O465" i="11" s="1"/>
  <c r="I469" i="11"/>
  <c r="AA469" i="11"/>
  <c r="N472" i="11"/>
  <c r="N470" i="11" s="1"/>
  <c r="H474" i="11"/>
  <c r="Z474" i="11"/>
  <c r="M477" i="11"/>
  <c r="M475" i="11" s="1"/>
  <c r="G479" i="11"/>
  <c r="Y479" i="11"/>
  <c r="L486" i="11"/>
  <c r="L484" i="11" s="1"/>
  <c r="F488" i="11"/>
  <c r="X488" i="11"/>
  <c r="K491" i="11"/>
  <c r="K489" i="11" s="1"/>
  <c r="E493" i="11"/>
  <c r="W493" i="11"/>
  <c r="J496" i="11"/>
  <c r="J494" i="11" s="1"/>
  <c r="D498" i="11"/>
  <c r="V498" i="11"/>
  <c r="I501" i="11"/>
  <c r="I499" i="11" s="1"/>
  <c r="AA501" i="11"/>
  <c r="AA499" i="11" s="1"/>
  <c r="U503" i="11"/>
  <c r="H506" i="11"/>
  <c r="Z506" i="11"/>
  <c r="Z504" i="11" s="1"/>
  <c r="T508" i="11"/>
  <c r="G511" i="11"/>
  <c r="G509" i="11" s="1"/>
  <c r="Y511" i="11"/>
  <c r="Y509" i="11" s="1"/>
  <c r="S513" i="11"/>
  <c r="F516" i="11"/>
  <c r="X516" i="11"/>
  <c r="X514" i="11" s="1"/>
  <c r="R518" i="11"/>
  <c r="E521" i="11"/>
  <c r="E519" i="11" s="1"/>
  <c r="W521" i="11"/>
  <c r="W519" i="11" s="1"/>
  <c r="Q523" i="11"/>
  <c r="D526" i="11"/>
  <c r="V526" i="11"/>
  <c r="V524" i="11" s="1"/>
  <c r="P528" i="11"/>
  <c r="U531" i="11"/>
  <c r="U529" i="11" s="1"/>
  <c r="O533" i="11"/>
  <c r="T536" i="11"/>
  <c r="N538" i="11"/>
  <c r="S541" i="11"/>
  <c r="S539" i="11" s="1"/>
  <c r="M543" i="11"/>
  <c r="R546" i="11"/>
  <c r="R544" i="11" s="1"/>
  <c r="L548" i="11"/>
  <c r="Q551" i="11"/>
  <c r="K553" i="11"/>
  <c r="P556" i="11"/>
  <c r="P554" i="11" s="1"/>
  <c r="J558" i="11"/>
  <c r="O561" i="11"/>
  <c r="O559" i="11" s="1"/>
  <c r="I563" i="11"/>
  <c r="AA563" i="11"/>
  <c r="N566" i="11"/>
  <c r="H568" i="11"/>
  <c r="Z568" i="11"/>
  <c r="M571" i="11"/>
  <c r="M569" i="11" s="1"/>
  <c r="G573" i="11"/>
  <c r="Y573" i="11"/>
  <c r="L576" i="11"/>
  <c r="F578" i="11"/>
  <c r="X578" i="11"/>
  <c r="K581" i="11"/>
  <c r="K579" i="11" s="1"/>
  <c r="E583" i="11"/>
  <c r="W583" i="11"/>
  <c r="J586" i="11"/>
  <c r="J584" i="11" s="1"/>
  <c r="D588" i="11"/>
  <c r="V588" i="11"/>
  <c r="I591" i="11"/>
  <c r="I589" i="11" s="1"/>
  <c r="AA591" i="11"/>
  <c r="AA589" i="11" s="1"/>
  <c r="U593" i="11"/>
  <c r="H596" i="11"/>
  <c r="Z596" i="11"/>
  <c r="Z594" i="11" s="1"/>
  <c r="T598" i="11"/>
  <c r="G601" i="11"/>
  <c r="G599" i="11" s="1"/>
  <c r="Y601" i="11"/>
  <c r="Y599" i="11" s="1"/>
  <c r="S603" i="11"/>
  <c r="F606" i="11"/>
  <c r="X606" i="11"/>
  <c r="X604" i="11" s="1"/>
  <c r="R608" i="11"/>
  <c r="K611" i="11"/>
  <c r="K609" i="11" s="1"/>
  <c r="W613" i="11"/>
  <c r="J616" i="11"/>
  <c r="J614" i="11" s="1"/>
  <c r="V618" i="11"/>
  <c r="I621" i="11"/>
  <c r="I619" i="11" s="1"/>
  <c r="U623" i="11"/>
  <c r="H626" i="11"/>
  <c r="H624" i="11" s="1"/>
  <c r="T628" i="11"/>
  <c r="G631" i="11"/>
  <c r="G629" i="11" s="1"/>
  <c r="S633" i="11"/>
  <c r="F636" i="11"/>
  <c r="R638" i="11"/>
  <c r="R634" i="11" s="1"/>
  <c r="H9" i="11"/>
  <c r="H7" i="11" s="1"/>
  <c r="N9" i="11"/>
  <c r="N7" i="11" s="1"/>
  <c r="T9" i="11"/>
  <c r="Z9" i="11"/>
  <c r="Z7" i="11" s="1"/>
  <c r="H11" i="11"/>
  <c r="N11" i="11"/>
  <c r="T11" i="11"/>
  <c r="Z11" i="11"/>
  <c r="G14" i="11"/>
  <c r="M14" i="11"/>
  <c r="M12" i="11" s="1"/>
  <c r="S14" i="11"/>
  <c r="S12" i="11" s="1"/>
  <c r="Y14" i="11"/>
  <c r="G16" i="11"/>
  <c r="M16" i="11"/>
  <c r="S16" i="11"/>
  <c r="Y16" i="11"/>
  <c r="F19" i="11"/>
  <c r="F17" i="11" s="1"/>
  <c r="L19" i="11"/>
  <c r="R19" i="11"/>
  <c r="R17" i="11" s="1"/>
  <c r="X19" i="11"/>
  <c r="X17" i="11" s="1"/>
  <c r="F21" i="11"/>
  <c r="L21" i="11"/>
  <c r="R21" i="11"/>
  <c r="X21" i="11"/>
  <c r="E24" i="11"/>
  <c r="E22" i="11" s="1"/>
  <c r="K24" i="11"/>
  <c r="K22" i="11" s="1"/>
  <c r="Q24" i="11"/>
  <c r="W24" i="11"/>
  <c r="W22" i="11" s="1"/>
  <c r="E26" i="11"/>
  <c r="K26" i="11"/>
  <c r="Q26" i="11"/>
  <c r="W26" i="11"/>
  <c r="D29" i="11"/>
  <c r="J29" i="11"/>
  <c r="J27" i="11" s="1"/>
  <c r="P29" i="11"/>
  <c r="P27" i="11" s="1"/>
  <c r="V29" i="11"/>
  <c r="D31" i="11"/>
  <c r="J31" i="11"/>
  <c r="P31" i="11"/>
  <c r="V31" i="11"/>
  <c r="I34" i="11"/>
  <c r="I32" i="11" s="1"/>
  <c r="O34" i="11"/>
  <c r="U34" i="11"/>
  <c r="U32" i="11" s="1"/>
  <c r="AA34" i="11"/>
  <c r="AA32" i="11" s="1"/>
  <c r="I36" i="11"/>
  <c r="O36" i="11"/>
  <c r="U36" i="11"/>
  <c r="AA36" i="11"/>
  <c r="H39" i="11"/>
  <c r="H37" i="11" s="1"/>
  <c r="N39" i="11"/>
  <c r="N37" i="11" s="1"/>
  <c r="T39" i="11"/>
  <c r="Z39" i="11"/>
  <c r="Z37" i="11" s="1"/>
  <c r="H41" i="11"/>
  <c r="N41" i="11"/>
  <c r="T41" i="11"/>
  <c r="Z41" i="11"/>
  <c r="G44" i="11"/>
  <c r="M44" i="11"/>
  <c r="M42" i="11" s="1"/>
  <c r="S44" i="11"/>
  <c r="S42" i="11" s="1"/>
  <c r="Y44" i="11"/>
  <c r="G46" i="11"/>
  <c r="M46" i="11"/>
  <c r="S46" i="11"/>
  <c r="Y46" i="11"/>
  <c r="F49" i="11"/>
  <c r="F47" i="11" s="1"/>
  <c r="L49" i="11"/>
  <c r="R49" i="11"/>
  <c r="R47" i="11" s="1"/>
  <c r="X49" i="11"/>
  <c r="X47" i="11" s="1"/>
  <c r="F51" i="11"/>
  <c r="L51" i="11"/>
  <c r="R51" i="11"/>
  <c r="X51" i="11"/>
  <c r="E54" i="11"/>
  <c r="E52" i="11" s="1"/>
  <c r="K54" i="11"/>
  <c r="K52" i="11" s="1"/>
  <c r="Q54" i="11"/>
  <c r="W54" i="11"/>
  <c r="W52" i="11" s="1"/>
  <c r="E56" i="11"/>
  <c r="K56" i="11"/>
  <c r="Q56" i="11"/>
  <c r="W56" i="11"/>
  <c r="D59" i="11"/>
  <c r="J59" i="11"/>
  <c r="J57" i="11" s="1"/>
  <c r="P59" i="11"/>
  <c r="P57" i="11" s="1"/>
  <c r="V59" i="11"/>
  <c r="D61" i="11"/>
  <c r="J61" i="11"/>
  <c r="P61" i="11"/>
  <c r="V61" i="11"/>
  <c r="I64" i="11"/>
  <c r="I62" i="11" s="1"/>
  <c r="O64" i="11"/>
  <c r="U64" i="11"/>
  <c r="U62" i="11" s="1"/>
  <c r="AA64" i="11"/>
  <c r="AA62" i="11" s="1"/>
  <c r="I66" i="11"/>
  <c r="O66" i="11"/>
  <c r="U66" i="11"/>
  <c r="AA66" i="11"/>
  <c r="H69" i="11"/>
  <c r="H67" i="11" s="1"/>
  <c r="N69" i="11"/>
  <c r="N67" i="11" s="1"/>
  <c r="T69" i="11"/>
  <c r="Z69" i="11"/>
  <c r="Z67" i="11" s="1"/>
  <c r="H71" i="11"/>
  <c r="N71" i="11"/>
  <c r="T71" i="11"/>
  <c r="Z71" i="11"/>
  <c r="G74" i="11"/>
  <c r="M74" i="11"/>
  <c r="M72" i="11" s="1"/>
  <c r="S74" i="11"/>
  <c r="S72" i="11" s="1"/>
  <c r="Y74" i="11"/>
  <c r="G76" i="11"/>
  <c r="M76" i="11"/>
  <c r="S76" i="11"/>
  <c r="Y76" i="11"/>
  <c r="F79" i="11"/>
  <c r="F77" i="11" s="1"/>
  <c r="L79" i="11"/>
  <c r="R79" i="11"/>
  <c r="R77" i="11" s="1"/>
  <c r="X79" i="11"/>
  <c r="X77" i="11" s="1"/>
  <c r="F81" i="11"/>
  <c r="L81" i="11"/>
  <c r="R81" i="11"/>
  <c r="X81" i="11"/>
  <c r="E84" i="11"/>
  <c r="E82" i="11" s="1"/>
  <c r="K84" i="11"/>
  <c r="K82" i="11" s="1"/>
  <c r="Q84" i="11"/>
  <c r="W84" i="11"/>
  <c r="W82" i="11" s="1"/>
  <c r="E86" i="11"/>
  <c r="K86" i="11"/>
  <c r="Q86" i="11"/>
  <c r="W86" i="11"/>
  <c r="D89" i="11"/>
  <c r="J89" i="11"/>
  <c r="J87" i="11" s="1"/>
  <c r="P89" i="11"/>
  <c r="P87" i="11" s="1"/>
  <c r="V89" i="11"/>
  <c r="D91" i="11"/>
  <c r="J91" i="11"/>
  <c r="P91" i="11"/>
  <c r="V91" i="11"/>
  <c r="I94" i="11"/>
  <c r="I92" i="11" s="1"/>
  <c r="O94" i="11"/>
  <c r="U94" i="11"/>
  <c r="U92" i="11" s="1"/>
  <c r="AA94" i="11"/>
  <c r="AA92" i="11" s="1"/>
  <c r="I96" i="11"/>
  <c r="O96" i="11"/>
  <c r="U96" i="11"/>
  <c r="AA96" i="11"/>
  <c r="H99" i="11"/>
  <c r="H97" i="11" s="1"/>
  <c r="N99" i="11"/>
  <c r="N97" i="11" s="1"/>
  <c r="T99" i="11"/>
  <c r="Z99" i="11"/>
  <c r="Z97" i="11" s="1"/>
  <c r="H101" i="11"/>
  <c r="N101" i="11"/>
  <c r="T101" i="11"/>
  <c r="Z101" i="11"/>
  <c r="G104" i="11"/>
  <c r="M104" i="11"/>
  <c r="M102" i="11" s="1"/>
  <c r="S104" i="11"/>
  <c r="S102" i="11" s="1"/>
  <c r="Y104" i="11"/>
  <c r="G106" i="11"/>
  <c r="M106" i="11"/>
  <c r="S106" i="11"/>
  <c r="Y106" i="11"/>
  <c r="F109" i="11"/>
  <c r="F107" i="11" s="1"/>
  <c r="L109" i="11"/>
  <c r="R109" i="11"/>
  <c r="R107" i="11" s="1"/>
  <c r="X109" i="11"/>
  <c r="X107" i="11" s="1"/>
  <c r="F111" i="11"/>
  <c r="L111" i="11"/>
  <c r="R111" i="11"/>
  <c r="X111" i="11"/>
  <c r="E114" i="11"/>
  <c r="E112" i="11" s="1"/>
  <c r="K114" i="11"/>
  <c r="K112" i="11" s="1"/>
  <c r="Q114" i="11"/>
  <c r="W114" i="11"/>
  <c r="W112" i="11" s="1"/>
  <c r="E116" i="11"/>
  <c r="K116" i="11"/>
  <c r="Q116" i="11"/>
  <c r="W116" i="11"/>
  <c r="D119" i="11"/>
  <c r="J119" i="11"/>
  <c r="J117" i="11" s="1"/>
  <c r="P119" i="11"/>
  <c r="P117" i="11" s="1"/>
  <c r="V119" i="11"/>
  <c r="D121" i="11"/>
  <c r="J121" i="11"/>
  <c r="P121" i="11"/>
  <c r="V121" i="11"/>
  <c r="I124" i="11"/>
  <c r="I122" i="11" s="1"/>
  <c r="O124" i="11"/>
  <c r="U124" i="11"/>
  <c r="U122" i="11" s="1"/>
  <c r="AA124" i="11"/>
  <c r="AA122" i="11" s="1"/>
  <c r="I126" i="11"/>
  <c r="O126" i="11"/>
  <c r="U126" i="11"/>
  <c r="AA126" i="11"/>
  <c r="H129" i="11"/>
  <c r="H127" i="11" s="1"/>
  <c r="N129" i="11"/>
  <c r="N127" i="11" s="1"/>
  <c r="T129" i="11"/>
  <c r="Z129" i="11"/>
  <c r="Z127" i="11" s="1"/>
  <c r="H131" i="11"/>
  <c r="N131" i="11"/>
  <c r="T131" i="11"/>
  <c r="Z131" i="11"/>
  <c r="G134" i="11"/>
  <c r="M134" i="11"/>
  <c r="M132" i="11" s="1"/>
  <c r="S134" i="11"/>
  <c r="S132" i="11" s="1"/>
  <c r="Y134" i="11"/>
  <c r="G136" i="11"/>
  <c r="M136" i="11"/>
  <c r="S136" i="11"/>
  <c r="Y136" i="11"/>
  <c r="F139" i="11"/>
  <c r="F137" i="11" s="1"/>
  <c r="L139" i="11"/>
  <c r="R139" i="11"/>
  <c r="R137" i="11" s="1"/>
  <c r="X139" i="11"/>
  <c r="X137" i="11" s="1"/>
  <c r="F141" i="11"/>
  <c r="L141" i="11"/>
  <c r="R141" i="11"/>
  <c r="X141" i="11"/>
  <c r="E144" i="11"/>
  <c r="E142" i="11" s="1"/>
  <c r="K144" i="11"/>
  <c r="K142" i="11" s="1"/>
  <c r="Q144" i="11"/>
  <c r="W144" i="11"/>
  <c r="W142" i="11" s="1"/>
  <c r="E146" i="11"/>
  <c r="K146" i="11"/>
  <c r="Q146" i="11"/>
  <c r="W146" i="11"/>
  <c r="D149" i="11"/>
  <c r="J149" i="11"/>
  <c r="J147" i="11" s="1"/>
  <c r="P149" i="11"/>
  <c r="P147" i="11" s="1"/>
  <c r="V149" i="11"/>
  <c r="D151" i="11"/>
  <c r="J151" i="11"/>
  <c r="P151" i="11"/>
  <c r="V151" i="11"/>
  <c r="I154" i="11"/>
  <c r="I152" i="11" s="1"/>
  <c r="O154" i="11"/>
  <c r="U154" i="11"/>
  <c r="U152" i="11" s="1"/>
  <c r="AA154" i="11"/>
  <c r="AA152" i="11" s="1"/>
  <c r="I156" i="11"/>
  <c r="O156" i="11"/>
  <c r="U156" i="11"/>
  <c r="AA156" i="11"/>
  <c r="H159" i="11"/>
  <c r="H157" i="11" s="1"/>
  <c r="N159" i="11"/>
  <c r="N157" i="11" s="1"/>
  <c r="T159" i="11"/>
  <c r="Z159" i="11"/>
  <c r="Z157" i="11" s="1"/>
  <c r="H161" i="11"/>
  <c r="N161" i="11"/>
  <c r="T161" i="11"/>
  <c r="Z161" i="11"/>
  <c r="G168" i="11"/>
  <c r="M168" i="11"/>
  <c r="M166" i="11" s="1"/>
  <c r="S168" i="11"/>
  <c r="S166" i="11" s="1"/>
  <c r="Y168" i="11"/>
  <c r="G170" i="11"/>
  <c r="M170" i="11"/>
  <c r="S170" i="11"/>
  <c r="Y170" i="11"/>
  <c r="F173" i="11"/>
  <c r="F171" i="11" s="1"/>
  <c r="L173" i="11"/>
  <c r="R173" i="11"/>
  <c r="R171" i="11" s="1"/>
  <c r="X173" i="11"/>
  <c r="X171" i="11" s="1"/>
  <c r="F175" i="11"/>
  <c r="L175" i="11"/>
  <c r="R175" i="11"/>
  <c r="X175" i="11"/>
  <c r="E178" i="11"/>
  <c r="E176" i="11" s="1"/>
  <c r="K178" i="11"/>
  <c r="K176" i="11" s="1"/>
  <c r="Q178" i="11"/>
  <c r="W178" i="11"/>
  <c r="W176" i="11" s="1"/>
  <c r="E180" i="11"/>
  <c r="K180" i="11"/>
  <c r="Q180" i="11"/>
  <c r="W180" i="11"/>
  <c r="D183" i="11"/>
  <c r="J183" i="11"/>
  <c r="J181" i="11" s="1"/>
  <c r="P183" i="11"/>
  <c r="P181" i="11" s="1"/>
  <c r="V183" i="11"/>
  <c r="D185" i="11"/>
  <c r="J185" i="11"/>
  <c r="P185" i="11"/>
  <c r="V185" i="11"/>
  <c r="I188" i="11"/>
  <c r="I186" i="11" s="1"/>
  <c r="O188" i="11"/>
  <c r="U188" i="11"/>
  <c r="U186" i="11" s="1"/>
  <c r="AA188" i="11"/>
  <c r="AA186" i="11" s="1"/>
  <c r="I190" i="11"/>
  <c r="O190" i="11"/>
  <c r="U190" i="11"/>
  <c r="AA190" i="11"/>
  <c r="H193" i="11"/>
  <c r="H191" i="11" s="1"/>
  <c r="N193" i="11"/>
  <c r="N191" i="11" s="1"/>
  <c r="T193" i="11"/>
  <c r="Z193" i="11"/>
  <c r="Z191" i="11" s="1"/>
  <c r="H195" i="11"/>
  <c r="N195" i="11"/>
  <c r="T195" i="11"/>
  <c r="Z195" i="11"/>
  <c r="G198" i="11"/>
  <c r="M198" i="11"/>
  <c r="M196" i="11" s="1"/>
  <c r="S198" i="11"/>
  <c r="S196" i="11" s="1"/>
  <c r="Y198" i="11"/>
  <c r="G200" i="11"/>
  <c r="M200" i="11"/>
  <c r="S200" i="11"/>
  <c r="Y200" i="11"/>
  <c r="F203" i="11"/>
  <c r="F201" i="11" s="1"/>
  <c r="L203" i="11"/>
  <c r="R203" i="11"/>
  <c r="R201" i="11" s="1"/>
  <c r="X203" i="11"/>
  <c r="X201" i="11" s="1"/>
  <c r="F205" i="11"/>
  <c r="L205" i="11"/>
  <c r="R205" i="11"/>
  <c r="X205" i="11"/>
  <c r="E208" i="11"/>
  <c r="E206" i="11" s="1"/>
  <c r="K208" i="11"/>
  <c r="K206" i="11" s="1"/>
  <c r="Q208" i="11"/>
  <c r="W208" i="11"/>
  <c r="W206" i="11" s="1"/>
  <c r="E210" i="11"/>
  <c r="K210" i="11"/>
  <c r="Q210" i="11"/>
  <c r="W210" i="11"/>
  <c r="D213" i="11"/>
  <c r="J213" i="11"/>
  <c r="J211" i="11" s="1"/>
  <c r="P213" i="11"/>
  <c r="P211" i="11" s="1"/>
  <c r="V213" i="11"/>
  <c r="D215" i="11"/>
  <c r="J215" i="11"/>
  <c r="P215" i="11"/>
  <c r="V215" i="11"/>
  <c r="I218" i="11"/>
  <c r="I216" i="11" s="1"/>
  <c r="O218" i="11"/>
  <c r="U218" i="11"/>
  <c r="U216" i="11" s="1"/>
  <c r="AA218" i="11"/>
  <c r="AA216" i="11" s="1"/>
  <c r="I220" i="11"/>
  <c r="O220" i="11"/>
  <c r="U220" i="11"/>
  <c r="AA220" i="11"/>
  <c r="H223" i="11"/>
  <c r="H221" i="11" s="1"/>
  <c r="N223" i="11"/>
  <c r="N221" i="11" s="1"/>
  <c r="T223" i="11"/>
  <c r="Z223" i="11"/>
  <c r="Z221" i="11" s="1"/>
  <c r="H225" i="11"/>
  <c r="N225" i="11"/>
  <c r="T225" i="11"/>
  <c r="Z225" i="11"/>
  <c r="G228" i="11"/>
  <c r="M228" i="11"/>
  <c r="M226" i="11" s="1"/>
  <c r="S228" i="11"/>
  <c r="S226" i="11" s="1"/>
  <c r="Y228" i="11"/>
  <c r="G230" i="11"/>
  <c r="M230" i="11"/>
  <c r="S230" i="11"/>
  <c r="Y230" i="11"/>
  <c r="F233" i="11"/>
  <c r="F231" i="11" s="1"/>
  <c r="L233" i="11"/>
  <c r="R233" i="11"/>
  <c r="R231" i="11" s="1"/>
  <c r="X233" i="11"/>
  <c r="X231" i="11" s="1"/>
  <c r="F235" i="11"/>
  <c r="L235" i="11"/>
  <c r="R235" i="11"/>
  <c r="X235" i="11"/>
  <c r="E238" i="11"/>
  <c r="E236" i="11" s="1"/>
  <c r="K238" i="11"/>
  <c r="K236" i="11" s="1"/>
  <c r="Q238" i="11"/>
  <c r="W238" i="11"/>
  <c r="W236" i="11" s="1"/>
  <c r="E240" i="11"/>
  <c r="K240" i="11"/>
  <c r="Q240" i="11"/>
  <c r="W240" i="11"/>
  <c r="D243" i="11"/>
  <c r="J243" i="11"/>
  <c r="J241" i="11" s="1"/>
  <c r="P243" i="11"/>
  <c r="P241" i="11" s="1"/>
  <c r="V243" i="11"/>
  <c r="D245" i="11"/>
  <c r="J245" i="11"/>
  <c r="P245" i="11"/>
  <c r="V245" i="11"/>
  <c r="I248" i="11"/>
  <c r="I246" i="11" s="1"/>
  <c r="O248" i="11"/>
  <c r="U248" i="11"/>
  <c r="U246" i="11" s="1"/>
  <c r="AA248" i="11"/>
  <c r="AA246" i="11" s="1"/>
  <c r="I250" i="11"/>
  <c r="O250" i="11"/>
  <c r="U250" i="11"/>
  <c r="AA250" i="11"/>
  <c r="H253" i="11"/>
  <c r="H251" i="11" s="1"/>
  <c r="N253" i="11"/>
  <c r="N251" i="11" s="1"/>
  <c r="T253" i="11"/>
  <c r="Z253" i="11"/>
  <c r="Z251" i="11" s="1"/>
  <c r="H255" i="11"/>
  <c r="N255" i="11"/>
  <c r="T255" i="11"/>
  <c r="Z255" i="11"/>
  <c r="G258" i="11"/>
  <c r="M258" i="11"/>
  <c r="M256" i="11" s="1"/>
  <c r="S258" i="11"/>
  <c r="S256" i="11" s="1"/>
  <c r="Y258" i="11"/>
  <c r="G260" i="11"/>
  <c r="M260" i="11"/>
  <c r="S260" i="11"/>
  <c r="Y260" i="11"/>
  <c r="F263" i="11"/>
  <c r="F261" i="11" s="1"/>
  <c r="L263" i="11"/>
  <c r="R263" i="11"/>
  <c r="R261" i="11" s="1"/>
  <c r="X263" i="11"/>
  <c r="X261" i="11" s="1"/>
  <c r="F265" i="11"/>
  <c r="L265" i="11"/>
  <c r="R265" i="11"/>
  <c r="X265" i="11"/>
  <c r="E268" i="11"/>
  <c r="E266" i="11" s="1"/>
  <c r="K268" i="11"/>
  <c r="K266" i="11" s="1"/>
  <c r="Q268" i="11"/>
  <c r="W268" i="11"/>
  <c r="W266" i="11" s="1"/>
  <c r="E270" i="11"/>
  <c r="K270" i="11"/>
  <c r="Q270" i="11"/>
  <c r="W270" i="11"/>
  <c r="D273" i="11"/>
  <c r="J273" i="11"/>
  <c r="J271" i="11" s="1"/>
  <c r="P273" i="11"/>
  <c r="P271" i="11" s="1"/>
  <c r="V273" i="11"/>
  <c r="D275" i="11"/>
  <c r="J275" i="11"/>
  <c r="P275" i="11"/>
  <c r="V275" i="11"/>
  <c r="I278" i="11"/>
  <c r="I276" i="11" s="1"/>
  <c r="O278" i="11"/>
  <c r="U278" i="11"/>
  <c r="U276" i="11" s="1"/>
  <c r="AA278" i="11"/>
  <c r="AA276" i="11" s="1"/>
  <c r="I280" i="11"/>
  <c r="O280" i="11"/>
  <c r="U280" i="11"/>
  <c r="AA280" i="11"/>
  <c r="H283" i="11"/>
  <c r="H281" i="11" s="1"/>
  <c r="N283" i="11"/>
  <c r="N281" i="11" s="1"/>
  <c r="T283" i="11"/>
  <c r="Z283" i="11"/>
  <c r="Z281" i="11" s="1"/>
  <c r="H285" i="11"/>
  <c r="N285" i="11"/>
  <c r="T285" i="11"/>
  <c r="Z285" i="11"/>
  <c r="G288" i="11"/>
  <c r="M288" i="11"/>
  <c r="M286" i="11" s="1"/>
  <c r="S288" i="11"/>
  <c r="S286" i="11" s="1"/>
  <c r="Y288" i="11"/>
  <c r="G290" i="11"/>
  <c r="M290" i="11"/>
  <c r="S290" i="11"/>
  <c r="Y290" i="11"/>
  <c r="F293" i="11"/>
  <c r="F291" i="11" s="1"/>
  <c r="L293" i="11"/>
  <c r="R293" i="11"/>
  <c r="R291" i="11" s="1"/>
  <c r="X293" i="11"/>
  <c r="X291" i="11" s="1"/>
  <c r="F295" i="11"/>
  <c r="L295" i="11"/>
  <c r="R295" i="11"/>
  <c r="X295" i="11"/>
  <c r="E298" i="11"/>
  <c r="E296" i="11" s="1"/>
  <c r="K298" i="11"/>
  <c r="K296" i="11" s="1"/>
  <c r="Q298" i="11"/>
  <c r="W298" i="11"/>
  <c r="W296" i="11" s="1"/>
  <c r="E300" i="11"/>
  <c r="K300" i="11"/>
  <c r="Q300" i="11"/>
  <c r="W300" i="11"/>
  <c r="D303" i="11"/>
  <c r="J303" i="11"/>
  <c r="J301" i="11" s="1"/>
  <c r="P303" i="11"/>
  <c r="P301" i="11" s="1"/>
  <c r="V303" i="11"/>
  <c r="D305" i="11"/>
  <c r="J305" i="11"/>
  <c r="P305" i="11"/>
  <c r="V305" i="11"/>
  <c r="I308" i="11"/>
  <c r="I306" i="11" s="1"/>
  <c r="O308" i="11"/>
  <c r="U308" i="11"/>
  <c r="U306" i="11" s="1"/>
  <c r="AA308" i="11"/>
  <c r="AA306" i="11" s="1"/>
  <c r="I310" i="11"/>
  <c r="O310" i="11"/>
  <c r="U310" i="11"/>
  <c r="AA310" i="11"/>
  <c r="H313" i="11"/>
  <c r="H311" i="11" s="1"/>
  <c r="N313" i="11"/>
  <c r="N311" i="11" s="1"/>
  <c r="T313" i="11"/>
  <c r="Z313" i="11"/>
  <c r="Z311" i="11" s="1"/>
  <c r="H315" i="11"/>
  <c r="N315" i="11"/>
  <c r="T315" i="11"/>
  <c r="Z315" i="11"/>
  <c r="G318" i="11"/>
  <c r="M318" i="11"/>
  <c r="M316" i="11" s="1"/>
  <c r="S318" i="11"/>
  <c r="S316" i="11" s="1"/>
  <c r="Y318" i="11"/>
  <c r="G320" i="11"/>
  <c r="M320" i="11"/>
  <c r="S320" i="11"/>
  <c r="Y320" i="11"/>
  <c r="F327" i="11"/>
  <c r="F325" i="11" s="1"/>
  <c r="L327" i="11"/>
  <c r="R327" i="11"/>
  <c r="R325" i="11" s="1"/>
  <c r="X327" i="11"/>
  <c r="X325" i="11" s="1"/>
  <c r="F329" i="11"/>
  <c r="L329" i="11"/>
  <c r="R329" i="11"/>
  <c r="X329" i="11"/>
  <c r="E332" i="11"/>
  <c r="E330" i="11" s="1"/>
  <c r="K332" i="11"/>
  <c r="K330" i="11" s="1"/>
  <c r="Q332" i="11"/>
  <c r="W332" i="11"/>
  <c r="W330" i="11" s="1"/>
  <c r="E334" i="11"/>
  <c r="K334" i="11"/>
  <c r="Q334" i="11"/>
  <c r="W334" i="11"/>
  <c r="D337" i="11"/>
  <c r="J337" i="11"/>
  <c r="J335" i="11" s="1"/>
  <c r="P337" i="11"/>
  <c r="P335" i="11" s="1"/>
  <c r="V337" i="11"/>
  <c r="D339" i="11"/>
  <c r="J339" i="11"/>
  <c r="P339" i="11"/>
  <c r="V339" i="11"/>
  <c r="I342" i="11"/>
  <c r="I340" i="11" s="1"/>
  <c r="O342" i="11"/>
  <c r="U342" i="11"/>
  <c r="U340" i="11" s="1"/>
  <c r="AA342" i="11"/>
  <c r="AA340" i="11" s="1"/>
  <c r="I344" i="11"/>
  <c r="O344" i="11"/>
  <c r="U344" i="11"/>
  <c r="AA344" i="11"/>
  <c r="H347" i="11"/>
  <c r="H345" i="11" s="1"/>
  <c r="N347" i="11"/>
  <c r="N345" i="11" s="1"/>
  <c r="T347" i="11"/>
  <c r="Z347" i="11"/>
  <c r="Z345" i="11" s="1"/>
  <c r="H349" i="11"/>
  <c r="N349" i="11"/>
  <c r="T349" i="11"/>
  <c r="Z349" i="11"/>
  <c r="G352" i="11"/>
  <c r="M352" i="11"/>
  <c r="M350" i="11" s="1"/>
  <c r="S352" i="11"/>
  <c r="S350" i="11" s="1"/>
  <c r="Y352" i="11"/>
  <c r="G354" i="11"/>
  <c r="M354" i="11"/>
  <c r="S354" i="11"/>
  <c r="Y354" i="11"/>
  <c r="F357" i="11"/>
  <c r="F355" i="11" s="1"/>
  <c r="L357" i="11"/>
  <c r="R357" i="11"/>
  <c r="R355" i="11" s="1"/>
  <c r="X357" i="11"/>
  <c r="X355" i="11" s="1"/>
  <c r="F359" i="11"/>
  <c r="L359" i="11"/>
  <c r="R359" i="11"/>
  <c r="X359" i="11"/>
  <c r="E362" i="11"/>
  <c r="E360" i="11" s="1"/>
  <c r="K362" i="11"/>
  <c r="K360" i="11" s="1"/>
  <c r="Q362" i="11"/>
  <c r="W362" i="11"/>
  <c r="W360" i="11" s="1"/>
  <c r="E364" i="11"/>
  <c r="K364" i="11"/>
  <c r="Q364" i="11"/>
  <c r="W364" i="11"/>
  <c r="D367" i="11"/>
  <c r="J367" i="11"/>
  <c r="J365" i="11" s="1"/>
  <c r="P367" i="11"/>
  <c r="P365" i="11" s="1"/>
  <c r="V367" i="11"/>
  <c r="D369" i="11"/>
  <c r="J369" i="11"/>
  <c r="P369" i="11"/>
  <c r="V369" i="11"/>
  <c r="I372" i="11"/>
  <c r="I370" i="11" s="1"/>
  <c r="O372" i="11"/>
  <c r="U372" i="11"/>
  <c r="U370" i="11" s="1"/>
  <c r="AA372" i="11"/>
  <c r="AA370" i="11" s="1"/>
  <c r="I374" i="11"/>
  <c r="O374" i="11"/>
  <c r="U374" i="11"/>
  <c r="AA374" i="11"/>
  <c r="H377" i="11"/>
  <c r="H375" i="11" s="1"/>
  <c r="N377" i="11"/>
  <c r="N375" i="11" s="1"/>
  <c r="T377" i="11"/>
  <c r="Z377" i="11"/>
  <c r="Z375" i="11" s="1"/>
  <c r="H379" i="11"/>
  <c r="N379" i="11"/>
  <c r="T379" i="11"/>
  <c r="Z379" i="11"/>
  <c r="G382" i="11"/>
  <c r="M382" i="11"/>
  <c r="M380" i="11" s="1"/>
  <c r="S382" i="11"/>
  <c r="S380" i="11" s="1"/>
  <c r="Y382" i="11"/>
  <c r="G384" i="11"/>
  <c r="M384" i="11"/>
  <c r="S384" i="11"/>
  <c r="Y384" i="11"/>
  <c r="F387" i="11"/>
  <c r="F385" i="11" s="1"/>
  <c r="L387" i="11"/>
  <c r="R387" i="11"/>
  <c r="R385" i="11" s="1"/>
  <c r="X387" i="11"/>
  <c r="X385" i="11" s="1"/>
  <c r="F389" i="11"/>
  <c r="L389" i="11"/>
  <c r="R389" i="11"/>
  <c r="X389" i="11"/>
  <c r="E392" i="11"/>
  <c r="E390" i="11" s="1"/>
  <c r="K392" i="11"/>
  <c r="K390" i="11" s="1"/>
  <c r="Q392" i="11"/>
  <c r="W392" i="11"/>
  <c r="W390" i="11" s="1"/>
  <c r="E394" i="11"/>
  <c r="K394" i="11"/>
  <c r="Q394" i="11"/>
  <c r="W394" i="11"/>
  <c r="D397" i="11"/>
  <c r="J397" i="11"/>
  <c r="J395" i="11" s="1"/>
  <c r="P397" i="11"/>
  <c r="P395" i="11" s="1"/>
  <c r="V397" i="11"/>
  <c r="D399" i="11"/>
  <c r="J399" i="11"/>
  <c r="P399" i="11"/>
  <c r="V399" i="11"/>
  <c r="I402" i="11"/>
  <c r="I400" i="11" s="1"/>
  <c r="O402" i="11"/>
  <c r="U402" i="11"/>
  <c r="U400" i="11" s="1"/>
  <c r="AA402" i="11"/>
  <c r="AA400" i="11" s="1"/>
  <c r="I404" i="11"/>
  <c r="O404" i="11"/>
  <c r="U404" i="11"/>
  <c r="AA404" i="11"/>
  <c r="H407" i="11"/>
  <c r="H405" i="11" s="1"/>
  <c r="N407" i="11"/>
  <c r="N405" i="11" s="1"/>
  <c r="T407" i="11"/>
  <c r="Z407" i="11"/>
  <c r="Z405" i="11" s="1"/>
  <c r="H409" i="11"/>
  <c r="N409" i="11"/>
  <c r="T409" i="11"/>
  <c r="Z409" i="11"/>
  <c r="G412" i="11"/>
  <c r="M412" i="11"/>
  <c r="M410" i="11" s="1"/>
  <c r="S412" i="11"/>
  <c r="S410" i="11" s="1"/>
  <c r="Y412" i="11"/>
  <c r="G414" i="11"/>
  <c r="M414" i="11"/>
  <c r="S414" i="11"/>
  <c r="Y414" i="11"/>
  <c r="F417" i="11"/>
  <c r="F415" i="11" s="1"/>
  <c r="L417" i="11"/>
  <c r="R417" i="11"/>
  <c r="R415" i="11" s="1"/>
  <c r="X417" i="11"/>
  <c r="X415" i="11" s="1"/>
  <c r="F419" i="11"/>
  <c r="L419" i="11"/>
  <c r="R419" i="11"/>
  <c r="X419" i="11"/>
  <c r="E422" i="11"/>
  <c r="E420" i="11" s="1"/>
  <c r="K422" i="11"/>
  <c r="K420" i="11" s="1"/>
  <c r="Q422" i="11"/>
  <c r="W422" i="11"/>
  <c r="W420" i="11" s="1"/>
  <c r="E424" i="11"/>
  <c r="K424" i="11"/>
  <c r="Q424" i="11"/>
  <c r="W424" i="11"/>
  <c r="D427" i="11"/>
  <c r="J427" i="11"/>
  <c r="J425" i="11" s="1"/>
  <c r="P427" i="11"/>
  <c r="P425" i="11" s="1"/>
  <c r="V427" i="11"/>
  <c r="D429" i="11"/>
  <c r="J429" i="11"/>
  <c r="P429" i="11"/>
  <c r="V429" i="11"/>
  <c r="I432" i="11"/>
  <c r="I430" i="11" s="1"/>
  <c r="O432" i="11"/>
  <c r="U432" i="11"/>
  <c r="U430" i="11" s="1"/>
  <c r="AA432" i="11"/>
  <c r="AA430" i="11" s="1"/>
  <c r="I434" i="11"/>
  <c r="O434" i="11"/>
  <c r="U434" i="11"/>
  <c r="AA434" i="11"/>
  <c r="H437" i="11"/>
  <c r="H435" i="11" s="1"/>
  <c r="N437" i="11"/>
  <c r="N435" i="11" s="1"/>
  <c r="T437" i="11"/>
  <c r="Z437" i="11"/>
  <c r="Z435" i="11" s="1"/>
  <c r="H439" i="11"/>
  <c r="N439" i="11"/>
  <c r="T439" i="11"/>
  <c r="Z439" i="11"/>
  <c r="G442" i="11"/>
  <c r="M442" i="11"/>
  <c r="M440" i="11" s="1"/>
  <c r="S442" i="11"/>
  <c r="S440" i="11" s="1"/>
  <c r="Y442" i="11"/>
  <c r="G444" i="11"/>
  <c r="M444" i="11"/>
  <c r="S444" i="11"/>
  <c r="Y444" i="11"/>
  <c r="F447" i="11"/>
  <c r="F445" i="11" s="1"/>
  <c r="L447" i="11"/>
  <c r="R447" i="11"/>
  <c r="R445" i="11" s="1"/>
  <c r="X447" i="11"/>
  <c r="X445" i="11" s="1"/>
  <c r="F449" i="11"/>
  <c r="L449" i="11"/>
  <c r="R449" i="11"/>
  <c r="X449" i="11"/>
  <c r="E452" i="11"/>
  <c r="E450" i="11" s="1"/>
  <c r="K452" i="11"/>
  <c r="K450" i="11" s="1"/>
  <c r="Q452" i="11"/>
  <c r="W452" i="11"/>
  <c r="W450" i="11" s="1"/>
  <c r="E454" i="11"/>
  <c r="K454" i="11"/>
  <c r="Q454" i="11"/>
  <c r="W454" i="11"/>
  <c r="D457" i="11"/>
  <c r="J457" i="11"/>
  <c r="J455" i="11" s="1"/>
  <c r="P457" i="11"/>
  <c r="P455" i="11" s="1"/>
  <c r="V457" i="11"/>
  <c r="D459" i="11"/>
  <c r="J459" i="11"/>
  <c r="P459" i="11"/>
  <c r="V459" i="11"/>
  <c r="I462" i="11"/>
  <c r="I460" i="11" s="1"/>
  <c r="O462" i="11"/>
  <c r="U462" i="11"/>
  <c r="AA462" i="11"/>
  <c r="AA460" i="11" s="1"/>
  <c r="N464" i="11"/>
  <c r="S467" i="11"/>
  <c r="M469" i="11"/>
  <c r="R472" i="11"/>
  <c r="L474" i="11"/>
  <c r="Q477" i="11"/>
  <c r="K479" i="11"/>
  <c r="P486" i="11"/>
  <c r="P484" i="11" s="1"/>
  <c r="J488" i="11"/>
  <c r="O491" i="11"/>
  <c r="I493" i="11"/>
  <c r="AA493" i="11"/>
  <c r="N496" i="11"/>
  <c r="N494" i="11" s="1"/>
  <c r="H498" i="11"/>
  <c r="Z498" i="11"/>
  <c r="M501" i="11"/>
  <c r="G503" i="11"/>
  <c r="Y503" i="11"/>
  <c r="L506" i="11"/>
  <c r="F508" i="11"/>
  <c r="X508" i="11"/>
  <c r="K511" i="11"/>
  <c r="E513" i="11"/>
  <c r="W513" i="11"/>
  <c r="J516" i="11"/>
  <c r="D518" i="11"/>
  <c r="V518" i="11"/>
  <c r="I521" i="11"/>
  <c r="AA521" i="11"/>
  <c r="AA519" i="11" s="1"/>
  <c r="U523" i="11"/>
  <c r="U519" i="11" s="1"/>
  <c r="H526" i="11"/>
  <c r="H524" i="11" s="1"/>
  <c r="Z526" i="11"/>
  <c r="Z524" i="11" s="1"/>
  <c r="T528" i="11"/>
  <c r="G531" i="11"/>
  <c r="Y531" i="11"/>
  <c r="Y529" i="11" s="1"/>
  <c r="S533" i="11"/>
  <c r="F536" i="11"/>
  <c r="X536" i="11"/>
  <c r="R538" i="11"/>
  <c r="E541" i="11"/>
  <c r="W541" i="11"/>
  <c r="W539" i="11" s="1"/>
  <c r="Q543" i="11"/>
  <c r="D546" i="11"/>
  <c r="V546" i="11"/>
  <c r="P548" i="11"/>
  <c r="U551" i="11"/>
  <c r="O553" i="11"/>
  <c r="T556" i="11"/>
  <c r="N558" i="11"/>
  <c r="S561" i="11"/>
  <c r="M563" i="11"/>
  <c r="R566" i="11"/>
  <c r="L568" i="11"/>
  <c r="L564" i="11" s="1"/>
  <c r="Q571" i="11"/>
  <c r="Q569" i="11" s="1"/>
  <c r="K573" i="11"/>
  <c r="P576" i="11"/>
  <c r="J578" i="11"/>
  <c r="O581" i="11"/>
  <c r="I583" i="11"/>
  <c r="AA583" i="11"/>
  <c r="N586" i="11"/>
  <c r="H588" i="11"/>
  <c r="Z588" i="11"/>
  <c r="M591" i="11"/>
  <c r="G593" i="11"/>
  <c r="Y593" i="11"/>
  <c r="L596" i="11"/>
  <c r="F598" i="11"/>
  <c r="X598" i="11"/>
  <c r="K601" i="11"/>
  <c r="E603" i="11"/>
  <c r="W603" i="11"/>
  <c r="J606" i="11"/>
  <c r="D608" i="11"/>
  <c r="V608" i="11"/>
  <c r="Q611" i="11"/>
  <c r="P616" i="11"/>
  <c r="P614" i="11" s="1"/>
  <c r="O621" i="11"/>
  <c r="O619" i="11" s="1"/>
  <c r="AA623" i="11"/>
  <c r="N626" i="11"/>
  <c r="N624" i="11" s="1"/>
  <c r="Z628" i="11"/>
  <c r="M631" i="11"/>
  <c r="M629" i="11" s="1"/>
  <c r="Y633" i="11"/>
  <c r="L636" i="11"/>
  <c r="X638" i="11"/>
  <c r="I9" i="11"/>
  <c r="O9" i="11"/>
  <c r="O7" i="11" s="1"/>
  <c r="U9" i="11"/>
  <c r="U7" i="11" s="1"/>
  <c r="AA9" i="11"/>
  <c r="I11" i="11"/>
  <c r="O11" i="11"/>
  <c r="U11" i="11"/>
  <c r="AA11" i="11"/>
  <c r="H14" i="11"/>
  <c r="H12" i="11" s="1"/>
  <c r="N14" i="11"/>
  <c r="T14" i="11"/>
  <c r="T12" i="11" s="1"/>
  <c r="Z14" i="11"/>
  <c r="Z12" i="11" s="1"/>
  <c r="H16" i="11"/>
  <c r="N16" i="11"/>
  <c r="T16" i="11"/>
  <c r="Z16" i="11"/>
  <c r="G19" i="11"/>
  <c r="G17" i="11" s="1"/>
  <c r="M19" i="11"/>
  <c r="M17" i="11" s="1"/>
  <c r="S19" i="11"/>
  <c r="Y19" i="11"/>
  <c r="Y17" i="11" s="1"/>
  <c r="G21" i="11"/>
  <c r="M21" i="11"/>
  <c r="S21" i="11"/>
  <c r="Y21" i="11"/>
  <c r="F24" i="11"/>
  <c r="L24" i="11"/>
  <c r="L22" i="11" s="1"/>
  <c r="R24" i="11"/>
  <c r="R22" i="11" s="1"/>
  <c r="X24" i="11"/>
  <c r="F26" i="11"/>
  <c r="L26" i="11"/>
  <c r="R26" i="11"/>
  <c r="X26" i="11"/>
  <c r="E29" i="11"/>
  <c r="E27" i="11" s="1"/>
  <c r="K29" i="11"/>
  <c r="Q29" i="11"/>
  <c r="Q27" i="11" s="1"/>
  <c r="W29" i="11"/>
  <c r="W27" i="11" s="1"/>
  <c r="E31" i="11"/>
  <c r="K31" i="11"/>
  <c r="Q31" i="11"/>
  <c r="W31" i="11"/>
  <c r="D34" i="11"/>
  <c r="D32" i="11" s="1"/>
  <c r="J34" i="11"/>
  <c r="J32" i="11" s="1"/>
  <c r="P34" i="11"/>
  <c r="V34" i="11"/>
  <c r="V32" i="11" s="1"/>
  <c r="D36" i="11"/>
  <c r="J36" i="11"/>
  <c r="P36" i="11"/>
  <c r="V36" i="11"/>
  <c r="I39" i="11"/>
  <c r="O39" i="11"/>
  <c r="O37" i="11" s="1"/>
  <c r="U39" i="11"/>
  <c r="U37" i="11" s="1"/>
  <c r="AA39" i="11"/>
  <c r="I41" i="11"/>
  <c r="O41" i="11"/>
  <c r="U41" i="11"/>
  <c r="AA41" i="11"/>
  <c r="H44" i="11"/>
  <c r="H42" i="11" s="1"/>
  <c r="N44" i="11"/>
  <c r="T44" i="11"/>
  <c r="T42" i="11" s="1"/>
  <c r="Z44" i="11"/>
  <c r="Z42" i="11" s="1"/>
  <c r="H46" i="11"/>
  <c r="N46" i="11"/>
  <c r="T46" i="11"/>
  <c r="Z46" i="11"/>
  <c r="G49" i="11"/>
  <c r="G47" i="11" s="1"/>
  <c r="M49" i="11"/>
  <c r="M47" i="11" s="1"/>
  <c r="S49" i="11"/>
  <c r="Y49" i="11"/>
  <c r="Y47" i="11" s="1"/>
  <c r="G51" i="11"/>
  <c r="M51" i="11"/>
  <c r="S51" i="11"/>
  <c r="Y51" i="11"/>
  <c r="F54" i="11"/>
  <c r="L54" i="11"/>
  <c r="L52" i="11" s="1"/>
  <c r="R54" i="11"/>
  <c r="R52" i="11" s="1"/>
  <c r="X54" i="11"/>
  <c r="F56" i="11"/>
  <c r="L56" i="11"/>
  <c r="R56" i="11"/>
  <c r="X56" i="11"/>
  <c r="E59" i="11"/>
  <c r="E57" i="11" s="1"/>
  <c r="K59" i="11"/>
  <c r="Q59" i="11"/>
  <c r="Q57" i="11" s="1"/>
  <c r="W59" i="11"/>
  <c r="W57" i="11" s="1"/>
  <c r="E61" i="11"/>
  <c r="K61" i="11"/>
  <c r="Q61" i="11"/>
  <c r="W61" i="11"/>
  <c r="D64" i="11"/>
  <c r="D62" i="11" s="1"/>
  <c r="J64" i="11"/>
  <c r="J62" i="11" s="1"/>
  <c r="P64" i="11"/>
  <c r="V64" i="11"/>
  <c r="V62" i="11" s="1"/>
  <c r="D66" i="11"/>
  <c r="J66" i="11"/>
  <c r="P66" i="11"/>
  <c r="V66" i="11"/>
  <c r="I69" i="11"/>
  <c r="O69" i="11"/>
  <c r="O67" i="11" s="1"/>
  <c r="U69" i="11"/>
  <c r="U67" i="11" s="1"/>
  <c r="AA69" i="11"/>
  <c r="I71" i="11"/>
  <c r="O71" i="11"/>
  <c r="U71" i="11"/>
  <c r="AA71" i="11"/>
  <c r="H74" i="11"/>
  <c r="H72" i="11" s="1"/>
  <c r="N74" i="11"/>
  <c r="T74" i="11"/>
  <c r="T72" i="11" s="1"/>
  <c r="Z74" i="11"/>
  <c r="Z72" i="11" s="1"/>
  <c r="H76" i="11"/>
  <c r="N76" i="11"/>
  <c r="T76" i="11"/>
  <c r="Z76" i="11"/>
  <c r="G79" i="11"/>
  <c r="G77" i="11" s="1"/>
  <c r="M79" i="11"/>
  <c r="M77" i="11" s="1"/>
  <c r="S79" i="11"/>
  <c r="Y79" i="11"/>
  <c r="Y77" i="11" s="1"/>
  <c r="G81" i="11"/>
  <c r="M81" i="11"/>
  <c r="S81" i="11"/>
  <c r="Y81" i="11"/>
  <c r="F84" i="11"/>
  <c r="L84" i="11"/>
  <c r="L82" i="11" s="1"/>
  <c r="R84" i="11"/>
  <c r="R82" i="11" s="1"/>
  <c r="X84" i="11"/>
  <c r="F86" i="11"/>
  <c r="L86" i="11"/>
  <c r="R86" i="11"/>
  <c r="X86" i="11"/>
  <c r="E89" i="11"/>
  <c r="E87" i="11" s="1"/>
  <c r="K89" i="11"/>
  <c r="Q89" i="11"/>
  <c r="Q87" i="11" s="1"/>
  <c r="W89" i="11"/>
  <c r="W87" i="11" s="1"/>
  <c r="E91" i="11"/>
  <c r="K91" i="11"/>
  <c r="Q91" i="11"/>
  <c r="W91" i="11"/>
  <c r="D94" i="11"/>
  <c r="D92" i="11" s="1"/>
  <c r="J94" i="11"/>
  <c r="J92" i="11" s="1"/>
  <c r="P94" i="11"/>
  <c r="V94" i="11"/>
  <c r="V92" i="11" s="1"/>
  <c r="D96" i="11"/>
  <c r="J96" i="11"/>
  <c r="P96" i="11"/>
  <c r="V96" i="11"/>
  <c r="I99" i="11"/>
  <c r="O99" i="11"/>
  <c r="O97" i="11" s="1"/>
  <c r="U99" i="11"/>
  <c r="U97" i="11" s="1"/>
  <c r="AA99" i="11"/>
  <c r="I101" i="11"/>
  <c r="O101" i="11"/>
  <c r="U101" i="11"/>
  <c r="AA101" i="11"/>
  <c r="H104" i="11"/>
  <c r="H102" i="11" s="1"/>
  <c r="N104" i="11"/>
  <c r="T104" i="11"/>
  <c r="T102" i="11" s="1"/>
  <c r="Z104" i="11"/>
  <c r="Z102" i="11" s="1"/>
  <c r="H106" i="11"/>
  <c r="N106" i="11"/>
  <c r="T106" i="11"/>
  <c r="Z106" i="11"/>
  <c r="G109" i="11"/>
  <c r="G107" i="11" s="1"/>
  <c r="M109" i="11"/>
  <c r="M107" i="11" s="1"/>
  <c r="S109" i="11"/>
  <c r="Y109" i="11"/>
  <c r="Y107" i="11" s="1"/>
  <c r="G111" i="11"/>
  <c r="M111" i="11"/>
  <c r="S111" i="11"/>
  <c r="Y111" i="11"/>
  <c r="F114" i="11"/>
  <c r="L114" i="11"/>
  <c r="L112" i="11" s="1"/>
  <c r="R114" i="11"/>
  <c r="R112" i="11" s="1"/>
  <c r="X114" i="11"/>
  <c r="F116" i="11"/>
  <c r="L116" i="11"/>
  <c r="R116" i="11"/>
  <c r="X116" i="11"/>
  <c r="E119" i="11"/>
  <c r="E117" i="11" s="1"/>
  <c r="K119" i="11"/>
  <c r="Q119" i="11"/>
  <c r="Q117" i="11" s="1"/>
  <c r="W119" i="11"/>
  <c r="W117" i="11" s="1"/>
  <c r="E121" i="11"/>
  <c r="K121" i="11"/>
  <c r="Q121" i="11"/>
  <c r="W121" i="11"/>
  <c r="D124" i="11"/>
  <c r="D122" i="11" s="1"/>
  <c r="J124" i="11"/>
  <c r="J122" i="11" s="1"/>
  <c r="P124" i="11"/>
  <c r="V124" i="11"/>
  <c r="V122" i="11" s="1"/>
  <c r="D126" i="11"/>
  <c r="J126" i="11"/>
  <c r="P126" i="11"/>
  <c r="V126" i="11"/>
  <c r="I129" i="11"/>
  <c r="O129" i="11"/>
  <c r="O127" i="11" s="1"/>
  <c r="U129" i="11"/>
  <c r="U127" i="11" s="1"/>
  <c r="AA129" i="11"/>
  <c r="I131" i="11"/>
  <c r="O131" i="11"/>
  <c r="U131" i="11"/>
  <c r="AA131" i="11"/>
  <c r="H134" i="11"/>
  <c r="H132" i="11" s="1"/>
  <c r="N134" i="11"/>
  <c r="T134" i="11"/>
  <c r="T132" i="11" s="1"/>
  <c r="Z134" i="11"/>
  <c r="Z132" i="11" s="1"/>
  <c r="H136" i="11"/>
  <c r="N136" i="11"/>
  <c r="T136" i="11"/>
  <c r="Z136" i="11"/>
  <c r="G139" i="11"/>
  <c r="G137" i="11" s="1"/>
  <c r="M139" i="11"/>
  <c r="M137" i="11" s="1"/>
  <c r="S139" i="11"/>
  <c r="Y139" i="11"/>
  <c r="Y137" i="11" s="1"/>
  <c r="G141" i="11"/>
  <c r="M141" i="11"/>
  <c r="S141" i="11"/>
  <c r="Y141" i="11"/>
  <c r="F144" i="11"/>
  <c r="L144" i="11"/>
  <c r="L142" i="11" s="1"/>
  <c r="R144" i="11"/>
  <c r="R142" i="11" s="1"/>
  <c r="X144" i="11"/>
  <c r="F146" i="11"/>
  <c r="L146" i="11"/>
  <c r="R146" i="11"/>
  <c r="X146" i="11"/>
  <c r="E149" i="11"/>
  <c r="E147" i="11" s="1"/>
  <c r="K149" i="11"/>
  <c r="Q149" i="11"/>
  <c r="Q147" i="11" s="1"/>
  <c r="W149" i="11"/>
  <c r="W147" i="11" s="1"/>
  <c r="E151" i="11"/>
  <c r="K151" i="11"/>
  <c r="Q151" i="11"/>
  <c r="W151" i="11"/>
  <c r="D154" i="11"/>
  <c r="D152" i="11" s="1"/>
  <c r="J154" i="11"/>
  <c r="J152" i="11" s="1"/>
  <c r="P154" i="11"/>
  <c r="V154" i="11"/>
  <c r="V152" i="11" s="1"/>
  <c r="D156" i="11"/>
  <c r="J156" i="11"/>
  <c r="P156" i="11"/>
  <c r="V156" i="11"/>
  <c r="I159" i="11"/>
  <c r="O159" i="11"/>
  <c r="O157" i="11" s="1"/>
  <c r="U159" i="11"/>
  <c r="U157" i="11" s="1"/>
  <c r="AA159" i="11"/>
  <c r="I161" i="11"/>
  <c r="O161" i="11"/>
  <c r="U161" i="11"/>
  <c r="AA161" i="11"/>
  <c r="H168" i="11"/>
  <c r="H166" i="11" s="1"/>
  <c r="N168" i="11"/>
  <c r="T168" i="11"/>
  <c r="T166" i="11" s="1"/>
  <c r="Z168" i="11"/>
  <c r="Z166" i="11" s="1"/>
  <c r="H170" i="11"/>
  <c r="N170" i="11"/>
  <c r="T170" i="11"/>
  <c r="Z170" i="11"/>
  <c r="G173" i="11"/>
  <c r="G171" i="11" s="1"/>
  <c r="M173" i="11"/>
  <c r="M171" i="11" s="1"/>
  <c r="S173" i="11"/>
  <c r="Y173" i="11"/>
  <c r="Y171" i="11" s="1"/>
  <c r="G175" i="11"/>
  <c r="M175" i="11"/>
  <c r="S175" i="11"/>
  <c r="Y175" i="11"/>
  <c r="F178" i="11"/>
  <c r="L178" i="11"/>
  <c r="L176" i="11" s="1"/>
  <c r="R178" i="11"/>
  <c r="R176" i="11" s="1"/>
  <c r="X178" i="11"/>
  <c r="F180" i="11"/>
  <c r="L180" i="11"/>
  <c r="R180" i="11"/>
  <c r="X180" i="11"/>
  <c r="E183" i="11"/>
  <c r="E181" i="11" s="1"/>
  <c r="K183" i="11"/>
  <c r="Q183" i="11"/>
  <c r="Q181" i="11" s="1"/>
  <c r="W183" i="11"/>
  <c r="W181" i="11" s="1"/>
  <c r="E185" i="11"/>
  <c r="K185" i="11"/>
  <c r="Q185" i="11"/>
  <c r="W185" i="11"/>
  <c r="D188" i="11"/>
  <c r="D186" i="11" s="1"/>
  <c r="J188" i="11"/>
  <c r="J186" i="11" s="1"/>
  <c r="P188" i="11"/>
  <c r="V188" i="11"/>
  <c r="V186" i="11" s="1"/>
  <c r="D190" i="11"/>
  <c r="J190" i="11"/>
  <c r="P190" i="11"/>
  <c r="V190" i="11"/>
  <c r="I193" i="11"/>
  <c r="O193" i="11"/>
  <c r="O191" i="11" s="1"/>
  <c r="U193" i="11"/>
  <c r="U191" i="11" s="1"/>
  <c r="AA193" i="11"/>
  <c r="I195" i="11"/>
  <c r="O195" i="11"/>
  <c r="U195" i="11"/>
  <c r="AA195" i="11"/>
  <c r="H198" i="11"/>
  <c r="H196" i="11" s="1"/>
  <c r="N198" i="11"/>
  <c r="T198" i="11"/>
  <c r="T196" i="11" s="1"/>
  <c r="Z198" i="11"/>
  <c r="Z196" i="11" s="1"/>
  <c r="H200" i="11"/>
  <c r="N200" i="11"/>
  <c r="T200" i="11"/>
  <c r="Z200" i="11"/>
  <c r="G203" i="11"/>
  <c r="G201" i="11" s="1"/>
  <c r="M203" i="11"/>
  <c r="M201" i="11" s="1"/>
  <c r="S203" i="11"/>
  <c r="Y203" i="11"/>
  <c r="Y201" i="11" s="1"/>
  <c r="G205" i="11"/>
  <c r="M205" i="11"/>
  <c r="S205" i="11"/>
  <c r="Y205" i="11"/>
  <c r="F208" i="11"/>
  <c r="L208" i="11"/>
  <c r="L206" i="11" s="1"/>
  <c r="R208" i="11"/>
  <c r="R206" i="11" s="1"/>
  <c r="X208" i="11"/>
  <c r="F210" i="11"/>
  <c r="L210" i="11"/>
  <c r="R210" i="11"/>
  <c r="X210" i="11"/>
  <c r="E213" i="11"/>
  <c r="E211" i="11" s="1"/>
  <c r="K213" i="11"/>
  <c r="Q213" i="11"/>
  <c r="Q211" i="11" s="1"/>
  <c r="W213" i="11"/>
  <c r="W211" i="11" s="1"/>
  <c r="E215" i="11"/>
  <c r="K215" i="11"/>
  <c r="Q215" i="11"/>
  <c r="W215" i="11"/>
  <c r="D218" i="11"/>
  <c r="D216" i="11" s="1"/>
  <c r="J218" i="11"/>
  <c r="J216" i="11" s="1"/>
  <c r="P218" i="11"/>
  <c r="V218" i="11"/>
  <c r="V216" i="11" s="1"/>
  <c r="D220" i="11"/>
  <c r="J220" i="11"/>
  <c r="P220" i="11"/>
  <c r="V220" i="11"/>
  <c r="I223" i="11"/>
  <c r="O223" i="11"/>
  <c r="O221" i="11" s="1"/>
  <c r="U223" i="11"/>
  <c r="U221" i="11" s="1"/>
  <c r="AA223" i="11"/>
  <c r="I225" i="11"/>
  <c r="O225" i="11"/>
  <c r="U225" i="11"/>
  <c r="AA225" i="11"/>
  <c r="H228" i="11"/>
  <c r="H226" i="11" s="1"/>
  <c r="N228" i="11"/>
  <c r="T228" i="11"/>
  <c r="T226" i="11" s="1"/>
  <c r="Z228" i="11"/>
  <c r="Z226" i="11" s="1"/>
  <c r="H230" i="11"/>
  <c r="N230" i="11"/>
  <c r="T230" i="11"/>
  <c r="Z230" i="11"/>
  <c r="G233" i="11"/>
  <c r="G231" i="11" s="1"/>
  <c r="M233" i="11"/>
  <c r="M231" i="11" s="1"/>
  <c r="S233" i="11"/>
  <c r="Y233" i="11"/>
  <c r="Y231" i="11" s="1"/>
  <c r="G235" i="11"/>
  <c r="M235" i="11"/>
  <c r="S235" i="11"/>
  <c r="Y235" i="11"/>
  <c r="F238" i="11"/>
  <c r="L238" i="11"/>
  <c r="L236" i="11" s="1"/>
  <c r="R238" i="11"/>
  <c r="R236" i="11" s="1"/>
  <c r="X238" i="11"/>
  <c r="F240" i="11"/>
  <c r="L240" i="11"/>
  <c r="R240" i="11"/>
  <c r="X240" i="11"/>
  <c r="E243" i="11"/>
  <c r="E241" i="11" s="1"/>
  <c r="K243" i="11"/>
  <c r="Q243" i="11"/>
  <c r="Q241" i="11" s="1"/>
  <c r="W243" i="11"/>
  <c r="W241" i="11" s="1"/>
  <c r="E245" i="11"/>
  <c r="K245" i="11"/>
  <c r="Q245" i="11"/>
  <c r="W245" i="11"/>
  <c r="D248" i="11"/>
  <c r="D246" i="11" s="1"/>
  <c r="J248" i="11"/>
  <c r="J246" i="11" s="1"/>
  <c r="P248" i="11"/>
  <c r="V248" i="11"/>
  <c r="V246" i="11" s="1"/>
  <c r="D250" i="11"/>
  <c r="J250" i="11"/>
  <c r="P250" i="11"/>
  <c r="V250" i="11"/>
  <c r="I253" i="11"/>
  <c r="O253" i="11"/>
  <c r="O251" i="11" s="1"/>
  <c r="U253" i="11"/>
  <c r="U251" i="11" s="1"/>
  <c r="AA253" i="11"/>
  <c r="I255" i="11"/>
  <c r="O255" i="11"/>
  <c r="U255" i="11"/>
  <c r="AA255" i="11"/>
  <c r="H258" i="11"/>
  <c r="H256" i="11" s="1"/>
  <c r="N258" i="11"/>
  <c r="T258" i="11"/>
  <c r="T256" i="11" s="1"/>
  <c r="Z258" i="11"/>
  <c r="Z256" i="11" s="1"/>
  <c r="H260" i="11"/>
  <c r="N260" i="11"/>
  <c r="T260" i="11"/>
  <c r="Z260" i="11"/>
  <c r="G263" i="11"/>
  <c r="G261" i="11" s="1"/>
  <c r="M263" i="11"/>
  <c r="M261" i="11" s="1"/>
  <c r="S263" i="11"/>
  <c r="Y263" i="11"/>
  <c r="Y261" i="11" s="1"/>
  <c r="G265" i="11"/>
  <c r="M265" i="11"/>
  <c r="S265" i="11"/>
  <c r="Y265" i="11"/>
  <c r="F268" i="11"/>
  <c r="L268" i="11"/>
  <c r="L266" i="11" s="1"/>
  <c r="R268" i="11"/>
  <c r="R266" i="11" s="1"/>
  <c r="X268" i="11"/>
  <c r="F270" i="11"/>
  <c r="L270" i="11"/>
  <c r="R270" i="11"/>
  <c r="X270" i="11"/>
  <c r="E273" i="11"/>
  <c r="E271" i="11" s="1"/>
  <c r="K273" i="11"/>
  <c r="Q273" i="11"/>
  <c r="Q271" i="11" s="1"/>
  <c r="W273" i="11"/>
  <c r="W271" i="11" s="1"/>
  <c r="E275" i="11"/>
  <c r="K275" i="11"/>
  <c r="Q275" i="11"/>
  <c r="W275" i="11"/>
  <c r="D278" i="11"/>
  <c r="D276" i="11" s="1"/>
  <c r="J278" i="11"/>
  <c r="J276" i="11" s="1"/>
  <c r="P278" i="11"/>
  <c r="V278" i="11"/>
  <c r="V276" i="11" s="1"/>
  <c r="D280" i="11"/>
  <c r="J280" i="11"/>
  <c r="P280" i="11"/>
  <c r="V280" i="11"/>
  <c r="I283" i="11"/>
  <c r="O283" i="11"/>
  <c r="O281" i="11" s="1"/>
  <c r="U283" i="11"/>
  <c r="U281" i="11" s="1"/>
  <c r="AA283" i="11"/>
  <c r="I285" i="11"/>
  <c r="O285" i="11"/>
  <c r="U285" i="11"/>
  <c r="AA285" i="11"/>
  <c r="H288" i="11"/>
  <c r="H286" i="11" s="1"/>
  <c r="N288" i="11"/>
  <c r="T288" i="11"/>
  <c r="T286" i="11" s="1"/>
  <c r="Z288" i="11"/>
  <c r="Z286" i="11" s="1"/>
  <c r="H290" i="11"/>
  <c r="N290" i="11"/>
  <c r="T290" i="11"/>
  <c r="Z290" i="11"/>
  <c r="G293" i="11"/>
  <c r="G291" i="11" s="1"/>
  <c r="M293" i="11"/>
  <c r="M291" i="11" s="1"/>
  <c r="S293" i="11"/>
  <c r="Y293" i="11"/>
  <c r="Y291" i="11" s="1"/>
  <c r="G295" i="11"/>
  <c r="M295" i="11"/>
  <c r="S295" i="11"/>
  <c r="Y295" i="11"/>
  <c r="F298" i="11"/>
  <c r="L298" i="11"/>
  <c r="L296" i="11" s="1"/>
  <c r="R298" i="11"/>
  <c r="R296" i="11" s="1"/>
  <c r="X298" i="11"/>
  <c r="F300" i="11"/>
  <c r="L300" i="11"/>
  <c r="R300" i="11"/>
  <c r="X300" i="11"/>
  <c r="E303" i="11"/>
  <c r="E301" i="11" s="1"/>
  <c r="K303" i="11"/>
  <c r="Q303" i="11"/>
  <c r="Q301" i="11" s="1"/>
  <c r="W303" i="11"/>
  <c r="W301" i="11" s="1"/>
  <c r="E305" i="11"/>
  <c r="K305" i="11"/>
  <c r="Q305" i="11"/>
  <c r="W305" i="11"/>
  <c r="D308" i="11"/>
  <c r="D306" i="11" s="1"/>
  <c r="J308" i="11"/>
  <c r="J306" i="11" s="1"/>
  <c r="P308" i="11"/>
  <c r="V308" i="11"/>
  <c r="V306" i="11" s="1"/>
  <c r="D310" i="11"/>
  <c r="J310" i="11"/>
  <c r="P310" i="11"/>
  <c r="V310" i="11"/>
  <c r="I313" i="11"/>
  <c r="O313" i="11"/>
  <c r="O311" i="11" s="1"/>
  <c r="U313" i="11"/>
  <c r="U311" i="11" s="1"/>
  <c r="AA313" i="11"/>
  <c r="I315" i="11"/>
  <c r="O315" i="11"/>
  <c r="U315" i="11"/>
  <c r="AA315" i="11"/>
  <c r="H318" i="11"/>
  <c r="H316" i="11" s="1"/>
  <c r="N318" i="11"/>
  <c r="T318" i="11"/>
  <c r="T316" i="11" s="1"/>
  <c r="Z318" i="11"/>
  <c r="Z316" i="11" s="1"/>
  <c r="H320" i="11"/>
  <c r="N320" i="11"/>
  <c r="T320" i="11"/>
  <c r="Z320" i="11"/>
  <c r="G327" i="11"/>
  <c r="G325" i="11" s="1"/>
  <c r="M327" i="11"/>
  <c r="M325" i="11" s="1"/>
  <c r="S327" i="11"/>
  <c r="Y327" i="11"/>
  <c r="Y325" i="11" s="1"/>
  <c r="G329" i="11"/>
  <c r="M329" i="11"/>
  <c r="S329" i="11"/>
  <c r="Y329" i="11"/>
  <c r="F332" i="11"/>
  <c r="L332" i="11"/>
  <c r="L330" i="11" s="1"/>
  <c r="R332" i="11"/>
  <c r="R330" i="11" s="1"/>
  <c r="X332" i="11"/>
  <c r="F334" i="11"/>
  <c r="L334" i="11"/>
  <c r="R334" i="11"/>
  <c r="X334" i="11"/>
  <c r="E337" i="11"/>
  <c r="E335" i="11" s="1"/>
  <c r="K337" i="11"/>
  <c r="Q337" i="11"/>
  <c r="Q335" i="11" s="1"/>
  <c r="W337" i="11"/>
  <c r="W335" i="11" s="1"/>
  <c r="E339" i="11"/>
  <c r="K339" i="11"/>
  <c r="Q339" i="11"/>
  <c r="W339" i="11"/>
  <c r="D342" i="11"/>
  <c r="D340" i="11" s="1"/>
  <c r="J342" i="11"/>
  <c r="J340" i="11" s="1"/>
  <c r="P342" i="11"/>
  <c r="V342" i="11"/>
  <c r="V340" i="11" s="1"/>
  <c r="D344" i="11"/>
  <c r="J344" i="11"/>
  <c r="P344" i="11"/>
  <c r="V344" i="11"/>
  <c r="I347" i="11"/>
  <c r="O347" i="11"/>
  <c r="O345" i="11" s="1"/>
  <c r="U347" i="11"/>
  <c r="U345" i="11" s="1"/>
  <c r="AA347" i="11"/>
  <c r="I349" i="11"/>
  <c r="O349" i="11"/>
  <c r="U349" i="11"/>
  <c r="AA349" i="11"/>
  <c r="H352" i="11"/>
  <c r="H350" i="11" s="1"/>
  <c r="N352" i="11"/>
  <c r="T352" i="11"/>
  <c r="T350" i="11" s="1"/>
  <c r="Z352" i="11"/>
  <c r="Z350" i="11" s="1"/>
  <c r="H354" i="11"/>
  <c r="N354" i="11"/>
  <c r="T354" i="11"/>
  <c r="Z354" i="11"/>
  <c r="G357" i="11"/>
  <c r="G355" i="11" s="1"/>
  <c r="M357" i="11"/>
  <c r="M355" i="11" s="1"/>
  <c r="S357" i="11"/>
  <c r="Y357" i="11"/>
  <c r="Y355" i="11" s="1"/>
  <c r="G359" i="11"/>
  <c r="M359" i="11"/>
  <c r="S359" i="11"/>
  <c r="Y359" i="11"/>
  <c r="F362" i="11"/>
  <c r="L362" i="11"/>
  <c r="L360" i="11" s="1"/>
  <c r="R362" i="11"/>
  <c r="R360" i="11" s="1"/>
  <c r="X362" i="11"/>
  <c r="F364" i="11"/>
  <c r="L364" i="11"/>
  <c r="R364" i="11"/>
  <c r="X364" i="11"/>
  <c r="E367" i="11"/>
  <c r="E365" i="11" s="1"/>
  <c r="K367" i="11"/>
  <c r="Q367" i="11"/>
  <c r="Q365" i="11" s="1"/>
  <c r="W367" i="11"/>
  <c r="W365" i="11" s="1"/>
  <c r="E369" i="11"/>
  <c r="K369" i="11"/>
  <c r="Q369" i="11"/>
  <c r="W369" i="11"/>
  <c r="D372" i="11"/>
  <c r="D370" i="11" s="1"/>
  <c r="J372" i="11"/>
  <c r="J370" i="11" s="1"/>
  <c r="P372" i="11"/>
  <c r="V372" i="11"/>
  <c r="V370" i="11" s="1"/>
  <c r="D374" i="11"/>
  <c r="J374" i="11"/>
  <c r="P374" i="11"/>
  <c r="V374" i="11"/>
  <c r="I377" i="11"/>
  <c r="O377" i="11"/>
  <c r="O375" i="11" s="1"/>
  <c r="U377" i="11"/>
  <c r="U375" i="11" s="1"/>
  <c r="AA377" i="11"/>
  <c r="I379" i="11"/>
  <c r="O379" i="11"/>
  <c r="U379" i="11"/>
  <c r="AA379" i="11"/>
  <c r="H382" i="11"/>
  <c r="H380" i="11" s="1"/>
  <c r="N382" i="11"/>
  <c r="T382" i="11"/>
  <c r="T380" i="11" s="1"/>
  <c r="Z382" i="11"/>
  <c r="Z380" i="11" s="1"/>
  <c r="H384" i="11"/>
  <c r="N384" i="11"/>
  <c r="T384" i="11"/>
  <c r="Z384" i="11"/>
  <c r="G387" i="11"/>
  <c r="G385" i="11" s="1"/>
  <c r="M387" i="11"/>
  <c r="M385" i="11" s="1"/>
  <c r="S387" i="11"/>
  <c r="Y387" i="11"/>
  <c r="Y385" i="11" s="1"/>
  <c r="G389" i="11"/>
  <c r="M389" i="11"/>
  <c r="S389" i="11"/>
  <c r="Y389" i="11"/>
  <c r="F392" i="11"/>
  <c r="L392" i="11"/>
  <c r="L390" i="11" s="1"/>
  <c r="R392" i="11"/>
  <c r="R390" i="11" s="1"/>
  <c r="X392" i="11"/>
  <c r="F394" i="11"/>
  <c r="L394" i="11"/>
  <c r="R394" i="11"/>
  <c r="X394" i="11"/>
  <c r="E397" i="11"/>
  <c r="E395" i="11" s="1"/>
  <c r="K397" i="11"/>
  <c r="Q397" i="11"/>
  <c r="Q395" i="11" s="1"/>
  <c r="W397" i="11"/>
  <c r="W395" i="11" s="1"/>
  <c r="E399" i="11"/>
  <c r="K399" i="11"/>
  <c r="Q399" i="11"/>
  <c r="W399" i="11"/>
  <c r="D402" i="11"/>
  <c r="D400" i="11" s="1"/>
  <c r="J402" i="11"/>
  <c r="J400" i="11" s="1"/>
  <c r="P402" i="11"/>
  <c r="V402" i="11"/>
  <c r="V400" i="11" s="1"/>
  <c r="D404" i="11"/>
  <c r="J404" i="11"/>
  <c r="P404" i="11"/>
  <c r="V404" i="11"/>
  <c r="I407" i="11"/>
  <c r="O407" i="11"/>
  <c r="O405" i="11" s="1"/>
  <c r="U407" i="11"/>
  <c r="U405" i="11" s="1"/>
  <c r="AA407" i="11"/>
  <c r="I409" i="11"/>
  <c r="O409" i="11"/>
  <c r="U409" i="11"/>
  <c r="AA409" i="11"/>
  <c r="H412" i="11"/>
  <c r="H410" i="11" s="1"/>
  <c r="N412" i="11"/>
  <c r="T412" i="11"/>
  <c r="T410" i="11" s="1"/>
  <c r="Z412" i="11"/>
  <c r="Z410" i="11" s="1"/>
  <c r="H414" i="11"/>
  <c r="N414" i="11"/>
  <c r="T414" i="11"/>
  <c r="Z414" i="11"/>
  <c r="G417" i="11"/>
  <c r="G415" i="11" s="1"/>
  <c r="M417" i="11"/>
  <c r="M415" i="11" s="1"/>
  <c r="S417" i="11"/>
  <c r="Y417" i="11"/>
  <c r="Y415" i="11" s="1"/>
  <c r="G419" i="11"/>
  <c r="M419" i="11"/>
  <c r="S419" i="11"/>
  <c r="Y419" i="11"/>
  <c r="F422" i="11"/>
  <c r="L422" i="11"/>
  <c r="L420" i="11" s="1"/>
  <c r="R422" i="11"/>
  <c r="R420" i="11" s="1"/>
  <c r="X422" i="11"/>
  <c r="F424" i="11"/>
  <c r="L424" i="11"/>
  <c r="R424" i="11"/>
  <c r="X424" i="11"/>
  <c r="E427" i="11"/>
  <c r="E425" i="11" s="1"/>
  <c r="K427" i="11"/>
  <c r="Q427" i="11"/>
  <c r="Q425" i="11" s="1"/>
  <c r="W427" i="11"/>
  <c r="W425" i="11" s="1"/>
  <c r="E429" i="11"/>
  <c r="K429" i="11"/>
  <c r="Q429" i="11"/>
  <c r="W429" i="11"/>
  <c r="D432" i="11"/>
  <c r="D430" i="11" s="1"/>
  <c r="J432" i="11"/>
  <c r="J430" i="11" s="1"/>
  <c r="P432" i="11"/>
  <c r="V432" i="11"/>
  <c r="V430" i="11" s="1"/>
  <c r="D434" i="11"/>
  <c r="J434" i="11"/>
  <c r="P434" i="11"/>
  <c r="V434" i="11"/>
  <c r="I437" i="11"/>
  <c r="O437" i="11"/>
  <c r="O435" i="11" s="1"/>
  <c r="U437" i="11"/>
  <c r="U435" i="11" s="1"/>
  <c r="AA437" i="11"/>
  <c r="I439" i="11"/>
  <c r="O439" i="11"/>
  <c r="U439" i="11"/>
  <c r="AA439" i="11"/>
  <c r="H442" i="11"/>
  <c r="H440" i="11" s="1"/>
  <c r="N442" i="11"/>
  <c r="T442" i="11"/>
  <c r="T440" i="11" s="1"/>
  <c r="Z442" i="11"/>
  <c r="Z440" i="11" s="1"/>
  <c r="H444" i="11"/>
  <c r="N444" i="11"/>
  <c r="T444" i="11"/>
  <c r="Z444" i="11"/>
  <c r="G447" i="11"/>
  <c r="G445" i="11" s="1"/>
  <c r="M447" i="11"/>
  <c r="M445" i="11" s="1"/>
  <c r="S447" i="11"/>
  <c r="Y447" i="11"/>
  <c r="Y445" i="11" s="1"/>
  <c r="G449" i="11"/>
  <c r="M449" i="11"/>
  <c r="S449" i="11"/>
  <c r="Y449" i="11"/>
  <c r="F452" i="11"/>
  <c r="L452" i="11"/>
  <c r="L450" i="11" s="1"/>
  <c r="R452" i="11"/>
  <c r="R450" i="11" s="1"/>
  <c r="X452" i="11"/>
  <c r="F454" i="11"/>
  <c r="L454" i="11"/>
  <c r="R454" i="11"/>
  <c r="X454" i="11"/>
  <c r="E457" i="11"/>
  <c r="E455" i="11" s="1"/>
  <c r="K457" i="11"/>
  <c r="Q457" i="11"/>
  <c r="Q455" i="11" s="1"/>
  <c r="W457" i="11"/>
  <c r="W455" i="11" s="1"/>
  <c r="E459" i="11"/>
  <c r="K459" i="11"/>
  <c r="Q459" i="11"/>
  <c r="W459" i="11"/>
  <c r="D462" i="11"/>
  <c r="D460" i="11" s="1"/>
  <c r="J462" i="11"/>
  <c r="J460" i="11" s="1"/>
  <c r="P462" i="11"/>
  <c r="V462" i="11"/>
  <c r="V460" i="11" s="1"/>
  <c r="D464" i="11"/>
  <c r="P464" i="11"/>
  <c r="U467" i="11"/>
  <c r="U465" i="11" s="1"/>
  <c r="O469" i="11"/>
  <c r="T472" i="11"/>
  <c r="T470" i="11" s="1"/>
  <c r="N474" i="11"/>
  <c r="S477" i="11"/>
  <c r="S475" i="11" s="1"/>
  <c r="M479" i="11"/>
  <c r="R486" i="11"/>
  <c r="R484" i="11" s="1"/>
  <c r="L488" i="11"/>
  <c r="Q491" i="11"/>
  <c r="K493" i="11"/>
  <c r="P496" i="11"/>
  <c r="P494" i="11" s="1"/>
  <c r="J498" i="11"/>
  <c r="O501" i="11"/>
  <c r="O499" i="11" s="1"/>
  <c r="I503" i="11"/>
  <c r="AA503" i="11"/>
  <c r="N506" i="11"/>
  <c r="N504" i="11" s="1"/>
  <c r="H508" i="11"/>
  <c r="Z508" i="11"/>
  <c r="M511" i="11"/>
  <c r="M509" i="11" s="1"/>
  <c r="G513" i="11"/>
  <c r="Y513" i="11"/>
  <c r="L516" i="11"/>
  <c r="F518" i="11"/>
  <c r="X518" i="11"/>
  <c r="K521" i="11"/>
  <c r="K519" i="11" s="1"/>
  <c r="E523" i="11"/>
  <c r="W523" i="11"/>
  <c r="J526" i="11"/>
  <c r="J524" i="11" s="1"/>
  <c r="D528" i="11"/>
  <c r="V528" i="11"/>
  <c r="I531" i="11"/>
  <c r="I529" i="11" s="1"/>
  <c r="AA531" i="11"/>
  <c r="AA529" i="11" s="1"/>
  <c r="U533" i="11"/>
  <c r="H536" i="11"/>
  <c r="H534" i="11" s="1"/>
  <c r="Z536" i="11"/>
  <c r="Z534" i="11" s="1"/>
  <c r="T538" i="11"/>
  <c r="T534" i="11" s="1"/>
  <c r="G541" i="11"/>
  <c r="G539" i="11" s="1"/>
  <c r="Y541" i="11"/>
  <c r="Y539" i="11" s="1"/>
  <c r="S543" i="11"/>
  <c r="F546" i="11"/>
  <c r="F544" i="11" s="1"/>
  <c r="X546" i="11"/>
  <c r="X544" i="11" s="1"/>
  <c r="R548" i="11"/>
  <c r="E551" i="11"/>
  <c r="E549" i="11" s="1"/>
  <c r="W551" i="11"/>
  <c r="W549" i="11" s="1"/>
  <c r="Q553" i="11"/>
  <c r="D556" i="11"/>
  <c r="V556" i="11"/>
  <c r="V554" i="11" s="1"/>
  <c r="P558" i="11"/>
  <c r="U561" i="11"/>
  <c r="U559" i="11" s="1"/>
  <c r="O563" i="11"/>
  <c r="T566" i="11"/>
  <c r="N568" i="11"/>
  <c r="S571" i="11"/>
  <c r="S569" i="11" s="1"/>
  <c r="M573" i="11"/>
  <c r="R576" i="11"/>
  <c r="R574" i="11" s="1"/>
  <c r="L578" i="11"/>
  <c r="Q581" i="11"/>
  <c r="K583" i="11"/>
  <c r="P586" i="11"/>
  <c r="P584" i="11" s="1"/>
  <c r="J588" i="11"/>
  <c r="O591" i="11"/>
  <c r="O589" i="11" s="1"/>
  <c r="I593" i="11"/>
  <c r="AA593" i="11"/>
  <c r="N596" i="11"/>
  <c r="N594" i="11" s="1"/>
  <c r="H598" i="11"/>
  <c r="Z598" i="11"/>
  <c r="M601" i="11"/>
  <c r="M599" i="11" s="1"/>
  <c r="G603" i="11"/>
  <c r="Y603" i="11"/>
  <c r="L606" i="11"/>
  <c r="L604" i="11" s="1"/>
  <c r="F608" i="11"/>
  <c r="W611" i="11"/>
  <c r="V616" i="11"/>
  <c r="V614" i="11" s="1"/>
  <c r="U621" i="11"/>
  <c r="U619" i="11" s="1"/>
  <c r="T626" i="11"/>
  <c r="S631" i="11"/>
  <c r="S629" i="11" s="1"/>
  <c r="J9" i="11"/>
  <c r="J7" i="11" s="1"/>
  <c r="P9" i="11"/>
  <c r="V9" i="11"/>
  <c r="V638" i="11"/>
  <c r="P638" i="11"/>
  <c r="J638" i="11"/>
  <c r="D638" i="11"/>
  <c r="W633" i="11"/>
  <c r="Q633" i="11"/>
  <c r="K633" i="11"/>
  <c r="E633" i="11"/>
  <c r="X628" i="11"/>
  <c r="R628" i="11"/>
  <c r="L628" i="11"/>
  <c r="F628" i="11"/>
  <c r="Y623" i="11"/>
  <c r="S623" i="11"/>
  <c r="M623" i="11"/>
  <c r="G623" i="11"/>
  <c r="Z618" i="11"/>
  <c r="T618" i="11"/>
  <c r="N618" i="11"/>
  <c r="H618" i="11"/>
  <c r="AA613" i="11"/>
  <c r="U613" i="11"/>
  <c r="O613" i="11"/>
  <c r="I613" i="11"/>
  <c r="AA638" i="11"/>
  <c r="U638" i="11"/>
  <c r="O638" i="11"/>
  <c r="I638" i="11"/>
  <c r="V633" i="11"/>
  <c r="P633" i="11"/>
  <c r="J633" i="11"/>
  <c r="D633" i="11"/>
  <c r="W628" i="11"/>
  <c r="Q628" i="11"/>
  <c r="K628" i="11"/>
  <c r="E628" i="11"/>
  <c r="X623" i="11"/>
  <c r="R623" i="11"/>
  <c r="L623" i="11"/>
  <c r="F623" i="11"/>
  <c r="Y618" i="11"/>
  <c r="S618" i="11"/>
  <c r="M618" i="11"/>
  <c r="G618" i="11"/>
  <c r="Z613" i="11"/>
  <c r="T613" i="11"/>
  <c r="N613" i="11"/>
  <c r="H613" i="11"/>
  <c r="AA608" i="11"/>
  <c r="U608" i="11"/>
  <c r="O608" i="11"/>
  <c r="I608" i="11"/>
  <c r="V603" i="11"/>
  <c r="P603" i="11"/>
  <c r="J603" i="11"/>
  <c r="D603" i="11"/>
  <c r="W598" i="11"/>
  <c r="Q598" i="11"/>
  <c r="K598" i="11"/>
  <c r="E598" i="11"/>
  <c r="X593" i="11"/>
  <c r="R593" i="11"/>
  <c r="L593" i="11"/>
  <c r="F593" i="11"/>
  <c r="Y588" i="11"/>
  <c r="S588" i="11"/>
  <c r="M588" i="11"/>
  <c r="G588" i="11"/>
  <c r="Z583" i="11"/>
  <c r="T583" i="11"/>
  <c r="N583" i="11"/>
  <c r="H583" i="11"/>
  <c r="AA578" i="11"/>
  <c r="U578" i="11"/>
  <c r="O578" i="11"/>
  <c r="I578" i="11"/>
  <c r="V573" i="11"/>
  <c r="P573" i="11"/>
  <c r="J573" i="11"/>
  <c r="D573" i="11"/>
  <c r="W568" i="11"/>
  <c r="Q568" i="11"/>
  <c r="K568" i="11"/>
  <c r="E568" i="11"/>
  <c r="X563" i="11"/>
  <c r="R563" i="11"/>
  <c r="L563" i="11"/>
  <c r="F563" i="11"/>
  <c r="Y558" i="11"/>
  <c r="S558" i="11"/>
  <c r="M558" i="11"/>
  <c r="G558" i="11"/>
  <c r="Z553" i="11"/>
  <c r="T553" i="11"/>
  <c r="N553" i="11"/>
  <c r="H553" i="11"/>
  <c r="AA548" i="11"/>
  <c r="U548" i="11"/>
  <c r="O548" i="11"/>
  <c r="I548" i="11"/>
  <c r="V543" i="11"/>
  <c r="P543" i="11"/>
  <c r="J543" i="11"/>
  <c r="D543" i="11"/>
  <c r="W538" i="11"/>
  <c r="Q538" i="11"/>
  <c r="K538" i="11"/>
  <c r="E538" i="11"/>
  <c r="X533" i="11"/>
  <c r="R533" i="11"/>
  <c r="L533" i="11"/>
  <c r="F533" i="11"/>
  <c r="Y528" i="11"/>
  <c r="S528" i="11"/>
  <c r="M528" i="11"/>
  <c r="G528" i="11"/>
  <c r="Z523" i="11"/>
  <c r="T523" i="11"/>
  <c r="N523" i="11"/>
  <c r="H523" i="11"/>
  <c r="AA518" i="11"/>
  <c r="U518" i="11"/>
  <c r="O518" i="11"/>
  <c r="I518" i="11"/>
  <c r="V513" i="11"/>
  <c r="P513" i="11"/>
  <c r="J513" i="11"/>
  <c r="D513" i="11"/>
  <c r="W508" i="11"/>
  <c r="Q508" i="11"/>
  <c r="K508" i="11"/>
  <c r="E508" i="11"/>
  <c r="X503" i="11"/>
  <c r="R503" i="11"/>
  <c r="L503" i="11"/>
  <c r="F503" i="11"/>
  <c r="Y498" i="11"/>
  <c r="S498" i="11"/>
  <c r="M498" i="11"/>
  <c r="G498" i="11"/>
  <c r="Z493" i="11"/>
  <c r="T493" i="11"/>
  <c r="N493" i="11"/>
  <c r="H493" i="11"/>
  <c r="AA488" i="11"/>
  <c r="U488" i="11"/>
  <c r="O488" i="11"/>
  <c r="I488" i="11"/>
  <c r="V479" i="11"/>
  <c r="P479" i="11"/>
  <c r="J479" i="11"/>
  <c r="D479" i="11"/>
  <c r="W474" i="11"/>
  <c r="Q474" i="11"/>
  <c r="K474" i="11"/>
  <c r="E474" i="11"/>
  <c r="X469" i="11"/>
  <c r="R469" i="11"/>
  <c r="L469" i="11"/>
  <c r="F469" i="11"/>
  <c r="Y464" i="11"/>
  <c r="S464" i="11"/>
  <c r="M464" i="11"/>
  <c r="G464" i="11"/>
  <c r="Z638" i="11"/>
  <c r="T638" i="11"/>
  <c r="N638" i="11"/>
  <c r="H638" i="11"/>
  <c r="AA633" i="11"/>
  <c r="U633" i="11"/>
  <c r="O633" i="11"/>
  <c r="I633" i="11"/>
  <c r="V628" i="11"/>
  <c r="P628" i="11"/>
  <c r="J628" i="11"/>
  <c r="D628" i="11"/>
  <c r="W623" i="11"/>
  <c r="Q623" i="11"/>
  <c r="K623" i="11"/>
  <c r="E623" i="11"/>
  <c r="X618" i="11"/>
  <c r="R618" i="11"/>
  <c r="L618" i="11"/>
  <c r="F618" i="11"/>
  <c r="Y613" i="11"/>
  <c r="S613" i="11"/>
  <c r="M613" i="11"/>
  <c r="G613" i="11"/>
  <c r="Z608" i="11"/>
  <c r="T608" i="11"/>
  <c r="N608" i="11"/>
  <c r="H608" i="11"/>
  <c r="AA603" i="11"/>
  <c r="U603" i="11"/>
  <c r="O603" i="11"/>
  <c r="I603" i="11"/>
  <c r="V598" i="11"/>
  <c r="P598" i="11"/>
  <c r="J598" i="11"/>
  <c r="D598" i="11"/>
  <c r="W593" i="11"/>
  <c r="Q593" i="11"/>
  <c r="K593" i="11"/>
  <c r="E593" i="11"/>
  <c r="X588" i="11"/>
  <c r="R588" i="11"/>
  <c r="L588" i="11"/>
  <c r="F588" i="11"/>
  <c r="Y583" i="11"/>
  <c r="S583" i="11"/>
  <c r="M583" i="11"/>
  <c r="G583" i="11"/>
  <c r="Z578" i="11"/>
  <c r="T578" i="11"/>
  <c r="N578" i="11"/>
  <c r="H578" i="11"/>
  <c r="AA573" i="11"/>
  <c r="U573" i="11"/>
  <c r="O573" i="11"/>
  <c r="I573" i="11"/>
  <c r="V568" i="11"/>
  <c r="P568" i="11"/>
  <c r="J568" i="11"/>
  <c r="D568" i="11"/>
  <c r="W563" i="11"/>
  <c r="Q563" i="11"/>
  <c r="K563" i="11"/>
  <c r="E563" i="11"/>
  <c r="X558" i="11"/>
  <c r="R558" i="11"/>
  <c r="L558" i="11"/>
  <c r="F558" i="11"/>
  <c r="Y553" i="11"/>
  <c r="S553" i="11"/>
  <c r="M553" i="11"/>
  <c r="G553" i="11"/>
  <c r="Z548" i="11"/>
  <c r="T548" i="11"/>
  <c r="N548" i="11"/>
  <c r="H548" i="11"/>
  <c r="AA543" i="11"/>
  <c r="U543" i="11"/>
  <c r="O543" i="11"/>
  <c r="I543" i="11"/>
  <c r="V538" i="11"/>
  <c r="P538" i="11"/>
  <c r="J538" i="11"/>
  <c r="D538" i="11"/>
  <c r="W533" i="11"/>
  <c r="Q533" i="11"/>
  <c r="K533" i="11"/>
  <c r="E533" i="11"/>
  <c r="X528" i="11"/>
  <c r="R528" i="11"/>
  <c r="L528" i="11"/>
  <c r="F528" i="11"/>
  <c r="Y523" i="11"/>
  <c r="S523" i="11"/>
  <c r="M523" i="11"/>
  <c r="G523" i="11"/>
  <c r="Z518" i="11"/>
  <c r="T518" i="11"/>
  <c r="N518" i="11"/>
  <c r="H518" i="11"/>
  <c r="AA513" i="11"/>
  <c r="U513" i="11"/>
  <c r="O513" i="11"/>
  <c r="I513" i="11"/>
  <c r="V508" i="11"/>
  <c r="P508" i="11"/>
  <c r="J508" i="11"/>
  <c r="D508" i="11"/>
  <c r="W503" i="11"/>
  <c r="Q503" i="11"/>
  <c r="K503" i="11"/>
  <c r="E503" i="11"/>
  <c r="X498" i="11"/>
  <c r="R498" i="11"/>
  <c r="L498" i="11"/>
  <c r="F498" i="11"/>
  <c r="Y493" i="11"/>
  <c r="S493" i="11"/>
  <c r="M493" i="11"/>
  <c r="G493" i="11"/>
  <c r="Z488" i="11"/>
  <c r="T488" i="11"/>
  <c r="N488" i="11"/>
  <c r="H488" i="11"/>
  <c r="AA479" i="11"/>
  <c r="U479" i="11"/>
  <c r="O479" i="11"/>
  <c r="I479" i="11"/>
  <c r="V474" i="11"/>
  <c r="P474" i="11"/>
  <c r="J474" i="11"/>
  <c r="D474" i="11"/>
  <c r="W469" i="11"/>
  <c r="Q469" i="11"/>
  <c r="K469" i="11"/>
  <c r="E469" i="11"/>
  <c r="X464" i="11"/>
  <c r="R464" i="11"/>
  <c r="Y638" i="11"/>
  <c r="S638" i="11"/>
  <c r="M638" i="11"/>
  <c r="G638" i="11"/>
  <c r="Z633" i="11"/>
  <c r="T633" i="11"/>
  <c r="N633" i="11"/>
  <c r="H633" i="11"/>
  <c r="AA628" i="11"/>
  <c r="U628" i="11"/>
  <c r="O628" i="11"/>
  <c r="I628" i="11"/>
  <c r="V623" i="11"/>
  <c r="P623" i="11"/>
  <c r="J623" i="11"/>
  <c r="D623" i="11"/>
  <c r="W618" i="11"/>
  <c r="Q618" i="11"/>
  <c r="K618" i="11"/>
  <c r="E618" i="11"/>
  <c r="X613" i="11"/>
  <c r="R613" i="11"/>
  <c r="L613" i="11"/>
  <c r="F613" i="11"/>
  <c r="Y608" i="11"/>
  <c r="S608" i="11"/>
  <c r="M608" i="11"/>
  <c r="G608" i="11"/>
  <c r="Z603" i="11"/>
  <c r="T603" i="11"/>
  <c r="N603" i="11"/>
  <c r="H603" i="11"/>
  <c r="AA598" i="11"/>
  <c r="U598" i="11"/>
  <c r="O598" i="11"/>
  <c r="I598" i="11"/>
  <c r="V593" i="11"/>
  <c r="P593" i="11"/>
  <c r="J593" i="11"/>
  <c r="D593" i="11"/>
  <c r="W588" i="11"/>
  <c r="Q588" i="11"/>
  <c r="K588" i="11"/>
  <c r="E588" i="11"/>
  <c r="X583" i="11"/>
  <c r="R583" i="11"/>
  <c r="L583" i="11"/>
  <c r="F583" i="11"/>
  <c r="Y578" i="11"/>
  <c r="S578" i="11"/>
  <c r="M578" i="11"/>
  <c r="G578" i="11"/>
  <c r="Z573" i="11"/>
  <c r="T573" i="11"/>
  <c r="N573" i="11"/>
  <c r="H573" i="11"/>
  <c r="AA568" i="11"/>
  <c r="U568" i="11"/>
  <c r="O568" i="11"/>
  <c r="I568" i="11"/>
  <c r="V563" i="11"/>
  <c r="P563" i="11"/>
  <c r="J563" i="11"/>
  <c r="D563" i="11"/>
  <c r="W558" i="11"/>
  <c r="Q558" i="11"/>
  <c r="K558" i="11"/>
  <c r="E558" i="11"/>
  <c r="X553" i="11"/>
  <c r="R553" i="11"/>
  <c r="L553" i="11"/>
  <c r="F553" i="11"/>
  <c r="Y548" i="11"/>
  <c r="S548" i="11"/>
  <c r="M548" i="11"/>
  <c r="G548" i="11"/>
  <c r="Z543" i="11"/>
  <c r="T543" i="11"/>
  <c r="N543" i="11"/>
  <c r="H543" i="11"/>
  <c r="AA538" i="11"/>
  <c r="U538" i="11"/>
  <c r="O538" i="11"/>
  <c r="I538" i="11"/>
  <c r="V533" i="11"/>
  <c r="P533" i="11"/>
  <c r="J533" i="11"/>
  <c r="D533" i="11"/>
  <c r="W528" i="11"/>
  <c r="Q528" i="11"/>
  <c r="K528" i="11"/>
  <c r="E528" i="11"/>
  <c r="X523" i="11"/>
  <c r="R523" i="11"/>
  <c r="L523" i="11"/>
  <c r="F523" i="11"/>
  <c r="Y518" i="11"/>
  <c r="S518" i="11"/>
  <c r="M518" i="11"/>
  <c r="G518" i="11"/>
  <c r="Z513" i="11"/>
  <c r="T513" i="11"/>
  <c r="N513" i="11"/>
  <c r="H513" i="11"/>
  <c r="AA508" i="11"/>
  <c r="U508" i="11"/>
  <c r="O508" i="11"/>
  <c r="I508" i="11"/>
  <c r="V503" i="11"/>
  <c r="P503" i="11"/>
  <c r="J503" i="11"/>
  <c r="D503" i="11"/>
  <c r="W498" i="11"/>
  <c r="Q498" i="11"/>
  <c r="K498" i="11"/>
  <c r="E498" i="11"/>
  <c r="X493" i="11"/>
  <c r="R493" i="11"/>
  <c r="L493" i="11"/>
  <c r="F493" i="11"/>
  <c r="Y488" i="11"/>
  <c r="S488" i="11"/>
  <c r="M488" i="11"/>
  <c r="G488" i="11"/>
  <c r="Z479" i="11"/>
  <c r="T479" i="11"/>
  <c r="N479" i="11"/>
  <c r="H479" i="11"/>
  <c r="AA474" i="11"/>
  <c r="U474" i="11"/>
  <c r="O474" i="11"/>
  <c r="I474" i="11"/>
  <c r="V469" i="11"/>
  <c r="P469" i="11"/>
  <c r="J469" i="11"/>
  <c r="D469" i="11"/>
  <c r="W464" i="11"/>
  <c r="Q464" i="11"/>
  <c r="K464" i="11"/>
  <c r="E464" i="11"/>
  <c r="W638" i="11"/>
  <c r="Q638" i="11"/>
  <c r="K638" i="11"/>
  <c r="E638" i="11"/>
  <c r="X633" i="11"/>
  <c r="R633" i="11"/>
  <c r="L633" i="11"/>
  <c r="F633" i="11"/>
  <c r="Y628" i="11"/>
  <c r="S628" i="11"/>
  <c r="M628" i="11"/>
  <c r="G628" i="11"/>
  <c r="Z623" i="11"/>
  <c r="T623" i="11"/>
  <c r="N623" i="11"/>
  <c r="H623" i="11"/>
  <c r="AA618" i="11"/>
  <c r="U618" i="11"/>
  <c r="O618" i="11"/>
  <c r="I618" i="11"/>
  <c r="V613" i="11"/>
  <c r="P613" i="11"/>
  <c r="J613" i="11"/>
  <c r="D613" i="11"/>
  <c r="W608" i="11"/>
  <c r="Q608" i="11"/>
  <c r="K608" i="11"/>
  <c r="E608" i="11"/>
  <c r="X603" i="11"/>
  <c r="R603" i="11"/>
  <c r="L603" i="11"/>
  <c r="F603" i="11"/>
  <c r="Y598" i="11"/>
  <c r="S598" i="11"/>
  <c r="M598" i="11"/>
  <c r="G598" i="11"/>
  <c r="Z593" i="11"/>
  <c r="T593" i="11"/>
  <c r="N593" i="11"/>
  <c r="H593" i="11"/>
  <c r="AA588" i="11"/>
  <c r="U588" i="11"/>
  <c r="O588" i="11"/>
  <c r="I588" i="11"/>
  <c r="V583" i="11"/>
  <c r="P583" i="11"/>
  <c r="J583" i="11"/>
  <c r="D583" i="11"/>
  <c r="W578" i="11"/>
  <c r="Q578" i="11"/>
  <c r="K578" i="11"/>
  <c r="E578" i="11"/>
  <c r="X573" i="11"/>
  <c r="R573" i="11"/>
  <c r="L573" i="11"/>
  <c r="F573" i="11"/>
  <c r="Y568" i="11"/>
  <c r="S568" i="11"/>
  <c r="M568" i="11"/>
  <c r="G568" i="11"/>
  <c r="Z563" i="11"/>
  <c r="T563" i="11"/>
  <c r="N563" i="11"/>
  <c r="H563" i="11"/>
  <c r="AA558" i="11"/>
  <c r="U558" i="11"/>
  <c r="O558" i="11"/>
  <c r="I558" i="11"/>
  <c r="V553" i="11"/>
  <c r="P553" i="11"/>
  <c r="J553" i="11"/>
  <c r="D553" i="11"/>
  <c r="W548" i="11"/>
  <c r="Q548" i="11"/>
  <c r="K548" i="11"/>
  <c r="E548" i="11"/>
  <c r="X543" i="11"/>
  <c r="R543" i="11"/>
  <c r="L543" i="11"/>
  <c r="F543" i="11"/>
  <c r="Y538" i="11"/>
  <c r="S538" i="11"/>
  <c r="M538" i="11"/>
  <c r="G538" i="11"/>
  <c r="Z533" i="11"/>
  <c r="T533" i="11"/>
  <c r="N533" i="11"/>
  <c r="H533" i="11"/>
  <c r="AA528" i="11"/>
  <c r="U528" i="11"/>
  <c r="O528" i="11"/>
  <c r="I528" i="11"/>
  <c r="V523" i="11"/>
  <c r="P523" i="11"/>
  <c r="J523" i="11"/>
  <c r="D523" i="11"/>
  <c r="W518" i="11"/>
  <c r="Q518" i="11"/>
  <c r="K518" i="11"/>
  <c r="E518" i="11"/>
  <c r="X513" i="11"/>
  <c r="R513" i="11"/>
  <c r="L513" i="11"/>
  <c r="F513" i="11"/>
  <c r="Y508" i="11"/>
  <c r="S508" i="11"/>
  <c r="M508" i="11"/>
  <c r="G508" i="11"/>
  <c r="Z503" i="11"/>
  <c r="T503" i="11"/>
  <c r="N503" i="11"/>
  <c r="H503" i="11"/>
  <c r="AA498" i="11"/>
  <c r="U498" i="11"/>
  <c r="O498" i="11"/>
  <c r="I498" i="11"/>
  <c r="V493" i="11"/>
  <c r="P493" i="11"/>
  <c r="J493" i="11"/>
  <c r="D493" i="11"/>
  <c r="W488" i="11"/>
  <c r="Q488" i="11"/>
  <c r="K488" i="11"/>
  <c r="E488" i="11"/>
  <c r="X479" i="11"/>
  <c r="R479" i="11"/>
  <c r="L479" i="11"/>
  <c r="F479" i="11"/>
  <c r="Y474" i="11"/>
  <c r="S474" i="11"/>
  <c r="M474" i="11"/>
  <c r="G474" i="11"/>
  <c r="Z469" i="11"/>
  <c r="T469" i="11"/>
  <c r="N469" i="11"/>
  <c r="H469" i="11"/>
  <c r="AA464" i="11"/>
  <c r="U464" i="11"/>
  <c r="O464" i="11"/>
  <c r="I464" i="11"/>
  <c r="J11" i="11"/>
  <c r="P11" i="11"/>
  <c r="V11" i="11"/>
  <c r="I14" i="11"/>
  <c r="I12" i="11" s="1"/>
  <c r="O14" i="11"/>
  <c r="O12" i="11" s="1"/>
  <c r="U14" i="11"/>
  <c r="AA14" i="11"/>
  <c r="AA12" i="11" s="1"/>
  <c r="I16" i="11"/>
  <c r="O16" i="11"/>
  <c r="U16" i="11"/>
  <c r="AA16" i="11"/>
  <c r="H19" i="11"/>
  <c r="N19" i="11"/>
  <c r="N17" i="11" s="1"/>
  <c r="T19" i="11"/>
  <c r="T17" i="11" s="1"/>
  <c r="Z19" i="11"/>
  <c r="H21" i="11"/>
  <c r="N21" i="11"/>
  <c r="T21" i="11"/>
  <c r="Z21" i="11"/>
  <c r="G24" i="11"/>
  <c r="G22" i="11" s="1"/>
  <c r="M24" i="11"/>
  <c r="S24" i="11"/>
  <c r="S22" i="11" s="1"/>
  <c r="Y24" i="11"/>
  <c r="Y22" i="11" s="1"/>
  <c r="G26" i="11"/>
  <c r="M26" i="11"/>
  <c r="S26" i="11"/>
  <c r="Y26" i="11"/>
  <c r="F29" i="11"/>
  <c r="F27" i="11" s="1"/>
  <c r="L29" i="11"/>
  <c r="L27" i="11" s="1"/>
  <c r="R29" i="11"/>
  <c r="X29" i="11"/>
  <c r="X27" i="11" s="1"/>
  <c r="F31" i="11"/>
  <c r="L31" i="11"/>
  <c r="R31" i="11"/>
  <c r="X31" i="11"/>
  <c r="E34" i="11"/>
  <c r="K34" i="11"/>
  <c r="K32" i="11" s="1"/>
  <c r="Q34" i="11"/>
  <c r="Q32" i="11" s="1"/>
  <c r="W34" i="11"/>
  <c r="E36" i="11"/>
  <c r="K36" i="11"/>
  <c r="Q36" i="11"/>
  <c r="W36" i="11"/>
  <c r="D39" i="11"/>
  <c r="D37" i="11" s="1"/>
  <c r="J39" i="11"/>
  <c r="P39" i="11"/>
  <c r="P37" i="11" s="1"/>
  <c r="V39" i="11"/>
  <c r="V37" i="11" s="1"/>
  <c r="D41" i="11"/>
  <c r="J41" i="11"/>
  <c r="P41" i="11"/>
  <c r="V41" i="11"/>
  <c r="I44" i="11"/>
  <c r="I42" i="11" s="1"/>
  <c r="O44" i="11"/>
  <c r="O42" i="11" s="1"/>
  <c r="U44" i="11"/>
  <c r="AA44" i="11"/>
  <c r="AA42" i="11" s="1"/>
  <c r="I46" i="11"/>
  <c r="O46" i="11"/>
  <c r="U46" i="11"/>
  <c r="AA46" i="11"/>
  <c r="H49" i="11"/>
  <c r="N49" i="11"/>
  <c r="N47" i="11" s="1"/>
  <c r="T49" i="11"/>
  <c r="T47" i="11" s="1"/>
  <c r="Z49" i="11"/>
  <c r="H51" i="11"/>
  <c r="N51" i="11"/>
  <c r="T51" i="11"/>
  <c r="Z51" i="11"/>
  <c r="G54" i="11"/>
  <c r="G52" i="11" s="1"/>
  <c r="M54" i="11"/>
  <c r="S54" i="11"/>
  <c r="S52" i="11" s="1"/>
  <c r="Y54" i="11"/>
  <c r="Y52" i="11" s="1"/>
  <c r="G56" i="11"/>
  <c r="M56" i="11"/>
  <c r="S56" i="11"/>
  <c r="Y56" i="11"/>
  <c r="F59" i="11"/>
  <c r="F57" i="11" s="1"/>
  <c r="L59" i="11"/>
  <c r="L57" i="11" s="1"/>
  <c r="R59" i="11"/>
  <c r="X59" i="11"/>
  <c r="X57" i="11" s="1"/>
  <c r="F61" i="11"/>
  <c r="L61" i="11"/>
  <c r="R61" i="11"/>
  <c r="X61" i="11"/>
  <c r="E64" i="11"/>
  <c r="K64" i="11"/>
  <c r="K62" i="11" s="1"/>
  <c r="Q64" i="11"/>
  <c r="Q62" i="11" s="1"/>
  <c r="W64" i="11"/>
  <c r="E66" i="11"/>
  <c r="K66" i="11"/>
  <c r="Q66" i="11"/>
  <c r="W66" i="11"/>
  <c r="D69" i="11"/>
  <c r="D67" i="11" s="1"/>
  <c r="J69" i="11"/>
  <c r="P69" i="11"/>
  <c r="P67" i="11" s="1"/>
  <c r="V69" i="11"/>
  <c r="V67" i="11" s="1"/>
  <c r="D71" i="11"/>
  <c r="J71" i="11"/>
  <c r="P71" i="11"/>
  <c r="V71" i="11"/>
  <c r="I74" i="11"/>
  <c r="I72" i="11" s="1"/>
  <c r="O74" i="11"/>
  <c r="O72" i="11" s="1"/>
  <c r="U74" i="11"/>
  <c r="AA74" i="11"/>
  <c r="AA72" i="11" s="1"/>
  <c r="I76" i="11"/>
  <c r="O76" i="11"/>
  <c r="U76" i="11"/>
  <c r="AA76" i="11"/>
  <c r="H79" i="11"/>
  <c r="N79" i="11"/>
  <c r="N77" i="11" s="1"/>
  <c r="T79" i="11"/>
  <c r="T77" i="11" s="1"/>
  <c r="Z79" i="11"/>
  <c r="H81" i="11"/>
  <c r="N81" i="11"/>
  <c r="T81" i="11"/>
  <c r="Z81" i="11"/>
  <c r="G84" i="11"/>
  <c r="G82" i="11" s="1"/>
  <c r="M84" i="11"/>
  <c r="S84" i="11"/>
  <c r="S82" i="11" s="1"/>
  <c r="Y84" i="11"/>
  <c r="Y82" i="11" s="1"/>
  <c r="G86" i="11"/>
  <c r="M86" i="11"/>
  <c r="S86" i="11"/>
  <c r="Y86" i="11"/>
  <c r="F89" i="11"/>
  <c r="F87" i="11" s="1"/>
  <c r="L89" i="11"/>
  <c r="L87" i="11" s="1"/>
  <c r="R89" i="11"/>
  <c r="X89" i="11"/>
  <c r="X87" i="11" s="1"/>
  <c r="F91" i="11"/>
  <c r="L91" i="11"/>
  <c r="R91" i="11"/>
  <c r="X91" i="11"/>
  <c r="E94" i="11"/>
  <c r="K94" i="11"/>
  <c r="K92" i="11" s="1"/>
  <c r="Q94" i="11"/>
  <c r="Q92" i="11" s="1"/>
  <c r="W94" i="11"/>
  <c r="E96" i="11"/>
  <c r="K96" i="11"/>
  <c r="Q96" i="11"/>
  <c r="W96" i="11"/>
  <c r="D99" i="11"/>
  <c r="D97" i="11" s="1"/>
  <c r="J99" i="11"/>
  <c r="P99" i="11"/>
  <c r="P97" i="11" s="1"/>
  <c r="V99" i="11"/>
  <c r="V97" i="11" s="1"/>
  <c r="D101" i="11"/>
  <c r="J101" i="11"/>
  <c r="P101" i="11"/>
  <c r="V101" i="11"/>
  <c r="I104" i="11"/>
  <c r="I102" i="11" s="1"/>
  <c r="O104" i="11"/>
  <c r="O102" i="11" s="1"/>
  <c r="U104" i="11"/>
  <c r="AA104" i="11"/>
  <c r="AA102" i="11" s="1"/>
  <c r="I106" i="11"/>
  <c r="O106" i="11"/>
  <c r="U106" i="11"/>
  <c r="AA106" i="11"/>
  <c r="H109" i="11"/>
  <c r="N109" i="11"/>
  <c r="N107" i="11" s="1"/>
  <c r="T109" i="11"/>
  <c r="T107" i="11" s="1"/>
  <c r="Z109" i="11"/>
  <c r="H111" i="11"/>
  <c r="N111" i="11"/>
  <c r="T111" i="11"/>
  <c r="Z111" i="11"/>
  <c r="G114" i="11"/>
  <c r="G112" i="11" s="1"/>
  <c r="M114" i="11"/>
  <c r="S114" i="11"/>
  <c r="S112" i="11" s="1"/>
  <c r="Y114" i="11"/>
  <c r="Y112" i="11" s="1"/>
  <c r="G116" i="11"/>
  <c r="M116" i="11"/>
  <c r="S116" i="11"/>
  <c r="Y116" i="11"/>
  <c r="F119" i="11"/>
  <c r="F117" i="11" s="1"/>
  <c r="L119" i="11"/>
  <c r="L117" i="11" s="1"/>
  <c r="R119" i="11"/>
  <c r="X119" i="11"/>
  <c r="X117" i="11" s="1"/>
  <c r="F121" i="11"/>
  <c r="L121" i="11"/>
  <c r="R121" i="11"/>
  <c r="X121" i="11"/>
  <c r="E124" i="11"/>
  <c r="K124" i="11"/>
  <c r="K122" i="11" s="1"/>
  <c r="Q124" i="11"/>
  <c r="Q122" i="11" s="1"/>
  <c r="W124" i="11"/>
  <c r="E126" i="11"/>
  <c r="K126" i="11"/>
  <c r="Q126" i="11"/>
  <c r="W126" i="11"/>
  <c r="D129" i="11"/>
  <c r="D127" i="11" s="1"/>
  <c r="J129" i="11"/>
  <c r="P129" i="11"/>
  <c r="P127" i="11" s="1"/>
  <c r="V129" i="11"/>
  <c r="V127" i="11" s="1"/>
  <c r="D131" i="11"/>
  <c r="J131" i="11"/>
  <c r="P131" i="11"/>
  <c r="V131" i="11"/>
  <c r="I134" i="11"/>
  <c r="I132" i="11" s="1"/>
  <c r="O134" i="11"/>
  <c r="O132" i="11" s="1"/>
  <c r="U134" i="11"/>
  <c r="AA134" i="11"/>
  <c r="AA132" i="11" s="1"/>
  <c r="I136" i="11"/>
  <c r="O136" i="11"/>
  <c r="U136" i="11"/>
  <c r="AA136" i="11"/>
  <c r="H139" i="11"/>
  <c r="N139" i="11"/>
  <c r="N137" i="11" s="1"/>
  <c r="T139" i="11"/>
  <c r="T137" i="11" s="1"/>
  <c r="Z139" i="11"/>
  <c r="H141" i="11"/>
  <c r="N141" i="11"/>
  <c r="T141" i="11"/>
  <c r="Z141" i="11"/>
  <c r="G144" i="11"/>
  <c r="G142" i="11" s="1"/>
  <c r="M144" i="11"/>
  <c r="S144" i="11"/>
  <c r="S142" i="11" s="1"/>
  <c r="Y144" i="11"/>
  <c r="Y142" i="11" s="1"/>
  <c r="G146" i="11"/>
  <c r="M146" i="11"/>
  <c r="S146" i="11"/>
  <c r="Y146" i="11"/>
  <c r="F149" i="11"/>
  <c r="F147" i="11" s="1"/>
  <c r="L149" i="11"/>
  <c r="L147" i="11" s="1"/>
  <c r="R149" i="11"/>
  <c r="X149" i="11"/>
  <c r="X147" i="11" s="1"/>
  <c r="F151" i="11"/>
  <c r="L151" i="11"/>
  <c r="R151" i="11"/>
  <c r="X151" i="11"/>
  <c r="E154" i="11"/>
  <c r="K154" i="11"/>
  <c r="K152" i="11" s="1"/>
  <c r="Q154" i="11"/>
  <c r="Q152" i="11" s="1"/>
  <c r="W154" i="11"/>
  <c r="E156" i="11"/>
  <c r="K156" i="11"/>
  <c r="Q156" i="11"/>
  <c r="W156" i="11"/>
  <c r="D159" i="11"/>
  <c r="D157" i="11" s="1"/>
  <c r="J159" i="11"/>
  <c r="P159" i="11"/>
  <c r="P157" i="11" s="1"/>
  <c r="V159" i="11"/>
  <c r="V157" i="11" s="1"/>
  <c r="D161" i="11"/>
  <c r="J161" i="11"/>
  <c r="P161" i="11"/>
  <c r="V161" i="11"/>
  <c r="I168" i="11"/>
  <c r="I166" i="11" s="1"/>
  <c r="O168" i="11"/>
  <c r="O166" i="11" s="1"/>
  <c r="U168" i="11"/>
  <c r="AA168" i="11"/>
  <c r="AA166" i="11" s="1"/>
  <c r="I170" i="11"/>
  <c r="O170" i="11"/>
  <c r="U170" i="11"/>
  <c r="AA170" i="11"/>
  <c r="H173" i="11"/>
  <c r="N173" i="11"/>
  <c r="N171" i="11" s="1"/>
  <c r="T173" i="11"/>
  <c r="T171" i="11" s="1"/>
  <c r="Z173" i="11"/>
  <c r="H175" i="11"/>
  <c r="N175" i="11"/>
  <c r="T175" i="11"/>
  <c r="Z175" i="11"/>
  <c r="G178" i="11"/>
  <c r="G176" i="11" s="1"/>
  <c r="M178" i="11"/>
  <c r="S178" i="11"/>
  <c r="S176" i="11" s="1"/>
  <c r="Y178" i="11"/>
  <c r="Y176" i="11" s="1"/>
  <c r="G180" i="11"/>
  <c r="M180" i="11"/>
  <c r="S180" i="11"/>
  <c r="Y180" i="11"/>
  <c r="F183" i="11"/>
  <c r="F181" i="11" s="1"/>
  <c r="L183" i="11"/>
  <c r="L181" i="11" s="1"/>
  <c r="R183" i="11"/>
  <c r="X183" i="11"/>
  <c r="X181" i="11" s="1"/>
  <c r="F185" i="11"/>
  <c r="L185" i="11"/>
  <c r="R185" i="11"/>
  <c r="X185" i="11"/>
  <c r="E188" i="11"/>
  <c r="K188" i="11"/>
  <c r="K186" i="11" s="1"/>
  <c r="Q188" i="11"/>
  <c r="Q186" i="11" s="1"/>
  <c r="W188" i="11"/>
  <c r="E190" i="11"/>
  <c r="K190" i="11"/>
  <c r="Q190" i="11"/>
  <c r="W190" i="11"/>
  <c r="D193" i="11"/>
  <c r="D191" i="11" s="1"/>
  <c r="J193" i="11"/>
  <c r="P193" i="11"/>
  <c r="P191" i="11" s="1"/>
  <c r="V193" i="11"/>
  <c r="V191" i="11" s="1"/>
  <c r="D195" i="11"/>
  <c r="J195" i="11"/>
  <c r="P195" i="11"/>
  <c r="V195" i="11"/>
  <c r="I198" i="11"/>
  <c r="I196" i="11" s="1"/>
  <c r="O198" i="11"/>
  <c r="O196" i="11" s="1"/>
  <c r="U198" i="11"/>
  <c r="AA198" i="11"/>
  <c r="AA196" i="11" s="1"/>
  <c r="I200" i="11"/>
  <c r="O200" i="11"/>
  <c r="U200" i="11"/>
  <c r="AA200" i="11"/>
  <c r="H203" i="11"/>
  <c r="N203" i="11"/>
  <c r="N201" i="11" s="1"/>
  <c r="T203" i="11"/>
  <c r="T201" i="11" s="1"/>
  <c r="Z203" i="11"/>
  <c r="H205" i="11"/>
  <c r="N205" i="11"/>
  <c r="T205" i="11"/>
  <c r="Z205" i="11"/>
  <c r="G208" i="11"/>
  <c r="G206" i="11" s="1"/>
  <c r="M208" i="11"/>
  <c r="S208" i="11"/>
  <c r="S206" i="11" s="1"/>
  <c r="Y208" i="11"/>
  <c r="Y206" i="11" s="1"/>
  <c r="G210" i="11"/>
  <c r="M210" i="11"/>
  <c r="S210" i="11"/>
  <c r="Y210" i="11"/>
  <c r="F213" i="11"/>
  <c r="F211" i="11" s="1"/>
  <c r="L213" i="11"/>
  <c r="L211" i="11" s="1"/>
  <c r="R213" i="11"/>
  <c r="X213" i="11"/>
  <c r="X211" i="11" s="1"/>
  <c r="F215" i="11"/>
  <c r="L215" i="11"/>
  <c r="R215" i="11"/>
  <c r="X215" i="11"/>
  <c r="E218" i="11"/>
  <c r="K218" i="11"/>
  <c r="K216" i="11" s="1"/>
  <c r="Q218" i="11"/>
  <c r="Q216" i="11" s="1"/>
  <c r="W218" i="11"/>
  <c r="E220" i="11"/>
  <c r="K220" i="11"/>
  <c r="Q220" i="11"/>
  <c r="W220" i="11"/>
  <c r="D223" i="11"/>
  <c r="D221" i="11" s="1"/>
  <c r="J223" i="11"/>
  <c r="P223" i="11"/>
  <c r="P221" i="11" s="1"/>
  <c r="V223" i="11"/>
  <c r="V221" i="11" s="1"/>
  <c r="D225" i="11"/>
  <c r="J225" i="11"/>
  <c r="P225" i="11"/>
  <c r="V225" i="11"/>
  <c r="I228" i="11"/>
  <c r="I226" i="11" s="1"/>
  <c r="O228" i="11"/>
  <c r="O226" i="11" s="1"/>
  <c r="U228" i="11"/>
  <c r="AA228" i="11"/>
  <c r="AA226" i="11" s="1"/>
  <c r="I230" i="11"/>
  <c r="O230" i="11"/>
  <c r="U230" i="11"/>
  <c r="AA230" i="11"/>
  <c r="H233" i="11"/>
  <c r="N233" i="11"/>
  <c r="N231" i="11" s="1"/>
  <c r="T233" i="11"/>
  <c r="T231" i="11" s="1"/>
  <c r="Z233" i="11"/>
  <c r="H235" i="11"/>
  <c r="N235" i="11"/>
  <c r="T235" i="11"/>
  <c r="Z235" i="11"/>
  <c r="G238" i="11"/>
  <c r="G236" i="11" s="1"/>
  <c r="M238" i="11"/>
  <c r="S238" i="11"/>
  <c r="S236" i="11" s="1"/>
  <c r="Y238" i="11"/>
  <c r="Y236" i="11" s="1"/>
  <c r="G240" i="11"/>
  <c r="M240" i="11"/>
  <c r="S240" i="11"/>
  <c r="Y240" i="11"/>
  <c r="F243" i="11"/>
  <c r="F241" i="11" s="1"/>
  <c r="L243" i="11"/>
  <c r="L241" i="11" s="1"/>
  <c r="R243" i="11"/>
  <c r="X243" i="11"/>
  <c r="X241" i="11" s="1"/>
  <c r="F245" i="11"/>
  <c r="L245" i="11"/>
  <c r="R245" i="11"/>
  <c r="X245" i="11"/>
  <c r="E248" i="11"/>
  <c r="K248" i="11"/>
  <c r="K246" i="11" s="1"/>
  <c r="Q248" i="11"/>
  <c r="Q246" i="11" s="1"/>
  <c r="W248" i="11"/>
  <c r="E250" i="11"/>
  <c r="K250" i="11"/>
  <c r="Q250" i="11"/>
  <c r="W250" i="11"/>
  <c r="D253" i="11"/>
  <c r="D251" i="11" s="1"/>
  <c r="J253" i="11"/>
  <c r="P253" i="11"/>
  <c r="P251" i="11" s="1"/>
  <c r="V253" i="11"/>
  <c r="V251" i="11" s="1"/>
  <c r="D255" i="11"/>
  <c r="J255" i="11"/>
  <c r="P255" i="11"/>
  <c r="V255" i="11"/>
  <c r="I258" i="11"/>
  <c r="I256" i="11" s="1"/>
  <c r="O258" i="11"/>
  <c r="O256" i="11" s="1"/>
  <c r="U258" i="11"/>
  <c r="AA258" i="11"/>
  <c r="AA256" i="11" s="1"/>
  <c r="I260" i="11"/>
  <c r="O260" i="11"/>
  <c r="U260" i="11"/>
  <c r="AA260" i="11"/>
  <c r="H263" i="11"/>
  <c r="N263" i="11"/>
  <c r="N261" i="11" s="1"/>
  <c r="T263" i="11"/>
  <c r="T261" i="11" s="1"/>
  <c r="Z263" i="11"/>
  <c r="H265" i="11"/>
  <c r="N265" i="11"/>
  <c r="T265" i="11"/>
  <c r="Z265" i="11"/>
  <c r="G268" i="11"/>
  <c r="G266" i="11" s="1"/>
  <c r="M268" i="11"/>
  <c r="S268" i="11"/>
  <c r="S266" i="11" s="1"/>
  <c r="Y268" i="11"/>
  <c r="Y266" i="11" s="1"/>
  <c r="G270" i="11"/>
  <c r="M270" i="11"/>
  <c r="S270" i="11"/>
  <c r="Y270" i="11"/>
  <c r="F273" i="11"/>
  <c r="F271" i="11" s="1"/>
  <c r="L273" i="11"/>
  <c r="L271" i="11" s="1"/>
  <c r="R273" i="11"/>
  <c r="X273" i="11"/>
  <c r="X271" i="11" s="1"/>
  <c r="F275" i="11"/>
  <c r="L275" i="11"/>
  <c r="R275" i="11"/>
  <c r="X275" i="11"/>
  <c r="E278" i="11"/>
  <c r="K278" i="11"/>
  <c r="K276" i="11" s="1"/>
  <c r="Q278" i="11"/>
  <c r="Q276" i="11" s="1"/>
  <c r="W278" i="11"/>
  <c r="E280" i="11"/>
  <c r="K280" i="11"/>
  <c r="Q280" i="11"/>
  <c r="W280" i="11"/>
  <c r="D283" i="11"/>
  <c r="D281" i="11" s="1"/>
  <c r="J283" i="11"/>
  <c r="P283" i="11"/>
  <c r="P281" i="11" s="1"/>
  <c r="V283" i="11"/>
  <c r="V281" i="11" s="1"/>
  <c r="D285" i="11"/>
  <c r="J285" i="11"/>
  <c r="P285" i="11"/>
  <c r="V285" i="11"/>
  <c r="I288" i="11"/>
  <c r="I286" i="11" s="1"/>
  <c r="O288" i="11"/>
  <c r="O286" i="11" s="1"/>
  <c r="U288" i="11"/>
  <c r="AA288" i="11"/>
  <c r="AA286" i="11" s="1"/>
  <c r="I290" i="11"/>
  <c r="O290" i="11"/>
  <c r="U290" i="11"/>
  <c r="AA290" i="11"/>
  <c r="H293" i="11"/>
  <c r="N293" i="11"/>
  <c r="N291" i="11" s="1"/>
  <c r="T293" i="11"/>
  <c r="T291" i="11" s="1"/>
  <c r="Z293" i="11"/>
  <c r="H295" i="11"/>
  <c r="N295" i="11"/>
  <c r="T295" i="11"/>
  <c r="Z295" i="11"/>
  <c r="G298" i="11"/>
  <c r="G296" i="11" s="1"/>
  <c r="M298" i="11"/>
  <c r="S298" i="11"/>
  <c r="S296" i="11" s="1"/>
  <c r="Y298" i="11"/>
  <c r="Y296" i="11" s="1"/>
  <c r="G300" i="11"/>
  <c r="M300" i="11"/>
  <c r="S300" i="11"/>
  <c r="Y300" i="11"/>
  <c r="F303" i="11"/>
  <c r="F301" i="11" s="1"/>
  <c r="L303" i="11"/>
  <c r="L301" i="11" s="1"/>
  <c r="R303" i="11"/>
  <c r="X303" i="11"/>
  <c r="X301" i="11" s="1"/>
  <c r="F305" i="11"/>
  <c r="L305" i="11"/>
  <c r="R305" i="11"/>
  <c r="X305" i="11"/>
  <c r="E308" i="11"/>
  <c r="K308" i="11"/>
  <c r="K306" i="11" s="1"/>
  <c r="Q308" i="11"/>
  <c r="Q306" i="11" s="1"/>
  <c r="W308" i="11"/>
  <c r="E310" i="11"/>
  <c r="K310" i="11"/>
  <c r="Q310" i="11"/>
  <c r="W310" i="11"/>
  <c r="D313" i="11"/>
  <c r="D311" i="11" s="1"/>
  <c r="J313" i="11"/>
  <c r="P313" i="11"/>
  <c r="P311" i="11" s="1"/>
  <c r="V313" i="11"/>
  <c r="V311" i="11" s="1"/>
  <c r="D315" i="11"/>
  <c r="J315" i="11"/>
  <c r="P315" i="11"/>
  <c r="V315" i="11"/>
  <c r="I318" i="11"/>
  <c r="I316" i="11" s="1"/>
  <c r="O318" i="11"/>
  <c r="O316" i="11" s="1"/>
  <c r="U318" i="11"/>
  <c r="AA318" i="11"/>
  <c r="AA316" i="11" s="1"/>
  <c r="I320" i="11"/>
  <c r="O320" i="11"/>
  <c r="U320" i="11"/>
  <c r="AA320" i="11"/>
  <c r="H327" i="11"/>
  <c r="N327" i="11"/>
  <c r="N325" i="11" s="1"/>
  <c r="T327" i="11"/>
  <c r="T325" i="11" s="1"/>
  <c r="Z327" i="11"/>
  <c r="H329" i="11"/>
  <c r="N329" i="11"/>
  <c r="T329" i="11"/>
  <c r="Z329" i="11"/>
  <c r="G332" i="11"/>
  <c r="G330" i="11" s="1"/>
  <c r="M332" i="11"/>
  <c r="S332" i="11"/>
  <c r="S330" i="11" s="1"/>
  <c r="Y332" i="11"/>
  <c r="Y330" i="11" s="1"/>
  <c r="G334" i="11"/>
  <c r="M334" i="11"/>
  <c r="S334" i="11"/>
  <c r="Y334" i="11"/>
  <c r="F337" i="11"/>
  <c r="F335" i="11" s="1"/>
  <c r="L337" i="11"/>
  <c r="L335" i="11" s="1"/>
  <c r="R337" i="11"/>
  <c r="X337" i="11"/>
  <c r="X335" i="11" s="1"/>
  <c r="F339" i="11"/>
  <c r="L339" i="11"/>
  <c r="R339" i="11"/>
  <c r="X339" i="11"/>
  <c r="E342" i="11"/>
  <c r="K342" i="11"/>
  <c r="K340" i="11" s="1"/>
  <c r="Q342" i="11"/>
  <c r="Q340" i="11" s="1"/>
  <c r="W342" i="11"/>
  <c r="E344" i="11"/>
  <c r="K344" i="11"/>
  <c r="Q344" i="11"/>
  <c r="W344" i="11"/>
  <c r="D347" i="11"/>
  <c r="D345" i="11" s="1"/>
  <c r="J347" i="11"/>
  <c r="P347" i="11"/>
  <c r="P345" i="11" s="1"/>
  <c r="V347" i="11"/>
  <c r="V345" i="11" s="1"/>
  <c r="D349" i="11"/>
  <c r="J349" i="11"/>
  <c r="P349" i="11"/>
  <c r="V349" i="11"/>
  <c r="I352" i="11"/>
  <c r="I350" i="11" s="1"/>
  <c r="O352" i="11"/>
  <c r="O350" i="11" s="1"/>
  <c r="U352" i="11"/>
  <c r="AA352" i="11"/>
  <c r="AA350" i="11" s="1"/>
  <c r="I354" i="11"/>
  <c r="O354" i="11"/>
  <c r="U354" i="11"/>
  <c r="AA354" i="11"/>
  <c r="H357" i="11"/>
  <c r="N357" i="11"/>
  <c r="N355" i="11" s="1"/>
  <c r="T357" i="11"/>
  <c r="T355" i="11" s="1"/>
  <c r="Z357" i="11"/>
  <c r="H359" i="11"/>
  <c r="N359" i="11"/>
  <c r="T359" i="11"/>
  <c r="Z359" i="11"/>
  <c r="G362" i="11"/>
  <c r="G360" i="11" s="1"/>
  <c r="M362" i="11"/>
  <c r="S362" i="11"/>
  <c r="S360" i="11" s="1"/>
  <c r="Y362" i="11"/>
  <c r="Y360" i="11" s="1"/>
  <c r="G364" i="11"/>
  <c r="M364" i="11"/>
  <c r="S364" i="11"/>
  <c r="Y364" i="11"/>
  <c r="F367" i="11"/>
  <c r="F365" i="11" s="1"/>
  <c r="L367" i="11"/>
  <c r="L365" i="11" s="1"/>
  <c r="R367" i="11"/>
  <c r="X367" i="11"/>
  <c r="X365" i="11" s="1"/>
  <c r="F369" i="11"/>
  <c r="L369" i="11"/>
  <c r="R369" i="11"/>
  <c r="X369" i="11"/>
  <c r="E372" i="11"/>
  <c r="K372" i="11"/>
  <c r="K370" i="11" s="1"/>
  <c r="Q372" i="11"/>
  <c r="Q370" i="11" s="1"/>
  <c r="W372" i="11"/>
  <c r="E374" i="11"/>
  <c r="K374" i="11"/>
  <c r="Q374" i="11"/>
  <c r="W374" i="11"/>
  <c r="D377" i="11"/>
  <c r="D375" i="11" s="1"/>
  <c r="J377" i="11"/>
  <c r="P377" i="11"/>
  <c r="P375" i="11" s="1"/>
  <c r="V377" i="11"/>
  <c r="V375" i="11" s="1"/>
  <c r="D379" i="11"/>
  <c r="J379" i="11"/>
  <c r="P379" i="11"/>
  <c r="V379" i="11"/>
  <c r="I382" i="11"/>
  <c r="I380" i="11" s="1"/>
  <c r="O382" i="11"/>
  <c r="O380" i="11" s="1"/>
  <c r="U382" i="11"/>
  <c r="AA382" i="11"/>
  <c r="AA380" i="11" s="1"/>
  <c r="I384" i="11"/>
  <c r="O384" i="11"/>
  <c r="U384" i="11"/>
  <c r="AA384" i="11"/>
  <c r="H387" i="11"/>
  <c r="N387" i="11"/>
  <c r="N385" i="11" s="1"/>
  <c r="T387" i="11"/>
  <c r="T385" i="11" s="1"/>
  <c r="Z387" i="11"/>
  <c r="H389" i="11"/>
  <c r="N389" i="11"/>
  <c r="T389" i="11"/>
  <c r="Z389" i="11"/>
  <c r="G392" i="11"/>
  <c r="G390" i="11" s="1"/>
  <c r="M392" i="11"/>
  <c r="S392" i="11"/>
  <c r="S390" i="11" s="1"/>
  <c r="Y392" i="11"/>
  <c r="Y390" i="11" s="1"/>
  <c r="G394" i="11"/>
  <c r="M394" i="11"/>
  <c r="S394" i="11"/>
  <c r="Y394" i="11"/>
  <c r="F397" i="11"/>
  <c r="F395" i="11" s="1"/>
  <c r="L397" i="11"/>
  <c r="L395" i="11" s="1"/>
  <c r="R397" i="11"/>
  <c r="X397" i="11"/>
  <c r="X395" i="11" s="1"/>
  <c r="F399" i="11"/>
  <c r="L399" i="11"/>
  <c r="R399" i="11"/>
  <c r="X399" i="11"/>
  <c r="E402" i="11"/>
  <c r="K402" i="11"/>
  <c r="K400" i="11" s="1"/>
  <c r="Q402" i="11"/>
  <c r="Q400" i="11" s="1"/>
  <c r="W402" i="11"/>
  <c r="E404" i="11"/>
  <c r="K404" i="11"/>
  <c r="Q404" i="11"/>
  <c r="W404" i="11"/>
  <c r="D407" i="11"/>
  <c r="D405" i="11" s="1"/>
  <c r="J407" i="11"/>
  <c r="P407" i="11"/>
  <c r="P405" i="11" s="1"/>
  <c r="V407" i="11"/>
  <c r="V405" i="11" s="1"/>
  <c r="D409" i="11"/>
  <c r="J409" i="11"/>
  <c r="P409" i="11"/>
  <c r="V409" i="11"/>
  <c r="I412" i="11"/>
  <c r="I410" i="11" s="1"/>
  <c r="O412" i="11"/>
  <c r="O410" i="11" s="1"/>
  <c r="U412" i="11"/>
  <c r="AA412" i="11"/>
  <c r="AA410" i="11" s="1"/>
  <c r="I414" i="11"/>
  <c r="O414" i="11"/>
  <c r="U414" i="11"/>
  <c r="AA414" i="11"/>
  <c r="H417" i="11"/>
  <c r="N417" i="11"/>
  <c r="N415" i="11" s="1"/>
  <c r="T417" i="11"/>
  <c r="T415" i="11" s="1"/>
  <c r="Z417" i="11"/>
  <c r="H419" i="11"/>
  <c r="N419" i="11"/>
  <c r="T419" i="11"/>
  <c r="Z419" i="11"/>
  <c r="G422" i="11"/>
  <c r="G420" i="11" s="1"/>
  <c r="M422" i="11"/>
  <c r="S422" i="11"/>
  <c r="S420" i="11" s="1"/>
  <c r="Y422" i="11"/>
  <c r="Y420" i="11" s="1"/>
  <c r="G424" i="11"/>
  <c r="M424" i="11"/>
  <c r="S424" i="11"/>
  <c r="Y424" i="11"/>
  <c r="F427" i="11"/>
  <c r="F425" i="11" s="1"/>
  <c r="L427" i="11"/>
  <c r="L425" i="11" s="1"/>
  <c r="R427" i="11"/>
  <c r="X427" i="11"/>
  <c r="X425" i="11" s="1"/>
  <c r="F429" i="11"/>
  <c r="L429" i="11"/>
  <c r="R429" i="11"/>
  <c r="X429" i="11"/>
  <c r="E432" i="11"/>
  <c r="K432" i="11"/>
  <c r="K430" i="11" s="1"/>
  <c r="Q432" i="11"/>
  <c r="Q430" i="11" s="1"/>
  <c r="W432" i="11"/>
  <c r="E434" i="11"/>
  <c r="K434" i="11"/>
  <c r="Q434" i="11"/>
  <c r="W434" i="11"/>
  <c r="D437" i="11"/>
  <c r="D435" i="11" s="1"/>
  <c r="J437" i="11"/>
  <c r="P437" i="11"/>
  <c r="P435" i="11" s="1"/>
  <c r="V437" i="11"/>
  <c r="V435" i="11" s="1"/>
  <c r="D439" i="11"/>
  <c r="J439" i="11"/>
  <c r="P439" i="11"/>
  <c r="V439" i="11"/>
  <c r="I442" i="11"/>
  <c r="I440" i="11" s="1"/>
  <c r="O442" i="11"/>
  <c r="O440" i="11" s="1"/>
  <c r="U442" i="11"/>
  <c r="AA442" i="11"/>
  <c r="AA440" i="11" s="1"/>
  <c r="I444" i="11"/>
  <c r="O444" i="11"/>
  <c r="U444" i="11"/>
  <c r="AA444" i="11"/>
  <c r="H447" i="11"/>
  <c r="N447" i="11"/>
  <c r="N445" i="11" s="1"/>
  <c r="T447" i="11"/>
  <c r="T445" i="11" s="1"/>
  <c r="Z447" i="11"/>
  <c r="H449" i="11"/>
  <c r="N449" i="11"/>
  <c r="T449" i="11"/>
  <c r="Z449" i="11"/>
  <c r="G452" i="11"/>
  <c r="G450" i="11" s="1"/>
  <c r="M452" i="11"/>
  <c r="S452" i="11"/>
  <c r="S450" i="11" s="1"/>
  <c r="Y452" i="11"/>
  <c r="Y450" i="11" s="1"/>
  <c r="G454" i="11"/>
  <c r="M454" i="11"/>
  <c r="S454" i="11"/>
  <c r="Y454" i="11"/>
  <c r="F457" i="11"/>
  <c r="F455" i="11" s="1"/>
  <c r="L457" i="11"/>
  <c r="L455" i="11" s="1"/>
  <c r="R457" i="11"/>
  <c r="X457" i="11"/>
  <c r="X455" i="11" s="1"/>
  <c r="F459" i="11"/>
  <c r="L459" i="11"/>
  <c r="R459" i="11"/>
  <c r="X459" i="11"/>
  <c r="E462" i="11"/>
  <c r="K462" i="11"/>
  <c r="K460" i="11" s="1"/>
  <c r="Q462" i="11"/>
  <c r="Q460" i="11" s="1"/>
  <c r="W462" i="11"/>
  <c r="F464" i="11"/>
  <c r="T464" i="11"/>
  <c r="G467" i="11"/>
  <c r="Y467" i="11"/>
  <c r="Y465" i="11" s="1"/>
  <c r="S469" i="11"/>
  <c r="F472" i="11"/>
  <c r="X472" i="11"/>
  <c r="X470" i="11" s="1"/>
  <c r="R474" i="11"/>
  <c r="E477" i="11"/>
  <c r="W477" i="11"/>
  <c r="W475" i="11" s="1"/>
  <c r="Q479" i="11"/>
  <c r="V636" i="11"/>
  <c r="P636" i="11"/>
  <c r="P634" i="11" s="1"/>
  <c r="J636" i="11"/>
  <c r="J634" i="11" s="1"/>
  <c r="D636" i="11"/>
  <c r="W631" i="11"/>
  <c r="W629" i="11" s="1"/>
  <c r="Q631" i="11"/>
  <c r="Q629" i="11" s="1"/>
  <c r="K631" i="11"/>
  <c r="E631" i="11"/>
  <c r="E629" i="11" s="1"/>
  <c r="X626" i="11"/>
  <c r="X624" i="11" s="1"/>
  <c r="R626" i="11"/>
  <c r="L626" i="11"/>
  <c r="L624" i="11" s="1"/>
  <c r="F626" i="11"/>
  <c r="F624" i="11" s="1"/>
  <c r="Y621" i="11"/>
  <c r="S621" i="11"/>
  <c r="S619" i="11" s="1"/>
  <c r="M621" i="11"/>
  <c r="M619" i="11" s="1"/>
  <c r="G621" i="11"/>
  <c r="Z616" i="11"/>
  <c r="Z614" i="11" s="1"/>
  <c r="T616" i="11"/>
  <c r="T614" i="11" s="1"/>
  <c r="N616" i="11"/>
  <c r="H616" i="11"/>
  <c r="H614" i="11" s="1"/>
  <c r="AA611" i="11"/>
  <c r="AA609" i="11" s="1"/>
  <c r="U611" i="11"/>
  <c r="O611" i="11"/>
  <c r="O609" i="11" s="1"/>
  <c r="I611" i="11"/>
  <c r="I609" i="11" s="1"/>
  <c r="AA636" i="11"/>
  <c r="U636" i="11"/>
  <c r="U634" i="11" s="1"/>
  <c r="O636" i="11"/>
  <c r="O634" i="11" s="1"/>
  <c r="I636" i="11"/>
  <c r="V631" i="11"/>
  <c r="V629" i="11" s="1"/>
  <c r="P631" i="11"/>
  <c r="P629" i="11" s="1"/>
  <c r="J631" i="11"/>
  <c r="D631" i="11"/>
  <c r="D629" i="11" s="1"/>
  <c r="W626" i="11"/>
  <c r="W624" i="11" s="1"/>
  <c r="Q626" i="11"/>
  <c r="K626" i="11"/>
  <c r="K624" i="11" s="1"/>
  <c r="E626" i="11"/>
  <c r="E624" i="11" s="1"/>
  <c r="X621" i="11"/>
  <c r="R621" i="11"/>
  <c r="R619" i="11" s="1"/>
  <c r="L621" i="11"/>
  <c r="L619" i="11" s="1"/>
  <c r="F621" i="11"/>
  <c r="Y616" i="11"/>
  <c r="Y614" i="11" s="1"/>
  <c r="S616" i="11"/>
  <c r="S614" i="11" s="1"/>
  <c r="M616" i="11"/>
  <c r="G616" i="11"/>
  <c r="G614" i="11" s="1"/>
  <c r="Z611" i="11"/>
  <c r="Z609" i="11" s="1"/>
  <c r="T611" i="11"/>
  <c r="N611" i="11"/>
  <c r="N609" i="11" s="1"/>
  <c r="H611" i="11"/>
  <c r="H609" i="11" s="1"/>
  <c r="AA606" i="11"/>
  <c r="U606" i="11"/>
  <c r="U604" i="11" s="1"/>
  <c r="O606" i="11"/>
  <c r="O604" i="11" s="1"/>
  <c r="I606" i="11"/>
  <c r="V601" i="11"/>
  <c r="V599" i="11" s="1"/>
  <c r="P601" i="11"/>
  <c r="P599" i="11" s="1"/>
  <c r="J601" i="11"/>
  <c r="D601" i="11"/>
  <c r="D599" i="11" s="1"/>
  <c r="W596" i="11"/>
  <c r="W594" i="11" s="1"/>
  <c r="Q596" i="11"/>
  <c r="K596" i="11"/>
  <c r="K594" i="11" s="1"/>
  <c r="E596" i="11"/>
  <c r="E594" i="11" s="1"/>
  <c r="X591" i="11"/>
  <c r="R591" i="11"/>
  <c r="R589" i="11" s="1"/>
  <c r="L591" i="11"/>
  <c r="L589" i="11" s="1"/>
  <c r="F591" i="11"/>
  <c r="Y586" i="11"/>
  <c r="Y584" i="11" s="1"/>
  <c r="S586" i="11"/>
  <c r="S584" i="11" s="1"/>
  <c r="M586" i="11"/>
  <c r="G586" i="11"/>
  <c r="G584" i="11" s="1"/>
  <c r="Z581" i="11"/>
  <c r="Z579" i="11" s="1"/>
  <c r="T581" i="11"/>
  <c r="N581" i="11"/>
  <c r="N579" i="11" s="1"/>
  <c r="H581" i="11"/>
  <c r="H579" i="11" s="1"/>
  <c r="AA576" i="11"/>
  <c r="U576" i="11"/>
  <c r="U574" i="11" s="1"/>
  <c r="O576" i="11"/>
  <c r="O574" i="11" s="1"/>
  <c r="I576" i="11"/>
  <c r="V571" i="11"/>
  <c r="V569" i="11" s="1"/>
  <c r="P571" i="11"/>
  <c r="P569" i="11" s="1"/>
  <c r="J571" i="11"/>
  <c r="D571" i="11"/>
  <c r="D569" i="11" s="1"/>
  <c r="W566" i="11"/>
  <c r="W564" i="11" s="1"/>
  <c r="Q566" i="11"/>
  <c r="K566" i="11"/>
  <c r="K564" i="11" s="1"/>
  <c r="E566" i="11"/>
  <c r="E564" i="11" s="1"/>
  <c r="X561" i="11"/>
  <c r="R561" i="11"/>
  <c r="R559" i="11" s="1"/>
  <c r="L561" i="11"/>
  <c r="L559" i="11" s="1"/>
  <c r="F561" i="11"/>
  <c r="Y556" i="11"/>
  <c r="Y554" i="11" s="1"/>
  <c r="S556" i="11"/>
  <c r="S554" i="11" s="1"/>
  <c r="M556" i="11"/>
  <c r="G556" i="11"/>
  <c r="G554" i="11" s="1"/>
  <c r="Z551" i="11"/>
  <c r="Z549" i="11" s="1"/>
  <c r="T551" i="11"/>
  <c r="N551" i="11"/>
  <c r="N549" i="11" s="1"/>
  <c r="H551" i="11"/>
  <c r="H549" i="11" s="1"/>
  <c r="AA546" i="11"/>
  <c r="U546" i="11"/>
  <c r="U544" i="11" s="1"/>
  <c r="O546" i="11"/>
  <c r="O544" i="11" s="1"/>
  <c r="I546" i="11"/>
  <c r="V541" i="11"/>
  <c r="V539" i="11" s="1"/>
  <c r="P541" i="11"/>
  <c r="P539" i="11" s="1"/>
  <c r="J541" i="11"/>
  <c r="D541" i="11"/>
  <c r="D539" i="11" s="1"/>
  <c r="W536" i="11"/>
  <c r="W534" i="11" s="1"/>
  <c r="Q536" i="11"/>
  <c r="K536" i="11"/>
  <c r="K534" i="11" s="1"/>
  <c r="E536" i="11"/>
  <c r="E534" i="11" s="1"/>
  <c r="X531" i="11"/>
  <c r="R531" i="11"/>
  <c r="R529" i="11" s="1"/>
  <c r="L531" i="11"/>
  <c r="L529" i="11" s="1"/>
  <c r="F531" i="11"/>
  <c r="Y526" i="11"/>
  <c r="Y524" i="11" s="1"/>
  <c r="S526" i="11"/>
  <c r="S524" i="11" s="1"/>
  <c r="M526" i="11"/>
  <c r="G526" i="11"/>
  <c r="G524" i="11" s="1"/>
  <c r="Z521" i="11"/>
  <c r="Z519" i="11" s="1"/>
  <c r="T521" i="11"/>
  <c r="N521" i="11"/>
  <c r="N519" i="11" s="1"/>
  <c r="H521" i="11"/>
  <c r="H519" i="11" s="1"/>
  <c r="AA516" i="11"/>
  <c r="U516" i="11"/>
  <c r="U514" i="11" s="1"/>
  <c r="O516" i="11"/>
  <c r="O514" i="11" s="1"/>
  <c r="I516" i="11"/>
  <c r="V511" i="11"/>
  <c r="V509" i="11" s="1"/>
  <c r="P511" i="11"/>
  <c r="P509" i="11" s="1"/>
  <c r="J511" i="11"/>
  <c r="D511" i="11"/>
  <c r="D509" i="11" s="1"/>
  <c r="W506" i="11"/>
  <c r="W504" i="11" s="1"/>
  <c r="Q506" i="11"/>
  <c r="K506" i="11"/>
  <c r="K504" i="11" s="1"/>
  <c r="E506" i="11"/>
  <c r="E504" i="11" s="1"/>
  <c r="X501" i="11"/>
  <c r="R501" i="11"/>
  <c r="R499" i="11" s="1"/>
  <c r="L501" i="11"/>
  <c r="L499" i="11" s="1"/>
  <c r="F501" i="11"/>
  <c r="Y496" i="11"/>
  <c r="Y494" i="11" s="1"/>
  <c r="S496" i="11"/>
  <c r="S494" i="11" s="1"/>
  <c r="M496" i="11"/>
  <c r="G496" i="11"/>
  <c r="G494" i="11" s="1"/>
  <c r="Z491" i="11"/>
  <c r="Z489" i="11" s="1"/>
  <c r="T491" i="11"/>
  <c r="N491" i="11"/>
  <c r="N489" i="11" s="1"/>
  <c r="H491" i="11"/>
  <c r="H489" i="11" s="1"/>
  <c r="AA486" i="11"/>
  <c r="U486" i="11"/>
  <c r="U484" i="11" s="1"/>
  <c r="O486" i="11"/>
  <c r="O484" i="11" s="1"/>
  <c r="I486" i="11"/>
  <c r="Z636" i="11"/>
  <c r="Z634" i="11" s="1"/>
  <c r="T636" i="11"/>
  <c r="N636" i="11"/>
  <c r="H636" i="11"/>
  <c r="H634" i="11" s="1"/>
  <c r="AA631" i="11"/>
  <c r="AA629" i="11" s="1"/>
  <c r="U631" i="11"/>
  <c r="O631" i="11"/>
  <c r="O629" i="11" s="1"/>
  <c r="I631" i="11"/>
  <c r="V626" i="11"/>
  <c r="P626" i="11"/>
  <c r="P624" i="11" s="1"/>
  <c r="J626" i="11"/>
  <c r="J624" i="11" s="1"/>
  <c r="D626" i="11"/>
  <c r="W621" i="11"/>
  <c r="W619" i="11" s="1"/>
  <c r="Q621" i="11"/>
  <c r="K621" i="11"/>
  <c r="E621" i="11"/>
  <c r="E619" i="11" s="1"/>
  <c r="X616" i="11"/>
  <c r="X614" i="11" s="1"/>
  <c r="R616" i="11"/>
  <c r="L616" i="11"/>
  <c r="L614" i="11" s="1"/>
  <c r="F616" i="11"/>
  <c r="Y611" i="11"/>
  <c r="S611" i="11"/>
  <c r="S609" i="11" s="1"/>
  <c r="M611" i="11"/>
  <c r="M609" i="11" s="1"/>
  <c r="G611" i="11"/>
  <c r="Z606" i="11"/>
  <c r="Z604" i="11" s="1"/>
  <c r="T606" i="11"/>
  <c r="N606" i="11"/>
  <c r="H606" i="11"/>
  <c r="H604" i="11" s="1"/>
  <c r="AA601" i="11"/>
  <c r="AA599" i="11" s="1"/>
  <c r="U601" i="11"/>
  <c r="O601" i="11"/>
  <c r="O599" i="11" s="1"/>
  <c r="I601" i="11"/>
  <c r="V596" i="11"/>
  <c r="P596" i="11"/>
  <c r="P594" i="11" s="1"/>
  <c r="J596" i="11"/>
  <c r="J594" i="11" s="1"/>
  <c r="D596" i="11"/>
  <c r="W591" i="11"/>
  <c r="W589" i="11" s="1"/>
  <c r="Q591" i="11"/>
  <c r="K591" i="11"/>
  <c r="E591" i="11"/>
  <c r="E589" i="11" s="1"/>
  <c r="X586" i="11"/>
  <c r="X584" i="11" s="1"/>
  <c r="R586" i="11"/>
  <c r="L586" i="11"/>
  <c r="L584" i="11" s="1"/>
  <c r="F586" i="11"/>
  <c r="Y581" i="11"/>
  <c r="S581" i="11"/>
  <c r="S579" i="11" s="1"/>
  <c r="M581" i="11"/>
  <c r="M579" i="11" s="1"/>
  <c r="G581" i="11"/>
  <c r="Z576" i="11"/>
  <c r="Z574" i="11" s="1"/>
  <c r="T576" i="11"/>
  <c r="N576" i="11"/>
  <c r="H576" i="11"/>
  <c r="H574" i="11" s="1"/>
  <c r="AA571" i="11"/>
  <c r="AA569" i="11" s="1"/>
  <c r="U571" i="11"/>
  <c r="O571" i="11"/>
  <c r="O569" i="11" s="1"/>
  <c r="I571" i="11"/>
  <c r="V566" i="11"/>
  <c r="P566" i="11"/>
  <c r="P564" i="11" s="1"/>
  <c r="J566" i="11"/>
  <c r="J564" i="11" s="1"/>
  <c r="D566" i="11"/>
  <c r="W561" i="11"/>
  <c r="W559" i="11" s="1"/>
  <c r="Q561" i="11"/>
  <c r="K561" i="11"/>
  <c r="E561" i="11"/>
  <c r="E559" i="11" s="1"/>
  <c r="X556" i="11"/>
  <c r="X554" i="11" s="1"/>
  <c r="R556" i="11"/>
  <c r="L556" i="11"/>
  <c r="L554" i="11" s="1"/>
  <c r="F556" i="11"/>
  <c r="Y551" i="11"/>
  <c r="S551" i="11"/>
  <c r="S549" i="11" s="1"/>
  <c r="M551" i="11"/>
  <c r="M549" i="11" s="1"/>
  <c r="G551" i="11"/>
  <c r="Z546" i="11"/>
  <c r="Z544" i="11" s="1"/>
  <c r="T546" i="11"/>
  <c r="N546" i="11"/>
  <c r="H546" i="11"/>
  <c r="H544" i="11" s="1"/>
  <c r="AA541" i="11"/>
  <c r="AA539" i="11" s="1"/>
  <c r="U541" i="11"/>
  <c r="O541" i="11"/>
  <c r="O539" i="11" s="1"/>
  <c r="I541" i="11"/>
  <c r="V536" i="11"/>
  <c r="P536" i="11"/>
  <c r="P534" i="11" s="1"/>
  <c r="J536" i="11"/>
  <c r="J534" i="11" s="1"/>
  <c r="D536" i="11"/>
  <c r="W531" i="11"/>
  <c r="W529" i="11" s="1"/>
  <c r="Q531" i="11"/>
  <c r="K531" i="11"/>
  <c r="E531" i="11"/>
  <c r="E529" i="11" s="1"/>
  <c r="X526" i="11"/>
  <c r="X524" i="11" s="1"/>
  <c r="R526" i="11"/>
  <c r="L526" i="11"/>
  <c r="L524" i="11" s="1"/>
  <c r="F526" i="11"/>
  <c r="Y521" i="11"/>
  <c r="S521" i="11"/>
  <c r="S519" i="11" s="1"/>
  <c r="M521" i="11"/>
  <c r="M519" i="11" s="1"/>
  <c r="G521" i="11"/>
  <c r="Z516" i="11"/>
  <c r="Z514" i="11" s="1"/>
  <c r="T516" i="11"/>
  <c r="N516" i="11"/>
  <c r="H516" i="11"/>
  <c r="H514" i="11" s="1"/>
  <c r="AA511" i="11"/>
  <c r="AA509" i="11" s="1"/>
  <c r="U511" i="11"/>
  <c r="O511" i="11"/>
  <c r="O509" i="11" s="1"/>
  <c r="I511" i="11"/>
  <c r="V506" i="11"/>
  <c r="P506" i="11"/>
  <c r="P504" i="11" s="1"/>
  <c r="J506" i="11"/>
  <c r="J504" i="11" s="1"/>
  <c r="D506" i="11"/>
  <c r="W501" i="11"/>
  <c r="W499" i="11" s="1"/>
  <c r="Q501" i="11"/>
  <c r="K501" i="11"/>
  <c r="E501" i="11"/>
  <c r="E499" i="11" s="1"/>
  <c r="X496" i="11"/>
  <c r="X494" i="11" s="1"/>
  <c r="R496" i="11"/>
  <c r="L496" i="11"/>
  <c r="L494" i="11" s="1"/>
  <c r="F496" i="11"/>
  <c r="Y491" i="11"/>
  <c r="S491" i="11"/>
  <c r="S489" i="11" s="1"/>
  <c r="M491" i="11"/>
  <c r="M489" i="11" s="1"/>
  <c r="G491" i="11"/>
  <c r="Z486" i="11"/>
  <c r="Z484" i="11" s="1"/>
  <c r="T486" i="11"/>
  <c r="N486" i="11"/>
  <c r="H486" i="11"/>
  <c r="H484" i="11" s="1"/>
  <c r="Y636" i="11"/>
  <c r="Y634" i="11" s="1"/>
  <c r="S636" i="11"/>
  <c r="M636" i="11"/>
  <c r="M634" i="11" s="1"/>
  <c r="G636" i="11"/>
  <c r="G634" i="11" s="1"/>
  <c r="Z631" i="11"/>
  <c r="T631" i="11"/>
  <c r="T629" i="11" s="1"/>
  <c r="N631" i="11"/>
  <c r="N629" i="11" s="1"/>
  <c r="H631" i="11"/>
  <c r="AA626" i="11"/>
  <c r="AA624" i="11" s="1"/>
  <c r="U626" i="11"/>
  <c r="U624" i="11" s="1"/>
  <c r="O626" i="11"/>
  <c r="I626" i="11"/>
  <c r="I624" i="11" s="1"/>
  <c r="V621" i="11"/>
  <c r="V619" i="11" s="1"/>
  <c r="P621" i="11"/>
  <c r="J621" i="11"/>
  <c r="J619" i="11" s="1"/>
  <c r="D621" i="11"/>
  <c r="D619" i="11" s="1"/>
  <c r="W616" i="11"/>
  <c r="Q616" i="11"/>
  <c r="Q614" i="11" s="1"/>
  <c r="K616" i="11"/>
  <c r="K614" i="11" s="1"/>
  <c r="E616" i="11"/>
  <c r="X611" i="11"/>
  <c r="X609" i="11" s="1"/>
  <c r="R611" i="11"/>
  <c r="R609" i="11" s="1"/>
  <c r="L611" i="11"/>
  <c r="F611" i="11"/>
  <c r="F609" i="11" s="1"/>
  <c r="Y606" i="11"/>
  <c r="Y604" i="11" s="1"/>
  <c r="S606" i="11"/>
  <c r="M606" i="11"/>
  <c r="M604" i="11" s="1"/>
  <c r="G606" i="11"/>
  <c r="G604" i="11" s="1"/>
  <c r="Z601" i="11"/>
  <c r="T601" i="11"/>
  <c r="T599" i="11" s="1"/>
  <c r="N601" i="11"/>
  <c r="N599" i="11" s="1"/>
  <c r="H601" i="11"/>
  <c r="AA596" i="11"/>
  <c r="AA594" i="11" s="1"/>
  <c r="U596" i="11"/>
  <c r="U594" i="11" s="1"/>
  <c r="O596" i="11"/>
  <c r="I596" i="11"/>
  <c r="I594" i="11" s="1"/>
  <c r="V591" i="11"/>
  <c r="V589" i="11" s="1"/>
  <c r="P591" i="11"/>
  <c r="J591" i="11"/>
  <c r="J589" i="11" s="1"/>
  <c r="D591" i="11"/>
  <c r="D589" i="11" s="1"/>
  <c r="W586" i="11"/>
  <c r="Q586" i="11"/>
  <c r="Q584" i="11" s="1"/>
  <c r="K586" i="11"/>
  <c r="K584" i="11" s="1"/>
  <c r="E586" i="11"/>
  <c r="X581" i="11"/>
  <c r="X579" i="11" s="1"/>
  <c r="R581" i="11"/>
  <c r="R579" i="11" s="1"/>
  <c r="L581" i="11"/>
  <c r="F581" i="11"/>
  <c r="F579" i="11" s="1"/>
  <c r="Y576" i="11"/>
  <c r="Y574" i="11" s="1"/>
  <c r="S576" i="11"/>
  <c r="M576" i="11"/>
  <c r="M574" i="11" s="1"/>
  <c r="G576" i="11"/>
  <c r="G574" i="11" s="1"/>
  <c r="Z571" i="11"/>
  <c r="T571" i="11"/>
  <c r="T569" i="11" s="1"/>
  <c r="N571" i="11"/>
  <c r="N569" i="11" s="1"/>
  <c r="H571" i="11"/>
  <c r="AA566" i="11"/>
  <c r="AA564" i="11" s="1"/>
  <c r="U566" i="11"/>
  <c r="U564" i="11" s="1"/>
  <c r="O566" i="11"/>
  <c r="I566" i="11"/>
  <c r="I564" i="11" s="1"/>
  <c r="V561" i="11"/>
  <c r="V559" i="11" s="1"/>
  <c r="P561" i="11"/>
  <c r="J561" i="11"/>
  <c r="J559" i="11" s="1"/>
  <c r="D561" i="11"/>
  <c r="D559" i="11" s="1"/>
  <c r="W556" i="11"/>
  <c r="Q556" i="11"/>
  <c r="Q554" i="11" s="1"/>
  <c r="K556" i="11"/>
  <c r="K554" i="11" s="1"/>
  <c r="E556" i="11"/>
  <c r="X551" i="11"/>
  <c r="X549" i="11" s="1"/>
  <c r="R551" i="11"/>
  <c r="R549" i="11" s="1"/>
  <c r="L551" i="11"/>
  <c r="F551" i="11"/>
  <c r="F549" i="11" s="1"/>
  <c r="Y546" i="11"/>
  <c r="Y544" i="11" s="1"/>
  <c r="S546" i="11"/>
  <c r="M546" i="11"/>
  <c r="M544" i="11" s="1"/>
  <c r="G546" i="11"/>
  <c r="G544" i="11" s="1"/>
  <c r="Z541" i="11"/>
  <c r="T541" i="11"/>
  <c r="T539" i="11" s="1"/>
  <c r="N541" i="11"/>
  <c r="N539" i="11" s="1"/>
  <c r="H541" i="11"/>
  <c r="AA536" i="11"/>
  <c r="AA534" i="11" s="1"/>
  <c r="U536" i="11"/>
  <c r="U534" i="11" s="1"/>
  <c r="O536" i="11"/>
  <c r="I536" i="11"/>
  <c r="I534" i="11" s="1"/>
  <c r="V531" i="11"/>
  <c r="V529" i="11" s="1"/>
  <c r="P531" i="11"/>
  <c r="J531" i="11"/>
  <c r="J529" i="11" s="1"/>
  <c r="D531" i="11"/>
  <c r="D529" i="11" s="1"/>
  <c r="W526" i="11"/>
  <c r="Q526" i="11"/>
  <c r="Q524" i="11" s="1"/>
  <c r="K526" i="11"/>
  <c r="K524" i="11" s="1"/>
  <c r="E526" i="11"/>
  <c r="X521" i="11"/>
  <c r="X519" i="11" s="1"/>
  <c r="R521" i="11"/>
  <c r="R519" i="11" s="1"/>
  <c r="L521" i="11"/>
  <c r="F521" i="11"/>
  <c r="F519" i="11" s="1"/>
  <c r="Y516" i="11"/>
  <c r="Y514" i="11" s="1"/>
  <c r="S516" i="11"/>
  <c r="M516" i="11"/>
  <c r="M514" i="11" s="1"/>
  <c r="G516" i="11"/>
  <c r="G514" i="11" s="1"/>
  <c r="Z511" i="11"/>
  <c r="T511" i="11"/>
  <c r="T509" i="11" s="1"/>
  <c r="N511" i="11"/>
  <c r="N509" i="11" s="1"/>
  <c r="H511" i="11"/>
  <c r="AA506" i="11"/>
  <c r="AA504" i="11" s="1"/>
  <c r="U506" i="11"/>
  <c r="U504" i="11" s="1"/>
  <c r="O506" i="11"/>
  <c r="I506" i="11"/>
  <c r="I504" i="11" s="1"/>
  <c r="V501" i="11"/>
  <c r="V499" i="11" s="1"/>
  <c r="P501" i="11"/>
  <c r="J501" i="11"/>
  <c r="J499" i="11" s="1"/>
  <c r="D501" i="11"/>
  <c r="D499" i="11" s="1"/>
  <c r="W496" i="11"/>
  <c r="Q496" i="11"/>
  <c r="Q494" i="11" s="1"/>
  <c r="K496" i="11"/>
  <c r="K494" i="11" s="1"/>
  <c r="E496" i="11"/>
  <c r="X491" i="11"/>
  <c r="X489" i="11" s="1"/>
  <c r="R491" i="11"/>
  <c r="R489" i="11" s="1"/>
  <c r="L491" i="11"/>
  <c r="F491" i="11"/>
  <c r="F489" i="11" s="1"/>
  <c r="Y486" i="11"/>
  <c r="Y484" i="11" s="1"/>
  <c r="S486" i="11"/>
  <c r="M486" i="11"/>
  <c r="M484" i="11" s="1"/>
  <c r="G486" i="11"/>
  <c r="G484" i="11" s="1"/>
  <c r="W636" i="11"/>
  <c r="Q636" i="11"/>
  <c r="Q634" i="11" s="1"/>
  <c r="K636" i="11"/>
  <c r="K634" i="11" s="1"/>
  <c r="E636" i="11"/>
  <c r="X631" i="11"/>
  <c r="X629" i="11" s="1"/>
  <c r="R631" i="11"/>
  <c r="L631" i="11"/>
  <c r="F631" i="11"/>
  <c r="F629" i="11" s="1"/>
  <c r="Y626" i="11"/>
  <c r="Y624" i="11" s="1"/>
  <c r="S626" i="11"/>
  <c r="M626" i="11"/>
  <c r="M624" i="11" s="1"/>
  <c r="G626" i="11"/>
  <c r="Z621" i="11"/>
  <c r="T621" i="11"/>
  <c r="T619" i="11" s="1"/>
  <c r="N621" i="11"/>
  <c r="N619" i="11" s="1"/>
  <c r="H621" i="11"/>
  <c r="AA616" i="11"/>
  <c r="AA614" i="11" s="1"/>
  <c r="U616" i="11"/>
  <c r="O616" i="11"/>
  <c r="I616" i="11"/>
  <c r="I614" i="11" s="1"/>
  <c r="V611" i="11"/>
  <c r="V609" i="11" s="1"/>
  <c r="P611" i="11"/>
  <c r="J611" i="11"/>
  <c r="J609" i="11" s="1"/>
  <c r="D611" i="11"/>
  <c r="W606" i="11"/>
  <c r="Q606" i="11"/>
  <c r="Q604" i="11" s="1"/>
  <c r="K606" i="11"/>
  <c r="K604" i="11" s="1"/>
  <c r="E606" i="11"/>
  <c r="X601" i="11"/>
  <c r="X599" i="11" s="1"/>
  <c r="R601" i="11"/>
  <c r="L601" i="11"/>
  <c r="F601" i="11"/>
  <c r="F599" i="11" s="1"/>
  <c r="Y596" i="11"/>
  <c r="Y594" i="11" s="1"/>
  <c r="S596" i="11"/>
  <c r="M596" i="11"/>
  <c r="M594" i="11" s="1"/>
  <c r="G596" i="11"/>
  <c r="Z591" i="11"/>
  <c r="T591" i="11"/>
  <c r="T589" i="11" s="1"/>
  <c r="N591" i="11"/>
  <c r="N589" i="11" s="1"/>
  <c r="H591" i="11"/>
  <c r="AA586" i="11"/>
  <c r="AA584" i="11" s="1"/>
  <c r="U586" i="11"/>
  <c r="O586" i="11"/>
  <c r="I586" i="11"/>
  <c r="I584" i="11" s="1"/>
  <c r="V581" i="11"/>
  <c r="V579" i="11" s="1"/>
  <c r="P581" i="11"/>
  <c r="J581" i="11"/>
  <c r="J579" i="11" s="1"/>
  <c r="D581" i="11"/>
  <c r="W576" i="11"/>
  <c r="Q576" i="11"/>
  <c r="Q574" i="11" s="1"/>
  <c r="K576" i="11"/>
  <c r="K574" i="11" s="1"/>
  <c r="E576" i="11"/>
  <c r="X571" i="11"/>
  <c r="X569" i="11" s="1"/>
  <c r="R571" i="11"/>
  <c r="L571" i="11"/>
  <c r="F571" i="11"/>
  <c r="F569" i="11" s="1"/>
  <c r="Y566" i="11"/>
  <c r="Y564" i="11" s="1"/>
  <c r="S566" i="11"/>
  <c r="M566" i="11"/>
  <c r="M564" i="11" s="1"/>
  <c r="G566" i="11"/>
  <c r="Z561" i="11"/>
  <c r="T561" i="11"/>
  <c r="T559" i="11" s="1"/>
  <c r="N561" i="11"/>
  <c r="N559" i="11" s="1"/>
  <c r="H561" i="11"/>
  <c r="AA556" i="11"/>
  <c r="AA554" i="11" s="1"/>
  <c r="U556" i="11"/>
  <c r="O556" i="11"/>
  <c r="I556" i="11"/>
  <c r="I554" i="11" s="1"/>
  <c r="V551" i="11"/>
  <c r="V549" i="11" s="1"/>
  <c r="P551" i="11"/>
  <c r="J551" i="11"/>
  <c r="J549" i="11" s="1"/>
  <c r="D551" i="11"/>
  <c r="W546" i="11"/>
  <c r="Q546" i="11"/>
  <c r="Q544" i="11" s="1"/>
  <c r="K546" i="11"/>
  <c r="K544" i="11" s="1"/>
  <c r="E546" i="11"/>
  <c r="X541" i="11"/>
  <c r="X539" i="11" s="1"/>
  <c r="R541" i="11"/>
  <c r="L541" i="11"/>
  <c r="F541" i="11"/>
  <c r="F539" i="11" s="1"/>
  <c r="Y536" i="11"/>
  <c r="Y534" i="11" s="1"/>
  <c r="S536" i="11"/>
  <c r="M536" i="11"/>
  <c r="M534" i="11" s="1"/>
  <c r="G536" i="11"/>
  <c r="Z531" i="11"/>
  <c r="T531" i="11"/>
  <c r="T529" i="11" s="1"/>
  <c r="N531" i="11"/>
  <c r="N529" i="11" s="1"/>
  <c r="H531" i="11"/>
  <c r="AA526" i="11"/>
  <c r="AA524" i="11" s="1"/>
  <c r="U526" i="11"/>
  <c r="O526" i="11"/>
  <c r="I526" i="11"/>
  <c r="I524" i="11" s="1"/>
  <c r="V521" i="11"/>
  <c r="V519" i="11" s="1"/>
  <c r="P521" i="11"/>
  <c r="J521" i="11"/>
  <c r="J519" i="11" s="1"/>
  <c r="D521" i="11"/>
  <c r="W516" i="11"/>
  <c r="Q516" i="11"/>
  <c r="Q514" i="11" s="1"/>
  <c r="K516" i="11"/>
  <c r="K514" i="11" s="1"/>
  <c r="E516" i="11"/>
  <c r="X511" i="11"/>
  <c r="X509" i="11" s="1"/>
  <c r="R511" i="11"/>
  <c r="L511" i="11"/>
  <c r="F511" i="11"/>
  <c r="F509" i="11" s="1"/>
  <c r="Y506" i="11"/>
  <c r="Y504" i="11" s="1"/>
  <c r="S506" i="11"/>
  <c r="M506" i="11"/>
  <c r="M504" i="11" s="1"/>
  <c r="G506" i="11"/>
  <c r="Z501" i="11"/>
  <c r="T501" i="11"/>
  <c r="T499" i="11" s="1"/>
  <c r="N501" i="11"/>
  <c r="N499" i="11" s="1"/>
  <c r="H501" i="11"/>
  <c r="AA496" i="11"/>
  <c r="AA494" i="11" s="1"/>
  <c r="U496" i="11"/>
  <c r="O496" i="11"/>
  <c r="I496" i="11"/>
  <c r="I494" i="11" s="1"/>
  <c r="V491" i="11"/>
  <c r="V489" i="11" s="1"/>
  <c r="P491" i="11"/>
  <c r="J491" i="11"/>
  <c r="J489" i="11" s="1"/>
  <c r="D491" i="11"/>
  <c r="W486" i="11"/>
  <c r="Q486" i="11"/>
  <c r="Q484" i="11" s="1"/>
  <c r="K486" i="11"/>
  <c r="K484" i="11" s="1"/>
  <c r="E486" i="11"/>
  <c r="V486" i="11"/>
  <c r="V484" i="11" s="1"/>
  <c r="P488" i="11"/>
  <c r="U491" i="11"/>
  <c r="U489" i="11" s="1"/>
  <c r="O493" i="11"/>
  <c r="T496" i="11"/>
  <c r="T494" i="11" s="1"/>
  <c r="N498" i="11"/>
  <c r="S501" i="11"/>
  <c r="S499" i="11" s="1"/>
  <c r="M503" i="11"/>
  <c r="R506" i="11"/>
  <c r="R504" i="11" s="1"/>
  <c r="L508" i="11"/>
  <c r="Q511" i="11"/>
  <c r="Q509" i="11" s="1"/>
  <c r="K513" i="11"/>
  <c r="P516" i="11"/>
  <c r="P514" i="11" s="1"/>
  <c r="J518" i="11"/>
  <c r="O521" i="11"/>
  <c r="O519" i="11" s="1"/>
  <c r="I523" i="11"/>
  <c r="AA523" i="11"/>
  <c r="N526" i="11"/>
  <c r="N524" i="11" s="1"/>
  <c r="H528" i="11"/>
  <c r="Z528" i="11"/>
  <c r="M531" i="11"/>
  <c r="G533" i="11"/>
  <c r="Y533" i="11"/>
  <c r="L536" i="11"/>
  <c r="F538" i="11"/>
  <c r="X538" i="11"/>
  <c r="K541" i="11"/>
  <c r="K539" i="11" s="1"/>
  <c r="E543" i="11"/>
  <c r="W543" i="11"/>
  <c r="J546" i="11"/>
  <c r="J544" i="11" s="1"/>
  <c r="D548" i="11"/>
  <c r="V548" i="11"/>
  <c r="I551" i="11"/>
  <c r="AA551" i="11"/>
  <c r="AA549" i="11" s="1"/>
  <c r="U553" i="11"/>
  <c r="H556" i="11"/>
  <c r="H554" i="11" s="1"/>
  <c r="Z556" i="11"/>
  <c r="Z554" i="11" s="1"/>
  <c r="T558" i="11"/>
  <c r="G561" i="11"/>
  <c r="G559" i="11" s="1"/>
  <c r="Y561" i="11"/>
  <c r="Y559" i="11" s="1"/>
  <c r="S563" i="11"/>
  <c r="F566" i="11"/>
  <c r="F564" i="11" s="1"/>
  <c r="X566" i="11"/>
  <c r="X564" i="11" s="1"/>
  <c r="R568" i="11"/>
  <c r="E571" i="11"/>
  <c r="E569" i="11" s="1"/>
  <c r="W571" i="11"/>
  <c r="W569" i="11" s="1"/>
  <c r="Q573" i="11"/>
  <c r="D576" i="11"/>
  <c r="D574" i="11" s="1"/>
  <c r="V576" i="11"/>
  <c r="V574" i="11" s="1"/>
  <c r="P578" i="11"/>
  <c r="U581" i="11"/>
  <c r="U579" i="11" s="1"/>
  <c r="O583" i="11"/>
  <c r="T586" i="11"/>
  <c r="T584" i="11" s="1"/>
  <c r="N588" i="11"/>
  <c r="S591" i="11"/>
  <c r="S589" i="11" s="1"/>
  <c r="M593" i="11"/>
  <c r="R596" i="11"/>
  <c r="R594" i="11" s="1"/>
  <c r="L598" i="11"/>
  <c r="Q601" i="11"/>
  <c r="Q599" i="11" s="1"/>
  <c r="K603" i="11"/>
  <c r="P606" i="11"/>
  <c r="P604" i="11" s="1"/>
  <c r="J608" i="11"/>
  <c r="E613" i="11"/>
  <c r="D618" i="11"/>
  <c r="AA621" i="11"/>
  <c r="AA619" i="11" s="1"/>
  <c r="Z626" i="11"/>
  <c r="Z624" i="11" s="1"/>
  <c r="Y631" i="11"/>
  <c r="X636" i="11"/>
  <c r="X634" i="11" s="1"/>
  <c r="E9" i="11"/>
  <c r="K9" i="11"/>
  <c r="K7" i="11" s="1"/>
  <c r="Q9" i="11"/>
  <c r="Q7" i="11" s="1"/>
  <c r="W9" i="11"/>
  <c r="E11" i="11"/>
  <c r="K11" i="11"/>
  <c r="Q11" i="11"/>
  <c r="W11" i="11"/>
  <c r="D14" i="11"/>
  <c r="D12" i="11" s="1"/>
  <c r="J14" i="11"/>
  <c r="P14" i="11"/>
  <c r="P12" i="11" s="1"/>
  <c r="V14" i="11"/>
  <c r="V12" i="11" s="1"/>
  <c r="D16" i="11"/>
  <c r="J16" i="11"/>
  <c r="P16" i="11"/>
  <c r="V16" i="11"/>
  <c r="I19" i="11"/>
  <c r="I17" i="11" s="1"/>
  <c r="O19" i="11"/>
  <c r="O17" i="11" s="1"/>
  <c r="U19" i="11"/>
  <c r="AA19" i="11"/>
  <c r="AA17" i="11" s="1"/>
  <c r="I21" i="11"/>
  <c r="O21" i="11"/>
  <c r="U21" i="11"/>
  <c r="AA21" i="11"/>
  <c r="H24" i="11"/>
  <c r="N24" i="11"/>
  <c r="N22" i="11" s="1"/>
  <c r="T24" i="11"/>
  <c r="T22" i="11" s="1"/>
  <c r="Z24" i="11"/>
  <c r="H26" i="11"/>
  <c r="N26" i="11"/>
  <c r="T26" i="11"/>
  <c r="Z26" i="11"/>
  <c r="G29" i="11"/>
  <c r="G27" i="11" s="1"/>
  <c r="M29" i="11"/>
  <c r="S29" i="11"/>
  <c r="S27" i="11" s="1"/>
  <c r="Y29" i="11"/>
  <c r="Y27" i="11" s="1"/>
  <c r="G31" i="11"/>
  <c r="M31" i="11"/>
  <c r="S31" i="11"/>
  <c r="Y31" i="11"/>
  <c r="F34" i="11"/>
  <c r="F32" i="11" s="1"/>
  <c r="L34" i="11"/>
  <c r="L32" i="11" s="1"/>
  <c r="R34" i="11"/>
  <c r="X34" i="11"/>
  <c r="X32" i="11" s="1"/>
  <c r="F36" i="11"/>
  <c r="L36" i="11"/>
  <c r="R36" i="11"/>
  <c r="X36" i="11"/>
  <c r="E39" i="11"/>
  <c r="K39" i="11"/>
  <c r="K37" i="11" s="1"/>
  <c r="Q39" i="11"/>
  <c r="Q37" i="11" s="1"/>
  <c r="W39" i="11"/>
  <c r="E41" i="11"/>
  <c r="K41" i="11"/>
  <c r="Q41" i="11"/>
  <c r="W41" i="11"/>
  <c r="D44" i="11"/>
  <c r="D42" i="11" s="1"/>
  <c r="J44" i="11"/>
  <c r="P44" i="11"/>
  <c r="P42" i="11" s="1"/>
  <c r="V44" i="11"/>
  <c r="V42" i="11" s="1"/>
  <c r="D46" i="11"/>
  <c r="J46" i="11"/>
  <c r="P46" i="11"/>
  <c r="V46" i="11"/>
  <c r="I49" i="11"/>
  <c r="I47" i="11" s="1"/>
  <c r="O49" i="11"/>
  <c r="O47" i="11" s="1"/>
  <c r="U49" i="11"/>
  <c r="AA49" i="11"/>
  <c r="AA47" i="11" s="1"/>
  <c r="I51" i="11"/>
  <c r="O51" i="11"/>
  <c r="U51" i="11"/>
  <c r="AA51" i="11"/>
  <c r="H54" i="11"/>
  <c r="N54" i="11"/>
  <c r="N52" i="11" s="1"/>
  <c r="T54" i="11"/>
  <c r="T52" i="11" s="1"/>
  <c r="Z54" i="11"/>
  <c r="H56" i="11"/>
  <c r="N56" i="11"/>
  <c r="T56" i="11"/>
  <c r="Z56" i="11"/>
  <c r="G59" i="11"/>
  <c r="G57" i="11" s="1"/>
  <c r="M59" i="11"/>
  <c r="S59" i="11"/>
  <c r="S57" i="11" s="1"/>
  <c r="Y59" i="11"/>
  <c r="Y57" i="11" s="1"/>
  <c r="G61" i="11"/>
  <c r="M61" i="11"/>
  <c r="S61" i="11"/>
  <c r="Y61" i="11"/>
  <c r="F64" i="11"/>
  <c r="F62" i="11" s="1"/>
  <c r="L64" i="11"/>
  <c r="L62" i="11" s="1"/>
  <c r="R64" i="11"/>
  <c r="X64" i="11"/>
  <c r="X62" i="11" s="1"/>
  <c r="F66" i="11"/>
  <c r="L66" i="11"/>
  <c r="R66" i="11"/>
  <c r="X66" i="11"/>
  <c r="E69" i="11"/>
  <c r="K69" i="11"/>
  <c r="K67" i="11" s="1"/>
  <c r="Q69" i="11"/>
  <c r="Q67" i="11" s="1"/>
  <c r="W69" i="11"/>
  <c r="E71" i="11"/>
  <c r="K71" i="11"/>
  <c r="Q71" i="11"/>
  <c r="W71" i="11"/>
  <c r="D74" i="11"/>
  <c r="D72" i="11" s="1"/>
  <c r="J74" i="11"/>
  <c r="P74" i="11"/>
  <c r="P72" i="11" s="1"/>
  <c r="V74" i="11"/>
  <c r="V72" i="11" s="1"/>
  <c r="D76" i="11"/>
  <c r="J76" i="11"/>
  <c r="P76" i="11"/>
  <c r="V76" i="11"/>
  <c r="I79" i="11"/>
  <c r="I77" i="11" s="1"/>
  <c r="O79" i="11"/>
  <c r="O77" i="11" s="1"/>
  <c r="U79" i="11"/>
  <c r="AA79" i="11"/>
  <c r="AA77" i="11" s="1"/>
  <c r="I81" i="11"/>
  <c r="O81" i="11"/>
  <c r="U81" i="11"/>
  <c r="AA81" i="11"/>
  <c r="H84" i="11"/>
  <c r="N84" i="11"/>
  <c r="N82" i="11" s="1"/>
  <c r="T84" i="11"/>
  <c r="T82" i="11" s="1"/>
  <c r="Z84" i="11"/>
  <c r="H86" i="11"/>
  <c r="N86" i="11"/>
  <c r="T86" i="11"/>
  <c r="Z86" i="11"/>
  <c r="G89" i="11"/>
  <c r="G87" i="11" s="1"/>
  <c r="M89" i="11"/>
  <c r="S89" i="11"/>
  <c r="S87" i="11" s="1"/>
  <c r="Y89" i="11"/>
  <c r="Y87" i="11" s="1"/>
  <c r="G91" i="11"/>
  <c r="M91" i="11"/>
  <c r="S91" i="11"/>
  <c r="Y91" i="11"/>
  <c r="F94" i="11"/>
  <c r="F92" i="11" s="1"/>
  <c r="L94" i="11"/>
  <c r="L92" i="11" s="1"/>
  <c r="R94" i="11"/>
  <c r="X94" i="11"/>
  <c r="X92" i="11" s="1"/>
  <c r="F96" i="11"/>
  <c r="L96" i="11"/>
  <c r="R96" i="11"/>
  <c r="X96" i="11"/>
  <c r="E99" i="11"/>
  <c r="K99" i="11"/>
  <c r="K97" i="11" s="1"/>
  <c r="Q99" i="11"/>
  <c r="Q97" i="11" s="1"/>
  <c r="W99" i="11"/>
  <c r="E101" i="11"/>
  <c r="K101" i="11"/>
  <c r="Q101" i="11"/>
  <c r="W101" i="11"/>
  <c r="D104" i="11"/>
  <c r="D102" i="11" s="1"/>
  <c r="J104" i="11"/>
  <c r="P104" i="11"/>
  <c r="P102" i="11" s="1"/>
  <c r="V104" i="11"/>
  <c r="V102" i="11" s="1"/>
  <c r="D106" i="11"/>
  <c r="J106" i="11"/>
  <c r="P106" i="11"/>
  <c r="V106" i="11"/>
  <c r="I109" i="11"/>
  <c r="I107" i="11" s="1"/>
  <c r="O109" i="11"/>
  <c r="O107" i="11" s="1"/>
  <c r="U109" i="11"/>
  <c r="AA109" i="11"/>
  <c r="AA107" i="11" s="1"/>
  <c r="I111" i="11"/>
  <c r="O111" i="11"/>
  <c r="U111" i="11"/>
  <c r="AA111" i="11"/>
  <c r="H114" i="11"/>
  <c r="N114" i="11"/>
  <c r="N112" i="11" s="1"/>
  <c r="T114" i="11"/>
  <c r="T112" i="11" s="1"/>
  <c r="Z114" i="11"/>
  <c r="H116" i="11"/>
  <c r="N116" i="11"/>
  <c r="T116" i="11"/>
  <c r="Z116" i="11"/>
  <c r="G119" i="11"/>
  <c r="G117" i="11" s="1"/>
  <c r="M119" i="11"/>
  <c r="S119" i="11"/>
  <c r="S117" i="11" s="1"/>
  <c r="Y119" i="11"/>
  <c r="Y117" i="11" s="1"/>
  <c r="G121" i="11"/>
  <c r="M121" i="11"/>
  <c r="S121" i="11"/>
  <c r="Y121" i="11"/>
  <c r="F124" i="11"/>
  <c r="F122" i="11" s="1"/>
  <c r="L124" i="11"/>
  <c r="L122" i="11" s="1"/>
  <c r="R124" i="11"/>
  <c r="X124" i="11"/>
  <c r="X122" i="11" s="1"/>
  <c r="F126" i="11"/>
  <c r="L126" i="11"/>
  <c r="R126" i="11"/>
  <c r="X126" i="11"/>
  <c r="E129" i="11"/>
  <c r="K129" i="11"/>
  <c r="K127" i="11" s="1"/>
  <c r="Q129" i="11"/>
  <c r="Q127" i="11" s="1"/>
  <c r="W129" i="11"/>
  <c r="E131" i="11"/>
  <c r="K131" i="11"/>
  <c r="Q131" i="11"/>
  <c r="W131" i="11"/>
  <c r="D134" i="11"/>
  <c r="D132" i="11" s="1"/>
  <c r="J134" i="11"/>
  <c r="P134" i="11"/>
  <c r="P132" i="11" s="1"/>
  <c r="V134" i="11"/>
  <c r="V132" i="11" s="1"/>
  <c r="D136" i="11"/>
  <c r="J136" i="11"/>
  <c r="P136" i="11"/>
  <c r="V136" i="11"/>
  <c r="I139" i="11"/>
  <c r="I137" i="11" s="1"/>
  <c r="O139" i="11"/>
  <c r="O137" i="11" s="1"/>
  <c r="U139" i="11"/>
  <c r="AA139" i="11"/>
  <c r="AA137" i="11" s="1"/>
  <c r="I141" i="11"/>
  <c r="O141" i="11"/>
  <c r="U141" i="11"/>
  <c r="AA141" i="11"/>
  <c r="H144" i="11"/>
  <c r="N144" i="11"/>
  <c r="N142" i="11" s="1"/>
  <c r="T144" i="11"/>
  <c r="T142" i="11" s="1"/>
  <c r="Z144" i="11"/>
  <c r="H146" i="11"/>
  <c r="N146" i="11"/>
  <c r="T146" i="11"/>
  <c r="Z146" i="11"/>
  <c r="G149" i="11"/>
  <c r="G147" i="11" s="1"/>
  <c r="M149" i="11"/>
  <c r="S149" i="11"/>
  <c r="S147" i="11" s="1"/>
  <c r="Y149" i="11"/>
  <c r="Y147" i="11" s="1"/>
  <c r="G151" i="11"/>
  <c r="M151" i="11"/>
  <c r="S151" i="11"/>
  <c r="Y151" i="11"/>
  <c r="F154" i="11"/>
  <c r="F152" i="11" s="1"/>
  <c r="L154" i="11"/>
  <c r="L152" i="11" s="1"/>
  <c r="R154" i="11"/>
  <c r="X154" i="11"/>
  <c r="X152" i="11" s="1"/>
  <c r="F156" i="11"/>
  <c r="L156" i="11"/>
  <c r="R156" i="11"/>
  <c r="X156" i="11"/>
  <c r="E159" i="11"/>
  <c r="E157" i="11" s="1"/>
  <c r="K159" i="11"/>
  <c r="K157" i="11" s="1"/>
  <c r="Q159" i="11"/>
  <c r="E161" i="11"/>
  <c r="K161" i="11"/>
  <c r="Q161" i="11"/>
  <c r="W161" i="11"/>
  <c r="J168" i="11"/>
  <c r="J166" i="11" s="1"/>
  <c r="P168" i="11"/>
  <c r="P166" i="11" s="1"/>
  <c r="V168" i="11"/>
  <c r="D170" i="11"/>
  <c r="D166" i="11" s="1"/>
  <c r="J170" i="11"/>
  <c r="P170" i="11"/>
  <c r="V170" i="11"/>
  <c r="I173" i="11"/>
  <c r="I171" i="11" s="1"/>
  <c r="O173" i="11"/>
  <c r="U173" i="11"/>
  <c r="U171" i="11" s="1"/>
  <c r="AA173" i="11"/>
  <c r="AA171" i="11" s="1"/>
  <c r="I175" i="11"/>
  <c r="O175" i="11"/>
  <c r="U175" i="11"/>
  <c r="AA175" i="11"/>
  <c r="H178" i="11"/>
  <c r="H176" i="11" s="1"/>
  <c r="N178" i="11"/>
  <c r="N176" i="11" s="1"/>
  <c r="T178" i="11"/>
  <c r="Z178" i="11"/>
  <c r="Z176" i="11" s="1"/>
  <c r="H180" i="11"/>
  <c r="N180" i="11"/>
  <c r="T180" i="11"/>
  <c r="Z180" i="11"/>
  <c r="G183" i="11"/>
  <c r="M183" i="11"/>
  <c r="M181" i="11" s="1"/>
  <c r="S183" i="11"/>
  <c r="S181" i="11" s="1"/>
  <c r="Y183" i="11"/>
  <c r="G185" i="11"/>
  <c r="M185" i="11"/>
  <c r="S185" i="11"/>
  <c r="Y185" i="11"/>
  <c r="F188" i="11"/>
  <c r="F186" i="11" s="1"/>
  <c r="L188" i="11"/>
  <c r="R188" i="11"/>
  <c r="R186" i="11" s="1"/>
  <c r="X188" i="11"/>
  <c r="X186" i="11" s="1"/>
  <c r="F190" i="11"/>
  <c r="L190" i="11"/>
  <c r="R190" i="11"/>
  <c r="X190" i="11"/>
  <c r="E193" i="11"/>
  <c r="E191" i="11" s="1"/>
  <c r="K193" i="11"/>
  <c r="K191" i="11" s="1"/>
  <c r="Q193" i="11"/>
  <c r="W193" i="11"/>
  <c r="W191" i="11" s="1"/>
  <c r="E195" i="11"/>
  <c r="K195" i="11"/>
  <c r="Q195" i="11"/>
  <c r="W195" i="11"/>
  <c r="D198" i="11"/>
  <c r="J198" i="11"/>
  <c r="J196" i="11" s="1"/>
  <c r="P198" i="11"/>
  <c r="P196" i="11" s="1"/>
  <c r="V198" i="11"/>
  <c r="D200" i="11"/>
  <c r="J200" i="11"/>
  <c r="P200" i="11"/>
  <c r="V200" i="11"/>
  <c r="I203" i="11"/>
  <c r="I201" i="11" s="1"/>
  <c r="O203" i="11"/>
  <c r="U203" i="11"/>
  <c r="U201" i="11" s="1"/>
  <c r="AA203" i="11"/>
  <c r="AA201" i="11" s="1"/>
  <c r="I205" i="11"/>
  <c r="O205" i="11"/>
  <c r="U205" i="11"/>
  <c r="AA205" i="11"/>
  <c r="H208" i="11"/>
  <c r="H206" i="11" s="1"/>
  <c r="N208" i="11"/>
  <c r="N206" i="11" s="1"/>
  <c r="T208" i="11"/>
  <c r="Z208" i="11"/>
  <c r="Z206" i="11" s="1"/>
  <c r="H210" i="11"/>
  <c r="N210" i="11"/>
  <c r="T210" i="11"/>
  <c r="Z210" i="11"/>
  <c r="G213" i="11"/>
  <c r="M213" i="11"/>
  <c r="M211" i="11" s="1"/>
  <c r="S213" i="11"/>
  <c r="S211" i="11" s="1"/>
  <c r="Y213" i="11"/>
  <c r="G215" i="11"/>
  <c r="M215" i="11"/>
  <c r="S215" i="11"/>
  <c r="Y215" i="11"/>
  <c r="F218" i="11"/>
  <c r="F216" i="11" s="1"/>
  <c r="L218" i="11"/>
  <c r="R218" i="11"/>
  <c r="R216" i="11" s="1"/>
  <c r="X218" i="11"/>
  <c r="X216" i="11" s="1"/>
  <c r="F220" i="11"/>
  <c r="L220" i="11"/>
  <c r="R220" i="11"/>
  <c r="X220" i="11"/>
  <c r="E223" i="11"/>
  <c r="E221" i="11" s="1"/>
  <c r="K223" i="11"/>
  <c r="K221" i="11" s="1"/>
  <c r="Q223" i="11"/>
  <c r="W223" i="11"/>
  <c r="W221" i="11" s="1"/>
  <c r="E225" i="11"/>
  <c r="K225" i="11"/>
  <c r="Q225" i="11"/>
  <c r="W225" i="11"/>
  <c r="D228" i="11"/>
  <c r="J228" i="11"/>
  <c r="J226" i="11" s="1"/>
  <c r="P228" i="11"/>
  <c r="P226" i="11" s="1"/>
  <c r="V228" i="11"/>
  <c r="D230" i="11"/>
  <c r="J230" i="11"/>
  <c r="P230" i="11"/>
  <c r="V230" i="11"/>
  <c r="I233" i="11"/>
  <c r="I231" i="11" s="1"/>
  <c r="O233" i="11"/>
  <c r="U233" i="11"/>
  <c r="U231" i="11" s="1"/>
  <c r="AA233" i="11"/>
  <c r="AA231" i="11" s="1"/>
  <c r="I235" i="11"/>
  <c r="O235" i="11"/>
  <c r="U235" i="11"/>
  <c r="AA235" i="11"/>
  <c r="H238" i="11"/>
  <c r="H236" i="11" s="1"/>
  <c r="N238" i="11"/>
  <c r="N236" i="11" s="1"/>
  <c r="T238" i="11"/>
  <c r="Z238" i="11"/>
  <c r="Z236" i="11" s="1"/>
  <c r="H240" i="11"/>
  <c r="N240" i="11"/>
  <c r="T240" i="11"/>
  <c r="Z240" i="11"/>
  <c r="G243" i="11"/>
  <c r="M243" i="11"/>
  <c r="M241" i="11" s="1"/>
  <c r="S243" i="11"/>
  <c r="S241" i="11" s="1"/>
  <c r="Y243" i="11"/>
  <c r="G245" i="11"/>
  <c r="M245" i="11"/>
  <c r="S245" i="11"/>
  <c r="Y245" i="11"/>
  <c r="F248" i="11"/>
  <c r="F246" i="11" s="1"/>
  <c r="L248" i="11"/>
  <c r="R248" i="11"/>
  <c r="R246" i="11" s="1"/>
  <c r="X248" i="11"/>
  <c r="X246" i="11" s="1"/>
  <c r="F250" i="11"/>
  <c r="L250" i="11"/>
  <c r="R250" i="11"/>
  <c r="X250" i="11"/>
  <c r="E253" i="11"/>
  <c r="E251" i="11" s="1"/>
  <c r="K253" i="11"/>
  <c r="K251" i="11" s="1"/>
  <c r="Q253" i="11"/>
  <c r="W253" i="11"/>
  <c r="W251" i="11" s="1"/>
  <c r="E255" i="11"/>
  <c r="K255" i="11"/>
  <c r="Q255" i="11"/>
  <c r="W255" i="11"/>
  <c r="D258" i="11"/>
  <c r="J258" i="11"/>
  <c r="J256" i="11" s="1"/>
  <c r="P258" i="11"/>
  <c r="P256" i="11" s="1"/>
  <c r="V258" i="11"/>
  <c r="D260" i="11"/>
  <c r="J260" i="11"/>
  <c r="P260" i="11"/>
  <c r="V260" i="11"/>
  <c r="I263" i="11"/>
  <c r="I261" i="11" s="1"/>
  <c r="O263" i="11"/>
  <c r="U263" i="11"/>
  <c r="U261" i="11" s="1"/>
  <c r="AA263" i="11"/>
  <c r="AA261" i="11" s="1"/>
  <c r="I265" i="11"/>
  <c r="O265" i="11"/>
  <c r="U265" i="11"/>
  <c r="AA265" i="11"/>
  <c r="H268" i="11"/>
  <c r="H266" i="11" s="1"/>
  <c r="N268" i="11"/>
  <c r="N266" i="11" s="1"/>
  <c r="T268" i="11"/>
  <c r="Z268" i="11"/>
  <c r="Z266" i="11" s="1"/>
  <c r="H270" i="11"/>
  <c r="N270" i="11"/>
  <c r="T270" i="11"/>
  <c r="Z270" i="11"/>
  <c r="G273" i="11"/>
  <c r="M273" i="11"/>
  <c r="M271" i="11" s="1"/>
  <c r="S273" i="11"/>
  <c r="S271" i="11" s="1"/>
  <c r="Y273" i="11"/>
  <c r="G275" i="11"/>
  <c r="M275" i="11"/>
  <c r="S275" i="11"/>
  <c r="Y275" i="11"/>
  <c r="F278" i="11"/>
  <c r="F276" i="11" s="1"/>
  <c r="L278" i="11"/>
  <c r="R278" i="11"/>
  <c r="R276" i="11" s="1"/>
  <c r="X278" i="11"/>
  <c r="X276" i="11" s="1"/>
  <c r="F280" i="11"/>
  <c r="L280" i="11"/>
  <c r="R280" i="11"/>
  <c r="X280" i="11"/>
  <c r="E283" i="11"/>
  <c r="E281" i="11" s="1"/>
  <c r="K283" i="11"/>
  <c r="K281" i="11" s="1"/>
  <c r="Q283" i="11"/>
  <c r="W283" i="11"/>
  <c r="W281" i="11" s="1"/>
  <c r="E285" i="11"/>
  <c r="K285" i="11"/>
  <c r="Q285" i="11"/>
  <c r="W285" i="11"/>
  <c r="D288" i="11"/>
  <c r="J288" i="11"/>
  <c r="J286" i="11" s="1"/>
  <c r="P288" i="11"/>
  <c r="P286" i="11" s="1"/>
  <c r="V288" i="11"/>
  <c r="D290" i="11"/>
  <c r="J290" i="11"/>
  <c r="P290" i="11"/>
  <c r="V290" i="11"/>
  <c r="I293" i="11"/>
  <c r="I291" i="11" s="1"/>
  <c r="O293" i="11"/>
  <c r="U293" i="11"/>
  <c r="U291" i="11" s="1"/>
  <c r="AA293" i="11"/>
  <c r="AA291" i="11" s="1"/>
  <c r="I295" i="11"/>
  <c r="O295" i="11"/>
  <c r="U295" i="11"/>
  <c r="AA295" i="11"/>
  <c r="H298" i="11"/>
  <c r="H296" i="11" s="1"/>
  <c r="N298" i="11"/>
  <c r="N296" i="11" s="1"/>
  <c r="T298" i="11"/>
  <c r="Z298" i="11"/>
  <c r="Z296" i="11" s="1"/>
  <c r="H300" i="11"/>
  <c r="N300" i="11"/>
  <c r="T300" i="11"/>
  <c r="Z300" i="11"/>
  <c r="G303" i="11"/>
  <c r="M303" i="11"/>
  <c r="M301" i="11" s="1"/>
  <c r="S303" i="11"/>
  <c r="S301" i="11" s="1"/>
  <c r="Y303" i="11"/>
  <c r="G305" i="11"/>
  <c r="M305" i="11"/>
  <c r="S305" i="11"/>
  <c r="Y305" i="11"/>
  <c r="F308" i="11"/>
  <c r="F306" i="11" s="1"/>
  <c r="L308" i="11"/>
  <c r="R308" i="11"/>
  <c r="R306" i="11" s="1"/>
  <c r="X308" i="11"/>
  <c r="X306" i="11" s="1"/>
  <c r="F310" i="11"/>
  <c r="L310" i="11"/>
  <c r="R310" i="11"/>
  <c r="X310" i="11"/>
  <c r="E313" i="11"/>
  <c r="E311" i="11" s="1"/>
  <c r="K313" i="11"/>
  <c r="K311" i="11" s="1"/>
  <c r="Q313" i="11"/>
  <c r="W313" i="11"/>
  <c r="W311" i="11" s="1"/>
  <c r="E315" i="11"/>
  <c r="K315" i="11"/>
  <c r="Q315" i="11"/>
  <c r="W315" i="11"/>
  <c r="D318" i="11"/>
  <c r="D316" i="11" s="1"/>
  <c r="J318" i="11"/>
  <c r="J316" i="11" s="1"/>
  <c r="P318" i="11"/>
  <c r="D320" i="11"/>
  <c r="J320" i="11"/>
  <c r="P320" i="11"/>
  <c r="V320" i="11"/>
  <c r="V316" i="11" s="1"/>
  <c r="I327" i="11"/>
  <c r="I325" i="11" s="1"/>
  <c r="O327" i="11"/>
  <c r="O325" i="11" s="1"/>
  <c r="U327" i="11"/>
  <c r="AA327" i="11"/>
  <c r="AA325" i="11" s="1"/>
  <c r="I329" i="11"/>
  <c r="O329" i="11"/>
  <c r="U329" i="11"/>
  <c r="AA329" i="11"/>
  <c r="H332" i="11"/>
  <c r="N332" i="11"/>
  <c r="N330" i="11" s="1"/>
  <c r="T332" i="11"/>
  <c r="T330" i="11" s="1"/>
  <c r="Z332" i="11"/>
  <c r="H334" i="11"/>
  <c r="N334" i="11"/>
  <c r="T334" i="11"/>
  <c r="Z334" i="11"/>
  <c r="G337" i="11"/>
  <c r="G335" i="11" s="1"/>
  <c r="M337" i="11"/>
  <c r="S337" i="11"/>
  <c r="S335" i="11" s="1"/>
  <c r="Y337" i="11"/>
  <c r="Y335" i="11" s="1"/>
  <c r="G339" i="11"/>
  <c r="M339" i="11"/>
  <c r="S339" i="11"/>
  <c r="Y339" i="11"/>
  <c r="F342" i="11"/>
  <c r="F340" i="11" s="1"/>
  <c r="L342" i="11"/>
  <c r="L340" i="11" s="1"/>
  <c r="R342" i="11"/>
  <c r="X342" i="11"/>
  <c r="X340" i="11" s="1"/>
  <c r="F344" i="11"/>
  <c r="L344" i="11"/>
  <c r="R344" i="11"/>
  <c r="X344" i="11"/>
  <c r="E347" i="11"/>
  <c r="K347" i="11"/>
  <c r="K345" i="11" s="1"/>
  <c r="Q347" i="11"/>
  <c r="Q345" i="11" s="1"/>
  <c r="W347" i="11"/>
  <c r="E349" i="11"/>
  <c r="K349" i="11"/>
  <c r="Q349" i="11"/>
  <c r="W349" i="11"/>
  <c r="D352" i="11"/>
  <c r="D350" i="11" s="1"/>
  <c r="J352" i="11"/>
  <c r="P352" i="11"/>
  <c r="P350" i="11" s="1"/>
  <c r="V352" i="11"/>
  <c r="V350" i="11" s="1"/>
  <c r="D354" i="11"/>
  <c r="J354" i="11"/>
  <c r="P354" i="11"/>
  <c r="V354" i="11"/>
  <c r="I357" i="11"/>
  <c r="I355" i="11" s="1"/>
  <c r="O357" i="11"/>
  <c r="O355" i="11" s="1"/>
  <c r="U357" i="11"/>
  <c r="AA357" i="11"/>
  <c r="AA355" i="11" s="1"/>
  <c r="I359" i="11"/>
  <c r="O359" i="11"/>
  <c r="U359" i="11"/>
  <c r="AA359" i="11"/>
  <c r="H362" i="11"/>
  <c r="N362" i="11"/>
  <c r="N360" i="11" s="1"/>
  <c r="T362" i="11"/>
  <c r="T360" i="11" s="1"/>
  <c r="Z362" i="11"/>
  <c r="H364" i="11"/>
  <c r="N364" i="11"/>
  <c r="T364" i="11"/>
  <c r="Z364" i="11"/>
  <c r="G367" i="11"/>
  <c r="G365" i="11" s="1"/>
  <c r="M367" i="11"/>
  <c r="S367" i="11"/>
  <c r="S365" i="11" s="1"/>
  <c r="Y367" i="11"/>
  <c r="Y365" i="11" s="1"/>
  <c r="G369" i="11"/>
  <c r="M369" i="11"/>
  <c r="S369" i="11"/>
  <c r="Y369" i="11"/>
  <c r="F372" i="11"/>
  <c r="F370" i="11" s="1"/>
  <c r="L372" i="11"/>
  <c r="L370" i="11" s="1"/>
  <c r="R372" i="11"/>
  <c r="X372" i="11"/>
  <c r="X370" i="11" s="1"/>
  <c r="F374" i="11"/>
  <c r="L374" i="11"/>
  <c r="R374" i="11"/>
  <c r="X374" i="11"/>
  <c r="E377" i="11"/>
  <c r="K377" i="11"/>
  <c r="K375" i="11" s="1"/>
  <c r="Q377" i="11"/>
  <c r="Q375" i="11" s="1"/>
  <c r="W377" i="11"/>
  <c r="E379" i="11"/>
  <c r="K379" i="11"/>
  <c r="Q379" i="11"/>
  <c r="W379" i="11"/>
  <c r="D382" i="11"/>
  <c r="D380" i="11" s="1"/>
  <c r="J382" i="11"/>
  <c r="P382" i="11"/>
  <c r="P380" i="11" s="1"/>
  <c r="V382" i="11"/>
  <c r="V380" i="11" s="1"/>
  <c r="D384" i="11"/>
  <c r="J384" i="11"/>
  <c r="P384" i="11"/>
  <c r="V384" i="11"/>
  <c r="I387" i="11"/>
  <c r="I385" i="11" s="1"/>
  <c r="O387" i="11"/>
  <c r="O385" i="11" s="1"/>
  <c r="U387" i="11"/>
  <c r="AA387" i="11"/>
  <c r="AA385" i="11" s="1"/>
  <c r="I389" i="11"/>
  <c r="O389" i="11"/>
  <c r="U389" i="11"/>
  <c r="AA389" i="11"/>
  <c r="H392" i="11"/>
  <c r="N392" i="11"/>
  <c r="N390" i="11" s="1"/>
  <c r="T392" i="11"/>
  <c r="T390" i="11" s="1"/>
  <c r="Z392" i="11"/>
  <c r="H394" i="11"/>
  <c r="N394" i="11"/>
  <c r="T394" i="11"/>
  <c r="Z394" i="11"/>
  <c r="G397" i="11"/>
  <c r="G395" i="11" s="1"/>
  <c r="M397" i="11"/>
  <c r="S397" i="11"/>
  <c r="S395" i="11" s="1"/>
  <c r="Y397" i="11"/>
  <c r="Y395" i="11" s="1"/>
  <c r="G399" i="11"/>
  <c r="M399" i="11"/>
  <c r="S399" i="11"/>
  <c r="Y399" i="11"/>
  <c r="F402" i="11"/>
  <c r="F400" i="11" s="1"/>
  <c r="L402" i="11"/>
  <c r="L400" i="11" s="1"/>
  <c r="R402" i="11"/>
  <c r="X402" i="11"/>
  <c r="X400" i="11" s="1"/>
  <c r="F404" i="11"/>
  <c r="L404" i="11"/>
  <c r="R404" i="11"/>
  <c r="X404" i="11"/>
  <c r="E407" i="11"/>
  <c r="K407" i="11"/>
  <c r="K405" i="11" s="1"/>
  <c r="Q407" i="11"/>
  <c r="Q405" i="11" s="1"/>
  <c r="W407" i="11"/>
  <c r="E409" i="11"/>
  <c r="K409" i="11"/>
  <c r="Q409" i="11"/>
  <c r="W409" i="11"/>
  <c r="D412" i="11"/>
  <c r="D410" i="11" s="1"/>
  <c r="J412" i="11"/>
  <c r="P412" i="11"/>
  <c r="P410" i="11" s="1"/>
  <c r="V412" i="11"/>
  <c r="V410" i="11" s="1"/>
  <c r="D414" i="11"/>
  <c r="J414" i="11"/>
  <c r="P414" i="11"/>
  <c r="V414" i="11"/>
  <c r="I417" i="11"/>
  <c r="I415" i="11" s="1"/>
  <c r="O417" i="11"/>
  <c r="O415" i="11" s="1"/>
  <c r="U417" i="11"/>
  <c r="AA417" i="11"/>
  <c r="AA415" i="11" s="1"/>
  <c r="I419" i="11"/>
  <c r="O419" i="11"/>
  <c r="U419" i="11"/>
  <c r="AA419" i="11"/>
  <c r="H422" i="11"/>
  <c r="N422" i="11"/>
  <c r="N420" i="11" s="1"/>
  <c r="T422" i="11"/>
  <c r="T420" i="11" s="1"/>
  <c r="Z422" i="11"/>
  <c r="H424" i="11"/>
  <c r="N424" i="11"/>
  <c r="T424" i="11"/>
  <c r="Z424" i="11"/>
  <c r="G427" i="11"/>
  <c r="G425" i="11" s="1"/>
  <c r="M427" i="11"/>
  <c r="S427" i="11"/>
  <c r="S425" i="11" s="1"/>
  <c r="Y427" i="11"/>
  <c r="Y425" i="11" s="1"/>
  <c r="G429" i="11"/>
  <c r="M429" i="11"/>
  <c r="S429" i="11"/>
  <c r="Y429" i="11"/>
  <c r="F432" i="11"/>
  <c r="F430" i="11" s="1"/>
  <c r="L432" i="11"/>
  <c r="L430" i="11" s="1"/>
  <c r="R432" i="11"/>
  <c r="X432" i="11"/>
  <c r="X430" i="11" s="1"/>
  <c r="F434" i="11"/>
  <c r="L434" i="11"/>
  <c r="R434" i="11"/>
  <c r="X434" i="11"/>
  <c r="E437" i="11"/>
  <c r="K437" i="11"/>
  <c r="K435" i="11" s="1"/>
  <c r="Q437" i="11"/>
  <c r="Q435" i="11" s="1"/>
  <c r="W437" i="11"/>
  <c r="E439" i="11"/>
  <c r="K439" i="11"/>
  <c r="Q439" i="11"/>
  <c r="W439" i="11"/>
  <c r="D442" i="11"/>
  <c r="D440" i="11" s="1"/>
  <c r="J442" i="11"/>
  <c r="P442" i="11"/>
  <c r="P440" i="11" s="1"/>
  <c r="V442" i="11"/>
  <c r="V440" i="11" s="1"/>
  <c r="D444" i="11"/>
  <c r="J444" i="11"/>
  <c r="P444" i="11"/>
  <c r="V444" i="11"/>
  <c r="I447" i="11"/>
  <c r="I445" i="11" s="1"/>
  <c r="O447" i="11"/>
  <c r="O445" i="11" s="1"/>
  <c r="U447" i="11"/>
  <c r="AA447" i="11"/>
  <c r="AA445" i="11" s="1"/>
  <c r="I449" i="11"/>
  <c r="O449" i="11"/>
  <c r="U449" i="11"/>
  <c r="AA449" i="11"/>
  <c r="H452" i="11"/>
  <c r="N452" i="11"/>
  <c r="N450" i="11" s="1"/>
  <c r="T452" i="11"/>
  <c r="T450" i="11" s="1"/>
  <c r="Z452" i="11"/>
  <c r="H454" i="11"/>
  <c r="N454" i="11"/>
  <c r="T454" i="11"/>
  <c r="Z454" i="11"/>
  <c r="G457" i="11"/>
  <c r="G455" i="11" s="1"/>
  <c r="M457" i="11"/>
  <c r="S457" i="11"/>
  <c r="S455" i="11" s="1"/>
  <c r="Y457" i="11"/>
  <c r="Y455" i="11" s="1"/>
  <c r="G459" i="11"/>
  <c r="M459" i="11"/>
  <c r="S459" i="11"/>
  <c r="Y459" i="11"/>
  <c r="F462" i="11"/>
  <c r="F460" i="11" s="1"/>
  <c r="L462" i="11"/>
  <c r="L460" i="11" s="1"/>
  <c r="R462" i="11"/>
  <c r="X462" i="11"/>
  <c r="X460" i="11" s="1"/>
  <c r="H464" i="11"/>
  <c r="V464" i="11"/>
  <c r="I467" i="11"/>
  <c r="I465" i="11" s="1"/>
  <c r="AA467" i="11"/>
  <c r="AA465" i="11" s="1"/>
  <c r="U469" i="11"/>
  <c r="H472" i="11"/>
  <c r="H470" i="11" s="1"/>
  <c r="Z472" i="11"/>
  <c r="Z470" i="11" s="1"/>
  <c r="T474" i="11"/>
  <c r="G477" i="11"/>
  <c r="G475" i="11" s="1"/>
  <c r="Y477" i="11"/>
  <c r="Y475" i="11" s="1"/>
  <c r="S479" i="11"/>
  <c r="F486" i="11"/>
  <c r="F484" i="11" s="1"/>
  <c r="X486" i="11"/>
  <c r="X484" i="11" s="1"/>
  <c r="R488" i="11"/>
  <c r="E491" i="11"/>
  <c r="E489" i="11" s="1"/>
  <c r="W491" i="11"/>
  <c r="W489" i="11" s="1"/>
  <c r="Q493" i="11"/>
  <c r="D496" i="11"/>
  <c r="D494" i="11" s="1"/>
  <c r="V496" i="11"/>
  <c r="V494" i="11" s="1"/>
  <c r="P498" i="11"/>
  <c r="U501" i="11"/>
  <c r="U499" i="11" s="1"/>
  <c r="O503" i="11"/>
  <c r="T506" i="11"/>
  <c r="T504" i="11" s="1"/>
  <c r="N508" i="11"/>
  <c r="S511" i="11"/>
  <c r="S509" i="11" s="1"/>
  <c r="M513" i="11"/>
  <c r="R516" i="11"/>
  <c r="R514" i="11" s="1"/>
  <c r="L518" i="11"/>
  <c r="Q521" i="11"/>
  <c r="Q519" i="11" s="1"/>
  <c r="K523" i="11"/>
  <c r="P526" i="11"/>
  <c r="P524" i="11" s="1"/>
  <c r="J528" i="11"/>
  <c r="O531" i="11"/>
  <c r="O529" i="11" s="1"/>
  <c r="I533" i="11"/>
  <c r="AA533" i="11"/>
  <c r="N536" i="11"/>
  <c r="N534" i="11" s="1"/>
  <c r="H538" i="11"/>
  <c r="Z538" i="11"/>
  <c r="M541" i="11"/>
  <c r="M539" i="11" s="1"/>
  <c r="G543" i="11"/>
  <c r="Y543" i="11"/>
  <c r="L546" i="11"/>
  <c r="L544" i="11" s="1"/>
  <c r="F548" i="11"/>
  <c r="X548" i="11"/>
  <c r="K551" i="11"/>
  <c r="K549" i="11" s="1"/>
  <c r="E553" i="11"/>
  <c r="W553" i="11"/>
  <c r="J556" i="11"/>
  <c r="J554" i="11" s="1"/>
  <c r="D558" i="11"/>
  <c r="V558" i="11"/>
  <c r="I561" i="11"/>
  <c r="I559" i="11" s="1"/>
  <c r="AA561" i="11"/>
  <c r="AA559" i="11" s="1"/>
  <c r="U563" i="11"/>
  <c r="H566" i="11"/>
  <c r="H564" i="11" s="1"/>
  <c r="Z566" i="11"/>
  <c r="Z564" i="11" s="1"/>
  <c r="T568" i="11"/>
  <c r="G571" i="11"/>
  <c r="G569" i="11" s="1"/>
  <c r="Y571" i="11"/>
  <c r="Y569" i="11" s="1"/>
  <c r="S573" i="11"/>
  <c r="F576" i="11"/>
  <c r="F574" i="11" s="1"/>
  <c r="X576" i="11"/>
  <c r="X574" i="11" s="1"/>
  <c r="R578" i="11"/>
  <c r="E581" i="11"/>
  <c r="E579" i="11" s="1"/>
  <c r="W581" i="11"/>
  <c r="W579" i="11" s="1"/>
  <c r="Q583" i="11"/>
  <c r="Q579" i="11" s="1"/>
  <c r="D586" i="11"/>
  <c r="D584" i="11" s="1"/>
  <c r="V586" i="11"/>
  <c r="V584" i="11" s="1"/>
  <c r="P588" i="11"/>
  <c r="U591" i="11"/>
  <c r="U589" i="11" s="1"/>
  <c r="O593" i="11"/>
  <c r="T596" i="11"/>
  <c r="N598" i="11"/>
  <c r="S601" i="11"/>
  <c r="S599" i="11" s="1"/>
  <c r="M603" i="11"/>
  <c r="R606" i="11"/>
  <c r="R604" i="11" s="1"/>
  <c r="L608" i="11"/>
  <c r="K613" i="11"/>
  <c r="J618" i="11"/>
  <c r="I623" i="11"/>
  <c r="H628" i="11"/>
  <c r="G633" i="11"/>
  <c r="F638" i="11"/>
  <c r="B634" i="11"/>
  <c r="B604" i="11"/>
  <c r="B574" i="11"/>
  <c r="B544" i="11"/>
  <c r="B514" i="11"/>
  <c r="B484" i="11"/>
  <c r="B629" i="11"/>
  <c r="B599" i="11"/>
  <c r="B569" i="11"/>
  <c r="B539" i="11"/>
  <c r="B509" i="11"/>
  <c r="B475" i="11"/>
  <c r="B624" i="11"/>
  <c r="B594" i="11"/>
  <c r="B564" i="11"/>
  <c r="B534" i="11"/>
  <c r="B504" i="11"/>
  <c r="B470" i="11"/>
  <c r="B614" i="11"/>
  <c r="B584" i="11"/>
  <c r="B554" i="11"/>
  <c r="B524" i="11"/>
  <c r="B494" i="11"/>
  <c r="S395" i="12"/>
  <c r="G644" i="11"/>
  <c r="G643" i="11" s="1"/>
  <c r="G9" i="12"/>
  <c r="M9" i="12"/>
  <c r="M7" i="12" s="1"/>
  <c r="S9" i="12"/>
  <c r="S7" i="12" s="1"/>
  <c r="Y9" i="12"/>
  <c r="G11" i="12"/>
  <c r="M11" i="12"/>
  <c r="S11" i="12"/>
  <c r="Y11" i="12"/>
  <c r="F14" i="12"/>
  <c r="F12" i="12" s="1"/>
  <c r="L14" i="12"/>
  <c r="R14" i="12"/>
  <c r="R12" i="12" s="1"/>
  <c r="X14" i="12"/>
  <c r="X12" i="12" s="1"/>
  <c r="F16" i="12"/>
  <c r="L16" i="12"/>
  <c r="R16" i="12"/>
  <c r="X16" i="12"/>
  <c r="E19" i="12"/>
  <c r="E17" i="12" s="1"/>
  <c r="K19" i="12"/>
  <c r="K17" i="12" s="1"/>
  <c r="Q19" i="12"/>
  <c r="W19" i="12"/>
  <c r="W17" i="12" s="1"/>
  <c r="E21" i="12"/>
  <c r="K21" i="12"/>
  <c r="Q21" i="12"/>
  <c r="W21" i="12"/>
  <c r="D24" i="12"/>
  <c r="J24" i="12"/>
  <c r="J22" i="12" s="1"/>
  <c r="P24" i="12"/>
  <c r="P22" i="12" s="1"/>
  <c r="V24" i="12"/>
  <c r="D26" i="12"/>
  <c r="J26" i="12"/>
  <c r="P26" i="12"/>
  <c r="V26" i="12"/>
  <c r="I29" i="12"/>
  <c r="I27" i="12" s="1"/>
  <c r="O29" i="12"/>
  <c r="U29" i="12"/>
  <c r="U27" i="12" s="1"/>
  <c r="AA29" i="12"/>
  <c r="AA27" i="12" s="1"/>
  <c r="I31" i="12"/>
  <c r="O31" i="12"/>
  <c r="U31" i="12"/>
  <c r="AA31" i="12"/>
  <c r="H34" i="12"/>
  <c r="H32" i="12" s="1"/>
  <c r="N34" i="12"/>
  <c r="N32" i="12" s="1"/>
  <c r="T34" i="12"/>
  <c r="Z34" i="12"/>
  <c r="Z32" i="12" s="1"/>
  <c r="H36" i="12"/>
  <c r="N36" i="12"/>
  <c r="T36" i="12"/>
  <c r="Z36" i="12"/>
  <c r="G39" i="12"/>
  <c r="M39" i="12"/>
  <c r="M37" i="12" s="1"/>
  <c r="S39" i="12"/>
  <c r="S37" i="12" s="1"/>
  <c r="Y39" i="12"/>
  <c r="G41" i="12"/>
  <c r="M41" i="12"/>
  <c r="S41" i="12"/>
  <c r="Y41" i="12"/>
  <c r="F44" i="12"/>
  <c r="F42" i="12" s="1"/>
  <c r="L44" i="12"/>
  <c r="R44" i="12"/>
  <c r="R42" i="12" s="1"/>
  <c r="X44" i="12"/>
  <c r="X42" i="12" s="1"/>
  <c r="F46" i="12"/>
  <c r="L46" i="12"/>
  <c r="R46" i="12"/>
  <c r="X46" i="12"/>
  <c r="E49" i="12"/>
  <c r="E47" i="12" s="1"/>
  <c r="K49" i="12"/>
  <c r="K47" i="12" s="1"/>
  <c r="Q49" i="12"/>
  <c r="W49" i="12"/>
  <c r="W47" i="12" s="1"/>
  <c r="E51" i="12"/>
  <c r="K51" i="12"/>
  <c r="Q51" i="12"/>
  <c r="W51" i="12"/>
  <c r="D54" i="12"/>
  <c r="J54" i="12"/>
  <c r="J52" i="12" s="1"/>
  <c r="P54" i="12"/>
  <c r="P52" i="12" s="1"/>
  <c r="V54" i="12"/>
  <c r="D56" i="12"/>
  <c r="J56" i="12"/>
  <c r="P56" i="12"/>
  <c r="V56" i="12"/>
  <c r="I59" i="12"/>
  <c r="I57" i="12" s="1"/>
  <c r="O59" i="12"/>
  <c r="U59" i="12"/>
  <c r="U57" i="12" s="1"/>
  <c r="AA59" i="12"/>
  <c r="AA57" i="12" s="1"/>
  <c r="I61" i="12"/>
  <c r="O61" i="12"/>
  <c r="U61" i="12"/>
  <c r="AA61" i="12"/>
  <c r="H64" i="12"/>
  <c r="H62" i="12" s="1"/>
  <c r="N64" i="12"/>
  <c r="N62" i="12" s="1"/>
  <c r="T64" i="12"/>
  <c r="Z64" i="12"/>
  <c r="Z62" i="12" s="1"/>
  <c r="H66" i="12"/>
  <c r="N66" i="12"/>
  <c r="T66" i="12"/>
  <c r="Z66" i="12"/>
  <c r="G69" i="12"/>
  <c r="M69" i="12"/>
  <c r="M67" i="12" s="1"/>
  <c r="S69" i="12"/>
  <c r="S67" i="12" s="1"/>
  <c r="Y69" i="12"/>
  <c r="G71" i="12"/>
  <c r="M71" i="12"/>
  <c r="S71" i="12"/>
  <c r="Y71" i="12"/>
  <c r="F74" i="12"/>
  <c r="F72" i="12" s="1"/>
  <c r="L74" i="12"/>
  <c r="R74" i="12"/>
  <c r="R72" i="12" s="1"/>
  <c r="X74" i="12"/>
  <c r="X72" i="12" s="1"/>
  <c r="F76" i="12"/>
  <c r="L76" i="12"/>
  <c r="R76" i="12"/>
  <c r="X76" i="12"/>
  <c r="E79" i="12"/>
  <c r="E77" i="12" s="1"/>
  <c r="K79" i="12"/>
  <c r="K77" i="12" s="1"/>
  <c r="Q79" i="12"/>
  <c r="W79" i="12"/>
  <c r="W77" i="12" s="1"/>
  <c r="E81" i="12"/>
  <c r="K81" i="12"/>
  <c r="Q81" i="12"/>
  <c r="W81" i="12"/>
  <c r="D84" i="12"/>
  <c r="J84" i="12"/>
  <c r="J82" i="12" s="1"/>
  <c r="P84" i="12"/>
  <c r="P82" i="12" s="1"/>
  <c r="V84" i="12"/>
  <c r="D86" i="12"/>
  <c r="J86" i="12"/>
  <c r="P86" i="12"/>
  <c r="V86" i="12"/>
  <c r="I89" i="12"/>
  <c r="I87" i="12" s="1"/>
  <c r="O89" i="12"/>
  <c r="U89" i="12"/>
  <c r="U87" i="12" s="1"/>
  <c r="AA89" i="12"/>
  <c r="AA87" i="12" s="1"/>
  <c r="I91" i="12"/>
  <c r="O91" i="12"/>
  <c r="U91" i="12"/>
  <c r="AA91" i="12"/>
  <c r="H94" i="12"/>
  <c r="H92" i="12" s="1"/>
  <c r="N94" i="12"/>
  <c r="N92" i="12" s="1"/>
  <c r="T94" i="12"/>
  <c r="Z94" i="12"/>
  <c r="Z92" i="12" s="1"/>
  <c r="H96" i="12"/>
  <c r="N96" i="12"/>
  <c r="T96" i="12"/>
  <c r="Z96" i="12"/>
  <c r="G99" i="12"/>
  <c r="M99" i="12"/>
  <c r="M97" i="12" s="1"/>
  <c r="S99" i="12"/>
  <c r="S97" i="12" s="1"/>
  <c r="Y99" i="12"/>
  <c r="G101" i="12"/>
  <c r="M101" i="12"/>
  <c r="S101" i="12"/>
  <c r="Y101" i="12"/>
  <c r="F104" i="12"/>
  <c r="F102" i="12" s="1"/>
  <c r="L104" i="12"/>
  <c r="R104" i="12"/>
  <c r="R102" i="12" s="1"/>
  <c r="X104" i="12"/>
  <c r="X102" i="12" s="1"/>
  <c r="F106" i="12"/>
  <c r="L106" i="12"/>
  <c r="R106" i="12"/>
  <c r="X106" i="12"/>
  <c r="E109" i="12"/>
  <c r="E107" i="12" s="1"/>
  <c r="K109" i="12"/>
  <c r="K107" i="12" s="1"/>
  <c r="Q109" i="12"/>
  <c r="W109" i="12"/>
  <c r="W107" i="12" s="1"/>
  <c r="E111" i="12"/>
  <c r="K111" i="12"/>
  <c r="Q111" i="12"/>
  <c r="W111" i="12"/>
  <c r="D114" i="12"/>
  <c r="J114" i="12"/>
  <c r="J112" i="12" s="1"/>
  <c r="P114" i="12"/>
  <c r="P112" i="12" s="1"/>
  <c r="V114" i="12"/>
  <c r="D116" i="12"/>
  <c r="J116" i="12"/>
  <c r="P116" i="12"/>
  <c r="V116" i="12"/>
  <c r="I119" i="12"/>
  <c r="I117" i="12" s="1"/>
  <c r="O119" i="12"/>
  <c r="U119" i="12"/>
  <c r="U117" i="12" s="1"/>
  <c r="AA119" i="12"/>
  <c r="AA117" i="12" s="1"/>
  <c r="I121" i="12"/>
  <c r="O121" i="12"/>
  <c r="U121" i="12"/>
  <c r="AA121" i="12"/>
  <c r="H124" i="12"/>
  <c r="H122" i="12" s="1"/>
  <c r="N124" i="12"/>
  <c r="N122" i="12" s="1"/>
  <c r="T124" i="12"/>
  <c r="Z124" i="12"/>
  <c r="Z122" i="12" s="1"/>
  <c r="H126" i="12"/>
  <c r="N126" i="12"/>
  <c r="T126" i="12"/>
  <c r="Z126" i="12"/>
  <c r="G129" i="12"/>
  <c r="M129" i="12"/>
  <c r="M127" i="12" s="1"/>
  <c r="S129" i="12"/>
  <c r="S127" i="12" s="1"/>
  <c r="Y129" i="12"/>
  <c r="G131" i="12"/>
  <c r="M131" i="12"/>
  <c r="S131" i="12"/>
  <c r="Y131" i="12"/>
  <c r="F134" i="12"/>
  <c r="F132" i="12" s="1"/>
  <c r="L134" i="12"/>
  <c r="R134" i="12"/>
  <c r="R132" i="12" s="1"/>
  <c r="X134" i="12"/>
  <c r="X132" i="12" s="1"/>
  <c r="F136" i="12"/>
  <c r="L136" i="12"/>
  <c r="R136" i="12"/>
  <c r="X136" i="12"/>
  <c r="E139" i="12"/>
  <c r="E137" i="12" s="1"/>
  <c r="K139" i="12"/>
  <c r="K137" i="12" s="1"/>
  <c r="Q139" i="12"/>
  <c r="W139" i="12"/>
  <c r="W137" i="12" s="1"/>
  <c r="E141" i="12"/>
  <c r="K141" i="12"/>
  <c r="Q141" i="12"/>
  <c r="W141" i="12"/>
  <c r="D144" i="12"/>
  <c r="J144" i="12"/>
  <c r="J142" i="12" s="1"/>
  <c r="P144" i="12"/>
  <c r="P142" i="12" s="1"/>
  <c r="V144" i="12"/>
  <c r="D146" i="12"/>
  <c r="J146" i="12"/>
  <c r="P146" i="12"/>
  <c r="V146" i="12"/>
  <c r="I149" i="12"/>
  <c r="I147" i="12" s="1"/>
  <c r="O149" i="12"/>
  <c r="U149" i="12"/>
  <c r="U147" i="12" s="1"/>
  <c r="AA149" i="12"/>
  <c r="AA147" i="12" s="1"/>
  <c r="I151" i="12"/>
  <c r="O151" i="12"/>
  <c r="U151" i="12"/>
  <c r="AA151" i="12"/>
  <c r="H154" i="12"/>
  <c r="H152" i="12" s="1"/>
  <c r="N154" i="12"/>
  <c r="N152" i="12" s="1"/>
  <c r="T154" i="12"/>
  <c r="Z154" i="12"/>
  <c r="Z152" i="12" s="1"/>
  <c r="H156" i="12"/>
  <c r="N156" i="12"/>
  <c r="T156" i="12"/>
  <c r="Z156" i="12"/>
  <c r="G159" i="12"/>
  <c r="M159" i="12"/>
  <c r="M157" i="12" s="1"/>
  <c r="S159" i="12"/>
  <c r="S157" i="12" s="1"/>
  <c r="Y159" i="12"/>
  <c r="G161" i="12"/>
  <c r="M161" i="12"/>
  <c r="S161" i="12"/>
  <c r="Y161" i="12"/>
  <c r="F168" i="12"/>
  <c r="F166" i="12" s="1"/>
  <c r="L168" i="12"/>
  <c r="R168" i="12"/>
  <c r="R166" i="12" s="1"/>
  <c r="X168" i="12"/>
  <c r="X166" i="12" s="1"/>
  <c r="F170" i="12"/>
  <c r="L170" i="12"/>
  <c r="R170" i="12"/>
  <c r="X170" i="12"/>
  <c r="E173" i="12"/>
  <c r="E171" i="12" s="1"/>
  <c r="K173" i="12"/>
  <c r="K171" i="12" s="1"/>
  <c r="Q173" i="12"/>
  <c r="W173" i="12"/>
  <c r="W171" i="12" s="1"/>
  <c r="E175" i="12"/>
  <c r="K175" i="12"/>
  <c r="Q175" i="12"/>
  <c r="W175" i="12"/>
  <c r="D178" i="12"/>
  <c r="J178" i="12"/>
  <c r="J176" i="12" s="1"/>
  <c r="P178" i="12"/>
  <c r="P176" i="12" s="1"/>
  <c r="V178" i="12"/>
  <c r="D180" i="12"/>
  <c r="J180" i="12"/>
  <c r="P180" i="12"/>
  <c r="V180" i="12"/>
  <c r="I183" i="12"/>
  <c r="I181" i="12" s="1"/>
  <c r="O183" i="12"/>
  <c r="U183" i="12"/>
  <c r="U181" i="12" s="1"/>
  <c r="AA183" i="12"/>
  <c r="AA181" i="12" s="1"/>
  <c r="I185" i="12"/>
  <c r="O185" i="12"/>
  <c r="U185" i="12"/>
  <c r="AA185" i="12"/>
  <c r="H188" i="12"/>
  <c r="H186" i="12" s="1"/>
  <c r="N188" i="12"/>
  <c r="N186" i="12" s="1"/>
  <c r="T188" i="12"/>
  <c r="Z188" i="12"/>
  <c r="Z186" i="12" s="1"/>
  <c r="H190" i="12"/>
  <c r="N190" i="12"/>
  <c r="T190" i="12"/>
  <c r="Z190" i="12"/>
  <c r="G193" i="12"/>
  <c r="M193" i="12"/>
  <c r="M191" i="12" s="1"/>
  <c r="S193" i="12"/>
  <c r="S191" i="12" s="1"/>
  <c r="Y193" i="12"/>
  <c r="G195" i="12"/>
  <c r="M195" i="12"/>
  <c r="S195" i="12"/>
  <c r="Y195" i="12"/>
  <c r="F198" i="12"/>
  <c r="F196" i="12" s="1"/>
  <c r="L198" i="12"/>
  <c r="R198" i="12"/>
  <c r="R196" i="12" s="1"/>
  <c r="X198" i="12"/>
  <c r="X196" i="12" s="1"/>
  <c r="F200" i="12"/>
  <c r="L200" i="12"/>
  <c r="R200" i="12"/>
  <c r="X200" i="12"/>
  <c r="E203" i="12"/>
  <c r="E201" i="12" s="1"/>
  <c r="K203" i="12"/>
  <c r="K201" i="12" s="1"/>
  <c r="Q203" i="12"/>
  <c r="W203" i="12"/>
  <c r="W201" i="12" s="1"/>
  <c r="E205" i="12"/>
  <c r="K205" i="12"/>
  <c r="Q205" i="12"/>
  <c r="W205" i="12"/>
  <c r="D208" i="12"/>
  <c r="J208" i="12"/>
  <c r="J206" i="12" s="1"/>
  <c r="P208" i="12"/>
  <c r="P206" i="12" s="1"/>
  <c r="V208" i="12"/>
  <c r="D210" i="12"/>
  <c r="J210" i="12"/>
  <c r="P210" i="12"/>
  <c r="V210" i="12"/>
  <c r="I213" i="12"/>
  <c r="I211" i="12" s="1"/>
  <c r="O213" i="12"/>
  <c r="U213" i="12"/>
  <c r="U211" i="12" s="1"/>
  <c r="AA213" i="12"/>
  <c r="AA211" i="12" s="1"/>
  <c r="I215" i="12"/>
  <c r="O215" i="12"/>
  <c r="U215" i="12"/>
  <c r="AA215" i="12"/>
  <c r="H218" i="12"/>
  <c r="H216" i="12" s="1"/>
  <c r="N218" i="12"/>
  <c r="N216" i="12" s="1"/>
  <c r="T218" i="12"/>
  <c r="Z218" i="12"/>
  <c r="Z216" i="12" s="1"/>
  <c r="H220" i="12"/>
  <c r="N220" i="12"/>
  <c r="T220" i="12"/>
  <c r="Z220" i="12"/>
  <c r="G223" i="12"/>
  <c r="M223" i="12"/>
  <c r="M221" i="12" s="1"/>
  <c r="S223" i="12"/>
  <c r="S221" i="12" s="1"/>
  <c r="Y223" i="12"/>
  <c r="G225" i="12"/>
  <c r="M225" i="12"/>
  <c r="S225" i="12"/>
  <c r="Y225" i="12"/>
  <c r="F228" i="12"/>
  <c r="F226" i="12" s="1"/>
  <c r="L228" i="12"/>
  <c r="R228" i="12"/>
  <c r="R226" i="12" s="1"/>
  <c r="X228" i="12"/>
  <c r="X226" i="12" s="1"/>
  <c r="F230" i="12"/>
  <c r="L230" i="12"/>
  <c r="R230" i="12"/>
  <c r="X230" i="12"/>
  <c r="E233" i="12"/>
  <c r="E231" i="12" s="1"/>
  <c r="K233" i="12"/>
  <c r="K231" i="12" s="1"/>
  <c r="Q233" i="12"/>
  <c r="W233" i="12"/>
  <c r="W231" i="12" s="1"/>
  <c r="E235" i="12"/>
  <c r="K235" i="12"/>
  <c r="Q235" i="12"/>
  <c r="W235" i="12"/>
  <c r="D238" i="12"/>
  <c r="J238" i="12"/>
  <c r="J236" i="12" s="1"/>
  <c r="P238" i="12"/>
  <c r="P236" i="12" s="1"/>
  <c r="V238" i="12"/>
  <c r="D240" i="12"/>
  <c r="J240" i="12"/>
  <c r="P240" i="12"/>
  <c r="V240" i="12"/>
  <c r="I243" i="12"/>
  <c r="I241" i="12" s="1"/>
  <c r="O243" i="12"/>
  <c r="U243" i="12"/>
  <c r="U241" i="12" s="1"/>
  <c r="AA243" i="12"/>
  <c r="AA241" i="12" s="1"/>
  <c r="I245" i="12"/>
  <c r="O245" i="12"/>
  <c r="U245" i="12"/>
  <c r="AA245" i="12"/>
  <c r="H248" i="12"/>
  <c r="H246" i="12" s="1"/>
  <c r="N248" i="12"/>
  <c r="N246" i="12" s="1"/>
  <c r="T248" i="12"/>
  <c r="Z248" i="12"/>
  <c r="Z246" i="12" s="1"/>
  <c r="H250" i="12"/>
  <c r="N250" i="12"/>
  <c r="T250" i="12"/>
  <c r="Z250" i="12"/>
  <c r="G253" i="12"/>
  <c r="M253" i="12"/>
  <c r="M251" i="12" s="1"/>
  <c r="S253" i="12"/>
  <c r="S251" i="12" s="1"/>
  <c r="Y253" i="12"/>
  <c r="G255" i="12"/>
  <c r="M255" i="12"/>
  <c r="S255" i="12"/>
  <c r="Y255" i="12"/>
  <c r="F258" i="12"/>
  <c r="F256" i="12" s="1"/>
  <c r="L258" i="12"/>
  <c r="R258" i="12"/>
  <c r="R256" i="12" s="1"/>
  <c r="X258" i="12"/>
  <c r="X256" i="12" s="1"/>
  <c r="F260" i="12"/>
  <c r="L260" i="12"/>
  <c r="R260" i="12"/>
  <c r="X260" i="12"/>
  <c r="E263" i="12"/>
  <c r="E261" i="12" s="1"/>
  <c r="K263" i="12"/>
  <c r="K261" i="12" s="1"/>
  <c r="Q263" i="12"/>
  <c r="W263" i="12"/>
  <c r="W261" i="12" s="1"/>
  <c r="E265" i="12"/>
  <c r="K265" i="12"/>
  <c r="Q265" i="12"/>
  <c r="W265" i="12"/>
  <c r="D268" i="12"/>
  <c r="J268" i="12"/>
  <c r="J266" i="12" s="1"/>
  <c r="P268" i="12"/>
  <c r="P266" i="12" s="1"/>
  <c r="V268" i="12"/>
  <c r="D270" i="12"/>
  <c r="J270" i="12"/>
  <c r="P270" i="12"/>
  <c r="V270" i="12"/>
  <c r="I273" i="12"/>
  <c r="I271" i="12" s="1"/>
  <c r="O273" i="12"/>
  <c r="U273" i="12"/>
  <c r="U271" i="12" s="1"/>
  <c r="AA273" i="12"/>
  <c r="AA271" i="12" s="1"/>
  <c r="I275" i="12"/>
  <c r="O275" i="12"/>
  <c r="U275" i="12"/>
  <c r="AA275" i="12"/>
  <c r="H278" i="12"/>
  <c r="H276" i="12" s="1"/>
  <c r="N278" i="12"/>
  <c r="N276" i="12" s="1"/>
  <c r="T278" i="12"/>
  <c r="Z278" i="12"/>
  <c r="Z276" i="12" s="1"/>
  <c r="H280" i="12"/>
  <c r="N280" i="12"/>
  <c r="T280" i="12"/>
  <c r="Z280" i="12"/>
  <c r="G283" i="12"/>
  <c r="M283" i="12"/>
  <c r="M281" i="12" s="1"/>
  <c r="S283" i="12"/>
  <c r="S281" i="12" s="1"/>
  <c r="Y283" i="12"/>
  <c r="G285" i="12"/>
  <c r="M285" i="12"/>
  <c r="S285" i="12"/>
  <c r="Y285" i="12"/>
  <c r="F288" i="12"/>
  <c r="F286" i="12" s="1"/>
  <c r="L288" i="12"/>
  <c r="R288" i="12"/>
  <c r="R286" i="12" s="1"/>
  <c r="X288" i="12"/>
  <c r="X286" i="12" s="1"/>
  <c r="F290" i="12"/>
  <c r="L290" i="12"/>
  <c r="R290" i="12"/>
  <c r="X290" i="12"/>
  <c r="E293" i="12"/>
  <c r="E291" i="12" s="1"/>
  <c r="K293" i="12"/>
  <c r="K291" i="12" s="1"/>
  <c r="Q293" i="12"/>
  <c r="W293" i="12"/>
  <c r="W291" i="12" s="1"/>
  <c r="E295" i="12"/>
  <c r="K295" i="12"/>
  <c r="Q295" i="12"/>
  <c r="W295" i="12"/>
  <c r="D298" i="12"/>
  <c r="J298" i="12"/>
  <c r="J296" i="12" s="1"/>
  <c r="P298" i="12"/>
  <c r="P296" i="12" s="1"/>
  <c r="V298" i="12"/>
  <c r="D300" i="12"/>
  <c r="J300" i="12"/>
  <c r="P300" i="12"/>
  <c r="V300" i="12"/>
  <c r="I303" i="12"/>
  <c r="I301" i="12" s="1"/>
  <c r="O303" i="12"/>
  <c r="U303" i="12"/>
  <c r="U301" i="12" s="1"/>
  <c r="AA303" i="12"/>
  <c r="AA301" i="12" s="1"/>
  <c r="I305" i="12"/>
  <c r="O305" i="12"/>
  <c r="U305" i="12"/>
  <c r="AA305" i="12"/>
  <c r="H308" i="12"/>
  <c r="H306" i="12" s="1"/>
  <c r="N308" i="12"/>
  <c r="N306" i="12" s="1"/>
  <c r="T308" i="12"/>
  <c r="Z308" i="12"/>
  <c r="Z306" i="12" s="1"/>
  <c r="H310" i="12"/>
  <c r="N310" i="12"/>
  <c r="T310" i="12"/>
  <c r="Z310" i="12"/>
  <c r="G313" i="12"/>
  <c r="M313" i="12"/>
  <c r="M311" i="12" s="1"/>
  <c r="S313" i="12"/>
  <c r="S311" i="12" s="1"/>
  <c r="Y313" i="12"/>
  <c r="G315" i="12"/>
  <c r="M315" i="12"/>
  <c r="S315" i="12"/>
  <c r="Y315" i="12"/>
  <c r="F318" i="12"/>
  <c r="F316" i="12" s="1"/>
  <c r="L318" i="12"/>
  <c r="R318" i="12"/>
  <c r="R316" i="12" s="1"/>
  <c r="X318" i="12"/>
  <c r="X316" i="12" s="1"/>
  <c r="F320" i="12"/>
  <c r="L320" i="12"/>
  <c r="R320" i="12"/>
  <c r="X320" i="12"/>
  <c r="E327" i="12"/>
  <c r="E325" i="12" s="1"/>
  <c r="K327" i="12"/>
  <c r="K325" i="12" s="1"/>
  <c r="Q327" i="12"/>
  <c r="W327" i="12"/>
  <c r="W325" i="12" s="1"/>
  <c r="E329" i="12"/>
  <c r="K329" i="12"/>
  <c r="Q329" i="12"/>
  <c r="W329" i="12"/>
  <c r="D332" i="12"/>
  <c r="J332" i="12"/>
  <c r="J330" i="12" s="1"/>
  <c r="P332" i="12"/>
  <c r="P330" i="12" s="1"/>
  <c r="V332" i="12"/>
  <c r="D334" i="12"/>
  <c r="J334" i="12"/>
  <c r="P334" i="12"/>
  <c r="V334" i="12"/>
  <c r="I337" i="12"/>
  <c r="I335" i="12" s="1"/>
  <c r="O337" i="12"/>
  <c r="U337" i="12"/>
  <c r="U335" i="12" s="1"/>
  <c r="AA337" i="12"/>
  <c r="AA335" i="12" s="1"/>
  <c r="I339" i="12"/>
  <c r="O339" i="12"/>
  <c r="U339" i="12"/>
  <c r="AA339" i="12"/>
  <c r="H342" i="12"/>
  <c r="H340" i="12" s="1"/>
  <c r="N342" i="12"/>
  <c r="N340" i="12" s="1"/>
  <c r="T342" i="12"/>
  <c r="Z342" i="12"/>
  <c r="Z340" i="12" s="1"/>
  <c r="H344" i="12"/>
  <c r="N344" i="12"/>
  <c r="T344" i="12"/>
  <c r="Z344" i="12"/>
  <c r="G347" i="12"/>
  <c r="M347" i="12"/>
  <c r="M345" i="12" s="1"/>
  <c r="S347" i="12"/>
  <c r="S345" i="12" s="1"/>
  <c r="Y347" i="12"/>
  <c r="G349" i="12"/>
  <c r="M349" i="12"/>
  <c r="S349" i="12"/>
  <c r="Y349" i="12"/>
  <c r="F352" i="12"/>
  <c r="F350" i="12" s="1"/>
  <c r="L352" i="12"/>
  <c r="R352" i="12"/>
  <c r="R350" i="12" s="1"/>
  <c r="X352" i="12"/>
  <c r="X350" i="12" s="1"/>
  <c r="F354" i="12"/>
  <c r="L354" i="12"/>
  <c r="R354" i="12"/>
  <c r="X354" i="12"/>
  <c r="E357" i="12"/>
  <c r="E355" i="12" s="1"/>
  <c r="K357" i="12"/>
  <c r="K355" i="12" s="1"/>
  <c r="Q357" i="12"/>
  <c r="W357" i="12"/>
  <c r="W355" i="12" s="1"/>
  <c r="E359" i="12"/>
  <c r="K359" i="12"/>
  <c r="Q359" i="12"/>
  <c r="W359" i="12"/>
  <c r="D362" i="12"/>
  <c r="J362" i="12"/>
  <c r="J360" i="12" s="1"/>
  <c r="P362" i="12"/>
  <c r="P360" i="12" s="1"/>
  <c r="V362" i="12"/>
  <c r="D364" i="12"/>
  <c r="J364" i="12"/>
  <c r="P364" i="12"/>
  <c r="V364" i="12"/>
  <c r="I367" i="12"/>
  <c r="I365" i="12" s="1"/>
  <c r="O367" i="12"/>
  <c r="U367" i="12"/>
  <c r="U365" i="12" s="1"/>
  <c r="AA367" i="12"/>
  <c r="AA365" i="12" s="1"/>
  <c r="I369" i="12"/>
  <c r="O369" i="12"/>
  <c r="U369" i="12"/>
  <c r="AA369" i="12"/>
  <c r="H372" i="12"/>
  <c r="H370" i="12" s="1"/>
  <c r="N372" i="12"/>
  <c r="N370" i="12" s="1"/>
  <c r="T372" i="12"/>
  <c r="Z372" i="12"/>
  <c r="Z370" i="12" s="1"/>
  <c r="H374" i="12"/>
  <c r="N374" i="12"/>
  <c r="T374" i="12"/>
  <c r="Z374" i="12"/>
  <c r="G377" i="12"/>
  <c r="M377" i="12"/>
  <c r="M375" i="12" s="1"/>
  <c r="S377" i="12"/>
  <c r="S375" i="12" s="1"/>
  <c r="Y377" i="12"/>
  <c r="G379" i="12"/>
  <c r="M379" i="12"/>
  <c r="S379" i="12"/>
  <c r="Y379" i="12"/>
  <c r="F382" i="12"/>
  <c r="F380" i="12" s="1"/>
  <c r="L382" i="12"/>
  <c r="R382" i="12"/>
  <c r="R380" i="12" s="1"/>
  <c r="X382" i="12"/>
  <c r="X380" i="12" s="1"/>
  <c r="F384" i="12"/>
  <c r="L384" i="12"/>
  <c r="R384" i="12"/>
  <c r="X384" i="12"/>
  <c r="E387" i="12"/>
  <c r="K387" i="12"/>
  <c r="K385" i="12" s="1"/>
  <c r="Q387" i="12"/>
  <c r="W387" i="12"/>
  <c r="W385" i="12" s="1"/>
  <c r="H389" i="12"/>
  <c r="P389" i="12"/>
  <c r="Z389" i="12"/>
  <c r="K392" i="12"/>
  <c r="K390" i="12" s="1"/>
  <c r="W392" i="12"/>
  <c r="K394" i="12"/>
  <c r="W394" i="12"/>
  <c r="W390" i="12" s="1"/>
  <c r="G397" i="12"/>
  <c r="G395" i="12" s="1"/>
  <c r="S397" i="12"/>
  <c r="J399" i="12"/>
  <c r="O402" i="12"/>
  <c r="I404" i="12"/>
  <c r="AA404" i="12"/>
  <c r="K407" i="12"/>
  <c r="E409" i="12"/>
  <c r="W409" i="12"/>
  <c r="G412" i="12"/>
  <c r="Y412" i="12"/>
  <c r="Y410" i="12" s="1"/>
  <c r="S414" i="12"/>
  <c r="F417" i="12"/>
  <c r="X417" i="12"/>
  <c r="R419" i="12"/>
  <c r="T422" i="12"/>
  <c r="N424" i="12"/>
  <c r="P427" i="12"/>
  <c r="P425" i="12" s="1"/>
  <c r="J429" i="12"/>
  <c r="J425" i="12" s="1"/>
  <c r="L432" i="12"/>
  <c r="L430" i="12" s="1"/>
  <c r="G228" i="12"/>
  <c r="G226" i="12" s="1"/>
  <c r="M228" i="12"/>
  <c r="S228" i="12"/>
  <c r="S226" i="12" s="1"/>
  <c r="Y228" i="12"/>
  <c r="Y226" i="12" s="1"/>
  <c r="G230" i="12"/>
  <c r="M230" i="12"/>
  <c r="S230" i="12"/>
  <c r="Y230" i="12"/>
  <c r="F233" i="12"/>
  <c r="F231" i="12" s="1"/>
  <c r="L233" i="12"/>
  <c r="L231" i="12" s="1"/>
  <c r="R233" i="12"/>
  <c r="X233" i="12"/>
  <c r="X231" i="12" s="1"/>
  <c r="F235" i="12"/>
  <c r="L235" i="12"/>
  <c r="R235" i="12"/>
  <c r="X235" i="12"/>
  <c r="E238" i="12"/>
  <c r="K238" i="12"/>
  <c r="K236" i="12" s="1"/>
  <c r="Q238" i="12"/>
  <c r="Q236" i="12" s="1"/>
  <c r="W238" i="12"/>
  <c r="E240" i="12"/>
  <c r="K240" i="12"/>
  <c r="Q240" i="12"/>
  <c r="W240" i="12"/>
  <c r="D243" i="12"/>
  <c r="D241" i="12" s="1"/>
  <c r="J243" i="12"/>
  <c r="P243" i="12"/>
  <c r="P241" i="12" s="1"/>
  <c r="V243" i="12"/>
  <c r="V241" i="12" s="1"/>
  <c r="D245" i="12"/>
  <c r="J245" i="12"/>
  <c r="P245" i="12"/>
  <c r="V245" i="12"/>
  <c r="I248" i="12"/>
  <c r="I246" i="12" s="1"/>
  <c r="O248" i="12"/>
  <c r="O246" i="12" s="1"/>
  <c r="U248" i="12"/>
  <c r="AA248" i="12"/>
  <c r="AA246" i="12" s="1"/>
  <c r="I250" i="12"/>
  <c r="O250" i="12"/>
  <c r="U250" i="12"/>
  <c r="AA250" i="12"/>
  <c r="H253" i="12"/>
  <c r="N253" i="12"/>
  <c r="N251" i="12" s="1"/>
  <c r="T253" i="12"/>
  <c r="T251" i="12" s="1"/>
  <c r="Z253" i="12"/>
  <c r="H255" i="12"/>
  <c r="N255" i="12"/>
  <c r="T255" i="12"/>
  <c r="Z255" i="12"/>
  <c r="G258" i="12"/>
  <c r="G256" i="12" s="1"/>
  <c r="M258" i="12"/>
  <c r="S258" i="12"/>
  <c r="S256" i="12" s="1"/>
  <c r="Y258" i="12"/>
  <c r="Y256" i="12" s="1"/>
  <c r="G260" i="12"/>
  <c r="M260" i="12"/>
  <c r="S260" i="12"/>
  <c r="Y260" i="12"/>
  <c r="F263" i="12"/>
  <c r="F261" i="12" s="1"/>
  <c r="L263" i="12"/>
  <c r="L261" i="12" s="1"/>
  <c r="R263" i="12"/>
  <c r="X263" i="12"/>
  <c r="X261" i="12" s="1"/>
  <c r="F265" i="12"/>
  <c r="L265" i="12"/>
  <c r="R265" i="12"/>
  <c r="X265" i="12"/>
  <c r="E268" i="12"/>
  <c r="K268" i="12"/>
  <c r="K266" i="12" s="1"/>
  <c r="Q268" i="12"/>
  <c r="Q266" i="12" s="1"/>
  <c r="W268" i="12"/>
  <c r="E270" i="12"/>
  <c r="K270" i="12"/>
  <c r="Q270" i="12"/>
  <c r="W270" i="12"/>
  <c r="D273" i="12"/>
  <c r="D271" i="12" s="1"/>
  <c r="J273" i="12"/>
  <c r="P273" i="12"/>
  <c r="P271" i="12" s="1"/>
  <c r="V273" i="12"/>
  <c r="V271" i="12" s="1"/>
  <c r="D275" i="12"/>
  <c r="J275" i="12"/>
  <c r="P275" i="12"/>
  <c r="V275" i="12"/>
  <c r="I278" i="12"/>
  <c r="I276" i="12" s="1"/>
  <c r="O278" i="12"/>
  <c r="O276" i="12" s="1"/>
  <c r="U278" i="12"/>
  <c r="AA278" i="12"/>
  <c r="AA276" i="12" s="1"/>
  <c r="I280" i="12"/>
  <c r="O280" i="12"/>
  <c r="U280" i="12"/>
  <c r="AA280" i="12"/>
  <c r="H283" i="12"/>
  <c r="N283" i="12"/>
  <c r="N281" i="12" s="1"/>
  <c r="T283" i="12"/>
  <c r="T281" i="12" s="1"/>
  <c r="Z283" i="12"/>
  <c r="H285" i="12"/>
  <c r="N285" i="12"/>
  <c r="T285" i="12"/>
  <c r="Z285" i="12"/>
  <c r="G288" i="12"/>
  <c r="G286" i="12" s="1"/>
  <c r="M288" i="12"/>
  <c r="S288" i="12"/>
  <c r="S286" i="12" s="1"/>
  <c r="Y288" i="12"/>
  <c r="Y286" i="12" s="1"/>
  <c r="G290" i="12"/>
  <c r="M290" i="12"/>
  <c r="S290" i="12"/>
  <c r="Y290" i="12"/>
  <c r="F293" i="12"/>
  <c r="F291" i="12" s="1"/>
  <c r="L293" i="12"/>
  <c r="L291" i="12" s="1"/>
  <c r="R293" i="12"/>
  <c r="X293" i="12"/>
  <c r="X291" i="12" s="1"/>
  <c r="F295" i="12"/>
  <c r="L295" i="12"/>
  <c r="R295" i="12"/>
  <c r="X295" i="12"/>
  <c r="E298" i="12"/>
  <c r="K298" i="12"/>
  <c r="K296" i="12" s="1"/>
  <c r="Q298" i="12"/>
  <c r="Q296" i="12" s="1"/>
  <c r="W298" i="12"/>
  <c r="E300" i="12"/>
  <c r="K300" i="12"/>
  <c r="Q300" i="12"/>
  <c r="W300" i="12"/>
  <c r="D303" i="12"/>
  <c r="D301" i="12" s="1"/>
  <c r="J303" i="12"/>
  <c r="P303" i="12"/>
  <c r="P301" i="12" s="1"/>
  <c r="V303" i="12"/>
  <c r="V301" i="12" s="1"/>
  <c r="D305" i="12"/>
  <c r="J305" i="12"/>
  <c r="P305" i="12"/>
  <c r="V305" i="12"/>
  <c r="I308" i="12"/>
  <c r="I306" i="12" s="1"/>
  <c r="O308" i="12"/>
  <c r="O306" i="12" s="1"/>
  <c r="U308" i="12"/>
  <c r="AA308" i="12"/>
  <c r="AA306" i="12" s="1"/>
  <c r="I310" i="12"/>
  <c r="O310" i="12"/>
  <c r="U310" i="12"/>
  <c r="AA310" i="12"/>
  <c r="H313" i="12"/>
  <c r="N313" i="12"/>
  <c r="N311" i="12" s="1"/>
  <c r="T313" i="12"/>
  <c r="T311" i="12" s="1"/>
  <c r="Z313" i="12"/>
  <c r="H315" i="12"/>
  <c r="N315" i="12"/>
  <c r="T315" i="12"/>
  <c r="Z315" i="12"/>
  <c r="G318" i="12"/>
  <c r="G316" i="12" s="1"/>
  <c r="M318" i="12"/>
  <c r="S318" i="12"/>
  <c r="S316" i="12" s="1"/>
  <c r="Y318" i="12"/>
  <c r="Y316" i="12" s="1"/>
  <c r="G320" i="12"/>
  <c r="M320" i="12"/>
  <c r="S320" i="12"/>
  <c r="Y320" i="12"/>
  <c r="F327" i="12"/>
  <c r="F325" i="12" s="1"/>
  <c r="L327" i="12"/>
  <c r="L325" i="12" s="1"/>
  <c r="R327" i="12"/>
  <c r="X327" i="12"/>
  <c r="X325" i="12" s="1"/>
  <c r="F329" i="12"/>
  <c r="L329" i="12"/>
  <c r="R329" i="12"/>
  <c r="X329" i="12"/>
  <c r="E332" i="12"/>
  <c r="K332" i="12"/>
  <c r="K330" i="12" s="1"/>
  <c r="Q332" i="12"/>
  <c r="Q330" i="12" s="1"/>
  <c r="W332" i="12"/>
  <c r="E334" i="12"/>
  <c r="K334" i="12"/>
  <c r="Q334" i="12"/>
  <c r="W334" i="12"/>
  <c r="D337" i="12"/>
  <c r="D335" i="12" s="1"/>
  <c r="J337" i="12"/>
  <c r="P337" i="12"/>
  <c r="P335" i="12" s="1"/>
  <c r="V337" i="12"/>
  <c r="V335" i="12" s="1"/>
  <c r="D339" i="12"/>
  <c r="J339" i="12"/>
  <c r="P339" i="12"/>
  <c r="V339" i="12"/>
  <c r="I342" i="12"/>
  <c r="I340" i="12" s="1"/>
  <c r="O342" i="12"/>
  <c r="O340" i="12" s="1"/>
  <c r="U342" i="12"/>
  <c r="AA342" i="12"/>
  <c r="AA340" i="12" s="1"/>
  <c r="I344" i="12"/>
  <c r="O344" i="12"/>
  <c r="U344" i="12"/>
  <c r="AA344" i="12"/>
  <c r="H347" i="12"/>
  <c r="N347" i="12"/>
  <c r="N345" i="12" s="1"/>
  <c r="T347" i="12"/>
  <c r="T345" i="12" s="1"/>
  <c r="Z347" i="12"/>
  <c r="H349" i="12"/>
  <c r="N349" i="12"/>
  <c r="T349" i="12"/>
  <c r="Z349" i="12"/>
  <c r="G352" i="12"/>
  <c r="G350" i="12" s="1"/>
  <c r="M352" i="12"/>
  <c r="S352" i="12"/>
  <c r="S350" i="12" s="1"/>
  <c r="Y352" i="12"/>
  <c r="Y350" i="12" s="1"/>
  <c r="G354" i="12"/>
  <c r="M354" i="12"/>
  <c r="S354" i="12"/>
  <c r="Y354" i="12"/>
  <c r="F357" i="12"/>
  <c r="F355" i="12" s="1"/>
  <c r="L357" i="12"/>
  <c r="L355" i="12" s="1"/>
  <c r="R357" i="12"/>
  <c r="X357" i="12"/>
  <c r="X355" i="12" s="1"/>
  <c r="F359" i="12"/>
  <c r="L359" i="12"/>
  <c r="R359" i="12"/>
  <c r="X359" i="12"/>
  <c r="E362" i="12"/>
  <c r="K362" i="12"/>
  <c r="K360" i="12" s="1"/>
  <c r="Q362" i="12"/>
  <c r="Q360" i="12" s="1"/>
  <c r="W362" i="12"/>
  <c r="E364" i="12"/>
  <c r="K364" i="12"/>
  <c r="Q364" i="12"/>
  <c r="W364" i="12"/>
  <c r="D367" i="12"/>
  <c r="D365" i="12" s="1"/>
  <c r="J367" i="12"/>
  <c r="P367" i="12"/>
  <c r="P365" i="12" s="1"/>
  <c r="V367" i="12"/>
  <c r="V365" i="12" s="1"/>
  <c r="D369" i="12"/>
  <c r="J369" i="12"/>
  <c r="P369" i="12"/>
  <c r="V369" i="12"/>
  <c r="I372" i="12"/>
  <c r="I370" i="12" s="1"/>
  <c r="O372" i="12"/>
  <c r="O370" i="12" s="1"/>
  <c r="U372" i="12"/>
  <c r="AA372" i="12"/>
  <c r="AA370" i="12" s="1"/>
  <c r="I374" i="12"/>
  <c r="O374" i="12"/>
  <c r="U374" i="12"/>
  <c r="AA374" i="12"/>
  <c r="H377" i="12"/>
  <c r="N377" i="12"/>
  <c r="N375" i="12" s="1"/>
  <c r="T377" i="12"/>
  <c r="T375" i="12" s="1"/>
  <c r="Z377" i="12"/>
  <c r="H379" i="12"/>
  <c r="N379" i="12"/>
  <c r="T379" i="12"/>
  <c r="Z379" i="12"/>
  <c r="G382" i="12"/>
  <c r="G380" i="12" s="1"/>
  <c r="M382" i="12"/>
  <c r="S382" i="12"/>
  <c r="S380" i="12" s="1"/>
  <c r="Y382" i="12"/>
  <c r="Y380" i="12" s="1"/>
  <c r="G384" i="12"/>
  <c r="M384" i="12"/>
  <c r="S384" i="12"/>
  <c r="Y384" i="12"/>
  <c r="F387" i="12"/>
  <c r="F385" i="12" s="1"/>
  <c r="L387" i="12"/>
  <c r="L385" i="12" s="1"/>
  <c r="R387" i="12"/>
  <c r="X387" i="12"/>
  <c r="I389" i="12"/>
  <c r="R389" i="12"/>
  <c r="AA389" i="12"/>
  <c r="M392" i="12"/>
  <c r="Y392" i="12"/>
  <c r="M394" i="12"/>
  <c r="Y394" i="12"/>
  <c r="J397" i="12"/>
  <c r="V397" i="12"/>
  <c r="V395" i="12" s="1"/>
  <c r="M399" i="12"/>
  <c r="R402" i="12"/>
  <c r="L404" i="12"/>
  <c r="N407" i="12"/>
  <c r="H409" i="12"/>
  <c r="Z409" i="12"/>
  <c r="J412" i="12"/>
  <c r="J410" i="12" s="1"/>
  <c r="D414" i="12"/>
  <c r="V414" i="12"/>
  <c r="I417" i="12"/>
  <c r="AA417" i="12"/>
  <c r="U419" i="12"/>
  <c r="E422" i="12"/>
  <c r="W422" i="12"/>
  <c r="Q424" i="12"/>
  <c r="S427" i="12"/>
  <c r="S425" i="12" s="1"/>
  <c r="M429" i="12"/>
  <c r="R432" i="12"/>
  <c r="R430" i="12" s="1"/>
  <c r="I9" i="12"/>
  <c r="O9" i="12"/>
  <c r="O7" i="12" s="1"/>
  <c r="U9" i="12"/>
  <c r="U7" i="12" s="1"/>
  <c r="AA9" i="12"/>
  <c r="I11" i="12"/>
  <c r="O11" i="12"/>
  <c r="U11" i="12"/>
  <c r="AA11" i="12"/>
  <c r="H14" i="12"/>
  <c r="H12" i="12" s="1"/>
  <c r="N14" i="12"/>
  <c r="T14" i="12"/>
  <c r="T12" i="12" s="1"/>
  <c r="Z14" i="12"/>
  <c r="Z12" i="12" s="1"/>
  <c r="H16" i="12"/>
  <c r="N16" i="12"/>
  <c r="T16" i="12"/>
  <c r="Z16" i="12"/>
  <c r="G19" i="12"/>
  <c r="G17" i="12" s="1"/>
  <c r="M19" i="12"/>
  <c r="M17" i="12" s="1"/>
  <c r="S19" i="12"/>
  <c r="Y19" i="12"/>
  <c r="Y17" i="12" s="1"/>
  <c r="G21" i="12"/>
  <c r="M21" i="12"/>
  <c r="S21" i="12"/>
  <c r="Y21" i="12"/>
  <c r="F24" i="12"/>
  <c r="L24" i="12"/>
  <c r="L22" i="12" s="1"/>
  <c r="R24" i="12"/>
  <c r="R22" i="12" s="1"/>
  <c r="X24" i="12"/>
  <c r="F26" i="12"/>
  <c r="L26" i="12"/>
  <c r="R26" i="12"/>
  <c r="X26" i="12"/>
  <c r="E29" i="12"/>
  <c r="E27" i="12" s="1"/>
  <c r="K29" i="12"/>
  <c r="Q29" i="12"/>
  <c r="Q27" i="12" s="1"/>
  <c r="W29" i="12"/>
  <c r="W27" i="12" s="1"/>
  <c r="E31" i="12"/>
  <c r="K31" i="12"/>
  <c r="Q31" i="12"/>
  <c r="W31" i="12"/>
  <c r="D34" i="12"/>
  <c r="D32" i="12" s="1"/>
  <c r="J34" i="12"/>
  <c r="J32" i="12" s="1"/>
  <c r="P34" i="12"/>
  <c r="V34" i="12"/>
  <c r="V32" i="12" s="1"/>
  <c r="D36" i="12"/>
  <c r="J36" i="12"/>
  <c r="P36" i="12"/>
  <c r="V36" i="12"/>
  <c r="I39" i="12"/>
  <c r="O39" i="12"/>
  <c r="O37" i="12" s="1"/>
  <c r="U39" i="12"/>
  <c r="U37" i="12" s="1"/>
  <c r="AA39" i="12"/>
  <c r="I41" i="12"/>
  <c r="O41" i="12"/>
  <c r="U41" i="12"/>
  <c r="AA41" i="12"/>
  <c r="H44" i="12"/>
  <c r="H42" i="12" s="1"/>
  <c r="N44" i="12"/>
  <c r="T44" i="12"/>
  <c r="T42" i="12" s="1"/>
  <c r="Z44" i="12"/>
  <c r="Z42" i="12" s="1"/>
  <c r="H46" i="12"/>
  <c r="N46" i="12"/>
  <c r="T46" i="12"/>
  <c r="Z46" i="12"/>
  <c r="G49" i="12"/>
  <c r="G47" i="12" s="1"/>
  <c r="M49" i="12"/>
  <c r="M47" i="12" s="1"/>
  <c r="S49" i="12"/>
  <c r="Y49" i="12"/>
  <c r="Y47" i="12" s="1"/>
  <c r="G51" i="12"/>
  <c r="M51" i="12"/>
  <c r="S51" i="12"/>
  <c r="Y51" i="12"/>
  <c r="F54" i="12"/>
  <c r="L54" i="12"/>
  <c r="L52" i="12" s="1"/>
  <c r="R54" i="12"/>
  <c r="R52" i="12" s="1"/>
  <c r="X54" i="12"/>
  <c r="F56" i="12"/>
  <c r="L56" i="12"/>
  <c r="R56" i="12"/>
  <c r="X56" i="12"/>
  <c r="E59" i="12"/>
  <c r="E57" i="12" s="1"/>
  <c r="K59" i="12"/>
  <c r="Q59" i="12"/>
  <c r="Q57" i="12" s="1"/>
  <c r="W59" i="12"/>
  <c r="W57" i="12" s="1"/>
  <c r="E61" i="12"/>
  <c r="K61" i="12"/>
  <c r="Q61" i="12"/>
  <c r="W61" i="12"/>
  <c r="D64" i="12"/>
  <c r="D62" i="12" s="1"/>
  <c r="J64" i="12"/>
  <c r="J62" i="12" s="1"/>
  <c r="P64" i="12"/>
  <c r="V64" i="12"/>
  <c r="V62" i="12" s="1"/>
  <c r="D66" i="12"/>
  <c r="J66" i="12"/>
  <c r="P66" i="12"/>
  <c r="V66" i="12"/>
  <c r="I69" i="12"/>
  <c r="O69" i="12"/>
  <c r="O67" i="12" s="1"/>
  <c r="U69" i="12"/>
  <c r="U67" i="12" s="1"/>
  <c r="AA69" i="12"/>
  <c r="I71" i="12"/>
  <c r="O71" i="12"/>
  <c r="U71" i="12"/>
  <c r="AA71" i="12"/>
  <c r="H74" i="12"/>
  <c r="H72" i="12" s="1"/>
  <c r="N74" i="12"/>
  <c r="T74" i="12"/>
  <c r="T72" i="12" s="1"/>
  <c r="Z74" i="12"/>
  <c r="Z72" i="12" s="1"/>
  <c r="H76" i="12"/>
  <c r="N76" i="12"/>
  <c r="T76" i="12"/>
  <c r="Z76" i="12"/>
  <c r="G79" i="12"/>
  <c r="G77" i="12" s="1"/>
  <c r="M79" i="12"/>
  <c r="M77" i="12" s="1"/>
  <c r="S79" i="12"/>
  <c r="Y79" i="12"/>
  <c r="Y77" i="12" s="1"/>
  <c r="G81" i="12"/>
  <c r="M81" i="12"/>
  <c r="S81" i="12"/>
  <c r="Y81" i="12"/>
  <c r="F84" i="12"/>
  <c r="L84" i="12"/>
  <c r="L82" i="12" s="1"/>
  <c r="R84" i="12"/>
  <c r="R82" i="12" s="1"/>
  <c r="X84" i="12"/>
  <c r="F86" i="12"/>
  <c r="L86" i="12"/>
  <c r="R86" i="12"/>
  <c r="X86" i="12"/>
  <c r="E89" i="12"/>
  <c r="E87" i="12" s="1"/>
  <c r="K89" i="12"/>
  <c r="Q89" i="12"/>
  <c r="Q87" i="12" s="1"/>
  <c r="W89" i="12"/>
  <c r="W87" i="12" s="1"/>
  <c r="E91" i="12"/>
  <c r="K91" i="12"/>
  <c r="Q91" i="12"/>
  <c r="W91" i="12"/>
  <c r="D94" i="12"/>
  <c r="D92" i="12" s="1"/>
  <c r="J94" i="12"/>
  <c r="J92" i="12" s="1"/>
  <c r="P94" i="12"/>
  <c r="V94" i="12"/>
  <c r="V92" i="12" s="1"/>
  <c r="D96" i="12"/>
  <c r="J96" i="12"/>
  <c r="P96" i="12"/>
  <c r="V96" i="12"/>
  <c r="I99" i="12"/>
  <c r="O99" i="12"/>
  <c r="O97" i="12" s="1"/>
  <c r="U99" i="12"/>
  <c r="U97" i="12" s="1"/>
  <c r="AA99" i="12"/>
  <c r="I101" i="12"/>
  <c r="O101" i="12"/>
  <c r="U101" i="12"/>
  <c r="AA101" i="12"/>
  <c r="H104" i="12"/>
  <c r="H102" i="12" s="1"/>
  <c r="N104" i="12"/>
  <c r="T104" i="12"/>
  <c r="T102" i="12" s="1"/>
  <c r="Z104" i="12"/>
  <c r="Z102" i="12" s="1"/>
  <c r="H106" i="12"/>
  <c r="N106" i="12"/>
  <c r="T106" i="12"/>
  <c r="Z106" i="12"/>
  <c r="G109" i="12"/>
  <c r="G107" i="12" s="1"/>
  <c r="M109" i="12"/>
  <c r="M107" i="12" s="1"/>
  <c r="S109" i="12"/>
  <c r="Y109" i="12"/>
  <c r="Y107" i="12" s="1"/>
  <c r="G111" i="12"/>
  <c r="M111" i="12"/>
  <c r="S111" i="12"/>
  <c r="Y111" i="12"/>
  <c r="F114" i="12"/>
  <c r="L114" i="12"/>
  <c r="L112" i="12" s="1"/>
  <c r="R114" i="12"/>
  <c r="R112" i="12" s="1"/>
  <c r="X114" i="12"/>
  <c r="F116" i="12"/>
  <c r="L116" i="12"/>
  <c r="R116" i="12"/>
  <c r="X116" i="12"/>
  <c r="E119" i="12"/>
  <c r="E117" i="12" s="1"/>
  <c r="K119" i="12"/>
  <c r="Q119" i="12"/>
  <c r="Q117" i="12" s="1"/>
  <c r="W119" i="12"/>
  <c r="W117" i="12" s="1"/>
  <c r="E121" i="12"/>
  <c r="K121" i="12"/>
  <c r="Q121" i="12"/>
  <c r="W121" i="12"/>
  <c r="D124" i="12"/>
  <c r="D122" i="12" s="1"/>
  <c r="J124" i="12"/>
  <c r="J122" i="12" s="1"/>
  <c r="P124" i="12"/>
  <c r="V124" i="12"/>
  <c r="V122" i="12" s="1"/>
  <c r="D126" i="12"/>
  <c r="J126" i="12"/>
  <c r="P126" i="12"/>
  <c r="V126" i="12"/>
  <c r="I129" i="12"/>
  <c r="O129" i="12"/>
  <c r="O127" i="12" s="1"/>
  <c r="U129" i="12"/>
  <c r="U127" i="12" s="1"/>
  <c r="AA129" i="12"/>
  <c r="I131" i="12"/>
  <c r="O131" i="12"/>
  <c r="U131" i="12"/>
  <c r="AA131" i="12"/>
  <c r="H134" i="12"/>
  <c r="H132" i="12" s="1"/>
  <c r="N134" i="12"/>
  <c r="T134" i="12"/>
  <c r="T132" i="12" s="1"/>
  <c r="Z134" i="12"/>
  <c r="Z132" i="12" s="1"/>
  <c r="H136" i="12"/>
  <c r="N136" i="12"/>
  <c r="T136" i="12"/>
  <c r="Z136" i="12"/>
  <c r="G139" i="12"/>
  <c r="G137" i="12" s="1"/>
  <c r="M139" i="12"/>
  <c r="M137" i="12" s="1"/>
  <c r="S139" i="12"/>
  <c r="Y139" i="12"/>
  <c r="Y137" i="12" s="1"/>
  <c r="G141" i="12"/>
  <c r="M141" i="12"/>
  <c r="S141" i="12"/>
  <c r="Y141" i="12"/>
  <c r="F144" i="12"/>
  <c r="L144" i="12"/>
  <c r="L142" i="12" s="1"/>
  <c r="R144" i="12"/>
  <c r="R142" i="12" s="1"/>
  <c r="X144" i="12"/>
  <c r="F146" i="12"/>
  <c r="L146" i="12"/>
  <c r="R146" i="12"/>
  <c r="X146" i="12"/>
  <c r="E149" i="12"/>
  <c r="E147" i="12" s="1"/>
  <c r="K149" i="12"/>
  <c r="Q149" i="12"/>
  <c r="Q147" i="12" s="1"/>
  <c r="W149" i="12"/>
  <c r="W147" i="12" s="1"/>
  <c r="E151" i="12"/>
  <c r="K151" i="12"/>
  <c r="Q151" i="12"/>
  <c r="W151" i="12"/>
  <c r="D154" i="12"/>
  <c r="D152" i="12" s="1"/>
  <c r="J154" i="12"/>
  <c r="J152" i="12" s="1"/>
  <c r="P154" i="12"/>
  <c r="V154" i="12"/>
  <c r="V152" i="12" s="1"/>
  <c r="D156" i="12"/>
  <c r="J156" i="12"/>
  <c r="P156" i="12"/>
  <c r="V156" i="12"/>
  <c r="I159" i="12"/>
  <c r="O159" i="12"/>
  <c r="O157" i="12" s="1"/>
  <c r="U159" i="12"/>
  <c r="U157" i="12" s="1"/>
  <c r="AA159" i="12"/>
  <c r="I161" i="12"/>
  <c r="O161" i="12"/>
  <c r="U161" i="12"/>
  <c r="AA161" i="12"/>
  <c r="H168" i="12"/>
  <c r="H166" i="12" s="1"/>
  <c r="N168" i="12"/>
  <c r="T168" i="12"/>
  <c r="T166" i="12" s="1"/>
  <c r="Z168" i="12"/>
  <c r="Z166" i="12" s="1"/>
  <c r="H170" i="12"/>
  <c r="N170" i="12"/>
  <c r="T170" i="12"/>
  <c r="Z170" i="12"/>
  <c r="G173" i="12"/>
  <c r="G171" i="12" s="1"/>
  <c r="M173" i="12"/>
  <c r="M171" i="12" s="1"/>
  <c r="S173" i="12"/>
  <c r="Y173" i="12"/>
  <c r="Y171" i="12" s="1"/>
  <c r="G175" i="12"/>
  <c r="M175" i="12"/>
  <c r="S175" i="12"/>
  <c r="Y175" i="12"/>
  <c r="F178" i="12"/>
  <c r="L178" i="12"/>
  <c r="L176" i="12" s="1"/>
  <c r="R178" i="12"/>
  <c r="R176" i="12" s="1"/>
  <c r="X178" i="12"/>
  <c r="F180" i="12"/>
  <c r="L180" i="12"/>
  <c r="R180" i="12"/>
  <c r="X180" i="12"/>
  <c r="E183" i="12"/>
  <c r="E181" i="12" s="1"/>
  <c r="K183" i="12"/>
  <c r="Q183" i="12"/>
  <c r="Q181" i="12" s="1"/>
  <c r="W183" i="12"/>
  <c r="W181" i="12" s="1"/>
  <c r="E185" i="12"/>
  <c r="K185" i="12"/>
  <c r="Q185" i="12"/>
  <c r="W185" i="12"/>
  <c r="D188" i="12"/>
  <c r="D186" i="12" s="1"/>
  <c r="J188" i="12"/>
  <c r="J186" i="12" s="1"/>
  <c r="P188" i="12"/>
  <c r="V188" i="12"/>
  <c r="V186" i="12" s="1"/>
  <c r="D190" i="12"/>
  <c r="J190" i="12"/>
  <c r="P190" i="12"/>
  <c r="V190" i="12"/>
  <c r="I193" i="12"/>
  <c r="O193" i="12"/>
  <c r="O191" i="12" s="1"/>
  <c r="U193" i="12"/>
  <c r="U191" i="12" s="1"/>
  <c r="AA193" i="12"/>
  <c r="I195" i="12"/>
  <c r="O195" i="12"/>
  <c r="U195" i="12"/>
  <c r="AA195" i="12"/>
  <c r="H198" i="12"/>
  <c r="H196" i="12" s="1"/>
  <c r="N198" i="12"/>
  <c r="T198" i="12"/>
  <c r="T196" i="12" s="1"/>
  <c r="Z198" i="12"/>
  <c r="Z196" i="12" s="1"/>
  <c r="H200" i="12"/>
  <c r="N200" i="12"/>
  <c r="T200" i="12"/>
  <c r="Z200" i="12"/>
  <c r="G203" i="12"/>
  <c r="G201" i="12" s="1"/>
  <c r="M203" i="12"/>
  <c r="M201" i="12" s="1"/>
  <c r="S203" i="12"/>
  <c r="Y203" i="12"/>
  <c r="Y201" i="12" s="1"/>
  <c r="G205" i="12"/>
  <c r="M205" i="12"/>
  <c r="S205" i="12"/>
  <c r="Y205" i="12"/>
  <c r="F208" i="12"/>
  <c r="L208" i="12"/>
  <c r="L206" i="12" s="1"/>
  <c r="R208" i="12"/>
  <c r="R206" i="12" s="1"/>
  <c r="X208" i="12"/>
  <c r="F210" i="12"/>
  <c r="L210" i="12"/>
  <c r="R210" i="12"/>
  <c r="X210" i="12"/>
  <c r="E213" i="12"/>
  <c r="E211" i="12" s="1"/>
  <c r="K213" i="12"/>
  <c r="Q213" i="12"/>
  <c r="Q211" i="12" s="1"/>
  <c r="W213" i="12"/>
  <c r="W211" i="12" s="1"/>
  <c r="E215" i="12"/>
  <c r="K215" i="12"/>
  <c r="Q215" i="12"/>
  <c r="W215" i="12"/>
  <c r="D218" i="12"/>
  <c r="D216" i="12" s="1"/>
  <c r="J218" i="12"/>
  <c r="J216" i="12" s="1"/>
  <c r="P218" i="12"/>
  <c r="V218" i="12"/>
  <c r="V216" i="12" s="1"/>
  <c r="D220" i="12"/>
  <c r="J220" i="12"/>
  <c r="P220" i="12"/>
  <c r="V220" i="12"/>
  <c r="I223" i="12"/>
  <c r="O223" i="12"/>
  <c r="O221" i="12" s="1"/>
  <c r="U223" i="12"/>
  <c r="U221" i="12" s="1"/>
  <c r="AA223" i="12"/>
  <c r="I225" i="12"/>
  <c r="O225" i="12"/>
  <c r="U225" i="12"/>
  <c r="AA225" i="12"/>
  <c r="H228" i="12"/>
  <c r="H226" i="12" s="1"/>
  <c r="N228" i="12"/>
  <c r="T228" i="12"/>
  <c r="T226" i="12" s="1"/>
  <c r="Z228" i="12"/>
  <c r="Z226" i="12" s="1"/>
  <c r="H230" i="12"/>
  <c r="N230" i="12"/>
  <c r="T230" i="12"/>
  <c r="Z230" i="12"/>
  <c r="G233" i="12"/>
  <c r="G231" i="12" s="1"/>
  <c r="M233" i="12"/>
  <c r="M231" i="12" s="1"/>
  <c r="S233" i="12"/>
  <c r="Y233" i="12"/>
  <c r="Y231" i="12" s="1"/>
  <c r="G235" i="12"/>
  <c r="M235" i="12"/>
  <c r="S235" i="12"/>
  <c r="Y235" i="12"/>
  <c r="F238" i="12"/>
  <c r="L238" i="12"/>
  <c r="L236" i="12" s="1"/>
  <c r="R238" i="12"/>
  <c r="R236" i="12" s="1"/>
  <c r="X238" i="12"/>
  <c r="F240" i="12"/>
  <c r="L240" i="12"/>
  <c r="R240" i="12"/>
  <c r="X240" i="12"/>
  <c r="E243" i="12"/>
  <c r="E241" i="12" s="1"/>
  <c r="K243" i="12"/>
  <c r="Q243" i="12"/>
  <c r="Q241" i="12" s="1"/>
  <c r="W243" i="12"/>
  <c r="W241" i="12" s="1"/>
  <c r="E245" i="12"/>
  <c r="K245" i="12"/>
  <c r="Q245" i="12"/>
  <c r="W245" i="12"/>
  <c r="D248" i="12"/>
  <c r="D246" i="12" s="1"/>
  <c r="J248" i="12"/>
  <c r="J246" i="12" s="1"/>
  <c r="P248" i="12"/>
  <c r="V248" i="12"/>
  <c r="V246" i="12" s="1"/>
  <c r="D250" i="12"/>
  <c r="J250" i="12"/>
  <c r="P250" i="12"/>
  <c r="V250" i="12"/>
  <c r="I253" i="12"/>
  <c r="O253" i="12"/>
  <c r="O251" i="12" s="1"/>
  <c r="U253" i="12"/>
  <c r="U251" i="12" s="1"/>
  <c r="AA253" i="12"/>
  <c r="I255" i="12"/>
  <c r="O255" i="12"/>
  <c r="U255" i="12"/>
  <c r="AA255" i="12"/>
  <c r="H258" i="12"/>
  <c r="H256" i="12" s="1"/>
  <c r="N258" i="12"/>
  <c r="T258" i="12"/>
  <c r="T256" i="12" s="1"/>
  <c r="Z258" i="12"/>
  <c r="Z256" i="12" s="1"/>
  <c r="H260" i="12"/>
  <c r="N260" i="12"/>
  <c r="T260" i="12"/>
  <c r="Z260" i="12"/>
  <c r="G263" i="12"/>
  <c r="G261" i="12" s="1"/>
  <c r="M263" i="12"/>
  <c r="M261" i="12" s="1"/>
  <c r="S263" i="12"/>
  <c r="Y263" i="12"/>
  <c r="Y261" i="12" s="1"/>
  <c r="G265" i="12"/>
  <c r="M265" i="12"/>
  <c r="S265" i="12"/>
  <c r="Y265" i="12"/>
  <c r="F268" i="12"/>
  <c r="L268" i="12"/>
  <c r="L266" i="12" s="1"/>
  <c r="R268" i="12"/>
  <c r="R266" i="12" s="1"/>
  <c r="X268" i="12"/>
  <c r="F270" i="12"/>
  <c r="L270" i="12"/>
  <c r="R270" i="12"/>
  <c r="X270" i="12"/>
  <c r="E273" i="12"/>
  <c r="E271" i="12" s="1"/>
  <c r="K273" i="12"/>
  <c r="Q273" i="12"/>
  <c r="Q271" i="12" s="1"/>
  <c r="W273" i="12"/>
  <c r="W271" i="12" s="1"/>
  <c r="E275" i="12"/>
  <c r="K275" i="12"/>
  <c r="Q275" i="12"/>
  <c r="W275" i="12"/>
  <c r="D278" i="12"/>
  <c r="D276" i="12" s="1"/>
  <c r="J278" i="12"/>
  <c r="J276" i="12" s="1"/>
  <c r="P278" i="12"/>
  <c r="V278" i="12"/>
  <c r="V276" i="12" s="1"/>
  <c r="D280" i="12"/>
  <c r="J280" i="12"/>
  <c r="P280" i="12"/>
  <c r="V280" i="12"/>
  <c r="I283" i="12"/>
  <c r="O283" i="12"/>
  <c r="O281" i="12" s="1"/>
  <c r="U283" i="12"/>
  <c r="U281" i="12" s="1"/>
  <c r="AA283" i="12"/>
  <c r="I285" i="12"/>
  <c r="O285" i="12"/>
  <c r="U285" i="12"/>
  <c r="AA285" i="12"/>
  <c r="H288" i="12"/>
  <c r="H286" i="12" s="1"/>
  <c r="N288" i="12"/>
  <c r="T288" i="12"/>
  <c r="T286" i="12" s="1"/>
  <c r="Z288" i="12"/>
  <c r="Z286" i="12" s="1"/>
  <c r="H290" i="12"/>
  <c r="N290" i="12"/>
  <c r="T290" i="12"/>
  <c r="Z290" i="12"/>
  <c r="G293" i="12"/>
  <c r="G291" i="12" s="1"/>
  <c r="M293" i="12"/>
  <c r="M291" i="12" s="1"/>
  <c r="S293" i="12"/>
  <c r="Y293" i="12"/>
  <c r="Y291" i="12" s="1"/>
  <c r="G295" i="12"/>
  <c r="M295" i="12"/>
  <c r="S295" i="12"/>
  <c r="Y295" i="12"/>
  <c r="F298" i="12"/>
  <c r="L298" i="12"/>
  <c r="L296" i="12" s="1"/>
  <c r="R298" i="12"/>
  <c r="R296" i="12" s="1"/>
  <c r="X298" i="12"/>
  <c r="F300" i="12"/>
  <c r="L300" i="12"/>
  <c r="R300" i="12"/>
  <c r="X300" i="12"/>
  <c r="E303" i="12"/>
  <c r="E301" i="12" s="1"/>
  <c r="K303" i="12"/>
  <c r="Q303" i="12"/>
  <c r="Q301" i="12" s="1"/>
  <c r="W303" i="12"/>
  <c r="W301" i="12" s="1"/>
  <c r="E305" i="12"/>
  <c r="K305" i="12"/>
  <c r="Q305" i="12"/>
  <c r="W305" i="12"/>
  <c r="D308" i="12"/>
  <c r="D306" i="12" s="1"/>
  <c r="J308" i="12"/>
  <c r="J306" i="12" s="1"/>
  <c r="P308" i="12"/>
  <c r="V308" i="12"/>
  <c r="V306" i="12" s="1"/>
  <c r="D310" i="12"/>
  <c r="J310" i="12"/>
  <c r="P310" i="12"/>
  <c r="V310" i="12"/>
  <c r="I313" i="12"/>
  <c r="O313" i="12"/>
  <c r="O311" i="12" s="1"/>
  <c r="U313" i="12"/>
  <c r="U311" i="12" s="1"/>
  <c r="AA313" i="12"/>
  <c r="I315" i="12"/>
  <c r="O315" i="12"/>
  <c r="U315" i="12"/>
  <c r="AA315" i="12"/>
  <c r="H318" i="12"/>
  <c r="H316" i="12" s="1"/>
  <c r="N318" i="12"/>
  <c r="T318" i="12"/>
  <c r="T316" i="12" s="1"/>
  <c r="Z318" i="12"/>
  <c r="Z316" i="12" s="1"/>
  <c r="H320" i="12"/>
  <c r="N320" i="12"/>
  <c r="T320" i="12"/>
  <c r="Z320" i="12"/>
  <c r="G327" i="12"/>
  <c r="G325" i="12" s="1"/>
  <c r="M327" i="12"/>
  <c r="M325" i="12" s="1"/>
  <c r="S327" i="12"/>
  <c r="Y327" i="12"/>
  <c r="Y325" i="12" s="1"/>
  <c r="G329" i="12"/>
  <c r="M329" i="12"/>
  <c r="S329" i="12"/>
  <c r="Y329" i="12"/>
  <c r="F332" i="12"/>
  <c r="L332" i="12"/>
  <c r="L330" i="12" s="1"/>
  <c r="R332" i="12"/>
  <c r="R330" i="12" s="1"/>
  <c r="X332" i="12"/>
  <c r="F334" i="12"/>
  <c r="L334" i="12"/>
  <c r="R334" i="12"/>
  <c r="X334" i="12"/>
  <c r="E337" i="12"/>
  <c r="E335" i="12" s="1"/>
  <c r="K337" i="12"/>
  <c r="Q337" i="12"/>
  <c r="Q335" i="12" s="1"/>
  <c r="W337" i="12"/>
  <c r="W335" i="12" s="1"/>
  <c r="E339" i="12"/>
  <c r="K339" i="12"/>
  <c r="Q339" i="12"/>
  <c r="W339" i="12"/>
  <c r="D342" i="12"/>
  <c r="D340" i="12" s="1"/>
  <c r="J342" i="12"/>
  <c r="J340" i="12" s="1"/>
  <c r="P342" i="12"/>
  <c r="V342" i="12"/>
  <c r="V340" i="12" s="1"/>
  <c r="D344" i="12"/>
  <c r="J344" i="12"/>
  <c r="P344" i="12"/>
  <c r="V344" i="12"/>
  <c r="I347" i="12"/>
  <c r="O347" i="12"/>
  <c r="O345" i="12" s="1"/>
  <c r="U347" i="12"/>
  <c r="U345" i="12" s="1"/>
  <c r="AA347" i="12"/>
  <c r="I349" i="12"/>
  <c r="O349" i="12"/>
  <c r="U349" i="12"/>
  <c r="AA349" i="12"/>
  <c r="H352" i="12"/>
  <c r="H350" i="12" s="1"/>
  <c r="N352" i="12"/>
  <c r="T352" i="12"/>
  <c r="T350" i="12" s="1"/>
  <c r="Z352" i="12"/>
  <c r="Z350" i="12" s="1"/>
  <c r="H354" i="12"/>
  <c r="N354" i="12"/>
  <c r="T354" i="12"/>
  <c r="Z354" i="12"/>
  <c r="G357" i="12"/>
  <c r="G355" i="12" s="1"/>
  <c r="M357" i="12"/>
  <c r="M355" i="12" s="1"/>
  <c r="S357" i="12"/>
  <c r="Y357" i="12"/>
  <c r="Y355" i="12" s="1"/>
  <c r="G359" i="12"/>
  <c r="M359" i="12"/>
  <c r="S359" i="12"/>
  <c r="Y359" i="12"/>
  <c r="F362" i="12"/>
  <c r="L362" i="12"/>
  <c r="L360" i="12" s="1"/>
  <c r="R362" i="12"/>
  <c r="R360" i="12" s="1"/>
  <c r="X362" i="12"/>
  <c r="F364" i="12"/>
  <c r="L364" i="12"/>
  <c r="R364" i="12"/>
  <c r="X364" i="12"/>
  <c r="E367" i="12"/>
  <c r="E365" i="12" s="1"/>
  <c r="K367" i="12"/>
  <c r="Q367" i="12"/>
  <c r="Q365" i="12" s="1"/>
  <c r="W367" i="12"/>
  <c r="W365" i="12" s="1"/>
  <c r="E369" i="12"/>
  <c r="K369" i="12"/>
  <c r="Q369" i="12"/>
  <c r="W369" i="12"/>
  <c r="D372" i="12"/>
  <c r="D370" i="12" s="1"/>
  <c r="J372" i="12"/>
  <c r="J370" i="12" s="1"/>
  <c r="P372" i="12"/>
  <c r="V372" i="12"/>
  <c r="V370" i="12" s="1"/>
  <c r="D374" i="12"/>
  <c r="J374" i="12"/>
  <c r="P374" i="12"/>
  <c r="V374" i="12"/>
  <c r="I377" i="12"/>
  <c r="O377" i="12"/>
  <c r="O375" i="12" s="1"/>
  <c r="U377" i="12"/>
  <c r="U375" i="12" s="1"/>
  <c r="AA377" i="12"/>
  <c r="I379" i="12"/>
  <c r="O379" i="12"/>
  <c r="U379" i="12"/>
  <c r="AA379" i="12"/>
  <c r="H382" i="12"/>
  <c r="H380" i="12" s="1"/>
  <c r="N382" i="12"/>
  <c r="T382" i="12"/>
  <c r="T380" i="12" s="1"/>
  <c r="Z382" i="12"/>
  <c r="Z380" i="12" s="1"/>
  <c r="H384" i="12"/>
  <c r="N384" i="12"/>
  <c r="T384" i="12"/>
  <c r="Z384" i="12"/>
  <c r="G387" i="12"/>
  <c r="G385" i="12" s="1"/>
  <c r="M387" i="12"/>
  <c r="S387" i="12"/>
  <c r="Z387" i="12"/>
  <c r="Z385" i="12" s="1"/>
  <c r="J389" i="12"/>
  <c r="T389" i="12"/>
  <c r="N392" i="12"/>
  <c r="N390" i="12" s="1"/>
  <c r="Z392" i="12"/>
  <c r="Z390" i="12" s="1"/>
  <c r="N394" i="12"/>
  <c r="Z394" i="12"/>
  <c r="L397" i="12"/>
  <c r="L395" i="12" s="1"/>
  <c r="X397" i="12"/>
  <c r="P399" i="12"/>
  <c r="U402" i="12"/>
  <c r="U400" i="12" s="1"/>
  <c r="O404" i="12"/>
  <c r="Q407" i="12"/>
  <c r="Q405" i="12" s="1"/>
  <c r="K409" i="12"/>
  <c r="M412" i="12"/>
  <c r="G414" i="12"/>
  <c r="Y414" i="12"/>
  <c r="L417" i="12"/>
  <c r="L415" i="12" s="1"/>
  <c r="F419" i="12"/>
  <c r="X419" i="12"/>
  <c r="H422" i="12"/>
  <c r="Z422" i="12"/>
  <c r="Z420" i="12" s="1"/>
  <c r="T424" i="12"/>
  <c r="D427" i="12"/>
  <c r="V427" i="12"/>
  <c r="X432" i="12"/>
  <c r="X430" i="12" s="1"/>
  <c r="J9" i="12"/>
  <c r="P9" i="12"/>
  <c r="V9" i="12"/>
  <c r="V7" i="12" s="1"/>
  <c r="Y638" i="12"/>
  <c r="Y634" i="12" s="1"/>
  <c r="S638" i="12"/>
  <c r="M638" i="12"/>
  <c r="G638" i="12"/>
  <c r="Z633" i="12"/>
  <c r="T633" i="12"/>
  <c r="N633" i="12"/>
  <c r="H633" i="12"/>
  <c r="AA628" i="12"/>
  <c r="U628" i="12"/>
  <c r="O628" i="12"/>
  <c r="I628" i="12"/>
  <c r="V623" i="12"/>
  <c r="P623" i="12"/>
  <c r="J623" i="12"/>
  <c r="D623" i="12"/>
  <c r="W618" i="12"/>
  <c r="Q618" i="12"/>
  <c r="K618" i="12"/>
  <c r="E618" i="12"/>
  <c r="X613" i="12"/>
  <c r="R613" i="12"/>
  <c r="L613" i="12"/>
  <c r="F613" i="12"/>
  <c r="Y608" i="12"/>
  <c r="S608" i="12"/>
  <c r="M608" i="12"/>
  <c r="G608" i="12"/>
  <c r="Z603" i="12"/>
  <c r="T603" i="12"/>
  <c r="N603" i="12"/>
  <c r="H603" i="12"/>
  <c r="AA598" i="12"/>
  <c r="U598" i="12"/>
  <c r="O598" i="12"/>
  <c r="I598" i="12"/>
  <c r="V593" i="12"/>
  <c r="P593" i="12"/>
  <c r="J593" i="12"/>
  <c r="D593" i="12"/>
  <c r="W588" i="12"/>
  <c r="Q588" i="12"/>
  <c r="K588" i="12"/>
  <c r="E588" i="12"/>
  <c r="X583" i="12"/>
  <c r="R583" i="12"/>
  <c r="L583" i="12"/>
  <c r="F583" i="12"/>
  <c r="Y578" i="12"/>
  <c r="S578" i="12"/>
  <c r="M578" i="12"/>
  <c r="G578" i="12"/>
  <c r="Z573" i="12"/>
  <c r="T573" i="12"/>
  <c r="N573" i="12"/>
  <c r="H573" i="12"/>
  <c r="AA568" i="12"/>
  <c r="U568" i="12"/>
  <c r="O568" i="12"/>
  <c r="I568" i="12"/>
  <c r="V563" i="12"/>
  <c r="P563" i="12"/>
  <c r="J563" i="12"/>
  <c r="D563" i="12"/>
  <c r="W558" i="12"/>
  <c r="Q558" i="12"/>
  <c r="K558" i="12"/>
  <c r="E558" i="12"/>
  <c r="X553" i="12"/>
  <c r="R553" i="12"/>
  <c r="L553" i="12"/>
  <c r="F553" i="12"/>
  <c r="Y548" i="12"/>
  <c r="S548" i="12"/>
  <c r="M548" i="12"/>
  <c r="G548" i="12"/>
  <c r="Z543" i="12"/>
  <c r="T543" i="12"/>
  <c r="N543" i="12"/>
  <c r="H543" i="12"/>
  <c r="AA538" i="12"/>
  <c r="U538" i="12"/>
  <c r="O538" i="12"/>
  <c r="I538" i="12"/>
  <c r="V533" i="12"/>
  <c r="P533" i="12"/>
  <c r="J533" i="12"/>
  <c r="D533" i="12"/>
  <c r="W528" i="12"/>
  <c r="Q528" i="12"/>
  <c r="K528" i="12"/>
  <c r="E528" i="12"/>
  <c r="X523" i="12"/>
  <c r="R523" i="12"/>
  <c r="L523" i="12"/>
  <c r="F523" i="12"/>
  <c r="Y518" i="12"/>
  <c r="S518" i="12"/>
  <c r="M518" i="12"/>
  <c r="G518" i="12"/>
  <c r="Z513" i="12"/>
  <c r="T513" i="12"/>
  <c r="N513" i="12"/>
  <c r="H513" i="12"/>
  <c r="AA508" i="12"/>
  <c r="U508" i="12"/>
  <c r="O508" i="12"/>
  <c r="I508" i="12"/>
  <c r="V503" i="12"/>
  <c r="P503" i="12"/>
  <c r="J503" i="12"/>
  <c r="D503" i="12"/>
  <c r="W498" i="12"/>
  <c r="Q498" i="12"/>
  <c r="K498" i="12"/>
  <c r="E498" i="12"/>
  <c r="X493" i="12"/>
  <c r="R493" i="12"/>
  <c r="L493" i="12"/>
  <c r="F493" i="12"/>
  <c r="Y488" i="12"/>
  <c r="S488" i="12"/>
  <c r="M488" i="12"/>
  <c r="G488" i="12"/>
  <c r="Z479" i="12"/>
  <c r="T479" i="12"/>
  <c r="N479" i="12"/>
  <c r="H479" i="12"/>
  <c r="AA474" i="12"/>
  <c r="U474" i="12"/>
  <c r="O474" i="12"/>
  <c r="I474" i="12"/>
  <c r="V469" i="12"/>
  <c r="P469" i="12"/>
  <c r="J469" i="12"/>
  <c r="D469" i="12"/>
  <c r="W464" i="12"/>
  <c r="Q464" i="12"/>
  <c r="K464" i="12"/>
  <c r="E464" i="12"/>
  <c r="X459" i="12"/>
  <c r="R459" i="12"/>
  <c r="L459" i="12"/>
  <c r="F459" i="12"/>
  <c r="Y454" i="12"/>
  <c r="S454" i="12"/>
  <c r="M454" i="12"/>
  <c r="G454" i="12"/>
  <c r="Z449" i="12"/>
  <c r="T449" i="12"/>
  <c r="N449" i="12"/>
  <c r="H449" i="12"/>
  <c r="AA444" i="12"/>
  <c r="U444" i="12"/>
  <c r="O444" i="12"/>
  <c r="I444" i="12"/>
  <c r="V439" i="12"/>
  <c r="P439" i="12"/>
  <c r="J439" i="12"/>
  <c r="D439" i="12"/>
  <c r="W434" i="12"/>
  <c r="Q434" i="12"/>
  <c r="K434" i="12"/>
  <c r="E434" i="12"/>
  <c r="X429" i="12"/>
  <c r="R429" i="12"/>
  <c r="L429" i="12"/>
  <c r="F429" i="12"/>
  <c r="Y424" i="12"/>
  <c r="S424" i="12"/>
  <c r="M424" i="12"/>
  <c r="G424" i="12"/>
  <c r="Z419" i="12"/>
  <c r="T419" i="12"/>
  <c r="N419" i="12"/>
  <c r="H419" i="12"/>
  <c r="AA414" i="12"/>
  <c r="U414" i="12"/>
  <c r="O414" i="12"/>
  <c r="I414" i="12"/>
  <c r="V409" i="12"/>
  <c r="P409" i="12"/>
  <c r="J409" i="12"/>
  <c r="D409" i="12"/>
  <c r="W404" i="12"/>
  <c r="Q404" i="12"/>
  <c r="K404" i="12"/>
  <c r="E404" i="12"/>
  <c r="X399" i="12"/>
  <c r="R399" i="12"/>
  <c r="L399" i="12"/>
  <c r="F399" i="12"/>
  <c r="X638" i="12"/>
  <c r="R638" i="12"/>
  <c r="L638" i="12"/>
  <c r="F638" i="12"/>
  <c r="Y633" i="12"/>
  <c r="S633" i="12"/>
  <c r="M633" i="12"/>
  <c r="G633" i="12"/>
  <c r="Z628" i="12"/>
  <c r="T628" i="12"/>
  <c r="N628" i="12"/>
  <c r="H628" i="12"/>
  <c r="AA623" i="12"/>
  <c r="U623" i="12"/>
  <c r="O623" i="12"/>
  <c r="I623" i="12"/>
  <c r="V618" i="12"/>
  <c r="P618" i="12"/>
  <c r="J618" i="12"/>
  <c r="D618" i="12"/>
  <c r="W613" i="12"/>
  <c r="Q613" i="12"/>
  <c r="K613" i="12"/>
  <c r="E613" i="12"/>
  <c r="X608" i="12"/>
  <c r="R608" i="12"/>
  <c r="L608" i="12"/>
  <c r="F608" i="12"/>
  <c r="Y603" i="12"/>
  <c r="S603" i="12"/>
  <c r="M603" i="12"/>
  <c r="G603" i="12"/>
  <c r="Z598" i="12"/>
  <c r="T598" i="12"/>
  <c r="N598" i="12"/>
  <c r="H598" i="12"/>
  <c r="AA593" i="12"/>
  <c r="U593" i="12"/>
  <c r="O593" i="12"/>
  <c r="I593" i="12"/>
  <c r="V588" i="12"/>
  <c r="P588" i="12"/>
  <c r="J588" i="12"/>
  <c r="D588" i="12"/>
  <c r="W583" i="12"/>
  <c r="Q583" i="12"/>
  <c r="K583" i="12"/>
  <c r="E583" i="12"/>
  <c r="X578" i="12"/>
  <c r="R578" i="12"/>
  <c r="L578" i="12"/>
  <c r="F578" i="12"/>
  <c r="Y573" i="12"/>
  <c r="S573" i="12"/>
  <c r="M573" i="12"/>
  <c r="G573" i="12"/>
  <c r="Z568" i="12"/>
  <c r="T568" i="12"/>
  <c r="N568" i="12"/>
  <c r="H568" i="12"/>
  <c r="AA563" i="12"/>
  <c r="U563" i="12"/>
  <c r="O563" i="12"/>
  <c r="I563" i="12"/>
  <c r="V558" i="12"/>
  <c r="P558" i="12"/>
  <c r="J558" i="12"/>
  <c r="D558" i="12"/>
  <c r="W553" i="12"/>
  <c r="Q553" i="12"/>
  <c r="K553" i="12"/>
  <c r="E553" i="12"/>
  <c r="X548" i="12"/>
  <c r="R548" i="12"/>
  <c r="L548" i="12"/>
  <c r="F548" i="12"/>
  <c r="Y543" i="12"/>
  <c r="S543" i="12"/>
  <c r="M543" i="12"/>
  <c r="G543" i="12"/>
  <c r="Z538" i="12"/>
  <c r="T538" i="12"/>
  <c r="N538" i="12"/>
  <c r="H538" i="12"/>
  <c r="AA533" i="12"/>
  <c r="U533" i="12"/>
  <c r="O533" i="12"/>
  <c r="I533" i="12"/>
  <c r="V528" i="12"/>
  <c r="P528" i="12"/>
  <c r="J528" i="12"/>
  <c r="D528" i="12"/>
  <c r="W523" i="12"/>
  <c r="Q523" i="12"/>
  <c r="K523" i="12"/>
  <c r="E523" i="12"/>
  <c r="X518" i="12"/>
  <c r="R518" i="12"/>
  <c r="L518" i="12"/>
  <c r="F518" i="12"/>
  <c r="Y513" i="12"/>
  <c r="S513" i="12"/>
  <c r="M513" i="12"/>
  <c r="G513" i="12"/>
  <c r="Z508" i="12"/>
  <c r="T508" i="12"/>
  <c r="N508" i="12"/>
  <c r="H508" i="12"/>
  <c r="AA503" i="12"/>
  <c r="U503" i="12"/>
  <c r="O503" i="12"/>
  <c r="I503" i="12"/>
  <c r="V498" i="12"/>
  <c r="P498" i="12"/>
  <c r="J498" i="12"/>
  <c r="D498" i="12"/>
  <c r="W493" i="12"/>
  <c r="Q493" i="12"/>
  <c r="K493" i="12"/>
  <c r="E493" i="12"/>
  <c r="X488" i="12"/>
  <c r="R488" i="12"/>
  <c r="L488" i="12"/>
  <c r="F488" i="12"/>
  <c r="Y479" i="12"/>
  <c r="S479" i="12"/>
  <c r="M479" i="12"/>
  <c r="G479" i="12"/>
  <c r="Z474" i="12"/>
  <c r="T474" i="12"/>
  <c r="N474" i="12"/>
  <c r="H474" i="12"/>
  <c r="AA469" i="12"/>
  <c r="U469" i="12"/>
  <c r="O469" i="12"/>
  <c r="I469" i="12"/>
  <c r="V464" i="12"/>
  <c r="P464" i="12"/>
  <c r="J464" i="12"/>
  <c r="D464" i="12"/>
  <c r="W459" i="12"/>
  <c r="Q459" i="12"/>
  <c r="K459" i="12"/>
  <c r="E459" i="12"/>
  <c r="X454" i="12"/>
  <c r="R454" i="12"/>
  <c r="L454" i="12"/>
  <c r="F454" i="12"/>
  <c r="Y449" i="12"/>
  <c r="S449" i="12"/>
  <c r="M449" i="12"/>
  <c r="G449" i="12"/>
  <c r="Z444" i="12"/>
  <c r="T444" i="12"/>
  <c r="N444" i="12"/>
  <c r="H444" i="12"/>
  <c r="AA439" i="12"/>
  <c r="U439" i="12"/>
  <c r="O439" i="12"/>
  <c r="I439" i="12"/>
  <c r="V434" i="12"/>
  <c r="P434" i="12"/>
  <c r="J434" i="12"/>
  <c r="D434" i="12"/>
  <c r="W429" i="12"/>
  <c r="Q429" i="12"/>
  <c r="K429" i="12"/>
  <c r="E429" i="12"/>
  <c r="X424" i="12"/>
  <c r="R424" i="12"/>
  <c r="L424" i="12"/>
  <c r="F424" i="12"/>
  <c r="Y419" i="12"/>
  <c r="S419" i="12"/>
  <c r="M419" i="12"/>
  <c r="G419" i="12"/>
  <c r="Z414" i="12"/>
  <c r="T414" i="12"/>
  <c r="N414" i="12"/>
  <c r="H414" i="12"/>
  <c r="AA409" i="12"/>
  <c r="U409" i="12"/>
  <c r="O409" i="12"/>
  <c r="I409" i="12"/>
  <c r="V404" i="12"/>
  <c r="P404" i="12"/>
  <c r="J404" i="12"/>
  <c r="D404" i="12"/>
  <c r="W399" i="12"/>
  <c r="Q399" i="12"/>
  <c r="K399" i="12"/>
  <c r="E399" i="12"/>
  <c r="X394" i="12"/>
  <c r="R394" i="12"/>
  <c r="L394" i="12"/>
  <c r="F394" i="12"/>
  <c r="Y389" i="12"/>
  <c r="S389" i="12"/>
  <c r="M389" i="12"/>
  <c r="G389" i="12"/>
  <c r="W638" i="12"/>
  <c r="Q638" i="12"/>
  <c r="K638" i="12"/>
  <c r="E638" i="12"/>
  <c r="X633" i="12"/>
  <c r="R633" i="12"/>
  <c r="L633" i="12"/>
  <c r="F633" i="12"/>
  <c r="Y628" i="12"/>
  <c r="S628" i="12"/>
  <c r="M628" i="12"/>
  <c r="G628" i="12"/>
  <c r="Z623" i="12"/>
  <c r="T623" i="12"/>
  <c r="N623" i="12"/>
  <c r="H623" i="12"/>
  <c r="AA618" i="12"/>
  <c r="U618" i="12"/>
  <c r="O618" i="12"/>
  <c r="I618" i="12"/>
  <c r="V613" i="12"/>
  <c r="P613" i="12"/>
  <c r="J613" i="12"/>
  <c r="D613" i="12"/>
  <c r="W608" i="12"/>
  <c r="Q608" i="12"/>
  <c r="K608" i="12"/>
  <c r="E608" i="12"/>
  <c r="X603" i="12"/>
  <c r="R603" i="12"/>
  <c r="L603" i="12"/>
  <c r="F603" i="12"/>
  <c r="Y598" i="12"/>
  <c r="S598" i="12"/>
  <c r="M598" i="12"/>
  <c r="G598" i="12"/>
  <c r="Z593" i="12"/>
  <c r="T593" i="12"/>
  <c r="N593" i="12"/>
  <c r="H593" i="12"/>
  <c r="AA588" i="12"/>
  <c r="U588" i="12"/>
  <c r="O588" i="12"/>
  <c r="I588" i="12"/>
  <c r="V583" i="12"/>
  <c r="P583" i="12"/>
  <c r="J583" i="12"/>
  <c r="D583" i="12"/>
  <c r="W578" i="12"/>
  <c r="Q578" i="12"/>
  <c r="K578" i="12"/>
  <c r="E578" i="12"/>
  <c r="X573" i="12"/>
  <c r="R573" i="12"/>
  <c r="L573" i="12"/>
  <c r="F573" i="12"/>
  <c r="Y568" i="12"/>
  <c r="S568" i="12"/>
  <c r="M568" i="12"/>
  <c r="G568" i="12"/>
  <c r="Z563" i="12"/>
  <c r="T563" i="12"/>
  <c r="N563" i="12"/>
  <c r="H563" i="12"/>
  <c r="AA558" i="12"/>
  <c r="U558" i="12"/>
  <c r="O558" i="12"/>
  <c r="I558" i="12"/>
  <c r="V553" i="12"/>
  <c r="P553" i="12"/>
  <c r="J553" i="12"/>
  <c r="D553" i="12"/>
  <c r="W548" i="12"/>
  <c r="Q548" i="12"/>
  <c r="K548" i="12"/>
  <c r="E548" i="12"/>
  <c r="X543" i="12"/>
  <c r="R543" i="12"/>
  <c r="L543" i="12"/>
  <c r="F543" i="12"/>
  <c r="Y538" i="12"/>
  <c r="S538" i="12"/>
  <c r="M538" i="12"/>
  <c r="G538" i="12"/>
  <c r="Z533" i="12"/>
  <c r="T533" i="12"/>
  <c r="N533" i="12"/>
  <c r="H533" i="12"/>
  <c r="AA528" i="12"/>
  <c r="U528" i="12"/>
  <c r="O528" i="12"/>
  <c r="I528" i="12"/>
  <c r="V523" i="12"/>
  <c r="P523" i="12"/>
  <c r="J523" i="12"/>
  <c r="D523" i="12"/>
  <c r="W518" i="12"/>
  <c r="Q518" i="12"/>
  <c r="K518" i="12"/>
  <c r="E518" i="12"/>
  <c r="X513" i="12"/>
  <c r="R513" i="12"/>
  <c r="L513" i="12"/>
  <c r="F513" i="12"/>
  <c r="Y508" i="12"/>
  <c r="S508" i="12"/>
  <c r="M508" i="12"/>
  <c r="G508" i="12"/>
  <c r="Z503" i="12"/>
  <c r="T503" i="12"/>
  <c r="N503" i="12"/>
  <c r="H503" i="12"/>
  <c r="AA498" i="12"/>
  <c r="U498" i="12"/>
  <c r="O498" i="12"/>
  <c r="I498" i="12"/>
  <c r="V493" i="12"/>
  <c r="P493" i="12"/>
  <c r="J493" i="12"/>
  <c r="D493" i="12"/>
  <c r="W488" i="12"/>
  <c r="Q488" i="12"/>
  <c r="K488" i="12"/>
  <c r="E488" i="12"/>
  <c r="X479" i="12"/>
  <c r="R479" i="12"/>
  <c r="L479" i="12"/>
  <c r="F479" i="12"/>
  <c r="Y474" i="12"/>
  <c r="S474" i="12"/>
  <c r="M474" i="12"/>
  <c r="G474" i="12"/>
  <c r="Z469" i="12"/>
  <c r="T469" i="12"/>
  <c r="N469" i="12"/>
  <c r="H469" i="12"/>
  <c r="AA464" i="12"/>
  <c r="U464" i="12"/>
  <c r="O464" i="12"/>
  <c r="I464" i="12"/>
  <c r="V459" i="12"/>
  <c r="P459" i="12"/>
  <c r="J459" i="12"/>
  <c r="D459" i="12"/>
  <c r="W454" i="12"/>
  <c r="Q454" i="12"/>
  <c r="K454" i="12"/>
  <c r="E454" i="12"/>
  <c r="X449" i="12"/>
  <c r="R449" i="12"/>
  <c r="L449" i="12"/>
  <c r="F449" i="12"/>
  <c r="Y444" i="12"/>
  <c r="S444" i="12"/>
  <c r="M444" i="12"/>
  <c r="G444" i="12"/>
  <c r="Z439" i="12"/>
  <c r="T439" i="12"/>
  <c r="N439" i="12"/>
  <c r="H439" i="12"/>
  <c r="AA434" i="12"/>
  <c r="U434" i="12"/>
  <c r="O434" i="12"/>
  <c r="I434" i="12"/>
  <c r="V638" i="12"/>
  <c r="P638" i="12"/>
  <c r="J638" i="12"/>
  <c r="D638" i="12"/>
  <c r="W633" i="12"/>
  <c r="Q633" i="12"/>
  <c r="K633" i="12"/>
  <c r="E633" i="12"/>
  <c r="X628" i="12"/>
  <c r="R628" i="12"/>
  <c r="L628" i="12"/>
  <c r="F628" i="12"/>
  <c r="Y623" i="12"/>
  <c r="S623" i="12"/>
  <c r="M623" i="12"/>
  <c r="G623" i="12"/>
  <c r="Z618" i="12"/>
  <c r="T618" i="12"/>
  <c r="N618" i="12"/>
  <c r="H618" i="12"/>
  <c r="AA613" i="12"/>
  <c r="U613" i="12"/>
  <c r="O613" i="12"/>
  <c r="I613" i="12"/>
  <c r="V608" i="12"/>
  <c r="P608" i="12"/>
  <c r="J608" i="12"/>
  <c r="D608" i="12"/>
  <c r="W603" i="12"/>
  <c r="Q603" i="12"/>
  <c r="K603" i="12"/>
  <c r="E603" i="12"/>
  <c r="X598" i="12"/>
  <c r="R598" i="12"/>
  <c r="L598" i="12"/>
  <c r="F598" i="12"/>
  <c r="Y593" i="12"/>
  <c r="S593" i="12"/>
  <c r="M593" i="12"/>
  <c r="G593" i="12"/>
  <c r="Z588" i="12"/>
  <c r="T588" i="12"/>
  <c r="N588" i="12"/>
  <c r="H588" i="12"/>
  <c r="AA583" i="12"/>
  <c r="U583" i="12"/>
  <c r="O583" i="12"/>
  <c r="I583" i="12"/>
  <c r="V578" i="12"/>
  <c r="P578" i="12"/>
  <c r="J578" i="12"/>
  <c r="D578" i="12"/>
  <c r="W573" i="12"/>
  <c r="Q573" i="12"/>
  <c r="K573" i="12"/>
  <c r="E573" i="12"/>
  <c r="X568" i="12"/>
  <c r="R568" i="12"/>
  <c r="L568" i="12"/>
  <c r="F568" i="12"/>
  <c r="Y563" i="12"/>
  <c r="S563" i="12"/>
  <c r="M563" i="12"/>
  <c r="G563" i="12"/>
  <c r="Z558" i="12"/>
  <c r="T558" i="12"/>
  <c r="N558" i="12"/>
  <c r="H558" i="12"/>
  <c r="AA553" i="12"/>
  <c r="U553" i="12"/>
  <c r="O553" i="12"/>
  <c r="I553" i="12"/>
  <c r="V548" i="12"/>
  <c r="P548" i="12"/>
  <c r="J548" i="12"/>
  <c r="D548" i="12"/>
  <c r="W543" i="12"/>
  <c r="Q543" i="12"/>
  <c r="K543" i="12"/>
  <c r="E543" i="12"/>
  <c r="X538" i="12"/>
  <c r="R538" i="12"/>
  <c r="L538" i="12"/>
  <c r="F538" i="12"/>
  <c r="Y533" i="12"/>
  <c r="S533" i="12"/>
  <c r="M533" i="12"/>
  <c r="G533" i="12"/>
  <c r="Z528" i="12"/>
  <c r="T528" i="12"/>
  <c r="N528" i="12"/>
  <c r="H528" i="12"/>
  <c r="AA523" i="12"/>
  <c r="U523" i="12"/>
  <c r="O523" i="12"/>
  <c r="I523" i="12"/>
  <c r="V518" i="12"/>
  <c r="P518" i="12"/>
  <c r="J518" i="12"/>
  <c r="D518" i="12"/>
  <c r="W513" i="12"/>
  <c r="Q513" i="12"/>
  <c r="K513" i="12"/>
  <c r="E513" i="12"/>
  <c r="X508" i="12"/>
  <c r="R508" i="12"/>
  <c r="L508" i="12"/>
  <c r="F508" i="12"/>
  <c r="Y503" i="12"/>
  <c r="S503" i="12"/>
  <c r="M503" i="12"/>
  <c r="G503" i="12"/>
  <c r="Z498" i="12"/>
  <c r="T498" i="12"/>
  <c r="N498" i="12"/>
  <c r="H498" i="12"/>
  <c r="AA493" i="12"/>
  <c r="U493" i="12"/>
  <c r="O493" i="12"/>
  <c r="I493" i="12"/>
  <c r="V488" i="12"/>
  <c r="P488" i="12"/>
  <c r="J488" i="12"/>
  <c r="D488" i="12"/>
  <c r="D484" i="12" s="1"/>
  <c r="W479" i="12"/>
  <c r="Q479" i="12"/>
  <c r="K479" i="12"/>
  <c r="E479" i="12"/>
  <c r="X474" i="12"/>
  <c r="R474" i="12"/>
  <c r="L474" i="12"/>
  <c r="F474" i="12"/>
  <c r="Y469" i="12"/>
  <c r="S469" i="12"/>
  <c r="M469" i="12"/>
  <c r="G469" i="12"/>
  <c r="Z464" i="12"/>
  <c r="T464" i="12"/>
  <c r="N464" i="12"/>
  <c r="H464" i="12"/>
  <c r="AA459" i="12"/>
  <c r="U459" i="12"/>
  <c r="O459" i="12"/>
  <c r="I459" i="12"/>
  <c r="V454" i="12"/>
  <c r="P454" i="12"/>
  <c r="J454" i="12"/>
  <c r="D454" i="12"/>
  <c r="W449" i="12"/>
  <c r="Q449" i="12"/>
  <c r="K449" i="12"/>
  <c r="E449" i="12"/>
  <c r="X444" i="12"/>
  <c r="R444" i="12"/>
  <c r="L444" i="12"/>
  <c r="F444" i="12"/>
  <c r="Y439" i="12"/>
  <c r="S439" i="12"/>
  <c r="M439" i="12"/>
  <c r="G439" i="12"/>
  <c r="Z434" i="12"/>
  <c r="T434" i="12"/>
  <c r="N434" i="12"/>
  <c r="H434" i="12"/>
  <c r="AA429" i="12"/>
  <c r="U429" i="12"/>
  <c r="O429" i="12"/>
  <c r="I429" i="12"/>
  <c r="V424" i="12"/>
  <c r="P424" i="12"/>
  <c r="J424" i="12"/>
  <c r="D424" i="12"/>
  <c r="W419" i="12"/>
  <c r="Q419" i="12"/>
  <c r="K419" i="12"/>
  <c r="E419" i="12"/>
  <c r="X414" i="12"/>
  <c r="R414" i="12"/>
  <c r="L414" i="12"/>
  <c r="F414" i="12"/>
  <c r="Y409" i="12"/>
  <c r="S409" i="12"/>
  <c r="M409" i="12"/>
  <c r="G409" i="12"/>
  <c r="Z404" i="12"/>
  <c r="T404" i="12"/>
  <c r="N404" i="12"/>
  <c r="H404" i="12"/>
  <c r="AA399" i="12"/>
  <c r="U399" i="12"/>
  <c r="O399" i="12"/>
  <c r="I399" i="12"/>
  <c r="V394" i="12"/>
  <c r="P394" i="12"/>
  <c r="J394" i="12"/>
  <c r="D394" i="12"/>
  <c r="W389" i="12"/>
  <c r="Q389" i="12"/>
  <c r="K389" i="12"/>
  <c r="E389" i="12"/>
  <c r="AA638" i="12"/>
  <c r="U638" i="12"/>
  <c r="O638" i="12"/>
  <c r="I638" i="12"/>
  <c r="V633" i="12"/>
  <c r="P633" i="12"/>
  <c r="J633" i="12"/>
  <c r="D633" i="12"/>
  <c r="W628" i="12"/>
  <c r="Q628" i="12"/>
  <c r="K628" i="12"/>
  <c r="E628" i="12"/>
  <c r="X623" i="12"/>
  <c r="R623" i="12"/>
  <c r="L623" i="12"/>
  <c r="F623" i="12"/>
  <c r="Y618" i="12"/>
  <c r="S618" i="12"/>
  <c r="M618" i="12"/>
  <c r="G618" i="12"/>
  <c r="Z613" i="12"/>
  <c r="T613" i="12"/>
  <c r="N613" i="12"/>
  <c r="H613" i="12"/>
  <c r="AA608" i="12"/>
  <c r="U608" i="12"/>
  <c r="O608" i="12"/>
  <c r="I608" i="12"/>
  <c r="V603" i="12"/>
  <c r="P603" i="12"/>
  <c r="J603" i="12"/>
  <c r="D603" i="12"/>
  <c r="W598" i="12"/>
  <c r="Q598" i="12"/>
  <c r="K598" i="12"/>
  <c r="E598" i="12"/>
  <c r="X593" i="12"/>
  <c r="R593" i="12"/>
  <c r="L593" i="12"/>
  <c r="F593" i="12"/>
  <c r="Y588" i="12"/>
  <c r="S588" i="12"/>
  <c r="M588" i="12"/>
  <c r="G588" i="12"/>
  <c r="Z583" i="12"/>
  <c r="T583" i="12"/>
  <c r="N583" i="12"/>
  <c r="H583" i="12"/>
  <c r="AA578" i="12"/>
  <c r="U578" i="12"/>
  <c r="O578" i="12"/>
  <c r="I578" i="12"/>
  <c r="V573" i="12"/>
  <c r="P573" i="12"/>
  <c r="J573" i="12"/>
  <c r="D573" i="12"/>
  <c r="W568" i="12"/>
  <c r="Q568" i="12"/>
  <c r="K568" i="12"/>
  <c r="E568" i="12"/>
  <c r="X563" i="12"/>
  <c r="R563" i="12"/>
  <c r="L563" i="12"/>
  <c r="F563" i="12"/>
  <c r="Y558" i="12"/>
  <c r="S558" i="12"/>
  <c r="M558" i="12"/>
  <c r="G558" i="12"/>
  <c r="Z553" i="12"/>
  <c r="T553" i="12"/>
  <c r="N553" i="12"/>
  <c r="H553" i="12"/>
  <c r="AA548" i="12"/>
  <c r="U548" i="12"/>
  <c r="O548" i="12"/>
  <c r="I548" i="12"/>
  <c r="V543" i="12"/>
  <c r="P543" i="12"/>
  <c r="J543" i="12"/>
  <c r="D543" i="12"/>
  <c r="W538" i="12"/>
  <c r="Q538" i="12"/>
  <c r="K538" i="12"/>
  <c r="E538" i="12"/>
  <c r="X533" i="12"/>
  <c r="R533" i="12"/>
  <c r="L533" i="12"/>
  <c r="F533" i="12"/>
  <c r="Y528" i="12"/>
  <c r="S528" i="12"/>
  <c r="M528" i="12"/>
  <c r="G528" i="12"/>
  <c r="Z523" i="12"/>
  <c r="T523" i="12"/>
  <c r="N523" i="12"/>
  <c r="H523" i="12"/>
  <c r="AA518" i="12"/>
  <c r="U518" i="12"/>
  <c r="O518" i="12"/>
  <c r="I518" i="12"/>
  <c r="V513" i="12"/>
  <c r="P513" i="12"/>
  <c r="J513" i="12"/>
  <c r="D513" i="12"/>
  <c r="W508" i="12"/>
  <c r="Q508" i="12"/>
  <c r="K508" i="12"/>
  <c r="E508" i="12"/>
  <c r="X503" i="12"/>
  <c r="R503" i="12"/>
  <c r="L503" i="12"/>
  <c r="F503" i="12"/>
  <c r="Y498" i="12"/>
  <c r="S498" i="12"/>
  <c r="M498" i="12"/>
  <c r="G498" i="12"/>
  <c r="Z493" i="12"/>
  <c r="T493" i="12"/>
  <c r="N493" i="12"/>
  <c r="H493" i="12"/>
  <c r="AA488" i="12"/>
  <c r="U488" i="12"/>
  <c r="O488" i="12"/>
  <c r="I488" i="12"/>
  <c r="V479" i="12"/>
  <c r="P479" i="12"/>
  <c r="J479" i="12"/>
  <c r="D479" i="12"/>
  <c r="W474" i="12"/>
  <c r="Q474" i="12"/>
  <c r="K474" i="12"/>
  <c r="E474" i="12"/>
  <c r="X469" i="12"/>
  <c r="R469" i="12"/>
  <c r="L469" i="12"/>
  <c r="F469" i="12"/>
  <c r="Y464" i="12"/>
  <c r="S464" i="12"/>
  <c r="M464" i="12"/>
  <c r="G464" i="12"/>
  <c r="Z459" i="12"/>
  <c r="T459" i="12"/>
  <c r="N459" i="12"/>
  <c r="H459" i="12"/>
  <c r="AA454" i="12"/>
  <c r="U454" i="12"/>
  <c r="O454" i="12"/>
  <c r="I454" i="12"/>
  <c r="V449" i="12"/>
  <c r="P449" i="12"/>
  <c r="J449" i="12"/>
  <c r="D449" i="12"/>
  <c r="W444" i="12"/>
  <c r="Q444" i="12"/>
  <c r="K444" i="12"/>
  <c r="E444" i="12"/>
  <c r="X439" i="12"/>
  <c r="R439" i="12"/>
  <c r="L439" i="12"/>
  <c r="F439" i="12"/>
  <c r="Y434" i="12"/>
  <c r="S434" i="12"/>
  <c r="M434" i="12"/>
  <c r="G434" i="12"/>
  <c r="Z429" i="12"/>
  <c r="T429" i="12"/>
  <c r="N429" i="12"/>
  <c r="H429" i="12"/>
  <c r="AA424" i="12"/>
  <c r="U424" i="12"/>
  <c r="O424" i="12"/>
  <c r="I424" i="12"/>
  <c r="V419" i="12"/>
  <c r="P419" i="12"/>
  <c r="J419" i="12"/>
  <c r="D419" i="12"/>
  <c r="W414" i="12"/>
  <c r="Q414" i="12"/>
  <c r="K414" i="12"/>
  <c r="E414" i="12"/>
  <c r="X409" i="12"/>
  <c r="R409" i="12"/>
  <c r="L409" i="12"/>
  <c r="F409" i="12"/>
  <c r="Y404" i="12"/>
  <c r="S404" i="12"/>
  <c r="M404" i="12"/>
  <c r="G404" i="12"/>
  <c r="Z399" i="12"/>
  <c r="T399" i="12"/>
  <c r="N399" i="12"/>
  <c r="H399" i="12"/>
  <c r="AA394" i="12"/>
  <c r="U394" i="12"/>
  <c r="O394" i="12"/>
  <c r="I394" i="12"/>
  <c r="Z638" i="12"/>
  <c r="T638" i="12"/>
  <c r="N638" i="12"/>
  <c r="H638" i="12"/>
  <c r="AA633" i="12"/>
  <c r="U633" i="12"/>
  <c r="O633" i="12"/>
  <c r="I633" i="12"/>
  <c r="V628" i="12"/>
  <c r="P628" i="12"/>
  <c r="J628" i="12"/>
  <c r="D628" i="12"/>
  <c r="W623" i="12"/>
  <c r="Q623" i="12"/>
  <c r="K623" i="12"/>
  <c r="E623" i="12"/>
  <c r="X618" i="12"/>
  <c r="R618" i="12"/>
  <c r="L618" i="12"/>
  <c r="F618" i="12"/>
  <c r="Y613" i="12"/>
  <c r="S613" i="12"/>
  <c r="M613" i="12"/>
  <c r="G613" i="12"/>
  <c r="Z608" i="12"/>
  <c r="T608" i="12"/>
  <c r="N608" i="12"/>
  <c r="H608" i="12"/>
  <c r="AA603" i="12"/>
  <c r="U603" i="12"/>
  <c r="O603" i="12"/>
  <c r="I603" i="12"/>
  <c r="V598" i="12"/>
  <c r="P598" i="12"/>
  <c r="J598" i="12"/>
  <c r="D598" i="12"/>
  <c r="W593" i="12"/>
  <c r="Q593" i="12"/>
  <c r="K593" i="12"/>
  <c r="E593" i="12"/>
  <c r="X588" i="12"/>
  <c r="R588" i="12"/>
  <c r="L588" i="12"/>
  <c r="F588" i="12"/>
  <c r="Y583" i="12"/>
  <c r="S583" i="12"/>
  <c r="M583" i="12"/>
  <c r="G583" i="12"/>
  <c r="Z578" i="12"/>
  <c r="T578" i="12"/>
  <c r="N578" i="12"/>
  <c r="H578" i="12"/>
  <c r="AA573" i="12"/>
  <c r="U573" i="12"/>
  <c r="O573" i="12"/>
  <c r="I573" i="12"/>
  <c r="V568" i="12"/>
  <c r="P568" i="12"/>
  <c r="J568" i="12"/>
  <c r="D568" i="12"/>
  <c r="W563" i="12"/>
  <c r="Q563" i="12"/>
  <c r="K563" i="12"/>
  <c r="E563" i="12"/>
  <c r="X558" i="12"/>
  <c r="R558" i="12"/>
  <c r="L558" i="12"/>
  <c r="F558" i="12"/>
  <c r="Y553" i="12"/>
  <c r="S553" i="12"/>
  <c r="M553" i="12"/>
  <c r="G553" i="12"/>
  <c r="Z548" i="12"/>
  <c r="T548" i="12"/>
  <c r="N548" i="12"/>
  <c r="H548" i="12"/>
  <c r="AA543" i="12"/>
  <c r="U543" i="12"/>
  <c r="O543" i="12"/>
  <c r="I543" i="12"/>
  <c r="V538" i="12"/>
  <c r="P538" i="12"/>
  <c r="J538" i="12"/>
  <c r="D538" i="12"/>
  <c r="W533" i="12"/>
  <c r="W529" i="12" s="1"/>
  <c r="Q533" i="12"/>
  <c r="Q529" i="12" s="1"/>
  <c r="K533" i="12"/>
  <c r="K529" i="12" s="1"/>
  <c r="E533" i="12"/>
  <c r="E529" i="12" s="1"/>
  <c r="X528" i="12"/>
  <c r="X524" i="12" s="1"/>
  <c r="R528" i="12"/>
  <c r="R524" i="12" s="1"/>
  <c r="L528" i="12"/>
  <c r="L524" i="12" s="1"/>
  <c r="F528" i="12"/>
  <c r="F524" i="12" s="1"/>
  <c r="Y523" i="12"/>
  <c r="Y519" i="12" s="1"/>
  <c r="S523" i="12"/>
  <c r="S519" i="12" s="1"/>
  <c r="M523" i="12"/>
  <c r="M519" i="12" s="1"/>
  <c r="G523" i="12"/>
  <c r="G519" i="12" s="1"/>
  <c r="Z518" i="12"/>
  <c r="Z514" i="12" s="1"/>
  <c r="T518" i="12"/>
  <c r="T514" i="12" s="1"/>
  <c r="N518" i="12"/>
  <c r="N514" i="12" s="1"/>
  <c r="H518" i="12"/>
  <c r="H514" i="12" s="1"/>
  <c r="AA513" i="12"/>
  <c r="AA509" i="12" s="1"/>
  <c r="U513" i="12"/>
  <c r="U509" i="12" s="1"/>
  <c r="O513" i="12"/>
  <c r="O509" i="12" s="1"/>
  <c r="I513" i="12"/>
  <c r="I509" i="12" s="1"/>
  <c r="V508" i="12"/>
  <c r="V504" i="12" s="1"/>
  <c r="P508" i="12"/>
  <c r="P504" i="12" s="1"/>
  <c r="J508" i="12"/>
  <c r="J504" i="12" s="1"/>
  <c r="D508" i="12"/>
  <c r="D504" i="12" s="1"/>
  <c r="W503" i="12"/>
  <c r="W499" i="12" s="1"/>
  <c r="Q503" i="12"/>
  <c r="Q499" i="12" s="1"/>
  <c r="K503" i="12"/>
  <c r="K499" i="12" s="1"/>
  <c r="E503" i="12"/>
  <c r="E499" i="12" s="1"/>
  <c r="X498" i="12"/>
  <c r="X494" i="12" s="1"/>
  <c r="R498" i="12"/>
  <c r="R494" i="12" s="1"/>
  <c r="L498" i="12"/>
  <c r="L494" i="12" s="1"/>
  <c r="F498" i="12"/>
  <c r="F494" i="12" s="1"/>
  <c r="Y493" i="12"/>
  <c r="Y489" i="12" s="1"/>
  <c r="S493" i="12"/>
  <c r="S489" i="12" s="1"/>
  <c r="M493" i="12"/>
  <c r="M489" i="12" s="1"/>
  <c r="G493" i="12"/>
  <c r="G489" i="12" s="1"/>
  <c r="Z488" i="12"/>
  <c r="Z484" i="12" s="1"/>
  <c r="T488" i="12"/>
  <c r="T484" i="12" s="1"/>
  <c r="N488" i="12"/>
  <c r="N484" i="12" s="1"/>
  <c r="H488" i="12"/>
  <c r="H484" i="12" s="1"/>
  <c r="AA479" i="12"/>
  <c r="U479" i="12"/>
  <c r="O479" i="12"/>
  <c r="I479" i="12"/>
  <c r="V474" i="12"/>
  <c r="P474" i="12"/>
  <c r="J474" i="12"/>
  <c r="D474" i="12"/>
  <c r="W469" i="12"/>
  <c r="Q469" i="12"/>
  <c r="K469" i="12"/>
  <c r="E469" i="12"/>
  <c r="X464" i="12"/>
  <c r="R464" i="12"/>
  <c r="L464" i="12"/>
  <c r="F464" i="12"/>
  <c r="Y459" i="12"/>
  <c r="S459" i="12"/>
  <c r="M459" i="12"/>
  <c r="G459" i="12"/>
  <c r="Z454" i="12"/>
  <c r="T454" i="12"/>
  <c r="N454" i="12"/>
  <c r="H454" i="12"/>
  <c r="AA449" i="12"/>
  <c r="U449" i="12"/>
  <c r="O449" i="12"/>
  <c r="I449" i="12"/>
  <c r="V444" i="12"/>
  <c r="P444" i="12"/>
  <c r="J444" i="12"/>
  <c r="D444" i="12"/>
  <c r="W439" i="12"/>
  <c r="Q439" i="12"/>
  <c r="K439" i="12"/>
  <c r="E439" i="12"/>
  <c r="X434" i="12"/>
  <c r="R434" i="12"/>
  <c r="L434" i="12"/>
  <c r="F434" i="12"/>
  <c r="J11" i="12"/>
  <c r="P11" i="12"/>
  <c r="V11" i="12"/>
  <c r="I14" i="12"/>
  <c r="I12" i="12" s="1"/>
  <c r="O14" i="12"/>
  <c r="U14" i="12"/>
  <c r="U12" i="12" s="1"/>
  <c r="AA14" i="12"/>
  <c r="AA12" i="12" s="1"/>
  <c r="I16" i="12"/>
  <c r="O16" i="12"/>
  <c r="U16" i="12"/>
  <c r="AA16" i="12"/>
  <c r="H19" i="12"/>
  <c r="H17" i="12" s="1"/>
  <c r="N19" i="12"/>
  <c r="N17" i="12" s="1"/>
  <c r="T19" i="12"/>
  <c r="Z19" i="12"/>
  <c r="Z17" i="12" s="1"/>
  <c r="H21" i="12"/>
  <c r="N21" i="12"/>
  <c r="T21" i="12"/>
  <c r="Z21" i="12"/>
  <c r="G24" i="12"/>
  <c r="M24" i="12"/>
  <c r="M22" i="12" s="1"/>
  <c r="S24" i="12"/>
  <c r="S22" i="12" s="1"/>
  <c r="Y24" i="12"/>
  <c r="G26" i="12"/>
  <c r="M26" i="12"/>
  <c r="S26" i="12"/>
  <c r="Y26" i="12"/>
  <c r="F29" i="12"/>
  <c r="F27" i="12" s="1"/>
  <c r="L29" i="12"/>
  <c r="R29" i="12"/>
  <c r="R27" i="12" s="1"/>
  <c r="X29" i="12"/>
  <c r="X27" i="12" s="1"/>
  <c r="F31" i="12"/>
  <c r="L31" i="12"/>
  <c r="R31" i="12"/>
  <c r="X31" i="12"/>
  <c r="E34" i="12"/>
  <c r="E32" i="12" s="1"/>
  <c r="K34" i="12"/>
  <c r="K32" i="12" s="1"/>
  <c r="Q34" i="12"/>
  <c r="W34" i="12"/>
  <c r="W32" i="12" s="1"/>
  <c r="E36" i="12"/>
  <c r="K36" i="12"/>
  <c r="Q36" i="12"/>
  <c r="W36" i="12"/>
  <c r="D39" i="12"/>
  <c r="J39" i="12"/>
  <c r="J37" i="12" s="1"/>
  <c r="P39" i="12"/>
  <c r="P37" i="12" s="1"/>
  <c r="V39" i="12"/>
  <c r="D41" i="12"/>
  <c r="J41" i="12"/>
  <c r="P41" i="12"/>
  <c r="V41" i="12"/>
  <c r="I44" i="12"/>
  <c r="I42" i="12" s="1"/>
  <c r="O44" i="12"/>
  <c r="U44" i="12"/>
  <c r="U42" i="12" s="1"/>
  <c r="AA44" i="12"/>
  <c r="AA42" i="12" s="1"/>
  <c r="I46" i="12"/>
  <c r="O46" i="12"/>
  <c r="U46" i="12"/>
  <c r="AA46" i="12"/>
  <c r="H49" i="12"/>
  <c r="H47" i="12" s="1"/>
  <c r="N49" i="12"/>
  <c r="N47" i="12" s="1"/>
  <c r="T49" i="12"/>
  <c r="Z49" i="12"/>
  <c r="Z47" i="12" s="1"/>
  <c r="H51" i="12"/>
  <c r="N51" i="12"/>
  <c r="T51" i="12"/>
  <c r="Z51" i="12"/>
  <c r="G54" i="12"/>
  <c r="M54" i="12"/>
  <c r="M52" i="12" s="1"/>
  <c r="S54" i="12"/>
  <c r="S52" i="12" s="1"/>
  <c r="Y54" i="12"/>
  <c r="G56" i="12"/>
  <c r="M56" i="12"/>
  <c r="S56" i="12"/>
  <c r="Y56" i="12"/>
  <c r="F59" i="12"/>
  <c r="F57" i="12" s="1"/>
  <c r="L59" i="12"/>
  <c r="R59" i="12"/>
  <c r="R57" i="12" s="1"/>
  <c r="X59" i="12"/>
  <c r="X57" i="12" s="1"/>
  <c r="F61" i="12"/>
  <c r="L61" i="12"/>
  <c r="R61" i="12"/>
  <c r="X61" i="12"/>
  <c r="E64" i="12"/>
  <c r="E62" i="12" s="1"/>
  <c r="K64" i="12"/>
  <c r="K62" i="12" s="1"/>
  <c r="Q64" i="12"/>
  <c r="W64" i="12"/>
  <c r="W62" i="12" s="1"/>
  <c r="E66" i="12"/>
  <c r="K66" i="12"/>
  <c r="Q66" i="12"/>
  <c r="W66" i="12"/>
  <c r="D69" i="12"/>
  <c r="J69" i="12"/>
  <c r="J67" i="12" s="1"/>
  <c r="P69" i="12"/>
  <c r="P67" i="12" s="1"/>
  <c r="V69" i="12"/>
  <c r="D71" i="12"/>
  <c r="J71" i="12"/>
  <c r="P71" i="12"/>
  <c r="V71" i="12"/>
  <c r="I74" i="12"/>
  <c r="I72" i="12" s="1"/>
  <c r="O74" i="12"/>
  <c r="U74" i="12"/>
  <c r="U72" i="12" s="1"/>
  <c r="AA74" i="12"/>
  <c r="AA72" i="12" s="1"/>
  <c r="I76" i="12"/>
  <c r="O76" i="12"/>
  <c r="U76" i="12"/>
  <c r="AA76" i="12"/>
  <c r="H79" i="12"/>
  <c r="H77" i="12" s="1"/>
  <c r="N79" i="12"/>
  <c r="N77" i="12" s="1"/>
  <c r="T79" i="12"/>
  <c r="Z79" i="12"/>
  <c r="Z77" i="12" s="1"/>
  <c r="H81" i="12"/>
  <c r="N81" i="12"/>
  <c r="T81" i="12"/>
  <c r="Z81" i="12"/>
  <c r="G84" i="12"/>
  <c r="M84" i="12"/>
  <c r="M82" i="12" s="1"/>
  <c r="S84" i="12"/>
  <c r="S82" i="12" s="1"/>
  <c r="Y84" i="12"/>
  <c r="G86" i="12"/>
  <c r="M86" i="12"/>
  <c r="S86" i="12"/>
  <c r="Y86" i="12"/>
  <c r="F89" i="12"/>
  <c r="F87" i="12" s="1"/>
  <c r="L89" i="12"/>
  <c r="R89" i="12"/>
  <c r="R87" i="12" s="1"/>
  <c r="X89" i="12"/>
  <c r="X87" i="12" s="1"/>
  <c r="F91" i="12"/>
  <c r="L91" i="12"/>
  <c r="R91" i="12"/>
  <c r="X91" i="12"/>
  <c r="E94" i="12"/>
  <c r="E92" i="12" s="1"/>
  <c r="K94" i="12"/>
  <c r="K92" i="12" s="1"/>
  <c r="Q94" i="12"/>
  <c r="W94" i="12"/>
  <c r="W92" i="12" s="1"/>
  <c r="E96" i="12"/>
  <c r="K96" i="12"/>
  <c r="Q96" i="12"/>
  <c r="W96" i="12"/>
  <c r="D99" i="12"/>
  <c r="J99" i="12"/>
  <c r="J97" i="12" s="1"/>
  <c r="P99" i="12"/>
  <c r="P97" i="12" s="1"/>
  <c r="V99" i="12"/>
  <c r="D101" i="12"/>
  <c r="J101" i="12"/>
  <c r="P101" i="12"/>
  <c r="V101" i="12"/>
  <c r="I104" i="12"/>
  <c r="I102" i="12" s="1"/>
  <c r="O104" i="12"/>
  <c r="U104" i="12"/>
  <c r="U102" i="12" s="1"/>
  <c r="AA104" i="12"/>
  <c r="AA102" i="12" s="1"/>
  <c r="I106" i="12"/>
  <c r="O106" i="12"/>
  <c r="U106" i="12"/>
  <c r="AA106" i="12"/>
  <c r="H109" i="12"/>
  <c r="H107" i="12" s="1"/>
  <c r="N109" i="12"/>
  <c r="N107" i="12" s="1"/>
  <c r="T109" i="12"/>
  <c r="Z109" i="12"/>
  <c r="Z107" i="12" s="1"/>
  <c r="H111" i="12"/>
  <c r="N111" i="12"/>
  <c r="T111" i="12"/>
  <c r="Z111" i="12"/>
  <c r="G114" i="12"/>
  <c r="M114" i="12"/>
  <c r="M112" i="12" s="1"/>
  <c r="S114" i="12"/>
  <c r="S112" i="12" s="1"/>
  <c r="Y114" i="12"/>
  <c r="G116" i="12"/>
  <c r="M116" i="12"/>
  <c r="S116" i="12"/>
  <c r="Y116" i="12"/>
  <c r="F119" i="12"/>
  <c r="F117" i="12" s="1"/>
  <c r="L119" i="12"/>
  <c r="R119" i="12"/>
  <c r="R117" i="12" s="1"/>
  <c r="X119" i="12"/>
  <c r="X117" i="12" s="1"/>
  <c r="F121" i="12"/>
  <c r="L121" i="12"/>
  <c r="R121" i="12"/>
  <c r="X121" i="12"/>
  <c r="E124" i="12"/>
  <c r="E122" i="12" s="1"/>
  <c r="K124" i="12"/>
  <c r="K122" i="12" s="1"/>
  <c r="Q124" i="12"/>
  <c r="W124" i="12"/>
  <c r="W122" i="12" s="1"/>
  <c r="E126" i="12"/>
  <c r="K126" i="12"/>
  <c r="Q126" i="12"/>
  <c r="W126" i="12"/>
  <c r="D129" i="12"/>
  <c r="J129" i="12"/>
  <c r="J127" i="12" s="1"/>
  <c r="P129" i="12"/>
  <c r="P127" i="12" s="1"/>
  <c r="V129" i="12"/>
  <c r="D131" i="12"/>
  <c r="J131" i="12"/>
  <c r="P131" i="12"/>
  <c r="V131" i="12"/>
  <c r="I134" i="12"/>
  <c r="I132" i="12" s="1"/>
  <c r="O134" i="12"/>
  <c r="U134" i="12"/>
  <c r="U132" i="12" s="1"/>
  <c r="AA134" i="12"/>
  <c r="AA132" i="12" s="1"/>
  <c r="I136" i="12"/>
  <c r="O136" i="12"/>
  <c r="U136" i="12"/>
  <c r="AA136" i="12"/>
  <c r="H139" i="12"/>
  <c r="H137" i="12" s="1"/>
  <c r="N139" i="12"/>
  <c r="N137" i="12" s="1"/>
  <c r="T139" i="12"/>
  <c r="Z139" i="12"/>
  <c r="H141" i="12"/>
  <c r="N141" i="12"/>
  <c r="T141" i="12"/>
  <c r="Z141" i="12"/>
  <c r="G144" i="12"/>
  <c r="M144" i="12"/>
  <c r="M142" i="12" s="1"/>
  <c r="S144" i="12"/>
  <c r="S142" i="12" s="1"/>
  <c r="Y144" i="12"/>
  <c r="G146" i="12"/>
  <c r="M146" i="12"/>
  <c r="S146" i="12"/>
  <c r="Y146" i="12"/>
  <c r="F149" i="12"/>
  <c r="F147" i="12" s="1"/>
  <c r="L149" i="12"/>
  <c r="R149" i="12"/>
  <c r="R147" i="12" s="1"/>
  <c r="X149" i="12"/>
  <c r="X147" i="12" s="1"/>
  <c r="F151" i="12"/>
  <c r="L151" i="12"/>
  <c r="R151" i="12"/>
  <c r="X151" i="12"/>
  <c r="E154" i="12"/>
  <c r="E152" i="12" s="1"/>
  <c r="K154" i="12"/>
  <c r="K152" i="12" s="1"/>
  <c r="Q154" i="12"/>
  <c r="W154" i="12"/>
  <c r="E156" i="12"/>
  <c r="K156" i="12"/>
  <c r="Q156" i="12"/>
  <c r="W156" i="12"/>
  <c r="D159" i="12"/>
  <c r="J159" i="12"/>
  <c r="P159" i="12"/>
  <c r="P157" i="12" s="1"/>
  <c r="V159" i="12"/>
  <c r="D161" i="12"/>
  <c r="J161" i="12"/>
  <c r="P161" i="12"/>
  <c r="V161" i="12"/>
  <c r="I168" i="12"/>
  <c r="I166" i="12" s="1"/>
  <c r="O168" i="12"/>
  <c r="U168" i="12"/>
  <c r="U166" i="12" s="1"/>
  <c r="AA168" i="12"/>
  <c r="AA166" i="12" s="1"/>
  <c r="I170" i="12"/>
  <c r="O170" i="12"/>
  <c r="U170" i="12"/>
  <c r="AA170" i="12"/>
  <c r="H173" i="12"/>
  <c r="H171" i="12" s="1"/>
  <c r="N173" i="12"/>
  <c r="N171" i="12" s="1"/>
  <c r="T173" i="12"/>
  <c r="Z173" i="12"/>
  <c r="H175" i="12"/>
  <c r="N175" i="12"/>
  <c r="T175" i="12"/>
  <c r="Z175" i="12"/>
  <c r="G178" i="12"/>
  <c r="M178" i="12"/>
  <c r="S178" i="12"/>
  <c r="S176" i="12" s="1"/>
  <c r="Y178" i="12"/>
  <c r="G180" i="12"/>
  <c r="M180" i="12"/>
  <c r="S180" i="12"/>
  <c r="Y180" i="12"/>
  <c r="F183" i="12"/>
  <c r="F181" i="12" s="1"/>
  <c r="L183" i="12"/>
  <c r="R183" i="12"/>
  <c r="R181" i="12" s="1"/>
  <c r="X183" i="12"/>
  <c r="X181" i="12" s="1"/>
  <c r="F185" i="12"/>
  <c r="L185" i="12"/>
  <c r="R185" i="12"/>
  <c r="X185" i="12"/>
  <c r="E188" i="12"/>
  <c r="E186" i="12" s="1"/>
  <c r="K188" i="12"/>
  <c r="K186" i="12" s="1"/>
  <c r="Q188" i="12"/>
  <c r="W188" i="12"/>
  <c r="E190" i="12"/>
  <c r="K190" i="12"/>
  <c r="Q190" i="12"/>
  <c r="W190" i="12"/>
  <c r="D193" i="12"/>
  <c r="J193" i="12"/>
  <c r="P193" i="12"/>
  <c r="P191" i="12" s="1"/>
  <c r="V193" i="12"/>
  <c r="D195" i="12"/>
  <c r="J195" i="12"/>
  <c r="P195" i="12"/>
  <c r="V195" i="12"/>
  <c r="I198" i="12"/>
  <c r="I196" i="12" s="1"/>
  <c r="O198" i="12"/>
  <c r="U198" i="12"/>
  <c r="U196" i="12" s="1"/>
  <c r="AA198" i="12"/>
  <c r="AA196" i="12" s="1"/>
  <c r="I200" i="12"/>
  <c r="O200" i="12"/>
  <c r="U200" i="12"/>
  <c r="AA200" i="12"/>
  <c r="H203" i="12"/>
  <c r="H201" i="12" s="1"/>
  <c r="N203" i="12"/>
  <c r="N201" i="12" s="1"/>
  <c r="T203" i="12"/>
  <c r="Z203" i="12"/>
  <c r="H205" i="12"/>
  <c r="N205" i="12"/>
  <c r="T205" i="12"/>
  <c r="Z205" i="12"/>
  <c r="G208" i="12"/>
  <c r="M208" i="12"/>
  <c r="S208" i="12"/>
  <c r="S206" i="12" s="1"/>
  <c r="Y208" i="12"/>
  <c r="G210" i="12"/>
  <c r="M210" i="12"/>
  <c r="S210" i="12"/>
  <c r="Y210" i="12"/>
  <c r="F213" i="12"/>
  <c r="F211" i="12" s="1"/>
  <c r="L213" i="12"/>
  <c r="R213" i="12"/>
  <c r="R211" i="12" s="1"/>
  <c r="X213" i="12"/>
  <c r="X211" i="12" s="1"/>
  <c r="F215" i="12"/>
  <c r="L215" i="12"/>
  <c r="R215" i="12"/>
  <c r="X215" i="12"/>
  <c r="E218" i="12"/>
  <c r="E216" i="12" s="1"/>
  <c r="K218" i="12"/>
  <c r="K216" i="12" s="1"/>
  <c r="Q218" i="12"/>
  <c r="W218" i="12"/>
  <c r="E220" i="12"/>
  <c r="K220" i="12"/>
  <c r="Q220" i="12"/>
  <c r="W220" i="12"/>
  <c r="D223" i="12"/>
  <c r="J223" i="12"/>
  <c r="P223" i="12"/>
  <c r="P221" i="12" s="1"/>
  <c r="V223" i="12"/>
  <c r="D225" i="12"/>
  <c r="J225" i="12"/>
  <c r="P225" i="12"/>
  <c r="V225" i="12"/>
  <c r="I228" i="12"/>
  <c r="I226" i="12" s="1"/>
  <c r="O228" i="12"/>
  <c r="U228" i="12"/>
  <c r="U226" i="12" s="1"/>
  <c r="AA228" i="12"/>
  <c r="AA226" i="12" s="1"/>
  <c r="I230" i="12"/>
  <c r="O230" i="12"/>
  <c r="U230" i="12"/>
  <c r="AA230" i="12"/>
  <c r="H233" i="12"/>
  <c r="H231" i="12" s="1"/>
  <c r="N233" i="12"/>
  <c r="N231" i="12" s="1"/>
  <c r="T233" i="12"/>
  <c r="Z233" i="12"/>
  <c r="H235" i="12"/>
  <c r="N235" i="12"/>
  <c r="T235" i="12"/>
  <c r="Z235" i="12"/>
  <c r="G238" i="12"/>
  <c r="M238" i="12"/>
  <c r="S238" i="12"/>
  <c r="S236" i="12" s="1"/>
  <c r="Y238" i="12"/>
  <c r="G240" i="12"/>
  <c r="M240" i="12"/>
  <c r="S240" i="12"/>
  <c r="Y240" i="12"/>
  <c r="F243" i="12"/>
  <c r="F241" i="12" s="1"/>
  <c r="L243" i="12"/>
  <c r="R243" i="12"/>
  <c r="R241" i="12" s="1"/>
  <c r="X243" i="12"/>
  <c r="X241" i="12" s="1"/>
  <c r="F245" i="12"/>
  <c r="L245" i="12"/>
  <c r="R245" i="12"/>
  <c r="X245" i="12"/>
  <c r="E248" i="12"/>
  <c r="E246" i="12" s="1"/>
  <c r="K248" i="12"/>
  <c r="K246" i="12" s="1"/>
  <c r="Q248" i="12"/>
  <c r="W248" i="12"/>
  <c r="E250" i="12"/>
  <c r="K250" i="12"/>
  <c r="Q250" i="12"/>
  <c r="W250" i="12"/>
  <c r="D253" i="12"/>
  <c r="J253" i="12"/>
  <c r="P253" i="12"/>
  <c r="P251" i="12" s="1"/>
  <c r="V253" i="12"/>
  <c r="D255" i="12"/>
  <c r="J255" i="12"/>
  <c r="P255" i="12"/>
  <c r="V255" i="12"/>
  <c r="I258" i="12"/>
  <c r="I256" i="12" s="1"/>
  <c r="O258" i="12"/>
  <c r="U258" i="12"/>
  <c r="U256" i="12" s="1"/>
  <c r="AA258" i="12"/>
  <c r="AA256" i="12" s="1"/>
  <c r="I260" i="12"/>
  <c r="O260" i="12"/>
  <c r="U260" i="12"/>
  <c r="AA260" i="12"/>
  <c r="H263" i="12"/>
  <c r="H261" i="12" s="1"/>
  <c r="N263" i="12"/>
  <c r="N261" i="12" s="1"/>
  <c r="T263" i="12"/>
  <c r="Z263" i="12"/>
  <c r="H265" i="12"/>
  <c r="N265" i="12"/>
  <c r="T265" i="12"/>
  <c r="Z265" i="12"/>
  <c r="G268" i="12"/>
  <c r="M268" i="12"/>
  <c r="S268" i="12"/>
  <c r="S266" i="12" s="1"/>
  <c r="Y268" i="12"/>
  <c r="G270" i="12"/>
  <c r="M270" i="12"/>
  <c r="S270" i="12"/>
  <c r="Y270" i="12"/>
  <c r="F273" i="12"/>
  <c r="F271" i="12" s="1"/>
  <c r="L273" i="12"/>
  <c r="R273" i="12"/>
  <c r="R271" i="12" s="1"/>
  <c r="X273" i="12"/>
  <c r="X271" i="12" s="1"/>
  <c r="F275" i="12"/>
  <c r="L275" i="12"/>
  <c r="R275" i="12"/>
  <c r="X275" i="12"/>
  <c r="E278" i="12"/>
  <c r="E276" i="12" s="1"/>
  <c r="K278" i="12"/>
  <c r="K276" i="12" s="1"/>
  <c r="Q278" i="12"/>
  <c r="W278" i="12"/>
  <c r="E280" i="12"/>
  <c r="K280" i="12"/>
  <c r="Q280" i="12"/>
  <c r="W280" i="12"/>
  <c r="D283" i="12"/>
  <c r="J283" i="12"/>
  <c r="P283" i="12"/>
  <c r="P281" i="12" s="1"/>
  <c r="V283" i="12"/>
  <c r="D285" i="12"/>
  <c r="J285" i="12"/>
  <c r="P285" i="12"/>
  <c r="V285" i="12"/>
  <c r="I288" i="12"/>
  <c r="I286" i="12" s="1"/>
  <c r="O288" i="12"/>
  <c r="U288" i="12"/>
  <c r="U286" i="12" s="1"/>
  <c r="AA288" i="12"/>
  <c r="AA286" i="12" s="1"/>
  <c r="I290" i="12"/>
  <c r="O290" i="12"/>
  <c r="U290" i="12"/>
  <c r="AA290" i="12"/>
  <c r="H293" i="12"/>
  <c r="H291" i="12" s="1"/>
  <c r="N293" i="12"/>
  <c r="N291" i="12" s="1"/>
  <c r="T293" i="12"/>
  <c r="Z293" i="12"/>
  <c r="H295" i="12"/>
  <c r="N295" i="12"/>
  <c r="T295" i="12"/>
  <c r="Z295" i="12"/>
  <c r="G298" i="12"/>
  <c r="M298" i="12"/>
  <c r="S298" i="12"/>
  <c r="S296" i="12" s="1"/>
  <c r="Y298" i="12"/>
  <c r="G300" i="12"/>
  <c r="M300" i="12"/>
  <c r="S300" i="12"/>
  <c r="Y300" i="12"/>
  <c r="F303" i="12"/>
  <c r="F301" i="12" s="1"/>
  <c r="L303" i="12"/>
  <c r="R303" i="12"/>
  <c r="R301" i="12" s="1"/>
  <c r="X303" i="12"/>
  <c r="X301" i="12" s="1"/>
  <c r="F305" i="12"/>
  <c r="L305" i="12"/>
  <c r="R305" i="12"/>
  <c r="X305" i="12"/>
  <c r="E308" i="12"/>
  <c r="E306" i="12" s="1"/>
  <c r="K308" i="12"/>
  <c r="K306" i="12" s="1"/>
  <c r="Q308" i="12"/>
  <c r="W308" i="12"/>
  <c r="E310" i="12"/>
  <c r="K310" i="12"/>
  <c r="Q310" i="12"/>
  <c r="W310" i="12"/>
  <c r="D313" i="12"/>
  <c r="J313" i="12"/>
  <c r="P313" i="12"/>
  <c r="P311" i="12" s="1"/>
  <c r="V313" i="12"/>
  <c r="D315" i="12"/>
  <c r="J315" i="12"/>
  <c r="P315" i="12"/>
  <c r="V315" i="12"/>
  <c r="I318" i="12"/>
  <c r="I316" i="12" s="1"/>
  <c r="O318" i="12"/>
  <c r="U318" i="12"/>
  <c r="U316" i="12" s="1"/>
  <c r="AA318" i="12"/>
  <c r="AA316" i="12" s="1"/>
  <c r="I320" i="12"/>
  <c r="O320" i="12"/>
  <c r="U320" i="12"/>
  <c r="AA320" i="12"/>
  <c r="H329" i="12"/>
  <c r="H325" i="12" s="1"/>
  <c r="N329" i="12"/>
  <c r="N325" i="12" s="1"/>
  <c r="T329" i="12"/>
  <c r="T325" i="12" s="1"/>
  <c r="Z329" i="12"/>
  <c r="Z325" i="12" s="1"/>
  <c r="G334" i="12"/>
  <c r="G330" i="12" s="1"/>
  <c r="M334" i="12"/>
  <c r="M330" i="12" s="1"/>
  <c r="S334" i="12"/>
  <c r="S330" i="12" s="1"/>
  <c r="Y334" i="12"/>
  <c r="Y330" i="12" s="1"/>
  <c r="F337" i="12"/>
  <c r="L337" i="12"/>
  <c r="R337" i="12"/>
  <c r="R335" i="12" s="1"/>
  <c r="X337" i="12"/>
  <c r="F339" i="12"/>
  <c r="L339" i="12"/>
  <c r="R339" i="12"/>
  <c r="X339" i="12"/>
  <c r="E342" i="12"/>
  <c r="E340" i="12" s="1"/>
  <c r="K342" i="12"/>
  <c r="Q342" i="12"/>
  <c r="Q340" i="12" s="1"/>
  <c r="W342" i="12"/>
  <c r="W340" i="12" s="1"/>
  <c r="E344" i="12"/>
  <c r="K344" i="12"/>
  <c r="Q344" i="12"/>
  <c r="W344" i="12"/>
  <c r="D347" i="12"/>
  <c r="D345" i="12" s="1"/>
  <c r="J347" i="12"/>
  <c r="J345" i="12" s="1"/>
  <c r="P347" i="12"/>
  <c r="V347" i="12"/>
  <c r="D349" i="12"/>
  <c r="J349" i="12"/>
  <c r="P349" i="12"/>
  <c r="V349" i="12"/>
  <c r="I352" i="12"/>
  <c r="O352" i="12"/>
  <c r="U352" i="12"/>
  <c r="U350" i="12" s="1"/>
  <c r="AA352" i="12"/>
  <c r="I354" i="12"/>
  <c r="O354" i="12"/>
  <c r="U354" i="12"/>
  <c r="AA354" i="12"/>
  <c r="H357" i="12"/>
  <c r="H355" i="12" s="1"/>
  <c r="N357" i="12"/>
  <c r="T357" i="12"/>
  <c r="T355" i="12" s="1"/>
  <c r="Z357" i="12"/>
  <c r="Z355" i="12" s="1"/>
  <c r="H359" i="12"/>
  <c r="N359" i="12"/>
  <c r="T359" i="12"/>
  <c r="Z359" i="12"/>
  <c r="G362" i="12"/>
  <c r="G360" i="12" s="1"/>
  <c r="M362" i="12"/>
  <c r="M360" i="12" s="1"/>
  <c r="S362" i="12"/>
  <c r="Y362" i="12"/>
  <c r="G364" i="12"/>
  <c r="M364" i="12"/>
  <c r="S364" i="12"/>
  <c r="Y364" i="12"/>
  <c r="F367" i="12"/>
  <c r="L367" i="12"/>
  <c r="R367" i="12"/>
  <c r="R365" i="12" s="1"/>
  <c r="X367" i="12"/>
  <c r="F369" i="12"/>
  <c r="L369" i="12"/>
  <c r="R369" i="12"/>
  <c r="X369" i="12"/>
  <c r="E372" i="12"/>
  <c r="E370" i="12" s="1"/>
  <c r="K372" i="12"/>
  <c r="Q372" i="12"/>
  <c r="Q370" i="12" s="1"/>
  <c r="W372" i="12"/>
  <c r="W370" i="12" s="1"/>
  <c r="E374" i="12"/>
  <c r="K374" i="12"/>
  <c r="Q374" i="12"/>
  <c r="W374" i="12"/>
  <c r="D377" i="12"/>
  <c r="D375" i="12" s="1"/>
  <c r="J377" i="12"/>
  <c r="J375" i="12" s="1"/>
  <c r="P377" i="12"/>
  <c r="V377" i="12"/>
  <c r="D379" i="12"/>
  <c r="J379" i="12"/>
  <c r="P379" i="12"/>
  <c r="V379" i="12"/>
  <c r="I382" i="12"/>
  <c r="O382" i="12"/>
  <c r="U382" i="12"/>
  <c r="U380" i="12" s="1"/>
  <c r="AA382" i="12"/>
  <c r="I384" i="12"/>
  <c r="O384" i="12"/>
  <c r="U384" i="12"/>
  <c r="AA384" i="12"/>
  <c r="H387" i="12"/>
  <c r="H385" i="12" s="1"/>
  <c r="N387" i="12"/>
  <c r="T387" i="12"/>
  <c r="T385" i="12" s="1"/>
  <c r="AA387" i="12"/>
  <c r="L389" i="12"/>
  <c r="U389" i="12"/>
  <c r="E392" i="12"/>
  <c r="Q392" i="12"/>
  <c r="E394" i="12"/>
  <c r="Q394" i="12"/>
  <c r="M397" i="12"/>
  <c r="Y397" i="12"/>
  <c r="S399" i="12"/>
  <c r="F402" i="12"/>
  <c r="X402" i="12"/>
  <c r="R404" i="12"/>
  <c r="T407" i="12"/>
  <c r="N409" i="12"/>
  <c r="P412" i="12"/>
  <c r="J414" i="12"/>
  <c r="O417" i="12"/>
  <c r="O415" i="12" s="1"/>
  <c r="I419" i="12"/>
  <c r="AA419" i="12"/>
  <c r="K422" i="12"/>
  <c r="E424" i="12"/>
  <c r="W424" i="12"/>
  <c r="G427" i="12"/>
  <c r="Y427" i="12"/>
  <c r="S429" i="12"/>
  <c r="E644" i="11"/>
  <c r="E643" i="11" s="1"/>
  <c r="E9" i="12"/>
  <c r="E7" i="12" s="1"/>
  <c r="K9" i="12"/>
  <c r="K7" i="12" s="1"/>
  <c r="Q9" i="12"/>
  <c r="W9" i="12"/>
  <c r="E11" i="12"/>
  <c r="K11" i="12"/>
  <c r="Q11" i="12"/>
  <c r="W11" i="12"/>
  <c r="D14" i="12"/>
  <c r="J14" i="12"/>
  <c r="P14" i="12"/>
  <c r="P12" i="12" s="1"/>
  <c r="V14" i="12"/>
  <c r="D16" i="12"/>
  <c r="J16" i="12"/>
  <c r="P16" i="12"/>
  <c r="V16" i="12"/>
  <c r="I19" i="12"/>
  <c r="I17" i="12" s="1"/>
  <c r="O19" i="12"/>
  <c r="U19" i="12"/>
  <c r="U17" i="12" s="1"/>
  <c r="AA19" i="12"/>
  <c r="AA17" i="12" s="1"/>
  <c r="I21" i="12"/>
  <c r="O21" i="12"/>
  <c r="U21" i="12"/>
  <c r="AA21" i="12"/>
  <c r="H24" i="12"/>
  <c r="H22" i="12" s="1"/>
  <c r="N24" i="12"/>
  <c r="N22" i="12" s="1"/>
  <c r="T24" i="12"/>
  <c r="Z24" i="12"/>
  <c r="H26" i="12"/>
  <c r="N26" i="12"/>
  <c r="T26" i="12"/>
  <c r="Z26" i="12"/>
  <c r="G29" i="12"/>
  <c r="M29" i="12"/>
  <c r="S29" i="12"/>
  <c r="S27" i="12" s="1"/>
  <c r="Y29" i="12"/>
  <c r="G31" i="12"/>
  <c r="M31" i="12"/>
  <c r="S31" i="12"/>
  <c r="Y31" i="12"/>
  <c r="F34" i="12"/>
  <c r="F32" i="12" s="1"/>
  <c r="L34" i="12"/>
  <c r="R34" i="12"/>
  <c r="R32" i="12" s="1"/>
  <c r="X34" i="12"/>
  <c r="X32" i="12" s="1"/>
  <c r="F36" i="12"/>
  <c r="L36" i="12"/>
  <c r="R36" i="12"/>
  <c r="X36" i="12"/>
  <c r="E39" i="12"/>
  <c r="E37" i="12" s="1"/>
  <c r="K39" i="12"/>
  <c r="K37" i="12" s="1"/>
  <c r="Q39" i="12"/>
  <c r="W39" i="12"/>
  <c r="E41" i="12"/>
  <c r="K41" i="12"/>
  <c r="Q41" i="12"/>
  <c r="W41" i="12"/>
  <c r="D44" i="12"/>
  <c r="J44" i="12"/>
  <c r="P44" i="12"/>
  <c r="P42" i="12" s="1"/>
  <c r="V44" i="12"/>
  <c r="D46" i="12"/>
  <c r="J46" i="12"/>
  <c r="P46" i="12"/>
  <c r="V46" i="12"/>
  <c r="I49" i="12"/>
  <c r="I47" i="12" s="1"/>
  <c r="O49" i="12"/>
  <c r="U49" i="12"/>
  <c r="U47" i="12" s="1"/>
  <c r="AA49" i="12"/>
  <c r="AA47" i="12" s="1"/>
  <c r="I51" i="12"/>
  <c r="O51" i="12"/>
  <c r="U51" i="12"/>
  <c r="AA51" i="12"/>
  <c r="H54" i="12"/>
  <c r="H52" i="12" s="1"/>
  <c r="N54" i="12"/>
  <c r="N52" i="12" s="1"/>
  <c r="T54" i="12"/>
  <c r="Z54" i="12"/>
  <c r="H56" i="12"/>
  <c r="N56" i="12"/>
  <c r="T56" i="12"/>
  <c r="Z56" i="12"/>
  <c r="G59" i="12"/>
  <c r="M59" i="12"/>
  <c r="S59" i="12"/>
  <c r="S57" i="12" s="1"/>
  <c r="Y59" i="12"/>
  <c r="G61" i="12"/>
  <c r="M61" i="12"/>
  <c r="S61" i="12"/>
  <c r="Y61" i="12"/>
  <c r="F64" i="12"/>
  <c r="F62" i="12" s="1"/>
  <c r="L64" i="12"/>
  <c r="R64" i="12"/>
  <c r="R62" i="12" s="1"/>
  <c r="X64" i="12"/>
  <c r="X62" i="12" s="1"/>
  <c r="F66" i="12"/>
  <c r="L66" i="12"/>
  <c r="R66" i="12"/>
  <c r="X66" i="12"/>
  <c r="E69" i="12"/>
  <c r="E67" i="12" s="1"/>
  <c r="K69" i="12"/>
  <c r="K67" i="12" s="1"/>
  <c r="Q69" i="12"/>
  <c r="W69" i="12"/>
  <c r="E71" i="12"/>
  <c r="K71" i="12"/>
  <c r="Q71" i="12"/>
  <c r="W71" i="12"/>
  <c r="D74" i="12"/>
  <c r="J74" i="12"/>
  <c r="P74" i="12"/>
  <c r="P72" i="12" s="1"/>
  <c r="V74" i="12"/>
  <c r="D76" i="12"/>
  <c r="J76" i="12"/>
  <c r="P76" i="12"/>
  <c r="V76" i="12"/>
  <c r="I79" i="12"/>
  <c r="I77" i="12" s="1"/>
  <c r="O79" i="12"/>
  <c r="U79" i="12"/>
  <c r="U77" i="12" s="1"/>
  <c r="AA79" i="12"/>
  <c r="AA77" i="12" s="1"/>
  <c r="I81" i="12"/>
  <c r="O81" i="12"/>
  <c r="U81" i="12"/>
  <c r="AA81" i="12"/>
  <c r="H84" i="12"/>
  <c r="H82" i="12" s="1"/>
  <c r="N84" i="12"/>
  <c r="N82" i="12" s="1"/>
  <c r="T84" i="12"/>
  <c r="Z84" i="12"/>
  <c r="H86" i="12"/>
  <c r="N86" i="12"/>
  <c r="T86" i="12"/>
  <c r="Z86" i="12"/>
  <c r="G89" i="12"/>
  <c r="M89" i="12"/>
  <c r="S89" i="12"/>
  <c r="S87" i="12" s="1"/>
  <c r="Y89" i="12"/>
  <c r="G91" i="12"/>
  <c r="M91" i="12"/>
  <c r="S91" i="12"/>
  <c r="Y91" i="12"/>
  <c r="F94" i="12"/>
  <c r="F92" i="12" s="1"/>
  <c r="L94" i="12"/>
  <c r="R94" i="12"/>
  <c r="R92" i="12" s="1"/>
  <c r="X94" i="12"/>
  <c r="X92" i="12" s="1"/>
  <c r="F96" i="12"/>
  <c r="L96" i="12"/>
  <c r="R96" i="12"/>
  <c r="X96" i="12"/>
  <c r="E99" i="12"/>
  <c r="E97" i="12" s="1"/>
  <c r="K99" i="12"/>
  <c r="K97" i="12" s="1"/>
  <c r="Q99" i="12"/>
  <c r="W99" i="12"/>
  <c r="E101" i="12"/>
  <c r="K101" i="12"/>
  <c r="Q101" i="12"/>
  <c r="W101" i="12"/>
  <c r="D104" i="12"/>
  <c r="J104" i="12"/>
  <c r="P104" i="12"/>
  <c r="P102" i="12" s="1"/>
  <c r="V104" i="12"/>
  <c r="D106" i="12"/>
  <c r="J106" i="12"/>
  <c r="P106" i="12"/>
  <c r="V106" i="12"/>
  <c r="I109" i="12"/>
  <c r="I107" i="12" s="1"/>
  <c r="O109" i="12"/>
  <c r="U109" i="12"/>
  <c r="U107" i="12" s="1"/>
  <c r="AA109" i="12"/>
  <c r="AA107" i="12" s="1"/>
  <c r="I111" i="12"/>
  <c r="O111" i="12"/>
  <c r="U111" i="12"/>
  <c r="AA111" i="12"/>
  <c r="H114" i="12"/>
  <c r="H112" i="12" s="1"/>
  <c r="N114" i="12"/>
  <c r="N112" i="12" s="1"/>
  <c r="T114" i="12"/>
  <c r="Z114" i="12"/>
  <c r="H116" i="12"/>
  <c r="N116" i="12"/>
  <c r="T116" i="12"/>
  <c r="Z116" i="12"/>
  <c r="G119" i="12"/>
  <c r="M119" i="12"/>
  <c r="S119" i="12"/>
  <c r="S117" i="12" s="1"/>
  <c r="Y119" i="12"/>
  <c r="G121" i="12"/>
  <c r="M121" i="12"/>
  <c r="S121" i="12"/>
  <c r="Y121" i="12"/>
  <c r="F124" i="12"/>
  <c r="F122" i="12" s="1"/>
  <c r="L124" i="12"/>
  <c r="R124" i="12"/>
  <c r="R122" i="12" s="1"/>
  <c r="X124" i="12"/>
  <c r="X122" i="12" s="1"/>
  <c r="F126" i="12"/>
  <c r="L126" i="12"/>
  <c r="R126" i="12"/>
  <c r="X126" i="12"/>
  <c r="E129" i="12"/>
  <c r="E127" i="12" s="1"/>
  <c r="K129" i="12"/>
  <c r="K127" i="12" s="1"/>
  <c r="Q129" i="12"/>
  <c r="W129" i="12"/>
  <c r="E131" i="12"/>
  <c r="K131" i="12"/>
  <c r="Q131" i="12"/>
  <c r="W131" i="12"/>
  <c r="D134" i="12"/>
  <c r="J134" i="12"/>
  <c r="P134" i="12"/>
  <c r="P132" i="12" s="1"/>
  <c r="V134" i="12"/>
  <c r="D136" i="12"/>
  <c r="J136" i="12"/>
  <c r="P136" i="12"/>
  <c r="V136" i="12"/>
  <c r="I139" i="12"/>
  <c r="I137" i="12" s="1"/>
  <c r="O139" i="12"/>
  <c r="U139" i="12"/>
  <c r="U137" i="12" s="1"/>
  <c r="AA139" i="12"/>
  <c r="AA137" i="12" s="1"/>
  <c r="I141" i="12"/>
  <c r="O141" i="12"/>
  <c r="U141" i="12"/>
  <c r="AA141" i="12"/>
  <c r="H144" i="12"/>
  <c r="H142" i="12" s="1"/>
  <c r="N144" i="12"/>
  <c r="N142" i="12" s="1"/>
  <c r="T144" i="12"/>
  <c r="Z144" i="12"/>
  <c r="H146" i="12"/>
  <c r="N146" i="12"/>
  <c r="T146" i="12"/>
  <c r="Z146" i="12"/>
  <c r="G149" i="12"/>
  <c r="M149" i="12"/>
  <c r="S149" i="12"/>
  <c r="S147" i="12" s="1"/>
  <c r="Y149" i="12"/>
  <c r="G151" i="12"/>
  <c r="M151" i="12"/>
  <c r="S151" i="12"/>
  <c r="Y151" i="12"/>
  <c r="F154" i="12"/>
  <c r="F152" i="12" s="1"/>
  <c r="L154" i="12"/>
  <c r="R154" i="12"/>
  <c r="R152" i="12" s="1"/>
  <c r="X154" i="12"/>
  <c r="X152" i="12" s="1"/>
  <c r="F156" i="12"/>
  <c r="L156" i="12"/>
  <c r="R156" i="12"/>
  <c r="X156" i="12"/>
  <c r="E159" i="12"/>
  <c r="E157" i="12" s="1"/>
  <c r="K159" i="12"/>
  <c r="K157" i="12" s="1"/>
  <c r="Q159" i="12"/>
  <c r="W159" i="12"/>
  <c r="E161" i="12"/>
  <c r="K161" i="12"/>
  <c r="Q161" i="12"/>
  <c r="W161" i="12"/>
  <c r="J168" i="12"/>
  <c r="P168" i="12"/>
  <c r="V168" i="12"/>
  <c r="V166" i="12" s="1"/>
  <c r="D170" i="12"/>
  <c r="D166" i="12" s="1"/>
  <c r="J170" i="12"/>
  <c r="P170" i="12"/>
  <c r="V170" i="12"/>
  <c r="I173" i="12"/>
  <c r="O173" i="12"/>
  <c r="O171" i="12" s="1"/>
  <c r="U173" i="12"/>
  <c r="AA173" i="12"/>
  <c r="AA171" i="12" s="1"/>
  <c r="I175" i="12"/>
  <c r="O175" i="12"/>
  <c r="U175" i="12"/>
  <c r="AA175" i="12"/>
  <c r="H178" i="12"/>
  <c r="N178" i="12"/>
  <c r="N176" i="12" s="1"/>
  <c r="T178" i="12"/>
  <c r="T176" i="12" s="1"/>
  <c r="Z178" i="12"/>
  <c r="H180" i="12"/>
  <c r="N180" i="12"/>
  <c r="T180" i="12"/>
  <c r="Z180" i="12"/>
  <c r="G183" i="12"/>
  <c r="G181" i="12" s="1"/>
  <c r="M183" i="12"/>
  <c r="S183" i="12"/>
  <c r="Y183" i="12"/>
  <c r="Y181" i="12" s="1"/>
  <c r="G185" i="12"/>
  <c r="M185" i="12"/>
  <c r="S185" i="12"/>
  <c r="Y185" i="12"/>
  <c r="F188" i="12"/>
  <c r="L188" i="12"/>
  <c r="L186" i="12" s="1"/>
  <c r="R188" i="12"/>
  <c r="X188" i="12"/>
  <c r="X186" i="12" s="1"/>
  <c r="F190" i="12"/>
  <c r="L190" i="12"/>
  <c r="R190" i="12"/>
  <c r="X190" i="12"/>
  <c r="E193" i="12"/>
  <c r="K193" i="12"/>
  <c r="K191" i="12" s="1"/>
  <c r="Q193" i="12"/>
  <c r="Q191" i="12" s="1"/>
  <c r="W193" i="12"/>
  <c r="E195" i="12"/>
  <c r="K195" i="12"/>
  <c r="Q195" i="12"/>
  <c r="W195" i="12"/>
  <c r="D198" i="12"/>
  <c r="D196" i="12" s="1"/>
  <c r="J198" i="12"/>
  <c r="P198" i="12"/>
  <c r="V198" i="12"/>
  <c r="V196" i="12" s="1"/>
  <c r="D200" i="12"/>
  <c r="J200" i="12"/>
  <c r="P200" i="12"/>
  <c r="V200" i="12"/>
  <c r="I203" i="12"/>
  <c r="O203" i="12"/>
  <c r="O201" i="12" s="1"/>
  <c r="U203" i="12"/>
  <c r="AA203" i="12"/>
  <c r="AA201" i="12" s="1"/>
  <c r="I205" i="12"/>
  <c r="O205" i="12"/>
  <c r="U205" i="12"/>
  <c r="AA205" i="12"/>
  <c r="H208" i="12"/>
  <c r="N208" i="12"/>
  <c r="N206" i="12" s="1"/>
  <c r="T208" i="12"/>
  <c r="T206" i="12" s="1"/>
  <c r="Z208" i="12"/>
  <c r="H210" i="12"/>
  <c r="N210" i="12"/>
  <c r="T210" i="12"/>
  <c r="Z210" i="12"/>
  <c r="G213" i="12"/>
  <c r="G211" i="12" s="1"/>
  <c r="M213" i="12"/>
  <c r="S213" i="12"/>
  <c r="Y213" i="12"/>
  <c r="Y211" i="12" s="1"/>
  <c r="G215" i="12"/>
  <c r="M215" i="12"/>
  <c r="S215" i="12"/>
  <c r="Y215" i="12"/>
  <c r="F218" i="12"/>
  <c r="L218" i="12"/>
  <c r="L216" i="12" s="1"/>
  <c r="R218" i="12"/>
  <c r="X218" i="12"/>
  <c r="X216" i="12" s="1"/>
  <c r="F220" i="12"/>
  <c r="L220" i="12"/>
  <c r="R220" i="12"/>
  <c r="X220" i="12"/>
  <c r="E223" i="12"/>
  <c r="K223" i="12"/>
  <c r="K221" i="12" s="1"/>
  <c r="Q223" i="12"/>
  <c r="Q221" i="12" s="1"/>
  <c r="W223" i="12"/>
  <c r="E225" i="12"/>
  <c r="K225" i="12"/>
  <c r="Q225" i="12"/>
  <c r="W225" i="12"/>
  <c r="D228" i="12"/>
  <c r="D226" i="12" s="1"/>
  <c r="J228" i="12"/>
  <c r="P228" i="12"/>
  <c r="V228" i="12"/>
  <c r="V226" i="12" s="1"/>
  <c r="D230" i="12"/>
  <c r="J230" i="12"/>
  <c r="P230" i="12"/>
  <c r="V230" i="12"/>
  <c r="I233" i="12"/>
  <c r="O233" i="12"/>
  <c r="O231" i="12" s="1"/>
  <c r="U233" i="12"/>
  <c r="AA233" i="12"/>
  <c r="AA231" i="12" s="1"/>
  <c r="I235" i="12"/>
  <c r="O235" i="12"/>
  <c r="U235" i="12"/>
  <c r="AA235" i="12"/>
  <c r="H238" i="12"/>
  <c r="N238" i="12"/>
  <c r="N236" i="12" s="1"/>
  <c r="T238" i="12"/>
  <c r="T236" i="12" s="1"/>
  <c r="Z238" i="12"/>
  <c r="H240" i="12"/>
  <c r="N240" i="12"/>
  <c r="T240" i="12"/>
  <c r="Z240" i="12"/>
  <c r="G243" i="12"/>
  <c r="G241" i="12" s="1"/>
  <c r="M243" i="12"/>
  <c r="S243" i="12"/>
  <c r="Y243" i="12"/>
  <c r="Y241" i="12" s="1"/>
  <c r="G245" i="12"/>
  <c r="M245" i="12"/>
  <c r="S245" i="12"/>
  <c r="Y245" i="12"/>
  <c r="F248" i="12"/>
  <c r="L248" i="12"/>
  <c r="L246" i="12" s="1"/>
  <c r="R248" i="12"/>
  <c r="X248" i="12"/>
  <c r="X246" i="12" s="1"/>
  <c r="F250" i="12"/>
  <c r="L250" i="12"/>
  <c r="R250" i="12"/>
  <c r="X250" i="12"/>
  <c r="E253" i="12"/>
  <c r="K253" i="12"/>
  <c r="K251" i="12" s="1"/>
  <c r="Q253" i="12"/>
  <c r="Q251" i="12" s="1"/>
  <c r="W253" i="12"/>
  <c r="E255" i="12"/>
  <c r="K255" i="12"/>
  <c r="Q255" i="12"/>
  <c r="W255" i="12"/>
  <c r="D258" i="12"/>
  <c r="D256" i="12" s="1"/>
  <c r="J258" i="12"/>
  <c r="P258" i="12"/>
  <c r="V258" i="12"/>
  <c r="V256" i="12" s="1"/>
  <c r="D260" i="12"/>
  <c r="J260" i="12"/>
  <c r="P260" i="12"/>
  <c r="V260" i="12"/>
  <c r="I263" i="12"/>
  <c r="O263" i="12"/>
  <c r="O261" i="12" s="1"/>
  <c r="U263" i="12"/>
  <c r="AA263" i="12"/>
  <c r="AA261" i="12" s="1"/>
  <c r="I265" i="12"/>
  <c r="O265" i="12"/>
  <c r="U265" i="12"/>
  <c r="AA265" i="12"/>
  <c r="H268" i="12"/>
  <c r="N268" i="12"/>
  <c r="N266" i="12" s="1"/>
  <c r="T268" i="12"/>
  <c r="T266" i="12" s="1"/>
  <c r="Z268" i="12"/>
  <c r="H270" i="12"/>
  <c r="N270" i="12"/>
  <c r="T270" i="12"/>
  <c r="Z270" i="12"/>
  <c r="G273" i="12"/>
  <c r="G271" i="12" s="1"/>
  <c r="M273" i="12"/>
  <c r="S273" i="12"/>
  <c r="Y273" i="12"/>
  <c r="Y271" i="12" s="1"/>
  <c r="G275" i="12"/>
  <c r="M275" i="12"/>
  <c r="S275" i="12"/>
  <c r="Y275" i="12"/>
  <c r="F278" i="12"/>
  <c r="L278" i="12"/>
  <c r="L276" i="12" s="1"/>
  <c r="R278" i="12"/>
  <c r="X278" i="12"/>
  <c r="X276" i="12" s="1"/>
  <c r="F280" i="12"/>
  <c r="L280" i="12"/>
  <c r="R280" i="12"/>
  <c r="X280" i="12"/>
  <c r="E283" i="12"/>
  <c r="K283" i="12"/>
  <c r="K281" i="12" s="1"/>
  <c r="Q283" i="12"/>
  <c r="Q281" i="12" s="1"/>
  <c r="W283" i="12"/>
  <c r="E285" i="12"/>
  <c r="K285" i="12"/>
  <c r="Q285" i="12"/>
  <c r="W285" i="12"/>
  <c r="D288" i="12"/>
  <c r="D286" i="12" s="1"/>
  <c r="J288" i="12"/>
  <c r="P288" i="12"/>
  <c r="V288" i="12"/>
  <c r="V286" i="12" s="1"/>
  <c r="D290" i="12"/>
  <c r="J290" i="12"/>
  <c r="P290" i="12"/>
  <c r="V290" i="12"/>
  <c r="I293" i="12"/>
  <c r="O293" i="12"/>
  <c r="O291" i="12" s="1"/>
  <c r="U293" i="12"/>
  <c r="AA293" i="12"/>
  <c r="AA291" i="12" s="1"/>
  <c r="I295" i="12"/>
  <c r="O295" i="12"/>
  <c r="U295" i="12"/>
  <c r="AA295" i="12"/>
  <c r="H298" i="12"/>
  <c r="N298" i="12"/>
  <c r="N296" i="12" s="1"/>
  <c r="T298" i="12"/>
  <c r="T296" i="12" s="1"/>
  <c r="Z298" i="12"/>
  <c r="H300" i="12"/>
  <c r="N300" i="12"/>
  <c r="T300" i="12"/>
  <c r="Z300" i="12"/>
  <c r="G303" i="12"/>
  <c r="G301" i="12" s="1"/>
  <c r="M303" i="12"/>
  <c r="S303" i="12"/>
  <c r="Y303" i="12"/>
  <c r="Y301" i="12" s="1"/>
  <c r="G305" i="12"/>
  <c r="M305" i="12"/>
  <c r="S305" i="12"/>
  <c r="Y305" i="12"/>
  <c r="F308" i="12"/>
  <c r="L308" i="12"/>
  <c r="L306" i="12" s="1"/>
  <c r="R308" i="12"/>
  <c r="X308" i="12"/>
  <c r="X306" i="12" s="1"/>
  <c r="F310" i="12"/>
  <c r="L310" i="12"/>
  <c r="R310" i="12"/>
  <c r="X310" i="12"/>
  <c r="E313" i="12"/>
  <c r="K313" i="12"/>
  <c r="K311" i="12" s="1"/>
  <c r="Q313" i="12"/>
  <c r="Q311" i="12" s="1"/>
  <c r="W313" i="12"/>
  <c r="E315" i="12"/>
  <c r="K315" i="12"/>
  <c r="Q315" i="12"/>
  <c r="W315" i="12"/>
  <c r="D318" i="12"/>
  <c r="D316" i="12" s="1"/>
  <c r="J318" i="12"/>
  <c r="P318" i="12"/>
  <c r="V318" i="12"/>
  <c r="V316" i="12" s="1"/>
  <c r="D320" i="12"/>
  <c r="J320" i="12"/>
  <c r="P320" i="12"/>
  <c r="V320" i="12"/>
  <c r="I327" i="12"/>
  <c r="O327" i="12"/>
  <c r="O325" i="12" s="1"/>
  <c r="U327" i="12"/>
  <c r="AA327" i="12"/>
  <c r="AA325" i="12" s="1"/>
  <c r="I329" i="12"/>
  <c r="O329" i="12"/>
  <c r="U329" i="12"/>
  <c r="AA329" i="12"/>
  <c r="H332" i="12"/>
  <c r="N332" i="12"/>
  <c r="N330" i="12" s="1"/>
  <c r="T332" i="12"/>
  <c r="T330" i="12" s="1"/>
  <c r="Z332" i="12"/>
  <c r="H334" i="12"/>
  <c r="N334" i="12"/>
  <c r="T334" i="12"/>
  <c r="Z334" i="12"/>
  <c r="G337" i="12"/>
  <c r="G335" i="12" s="1"/>
  <c r="M337" i="12"/>
  <c r="S337" i="12"/>
  <c r="Y337" i="12"/>
  <c r="Y335" i="12" s="1"/>
  <c r="G339" i="12"/>
  <c r="M339" i="12"/>
  <c r="S339" i="12"/>
  <c r="Y339" i="12"/>
  <c r="F342" i="12"/>
  <c r="L342" i="12"/>
  <c r="L340" i="12" s="1"/>
  <c r="R342" i="12"/>
  <c r="X342" i="12"/>
  <c r="X340" i="12" s="1"/>
  <c r="F344" i="12"/>
  <c r="L344" i="12"/>
  <c r="R344" i="12"/>
  <c r="X344" i="12"/>
  <c r="E347" i="12"/>
  <c r="K347" i="12"/>
  <c r="K345" i="12" s="1"/>
  <c r="Q347" i="12"/>
  <c r="Q345" i="12" s="1"/>
  <c r="W347" i="12"/>
  <c r="E349" i="12"/>
  <c r="K349" i="12"/>
  <c r="Q349" i="12"/>
  <c r="W349" i="12"/>
  <c r="D352" i="12"/>
  <c r="D350" i="12" s="1"/>
  <c r="J352" i="12"/>
  <c r="P352" i="12"/>
  <c r="V352" i="12"/>
  <c r="V350" i="12" s="1"/>
  <c r="D354" i="12"/>
  <c r="J354" i="12"/>
  <c r="P354" i="12"/>
  <c r="V354" i="12"/>
  <c r="I357" i="12"/>
  <c r="O357" i="12"/>
  <c r="O355" i="12" s="1"/>
  <c r="U357" i="12"/>
  <c r="AA357" i="12"/>
  <c r="AA355" i="12" s="1"/>
  <c r="I359" i="12"/>
  <c r="O359" i="12"/>
  <c r="U359" i="12"/>
  <c r="AA359" i="12"/>
  <c r="H362" i="12"/>
  <c r="N362" i="12"/>
  <c r="N360" i="12" s="1"/>
  <c r="T362" i="12"/>
  <c r="T360" i="12" s="1"/>
  <c r="Z362" i="12"/>
  <c r="H364" i="12"/>
  <c r="N364" i="12"/>
  <c r="T364" i="12"/>
  <c r="Z364" i="12"/>
  <c r="G367" i="12"/>
  <c r="G365" i="12" s="1"/>
  <c r="M367" i="12"/>
  <c r="S367" i="12"/>
  <c r="Y367" i="12"/>
  <c r="Y365" i="12" s="1"/>
  <c r="G369" i="12"/>
  <c r="M369" i="12"/>
  <c r="S369" i="12"/>
  <c r="Y369" i="12"/>
  <c r="F372" i="12"/>
  <c r="L372" i="12"/>
  <c r="L370" i="12" s="1"/>
  <c r="R372" i="12"/>
  <c r="X372" i="12"/>
  <c r="X370" i="12" s="1"/>
  <c r="F374" i="12"/>
  <c r="L374" i="12"/>
  <c r="R374" i="12"/>
  <c r="X374" i="12"/>
  <c r="E377" i="12"/>
  <c r="K377" i="12"/>
  <c r="K375" i="12" s="1"/>
  <c r="Q377" i="12"/>
  <c r="Q375" i="12" s="1"/>
  <c r="W377" i="12"/>
  <c r="E379" i="12"/>
  <c r="K379" i="12"/>
  <c r="Q379" i="12"/>
  <c r="W379" i="12"/>
  <c r="D382" i="12"/>
  <c r="D380" i="12" s="1"/>
  <c r="J382" i="12"/>
  <c r="P382" i="12"/>
  <c r="V382" i="12"/>
  <c r="V380" i="12" s="1"/>
  <c r="D384" i="12"/>
  <c r="J384" i="12"/>
  <c r="P384" i="12"/>
  <c r="V384" i="12"/>
  <c r="I387" i="12"/>
  <c r="I385" i="12" s="1"/>
  <c r="O387" i="12"/>
  <c r="U387" i="12"/>
  <c r="D389" i="12"/>
  <c r="N389" i="12"/>
  <c r="V389" i="12"/>
  <c r="G392" i="12"/>
  <c r="G390" i="12" s="1"/>
  <c r="S392" i="12"/>
  <c r="G394" i="12"/>
  <c r="S394" i="12"/>
  <c r="D397" i="12"/>
  <c r="D395" i="12" s="1"/>
  <c r="P397" i="12"/>
  <c r="D399" i="12"/>
  <c r="V399" i="12"/>
  <c r="I402" i="12"/>
  <c r="AA402" i="12"/>
  <c r="AA400" i="12" s="1"/>
  <c r="U404" i="12"/>
  <c r="E407" i="12"/>
  <c r="W407" i="12"/>
  <c r="W405" i="12" s="1"/>
  <c r="Q409" i="12"/>
  <c r="S412" i="12"/>
  <c r="M414" i="12"/>
  <c r="M410" i="12" s="1"/>
  <c r="R417" i="12"/>
  <c r="R415" i="12" s="1"/>
  <c r="L419" i="12"/>
  <c r="N422" i="12"/>
  <c r="H424" i="12"/>
  <c r="Z424" i="12"/>
  <c r="D429" i="12"/>
  <c r="V429" i="12"/>
  <c r="O360" i="13"/>
  <c r="D643" i="11"/>
  <c r="F9" i="12"/>
  <c r="L9" i="12"/>
  <c r="L7" i="12" s="1"/>
  <c r="R9" i="12"/>
  <c r="X9" i="12"/>
  <c r="X7" i="12" s="1"/>
  <c r="F11" i="12"/>
  <c r="L11" i="12"/>
  <c r="R11" i="12"/>
  <c r="X11" i="12"/>
  <c r="E14" i="12"/>
  <c r="K14" i="12"/>
  <c r="K12" i="12" s="1"/>
  <c r="Q14" i="12"/>
  <c r="Q12" i="12" s="1"/>
  <c r="W14" i="12"/>
  <c r="E16" i="12"/>
  <c r="K16" i="12"/>
  <c r="Q16" i="12"/>
  <c r="W16" i="12"/>
  <c r="D19" i="12"/>
  <c r="D17" i="12" s="1"/>
  <c r="J19" i="12"/>
  <c r="P19" i="12"/>
  <c r="V19" i="12"/>
  <c r="V17" i="12" s="1"/>
  <c r="D21" i="12"/>
  <c r="J21" i="12"/>
  <c r="P21" i="12"/>
  <c r="V21" i="12"/>
  <c r="I24" i="12"/>
  <c r="O24" i="12"/>
  <c r="O22" i="12" s="1"/>
  <c r="U24" i="12"/>
  <c r="AA24" i="12"/>
  <c r="AA22" i="12" s="1"/>
  <c r="I26" i="12"/>
  <c r="O26" i="12"/>
  <c r="U26" i="12"/>
  <c r="AA26" i="12"/>
  <c r="H29" i="12"/>
  <c r="N29" i="12"/>
  <c r="N27" i="12" s="1"/>
  <c r="T29" i="12"/>
  <c r="T27" i="12" s="1"/>
  <c r="Z29" i="12"/>
  <c r="H31" i="12"/>
  <c r="N31" i="12"/>
  <c r="T31" i="12"/>
  <c r="Z31" i="12"/>
  <c r="G34" i="12"/>
  <c r="G32" i="12" s="1"/>
  <c r="M34" i="12"/>
  <c r="S34" i="12"/>
  <c r="Y34" i="12"/>
  <c r="Y32" i="12" s="1"/>
  <c r="G36" i="12"/>
  <c r="M36" i="12"/>
  <c r="S36" i="12"/>
  <c r="Y36" i="12"/>
  <c r="F39" i="12"/>
  <c r="L39" i="12"/>
  <c r="L37" i="12" s="1"/>
  <c r="R39" i="12"/>
  <c r="X39" i="12"/>
  <c r="X37" i="12" s="1"/>
  <c r="F41" i="12"/>
  <c r="L41" i="12"/>
  <c r="R41" i="12"/>
  <c r="X41" i="12"/>
  <c r="E44" i="12"/>
  <c r="K44" i="12"/>
  <c r="K42" i="12" s="1"/>
  <c r="Q44" i="12"/>
  <c r="Q42" i="12" s="1"/>
  <c r="W44" i="12"/>
  <c r="E46" i="12"/>
  <c r="K46" i="12"/>
  <c r="Q46" i="12"/>
  <c r="W46" i="12"/>
  <c r="D49" i="12"/>
  <c r="D47" i="12" s="1"/>
  <c r="J49" i="12"/>
  <c r="P49" i="12"/>
  <c r="V49" i="12"/>
  <c r="V47" i="12" s="1"/>
  <c r="D51" i="12"/>
  <c r="J51" i="12"/>
  <c r="P51" i="12"/>
  <c r="V51" i="12"/>
  <c r="I54" i="12"/>
  <c r="O54" i="12"/>
  <c r="O52" i="12" s="1"/>
  <c r="U54" i="12"/>
  <c r="AA54" i="12"/>
  <c r="AA52" i="12" s="1"/>
  <c r="I56" i="12"/>
  <c r="O56" i="12"/>
  <c r="U56" i="12"/>
  <c r="AA56" i="12"/>
  <c r="H59" i="12"/>
  <c r="N59" i="12"/>
  <c r="N57" i="12" s="1"/>
  <c r="T59" i="12"/>
  <c r="T57" i="12" s="1"/>
  <c r="Z59" i="12"/>
  <c r="H61" i="12"/>
  <c r="N61" i="12"/>
  <c r="T61" i="12"/>
  <c r="Z61" i="12"/>
  <c r="G64" i="12"/>
  <c r="G62" i="12" s="1"/>
  <c r="M64" i="12"/>
  <c r="S64" i="12"/>
  <c r="Y64" i="12"/>
  <c r="Y62" i="12" s="1"/>
  <c r="G66" i="12"/>
  <c r="M66" i="12"/>
  <c r="S66" i="12"/>
  <c r="Y66" i="12"/>
  <c r="F69" i="12"/>
  <c r="L69" i="12"/>
  <c r="L67" i="12" s="1"/>
  <c r="R69" i="12"/>
  <c r="X69" i="12"/>
  <c r="X67" i="12" s="1"/>
  <c r="F71" i="12"/>
  <c r="L71" i="12"/>
  <c r="R71" i="12"/>
  <c r="X71" i="12"/>
  <c r="E74" i="12"/>
  <c r="K74" i="12"/>
  <c r="K72" i="12" s="1"/>
  <c r="Q74" i="12"/>
  <c r="Q72" i="12" s="1"/>
  <c r="W74" i="12"/>
  <c r="E76" i="12"/>
  <c r="K76" i="12"/>
  <c r="Q76" i="12"/>
  <c r="W76" i="12"/>
  <c r="D79" i="12"/>
  <c r="D77" i="12" s="1"/>
  <c r="J79" i="12"/>
  <c r="P79" i="12"/>
  <c r="V79" i="12"/>
  <c r="V77" i="12" s="1"/>
  <c r="D81" i="12"/>
  <c r="J81" i="12"/>
  <c r="P81" i="12"/>
  <c r="V81" i="12"/>
  <c r="I84" i="12"/>
  <c r="O84" i="12"/>
  <c r="O82" i="12" s="1"/>
  <c r="U84" i="12"/>
  <c r="AA84" i="12"/>
  <c r="AA82" i="12" s="1"/>
  <c r="I86" i="12"/>
  <c r="O86" i="12"/>
  <c r="U86" i="12"/>
  <c r="AA86" i="12"/>
  <c r="H89" i="12"/>
  <c r="N89" i="12"/>
  <c r="N87" i="12" s="1"/>
  <c r="T89" i="12"/>
  <c r="T87" i="12" s="1"/>
  <c r="Z89" i="12"/>
  <c r="H91" i="12"/>
  <c r="N91" i="12"/>
  <c r="T91" i="12"/>
  <c r="Z91" i="12"/>
  <c r="G94" i="12"/>
  <c r="G92" i="12" s="1"/>
  <c r="M94" i="12"/>
  <c r="S94" i="12"/>
  <c r="Y94" i="12"/>
  <c r="Y92" i="12" s="1"/>
  <c r="G96" i="12"/>
  <c r="M96" i="12"/>
  <c r="S96" i="12"/>
  <c r="Y96" i="12"/>
  <c r="F99" i="12"/>
  <c r="L99" i="12"/>
  <c r="L97" i="12" s="1"/>
  <c r="R99" i="12"/>
  <c r="X99" i="12"/>
  <c r="X97" i="12" s="1"/>
  <c r="F101" i="12"/>
  <c r="L101" i="12"/>
  <c r="R101" i="12"/>
  <c r="X101" i="12"/>
  <c r="E104" i="12"/>
  <c r="K104" i="12"/>
  <c r="K102" i="12" s="1"/>
  <c r="Q104" i="12"/>
  <c r="Q102" i="12" s="1"/>
  <c r="W104" i="12"/>
  <c r="E106" i="12"/>
  <c r="K106" i="12"/>
  <c r="Q106" i="12"/>
  <c r="W106" i="12"/>
  <c r="D109" i="12"/>
  <c r="D107" i="12" s="1"/>
  <c r="J109" i="12"/>
  <c r="P109" i="12"/>
  <c r="V109" i="12"/>
  <c r="V107" i="12" s="1"/>
  <c r="D111" i="12"/>
  <c r="J111" i="12"/>
  <c r="P111" i="12"/>
  <c r="V111" i="12"/>
  <c r="I114" i="12"/>
  <c r="O114" i="12"/>
  <c r="O112" i="12" s="1"/>
  <c r="U114" i="12"/>
  <c r="AA114" i="12"/>
  <c r="AA112" i="12" s="1"/>
  <c r="I116" i="12"/>
  <c r="O116" i="12"/>
  <c r="U116" i="12"/>
  <c r="AA116" i="12"/>
  <c r="H119" i="12"/>
  <c r="N119" i="12"/>
  <c r="N117" i="12" s="1"/>
  <c r="T119" i="12"/>
  <c r="T117" i="12" s="1"/>
  <c r="Z119" i="12"/>
  <c r="H121" i="12"/>
  <c r="N121" i="12"/>
  <c r="T121" i="12"/>
  <c r="Z121" i="12"/>
  <c r="G124" i="12"/>
  <c r="G122" i="12" s="1"/>
  <c r="M124" i="12"/>
  <c r="S124" i="12"/>
  <c r="Y124" i="12"/>
  <c r="Y122" i="12" s="1"/>
  <c r="G126" i="12"/>
  <c r="M126" i="12"/>
  <c r="S126" i="12"/>
  <c r="Y126" i="12"/>
  <c r="F129" i="12"/>
  <c r="L129" i="12"/>
  <c r="L127" i="12" s="1"/>
  <c r="R129" i="12"/>
  <c r="X129" i="12"/>
  <c r="X127" i="12" s="1"/>
  <c r="F131" i="12"/>
  <c r="L131" i="12"/>
  <c r="R131" i="12"/>
  <c r="X131" i="12"/>
  <c r="E134" i="12"/>
  <c r="K134" i="12"/>
  <c r="K132" i="12" s="1"/>
  <c r="Q134" i="12"/>
  <c r="Q132" i="12" s="1"/>
  <c r="W134" i="12"/>
  <c r="E136" i="12"/>
  <c r="K136" i="12"/>
  <c r="Q136" i="12"/>
  <c r="W136" i="12"/>
  <c r="D139" i="12"/>
  <c r="D137" i="12" s="1"/>
  <c r="J139" i="12"/>
  <c r="P139" i="12"/>
  <c r="V139" i="12"/>
  <c r="V137" i="12" s="1"/>
  <c r="D141" i="12"/>
  <c r="J141" i="12"/>
  <c r="P141" i="12"/>
  <c r="V141" i="12"/>
  <c r="I144" i="12"/>
  <c r="O144" i="12"/>
  <c r="O142" i="12" s="1"/>
  <c r="U144" i="12"/>
  <c r="AA144" i="12"/>
  <c r="AA142" i="12" s="1"/>
  <c r="I146" i="12"/>
  <c r="O146" i="12"/>
  <c r="U146" i="12"/>
  <c r="AA146" i="12"/>
  <c r="H149" i="12"/>
  <c r="N149" i="12"/>
  <c r="N147" i="12" s="1"/>
  <c r="T149" i="12"/>
  <c r="T147" i="12" s="1"/>
  <c r="Z149" i="12"/>
  <c r="H151" i="12"/>
  <c r="N151" i="12"/>
  <c r="T151" i="12"/>
  <c r="Z151" i="12"/>
  <c r="G154" i="12"/>
  <c r="G152" i="12" s="1"/>
  <c r="M154" i="12"/>
  <c r="S154" i="12"/>
  <c r="Y154" i="12"/>
  <c r="Y152" i="12" s="1"/>
  <c r="G156" i="12"/>
  <c r="M156" i="12"/>
  <c r="S156" i="12"/>
  <c r="Y156" i="12"/>
  <c r="F159" i="12"/>
  <c r="L159" i="12"/>
  <c r="R159" i="12"/>
  <c r="R157" i="12" s="1"/>
  <c r="F161" i="12"/>
  <c r="L161" i="12"/>
  <c r="R161" i="12"/>
  <c r="X161" i="12"/>
  <c r="X157" i="12" s="1"/>
  <c r="E168" i="12"/>
  <c r="E166" i="12" s="1"/>
  <c r="K168" i="12"/>
  <c r="Q168" i="12"/>
  <c r="Q166" i="12" s="1"/>
  <c r="W168" i="12"/>
  <c r="W166" i="12" s="1"/>
  <c r="E170" i="12"/>
  <c r="K170" i="12"/>
  <c r="Q170" i="12"/>
  <c r="W170" i="12"/>
  <c r="D173" i="12"/>
  <c r="D171" i="12" s="1"/>
  <c r="J173" i="12"/>
  <c r="J171" i="12" s="1"/>
  <c r="P173" i="12"/>
  <c r="V173" i="12"/>
  <c r="D175" i="12"/>
  <c r="J175" i="12"/>
  <c r="P175" i="12"/>
  <c r="V175" i="12"/>
  <c r="I178" i="12"/>
  <c r="O178" i="12"/>
  <c r="U178" i="12"/>
  <c r="U176" i="12" s="1"/>
  <c r="AA178" i="12"/>
  <c r="I180" i="12"/>
  <c r="O180" i="12"/>
  <c r="U180" i="12"/>
  <c r="AA180" i="12"/>
  <c r="H183" i="12"/>
  <c r="H181" i="12" s="1"/>
  <c r="N183" i="12"/>
  <c r="T183" i="12"/>
  <c r="T181" i="12" s="1"/>
  <c r="Z183" i="12"/>
  <c r="Z181" i="12" s="1"/>
  <c r="H185" i="12"/>
  <c r="N185" i="12"/>
  <c r="T185" i="12"/>
  <c r="Z185" i="12"/>
  <c r="G188" i="12"/>
  <c r="G186" i="12" s="1"/>
  <c r="M188" i="12"/>
  <c r="M186" i="12" s="1"/>
  <c r="S188" i="12"/>
  <c r="Y188" i="12"/>
  <c r="G190" i="12"/>
  <c r="M190" i="12"/>
  <c r="S190" i="12"/>
  <c r="Y190" i="12"/>
  <c r="F193" i="12"/>
  <c r="L193" i="12"/>
  <c r="R193" i="12"/>
  <c r="R191" i="12" s="1"/>
  <c r="X193" i="12"/>
  <c r="F195" i="12"/>
  <c r="L195" i="12"/>
  <c r="R195" i="12"/>
  <c r="X195" i="12"/>
  <c r="E198" i="12"/>
  <c r="E196" i="12" s="1"/>
  <c r="K198" i="12"/>
  <c r="Q198" i="12"/>
  <c r="Q196" i="12" s="1"/>
  <c r="W198" i="12"/>
  <c r="W196" i="12" s="1"/>
  <c r="E200" i="12"/>
  <c r="K200" i="12"/>
  <c r="Q200" i="12"/>
  <c r="W200" i="12"/>
  <c r="D203" i="12"/>
  <c r="D201" i="12" s="1"/>
  <c r="J203" i="12"/>
  <c r="J201" i="12" s="1"/>
  <c r="P203" i="12"/>
  <c r="V203" i="12"/>
  <c r="D205" i="12"/>
  <c r="J205" i="12"/>
  <c r="P205" i="12"/>
  <c r="V205" i="12"/>
  <c r="I208" i="12"/>
  <c r="O208" i="12"/>
  <c r="U208" i="12"/>
  <c r="U206" i="12" s="1"/>
  <c r="AA208" i="12"/>
  <c r="I210" i="12"/>
  <c r="O210" i="12"/>
  <c r="U210" i="12"/>
  <c r="AA210" i="12"/>
  <c r="H213" i="12"/>
  <c r="H211" i="12" s="1"/>
  <c r="N213" i="12"/>
  <c r="T213" i="12"/>
  <c r="T211" i="12" s="1"/>
  <c r="Z213" i="12"/>
  <c r="Z211" i="12" s="1"/>
  <c r="H215" i="12"/>
  <c r="N215" i="12"/>
  <c r="T215" i="12"/>
  <c r="Z215" i="12"/>
  <c r="G218" i="12"/>
  <c r="G216" i="12" s="1"/>
  <c r="M218" i="12"/>
  <c r="M216" i="12" s="1"/>
  <c r="S218" i="12"/>
  <c r="Y218" i="12"/>
  <c r="G220" i="12"/>
  <c r="M220" i="12"/>
  <c r="S220" i="12"/>
  <c r="Y220" i="12"/>
  <c r="F223" i="12"/>
  <c r="L223" i="12"/>
  <c r="R223" i="12"/>
  <c r="R221" i="12" s="1"/>
  <c r="X223" i="12"/>
  <c r="F225" i="12"/>
  <c r="L225" i="12"/>
  <c r="R225" i="12"/>
  <c r="X225" i="12"/>
  <c r="E228" i="12"/>
  <c r="E226" i="12" s="1"/>
  <c r="K228" i="12"/>
  <c r="Q228" i="12"/>
  <c r="Q226" i="12" s="1"/>
  <c r="W228" i="12"/>
  <c r="W226" i="12" s="1"/>
  <c r="E230" i="12"/>
  <c r="K230" i="12"/>
  <c r="Q230" i="12"/>
  <c r="W230" i="12"/>
  <c r="D233" i="12"/>
  <c r="D231" i="12" s="1"/>
  <c r="J233" i="12"/>
  <c r="J231" i="12" s="1"/>
  <c r="P233" i="12"/>
  <c r="V233" i="12"/>
  <c r="D235" i="12"/>
  <c r="J235" i="12"/>
  <c r="P235" i="12"/>
  <c r="V235" i="12"/>
  <c r="I238" i="12"/>
  <c r="O238" i="12"/>
  <c r="U238" i="12"/>
  <c r="U236" i="12" s="1"/>
  <c r="AA238" i="12"/>
  <c r="I240" i="12"/>
  <c r="O240" i="12"/>
  <c r="U240" i="12"/>
  <c r="AA240" i="12"/>
  <c r="H243" i="12"/>
  <c r="H241" i="12" s="1"/>
  <c r="N243" i="12"/>
  <c r="T243" i="12"/>
  <c r="T241" i="12" s="1"/>
  <c r="Z243" i="12"/>
  <c r="Z241" i="12" s="1"/>
  <c r="H245" i="12"/>
  <c r="N245" i="12"/>
  <c r="T245" i="12"/>
  <c r="Z245" i="12"/>
  <c r="G248" i="12"/>
  <c r="G246" i="12" s="1"/>
  <c r="M248" i="12"/>
  <c r="M246" i="12" s="1"/>
  <c r="S248" i="12"/>
  <c r="Y248" i="12"/>
  <c r="G250" i="12"/>
  <c r="M250" i="12"/>
  <c r="S250" i="12"/>
  <c r="Y250" i="12"/>
  <c r="F253" i="12"/>
  <c r="L253" i="12"/>
  <c r="R253" i="12"/>
  <c r="R251" i="12" s="1"/>
  <c r="X253" i="12"/>
  <c r="F255" i="12"/>
  <c r="L255" i="12"/>
  <c r="R255" i="12"/>
  <c r="X255" i="12"/>
  <c r="E258" i="12"/>
  <c r="E256" i="12" s="1"/>
  <c r="K258" i="12"/>
  <c r="Q258" i="12"/>
  <c r="Q256" i="12" s="1"/>
  <c r="W258" i="12"/>
  <c r="W256" i="12" s="1"/>
  <c r="E260" i="12"/>
  <c r="K260" i="12"/>
  <c r="Q260" i="12"/>
  <c r="W260" i="12"/>
  <c r="D263" i="12"/>
  <c r="D261" i="12" s="1"/>
  <c r="J263" i="12"/>
  <c r="J261" i="12" s="1"/>
  <c r="P263" i="12"/>
  <c r="V263" i="12"/>
  <c r="D265" i="12"/>
  <c r="J265" i="12"/>
  <c r="P265" i="12"/>
  <c r="V265" i="12"/>
  <c r="I268" i="12"/>
  <c r="O268" i="12"/>
  <c r="U268" i="12"/>
  <c r="U266" i="12" s="1"/>
  <c r="AA268" i="12"/>
  <c r="I270" i="12"/>
  <c r="O270" i="12"/>
  <c r="U270" i="12"/>
  <c r="AA270" i="12"/>
  <c r="H273" i="12"/>
  <c r="H271" i="12" s="1"/>
  <c r="N273" i="12"/>
  <c r="T273" i="12"/>
  <c r="T271" i="12" s="1"/>
  <c r="Z273" i="12"/>
  <c r="Z271" i="12" s="1"/>
  <c r="H275" i="12"/>
  <c r="N275" i="12"/>
  <c r="T275" i="12"/>
  <c r="Z275" i="12"/>
  <c r="G278" i="12"/>
  <c r="G276" i="12" s="1"/>
  <c r="M278" i="12"/>
  <c r="M276" i="12" s="1"/>
  <c r="S278" i="12"/>
  <c r="Y278" i="12"/>
  <c r="G280" i="12"/>
  <c r="M280" i="12"/>
  <c r="S280" i="12"/>
  <c r="Y280" i="12"/>
  <c r="F283" i="12"/>
  <c r="L283" i="12"/>
  <c r="R283" i="12"/>
  <c r="R281" i="12" s="1"/>
  <c r="X283" i="12"/>
  <c r="F285" i="12"/>
  <c r="L285" i="12"/>
  <c r="R285" i="12"/>
  <c r="X285" i="12"/>
  <c r="E288" i="12"/>
  <c r="E286" i="12" s="1"/>
  <c r="K288" i="12"/>
  <c r="Q288" i="12"/>
  <c r="Q286" i="12" s="1"/>
  <c r="W288" i="12"/>
  <c r="W286" i="12" s="1"/>
  <c r="E290" i="12"/>
  <c r="K290" i="12"/>
  <c r="Q290" i="12"/>
  <c r="W290" i="12"/>
  <c r="D293" i="12"/>
  <c r="D291" i="12" s="1"/>
  <c r="J293" i="12"/>
  <c r="J291" i="12" s="1"/>
  <c r="P293" i="12"/>
  <c r="V293" i="12"/>
  <c r="D295" i="12"/>
  <c r="J295" i="12"/>
  <c r="P295" i="12"/>
  <c r="V295" i="12"/>
  <c r="I298" i="12"/>
  <c r="O298" i="12"/>
  <c r="U298" i="12"/>
  <c r="U296" i="12" s="1"/>
  <c r="AA298" i="12"/>
  <c r="I300" i="12"/>
  <c r="O300" i="12"/>
  <c r="U300" i="12"/>
  <c r="AA300" i="12"/>
  <c r="H303" i="12"/>
  <c r="H301" i="12" s="1"/>
  <c r="N303" i="12"/>
  <c r="T303" i="12"/>
  <c r="T301" i="12" s="1"/>
  <c r="Z303" i="12"/>
  <c r="Z301" i="12" s="1"/>
  <c r="H305" i="12"/>
  <c r="N305" i="12"/>
  <c r="T305" i="12"/>
  <c r="Z305" i="12"/>
  <c r="G308" i="12"/>
  <c r="G306" i="12" s="1"/>
  <c r="M308" i="12"/>
  <c r="M306" i="12" s="1"/>
  <c r="S308" i="12"/>
  <c r="Y308" i="12"/>
  <c r="G310" i="12"/>
  <c r="M310" i="12"/>
  <c r="S310" i="12"/>
  <c r="Y310" i="12"/>
  <c r="F313" i="12"/>
  <c r="L313" i="12"/>
  <c r="R313" i="12"/>
  <c r="R311" i="12" s="1"/>
  <c r="X313" i="12"/>
  <c r="F315" i="12"/>
  <c r="L315" i="12"/>
  <c r="R315" i="12"/>
  <c r="X315" i="12"/>
  <c r="E318" i="12"/>
  <c r="K318" i="12"/>
  <c r="K316" i="12" s="1"/>
  <c r="Q318" i="12"/>
  <c r="Q316" i="12" s="1"/>
  <c r="E320" i="12"/>
  <c r="K320" i="12"/>
  <c r="Q320" i="12"/>
  <c r="W320" i="12"/>
  <c r="W316" i="12" s="1"/>
  <c r="Z477" i="12"/>
  <c r="Z475" i="12" s="1"/>
  <c r="T477" i="12"/>
  <c r="T475" i="12" s="1"/>
  <c r="N477" i="12"/>
  <c r="N475" i="12" s="1"/>
  <c r="H477" i="12"/>
  <c r="H475" i="12" s="1"/>
  <c r="AA472" i="12"/>
  <c r="AA470" i="12" s="1"/>
  <c r="U472" i="12"/>
  <c r="U470" i="12" s="1"/>
  <c r="O472" i="12"/>
  <c r="O470" i="12" s="1"/>
  <c r="I472" i="12"/>
  <c r="I470" i="12" s="1"/>
  <c r="V467" i="12"/>
  <c r="V465" i="12" s="1"/>
  <c r="P467" i="12"/>
  <c r="P465" i="12" s="1"/>
  <c r="J467" i="12"/>
  <c r="J465" i="12" s="1"/>
  <c r="D467" i="12"/>
  <c r="D465" i="12" s="1"/>
  <c r="W462" i="12"/>
  <c r="W460" i="12" s="1"/>
  <c r="Q462" i="12"/>
  <c r="Q460" i="12" s="1"/>
  <c r="K462" i="12"/>
  <c r="K460" i="12" s="1"/>
  <c r="E462" i="12"/>
  <c r="E460" i="12" s="1"/>
  <c r="X457" i="12"/>
  <c r="X455" i="12" s="1"/>
  <c r="R457" i="12"/>
  <c r="R455" i="12" s="1"/>
  <c r="L457" i="12"/>
  <c r="L455" i="12" s="1"/>
  <c r="F457" i="12"/>
  <c r="F455" i="12" s="1"/>
  <c r="Y452" i="12"/>
  <c r="Y450" i="12" s="1"/>
  <c r="S452" i="12"/>
  <c r="S450" i="12" s="1"/>
  <c r="M452" i="12"/>
  <c r="M450" i="12" s="1"/>
  <c r="G452" i="12"/>
  <c r="G450" i="12" s="1"/>
  <c r="Z447" i="12"/>
  <c r="Z445" i="12" s="1"/>
  <c r="T447" i="12"/>
  <c r="T445" i="12" s="1"/>
  <c r="N447" i="12"/>
  <c r="N445" i="12" s="1"/>
  <c r="H447" i="12"/>
  <c r="H445" i="12" s="1"/>
  <c r="AA442" i="12"/>
  <c r="AA440" i="12" s="1"/>
  <c r="U442" i="12"/>
  <c r="U440" i="12" s="1"/>
  <c r="O442" i="12"/>
  <c r="O440" i="12" s="1"/>
  <c r="I442" i="12"/>
  <c r="I440" i="12" s="1"/>
  <c r="V437" i="12"/>
  <c r="V435" i="12" s="1"/>
  <c r="P437" i="12"/>
  <c r="P435" i="12" s="1"/>
  <c r="J437" i="12"/>
  <c r="J435" i="12" s="1"/>
  <c r="D437" i="12"/>
  <c r="D435" i="12" s="1"/>
  <c r="W432" i="12"/>
  <c r="W430" i="12" s="1"/>
  <c r="Q432" i="12"/>
  <c r="Q430" i="12" s="1"/>
  <c r="K432" i="12"/>
  <c r="K430" i="12" s="1"/>
  <c r="E432" i="12"/>
  <c r="E430" i="12" s="1"/>
  <c r="X427" i="12"/>
  <c r="X425" i="12" s="1"/>
  <c r="R427" i="12"/>
  <c r="R425" i="12" s="1"/>
  <c r="L427" i="12"/>
  <c r="L425" i="12" s="1"/>
  <c r="F427" i="12"/>
  <c r="F425" i="12" s="1"/>
  <c r="Y422" i="12"/>
  <c r="Y420" i="12" s="1"/>
  <c r="S422" i="12"/>
  <c r="S420" i="12" s="1"/>
  <c r="M422" i="12"/>
  <c r="M420" i="12" s="1"/>
  <c r="G422" i="12"/>
  <c r="G420" i="12" s="1"/>
  <c r="Z417" i="12"/>
  <c r="Z415" i="12" s="1"/>
  <c r="T417" i="12"/>
  <c r="T415" i="12" s="1"/>
  <c r="N417" i="12"/>
  <c r="N415" i="12" s="1"/>
  <c r="H417" i="12"/>
  <c r="H415" i="12" s="1"/>
  <c r="AA412" i="12"/>
  <c r="AA410" i="12" s="1"/>
  <c r="U412" i="12"/>
  <c r="U410" i="12" s="1"/>
  <c r="O412" i="12"/>
  <c r="O410" i="12" s="1"/>
  <c r="I412" i="12"/>
  <c r="I410" i="12" s="1"/>
  <c r="V407" i="12"/>
  <c r="V405" i="12" s="1"/>
  <c r="P407" i="12"/>
  <c r="P405" i="12" s="1"/>
  <c r="J407" i="12"/>
  <c r="J405" i="12" s="1"/>
  <c r="D407" i="12"/>
  <c r="D405" i="12" s="1"/>
  <c r="W402" i="12"/>
  <c r="W400" i="12" s="1"/>
  <c r="Q402" i="12"/>
  <c r="Q400" i="12" s="1"/>
  <c r="K402" i="12"/>
  <c r="K400" i="12" s="1"/>
  <c r="E402" i="12"/>
  <c r="E400" i="12" s="1"/>
  <c r="Y477" i="12"/>
  <c r="Y475" i="12" s="1"/>
  <c r="S477" i="12"/>
  <c r="M477" i="12"/>
  <c r="G477" i="12"/>
  <c r="G475" i="12" s="1"/>
  <c r="Z472" i="12"/>
  <c r="Z470" i="12" s="1"/>
  <c r="T472" i="12"/>
  <c r="N472" i="12"/>
  <c r="N470" i="12" s="1"/>
  <c r="H472" i="12"/>
  <c r="AA467" i="12"/>
  <c r="U467" i="12"/>
  <c r="U465" i="12" s="1"/>
  <c r="O467" i="12"/>
  <c r="O465" i="12" s="1"/>
  <c r="I467" i="12"/>
  <c r="V462" i="12"/>
  <c r="V460" i="12" s="1"/>
  <c r="P462" i="12"/>
  <c r="J462" i="12"/>
  <c r="D462" i="12"/>
  <c r="D460" i="12" s="1"/>
  <c r="W457" i="12"/>
  <c r="W455" i="12" s="1"/>
  <c r="Q457" i="12"/>
  <c r="K457" i="12"/>
  <c r="K455" i="12" s="1"/>
  <c r="E457" i="12"/>
  <c r="X452" i="12"/>
  <c r="R452" i="12"/>
  <c r="R450" i="12" s="1"/>
  <c r="L452" i="12"/>
  <c r="L450" i="12" s="1"/>
  <c r="F452" i="12"/>
  <c r="Y447" i="12"/>
  <c r="Y445" i="12" s="1"/>
  <c r="S447" i="12"/>
  <c r="M447" i="12"/>
  <c r="G447" i="12"/>
  <c r="G445" i="12" s="1"/>
  <c r="Z442" i="12"/>
  <c r="Z440" i="12" s="1"/>
  <c r="T442" i="12"/>
  <c r="N442" i="12"/>
  <c r="N440" i="12" s="1"/>
  <c r="H442" i="12"/>
  <c r="AA437" i="12"/>
  <c r="U437" i="12"/>
  <c r="U435" i="12" s="1"/>
  <c r="O437" i="12"/>
  <c r="O435" i="12" s="1"/>
  <c r="I437" i="12"/>
  <c r="V432" i="12"/>
  <c r="V430" i="12" s="1"/>
  <c r="P432" i="12"/>
  <c r="J432" i="12"/>
  <c r="D432" i="12"/>
  <c r="D430" i="12" s="1"/>
  <c r="W427" i="12"/>
  <c r="W425" i="12" s="1"/>
  <c r="Q427" i="12"/>
  <c r="K427" i="12"/>
  <c r="K425" i="12" s="1"/>
  <c r="E427" i="12"/>
  <c r="X422" i="12"/>
  <c r="R422" i="12"/>
  <c r="R420" i="12" s="1"/>
  <c r="L422" i="12"/>
  <c r="L420" i="12" s="1"/>
  <c r="F422" i="12"/>
  <c r="Y417" i="12"/>
  <c r="Y415" i="12" s="1"/>
  <c r="S417" i="12"/>
  <c r="M417" i="12"/>
  <c r="G417" i="12"/>
  <c r="G415" i="12" s="1"/>
  <c r="Z412" i="12"/>
  <c r="Z410" i="12" s="1"/>
  <c r="T412" i="12"/>
  <c r="N412" i="12"/>
  <c r="N410" i="12" s="1"/>
  <c r="H412" i="12"/>
  <c r="AA407" i="12"/>
  <c r="U407" i="12"/>
  <c r="U405" i="12" s="1"/>
  <c r="O407" i="12"/>
  <c r="O405" i="12" s="1"/>
  <c r="I407" i="12"/>
  <c r="V402" i="12"/>
  <c r="V400" i="12" s="1"/>
  <c r="P402" i="12"/>
  <c r="J402" i="12"/>
  <c r="D402" i="12"/>
  <c r="D400" i="12" s="1"/>
  <c r="W397" i="12"/>
  <c r="W395" i="12" s="1"/>
  <c r="Q397" i="12"/>
  <c r="K397" i="12"/>
  <c r="K395" i="12" s="1"/>
  <c r="E397" i="12"/>
  <c r="X392" i="12"/>
  <c r="R392" i="12"/>
  <c r="R390" i="12" s="1"/>
  <c r="L392" i="12"/>
  <c r="L390" i="12" s="1"/>
  <c r="F392" i="12"/>
  <c r="Y387" i="12"/>
  <c r="Y385" i="12" s="1"/>
  <c r="X477" i="12"/>
  <c r="X475" i="12" s="1"/>
  <c r="R477" i="12"/>
  <c r="R475" i="12" s="1"/>
  <c r="L477" i="12"/>
  <c r="L475" i="12" s="1"/>
  <c r="F477" i="12"/>
  <c r="F475" i="12" s="1"/>
  <c r="Y472" i="12"/>
  <c r="Y470" i="12" s="1"/>
  <c r="S472" i="12"/>
  <c r="M472" i="12"/>
  <c r="M470" i="12" s="1"/>
  <c r="G472" i="12"/>
  <c r="G470" i="12" s="1"/>
  <c r="Z467" i="12"/>
  <c r="Z465" i="12" s="1"/>
  <c r="T467" i="12"/>
  <c r="T465" i="12" s="1"/>
  <c r="N467" i="12"/>
  <c r="N465" i="12" s="1"/>
  <c r="H467" i="12"/>
  <c r="AA462" i="12"/>
  <c r="AA460" i="12" s="1"/>
  <c r="U462" i="12"/>
  <c r="U460" i="12" s="1"/>
  <c r="O462" i="12"/>
  <c r="O460" i="12" s="1"/>
  <c r="I462" i="12"/>
  <c r="I460" i="12" s="1"/>
  <c r="V457" i="12"/>
  <c r="V455" i="12" s="1"/>
  <c r="P457" i="12"/>
  <c r="J457" i="12"/>
  <c r="J455" i="12" s="1"/>
  <c r="D457" i="12"/>
  <c r="D455" i="12" s="1"/>
  <c r="W452" i="12"/>
  <c r="W450" i="12" s="1"/>
  <c r="Q452" i="12"/>
  <c r="Q450" i="12" s="1"/>
  <c r="K452" i="12"/>
  <c r="K450" i="12" s="1"/>
  <c r="E452" i="12"/>
  <c r="X447" i="12"/>
  <c r="X445" i="12" s="1"/>
  <c r="R447" i="12"/>
  <c r="R445" i="12" s="1"/>
  <c r="L447" i="12"/>
  <c r="L445" i="12" s="1"/>
  <c r="F447" i="12"/>
  <c r="F445" i="12" s="1"/>
  <c r="Y442" i="12"/>
  <c r="Y440" i="12" s="1"/>
  <c r="S442" i="12"/>
  <c r="M442" i="12"/>
  <c r="M440" i="12" s="1"/>
  <c r="G442" i="12"/>
  <c r="G440" i="12" s="1"/>
  <c r="Z437" i="12"/>
  <c r="Z435" i="12" s="1"/>
  <c r="T437" i="12"/>
  <c r="T435" i="12" s="1"/>
  <c r="N437" i="12"/>
  <c r="N435" i="12" s="1"/>
  <c r="H437" i="12"/>
  <c r="AA432" i="12"/>
  <c r="AA430" i="12" s="1"/>
  <c r="U432" i="12"/>
  <c r="U430" i="12" s="1"/>
  <c r="O432" i="12"/>
  <c r="O430" i="12" s="1"/>
  <c r="I432" i="12"/>
  <c r="I430" i="12" s="1"/>
  <c r="W477" i="12"/>
  <c r="Q477" i="12"/>
  <c r="Q475" i="12" s="1"/>
  <c r="K477" i="12"/>
  <c r="K475" i="12" s="1"/>
  <c r="E477" i="12"/>
  <c r="X472" i="12"/>
  <c r="X470" i="12" s="1"/>
  <c r="R472" i="12"/>
  <c r="R470" i="12" s="1"/>
  <c r="L472" i="12"/>
  <c r="F472" i="12"/>
  <c r="F470" i="12" s="1"/>
  <c r="Y467" i="12"/>
  <c r="Y465" i="12" s="1"/>
  <c r="S467" i="12"/>
  <c r="M467" i="12"/>
  <c r="M465" i="12" s="1"/>
  <c r="G467" i="12"/>
  <c r="G465" i="12" s="1"/>
  <c r="Z462" i="12"/>
  <c r="T462" i="12"/>
  <c r="T460" i="12" s="1"/>
  <c r="N462" i="12"/>
  <c r="N460" i="12" s="1"/>
  <c r="H462" i="12"/>
  <c r="AA457" i="12"/>
  <c r="AA455" i="12" s="1"/>
  <c r="U457" i="12"/>
  <c r="U455" i="12" s="1"/>
  <c r="O457" i="12"/>
  <c r="I457" i="12"/>
  <c r="I455" i="12" s="1"/>
  <c r="V452" i="12"/>
  <c r="V450" i="12" s="1"/>
  <c r="P452" i="12"/>
  <c r="J452" i="12"/>
  <c r="J450" i="12" s="1"/>
  <c r="D452" i="12"/>
  <c r="D450" i="12" s="1"/>
  <c r="W447" i="12"/>
  <c r="Q447" i="12"/>
  <c r="Q445" i="12" s="1"/>
  <c r="K447" i="12"/>
  <c r="K445" i="12" s="1"/>
  <c r="E447" i="12"/>
  <c r="X442" i="12"/>
  <c r="X440" i="12" s="1"/>
  <c r="R442" i="12"/>
  <c r="R440" i="12" s="1"/>
  <c r="L442" i="12"/>
  <c r="F442" i="12"/>
  <c r="F440" i="12" s="1"/>
  <c r="Y437" i="12"/>
  <c r="Y435" i="12" s="1"/>
  <c r="S437" i="12"/>
  <c r="M437" i="12"/>
  <c r="M435" i="12" s="1"/>
  <c r="G437" i="12"/>
  <c r="G435" i="12" s="1"/>
  <c r="Z432" i="12"/>
  <c r="T432" i="12"/>
  <c r="T430" i="12" s="1"/>
  <c r="N432" i="12"/>
  <c r="N430" i="12" s="1"/>
  <c r="H432" i="12"/>
  <c r="AA427" i="12"/>
  <c r="AA425" i="12" s="1"/>
  <c r="U427" i="12"/>
  <c r="U425" i="12" s="1"/>
  <c r="O427" i="12"/>
  <c r="I427" i="12"/>
  <c r="I425" i="12" s="1"/>
  <c r="V422" i="12"/>
  <c r="V420" i="12" s="1"/>
  <c r="P422" i="12"/>
  <c r="J422" i="12"/>
  <c r="J420" i="12" s="1"/>
  <c r="D422" i="12"/>
  <c r="D420" i="12" s="1"/>
  <c r="W417" i="12"/>
  <c r="Q417" i="12"/>
  <c r="Q415" i="12" s="1"/>
  <c r="K417" i="12"/>
  <c r="K415" i="12" s="1"/>
  <c r="E417" i="12"/>
  <c r="X412" i="12"/>
  <c r="X410" i="12" s="1"/>
  <c r="R412" i="12"/>
  <c r="R410" i="12" s="1"/>
  <c r="L412" i="12"/>
  <c r="F412" i="12"/>
  <c r="F410" i="12" s="1"/>
  <c r="Y407" i="12"/>
  <c r="Y405" i="12" s="1"/>
  <c r="S407" i="12"/>
  <c r="M407" i="12"/>
  <c r="M405" i="12" s="1"/>
  <c r="G407" i="12"/>
  <c r="G405" i="12" s="1"/>
  <c r="Z402" i="12"/>
  <c r="T402" i="12"/>
  <c r="T400" i="12" s="1"/>
  <c r="N402" i="12"/>
  <c r="N400" i="12" s="1"/>
  <c r="H402" i="12"/>
  <c r="AA397" i="12"/>
  <c r="AA395" i="12" s="1"/>
  <c r="U397" i="12"/>
  <c r="U395" i="12" s="1"/>
  <c r="O397" i="12"/>
  <c r="I397" i="12"/>
  <c r="I395" i="12" s="1"/>
  <c r="V392" i="12"/>
  <c r="V390" i="12" s="1"/>
  <c r="P392" i="12"/>
  <c r="J392" i="12"/>
  <c r="J390" i="12" s="1"/>
  <c r="D392" i="12"/>
  <c r="D390" i="12" s="1"/>
  <c r="V477" i="12"/>
  <c r="V475" i="12" s="1"/>
  <c r="P477" i="12"/>
  <c r="J477" i="12"/>
  <c r="J475" i="12" s="1"/>
  <c r="D477" i="12"/>
  <c r="D475" i="12" s="1"/>
  <c r="W472" i="12"/>
  <c r="W470" i="12" s="1"/>
  <c r="Q472" i="12"/>
  <c r="Q470" i="12" s="1"/>
  <c r="K472" i="12"/>
  <c r="K470" i="12" s="1"/>
  <c r="E472" i="12"/>
  <c r="X467" i="12"/>
  <c r="X465" i="12" s="1"/>
  <c r="R467" i="12"/>
  <c r="R465" i="12" s="1"/>
  <c r="L467" i="12"/>
  <c r="L465" i="12" s="1"/>
  <c r="F467" i="12"/>
  <c r="F465" i="12" s="1"/>
  <c r="Y462" i="12"/>
  <c r="Y460" i="12" s="1"/>
  <c r="S462" i="12"/>
  <c r="M462" i="12"/>
  <c r="M460" i="12" s="1"/>
  <c r="G462" i="12"/>
  <c r="G460" i="12" s="1"/>
  <c r="Z457" i="12"/>
  <c r="Z455" i="12" s="1"/>
  <c r="T457" i="12"/>
  <c r="T455" i="12" s="1"/>
  <c r="N457" i="12"/>
  <c r="N455" i="12" s="1"/>
  <c r="H457" i="12"/>
  <c r="AA452" i="12"/>
  <c r="AA450" i="12" s="1"/>
  <c r="U452" i="12"/>
  <c r="U450" i="12" s="1"/>
  <c r="O452" i="12"/>
  <c r="O450" i="12" s="1"/>
  <c r="I452" i="12"/>
  <c r="I450" i="12" s="1"/>
  <c r="V447" i="12"/>
  <c r="V445" i="12" s="1"/>
  <c r="P447" i="12"/>
  <c r="J447" i="12"/>
  <c r="J445" i="12" s="1"/>
  <c r="D447" i="12"/>
  <c r="D445" i="12" s="1"/>
  <c r="W442" i="12"/>
  <c r="W440" i="12" s="1"/>
  <c r="Q442" i="12"/>
  <c r="Q440" i="12" s="1"/>
  <c r="K442" i="12"/>
  <c r="K440" i="12" s="1"/>
  <c r="E442" i="12"/>
  <c r="X437" i="12"/>
  <c r="X435" i="12" s="1"/>
  <c r="R437" i="12"/>
  <c r="R435" i="12" s="1"/>
  <c r="L437" i="12"/>
  <c r="L435" i="12" s="1"/>
  <c r="F437" i="12"/>
  <c r="F435" i="12" s="1"/>
  <c r="Y432" i="12"/>
  <c r="Y430" i="12" s="1"/>
  <c r="S432" i="12"/>
  <c r="M432" i="12"/>
  <c r="M430" i="12" s="1"/>
  <c r="G432" i="12"/>
  <c r="G430" i="12" s="1"/>
  <c r="Z427" i="12"/>
  <c r="Z425" i="12" s="1"/>
  <c r="T427" i="12"/>
  <c r="T425" i="12" s="1"/>
  <c r="N427" i="12"/>
  <c r="N425" i="12" s="1"/>
  <c r="H427" i="12"/>
  <c r="AA422" i="12"/>
  <c r="AA420" i="12" s="1"/>
  <c r="U422" i="12"/>
  <c r="U420" i="12" s="1"/>
  <c r="O422" i="12"/>
  <c r="O420" i="12" s="1"/>
  <c r="I422" i="12"/>
  <c r="I420" i="12" s="1"/>
  <c r="V417" i="12"/>
  <c r="V415" i="12" s="1"/>
  <c r="P417" i="12"/>
  <c r="J417" i="12"/>
  <c r="J415" i="12" s="1"/>
  <c r="D417" i="12"/>
  <c r="D415" i="12" s="1"/>
  <c r="W412" i="12"/>
  <c r="W410" i="12" s="1"/>
  <c r="Q412" i="12"/>
  <c r="Q410" i="12" s="1"/>
  <c r="K412" i="12"/>
  <c r="K410" i="12" s="1"/>
  <c r="E412" i="12"/>
  <c r="X407" i="12"/>
  <c r="X405" i="12" s="1"/>
  <c r="R407" i="12"/>
  <c r="R405" i="12" s="1"/>
  <c r="L407" i="12"/>
  <c r="L405" i="12" s="1"/>
  <c r="F407" i="12"/>
  <c r="F405" i="12" s="1"/>
  <c r="Y402" i="12"/>
  <c r="Y400" i="12" s="1"/>
  <c r="S402" i="12"/>
  <c r="M402" i="12"/>
  <c r="M400" i="12" s="1"/>
  <c r="G402" i="12"/>
  <c r="G400" i="12" s="1"/>
  <c r="Z397" i="12"/>
  <c r="Z395" i="12" s="1"/>
  <c r="T397" i="12"/>
  <c r="T395" i="12" s="1"/>
  <c r="N397" i="12"/>
  <c r="N395" i="12" s="1"/>
  <c r="H397" i="12"/>
  <c r="AA392" i="12"/>
  <c r="AA390" i="12" s="1"/>
  <c r="U392" i="12"/>
  <c r="U390" i="12" s="1"/>
  <c r="O392" i="12"/>
  <c r="O390" i="12" s="1"/>
  <c r="I392" i="12"/>
  <c r="I390" i="12" s="1"/>
  <c r="AA477" i="12"/>
  <c r="U477" i="12"/>
  <c r="U475" i="12" s="1"/>
  <c r="O477" i="12"/>
  <c r="O475" i="12" s="1"/>
  <c r="I477" i="12"/>
  <c r="V472" i="12"/>
  <c r="V470" i="12" s="1"/>
  <c r="P472" i="12"/>
  <c r="P470" i="12" s="1"/>
  <c r="J472" i="12"/>
  <c r="D472" i="12"/>
  <c r="D470" i="12" s="1"/>
  <c r="W467" i="12"/>
  <c r="W465" i="12" s="1"/>
  <c r="Q467" i="12"/>
  <c r="K467" i="12"/>
  <c r="K465" i="12" s="1"/>
  <c r="E467" i="12"/>
  <c r="E465" i="12" s="1"/>
  <c r="X462" i="12"/>
  <c r="R462" i="12"/>
  <c r="R460" i="12" s="1"/>
  <c r="L462" i="12"/>
  <c r="L460" i="12" s="1"/>
  <c r="F462" i="12"/>
  <c r="Y457" i="12"/>
  <c r="Y455" i="12" s="1"/>
  <c r="S457" i="12"/>
  <c r="S455" i="12" s="1"/>
  <c r="M457" i="12"/>
  <c r="G457" i="12"/>
  <c r="G455" i="12" s="1"/>
  <c r="Z452" i="12"/>
  <c r="Z450" i="12" s="1"/>
  <c r="T452" i="12"/>
  <c r="N452" i="12"/>
  <c r="N450" i="12" s="1"/>
  <c r="H452" i="12"/>
  <c r="H450" i="12" s="1"/>
  <c r="AA447" i="12"/>
  <c r="U447" i="12"/>
  <c r="U445" i="12" s="1"/>
  <c r="O447" i="12"/>
  <c r="O445" i="12" s="1"/>
  <c r="I447" i="12"/>
  <c r="V442" i="12"/>
  <c r="V440" i="12" s="1"/>
  <c r="P442" i="12"/>
  <c r="P440" i="12" s="1"/>
  <c r="J442" i="12"/>
  <c r="D442" i="12"/>
  <c r="D440" i="12" s="1"/>
  <c r="W437" i="12"/>
  <c r="W435" i="12" s="1"/>
  <c r="Q437" i="12"/>
  <c r="K437" i="12"/>
  <c r="K435" i="12" s="1"/>
  <c r="E437" i="12"/>
  <c r="E435" i="12" s="1"/>
  <c r="J327" i="12"/>
  <c r="P327" i="12"/>
  <c r="V327" i="12"/>
  <c r="V325" i="12" s="1"/>
  <c r="D329" i="12"/>
  <c r="D325" i="12" s="1"/>
  <c r="J329" i="12"/>
  <c r="P329" i="12"/>
  <c r="V329" i="12"/>
  <c r="I332" i="12"/>
  <c r="O332" i="12"/>
  <c r="O330" i="12" s="1"/>
  <c r="U332" i="12"/>
  <c r="AA332" i="12"/>
  <c r="AA330" i="12" s="1"/>
  <c r="I334" i="12"/>
  <c r="O334" i="12"/>
  <c r="U334" i="12"/>
  <c r="AA334" i="12"/>
  <c r="H337" i="12"/>
  <c r="N337" i="12"/>
  <c r="N335" i="12" s="1"/>
  <c r="T337" i="12"/>
  <c r="T335" i="12" s="1"/>
  <c r="Z337" i="12"/>
  <c r="H339" i="12"/>
  <c r="N339" i="12"/>
  <c r="T339" i="12"/>
  <c r="Z339" i="12"/>
  <c r="G342" i="12"/>
  <c r="G340" i="12" s="1"/>
  <c r="M342" i="12"/>
  <c r="S342" i="12"/>
  <c r="Y342" i="12"/>
  <c r="Y340" i="12" s="1"/>
  <c r="G344" i="12"/>
  <c r="M344" i="12"/>
  <c r="S344" i="12"/>
  <c r="Y344" i="12"/>
  <c r="F347" i="12"/>
  <c r="L347" i="12"/>
  <c r="L345" i="12" s="1"/>
  <c r="R347" i="12"/>
  <c r="X347" i="12"/>
  <c r="X345" i="12" s="1"/>
  <c r="F349" i="12"/>
  <c r="L349" i="12"/>
  <c r="R349" i="12"/>
  <c r="X349" i="12"/>
  <c r="E352" i="12"/>
  <c r="K352" i="12"/>
  <c r="K350" i="12" s="1"/>
  <c r="Q352" i="12"/>
  <c r="Q350" i="12" s="1"/>
  <c r="W352" i="12"/>
  <c r="E354" i="12"/>
  <c r="K354" i="12"/>
  <c r="Q354" i="12"/>
  <c r="W354" i="12"/>
  <c r="D357" i="12"/>
  <c r="D355" i="12" s="1"/>
  <c r="J357" i="12"/>
  <c r="P357" i="12"/>
  <c r="V357" i="12"/>
  <c r="V355" i="12" s="1"/>
  <c r="D359" i="12"/>
  <c r="J359" i="12"/>
  <c r="P359" i="12"/>
  <c r="V359" i="12"/>
  <c r="I362" i="12"/>
  <c r="O362" i="12"/>
  <c r="O360" i="12" s="1"/>
  <c r="U362" i="12"/>
  <c r="AA362" i="12"/>
  <c r="AA360" i="12" s="1"/>
  <c r="I364" i="12"/>
  <c r="O364" i="12"/>
  <c r="U364" i="12"/>
  <c r="AA364" i="12"/>
  <c r="H367" i="12"/>
  <c r="N367" i="12"/>
  <c r="N365" i="12" s="1"/>
  <c r="T367" i="12"/>
  <c r="T365" i="12" s="1"/>
  <c r="Z367" i="12"/>
  <c r="H369" i="12"/>
  <c r="N369" i="12"/>
  <c r="T369" i="12"/>
  <c r="Z369" i="12"/>
  <c r="G372" i="12"/>
  <c r="G370" i="12" s="1"/>
  <c r="M372" i="12"/>
  <c r="S372" i="12"/>
  <c r="Y372" i="12"/>
  <c r="Y370" i="12" s="1"/>
  <c r="G374" i="12"/>
  <c r="M374" i="12"/>
  <c r="S374" i="12"/>
  <c r="Y374" i="12"/>
  <c r="F377" i="12"/>
  <c r="L377" i="12"/>
  <c r="L375" i="12" s="1"/>
  <c r="R377" i="12"/>
  <c r="X377" i="12"/>
  <c r="X375" i="12" s="1"/>
  <c r="F379" i="12"/>
  <c r="L379" i="12"/>
  <c r="R379" i="12"/>
  <c r="X379" i="12"/>
  <c r="E382" i="12"/>
  <c r="K382" i="12"/>
  <c r="K380" i="12" s="1"/>
  <c r="Q382" i="12"/>
  <c r="Q380" i="12" s="1"/>
  <c r="W382" i="12"/>
  <c r="E384" i="12"/>
  <c r="K384" i="12"/>
  <c r="Q384" i="12"/>
  <c r="W384" i="12"/>
  <c r="D387" i="12"/>
  <c r="J387" i="12"/>
  <c r="P387" i="12"/>
  <c r="P385" i="12" s="1"/>
  <c r="V387" i="12"/>
  <c r="V385" i="12" s="1"/>
  <c r="F389" i="12"/>
  <c r="O389" i="12"/>
  <c r="X389" i="12"/>
  <c r="H392" i="12"/>
  <c r="T392" i="12"/>
  <c r="T390" i="12" s="1"/>
  <c r="H394" i="12"/>
  <c r="H390" i="12" s="1"/>
  <c r="T394" i="12"/>
  <c r="F397" i="12"/>
  <c r="F395" i="12" s="1"/>
  <c r="R397" i="12"/>
  <c r="R395" i="12" s="1"/>
  <c r="G399" i="12"/>
  <c r="Y399" i="12"/>
  <c r="L402" i="12"/>
  <c r="L400" i="12" s="1"/>
  <c r="F404" i="12"/>
  <c r="X404" i="12"/>
  <c r="H407" i="12"/>
  <c r="H405" i="12" s="1"/>
  <c r="Z407" i="12"/>
  <c r="T409" i="12"/>
  <c r="D412" i="12"/>
  <c r="D410" i="12" s="1"/>
  <c r="V412" i="12"/>
  <c r="P414" i="12"/>
  <c r="U417" i="12"/>
  <c r="O419" i="12"/>
  <c r="Q422" i="12"/>
  <c r="Q420" i="12" s="1"/>
  <c r="K424" i="12"/>
  <c r="M427" i="12"/>
  <c r="M425" i="12" s="1"/>
  <c r="G429" i="12"/>
  <c r="Y429" i="12"/>
  <c r="F432" i="12"/>
  <c r="D536" i="12"/>
  <c r="D534" i="12" s="1"/>
  <c r="J536" i="12"/>
  <c r="J534" i="12" s="1"/>
  <c r="P536" i="12"/>
  <c r="P534" i="12" s="1"/>
  <c r="V536" i="12"/>
  <c r="V534" i="12" s="1"/>
  <c r="I541" i="12"/>
  <c r="O541" i="12"/>
  <c r="O539" i="12" s="1"/>
  <c r="U541" i="12"/>
  <c r="U539" i="12" s="1"/>
  <c r="AA541" i="12"/>
  <c r="AA539" i="12" s="1"/>
  <c r="H546" i="12"/>
  <c r="H544" i="12" s="1"/>
  <c r="N546" i="12"/>
  <c r="N544" i="12" s="1"/>
  <c r="T546" i="12"/>
  <c r="Z546" i="12"/>
  <c r="Z544" i="12" s="1"/>
  <c r="G551" i="12"/>
  <c r="G549" i="12" s="1"/>
  <c r="M551" i="12"/>
  <c r="M549" i="12" s="1"/>
  <c r="S551" i="12"/>
  <c r="S549" i="12" s="1"/>
  <c r="Y551" i="12"/>
  <c r="Y549" i="12" s="1"/>
  <c r="F556" i="12"/>
  <c r="L556" i="12"/>
  <c r="L554" i="12" s="1"/>
  <c r="R556" i="12"/>
  <c r="R554" i="12" s="1"/>
  <c r="X556" i="12"/>
  <c r="X554" i="12" s="1"/>
  <c r="E561" i="12"/>
  <c r="E559" i="12" s="1"/>
  <c r="K561" i="12"/>
  <c r="K559" i="12" s="1"/>
  <c r="Q561" i="12"/>
  <c r="W561" i="12"/>
  <c r="W559" i="12" s="1"/>
  <c r="D566" i="12"/>
  <c r="D564" i="12" s="1"/>
  <c r="J566" i="12"/>
  <c r="J564" i="12" s="1"/>
  <c r="P566" i="12"/>
  <c r="P564" i="12" s="1"/>
  <c r="V566" i="12"/>
  <c r="V564" i="12" s="1"/>
  <c r="I571" i="12"/>
  <c r="O571" i="12"/>
  <c r="O569" i="12" s="1"/>
  <c r="U571" i="12"/>
  <c r="U569" i="12" s="1"/>
  <c r="AA571" i="12"/>
  <c r="AA569" i="12" s="1"/>
  <c r="H576" i="12"/>
  <c r="H574" i="12" s="1"/>
  <c r="N576" i="12"/>
  <c r="N574" i="12" s="1"/>
  <c r="T576" i="12"/>
  <c r="Z576" i="12"/>
  <c r="Z574" i="12" s="1"/>
  <c r="G581" i="12"/>
  <c r="G579" i="12" s="1"/>
  <c r="M581" i="12"/>
  <c r="M579" i="12" s="1"/>
  <c r="S581" i="12"/>
  <c r="S579" i="12" s="1"/>
  <c r="Y581" i="12"/>
  <c r="Y579" i="12" s="1"/>
  <c r="F586" i="12"/>
  <c r="L586" i="12"/>
  <c r="L584" i="12" s="1"/>
  <c r="R586" i="12"/>
  <c r="R584" i="12" s="1"/>
  <c r="X586" i="12"/>
  <c r="X584" i="12" s="1"/>
  <c r="E591" i="12"/>
  <c r="E589" i="12" s="1"/>
  <c r="K591" i="12"/>
  <c r="K589" i="12" s="1"/>
  <c r="Q591" i="12"/>
  <c r="W591" i="12"/>
  <c r="W589" i="12" s="1"/>
  <c r="D596" i="12"/>
  <c r="D594" i="12" s="1"/>
  <c r="J596" i="12"/>
  <c r="J594" i="12" s="1"/>
  <c r="P596" i="12"/>
  <c r="P594" i="12" s="1"/>
  <c r="V596" i="12"/>
  <c r="V594" i="12" s="1"/>
  <c r="I601" i="12"/>
  <c r="O601" i="12"/>
  <c r="O599" i="12" s="1"/>
  <c r="U601" i="12"/>
  <c r="U599" i="12" s="1"/>
  <c r="AA601" i="12"/>
  <c r="AA599" i="12" s="1"/>
  <c r="H606" i="12"/>
  <c r="H604" i="12" s="1"/>
  <c r="N606" i="12"/>
  <c r="N604" i="12" s="1"/>
  <c r="T606" i="12"/>
  <c r="Z606" i="12"/>
  <c r="Z604" i="12" s="1"/>
  <c r="G611" i="12"/>
  <c r="G609" i="12" s="1"/>
  <c r="M611" i="12"/>
  <c r="M609" i="12" s="1"/>
  <c r="S611" i="12"/>
  <c r="S609" i="12" s="1"/>
  <c r="Y611" i="12"/>
  <c r="Y609" i="12" s="1"/>
  <c r="F616" i="12"/>
  <c r="L616" i="12"/>
  <c r="L614" i="12" s="1"/>
  <c r="R616" i="12"/>
  <c r="R614" i="12" s="1"/>
  <c r="X616" i="12"/>
  <c r="X614" i="12" s="1"/>
  <c r="E621" i="12"/>
  <c r="E619" i="12" s="1"/>
  <c r="K621" i="12"/>
  <c r="K619" i="12" s="1"/>
  <c r="Q621" i="12"/>
  <c r="W621" i="12"/>
  <c r="W619" i="12" s="1"/>
  <c r="D626" i="12"/>
  <c r="D624" i="12" s="1"/>
  <c r="J626" i="12"/>
  <c r="J624" i="12" s="1"/>
  <c r="P626" i="12"/>
  <c r="P624" i="12" s="1"/>
  <c r="V626" i="12"/>
  <c r="V624" i="12" s="1"/>
  <c r="I631" i="12"/>
  <c r="O631" i="12"/>
  <c r="O629" i="12" s="1"/>
  <c r="U631" i="12"/>
  <c r="U629" i="12" s="1"/>
  <c r="AA631" i="12"/>
  <c r="AA629" i="12" s="1"/>
  <c r="H636" i="12"/>
  <c r="H634" i="12" s="1"/>
  <c r="N636" i="12"/>
  <c r="N634" i="12" s="1"/>
  <c r="T636" i="12"/>
  <c r="Z636" i="12"/>
  <c r="Z634" i="12" s="1"/>
  <c r="J9" i="13"/>
  <c r="P9" i="13"/>
  <c r="P7" i="13" s="1"/>
  <c r="V9" i="13"/>
  <c r="W638" i="13"/>
  <c r="W634" i="13" s="1"/>
  <c r="Q638" i="13"/>
  <c r="K638" i="13"/>
  <c r="E638" i="13"/>
  <c r="X633" i="13"/>
  <c r="R633" i="13"/>
  <c r="L633" i="13"/>
  <c r="F633" i="13"/>
  <c r="Y628" i="13"/>
  <c r="S628" i="13"/>
  <c r="M628" i="13"/>
  <c r="G628" i="13"/>
  <c r="Z623" i="13"/>
  <c r="T623" i="13"/>
  <c r="N623" i="13"/>
  <c r="H623" i="13"/>
  <c r="AA618" i="13"/>
  <c r="U618" i="13"/>
  <c r="O618" i="13"/>
  <c r="I618" i="13"/>
  <c r="V613" i="13"/>
  <c r="P613" i="13"/>
  <c r="J613" i="13"/>
  <c r="D613" i="13"/>
  <c r="W608" i="13"/>
  <c r="Q608" i="13"/>
  <c r="K608" i="13"/>
  <c r="E608" i="13"/>
  <c r="X603" i="13"/>
  <c r="R603" i="13"/>
  <c r="L603" i="13"/>
  <c r="F603" i="13"/>
  <c r="Y598" i="13"/>
  <c r="S598" i="13"/>
  <c r="M598" i="13"/>
  <c r="G598" i="13"/>
  <c r="Z593" i="13"/>
  <c r="T593" i="13"/>
  <c r="N593" i="13"/>
  <c r="H593" i="13"/>
  <c r="AA588" i="13"/>
  <c r="U588" i="13"/>
  <c r="O588" i="13"/>
  <c r="I588" i="13"/>
  <c r="V583" i="13"/>
  <c r="P583" i="13"/>
  <c r="J583" i="13"/>
  <c r="D583" i="13"/>
  <c r="W578" i="13"/>
  <c r="Q578" i="13"/>
  <c r="K578" i="13"/>
  <c r="E578" i="13"/>
  <c r="X573" i="13"/>
  <c r="R573" i="13"/>
  <c r="L573" i="13"/>
  <c r="F573" i="13"/>
  <c r="Y568" i="13"/>
  <c r="S568" i="13"/>
  <c r="M568" i="13"/>
  <c r="G568" i="13"/>
  <c r="Z563" i="13"/>
  <c r="T563" i="13"/>
  <c r="N563" i="13"/>
  <c r="H563" i="13"/>
  <c r="AA558" i="13"/>
  <c r="U558" i="13"/>
  <c r="O558" i="13"/>
  <c r="I558" i="13"/>
  <c r="V553" i="13"/>
  <c r="P553" i="13"/>
  <c r="J553" i="13"/>
  <c r="D553" i="13"/>
  <c r="W548" i="13"/>
  <c r="Q548" i="13"/>
  <c r="K548" i="13"/>
  <c r="E548" i="13"/>
  <c r="X543" i="13"/>
  <c r="R543" i="13"/>
  <c r="L543" i="13"/>
  <c r="F543" i="13"/>
  <c r="Y538" i="13"/>
  <c r="S538" i="13"/>
  <c r="M538" i="13"/>
  <c r="G538" i="13"/>
  <c r="Z533" i="13"/>
  <c r="T533" i="13"/>
  <c r="N533" i="13"/>
  <c r="H533" i="13"/>
  <c r="AA528" i="13"/>
  <c r="U528" i="13"/>
  <c r="O528" i="13"/>
  <c r="I528" i="13"/>
  <c r="V523" i="13"/>
  <c r="P523" i="13"/>
  <c r="J523" i="13"/>
  <c r="D523" i="13"/>
  <c r="W518" i="13"/>
  <c r="Q518" i="13"/>
  <c r="K518" i="13"/>
  <c r="E518" i="13"/>
  <c r="X513" i="13"/>
  <c r="R513" i="13"/>
  <c r="L513" i="13"/>
  <c r="F513" i="13"/>
  <c r="Y508" i="13"/>
  <c r="S508" i="13"/>
  <c r="M508" i="13"/>
  <c r="G508" i="13"/>
  <c r="Z503" i="13"/>
  <c r="T503" i="13"/>
  <c r="N503" i="13"/>
  <c r="H503" i="13"/>
  <c r="AA498" i="13"/>
  <c r="U498" i="13"/>
  <c r="O498" i="13"/>
  <c r="I498" i="13"/>
  <c r="V493" i="13"/>
  <c r="V489" i="13" s="1"/>
  <c r="P493" i="13"/>
  <c r="P489" i="13" s="1"/>
  <c r="J493" i="13"/>
  <c r="J489" i="13" s="1"/>
  <c r="D493" i="13"/>
  <c r="D489" i="13" s="1"/>
  <c r="W488" i="13"/>
  <c r="W484" i="13" s="1"/>
  <c r="Q488" i="13"/>
  <c r="Q484" i="13" s="1"/>
  <c r="K488" i="13"/>
  <c r="K484" i="13" s="1"/>
  <c r="E488" i="13"/>
  <c r="E484" i="13" s="1"/>
  <c r="X479" i="13"/>
  <c r="R479" i="13"/>
  <c r="L479" i="13"/>
  <c r="F479" i="13"/>
  <c r="Y474" i="13"/>
  <c r="S474" i="13"/>
  <c r="M474" i="13"/>
  <c r="G474" i="13"/>
  <c r="Z469" i="13"/>
  <c r="T469" i="13"/>
  <c r="N469" i="13"/>
  <c r="H469" i="13"/>
  <c r="AA464" i="13"/>
  <c r="U464" i="13"/>
  <c r="O464" i="13"/>
  <c r="I464" i="13"/>
  <c r="V459" i="13"/>
  <c r="P459" i="13"/>
  <c r="J459" i="13"/>
  <c r="D459" i="13"/>
  <c r="W454" i="13"/>
  <c r="Q454" i="13"/>
  <c r="K454" i="13"/>
  <c r="E454" i="13"/>
  <c r="X449" i="13"/>
  <c r="R449" i="13"/>
  <c r="L449" i="13"/>
  <c r="F449" i="13"/>
  <c r="Y444" i="13"/>
  <c r="S444" i="13"/>
  <c r="M444" i="13"/>
  <c r="G444" i="13"/>
  <c r="Z439" i="13"/>
  <c r="T439" i="13"/>
  <c r="N439" i="13"/>
  <c r="H439" i="13"/>
  <c r="AA434" i="13"/>
  <c r="U434" i="13"/>
  <c r="O434" i="13"/>
  <c r="I434" i="13"/>
  <c r="V429" i="13"/>
  <c r="P429" i="13"/>
  <c r="J429" i="13"/>
  <c r="D429" i="13"/>
  <c r="W424" i="13"/>
  <c r="Q424" i="13"/>
  <c r="K424" i="13"/>
  <c r="E424" i="13"/>
  <c r="X419" i="13"/>
  <c r="R419" i="13"/>
  <c r="L419" i="13"/>
  <c r="F419" i="13"/>
  <c r="Y414" i="13"/>
  <c r="S414" i="13"/>
  <c r="M414" i="13"/>
  <c r="G414" i="13"/>
  <c r="Z409" i="13"/>
  <c r="T409" i="13"/>
  <c r="N409" i="13"/>
  <c r="H409" i="13"/>
  <c r="AA404" i="13"/>
  <c r="U404" i="13"/>
  <c r="O404" i="13"/>
  <c r="I404" i="13"/>
  <c r="V399" i="13"/>
  <c r="P399" i="13"/>
  <c r="J399" i="13"/>
  <c r="D399" i="13"/>
  <c r="W394" i="13"/>
  <c r="Q394" i="13"/>
  <c r="K394" i="13"/>
  <c r="E394" i="13"/>
  <c r="X389" i="13"/>
  <c r="R389" i="13"/>
  <c r="L389" i="13"/>
  <c r="F389" i="13"/>
  <c r="Y384" i="13"/>
  <c r="S384" i="13"/>
  <c r="M384" i="13"/>
  <c r="G384" i="13"/>
  <c r="Z379" i="13"/>
  <c r="T379" i="13"/>
  <c r="N379" i="13"/>
  <c r="H379" i="13"/>
  <c r="AA374" i="13"/>
  <c r="U374" i="13"/>
  <c r="O374" i="13"/>
  <c r="I374" i="13"/>
  <c r="V369" i="13"/>
  <c r="P369" i="13"/>
  <c r="J369" i="13"/>
  <c r="D369" i="13"/>
  <c r="W364" i="13"/>
  <c r="Q364" i="13"/>
  <c r="K364" i="13"/>
  <c r="E364" i="13"/>
  <c r="X359" i="13"/>
  <c r="R359" i="13"/>
  <c r="L359" i="13"/>
  <c r="F359" i="13"/>
  <c r="Y354" i="13"/>
  <c r="S354" i="13"/>
  <c r="M354" i="13"/>
  <c r="G354" i="13"/>
  <c r="Z349" i="13"/>
  <c r="T349" i="13"/>
  <c r="N349" i="13"/>
  <c r="H349" i="13"/>
  <c r="AA344" i="13"/>
  <c r="U344" i="13"/>
  <c r="O344" i="13"/>
  <c r="I344" i="13"/>
  <c r="V339" i="13"/>
  <c r="P339" i="13"/>
  <c r="J339" i="13"/>
  <c r="D339" i="13"/>
  <c r="W334" i="13"/>
  <c r="Q334" i="13"/>
  <c r="K334" i="13"/>
  <c r="E334" i="13"/>
  <c r="X329" i="13"/>
  <c r="R329" i="13"/>
  <c r="L329" i="13"/>
  <c r="F329" i="13"/>
  <c r="Y320" i="13"/>
  <c r="S320" i="13"/>
  <c r="M320" i="13"/>
  <c r="G320" i="13"/>
  <c r="Z315" i="13"/>
  <c r="T315" i="13"/>
  <c r="N315" i="13"/>
  <c r="H315" i="13"/>
  <c r="AA310" i="13"/>
  <c r="U310" i="13"/>
  <c r="O310" i="13"/>
  <c r="I310" i="13"/>
  <c r="V305" i="13"/>
  <c r="P305" i="13"/>
  <c r="J305" i="13"/>
  <c r="D305" i="13"/>
  <c r="W300" i="13"/>
  <c r="Q300" i="13"/>
  <c r="K300" i="13"/>
  <c r="E300" i="13"/>
  <c r="X295" i="13"/>
  <c r="R295" i="13"/>
  <c r="L295" i="13"/>
  <c r="F295" i="13"/>
  <c r="Y290" i="13"/>
  <c r="S290" i="13"/>
  <c r="M290" i="13"/>
  <c r="G290" i="13"/>
  <c r="V638" i="13"/>
  <c r="P638" i="13"/>
  <c r="J638" i="13"/>
  <c r="D638" i="13"/>
  <c r="W633" i="13"/>
  <c r="Q633" i="13"/>
  <c r="K633" i="13"/>
  <c r="E633" i="13"/>
  <c r="X628" i="13"/>
  <c r="R628" i="13"/>
  <c r="L628" i="13"/>
  <c r="F628" i="13"/>
  <c r="Y623" i="13"/>
  <c r="S623" i="13"/>
  <c r="M623" i="13"/>
  <c r="G623" i="13"/>
  <c r="Z618" i="13"/>
  <c r="T618" i="13"/>
  <c r="N618" i="13"/>
  <c r="H618" i="13"/>
  <c r="AA613" i="13"/>
  <c r="U613" i="13"/>
  <c r="O613" i="13"/>
  <c r="I613" i="13"/>
  <c r="V608" i="13"/>
  <c r="P608" i="13"/>
  <c r="J608" i="13"/>
  <c r="D608" i="13"/>
  <c r="W603" i="13"/>
  <c r="Q603" i="13"/>
  <c r="K603" i="13"/>
  <c r="E603" i="13"/>
  <c r="X598" i="13"/>
  <c r="R598" i="13"/>
  <c r="L598" i="13"/>
  <c r="F598" i="13"/>
  <c r="Y593" i="13"/>
  <c r="S593" i="13"/>
  <c r="M593" i="13"/>
  <c r="G593" i="13"/>
  <c r="Z588" i="13"/>
  <c r="T588" i="13"/>
  <c r="N588" i="13"/>
  <c r="H588" i="13"/>
  <c r="AA583" i="13"/>
  <c r="U583" i="13"/>
  <c r="O583" i="13"/>
  <c r="I583" i="13"/>
  <c r="V578" i="13"/>
  <c r="P578" i="13"/>
  <c r="J578" i="13"/>
  <c r="D578" i="13"/>
  <c r="W573" i="13"/>
  <c r="Q573" i="13"/>
  <c r="K573" i="13"/>
  <c r="E573" i="13"/>
  <c r="X568" i="13"/>
  <c r="R568" i="13"/>
  <c r="L568" i="13"/>
  <c r="F568" i="13"/>
  <c r="Y563" i="13"/>
  <c r="S563" i="13"/>
  <c r="M563" i="13"/>
  <c r="G563" i="13"/>
  <c r="Z558" i="13"/>
  <c r="T558" i="13"/>
  <c r="N558" i="13"/>
  <c r="H558" i="13"/>
  <c r="AA553" i="13"/>
  <c r="U553" i="13"/>
  <c r="O553" i="13"/>
  <c r="I553" i="13"/>
  <c r="V548" i="13"/>
  <c r="P548" i="13"/>
  <c r="J548" i="13"/>
  <c r="D548" i="13"/>
  <c r="W543" i="13"/>
  <c r="Q543" i="13"/>
  <c r="K543" i="13"/>
  <c r="E543" i="13"/>
  <c r="X538" i="13"/>
  <c r="R538" i="13"/>
  <c r="L538" i="13"/>
  <c r="F538" i="13"/>
  <c r="Y533" i="13"/>
  <c r="S533" i="13"/>
  <c r="M533" i="13"/>
  <c r="G533" i="13"/>
  <c r="Z528" i="13"/>
  <c r="T528" i="13"/>
  <c r="N528" i="13"/>
  <c r="H528" i="13"/>
  <c r="AA523" i="13"/>
  <c r="U523" i="13"/>
  <c r="O523" i="13"/>
  <c r="I523" i="13"/>
  <c r="V518" i="13"/>
  <c r="P518" i="13"/>
  <c r="J518" i="13"/>
  <c r="D518" i="13"/>
  <c r="W513" i="13"/>
  <c r="Q513" i="13"/>
  <c r="K513" i="13"/>
  <c r="E513" i="13"/>
  <c r="X508" i="13"/>
  <c r="R508" i="13"/>
  <c r="L508" i="13"/>
  <c r="F508" i="13"/>
  <c r="Y503" i="13"/>
  <c r="S503" i="13"/>
  <c r="M503" i="13"/>
  <c r="G503" i="13"/>
  <c r="Z498" i="13"/>
  <c r="T498" i="13"/>
  <c r="N498" i="13"/>
  <c r="H498" i="13"/>
  <c r="AA493" i="13"/>
  <c r="U493" i="13"/>
  <c r="O493" i="13"/>
  <c r="I493" i="13"/>
  <c r="V488" i="13"/>
  <c r="P488" i="13"/>
  <c r="J488" i="13"/>
  <c r="D488" i="13"/>
  <c r="D484" i="13" s="1"/>
  <c r="W479" i="13"/>
  <c r="Q479" i="13"/>
  <c r="K479" i="13"/>
  <c r="E479" i="13"/>
  <c r="X474" i="13"/>
  <c r="R474" i="13"/>
  <c r="L474" i="13"/>
  <c r="F474" i="13"/>
  <c r="Y469" i="13"/>
  <c r="S469" i="13"/>
  <c r="M469" i="13"/>
  <c r="G469" i="13"/>
  <c r="Z464" i="13"/>
  <c r="T464" i="13"/>
  <c r="N464" i="13"/>
  <c r="H464" i="13"/>
  <c r="AA459" i="13"/>
  <c r="U459" i="13"/>
  <c r="O459" i="13"/>
  <c r="I459" i="13"/>
  <c r="V454" i="13"/>
  <c r="P454" i="13"/>
  <c r="J454" i="13"/>
  <c r="D454" i="13"/>
  <c r="W449" i="13"/>
  <c r="Q449" i="13"/>
  <c r="K449" i="13"/>
  <c r="E449" i="13"/>
  <c r="X444" i="13"/>
  <c r="R444" i="13"/>
  <c r="L444" i="13"/>
  <c r="F444" i="13"/>
  <c r="Y439" i="13"/>
  <c r="S439" i="13"/>
  <c r="M439" i="13"/>
  <c r="G439" i="13"/>
  <c r="Z434" i="13"/>
  <c r="T434" i="13"/>
  <c r="N434" i="13"/>
  <c r="H434" i="13"/>
  <c r="AA429" i="13"/>
  <c r="U429" i="13"/>
  <c r="O429" i="13"/>
  <c r="I429" i="13"/>
  <c r="V424" i="13"/>
  <c r="P424" i="13"/>
  <c r="J424" i="13"/>
  <c r="D424" i="13"/>
  <c r="W419" i="13"/>
  <c r="Q419" i="13"/>
  <c r="K419" i="13"/>
  <c r="E419" i="13"/>
  <c r="X414" i="13"/>
  <c r="R414" i="13"/>
  <c r="L414" i="13"/>
  <c r="F414" i="13"/>
  <c r="Y409" i="13"/>
  <c r="S409" i="13"/>
  <c r="M409" i="13"/>
  <c r="G409" i="13"/>
  <c r="Z404" i="13"/>
  <c r="T404" i="13"/>
  <c r="N404" i="13"/>
  <c r="H404" i="13"/>
  <c r="AA399" i="13"/>
  <c r="U399" i="13"/>
  <c r="O399" i="13"/>
  <c r="I399" i="13"/>
  <c r="V394" i="13"/>
  <c r="P394" i="13"/>
  <c r="J394" i="13"/>
  <c r="D394" i="13"/>
  <c r="W389" i="13"/>
  <c r="Q389" i="13"/>
  <c r="K389" i="13"/>
  <c r="E389" i="13"/>
  <c r="X384" i="13"/>
  <c r="R384" i="13"/>
  <c r="L384" i="13"/>
  <c r="F384" i="13"/>
  <c r="Y379" i="13"/>
  <c r="S379" i="13"/>
  <c r="M379" i="13"/>
  <c r="G379" i="13"/>
  <c r="Z374" i="13"/>
  <c r="T374" i="13"/>
  <c r="N374" i="13"/>
  <c r="H374" i="13"/>
  <c r="AA369" i="13"/>
  <c r="U369" i="13"/>
  <c r="O369" i="13"/>
  <c r="I369" i="13"/>
  <c r="V364" i="13"/>
  <c r="P364" i="13"/>
  <c r="J364" i="13"/>
  <c r="D364" i="13"/>
  <c r="W359" i="13"/>
  <c r="Q359" i="13"/>
  <c r="K359" i="13"/>
  <c r="E359" i="13"/>
  <c r="X354" i="13"/>
  <c r="R354" i="13"/>
  <c r="L354" i="13"/>
  <c r="F354" i="13"/>
  <c r="Y349" i="13"/>
  <c r="S349" i="13"/>
  <c r="M349" i="13"/>
  <c r="G349" i="13"/>
  <c r="Z344" i="13"/>
  <c r="T344" i="13"/>
  <c r="N344" i="13"/>
  <c r="H344" i="13"/>
  <c r="AA339" i="13"/>
  <c r="U339" i="13"/>
  <c r="O339" i="13"/>
  <c r="I339" i="13"/>
  <c r="V334" i="13"/>
  <c r="P334" i="13"/>
  <c r="J334" i="13"/>
  <c r="D334" i="13"/>
  <c r="W329" i="13"/>
  <c r="Q329" i="13"/>
  <c r="K329" i="13"/>
  <c r="E329" i="13"/>
  <c r="X320" i="13"/>
  <c r="R320" i="13"/>
  <c r="L320" i="13"/>
  <c r="F320" i="13"/>
  <c r="Y315" i="13"/>
  <c r="S315" i="13"/>
  <c r="M315" i="13"/>
  <c r="G315" i="13"/>
  <c r="Z310" i="13"/>
  <c r="T310" i="13"/>
  <c r="N310" i="13"/>
  <c r="H310" i="13"/>
  <c r="AA305" i="13"/>
  <c r="U305" i="13"/>
  <c r="O305" i="13"/>
  <c r="I305" i="13"/>
  <c r="V300" i="13"/>
  <c r="P300" i="13"/>
  <c r="J300" i="13"/>
  <c r="D300" i="13"/>
  <c r="W295" i="13"/>
  <c r="Q295" i="13"/>
  <c r="K295" i="13"/>
  <c r="E295" i="13"/>
  <c r="X290" i="13"/>
  <c r="R290" i="13"/>
  <c r="L290" i="13"/>
  <c r="F290" i="13"/>
  <c r="AA638" i="13"/>
  <c r="U638" i="13"/>
  <c r="O638" i="13"/>
  <c r="I638" i="13"/>
  <c r="V633" i="13"/>
  <c r="P633" i="13"/>
  <c r="J633" i="13"/>
  <c r="D633" i="13"/>
  <c r="W628" i="13"/>
  <c r="Q628" i="13"/>
  <c r="K628" i="13"/>
  <c r="E628" i="13"/>
  <c r="X623" i="13"/>
  <c r="R623" i="13"/>
  <c r="L623" i="13"/>
  <c r="F623" i="13"/>
  <c r="Y618" i="13"/>
  <c r="S618" i="13"/>
  <c r="M618" i="13"/>
  <c r="G618" i="13"/>
  <c r="Z613" i="13"/>
  <c r="T613" i="13"/>
  <c r="N613" i="13"/>
  <c r="H613" i="13"/>
  <c r="AA608" i="13"/>
  <c r="U608" i="13"/>
  <c r="O608" i="13"/>
  <c r="I608" i="13"/>
  <c r="V603" i="13"/>
  <c r="P603" i="13"/>
  <c r="J603" i="13"/>
  <c r="D603" i="13"/>
  <c r="W598" i="13"/>
  <c r="Q598" i="13"/>
  <c r="K598" i="13"/>
  <c r="E598" i="13"/>
  <c r="X593" i="13"/>
  <c r="R593" i="13"/>
  <c r="L593" i="13"/>
  <c r="F593" i="13"/>
  <c r="Y588" i="13"/>
  <c r="S588" i="13"/>
  <c r="M588" i="13"/>
  <c r="G588" i="13"/>
  <c r="Z583" i="13"/>
  <c r="T583" i="13"/>
  <c r="N583" i="13"/>
  <c r="H583" i="13"/>
  <c r="AA578" i="13"/>
  <c r="U578" i="13"/>
  <c r="O578" i="13"/>
  <c r="I578" i="13"/>
  <c r="V573" i="13"/>
  <c r="P573" i="13"/>
  <c r="J573" i="13"/>
  <c r="D573" i="13"/>
  <c r="W568" i="13"/>
  <c r="Q568" i="13"/>
  <c r="K568" i="13"/>
  <c r="E568" i="13"/>
  <c r="X563" i="13"/>
  <c r="R563" i="13"/>
  <c r="L563" i="13"/>
  <c r="F563" i="13"/>
  <c r="Y558" i="13"/>
  <c r="S558" i="13"/>
  <c r="M558" i="13"/>
  <c r="G558" i="13"/>
  <c r="Z553" i="13"/>
  <c r="T553" i="13"/>
  <c r="N553" i="13"/>
  <c r="H553" i="13"/>
  <c r="AA548" i="13"/>
  <c r="U548" i="13"/>
  <c r="O548" i="13"/>
  <c r="I548" i="13"/>
  <c r="V543" i="13"/>
  <c r="P543" i="13"/>
  <c r="J543" i="13"/>
  <c r="D543" i="13"/>
  <c r="W538" i="13"/>
  <c r="Q538" i="13"/>
  <c r="K538" i="13"/>
  <c r="E538" i="13"/>
  <c r="X533" i="13"/>
  <c r="R533" i="13"/>
  <c r="L533" i="13"/>
  <c r="F533" i="13"/>
  <c r="Y528" i="13"/>
  <c r="S528" i="13"/>
  <c r="M528" i="13"/>
  <c r="G528" i="13"/>
  <c r="Z523" i="13"/>
  <c r="T523" i="13"/>
  <c r="N523" i="13"/>
  <c r="H523" i="13"/>
  <c r="AA518" i="13"/>
  <c r="U518" i="13"/>
  <c r="O518" i="13"/>
  <c r="I518" i="13"/>
  <c r="V513" i="13"/>
  <c r="P513" i="13"/>
  <c r="J513" i="13"/>
  <c r="D513" i="13"/>
  <c r="W508" i="13"/>
  <c r="Q508" i="13"/>
  <c r="K508" i="13"/>
  <c r="E508" i="13"/>
  <c r="X503" i="13"/>
  <c r="R503" i="13"/>
  <c r="L503" i="13"/>
  <c r="F503" i="13"/>
  <c r="Y498" i="13"/>
  <c r="Y494" i="13" s="1"/>
  <c r="S498" i="13"/>
  <c r="S494" i="13" s="1"/>
  <c r="M498" i="13"/>
  <c r="M494" i="13" s="1"/>
  <c r="G498" i="13"/>
  <c r="G494" i="13" s="1"/>
  <c r="Z493" i="13"/>
  <c r="Z489" i="13" s="1"/>
  <c r="T493" i="13"/>
  <c r="T489" i="13" s="1"/>
  <c r="N493" i="13"/>
  <c r="N489" i="13" s="1"/>
  <c r="H493" i="13"/>
  <c r="H489" i="13" s="1"/>
  <c r="AA488" i="13"/>
  <c r="AA484" i="13" s="1"/>
  <c r="U488" i="13"/>
  <c r="U484" i="13" s="1"/>
  <c r="O488" i="13"/>
  <c r="O484" i="13" s="1"/>
  <c r="I488" i="13"/>
  <c r="I484" i="13" s="1"/>
  <c r="V479" i="13"/>
  <c r="P479" i="13"/>
  <c r="J479" i="13"/>
  <c r="D479" i="13"/>
  <c r="W474" i="13"/>
  <c r="Q474" i="13"/>
  <c r="K474" i="13"/>
  <c r="E474" i="13"/>
  <c r="X469" i="13"/>
  <c r="R469" i="13"/>
  <c r="L469" i="13"/>
  <c r="F469" i="13"/>
  <c r="Y464" i="13"/>
  <c r="S464" i="13"/>
  <c r="M464" i="13"/>
  <c r="G464" i="13"/>
  <c r="Z459" i="13"/>
  <c r="T459" i="13"/>
  <c r="N459" i="13"/>
  <c r="H459" i="13"/>
  <c r="AA454" i="13"/>
  <c r="U454" i="13"/>
  <c r="O454" i="13"/>
  <c r="I454" i="13"/>
  <c r="V449" i="13"/>
  <c r="P449" i="13"/>
  <c r="J449" i="13"/>
  <c r="D449" i="13"/>
  <c r="W444" i="13"/>
  <c r="Q444" i="13"/>
  <c r="K444" i="13"/>
  <c r="E444" i="13"/>
  <c r="X439" i="13"/>
  <c r="R439" i="13"/>
  <c r="L439" i="13"/>
  <c r="F439" i="13"/>
  <c r="Y434" i="13"/>
  <c r="S434" i="13"/>
  <c r="M434" i="13"/>
  <c r="G434" i="13"/>
  <c r="Z429" i="13"/>
  <c r="T429" i="13"/>
  <c r="N429" i="13"/>
  <c r="H429" i="13"/>
  <c r="AA424" i="13"/>
  <c r="U424" i="13"/>
  <c r="O424" i="13"/>
  <c r="I424" i="13"/>
  <c r="V419" i="13"/>
  <c r="P419" i="13"/>
  <c r="J419" i="13"/>
  <c r="D419" i="13"/>
  <c r="W414" i="13"/>
  <c r="Q414" i="13"/>
  <c r="K414" i="13"/>
  <c r="E414" i="13"/>
  <c r="X409" i="13"/>
  <c r="R409" i="13"/>
  <c r="L409" i="13"/>
  <c r="F409" i="13"/>
  <c r="Y404" i="13"/>
  <c r="S404" i="13"/>
  <c r="M404" i="13"/>
  <c r="G404" i="13"/>
  <c r="Z399" i="13"/>
  <c r="T399" i="13"/>
  <c r="N399" i="13"/>
  <c r="H399" i="13"/>
  <c r="AA394" i="13"/>
  <c r="U394" i="13"/>
  <c r="O394" i="13"/>
  <c r="I394" i="13"/>
  <c r="V389" i="13"/>
  <c r="P389" i="13"/>
  <c r="J389" i="13"/>
  <c r="D389" i="13"/>
  <c r="W384" i="13"/>
  <c r="Q384" i="13"/>
  <c r="K384" i="13"/>
  <c r="E384" i="13"/>
  <c r="X379" i="13"/>
  <c r="R379" i="13"/>
  <c r="L379" i="13"/>
  <c r="F379" i="13"/>
  <c r="Y374" i="13"/>
  <c r="S374" i="13"/>
  <c r="M374" i="13"/>
  <c r="G374" i="13"/>
  <c r="Z369" i="13"/>
  <c r="T369" i="13"/>
  <c r="N369" i="13"/>
  <c r="H369" i="13"/>
  <c r="AA364" i="13"/>
  <c r="U364" i="13"/>
  <c r="O364" i="13"/>
  <c r="I364" i="13"/>
  <c r="Z638" i="13"/>
  <c r="T638" i="13"/>
  <c r="N638" i="13"/>
  <c r="H638" i="13"/>
  <c r="AA633" i="13"/>
  <c r="U633" i="13"/>
  <c r="O633" i="13"/>
  <c r="I633" i="13"/>
  <c r="V628" i="13"/>
  <c r="P628" i="13"/>
  <c r="J628" i="13"/>
  <c r="D628" i="13"/>
  <c r="W623" i="13"/>
  <c r="Q623" i="13"/>
  <c r="K623" i="13"/>
  <c r="E623" i="13"/>
  <c r="X618" i="13"/>
  <c r="R618" i="13"/>
  <c r="L618" i="13"/>
  <c r="F618" i="13"/>
  <c r="Y613" i="13"/>
  <c r="S613" i="13"/>
  <c r="M613" i="13"/>
  <c r="G613" i="13"/>
  <c r="Z608" i="13"/>
  <c r="T608" i="13"/>
  <c r="N608" i="13"/>
  <c r="H608" i="13"/>
  <c r="AA603" i="13"/>
  <c r="U603" i="13"/>
  <c r="O603" i="13"/>
  <c r="I603" i="13"/>
  <c r="V598" i="13"/>
  <c r="P598" i="13"/>
  <c r="J598" i="13"/>
  <c r="D598" i="13"/>
  <c r="W593" i="13"/>
  <c r="Q593" i="13"/>
  <c r="K593" i="13"/>
  <c r="E593" i="13"/>
  <c r="X588" i="13"/>
  <c r="R588" i="13"/>
  <c r="L588" i="13"/>
  <c r="F588" i="13"/>
  <c r="Y583" i="13"/>
  <c r="S583" i="13"/>
  <c r="M583" i="13"/>
  <c r="G583" i="13"/>
  <c r="Z578" i="13"/>
  <c r="T578" i="13"/>
  <c r="N578" i="13"/>
  <c r="H578" i="13"/>
  <c r="AA573" i="13"/>
  <c r="U573" i="13"/>
  <c r="O573" i="13"/>
  <c r="I573" i="13"/>
  <c r="V568" i="13"/>
  <c r="P568" i="13"/>
  <c r="J568" i="13"/>
  <c r="D568" i="13"/>
  <c r="W563" i="13"/>
  <c r="Q563" i="13"/>
  <c r="K563" i="13"/>
  <c r="E563" i="13"/>
  <c r="X558" i="13"/>
  <c r="X554" i="13" s="1"/>
  <c r="R558" i="13"/>
  <c r="R554" i="13" s="1"/>
  <c r="L558" i="13"/>
  <c r="L554" i="13" s="1"/>
  <c r="F558" i="13"/>
  <c r="F554" i="13" s="1"/>
  <c r="Y553" i="13"/>
  <c r="Y549" i="13" s="1"/>
  <c r="S553" i="13"/>
  <c r="S549" i="13" s="1"/>
  <c r="M553" i="13"/>
  <c r="M549" i="13" s="1"/>
  <c r="G553" i="13"/>
  <c r="G549" i="13" s="1"/>
  <c r="Z548" i="13"/>
  <c r="Z544" i="13" s="1"/>
  <c r="T548" i="13"/>
  <c r="T544" i="13" s="1"/>
  <c r="N548" i="13"/>
  <c r="N544" i="13" s="1"/>
  <c r="H548" i="13"/>
  <c r="H544" i="13" s="1"/>
  <c r="AA543" i="13"/>
  <c r="AA539" i="13" s="1"/>
  <c r="U543" i="13"/>
  <c r="U539" i="13" s="1"/>
  <c r="O543" i="13"/>
  <c r="O539" i="13" s="1"/>
  <c r="I543" i="13"/>
  <c r="I539" i="13" s="1"/>
  <c r="V538" i="13"/>
  <c r="V534" i="13" s="1"/>
  <c r="P538" i="13"/>
  <c r="P534" i="13" s="1"/>
  <c r="J538" i="13"/>
  <c r="J534" i="13" s="1"/>
  <c r="D538" i="13"/>
  <c r="D534" i="13" s="1"/>
  <c r="W533" i="13"/>
  <c r="W529" i="13" s="1"/>
  <c r="Q533" i="13"/>
  <c r="Q529" i="13" s="1"/>
  <c r="K533" i="13"/>
  <c r="K529" i="13" s="1"/>
  <c r="E533" i="13"/>
  <c r="E529" i="13" s="1"/>
  <c r="X528" i="13"/>
  <c r="X524" i="13" s="1"/>
  <c r="R528" i="13"/>
  <c r="R524" i="13" s="1"/>
  <c r="L528" i="13"/>
  <c r="L524" i="13" s="1"/>
  <c r="F528" i="13"/>
  <c r="F524" i="13" s="1"/>
  <c r="Y523" i="13"/>
  <c r="Y519" i="13" s="1"/>
  <c r="S523" i="13"/>
  <c r="S519" i="13" s="1"/>
  <c r="M523" i="13"/>
  <c r="M519" i="13" s="1"/>
  <c r="G523" i="13"/>
  <c r="G519" i="13" s="1"/>
  <c r="Z518" i="13"/>
  <c r="Z514" i="13" s="1"/>
  <c r="T518" i="13"/>
  <c r="T514" i="13" s="1"/>
  <c r="N518" i="13"/>
  <c r="N514" i="13" s="1"/>
  <c r="H518" i="13"/>
  <c r="H514" i="13" s="1"/>
  <c r="AA513" i="13"/>
  <c r="AA509" i="13" s="1"/>
  <c r="U513" i="13"/>
  <c r="U509" i="13" s="1"/>
  <c r="O513" i="13"/>
  <c r="O509" i="13" s="1"/>
  <c r="I513" i="13"/>
  <c r="I509" i="13" s="1"/>
  <c r="V508" i="13"/>
  <c r="V504" i="13" s="1"/>
  <c r="P508" i="13"/>
  <c r="P504" i="13" s="1"/>
  <c r="J508" i="13"/>
  <c r="J504" i="13" s="1"/>
  <c r="D508" i="13"/>
  <c r="D504" i="13" s="1"/>
  <c r="W503" i="13"/>
  <c r="W499" i="13" s="1"/>
  <c r="Q503" i="13"/>
  <c r="Q499" i="13" s="1"/>
  <c r="K503" i="13"/>
  <c r="K499" i="13" s="1"/>
  <c r="E503" i="13"/>
  <c r="E499" i="13" s="1"/>
  <c r="X498" i="13"/>
  <c r="X494" i="13" s="1"/>
  <c r="R498" i="13"/>
  <c r="R494" i="13" s="1"/>
  <c r="L498" i="13"/>
  <c r="L494" i="13" s="1"/>
  <c r="F498" i="13"/>
  <c r="F494" i="13" s="1"/>
  <c r="Y493" i="13"/>
  <c r="Y489" i="13" s="1"/>
  <c r="S493" i="13"/>
  <c r="S489" i="13" s="1"/>
  <c r="M493" i="13"/>
  <c r="M489" i="13" s="1"/>
  <c r="G493" i="13"/>
  <c r="G489" i="13" s="1"/>
  <c r="Z488" i="13"/>
  <c r="Z484" i="13" s="1"/>
  <c r="T488" i="13"/>
  <c r="T484" i="13" s="1"/>
  <c r="N488" i="13"/>
  <c r="N484" i="13" s="1"/>
  <c r="H488" i="13"/>
  <c r="H484" i="13" s="1"/>
  <c r="AA479" i="13"/>
  <c r="U479" i="13"/>
  <c r="O479" i="13"/>
  <c r="I479" i="13"/>
  <c r="V474" i="13"/>
  <c r="P474" i="13"/>
  <c r="J474" i="13"/>
  <c r="D474" i="13"/>
  <c r="W469" i="13"/>
  <c r="Q469" i="13"/>
  <c r="K469" i="13"/>
  <c r="E469" i="13"/>
  <c r="X464" i="13"/>
  <c r="R464" i="13"/>
  <c r="L464" i="13"/>
  <c r="F464" i="13"/>
  <c r="Y459" i="13"/>
  <c r="S459" i="13"/>
  <c r="M459" i="13"/>
  <c r="G459" i="13"/>
  <c r="Z454" i="13"/>
  <c r="T454" i="13"/>
  <c r="N454" i="13"/>
  <c r="H454" i="13"/>
  <c r="AA449" i="13"/>
  <c r="U449" i="13"/>
  <c r="O449" i="13"/>
  <c r="I449" i="13"/>
  <c r="V444" i="13"/>
  <c r="P444" i="13"/>
  <c r="J444" i="13"/>
  <c r="D444" i="13"/>
  <c r="W439" i="13"/>
  <c r="Q439" i="13"/>
  <c r="K439" i="13"/>
  <c r="E439" i="13"/>
  <c r="X434" i="13"/>
  <c r="R434" i="13"/>
  <c r="L434" i="13"/>
  <c r="F434" i="13"/>
  <c r="Y429" i="13"/>
  <c r="S429" i="13"/>
  <c r="M429" i="13"/>
  <c r="G429" i="13"/>
  <c r="Z424" i="13"/>
  <c r="T424" i="13"/>
  <c r="N424" i="13"/>
  <c r="H424" i="13"/>
  <c r="AA419" i="13"/>
  <c r="U419" i="13"/>
  <c r="O419" i="13"/>
  <c r="I419" i="13"/>
  <c r="V414" i="13"/>
  <c r="P414" i="13"/>
  <c r="J414" i="13"/>
  <c r="D414" i="13"/>
  <c r="W409" i="13"/>
  <c r="Q409" i="13"/>
  <c r="K409" i="13"/>
  <c r="E409" i="13"/>
  <c r="X404" i="13"/>
  <c r="R404" i="13"/>
  <c r="L404" i="13"/>
  <c r="F404" i="13"/>
  <c r="Y399" i="13"/>
  <c r="S399" i="13"/>
  <c r="M399" i="13"/>
  <c r="G399" i="13"/>
  <c r="Z394" i="13"/>
  <c r="T394" i="13"/>
  <c r="N394" i="13"/>
  <c r="H394" i="13"/>
  <c r="AA389" i="13"/>
  <c r="U389" i="13"/>
  <c r="O389" i="13"/>
  <c r="I389" i="13"/>
  <c r="V384" i="13"/>
  <c r="P384" i="13"/>
  <c r="J384" i="13"/>
  <c r="D384" i="13"/>
  <c r="W379" i="13"/>
  <c r="Q379" i="13"/>
  <c r="K379" i="13"/>
  <c r="E379" i="13"/>
  <c r="X374" i="13"/>
  <c r="R374" i="13"/>
  <c r="L374" i="13"/>
  <c r="F374" i="13"/>
  <c r="Y369" i="13"/>
  <c r="S369" i="13"/>
  <c r="M369" i="13"/>
  <c r="G369" i="13"/>
  <c r="Z364" i="13"/>
  <c r="T364" i="13"/>
  <c r="N364" i="13"/>
  <c r="H364" i="13"/>
  <c r="AA359" i="13"/>
  <c r="U359" i="13"/>
  <c r="O359" i="13"/>
  <c r="I359" i="13"/>
  <c r="V354" i="13"/>
  <c r="P354" i="13"/>
  <c r="J354" i="13"/>
  <c r="D354" i="13"/>
  <c r="W349" i="13"/>
  <c r="Q349" i="13"/>
  <c r="K349" i="13"/>
  <c r="E349" i="13"/>
  <c r="X344" i="13"/>
  <c r="R344" i="13"/>
  <c r="L344" i="13"/>
  <c r="F344" i="13"/>
  <c r="Y339" i="13"/>
  <c r="Y638" i="13"/>
  <c r="S638" i="13"/>
  <c r="M638" i="13"/>
  <c r="G638" i="13"/>
  <c r="Z633" i="13"/>
  <c r="T633" i="13"/>
  <c r="N633" i="13"/>
  <c r="H633" i="13"/>
  <c r="AA628" i="13"/>
  <c r="U628" i="13"/>
  <c r="O628" i="13"/>
  <c r="I628" i="13"/>
  <c r="V623" i="13"/>
  <c r="P623" i="13"/>
  <c r="J623" i="13"/>
  <c r="D623" i="13"/>
  <c r="W618" i="13"/>
  <c r="Q618" i="13"/>
  <c r="K618" i="13"/>
  <c r="E618" i="13"/>
  <c r="X613" i="13"/>
  <c r="R613" i="13"/>
  <c r="L613" i="13"/>
  <c r="F613" i="13"/>
  <c r="Y608" i="13"/>
  <c r="S608" i="13"/>
  <c r="M608" i="13"/>
  <c r="G608" i="13"/>
  <c r="Z603" i="13"/>
  <c r="T603" i="13"/>
  <c r="N603" i="13"/>
  <c r="H603" i="13"/>
  <c r="AA598" i="13"/>
  <c r="U598" i="13"/>
  <c r="O598" i="13"/>
  <c r="I598" i="13"/>
  <c r="V593" i="13"/>
  <c r="P593" i="13"/>
  <c r="J593" i="13"/>
  <c r="D593" i="13"/>
  <c r="W588" i="13"/>
  <c r="Q588" i="13"/>
  <c r="K588" i="13"/>
  <c r="E588" i="13"/>
  <c r="X583" i="13"/>
  <c r="R583" i="13"/>
  <c r="L583" i="13"/>
  <c r="F583" i="13"/>
  <c r="Y578" i="13"/>
  <c r="S578" i="13"/>
  <c r="M578" i="13"/>
  <c r="G578" i="13"/>
  <c r="Z573" i="13"/>
  <c r="T573" i="13"/>
  <c r="N573" i="13"/>
  <c r="H573" i="13"/>
  <c r="AA568" i="13"/>
  <c r="U568" i="13"/>
  <c r="O568" i="13"/>
  <c r="I568" i="13"/>
  <c r="V563" i="13"/>
  <c r="P563" i="13"/>
  <c r="J563" i="13"/>
  <c r="D563" i="13"/>
  <c r="W558" i="13"/>
  <c r="Q558" i="13"/>
  <c r="K558" i="13"/>
  <c r="E558" i="13"/>
  <c r="X553" i="13"/>
  <c r="R553" i="13"/>
  <c r="L553" i="13"/>
  <c r="F553" i="13"/>
  <c r="Y548" i="13"/>
  <c r="S548" i="13"/>
  <c r="M548" i="13"/>
  <c r="G548" i="13"/>
  <c r="Z543" i="13"/>
  <c r="T543" i="13"/>
  <c r="N543" i="13"/>
  <c r="H543" i="13"/>
  <c r="AA538" i="13"/>
  <c r="U538" i="13"/>
  <c r="O538" i="13"/>
  <c r="I538" i="13"/>
  <c r="V533" i="13"/>
  <c r="P533" i="13"/>
  <c r="J533" i="13"/>
  <c r="D533" i="13"/>
  <c r="W528" i="13"/>
  <c r="Q528" i="13"/>
  <c r="K528" i="13"/>
  <c r="E528" i="13"/>
  <c r="X523" i="13"/>
  <c r="R523" i="13"/>
  <c r="L523" i="13"/>
  <c r="F523" i="13"/>
  <c r="Y518" i="13"/>
  <c r="S518" i="13"/>
  <c r="M518" i="13"/>
  <c r="G518" i="13"/>
  <c r="Z513" i="13"/>
  <c r="T513" i="13"/>
  <c r="N513" i="13"/>
  <c r="H513" i="13"/>
  <c r="AA508" i="13"/>
  <c r="U508" i="13"/>
  <c r="O508" i="13"/>
  <c r="I508" i="13"/>
  <c r="V503" i="13"/>
  <c r="P503" i="13"/>
  <c r="J503" i="13"/>
  <c r="D503" i="13"/>
  <c r="W498" i="13"/>
  <c r="Q498" i="13"/>
  <c r="K498" i="13"/>
  <c r="E498" i="13"/>
  <c r="X493" i="13"/>
  <c r="R493" i="13"/>
  <c r="L493" i="13"/>
  <c r="F493" i="13"/>
  <c r="Y488" i="13"/>
  <c r="S488" i="13"/>
  <c r="M488" i="13"/>
  <c r="G488" i="13"/>
  <c r="Z479" i="13"/>
  <c r="T479" i="13"/>
  <c r="N479" i="13"/>
  <c r="H479" i="13"/>
  <c r="AA474" i="13"/>
  <c r="U474" i="13"/>
  <c r="O474" i="13"/>
  <c r="I474" i="13"/>
  <c r="V469" i="13"/>
  <c r="P469" i="13"/>
  <c r="J469" i="13"/>
  <c r="D469" i="13"/>
  <c r="W464" i="13"/>
  <c r="Q464" i="13"/>
  <c r="K464" i="13"/>
  <c r="E464" i="13"/>
  <c r="X459" i="13"/>
  <c r="R459" i="13"/>
  <c r="L459" i="13"/>
  <c r="F459" i="13"/>
  <c r="Y454" i="13"/>
  <c r="S454" i="13"/>
  <c r="M454" i="13"/>
  <c r="G454" i="13"/>
  <c r="Z449" i="13"/>
  <c r="T449" i="13"/>
  <c r="N449" i="13"/>
  <c r="H449" i="13"/>
  <c r="AA444" i="13"/>
  <c r="U444" i="13"/>
  <c r="O444" i="13"/>
  <c r="I444" i="13"/>
  <c r="V439" i="13"/>
  <c r="P439" i="13"/>
  <c r="J439" i="13"/>
  <c r="D439" i="13"/>
  <c r="W434" i="13"/>
  <c r="Q434" i="13"/>
  <c r="K434" i="13"/>
  <c r="E434" i="13"/>
  <c r="X429" i="13"/>
  <c r="R429" i="13"/>
  <c r="L429" i="13"/>
  <c r="F429" i="13"/>
  <c r="Y424" i="13"/>
  <c r="S424" i="13"/>
  <c r="M424" i="13"/>
  <c r="G424" i="13"/>
  <c r="Z419" i="13"/>
  <c r="T419" i="13"/>
  <c r="N419" i="13"/>
  <c r="H419" i="13"/>
  <c r="AA414" i="13"/>
  <c r="U414" i="13"/>
  <c r="O414" i="13"/>
  <c r="I414" i="13"/>
  <c r="V409" i="13"/>
  <c r="P409" i="13"/>
  <c r="J409" i="13"/>
  <c r="D409" i="13"/>
  <c r="W404" i="13"/>
  <c r="Q404" i="13"/>
  <c r="K404" i="13"/>
  <c r="E404" i="13"/>
  <c r="X399" i="13"/>
  <c r="R399" i="13"/>
  <c r="L399" i="13"/>
  <c r="F399" i="13"/>
  <c r="Y394" i="13"/>
  <c r="S394" i="13"/>
  <c r="M394" i="13"/>
  <c r="G394" i="13"/>
  <c r="Z389" i="13"/>
  <c r="T389" i="13"/>
  <c r="N389" i="13"/>
  <c r="H389" i="13"/>
  <c r="AA384" i="13"/>
  <c r="U384" i="13"/>
  <c r="O384" i="13"/>
  <c r="I384" i="13"/>
  <c r="V379" i="13"/>
  <c r="P379" i="13"/>
  <c r="J379" i="13"/>
  <c r="D379" i="13"/>
  <c r="W374" i="13"/>
  <c r="Q374" i="13"/>
  <c r="K374" i="13"/>
  <c r="E374" i="13"/>
  <c r="X369" i="13"/>
  <c r="R369" i="13"/>
  <c r="L369" i="13"/>
  <c r="F369" i="13"/>
  <c r="Y364" i="13"/>
  <c r="S364" i="13"/>
  <c r="M364" i="13"/>
  <c r="G364" i="13"/>
  <c r="Z359" i="13"/>
  <c r="T359" i="13"/>
  <c r="N359" i="13"/>
  <c r="H359" i="13"/>
  <c r="AA354" i="13"/>
  <c r="U354" i="13"/>
  <c r="O354" i="13"/>
  <c r="I354" i="13"/>
  <c r="V349" i="13"/>
  <c r="P349" i="13"/>
  <c r="J349" i="13"/>
  <c r="D349" i="13"/>
  <c r="W344" i="13"/>
  <c r="Q344" i="13"/>
  <c r="K344" i="13"/>
  <c r="E344" i="13"/>
  <c r="X339" i="13"/>
  <c r="R339" i="13"/>
  <c r="L339" i="13"/>
  <c r="F339" i="13"/>
  <c r="Y334" i="13"/>
  <c r="S334" i="13"/>
  <c r="M334" i="13"/>
  <c r="G334" i="13"/>
  <c r="Z329" i="13"/>
  <c r="T329" i="13"/>
  <c r="N329" i="13"/>
  <c r="H329" i="13"/>
  <c r="AA320" i="13"/>
  <c r="U320" i="13"/>
  <c r="O320" i="13"/>
  <c r="I320" i="13"/>
  <c r="V315" i="13"/>
  <c r="P315" i="13"/>
  <c r="J315" i="13"/>
  <c r="D315" i="13"/>
  <c r="W310" i="13"/>
  <c r="Q310" i="13"/>
  <c r="K310" i="13"/>
  <c r="E310" i="13"/>
  <c r="X305" i="13"/>
  <c r="R305" i="13"/>
  <c r="L305" i="13"/>
  <c r="F305" i="13"/>
  <c r="Y300" i="13"/>
  <c r="S300" i="13"/>
  <c r="M300" i="13"/>
  <c r="G300" i="13"/>
  <c r="Z295" i="13"/>
  <c r="T295" i="13"/>
  <c r="N295" i="13"/>
  <c r="H295" i="13"/>
  <c r="AA290" i="13"/>
  <c r="U290" i="13"/>
  <c r="O290" i="13"/>
  <c r="I290" i="13"/>
  <c r="X638" i="13"/>
  <c r="R638" i="13"/>
  <c r="L638" i="13"/>
  <c r="F638" i="13"/>
  <c r="Y633" i="13"/>
  <c r="S633" i="13"/>
  <c r="M633" i="13"/>
  <c r="G633" i="13"/>
  <c r="Z628" i="13"/>
  <c r="T628" i="13"/>
  <c r="N628" i="13"/>
  <c r="H628" i="13"/>
  <c r="AA623" i="13"/>
  <c r="U623" i="13"/>
  <c r="O623" i="13"/>
  <c r="I623" i="13"/>
  <c r="V618" i="13"/>
  <c r="P618" i="13"/>
  <c r="J618" i="13"/>
  <c r="D618" i="13"/>
  <c r="W613" i="13"/>
  <c r="Q613" i="13"/>
  <c r="K613" i="13"/>
  <c r="E613" i="13"/>
  <c r="X608" i="13"/>
  <c r="R608" i="13"/>
  <c r="L608" i="13"/>
  <c r="F608" i="13"/>
  <c r="Y603" i="13"/>
  <c r="S603" i="13"/>
  <c r="M603" i="13"/>
  <c r="G603" i="13"/>
  <c r="Z598" i="13"/>
  <c r="T598" i="13"/>
  <c r="N598" i="13"/>
  <c r="H598" i="13"/>
  <c r="AA593" i="13"/>
  <c r="U593" i="13"/>
  <c r="O593" i="13"/>
  <c r="I593" i="13"/>
  <c r="V588" i="13"/>
  <c r="P588" i="13"/>
  <c r="J588" i="13"/>
  <c r="D588" i="13"/>
  <c r="W583" i="13"/>
  <c r="Q583" i="13"/>
  <c r="K583" i="13"/>
  <c r="E583" i="13"/>
  <c r="X578" i="13"/>
  <c r="R578" i="13"/>
  <c r="L578" i="13"/>
  <c r="F578" i="13"/>
  <c r="Y573" i="13"/>
  <c r="S573" i="13"/>
  <c r="M573" i="13"/>
  <c r="G573" i="13"/>
  <c r="Z568" i="13"/>
  <c r="T568" i="13"/>
  <c r="N568" i="13"/>
  <c r="H568" i="13"/>
  <c r="AA563" i="13"/>
  <c r="U563" i="13"/>
  <c r="O563" i="13"/>
  <c r="I563" i="13"/>
  <c r="V558" i="13"/>
  <c r="P558" i="13"/>
  <c r="J558" i="13"/>
  <c r="D558" i="13"/>
  <c r="W553" i="13"/>
  <c r="Q553" i="13"/>
  <c r="K553" i="13"/>
  <c r="E553" i="13"/>
  <c r="X548" i="13"/>
  <c r="R548" i="13"/>
  <c r="L548" i="13"/>
  <c r="F548" i="13"/>
  <c r="Y543" i="13"/>
  <c r="S543" i="13"/>
  <c r="M543" i="13"/>
  <c r="G543" i="13"/>
  <c r="Z538" i="13"/>
  <c r="T538" i="13"/>
  <c r="N538" i="13"/>
  <c r="H538" i="13"/>
  <c r="AA533" i="13"/>
  <c r="U533" i="13"/>
  <c r="O533" i="13"/>
  <c r="I533" i="13"/>
  <c r="V528" i="13"/>
  <c r="P528" i="13"/>
  <c r="J528" i="13"/>
  <c r="D528" i="13"/>
  <c r="W523" i="13"/>
  <c r="Q523" i="13"/>
  <c r="K523" i="13"/>
  <c r="E523" i="13"/>
  <c r="X518" i="13"/>
  <c r="R518" i="13"/>
  <c r="L518" i="13"/>
  <c r="F518" i="13"/>
  <c r="Y513" i="13"/>
  <c r="S513" i="13"/>
  <c r="M513" i="13"/>
  <c r="G513" i="13"/>
  <c r="Z508" i="13"/>
  <c r="T508" i="13"/>
  <c r="N508" i="13"/>
  <c r="H508" i="13"/>
  <c r="AA503" i="13"/>
  <c r="U503" i="13"/>
  <c r="O503" i="13"/>
  <c r="I503" i="13"/>
  <c r="V498" i="13"/>
  <c r="P498" i="13"/>
  <c r="J498" i="13"/>
  <c r="D498" i="13"/>
  <c r="W493" i="13"/>
  <c r="Q493" i="13"/>
  <c r="K493" i="13"/>
  <c r="E493" i="13"/>
  <c r="X488" i="13"/>
  <c r="R488" i="13"/>
  <c r="L488" i="13"/>
  <c r="F488" i="13"/>
  <c r="Y479" i="13"/>
  <c r="S479" i="13"/>
  <c r="M479" i="13"/>
  <c r="G479" i="13"/>
  <c r="Z474" i="13"/>
  <c r="T474" i="13"/>
  <c r="N474" i="13"/>
  <c r="H474" i="13"/>
  <c r="AA469" i="13"/>
  <c r="U469" i="13"/>
  <c r="O469" i="13"/>
  <c r="I469" i="13"/>
  <c r="V464" i="13"/>
  <c r="P464" i="13"/>
  <c r="J464" i="13"/>
  <c r="D464" i="13"/>
  <c r="W459" i="13"/>
  <c r="Q459" i="13"/>
  <c r="K459" i="13"/>
  <c r="E459" i="13"/>
  <c r="X454" i="13"/>
  <c r="R454" i="13"/>
  <c r="L454" i="13"/>
  <c r="F454" i="13"/>
  <c r="Y449" i="13"/>
  <c r="S449" i="13"/>
  <c r="M449" i="13"/>
  <c r="G449" i="13"/>
  <c r="Z444" i="13"/>
  <c r="T444" i="13"/>
  <c r="N444" i="13"/>
  <c r="H444" i="13"/>
  <c r="AA439" i="13"/>
  <c r="U439" i="13"/>
  <c r="O439" i="13"/>
  <c r="I439" i="13"/>
  <c r="V434" i="13"/>
  <c r="P434" i="13"/>
  <c r="J434" i="13"/>
  <c r="D434" i="13"/>
  <c r="W429" i="13"/>
  <c r="Q429" i="13"/>
  <c r="K429" i="13"/>
  <c r="E429" i="13"/>
  <c r="X424" i="13"/>
  <c r="R424" i="13"/>
  <c r="L424" i="13"/>
  <c r="F424" i="13"/>
  <c r="Y419" i="13"/>
  <c r="S419" i="13"/>
  <c r="M419" i="13"/>
  <c r="G419" i="13"/>
  <c r="Z414" i="13"/>
  <c r="T414" i="13"/>
  <c r="N414" i="13"/>
  <c r="H414" i="13"/>
  <c r="AA409" i="13"/>
  <c r="U409" i="13"/>
  <c r="O409" i="13"/>
  <c r="I409" i="13"/>
  <c r="V404" i="13"/>
  <c r="P404" i="13"/>
  <c r="J404" i="13"/>
  <c r="D404" i="13"/>
  <c r="W399" i="13"/>
  <c r="Q399" i="13"/>
  <c r="K399" i="13"/>
  <c r="E399" i="13"/>
  <c r="X394" i="13"/>
  <c r="R394" i="13"/>
  <c r="L394" i="13"/>
  <c r="F394" i="13"/>
  <c r="Y389" i="13"/>
  <c r="S389" i="13"/>
  <c r="M389" i="13"/>
  <c r="G389" i="13"/>
  <c r="Z384" i="13"/>
  <c r="T384" i="13"/>
  <c r="N384" i="13"/>
  <c r="H384" i="13"/>
  <c r="AA379" i="13"/>
  <c r="U379" i="13"/>
  <c r="O379" i="13"/>
  <c r="I379" i="13"/>
  <c r="V374" i="13"/>
  <c r="P374" i="13"/>
  <c r="J374" i="13"/>
  <c r="D374" i="13"/>
  <c r="W369" i="13"/>
  <c r="Q369" i="13"/>
  <c r="K369" i="13"/>
  <c r="E369" i="13"/>
  <c r="X364" i="13"/>
  <c r="R364" i="13"/>
  <c r="L364" i="13"/>
  <c r="F364" i="13"/>
  <c r="Y359" i="13"/>
  <c r="S359" i="13"/>
  <c r="M359" i="13"/>
  <c r="G359" i="13"/>
  <c r="Z354" i="13"/>
  <c r="T354" i="13"/>
  <c r="N354" i="13"/>
  <c r="H354" i="13"/>
  <c r="AA349" i="13"/>
  <c r="U349" i="13"/>
  <c r="O349" i="13"/>
  <c r="I349" i="13"/>
  <c r="V344" i="13"/>
  <c r="P344" i="13"/>
  <c r="J344" i="13"/>
  <c r="D344" i="13"/>
  <c r="W339" i="13"/>
  <c r="Q339" i="13"/>
  <c r="K339" i="13"/>
  <c r="E339" i="13"/>
  <c r="X334" i="13"/>
  <c r="R334" i="13"/>
  <c r="L334" i="13"/>
  <c r="F334" i="13"/>
  <c r="Y329" i="13"/>
  <c r="S329" i="13"/>
  <c r="M329" i="13"/>
  <c r="G329" i="13"/>
  <c r="Z320" i="13"/>
  <c r="T320" i="13"/>
  <c r="N320" i="13"/>
  <c r="H320" i="13"/>
  <c r="AA315" i="13"/>
  <c r="U315" i="13"/>
  <c r="O315" i="13"/>
  <c r="I315" i="13"/>
  <c r="V310" i="13"/>
  <c r="P310" i="13"/>
  <c r="J310" i="13"/>
  <c r="D310" i="13"/>
  <c r="W305" i="13"/>
  <c r="Q305" i="13"/>
  <c r="K305" i="13"/>
  <c r="E305" i="13"/>
  <c r="X300" i="13"/>
  <c r="R300" i="13"/>
  <c r="L300" i="13"/>
  <c r="F300" i="13"/>
  <c r="Y295" i="13"/>
  <c r="S295" i="13"/>
  <c r="M295" i="13"/>
  <c r="G295" i="13"/>
  <c r="Z290" i="13"/>
  <c r="T290" i="13"/>
  <c r="N290" i="13"/>
  <c r="H290" i="13"/>
  <c r="J11" i="13"/>
  <c r="P11" i="13"/>
  <c r="V11" i="13"/>
  <c r="I14" i="13"/>
  <c r="I12" i="13" s="1"/>
  <c r="O14" i="13"/>
  <c r="U14" i="13"/>
  <c r="U12" i="13" s="1"/>
  <c r="AA14" i="13"/>
  <c r="AA12" i="13" s="1"/>
  <c r="I16" i="13"/>
  <c r="O16" i="13"/>
  <c r="U16" i="13"/>
  <c r="AA16" i="13"/>
  <c r="H19" i="13"/>
  <c r="H17" i="13" s="1"/>
  <c r="N19" i="13"/>
  <c r="N17" i="13" s="1"/>
  <c r="T19" i="13"/>
  <c r="Z19" i="13"/>
  <c r="H21" i="13"/>
  <c r="N21" i="13"/>
  <c r="T21" i="13"/>
  <c r="Z21" i="13"/>
  <c r="G24" i="13"/>
  <c r="M24" i="13"/>
  <c r="S24" i="13"/>
  <c r="S22" i="13" s="1"/>
  <c r="Y24" i="13"/>
  <c r="G26" i="13"/>
  <c r="M26" i="13"/>
  <c r="S26" i="13"/>
  <c r="Y26" i="13"/>
  <c r="F29" i="13"/>
  <c r="F27" i="13" s="1"/>
  <c r="L29" i="13"/>
  <c r="R29" i="13"/>
  <c r="R27" i="13" s="1"/>
  <c r="X29" i="13"/>
  <c r="X27" i="13" s="1"/>
  <c r="F31" i="13"/>
  <c r="L31" i="13"/>
  <c r="R31" i="13"/>
  <c r="X31" i="13"/>
  <c r="E34" i="13"/>
  <c r="E32" i="13" s="1"/>
  <c r="K34" i="13"/>
  <c r="K32" i="13" s="1"/>
  <c r="Q34" i="13"/>
  <c r="W34" i="13"/>
  <c r="E36" i="13"/>
  <c r="K36" i="13"/>
  <c r="Q36" i="13"/>
  <c r="W36" i="13"/>
  <c r="D39" i="13"/>
  <c r="J39" i="13"/>
  <c r="P39" i="13"/>
  <c r="P37" i="13" s="1"/>
  <c r="V39" i="13"/>
  <c r="D41" i="13"/>
  <c r="J41" i="13"/>
  <c r="P41" i="13"/>
  <c r="V41" i="13"/>
  <c r="I44" i="13"/>
  <c r="I42" i="13" s="1"/>
  <c r="O44" i="13"/>
  <c r="U44" i="13"/>
  <c r="U42" i="13" s="1"/>
  <c r="AA44" i="13"/>
  <c r="AA42" i="13" s="1"/>
  <c r="I46" i="13"/>
  <c r="O46" i="13"/>
  <c r="U46" i="13"/>
  <c r="AA46" i="13"/>
  <c r="H49" i="13"/>
  <c r="H47" i="13" s="1"/>
  <c r="N49" i="13"/>
  <c r="N47" i="13" s="1"/>
  <c r="T49" i="13"/>
  <c r="Z49" i="13"/>
  <c r="H51" i="13"/>
  <c r="N51" i="13"/>
  <c r="T51" i="13"/>
  <c r="Z51" i="13"/>
  <c r="G54" i="13"/>
  <c r="M54" i="13"/>
  <c r="S54" i="13"/>
  <c r="S52" i="13" s="1"/>
  <c r="Y54" i="13"/>
  <c r="G56" i="13"/>
  <c r="M56" i="13"/>
  <c r="S56" i="13"/>
  <c r="Y56" i="13"/>
  <c r="F59" i="13"/>
  <c r="F57" i="13" s="1"/>
  <c r="L59" i="13"/>
  <c r="R59" i="13"/>
  <c r="R57" i="13" s="1"/>
  <c r="X59" i="13"/>
  <c r="X57" i="13" s="1"/>
  <c r="F61" i="13"/>
  <c r="L61" i="13"/>
  <c r="R61" i="13"/>
  <c r="X61" i="13"/>
  <c r="E64" i="13"/>
  <c r="E62" i="13" s="1"/>
  <c r="K64" i="13"/>
  <c r="K62" i="13" s="1"/>
  <c r="Q64" i="13"/>
  <c r="W64" i="13"/>
  <c r="E66" i="13"/>
  <c r="K66" i="13"/>
  <c r="Q66" i="13"/>
  <c r="W66" i="13"/>
  <c r="D69" i="13"/>
  <c r="J69" i="13"/>
  <c r="P69" i="13"/>
  <c r="P67" i="13" s="1"/>
  <c r="V69" i="13"/>
  <c r="D71" i="13"/>
  <c r="J71" i="13"/>
  <c r="P71" i="13"/>
  <c r="V71" i="13"/>
  <c r="I74" i="13"/>
  <c r="I72" i="13" s="1"/>
  <c r="O74" i="13"/>
  <c r="U74" i="13"/>
  <c r="U72" i="13" s="1"/>
  <c r="AA74" i="13"/>
  <c r="AA72" i="13" s="1"/>
  <c r="I76" i="13"/>
  <c r="O76" i="13"/>
  <c r="U76" i="13"/>
  <c r="AA76" i="13"/>
  <c r="H79" i="13"/>
  <c r="H77" i="13" s="1"/>
  <c r="N79" i="13"/>
  <c r="N77" i="13" s="1"/>
  <c r="T79" i="13"/>
  <c r="Z79" i="13"/>
  <c r="H81" i="13"/>
  <c r="N81" i="13"/>
  <c r="T81" i="13"/>
  <c r="Z81" i="13"/>
  <c r="G84" i="13"/>
  <c r="M84" i="13"/>
  <c r="S84" i="13"/>
  <c r="S82" i="13" s="1"/>
  <c r="Y84" i="13"/>
  <c r="G86" i="13"/>
  <c r="M86" i="13"/>
  <c r="S86" i="13"/>
  <c r="Y86" i="13"/>
  <c r="F89" i="13"/>
  <c r="F87" i="13" s="1"/>
  <c r="L89" i="13"/>
  <c r="R89" i="13"/>
  <c r="R87" i="13" s="1"/>
  <c r="X89" i="13"/>
  <c r="X87" i="13" s="1"/>
  <c r="F91" i="13"/>
  <c r="L91" i="13"/>
  <c r="R91" i="13"/>
  <c r="X91" i="13"/>
  <c r="E94" i="13"/>
  <c r="E92" i="13" s="1"/>
  <c r="K94" i="13"/>
  <c r="K92" i="13" s="1"/>
  <c r="Q94" i="13"/>
  <c r="W94" i="13"/>
  <c r="E96" i="13"/>
  <c r="K96" i="13"/>
  <c r="Q96" i="13"/>
  <c r="W96" i="13"/>
  <c r="D99" i="13"/>
  <c r="J99" i="13"/>
  <c r="P99" i="13"/>
  <c r="P97" i="13" s="1"/>
  <c r="V99" i="13"/>
  <c r="D101" i="13"/>
  <c r="J101" i="13"/>
  <c r="P101" i="13"/>
  <c r="V101" i="13"/>
  <c r="I104" i="13"/>
  <c r="I102" i="13" s="1"/>
  <c r="O104" i="13"/>
  <c r="U104" i="13"/>
  <c r="U102" i="13" s="1"/>
  <c r="AA104" i="13"/>
  <c r="AA102" i="13" s="1"/>
  <c r="I106" i="13"/>
  <c r="O106" i="13"/>
  <c r="U106" i="13"/>
  <c r="AA106" i="13"/>
  <c r="H109" i="13"/>
  <c r="H107" i="13" s="1"/>
  <c r="N109" i="13"/>
  <c r="N107" i="13" s="1"/>
  <c r="T109" i="13"/>
  <c r="Z109" i="13"/>
  <c r="H111" i="13"/>
  <c r="N111" i="13"/>
  <c r="T111" i="13"/>
  <c r="Z111" i="13"/>
  <c r="G114" i="13"/>
  <c r="M114" i="13"/>
  <c r="S114" i="13"/>
  <c r="S112" i="13" s="1"/>
  <c r="Y114" i="13"/>
  <c r="G116" i="13"/>
  <c r="M116" i="13"/>
  <c r="S116" i="13"/>
  <c r="Y116" i="13"/>
  <c r="F119" i="13"/>
  <c r="F117" i="13" s="1"/>
  <c r="L119" i="13"/>
  <c r="R119" i="13"/>
  <c r="R117" i="13" s="1"/>
  <c r="X119" i="13"/>
  <c r="X117" i="13" s="1"/>
  <c r="F121" i="13"/>
  <c r="L121" i="13"/>
  <c r="R121" i="13"/>
  <c r="X121" i="13"/>
  <c r="E124" i="13"/>
  <c r="E122" i="13" s="1"/>
  <c r="K124" i="13"/>
  <c r="K122" i="13" s="1"/>
  <c r="Q124" i="13"/>
  <c r="W124" i="13"/>
  <c r="E126" i="13"/>
  <c r="K126" i="13"/>
  <c r="Q126" i="13"/>
  <c r="W126" i="13"/>
  <c r="D129" i="13"/>
  <c r="J129" i="13"/>
  <c r="P129" i="13"/>
  <c r="P127" i="13" s="1"/>
  <c r="V129" i="13"/>
  <c r="D131" i="13"/>
  <c r="J131" i="13"/>
  <c r="P131" i="13"/>
  <c r="V131" i="13"/>
  <c r="I134" i="13"/>
  <c r="I132" i="13" s="1"/>
  <c r="O134" i="13"/>
  <c r="U134" i="13"/>
  <c r="U132" i="13" s="1"/>
  <c r="AA134" i="13"/>
  <c r="AA132" i="13" s="1"/>
  <c r="I136" i="13"/>
  <c r="O136" i="13"/>
  <c r="U136" i="13"/>
  <c r="AA136" i="13"/>
  <c r="H139" i="13"/>
  <c r="H137" i="13" s="1"/>
  <c r="N139" i="13"/>
  <c r="N137" i="13" s="1"/>
  <c r="T139" i="13"/>
  <c r="Z139" i="13"/>
  <c r="H141" i="13"/>
  <c r="N141" i="13"/>
  <c r="T141" i="13"/>
  <c r="Z141" i="13"/>
  <c r="G144" i="13"/>
  <c r="M144" i="13"/>
  <c r="S144" i="13"/>
  <c r="S142" i="13" s="1"/>
  <c r="Y144" i="13"/>
  <c r="G146" i="13"/>
  <c r="M146" i="13"/>
  <c r="S146" i="13"/>
  <c r="Y146" i="13"/>
  <c r="F149" i="13"/>
  <c r="F147" i="13" s="1"/>
  <c r="L149" i="13"/>
  <c r="R149" i="13"/>
  <c r="R147" i="13" s="1"/>
  <c r="X149" i="13"/>
  <c r="X147" i="13" s="1"/>
  <c r="F151" i="13"/>
  <c r="L151" i="13"/>
  <c r="R151" i="13"/>
  <c r="X151" i="13"/>
  <c r="E154" i="13"/>
  <c r="E152" i="13" s="1"/>
  <c r="K154" i="13"/>
  <c r="K152" i="13" s="1"/>
  <c r="Q154" i="13"/>
  <c r="W154" i="13"/>
  <c r="E156" i="13"/>
  <c r="K156" i="13"/>
  <c r="Q156" i="13"/>
  <c r="W156" i="13"/>
  <c r="D159" i="13"/>
  <c r="J159" i="13"/>
  <c r="P159" i="13"/>
  <c r="P157" i="13" s="1"/>
  <c r="V159" i="13"/>
  <c r="D161" i="13"/>
  <c r="J161" i="13"/>
  <c r="P161" i="13"/>
  <c r="V161" i="13"/>
  <c r="O168" i="13"/>
  <c r="O166" i="13" s="1"/>
  <c r="U168" i="13"/>
  <c r="AA168" i="13"/>
  <c r="AA166" i="13" s="1"/>
  <c r="I170" i="13"/>
  <c r="I166" i="13" s="1"/>
  <c r="O170" i="13"/>
  <c r="U170" i="13"/>
  <c r="AA170" i="13"/>
  <c r="H173" i="13"/>
  <c r="N173" i="13"/>
  <c r="N171" i="13" s="1"/>
  <c r="T173" i="13"/>
  <c r="T171" i="13" s="1"/>
  <c r="Z173" i="13"/>
  <c r="H175" i="13"/>
  <c r="N175" i="13"/>
  <c r="T175" i="13"/>
  <c r="Z175" i="13"/>
  <c r="G178" i="13"/>
  <c r="G176" i="13" s="1"/>
  <c r="M178" i="13"/>
  <c r="S178" i="13"/>
  <c r="Y178" i="13"/>
  <c r="Y176" i="13" s="1"/>
  <c r="G180" i="13"/>
  <c r="M180" i="13"/>
  <c r="S180" i="13"/>
  <c r="Y180" i="13"/>
  <c r="F183" i="13"/>
  <c r="L183" i="13"/>
  <c r="L181" i="13" s="1"/>
  <c r="R183" i="13"/>
  <c r="X183" i="13"/>
  <c r="X181" i="13" s="1"/>
  <c r="F185" i="13"/>
  <c r="L185" i="13"/>
  <c r="R185" i="13"/>
  <c r="X185" i="13"/>
  <c r="E188" i="13"/>
  <c r="K188" i="13"/>
  <c r="K186" i="13" s="1"/>
  <c r="Q188" i="13"/>
  <c r="Q186" i="13" s="1"/>
  <c r="W188" i="13"/>
  <c r="E190" i="13"/>
  <c r="K190" i="13"/>
  <c r="Q190" i="13"/>
  <c r="W190" i="13"/>
  <c r="D193" i="13"/>
  <c r="D191" i="13" s="1"/>
  <c r="J193" i="13"/>
  <c r="P193" i="13"/>
  <c r="V193" i="13"/>
  <c r="V191" i="13" s="1"/>
  <c r="D195" i="13"/>
  <c r="J195" i="13"/>
  <c r="P195" i="13"/>
  <c r="V195" i="13"/>
  <c r="I198" i="13"/>
  <c r="O198" i="13"/>
  <c r="O196" i="13" s="1"/>
  <c r="U198" i="13"/>
  <c r="AA198" i="13"/>
  <c r="AA196" i="13" s="1"/>
  <c r="I200" i="13"/>
  <c r="O200" i="13"/>
  <c r="U200" i="13"/>
  <c r="AA200" i="13"/>
  <c r="H203" i="13"/>
  <c r="N203" i="13"/>
  <c r="N201" i="13" s="1"/>
  <c r="T203" i="13"/>
  <c r="T201" i="13" s="1"/>
  <c r="Z203" i="13"/>
  <c r="H205" i="13"/>
  <c r="N205" i="13"/>
  <c r="T205" i="13"/>
  <c r="Z205" i="13"/>
  <c r="G208" i="13"/>
  <c r="G206" i="13" s="1"/>
  <c r="M208" i="13"/>
  <c r="S208" i="13"/>
  <c r="Y208" i="13"/>
  <c r="Y206" i="13" s="1"/>
  <c r="G210" i="13"/>
  <c r="M210" i="13"/>
  <c r="S210" i="13"/>
  <c r="Y210" i="13"/>
  <c r="F213" i="13"/>
  <c r="L213" i="13"/>
  <c r="L211" i="13" s="1"/>
  <c r="R213" i="13"/>
  <c r="X213" i="13"/>
  <c r="X211" i="13" s="1"/>
  <c r="F215" i="13"/>
  <c r="L215" i="13"/>
  <c r="R215" i="13"/>
  <c r="X215" i="13"/>
  <c r="E218" i="13"/>
  <c r="K218" i="13"/>
  <c r="K216" i="13" s="1"/>
  <c r="Q218" i="13"/>
  <c r="Q216" i="13" s="1"/>
  <c r="W218" i="13"/>
  <c r="E220" i="13"/>
  <c r="K220" i="13"/>
  <c r="Q220" i="13"/>
  <c r="W220" i="13"/>
  <c r="D223" i="13"/>
  <c r="D221" i="13" s="1"/>
  <c r="J223" i="13"/>
  <c r="P223" i="13"/>
  <c r="V223" i="13"/>
  <c r="V221" i="13" s="1"/>
  <c r="D225" i="13"/>
  <c r="J225" i="13"/>
  <c r="P225" i="13"/>
  <c r="V225" i="13"/>
  <c r="I228" i="13"/>
  <c r="O228" i="13"/>
  <c r="O226" i="13" s="1"/>
  <c r="U228" i="13"/>
  <c r="AA228" i="13"/>
  <c r="AA226" i="13" s="1"/>
  <c r="I230" i="13"/>
  <c r="O230" i="13"/>
  <c r="U230" i="13"/>
  <c r="AA230" i="13"/>
  <c r="H233" i="13"/>
  <c r="N233" i="13"/>
  <c r="N231" i="13" s="1"/>
  <c r="T233" i="13"/>
  <c r="T231" i="13" s="1"/>
  <c r="Z233" i="13"/>
  <c r="H235" i="13"/>
  <c r="N235" i="13"/>
  <c r="T235" i="13"/>
  <c r="Z235" i="13"/>
  <c r="G238" i="13"/>
  <c r="G236" i="13" s="1"/>
  <c r="M238" i="13"/>
  <c r="S238" i="13"/>
  <c r="Y238" i="13"/>
  <c r="Y236" i="13" s="1"/>
  <c r="G240" i="13"/>
  <c r="M240" i="13"/>
  <c r="S240" i="13"/>
  <c r="Y240" i="13"/>
  <c r="F243" i="13"/>
  <c r="L243" i="13"/>
  <c r="L241" i="13" s="1"/>
  <c r="R243" i="13"/>
  <c r="X243" i="13"/>
  <c r="X241" i="13" s="1"/>
  <c r="F245" i="13"/>
  <c r="L245" i="13"/>
  <c r="R245" i="13"/>
  <c r="X245" i="13"/>
  <c r="E248" i="13"/>
  <c r="K248" i="13"/>
  <c r="K246" i="13" s="1"/>
  <c r="Q248" i="13"/>
  <c r="Q246" i="13" s="1"/>
  <c r="W248" i="13"/>
  <c r="E250" i="13"/>
  <c r="K250" i="13"/>
  <c r="Q250" i="13"/>
  <c r="W250" i="13"/>
  <c r="D253" i="13"/>
  <c r="D251" i="13" s="1"/>
  <c r="J253" i="13"/>
  <c r="P253" i="13"/>
  <c r="V253" i="13"/>
  <c r="V251" i="13" s="1"/>
  <c r="D255" i="13"/>
  <c r="J255" i="13"/>
  <c r="P255" i="13"/>
  <c r="V255" i="13"/>
  <c r="I258" i="13"/>
  <c r="O258" i="13"/>
  <c r="O256" i="13" s="1"/>
  <c r="U258" i="13"/>
  <c r="AA258" i="13"/>
  <c r="AA256" i="13" s="1"/>
  <c r="I260" i="13"/>
  <c r="O260" i="13"/>
  <c r="U260" i="13"/>
  <c r="AA260" i="13"/>
  <c r="H263" i="13"/>
  <c r="N263" i="13"/>
  <c r="N261" i="13" s="1"/>
  <c r="T263" i="13"/>
  <c r="T261" i="13" s="1"/>
  <c r="Z263" i="13"/>
  <c r="H265" i="13"/>
  <c r="N265" i="13"/>
  <c r="T265" i="13"/>
  <c r="Z265" i="13"/>
  <c r="G268" i="13"/>
  <c r="G266" i="13" s="1"/>
  <c r="M268" i="13"/>
  <c r="S268" i="13"/>
  <c r="Y268" i="13"/>
  <c r="Y266" i="13" s="1"/>
  <c r="G270" i="13"/>
  <c r="M270" i="13"/>
  <c r="S270" i="13"/>
  <c r="Y270" i="13"/>
  <c r="F273" i="13"/>
  <c r="L273" i="13"/>
  <c r="L271" i="13" s="1"/>
  <c r="R273" i="13"/>
  <c r="X273" i="13"/>
  <c r="X271" i="13" s="1"/>
  <c r="F275" i="13"/>
  <c r="L275" i="13"/>
  <c r="R275" i="13"/>
  <c r="X275" i="13"/>
  <c r="E278" i="13"/>
  <c r="K278" i="13"/>
  <c r="K276" i="13" s="1"/>
  <c r="Q278" i="13"/>
  <c r="Q276" i="13" s="1"/>
  <c r="W278" i="13"/>
  <c r="E280" i="13"/>
  <c r="K280" i="13"/>
  <c r="Q280" i="13"/>
  <c r="W280" i="13"/>
  <c r="D283" i="13"/>
  <c r="D281" i="13" s="1"/>
  <c r="J283" i="13"/>
  <c r="P283" i="13"/>
  <c r="V283" i="13"/>
  <c r="V281" i="13" s="1"/>
  <c r="D285" i="13"/>
  <c r="J285" i="13"/>
  <c r="P285" i="13"/>
  <c r="V285" i="13"/>
  <c r="K288" i="13"/>
  <c r="W288" i="13"/>
  <c r="Q290" i="13"/>
  <c r="D293" i="13"/>
  <c r="V293" i="13"/>
  <c r="P295" i="13"/>
  <c r="U298" i="13"/>
  <c r="U296" i="13" s="1"/>
  <c r="O300" i="13"/>
  <c r="S303" i="13"/>
  <c r="S301" i="13" s="1"/>
  <c r="M305" i="13"/>
  <c r="M308" i="13"/>
  <c r="M306" i="13" s="1"/>
  <c r="G310" i="13"/>
  <c r="Y310" i="13"/>
  <c r="K313" i="13"/>
  <c r="K311" i="13" s="1"/>
  <c r="E315" i="13"/>
  <c r="W315" i="13"/>
  <c r="E318" i="13"/>
  <c r="E316" i="13" s="1"/>
  <c r="Q320" i="13"/>
  <c r="X477" i="13"/>
  <c r="X475" i="13" s="1"/>
  <c r="R477" i="13"/>
  <c r="R475" i="13" s="1"/>
  <c r="L477" i="13"/>
  <c r="F477" i="13"/>
  <c r="F475" i="13" s="1"/>
  <c r="Y472" i="13"/>
  <c r="Y470" i="13" s="1"/>
  <c r="S472" i="13"/>
  <c r="M472" i="13"/>
  <c r="M470" i="13" s="1"/>
  <c r="G472" i="13"/>
  <c r="G470" i="13" s="1"/>
  <c r="Z467" i="13"/>
  <c r="T467" i="13"/>
  <c r="T465" i="13" s="1"/>
  <c r="N467" i="13"/>
  <c r="N465" i="13" s="1"/>
  <c r="H467" i="13"/>
  <c r="AA462" i="13"/>
  <c r="AA460" i="13" s="1"/>
  <c r="U462" i="13"/>
  <c r="U460" i="13" s="1"/>
  <c r="O462" i="13"/>
  <c r="I462" i="13"/>
  <c r="I460" i="13" s="1"/>
  <c r="V457" i="13"/>
  <c r="V455" i="13" s="1"/>
  <c r="P457" i="13"/>
  <c r="J457" i="13"/>
  <c r="J455" i="13" s="1"/>
  <c r="D457" i="13"/>
  <c r="D455" i="13" s="1"/>
  <c r="W452" i="13"/>
  <c r="Q452" i="13"/>
  <c r="Q450" i="13" s="1"/>
  <c r="K452" i="13"/>
  <c r="K450" i="13" s="1"/>
  <c r="E452" i="13"/>
  <c r="X447" i="13"/>
  <c r="X445" i="13" s="1"/>
  <c r="R447" i="13"/>
  <c r="R445" i="13" s="1"/>
  <c r="L447" i="13"/>
  <c r="F447" i="13"/>
  <c r="F445" i="13" s="1"/>
  <c r="Y442" i="13"/>
  <c r="Y440" i="13" s="1"/>
  <c r="S442" i="13"/>
  <c r="M442" i="13"/>
  <c r="M440" i="13" s="1"/>
  <c r="G442" i="13"/>
  <c r="G440" i="13" s="1"/>
  <c r="Z437" i="13"/>
  <c r="T437" i="13"/>
  <c r="T435" i="13" s="1"/>
  <c r="N437" i="13"/>
  <c r="N435" i="13" s="1"/>
  <c r="H437" i="13"/>
  <c r="AA432" i="13"/>
  <c r="AA430" i="13" s="1"/>
  <c r="U432" i="13"/>
  <c r="U430" i="13" s="1"/>
  <c r="O432" i="13"/>
  <c r="I432" i="13"/>
  <c r="I430" i="13" s="1"/>
  <c r="V427" i="13"/>
  <c r="V425" i="13" s="1"/>
  <c r="P427" i="13"/>
  <c r="J427" i="13"/>
  <c r="J425" i="13" s="1"/>
  <c r="D427" i="13"/>
  <c r="D425" i="13" s="1"/>
  <c r="W422" i="13"/>
  <c r="Q422" i="13"/>
  <c r="Q420" i="13" s="1"/>
  <c r="K422" i="13"/>
  <c r="K420" i="13" s="1"/>
  <c r="E422" i="13"/>
  <c r="X417" i="13"/>
  <c r="X415" i="13" s="1"/>
  <c r="R417" i="13"/>
  <c r="R415" i="13" s="1"/>
  <c r="L417" i="13"/>
  <c r="F417" i="13"/>
  <c r="F415" i="13" s="1"/>
  <c r="Y412" i="13"/>
  <c r="Y410" i="13" s="1"/>
  <c r="S412" i="13"/>
  <c r="M412" i="13"/>
  <c r="M410" i="13" s="1"/>
  <c r="G412" i="13"/>
  <c r="G410" i="13" s="1"/>
  <c r="Z407" i="13"/>
  <c r="T407" i="13"/>
  <c r="T405" i="13" s="1"/>
  <c r="N407" i="13"/>
  <c r="N405" i="13" s="1"/>
  <c r="H407" i="13"/>
  <c r="AA402" i="13"/>
  <c r="AA400" i="13" s="1"/>
  <c r="U402" i="13"/>
  <c r="U400" i="13" s="1"/>
  <c r="O402" i="13"/>
  <c r="I402" i="13"/>
  <c r="I400" i="13" s="1"/>
  <c r="V397" i="13"/>
  <c r="V395" i="13" s="1"/>
  <c r="P397" i="13"/>
  <c r="J397" i="13"/>
  <c r="J395" i="13" s="1"/>
  <c r="D397" i="13"/>
  <c r="D395" i="13" s="1"/>
  <c r="W392" i="13"/>
  <c r="Q392" i="13"/>
  <c r="Q390" i="13" s="1"/>
  <c r="K392" i="13"/>
  <c r="K390" i="13" s="1"/>
  <c r="E392" i="13"/>
  <c r="X387" i="13"/>
  <c r="X385" i="13" s="1"/>
  <c r="R387" i="13"/>
  <c r="R385" i="13" s="1"/>
  <c r="L387" i="13"/>
  <c r="F387" i="13"/>
  <c r="F385" i="13" s="1"/>
  <c r="Y382" i="13"/>
  <c r="Y380" i="13" s="1"/>
  <c r="S382" i="13"/>
  <c r="M382" i="13"/>
  <c r="M380" i="13" s="1"/>
  <c r="G382" i="13"/>
  <c r="G380" i="13" s="1"/>
  <c r="Z377" i="13"/>
  <c r="T377" i="13"/>
  <c r="T375" i="13" s="1"/>
  <c r="N377" i="13"/>
  <c r="N375" i="13" s="1"/>
  <c r="H377" i="13"/>
  <c r="AA372" i="13"/>
  <c r="AA370" i="13" s="1"/>
  <c r="U372" i="13"/>
  <c r="U370" i="13" s="1"/>
  <c r="O372" i="13"/>
  <c r="I372" i="13"/>
  <c r="I370" i="13" s="1"/>
  <c r="V367" i="13"/>
  <c r="V365" i="13" s="1"/>
  <c r="P367" i="13"/>
  <c r="J367" i="13"/>
  <c r="J365" i="13" s="1"/>
  <c r="D367" i="13"/>
  <c r="D365" i="13" s="1"/>
  <c r="W362" i="13"/>
  <c r="Q362" i="13"/>
  <c r="Q360" i="13" s="1"/>
  <c r="K362" i="13"/>
  <c r="K360" i="13" s="1"/>
  <c r="E362" i="13"/>
  <c r="X357" i="13"/>
  <c r="X355" i="13" s="1"/>
  <c r="R357" i="13"/>
  <c r="R355" i="13" s="1"/>
  <c r="L357" i="13"/>
  <c r="F357" i="13"/>
  <c r="F355" i="13" s="1"/>
  <c r="Y352" i="13"/>
  <c r="Y350" i="13" s="1"/>
  <c r="S352" i="13"/>
  <c r="M352" i="13"/>
  <c r="M350" i="13" s="1"/>
  <c r="G352" i="13"/>
  <c r="G350" i="13" s="1"/>
  <c r="Z347" i="13"/>
  <c r="T347" i="13"/>
  <c r="T345" i="13" s="1"/>
  <c r="N347" i="13"/>
  <c r="N345" i="13" s="1"/>
  <c r="H347" i="13"/>
  <c r="AA342" i="13"/>
  <c r="AA340" i="13" s="1"/>
  <c r="U342" i="13"/>
  <c r="U340" i="13" s="1"/>
  <c r="O342" i="13"/>
  <c r="I342" i="13"/>
  <c r="I340" i="13" s="1"/>
  <c r="V337" i="13"/>
  <c r="V335" i="13" s="1"/>
  <c r="P337" i="13"/>
  <c r="J337" i="13"/>
  <c r="J335" i="13" s="1"/>
  <c r="D337" i="13"/>
  <c r="D335" i="13" s="1"/>
  <c r="W332" i="13"/>
  <c r="Q332" i="13"/>
  <c r="Q330" i="13" s="1"/>
  <c r="K332" i="13"/>
  <c r="K330" i="13" s="1"/>
  <c r="E332" i="13"/>
  <c r="X327" i="13"/>
  <c r="X325" i="13" s="1"/>
  <c r="R327" i="13"/>
  <c r="R325" i="13" s="1"/>
  <c r="L327" i="13"/>
  <c r="F327" i="13"/>
  <c r="F325" i="13" s="1"/>
  <c r="W477" i="13"/>
  <c r="W475" i="13" s="1"/>
  <c r="Q477" i="13"/>
  <c r="Q475" i="13" s="1"/>
  <c r="K477" i="13"/>
  <c r="E477" i="13"/>
  <c r="E475" i="13" s="1"/>
  <c r="X472" i="13"/>
  <c r="X470" i="13" s="1"/>
  <c r="R472" i="13"/>
  <c r="R470" i="13" s="1"/>
  <c r="L472" i="13"/>
  <c r="L470" i="13" s="1"/>
  <c r="F472" i="13"/>
  <c r="F470" i="13" s="1"/>
  <c r="Y467" i="13"/>
  <c r="S467" i="13"/>
  <c r="S465" i="13" s="1"/>
  <c r="M467" i="13"/>
  <c r="M465" i="13" s="1"/>
  <c r="G467" i="13"/>
  <c r="G465" i="13" s="1"/>
  <c r="Z462" i="13"/>
  <c r="Z460" i="13" s="1"/>
  <c r="T462" i="13"/>
  <c r="T460" i="13" s="1"/>
  <c r="N462" i="13"/>
  <c r="H462" i="13"/>
  <c r="H460" i="13" s="1"/>
  <c r="AA457" i="13"/>
  <c r="AA455" i="13" s="1"/>
  <c r="U457" i="13"/>
  <c r="U455" i="13" s="1"/>
  <c r="O457" i="13"/>
  <c r="O455" i="13" s="1"/>
  <c r="I457" i="13"/>
  <c r="I455" i="13" s="1"/>
  <c r="V452" i="13"/>
  <c r="P452" i="13"/>
  <c r="P450" i="13" s="1"/>
  <c r="J452" i="13"/>
  <c r="J450" i="13" s="1"/>
  <c r="D452" i="13"/>
  <c r="D450" i="13" s="1"/>
  <c r="W447" i="13"/>
  <c r="W445" i="13" s="1"/>
  <c r="Q447" i="13"/>
  <c r="Q445" i="13" s="1"/>
  <c r="K447" i="13"/>
  <c r="E447" i="13"/>
  <c r="E445" i="13" s="1"/>
  <c r="X442" i="13"/>
  <c r="X440" i="13" s="1"/>
  <c r="R442" i="13"/>
  <c r="R440" i="13" s="1"/>
  <c r="L442" i="13"/>
  <c r="L440" i="13" s="1"/>
  <c r="F442" i="13"/>
  <c r="F440" i="13" s="1"/>
  <c r="Y437" i="13"/>
  <c r="S437" i="13"/>
  <c r="S435" i="13" s="1"/>
  <c r="M437" i="13"/>
  <c r="M435" i="13" s="1"/>
  <c r="G437" i="13"/>
  <c r="G435" i="13" s="1"/>
  <c r="Z432" i="13"/>
  <c r="Z430" i="13" s="1"/>
  <c r="T432" i="13"/>
  <c r="T430" i="13" s="1"/>
  <c r="N432" i="13"/>
  <c r="H432" i="13"/>
  <c r="H430" i="13" s="1"/>
  <c r="AA427" i="13"/>
  <c r="AA425" i="13" s="1"/>
  <c r="U427" i="13"/>
  <c r="U425" i="13" s="1"/>
  <c r="O427" i="13"/>
  <c r="O425" i="13" s="1"/>
  <c r="I427" i="13"/>
  <c r="I425" i="13" s="1"/>
  <c r="V422" i="13"/>
  <c r="P422" i="13"/>
  <c r="P420" i="13" s="1"/>
  <c r="J422" i="13"/>
  <c r="J420" i="13" s="1"/>
  <c r="D422" i="13"/>
  <c r="D420" i="13" s="1"/>
  <c r="W417" i="13"/>
  <c r="W415" i="13" s="1"/>
  <c r="Q417" i="13"/>
  <c r="Q415" i="13" s="1"/>
  <c r="K417" i="13"/>
  <c r="E417" i="13"/>
  <c r="E415" i="13" s="1"/>
  <c r="X412" i="13"/>
  <c r="X410" i="13" s="1"/>
  <c r="R412" i="13"/>
  <c r="R410" i="13" s="1"/>
  <c r="L412" i="13"/>
  <c r="L410" i="13" s="1"/>
  <c r="F412" i="13"/>
  <c r="F410" i="13" s="1"/>
  <c r="Y407" i="13"/>
  <c r="S407" i="13"/>
  <c r="S405" i="13" s="1"/>
  <c r="M407" i="13"/>
  <c r="M405" i="13" s="1"/>
  <c r="G407" i="13"/>
  <c r="G405" i="13" s="1"/>
  <c r="Z402" i="13"/>
  <c r="Z400" i="13" s="1"/>
  <c r="T402" i="13"/>
  <c r="T400" i="13" s="1"/>
  <c r="N402" i="13"/>
  <c r="H402" i="13"/>
  <c r="H400" i="13" s="1"/>
  <c r="AA397" i="13"/>
  <c r="AA395" i="13" s="1"/>
  <c r="U397" i="13"/>
  <c r="U395" i="13" s="1"/>
  <c r="O397" i="13"/>
  <c r="O395" i="13" s="1"/>
  <c r="I397" i="13"/>
  <c r="I395" i="13" s="1"/>
  <c r="V392" i="13"/>
  <c r="P392" i="13"/>
  <c r="P390" i="13" s="1"/>
  <c r="J392" i="13"/>
  <c r="J390" i="13" s="1"/>
  <c r="D392" i="13"/>
  <c r="D390" i="13" s="1"/>
  <c r="W387" i="13"/>
  <c r="W385" i="13" s="1"/>
  <c r="Q387" i="13"/>
  <c r="Q385" i="13" s="1"/>
  <c r="K387" i="13"/>
  <c r="E387" i="13"/>
  <c r="E385" i="13" s="1"/>
  <c r="X382" i="13"/>
  <c r="X380" i="13" s="1"/>
  <c r="R382" i="13"/>
  <c r="R380" i="13" s="1"/>
  <c r="L382" i="13"/>
  <c r="L380" i="13" s="1"/>
  <c r="F382" i="13"/>
  <c r="F380" i="13" s="1"/>
  <c r="Y377" i="13"/>
  <c r="S377" i="13"/>
  <c r="S375" i="13" s="1"/>
  <c r="M377" i="13"/>
  <c r="M375" i="13" s="1"/>
  <c r="G377" i="13"/>
  <c r="G375" i="13" s="1"/>
  <c r="Z372" i="13"/>
  <c r="Z370" i="13" s="1"/>
  <c r="T372" i="13"/>
  <c r="T370" i="13" s="1"/>
  <c r="N372" i="13"/>
  <c r="H372" i="13"/>
  <c r="H370" i="13" s="1"/>
  <c r="AA367" i="13"/>
  <c r="AA365" i="13" s="1"/>
  <c r="U367" i="13"/>
  <c r="U365" i="13" s="1"/>
  <c r="O367" i="13"/>
  <c r="O365" i="13" s="1"/>
  <c r="I367" i="13"/>
  <c r="I365" i="13" s="1"/>
  <c r="V362" i="13"/>
  <c r="P362" i="13"/>
  <c r="P360" i="13" s="1"/>
  <c r="J362" i="13"/>
  <c r="J360" i="13" s="1"/>
  <c r="D362" i="13"/>
  <c r="D360" i="13" s="1"/>
  <c r="W357" i="13"/>
  <c r="W355" i="13" s="1"/>
  <c r="Q357" i="13"/>
  <c r="Q355" i="13" s="1"/>
  <c r="K357" i="13"/>
  <c r="E357" i="13"/>
  <c r="E355" i="13" s="1"/>
  <c r="X352" i="13"/>
  <c r="X350" i="13" s="1"/>
  <c r="R352" i="13"/>
  <c r="R350" i="13" s="1"/>
  <c r="L352" i="13"/>
  <c r="L350" i="13" s="1"/>
  <c r="F352" i="13"/>
  <c r="F350" i="13" s="1"/>
  <c r="Y347" i="13"/>
  <c r="S347" i="13"/>
  <c r="S345" i="13" s="1"/>
  <c r="M347" i="13"/>
  <c r="M345" i="13" s="1"/>
  <c r="G347" i="13"/>
  <c r="G345" i="13" s="1"/>
  <c r="Z342" i="13"/>
  <c r="Z340" i="13" s="1"/>
  <c r="T342" i="13"/>
  <c r="T340" i="13" s="1"/>
  <c r="N342" i="13"/>
  <c r="H342" i="13"/>
  <c r="H340" i="13" s="1"/>
  <c r="AA337" i="13"/>
  <c r="AA335" i="13" s="1"/>
  <c r="U337" i="13"/>
  <c r="U335" i="13" s="1"/>
  <c r="O337" i="13"/>
  <c r="O335" i="13" s="1"/>
  <c r="I337" i="13"/>
  <c r="I335" i="13" s="1"/>
  <c r="V332" i="13"/>
  <c r="P332" i="13"/>
  <c r="P330" i="13" s="1"/>
  <c r="J332" i="13"/>
  <c r="J330" i="13" s="1"/>
  <c r="D332" i="13"/>
  <c r="D330" i="13" s="1"/>
  <c r="W327" i="13"/>
  <c r="W325" i="13" s="1"/>
  <c r="Q327" i="13"/>
  <c r="Q325" i="13" s="1"/>
  <c r="K327" i="13"/>
  <c r="E327" i="13"/>
  <c r="E325" i="13" s="1"/>
  <c r="V477" i="13"/>
  <c r="P477" i="13"/>
  <c r="P475" i="13" s="1"/>
  <c r="J477" i="13"/>
  <c r="D477" i="13"/>
  <c r="W472" i="13"/>
  <c r="W470" i="13" s="1"/>
  <c r="Q472" i="13"/>
  <c r="Q470" i="13" s="1"/>
  <c r="K472" i="13"/>
  <c r="E472" i="13"/>
  <c r="E470" i="13" s="1"/>
  <c r="X467" i="13"/>
  <c r="R467" i="13"/>
  <c r="L467" i="13"/>
  <c r="L465" i="13" s="1"/>
  <c r="F467" i="13"/>
  <c r="F465" i="13" s="1"/>
  <c r="Y462" i="13"/>
  <c r="S462" i="13"/>
  <c r="S460" i="13" s="1"/>
  <c r="M462" i="13"/>
  <c r="G462" i="13"/>
  <c r="Z457" i="13"/>
  <c r="Z455" i="13" s="1"/>
  <c r="T457" i="13"/>
  <c r="T455" i="13" s="1"/>
  <c r="N457" i="13"/>
  <c r="H457" i="13"/>
  <c r="H455" i="13" s="1"/>
  <c r="AA452" i="13"/>
  <c r="U452" i="13"/>
  <c r="O452" i="13"/>
  <c r="O450" i="13" s="1"/>
  <c r="I452" i="13"/>
  <c r="I450" i="13" s="1"/>
  <c r="V447" i="13"/>
  <c r="P447" i="13"/>
  <c r="P445" i="13" s="1"/>
  <c r="J447" i="13"/>
  <c r="D447" i="13"/>
  <c r="W442" i="13"/>
  <c r="W440" i="13" s="1"/>
  <c r="Q442" i="13"/>
  <c r="Q440" i="13" s="1"/>
  <c r="K442" i="13"/>
  <c r="E442" i="13"/>
  <c r="E440" i="13" s="1"/>
  <c r="X437" i="13"/>
  <c r="R437" i="13"/>
  <c r="L437" i="13"/>
  <c r="L435" i="13" s="1"/>
  <c r="F437" i="13"/>
  <c r="F435" i="13" s="1"/>
  <c r="Y432" i="13"/>
  <c r="S432" i="13"/>
  <c r="S430" i="13" s="1"/>
  <c r="M432" i="13"/>
  <c r="G432" i="13"/>
  <c r="Z427" i="13"/>
  <c r="Z425" i="13" s="1"/>
  <c r="T427" i="13"/>
  <c r="T425" i="13" s="1"/>
  <c r="N427" i="13"/>
  <c r="H427" i="13"/>
  <c r="H425" i="13" s="1"/>
  <c r="AA422" i="13"/>
  <c r="U422" i="13"/>
  <c r="O422" i="13"/>
  <c r="O420" i="13" s="1"/>
  <c r="I422" i="13"/>
  <c r="I420" i="13" s="1"/>
  <c r="V417" i="13"/>
  <c r="P417" i="13"/>
  <c r="P415" i="13" s="1"/>
  <c r="J417" i="13"/>
  <c r="D417" i="13"/>
  <c r="W412" i="13"/>
  <c r="W410" i="13" s="1"/>
  <c r="Q412" i="13"/>
  <c r="Q410" i="13" s="1"/>
  <c r="K412" i="13"/>
  <c r="E412" i="13"/>
  <c r="E410" i="13" s="1"/>
  <c r="X407" i="13"/>
  <c r="R407" i="13"/>
  <c r="L407" i="13"/>
  <c r="L405" i="13" s="1"/>
  <c r="F407" i="13"/>
  <c r="F405" i="13" s="1"/>
  <c r="Y402" i="13"/>
  <c r="S402" i="13"/>
  <c r="S400" i="13" s="1"/>
  <c r="M402" i="13"/>
  <c r="G402" i="13"/>
  <c r="Z397" i="13"/>
  <c r="Z395" i="13" s="1"/>
  <c r="T397" i="13"/>
  <c r="T395" i="13" s="1"/>
  <c r="N397" i="13"/>
  <c r="H397" i="13"/>
  <c r="H395" i="13" s="1"/>
  <c r="AA392" i="13"/>
  <c r="U392" i="13"/>
  <c r="O392" i="13"/>
  <c r="O390" i="13" s="1"/>
  <c r="I392" i="13"/>
  <c r="I390" i="13" s="1"/>
  <c r="V387" i="13"/>
  <c r="P387" i="13"/>
  <c r="P385" i="13" s="1"/>
  <c r="J387" i="13"/>
  <c r="D387" i="13"/>
  <c r="W382" i="13"/>
  <c r="W380" i="13" s="1"/>
  <c r="Q382" i="13"/>
  <c r="Q380" i="13" s="1"/>
  <c r="K382" i="13"/>
  <c r="E382" i="13"/>
  <c r="E380" i="13" s="1"/>
  <c r="X377" i="13"/>
  <c r="R377" i="13"/>
  <c r="L377" i="13"/>
  <c r="L375" i="13" s="1"/>
  <c r="F377" i="13"/>
  <c r="F375" i="13" s="1"/>
  <c r="Y372" i="13"/>
  <c r="S372" i="13"/>
  <c r="S370" i="13" s="1"/>
  <c r="M372" i="13"/>
  <c r="G372" i="13"/>
  <c r="Z367" i="13"/>
  <c r="Z365" i="13" s="1"/>
  <c r="T367" i="13"/>
  <c r="T365" i="13" s="1"/>
  <c r="N367" i="13"/>
  <c r="H367" i="13"/>
  <c r="H365" i="13" s="1"/>
  <c r="AA362" i="13"/>
  <c r="AA477" i="13"/>
  <c r="AA475" i="13" s="1"/>
  <c r="U477" i="13"/>
  <c r="U475" i="13" s="1"/>
  <c r="O477" i="13"/>
  <c r="O475" i="13" s="1"/>
  <c r="I477" i="13"/>
  <c r="I475" i="13" s="1"/>
  <c r="V472" i="13"/>
  <c r="V470" i="13" s="1"/>
  <c r="P472" i="13"/>
  <c r="P470" i="13" s="1"/>
  <c r="J472" i="13"/>
  <c r="J470" i="13" s="1"/>
  <c r="D472" i="13"/>
  <c r="D470" i="13" s="1"/>
  <c r="W467" i="13"/>
  <c r="W465" i="13" s="1"/>
  <c r="Q467" i="13"/>
  <c r="Q465" i="13" s="1"/>
  <c r="K467" i="13"/>
  <c r="K465" i="13" s="1"/>
  <c r="E467" i="13"/>
  <c r="E465" i="13" s="1"/>
  <c r="X462" i="13"/>
  <c r="X460" i="13" s="1"/>
  <c r="R462" i="13"/>
  <c r="R460" i="13" s="1"/>
  <c r="L462" i="13"/>
  <c r="L460" i="13" s="1"/>
  <c r="F462" i="13"/>
  <c r="F460" i="13" s="1"/>
  <c r="Y457" i="13"/>
  <c r="Y455" i="13" s="1"/>
  <c r="S457" i="13"/>
  <c r="S455" i="13" s="1"/>
  <c r="M457" i="13"/>
  <c r="M455" i="13" s="1"/>
  <c r="G457" i="13"/>
  <c r="G455" i="13" s="1"/>
  <c r="Z452" i="13"/>
  <c r="Z450" i="13" s="1"/>
  <c r="T452" i="13"/>
  <c r="T450" i="13" s="1"/>
  <c r="N452" i="13"/>
  <c r="N450" i="13" s="1"/>
  <c r="H452" i="13"/>
  <c r="H450" i="13" s="1"/>
  <c r="AA447" i="13"/>
  <c r="AA445" i="13" s="1"/>
  <c r="U447" i="13"/>
  <c r="U445" i="13" s="1"/>
  <c r="O447" i="13"/>
  <c r="O445" i="13" s="1"/>
  <c r="I447" i="13"/>
  <c r="I445" i="13" s="1"/>
  <c r="V442" i="13"/>
  <c r="V440" i="13" s="1"/>
  <c r="P442" i="13"/>
  <c r="P440" i="13" s="1"/>
  <c r="J442" i="13"/>
  <c r="J440" i="13" s="1"/>
  <c r="D442" i="13"/>
  <c r="D440" i="13" s="1"/>
  <c r="W437" i="13"/>
  <c r="W435" i="13" s="1"/>
  <c r="Q437" i="13"/>
  <c r="Q435" i="13" s="1"/>
  <c r="K437" i="13"/>
  <c r="K435" i="13" s="1"/>
  <c r="E437" i="13"/>
  <c r="E435" i="13" s="1"/>
  <c r="X432" i="13"/>
  <c r="X430" i="13" s="1"/>
  <c r="R432" i="13"/>
  <c r="R430" i="13" s="1"/>
  <c r="L432" i="13"/>
  <c r="L430" i="13" s="1"/>
  <c r="F432" i="13"/>
  <c r="F430" i="13" s="1"/>
  <c r="Y427" i="13"/>
  <c r="Y425" i="13" s="1"/>
  <c r="S427" i="13"/>
  <c r="S425" i="13" s="1"/>
  <c r="M427" i="13"/>
  <c r="M425" i="13" s="1"/>
  <c r="G427" i="13"/>
  <c r="G425" i="13" s="1"/>
  <c r="Z422" i="13"/>
  <c r="Z420" i="13" s="1"/>
  <c r="T422" i="13"/>
  <c r="T420" i="13" s="1"/>
  <c r="N422" i="13"/>
  <c r="N420" i="13" s="1"/>
  <c r="H422" i="13"/>
  <c r="H420" i="13" s="1"/>
  <c r="AA417" i="13"/>
  <c r="AA415" i="13" s="1"/>
  <c r="U417" i="13"/>
  <c r="U415" i="13" s="1"/>
  <c r="O417" i="13"/>
  <c r="O415" i="13" s="1"/>
  <c r="I417" i="13"/>
  <c r="I415" i="13" s="1"/>
  <c r="V412" i="13"/>
  <c r="V410" i="13" s="1"/>
  <c r="P412" i="13"/>
  <c r="P410" i="13" s="1"/>
  <c r="J412" i="13"/>
  <c r="J410" i="13" s="1"/>
  <c r="D412" i="13"/>
  <c r="D410" i="13" s="1"/>
  <c r="W407" i="13"/>
  <c r="W405" i="13" s="1"/>
  <c r="Q407" i="13"/>
  <c r="Q405" i="13" s="1"/>
  <c r="K407" i="13"/>
  <c r="K405" i="13" s="1"/>
  <c r="E407" i="13"/>
  <c r="E405" i="13" s="1"/>
  <c r="X402" i="13"/>
  <c r="X400" i="13" s="1"/>
  <c r="R402" i="13"/>
  <c r="R400" i="13" s="1"/>
  <c r="L402" i="13"/>
  <c r="L400" i="13" s="1"/>
  <c r="F402" i="13"/>
  <c r="F400" i="13" s="1"/>
  <c r="Y397" i="13"/>
  <c r="Y395" i="13" s="1"/>
  <c r="S397" i="13"/>
  <c r="S395" i="13" s="1"/>
  <c r="M397" i="13"/>
  <c r="M395" i="13" s="1"/>
  <c r="G397" i="13"/>
  <c r="G395" i="13" s="1"/>
  <c r="Z392" i="13"/>
  <c r="Z390" i="13" s="1"/>
  <c r="T392" i="13"/>
  <c r="T390" i="13" s="1"/>
  <c r="N392" i="13"/>
  <c r="N390" i="13" s="1"/>
  <c r="H392" i="13"/>
  <c r="H390" i="13" s="1"/>
  <c r="AA387" i="13"/>
  <c r="AA385" i="13" s="1"/>
  <c r="U387" i="13"/>
  <c r="U385" i="13" s="1"/>
  <c r="O387" i="13"/>
  <c r="O385" i="13" s="1"/>
  <c r="I387" i="13"/>
  <c r="I385" i="13" s="1"/>
  <c r="V382" i="13"/>
  <c r="V380" i="13" s="1"/>
  <c r="P382" i="13"/>
  <c r="P380" i="13" s="1"/>
  <c r="J382" i="13"/>
  <c r="J380" i="13" s="1"/>
  <c r="D382" i="13"/>
  <c r="D380" i="13" s="1"/>
  <c r="W377" i="13"/>
  <c r="W375" i="13" s="1"/>
  <c r="Q377" i="13"/>
  <c r="Q375" i="13" s="1"/>
  <c r="K377" i="13"/>
  <c r="K375" i="13" s="1"/>
  <c r="E377" i="13"/>
  <c r="E375" i="13" s="1"/>
  <c r="X372" i="13"/>
  <c r="X370" i="13" s="1"/>
  <c r="R372" i="13"/>
  <c r="R370" i="13" s="1"/>
  <c r="L372" i="13"/>
  <c r="L370" i="13" s="1"/>
  <c r="F372" i="13"/>
  <c r="F370" i="13" s="1"/>
  <c r="Y367" i="13"/>
  <c r="Y365" i="13" s="1"/>
  <c r="S367" i="13"/>
  <c r="S365" i="13" s="1"/>
  <c r="M367" i="13"/>
  <c r="M365" i="13" s="1"/>
  <c r="G367" i="13"/>
  <c r="G365" i="13" s="1"/>
  <c r="Z362" i="13"/>
  <c r="Z360" i="13" s="1"/>
  <c r="T362" i="13"/>
  <c r="T360" i="13" s="1"/>
  <c r="N362" i="13"/>
  <c r="N360" i="13" s="1"/>
  <c r="H362" i="13"/>
  <c r="H360" i="13" s="1"/>
  <c r="AA357" i="13"/>
  <c r="AA355" i="13" s="1"/>
  <c r="U357" i="13"/>
  <c r="U355" i="13" s="1"/>
  <c r="O357" i="13"/>
  <c r="O355" i="13" s="1"/>
  <c r="I357" i="13"/>
  <c r="I355" i="13" s="1"/>
  <c r="V352" i="13"/>
  <c r="V350" i="13" s="1"/>
  <c r="P352" i="13"/>
  <c r="P350" i="13" s="1"/>
  <c r="J352" i="13"/>
  <c r="J350" i="13" s="1"/>
  <c r="D352" i="13"/>
  <c r="D350" i="13" s="1"/>
  <c r="W347" i="13"/>
  <c r="W345" i="13" s="1"/>
  <c r="Q347" i="13"/>
  <c r="Q345" i="13" s="1"/>
  <c r="K347" i="13"/>
  <c r="K345" i="13" s="1"/>
  <c r="E347" i="13"/>
  <c r="E345" i="13" s="1"/>
  <c r="X342" i="13"/>
  <c r="X340" i="13" s="1"/>
  <c r="R342" i="13"/>
  <c r="R340" i="13" s="1"/>
  <c r="L342" i="13"/>
  <c r="L340" i="13" s="1"/>
  <c r="F342" i="13"/>
  <c r="F340" i="13" s="1"/>
  <c r="Z477" i="13"/>
  <c r="Z475" i="13" s="1"/>
  <c r="T477" i="13"/>
  <c r="N477" i="13"/>
  <c r="H477" i="13"/>
  <c r="H475" i="13" s="1"/>
  <c r="AA472" i="13"/>
  <c r="AA470" i="13" s="1"/>
  <c r="U472" i="13"/>
  <c r="O472" i="13"/>
  <c r="O470" i="13" s="1"/>
  <c r="I472" i="13"/>
  <c r="V467" i="13"/>
  <c r="P467" i="13"/>
  <c r="P465" i="13" s="1"/>
  <c r="J467" i="13"/>
  <c r="J465" i="13" s="1"/>
  <c r="D467" i="13"/>
  <c r="W462" i="13"/>
  <c r="W460" i="13" s="1"/>
  <c r="Q462" i="13"/>
  <c r="K462" i="13"/>
  <c r="E462" i="13"/>
  <c r="E460" i="13" s="1"/>
  <c r="X457" i="13"/>
  <c r="X455" i="13" s="1"/>
  <c r="R457" i="13"/>
  <c r="L457" i="13"/>
  <c r="L455" i="13" s="1"/>
  <c r="F457" i="13"/>
  <c r="Y452" i="13"/>
  <c r="S452" i="13"/>
  <c r="S450" i="13" s="1"/>
  <c r="M452" i="13"/>
  <c r="M450" i="13" s="1"/>
  <c r="G452" i="13"/>
  <c r="Z447" i="13"/>
  <c r="Z445" i="13" s="1"/>
  <c r="T447" i="13"/>
  <c r="N447" i="13"/>
  <c r="H447" i="13"/>
  <c r="H445" i="13" s="1"/>
  <c r="AA442" i="13"/>
  <c r="AA440" i="13" s="1"/>
  <c r="U442" i="13"/>
  <c r="O442" i="13"/>
  <c r="O440" i="13" s="1"/>
  <c r="I442" i="13"/>
  <c r="V437" i="13"/>
  <c r="P437" i="13"/>
  <c r="P435" i="13" s="1"/>
  <c r="J437" i="13"/>
  <c r="J435" i="13" s="1"/>
  <c r="D437" i="13"/>
  <c r="W432" i="13"/>
  <c r="W430" i="13" s="1"/>
  <c r="Q432" i="13"/>
  <c r="K432" i="13"/>
  <c r="E432" i="13"/>
  <c r="E430" i="13" s="1"/>
  <c r="X427" i="13"/>
  <c r="X425" i="13" s="1"/>
  <c r="R427" i="13"/>
  <c r="L427" i="13"/>
  <c r="L425" i="13" s="1"/>
  <c r="F427" i="13"/>
  <c r="Y422" i="13"/>
  <c r="S422" i="13"/>
  <c r="S420" i="13" s="1"/>
  <c r="M422" i="13"/>
  <c r="M420" i="13" s="1"/>
  <c r="G422" i="13"/>
  <c r="Z417" i="13"/>
  <c r="Z415" i="13" s="1"/>
  <c r="T417" i="13"/>
  <c r="N417" i="13"/>
  <c r="H417" i="13"/>
  <c r="H415" i="13" s="1"/>
  <c r="AA412" i="13"/>
  <c r="AA410" i="13" s="1"/>
  <c r="U412" i="13"/>
  <c r="O412" i="13"/>
  <c r="O410" i="13" s="1"/>
  <c r="I412" i="13"/>
  <c r="V407" i="13"/>
  <c r="P407" i="13"/>
  <c r="P405" i="13" s="1"/>
  <c r="J407" i="13"/>
  <c r="J405" i="13" s="1"/>
  <c r="D407" i="13"/>
  <c r="W402" i="13"/>
  <c r="W400" i="13" s="1"/>
  <c r="Q402" i="13"/>
  <c r="K402" i="13"/>
  <c r="E402" i="13"/>
  <c r="E400" i="13" s="1"/>
  <c r="X397" i="13"/>
  <c r="X395" i="13" s="1"/>
  <c r="R397" i="13"/>
  <c r="L397" i="13"/>
  <c r="L395" i="13" s="1"/>
  <c r="F397" i="13"/>
  <c r="Y392" i="13"/>
  <c r="S392" i="13"/>
  <c r="S390" i="13" s="1"/>
  <c r="M392" i="13"/>
  <c r="M390" i="13" s="1"/>
  <c r="G392" i="13"/>
  <c r="Z387" i="13"/>
  <c r="Z385" i="13" s="1"/>
  <c r="T387" i="13"/>
  <c r="N387" i="13"/>
  <c r="H387" i="13"/>
  <c r="H385" i="13" s="1"/>
  <c r="AA382" i="13"/>
  <c r="AA380" i="13" s="1"/>
  <c r="U382" i="13"/>
  <c r="O382" i="13"/>
  <c r="O380" i="13" s="1"/>
  <c r="I382" i="13"/>
  <c r="V377" i="13"/>
  <c r="P377" i="13"/>
  <c r="P375" i="13" s="1"/>
  <c r="J377" i="13"/>
  <c r="J375" i="13" s="1"/>
  <c r="D377" i="13"/>
  <c r="W372" i="13"/>
  <c r="W370" i="13" s="1"/>
  <c r="Q372" i="13"/>
  <c r="K372" i="13"/>
  <c r="E372" i="13"/>
  <c r="E370" i="13" s="1"/>
  <c r="X367" i="13"/>
  <c r="X365" i="13" s="1"/>
  <c r="R367" i="13"/>
  <c r="L367" i="13"/>
  <c r="L365" i="13" s="1"/>
  <c r="F367" i="13"/>
  <c r="Y362" i="13"/>
  <c r="S362" i="13"/>
  <c r="S360" i="13" s="1"/>
  <c r="M362" i="13"/>
  <c r="M360" i="13" s="1"/>
  <c r="G362" i="13"/>
  <c r="Z357" i="13"/>
  <c r="Z355" i="13" s="1"/>
  <c r="T357" i="13"/>
  <c r="N357" i="13"/>
  <c r="H357" i="13"/>
  <c r="H355" i="13" s="1"/>
  <c r="AA352" i="13"/>
  <c r="AA350" i="13" s="1"/>
  <c r="U352" i="13"/>
  <c r="O352" i="13"/>
  <c r="O350" i="13" s="1"/>
  <c r="I352" i="13"/>
  <c r="V347" i="13"/>
  <c r="P347" i="13"/>
  <c r="P345" i="13" s="1"/>
  <c r="J347" i="13"/>
  <c r="J345" i="13" s="1"/>
  <c r="D347" i="13"/>
  <c r="W342" i="13"/>
  <c r="W340" i="13" s="1"/>
  <c r="Q342" i="13"/>
  <c r="K342" i="13"/>
  <c r="E342" i="13"/>
  <c r="E340" i="13" s="1"/>
  <c r="X337" i="13"/>
  <c r="X335" i="13" s="1"/>
  <c r="R337" i="13"/>
  <c r="L337" i="13"/>
  <c r="L335" i="13" s="1"/>
  <c r="F337" i="13"/>
  <c r="Y332" i="13"/>
  <c r="S332" i="13"/>
  <c r="S330" i="13" s="1"/>
  <c r="M332" i="13"/>
  <c r="M330" i="13" s="1"/>
  <c r="G332" i="13"/>
  <c r="Z327" i="13"/>
  <c r="Z325" i="13" s="1"/>
  <c r="T327" i="13"/>
  <c r="N327" i="13"/>
  <c r="H327" i="13"/>
  <c r="H325" i="13" s="1"/>
  <c r="Y477" i="13"/>
  <c r="Y475" i="13" s="1"/>
  <c r="S477" i="13"/>
  <c r="M477" i="13"/>
  <c r="M475" i="13" s="1"/>
  <c r="G477" i="13"/>
  <c r="G475" i="13" s="1"/>
  <c r="Z472" i="13"/>
  <c r="T472" i="13"/>
  <c r="T470" i="13" s="1"/>
  <c r="N472" i="13"/>
  <c r="N470" i="13" s="1"/>
  <c r="H472" i="13"/>
  <c r="AA467" i="13"/>
  <c r="AA465" i="13" s="1"/>
  <c r="U467" i="13"/>
  <c r="U465" i="13" s="1"/>
  <c r="O467" i="13"/>
  <c r="I467" i="13"/>
  <c r="I465" i="13" s="1"/>
  <c r="V462" i="13"/>
  <c r="V460" i="13" s="1"/>
  <c r="P462" i="13"/>
  <c r="J462" i="13"/>
  <c r="J460" i="13" s="1"/>
  <c r="D462" i="13"/>
  <c r="D460" i="13" s="1"/>
  <c r="W457" i="13"/>
  <c r="Q457" i="13"/>
  <c r="Q455" i="13" s="1"/>
  <c r="K457" i="13"/>
  <c r="K455" i="13" s="1"/>
  <c r="E457" i="13"/>
  <c r="X452" i="13"/>
  <c r="X450" i="13" s="1"/>
  <c r="R452" i="13"/>
  <c r="R450" i="13" s="1"/>
  <c r="L452" i="13"/>
  <c r="F452" i="13"/>
  <c r="F450" i="13" s="1"/>
  <c r="Y447" i="13"/>
  <c r="Y445" i="13" s="1"/>
  <c r="S447" i="13"/>
  <c r="M447" i="13"/>
  <c r="M445" i="13" s="1"/>
  <c r="G447" i="13"/>
  <c r="G445" i="13" s="1"/>
  <c r="Z442" i="13"/>
  <c r="T442" i="13"/>
  <c r="T440" i="13" s="1"/>
  <c r="N442" i="13"/>
  <c r="N440" i="13" s="1"/>
  <c r="H442" i="13"/>
  <c r="AA437" i="13"/>
  <c r="AA435" i="13" s="1"/>
  <c r="U437" i="13"/>
  <c r="U435" i="13" s="1"/>
  <c r="O437" i="13"/>
  <c r="I437" i="13"/>
  <c r="I435" i="13" s="1"/>
  <c r="V432" i="13"/>
  <c r="V430" i="13" s="1"/>
  <c r="P432" i="13"/>
  <c r="J432" i="13"/>
  <c r="J430" i="13" s="1"/>
  <c r="D432" i="13"/>
  <c r="D430" i="13" s="1"/>
  <c r="W427" i="13"/>
  <c r="Q427" i="13"/>
  <c r="Q425" i="13" s="1"/>
  <c r="K427" i="13"/>
  <c r="K425" i="13" s="1"/>
  <c r="E427" i="13"/>
  <c r="X422" i="13"/>
  <c r="X420" i="13" s="1"/>
  <c r="R422" i="13"/>
  <c r="R420" i="13" s="1"/>
  <c r="L422" i="13"/>
  <c r="F422" i="13"/>
  <c r="F420" i="13" s="1"/>
  <c r="Y417" i="13"/>
  <c r="Y415" i="13" s="1"/>
  <c r="S417" i="13"/>
  <c r="M417" i="13"/>
  <c r="M415" i="13" s="1"/>
  <c r="G417" i="13"/>
  <c r="G415" i="13" s="1"/>
  <c r="Z412" i="13"/>
  <c r="T412" i="13"/>
  <c r="T410" i="13" s="1"/>
  <c r="N412" i="13"/>
  <c r="N410" i="13" s="1"/>
  <c r="H412" i="13"/>
  <c r="AA407" i="13"/>
  <c r="AA405" i="13" s="1"/>
  <c r="U407" i="13"/>
  <c r="U405" i="13" s="1"/>
  <c r="O407" i="13"/>
  <c r="I407" i="13"/>
  <c r="I405" i="13" s="1"/>
  <c r="V402" i="13"/>
  <c r="V400" i="13" s="1"/>
  <c r="P402" i="13"/>
  <c r="J402" i="13"/>
  <c r="J400" i="13" s="1"/>
  <c r="D402" i="13"/>
  <c r="D400" i="13" s="1"/>
  <c r="W397" i="13"/>
  <c r="Q397" i="13"/>
  <c r="Q395" i="13" s="1"/>
  <c r="K397" i="13"/>
  <c r="K395" i="13" s="1"/>
  <c r="E397" i="13"/>
  <c r="X392" i="13"/>
  <c r="X390" i="13" s="1"/>
  <c r="R392" i="13"/>
  <c r="R390" i="13" s="1"/>
  <c r="L392" i="13"/>
  <c r="F392" i="13"/>
  <c r="F390" i="13" s="1"/>
  <c r="Y387" i="13"/>
  <c r="Y385" i="13" s="1"/>
  <c r="S387" i="13"/>
  <c r="M387" i="13"/>
  <c r="M385" i="13" s="1"/>
  <c r="G387" i="13"/>
  <c r="G385" i="13" s="1"/>
  <c r="Z382" i="13"/>
  <c r="T382" i="13"/>
  <c r="T380" i="13" s="1"/>
  <c r="N382" i="13"/>
  <c r="N380" i="13" s="1"/>
  <c r="H382" i="13"/>
  <c r="AA377" i="13"/>
  <c r="AA375" i="13" s="1"/>
  <c r="U377" i="13"/>
  <c r="U375" i="13" s="1"/>
  <c r="O377" i="13"/>
  <c r="I377" i="13"/>
  <c r="I375" i="13" s="1"/>
  <c r="V372" i="13"/>
  <c r="V370" i="13" s="1"/>
  <c r="P372" i="13"/>
  <c r="J372" i="13"/>
  <c r="J370" i="13" s="1"/>
  <c r="D372" i="13"/>
  <c r="D370" i="13" s="1"/>
  <c r="W367" i="13"/>
  <c r="Q367" i="13"/>
  <c r="Q365" i="13" s="1"/>
  <c r="K367" i="13"/>
  <c r="K365" i="13" s="1"/>
  <c r="E367" i="13"/>
  <c r="X362" i="13"/>
  <c r="X360" i="13" s="1"/>
  <c r="R362" i="13"/>
  <c r="R360" i="13" s="1"/>
  <c r="L362" i="13"/>
  <c r="F362" i="13"/>
  <c r="F360" i="13" s="1"/>
  <c r="Y357" i="13"/>
  <c r="Y355" i="13" s="1"/>
  <c r="S357" i="13"/>
  <c r="M357" i="13"/>
  <c r="M355" i="13" s="1"/>
  <c r="G357" i="13"/>
  <c r="G355" i="13" s="1"/>
  <c r="Z352" i="13"/>
  <c r="T352" i="13"/>
  <c r="T350" i="13" s="1"/>
  <c r="N352" i="13"/>
  <c r="N350" i="13" s="1"/>
  <c r="H352" i="13"/>
  <c r="AA347" i="13"/>
  <c r="AA345" i="13" s="1"/>
  <c r="U347" i="13"/>
  <c r="U345" i="13" s="1"/>
  <c r="O347" i="13"/>
  <c r="I347" i="13"/>
  <c r="I345" i="13" s="1"/>
  <c r="V342" i="13"/>
  <c r="V340" i="13" s="1"/>
  <c r="P342" i="13"/>
  <c r="J342" i="13"/>
  <c r="J340" i="13" s="1"/>
  <c r="D342" i="13"/>
  <c r="D340" i="13" s="1"/>
  <c r="W337" i="13"/>
  <c r="Q337" i="13"/>
  <c r="Q335" i="13" s="1"/>
  <c r="K337" i="13"/>
  <c r="K335" i="13" s="1"/>
  <c r="E337" i="13"/>
  <c r="X332" i="13"/>
  <c r="X330" i="13" s="1"/>
  <c r="R332" i="13"/>
  <c r="R330" i="13" s="1"/>
  <c r="L332" i="13"/>
  <c r="F332" i="13"/>
  <c r="F330" i="13" s="1"/>
  <c r="Y327" i="13"/>
  <c r="Y325" i="13" s="1"/>
  <c r="S327" i="13"/>
  <c r="M327" i="13"/>
  <c r="M325" i="13" s="1"/>
  <c r="G327" i="13"/>
  <c r="G325" i="13" s="1"/>
  <c r="V327" i="13"/>
  <c r="P329" i="13"/>
  <c r="U332" i="13"/>
  <c r="U330" i="13" s="1"/>
  <c r="O334" i="13"/>
  <c r="S337" i="13"/>
  <c r="S335" i="13" s="1"/>
  <c r="M339" i="13"/>
  <c r="S342" i="13"/>
  <c r="S340" i="13" s="1"/>
  <c r="L347" i="13"/>
  <c r="L345" i="13" s="1"/>
  <c r="X349" i="13"/>
  <c r="E352" i="13"/>
  <c r="Q354" i="13"/>
  <c r="Q350" i="13" s="1"/>
  <c r="J359" i="13"/>
  <c r="I486" i="12"/>
  <c r="I484" i="12" s="1"/>
  <c r="O486" i="12"/>
  <c r="O484" i="12" s="1"/>
  <c r="U486" i="12"/>
  <c r="U484" i="12" s="1"/>
  <c r="AA486" i="12"/>
  <c r="AA484" i="12" s="1"/>
  <c r="H491" i="12"/>
  <c r="H489" i="12" s="1"/>
  <c r="N491" i="12"/>
  <c r="N489" i="12" s="1"/>
  <c r="T491" i="12"/>
  <c r="T489" i="12" s="1"/>
  <c r="Z491" i="12"/>
  <c r="Z489" i="12" s="1"/>
  <c r="G496" i="12"/>
  <c r="G494" i="12" s="1"/>
  <c r="M496" i="12"/>
  <c r="M494" i="12" s="1"/>
  <c r="S496" i="12"/>
  <c r="S494" i="12" s="1"/>
  <c r="Y496" i="12"/>
  <c r="Y494" i="12" s="1"/>
  <c r="F501" i="12"/>
  <c r="F499" i="12" s="1"/>
  <c r="L501" i="12"/>
  <c r="L499" i="12" s="1"/>
  <c r="R501" i="12"/>
  <c r="R499" i="12" s="1"/>
  <c r="X501" i="12"/>
  <c r="X499" i="12" s="1"/>
  <c r="E506" i="12"/>
  <c r="E504" i="12" s="1"/>
  <c r="K506" i="12"/>
  <c r="K504" i="12" s="1"/>
  <c r="Q506" i="12"/>
  <c r="Q504" i="12" s="1"/>
  <c r="W506" i="12"/>
  <c r="W504" i="12" s="1"/>
  <c r="D511" i="12"/>
  <c r="D509" i="12" s="1"/>
  <c r="J511" i="12"/>
  <c r="J509" i="12" s="1"/>
  <c r="P511" i="12"/>
  <c r="P509" i="12" s="1"/>
  <c r="V511" i="12"/>
  <c r="V509" i="12" s="1"/>
  <c r="I516" i="12"/>
  <c r="I514" i="12" s="1"/>
  <c r="O516" i="12"/>
  <c r="O514" i="12" s="1"/>
  <c r="U516" i="12"/>
  <c r="U514" i="12" s="1"/>
  <c r="AA516" i="12"/>
  <c r="AA514" i="12" s="1"/>
  <c r="H521" i="12"/>
  <c r="H519" i="12" s="1"/>
  <c r="N521" i="12"/>
  <c r="N519" i="12" s="1"/>
  <c r="T521" i="12"/>
  <c r="T519" i="12" s="1"/>
  <c r="Z521" i="12"/>
  <c r="Z519" i="12" s="1"/>
  <c r="G526" i="12"/>
  <c r="G524" i="12" s="1"/>
  <c r="M526" i="12"/>
  <c r="M524" i="12" s="1"/>
  <c r="S526" i="12"/>
  <c r="S524" i="12" s="1"/>
  <c r="Y526" i="12"/>
  <c r="Y524" i="12" s="1"/>
  <c r="F531" i="12"/>
  <c r="F529" i="12" s="1"/>
  <c r="L531" i="12"/>
  <c r="L529" i="12" s="1"/>
  <c r="R531" i="12"/>
  <c r="R529" i="12" s="1"/>
  <c r="X531" i="12"/>
  <c r="X529" i="12" s="1"/>
  <c r="E536" i="12"/>
  <c r="E534" i="12" s="1"/>
  <c r="K536" i="12"/>
  <c r="K534" i="12" s="1"/>
  <c r="Q536" i="12"/>
  <c r="Q534" i="12" s="1"/>
  <c r="W536" i="12"/>
  <c r="W534" i="12" s="1"/>
  <c r="D541" i="12"/>
  <c r="D539" i="12" s="1"/>
  <c r="J541" i="12"/>
  <c r="J539" i="12" s="1"/>
  <c r="P541" i="12"/>
  <c r="P539" i="12" s="1"/>
  <c r="V541" i="12"/>
  <c r="V539" i="12" s="1"/>
  <c r="I546" i="12"/>
  <c r="I544" i="12" s="1"/>
  <c r="O546" i="12"/>
  <c r="O544" i="12" s="1"/>
  <c r="U546" i="12"/>
  <c r="U544" i="12" s="1"/>
  <c r="AA546" i="12"/>
  <c r="AA544" i="12" s="1"/>
  <c r="H551" i="12"/>
  <c r="H549" i="12" s="1"/>
  <c r="N551" i="12"/>
  <c r="N549" i="12" s="1"/>
  <c r="T551" i="12"/>
  <c r="T549" i="12" s="1"/>
  <c r="Z551" i="12"/>
  <c r="Z549" i="12" s="1"/>
  <c r="G556" i="12"/>
  <c r="G554" i="12" s="1"/>
  <c r="M556" i="12"/>
  <c r="M554" i="12" s="1"/>
  <c r="S556" i="12"/>
  <c r="S554" i="12" s="1"/>
  <c r="Y556" i="12"/>
  <c r="Y554" i="12" s="1"/>
  <c r="F561" i="12"/>
  <c r="F559" i="12" s="1"/>
  <c r="L561" i="12"/>
  <c r="L559" i="12" s="1"/>
  <c r="R561" i="12"/>
  <c r="R559" i="12" s="1"/>
  <c r="X561" i="12"/>
  <c r="X559" i="12" s="1"/>
  <c r="E566" i="12"/>
  <c r="E564" i="12" s="1"/>
  <c r="K566" i="12"/>
  <c r="K564" i="12" s="1"/>
  <c r="Q566" i="12"/>
  <c r="Q564" i="12" s="1"/>
  <c r="W566" i="12"/>
  <c r="W564" i="12" s="1"/>
  <c r="D571" i="12"/>
  <c r="D569" i="12" s="1"/>
  <c r="J571" i="12"/>
  <c r="J569" i="12" s="1"/>
  <c r="P571" i="12"/>
  <c r="P569" i="12" s="1"/>
  <c r="V571" i="12"/>
  <c r="V569" i="12" s="1"/>
  <c r="I576" i="12"/>
  <c r="I574" i="12" s="1"/>
  <c r="O576" i="12"/>
  <c r="O574" i="12" s="1"/>
  <c r="U576" i="12"/>
  <c r="U574" i="12" s="1"/>
  <c r="AA576" i="12"/>
  <c r="AA574" i="12" s="1"/>
  <c r="H581" i="12"/>
  <c r="H579" i="12" s="1"/>
  <c r="N581" i="12"/>
  <c r="N579" i="12" s="1"/>
  <c r="T581" i="12"/>
  <c r="T579" i="12" s="1"/>
  <c r="Z581" i="12"/>
  <c r="Z579" i="12" s="1"/>
  <c r="G586" i="12"/>
  <c r="G584" i="12" s="1"/>
  <c r="M586" i="12"/>
  <c r="M584" i="12" s="1"/>
  <c r="S586" i="12"/>
  <c r="S584" i="12" s="1"/>
  <c r="Y586" i="12"/>
  <c r="Y584" i="12" s="1"/>
  <c r="F591" i="12"/>
  <c r="F589" i="12" s="1"/>
  <c r="L591" i="12"/>
  <c r="L589" i="12" s="1"/>
  <c r="R591" i="12"/>
  <c r="R589" i="12" s="1"/>
  <c r="X591" i="12"/>
  <c r="X589" i="12" s="1"/>
  <c r="E596" i="12"/>
  <c r="E594" i="12" s="1"/>
  <c r="K596" i="12"/>
  <c r="K594" i="12" s="1"/>
  <c r="Q596" i="12"/>
  <c r="Q594" i="12" s="1"/>
  <c r="W596" i="12"/>
  <c r="W594" i="12" s="1"/>
  <c r="D601" i="12"/>
  <c r="D599" i="12" s="1"/>
  <c r="J601" i="12"/>
  <c r="J599" i="12" s="1"/>
  <c r="P601" i="12"/>
  <c r="P599" i="12" s="1"/>
  <c r="V601" i="12"/>
  <c r="V599" i="12" s="1"/>
  <c r="I606" i="12"/>
  <c r="I604" i="12" s="1"/>
  <c r="O606" i="12"/>
  <c r="O604" i="12" s="1"/>
  <c r="U606" i="12"/>
  <c r="U604" i="12" s="1"/>
  <c r="AA606" i="12"/>
  <c r="AA604" i="12" s="1"/>
  <c r="H611" i="12"/>
  <c r="H609" i="12" s="1"/>
  <c r="N611" i="12"/>
  <c r="N609" i="12" s="1"/>
  <c r="T611" i="12"/>
  <c r="T609" i="12" s="1"/>
  <c r="Z611" i="12"/>
  <c r="Z609" i="12" s="1"/>
  <c r="G616" i="12"/>
  <c r="G614" i="12" s="1"/>
  <c r="M616" i="12"/>
  <c r="M614" i="12" s="1"/>
  <c r="S616" i="12"/>
  <c r="S614" i="12" s="1"/>
  <c r="Y616" i="12"/>
  <c r="Y614" i="12" s="1"/>
  <c r="F621" i="12"/>
  <c r="F619" i="12" s="1"/>
  <c r="L621" i="12"/>
  <c r="L619" i="12" s="1"/>
  <c r="R621" i="12"/>
  <c r="R619" i="12" s="1"/>
  <c r="X621" i="12"/>
  <c r="X619" i="12" s="1"/>
  <c r="E626" i="12"/>
  <c r="E624" i="12" s="1"/>
  <c r="K626" i="12"/>
  <c r="K624" i="12" s="1"/>
  <c r="Q626" i="12"/>
  <c r="Q624" i="12" s="1"/>
  <c r="W626" i="12"/>
  <c r="W624" i="12" s="1"/>
  <c r="D631" i="12"/>
  <c r="D629" i="12" s="1"/>
  <c r="J631" i="12"/>
  <c r="J629" i="12" s="1"/>
  <c r="P631" i="12"/>
  <c r="P629" i="12" s="1"/>
  <c r="V631" i="12"/>
  <c r="V629" i="12" s="1"/>
  <c r="I636" i="12"/>
  <c r="I634" i="12" s="1"/>
  <c r="O636" i="12"/>
  <c r="O634" i="12" s="1"/>
  <c r="U636" i="12"/>
  <c r="U634" i="12" s="1"/>
  <c r="AA636" i="12"/>
  <c r="AA634" i="12" s="1"/>
  <c r="E644" i="12"/>
  <c r="E643" i="12" s="1"/>
  <c r="E9" i="13"/>
  <c r="E7" i="13" s="1"/>
  <c r="K9" i="13"/>
  <c r="Q9" i="13"/>
  <c r="W9" i="13"/>
  <c r="W7" i="13" s="1"/>
  <c r="E11" i="13"/>
  <c r="K11" i="13"/>
  <c r="Q11" i="13"/>
  <c r="W11" i="13"/>
  <c r="D14" i="13"/>
  <c r="J14" i="13"/>
  <c r="J12" i="13" s="1"/>
  <c r="P14" i="13"/>
  <c r="V14" i="13"/>
  <c r="V12" i="13" s="1"/>
  <c r="D16" i="13"/>
  <c r="J16" i="13"/>
  <c r="P16" i="13"/>
  <c r="V16" i="13"/>
  <c r="I19" i="13"/>
  <c r="O19" i="13"/>
  <c r="O17" i="13" s="1"/>
  <c r="U19" i="13"/>
  <c r="U17" i="13" s="1"/>
  <c r="AA19" i="13"/>
  <c r="I21" i="13"/>
  <c r="O21" i="13"/>
  <c r="U21" i="13"/>
  <c r="AA21" i="13"/>
  <c r="H24" i="13"/>
  <c r="H22" i="13" s="1"/>
  <c r="N24" i="13"/>
  <c r="T24" i="13"/>
  <c r="Z24" i="13"/>
  <c r="Z22" i="13" s="1"/>
  <c r="H26" i="13"/>
  <c r="N26" i="13"/>
  <c r="T26" i="13"/>
  <c r="Z26" i="13"/>
  <c r="G29" i="13"/>
  <c r="M29" i="13"/>
  <c r="M27" i="13" s="1"/>
  <c r="S29" i="13"/>
  <c r="Y29" i="13"/>
  <c r="Y27" i="13" s="1"/>
  <c r="G31" i="13"/>
  <c r="M31" i="13"/>
  <c r="S31" i="13"/>
  <c r="Y31" i="13"/>
  <c r="F34" i="13"/>
  <c r="L34" i="13"/>
  <c r="L32" i="13" s="1"/>
  <c r="R34" i="13"/>
  <c r="R32" i="13" s="1"/>
  <c r="X34" i="13"/>
  <c r="F36" i="13"/>
  <c r="L36" i="13"/>
  <c r="R36" i="13"/>
  <c r="X36" i="13"/>
  <c r="E39" i="13"/>
  <c r="E37" i="13" s="1"/>
  <c r="K39" i="13"/>
  <c r="Q39" i="13"/>
  <c r="W39" i="13"/>
  <c r="W37" i="13" s="1"/>
  <c r="E41" i="13"/>
  <c r="K41" i="13"/>
  <c r="Q41" i="13"/>
  <c r="W41" i="13"/>
  <c r="D44" i="13"/>
  <c r="J44" i="13"/>
  <c r="J42" i="13" s="1"/>
  <c r="P44" i="13"/>
  <c r="V44" i="13"/>
  <c r="V42" i="13" s="1"/>
  <c r="D46" i="13"/>
  <c r="J46" i="13"/>
  <c r="P46" i="13"/>
  <c r="V46" i="13"/>
  <c r="I49" i="13"/>
  <c r="O49" i="13"/>
  <c r="O47" i="13" s="1"/>
  <c r="U49" i="13"/>
  <c r="U47" i="13" s="1"/>
  <c r="AA49" i="13"/>
  <c r="I51" i="13"/>
  <c r="O51" i="13"/>
  <c r="U51" i="13"/>
  <c r="AA51" i="13"/>
  <c r="H54" i="13"/>
  <c r="H52" i="13" s="1"/>
  <c r="N54" i="13"/>
  <c r="T54" i="13"/>
  <c r="Z54" i="13"/>
  <c r="Z52" i="13" s="1"/>
  <c r="H56" i="13"/>
  <c r="N56" i="13"/>
  <c r="T56" i="13"/>
  <c r="Z56" i="13"/>
  <c r="G59" i="13"/>
  <c r="M59" i="13"/>
  <c r="M57" i="13" s="1"/>
  <c r="S59" i="13"/>
  <c r="Y59" i="13"/>
  <c r="Y57" i="13" s="1"/>
  <c r="G61" i="13"/>
  <c r="M61" i="13"/>
  <c r="S61" i="13"/>
  <c r="Y61" i="13"/>
  <c r="F64" i="13"/>
  <c r="L64" i="13"/>
  <c r="L62" i="13" s="1"/>
  <c r="R64" i="13"/>
  <c r="R62" i="13" s="1"/>
  <c r="X64" i="13"/>
  <c r="F66" i="13"/>
  <c r="L66" i="13"/>
  <c r="R66" i="13"/>
  <c r="X66" i="13"/>
  <c r="E69" i="13"/>
  <c r="E67" i="13" s="1"/>
  <c r="K69" i="13"/>
  <c r="Q69" i="13"/>
  <c r="W69" i="13"/>
  <c r="W67" i="13" s="1"/>
  <c r="E71" i="13"/>
  <c r="K71" i="13"/>
  <c r="Q71" i="13"/>
  <c r="W71" i="13"/>
  <c r="D74" i="13"/>
  <c r="J74" i="13"/>
  <c r="J72" i="13" s="1"/>
  <c r="P74" i="13"/>
  <c r="V74" i="13"/>
  <c r="V72" i="13" s="1"/>
  <c r="D76" i="13"/>
  <c r="J76" i="13"/>
  <c r="P76" i="13"/>
  <c r="V76" i="13"/>
  <c r="I79" i="13"/>
  <c r="O79" i="13"/>
  <c r="O77" i="13" s="1"/>
  <c r="U79" i="13"/>
  <c r="U77" i="13" s="1"/>
  <c r="AA79" i="13"/>
  <c r="I81" i="13"/>
  <c r="O81" i="13"/>
  <c r="U81" i="13"/>
  <c r="AA81" i="13"/>
  <c r="H84" i="13"/>
  <c r="H82" i="13" s="1"/>
  <c r="N84" i="13"/>
  <c r="T84" i="13"/>
  <c r="Z84" i="13"/>
  <c r="Z82" i="13" s="1"/>
  <c r="H86" i="13"/>
  <c r="N86" i="13"/>
  <c r="T86" i="13"/>
  <c r="Z86" i="13"/>
  <c r="G89" i="13"/>
  <c r="M89" i="13"/>
  <c r="M87" i="13" s="1"/>
  <c r="S89" i="13"/>
  <c r="Y89" i="13"/>
  <c r="Y87" i="13" s="1"/>
  <c r="G91" i="13"/>
  <c r="M91" i="13"/>
  <c r="S91" i="13"/>
  <c r="Y91" i="13"/>
  <c r="F94" i="13"/>
  <c r="L94" i="13"/>
  <c r="L92" i="13" s="1"/>
  <c r="R94" i="13"/>
  <c r="R92" i="13" s="1"/>
  <c r="X94" i="13"/>
  <c r="F96" i="13"/>
  <c r="L96" i="13"/>
  <c r="R96" i="13"/>
  <c r="X96" i="13"/>
  <c r="E99" i="13"/>
  <c r="E97" i="13" s="1"/>
  <c r="K99" i="13"/>
  <c r="Q99" i="13"/>
  <c r="W99" i="13"/>
  <c r="W97" i="13" s="1"/>
  <c r="E101" i="13"/>
  <c r="K101" i="13"/>
  <c r="Q101" i="13"/>
  <c r="W101" i="13"/>
  <c r="D104" i="13"/>
  <c r="J104" i="13"/>
  <c r="J102" i="13" s="1"/>
  <c r="P104" i="13"/>
  <c r="V104" i="13"/>
  <c r="V102" i="13" s="1"/>
  <c r="D106" i="13"/>
  <c r="J106" i="13"/>
  <c r="P106" i="13"/>
  <c r="V106" i="13"/>
  <c r="I109" i="13"/>
  <c r="O109" i="13"/>
  <c r="O107" i="13" s="1"/>
  <c r="U109" i="13"/>
  <c r="U107" i="13" s="1"/>
  <c r="AA109" i="13"/>
  <c r="I111" i="13"/>
  <c r="O111" i="13"/>
  <c r="U111" i="13"/>
  <c r="AA111" i="13"/>
  <c r="H114" i="13"/>
  <c r="H112" i="13" s="1"/>
  <c r="N114" i="13"/>
  <c r="T114" i="13"/>
  <c r="Z114" i="13"/>
  <c r="Z112" i="13" s="1"/>
  <c r="H116" i="13"/>
  <c r="N116" i="13"/>
  <c r="T116" i="13"/>
  <c r="Z116" i="13"/>
  <c r="G119" i="13"/>
  <c r="M119" i="13"/>
  <c r="M117" i="13" s="1"/>
  <c r="S119" i="13"/>
  <c r="Y119" i="13"/>
  <c r="Y117" i="13" s="1"/>
  <c r="G121" i="13"/>
  <c r="M121" i="13"/>
  <c r="S121" i="13"/>
  <c r="Y121" i="13"/>
  <c r="F124" i="13"/>
  <c r="L124" i="13"/>
  <c r="L122" i="13" s="1"/>
  <c r="R124" i="13"/>
  <c r="R122" i="13" s="1"/>
  <c r="X124" i="13"/>
  <c r="F126" i="13"/>
  <c r="L126" i="13"/>
  <c r="R126" i="13"/>
  <c r="X126" i="13"/>
  <c r="E129" i="13"/>
  <c r="E127" i="13" s="1"/>
  <c r="K129" i="13"/>
  <c r="Q129" i="13"/>
  <c r="W129" i="13"/>
  <c r="W127" i="13" s="1"/>
  <c r="E131" i="13"/>
  <c r="K131" i="13"/>
  <c r="Q131" i="13"/>
  <c r="W131" i="13"/>
  <c r="D134" i="13"/>
  <c r="J134" i="13"/>
  <c r="J132" i="13" s="1"/>
  <c r="P134" i="13"/>
  <c r="V134" i="13"/>
  <c r="V132" i="13" s="1"/>
  <c r="D136" i="13"/>
  <c r="J136" i="13"/>
  <c r="P136" i="13"/>
  <c r="V136" i="13"/>
  <c r="I139" i="13"/>
  <c r="O139" i="13"/>
  <c r="O137" i="13" s="1"/>
  <c r="U139" i="13"/>
  <c r="U137" i="13" s="1"/>
  <c r="AA139" i="13"/>
  <c r="I141" i="13"/>
  <c r="O141" i="13"/>
  <c r="U141" i="13"/>
  <c r="AA141" i="13"/>
  <c r="H144" i="13"/>
  <c r="H142" i="13" s="1"/>
  <c r="N144" i="13"/>
  <c r="T144" i="13"/>
  <c r="Z144" i="13"/>
  <c r="Z142" i="13" s="1"/>
  <c r="H146" i="13"/>
  <c r="N146" i="13"/>
  <c r="T146" i="13"/>
  <c r="Z146" i="13"/>
  <c r="G149" i="13"/>
  <c r="M149" i="13"/>
  <c r="M147" i="13" s="1"/>
  <c r="S149" i="13"/>
  <c r="Y149" i="13"/>
  <c r="Y147" i="13" s="1"/>
  <c r="G151" i="13"/>
  <c r="M151" i="13"/>
  <c r="S151" i="13"/>
  <c r="Y151" i="13"/>
  <c r="F154" i="13"/>
  <c r="L154" i="13"/>
  <c r="L152" i="13" s="1"/>
  <c r="R154" i="13"/>
  <c r="R152" i="13" s="1"/>
  <c r="X154" i="13"/>
  <c r="F156" i="13"/>
  <c r="L156" i="13"/>
  <c r="R156" i="13"/>
  <c r="X156" i="13"/>
  <c r="E159" i="13"/>
  <c r="E157" i="13" s="1"/>
  <c r="K159" i="13"/>
  <c r="Q159" i="13"/>
  <c r="W159" i="13"/>
  <c r="W157" i="13" s="1"/>
  <c r="E161" i="13"/>
  <c r="K161" i="13"/>
  <c r="Q161" i="13"/>
  <c r="W161" i="13"/>
  <c r="Y318" i="13"/>
  <c r="Y316" i="13" s="1"/>
  <c r="S318" i="13"/>
  <c r="S316" i="13" s="1"/>
  <c r="M318" i="13"/>
  <c r="G318" i="13"/>
  <c r="G316" i="13" s="1"/>
  <c r="Z313" i="13"/>
  <c r="T313" i="13"/>
  <c r="N313" i="13"/>
  <c r="N311" i="13" s="1"/>
  <c r="H313" i="13"/>
  <c r="H311" i="13" s="1"/>
  <c r="AA308" i="13"/>
  <c r="U308" i="13"/>
  <c r="U306" i="13" s="1"/>
  <c r="O308" i="13"/>
  <c r="I308" i="13"/>
  <c r="V303" i="13"/>
  <c r="V301" i="13" s="1"/>
  <c r="P303" i="13"/>
  <c r="P301" i="13" s="1"/>
  <c r="J303" i="13"/>
  <c r="D303" i="13"/>
  <c r="D301" i="13" s="1"/>
  <c r="W298" i="13"/>
  <c r="Q298" i="13"/>
  <c r="K298" i="13"/>
  <c r="K296" i="13" s="1"/>
  <c r="E298" i="13"/>
  <c r="E296" i="13" s="1"/>
  <c r="X293" i="13"/>
  <c r="R293" i="13"/>
  <c r="R291" i="13" s="1"/>
  <c r="L293" i="13"/>
  <c r="F293" i="13"/>
  <c r="Y288" i="13"/>
  <c r="Y286" i="13" s="1"/>
  <c r="S288" i="13"/>
  <c r="S286" i="13" s="1"/>
  <c r="M288" i="13"/>
  <c r="G288" i="13"/>
  <c r="G286" i="13" s="1"/>
  <c r="X318" i="13"/>
  <c r="X316" i="13" s="1"/>
  <c r="R318" i="13"/>
  <c r="L318" i="13"/>
  <c r="L316" i="13" s="1"/>
  <c r="F318" i="13"/>
  <c r="F316" i="13" s="1"/>
  <c r="Y313" i="13"/>
  <c r="S313" i="13"/>
  <c r="S311" i="13" s="1"/>
  <c r="M313" i="13"/>
  <c r="M311" i="13" s="1"/>
  <c r="G313" i="13"/>
  <c r="Z308" i="13"/>
  <c r="Z306" i="13" s="1"/>
  <c r="T308" i="13"/>
  <c r="T306" i="13" s="1"/>
  <c r="N308" i="13"/>
  <c r="H308" i="13"/>
  <c r="H306" i="13" s="1"/>
  <c r="AA303" i="13"/>
  <c r="AA301" i="13" s="1"/>
  <c r="U303" i="13"/>
  <c r="O303" i="13"/>
  <c r="O301" i="13" s="1"/>
  <c r="I303" i="13"/>
  <c r="I301" i="13" s="1"/>
  <c r="V298" i="13"/>
  <c r="P298" i="13"/>
  <c r="P296" i="13" s="1"/>
  <c r="J298" i="13"/>
  <c r="J296" i="13" s="1"/>
  <c r="D298" i="13"/>
  <c r="W293" i="13"/>
  <c r="W291" i="13" s="1"/>
  <c r="Q293" i="13"/>
  <c r="Q291" i="13" s="1"/>
  <c r="K293" i="13"/>
  <c r="E293" i="13"/>
  <c r="E291" i="13" s="1"/>
  <c r="X288" i="13"/>
  <c r="X286" i="13" s="1"/>
  <c r="R288" i="13"/>
  <c r="AA318" i="13"/>
  <c r="AA316" i="13" s="1"/>
  <c r="U318" i="13"/>
  <c r="U316" i="13" s="1"/>
  <c r="O318" i="13"/>
  <c r="O316" i="13" s="1"/>
  <c r="I318" i="13"/>
  <c r="I316" i="13" s="1"/>
  <c r="V313" i="13"/>
  <c r="V311" i="13" s="1"/>
  <c r="P313" i="13"/>
  <c r="P311" i="13" s="1"/>
  <c r="J313" i="13"/>
  <c r="J311" i="13" s="1"/>
  <c r="D313" i="13"/>
  <c r="D311" i="13" s="1"/>
  <c r="W308" i="13"/>
  <c r="W306" i="13" s="1"/>
  <c r="Q308" i="13"/>
  <c r="Q306" i="13" s="1"/>
  <c r="K308" i="13"/>
  <c r="K306" i="13" s="1"/>
  <c r="E308" i="13"/>
  <c r="E306" i="13" s="1"/>
  <c r="X303" i="13"/>
  <c r="X301" i="13" s="1"/>
  <c r="R303" i="13"/>
  <c r="R301" i="13" s="1"/>
  <c r="L303" i="13"/>
  <c r="L301" i="13" s="1"/>
  <c r="F303" i="13"/>
  <c r="F301" i="13" s="1"/>
  <c r="Y298" i="13"/>
  <c r="Y296" i="13" s="1"/>
  <c r="S298" i="13"/>
  <c r="S296" i="13" s="1"/>
  <c r="M298" i="13"/>
  <c r="M296" i="13" s="1"/>
  <c r="G298" i="13"/>
  <c r="G296" i="13" s="1"/>
  <c r="Z293" i="13"/>
  <c r="Z291" i="13" s="1"/>
  <c r="T293" i="13"/>
  <c r="T291" i="13" s="1"/>
  <c r="N293" i="13"/>
  <c r="N291" i="13" s="1"/>
  <c r="H293" i="13"/>
  <c r="H291" i="13" s="1"/>
  <c r="AA288" i="13"/>
  <c r="AA286" i="13" s="1"/>
  <c r="U288" i="13"/>
  <c r="U286" i="13" s="1"/>
  <c r="Z318" i="13"/>
  <c r="T318" i="13"/>
  <c r="T316" i="13" s="1"/>
  <c r="N318" i="13"/>
  <c r="N316" i="13" s="1"/>
  <c r="H318" i="13"/>
  <c r="AA313" i="13"/>
  <c r="AA311" i="13" s="1"/>
  <c r="U313" i="13"/>
  <c r="U311" i="13" s="1"/>
  <c r="O313" i="13"/>
  <c r="I313" i="13"/>
  <c r="I311" i="13" s="1"/>
  <c r="V308" i="13"/>
  <c r="V306" i="13" s="1"/>
  <c r="P308" i="13"/>
  <c r="J308" i="13"/>
  <c r="J306" i="13" s="1"/>
  <c r="D308" i="13"/>
  <c r="D306" i="13" s="1"/>
  <c r="W303" i="13"/>
  <c r="Q303" i="13"/>
  <c r="Q301" i="13" s="1"/>
  <c r="K303" i="13"/>
  <c r="K301" i="13" s="1"/>
  <c r="E303" i="13"/>
  <c r="X298" i="13"/>
  <c r="X296" i="13" s="1"/>
  <c r="R298" i="13"/>
  <c r="R296" i="13" s="1"/>
  <c r="L298" i="13"/>
  <c r="F298" i="13"/>
  <c r="F296" i="13" s="1"/>
  <c r="Y293" i="13"/>
  <c r="Y291" i="13" s="1"/>
  <c r="S293" i="13"/>
  <c r="M293" i="13"/>
  <c r="M291" i="13" s="1"/>
  <c r="G293" i="13"/>
  <c r="G291" i="13" s="1"/>
  <c r="Z288" i="13"/>
  <c r="T288" i="13"/>
  <c r="T286" i="13" s="1"/>
  <c r="N288" i="13"/>
  <c r="N286" i="13" s="1"/>
  <c r="H288" i="13"/>
  <c r="J168" i="13"/>
  <c r="P168" i="13"/>
  <c r="P166" i="13" s="1"/>
  <c r="V168" i="13"/>
  <c r="D170" i="13"/>
  <c r="D166" i="13" s="1"/>
  <c r="J170" i="13"/>
  <c r="P170" i="13"/>
  <c r="V170" i="13"/>
  <c r="I173" i="13"/>
  <c r="I171" i="13" s="1"/>
  <c r="O173" i="13"/>
  <c r="U173" i="13"/>
  <c r="U171" i="13" s="1"/>
  <c r="AA173" i="13"/>
  <c r="AA171" i="13" s="1"/>
  <c r="I175" i="13"/>
  <c r="O175" i="13"/>
  <c r="U175" i="13"/>
  <c r="AA175" i="13"/>
  <c r="H178" i="13"/>
  <c r="H176" i="13" s="1"/>
  <c r="N178" i="13"/>
  <c r="N176" i="13" s="1"/>
  <c r="T178" i="13"/>
  <c r="Z178" i="13"/>
  <c r="H180" i="13"/>
  <c r="N180" i="13"/>
  <c r="T180" i="13"/>
  <c r="Z180" i="13"/>
  <c r="G183" i="13"/>
  <c r="M183" i="13"/>
  <c r="S183" i="13"/>
  <c r="S181" i="13" s="1"/>
  <c r="Y183" i="13"/>
  <c r="G185" i="13"/>
  <c r="M185" i="13"/>
  <c r="S185" i="13"/>
  <c r="Y185" i="13"/>
  <c r="F188" i="13"/>
  <c r="F186" i="13" s="1"/>
  <c r="L188" i="13"/>
  <c r="R188" i="13"/>
  <c r="R186" i="13" s="1"/>
  <c r="X188" i="13"/>
  <c r="X186" i="13" s="1"/>
  <c r="F190" i="13"/>
  <c r="L190" i="13"/>
  <c r="R190" i="13"/>
  <c r="X190" i="13"/>
  <c r="E193" i="13"/>
  <c r="E191" i="13" s="1"/>
  <c r="K193" i="13"/>
  <c r="K191" i="13" s="1"/>
  <c r="Q193" i="13"/>
  <c r="W193" i="13"/>
  <c r="E195" i="13"/>
  <c r="K195" i="13"/>
  <c r="Q195" i="13"/>
  <c r="W195" i="13"/>
  <c r="D198" i="13"/>
  <c r="J198" i="13"/>
  <c r="P198" i="13"/>
  <c r="P196" i="13" s="1"/>
  <c r="V198" i="13"/>
  <c r="D200" i="13"/>
  <c r="J200" i="13"/>
  <c r="P200" i="13"/>
  <c r="V200" i="13"/>
  <c r="I203" i="13"/>
  <c r="I201" i="13" s="1"/>
  <c r="O203" i="13"/>
  <c r="U203" i="13"/>
  <c r="U201" i="13" s="1"/>
  <c r="AA203" i="13"/>
  <c r="AA201" i="13" s="1"/>
  <c r="I205" i="13"/>
  <c r="O205" i="13"/>
  <c r="U205" i="13"/>
  <c r="AA205" i="13"/>
  <c r="H208" i="13"/>
  <c r="H206" i="13" s="1"/>
  <c r="N208" i="13"/>
  <c r="N206" i="13" s="1"/>
  <c r="T208" i="13"/>
  <c r="Z208" i="13"/>
  <c r="H210" i="13"/>
  <c r="N210" i="13"/>
  <c r="T210" i="13"/>
  <c r="Z210" i="13"/>
  <c r="G213" i="13"/>
  <c r="M213" i="13"/>
  <c r="S213" i="13"/>
  <c r="S211" i="13" s="1"/>
  <c r="Y213" i="13"/>
  <c r="G215" i="13"/>
  <c r="M215" i="13"/>
  <c r="S215" i="13"/>
  <c r="Y215" i="13"/>
  <c r="F218" i="13"/>
  <c r="F216" i="13" s="1"/>
  <c r="L218" i="13"/>
  <c r="R218" i="13"/>
  <c r="R216" i="13" s="1"/>
  <c r="X218" i="13"/>
  <c r="X216" i="13" s="1"/>
  <c r="F220" i="13"/>
  <c r="L220" i="13"/>
  <c r="R220" i="13"/>
  <c r="X220" i="13"/>
  <c r="E223" i="13"/>
  <c r="E221" i="13" s="1"/>
  <c r="K223" i="13"/>
  <c r="K221" i="13" s="1"/>
  <c r="Q223" i="13"/>
  <c r="W223" i="13"/>
  <c r="E225" i="13"/>
  <c r="K225" i="13"/>
  <c r="Q225" i="13"/>
  <c r="W225" i="13"/>
  <c r="D228" i="13"/>
  <c r="J228" i="13"/>
  <c r="P228" i="13"/>
  <c r="P226" i="13" s="1"/>
  <c r="V228" i="13"/>
  <c r="D230" i="13"/>
  <c r="J230" i="13"/>
  <c r="P230" i="13"/>
  <c r="V230" i="13"/>
  <c r="I233" i="13"/>
  <c r="I231" i="13" s="1"/>
  <c r="O233" i="13"/>
  <c r="U233" i="13"/>
  <c r="U231" i="13" s="1"/>
  <c r="AA233" i="13"/>
  <c r="AA231" i="13" s="1"/>
  <c r="I235" i="13"/>
  <c r="O235" i="13"/>
  <c r="U235" i="13"/>
  <c r="AA235" i="13"/>
  <c r="H238" i="13"/>
  <c r="H236" i="13" s="1"/>
  <c r="N238" i="13"/>
  <c r="N236" i="13" s="1"/>
  <c r="T238" i="13"/>
  <c r="Z238" i="13"/>
  <c r="H240" i="13"/>
  <c r="N240" i="13"/>
  <c r="T240" i="13"/>
  <c r="Z240" i="13"/>
  <c r="G243" i="13"/>
  <c r="M243" i="13"/>
  <c r="S243" i="13"/>
  <c r="S241" i="13" s="1"/>
  <c r="Y243" i="13"/>
  <c r="G245" i="13"/>
  <c r="M245" i="13"/>
  <c r="S245" i="13"/>
  <c r="Y245" i="13"/>
  <c r="F248" i="13"/>
  <c r="F246" i="13" s="1"/>
  <c r="L248" i="13"/>
  <c r="R248" i="13"/>
  <c r="R246" i="13" s="1"/>
  <c r="X248" i="13"/>
  <c r="X246" i="13" s="1"/>
  <c r="F250" i="13"/>
  <c r="L250" i="13"/>
  <c r="R250" i="13"/>
  <c r="X250" i="13"/>
  <c r="E253" i="13"/>
  <c r="E251" i="13" s="1"/>
  <c r="K253" i="13"/>
  <c r="K251" i="13" s="1"/>
  <c r="Q253" i="13"/>
  <c r="W253" i="13"/>
  <c r="E255" i="13"/>
  <c r="K255" i="13"/>
  <c r="Q255" i="13"/>
  <c r="W255" i="13"/>
  <c r="D258" i="13"/>
  <c r="J258" i="13"/>
  <c r="P258" i="13"/>
  <c r="P256" i="13" s="1"/>
  <c r="V258" i="13"/>
  <c r="D260" i="13"/>
  <c r="J260" i="13"/>
  <c r="P260" i="13"/>
  <c r="V260" i="13"/>
  <c r="I263" i="13"/>
  <c r="I261" i="13" s="1"/>
  <c r="O263" i="13"/>
  <c r="U263" i="13"/>
  <c r="U261" i="13" s="1"/>
  <c r="AA263" i="13"/>
  <c r="AA261" i="13" s="1"/>
  <c r="I265" i="13"/>
  <c r="O265" i="13"/>
  <c r="U265" i="13"/>
  <c r="AA265" i="13"/>
  <c r="H268" i="13"/>
  <c r="H266" i="13" s="1"/>
  <c r="N268" i="13"/>
  <c r="N266" i="13" s="1"/>
  <c r="T268" i="13"/>
  <c r="Z268" i="13"/>
  <c r="H270" i="13"/>
  <c r="N270" i="13"/>
  <c r="T270" i="13"/>
  <c r="Z270" i="13"/>
  <c r="G273" i="13"/>
  <c r="M273" i="13"/>
  <c r="S273" i="13"/>
  <c r="S271" i="13" s="1"/>
  <c r="Y273" i="13"/>
  <c r="G275" i="13"/>
  <c r="M275" i="13"/>
  <c r="S275" i="13"/>
  <c r="Y275" i="13"/>
  <c r="F278" i="13"/>
  <c r="F276" i="13" s="1"/>
  <c r="L278" i="13"/>
  <c r="R278" i="13"/>
  <c r="R276" i="13" s="1"/>
  <c r="X278" i="13"/>
  <c r="X276" i="13" s="1"/>
  <c r="F280" i="13"/>
  <c r="L280" i="13"/>
  <c r="R280" i="13"/>
  <c r="X280" i="13"/>
  <c r="E283" i="13"/>
  <c r="E281" i="13" s="1"/>
  <c r="K283" i="13"/>
  <c r="K281" i="13" s="1"/>
  <c r="Q283" i="13"/>
  <c r="W283" i="13"/>
  <c r="E285" i="13"/>
  <c r="K285" i="13"/>
  <c r="Q285" i="13"/>
  <c r="W285" i="13"/>
  <c r="D288" i="13"/>
  <c r="L288" i="13"/>
  <c r="L286" i="13" s="1"/>
  <c r="D290" i="13"/>
  <c r="V290" i="13"/>
  <c r="I293" i="13"/>
  <c r="I291" i="13" s="1"/>
  <c r="AA293" i="13"/>
  <c r="AA291" i="13" s="1"/>
  <c r="U295" i="13"/>
  <c r="H298" i="13"/>
  <c r="Z298" i="13"/>
  <c r="Z296" i="13" s="1"/>
  <c r="T300" i="13"/>
  <c r="T303" i="13"/>
  <c r="T301" i="13" s="1"/>
  <c r="N305" i="13"/>
  <c r="R308" i="13"/>
  <c r="L310" i="13"/>
  <c r="L313" i="13"/>
  <c r="L311" i="13" s="1"/>
  <c r="F315" i="13"/>
  <c r="X315" i="13"/>
  <c r="J318" i="13"/>
  <c r="D320" i="13"/>
  <c r="V320" i="13"/>
  <c r="I327" i="13"/>
  <c r="I325" i="13" s="1"/>
  <c r="AA327" i="13"/>
  <c r="U329" i="13"/>
  <c r="H332" i="13"/>
  <c r="H330" i="13" s="1"/>
  <c r="Z332" i="13"/>
  <c r="T334" i="13"/>
  <c r="T337" i="13"/>
  <c r="T335" i="13" s="1"/>
  <c r="N339" i="13"/>
  <c r="Y342" i="13"/>
  <c r="Y340" i="13" s="1"/>
  <c r="R347" i="13"/>
  <c r="R345" i="13" s="1"/>
  <c r="K352" i="13"/>
  <c r="K350" i="13" s="1"/>
  <c r="W354" i="13"/>
  <c r="D357" i="13"/>
  <c r="P359" i="13"/>
  <c r="J486" i="12"/>
  <c r="J484" i="12" s="1"/>
  <c r="P486" i="12"/>
  <c r="P484" i="12" s="1"/>
  <c r="V486" i="12"/>
  <c r="V484" i="12" s="1"/>
  <c r="I491" i="12"/>
  <c r="I489" i="12" s="1"/>
  <c r="O491" i="12"/>
  <c r="O489" i="12" s="1"/>
  <c r="U491" i="12"/>
  <c r="U489" i="12" s="1"/>
  <c r="AA491" i="12"/>
  <c r="AA489" i="12" s="1"/>
  <c r="H496" i="12"/>
  <c r="H494" i="12" s="1"/>
  <c r="N496" i="12"/>
  <c r="N494" i="12" s="1"/>
  <c r="T496" i="12"/>
  <c r="T494" i="12" s="1"/>
  <c r="Z496" i="12"/>
  <c r="Z494" i="12" s="1"/>
  <c r="G501" i="12"/>
  <c r="G499" i="12" s="1"/>
  <c r="M501" i="12"/>
  <c r="M499" i="12" s="1"/>
  <c r="S501" i="12"/>
  <c r="S499" i="12" s="1"/>
  <c r="Y501" i="12"/>
  <c r="Y499" i="12" s="1"/>
  <c r="F506" i="12"/>
  <c r="F504" i="12" s="1"/>
  <c r="L506" i="12"/>
  <c r="L504" i="12" s="1"/>
  <c r="R506" i="12"/>
  <c r="R504" i="12" s="1"/>
  <c r="X506" i="12"/>
  <c r="X504" i="12" s="1"/>
  <c r="E511" i="12"/>
  <c r="E509" i="12" s="1"/>
  <c r="K511" i="12"/>
  <c r="K509" i="12" s="1"/>
  <c r="Q511" i="12"/>
  <c r="Q509" i="12" s="1"/>
  <c r="W511" i="12"/>
  <c r="W509" i="12" s="1"/>
  <c r="D516" i="12"/>
  <c r="D514" i="12" s="1"/>
  <c r="J516" i="12"/>
  <c r="J514" i="12" s="1"/>
  <c r="P516" i="12"/>
  <c r="P514" i="12" s="1"/>
  <c r="V516" i="12"/>
  <c r="V514" i="12" s="1"/>
  <c r="I521" i="12"/>
  <c r="I519" i="12" s="1"/>
  <c r="O521" i="12"/>
  <c r="O519" i="12" s="1"/>
  <c r="U521" i="12"/>
  <c r="U519" i="12" s="1"/>
  <c r="AA521" i="12"/>
  <c r="AA519" i="12" s="1"/>
  <c r="H526" i="12"/>
  <c r="H524" i="12" s="1"/>
  <c r="N526" i="12"/>
  <c r="N524" i="12" s="1"/>
  <c r="T526" i="12"/>
  <c r="T524" i="12" s="1"/>
  <c r="Z526" i="12"/>
  <c r="Z524" i="12" s="1"/>
  <c r="G531" i="12"/>
  <c r="G529" i="12" s="1"/>
  <c r="M531" i="12"/>
  <c r="M529" i="12" s="1"/>
  <c r="S531" i="12"/>
  <c r="S529" i="12" s="1"/>
  <c r="Y531" i="12"/>
  <c r="Y529" i="12" s="1"/>
  <c r="F536" i="12"/>
  <c r="F534" i="12" s="1"/>
  <c r="L536" i="12"/>
  <c r="L534" i="12" s="1"/>
  <c r="R536" i="12"/>
  <c r="R534" i="12" s="1"/>
  <c r="X536" i="12"/>
  <c r="X534" i="12" s="1"/>
  <c r="E541" i="12"/>
  <c r="E539" i="12" s="1"/>
  <c r="K541" i="12"/>
  <c r="K539" i="12" s="1"/>
  <c r="Q541" i="12"/>
  <c r="Q539" i="12" s="1"/>
  <c r="W541" i="12"/>
  <c r="W539" i="12" s="1"/>
  <c r="D546" i="12"/>
  <c r="D544" i="12" s="1"/>
  <c r="J546" i="12"/>
  <c r="J544" i="12" s="1"/>
  <c r="P546" i="12"/>
  <c r="P544" i="12" s="1"/>
  <c r="V546" i="12"/>
  <c r="V544" i="12" s="1"/>
  <c r="I551" i="12"/>
  <c r="I549" i="12" s="1"/>
  <c r="O551" i="12"/>
  <c r="O549" i="12" s="1"/>
  <c r="U551" i="12"/>
  <c r="U549" i="12" s="1"/>
  <c r="AA551" i="12"/>
  <c r="AA549" i="12" s="1"/>
  <c r="H556" i="12"/>
  <c r="H554" i="12" s="1"/>
  <c r="N556" i="12"/>
  <c r="N554" i="12" s="1"/>
  <c r="T556" i="12"/>
  <c r="T554" i="12" s="1"/>
  <c r="Z556" i="12"/>
  <c r="Z554" i="12" s="1"/>
  <c r="G561" i="12"/>
  <c r="G559" i="12" s="1"/>
  <c r="M561" i="12"/>
  <c r="M559" i="12" s="1"/>
  <c r="S561" i="12"/>
  <c r="S559" i="12" s="1"/>
  <c r="Y561" i="12"/>
  <c r="Y559" i="12" s="1"/>
  <c r="F566" i="12"/>
  <c r="F564" i="12" s="1"/>
  <c r="L566" i="12"/>
  <c r="L564" i="12" s="1"/>
  <c r="R566" i="12"/>
  <c r="R564" i="12" s="1"/>
  <c r="X566" i="12"/>
  <c r="X564" i="12" s="1"/>
  <c r="E571" i="12"/>
  <c r="E569" i="12" s="1"/>
  <c r="K571" i="12"/>
  <c r="K569" i="12" s="1"/>
  <c r="Q571" i="12"/>
  <c r="Q569" i="12" s="1"/>
  <c r="W571" i="12"/>
  <c r="W569" i="12" s="1"/>
  <c r="D576" i="12"/>
  <c r="D574" i="12" s="1"/>
  <c r="J576" i="12"/>
  <c r="J574" i="12" s="1"/>
  <c r="P576" i="12"/>
  <c r="P574" i="12" s="1"/>
  <c r="V576" i="12"/>
  <c r="V574" i="12" s="1"/>
  <c r="I581" i="12"/>
  <c r="I579" i="12" s="1"/>
  <c r="O581" i="12"/>
  <c r="O579" i="12" s="1"/>
  <c r="U581" i="12"/>
  <c r="U579" i="12" s="1"/>
  <c r="AA581" i="12"/>
  <c r="AA579" i="12" s="1"/>
  <c r="H586" i="12"/>
  <c r="H584" i="12" s="1"/>
  <c r="N586" i="12"/>
  <c r="N584" i="12" s="1"/>
  <c r="T586" i="12"/>
  <c r="T584" i="12" s="1"/>
  <c r="Z586" i="12"/>
  <c r="Z584" i="12" s="1"/>
  <c r="G591" i="12"/>
  <c r="G589" i="12" s="1"/>
  <c r="M591" i="12"/>
  <c r="M589" i="12" s="1"/>
  <c r="S591" i="12"/>
  <c r="S589" i="12" s="1"/>
  <c r="Y591" i="12"/>
  <c r="Y589" i="12" s="1"/>
  <c r="F596" i="12"/>
  <c r="F594" i="12" s="1"/>
  <c r="L596" i="12"/>
  <c r="L594" i="12" s="1"/>
  <c r="R596" i="12"/>
  <c r="R594" i="12" s="1"/>
  <c r="X596" i="12"/>
  <c r="X594" i="12" s="1"/>
  <c r="E601" i="12"/>
  <c r="E599" i="12" s="1"/>
  <c r="K601" i="12"/>
  <c r="K599" i="12" s="1"/>
  <c r="Q601" i="12"/>
  <c r="Q599" i="12" s="1"/>
  <c r="W601" i="12"/>
  <c r="W599" i="12" s="1"/>
  <c r="D606" i="12"/>
  <c r="D604" i="12" s="1"/>
  <c r="J606" i="12"/>
  <c r="J604" i="12" s="1"/>
  <c r="P606" i="12"/>
  <c r="P604" i="12" s="1"/>
  <c r="V606" i="12"/>
  <c r="V604" i="12" s="1"/>
  <c r="I611" i="12"/>
  <c r="I609" i="12" s="1"/>
  <c r="O611" i="12"/>
  <c r="O609" i="12" s="1"/>
  <c r="U611" i="12"/>
  <c r="U609" i="12" s="1"/>
  <c r="AA611" i="12"/>
  <c r="AA609" i="12" s="1"/>
  <c r="H616" i="12"/>
  <c r="H614" i="12" s="1"/>
  <c r="N616" i="12"/>
  <c r="N614" i="12" s="1"/>
  <c r="T616" i="12"/>
  <c r="T614" i="12" s="1"/>
  <c r="Z616" i="12"/>
  <c r="Z614" i="12" s="1"/>
  <c r="G621" i="12"/>
  <c r="G619" i="12" s="1"/>
  <c r="M621" i="12"/>
  <c r="M619" i="12" s="1"/>
  <c r="S621" i="12"/>
  <c r="S619" i="12" s="1"/>
  <c r="Y621" i="12"/>
  <c r="Y619" i="12" s="1"/>
  <c r="F626" i="12"/>
  <c r="F624" i="12" s="1"/>
  <c r="L626" i="12"/>
  <c r="L624" i="12" s="1"/>
  <c r="R626" i="12"/>
  <c r="R624" i="12" s="1"/>
  <c r="X626" i="12"/>
  <c r="X624" i="12" s="1"/>
  <c r="E631" i="12"/>
  <c r="E629" i="12" s="1"/>
  <c r="K631" i="12"/>
  <c r="K629" i="12" s="1"/>
  <c r="Q631" i="12"/>
  <c r="Q629" i="12" s="1"/>
  <c r="W631" i="12"/>
  <c r="W629" i="12" s="1"/>
  <c r="D636" i="12"/>
  <c r="D634" i="12" s="1"/>
  <c r="J636" i="12"/>
  <c r="J634" i="12" s="1"/>
  <c r="P636" i="12"/>
  <c r="P634" i="12" s="1"/>
  <c r="V636" i="12"/>
  <c r="V634" i="12" s="1"/>
  <c r="D643" i="12"/>
  <c r="F644" i="12"/>
  <c r="F643" i="12" s="1"/>
  <c r="F9" i="13"/>
  <c r="L9" i="13"/>
  <c r="L7" i="13" s="1"/>
  <c r="R9" i="13"/>
  <c r="R7" i="13" s="1"/>
  <c r="X9" i="13"/>
  <c r="F11" i="13"/>
  <c r="L11" i="13"/>
  <c r="R11" i="13"/>
  <c r="X11" i="13"/>
  <c r="E14" i="13"/>
  <c r="E12" i="13" s="1"/>
  <c r="K14" i="13"/>
  <c r="Q14" i="13"/>
  <c r="W14" i="13"/>
  <c r="W12" i="13" s="1"/>
  <c r="E16" i="13"/>
  <c r="K16" i="13"/>
  <c r="Q16" i="13"/>
  <c r="W16" i="13"/>
  <c r="D19" i="13"/>
  <c r="J19" i="13"/>
  <c r="J17" i="13" s="1"/>
  <c r="P19" i="13"/>
  <c r="V19" i="13"/>
  <c r="V17" i="13" s="1"/>
  <c r="D21" i="13"/>
  <c r="J21" i="13"/>
  <c r="P21" i="13"/>
  <c r="V21" i="13"/>
  <c r="I24" i="13"/>
  <c r="O24" i="13"/>
  <c r="O22" i="13" s="1"/>
  <c r="U24" i="13"/>
  <c r="U22" i="13" s="1"/>
  <c r="AA24" i="13"/>
  <c r="I26" i="13"/>
  <c r="O26" i="13"/>
  <c r="U26" i="13"/>
  <c r="AA26" i="13"/>
  <c r="H29" i="13"/>
  <c r="H27" i="13" s="1"/>
  <c r="N29" i="13"/>
  <c r="T29" i="13"/>
  <c r="Z29" i="13"/>
  <c r="Z27" i="13" s="1"/>
  <c r="H31" i="13"/>
  <c r="N31" i="13"/>
  <c r="T31" i="13"/>
  <c r="Z31" i="13"/>
  <c r="G34" i="13"/>
  <c r="M34" i="13"/>
  <c r="M32" i="13" s="1"/>
  <c r="S34" i="13"/>
  <c r="Y34" i="13"/>
  <c r="Y32" i="13" s="1"/>
  <c r="G36" i="13"/>
  <c r="M36" i="13"/>
  <c r="S36" i="13"/>
  <c r="Y36" i="13"/>
  <c r="F39" i="13"/>
  <c r="L39" i="13"/>
  <c r="L37" i="13" s="1"/>
  <c r="R39" i="13"/>
  <c r="R37" i="13" s="1"/>
  <c r="X39" i="13"/>
  <c r="F41" i="13"/>
  <c r="L41" i="13"/>
  <c r="R41" i="13"/>
  <c r="X41" i="13"/>
  <c r="E44" i="13"/>
  <c r="E42" i="13" s="1"/>
  <c r="K44" i="13"/>
  <c r="Q44" i="13"/>
  <c r="W44" i="13"/>
  <c r="W42" i="13" s="1"/>
  <c r="E46" i="13"/>
  <c r="K46" i="13"/>
  <c r="Q46" i="13"/>
  <c r="W46" i="13"/>
  <c r="D49" i="13"/>
  <c r="J49" i="13"/>
  <c r="J47" i="13" s="1"/>
  <c r="P49" i="13"/>
  <c r="V49" i="13"/>
  <c r="V47" i="13" s="1"/>
  <c r="D51" i="13"/>
  <c r="J51" i="13"/>
  <c r="P51" i="13"/>
  <c r="V51" i="13"/>
  <c r="I54" i="13"/>
  <c r="O54" i="13"/>
  <c r="O52" i="13" s="1"/>
  <c r="U54" i="13"/>
  <c r="U52" i="13" s="1"/>
  <c r="AA54" i="13"/>
  <c r="I56" i="13"/>
  <c r="O56" i="13"/>
  <c r="U56" i="13"/>
  <c r="AA56" i="13"/>
  <c r="H59" i="13"/>
  <c r="H57" i="13" s="1"/>
  <c r="N59" i="13"/>
  <c r="T59" i="13"/>
  <c r="Z59" i="13"/>
  <c r="Z57" i="13" s="1"/>
  <c r="H61" i="13"/>
  <c r="N61" i="13"/>
  <c r="T61" i="13"/>
  <c r="Z61" i="13"/>
  <c r="G64" i="13"/>
  <c r="M64" i="13"/>
  <c r="M62" i="13" s="1"/>
  <c r="S64" i="13"/>
  <c r="Y64" i="13"/>
  <c r="Y62" i="13" s="1"/>
  <c r="G66" i="13"/>
  <c r="M66" i="13"/>
  <c r="S66" i="13"/>
  <c r="Y66" i="13"/>
  <c r="F69" i="13"/>
  <c r="L69" i="13"/>
  <c r="L67" i="13" s="1"/>
  <c r="R69" i="13"/>
  <c r="R67" i="13" s="1"/>
  <c r="X69" i="13"/>
  <c r="F71" i="13"/>
  <c r="L71" i="13"/>
  <c r="R71" i="13"/>
  <c r="X71" i="13"/>
  <c r="E74" i="13"/>
  <c r="E72" i="13" s="1"/>
  <c r="K74" i="13"/>
  <c r="Q74" i="13"/>
  <c r="W74" i="13"/>
  <c r="W72" i="13" s="1"/>
  <c r="E76" i="13"/>
  <c r="K76" i="13"/>
  <c r="Q76" i="13"/>
  <c r="W76" i="13"/>
  <c r="D79" i="13"/>
  <c r="J79" i="13"/>
  <c r="J77" i="13" s="1"/>
  <c r="P79" i="13"/>
  <c r="V79" i="13"/>
  <c r="V77" i="13" s="1"/>
  <c r="D81" i="13"/>
  <c r="J81" i="13"/>
  <c r="P81" i="13"/>
  <c r="V81" i="13"/>
  <c r="I84" i="13"/>
  <c r="O84" i="13"/>
  <c r="O82" i="13" s="1"/>
  <c r="U84" i="13"/>
  <c r="U82" i="13" s="1"/>
  <c r="AA84" i="13"/>
  <c r="I86" i="13"/>
  <c r="O86" i="13"/>
  <c r="U86" i="13"/>
  <c r="AA86" i="13"/>
  <c r="H89" i="13"/>
  <c r="H87" i="13" s="1"/>
  <c r="N89" i="13"/>
  <c r="T89" i="13"/>
  <c r="Z89" i="13"/>
  <c r="Z87" i="13" s="1"/>
  <c r="H91" i="13"/>
  <c r="N91" i="13"/>
  <c r="T91" i="13"/>
  <c r="Z91" i="13"/>
  <c r="G94" i="13"/>
  <c r="M94" i="13"/>
  <c r="M92" i="13" s="1"/>
  <c r="S94" i="13"/>
  <c r="Y94" i="13"/>
  <c r="Y92" i="13" s="1"/>
  <c r="G96" i="13"/>
  <c r="M96" i="13"/>
  <c r="S96" i="13"/>
  <c r="Y96" i="13"/>
  <c r="F99" i="13"/>
  <c r="L99" i="13"/>
  <c r="L97" i="13" s="1"/>
  <c r="R99" i="13"/>
  <c r="R97" i="13" s="1"/>
  <c r="X99" i="13"/>
  <c r="F101" i="13"/>
  <c r="L101" i="13"/>
  <c r="R101" i="13"/>
  <c r="X101" i="13"/>
  <c r="E104" i="13"/>
  <c r="E102" i="13" s="1"/>
  <c r="K104" i="13"/>
  <c r="Q104" i="13"/>
  <c r="W104" i="13"/>
  <c r="W102" i="13" s="1"/>
  <c r="E106" i="13"/>
  <c r="K106" i="13"/>
  <c r="Q106" i="13"/>
  <c r="W106" i="13"/>
  <c r="D109" i="13"/>
  <c r="J109" i="13"/>
  <c r="J107" i="13" s="1"/>
  <c r="P109" i="13"/>
  <c r="V109" i="13"/>
  <c r="V107" i="13" s="1"/>
  <c r="D111" i="13"/>
  <c r="J111" i="13"/>
  <c r="P111" i="13"/>
  <c r="V111" i="13"/>
  <c r="I114" i="13"/>
  <c r="O114" i="13"/>
  <c r="O112" i="13" s="1"/>
  <c r="U114" i="13"/>
  <c r="U112" i="13" s="1"/>
  <c r="AA114" i="13"/>
  <c r="I116" i="13"/>
  <c r="O116" i="13"/>
  <c r="U116" i="13"/>
  <c r="AA116" i="13"/>
  <c r="H119" i="13"/>
  <c r="H117" i="13" s="1"/>
  <c r="N119" i="13"/>
  <c r="T119" i="13"/>
  <c r="Z119" i="13"/>
  <c r="Z117" i="13" s="1"/>
  <c r="H121" i="13"/>
  <c r="N121" i="13"/>
  <c r="T121" i="13"/>
  <c r="Z121" i="13"/>
  <c r="G124" i="13"/>
  <c r="M124" i="13"/>
  <c r="M122" i="13" s="1"/>
  <c r="S124" i="13"/>
  <c r="Y124" i="13"/>
  <c r="Y122" i="13" s="1"/>
  <c r="G126" i="13"/>
  <c r="M126" i="13"/>
  <c r="S126" i="13"/>
  <c r="Y126" i="13"/>
  <c r="F129" i="13"/>
  <c r="L129" i="13"/>
  <c r="L127" i="13" s="1"/>
  <c r="R129" i="13"/>
  <c r="R127" i="13" s="1"/>
  <c r="X129" i="13"/>
  <c r="F131" i="13"/>
  <c r="L131" i="13"/>
  <c r="R131" i="13"/>
  <c r="X131" i="13"/>
  <c r="E134" i="13"/>
  <c r="E132" i="13" s="1"/>
  <c r="K134" i="13"/>
  <c r="Q134" i="13"/>
  <c r="W134" i="13"/>
  <c r="W132" i="13" s="1"/>
  <c r="E136" i="13"/>
  <c r="K136" i="13"/>
  <c r="Q136" i="13"/>
  <c r="W136" i="13"/>
  <c r="D139" i="13"/>
  <c r="J139" i="13"/>
  <c r="J137" i="13" s="1"/>
  <c r="P139" i="13"/>
  <c r="V139" i="13"/>
  <c r="V137" i="13" s="1"/>
  <c r="D141" i="13"/>
  <c r="J141" i="13"/>
  <c r="P141" i="13"/>
  <c r="V141" i="13"/>
  <c r="I144" i="13"/>
  <c r="O144" i="13"/>
  <c r="O142" i="13" s="1"/>
  <c r="U144" i="13"/>
  <c r="U142" i="13" s="1"/>
  <c r="AA144" i="13"/>
  <c r="I146" i="13"/>
  <c r="O146" i="13"/>
  <c r="U146" i="13"/>
  <c r="AA146" i="13"/>
  <c r="H149" i="13"/>
  <c r="H147" i="13" s="1"/>
  <c r="N149" i="13"/>
  <c r="T149" i="13"/>
  <c r="Z149" i="13"/>
  <c r="Z147" i="13" s="1"/>
  <c r="H151" i="13"/>
  <c r="N151" i="13"/>
  <c r="T151" i="13"/>
  <c r="Z151" i="13"/>
  <c r="G154" i="13"/>
  <c r="M154" i="13"/>
  <c r="M152" i="13" s="1"/>
  <c r="S154" i="13"/>
  <c r="Y154" i="13"/>
  <c r="Y152" i="13" s="1"/>
  <c r="G156" i="13"/>
  <c r="M156" i="13"/>
  <c r="S156" i="13"/>
  <c r="Y156" i="13"/>
  <c r="F159" i="13"/>
  <c r="L159" i="13"/>
  <c r="L157" i="13" s="1"/>
  <c r="R159" i="13"/>
  <c r="R157" i="13" s="1"/>
  <c r="X159" i="13"/>
  <c r="F161" i="13"/>
  <c r="L161" i="13"/>
  <c r="R161" i="13"/>
  <c r="X161" i="13"/>
  <c r="E168" i="13"/>
  <c r="E166" i="13" s="1"/>
  <c r="K168" i="13"/>
  <c r="Q168" i="13"/>
  <c r="W168" i="13"/>
  <c r="W166" i="13" s="1"/>
  <c r="E170" i="13"/>
  <c r="K170" i="13"/>
  <c r="Q170" i="13"/>
  <c r="W170" i="13"/>
  <c r="D173" i="13"/>
  <c r="J173" i="13"/>
  <c r="J171" i="13" s="1"/>
  <c r="P173" i="13"/>
  <c r="V173" i="13"/>
  <c r="V171" i="13" s="1"/>
  <c r="D175" i="13"/>
  <c r="J175" i="13"/>
  <c r="P175" i="13"/>
  <c r="V175" i="13"/>
  <c r="I178" i="13"/>
  <c r="O178" i="13"/>
  <c r="O176" i="13" s="1"/>
  <c r="U178" i="13"/>
  <c r="U176" i="13" s="1"/>
  <c r="AA178" i="13"/>
  <c r="I180" i="13"/>
  <c r="O180" i="13"/>
  <c r="U180" i="13"/>
  <c r="AA180" i="13"/>
  <c r="H183" i="13"/>
  <c r="H181" i="13" s="1"/>
  <c r="N183" i="13"/>
  <c r="T183" i="13"/>
  <c r="Z183" i="13"/>
  <c r="Z181" i="13" s="1"/>
  <c r="H185" i="13"/>
  <c r="N185" i="13"/>
  <c r="T185" i="13"/>
  <c r="Z185" i="13"/>
  <c r="G188" i="13"/>
  <c r="M188" i="13"/>
  <c r="M186" i="13" s="1"/>
  <c r="S188" i="13"/>
  <c r="Y188" i="13"/>
  <c r="Y186" i="13" s="1"/>
  <c r="G190" i="13"/>
  <c r="M190" i="13"/>
  <c r="S190" i="13"/>
  <c r="Y190" i="13"/>
  <c r="F193" i="13"/>
  <c r="L193" i="13"/>
  <c r="L191" i="13" s="1"/>
  <c r="R193" i="13"/>
  <c r="R191" i="13" s="1"/>
  <c r="X193" i="13"/>
  <c r="F195" i="13"/>
  <c r="L195" i="13"/>
  <c r="R195" i="13"/>
  <c r="X195" i="13"/>
  <c r="E198" i="13"/>
  <c r="E196" i="13" s="1"/>
  <c r="K198" i="13"/>
  <c r="Q198" i="13"/>
  <c r="W198" i="13"/>
  <c r="W196" i="13" s="1"/>
  <c r="E200" i="13"/>
  <c r="K200" i="13"/>
  <c r="Q200" i="13"/>
  <c r="W200" i="13"/>
  <c r="D203" i="13"/>
  <c r="J203" i="13"/>
  <c r="J201" i="13" s="1"/>
  <c r="P203" i="13"/>
  <c r="V203" i="13"/>
  <c r="V201" i="13" s="1"/>
  <c r="D205" i="13"/>
  <c r="J205" i="13"/>
  <c r="P205" i="13"/>
  <c r="V205" i="13"/>
  <c r="I208" i="13"/>
  <c r="O208" i="13"/>
  <c r="O206" i="13" s="1"/>
  <c r="U208" i="13"/>
  <c r="U206" i="13" s="1"/>
  <c r="AA208" i="13"/>
  <c r="I210" i="13"/>
  <c r="O210" i="13"/>
  <c r="U210" i="13"/>
  <c r="AA210" i="13"/>
  <c r="H213" i="13"/>
  <c r="H211" i="13" s="1"/>
  <c r="N213" i="13"/>
  <c r="T213" i="13"/>
  <c r="Z213" i="13"/>
  <c r="Z211" i="13" s="1"/>
  <c r="H215" i="13"/>
  <c r="N215" i="13"/>
  <c r="T215" i="13"/>
  <c r="Z215" i="13"/>
  <c r="G218" i="13"/>
  <c r="M218" i="13"/>
  <c r="M216" i="13" s="1"/>
  <c r="S218" i="13"/>
  <c r="Y218" i="13"/>
  <c r="Y216" i="13" s="1"/>
  <c r="G220" i="13"/>
  <c r="M220" i="13"/>
  <c r="S220" i="13"/>
  <c r="Y220" i="13"/>
  <c r="F223" i="13"/>
  <c r="L223" i="13"/>
  <c r="L221" i="13" s="1"/>
  <c r="R223" i="13"/>
  <c r="R221" i="13" s="1"/>
  <c r="X223" i="13"/>
  <c r="F225" i="13"/>
  <c r="L225" i="13"/>
  <c r="R225" i="13"/>
  <c r="X225" i="13"/>
  <c r="E228" i="13"/>
  <c r="E226" i="13" s="1"/>
  <c r="K228" i="13"/>
  <c r="Q228" i="13"/>
  <c r="W228" i="13"/>
  <c r="W226" i="13" s="1"/>
  <c r="E230" i="13"/>
  <c r="K230" i="13"/>
  <c r="Q230" i="13"/>
  <c r="W230" i="13"/>
  <c r="D233" i="13"/>
  <c r="J233" i="13"/>
  <c r="J231" i="13" s="1"/>
  <c r="P233" i="13"/>
  <c r="V233" i="13"/>
  <c r="V231" i="13" s="1"/>
  <c r="D235" i="13"/>
  <c r="J235" i="13"/>
  <c r="P235" i="13"/>
  <c r="V235" i="13"/>
  <c r="I238" i="13"/>
  <c r="O238" i="13"/>
  <c r="O236" i="13" s="1"/>
  <c r="U238" i="13"/>
  <c r="U236" i="13" s="1"/>
  <c r="AA238" i="13"/>
  <c r="I240" i="13"/>
  <c r="O240" i="13"/>
  <c r="U240" i="13"/>
  <c r="AA240" i="13"/>
  <c r="H243" i="13"/>
  <c r="H241" i="13" s="1"/>
  <c r="N243" i="13"/>
  <c r="T243" i="13"/>
  <c r="Z243" i="13"/>
  <c r="Z241" i="13" s="1"/>
  <c r="H245" i="13"/>
  <c r="N245" i="13"/>
  <c r="T245" i="13"/>
  <c r="Z245" i="13"/>
  <c r="G248" i="13"/>
  <c r="M248" i="13"/>
  <c r="M246" i="13" s="1"/>
  <c r="S248" i="13"/>
  <c r="Y248" i="13"/>
  <c r="Y246" i="13" s="1"/>
  <c r="G250" i="13"/>
  <c r="M250" i="13"/>
  <c r="S250" i="13"/>
  <c r="Y250" i="13"/>
  <c r="F253" i="13"/>
  <c r="L253" i="13"/>
  <c r="L251" i="13" s="1"/>
  <c r="R253" i="13"/>
  <c r="R251" i="13" s="1"/>
  <c r="X253" i="13"/>
  <c r="F255" i="13"/>
  <c r="L255" i="13"/>
  <c r="R255" i="13"/>
  <c r="X255" i="13"/>
  <c r="E258" i="13"/>
  <c r="E256" i="13" s="1"/>
  <c r="K258" i="13"/>
  <c r="Q258" i="13"/>
  <c r="W258" i="13"/>
  <c r="W256" i="13" s="1"/>
  <c r="E260" i="13"/>
  <c r="K260" i="13"/>
  <c r="Q260" i="13"/>
  <c r="W260" i="13"/>
  <c r="D263" i="13"/>
  <c r="J263" i="13"/>
  <c r="J261" i="13" s="1"/>
  <c r="P263" i="13"/>
  <c r="V263" i="13"/>
  <c r="V261" i="13" s="1"/>
  <c r="D265" i="13"/>
  <c r="J265" i="13"/>
  <c r="P265" i="13"/>
  <c r="V265" i="13"/>
  <c r="I268" i="13"/>
  <c r="O268" i="13"/>
  <c r="O266" i="13" s="1"/>
  <c r="U268" i="13"/>
  <c r="U266" i="13" s="1"/>
  <c r="AA268" i="13"/>
  <c r="I270" i="13"/>
  <c r="O270" i="13"/>
  <c r="U270" i="13"/>
  <c r="AA270" i="13"/>
  <c r="H273" i="13"/>
  <c r="H271" i="13" s="1"/>
  <c r="N273" i="13"/>
  <c r="T273" i="13"/>
  <c r="Z273" i="13"/>
  <c r="Z271" i="13" s="1"/>
  <c r="H275" i="13"/>
  <c r="N275" i="13"/>
  <c r="T275" i="13"/>
  <c r="Z275" i="13"/>
  <c r="G278" i="13"/>
  <c r="M278" i="13"/>
  <c r="M276" i="13" s="1"/>
  <c r="S278" i="13"/>
  <c r="Y278" i="13"/>
  <c r="Y276" i="13" s="1"/>
  <c r="G280" i="13"/>
  <c r="M280" i="13"/>
  <c r="S280" i="13"/>
  <c r="Y280" i="13"/>
  <c r="F283" i="13"/>
  <c r="L283" i="13"/>
  <c r="L281" i="13" s="1"/>
  <c r="R283" i="13"/>
  <c r="R281" i="13" s="1"/>
  <c r="X283" i="13"/>
  <c r="F285" i="13"/>
  <c r="L285" i="13"/>
  <c r="R285" i="13"/>
  <c r="X285" i="13"/>
  <c r="E288" i="13"/>
  <c r="E286" i="13" s="1"/>
  <c r="O288" i="13"/>
  <c r="O286" i="13" s="1"/>
  <c r="E290" i="13"/>
  <c r="W290" i="13"/>
  <c r="J293" i="13"/>
  <c r="D295" i="13"/>
  <c r="V295" i="13"/>
  <c r="V291" i="13" s="1"/>
  <c r="I298" i="13"/>
  <c r="AA298" i="13"/>
  <c r="U300" i="13"/>
  <c r="G303" i="13"/>
  <c r="Y303" i="13"/>
  <c r="Y301" i="13" s="1"/>
  <c r="S305" i="13"/>
  <c r="S308" i="13"/>
  <c r="M310" i="13"/>
  <c r="Q313" i="13"/>
  <c r="K315" i="13"/>
  <c r="K318" i="13"/>
  <c r="K316" i="13" s="1"/>
  <c r="E320" i="13"/>
  <c r="W320" i="13"/>
  <c r="W316" i="13" s="1"/>
  <c r="J327" i="13"/>
  <c r="J325" i="13" s="1"/>
  <c r="D329" i="13"/>
  <c r="D325" i="13" s="1"/>
  <c r="V329" i="13"/>
  <c r="V325" i="13" s="1"/>
  <c r="I332" i="13"/>
  <c r="I330" i="13" s="1"/>
  <c r="AA332" i="13"/>
  <c r="AA330" i="13" s="1"/>
  <c r="U334" i="13"/>
  <c r="G337" i="13"/>
  <c r="Y337" i="13"/>
  <c r="S339" i="13"/>
  <c r="G344" i="13"/>
  <c r="X347" i="13"/>
  <c r="X345" i="13" s="1"/>
  <c r="Q352" i="13"/>
  <c r="J357" i="13"/>
  <c r="J355" i="13" s="1"/>
  <c r="V359" i="13"/>
  <c r="I362" i="13"/>
  <c r="I360" i="13" s="1"/>
  <c r="E486" i="12"/>
  <c r="E484" i="12" s="1"/>
  <c r="K486" i="12"/>
  <c r="K484" i="12" s="1"/>
  <c r="Q486" i="12"/>
  <c r="Q484" i="12" s="1"/>
  <c r="W486" i="12"/>
  <c r="W484" i="12" s="1"/>
  <c r="D491" i="12"/>
  <c r="D489" i="12" s="1"/>
  <c r="J491" i="12"/>
  <c r="J489" i="12" s="1"/>
  <c r="P491" i="12"/>
  <c r="P489" i="12" s="1"/>
  <c r="V491" i="12"/>
  <c r="V489" i="12" s="1"/>
  <c r="I496" i="12"/>
  <c r="I494" i="12" s="1"/>
  <c r="O496" i="12"/>
  <c r="O494" i="12" s="1"/>
  <c r="U496" i="12"/>
  <c r="U494" i="12" s="1"/>
  <c r="AA496" i="12"/>
  <c r="AA494" i="12" s="1"/>
  <c r="H501" i="12"/>
  <c r="H499" i="12" s="1"/>
  <c r="N501" i="12"/>
  <c r="N499" i="12" s="1"/>
  <c r="T501" i="12"/>
  <c r="T499" i="12" s="1"/>
  <c r="Z501" i="12"/>
  <c r="Z499" i="12" s="1"/>
  <c r="G506" i="12"/>
  <c r="G504" i="12" s="1"/>
  <c r="M506" i="12"/>
  <c r="M504" i="12" s="1"/>
  <c r="S506" i="12"/>
  <c r="S504" i="12" s="1"/>
  <c r="Y506" i="12"/>
  <c r="Y504" i="12" s="1"/>
  <c r="F511" i="12"/>
  <c r="F509" i="12" s="1"/>
  <c r="L511" i="12"/>
  <c r="L509" i="12" s="1"/>
  <c r="R511" i="12"/>
  <c r="R509" i="12" s="1"/>
  <c r="X511" i="12"/>
  <c r="X509" i="12" s="1"/>
  <c r="E516" i="12"/>
  <c r="E514" i="12" s="1"/>
  <c r="K516" i="12"/>
  <c r="K514" i="12" s="1"/>
  <c r="Q516" i="12"/>
  <c r="Q514" i="12" s="1"/>
  <c r="W516" i="12"/>
  <c r="W514" i="12" s="1"/>
  <c r="D521" i="12"/>
  <c r="D519" i="12" s="1"/>
  <c r="J521" i="12"/>
  <c r="J519" i="12" s="1"/>
  <c r="P521" i="12"/>
  <c r="P519" i="12" s="1"/>
  <c r="V521" i="12"/>
  <c r="V519" i="12" s="1"/>
  <c r="I526" i="12"/>
  <c r="I524" i="12" s="1"/>
  <c r="O526" i="12"/>
  <c r="O524" i="12" s="1"/>
  <c r="U526" i="12"/>
  <c r="U524" i="12" s="1"/>
  <c r="AA526" i="12"/>
  <c r="AA524" i="12" s="1"/>
  <c r="H531" i="12"/>
  <c r="H529" i="12" s="1"/>
  <c r="N531" i="12"/>
  <c r="N529" i="12" s="1"/>
  <c r="T531" i="12"/>
  <c r="T529" i="12" s="1"/>
  <c r="Z531" i="12"/>
  <c r="Z529" i="12" s="1"/>
  <c r="G536" i="12"/>
  <c r="G534" i="12" s="1"/>
  <c r="M536" i="12"/>
  <c r="M534" i="12" s="1"/>
  <c r="S536" i="12"/>
  <c r="S534" i="12" s="1"/>
  <c r="Y536" i="12"/>
  <c r="Y534" i="12" s="1"/>
  <c r="F541" i="12"/>
  <c r="F539" i="12" s="1"/>
  <c r="L541" i="12"/>
  <c r="L539" i="12" s="1"/>
  <c r="R541" i="12"/>
  <c r="R539" i="12" s="1"/>
  <c r="X541" i="12"/>
  <c r="X539" i="12" s="1"/>
  <c r="E546" i="12"/>
  <c r="E544" i="12" s="1"/>
  <c r="K546" i="12"/>
  <c r="K544" i="12" s="1"/>
  <c r="Q546" i="12"/>
  <c r="Q544" i="12" s="1"/>
  <c r="W546" i="12"/>
  <c r="W544" i="12" s="1"/>
  <c r="D551" i="12"/>
  <c r="D549" i="12" s="1"/>
  <c r="J551" i="12"/>
  <c r="J549" i="12" s="1"/>
  <c r="P551" i="12"/>
  <c r="P549" i="12" s="1"/>
  <c r="V551" i="12"/>
  <c r="V549" i="12" s="1"/>
  <c r="I556" i="12"/>
  <c r="I554" i="12" s="1"/>
  <c r="O556" i="12"/>
  <c r="O554" i="12" s="1"/>
  <c r="U556" i="12"/>
  <c r="U554" i="12" s="1"/>
  <c r="AA556" i="12"/>
  <c r="AA554" i="12" s="1"/>
  <c r="H561" i="12"/>
  <c r="H559" i="12" s="1"/>
  <c r="N561" i="12"/>
  <c r="N559" i="12" s="1"/>
  <c r="T561" i="12"/>
  <c r="T559" i="12" s="1"/>
  <c r="Z561" i="12"/>
  <c r="Z559" i="12" s="1"/>
  <c r="G566" i="12"/>
  <c r="G564" i="12" s="1"/>
  <c r="M566" i="12"/>
  <c r="M564" i="12" s="1"/>
  <c r="S566" i="12"/>
  <c r="S564" i="12" s="1"/>
  <c r="Y566" i="12"/>
  <c r="Y564" i="12" s="1"/>
  <c r="F571" i="12"/>
  <c r="F569" i="12" s="1"/>
  <c r="L571" i="12"/>
  <c r="L569" i="12" s="1"/>
  <c r="R571" i="12"/>
  <c r="R569" i="12" s="1"/>
  <c r="X571" i="12"/>
  <c r="X569" i="12" s="1"/>
  <c r="E576" i="12"/>
  <c r="E574" i="12" s="1"/>
  <c r="K576" i="12"/>
  <c r="K574" i="12" s="1"/>
  <c r="Q576" i="12"/>
  <c r="Q574" i="12" s="1"/>
  <c r="W576" i="12"/>
  <c r="W574" i="12" s="1"/>
  <c r="D581" i="12"/>
  <c r="D579" i="12" s="1"/>
  <c r="J581" i="12"/>
  <c r="J579" i="12" s="1"/>
  <c r="P581" i="12"/>
  <c r="P579" i="12" s="1"/>
  <c r="V581" i="12"/>
  <c r="V579" i="12" s="1"/>
  <c r="I586" i="12"/>
  <c r="I584" i="12" s="1"/>
  <c r="O586" i="12"/>
  <c r="O584" i="12" s="1"/>
  <c r="U586" i="12"/>
  <c r="U584" i="12" s="1"/>
  <c r="AA586" i="12"/>
  <c r="AA584" i="12" s="1"/>
  <c r="H591" i="12"/>
  <c r="H589" i="12" s="1"/>
  <c r="N591" i="12"/>
  <c r="N589" i="12" s="1"/>
  <c r="T591" i="12"/>
  <c r="T589" i="12" s="1"/>
  <c r="Z591" i="12"/>
  <c r="Z589" i="12" s="1"/>
  <c r="G596" i="12"/>
  <c r="G594" i="12" s="1"/>
  <c r="M596" i="12"/>
  <c r="M594" i="12" s="1"/>
  <c r="S596" i="12"/>
  <c r="S594" i="12" s="1"/>
  <c r="Y596" i="12"/>
  <c r="Y594" i="12" s="1"/>
  <c r="F601" i="12"/>
  <c r="F599" i="12" s="1"/>
  <c r="L601" i="12"/>
  <c r="L599" i="12" s="1"/>
  <c r="R601" i="12"/>
  <c r="R599" i="12" s="1"/>
  <c r="X601" i="12"/>
  <c r="X599" i="12" s="1"/>
  <c r="E606" i="12"/>
  <c r="E604" i="12" s="1"/>
  <c r="K606" i="12"/>
  <c r="K604" i="12" s="1"/>
  <c r="Q606" i="12"/>
  <c r="Q604" i="12" s="1"/>
  <c r="W606" i="12"/>
  <c r="W604" i="12" s="1"/>
  <c r="D611" i="12"/>
  <c r="D609" i="12" s="1"/>
  <c r="J611" i="12"/>
  <c r="J609" i="12" s="1"/>
  <c r="P611" i="12"/>
  <c r="P609" i="12" s="1"/>
  <c r="V611" i="12"/>
  <c r="V609" i="12" s="1"/>
  <c r="I616" i="12"/>
  <c r="I614" i="12" s="1"/>
  <c r="O616" i="12"/>
  <c r="O614" i="12" s="1"/>
  <c r="U616" i="12"/>
  <c r="U614" i="12" s="1"/>
  <c r="AA616" i="12"/>
  <c r="AA614" i="12" s="1"/>
  <c r="H621" i="12"/>
  <c r="H619" i="12" s="1"/>
  <c r="N621" i="12"/>
  <c r="N619" i="12" s="1"/>
  <c r="T621" i="12"/>
  <c r="T619" i="12" s="1"/>
  <c r="Z621" i="12"/>
  <c r="Z619" i="12" s="1"/>
  <c r="G626" i="12"/>
  <c r="G624" i="12" s="1"/>
  <c r="M626" i="12"/>
  <c r="M624" i="12" s="1"/>
  <c r="S626" i="12"/>
  <c r="S624" i="12" s="1"/>
  <c r="Y626" i="12"/>
  <c r="Y624" i="12" s="1"/>
  <c r="F631" i="12"/>
  <c r="F629" i="12" s="1"/>
  <c r="L631" i="12"/>
  <c r="L629" i="12" s="1"/>
  <c r="R631" i="12"/>
  <c r="R629" i="12" s="1"/>
  <c r="X631" i="12"/>
  <c r="X629" i="12" s="1"/>
  <c r="E636" i="12"/>
  <c r="E634" i="12" s="1"/>
  <c r="K636" i="12"/>
  <c r="K634" i="12" s="1"/>
  <c r="Q636" i="12"/>
  <c r="Q634" i="12" s="1"/>
  <c r="W636" i="12"/>
  <c r="W634" i="12" s="1"/>
  <c r="G9" i="13"/>
  <c r="G7" i="13" s="1"/>
  <c r="M9" i="13"/>
  <c r="S9" i="13"/>
  <c r="S7" i="13" s="1"/>
  <c r="Y9" i="13"/>
  <c r="Y7" i="13" s="1"/>
  <c r="G11" i="13"/>
  <c r="M11" i="13"/>
  <c r="S11" i="13"/>
  <c r="Y11" i="13"/>
  <c r="F14" i="13"/>
  <c r="F12" i="13" s="1"/>
  <c r="L14" i="13"/>
  <c r="L12" i="13" s="1"/>
  <c r="R14" i="13"/>
  <c r="X14" i="13"/>
  <c r="F16" i="13"/>
  <c r="L16" i="13"/>
  <c r="R16" i="13"/>
  <c r="X16" i="13"/>
  <c r="E19" i="13"/>
  <c r="K19" i="13"/>
  <c r="Q19" i="13"/>
  <c r="Q17" i="13" s="1"/>
  <c r="W19" i="13"/>
  <c r="E21" i="13"/>
  <c r="K21" i="13"/>
  <c r="Q21" i="13"/>
  <c r="W21" i="13"/>
  <c r="D24" i="13"/>
  <c r="D22" i="13" s="1"/>
  <c r="J24" i="13"/>
  <c r="P24" i="13"/>
  <c r="P22" i="13" s="1"/>
  <c r="V24" i="13"/>
  <c r="V22" i="13" s="1"/>
  <c r="D26" i="13"/>
  <c r="J26" i="13"/>
  <c r="P26" i="13"/>
  <c r="V26" i="13"/>
  <c r="I29" i="13"/>
  <c r="I27" i="13" s="1"/>
  <c r="O29" i="13"/>
  <c r="O27" i="13" s="1"/>
  <c r="U29" i="13"/>
  <c r="AA29" i="13"/>
  <c r="I31" i="13"/>
  <c r="O31" i="13"/>
  <c r="U31" i="13"/>
  <c r="AA31" i="13"/>
  <c r="H34" i="13"/>
  <c r="N34" i="13"/>
  <c r="T34" i="13"/>
  <c r="T32" i="13" s="1"/>
  <c r="Z34" i="13"/>
  <c r="H36" i="13"/>
  <c r="N36" i="13"/>
  <c r="T36" i="13"/>
  <c r="Z36" i="13"/>
  <c r="G39" i="13"/>
  <c r="G37" i="13" s="1"/>
  <c r="M39" i="13"/>
  <c r="S39" i="13"/>
  <c r="S37" i="13" s="1"/>
  <c r="Y39" i="13"/>
  <c r="Y37" i="13" s="1"/>
  <c r="G41" i="13"/>
  <c r="M41" i="13"/>
  <c r="S41" i="13"/>
  <c r="Y41" i="13"/>
  <c r="F44" i="13"/>
  <c r="F42" i="13" s="1"/>
  <c r="L44" i="13"/>
  <c r="L42" i="13" s="1"/>
  <c r="R44" i="13"/>
  <c r="X44" i="13"/>
  <c r="F46" i="13"/>
  <c r="L46" i="13"/>
  <c r="R46" i="13"/>
  <c r="X46" i="13"/>
  <c r="E49" i="13"/>
  <c r="K49" i="13"/>
  <c r="Q49" i="13"/>
  <c r="Q47" i="13" s="1"/>
  <c r="W49" i="13"/>
  <c r="E51" i="13"/>
  <c r="K51" i="13"/>
  <c r="Q51" i="13"/>
  <c r="W51" i="13"/>
  <c r="D54" i="13"/>
  <c r="D52" i="13" s="1"/>
  <c r="J54" i="13"/>
  <c r="P54" i="13"/>
  <c r="P52" i="13" s="1"/>
  <c r="V54" i="13"/>
  <c r="V52" i="13" s="1"/>
  <c r="D56" i="13"/>
  <c r="J56" i="13"/>
  <c r="P56" i="13"/>
  <c r="V56" i="13"/>
  <c r="I59" i="13"/>
  <c r="I57" i="13" s="1"/>
  <c r="O59" i="13"/>
  <c r="O57" i="13" s="1"/>
  <c r="U59" i="13"/>
  <c r="AA59" i="13"/>
  <c r="I61" i="13"/>
  <c r="O61" i="13"/>
  <c r="U61" i="13"/>
  <c r="AA61" i="13"/>
  <c r="H64" i="13"/>
  <c r="N64" i="13"/>
  <c r="T64" i="13"/>
  <c r="T62" i="13" s="1"/>
  <c r="Z64" i="13"/>
  <c r="H66" i="13"/>
  <c r="N66" i="13"/>
  <c r="T66" i="13"/>
  <c r="Z66" i="13"/>
  <c r="G69" i="13"/>
  <c r="G67" i="13" s="1"/>
  <c r="M69" i="13"/>
  <c r="S69" i="13"/>
  <c r="S67" i="13" s="1"/>
  <c r="Y69" i="13"/>
  <c r="Y67" i="13" s="1"/>
  <c r="G71" i="13"/>
  <c r="M71" i="13"/>
  <c r="S71" i="13"/>
  <c r="Y71" i="13"/>
  <c r="F74" i="13"/>
  <c r="F72" i="13" s="1"/>
  <c r="L74" i="13"/>
  <c r="L72" i="13" s="1"/>
  <c r="R74" i="13"/>
  <c r="X74" i="13"/>
  <c r="F76" i="13"/>
  <c r="L76" i="13"/>
  <c r="R76" i="13"/>
  <c r="X76" i="13"/>
  <c r="E79" i="13"/>
  <c r="K79" i="13"/>
  <c r="Q79" i="13"/>
  <c r="Q77" i="13" s="1"/>
  <c r="W79" i="13"/>
  <c r="E81" i="13"/>
  <c r="K81" i="13"/>
  <c r="Q81" i="13"/>
  <c r="W81" i="13"/>
  <c r="D84" i="13"/>
  <c r="D82" i="13" s="1"/>
  <c r="J84" i="13"/>
  <c r="P84" i="13"/>
  <c r="P82" i="13" s="1"/>
  <c r="V84" i="13"/>
  <c r="V82" i="13" s="1"/>
  <c r="D86" i="13"/>
  <c r="J86" i="13"/>
  <c r="P86" i="13"/>
  <c r="V86" i="13"/>
  <c r="I89" i="13"/>
  <c r="I87" i="13" s="1"/>
  <c r="O89" i="13"/>
  <c r="O87" i="13" s="1"/>
  <c r="U89" i="13"/>
  <c r="AA89" i="13"/>
  <c r="I91" i="13"/>
  <c r="O91" i="13"/>
  <c r="U91" i="13"/>
  <c r="AA91" i="13"/>
  <c r="H94" i="13"/>
  <c r="N94" i="13"/>
  <c r="T94" i="13"/>
  <c r="T92" i="13" s="1"/>
  <c r="Z94" i="13"/>
  <c r="H96" i="13"/>
  <c r="N96" i="13"/>
  <c r="T96" i="13"/>
  <c r="Z96" i="13"/>
  <c r="G99" i="13"/>
  <c r="G97" i="13" s="1"/>
  <c r="M99" i="13"/>
  <c r="S99" i="13"/>
  <c r="S97" i="13" s="1"/>
  <c r="Y99" i="13"/>
  <c r="Y97" i="13" s="1"/>
  <c r="G101" i="13"/>
  <c r="M101" i="13"/>
  <c r="S101" i="13"/>
  <c r="Y101" i="13"/>
  <c r="F104" i="13"/>
  <c r="F102" i="13" s="1"/>
  <c r="L104" i="13"/>
  <c r="L102" i="13" s="1"/>
  <c r="R104" i="13"/>
  <c r="X104" i="13"/>
  <c r="F106" i="13"/>
  <c r="L106" i="13"/>
  <c r="R106" i="13"/>
  <c r="X106" i="13"/>
  <c r="E109" i="13"/>
  <c r="K109" i="13"/>
  <c r="Q109" i="13"/>
  <c r="Q107" i="13" s="1"/>
  <c r="W109" i="13"/>
  <c r="E111" i="13"/>
  <c r="K111" i="13"/>
  <c r="Q111" i="13"/>
  <c r="W111" i="13"/>
  <c r="D114" i="13"/>
  <c r="D112" i="13" s="1"/>
  <c r="J114" i="13"/>
  <c r="P114" i="13"/>
  <c r="P112" i="13" s="1"/>
  <c r="V114" i="13"/>
  <c r="V112" i="13" s="1"/>
  <c r="D116" i="13"/>
  <c r="J116" i="13"/>
  <c r="P116" i="13"/>
  <c r="V116" i="13"/>
  <c r="I119" i="13"/>
  <c r="I117" i="13" s="1"/>
  <c r="O119" i="13"/>
  <c r="O117" i="13" s="1"/>
  <c r="U119" i="13"/>
  <c r="AA119" i="13"/>
  <c r="I121" i="13"/>
  <c r="O121" i="13"/>
  <c r="U121" i="13"/>
  <c r="AA121" i="13"/>
  <c r="H124" i="13"/>
  <c r="N124" i="13"/>
  <c r="T124" i="13"/>
  <c r="T122" i="13" s="1"/>
  <c r="Z124" i="13"/>
  <c r="H126" i="13"/>
  <c r="N126" i="13"/>
  <c r="T126" i="13"/>
  <c r="Z126" i="13"/>
  <c r="G129" i="13"/>
  <c r="G127" i="13" s="1"/>
  <c r="M129" i="13"/>
  <c r="S129" i="13"/>
  <c r="S127" i="13" s="1"/>
  <c r="Y129" i="13"/>
  <c r="Y127" i="13" s="1"/>
  <c r="G131" i="13"/>
  <c r="M131" i="13"/>
  <c r="S131" i="13"/>
  <c r="Y131" i="13"/>
  <c r="F134" i="13"/>
  <c r="F132" i="13" s="1"/>
  <c r="L134" i="13"/>
  <c r="L132" i="13" s="1"/>
  <c r="R134" i="13"/>
  <c r="X134" i="13"/>
  <c r="F136" i="13"/>
  <c r="L136" i="13"/>
  <c r="R136" i="13"/>
  <c r="X136" i="13"/>
  <c r="E139" i="13"/>
  <c r="K139" i="13"/>
  <c r="Q139" i="13"/>
  <c r="Q137" i="13" s="1"/>
  <c r="W139" i="13"/>
  <c r="E141" i="13"/>
  <c r="K141" i="13"/>
  <c r="Q141" i="13"/>
  <c r="W141" i="13"/>
  <c r="D144" i="13"/>
  <c r="D142" i="13" s="1"/>
  <c r="J144" i="13"/>
  <c r="P144" i="13"/>
  <c r="P142" i="13" s="1"/>
  <c r="V144" i="13"/>
  <c r="V142" i="13" s="1"/>
  <c r="D146" i="13"/>
  <c r="J146" i="13"/>
  <c r="P146" i="13"/>
  <c r="V146" i="13"/>
  <c r="I149" i="13"/>
  <c r="I147" i="13" s="1"/>
  <c r="O149" i="13"/>
  <c r="O147" i="13" s="1"/>
  <c r="U149" i="13"/>
  <c r="AA149" i="13"/>
  <c r="I151" i="13"/>
  <c r="O151" i="13"/>
  <c r="U151" i="13"/>
  <c r="AA151" i="13"/>
  <c r="H154" i="13"/>
  <c r="N154" i="13"/>
  <c r="T154" i="13"/>
  <c r="T152" i="13" s="1"/>
  <c r="Z154" i="13"/>
  <c r="H156" i="13"/>
  <c r="N156" i="13"/>
  <c r="T156" i="13"/>
  <c r="Z156" i="13"/>
  <c r="G159" i="13"/>
  <c r="G157" i="13" s="1"/>
  <c r="M159" i="13"/>
  <c r="S159" i="13"/>
  <c r="S157" i="13" s="1"/>
  <c r="Y159" i="13"/>
  <c r="Y157" i="13" s="1"/>
  <c r="G161" i="13"/>
  <c r="M161" i="13"/>
  <c r="S161" i="13"/>
  <c r="Y161" i="13"/>
  <c r="F170" i="13"/>
  <c r="F166" i="13" s="1"/>
  <c r="L170" i="13"/>
  <c r="L166" i="13" s="1"/>
  <c r="R170" i="13"/>
  <c r="R166" i="13" s="1"/>
  <c r="X170" i="13"/>
  <c r="X166" i="13" s="1"/>
  <c r="E175" i="13"/>
  <c r="E171" i="13" s="1"/>
  <c r="K175" i="13"/>
  <c r="K171" i="13" s="1"/>
  <c r="Q175" i="13"/>
  <c r="Q171" i="13" s="1"/>
  <c r="W175" i="13"/>
  <c r="W171" i="13" s="1"/>
  <c r="D180" i="13"/>
  <c r="D176" i="13" s="1"/>
  <c r="J180" i="13"/>
  <c r="J176" i="13" s="1"/>
  <c r="P180" i="13"/>
  <c r="P176" i="13" s="1"/>
  <c r="V180" i="13"/>
  <c r="V176" i="13" s="1"/>
  <c r="I185" i="13"/>
  <c r="I181" i="13" s="1"/>
  <c r="O185" i="13"/>
  <c r="O181" i="13" s="1"/>
  <c r="U185" i="13"/>
  <c r="U181" i="13" s="1"/>
  <c r="AA185" i="13"/>
  <c r="AA181" i="13" s="1"/>
  <c r="H190" i="13"/>
  <c r="H186" i="13" s="1"/>
  <c r="N190" i="13"/>
  <c r="N186" i="13" s="1"/>
  <c r="T190" i="13"/>
  <c r="T186" i="13" s="1"/>
  <c r="Z190" i="13"/>
  <c r="Z186" i="13" s="1"/>
  <c r="G195" i="13"/>
  <c r="G191" i="13" s="1"/>
  <c r="M195" i="13"/>
  <c r="M191" i="13" s="1"/>
  <c r="S195" i="13"/>
  <c r="S191" i="13" s="1"/>
  <c r="Y195" i="13"/>
  <c r="Y191" i="13" s="1"/>
  <c r="F200" i="13"/>
  <c r="F196" i="13" s="1"/>
  <c r="L200" i="13"/>
  <c r="L196" i="13" s="1"/>
  <c r="R200" i="13"/>
  <c r="R196" i="13" s="1"/>
  <c r="X200" i="13"/>
  <c r="X196" i="13" s="1"/>
  <c r="E205" i="13"/>
  <c r="E201" i="13" s="1"/>
  <c r="K205" i="13"/>
  <c r="K201" i="13" s="1"/>
  <c r="Q205" i="13"/>
  <c r="Q201" i="13" s="1"/>
  <c r="W205" i="13"/>
  <c r="W201" i="13" s="1"/>
  <c r="D210" i="13"/>
  <c r="D206" i="13" s="1"/>
  <c r="J210" i="13"/>
  <c r="J206" i="13" s="1"/>
  <c r="P210" i="13"/>
  <c r="P206" i="13" s="1"/>
  <c r="V210" i="13"/>
  <c r="V206" i="13" s="1"/>
  <c r="I215" i="13"/>
  <c r="I211" i="13" s="1"/>
  <c r="O215" i="13"/>
  <c r="O211" i="13" s="1"/>
  <c r="U215" i="13"/>
  <c r="U211" i="13" s="1"/>
  <c r="AA215" i="13"/>
  <c r="AA211" i="13" s="1"/>
  <c r="H220" i="13"/>
  <c r="H216" i="13" s="1"/>
  <c r="N220" i="13"/>
  <c r="N216" i="13" s="1"/>
  <c r="T220" i="13"/>
  <c r="T216" i="13" s="1"/>
  <c r="Z220" i="13"/>
  <c r="Z216" i="13" s="1"/>
  <c r="G225" i="13"/>
  <c r="G221" i="13" s="1"/>
  <c r="M225" i="13"/>
  <c r="M221" i="13" s="1"/>
  <c r="S225" i="13"/>
  <c r="S221" i="13" s="1"/>
  <c r="Y225" i="13"/>
  <c r="Y221" i="13" s="1"/>
  <c r="F228" i="13"/>
  <c r="F226" i="13" s="1"/>
  <c r="L228" i="13"/>
  <c r="L226" i="13" s="1"/>
  <c r="R228" i="13"/>
  <c r="X228" i="13"/>
  <c r="F230" i="13"/>
  <c r="L230" i="13"/>
  <c r="R230" i="13"/>
  <c r="X230" i="13"/>
  <c r="E233" i="13"/>
  <c r="K233" i="13"/>
  <c r="Q233" i="13"/>
  <c r="Q231" i="13" s="1"/>
  <c r="W233" i="13"/>
  <c r="E235" i="13"/>
  <c r="K235" i="13"/>
  <c r="Q235" i="13"/>
  <c r="W235" i="13"/>
  <c r="D238" i="13"/>
  <c r="D236" i="13" s="1"/>
  <c r="J238" i="13"/>
  <c r="P238" i="13"/>
  <c r="P236" i="13" s="1"/>
  <c r="V238" i="13"/>
  <c r="V236" i="13" s="1"/>
  <c r="D240" i="13"/>
  <c r="J240" i="13"/>
  <c r="P240" i="13"/>
  <c r="V240" i="13"/>
  <c r="I243" i="13"/>
  <c r="I241" i="13" s="1"/>
  <c r="O243" i="13"/>
  <c r="O241" i="13" s="1"/>
  <c r="U243" i="13"/>
  <c r="AA243" i="13"/>
  <c r="I245" i="13"/>
  <c r="O245" i="13"/>
  <c r="U245" i="13"/>
  <c r="AA245" i="13"/>
  <c r="H248" i="13"/>
  <c r="N248" i="13"/>
  <c r="T248" i="13"/>
  <c r="T246" i="13" s="1"/>
  <c r="Z248" i="13"/>
  <c r="H250" i="13"/>
  <c r="N250" i="13"/>
  <c r="T250" i="13"/>
  <c r="Z250" i="13"/>
  <c r="G253" i="13"/>
  <c r="G251" i="13" s="1"/>
  <c r="M253" i="13"/>
  <c r="S253" i="13"/>
  <c r="S251" i="13" s="1"/>
  <c r="Y253" i="13"/>
  <c r="Y251" i="13" s="1"/>
  <c r="G255" i="13"/>
  <c r="M255" i="13"/>
  <c r="S255" i="13"/>
  <c r="Y255" i="13"/>
  <c r="F258" i="13"/>
  <c r="F256" i="13" s="1"/>
  <c r="L258" i="13"/>
  <c r="L256" i="13" s="1"/>
  <c r="R258" i="13"/>
  <c r="X258" i="13"/>
  <c r="F260" i="13"/>
  <c r="L260" i="13"/>
  <c r="R260" i="13"/>
  <c r="X260" i="13"/>
  <c r="E263" i="13"/>
  <c r="K263" i="13"/>
  <c r="Q263" i="13"/>
  <c r="Q261" i="13" s="1"/>
  <c r="W263" i="13"/>
  <c r="E265" i="13"/>
  <c r="K265" i="13"/>
  <c r="Q265" i="13"/>
  <c r="W265" i="13"/>
  <c r="D268" i="13"/>
  <c r="D266" i="13" s="1"/>
  <c r="J268" i="13"/>
  <c r="P268" i="13"/>
  <c r="P266" i="13" s="1"/>
  <c r="V268" i="13"/>
  <c r="V266" i="13" s="1"/>
  <c r="D270" i="13"/>
  <c r="J270" i="13"/>
  <c r="P270" i="13"/>
  <c r="V270" i="13"/>
  <c r="I273" i="13"/>
  <c r="I271" i="13" s="1"/>
  <c r="O273" i="13"/>
  <c r="O271" i="13" s="1"/>
  <c r="U273" i="13"/>
  <c r="AA273" i="13"/>
  <c r="I275" i="13"/>
  <c r="O275" i="13"/>
  <c r="U275" i="13"/>
  <c r="AA275" i="13"/>
  <c r="H278" i="13"/>
  <c r="N278" i="13"/>
  <c r="T278" i="13"/>
  <c r="T276" i="13" s="1"/>
  <c r="Z278" i="13"/>
  <c r="H280" i="13"/>
  <c r="N280" i="13"/>
  <c r="T280" i="13"/>
  <c r="Z280" i="13"/>
  <c r="G283" i="13"/>
  <c r="G281" i="13" s="1"/>
  <c r="M283" i="13"/>
  <c r="S283" i="13"/>
  <c r="S281" i="13" s="1"/>
  <c r="Y283" i="13"/>
  <c r="Y281" i="13" s="1"/>
  <c r="G285" i="13"/>
  <c r="M285" i="13"/>
  <c r="S285" i="13"/>
  <c r="Y285" i="13"/>
  <c r="F288" i="13"/>
  <c r="F286" i="13" s="1"/>
  <c r="P288" i="13"/>
  <c r="J290" i="13"/>
  <c r="O293" i="13"/>
  <c r="O291" i="13" s="1"/>
  <c r="I295" i="13"/>
  <c r="AA295" i="13"/>
  <c r="N298" i="13"/>
  <c r="N296" i="13" s="1"/>
  <c r="H300" i="13"/>
  <c r="Z300" i="13"/>
  <c r="H303" i="13"/>
  <c r="Z303" i="13"/>
  <c r="T305" i="13"/>
  <c r="F308" i="13"/>
  <c r="F306" i="13" s="1"/>
  <c r="X308" i="13"/>
  <c r="R310" i="13"/>
  <c r="R313" i="13"/>
  <c r="L315" i="13"/>
  <c r="P318" i="13"/>
  <c r="J320" i="13"/>
  <c r="O327" i="13"/>
  <c r="I329" i="13"/>
  <c r="AA329" i="13"/>
  <c r="N332" i="13"/>
  <c r="N330" i="13" s="1"/>
  <c r="H334" i="13"/>
  <c r="Z334" i="13"/>
  <c r="H337" i="13"/>
  <c r="Z337" i="13"/>
  <c r="T339" i="13"/>
  <c r="M344" i="13"/>
  <c r="F349" i="13"/>
  <c r="W352" i="13"/>
  <c r="W350" i="13" s="1"/>
  <c r="P357" i="13"/>
  <c r="P355" i="13" s="1"/>
  <c r="O362" i="13"/>
  <c r="F486" i="12"/>
  <c r="F484" i="12" s="1"/>
  <c r="L486" i="12"/>
  <c r="L484" i="12" s="1"/>
  <c r="R486" i="12"/>
  <c r="R484" i="12" s="1"/>
  <c r="X486" i="12"/>
  <c r="X484" i="12" s="1"/>
  <c r="E491" i="12"/>
  <c r="E489" i="12" s="1"/>
  <c r="K491" i="12"/>
  <c r="K489" i="12" s="1"/>
  <c r="Q491" i="12"/>
  <c r="Q489" i="12" s="1"/>
  <c r="W491" i="12"/>
  <c r="W489" i="12" s="1"/>
  <c r="D496" i="12"/>
  <c r="D494" i="12" s="1"/>
  <c r="J496" i="12"/>
  <c r="J494" i="12" s="1"/>
  <c r="P496" i="12"/>
  <c r="P494" i="12" s="1"/>
  <c r="V496" i="12"/>
  <c r="V494" i="12" s="1"/>
  <c r="I501" i="12"/>
  <c r="I499" i="12" s="1"/>
  <c r="O501" i="12"/>
  <c r="O499" i="12" s="1"/>
  <c r="U501" i="12"/>
  <c r="U499" i="12" s="1"/>
  <c r="AA501" i="12"/>
  <c r="AA499" i="12" s="1"/>
  <c r="H506" i="12"/>
  <c r="H504" i="12" s="1"/>
  <c r="N506" i="12"/>
  <c r="N504" i="12" s="1"/>
  <c r="T506" i="12"/>
  <c r="T504" i="12" s="1"/>
  <c r="Z506" i="12"/>
  <c r="Z504" i="12" s="1"/>
  <c r="G511" i="12"/>
  <c r="G509" i="12" s="1"/>
  <c r="M511" i="12"/>
  <c r="M509" i="12" s="1"/>
  <c r="S511" i="12"/>
  <c r="S509" i="12" s="1"/>
  <c r="Y511" i="12"/>
  <c r="Y509" i="12" s="1"/>
  <c r="F516" i="12"/>
  <c r="F514" i="12" s="1"/>
  <c r="L516" i="12"/>
  <c r="L514" i="12" s="1"/>
  <c r="R516" i="12"/>
  <c r="R514" i="12" s="1"/>
  <c r="X516" i="12"/>
  <c r="X514" i="12" s="1"/>
  <c r="E521" i="12"/>
  <c r="E519" i="12" s="1"/>
  <c r="K521" i="12"/>
  <c r="K519" i="12" s="1"/>
  <c r="Q521" i="12"/>
  <c r="Q519" i="12" s="1"/>
  <c r="W521" i="12"/>
  <c r="W519" i="12" s="1"/>
  <c r="D526" i="12"/>
  <c r="D524" i="12" s="1"/>
  <c r="J526" i="12"/>
  <c r="J524" i="12" s="1"/>
  <c r="P526" i="12"/>
  <c r="P524" i="12" s="1"/>
  <c r="V526" i="12"/>
  <c r="V524" i="12" s="1"/>
  <c r="I531" i="12"/>
  <c r="I529" i="12" s="1"/>
  <c r="O531" i="12"/>
  <c r="O529" i="12" s="1"/>
  <c r="U531" i="12"/>
  <c r="U529" i="12" s="1"/>
  <c r="AA531" i="12"/>
  <c r="AA529" i="12" s="1"/>
  <c r="H536" i="12"/>
  <c r="H534" i="12" s="1"/>
  <c r="N536" i="12"/>
  <c r="N534" i="12" s="1"/>
  <c r="T536" i="12"/>
  <c r="T534" i="12" s="1"/>
  <c r="Z536" i="12"/>
  <c r="Z534" i="12" s="1"/>
  <c r="G541" i="12"/>
  <c r="G539" i="12" s="1"/>
  <c r="M541" i="12"/>
  <c r="M539" i="12" s="1"/>
  <c r="S541" i="12"/>
  <c r="S539" i="12" s="1"/>
  <c r="Y541" i="12"/>
  <c r="Y539" i="12" s="1"/>
  <c r="F546" i="12"/>
  <c r="F544" i="12" s="1"/>
  <c r="L546" i="12"/>
  <c r="L544" i="12" s="1"/>
  <c r="R546" i="12"/>
  <c r="R544" i="12" s="1"/>
  <c r="X546" i="12"/>
  <c r="X544" i="12" s="1"/>
  <c r="E551" i="12"/>
  <c r="E549" i="12" s="1"/>
  <c r="K551" i="12"/>
  <c r="K549" i="12" s="1"/>
  <c r="Q551" i="12"/>
  <c r="Q549" i="12" s="1"/>
  <c r="W551" i="12"/>
  <c r="W549" i="12" s="1"/>
  <c r="D556" i="12"/>
  <c r="D554" i="12" s="1"/>
  <c r="J556" i="12"/>
  <c r="J554" i="12" s="1"/>
  <c r="P556" i="12"/>
  <c r="P554" i="12" s="1"/>
  <c r="V556" i="12"/>
  <c r="V554" i="12" s="1"/>
  <c r="I561" i="12"/>
  <c r="I559" i="12" s="1"/>
  <c r="O561" i="12"/>
  <c r="O559" i="12" s="1"/>
  <c r="U561" i="12"/>
  <c r="U559" i="12" s="1"/>
  <c r="AA561" i="12"/>
  <c r="AA559" i="12" s="1"/>
  <c r="H566" i="12"/>
  <c r="H564" i="12" s="1"/>
  <c r="N566" i="12"/>
  <c r="N564" i="12" s="1"/>
  <c r="T566" i="12"/>
  <c r="T564" i="12" s="1"/>
  <c r="Z566" i="12"/>
  <c r="Z564" i="12" s="1"/>
  <c r="G571" i="12"/>
  <c r="G569" i="12" s="1"/>
  <c r="M571" i="12"/>
  <c r="M569" i="12" s="1"/>
  <c r="S571" i="12"/>
  <c r="S569" i="12" s="1"/>
  <c r="Y571" i="12"/>
  <c r="Y569" i="12" s="1"/>
  <c r="F576" i="12"/>
  <c r="F574" i="12" s="1"/>
  <c r="L576" i="12"/>
  <c r="L574" i="12" s="1"/>
  <c r="R576" i="12"/>
  <c r="R574" i="12" s="1"/>
  <c r="X576" i="12"/>
  <c r="X574" i="12" s="1"/>
  <c r="E581" i="12"/>
  <c r="E579" i="12" s="1"/>
  <c r="K581" i="12"/>
  <c r="K579" i="12" s="1"/>
  <c r="Q581" i="12"/>
  <c r="Q579" i="12" s="1"/>
  <c r="W581" i="12"/>
  <c r="W579" i="12" s="1"/>
  <c r="D586" i="12"/>
  <c r="D584" i="12" s="1"/>
  <c r="J586" i="12"/>
  <c r="J584" i="12" s="1"/>
  <c r="P586" i="12"/>
  <c r="P584" i="12" s="1"/>
  <c r="V586" i="12"/>
  <c r="V584" i="12" s="1"/>
  <c r="I591" i="12"/>
  <c r="I589" i="12" s="1"/>
  <c r="O591" i="12"/>
  <c r="O589" i="12" s="1"/>
  <c r="U591" i="12"/>
  <c r="U589" i="12" s="1"/>
  <c r="AA591" i="12"/>
  <c r="AA589" i="12" s="1"/>
  <c r="H596" i="12"/>
  <c r="H594" i="12" s="1"/>
  <c r="N596" i="12"/>
  <c r="N594" i="12" s="1"/>
  <c r="T596" i="12"/>
  <c r="T594" i="12" s="1"/>
  <c r="Z596" i="12"/>
  <c r="Z594" i="12" s="1"/>
  <c r="G601" i="12"/>
  <c r="G599" i="12" s="1"/>
  <c r="M601" i="12"/>
  <c r="M599" i="12" s="1"/>
  <c r="S601" i="12"/>
  <c r="S599" i="12" s="1"/>
  <c r="Y601" i="12"/>
  <c r="Y599" i="12" s="1"/>
  <c r="F606" i="12"/>
  <c r="F604" i="12" s="1"/>
  <c r="L606" i="12"/>
  <c r="L604" i="12" s="1"/>
  <c r="R606" i="12"/>
  <c r="R604" i="12" s="1"/>
  <c r="X606" i="12"/>
  <c r="X604" i="12" s="1"/>
  <c r="E611" i="12"/>
  <c r="E609" i="12" s="1"/>
  <c r="K611" i="12"/>
  <c r="K609" i="12" s="1"/>
  <c r="Q611" i="12"/>
  <c r="Q609" i="12" s="1"/>
  <c r="W611" i="12"/>
  <c r="W609" i="12" s="1"/>
  <c r="D616" i="12"/>
  <c r="D614" i="12" s="1"/>
  <c r="J616" i="12"/>
  <c r="J614" i="12" s="1"/>
  <c r="P616" i="12"/>
  <c r="P614" i="12" s="1"/>
  <c r="V616" i="12"/>
  <c r="V614" i="12" s="1"/>
  <c r="I621" i="12"/>
  <c r="I619" i="12" s="1"/>
  <c r="O621" i="12"/>
  <c r="O619" i="12" s="1"/>
  <c r="U621" i="12"/>
  <c r="U619" i="12" s="1"/>
  <c r="AA621" i="12"/>
  <c r="AA619" i="12" s="1"/>
  <c r="H626" i="12"/>
  <c r="H624" i="12" s="1"/>
  <c r="N626" i="12"/>
  <c r="N624" i="12" s="1"/>
  <c r="T626" i="12"/>
  <c r="T624" i="12" s="1"/>
  <c r="Z626" i="12"/>
  <c r="Z624" i="12" s="1"/>
  <c r="G631" i="12"/>
  <c r="G629" i="12" s="1"/>
  <c r="M631" i="12"/>
  <c r="M629" i="12" s="1"/>
  <c r="S631" i="12"/>
  <c r="S629" i="12" s="1"/>
  <c r="Y631" i="12"/>
  <c r="Y629" i="12" s="1"/>
  <c r="F636" i="12"/>
  <c r="F634" i="12" s="1"/>
  <c r="L636" i="12"/>
  <c r="L634" i="12" s="1"/>
  <c r="R636" i="12"/>
  <c r="R634" i="12" s="1"/>
  <c r="X636" i="12"/>
  <c r="X634" i="12" s="1"/>
  <c r="H9" i="13"/>
  <c r="H7" i="13" s="1"/>
  <c r="N9" i="13"/>
  <c r="T9" i="13"/>
  <c r="Z9" i="13"/>
  <c r="Z7" i="13" s="1"/>
  <c r="H11" i="13"/>
  <c r="N11" i="13"/>
  <c r="T11" i="13"/>
  <c r="Z11" i="13"/>
  <c r="G14" i="13"/>
  <c r="M14" i="13"/>
  <c r="M12" i="13" s="1"/>
  <c r="S14" i="13"/>
  <c r="Y14" i="13"/>
  <c r="Y12" i="13" s="1"/>
  <c r="G16" i="13"/>
  <c r="M16" i="13"/>
  <c r="S16" i="13"/>
  <c r="Y16" i="13"/>
  <c r="F19" i="13"/>
  <c r="L19" i="13"/>
  <c r="L17" i="13" s="1"/>
  <c r="R19" i="13"/>
  <c r="R17" i="13" s="1"/>
  <c r="X19" i="13"/>
  <c r="F21" i="13"/>
  <c r="L21" i="13"/>
  <c r="R21" i="13"/>
  <c r="X21" i="13"/>
  <c r="E24" i="13"/>
  <c r="E22" i="13" s="1"/>
  <c r="K24" i="13"/>
  <c r="Q24" i="13"/>
  <c r="W24" i="13"/>
  <c r="W22" i="13" s="1"/>
  <c r="E26" i="13"/>
  <c r="K26" i="13"/>
  <c r="Q26" i="13"/>
  <c r="W26" i="13"/>
  <c r="D29" i="13"/>
  <c r="J29" i="13"/>
  <c r="J27" i="13" s="1"/>
  <c r="P29" i="13"/>
  <c r="V29" i="13"/>
  <c r="V27" i="13" s="1"/>
  <c r="D31" i="13"/>
  <c r="J31" i="13"/>
  <c r="P31" i="13"/>
  <c r="V31" i="13"/>
  <c r="I34" i="13"/>
  <c r="O34" i="13"/>
  <c r="O32" i="13" s="1"/>
  <c r="U34" i="13"/>
  <c r="U32" i="13" s="1"/>
  <c r="AA34" i="13"/>
  <c r="I36" i="13"/>
  <c r="O36" i="13"/>
  <c r="U36" i="13"/>
  <c r="AA36" i="13"/>
  <c r="H39" i="13"/>
  <c r="H37" i="13" s="1"/>
  <c r="N39" i="13"/>
  <c r="T39" i="13"/>
  <c r="Z39" i="13"/>
  <c r="Z37" i="13" s="1"/>
  <c r="H41" i="13"/>
  <c r="N41" i="13"/>
  <c r="T41" i="13"/>
  <c r="Z41" i="13"/>
  <c r="G44" i="13"/>
  <c r="M44" i="13"/>
  <c r="M42" i="13" s="1"/>
  <c r="S44" i="13"/>
  <c r="Y44" i="13"/>
  <c r="Y42" i="13" s="1"/>
  <c r="G46" i="13"/>
  <c r="M46" i="13"/>
  <c r="S46" i="13"/>
  <c r="Y46" i="13"/>
  <c r="F49" i="13"/>
  <c r="L49" i="13"/>
  <c r="L47" i="13" s="1"/>
  <c r="R49" i="13"/>
  <c r="R47" i="13" s="1"/>
  <c r="X49" i="13"/>
  <c r="F51" i="13"/>
  <c r="L51" i="13"/>
  <c r="R51" i="13"/>
  <c r="X51" i="13"/>
  <c r="E54" i="13"/>
  <c r="E52" i="13" s="1"/>
  <c r="K54" i="13"/>
  <c r="Q54" i="13"/>
  <c r="W54" i="13"/>
  <c r="W52" i="13" s="1"/>
  <c r="E56" i="13"/>
  <c r="K56" i="13"/>
  <c r="Q56" i="13"/>
  <c r="W56" i="13"/>
  <c r="D59" i="13"/>
  <c r="J59" i="13"/>
  <c r="J57" i="13" s="1"/>
  <c r="P59" i="13"/>
  <c r="V59" i="13"/>
  <c r="V57" i="13" s="1"/>
  <c r="D61" i="13"/>
  <c r="J61" i="13"/>
  <c r="P61" i="13"/>
  <c r="V61" i="13"/>
  <c r="I64" i="13"/>
  <c r="O64" i="13"/>
  <c r="O62" i="13" s="1"/>
  <c r="U64" i="13"/>
  <c r="U62" i="13" s="1"/>
  <c r="AA64" i="13"/>
  <c r="I66" i="13"/>
  <c r="O66" i="13"/>
  <c r="U66" i="13"/>
  <c r="AA66" i="13"/>
  <c r="H69" i="13"/>
  <c r="H67" i="13" s="1"/>
  <c r="N69" i="13"/>
  <c r="T69" i="13"/>
  <c r="Z69" i="13"/>
  <c r="Z67" i="13" s="1"/>
  <c r="H71" i="13"/>
  <c r="N71" i="13"/>
  <c r="T71" i="13"/>
  <c r="Z71" i="13"/>
  <c r="G74" i="13"/>
  <c r="M74" i="13"/>
  <c r="M72" i="13" s="1"/>
  <c r="S74" i="13"/>
  <c r="Y74" i="13"/>
  <c r="Y72" i="13" s="1"/>
  <c r="G76" i="13"/>
  <c r="M76" i="13"/>
  <c r="S76" i="13"/>
  <c r="Y76" i="13"/>
  <c r="F79" i="13"/>
  <c r="L79" i="13"/>
  <c r="L77" i="13" s="1"/>
  <c r="R79" i="13"/>
  <c r="R77" i="13" s="1"/>
  <c r="X79" i="13"/>
  <c r="F81" i="13"/>
  <c r="L81" i="13"/>
  <c r="R81" i="13"/>
  <c r="X81" i="13"/>
  <c r="E84" i="13"/>
  <c r="E82" i="13" s="1"/>
  <c r="K84" i="13"/>
  <c r="Q84" i="13"/>
  <c r="W84" i="13"/>
  <c r="W82" i="13" s="1"/>
  <c r="E86" i="13"/>
  <c r="K86" i="13"/>
  <c r="Q86" i="13"/>
  <c r="W86" i="13"/>
  <c r="D89" i="13"/>
  <c r="J89" i="13"/>
  <c r="J87" i="13" s="1"/>
  <c r="P89" i="13"/>
  <c r="V89" i="13"/>
  <c r="V87" i="13" s="1"/>
  <c r="D91" i="13"/>
  <c r="J91" i="13"/>
  <c r="P91" i="13"/>
  <c r="V91" i="13"/>
  <c r="I94" i="13"/>
  <c r="O94" i="13"/>
  <c r="O92" i="13" s="1"/>
  <c r="U94" i="13"/>
  <c r="U92" i="13" s="1"/>
  <c r="AA94" i="13"/>
  <c r="I96" i="13"/>
  <c r="O96" i="13"/>
  <c r="U96" i="13"/>
  <c r="AA96" i="13"/>
  <c r="H99" i="13"/>
  <c r="H97" i="13" s="1"/>
  <c r="N99" i="13"/>
  <c r="T99" i="13"/>
  <c r="Z99" i="13"/>
  <c r="Z97" i="13" s="1"/>
  <c r="H101" i="13"/>
  <c r="N101" i="13"/>
  <c r="T101" i="13"/>
  <c r="Z101" i="13"/>
  <c r="G104" i="13"/>
  <c r="M104" i="13"/>
  <c r="M102" i="13" s="1"/>
  <c r="S104" i="13"/>
  <c r="Y104" i="13"/>
  <c r="Y102" i="13" s="1"/>
  <c r="G106" i="13"/>
  <c r="M106" i="13"/>
  <c r="S106" i="13"/>
  <c r="Y106" i="13"/>
  <c r="F109" i="13"/>
  <c r="L109" i="13"/>
  <c r="L107" i="13" s="1"/>
  <c r="R109" i="13"/>
  <c r="R107" i="13" s="1"/>
  <c r="X109" i="13"/>
  <c r="F111" i="13"/>
  <c r="L111" i="13"/>
  <c r="R111" i="13"/>
  <c r="X111" i="13"/>
  <c r="E114" i="13"/>
  <c r="E112" i="13" s="1"/>
  <c r="K114" i="13"/>
  <c r="Q114" i="13"/>
  <c r="W114" i="13"/>
  <c r="W112" i="13" s="1"/>
  <c r="E116" i="13"/>
  <c r="K116" i="13"/>
  <c r="Q116" i="13"/>
  <c r="W116" i="13"/>
  <c r="D119" i="13"/>
  <c r="J119" i="13"/>
  <c r="J117" i="13" s="1"/>
  <c r="P119" i="13"/>
  <c r="V119" i="13"/>
  <c r="V117" i="13" s="1"/>
  <c r="D121" i="13"/>
  <c r="J121" i="13"/>
  <c r="P121" i="13"/>
  <c r="V121" i="13"/>
  <c r="I124" i="13"/>
  <c r="O124" i="13"/>
  <c r="O122" i="13" s="1"/>
  <c r="U124" i="13"/>
  <c r="U122" i="13" s="1"/>
  <c r="AA124" i="13"/>
  <c r="I126" i="13"/>
  <c r="O126" i="13"/>
  <c r="U126" i="13"/>
  <c r="AA126" i="13"/>
  <c r="H129" i="13"/>
  <c r="H127" i="13" s="1"/>
  <c r="N129" i="13"/>
  <c r="T129" i="13"/>
  <c r="Z129" i="13"/>
  <c r="Z127" i="13" s="1"/>
  <c r="H131" i="13"/>
  <c r="N131" i="13"/>
  <c r="T131" i="13"/>
  <c r="Z131" i="13"/>
  <c r="G134" i="13"/>
  <c r="M134" i="13"/>
  <c r="M132" i="13" s="1"/>
  <c r="S134" i="13"/>
  <c r="Y134" i="13"/>
  <c r="Y132" i="13" s="1"/>
  <c r="G136" i="13"/>
  <c r="M136" i="13"/>
  <c r="S136" i="13"/>
  <c r="Y136" i="13"/>
  <c r="F139" i="13"/>
  <c r="L139" i="13"/>
  <c r="L137" i="13" s="1"/>
  <c r="R139" i="13"/>
  <c r="R137" i="13" s="1"/>
  <c r="X139" i="13"/>
  <c r="F141" i="13"/>
  <c r="L141" i="13"/>
  <c r="R141" i="13"/>
  <c r="X141" i="13"/>
  <c r="E144" i="13"/>
  <c r="E142" i="13" s="1"/>
  <c r="K144" i="13"/>
  <c r="Q144" i="13"/>
  <c r="W144" i="13"/>
  <c r="W142" i="13" s="1"/>
  <c r="E146" i="13"/>
  <c r="K146" i="13"/>
  <c r="Q146" i="13"/>
  <c r="W146" i="13"/>
  <c r="D149" i="13"/>
  <c r="J149" i="13"/>
  <c r="J147" i="13" s="1"/>
  <c r="P149" i="13"/>
  <c r="V149" i="13"/>
  <c r="V147" i="13" s="1"/>
  <c r="D151" i="13"/>
  <c r="J151" i="13"/>
  <c r="P151" i="13"/>
  <c r="V151" i="13"/>
  <c r="I154" i="13"/>
  <c r="O154" i="13"/>
  <c r="O152" i="13" s="1"/>
  <c r="U154" i="13"/>
  <c r="U152" i="13" s="1"/>
  <c r="AA154" i="13"/>
  <c r="I156" i="13"/>
  <c r="O156" i="13"/>
  <c r="U156" i="13"/>
  <c r="AA156" i="13"/>
  <c r="H159" i="13"/>
  <c r="H157" i="13" s="1"/>
  <c r="N159" i="13"/>
  <c r="T159" i="13"/>
  <c r="Z159" i="13"/>
  <c r="Z157" i="13" s="1"/>
  <c r="H161" i="13"/>
  <c r="N161" i="13"/>
  <c r="T161" i="13"/>
  <c r="Z161" i="13"/>
  <c r="G168" i="13"/>
  <c r="M168" i="13"/>
  <c r="M166" i="13" s="1"/>
  <c r="S168" i="13"/>
  <c r="Y168" i="13"/>
  <c r="Y166" i="13" s="1"/>
  <c r="G170" i="13"/>
  <c r="M170" i="13"/>
  <c r="S170" i="13"/>
  <c r="Y170" i="13"/>
  <c r="F173" i="13"/>
  <c r="L173" i="13"/>
  <c r="L171" i="13" s="1"/>
  <c r="R173" i="13"/>
  <c r="R171" i="13" s="1"/>
  <c r="X173" i="13"/>
  <c r="F175" i="13"/>
  <c r="L175" i="13"/>
  <c r="R175" i="13"/>
  <c r="X175" i="13"/>
  <c r="E178" i="13"/>
  <c r="E176" i="13" s="1"/>
  <c r="K178" i="13"/>
  <c r="Q178" i="13"/>
  <c r="W178" i="13"/>
  <c r="W176" i="13" s="1"/>
  <c r="E180" i="13"/>
  <c r="K180" i="13"/>
  <c r="Q180" i="13"/>
  <c r="W180" i="13"/>
  <c r="D183" i="13"/>
  <c r="J183" i="13"/>
  <c r="J181" i="13" s="1"/>
  <c r="P183" i="13"/>
  <c r="V183" i="13"/>
  <c r="V181" i="13" s="1"/>
  <c r="D185" i="13"/>
  <c r="J185" i="13"/>
  <c r="P185" i="13"/>
  <c r="V185" i="13"/>
  <c r="I188" i="13"/>
  <c r="O188" i="13"/>
  <c r="O186" i="13" s="1"/>
  <c r="U188" i="13"/>
  <c r="U186" i="13" s="1"/>
  <c r="AA188" i="13"/>
  <c r="I190" i="13"/>
  <c r="O190" i="13"/>
  <c r="U190" i="13"/>
  <c r="AA190" i="13"/>
  <c r="H193" i="13"/>
  <c r="H191" i="13" s="1"/>
  <c r="N193" i="13"/>
  <c r="T193" i="13"/>
  <c r="Z193" i="13"/>
  <c r="Z191" i="13" s="1"/>
  <c r="H195" i="13"/>
  <c r="N195" i="13"/>
  <c r="T195" i="13"/>
  <c r="Z195" i="13"/>
  <c r="G198" i="13"/>
  <c r="M198" i="13"/>
  <c r="M196" i="13" s="1"/>
  <c r="S198" i="13"/>
  <c r="Y198" i="13"/>
  <c r="Y196" i="13" s="1"/>
  <c r="G200" i="13"/>
  <c r="M200" i="13"/>
  <c r="S200" i="13"/>
  <c r="Y200" i="13"/>
  <c r="F203" i="13"/>
  <c r="L203" i="13"/>
  <c r="L201" i="13" s="1"/>
  <c r="R203" i="13"/>
  <c r="R201" i="13" s="1"/>
  <c r="X203" i="13"/>
  <c r="F205" i="13"/>
  <c r="L205" i="13"/>
  <c r="R205" i="13"/>
  <c r="X205" i="13"/>
  <c r="E208" i="13"/>
  <c r="E206" i="13" s="1"/>
  <c r="K208" i="13"/>
  <c r="Q208" i="13"/>
  <c r="W208" i="13"/>
  <c r="W206" i="13" s="1"/>
  <c r="E210" i="13"/>
  <c r="K210" i="13"/>
  <c r="Q210" i="13"/>
  <c r="W210" i="13"/>
  <c r="D213" i="13"/>
  <c r="J213" i="13"/>
  <c r="J211" i="13" s="1"/>
  <c r="P213" i="13"/>
  <c r="V213" i="13"/>
  <c r="V211" i="13" s="1"/>
  <c r="D215" i="13"/>
  <c r="J215" i="13"/>
  <c r="P215" i="13"/>
  <c r="V215" i="13"/>
  <c r="I218" i="13"/>
  <c r="O218" i="13"/>
  <c r="O216" i="13" s="1"/>
  <c r="U218" i="13"/>
  <c r="U216" i="13" s="1"/>
  <c r="AA218" i="13"/>
  <c r="I220" i="13"/>
  <c r="O220" i="13"/>
  <c r="U220" i="13"/>
  <c r="AA220" i="13"/>
  <c r="H223" i="13"/>
  <c r="H221" i="13" s="1"/>
  <c r="N223" i="13"/>
  <c r="T223" i="13"/>
  <c r="Z223" i="13"/>
  <c r="Z221" i="13" s="1"/>
  <c r="H225" i="13"/>
  <c r="N225" i="13"/>
  <c r="T225" i="13"/>
  <c r="Z225" i="13"/>
  <c r="G228" i="13"/>
  <c r="M228" i="13"/>
  <c r="M226" i="13" s="1"/>
  <c r="S228" i="13"/>
  <c r="Y228" i="13"/>
  <c r="Y226" i="13" s="1"/>
  <c r="G230" i="13"/>
  <c r="M230" i="13"/>
  <c r="S230" i="13"/>
  <c r="Y230" i="13"/>
  <c r="F233" i="13"/>
  <c r="L233" i="13"/>
  <c r="L231" i="13" s="1"/>
  <c r="R233" i="13"/>
  <c r="R231" i="13" s="1"/>
  <c r="X233" i="13"/>
  <c r="F235" i="13"/>
  <c r="L235" i="13"/>
  <c r="R235" i="13"/>
  <c r="X235" i="13"/>
  <c r="E238" i="13"/>
  <c r="E236" i="13" s="1"/>
  <c r="K238" i="13"/>
  <c r="Q238" i="13"/>
  <c r="W238" i="13"/>
  <c r="W236" i="13" s="1"/>
  <c r="E240" i="13"/>
  <c r="K240" i="13"/>
  <c r="Q240" i="13"/>
  <c r="W240" i="13"/>
  <c r="D243" i="13"/>
  <c r="J243" i="13"/>
  <c r="J241" i="13" s="1"/>
  <c r="P243" i="13"/>
  <c r="V243" i="13"/>
  <c r="V241" i="13" s="1"/>
  <c r="D245" i="13"/>
  <c r="J245" i="13"/>
  <c r="P245" i="13"/>
  <c r="V245" i="13"/>
  <c r="I248" i="13"/>
  <c r="O248" i="13"/>
  <c r="O246" i="13" s="1"/>
  <c r="U248" i="13"/>
  <c r="U246" i="13" s="1"/>
  <c r="AA248" i="13"/>
  <c r="I250" i="13"/>
  <c r="O250" i="13"/>
  <c r="U250" i="13"/>
  <c r="AA250" i="13"/>
  <c r="H253" i="13"/>
  <c r="H251" i="13" s="1"/>
  <c r="N253" i="13"/>
  <c r="T253" i="13"/>
  <c r="Z253" i="13"/>
  <c r="Z251" i="13" s="1"/>
  <c r="H255" i="13"/>
  <c r="N255" i="13"/>
  <c r="T255" i="13"/>
  <c r="Z255" i="13"/>
  <c r="G258" i="13"/>
  <c r="M258" i="13"/>
  <c r="M256" i="13" s="1"/>
  <c r="S258" i="13"/>
  <c r="Y258" i="13"/>
  <c r="Y256" i="13" s="1"/>
  <c r="G260" i="13"/>
  <c r="M260" i="13"/>
  <c r="S260" i="13"/>
  <c r="Y260" i="13"/>
  <c r="F263" i="13"/>
  <c r="L263" i="13"/>
  <c r="L261" i="13" s="1"/>
  <c r="R263" i="13"/>
  <c r="R261" i="13" s="1"/>
  <c r="X263" i="13"/>
  <c r="F265" i="13"/>
  <c r="L265" i="13"/>
  <c r="R265" i="13"/>
  <c r="X265" i="13"/>
  <c r="E268" i="13"/>
  <c r="E266" i="13" s="1"/>
  <c r="K268" i="13"/>
  <c r="Q268" i="13"/>
  <c r="W268" i="13"/>
  <c r="W266" i="13" s="1"/>
  <c r="E270" i="13"/>
  <c r="K270" i="13"/>
  <c r="Q270" i="13"/>
  <c r="W270" i="13"/>
  <c r="D273" i="13"/>
  <c r="J273" i="13"/>
  <c r="J271" i="13" s="1"/>
  <c r="P273" i="13"/>
  <c r="V273" i="13"/>
  <c r="V271" i="13" s="1"/>
  <c r="D275" i="13"/>
  <c r="J275" i="13"/>
  <c r="P275" i="13"/>
  <c r="V275" i="13"/>
  <c r="I278" i="13"/>
  <c r="O278" i="13"/>
  <c r="O276" i="13" s="1"/>
  <c r="U278" i="13"/>
  <c r="U276" i="13" s="1"/>
  <c r="AA278" i="13"/>
  <c r="I280" i="13"/>
  <c r="O280" i="13"/>
  <c r="U280" i="13"/>
  <c r="AA280" i="13"/>
  <c r="H283" i="13"/>
  <c r="H281" i="13" s="1"/>
  <c r="N283" i="13"/>
  <c r="T283" i="13"/>
  <c r="Z283" i="13"/>
  <c r="Z281" i="13" s="1"/>
  <c r="H285" i="13"/>
  <c r="N285" i="13"/>
  <c r="T285" i="13"/>
  <c r="Z285" i="13"/>
  <c r="I288" i="13"/>
  <c r="Q288" i="13"/>
  <c r="Q286" i="13" s="1"/>
  <c r="K290" i="13"/>
  <c r="P293" i="13"/>
  <c r="P291" i="13" s="1"/>
  <c r="J295" i="13"/>
  <c r="O298" i="13"/>
  <c r="O296" i="13" s="1"/>
  <c r="I300" i="13"/>
  <c r="AA300" i="13"/>
  <c r="M303" i="13"/>
  <c r="G305" i="13"/>
  <c r="Y305" i="13"/>
  <c r="G308" i="13"/>
  <c r="G306" i="13" s="1"/>
  <c r="Y308" i="13"/>
  <c r="Y306" i="13" s="1"/>
  <c r="S310" i="13"/>
  <c r="E313" i="13"/>
  <c r="E311" i="13" s="1"/>
  <c r="W313" i="13"/>
  <c r="W311" i="13" s="1"/>
  <c r="Q315" i="13"/>
  <c r="Q318" i="13"/>
  <c r="Q316" i="13" s="1"/>
  <c r="K320" i="13"/>
  <c r="P327" i="13"/>
  <c r="P325" i="13" s="1"/>
  <c r="J329" i="13"/>
  <c r="O332" i="13"/>
  <c r="O330" i="13" s="1"/>
  <c r="I334" i="13"/>
  <c r="AA334" i="13"/>
  <c r="M337" i="13"/>
  <c r="M335" i="13" s="1"/>
  <c r="G339" i="13"/>
  <c r="Z339" i="13"/>
  <c r="G342" i="13"/>
  <c r="S344" i="13"/>
  <c r="L349" i="13"/>
  <c r="E354" i="13"/>
  <c r="E350" i="13" s="1"/>
  <c r="V357" i="13"/>
  <c r="V355" i="13" s="1"/>
  <c r="U362" i="13"/>
  <c r="U360" i="13" s="1"/>
  <c r="G486" i="12"/>
  <c r="G484" i="12" s="1"/>
  <c r="M486" i="12"/>
  <c r="M484" i="12" s="1"/>
  <c r="S486" i="12"/>
  <c r="S484" i="12" s="1"/>
  <c r="Y486" i="12"/>
  <c r="Y484" i="12" s="1"/>
  <c r="F491" i="12"/>
  <c r="F489" i="12" s="1"/>
  <c r="L491" i="12"/>
  <c r="L489" i="12" s="1"/>
  <c r="R491" i="12"/>
  <c r="R489" i="12" s="1"/>
  <c r="X491" i="12"/>
  <c r="X489" i="12" s="1"/>
  <c r="E496" i="12"/>
  <c r="E494" i="12" s="1"/>
  <c r="K496" i="12"/>
  <c r="K494" i="12" s="1"/>
  <c r="Q496" i="12"/>
  <c r="Q494" i="12" s="1"/>
  <c r="W496" i="12"/>
  <c r="W494" i="12" s="1"/>
  <c r="D501" i="12"/>
  <c r="D499" i="12" s="1"/>
  <c r="J501" i="12"/>
  <c r="J499" i="12" s="1"/>
  <c r="P501" i="12"/>
  <c r="P499" i="12" s="1"/>
  <c r="V501" i="12"/>
  <c r="V499" i="12" s="1"/>
  <c r="I506" i="12"/>
  <c r="I504" i="12" s="1"/>
  <c r="O506" i="12"/>
  <c r="O504" i="12" s="1"/>
  <c r="U506" i="12"/>
  <c r="U504" i="12" s="1"/>
  <c r="AA506" i="12"/>
  <c r="AA504" i="12" s="1"/>
  <c r="H511" i="12"/>
  <c r="H509" i="12" s="1"/>
  <c r="N511" i="12"/>
  <c r="N509" i="12" s="1"/>
  <c r="T511" i="12"/>
  <c r="T509" i="12" s="1"/>
  <c r="Z511" i="12"/>
  <c r="Z509" i="12" s="1"/>
  <c r="G516" i="12"/>
  <c r="G514" i="12" s="1"/>
  <c r="M516" i="12"/>
  <c r="M514" i="12" s="1"/>
  <c r="S516" i="12"/>
  <c r="S514" i="12" s="1"/>
  <c r="Y516" i="12"/>
  <c r="Y514" i="12" s="1"/>
  <c r="F521" i="12"/>
  <c r="F519" i="12" s="1"/>
  <c r="L521" i="12"/>
  <c r="L519" i="12" s="1"/>
  <c r="R521" i="12"/>
  <c r="R519" i="12" s="1"/>
  <c r="X521" i="12"/>
  <c r="X519" i="12" s="1"/>
  <c r="E526" i="12"/>
  <c r="E524" i="12" s="1"/>
  <c r="K526" i="12"/>
  <c r="K524" i="12" s="1"/>
  <c r="Q526" i="12"/>
  <c r="Q524" i="12" s="1"/>
  <c r="W526" i="12"/>
  <c r="W524" i="12" s="1"/>
  <c r="D531" i="12"/>
  <c r="D529" i="12" s="1"/>
  <c r="J531" i="12"/>
  <c r="J529" i="12" s="1"/>
  <c r="P531" i="12"/>
  <c r="P529" i="12" s="1"/>
  <c r="V531" i="12"/>
  <c r="V529" i="12" s="1"/>
  <c r="I536" i="12"/>
  <c r="I534" i="12" s="1"/>
  <c r="O536" i="12"/>
  <c r="O534" i="12" s="1"/>
  <c r="U536" i="12"/>
  <c r="U534" i="12" s="1"/>
  <c r="AA536" i="12"/>
  <c r="AA534" i="12" s="1"/>
  <c r="H541" i="12"/>
  <c r="H539" i="12" s="1"/>
  <c r="N541" i="12"/>
  <c r="N539" i="12" s="1"/>
  <c r="T541" i="12"/>
  <c r="T539" i="12" s="1"/>
  <c r="Z541" i="12"/>
  <c r="Z539" i="12" s="1"/>
  <c r="G546" i="12"/>
  <c r="G544" i="12" s="1"/>
  <c r="M546" i="12"/>
  <c r="M544" i="12" s="1"/>
  <c r="S546" i="12"/>
  <c r="S544" i="12" s="1"/>
  <c r="Y546" i="12"/>
  <c r="Y544" i="12" s="1"/>
  <c r="F551" i="12"/>
  <c r="F549" i="12" s="1"/>
  <c r="L551" i="12"/>
  <c r="L549" i="12" s="1"/>
  <c r="R551" i="12"/>
  <c r="R549" i="12" s="1"/>
  <c r="X551" i="12"/>
  <c r="X549" i="12" s="1"/>
  <c r="E556" i="12"/>
  <c r="E554" i="12" s="1"/>
  <c r="K556" i="12"/>
  <c r="K554" i="12" s="1"/>
  <c r="Q556" i="12"/>
  <c r="Q554" i="12" s="1"/>
  <c r="W556" i="12"/>
  <c r="W554" i="12" s="1"/>
  <c r="D561" i="12"/>
  <c r="D559" i="12" s="1"/>
  <c r="J561" i="12"/>
  <c r="J559" i="12" s="1"/>
  <c r="P561" i="12"/>
  <c r="P559" i="12" s="1"/>
  <c r="V561" i="12"/>
  <c r="V559" i="12" s="1"/>
  <c r="I566" i="12"/>
  <c r="I564" i="12" s="1"/>
  <c r="O566" i="12"/>
  <c r="O564" i="12" s="1"/>
  <c r="U566" i="12"/>
  <c r="U564" i="12" s="1"/>
  <c r="AA566" i="12"/>
  <c r="AA564" i="12" s="1"/>
  <c r="H571" i="12"/>
  <c r="H569" i="12" s="1"/>
  <c r="N571" i="12"/>
  <c r="N569" i="12" s="1"/>
  <c r="T571" i="12"/>
  <c r="T569" i="12" s="1"/>
  <c r="Z571" i="12"/>
  <c r="Z569" i="12" s="1"/>
  <c r="G576" i="12"/>
  <c r="G574" i="12" s="1"/>
  <c r="M576" i="12"/>
  <c r="M574" i="12" s="1"/>
  <c r="S576" i="12"/>
  <c r="S574" i="12" s="1"/>
  <c r="Y576" i="12"/>
  <c r="Y574" i="12" s="1"/>
  <c r="F581" i="12"/>
  <c r="F579" i="12" s="1"/>
  <c r="L581" i="12"/>
  <c r="L579" i="12" s="1"/>
  <c r="R581" i="12"/>
  <c r="R579" i="12" s="1"/>
  <c r="X581" i="12"/>
  <c r="X579" i="12" s="1"/>
  <c r="E586" i="12"/>
  <c r="E584" i="12" s="1"/>
  <c r="K586" i="12"/>
  <c r="K584" i="12" s="1"/>
  <c r="Q586" i="12"/>
  <c r="Q584" i="12" s="1"/>
  <c r="W586" i="12"/>
  <c r="W584" i="12" s="1"/>
  <c r="D591" i="12"/>
  <c r="D589" i="12" s="1"/>
  <c r="J591" i="12"/>
  <c r="J589" i="12" s="1"/>
  <c r="P591" i="12"/>
  <c r="P589" i="12" s="1"/>
  <c r="V591" i="12"/>
  <c r="V589" i="12" s="1"/>
  <c r="I596" i="12"/>
  <c r="I594" i="12" s="1"/>
  <c r="O596" i="12"/>
  <c r="O594" i="12" s="1"/>
  <c r="U596" i="12"/>
  <c r="U594" i="12" s="1"/>
  <c r="AA596" i="12"/>
  <c r="AA594" i="12" s="1"/>
  <c r="H601" i="12"/>
  <c r="H599" i="12" s="1"/>
  <c r="N601" i="12"/>
  <c r="N599" i="12" s="1"/>
  <c r="T601" i="12"/>
  <c r="T599" i="12" s="1"/>
  <c r="Z601" i="12"/>
  <c r="Z599" i="12" s="1"/>
  <c r="G606" i="12"/>
  <c r="G604" i="12" s="1"/>
  <c r="M606" i="12"/>
  <c r="M604" i="12" s="1"/>
  <c r="S606" i="12"/>
  <c r="S604" i="12" s="1"/>
  <c r="Y606" i="12"/>
  <c r="Y604" i="12" s="1"/>
  <c r="F611" i="12"/>
  <c r="F609" i="12" s="1"/>
  <c r="L611" i="12"/>
  <c r="L609" i="12" s="1"/>
  <c r="R611" i="12"/>
  <c r="R609" i="12" s="1"/>
  <c r="X611" i="12"/>
  <c r="X609" i="12" s="1"/>
  <c r="E616" i="12"/>
  <c r="E614" i="12" s="1"/>
  <c r="K616" i="12"/>
  <c r="K614" i="12" s="1"/>
  <c r="Q616" i="12"/>
  <c r="Q614" i="12" s="1"/>
  <c r="W616" i="12"/>
  <c r="W614" i="12" s="1"/>
  <c r="D621" i="12"/>
  <c r="D619" i="12" s="1"/>
  <c r="J621" i="12"/>
  <c r="J619" i="12" s="1"/>
  <c r="P621" i="12"/>
  <c r="P619" i="12" s="1"/>
  <c r="V621" i="12"/>
  <c r="V619" i="12" s="1"/>
  <c r="I626" i="12"/>
  <c r="I624" i="12" s="1"/>
  <c r="O626" i="12"/>
  <c r="O624" i="12" s="1"/>
  <c r="U626" i="12"/>
  <c r="U624" i="12" s="1"/>
  <c r="AA626" i="12"/>
  <c r="AA624" i="12" s="1"/>
  <c r="H631" i="12"/>
  <c r="H629" i="12" s="1"/>
  <c r="N631" i="12"/>
  <c r="N629" i="12" s="1"/>
  <c r="T631" i="12"/>
  <c r="T629" i="12" s="1"/>
  <c r="Z631" i="12"/>
  <c r="Z629" i="12" s="1"/>
  <c r="G636" i="12"/>
  <c r="G634" i="12" s="1"/>
  <c r="M636" i="12"/>
  <c r="M634" i="12" s="1"/>
  <c r="S636" i="12"/>
  <c r="S634" i="12" s="1"/>
  <c r="I9" i="13"/>
  <c r="O9" i="13"/>
  <c r="O7" i="13" s="1"/>
  <c r="U9" i="13"/>
  <c r="AA9" i="13"/>
  <c r="AA7" i="13" s="1"/>
  <c r="I11" i="13"/>
  <c r="O11" i="13"/>
  <c r="U11" i="13"/>
  <c r="AA11" i="13"/>
  <c r="H14" i="13"/>
  <c r="N14" i="13"/>
  <c r="N12" i="13" s="1"/>
  <c r="T14" i="13"/>
  <c r="T12" i="13" s="1"/>
  <c r="Z14" i="13"/>
  <c r="H16" i="13"/>
  <c r="N16" i="13"/>
  <c r="T16" i="13"/>
  <c r="Z16" i="13"/>
  <c r="G19" i="13"/>
  <c r="G17" i="13" s="1"/>
  <c r="M19" i="13"/>
  <c r="S19" i="13"/>
  <c r="Y19" i="13"/>
  <c r="Y17" i="13" s="1"/>
  <c r="G21" i="13"/>
  <c r="M21" i="13"/>
  <c r="S21" i="13"/>
  <c r="Y21" i="13"/>
  <c r="F24" i="13"/>
  <c r="L24" i="13"/>
  <c r="L22" i="13" s="1"/>
  <c r="R24" i="13"/>
  <c r="X24" i="13"/>
  <c r="X22" i="13" s="1"/>
  <c r="F26" i="13"/>
  <c r="L26" i="13"/>
  <c r="R26" i="13"/>
  <c r="X26" i="13"/>
  <c r="E29" i="13"/>
  <c r="K29" i="13"/>
  <c r="K27" i="13" s="1"/>
  <c r="Q29" i="13"/>
  <c r="Q27" i="13" s="1"/>
  <c r="W29" i="13"/>
  <c r="E31" i="13"/>
  <c r="K31" i="13"/>
  <c r="Q31" i="13"/>
  <c r="W31" i="13"/>
  <c r="D34" i="13"/>
  <c r="D32" i="13" s="1"/>
  <c r="J34" i="13"/>
  <c r="P34" i="13"/>
  <c r="V34" i="13"/>
  <c r="V32" i="13" s="1"/>
  <c r="D36" i="13"/>
  <c r="J36" i="13"/>
  <c r="P36" i="13"/>
  <c r="V36" i="13"/>
  <c r="I39" i="13"/>
  <c r="O39" i="13"/>
  <c r="O37" i="13" s="1"/>
  <c r="U39" i="13"/>
  <c r="AA39" i="13"/>
  <c r="AA37" i="13" s="1"/>
  <c r="I41" i="13"/>
  <c r="O41" i="13"/>
  <c r="U41" i="13"/>
  <c r="AA41" i="13"/>
  <c r="H44" i="13"/>
  <c r="N44" i="13"/>
  <c r="N42" i="13" s="1"/>
  <c r="T44" i="13"/>
  <c r="T42" i="13" s="1"/>
  <c r="Z44" i="13"/>
  <c r="H46" i="13"/>
  <c r="N46" i="13"/>
  <c r="T46" i="13"/>
  <c r="Z46" i="13"/>
  <c r="G49" i="13"/>
  <c r="G47" i="13" s="1"/>
  <c r="M49" i="13"/>
  <c r="S49" i="13"/>
  <c r="Y49" i="13"/>
  <c r="Y47" i="13" s="1"/>
  <c r="G51" i="13"/>
  <c r="M51" i="13"/>
  <c r="S51" i="13"/>
  <c r="Y51" i="13"/>
  <c r="F54" i="13"/>
  <c r="L54" i="13"/>
  <c r="L52" i="13" s="1"/>
  <c r="R54" i="13"/>
  <c r="X54" i="13"/>
  <c r="X52" i="13" s="1"/>
  <c r="F56" i="13"/>
  <c r="L56" i="13"/>
  <c r="R56" i="13"/>
  <c r="X56" i="13"/>
  <c r="E59" i="13"/>
  <c r="K59" i="13"/>
  <c r="K57" i="13" s="1"/>
  <c r="Q59" i="13"/>
  <c r="Q57" i="13" s="1"/>
  <c r="W59" i="13"/>
  <c r="E61" i="13"/>
  <c r="K61" i="13"/>
  <c r="Q61" i="13"/>
  <c r="W61" i="13"/>
  <c r="D64" i="13"/>
  <c r="D62" i="13" s="1"/>
  <c r="J64" i="13"/>
  <c r="P64" i="13"/>
  <c r="V64" i="13"/>
  <c r="V62" i="13" s="1"/>
  <c r="D66" i="13"/>
  <c r="J66" i="13"/>
  <c r="P66" i="13"/>
  <c r="V66" i="13"/>
  <c r="I69" i="13"/>
  <c r="O69" i="13"/>
  <c r="O67" i="13" s="1"/>
  <c r="U69" i="13"/>
  <c r="AA69" i="13"/>
  <c r="AA67" i="13" s="1"/>
  <c r="I71" i="13"/>
  <c r="O71" i="13"/>
  <c r="U71" i="13"/>
  <c r="AA71" i="13"/>
  <c r="H74" i="13"/>
  <c r="N74" i="13"/>
  <c r="N72" i="13" s="1"/>
  <c r="T74" i="13"/>
  <c r="T72" i="13" s="1"/>
  <c r="Z74" i="13"/>
  <c r="H76" i="13"/>
  <c r="N76" i="13"/>
  <c r="T76" i="13"/>
  <c r="Z76" i="13"/>
  <c r="G79" i="13"/>
  <c r="G77" i="13" s="1"/>
  <c r="M79" i="13"/>
  <c r="S79" i="13"/>
  <c r="Y79" i="13"/>
  <c r="Y77" i="13" s="1"/>
  <c r="G81" i="13"/>
  <c r="M81" i="13"/>
  <c r="S81" i="13"/>
  <c r="Y81" i="13"/>
  <c r="F84" i="13"/>
  <c r="L84" i="13"/>
  <c r="L82" i="13" s="1"/>
  <c r="R84" i="13"/>
  <c r="X84" i="13"/>
  <c r="X82" i="13" s="1"/>
  <c r="F86" i="13"/>
  <c r="L86" i="13"/>
  <c r="R86" i="13"/>
  <c r="X86" i="13"/>
  <c r="E89" i="13"/>
  <c r="K89" i="13"/>
  <c r="K87" i="13" s="1"/>
  <c r="Q89" i="13"/>
  <c r="Q87" i="13" s="1"/>
  <c r="W89" i="13"/>
  <c r="E91" i="13"/>
  <c r="K91" i="13"/>
  <c r="Q91" i="13"/>
  <c r="W91" i="13"/>
  <c r="D94" i="13"/>
  <c r="D92" i="13" s="1"/>
  <c r="J94" i="13"/>
  <c r="P94" i="13"/>
  <c r="V94" i="13"/>
  <c r="V92" i="13" s="1"/>
  <c r="D96" i="13"/>
  <c r="J96" i="13"/>
  <c r="P96" i="13"/>
  <c r="V96" i="13"/>
  <c r="I99" i="13"/>
  <c r="O99" i="13"/>
  <c r="O97" i="13" s="1"/>
  <c r="U99" i="13"/>
  <c r="AA99" i="13"/>
  <c r="AA97" i="13" s="1"/>
  <c r="I101" i="13"/>
  <c r="O101" i="13"/>
  <c r="U101" i="13"/>
  <c r="AA101" i="13"/>
  <c r="H104" i="13"/>
  <c r="N104" i="13"/>
  <c r="N102" i="13" s="1"/>
  <c r="T104" i="13"/>
  <c r="T102" i="13" s="1"/>
  <c r="Z104" i="13"/>
  <c r="H106" i="13"/>
  <c r="N106" i="13"/>
  <c r="T106" i="13"/>
  <c r="Z106" i="13"/>
  <c r="G109" i="13"/>
  <c r="G107" i="13" s="1"/>
  <c r="M109" i="13"/>
  <c r="S109" i="13"/>
  <c r="Y109" i="13"/>
  <c r="Y107" i="13" s="1"/>
  <c r="G111" i="13"/>
  <c r="M111" i="13"/>
  <c r="S111" i="13"/>
  <c r="Y111" i="13"/>
  <c r="F114" i="13"/>
  <c r="L114" i="13"/>
  <c r="L112" i="13" s="1"/>
  <c r="R114" i="13"/>
  <c r="X114" i="13"/>
  <c r="X112" i="13" s="1"/>
  <c r="F116" i="13"/>
  <c r="L116" i="13"/>
  <c r="R116" i="13"/>
  <c r="X116" i="13"/>
  <c r="E119" i="13"/>
  <c r="K119" i="13"/>
  <c r="K117" i="13" s="1"/>
  <c r="Q119" i="13"/>
  <c r="Q117" i="13" s="1"/>
  <c r="W119" i="13"/>
  <c r="E121" i="13"/>
  <c r="K121" i="13"/>
  <c r="Q121" i="13"/>
  <c r="W121" i="13"/>
  <c r="D124" i="13"/>
  <c r="D122" i="13" s="1"/>
  <c r="J124" i="13"/>
  <c r="P124" i="13"/>
  <c r="V124" i="13"/>
  <c r="V122" i="13" s="1"/>
  <c r="D126" i="13"/>
  <c r="J126" i="13"/>
  <c r="P126" i="13"/>
  <c r="V126" i="13"/>
  <c r="I129" i="13"/>
  <c r="O129" i="13"/>
  <c r="O127" i="13" s="1"/>
  <c r="U129" i="13"/>
  <c r="AA129" i="13"/>
  <c r="AA127" i="13" s="1"/>
  <c r="I131" i="13"/>
  <c r="O131" i="13"/>
  <c r="U131" i="13"/>
  <c r="AA131" i="13"/>
  <c r="H134" i="13"/>
  <c r="N134" i="13"/>
  <c r="N132" i="13" s="1"/>
  <c r="T134" i="13"/>
  <c r="T132" i="13" s="1"/>
  <c r="Z134" i="13"/>
  <c r="H136" i="13"/>
  <c r="N136" i="13"/>
  <c r="T136" i="13"/>
  <c r="Z136" i="13"/>
  <c r="G139" i="13"/>
  <c r="G137" i="13" s="1"/>
  <c r="M139" i="13"/>
  <c r="S139" i="13"/>
  <c r="Y139" i="13"/>
  <c r="Y137" i="13" s="1"/>
  <c r="G141" i="13"/>
  <c r="M141" i="13"/>
  <c r="S141" i="13"/>
  <c r="Y141" i="13"/>
  <c r="F144" i="13"/>
  <c r="L144" i="13"/>
  <c r="L142" i="13" s="1"/>
  <c r="R144" i="13"/>
  <c r="X144" i="13"/>
  <c r="X142" i="13" s="1"/>
  <c r="F146" i="13"/>
  <c r="L146" i="13"/>
  <c r="R146" i="13"/>
  <c r="X146" i="13"/>
  <c r="E149" i="13"/>
  <c r="K149" i="13"/>
  <c r="K147" i="13" s="1"/>
  <c r="Q149" i="13"/>
  <c r="Q147" i="13" s="1"/>
  <c r="W149" i="13"/>
  <c r="E151" i="13"/>
  <c r="K151" i="13"/>
  <c r="Q151" i="13"/>
  <c r="W151" i="13"/>
  <c r="D154" i="13"/>
  <c r="D152" i="13" s="1"/>
  <c r="J154" i="13"/>
  <c r="P154" i="13"/>
  <c r="V154" i="13"/>
  <c r="V152" i="13" s="1"/>
  <c r="D156" i="13"/>
  <c r="J156" i="13"/>
  <c r="P156" i="13"/>
  <c r="V156" i="13"/>
  <c r="I159" i="13"/>
  <c r="O159" i="13"/>
  <c r="U159" i="13"/>
  <c r="I161" i="13"/>
  <c r="O161" i="13"/>
  <c r="U161" i="13"/>
  <c r="AA161" i="13"/>
  <c r="AA157" i="13" s="1"/>
  <c r="H168" i="13"/>
  <c r="H166" i="13" s="1"/>
  <c r="N168" i="13"/>
  <c r="T168" i="13"/>
  <c r="T166" i="13" s="1"/>
  <c r="Z168" i="13"/>
  <c r="Z166" i="13" s="1"/>
  <c r="H170" i="13"/>
  <c r="N170" i="13"/>
  <c r="T170" i="13"/>
  <c r="Z170" i="13"/>
  <c r="G173" i="13"/>
  <c r="G171" i="13" s="1"/>
  <c r="M173" i="13"/>
  <c r="M171" i="13" s="1"/>
  <c r="S173" i="13"/>
  <c r="Y173" i="13"/>
  <c r="G175" i="13"/>
  <c r="M175" i="13"/>
  <c r="S175" i="13"/>
  <c r="Y175" i="13"/>
  <c r="F178" i="13"/>
  <c r="L178" i="13"/>
  <c r="R178" i="13"/>
  <c r="R176" i="13" s="1"/>
  <c r="X178" i="13"/>
  <c r="F180" i="13"/>
  <c r="L180" i="13"/>
  <c r="R180" i="13"/>
  <c r="X180" i="13"/>
  <c r="E183" i="13"/>
  <c r="E181" i="13" s="1"/>
  <c r="K183" i="13"/>
  <c r="Q183" i="13"/>
  <c r="Q181" i="13" s="1"/>
  <c r="W183" i="13"/>
  <c r="W181" i="13" s="1"/>
  <c r="E185" i="13"/>
  <c r="K185" i="13"/>
  <c r="Q185" i="13"/>
  <c r="W185" i="13"/>
  <c r="D188" i="13"/>
  <c r="D186" i="13" s="1"/>
  <c r="J188" i="13"/>
  <c r="J186" i="13" s="1"/>
  <c r="P188" i="13"/>
  <c r="V188" i="13"/>
  <c r="D190" i="13"/>
  <c r="J190" i="13"/>
  <c r="P190" i="13"/>
  <c r="V190" i="13"/>
  <c r="I193" i="13"/>
  <c r="O193" i="13"/>
  <c r="U193" i="13"/>
  <c r="U191" i="13" s="1"/>
  <c r="AA193" i="13"/>
  <c r="I195" i="13"/>
  <c r="O195" i="13"/>
  <c r="U195" i="13"/>
  <c r="AA195" i="13"/>
  <c r="H198" i="13"/>
  <c r="H196" i="13" s="1"/>
  <c r="N198" i="13"/>
  <c r="T198" i="13"/>
  <c r="T196" i="13" s="1"/>
  <c r="Z198" i="13"/>
  <c r="Z196" i="13" s="1"/>
  <c r="H200" i="13"/>
  <c r="N200" i="13"/>
  <c r="T200" i="13"/>
  <c r="Z200" i="13"/>
  <c r="G203" i="13"/>
  <c r="G201" i="13" s="1"/>
  <c r="M203" i="13"/>
  <c r="M201" i="13" s="1"/>
  <c r="S203" i="13"/>
  <c r="Y203" i="13"/>
  <c r="G205" i="13"/>
  <c r="M205" i="13"/>
  <c r="S205" i="13"/>
  <c r="Y205" i="13"/>
  <c r="F208" i="13"/>
  <c r="L208" i="13"/>
  <c r="R208" i="13"/>
  <c r="R206" i="13" s="1"/>
  <c r="X208" i="13"/>
  <c r="F210" i="13"/>
  <c r="L210" i="13"/>
  <c r="R210" i="13"/>
  <c r="X210" i="13"/>
  <c r="E213" i="13"/>
  <c r="E211" i="13" s="1"/>
  <c r="K213" i="13"/>
  <c r="Q213" i="13"/>
  <c r="Q211" i="13" s="1"/>
  <c r="W213" i="13"/>
  <c r="W211" i="13" s="1"/>
  <c r="E215" i="13"/>
  <c r="K215" i="13"/>
  <c r="Q215" i="13"/>
  <c r="W215" i="13"/>
  <c r="D218" i="13"/>
  <c r="D216" i="13" s="1"/>
  <c r="J218" i="13"/>
  <c r="J216" i="13" s="1"/>
  <c r="P218" i="13"/>
  <c r="V218" i="13"/>
  <c r="D220" i="13"/>
  <c r="J220" i="13"/>
  <c r="P220" i="13"/>
  <c r="V220" i="13"/>
  <c r="I223" i="13"/>
  <c r="O223" i="13"/>
  <c r="U223" i="13"/>
  <c r="U221" i="13" s="1"/>
  <c r="AA223" i="13"/>
  <c r="I225" i="13"/>
  <c r="O225" i="13"/>
  <c r="U225" i="13"/>
  <c r="AA225" i="13"/>
  <c r="H228" i="13"/>
  <c r="H226" i="13" s="1"/>
  <c r="N228" i="13"/>
  <c r="T228" i="13"/>
  <c r="T226" i="13" s="1"/>
  <c r="Z228" i="13"/>
  <c r="Z226" i="13" s="1"/>
  <c r="H230" i="13"/>
  <c r="N230" i="13"/>
  <c r="T230" i="13"/>
  <c r="Z230" i="13"/>
  <c r="G233" i="13"/>
  <c r="G231" i="13" s="1"/>
  <c r="M233" i="13"/>
  <c r="M231" i="13" s="1"/>
  <c r="S233" i="13"/>
  <c r="Y233" i="13"/>
  <c r="G235" i="13"/>
  <c r="M235" i="13"/>
  <c r="S235" i="13"/>
  <c r="Y235" i="13"/>
  <c r="F238" i="13"/>
  <c r="L238" i="13"/>
  <c r="R238" i="13"/>
  <c r="R236" i="13" s="1"/>
  <c r="X238" i="13"/>
  <c r="F240" i="13"/>
  <c r="L240" i="13"/>
  <c r="R240" i="13"/>
  <c r="X240" i="13"/>
  <c r="E243" i="13"/>
  <c r="E241" i="13" s="1"/>
  <c r="K243" i="13"/>
  <c r="Q243" i="13"/>
  <c r="Q241" i="13" s="1"/>
  <c r="W243" i="13"/>
  <c r="W241" i="13" s="1"/>
  <c r="E245" i="13"/>
  <c r="K245" i="13"/>
  <c r="Q245" i="13"/>
  <c r="W245" i="13"/>
  <c r="D248" i="13"/>
  <c r="D246" i="13" s="1"/>
  <c r="J248" i="13"/>
  <c r="J246" i="13" s="1"/>
  <c r="P248" i="13"/>
  <c r="V248" i="13"/>
  <c r="D250" i="13"/>
  <c r="J250" i="13"/>
  <c r="P250" i="13"/>
  <c r="V250" i="13"/>
  <c r="I253" i="13"/>
  <c r="O253" i="13"/>
  <c r="U253" i="13"/>
  <c r="U251" i="13" s="1"/>
  <c r="AA253" i="13"/>
  <c r="I255" i="13"/>
  <c r="O255" i="13"/>
  <c r="U255" i="13"/>
  <c r="AA255" i="13"/>
  <c r="H258" i="13"/>
  <c r="H256" i="13" s="1"/>
  <c r="N258" i="13"/>
  <c r="T258" i="13"/>
  <c r="T256" i="13" s="1"/>
  <c r="Z258" i="13"/>
  <c r="Z256" i="13" s="1"/>
  <c r="H260" i="13"/>
  <c r="N260" i="13"/>
  <c r="T260" i="13"/>
  <c r="Z260" i="13"/>
  <c r="G263" i="13"/>
  <c r="G261" i="13" s="1"/>
  <c r="M263" i="13"/>
  <c r="M261" i="13" s="1"/>
  <c r="S263" i="13"/>
  <c r="Y263" i="13"/>
  <c r="G265" i="13"/>
  <c r="M265" i="13"/>
  <c r="S265" i="13"/>
  <c r="Y265" i="13"/>
  <c r="F268" i="13"/>
  <c r="L268" i="13"/>
  <c r="R268" i="13"/>
  <c r="R266" i="13" s="1"/>
  <c r="X268" i="13"/>
  <c r="F270" i="13"/>
  <c r="L270" i="13"/>
  <c r="R270" i="13"/>
  <c r="X270" i="13"/>
  <c r="E273" i="13"/>
  <c r="E271" i="13" s="1"/>
  <c r="K273" i="13"/>
  <c r="Q273" i="13"/>
  <c r="Q271" i="13" s="1"/>
  <c r="W273" i="13"/>
  <c r="W271" i="13" s="1"/>
  <c r="E275" i="13"/>
  <c r="K275" i="13"/>
  <c r="Q275" i="13"/>
  <c r="W275" i="13"/>
  <c r="D278" i="13"/>
  <c r="D276" i="13" s="1"/>
  <c r="J278" i="13"/>
  <c r="J276" i="13" s="1"/>
  <c r="P278" i="13"/>
  <c r="V278" i="13"/>
  <c r="D280" i="13"/>
  <c r="J280" i="13"/>
  <c r="P280" i="13"/>
  <c r="V280" i="13"/>
  <c r="I283" i="13"/>
  <c r="O283" i="13"/>
  <c r="U283" i="13"/>
  <c r="U281" i="13" s="1"/>
  <c r="AA283" i="13"/>
  <c r="I285" i="13"/>
  <c r="O285" i="13"/>
  <c r="U285" i="13"/>
  <c r="AA285" i="13"/>
  <c r="J288" i="13"/>
  <c r="J286" i="13" s="1"/>
  <c r="V288" i="13"/>
  <c r="V286" i="13" s="1"/>
  <c r="P290" i="13"/>
  <c r="U293" i="13"/>
  <c r="U291" i="13" s="1"/>
  <c r="O295" i="13"/>
  <c r="T298" i="13"/>
  <c r="T296" i="13" s="1"/>
  <c r="N300" i="13"/>
  <c r="N303" i="13"/>
  <c r="N301" i="13" s="1"/>
  <c r="H305" i="13"/>
  <c r="Z305" i="13"/>
  <c r="L308" i="13"/>
  <c r="L306" i="13" s="1"/>
  <c r="F310" i="13"/>
  <c r="X310" i="13"/>
  <c r="F313" i="13"/>
  <c r="F311" i="13" s="1"/>
  <c r="X313" i="13"/>
  <c r="R315" i="13"/>
  <c r="R311" i="13" s="1"/>
  <c r="D318" i="13"/>
  <c r="D316" i="13" s="1"/>
  <c r="V318" i="13"/>
  <c r="V316" i="13" s="1"/>
  <c r="P320" i="13"/>
  <c r="U327" i="13"/>
  <c r="O329" i="13"/>
  <c r="T332" i="13"/>
  <c r="T330" i="13" s="1"/>
  <c r="N334" i="13"/>
  <c r="N337" i="13"/>
  <c r="N335" i="13" s="1"/>
  <c r="H339" i="13"/>
  <c r="M342" i="13"/>
  <c r="Y344" i="13"/>
  <c r="F347" i="13"/>
  <c r="F345" i="13" s="1"/>
  <c r="R349" i="13"/>
  <c r="K354" i="13"/>
  <c r="D359" i="13"/>
  <c r="N196" i="14"/>
  <c r="G201" i="14"/>
  <c r="X206" i="14"/>
  <c r="Q211" i="14"/>
  <c r="O221" i="14"/>
  <c r="M231" i="14"/>
  <c r="E241" i="14"/>
  <c r="Y261" i="14"/>
  <c r="R266" i="14"/>
  <c r="N286" i="14"/>
  <c r="G291" i="14"/>
  <c r="X296" i="14"/>
  <c r="Q301" i="14"/>
  <c r="F486" i="13"/>
  <c r="F484" i="13" s="1"/>
  <c r="L486" i="13"/>
  <c r="L484" i="13" s="1"/>
  <c r="R486" i="13"/>
  <c r="R484" i="13" s="1"/>
  <c r="X486" i="13"/>
  <c r="X484" i="13" s="1"/>
  <c r="E491" i="13"/>
  <c r="E489" i="13" s="1"/>
  <c r="K491" i="13"/>
  <c r="K489" i="13" s="1"/>
  <c r="Q491" i="13"/>
  <c r="Q489" i="13" s="1"/>
  <c r="W491" i="13"/>
  <c r="W489" i="13" s="1"/>
  <c r="D496" i="13"/>
  <c r="D494" i="13" s="1"/>
  <c r="J496" i="13"/>
  <c r="J494" i="13" s="1"/>
  <c r="P496" i="13"/>
  <c r="P494" i="13" s="1"/>
  <c r="V496" i="13"/>
  <c r="V494" i="13" s="1"/>
  <c r="I501" i="13"/>
  <c r="I499" i="13" s="1"/>
  <c r="O501" i="13"/>
  <c r="O499" i="13" s="1"/>
  <c r="U501" i="13"/>
  <c r="U499" i="13" s="1"/>
  <c r="AA501" i="13"/>
  <c r="AA499" i="13" s="1"/>
  <c r="H506" i="13"/>
  <c r="H504" i="13" s="1"/>
  <c r="N506" i="13"/>
  <c r="N504" i="13" s="1"/>
  <c r="T506" i="13"/>
  <c r="T504" i="13" s="1"/>
  <c r="Z506" i="13"/>
  <c r="Z504" i="13" s="1"/>
  <c r="G511" i="13"/>
  <c r="G509" i="13" s="1"/>
  <c r="M511" i="13"/>
  <c r="M509" i="13" s="1"/>
  <c r="S511" i="13"/>
  <c r="S509" i="13" s="1"/>
  <c r="Y511" i="13"/>
  <c r="Y509" i="13" s="1"/>
  <c r="F516" i="13"/>
  <c r="F514" i="13" s="1"/>
  <c r="L516" i="13"/>
  <c r="L514" i="13" s="1"/>
  <c r="R516" i="13"/>
  <c r="R514" i="13" s="1"/>
  <c r="X516" i="13"/>
  <c r="X514" i="13" s="1"/>
  <c r="E521" i="13"/>
  <c r="E519" i="13" s="1"/>
  <c r="K521" i="13"/>
  <c r="K519" i="13" s="1"/>
  <c r="Q521" i="13"/>
  <c r="Q519" i="13" s="1"/>
  <c r="W521" i="13"/>
  <c r="W519" i="13" s="1"/>
  <c r="D526" i="13"/>
  <c r="D524" i="13" s="1"/>
  <c r="J526" i="13"/>
  <c r="J524" i="13" s="1"/>
  <c r="P526" i="13"/>
  <c r="P524" i="13" s="1"/>
  <c r="V526" i="13"/>
  <c r="V524" i="13" s="1"/>
  <c r="I531" i="13"/>
  <c r="I529" i="13" s="1"/>
  <c r="O531" i="13"/>
  <c r="O529" i="13" s="1"/>
  <c r="U531" i="13"/>
  <c r="U529" i="13" s="1"/>
  <c r="AA531" i="13"/>
  <c r="AA529" i="13" s="1"/>
  <c r="H536" i="13"/>
  <c r="H534" i="13" s="1"/>
  <c r="N536" i="13"/>
  <c r="N534" i="13" s="1"/>
  <c r="T536" i="13"/>
  <c r="T534" i="13" s="1"/>
  <c r="Z536" i="13"/>
  <c r="Z534" i="13" s="1"/>
  <c r="G541" i="13"/>
  <c r="G539" i="13" s="1"/>
  <c r="M541" i="13"/>
  <c r="M539" i="13" s="1"/>
  <c r="S541" i="13"/>
  <c r="S539" i="13" s="1"/>
  <c r="Y541" i="13"/>
  <c r="Y539" i="13" s="1"/>
  <c r="F546" i="13"/>
  <c r="F544" i="13" s="1"/>
  <c r="L546" i="13"/>
  <c r="L544" i="13" s="1"/>
  <c r="R546" i="13"/>
  <c r="R544" i="13" s="1"/>
  <c r="X546" i="13"/>
  <c r="X544" i="13" s="1"/>
  <c r="E551" i="13"/>
  <c r="E549" i="13" s="1"/>
  <c r="K551" i="13"/>
  <c r="K549" i="13" s="1"/>
  <c r="Q551" i="13"/>
  <c r="Q549" i="13" s="1"/>
  <c r="W551" i="13"/>
  <c r="W549" i="13" s="1"/>
  <c r="D556" i="13"/>
  <c r="D554" i="13" s="1"/>
  <c r="J556" i="13"/>
  <c r="J554" i="13" s="1"/>
  <c r="P556" i="13"/>
  <c r="P554" i="13" s="1"/>
  <c r="V556" i="13"/>
  <c r="V554" i="13" s="1"/>
  <c r="I561" i="13"/>
  <c r="I559" i="13" s="1"/>
  <c r="O561" i="13"/>
  <c r="O559" i="13" s="1"/>
  <c r="U561" i="13"/>
  <c r="U559" i="13" s="1"/>
  <c r="AA561" i="13"/>
  <c r="AA559" i="13" s="1"/>
  <c r="H566" i="13"/>
  <c r="H564" i="13" s="1"/>
  <c r="N566" i="13"/>
  <c r="N564" i="13" s="1"/>
  <c r="T566" i="13"/>
  <c r="T564" i="13" s="1"/>
  <c r="Z566" i="13"/>
  <c r="Z564" i="13" s="1"/>
  <c r="G571" i="13"/>
  <c r="G569" i="13" s="1"/>
  <c r="M571" i="13"/>
  <c r="M569" i="13" s="1"/>
  <c r="S571" i="13"/>
  <c r="S569" i="13" s="1"/>
  <c r="Y571" i="13"/>
  <c r="Y569" i="13" s="1"/>
  <c r="F576" i="13"/>
  <c r="F574" i="13" s="1"/>
  <c r="L576" i="13"/>
  <c r="L574" i="13" s="1"/>
  <c r="R576" i="13"/>
  <c r="R574" i="13" s="1"/>
  <c r="X576" i="13"/>
  <c r="X574" i="13" s="1"/>
  <c r="E581" i="13"/>
  <c r="E579" i="13" s="1"/>
  <c r="K581" i="13"/>
  <c r="K579" i="13" s="1"/>
  <c r="Q581" i="13"/>
  <c r="Q579" i="13" s="1"/>
  <c r="W581" i="13"/>
  <c r="W579" i="13" s="1"/>
  <c r="D586" i="13"/>
  <c r="D584" i="13" s="1"/>
  <c r="J586" i="13"/>
  <c r="J584" i="13" s="1"/>
  <c r="P586" i="13"/>
  <c r="P584" i="13" s="1"/>
  <c r="V586" i="13"/>
  <c r="V584" i="13" s="1"/>
  <c r="I591" i="13"/>
  <c r="I589" i="13" s="1"/>
  <c r="O591" i="13"/>
  <c r="O589" i="13" s="1"/>
  <c r="U591" i="13"/>
  <c r="U589" i="13" s="1"/>
  <c r="AA591" i="13"/>
  <c r="AA589" i="13" s="1"/>
  <c r="H596" i="13"/>
  <c r="H594" i="13" s="1"/>
  <c r="N596" i="13"/>
  <c r="N594" i="13" s="1"/>
  <c r="T596" i="13"/>
  <c r="T594" i="13" s="1"/>
  <c r="Z596" i="13"/>
  <c r="Z594" i="13" s="1"/>
  <c r="G601" i="13"/>
  <c r="G599" i="13" s="1"/>
  <c r="M601" i="13"/>
  <c r="M599" i="13" s="1"/>
  <c r="S601" i="13"/>
  <c r="S599" i="13" s="1"/>
  <c r="Y601" i="13"/>
  <c r="Y599" i="13" s="1"/>
  <c r="F606" i="13"/>
  <c r="F604" i="13" s="1"/>
  <c r="L606" i="13"/>
  <c r="L604" i="13" s="1"/>
  <c r="R606" i="13"/>
  <c r="R604" i="13" s="1"/>
  <c r="X606" i="13"/>
  <c r="X604" i="13" s="1"/>
  <c r="E611" i="13"/>
  <c r="E609" i="13" s="1"/>
  <c r="K611" i="13"/>
  <c r="K609" i="13" s="1"/>
  <c r="Q611" i="13"/>
  <c r="Q609" i="13" s="1"/>
  <c r="W611" i="13"/>
  <c r="W609" i="13" s="1"/>
  <c r="D616" i="13"/>
  <c r="D614" i="13" s="1"/>
  <c r="J616" i="13"/>
  <c r="J614" i="13" s="1"/>
  <c r="P616" i="13"/>
  <c r="P614" i="13" s="1"/>
  <c r="V616" i="13"/>
  <c r="V614" i="13" s="1"/>
  <c r="I621" i="13"/>
  <c r="I619" i="13" s="1"/>
  <c r="O621" i="13"/>
  <c r="O619" i="13" s="1"/>
  <c r="U621" i="13"/>
  <c r="U619" i="13" s="1"/>
  <c r="AA621" i="13"/>
  <c r="AA619" i="13" s="1"/>
  <c r="H626" i="13"/>
  <c r="H624" i="13" s="1"/>
  <c r="N626" i="13"/>
  <c r="N624" i="13" s="1"/>
  <c r="T626" i="13"/>
  <c r="T624" i="13" s="1"/>
  <c r="Z626" i="13"/>
  <c r="Z624" i="13" s="1"/>
  <c r="G631" i="13"/>
  <c r="G629" i="13" s="1"/>
  <c r="M631" i="13"/>
  <c r="M629" i="13" s="1"/>
  <c r="S631" i="13"/>
  <c r="S629" i="13" s="1"/>
  <c r="Y631" i="13"/>
  <c r="Y629" i="13" s="1"/>
  <c r="F636" i="13"/>
  <c r="F634" i="13" s="1"/>
  <c r="L636" i="13"/>
  <c r="L634" i="13" s="1"/>
  <c r="R636" i="13"/>
  <c r="R634" i="13" s="1"/>
  <c r="X636" i="13"/>
  <c r="X634" i="13" s="1"/>
  <c r="H9" i="14"/>
  <c r="H7" i="14" s="1"/>
  <c r="N9" i="14"/>
  <c r="T9" i="14"/>
  <c r="Z9" i="14"/>
  <c r="Z7" i="14" s="1"/>
  <c r="H11" i="14"/>
  <c r="N11" i="14"/>
  <c r="T11" i="14"/>
  <c r="Z11" i="14"/>
  <c r="G14" i="14"/>
  <c r="M14" i="14"/>
  <c r="M12" i="14" s="1"/>
  <c r="S14" i="14"/>
  <c r="Y14" i="14"/>
  <c r="G16" i="14"/>
  <c r="M16" i="14"/>
  <c r="S16" i="14"/>
  <c r="Y16" i="14"/>
  <c r="F19" i="14"/>
  <c r="L19" i="14"/>
  <c r="R19" i="14"/>
  <c r="R17" i="14" s="1"/>
  <c r="X19" i="14"/>
  <c r="F21" i="14"/>
  <c r="L21" i="14"/>
  <c r="R21" i="14"/>
  <c r="X21" i="14"/>
  <c r="E24" i="14"/>
  <c r="E22" i="14" s="1"/>
  <c r="K24" i="14"/>
  <c r="Q24" i="14"/>
  <c r="W24" i="14"/>
  <c r="W22" i="14" s="1"/>
  <c r="E26" i="14"/>
  <c r="K26" i="14"/>
  <c r="Q26" i="14"/>
  <c r="W26" i="14"/>
  <c r="D29" i="14"/>
  <c r="J29" i="14"/>
  <c r="J27" i="14" s="1"/>
  <c r="P29" i="14"/>
  <c r="V29" i="14"/>
  <c r="D31" i="14"/>
  <c r="J31" i="14"/>
  <c r="P31" i="14"/>
  <c r="V31" i="14"/>
  <c r="I34" i="14"/>
  <c r="O34" i="14"/>
  <c r="U34" i="14"/>
  <c r="U32" i="14" s="1"/>
  <c r="AA34" i="14"/>
  <c r="I36" i="14"/>
  <c r="O36" i="14"/>
  <c r="U36" i="14"/>
  <c r="AA36" i="14"/>
  <c r="H39" i="14"/>
  <c r="H37" i="14" s="1"/>
  <c r="N39" i="14"/>
  <c r="T39" i="14"/>
  <c r="Z39" i="14"/>
  <c r="Z37" i="14" s="1"/>
  <c r="H41" i="14"/>
  <c r="N41" i="14"/>
  <c r="T41" i="14"/>
  <c r="Z41" i="14"/>
  <c r="G44" i="14"/>
  <c r="M44" i="14"/>
  <c r="M42" i="14" s="1"/>
  <c r="S44" i="14"/>
  <c r="Y44" i="14"/>
  <c r="G46" i="14"/>
  <c r="M46" i="14"/>
  <c r="S46" i="14"/>
  <c r="Y46" i="14"/>
  <c r="F49" i="14"/>
  <c r="L49" i="14"/>
  <c r="R49" i="14"/>
  <c r="R47" i="14" s="1"/>
  <c r="X49" i="14"/>
  <c r="F51" i="14"/>
  <c r="L51" i="14"/>
  <c r="R51" i="14"/>
  <c r="X51" i="14"/>
  <c r="E54" i="14"/>
  <c r="E52" i="14" s="1"/>
  <c r="K54" i="14"/>
  <c r="Q54" i="14"/>
  <c r="W54" i="14"/>
  <c r="W52" i="14" s="1"/>
  <c r="E56" i="14"/>
  <c r="K56" i="14"/>
  <c r="Q56" i="14"/>
  <c r="W56" i="14"/>
  <c r="D59" i="14"/>
  <c r="J59" i="14"/>
  <c r="J57" i="14" s="1"/>
  <c r="P59" i="14"/>
  <c r="V59" i="14"/>
  <c r="D61" i="14"/>
  <c r="J61" i="14"/>
  <c r="P61" i="14"/>
  <c r="V61" i="14"/>
  <c r="I64" i="14"/>
  <c r="O64" i="14"/>
  <c r="U64" i="14"/>
  <c r="U62" i="14" s="1"/>
  <c r="AA64" i="14"/>
  <c r="I66" i="14"/>
  <c r="O66" i="14"/>
  <c r="U66" i="14"/>
  <c r="AA66" i="14"/>
  <c r="H69" i="14"/>
  <c r="H67" i="14" s="1"/>
  <c r="N69" i="14"/>
  <c r="T69" i="14"/>
  <c r="Z69" i="14"/>
  <c r="Z67" i="14" s="1"/>
  <c r="H71" i="14"/>
  <c r="N71" i="14"/>
  <c r="T71" i="14"/>
  <c r="Z71" i="14"/>
  <c r="G74" i="14"/>
  <c r="M74" i="14"/>
  <c r="M72" i="14" s="1"/>
  <c r="S74" i="14"/>
  <c r="Y74" i="14"/>
  <c r="G76" i="14"/>
  <c r="M76" i="14"/>
  <c r="S76" i="14"/>
  <c r="Y76" i="14"/>
  <c r="F79" i="14"/>
  <c r="L79" i="14"/>
  <c r="R79" i="14"/>
  <c r="R77" i="14" s="1"/>
  <c r="X79" i="14"/>
  <c r="F81" i="14"/>
  <c r="L81" i="14"/>
  <c r="R81" i="14"/>
  <c r="X81" i="14"/>
  <c r="E84" i="14"/>
  <c r="E82" i="14" s="1"/>
  <c r="K84" i="14"/>
  <c r="Q84" i="14"/>
  <c r="W84" i="14"/>
  <c r="W82" i="14" s="1"/>
  <c r="E86" i="14"/>
  <c r="K86" i="14"/>
  <c r="Q86" i="14"/>
  <c r="W86" i="14"/>
  <c r="D89" i="14"/>
  <c r="J89" i="14"/>
  <c r="J87" i="14" s="1"/>
  <c r="P89" i="14"/>
  <c r="V89" i="14"/>
  <c r="D91" i="14"/>
  <c r="J91" i="14"/>
  <c r="P91" i="14"/>
  <c r="V91" i="14"/>
  <c r="I94" i="14"/>
  <c r="O94" i="14"/>
  <c r="U94" i="14"/>
  <c r="U92" i="14" s="1"/>
  <c r="AA94" i="14"/>
  <c r="I96" i="14"/>
  <c r="O96" i="14"/>
  <c r="U96" i="14"/>
  <c r="AA96" i="14"/>
  <c r="H99" i="14"/>
  <c r="H97" i="14" s="1"/>
  <c r="N99" i="14"/>
  <c r="T99" i="14"/>
  <c r="Z99" i="14"/>
  <c r="Z97" i="14" s="1"/>
  <c r="H101" i="14"/>
  <c r="N101" i="14"/>
  <c r="T101" i="14"/>
  <c r="Z101" i="14"/>
  <c r="G104" i="14"/>
  <c r="M104" i="14"/>
  <c r="M102" i="14" s="1"/>
  <c r="S104" i="14"/>
  <c r="Y104" i="14"/>
  <c r="G106" i="14"/>
  <c r="M106" i="14"/>
  <c r="S106" i="14"/>
  <c r="Y106" i="14"/>
  <c r="F109" i="14"/>
  <c r="L109" i="14"/>
  <c r="R109" i="14"/>
  <c r="R107" i="14" s="1"/>
  <c r="X109" i="14"/>
  <c r="F111" i="14"/>
  <c r="L111" i="14"/>
  <c r="R111" i="14"/>
  <c r="X111" i="14"/>
  <c r="E114" i="14"/>
  <c r="E112" i="14" s="1"/>
  <c r="K114" i="14"/>
  <c r="Q114" i="14"/>
  <c r="W114" i="14"/>
  <c r="W112" i="14" s="1"/>
  <c r="E116" i="14"/>
  <c r="K116" i="14"/>
  <c r="Q116" i="14"/>
  <c r="W116" i="14"/>
  <c r="D119" i="14"/>
  <c r="J119" i="14"/>
  <c r="J117" i="14" s="1"/>
  <c r="P119" i="14"/>
  <c r="V119" i="14"/>
  <c r="D121" i="14"/>
  <c r="J121" i="14"/>
  <c r="P121" i="14"/>
  <c r="V121" i="14"/>
  <c r="I124" i="14"/>
  <c r="O124" i="14"/>
  <c r="U124" i="14"/>
  <c r="U122" i="14" s="1"/>
  <c r="AA124" i="14"/>
  <c r="I126" i="14"/>
  <c r="O126" i="14"/>
  <c r="U126" i="14"/>
  <c r="AA126" i="14"/>
  <c r="H129" i="14"/>
  <c r="H127" i="14" s="1"/>
  <c r="N129" i="14"/>
  <c r="T129" i="14"/>
  <c r="Z129" i="14"/>
  <c r="Z127" i="14" s="1"/>
  <c r="H131" i="14"/>
  <c r="N131" i="14"/>
  <c r="T131" i="14"/>
  <c r="Z131" i="14"/>
  <c r="G134" i="14"/>
  <c r="M134" i="14"/>
  <c r="M132" i="14" s="1"/>
  <c r="S134" i="14"/>
  <c r="Y134" i="14"/>
  <c r="G136" i="14"/>
  <c r="M136" i="14"/>
  <c r="S136" i="14"/>
  <c r="Y136" i="14"/>
  <c r="F139" i="14"/>
  <c r="L139" i="14"/>
  <c r="R139" i="14"/>
  <c r="R137" i="14" s="1"/>
  <c r="X139" i="14"/>
  <c r="F141" i="14"/>
  <c r="L141" i="14"/>
  <c r="R141" i="14"/>
  <c r="X141" i="14"/>
  <c r="E144" i="14"/>
  <c r="E142" i="14" s="1"/>
  <c r="K144" i="14"/>
  <c r="Q144" i="14"/>
  <c r="W144" i="14"/>
  <c r="W142" i="14" s="1"/>
  <c r="E146" i="14"/>
  <c r="K146" i="14"/>
  <c r="Q146" i="14"/>
  <c r="W146" i="14"/>
  <c r="D149" i="14"/>
  <c r="J149" i="14"/>
  <c r="J147" i="14" s="1"/>
  <c r="P149" i="14"/>
  <c r="V149" i="14"/>
  <c r="D151" i="14"/>
  <c r="J151" i="14"/>
  <c r="P151" i="14"/>
  <c r="V151" i="14"/>
  <c r="I154" i="14"/>
  <c r="O154" i="14"/>
  <c r="U154" i="14"/>
  <c r="U152" i="14" s="1"/>
  <c r="AA154" i="14"/>
  <c r="I156" i="14"/>
  <c r="O156" i="14"/>
  <c r="U156" i="14"/>
  <c r="AA156" i="14"/>
  <c r="H159" i="14"/>
  <c r="H157" i="14" s="1"/>
  <c r="N159" i="14"/>
  <c r="T159" i="14"/>
  <c r="Z159" i="14"/>
  <c r="Z157" i="14" s="1"/>
  <c r="H161" i="14"/>
  <c r="N161" i="14"/>
  <c r="T161" i="14"/>
  <c r="Z161" i="14"/>
  <c r="G168" i="14"/>
  <c r="M168" i="14"/>
  <c r="M166" i="14" s="1"/>
  <c r="S168" i="14"/>
  <c r="Y168" i="14"/>
  <c r="G170" i="14"/>
  <c r="M170" i="14"/>
  <c r="S170" i="14"/>
  <c r="Y170" i="14"/>
  <c r="F173" i="14"/>
  <c r="L173" i="14"/>
  <c r="R173" i="14"/>
  <c r="R171" i="14" s="1"/>
  <c r="X173" i="14"/>
  <c r="F175" i="14"/>
  <c r="L175" i="14"/>
  <c r="R175" i="14"/>
  <c r="X175" i="14"/>
  <c r="E178" i="14"/>
  <c r="E176" i="14" s="1"/>
  <c r="K178" i="14"/>
  <c r="Q178" i="14"/>
  <c r="W178" i="14"/>
  <c r="W176" i="14" s="1"/>
  <c r="E180" i="14"/>
  <c r="K180" i="14"/>
  <c r="Q180" i="14"/>
  <c r="W180" i="14"/>
  <c r="D183" i="14"/>
  <c r="J183" i="14"/>
  <c r="J181" i="14" s="1"/>
  <c r="P183" i="14"/>
  <c r="V183" i="14"/>
  <c r="D185" i="14"/>
  <c r="J185" i="14"/>
  <c r="P185" i="14"/>
  <c r="V185" i="14"/>
  <c r="H188" i="14"/>
  <c r="T188" i="14"/>
  <c r="J190" i="14"/>
  <c r="J186" i="14" s="1"/>
  <c r="O193" i="14"/>
  <c r="I195" i="14"/>
  <c r="AA195" i="14"/>
  <c r="L198" i="14"/>
  <c r="F200" i="14"/>
  <c r="X200" i="14"/>
  <c r="G203" i="14"/>
  <c r="Y203" i="14"/>
  <c r="Y201" i="14" s="1"/>
  <c r="S205" i="14"/>
  <c r="D208" i="14"/>
  <c r="V208" i="14"/>
  <c r="P210" i="14"/>
  <c r="U213" i="14"/>
  <c r="O215" i="14"/>
  <c r="P218" i="14"/>
  <c r="P216" i="14" s="1"/>
  <c r="J220" i="14"/>
  <c r="O223" i="14"/>
  <c r="I225" i="14"/>
  <c r="AA225" i="14"/>
  <c r="L228" i="14"/>
  <c r="F230" i="14"/>
  <c r="X230" i="14"/>
  <c r="G233" i="14"/>
  <c r="Y233" i="14"/>
  <c r="Y231" i="14" s="1"/>
  <c r="S235" i="14"/>
  <c r="D238" i="14"/>
  <c r="V238" i="14"/>
  <c r="P240" i="14"/>
  <c r="U243" i="14"/>
  <c r="O245" i="14"/>
  <c r="P248" i="14"/>
  <c r="J250" i="14"/>
  <c r="O253" i="14"/>
  <c r="I255" i="14"/>
  <c r="AA255" i="14"/>
  <c r="L258" i="14"/>
  <c r="L256" i="14" s="1"/>
  <c r="F260" i="14"/>
  <c r="X260" i="14"/>
  <c r="G263" i="14"/>
  <c r="Y263" i="14"/>
  <c r="S265" i="14"/>
  <c r="D268" i="14"/>
  <c r="D266" i="14" s="1"/>
  <c r="V268" i="14"/>
  <c r="P270" i="14"/>
  <c r="U273" i="14"/>
  <c r="U271" i="14" s="1"/>
  <c r="O275" i="14"/>
  <c r="P278" i="14"/>
  <c r="P276" i="14" s="1"/>
  <c r="J280" i="14"/>
  <c r="O283" i="14"/>
  <c r="I285" i="14"/>
  <c r="AA285" i="14"/>
  <c r="L288" i="14"/>
  <c r="F290" i="14"/>
  <c r="X290" i="14"/>
  <c r="G293" i="14"/>
  <c r="Y293" i="14"/>
  <c r="Y291" i="14" s="1"/>
  <c r="S295" i="14"/>
  <c r="D298" i="14"/>
  <c r="V298" i="14"/>
  <c r="P300" i="14"/>
  <c r="U303" i="14"/>
  <c r="O305" i="14"/>
  <c r="P308" i="14"/>
  <c r="P306" i="14" s="1"/>
  <c r="J310" i="14"/>
  <c r="S313" i="14"/>
  <c r="L318" i="14"/>
  <c r="G486" i="13"/>
  <c r="G484" i="13" s="1"/>
  <c r="M486" i="13"/>
  <c r="M484" i="13" s="1"/>
  <c r="S486" i="13"/>
  <c r="S484" i="13" s="1"/>
  <c r="Y486" i="13"/>
  <c r="Y484" i="13" s="1"/>
  <c r="F491" i="13"/>
  <c r="F489" i="13" s="1"/>
  <c r="L491" i="13"/>
  <c r="L489" i="13" s="1"/>
  <c r="R491" i="13"/>
  <c r="R489" i="13" s="1"/>
  <c r="X491" i="13"/>
  <c r="X489" i="13" s="1"/>
  <c r="E496" i="13"/>
  <c r="E494" i="13" s="1"/>
  <c r="K496" i="13"/>
  <c r="K494" i="13" s="1"/>
  <c r="Q496" i="13"/>
  <c r="Q494" i="13" s="1"/>
  <c r="W496" i="13"/>
  <c r="W494" i="13" s="1"/>
  <c r="D501" i="13"/>
  <c r="D499" i="13" s="1"/>
  <c r="J501" i="13"/>
  <c r="J499" i="13" s="1"/>
  <c r="P501" i="13"/>
  <c r="P499" i="13" s="1"/>
  <c r="V501" i="13"/>
  <c r="V499" i="13" s="1"/>
  <c r="I506" i="13"/>
  <c r="I504" i="13" s="1"/>
  <c r="O506" i="13"/>
  <c r="O504" i="13" s="1"/>
  <c r="U506" i="13"/>
  <c r="U504" i="13" s="1"/>
  <c r="AA506" i="13"/>
  <c r="AA504" i="13" s="1"/>
  <c r="H511" i="13"/>
  <c r="H509" i="13" s="1"/>
  <c r="N511" i="13"/>
  <c r="N509" i="13" s="1"/>
  <c r="T511" i="13"/>
  <c r="T509" i="13" s="1"/>
  <c r="Z511" i="13"/>
  <c r="Z509" i="13" s="1"/>
  <c r="G516" i="13"/>
  <c r="G514" i="13" s="1"/>
  <c r="M516" i="13"/>
  <c r="M514" i="13" s="1"/>
  <c r="S516" i="13"/>
  <c r="S514" i="13" s="1"/>
  <c r="Y516" i="13"/>
  <c r="Y514" i="13" s="1"/>
  <c r="F521" i="13"/>
  <c r="F519" i="13" s="1"/>
  <c r="L521" i="13"/>
  <c r="L519" i="13" s="1"/>
  <c r="R521" i="13"/>
  <c r="R519" i="13" s="1"/>
  <c r="X521" i="13"/>
  <c r="X519" i="13" s="1"/>
  <c r="E526" i="13"/>
  <c r="E524" i="13" s="1"/>
  <c r="K526" i="13"/>
  <c r="K524" i="13" s="1"/>
  <c r="Q526" i="13"/>
  <c r="Q524" i="13" s="1"/>
  <c r="W526" i="13"/>
  <c r="W524" i="13" s="1"/>
  <c r="D531" i="13"/>
  <c r="D529" i="13" s="1"/>
  <c r="J531" i="13"/>
  <c r="J529" i="13" s="1"/>
  <c r="P531" i="13"/>
  <c r="P529" i="13" s="1"/>
  <c r="V531" i="13"/>
  <c r="V529" i="13" s="1"/>
  <c r="I536" i="13"/>
  <c r="I534" i="13" s="1"/>
  <c r="O536" i="13"/>
  <c r="O534" i="13" s="1"/>
  <c r="U536" i="13"/>
  <c r="U534" i="13" s="1"/>
  <c r="AA536" i="13"/>
  <c r="AA534" i="13" s="1"/>
  <c r="H541" i="13"/>
  <c r="H539" i="13" s="1"/>
  <c r="N541" i="13"/>
  <c r="N539" i="13" s="1"/>
  <c r="T541" i="13"/>
  <c r="T539" i="13" s="1"/>
  <c r="Z541" i="13"/>
  <c r="Z539" i="13" s="1"/>
  <c r="G546" i="13"/>
  <c r="G544" i="13" s="1"/>
  <c r="M546" i="13"/>
  <c r="M544" i="13" s="1"/>
  <c r="S546" i="13"/>
  <c r="S544" i="13" s="1"/>
  <c r="Y546" i="13"/>
  <c r="Y544" i="13" s="1"/>
  <c r="F551" i="13"/>
  <c r="F549" i="13" s="1"/>
  <c r="L551" i="13"/>
  <c r="L549" i="13" s="1"/>
  <c r="R551" i="13"/>
  <c r="R549" i="13" s="1"/>
  <c r="X551" i="13"/>
  <c r="X549" i="13" s="1"/>
  <c r="E556" i="13"/>
  <c r="E554" i="13" s="1"/>
  <c r="K556" i="13"/>
  <c r="K554" i="13" s="1"/>
  <c r="Q556" i="13"/>
  <c r="Q554" i="13" s="1"/>
  <c r="W556" i="13"/>
  <c r="W554" i="13" s="1"/>
  <c r="D561" i="13"/>
  <c r="D559" i="13" s="1"/>
  <c r="J561" i="13"/>
  <c r="J559" i="13" s="1"/>
  <c r="P561" i="13"/>
  <c r="P559" i="13" s="1"/>
  <c r="V561" i="13"/>
  <c r="V559" i="13" s="1"/>
  <c r="I566" i="13"/>
  <c r="I564" i="13" s="1"/>
  <c r="O566" i="13"/>
  <c r="O564" i="13" s="1"/>
  <c r="U566" i="13"/>
  <c r="U564" i="13" s="1"/>
  <c r="AA566" i="13"/>
  <c r="AA564" i="13" s="1"/>
  <c r="H571" i="13"/>
  <c r="H569" i="13" s="1"/>
  <c r="N571" i="13"/>
  <c r="N569" i="13" s="1"/>
  <c r="T571" i="13"/>
  <c r="T569" i="13" s="1"/>
  <c r="Z571" i="13"/>
  <c r="Z569" i="13" s="1"/>
  <c r="G576" i="13"/>
  <c r="G574" i="13" s="1"/>
  <c r="M576" i="13"/>
  <c r="M574" i="13" s="1"/>
  <c r="S576" i="13"/>
  <c r="S574" i="13" s="1"/>
  <c r="Y576" i="13"/>
  <c r="Y574" i="13" s="1"/>
  <c r="F581" i="13"/>
  <c r="F579" i="13" s="1"/>
  <c r="L581" i="13"/>
  <c r="L579" i="13" s="1"/>
  <c r="R581" i="13"/>
  <c r="R579" i="13" s="1"/>
  <c r="X581" i="13"/>
  <c r="X579" i="13" s="1"/>
  <c r="E586" i="13"/>
  <c r="E584" i="13" s="1"/>
  <c r="K586" i="13"/>
  <c r="K584" i="13" s="1"/>
  <c r="Q586" i="13"/>
  <c r="Q584" i="13" s="1"/>
  <c r="W586" i="13"/>
  <c r="W584" i="13" s="1"/>
  <c r="D591" i="13"/>
  <c r="D589" i="13" s="1"/>
  <c r="J591" i="13"/>
  <c r="J589" i="13" s="1"/>
  <c r="P591" i="13"/>
  <c r="P589" i="13" s="1"/>
  <c r="V591" i="13"/>
  <c r="V589" i="13" s="1"/>
  <c r="I596" i="13"/>
  <c r="I594" i="13" s="1"/>
  <c r="O596" i="13"/>
  <c r="O594" i="13" s="1"/>
  <c r="U596" i="13"/>
  <c r="U594" i="13" s="1"/>
  <c r="AA596" i="13"/>
  <c r="AA594" i="13" s="1"/>
  <c r="H601" i="13"/>
  <c r="H599" i="13" s="1"/>
  <c r="N601" i="13"/>
  <c r="N599" i="13" s="1"/>
  <c r="T601" i="13"/>
  <c r="T599" i="13" s="1"/>
  <c r="Z601" i="13"/>
  <c r="Z599" i="13" s="1"/>
  <c r="G606" i="13"/>
  <c r="G604" i="13" s="1"/>
  <c r="M606" i="13"/>
  <c r="M604" i="13" s="1"/>
  <c r="S606" i="13"/>
  <c r="S604" i="13" s="1"/>
  <c r="Y606" i="13"/>
  <c r="Y604" i="13" s="1"/>
  <c r="F611" i="13"/>
  <c r="F609" i="13" s="1"/>
  <c r="L611" i="13"/>
  <c r="L609" i="13" s="1"/>
  <c r="R611" i="13"/>
  <c r="R609" i="13" s="1"/>
  <c r="X611" i="13"/>
  <c r="X609" i="13" s="1"/>
  <c r="E616" i="13"/>
  <c r="E614" i="13" s="1"/>
  <c r="K616" i="13"/>
  <c r="K614" i="13" s="1"/>
  <c r="Q616" i="13"/>
  <c r="Q614" i="13" s="1"/>
  <c r="W616" i="13"/>
  <c r="W614" i="13" s="1"/>
  <c r="D621" i="13"/>
  <c r="D619" i="13" s="1"/>
  <c r="J621" i="13"/>
  <c r="J619" i="13" s="1"/>
  <c r="P621" i="13"/>
  <c r="P619" i="13" s="1"/>
  <c r="V621" i="13"/>
  <c r="V619" i="13" s="1"/>
  <c r="I626" i="13"/>
  <c r="I624" i="13" s="1"/>
  <c r="O626" i="13"/>
  <c r="O624" i="13" s="1"/>
  <c r="U626" i="13"/>
  <c r="U624" i="13" s="1"/>
  <c r="AA626" i="13"/>
  <c r="AA624" i="13" s="1"/>
  <c r="H631" i="13"/>
  <c r="H629" i="13" s="1"/>
  <c r="N631" i="13"/>
  <c r="N629" i="13" s="1"/>
  <c r="T631" i="13"/>
  <c r="T629" i="13" s="1"/>
  <c r="Z631" i="13"/>
  <c r="Z629" i="13" s="1"/>
  <c r="G636" i="13"/>
  <c r="G634" i="13" s="1"/>
  <c r="M636" i="13"/>
  <c r="M634" i="13" s="1"/>
  <c r="S636" i="13"/>
  <c r="S634" i="13" s="1"/>
  <c r="Y636" i="13"/>
  <c r="Y634" i="13" s="1"/>
  <c r="I9" i="14"/>
  <c r="I7" i="14" s="1"/>
  <c r="O9" i="14"/>
  <c r="U9" i="14"/>
  <c r="U7" i="14" s="1"/>
  <c r="AA9" i="14"/>
  <c r="AA7" i="14" s="1"/>
  <c r="I11" i="14"/>
  <c r="O11" i="14"/>
  <c r="U11" i="14"/>
  <c r="AA11" i="14"/>
  <c r="H14" i="14"/>
  <c r="H12" i="14" s="1"/>
  <c r="N14" i="14"/>
  <c r="N12" i="14" s="1"/>
  <c r="T14" i="14"/>
  <c r="Z14" i="14"/>
  <c r="H16" i="14"/>
  <c r="N16" i="14"/>
  <c r="T16" i="14"/>
  <c r="Z16" i="14"/>
  <c r="G19" i="14"/>
  <c r="M19" i="14"/>
  <c r="S19" i="14"/>
  <c r="S17" i="14" s="1"/>
  <c r="Y19" i="14"/>
  <c r="G21" i="14"/>
  <c r="M21" i="14"/>
  <c r="S21" i="14"/>
  <c r="Y21" i="14"/>
  <c r="F24" i="14"/>
  <c r="F22" i="14" s="1"/>
  <c r="L24" i="14"/>
  <c r="R24" i="14"/>
  <c r="R22" i="14" s="1"/>
  <c r="X24" i="14"/>
  <c r="X22" i="14" s="1"/>
  <c r="F26" i="14"/>
  <c r="L26" i="14"/>
  <c r="R26" i="14"/>
  <c r="X26" i="14"/>
  <c r="E29" i="14"/>
  <c r="E27" i="14" s="1"/>
  <c r="K29" i="14"/>
  <c r="K27" i="14" s="1"/>
  <c r="Q29" i="14"/>
  <c r="W29" i="14"/>
  <c r="E31" i="14"/>
  <c r="K31" i="14"/>
  <c r="Q31" i="14"/>
  <c r="W31" i="14"/>
  <c r="D34" i="14"/>
  <c r="J34" i="14"/>
  <c r="P34" i="14"/>
  <c r="P32" i="14" s="1"/>
  <c r="V34" i="14"/>
  <c r="D36" i="14"/>
  <c r="J36" i="14"/>
  <c r="P36" i="14"/>
  <c r="V36" i="14"/>
  <c r="I39" i="14"/>
  <c r="I37" i="14" s="1"/>
  <c r="O39" i="14"/>
  <c r="U39" i="14"/>
  <c r="U37" i="14" s="1"/>
  <c r="AA39" i="14"/>
  <c r="AA37" i="14" s="1"/>
  <c r="I41" i="14"/>
  <c r="O41" i="14"/>
  <c r="U41" i="14"/>
  <c r="AA41" i="14"/>
  <c r="H44" i="14"/>
  <c r="H42" i="14" s="1"/>
  <c r="N44" i="14"/>
  <c r="N42" i="14" s="1"/>
  <c r="T44" i="14"/>
  <c r="Z44" i="14"/>
  <c r="H46" i="14"/>
  <c r="N46" i="14"/>
  <c r="T46" i="14"/>
  <c r="Z46" i="14"/>
  <c r="G49" i="14"/>
  <c r="M49" i="14"/>
  <c r="S49" i="14"/>
  <c r="S47" i="14" s="1"/>
  <c r="Y49" i="14"/>
  <c r="G51" i="14"/>
  <c r="M51" i="14"/>
  <c r="S51" i="14"/>
  <c r="Y51" i="14"/>
  <c r="F54" i="14"/>
  <c r="F52" i="14" s="1"/>
  <c r="L54" i="14"/>
  <c r="R54" i="14"/>
  <c r="R52" i="14" s="1"/>
  <c r="X54" i="14"/>
  <c r="X52" i="14" s="1"/>
  <c r="F56" i="14"/>
  <c r="L56" i="14"/>
  <c r="R56" i="14"/>
  <c r="X56" i="14"/>
  <c r="E59" i="14"/>
  <c r="E57" i="14" s="1"/>
  <c r="K59" i="14"/>
  <c r="K57" i="14" s="1"/>
  <c r="Q59" i="14"/>
  <c r="W59" i="14"/>
  <c r="E61" i="14"/>
  <c r="K61" i="14"/>
  <c r="Q61" i="14"/>
  <c r="W61" i="14"/>
  <c r="D64" i="14"/>
  <c r="J64" i="14"/>
  <c r="P64" i="14"/>
  <c r="P62" i="14" s="1"/>
  <c r="V64" i="14"/>
  <c r="D66" i="14"/>
  <c r="J66" i="14"/>
  <c r="P66" i="14"/>
  <c r="V66" i="14"/>
  <c r="I69" i="14"/>
  <c r="I67" i="14" s="1"/>
  <c r="O69" i="14"/>
  <c r="U69" i="14"/>
  <c r="U67" i="14" s="1"/>
  <c r="AA69" i="14"/>
  <c r="AA67" i="14" s="1"/>
  <c r="I71" i="14"/>
  <c r="O71" i="14"/>
  <c r="U71" i="14"/>
  <c r="AA71" i="14"/>
  <c r="H74" i="14"/>
  <c r="H72" i="14" s="1"/>
  <c r="N74" i="14"/>
  <c r="N72" i="14" s="1"/>
  <c r="T74" i="14"/>
  <c r="Z74" i="14"/>
  <c r="H76" i="14"/>
  <c r="N76" i="14"/>
  <c r="T76" i="14"/>
  <c r="Z76" i="14"/>
  <c r="G79" i="14"/>
  <c r="M79" i="14"/>
  <c r="S79" i="14"/>
  <c r="S77" i="14" s="1"/>
  <c r="Y79" i="14"/>
  <c r="G81" i="14"/>
  <c r="M81" i="14"/>
  <c r="S81" i="14"/>
  <c r="Y81" i="14"/>
  <c r="F84" i="14"/>
  <c r="F82" i="14" s="1"/>
  <c r="L84" i="14"/>
  <c r="R84" i="14"/>
  <c r="R82" i="14" s="1"/>
  <c r="X84" i="14"/>
  <c r="X82" i="14" s="1"/>
  <c r="F86" i="14"/>
  <c r="L86" i="14"/>
  <c r="R86" i="14"/>
  <c r="X86" i="14"/>
  <c r="E89" i="14"/>
  <c r="E87" i="14" s="1"/>
  <c r="K89" i="14"/>
  <c r="K87" i="14" s="1"/>
  <c r="Q89" i="14"/>
  <c r="W89" i="14"/>
  <c r="E91" i="14"/>
  <c r="K91" i="14"/>
  <c r="Q91" i="14"/>
  <c r="W91" i="14"/>
  <c r="D94" i="14"/>
  <c r="J94" i="14"/>
  <c r="P94" i="14"/>
  <c r="P92" i="14" s="1"/>
  <c r="V94" i="14"/>
  <c r="D96" i="14"/>
  <c r="J96" i="14"/>
  <c r="P96" i="14"/>
  <c r="V96" i="14"/>
  <c r="I99" i="14"/>
  <c r="I97" i="14" s="1"/>
  <c r="O99" i="14"/>
  <c r="U99" i="14"/>
  <c r="U97" i="14" s="1"/>
  <c r="AA99" i="14"/>
  <c r="AA97" i="14" s="1"/>
  <c r="I101" i="14"/>
  <c r="O101" i="14"/>
  <c r="U101" i="14"/>
  <c r="AA101" i="14"/>
  <c r="H104" i="14"/>
  <c r="H102" i="14" s="1"/>
  <c r="N104" i="14"/>
  <c r="N102" i="14" s="1"/>
  <c r="T104" i="14"/>
  <c r="Z104" i="14"/>
  <c r="H106" i="14"/>
  <c r="N106" i="14"/>
  <c r="T106" i="14"/>
  <c r="Z106" i="14"/>
  <c r="G109" i="14"/>
  <c r="M109" i="14"/>
  <c r="S109" i="14"/>
  <c r="S107" i="14" s="1"/>
  <c r="Y109" i="14"/>
  <c r="G111" i="14"/>
  <c r="M111" i="14"/>
  <c r="S111" i="14"/>
  <c r="Y111" i="14"/>
  <c r="F114" i="14"/>
  <c r="F112" i="14" s="1"/>
  <c r="L114" i="14"/>
  <c r="R114" i="14"/>
  <c r="R112" i="14" s="1"/>
  <c r="X114" i="14"/>
  <c r="X112" i="14" s="1"/>
  <c r="F116" i="14"/>
  <c r="L116" i="14"/>
  <c r="R116" i="14"/>
  <c r="X116" i="14"/>
  <c r="E119" i="14"/>
  <c r="E117" i="14" s="1"/>
  <c r="K119" i="14"/>
  <c r="K117" i="14" s="1"/>
  <c r="Q119" i="14"/>
  <c r="W119" i="14"/>
  <c r="E121" i="14"/>
  <c r="K121" i="14"/>
  <c r="Q121" i="14"/>
  <c r="W121" i="14"/>
  <c r="D124" i="14"/>
  <c r="J124" i="14"/>
  <c r="P124" i="14"/>
  <c r="P122" i="14" s="1"/>
  <c r="V124" i="14"/>
  <c r="D126" i="14"/>
  <c r="J126" i="14"/>
  <c r="P126" i="14"/>
  <c r="V126" i="14"/>
  <c r="I129" i="14"/>
  <c r="I127" i="14" s="1"/>
  <c r="O129" i="14"/>
  <c r="U129" i="14"/>
  <c r="U127" i="14" s="1"/>
  <c r="AA129" i="14"/>
  <c r="AA127" i="14" s="1"/>
  <c r="I131" i="14"/>
  <c r="O131" i="14"/>
  <c r="U131" i="14"/>
  <c r="AA131" i="14"/>
  <c r="H134" i="14"/>
  <c r="H132" i="14" s="1"/>
  <c r="N134" i="14"/>
  <c r="N132" i="14" s="1"/>
  <c r="T134" i="14"/>
  <c r="Z134" i="14"/>
  <c r="H136" i="14"/>
  <c r="N136" i="14"/>
  <c r="T136" i="14"/>
  <c r="Z136" i="14"/>
  <c r="G139" i="14"/>
  <c r="M139" i="14"/>
  <c r="S139" i="14"/>
  <c r="S137" i="14" s="1"/>
  <c r="Y139" i="14"/>
  <c r="G141" i="14"/>
  <c r="M141" i="14"/>
  <c r="S141" i="14"/>
  <c r="Y141" i="14"/>
  <c r="F144" i="14"/>
  <c r="F142" i="14" s="1"/>
  <c r="L144" i="14"/>
  <c r="R144" i="14"/>
  <c r="R142" i="14" s="1"/>
  <c r="X144" i="14"/>
  <c r="X142" i="14" s="1"/>
  <c r="F146" i="14"/>
  <c r="L146" i="14"/>
  <c r="R146" i="14"/>
  <c r="X146" i="14"/>
  <c r="E149" i="14"/>
  <c r="E147" i="14" s="1"/>
  <c r="K149" i="14"/>
  <c r="K147" i="14" s="1"/>
  <c r="Q149" i="14"/>
  <c r="W149" i="14"/>
  <c r="E151" i="14"/>
  <c r="K151" i="14"/>
  <c r="Q151" i="14"/>
  <c r="W151" i="14"/>
  <c r="D154" i="14"/>
  <c r="J154" i="14"/>
  <c r="P154" i="14"/>
  <c r="P152" i="14" s="1"/>
  <c r="V154" i="14"/>
  <c r="D156" i="14"/>
  <c r="J156" i="14"/>
  <c r="P156" i="14"/>
  <c r="V156" i="14"/>
  <c r="I159" i="14"/>
  <c r="I157" i="14" s="1"/>
  <c r="O159" i="14"/>
  <c r="U159" i="14"/>
  <c r="U157" i="14" s="1"/>
  <c r="AA159" i="14"/>
  <c r="AA157" i="14" s="1"/>
  <c r="I161" i="14"/>
  <c r="O161" i="14"/>
  <c r="U161" i="14"/>
  <c r="AA161" i="14"/>
  <c r="H168" i="14"/>
  <c r="H166" i="14" s="1"/>
  <c r="N168" i="14"/>
  <c r="N166" i="14" s="1"/>
  <c r="T168" i="14"/>
  <c r="Z168" i="14"/>
  <c r="H170" i="14"/>
  <c r="N170" i="14"/>
  <c r="T170" i="14"/>
  <c r="Z170" i="14"/>
  <c r="G173" i="14"/>
  <c r="M173" i="14"/>
  <c r="S173" i="14"/>
  <c r="S171" i="14" s="1"/>
  <c r="Y173" i="14"/>
  <c r="G175" i="14"/>
  <c r="M175" i="14"/>
  <c r="S175" i="14"/>
  <c r="Y175" i="14"/>
  <c r="F178" i="14"/>
  <c r="F176" i="14" s="1"/>
  <c r="L178" i="14"/>
  <c r="R178" i="14"/>
  <c r="R176" i="14" s="1"/>
  <c r="X178" i="14"/>
  <c r="X176" i="14" s="1"/>
  <c r="F180" i="14"/>
  <c r="L180" i="14"/>
  <c r="R180" i="14"/>
  <c r="X180" i="14"/>
  <c r="E183" i="14"/>
  <c r="E181" i="14" s="1"/>
  <c r="K183" i="14"/>
  <c r="K181" i="14" s="1"/>
  <c r="Q183" i="14"/>
  <c r="W183" i="14"/>
  <c r="E185" i="14"/>
  <c r="K185" i="14"/>
  <c r="Q185" i="14"/>
  <c r="W185" i="14"/>
  <c r="J188" i="14"/>
  <c r="V188" i="14"/>
  <c r="N190" i="14"/>
  <c r="S193" i="14"/>
  <c r="M195" i="14"/>
  <c r="N198" i="14"/>
  <c r="H200" i="14"/>
  <c r="Z200" i="14"/>
  <c r="K203" i="14"/>
  <c r="K201" i="14" s="1"/>
  <c r="E205" i="14"/>
  <c r="W205" i="14"/>
  <c r="F208" i="14"/>
  <c r="X208" i="14"/>
  <c r="R210" i="14"/>
  <c r="E213" i="14"/>
  <c r="W213" i="14"/>
  <c r="W211" i="14" s="1"/>
  <c r="Q215" i="14"/>
  <c r="T218" i="14"/>
  <c r="T216" i="14" s="1"/>
  <c r="N220" i="14"/>
  <c r="S223" i="14"/>
  <c r="S221" i="14" s="1"/>
  <c r="M225" i="14"/>
  <c r="N228" i="14"/>
  <c r="H230" i="14"/>
  <c r="Z230" i="14"/>
  <c r="K233" i="14"/>
  <c r="E235" i="14"/>
  <c r="W235" i="14"/>
  <c r="F238" i="14"/>
  <c r="X238" i="14"/>
  <c r="X236" i="14" s="1"/>
  <c r="R240" i="14"/>
  <c r="E243" i="14"/>
  <c r="W243" i="14"/>
  <c r="Q245" i="14"/>
  <c r="T248" i="14"/>
  <c r="N250" i="14"/>
  <c r="S253" i="14"/>
  <c r="M255" i="14"/>
  <c r="N258" i="14"/>
  <c r="N256" i="14" s="1"/>
  <c r="H260" i="14"/>
  <c r="Z260" i="14"/>
  <c r="K263" i="14"/>
  <c r="E265" i="14"/>
  <c r="W265" i="14"/>
  <c r="F268" i="14"/>
  <c r="X268" i="14"/>
  <c r="R270" i="14"/>
  <c r="E273" i="14"/>
  <c r="W273" i="14"/>
  <c r="W271" i="14" s="1"/>
  <c r="Q275" i="14"/>
  <c r="T278" i="14"/>
  <c r="N280" i="14"/>
  <c r="S283" i="14"/>
  <c r="M285" i="14"/>
  <c r="N288" i="14"/>
  <c r="H290" i="14"/>
  <c r="Z290" i="14"/>
  <c r="K293" i="14"/>
  <c r="K291" i="14" s="1"/>
  <c r="E295" i="14"/>
  <c r="W295" i="14"/>
  <c r="F298" i="14"/>
  <c r="X298" i="14"/>
  <c r="R300" i="14"/>
  <c r="E303" i="14"/>
  <c r="W303" i="14"/>
  <c r="W301" i="14" s="1"/>
  <c r="Q305" i="14"/>
  <c r="T308" i="14"/>
  <c r="T306" i="14" s="1"/>
  <c r="Y313" i="14"/>
  <c r="E561" i="13"/>
  <c r="E559" i="13" s="1"/>
  <c r="K561" i="13"/>
  <c r="K559" i="13" s="1"/>
  <c r="Q561" i="13"/>
  <c r="Q559" i="13" s="1"/>
  <c r="W561" i="13"/>
  <c r="W559" i="13" s="1"/>
  <c r="D566" i="13"/>
  <c r="D564" i="13" s="1"/>
  <c r="J566" i="13"/>
  <c r="J564" i="13" s="1"/>
  <c r="P566" i="13"/>
  <c r="P564" i="13" s="1"/>
  <c r="V566" i="13"/>
  <c r="V564" i="13" s="1"/>
  <c r="I571" i="13"/>
  <c r="I569" i="13" s="1"/>
  <c r="O571" i="13"/>
  <c r="O569" i="13" s="1"/>
  <c r="U571" i="13"/>
  <c r="U569" i="13" s="1"/>
  <c r="AA571" i="13"/>
  <c r="AA569" i="13" s="1"/>
  <c r="H576" i="13"/>
  <c r="H574" i="13" s="1"/>
  <c r="N576" i="13"/>
  <c r="N574" i="13" s="1"/>
  <c r="T576" i="13"/>
  <c r="T574" i="13" s="1"/>
  <c r="Z576" i="13"/>
  <c r="Z574" i="13" s="1"/>
  <c r="G581" i="13"/>
  <c r="G579" i="13" s="1"/>
  <c r="M581" i="13"/>
  <c r="M579" i="13" s="1"/>
  <c r="S581" i="13"/>
  <c r="S579" i="13" s="1"/>
  <c r="Y581" i="13"/>
  <c r="Y579" i="13" s="1"/>
  <c r="F586" i="13"/>
  <c r="F584" i="13" s="1"/>
  <c r="L586" i="13"/>
  <c r="L584" i="13" s="1"/>
  <c r="R586" i="13"/>
  <c r="R584" i="13" s="1"/>
  <c r="X586" i="13"/>
  <c r="X584" i="13" s="1"/>
  <c r="E591" i="13"/>
  <c r="E589" i="13" s="1"/>
  <c r="K591" i="13"/>
  <c r="K589" i="13" s="1"/>
  <c r="Q591" i="13"/>
  <c r="Q589" i="13" s="1"/>
  <c r="W591" i="13"/>
  <c r="W589" i="13" s="1"/>
  <c r="D596" i="13"/>
  <c r="D594" i="13" s="1"/>
  <c r="J596" i="13"/>
  <c r="J594" i="13" s="1"/>
  <c r="P596" i="13"/>
  <c r="P594" i="13" s="1"/>
  <c r="V596" i="13"/>
  <c r="V594" i="13" s="1"/>
  <c r="I601" i="13"/>
  <c r="I599" i="13" s="1"/>
  <c r="O601" i="13"/>
  <c r="O599" i="13" s="1"/>
  <c r="U601" i="13"/>
  <c r="U599" i="13" s="1"/>
  <c r="AA601" i="13"/>
  <c r="AA599" i="13" s="1"/>
  <c r="H606" i="13"/>
  <c r="H604" i="13" s="1"/>
  <c r="N606" i="13"/>
  <c r="N604" i="13" s="1"/>
  <c r="T606" i="13"/>
  <c r="T604" i="13" s="1"/>
  <c r="Z606" i="13"/>
  <c r="Z604" i="13" s="1"/>
  <c r="G611" i="13"/>
  <c r="G609" i="13" s="1"/>
  <c r="M611" i="13"/>
  <c r="M609" i="13" s="1"/>
  <c r="S611" i="13"/>
  <c r="S609" i="13" s="1"/>
  <c r="Y611" i="13"/>
  <c r="Y609" i="13" s="1"/>
  <c r="F616" i="13"/>
  <c r="F614" i="13" s="1"/>
  <c r="L616" i="13"/>
  <c r="L614" i="13" s="1"/>
  <c r="R616" i="13"/>
  <c r="R614" i="13" s="1"/>
  <c r="X616" i="13"/>
  <c r="X614" i="13" s="1"/>
  <c r="E621" i="13"/>
  <c r="E619" i="13" s="1"/>
  <c r="K621" i="13"/>
  <c r="K619" i="13" s="1"/>
  <c r="Q621" i="13"/>
  <c r="Q619" i="13" s="1"/>
  <c r="W621" i="13"/>
  <c r="W619" i="13" s="1"/>
  <c r="D626" i="13"/>
  <c r="D624" i="13" s="1"/>
  <c r="J626" i="13"/>
  <c r="J624" i="13" s="1"/>
  <c r="P626" i="13"/>
  <c r="P624" i="13" s="1"/>
  <c r="V626" i="13"/>
  <c r="V624" i="13" s="1"/>
  <c r="I631" i="13"/>
  <c r="I629" i="13" s="1"/>
  <c r="O631" i="13"/>
  <c r="O629" i="13" s="1"/>
  <c r="U631" i="13"/>
  <c r="U629" i="13" s="1"/>
  <c r="AA631" i="13"/>
  <c r="AA629" i="13" s="1"/>
  <c r="H636" i="13"/>
  <c r="H634" i="13" s="1"/>
  <c r="N636" i="13"/>
  <c r="N634" i="13" s="1"/>
  <c r="T636" i="13"/>
  <c r="T634" i="13" s="1"/>
  <c r="Z636" i="13"/>
  <c r="Z634" i="13" s="1"/>
  <c r="J9" i="14"/>
  <c r="P9" i="14"/>
  <c r="P7" i="14" s="1"/>
  <c r="V9" i="14"/>
  <c r="Z638" i="14"/>
  <c r="T638" i="14"/>
  <c r="N638" i="14"/>
  <c r="H638" i="14"/>
  <c r="AA633" i="14"/>
  <c r="U633" i="14"/>
  <c r="O633" i="14"/>
  <c r="I633" i="14"/>
  <c r="V628" i="14"/>
  <c r="P628" i="14"/>
  <c r="J628" i="14"/>
  <c r="D628" i="14"/>
  <c r="W623" i="14"/>
  <c r="Q623" i="14"/>
  <c r="K623" i="14"/>
  <c r="E623" i="14"/>
  <c r="X618" i="14"/>
  <c r="R618" i="14"/>
  <c r="L618" i="14"/>
  <c r="F618" i="14"/>
  <c r="Y613" i="14"/>
  <c r="S613" i="14"/>
  <c r="M613" i="14"/>
  <c r="G613" i="14"/>
  <c r="Z608" i="14"/>
  <c r="T608" i="14"/>
  <c r="N608" i="14"/>
  <c r="H608" i="14"/>
  <c r="AA603" i="14"/>
  <c r="U603" i="14"/>
  <c r="O603" i="14"/>
  <c r="I603" i="14"/>
  <c r="V598" i="14"/>
  <c r="P598" i="14"/>
  <c r="J598" i="14"/>
  <c r="D598" i="14"/>
  <c r="W593" i="14"/>
  <c r="Q593" i="14"/>
  <c r="K593" i="14"/>
  <c r="E593" i="14"/>
  <c r="X588" i="14"/>
  <c r="R588" i="14"/>
  <c r="L588" i="14"/>
  <c r="F588" i="14"/>
  <c r="Y583" i="14"/>
  <c r="S583" i="14"/>
  <c r="M583" i="14"/>
  <c r="G583" i="14"/>
  <c r="Z578" i="14"/>
  <c r="T578" i="14"/>
  <c r="N578" i="14"/>
  <c r="H578" i="14"/>
  <c r="AA573" i="14"/>
  <c r="U573" i="14"/>
  <c r="O573" i="14"/>
  <c r="I573" i="14"/>
  <c r="V568" i="14"/>
  <c r="P568" i="14"/>
  <c r="J568" i="14"/>
  <c r="D568" i="14"/>
  <c r="W563" i="14"/>
  <c r="Q563" i="14"/>
  <c r="K563" i="14"/>
  <c r="E563" i="14"/>
  <c r="X558" i="14"/>
  <c r="R558" i="14"/>
  <c r="L558" i="14"/>
  <c r="F558" i="14"/>
  <c r="Y553" i="14"/>
  <c r="S553" i="14"/>
  <c r="M553" i="14"/>
  <c r="G553" i="14"/>
  <c r="Z548" i="14"/>
  <c r="T548" i="14"/>
  <c r="N548" i="14"/>
  <c r="H548" i="14"/>
  <c r="AA543" i="14"/>
  <c r="U543" i="14"/>
  <c r="O543" i="14"/>
  <c r="I543" i="14"/>
  <c r="V538" i="14"/>
  <c r="P538" i="14"/>
  <c r="J538" i="14"/>
  <c r="D538" i="14"/>
  <c r="W533" i="14"/>
  <c r="Q533" i="14"/>
  <c r="K533" i="14"/>
  <c r="E533" i="14"/>
  <c r="X528" i="14"/>
  <c r="R528" i="14"/>
  <c r="L528" i="14"/>
  <c r="F528" i="14"/>
  <c r="Y523" i="14"/>
  <c r="S523" i="14"/>
  <c r="M523" i="14"/>
  <c r="G523" i="14"/>
  <c r="Z518" i="14"/>
  <c r="T518" i="14"/>
  <c r="N518" i="14"/>
  <c r="H518" i="14"/>
  <c r="AA513" i="14"/>
  <c r="U513" i="14"/>
  <c r="O513" i="14"/>
  <c r="I513" i="14"/>
  <c r="V508" i="14"/>
  <c r="P508" i="14"/>
  <c r="J508" i="14"/>
  <c r="D508" i="14"/>
  <c r="W503" i="14"/>
  <c r="Q503" i="14"/>
  <c r="K503" i="14"/>
  <c r="E503" i="14"/>
  <c r="X498" i="14"/>
  <c r="R498" i="14"/>
  <c r="L498" i="14"/>
  <c r="F498" i="14"/>
  <c r="Y493" i="14"/>
  <c r="S493" i="14"/>
  <c r="M493" i="14"/>
  <c r="G493" i="14"/>
  <c r="Z488" i="14"/>
  <c r="T488" i="14"/>
  <c r="N488" i="14"/>
  <c r="H488" i="14"/>
  <c r="AA479" i="14"/>
  <c r="U479" i="14"/>
  <c r="O479" i="14"/>
  <c r="I479" i="14"/>
  <c r="V474" i="14"/>
  <c r="P474" i="14"/>
  <c r="J474" i="14"/>
  <c r="D474" i="14"/>
  <c r="W469" i="14"/>
  <c r="Q469" i="14"/>
  <c r="K469" i="14"/>
  <c r="E469" i="14"/>
  <c r="X464" i="14"/>
  <c r="R464" i="14"/>
  <c r="L464" i="14"/>
  <c r="F464" i="14"/>
  <c r="Y459" i="14"/>
  <c r="S459" i="14"/>
  <c r="M459" i="14"/>
  <c r="G459" i="14"/>
  <c r="Z454" i="14"/>
  <c r="T454" i="14"/>
  <c r="N454" i="14"/>
  <c r="H454" i="14"/>
  <c r="AA449" i="14"/>
  <c r="U449" i="14"/>
  <c r="O449" i="14"/>
  <c r="I449" i="14"/>
  <c r="V444" i="14"/>
  <c r="P444" i="14"/>
  <c r="J444" i="14"/>
  <c r="D444" i="14"/>
  <c r="W439" i="14"/>
  <c r="Q439" i="14"/>
  <c r="K439" i="14"/>
  <c r="E439" i="14"/>
  <c r="X434" i="14"/>
  <c r="R434" i="14"/>
  <c r="L434" i="14"/>
  <c r="F434" i="14"/>
  <c r="Y429" i="14"/>
  <c r="S429" i="14"/>
  <c r="M429" i="14"/>
  <c r="G429" i="14"/>
  <c r="Z424" i="14"/>
  <c r="T424" i="14"/>
  <c r="N424" i="14"/>
  <c r="H424" i="14"/>
  <c r="AA419" i="14"/>
  <c r="U419" i="14"/>
  <c r="O419" i="14"/>
  <c r="I419" i="14"/>
  <c r="V414" i="14"/>
  <c r="P414" i="14"/>
  <c r="J414" i="14"/>
  <c r="D414" i="14"/>
  <c r="W409" i="14"/>
  <c r="Q409" i="14"/>
  <c r="K409" i="14"/>
  <c r="E409" i="14"/>
  <c r="X404" i="14"/>
  <c r="R404" i="14"/>
  <c r="L404" i="14"/>
  <c r="F404" i="14"/>
  <c r="Y399" i="14"/>
  <c r="S399" i="14"/>
  <c r="M399" i="14"/>
  <c r="G399" i="14"/>
  <c r="Z394" i="14"/>
  <c r="T394" i="14"/>
  <c r="N394" i="14"/>
  <c r="H394" i="14"/>
  <c r="AA389" i="14"/>
  <c r="U389" i="14"/>
  <c r="O389" i="14"/>
  <c r="I389" i="14"/>
  <c r="V384" i="14"/>
  <c r="P384" i="14"/>
  <c r="J384" i="14"/>
  <c r="D384" i="14"/>
  <c r="W379" i="14"/>
  <c r="Q379" i="14"/>
  <c r="K379" i="14"/>
  <c r="E379" i="14"/>
  <c r="X374" i="14"/>
  <c r="R374" i="14"/>
  <c r="L374" i="14"/>
  <c r="F374" i="14"/>
  <c r="Y369" i="14"/>
  <c r="S369" i="14"/>
  <c r="M369" i="14"/>
  <c r="G369" i="14"/>
  <c r="Z364" i="14"/>
  <c r="T364" i="14"/>
  <c r="N364" i="14"/>
  <c r="H364" i="14"/>
  <c r="AA359" i="14"/>
  <c r="U359" i="14"/>
  <c r="O359" i="14"/>
  <c r="I359" i="14"/>
  <c r="V354" i="14"/>
  <c r="P354" i="14"/>
  <c r="J354" i="14"/>
  <c r="D354" i="14"/>
  <c r="W349" i="14"/>
  <c r="Q349" i="14"/>
  <c r="K349" i="14"/>
  <c r="E349" i="14"/>
  <c r="X344" i="14"/>
  <c r="R344" i="14"/>
  <c r="L344" i="14"/>
  <c r="F344" i="14"/>
  <c r="Y339" i="14"/>
  <c r="S339" i="14"/>
  <c r="M339" i="14"/>
  <c r="G339" i="14"/>
  <c r="Z334" i="14"/>
  <c r="T334" i="14"/>
  <c r="N334" i="14"/>
  <c r="H334" i="14"/>
  <c r="AA329" i="14"/>
  <c r="U329" i="14"/>
  <c r="O329" i="14"/>
  <c r="I329" i="14"/>
  <c r="V320" i="14"/>
  <c r="P320" i="14"/>
  <c r="J320" i="14"/>
  <c r="D320" i="14"/>
  <c r="W315" i="14"/>
  <c r="Q315" i="14"/>
  <c r="K315" i="14"/>
  <c r="E315" i="14"/>
  <c r="X310" i="14"/>
  <c r="R310" i="14"/>
  <c r="L310" i="14"/>
  <c r="F310" i="14"/>
  <c r="Y305" i="14"/>
  <c r="S305" i="14"/>
  <c r="M305" i="14"/>
  <c r="G305" i="14"/>
  <c r="Z300" i="14"/>
  <c r="T300" i="14"/>
  <c r="N300" i="14"/>
  <c r="H300" i="14"/>
  <c r="AA295" i="14"/>
  <c r="U295" i="14"/>
  <c r="O295" i="14"/>
  <c r="I295" i="14"/>
  <c r="V290" i="14"/>
  <c r="P290" i="14"/>
  <c r="J290" i="14"/>
  <c r="D290" i="14"/>
  <c r="W285" i="14"/>
  <c r="Q285" i="14"/>
  <c r="K285" i="14"/>
  <c r="E285" i="14"/>
  <c r="X280" i="14"/>
  <c r="R280" i="14"/>
  <c r="L280" i="14"/>
  <c r="F280" i="14"/>
  <c r="Y275" i="14"/>
  <c r="S275" i="14"/>
  <c r="M275" i="14"/>
  <c r="G275" i="14"/>
  <c r="Z270" i="14"/>
  <c r="T270" i="14"/>
  <c r="N270" i="14"/>
  <c r="H270" i="14"/>
  <c r="AA265" i="14"/>
  <c r="U265" i="14"/>
  <c r="O265" i="14"/>
  <c r="I265" i="14"/>
  <c r="V260" i="14"/>
  <c r="P260" i="14"/>
  <c r="J260" i="14"/>
  <c r="D260" i="14"/>
  <c r="W255" i="14"/>
  <c r="Q255" i="14"/>
  <c r="K255" i="14"/>
  <c r="E255" i="14"/>
  <c r="X250" i="14"/>
  <c r="R250" i="14"/>
  <c r="L250" i="14"/>
  <c r="F250" i="14"/>
  <c r="Y245" i="14"/>
  <c r="S245" i="14"/>
  <c r="M245" i="14"/>
  <c r="G245" i="14"/>
  <c r="Z240" i="14"/>
  <c r="T240" i="14"/>
  <c r="N240" i="14"/>
  <c r="H240" i="14"/>
  <c r="AA235" i="14"/>
  <c r="U235" i="14"/>
  <c r="O235" i="14"/>
  <c r="I235" i="14"/>
  <c r="V230" i="14"/>
  <c r="P230" i="14"/>
  <c r="J230" i="14"/>
  <c r="D230" i="14"/>
  <c r="W225" i="14"/>
  <c r="Q225" i="14"/>
  <c r="K225" i="14"/>
  <c r="E225" i="14"/>
  <c r="X220" i="14"/>
  <c r="R220" i="14"/>
  <c r="L220" i="14"/>
  <c r="F220" i="14"/>
  <c r="Y215" i="14"/>
  <c r="S215" i="14"/>
  <c r="M215" i="14"/>
  <c r="G215" i="14"/>
  <c r="Z210" i="14"/>
  <c r="T210" i="14"/>
  <c r="N210" i="14"/>
  <c r="H210" i="14"/>
  <c r="AA205" i="14"/>
  <c r="U205" i="14"/>
  <c r="O205" i="14"/>
  <c r="I205" i="14"/>
  <c r="V200" i="14"/>
  <c r="P200" i="14"/>
  <c r="J200" i="14"/>
  <c r="D200" i="14"/>
  <c r="W195" i="14"/>
  <c r="Q195" i="14"/>
  <c r="K195" i="14"/>
  <c r="E195" i="14"/>
  <c r="X190" i="14"/>
  <c r="R190" i="14"/>
  <c r="L190" i="14"/>
  <c r="F190" i="14"/>
  <c r="Y638" i="14"/>
  <c r="S638" i="14"/>
  <c r="M638" i="14"/>
  <c r="G638" i="14"/>
  <c r="Z633" i="14"/>
  <c r="T633" i="14"/>
  <c r="N633" i="14"/>
  <c r="H633" i="14"/>
  <c r="AA628" i="14"/>
  <c r="U628" i="14"/>
  <c r="O628" i="14"/>
  <c r="I628" i="14"/>
  <c r="V623" i="14"/>
  <c r="P623" i="14"/>
  <c r="J623" i="14"/>
  <c r="D623" i="14"/>
  <c r="W618" i="14"/>
  <c r="Q618" i="14"/>
  <c r="K618" i="14"/>
  <c r="E618" i="14"/>
  <c r="X613" i="14"/>
  <c r="R613" i="14"/>
  <c r="L613" i="14"/>
  <c r="F613" i="14"/>
  <c r="Y608" i="14"/>
  <c r="S608" i="14"/>
  <c r="M608" i="14"/>
  <c r="G608" i="14"/>
  <c r="Z603" i="14"/>
  <c r="T603" i="14"/>
  <c r="N603" i="14"/>
  <c r="H603" i="14"/>
  <c r="AA598" i="14"/>
  <c r="U598" i="14"/>
  <c r="O598" i="14"/>
  <c r="I598" i="14"/>
  <c r="V593" i="14"/>
  <c r="P593" i="14"/>
  <c r="J593" i="14"/>
  <c r="D593" i="14"/>
  <c r="W588" i="14"/>
  <c r="Q588" i="14"/>
  <c r="K588" i="14"/>
  <c r="E588" i="14"/>
  <c r="X583" i="14"/>
  <c r="R583" i="14"/>
  <c r="L583" i="14"/>
  <c r="F583" i="14"/>
  <c r="Y578" i="14"/>
  <c r="S578" i="14"/>
  <c r="M578" i="14"/>
  <c r="G578" i="14"/>
  <c r="Z573" i="14"/>
  <c r="T573" i="14"/>
  <c r="N573" i="14"/>
  <c r="H573" i="14"/>
  <c r="AA568" i="14"/>
  <c r="U568" i="14"/>
  <c r="O568" i="14"/>
  <c r="I568" i="14"/>
  <c r="V563" i="14"/>
  <c r="P563" i="14"/>
  <c r="J563" i="14"/>
  <c r="D563" i="14"/>
  <c r="W558" i="14"/>
  <c r="Q558" i="14"/>
  <c r="K558" i="14"/>
  <c r="E558" i="14"/>
  <c r="X553" i="14"/>
  <c r="R553" i="14"/>
  <c r="L553" i="14"/>
  <c r="F553" i="14"/>
  <c r="Y548" i="14"/>
  <c r="S548" i="14"/>
  <c r="M548" i="14"/>
  <c r="G548" i="14"/>
  <c r="Z543" i="14"/>
  <c r="T543" i="14"/>
  <c r="N543" i="14"/>
  <c r="H543" i="14"/>
  <c r="AA538" i="14"/>
  <c r="U538" i="14"/>
  <c r="O538" i="14"/>
  <c r="I538" i="14"/>
  <c r="V533" i="14"/>
  <c r="P533" i="14"/>
  <c r="J533" i="14"/>
  <c r="D533" i="14"/>
  <c r="W528" i="14"/>
  <c r="Q528" i="14"/>
  <c r="K528" i="14"/>
  <c r="E528" i="14"/>
  <c r="X523" i="14"/>
  <c r="R523" i="14"/>
  <c r="L523" i="14"/>
  <c r="F523" i="14"/>
  <c r="Y518" i="14"/>
  <c r="S518" i="14"/>
  <c r="M518" i="14"/>
  <c r="G518" i="14"/>
  <c r="Z513" i="14"/>
  <c r="T513" i="14"/>
  <c r="N513" i="14"/>
  <c r="H513" i="14"/>
  <c r="AA508" i="14"/>
  <c r="U508" i="14"/>
  <c r="O508" i="14"/>
  <c r="I508" i="14"/>
  <c r="V503" i="14"/>
  <c r="P503" i="14"/>
  <c r="J503" i="14"/>
  <c r="D503" i="14"/>
  <c r="W498" i="14"/>
  <c r="Q498" i="14"/>
  <c r="K498" i="14"/>
  <c r="E498" i="14"/>
  <c r="X493" i="14"/>
  <c r="R493" i="14"/>
  <c r="L493" i="14"/>
  <c r="F493" i="14"/>
  <c r="Y488" i="14"/>
  <c r="S488" i="14"/>
  <c r="M488" i="14"/>
  <c r="G488" i="14"/>
  <c r="Z479" i="14"/>
  <c r="T479" i="14"/>
  <c r="N479" i="14"/>
  <c r="H479" i="14"/>
  <c r="AA474" i="14"/>
  <c r="U474" i="14"/>
  <c r="O474" i="14"/>
  <c r="I474" i="14"/>
  <c r="V469" i="14"/>
  <c r="P469" i="14"/>
  <c r="J469" i="14"/>
  <c r="D469" i="14"/>
  <c r="W464" i="14"/>
  <c r="Q464" i="14"/>
  <c r="K464" i="14"/>
  <c r="E464" i="14"/>
  <c r="X459" i="14"/>
  <c r="R459" i="14"/>
  <c r="L459" i="14"/>
  <c r="F459" i="14"/>
  <c r="Y454" i="14"/>
  <c r="S454" i="14"/>
  <c r="M454" i="14"/>
  <c r="G454" i="14"/>
  <c r="Z449" i="14"/>
  <c r="T449" i="14"/>
  <c r="N449" i="14"/>
  <c r="H449" i="14"/>
  <c r="AA444" i="14"/>
  <c r="U444" i="14"/>
  <c r="O444" i="14"/>
  <c r="I444" i="14"/>
  <c r="V439" i="14"/>
  <c r="P439" i="14"/>
  <c r="J439" i="14"/>
  <c r="D439" i="14"/>
  <c r="W434" i="14"/>
  <c r="Q434" i="14"/>
  <c r="K434" i="14"/>
  <c r="E434" i="14"/>
  <c r="X429" i="14"/>
  <c r="R429" i="14"/>
  <c r="L429" i="14"/>
  <c r="F429" i="14"/>
  <c r="Y424" i="14"/>
  <c r="S424" i="14"/>
  <c r="M424" i="14"/>
  <c r="G424" i="14"/>
  <c r="Z419" i="14"/>
  <c r="T419" i="14"/>
  <c r="N419" i="14"/>
  <c r="H419" i="14"/>
  <c r="AA414" i="14"/>
  <c r="U414" i="14"/>
  <c r="O414" i="14"/>
  <c r="I414" i="14"/>
  <c r="V409" i="14"/>
  <c r="P409" i="14"/>
  <c r="J409" i="14"/>
  <c r="D409" i="14"/>
  <c r="W404" i="14"/>
  <c r="Q404" i="14"/>
  <c r="K404" i="14"/>
  <c r="E404" i="14"/>
  <c r="X399" i="14"/>
  <c r="R399" i="14"/>
  <c r="L399" i="14"/>
  <c r="F399" i="14"/>
  <c r="Y394" i="14"/>
  <c r="S394" i="14"/>
  <c r="M394" i="14"/>
  <c r="G394" i="14"/>
  <c r="Z389" i="14"/>
  <c r="T389" i="14"/>
  <c r="N389" i="14"/>
  <c r="H389" i="14"/>
  <c r="AA384" i="14"/>
  <c r="U384" i="14"/>
  <c r="O384" i="14"/>
  <c r="I384" i="14"/>
  <c r="V379" i="14"/>
  <c r="P379" i="14"/>
  <c r="J379" i="14"/>
  <c r="D379" i="14"/>
  <c r="W374" i="14"/>
  <c r="Q374" i="14"/>
  <c r="K374" i="14"/>
  <c r="E374" i="14"/>
  <c r="X369" i="14"/>
  <c r="R369" i="14"/>
  <c r="L369" i="14"/>
  <c r="F369" i="14"/>
  <c r="Y364" i="14"/>
  <c r="S364" i="14"/>
  <c r="M364" i="14"/>
  <c r="G364" i="14"/>
  <c r="Z359" i="14"/>
  <c r="T359" i="14"/>
  <c r="N359" i="14"/>
  <c r="H359" i="14"/>
  <c r="AA354" i="14"/>
  <c r="U354" i="14"/>
  <c r="O354" i="14"/>
  <c r="I354" i="14"/>
  <c r="V349" i="14"/>
  <c r="P349" i="14"/>
  <c r="J349" i="14"/>
  <c r="D349" i="14"/>
  <c r="W344" i="14"/>
  <c r="Q344" i="14"/>
  <c r="K344" i="14"/>
  <c r="E344" i="14"/>
  <c r="X339" i="14"/>
  <c r="R339" i="14"/>
  <c r="L339" i="14"/>
  <c r="F339" i="14"/>
  <c r="Y334" i="14"/>
  <c r="S334" i="14"/>
  <c r="M334" i="14"/>
  <c r="G334" i="14"/>
  <c r="Z329" i="14"/>
  <c r="T329" i="14"/>
  <c r="N329" i="14"/>
  <c r="H329" i="14"/>
  <c r="AA320" i="14"/>
  <c r="U320" i="14"/>
  <c r="O320" i="14"/>
  <c r="I320" i="14"/>
  <c r="V315" i="14"/>
  <c r="P315" i="14"/>
  <c r="J315" i="14"/>
  <c r="D315" i="14"/>
  <c r="W310" i="14"/>
  <c r="Q310" i="14"/>
  <c r="K310" i="14"/>
  <c r="E310" i="14"/>
  <c r="X305" i="14"/>
  <c r="R305" i="14"/>
  <c r="L305" i="14"/>
  <c r="F305" i="14"/>
  <c r="Y300" i="14"/>
  <c r="S300" i="14"/>
  <c r="M300" i="14"/>
  <c r="G300" i="14"/>
  <c r="Z295" i="14"/>
  <c r="T295" i="14"/>
  <c r="N295" i="14"/>
  <c r="H295" i="14"/>
  <c r="AA290" i="14"/>
  <c r="U290" i="14"/>
  <c r="O290" i="14"/>
  <c r="I290" i="14"/>
  <c r="V285" i="14"/>
  <c r="P285" i="14"/>
  <c r="J285" i="14"/>
  <c r="D285" i="14"/>
  <c r="W280" i="14"/>
  <c r="Q280" i="14"/>
  <c r="K280" i="14"/>
  <c r="E280" i="14"/>
  <c r="X275" i="14"/>
  <c r="R275" i="14"/>
  <c r="L275" i="14"/>
  <c r="F275" i="14"/>
  <c r="Y270" i="14"/>
  <c r="S270" i="14"/>
  <c r="M270" i="14"/>
  <c r="G270" i="14"/>
  <c r="Z265" i="14"/>
  <c r="T265" i="14"/>
  <c r="N265" i="14"/>
  <c r="H265" i="14"/>
  <c r="AA260" i="14"/>
  <c r="U260" i="14"/>
  <c r="O260" i="14"/>
  <c r="I260" i="14"/>
  <c r="V255" i="14"/>
  <c r="P255" i="14"/>
  <c r="J255" i="14"/>
  <c r="D255" i="14"/>
  <c r="W250" i="14"/>
  <c r="Q250" i="14"/>
  <c r="K250" i="14"/>
  <c r="E250" i="14"/>
  <c r="X245" i="14"/>
  <c r="R245" i="14"/>
  <c r="L245" i="14"/>
  <c r="F245" i="14"/>
  <c r="Y240" i="14"/>
  <c r="S240" i="14"/>
  <c r="M240" i="14"/>
  <c r="G240" i="14"/>
  <c r="Z235" i="14"/>
  <c r="T235" i="14"/>
  <c r="N235" i="14"/>
  <c r="H235" i="14"/>
  <c r="AA230" i="14"/>
  <c r="U230" i="14"/>
  <c r="O230" i="14"/>
  <c r="I230" i="14"/>
  <c r="V225" i="14"/>
  <c r="P225" i="14"/>
  <c r="J225" i="14"/>
  <c r="D225" i="14"/>
  <c r="W220" i="14"/>
  <c r="Q220" i="14"/>
  <c r="K220" i="14"/>
  <c r="E220" i="14"/>
  <c r="X215" i="14"/>
  <c r="R215" i="14"/>
  <c r="L215" i="14"/>
  <c r="F215" i="14"/>
  <c r="Y210" i="14"/>
  <c r="S210" i="14"/>
  <c r="M210" i="14"/>
  <c r="G210" i="14"/>
  <c r="Z205" i="14"/>
  <c r="T205" i="14"/>
  <c r="N205" i="14"/>
  <c r="H205" i="14"/>
  <c r="AA200" i="14"/>
  <c r="U200" i="14"/>
  <c r="O200" i="14"/>
  <c r="I200" i="14"/>
  <c r="V195" i="14"/>
  <c r="P195" i="14"/>
  <c r="J195" i="14"/>
  <c r="D195" i="14"/>
  <c r="W190" i="14"/>
  <c r="Q190" i="14"/>
  <c r="K190" i="14"/>
  <c r="E190" i="14"/>
  <c r="X638" i="14"/>
  <c r="R638" i="14"/>
  <c r="L638" i="14"/>
  <c r="F638" i="14"/>
  <c r="Y633" i="14"/>
  <c r="S633" i="14"/>
  <c r="M633" i="14"/>
  <c r="G633" i="14"/>
  <c r="Z628" i="14"/>
  <c r="T628" i="14"/>
  <c r="N628" i="14"/>
  <c r="H628" i="14"/>
  <c r="AA623" i="14"/>
  <c r="U623" i="14"/>
  <c r="O623" i="14"/>
  <c r="I623" i="14"/>
  <c r="V618" i="14"/>
  <c r="P618" i="14"/>
  <c r="J618" i="14"/>
  <c r="D618" i="14"/>
  <c r="W613" i="14"/>
  <c r="Q613" i="14"/>
  <c r="K613" i="14"/>
  <c r="E613" i="14"/>
  <c r="X608" i="14"/>
  <c r="R608" i="14"/>
  <c r="L608" i="14"/>
  <c r="F608" i="14"/>
  <c r="Y603" i="14"/>
  <c r="S603" i="14"/>
  <c r="M603" i="14"/>
  <c r="G603" i="14"/>
  <c r="Z598" i="14"/>
  <c r="T598" i="14"/>
  <c r="N598" i="14"/>
  <c r="H598" i="14"/>
  <c r="AA593" i="14"/>
  <c r="U593" i="14"/>
  <c r="O593" i="14"/>
  <c r="I593" i="14"/>
  <c r="V588" i="14"/>
  <c r="P588" i="14"/>
  <c r="J588" i="14"/>
  <c r="D588" i="14"/>
  <c r="W583" i="14"/>
  <c r="Q583" i="14"/>
  <c r="K583" i="14"/>
  <c r="E583" i="14"/>
  <c r="X578" i="14"/>
  <c r="R578" i="14"/>
  <c r="L578" i="14"/>
  <c r="F578" i="14"/>
  <c r="Y573" i="14"/>
  <c r="S573" i="14"/>
  <c r="M573" i="14"/>
  <c r="G573" i="14"/>
  <c r="Z568" i="14"/>
  <c r="T568" i="14"/>
  <c r="N568" i="14"/>
  <c r="H568" i="14"/>
  <c r="AA563" i="14"/>
  <c r="U563" i="14"/>
  <c r="O563" i="14"/>
  <c r="I563" i="14"/>
  <c r="V558" i="14"/>
  <c r="P558" i="14"/>
  <c r="J558" i="14"/>
  <c r="D558" i="14"/>
  <c r="W553" i="14"/>
  <c r="Q553" i="14"/>
  <c r="K553" i="14"/>
  <c r="E553" i="14"/>
  <c r="X548" i="14"/>
  <c r="R548" i="14"/>
  <c r="L548" i="14"/>
  <c r="F548" i="14"/>
  <c r="Y543" i="14"/>
  <c r="S543" i="14"/>
  <c r="M543" i="14"/>
  <c r="G543" i="14"/>
  <c r="Z538" i="14"/>
  <c r="T538" i="14"/>
  <c r="N538" i="14"/>
  <c r="H538" i="14"/>
  <c r="AA533" i="14"/>
  <c r="U533" i="14"/>
  <c r="O533" i="14"/>
  <c r="I533" i="14"/>
  <c r="V528" i="14"/>
  <c r="P528" i="14"/>
  <c r="J528" i="14"/>
  <c r="D528" i="14"/>
  <c r="W523" i="14"/>
  <c r="Q523" i="14"/>
  <c r="K523" i="14"/>
  <c r="E523" i="14"/>
  <c r="X518" i="14"/>
  <c r="R518" i="14"/>
  <c r="L518" i="14"/>
  <c r="F518" i="14"/>
  <c r="Y513" i="14"/>
  <c r="S513" i="14"/>
  <c r="M513" i="14"/>
  <c r="G513" i="14"/>
  <c r="Z508" i="14"/>
  <c r="T508" i="14"/>
  <c r="N508" i="14"/>
  <c r="H508" i="14"/>
  <c r="AA503" i="14"/>
  <c r="AA499" i="14" s="1"/>
  <c r="U503" i="14"/>
  <c r="U499" i="14" s="1"/>
  <c r="O503" i="14"/>
  <c r="O499" i="14" s="1"/>
  <c r="I503" i="14"/>
  <c r="I499" i="14" s="1"/>
  <c r="V498" i="14"/>
  <c r="V494" i="14" s="1"/>
  <c r="P498" i="14"/>
  <c r="P494" i="14" s="1"/>
  <c r="J498" i="14"/>
  <c r="J494" i="14" s="1"/>
  <c r="D498" i="14"/>
  <c r="D494" i="14" s="1"/>
  <c r="W493" i="14"/>
  <c r="W489" i="14" s="1"/>
  <c r="Q493" i="14"/>
  <c r="Q489" i="14" s="1"/>
  <c r="K493" i="14"/>
  <c r="K489" i="14" s="1"/>
  <c r="E493" i="14"/>
  <c r="E489" i="14" s="1"/>
  <c r="X488" i="14"/>
  <c r="X484" i="14" s="1"/>
  <c r="R488" i="14"/>
  <c r="R484" i="14" s="1"/>
  <c r="L488" i="14"/>
  <c r="L484" i="14" s="1"/>
  <c r="F488" i="14"/>
  <c r="F484" i="14" s="1"/>
  <c r="Y479" i="14"/>
  <c r="S479" i="14"/>
  <c r="M479" i="14"/>
  <c r="G479" i="14"/>
  <c r="Z474" i="14"/>
  <c r="T474" i="14"/>
  <c r="N474" i="14"/>
  <c r="H474" i="14"/>
  <c r="AA469" i="14"/>
  <c r="U469" i="14"/>
  <c r="O469" i="14"/>
  <c r="I469" i="14"/>
  <c r="V464" i="14"/>
  <c r="P464" i="14"/>
  <c r="J464" i="14"/>
  <c r="D464" i="14"/>
  <c r="W459" i="14"/>
  <c r="W455" i="14" s="1"/>
  <c r="Q459" i="14"/>
  <c r="Q455" i="14" s="1"/>
  <c r="K459" i="14"/>
  <c r="K455" i="14" s="1"/>
  <c r="E459" i="14"/>
  <c r="E455" i="14" s="1"/>
  <c r="X454" i="14"/>
  <c r="X450" i="14" s="1"/>
  <c r="R454" i="14"/>
  <c r="R450" i="14" s="1"/>
  <c r="L454" i="14"/>
  <c r="L450" i="14" s="1"/>
  <c r="F454" i="14"/>
  <c r="F450" i="14" s="1"/>
  <c r="Y449" i="14"/>
  <c r="Y445" i="14" s="1"/>
  <c r="S449" i="14"/>
  <c r="S445" i="14" s="1"/>
  <c r="M449" i="14"/>
  <c r="M445" i="14" s="1"/>
  <c r="G449" i="14"/>
  <c r="G445" i="14" s="1"/>
  <c r="Z444" i="14"/>
  <c r="Z440" i="14" s="1"/>
  <c r="T444" i="14"/>
  <c r="T440" i="14" s="1"/>
  <c r="N444" i="14"/>
  <c r="N440" i="14" s="1"/>
  <c r="H444" i="14"/>
  <c r="H440" i="14" s="1"/>
  <c r="AA439" i="14"/>
  <c r="AA435" i="14" s="1"/>
  <c r="U439" i="14"/>
  <c r="U435" i="14" s="1"/>
  <c r="O439" i="14"/>
  <c r="O435" i="14" s="1"/>
  <c r="I439" i="14"/>
  <c r="I435" i="14" s="1"/>
  <c r="V434" i="14"/>
  <c r="V430" i="14" s="1"/>
  <c r="P434" i="14"/>
  <c r="P430" i="14" s="1"/>
  <c r="J434" i="14"/>
  <c r="J430" i="14" s="1"/>
  <c r="D434" i="14"/>
  <c r="D430" i="14" s="1"/>
  <c r="W429" i="14"/>
  <c r="W425" i="14" s="1"/>
  <c r="Q429" i="14"/>
  <c r="Q425" i="14" s="1"/>
  <c r="K429" i="14"/>
  <c r="K425" i="14" s="1"/>
  <c r="E429" i="14"/>
  <c r="E425" i="14" s="1"/>
  <c r="X424" i="14"/>
  <c r="X420" i="14" s="1"/>
  <c r="R424" i="14"/>
  <c r="R420" i="14" s="1"/>
  <c r="L424" i="14"/>
  <c r="L420" i="14" s="1"/>
  <c r="F424" i="14"/>
  <c r="F420" i="14" s="1"/>
  <c r="Y419" i="14"/>
  <c r="Y415" i="14" s="1"/>
  <c r="S419" i="14"/>
  <c r="S415" i="14" s="1"/>
  <c r="M419" i="14"/>
  <c r="M415" i="14" s="1"/>
  <c r="G419" i="14"/>
  <c r="G415" i="14" s="1"/>
  <c r="Z414" i="14"/>
  <c r="Z410" i="14" s="1"/>
  <c r="T414" i="14"/>
  <c r="T410" i="14" s="1"/>
  <c r="N414" i="14"/>
  <c r="N410" i="14" s="1"/>
  <c r="H414" i="14"/>
  <c r="H410" i="14" s="1"/>
  <c r="AA409" i="14"/>
  <c r="AA405" i="14" s="1"/>
  <c r="U409" i="14"/>
  <c r="U405" i="14" s="1"/>
  <c r="O409" i="14"/>
  <c r="O405" i="14" s="1"/>
  <c r="I409" i="14"/>
  <c r="I405" i="14" s="1"/>
  <c r="V404" i="14"/>
  <c r="V400" i="14" s="1"/>
  <c r="P404" i="14"/>
  <c r="P400" i="14" s="1"/>
  <c r="J404" i="14"/>
  <c r="J400" i="14" s="1"/>
  <c r="D404" i="14"/>
  <c r="D400" i="14" s="1"/>
  <c r="W399" i="14"/>
  <c r="W395" i="14" s="1"/>
  <c r="Q399" i="14"/>
  <c r="Q395" i="14" s="1"/>
  <c r="K399" i="14"/>
  <c r="K395" i="14" s="1"/>
  <c r="E399" i="14"/>
  <c r="E395" i="14" s="1"/>
  <c r="X394" i="14"/>
  <c r="X390" i="14" s="1"/>
  <c r="R394" i="14"/>
  <c r="R390" i="14" s="1"/>
  <c r="L394" i="14"/>
  <c r="L390" i="14" s="1"/>
  <c r="F394" i="14"/>
  <c r="F390" i="14" s="1"/>
  <c r="Y389" i="14"/>
  <c r="Y385" i="14" s="1"/>
  <c r="S389" i="14"/>
  <c r="S385" i="14" s="1"/>
  <c r="M389" i="14"/>
  <c r="M385" i="14" s="1"/>
  <c r="G389" i="14"/>
  <c r="G385" i="14" s="1"/>
  <c r="Z384" i="14"/>
  <c r="Z380" i="14" s="1"/>
  <c r="T384" i="14"/>
  <c r="T380" i="14" s="1"/>
  <c r="N384" i="14"/>
  <c r="N380" i="14" s="1"/>
  <c r="H384" i="14"/>
  <c r="H380" i="14" s="1"/>
  <c r="AA379" i="14"/>
  <c r="AA375" i="14" s="1"/>
  <c r="U379" i="14"/>
  <c r="U375" i="14" s="1"/>
  <c r="O379" i="14"/>
  <c r="O375" i="14" s="1"/>
  <c r="I379" i="14"/>
  <c r="I375" i="14" s="1"/>
  <c r="V374" i="14"/>
  <c r="V370" i="14" s="1"/>
  <c r="P374" i="14"/>
  <c r="P370" i="14" s="1"/>
  <c r="J374" i="14"/>
  <c r="J370" i="14" s="1"/>
  <c r="D374" i="14"/>
  <c r="D370" i="14" s="1"/>
  <c r="W369" i="14"/>
  <c r="W365" i="14" s="1"/>
  <c r="Q369" i="14"/>
  <c r="Q365" i="14" s="1"/>
  <c r="K369" i="14"/>
  <c r="K365" i="14" s="1"/>
  <c r="E369" i="14"/>
  <c r="E365" i="14" s="1"/>
  <c r="X364" i="14"/>
  <c r="X360" i="14" s="1"/>
  <c r="R364" i="14"/>
  <c r="R360" i="14" s="1"/>
  <c r="L364" i="14"/>
  <c r="L360" i="14" s="1"/>
  <c r="F364" i="14"/>
  <c r="F360" i="14" s="1"/>
  <c r="Y359" i="14"/>
  <c r="Y355" i="14" s="1"/>
  <c r="S359" i="14"/>
  <c r="S355" i="14" s="1"/>
  <c r="M359" i="14"/>
  <c r="M355" i="14" s="1"/>
  <c r="G359" i="14"/>
  <c r="G355" i="14" s="1"/>
  <c r="Z354" i="14"/>
  <c r="Z350" i="14" s="1"/>
  <c r="T354" i="14"/>
  <c r="T350" i="14" s="1"/>
  <c r="N354" i="14"/>
  <c r="N350" i="14" s="1"/>
  <c r="H354" i="14"/>
  <c r="H350" i="14" s="1"/>
  <c r="AA349" i="14"/>
  <c r="AA345" i="14" s="1"/>
  <c r="U349" i="14"/>
  <c r="U345" i="14" s="1"/>
  <c r="O349" i="14"/>
  <c r="O345" i="14" s="1"/>
  <c r="I349" i="14"/>
  <c r="I345" i="14" s="1"/>
  <c r="V344" i="14"/>
  <c r="V340" i="14" s="1"/>
  <c r="P344" i="14"/>
  <c r="P340" i="14" s="1"/>
  <c r="J344" i="14"/>
  <c r="J340" i="14" s="1"/>
  <c r="D344" i="14"/>
  <c r="D340" i="14" s="1"/>
  <c r="W339" i="14"/>
  <c r="W335" i="14" s="1"/>
  <c r="Q339" i="14"/>
  <c r="Q335" i="14" s="1"/>
  <c r="K339" i="14"/>
  <c r="K335" i="14" s="1"/>
  <c r="E339" i="14"/>
  <c r="E335" i="14" s="1"/>
  <c r="X334" i="14"/>
  <c r="X330" i="14" s="1"/>
  <c r="R334" i="14"/>
  <c r="R330" i="14" s="1"/>
  <c r="L334" i="14"/>
  <c r="L330" i="14" s="1"/>
  <c r="F334" i="14"/>
  <c r="F330" i="14" s="1"/>
  <c r="Y329" i="14"/>
  <c r="Y325" i="14" s="1"/>
  <c r="S329" i="14"/>
  <c r="S325" i="14" s="1"/>
  <c r="M329" i="14"/>
  <c r="M325" i="14" s="1"/>
  <c r="G329" i="14"/>
  <c r="G325" i="14" s="1"/>
  <c r="Z320" i="14"/>
  <c r="T320" i="14"/>
  <c r="N320" i="14"/>
  <c r="H320" i="14"/>
  <c r="AA315" i="14"/>
  <c r="U315" i="14"/>
  <c r="O315" i="14"/>
  <c r="I315" i="14"/>
  <c r="V310" i="14"/>
  <c r="V306" i="14" s="1"/>
  <c r="W638" i="14"/>
  <c r="Q638" i="14"/>
  <c r="K638" i="14"/>
  <c r="E638" i="14"/>
  <c r="X633" i="14"/>
  <c r="R633" i="14"/>
  <c r="L633" i="14"/>
  <c r="F633" i="14"/>
  <c r="Y628" i="14"/>
  <c r="S628" i="14"/>
  <c r="M628" i="14"/>
  <c r="G628" i="14"/>
  <c r="Z623" i="14"/>
  <c r="T623" i="14"/>
  <c r="N623" i="14"/>
  <c r="H623" i="14"/>
  <c r="AA618" i="14"/>
  <c r="U618" i="14"/>
  <c r="O618" i="14"/>
  <c r="I618" i="14"/>
  <c r="V613" i="14"/>
  <c r="P613" i="14"/>
  <c r="J613" i="14"/>
  <c r="D613" i="14"/>
  <c r="W608" i="14"/>
  <c r="Q608" i="14"/>
  <c r="K608" i="14"/>
  <c r="E608" i="14"/>
  <c r="X603" i="14"/>
  <c r="R603" i="14"/>
  <c r="L603" i="14"/>
  <c r="F603" i="14"/>
  <c r="Y598" i="14"/>
  <c r="S598" i="14"/>
  <c r="M598" i="14"/>
  <c r="G598" i="14"/>
  <c r="Z593" i="14"/>
  <c r="T593" i="14"/>
  <c r="N593" i="14"/>
  <c r="H593" i="14"/>
  <c r="AA588" i="14"/>
  <c r="U588" i="14"/>
  <c r="O588" i="14"/>
  <c r="I588" i="14"/>
  <c r="V583" i="14"/>
  <c r="P583" i="14"/>
  <c r="J583" i="14"/>
  <c r="D583" i="14"/>
  <c r="W578" i="14"/>
  <c r="Q578" i="14"/>
  <c r="K578" i="14"/>
  <c r="E578" i="14"/>
  <c r="X573" i="14"/>
  <c r="R573" i="14"/>
  <c r="L573" i="14"/>
  <c r="F573" i="14"/>
  <c r="Y568" i="14"/>
  <c r="S568" i="14"/>
  <c r="M568" i="14"/>
  <c r="G568" i="14"/>
  <c r="Z563" i="14"/>
  <c r="T563" i="14"/>
  <c r="N563" i="14"/>
  <c r="H563" i="14"/>
  <c r="AA558" i="14"/>
  <c r="U558" i="14"/>
  <c r="O558" i="14"/>
  <c r="I558" i="14"/>
  <c r="V553" i="14"/>
  <c r="P553" i="14"/>
  <c r="J553" i="14"/>
  <c r="D553" i="14"/>
  <c r="W548" i="14"/>
  <c r="Q548" i="14"/>
  <c r="K548" i="14"/>
  <c r="E548" i="14"/>
  <c r="X543" i="14"/>
  <c r="R543" i="14"/>
  <c r="L543" i="14"/>
  <c r="F543" i="14"/>
  <c r="Y538" i="14"/>
  <c r="S538" i="14"/>
  <c r="M538" i="14"/>
  <c r="G538" i="14"/>
  <c r="Z533" i="14"/>
  <c r="T533" i="14"/>
  <c r="N533" i="14"/>
  <c r="H533" i="14"/>
  <c r="AA528" i="14"/>
  <c r="U528" i="14"/>
  <c r="O528" i="14"/>
  <c r="I528" i="14"/>
  <c r="V523" i="14"/>
  <c r="P523" i="14"/>
  <c r="J523" i="14"/>
  <c r="D523" i="14"/>
  <c r="W518" i="14"/>
  <c r="Q518" i="14"/>
  <c r="K518" i="14"/>
  <c r="E518" i="14"/>
  <c r="X513" i="14"/>
  <c r="R513" i="14"/>
  <c r="L513" i="14"/>
  <c r="F513" i="14"/>
  <c r="Y508" i="14"/>
  <c r="S508" i="14"/>
  <c r="M508" i="14"/>
  <c r="G508" i="14"/>
  <c r="Z503" i="14"/>
  <c r="T503" i="14"/>
  <c r="N503" i="14"/>
  <c r="H503" i="14"/>
  <c r="AA498" i="14"/>
  <c r="U498" i="14"/>
  <c r="O498" i="14"/>
  <c r="I498" i="14"/>
  <c r="V493" i="14"/>
  <c r="P493" i="14"/>
  <c r="J493" i="14"/>
  <c r="D493" i="14"/>
  <c r="W488" i="14"/>
  <c r="Q488" i="14"/>
  <c r="K488" i="14"/>
  <c r="E488" i="14"/>
  <c r="X479" i="14"/>
  <c r="R479" i="14"/>
  <c r="L479" i="14"/>
  <c r="F479" i="14"/>
  <c r="Y474" i="14"/>
  <c r="S474" i="14"/>
  <c r="M474" i="14"/>
  <c r="G474" i="14"/>
  <c r="Z469" i="14"/>
  <c r="T469" i="14"/>
  <c r="N469" i="14"/>
  <c r="H469" i="14"/>
  <c r="AA464" i="14"/>
  <c r="U464" i="14"/>
  <c r="O464" i="14"/>
  <c r="I464" i="14"/>
  <c r="V459" i="14"/>
  <c r="P459" i="14"/>
  <c r="J459" i="14"/>
  <c r="D459" i="14"/>
  <c r="W454" i="14"/>
  <c r="Q454" i="14"/>
  <c r="K454" i="14"/>
  <c r="E454" i="14"/>
  <c r="X449" i="14"/>
  <c r="R449" i="14"/>
  <c r="L449" i="14"/>
  <c r="F449" i="14"/>
  <c r="Y444" i="14"/>
  <c r="S444" i="14"/>
  <c r="M444" i="14"/>
  <c r="G444" i="14"/>
  <c r="Z439" i="14"/>
  <c r="T439" i="14"/>
  <c r="N439" i="14"/>
  <c r="H439" i="14"/>
  <c r="AA434" i="14"/>
  <c r="U434" i="14"/>
  <c r="O434" i="14"/>
  <c r="I434" i="14"/>
  <c r="V429" i="14"/>
  <c r="P429" i="14"/>
  <c r="J429" i="14"/>
  <c r="D429" i="14"/>
  <c r="W424" i="14"/>
  <c r="Q424" i="14"/>
  <c r="K424" i="14"/>
  <c r="E424" i="14"/>
  <c r="X419" i="14"/>
  <c r="R419" i="14"/>
  <c r="L419" i="14"/>
  <c r="F419" i="14"/>
  <c r="Y414" i="14"/>
  <c r="S414" i="14"/>
  <c r="M414" i="14"/>
  <c r="G414" i="14"/>
  <c r="Z409" i="14"/>
  <c r="T409" i="14"/>
  <c r="N409" i="14"/>
  <c r="H409" i="14"/>
  <c r="AA404" i="14"/>
  <c r="U404" i="14"/>
  <c r="O404" i="14"/>
  <c r="I404" i="14"/>
  <c r="V399" i="14"/>
  <c r="P399" i="14"/>
  <c r="J399" i="14"/>
  <c r="D399" i="14"/>
  <c r="W394" i="14"/>
  <c r="Q394" i="14"/>
  <c r="K394" i="14"/>
  <c r="E394" i="14"/>
  <c r="X389" i="14"/>
  <c r="R389" i="14"/>
  <c r="L389" i="14"/>
  <c r="F389" i="14"/>
  <c r="Y384" i="14"/>
  <c r="S384" i="14"/>
  <c r="M384" i="14"/>
  <c r="G384" i="14"/>
  <c r="Z379" i="14"/>
  <c r="T379" i="14"/>
  <c r="N379" i="14"/>
  <c r="H379" i="14"/>
  <c r="AA374" i="14"/>
  <c r="U374" i="14"/>
  <c r="O374" i="14"/>
  <c r="I374" i="14"/>
  <c r="V369" i="14"/>
  <c r="P369" i="14"/>
  <c r="J369" i="14"/>
  <c r="D369" i="14"/>
  <c r="W364" i="14"/>
  <c r="Q364" i="14"/>
  <c r="K364" i="14"/>
  <c r="E364" i="14"/>
  <c r="X359" i="14"/>
  <c r="R359" i="14"/>
  <c r="L359" i="14"/>
  <c r="F359" i="14"/>
  <c r="Y354" i="14"/>
  <c r="S354" i="14"/>
  <c r="M354" i="14"/>
  <c r="G354" i="14"/>
  <c r="Z349" i="14"/>
  <c r="T349" i="14"/>
  <c r="N349" i="14"/>
  <c r="H349" i="14"/>
  <c r="AA344" i="14"/>
  <c r="U344" i="14"/>
  <c r="O344" i="14"/>
  <c r="I344" i="14"/>
  <c r="V339" i="14"/>
  <c r="P339" i="14"/>
  <c r="J339" i="14"/>
  <c r="D339" i="14"/>
  <c r="W334" i="14"/>
  <c r="Q334" i="14"/>
  <c r="K334" i="14"/>
  <c r="E334" i="14"/>
  <c r="X329" i="14"/>
  <c r="R329" i="14"/>
  <c r="L329" i="14"/>
  <c r="F329" i="14"/>
  <c r="Y320" i="14"/>
  <c r="S320" i="14"/>
  <c r="M320" i="14"/>
  <c r="G320" i="14"/>
  <c r="Z315" i="14"/>
  <c r="T315" i="14"/>
  <c r="N315" i="14"/>
  <c r="H315" i="14"/>
  <c r="AA310" i="14"/>
  <c r="U310" i="14"/>
  <c r="O310" i="14"/>
  <c r="I310" i="14"/>
  <c r="V305" i="14"/>
  <c r="P305" i="14"/>
  <c r="J305" i="14"/>
  <c r="D305" i="14"/>
  <c r="W300" i="14"/>
  <c r="Q300" i="14"/>
  <c r="K300" i="14"/>
  <c r="E300" i="14"/>
  <c r="X295" i="14"/>
  <c r="R295" i="14"/>
  <c r="L295" i="14"/>
  <c r="F295" i="14"/>
  <c r="Y290" i="14"/>
  <c r="S290" i="14"/>
  <c r="M290" i="14"/>
  <c r="G290" i="14"/>
  <c r="Z285" i="14"/>
  <c r="T285" i="14"/>
  <c r="N285" i="14"/>
  <c r="H285" i="14"/>
  <c r="AA280" i="14"/>
  <c r="U280" i="14"/>
  <c r="O280" i="14"/>
  <c r="I280" i="14"/>
  <c r="V275" i="14"/>
  <c r="P275" i="14"/>
  <c r="J275" i="14"/>
  <c r="D275" i="14"/>
  <c r="W270" i="14"/>
  <c r="Q270" i="14"/>
  <c r="K270" i="14"/>
  <c r="E270" i="14"/>
  <c r="X265" i="14"/>
  <c r="R265" i="14"/>
  <c r="L265" i="14"/>
  <c r="F265" i="14"/>
  <c r="Y260" i="14"/>
  <c r="S260" i="14"/>
  <c r="M260" i="14"/>
  <c r="G260" i="14"/>
  <c r="Z255" i="14"/>
  <c r="T255" i="14"/>
  <c r="N255" i="14"/>
  <c r="H255" i="14"/>
  <c r="AA250" i="14"/>
  <c r="U250" i="14"/>
  <c r="O250" i="14"/>
  <c r="I250" i="14"/>
  <c r="V245" i="14"/>
  <c r="P245" i="14"/>
  <c r="J245" i="14"/>
  <c r="D245" i="14"/>
  <c r="W240" i="14"/>
  <c r="Q240" i="14"/>
  <c r="K240" i="14"/>
  <c r="E240" i="14"/>
  <c r="X235" i="14"/>
  <c r="R235" i="14"/>
  <c r="L235" i="14"/>
  <c r="F235" i="14"/>
  <c r="Y230" i="14"/>
  <c r="S230" i="14"/>
  <c r="M230" i="14"/>
  <c r="G230" i="14"/>
  <c r="Z225" i="14"/>
  <c r="T225" i="14"/>
  <c r="N225" i="14"/>
  <c r="H225" i="14"/>
  <c r="AA220" i="14"/>
  <c r="U220" i="14"/>
  <c r="O220" i="14"/>
  <c r="I220" i="14"/>
  <c r="V215" i="14"/>
  <c r="P215" i="14"/>
  <c r="J215" i="14"/>
  <c r="D215" i="14"/>
  <c r="W210" i="14"/>
  <c r="Q210" i="14"/>
  <c r="K210" i="14"/>
  <c r="E210" i="14"/>
  <c r="X205" i="14"/>
  <c r="R205" i="14"/>
  <c r="L205" i="14"/>
  <c r="F205" i="14"/>
  <c r="Y200" i="14"/>
  <c r="S200" i="14"/>
  <c r="M200" i="14"/>
  <c r="G200" i="14"/>
  <c r="Z195" i="14"/>
  <c r="T195" i="14"/>
  <c r="N195" i="14"/>
  <c r="H195" i="14"/>
  <c r="AA190" i="14"/>
  <c r="U190" i="14"/>
  <c r="O190" i="14"/>
  <c r="I190" i="14"/>
  <c r="V638" i="14"/>
  <c r="P638" i="14"/>
  <c r="J638" i="14"/>
  <c r="D638" i="14"/>
  <c r="W633" i="14"/>
  <c r="Q633" i="14"/>
  <c r="K633" i="14"/>
  <c r="E633" i="14"/>
  <c r="X628" i="14"/>
  <c r="R628" i="14"/>
  <c r="L628" i="14"/>
  <c r="F628" i="14"/>
  <c r="Y623" i="14"/>
  <c r="S623" i="14"/>
  <c r="M623" i="14"/>
  <c r="G623" i="14"/>
  <c r="Z618" i="14"/>
  <c r="T618" i="14"/>
  <c r="N618" i="14"/>
  <c r="H618" i="14"/>
  <c r="AA613" i="14"/>
  <c r="U613" i="14"/>
  <c r="O613" i="14"/>
  <c r="I613" i="14"/>
  <c r="V608" i="14"/>
  <c r="P608" i="14"/>
  <c r="J608" i="14"/>
  <c r="D608" i="14"/>
  <c r="W603" i="14"/>
  <c r="Q603" i="14"/>
  <c r="K603" i="14"/>
  <c r="E603" i="14"/>
  <c r="X598" i="14"/>
  <c r="R598" i="14"/>
  <c r="L598" i="14"/>
  <c r="F598" i="14"/>
  <c r="Y593" i="14"/>
  <c r="S593" i="14"/>
  <c r="M593" i="14"/>
  <c r="G593" i="14"/>
  <c r="Z588" i="14"/>
  <c r="T588" i="14"/>
  <c r="N588" i="14"/>
  <c r="H588" i="14"/>
  <c r="AA583" i="14"/>
  <c r="U583" i="14"/>
  <c r="O583" i="14"/>
  <c r="I583" i="14"/>
  <c r="V578" i="14"/>
  <c r="P578" i="14"/>
  <c r="J578" i="14"/>
  <c r="D578" i="14"/>
  <c r="W573" i="14"/>
  <c r="Q573" i="14"/>
  <c r="K573" i="14"/>
  <c r="E573" i="14"/>
  <c r="X568" i="14"/>
  <c r="R568" i="14"/>
  <c r="L568" i="14"/>
  <c r="F568" i="14"/>
  <c r="Y563" i="14"/>
  <c r="S563" i="14"/>
  <c r="M563" i="14"/>
  <c r="G563" i="14"/>
  <c r="Z558" i="14"/>
  <c r="T558" i="14"/>
  <c r="N558" i="14"/>
  <c r="H558" i="14"/>
  <c r="AA553" i="14"/>
  <c r="U553" i="14"/>
  <c r="O553" i="14"/>
  <c r="I553" i="14"/>
  <c r="V548" i="14"/>
  <c r="P548" i="14"/>
  <c r="J548" i="14"/>
  <c r="D548" i="14"/>
  <c r="W543" i="14"/>
  <c r="Q543" i="14"/>
  <c r="K543" i="14"/>
  <c r="E543" i="14"/>
  <c r="X538" i="14"/>
  <c r="R538" i="14"/>
  <c r="L538" i="14"/>
  <c r="F538" i="14"/>
  <c r="Y533" i="14"/>
  <c r="S533" i="14"/>
  <c r="M533" i="14"/>
  <c r="G533" i="14"/>
  <c r="Z528" i="14"/>
  <c r="T528" i="14"/>
  <c r="N528" i="14"/>
  <c r="H528" i="14"/>
  <c r="AA523" i="14"/>
  <c r="U523" i="14"/>
  <c r="O523" i="14"/>
  <c r="I523" i="14"/>
  <c r="V518" i="14"/>
  <c r="P518" i="14"/>
  <c r="J518" i="14"/>
  <c r="D518" i="14"/>
  <c r="W513" i="14"/>
  <c r="Q513" i="14"/>
  <c r="K513" i="14"/>
  <c r="E513" i="14"/>
  <c r="X508" i="14"/>
  <c r="R508" i="14"/>
  <c r="L508" i="14"/>
  <c r="F508" i="14"/>
  <c r="Y503" i="14"/>
  <c r="S503" i="14"/>
  <c r="M503" i="14"/>
  <c r="G503" i="14"/>
  <c r="Z498" i="14"/>
  <c r="T498" i="14"/>
  <c r="N498" i="14"/>
  <c r="H498" i="14"/>
  <c r="AA493" i="14"/>
  <c r="U493" i="14"/>
  <c r="O493" i="14"/>
  <c r="I493" i="14"/>
  <c r="V488" i="14"/>
  <c r="P488" i="14"/>
  <c r="J488" i="14"/>
  <c r="D488" i="14"/>
  <c r="D484" i="14" s="1"/>
  <c r="W479" i="14"/>
  <c r="Q479" i="14"/>
  <c r="K479" i="14"/>
  <c r="E479" i="14"/>
  <c r="X474" i="14"/>
  <c r="R474" i="14"/>
  <c r="L474" i="14"/>
  <c r="F474" i="14"/>
  <c r="Y469" i="14"/>
  <c r="S469" i="14"/>
  <c r="M469" i="14"/>
  <c r="G469" i="14"/>
  <c r="Z464" i="14"/>
  <c r="T464" i="14"/>
  <c r="N464" i="14"/>
  <c r="H464" i="14"/>
  <c r="AA459" i="14"/>
  <c r="U459" i="14"/>
  <c r="O459" i="14"/>
  <c r="I459" i="14"/>
  <c r="V454" i="14"/>
  <c r="P454" i="14"/>
  <c r="J454" i="14"/>
  <c r="D454" i="14"/>
  <c r="W449" i="14"/>
  <c r="Q449" i="14"/>
  <c r="K449" i="14"/>
  <c r="E449" i="14"/>
  <c r="X444" i="14"/>
  <c r="X440" i="14" s="1"/>
  <c r="R444" i="14"/>
  <c r="R440" i="14" s="1"/>
  <c r="L444" i="14"/>
  <c r="L440" i="14" s="1"/>
  <c r="F444" i="14"/>
  <c r="F440" i="14" s="1"/>
  <c r="Y439" i="14"/>
  <c r="Y435" i="14" s="1"/>
  <c r="S439" i="14"/>
  <c r="S435" i="14" s="1"/>
  <c r="M439" i="14"/>
  <c r="M435" i="14" s="1"/>
  <c r="G439" i="14"/>
  <c r="G435" i="14" s="1"/>
  <c r="Z434" i="14"/>
  <c r="Z430" i="14" s="1"/>
  <c r="T434" i="14"/>
  <c r="T430" i="14" s="1"/>
  <c r="N434" i="14"/>
  <c r="N430" i="14" s="1"/>
  <c r="H434" i="14"/>
  <c r="H430" i="14" s="1"/>
  <c r="AA429" i="14"/>
  <c r="AA425" i="14" s="1"/>
  <c r="U429" i="14"/>
  <c r="U425" i="14" s="1"/>
  <c r="O429" i="14"/>
  <c r="O425" i="14" s="1"/>
  <c r="I429" i="14"/>
  <c r="I425" i="14" s="1"/>
  <c r="V424" i="14"/>
  <c r="V420" i="14" s="1"/>
  <c r="P424" i="14"/>
  <c r="P420" i="14" s="1"/>
  <c r="J424" i="14"/>
  <c r="J420" i="14" s="1"/>
  <c r="D424" i="14"/>
  <c r="D420" i="14" s="1"/>
  <c r="W419" i="14"/>
  <c r="W415" i="14" s="1"/>
  <c r="Q419" i="14"/>
  <c r="Q415" i="14" s="1"/>
  <c r="K419" i="14"/>
  <c r="K415" i="14" s="1"/>
  <c r="E419" i="14"/>
  <c r="E415" i="14" s="1"/>
  <c r="X414" i="14"/>
  <c r="X410" i="14" s="1"/>
  <c r="R414" i="14"/>
  <c r="R410" i="14" s="1"/>
  <c r="L414" i="14"/>
  <c r="L410" i="14" s="1"/>
  <c r="F414" i="14"/>
  <c r="F410" i="14" s="1"/>
  <c r="Y409" i="14"/>
  <c r="Y405" i="14" s="1"/>
  <c r="S409" i="14"/>
  <c r="S405" i="14" s="1"/>
  <c r="M409" i="14"/>
  <c r="M405" i="14" s="1"/>
  <c r="G409" i="14"/>
  <c r="G405" i="14" s="1"/>
  <c r="Z404" i="14"/>
  <c r="Z400" i="14" s="1"/>
  <c r="T404" i="14"/>
  <c r="T400" i="14" s="1"/>
  <c r="N404" i="14"/>
  <c r="N400" i="14" s="1"/>
  <c r="H404" i="14"/>
  <c r="H400" i="14" s="1"/>
  <c r="AA399" i="14"/>
  <c r="AA395" i="14" s="1"/>
  <c r="U399" i="14"/>
  <c r="U395" i="14" s="1"/>
  <c r="O399" i="14"/>
  <c r="O395" i="14" s="1"/>
  <c r="I399" i="14"/>
  <c r="I395" i="14" s="1"/>
  <c r="V394" i="14"/>
  <c r="V390" i="14" s="1"/>
  <c r="P394" i="14"/>
  <c r="P390" i="14" s="1"/>
  <c r="J394" i="14"/>
  <c r="J390" i="14" s="1"/>
  <c r="D394" i="14"/>
  <c r="D390" i="14" s="1"/>
  <c r="W389" i="14"/>
  <c r="W385" i="14" s="1"/>
  <c r="Q389" i="14"/>
  <c r="Q385" i="14" s="1"/>
  <c r="K389" i="14"/>
  <c r="K385" i="14" s="1"/>
  <c r="E389" i="14"/>
  <c r="E385" i="14" s="1"/>
  <c r="X384" i="14"/>
  <c r="X380" i="14" s="1"/>
  <c r="R384" i="14"/>
  <c r="R380" i="14" s="1"/>
  <c r="L384" i="14"/>
  <c r="L380" i="14" s="1"/>
  <c r="F384" i="14"/>
  <c r="F380" i="14" s="1"/>
  <c r="Y379" i="14"/>
  <c r="Y375" i="14" s="1"/>
  <c r="S379" i="14"/>
  <c r="S375" i="14" s="1"/>
  <c r="M379" i="14"/>
  <c r="M375" i="14" s="1"/>
  <c r="G379" i="14"/>
  <c r="G375" i="14" s="1"/>
  <c r="Z374" i="14"/>
  <c r="Z370" i="14" s="1"/>
  <c r="T374" i="14"/>
  <c r="T370" i="14" s="1"/>
  <c r="N374" i="14"/>
  <c r="N370" i="14" s="1"/>
  <c r="H374" i="14"/>
  <c r="H370" i="14" s="1"/>
  <c r="AA369" i="14"/>
  <c r="AA365" i="14" s="1"/>
  <c r="U369" i="14"/>
  <c r="U365" i="14" s="1"/>
  <c r="O369" i="14"/>
  <c r="O365" i="14" s="1"/>
  <c r="I369" i="14"/>
  <c r="I365" i="14" s="1"/>
  <c r="V364" i="14"/>
  <c r="V360" i="14" s="1"/>
  <c r="P364" i="14"/>
  <c r="P360" i="14" s="1"/>
  <c r="J364" i="14"/>
  <c r="J360" i="14" s="1"/>
  <c r="D364" i="14"/>
  <c r="D360" i="14" s="1"/>
  <c r="W359" i="14"/>
  <c r="W355" i="14" s="1"/>
  <c r="Q359" i="14"/>
  <c r="Q355" i="14" s="1"/>
  <c r="K359" i="14"/>
  <c r="K355" i="14" s="1"/>
  <c r="E359" i="14"/>
  <c r="E355" i="14" s="1"/>
  <c r="X354" i="14"/>
  <c r="X350" i="14" s="1"/>
  <c r="R354" i="14"/>
  <c r="R350" i="14" s="1"/>
  <c r="L354" i="14"/>
  <c r="L350" i="14" s="1"/>
  <c r="F354" i="14"/>
  <c r="F350" i="14" s="1"/>
  <c r="Y349" i="14"/>
  <c r="Y345" i="14" s="1"/>
  <c r="S349" i="14"/>
  <c r="S345" i="14" s="1"/>
  <c r="M349" i="14"/>
  <c r="M345" i="14" s="1"/>
  <c r="G349" i="14"/>
  <c r="G345" i="14" s="1"/>
  <c r="Z344" i="14"/>
  <c r="Z340" i="14" s="1"/>
  <c r="T344" i="14"/>
  <c r="T340" i="14" s="1"/>
  <c r="N344" i="14"/>
  <c r="N340" i="14" s="1"/>
  <c r="H344" i="14"/>
  <c r="H340" i="14" s="1"/>
  <c r="AA339" i="14"/>
  <c r="AA335" i="14" s="1"/>
  <c r="U339" i="14"/>
  <c r="U335" i="14" s="1"/>
  <c r="O339" i="14"/>
  <c r="O335" i="14" s="1"/>
  <c r="I339" i="14"/>
  <c r="I335" i="14" s="1"/>
  <c r="V334" i="14"/>
  <c r="V330" i="14" s="1"/>
  <c r="P334" i="14"/>
  <c r="P330" i="14" s="1"/>
  <c r="J334" i="14"/>
  <c r="J330" i="14" s="1"/>
  <c r="D334" i="14"/>
  <c r="D330" i="14" s="1"/>
  <c r="W329" i="14"/>
  <c r="W325" i="14" s="1"/>
  <c r="Q329" i="14"/>
  <c r="Q325" i="14" s="1"/>
  <c r="K329" i="14"/>
  <c r="K325" i="14" s="1"/>
  <c r="E329" i="14"/>
  <c r="E325" i="14" s="1"/>
  <c r="X320" i="14"/>
  <c r="R320" i="14"/>
  <c r="L320" i="14"/>
  <c r="F320" i="14"/>
  <c r="AA638" i="14"/>
  <c r="U638" i="14"/>
  <c r="O638" i="14"/>
  <c r="I638" i="14"/>
  <c r="V633" i="14"/>
  <c r="P633" i="14"/>
  <c r="J633" i="14"/>
  <c r="D633" i="14"/>
  <c r="W628" i="14"/>
  <c r="Q628" i="14"/>
  <c r="K628" i="14"/>
  <c r="E628" i="14"/>
  <c r="X623" i="14"/>
  <c r="R623" i="14"/>
  <c r="L623" i="14"/>
  <c r="F623" i="14"/>
  <c r="Y618" i="14"/>
  <c r="S618" i="14"/>
  <c r="M618" i="14"/>
  <c r="G618" i="14"/>
  <c r="Z613" i="14"/>
  <c r="T613" i="14"/>
  <c r="N613" i="14"/>
  <c r="H613" i="14"/>
  <c r="AA608" i="14"/>
  <c r="U608" i="14"/>
  <c r="O608" i="14"/>
  <c r="I608" i="14"/>
  <c r="V603" i="14"/>
  <c r="P603" i="14"/>
  <c r="J603" i="14"/>
  <c r="D603" i="14"/>
  <c r="W598" i="14"/>
  <c r="Q598" i="14"/>
  <c r="K598" i="14"/>
  <c r="E598" i="14"/>
  <c r="X593" i="14"/>
  <c r="R593" i="14"/>
  <c r="L593" i="14"/>
  <c r="F593" i="14"/>
  <c r="Y588" i="14"/>
  <c r="S588" i="14"/>
  <c r="M588" i="14"/>
  <c r="G588" i="14"/>
  <c r="Z583" i="14"/>
  <c r="T583" i="14"/>
  <c r="N583" i="14"/>
  <c r="H583" i="14"/>
  <c r="AA578" i="14"/>
  <c r="U578" i="14"/>
  <c r="O578" i="14"/>
  <c r="I578" i="14"/>
  <c r="V573" i="14"/>
  <c r="P573" i="14"/>
  <c r="J573" i="14"/>
  <c r="D573" i="14"/>
  <c r="W568" i="14"/>
  <c r="Q568" i="14"/>
  <c r="K568" i="14"/>
  <c r="E568" i="14"/>
  <c r="X563" i="14"/>
  <c r="R563" i="14"/>
  <c r="L563" i="14"/>
  <c r="F563" i="14"/>
  <c r="Y558" i="14"/>
  <c r="S558" i="14"/>
  <c r="M558" i="14"/>
  <c r="G558" i="14"/>
  <c r="Z553" i="14"/>
  <c r="T553" i="14"/>
  <c r="N553" i="14"/>
  <c r="H553" i="14"/>
  <c r="AA548" i="14"/>
  <c r="U548" i="14"/>
  <c r="O548" i="14"/>
  <c r="I548" i="14"/>
  <c r="V543" i="14"/>
  <c r="P543" i="14"/>
  <c r="J543" i="14"/>
  <c r="D543" i="14"/>
  <c r="W538" i="14"/>
  <c r="Q538" i="14"/>
  <c r="K538" i="14"/>
  <c r="E538" i="14"/>
  <c r="X533" i="14"/>
  <c r="R533" i="14"/>
  <c r="L533" i="14"/>
  <c r="F533" i="14"/>
  <c r="Y528" i="14"/>
  <c r="S528" i="14"/>
  <c r="M528" i="14"/>
  <c r="G528" i="14"/>
  <c r="Z523" i="14"/>
  <c r="T523" i="14"/>
  <c r="N523" i="14"/>
  <c r="H523" i="14"/>
  <c r="AA518" i="14"/>
  <c r="U518" i="14"/>
  <c r="O518" i="14"/>
  <c r="I518" i="14"/>
  <c r="V513" i="14"/>
  <c r="P513" i="14"/>
  <c r="J513" i="14"/>
  <c r="D513" i="14"/>
  <c r="W508" i="14"/>
  <c r="Q508" i="14"/>
  <c r="K508" i="14"/>
  <c r="E508" i="14"/>
  <c r="X503" i="14"/>
  <c r="R503" i="14"/>
  <c r="L503" i="14"/>
  <c r="F503" i="14"/>
  <c r="Y498" i="14"/>
  <c r="S498" i="14"/>
  <c r="M498" i="14"/>
  <c r="G498" i="14"/>
  <c r="Z493" i="14"/>
  <c r="T493" i="14"/>
  <c r="N493" i="14"/>
  <c r="H493" i="14"/>
  <c r="AA488" i="14"/>
  <c r="U488" i="14"/>
  <c r="O488" i="14"/>
  <c r="I488" i="14"/>
  <c r="V479" i="14"/>
  <c r="P479" i="14"/>
  <c r="J479" i="14"/>
  <c r="D479" i="14"/>
  <c r="W474" i="14"/>
  <c r="Q474" i="14"/>
  <c r="K474" i="14"/>
  <c r="E474" i="14"/>
  <c r="X469" i="14"/>
  <c r="R469" i="14"/>
  <c r="L469" i="14"/>
  <c r="F469" i="14"/>
  <c r="Y464" i="14"/>
  <c r="S464" i="14"/>
  <c r="M464" i="14"/>
  <c r="G464" i="14"/>
  <c r="Z459" i="14"/>
  <c r="T459" i="14"/>
  <c r="N459" i="14"/>
  <c r="H459" i="14"/>
  <c r="AA454" i="14"/>
  <c r="U454" i="14"/>
  <c r="O454" i="14"/>
  <c r="I454" i="14"/>
  <c r="V449" i="14"/>
  <c r="P449" i="14"/>
  <c r="J449" i="14"/>
  <c r="D449" i="14"/>
  <c r="W444" i="14"/>
  <c r="Q444" i="14"/>
  <c r="K444" i="14"/>
  <c r="E444" i="14"/>
  <c r="X439" i="14"/>
  <c r="R439" i="14"/>
  <c r="L439" i="14"/>
  <c r="F439" i="14"/>
  <c r="Y434" i="14"/>
  <c r="S434" i="14"/>
  <c r="M434" i="14"/>
  <c r="G434" i="14"/>
  <c r="Z429" i="14"/>
  <c r="T429" i="14"/>
  <c r="N429" i="14"/>
  <c r="H429" i="14"/>
  <c r="AA424" i="14"/>
  <c r="U424" i="14"/>
  <c r="O424" i="14"/>
  <c r="I424" i="14"/>
  <c r="V419" i="14"/>
  <c r="P419" i="14"/>
  <c r="J419" i="14"/>
  <c r="D419" i="14"/>
  <c r="W414" i="14"/>
  <c r="Q414" i="14"/>
  <c r="K414" i="14"/>
  <c r="E414" i="14"/>
  <c r="X409" i="14"/>
  <c r="R409" i="14"/>
  <c r="L409" i="14"/>
  <c r="F409" i="14"/>
  <c r="Y404" i="14"/>
  <c r="S404" i="14"/>
  <c r="M404" i="14"/>
  <c r="G404" i="14"/>
  <c r="Z399" i="14"/>
  <c r="T399" i="14"/>
  <c r="N399" i="14"/>
  <c r="H399" i="14"/>
  <c r="AA394" i="14"/>
  <c r="U394" i="14"/>
  <c r="O394" i="14"/>
  <c r="I394" i="14"/>
  <c r="V389" i="14"/>
  <c r="P389" i="14"/>
  <c r="J389" i="14"/>
  <c r="D389" i="14"/>
  <c r="W384" i="14"/>
  <c r="Q384" i="14"/>
  <c r="K384" i="14"/>
  <c r="E384" i="14"/>
  <c r="X379" i="14"/>
  <c r="R379" i="14"/>
  <c r="L379" i="14"/>
  <c r="F379" i="14"/>
  <c r="Y374" i="14"/>
  <c r="S374" i="14"/>
  <c r="M374" i="14"/>
  <c r="G374" i="14"/>
  <c r="Z369" i="14"/>
  <c r="T369" i="14"/>
  <c r="N369" i="14"/>
  <c r="H369" i="14"/>
  <c r="AA364" i="14"/>
  <c r="U364" i="14"/>
  <c r="O364" i="14"/>
  <c r="I364" i="14"/>
  <c r="V359" i="14"/>
  <c r="P359" i="14"/>
  <c r="J359" i="14"/>
  <c r="D359" i="14"/>
  <c r="W354" i="14"/>
  <c r="Q354" i="14"/>
  <c r="K354" i="14"/>
  <c r="E354" i="14"/>
  <c r="X349" i="14"/>
  <c r="R349" i="14"/>
  <c r="L349" i="14"/>
  <c r="F349" i="14"/>
  <c r="Y344" i="14"/>
  <c r="S344" i="14"/>
  <c r="M344" i="14"/>
  <c r="G344" i="14"/>
  <c r="Z339" i="14"/>
  <c r="T339" i="14"/>
  <c r="N339" i="14"/>
  <c r="H339" i="14"/>
  <c r="AA334" i="14"/>
  <c r="U334" i="14"/>
  <c r="O334" i="14"/>
  <c r="I334" i="14"/>
  <c r="V329" i="14"/>
  <c r="P329" i="14"/>
  <c r="J329" i="14"/>
  <c r="D329" i="14"/>
  <c r="D325" i="14" s="1"/>
  <c r="W320" i="14"/>
  <c r="Q320" i="14"/>
  <c r="K320" i="14"/>
  <c r="E320" i="14"/>
  <c r="X315" i="14"/>
  <c r="R315" i="14"/>
  <c r="L315" i="14"/>
  <c r="F315" i="14"/>
  <c r="Y310" i="14"/>
  <c r="S310" i="14"/>
  <c r="M310" i="14"/>
  <c r="G310" i="14"/>
  <c r="Z305" i="14"/>
  <c r="T305" i="14"/>
  <c r="N305" i="14"/>
  <c r="H305" i="14"/>
  <c r="AA300" i="14"/>
  <c r="U300" i="14"/>
  <c r="O300" i="14"/>
  <c r="I300" i="14"/>
  <c r="V295" i="14"/>
  <c r="P295" i="14"/>
  <c r="J295" i="14"/>
  <c r="D295" i="14"/>
  <c r="W290" i="14"/>
  <c r="Q290" i="14"/>
  <c r="K290" i="14"/>
  <c r="E290" i="14"/>
  <c r="X285" i="14"/>
  <c r="R285" i="14"/>
  <c r="L285" i="14"/>
  <c r="F285" i="14"/>
  <c r="Y280" i="14"/>
  <c r="S280" i="14"/>
  <c r="M280" i="14"/>
  <c r="G280" i="14"/>
  <c r="Z275" i="14"/>
  <c r="T275" i="14"/>
  <c r="N275" i="14"/>
  <c r="H275" i="14"/>
  <c r="AA270" i="14"/>
  <c r="U270" i="14"/>
  <c r="O270" i="14"/>
  <c r="I270" i="14"/>
  <c r="V265" i="14"/>
  <c r="P265" i="14"/>
  <c r="J265" i="14"/>
  <c r="D265" i="14"/>
  <c r="W260" i="14"/>
  <c r="Q260" i="14"/>
  <c r="K260" i="14"/>
  <c r="E260" i="14"/>
  <c r="X255" i="14"/>
  <c r="R255" i="14"/>
  <c r="L255" i="14"/>
  <c r="F255" i="14"/>
  <c r="Y250" i="14"/>
  <c r="S250" i="14"/>
  <c r="M250" i="14"/>
  <c r="G250" i="14"/>
  <c r="Z245" i="14"/>
  <c r="T245" i="14"/>
  <c r="N245" i="14"/>
  <c r="H245" i="14"/>
  <c r="AA240" i="14"/>
  <c r="U240" i="14"/>
  <c r="O240" i="14"/>
  <c r="I240" i="14"/>
  <c r="V235" i="14"/>
  <c r="P235" i="14"/>
  <c r="J235" i="14"/>
  <c r="D235" i="14"/>
  <c r="W230" i="14"/>
  <c r="Q230" i="14"/>
  <c r="K230" i="14"/>
  <c r="E230" i="14"/>
  <c r="X225" i="14"/>
  <c r="R225" i="14"/>
  <c r="L225" i="14"/>
  <c r="F225" i="14"/>
  <c r="Y220" i="14"/>
  <c r="S220" i="14"/>
  <c r="M220" i="14"/>
  <c r="G220" i="14"/>
  <c r="Z215" i="14"/>
  <c r="T215" i="14"/>
  <c r="N215" i="14"/>
  <c r="H215" i="14"/>
  <c r="AA210" i="14"/>
  <c r="U210" i="14"/>
  <c r="O210" i="14"/>
  <c r="I210" i="14"/>
  <c r="V205" i="14"/>
  <c r="P205" i="14"/>
  <c r="J205" i="14"/>
  <c r="D205" i="14"/>
  <c r="W200" i="14"/>
  <c r="Q200" i="14"/>
  <c r="K200" i="14"/>
  <c r="E200" i="14"/>
  <c r="X195" i="14"/>
  <c r="R195" i="14"/>
  <c r="L195" i="14"/>
  <c r="F195" i="14"/>
  <c r="Y190" i="14"/>
  <c r="S190" i="14"/>
  <c r="M190" i="14"/>
  <c r="G190" i="14"/>
  <c r="J11" i="14"/>
  <c r="P11" i="14"/>
  <c r="V11" i="14"/>
  <c r="I14" i="14"/>
  <c r="I12" i="14" s="1"/>
  <c r="O14" i="14"/>
  <c r="U14" i="14"/>
  <c r="U12" i="14" s="1"/>
  <c r="AA14" i="14"/>
  <c r="AA12" i="14" s="1"/>
  <c r="I16" i="14"/>
  <c r="O16" i="14"/>
  <c r="U16" i="14"/>
  <c r="AA16" i="14"/>
  <c r="H19" i="14"/>
  <c r="H17" i="14" s="1"/>
  <c r="N19" i="14"/>
  <c r="N17" i="14" s="1"/>
  <c r="T19" i="14"/>
  <c r="Z19" i="14"/>
  <c r="Z17" i="14" s="1"/>
  <c r="H21" i="14"/>
  <c r="N21" i="14"/>
  <c r="T21" i="14"/>
  <c r="Z21" i="14"/>
  <c r="G24" i="14"/>
  <c r="M24" i="14"/>
  <c r="M22" i="14" s="1"/>
  <c r="S24" i="14"/>
  <c r="S22" i="14" s="1"/>
  <c r="Y24" i="14"/>
  <c r="G26" i="14"/>
  <c r="M26" i="14"/>
  <c r="S26" i="14"/>
  <c r="Y26" i="14"/>
  <c r="F29" i="14"/>
  <c r="F27" i="14" s="1"/>
  <c r="L29" i="14"/>
  <c r="R29" i="14"/>
  <c r="R27" i="14" s="1"/>
  <c r="X29" i="14"/>
  <c r="X27" i="14" s="1"/>
  <c r="F31" i="14"/>
  <c r="L31" i="14"/>
  <c r="R31" i="14"/>
  <c r="X31" i="14"/>
  <c r="E34" i="14"/>
  <c r="E32" i="14" s="1"/>
  <c r="K34" i="14"/>
  <c r="K32" i="14" s="1"/>
  <c r="Q34" i="14"/>
  <c r="W34" i="14"/>
  <c r="W32" i="14" s="1"/>
  <c r="E36" i="14"/>
  <c r="K36" i="14"/>
  <c r="Q36" i="14"/>
  <c r="W36" i="14"/>
  <c r="D39" i="14"/>
  <c r="J39" i="14"/>
  <c r="J37" i="14" s="1"/>
  <c r="P39" i="14"/>
  <c r="P37" i="14" s="1"/>
  <c r="V39" i="14"/>
  <c r="D41" i="14"/>
  <c r="J41" i="14"/>
  <c r="P41" i="14"/>
  <c r="V41" i="14"/>
  <c r="I44" i="14"/>
  <c r="I42" i="14" s="1"/>
  <c r="O44" i="14"/>
  <c r="U44" i="14"/>
  <c r="U42" i="14" s="1"/>
  <c r="AA44" i="14"/>
  <c r="AA42" i="14" s="1"/>
  <c r="I46" i="14"/>
  <c r="O46" i="14"/>
  <c r="U46" i="14"/>
  <c r="AA46" i="14"/>
  <c r="H49" i="14"/>
  <c r="H47" i="14" s="1"/>
  <c r="N49" i="14"/>
  <c r="N47" i="14" s="1"/>
  <c r="T49" i="14"/>
  <c r="Z49" i="14"/>
  <c r="Z47" i="14" s="1"/>
  <c r="H51" i="14"/>
  <c r="N51" i="14"/>
  <c r="T51" i="14"/>
  <c r="Z51" i="14"/>
  <c r="G54" i="14"/>
  <c r="M54" i="14"/>
  <c r="M52" i="14" s="1"/>
  <c r="S54" i="14"/>
  <c r="S52" i="14" s="1"/>
  <c r="Y54" i="14"/>
  <c r="G56" i="14"/>
  <c r="M56" i="14"/>
  <c r="S56" i="14"/>
  <c r="Y56" i="14"/>
  <c r="F59" i="14"/>
  <c r="F57" i="14" s="1"/>
  <c r="L59" i="14"/>
  <c r="R59" i="14"/>
  <c r="R57" i="14" s="1"/>
  <c r="X59" i="14"/>
  <c r="X57" i="14" s="1"/>
  <c r="F61" i="14"/>
  <c r="L61" i="14"/>
  <c r="R61" i="14"/>
  <c r="X61" i="14"/>
  <c r="E64" i="14"/>
  <c r="E62" i="14" s="1"/>
  <c r="K64" i="14"/>
  <c r="K62" i="14" s="1"/>
  <c r="Q64" i="14"/>
  <c r="W64" i="14"/>
  <c r="W62" i="14" s="1"/>
  <c r="E66" i="14"/>
  <c r="K66" i="14"/>
  <c r="Q66" i="14"/>
  <c r="W66" i="14"/>
  <c r="D69" i="14"/>
  <c r="J69" i="14"/>
  <c r="J67" i="14" s="1"/>
  <c r="P69" i="14"/>
  <c r="P67" i="14" s="1"/>
  <c r="V69" i="14"/>
  <c r="D71" i="14"/>
  <c r="J71" i="14"/>
  <c r="P71" i="14"/>
  <c r="V71" i="14"/>
  <c r="I74" i="14"/>
  <c r="I72" i="14" s="1"/>
  <c r="O74" i="14"/>
  <c r="U74" i="14"/>
  <c r="U72" i="14" s="1"/>
  <c r="AA74" i="14"/>
  <c r="AA72" i="14" s="1"/>
  <c r="I76" i="14"/>
  <c r="O76" i="14"/>
  <c r="U76" i="14"/>
  <c r="AA76" i="14"/>
  <c r="H79" i="14"/>
  <c r="H77" i="14" s="1"/>
  <c r="N79" i="14"/>
  <c r="N77" i="14" s="1"/>
  <c r="T79" i="14"/>
  <c r="Z79" i="14"/>
  <c r="Z77" i="14" s="1"/>
  <c r="H81" i="14"/>
  <c r="N81" i="14"/>
  <c r="T81" i="14"/>
  <c r="Z81" i="14"/>
  <c r="G84" i="14"/>
  <c r="M84" i="14"/>
  <c r="M82" i="14" s="1"/>
  <c r="S84" i="14"/>
  <c r="S82" i="14" s="1"/>
  <c r="Y84" i="14"/>
  <c r="G86" i="14"/>
  <c r="M86" i="14"/>
  <c r="S86" i="14"/>
  <c r="Y86" i="14"/>
  <c r="F89" i="14"/>
  <c r="F87" i="14" s="1"/>
  <c r="L89" i="14"/>
  <c r="R89" i="14"/>
  <c r="R87" i="14" s="1"/>
  <c r="X89" i="14"/>
  <c r="X87" i="14" s="1"/>
  <c r="F91" i="14"/>
  <c r="L91" i="14"/>
  <c r="R91" i="14"/>
  <c r="X91" i="14"/>
  <c r="E94" i="14"/>
  <c r="E92" i="14" s="1"/>
  <c r="K94" i="14"/>
  <c r="K92" i="14" s="1"/>
  <c r="Q94" i="14"/>
  <c r="W94" i="14"/>
  <c r="W92" i="14" s="1"/>
  <c r="E96" i="14"/>
  <c r="K96" i="14"/>
  <c r="Q96" i="14"/>
  <c r="W96" i="14"/>
  <c r="D99" i="14"/>
  <c r="J99" i="14"/>
  <c r="J97" i="14" s="1"/>
  <c r="P99" i="14"/>
  <c r="P97" i="14" s="1"/>
  <c r="V99" i="14"/>
  <c r="D101" i="14"/>
  <c r="J101" i="14"/>
  <c r="P101" i="14"/>
  <c r="V101" i="14"/>
  <c r="I104" i="14"/>
  <c r="I102" i="14" s="1"/>
  <c r="O104" i="14"/>
  <c r="U104" i="14"/>
  <c r="U102" i="14" s="1"/>
  <c r="AA104" i="14"/>
  <c r="AA102" i="14" s="1"/>
  <c r="I106" i="14"/>
  <c r="O106" i="14"/>
  <c r="U106" i="14"/>
  <c r="AA106" i="14"/>
  <c r="H109" i="14"/>
  <c r="H107" i="14" s="1"/>
  <c r="N109" i="14"/>
  <c r="N107" i="14" s="1"/>
  <c r="T109" i="14"/>
  <c r="Z109" i="14"/>
  <c r="Z107" i="14" s="1"/>
  <c r="H111" i="14"/>
  <c r="N111" i="14"/>
  <c r="T111" i="14"/>
  <c r="Z111" i="14"/>
  <c r="G114" i="14"/>
  <c r="M114" i="14"/>
  <c r="M112" i="14" s="1"/>
  <c r="S114" i="14"/>
  <c r="S112" i="14" s="1"/>
  <c r="Y114" i="14"/>
  <c r="G116" i="14"/>
  <c r="M116" i="14"/>
  <c r="S116" i="14"/>
  <c r="Y116" i="14"/>
  <c r="F119" i="14"/>
  <c r="F117" i="14" s="1"/>
  <c r="L119" i="14"/>
  <c r="R119" i="14"/>
  <c r="R117" i="14" s="1"/>
  <c r="X119" i="14"/>
  <c r="X117" i="14" s="1"/>
  <c r="F121" i="14"/>
  <c r="L121" i="14"/>
  <c r="R121" i="14"/>
  <c r="X121" i="14"/>
  <c r="E124" i="14"/>
  <c r="E122" i="14" s="1"/>
  <c r="K124" i="14"/>
  <c r="K122" i="14" s="1"/>
  <c r="Q124" i="14"/>
  <c r="W124" i="14"/>
  <c r="W122" i="14" s="1"/>
  <c r="E126" i="14"/>
  <c r="K126" i="14"/>
  <c r="Q126" i="14"/>
  <c r="W126" i="14"/>
  <c r="D129" i="14"/>
  <c r="J129" i="14"/>
  <c r="J127" i="14" s="1"/>
  <c r="P129" i="14"/>
  <c r="P127" i="14" s="1"/>
  <c r="V129" i="14"/>
  <c r="D131" i="14"/>
  <c r="J131" i="14"/>
  <c r="P131" i="14"/>
  <c r="V131" i="14"/>
  <c r="I134" i="14"/>
  <c r="I132" i="14" s="1"/>
  <c r="O134" i="14"/>
  <c r="U134" i="14"/>
  <c r="U132" i="14" s="1"/>
  <c r="AA134" i="14"/>
  <c r="AA132" i="14" s="1"/>
  <c r="I136" i="14"/>
  <c r="O136" i="14"/>
  <c r="U136" i="14"/>
  <c r="AA136" i="14"/>
  <c r="H139" i="14"/>
  <c r="H137" i="14" s="1"/>
  <c r="N139" i="14"/>
  <c r="N137" i="14" s="1"/>
  <c r="T139" i="14"/>
  <c r="Z139" i="14"/>
  <c r="Z137" i="14" s="1"/>
  <c r="H141" i="14"/>
  <c r="N141" i="14"/>
  <c r="T141" i="14"/>
  <c r="Z141" i="14"/>
  <c r="G144" i="14"/>
  <c r="M144" i="14"/>
  <c r="M142" i="14" s="1"/>
  <c r="S144" i="14"/>
  <c r="S142" i="14" s="1"/>
  <c r="Y144" i="14"/>
  <c r="G146" i="14"/>
  <c r="M146" i="14"/>
  <c r="S146" i="14"/>
  <c r="Y146" i="14"/>
  <c r="F149" i="14"/>
  <c r="F147" i="14" s="1"/>
  <c r="L149" i="14"/>
  <c r="R149" i="14"/>
  <c r="R147" i="14" s="1"/>
  <c r="X149" i="14"/>
  <c r="X147" i="14" s="1"/>
  <c r="F151" i="14"/>
  <c r="L151" i="14"/>
  <c r="R151" i="14"/>
  <c r="X151" i="14"/>
  <c r="E154" i="14"/>
  <c r="E152" i="14" s="1"/>
  <c r="K154" i="14"/>
  <c r="K152" i="14" s="1"/>
  <c r="Q154" i="14"/>
  <c r="W154" i="14"/>
  <c r="W152" i="14" s="1"/>
  <c r="E156" i="14"/>
  <c r="K156" i="14"/>
  <c r="Q156" i="14"/>
  <c r="W156" i="14"/>
  <c r="D159" i="14"/>
  <c r="J159" i="14"/>
  <c r="J157" i="14" s="1"/>
  <c r="P159" i="14"/>
  <c r="P157" i="14" s="1"/>
  <c r="V159" i="14"/>
  <c r="D161" i="14"/>
  <c r="J161" i="14"/>
  <c r="P161" i="14"/>
  <c r="V161" i="14"/>
  <c r="I168" i="14"/>
  <c r="I166" i="14" s="1"/>
  <c r="O168" i="14"/>
  <c r="U168" i="14"/>
  <c r="U166" i="14" s="1"/>
  <c r="AA168" i="14"/>
  <c r="AA166" i="14" s="1"/>
  <c r="I170" i="14"/>
  <c r="O170" i="14"/>
  <c r="U170" i="14"/>
  <c r="AA170" i="14"/>
  <c r="H173" i="14"/>
  <c r="H171" i="14" s="1"/>
  <c r="N173" i="14"/>
  <c r="N171" i="14" s="1"/>
  <c r="T173" i="14"/>
  <c r="Z173" i="14"/>
  <c r="Z171" i="14" s="1"/>
  <c r="H175" i="14"/>
  <c r="N175" i="14"/>
  <c r="T175" i="14"/>
  <c r="Z175" i="14"/>
  <c r="G178" i="14"/>
  <c r="M178" i="14"/>
  <c r="M176" i="14" s="1"/>
  <c r="S178" i="14"/>
  <c r="S176" i="14" s="1"/>
  <c r="Y178" i="14"/>
  <c r="G180" i="14"/>
  <c r="M180" i="14"/>
  <c r="S180" i="14"/>
  <c r="Y180" i="14"/>
  <c r="F183" i="14"/>
  <c r="F181" i="14" s="1"/>
  <c r="L183" i="14"/>
  <c r="R183" i="14"/>
  <c r="R181" i="14" s="1"/>
  <c r="X183" i="14"/>
  <c r="X181" i="14" s="1"/>
  <c r="F185" i="14"/>
  <c r="L185" i="14"/>
  <c r="R185" i="14"/>
  <c r="X185" i="14"/>
  <c r="M188" i="14"/>
  <c r="M186" i="14" s="1"/>
  <c r="Y188" i="14"/>
  <c r="P190" i="14"/>
  <c r="U193" i="14"/>
  <c r="U191" i="14" s="1"/>
  <c r="O195" i="14"/>
  <c r="O191" i="14" s="1"/>
  <c r="R198" i="14"/>
  <c r="L200" i="14"/>
  <c r="M203" i="14"/>
  <c r="G205" i="14"/>
  <c r="Y205" i="14"/>
  <c r="J208" i="14"/>
  <c r="D210" i="14"/>
  <c r="V210" i="14"/>
  <c r="I213" i="14"/>
  <c r="AA213" i="14"/>
  <c r="U215" i="14"/>
  <c r="D218" i="14"/>
  <c r="V218" i="14"/>
  <c r="P220" i="14"/>
  <c r="U223" i="14"/>
  <c r="U221" i="14" s="1"/>
  <c r="O225" i="14"/>
  <c r="R228" i="14"/>
  <c r="R226" i="14" s="1"/>
  <c r="L230" i="14"/>
  <c r="M233" i="14"/>
  <c r="G235" i="14"/>
  <c r="G231" i="14" s="1"/>
  <c r="Y235" i="14"/>
  <c r="J238" i="14"/>
  <c r="D240" i="14"/>
  <c r="V240" i="14"/>
  <c r="I243" i="14"/>
  <c r="AA243" i="14"/>
  <c r="U245" i="14"/>
  <c r="D248" i="14"/>
  <c r="V248" i="14"/>
  <c r="V246" i="14" s="1"/>
  <c r="P250" i="14"/>
  <c r="P246" i="14" s="1"/>
  <c r="U253" i="14"/>
  <c r="O255" i="14"/>
  <c r="R258" i="14"/>
  <c r="L260" i="14"/>
  <c r="M263" i="14"/>
  <c r="M261" i="14" s="1"/>
  <c r="G265" i="14"/>
  <c r="Y265" i="14"/>
  <c r="J268" i="14"/>
  <c r="J266" i="14" s="1"/>
  <c r="D270" i="14"/>
  <c r="V270" i="14"/>
  <c r="I273" i="14"/>
  <c r="AA273" i="14"/>
  <c r="U275" i="14"/>
  <c r="D278" i="14"/>
  <c r="D276" i="14" s="1"/>
  <c r="V278" i="14"/>
  <c r="P280" i="14"/>
  <c r="U283" i="14"/>
  <c r="U281" i="14" s="1"/>
  <c r="O285" i="14"/>
  <c r="O281" i="14" s="1"/>
  <c r="R288" i="14"/>
  <c r="L290" i="14"/>
  <c r="M293" i="14"/>
  <c r="G295" i="14"/>
  <c r="Y295" i="14"/>
  <c r="J298" i="14"/>
  <c r="D300" i="14"/>
  <c r="V300" i="14"/>
  <c r="I303" i="14"/>
  <c r="AA303" i="14"/>
  <c r="U305" i="14"/>
  <c r="D308" i="14"/>
  <c r="P310" i="14"/>
  <c r="G315" i="14"/>
  <c r="AA475" i="14"/>
  <c r="F501" i="13"/>
  <c r="F499" i="13" s="1"/>
  <c r="L501" i="13"/>
  <c r="L499" i="13" s="1"/>
  <c r="R501" i="13"/>
  <c r="R499" i="13" s="1"/>
  <c r="X501" i="13"/>
  <c r="X499" i="13" s="1"/>
  <c r="E506" i="13"/>
  <c r="E504" i="13" s="1"/>
  <c r="K506" i="13"/>
  <c r="K504" i="13" s="1"/>
  <c r="Q506" i="13"/>
  <c r="Q504" i="13" s="1"/>
  <c r="W506" i="13"/>
  <c r="W504" i="13" s="1"/>
  <c r="D511" i="13"/>
  <c r="D509" i="13" s="1"/>
  <c r="J511" i="13"/>
  <c r="J509" i="13" s="1"/>
  <c r="P511" i="13"/>
  <c r="P509" i="13" s="1"/>
  <c r="V511" i="13"/>
  <c r="V509" i="13" s="1"/>
  <c r="I516" i="13"/>
  <c r="I514" i="13" s="1"/>
  <c r="O516" i="13"/>
  <c r="O514" i="13" s="1"/>
  <c r="U516" i="13"/>
  <c r="U514" i="13" s="1"/>
  <c r="AA516" i="13"/>
  <c r="AA514" i="13" s="1"/>
  <c r="H521" i="13"/>
  <c r="H519" i="13" s="1"/>
  <c r="N521" i="13"/>
  <c r="N519" i="13" s="1"/>
  <c r="T521" i="13"/>
  <c r="T519" i="13" s="1"/>
  <c r="Z521" i="13"/>
  <c r="Z519" i="13" s="1"/>
  <c r="G526" i="13"/>
  <c r="G524" i="13" s="1"/>
  <c r="M526" i="13"/>
  <c r="M524" i="13" s="1"/>
  <c r="S526" i="13"/>
  <c r="S524" i="13" s="1"/>
  <c r="Y526" i="13"/>
  <c r="Y524" i="13" s="1"/>
  <c r="F531" i="13"/>
  <c r="F529" i="13" s="1"/>
  <c r="L531" i="13"/>
  <c r="L529" i="13" s="1"/>
  <c r="R531" i="13"/>
  <c r="R529" i="13" s="1"/>
  <c r="X531" i="13"/>
  <c r="X529" i="13" s="1"/>
  <c r="E536" i="13"/>
  <c r="E534" i="13" s="1"/>
  <c r="K536" i="13"/>
  <c r="K534" i="13" s="1"/>
  <c r="Q536" i="13"/>
  <c r="Q534" i="13" s="1"/>
  <c r="W536" i="13"/>
  <c r="W534" i="13" s="1"/>
  <c r="D541" i="13"/>
  <c r="D539" i="13" s="1"/>
  <c r="J541" i="13"/>
  <c r="J539" i="13" s="1"/>
  <c r="P541" i="13"/>
  <c r="P539" i="13" s="1"/>
  <c r="V541" i="13"/>
  <c r="V539" i="13" s="1"/>
  <c r="I546" i="13"/>
  <c r="I544" i="13" s="1"/>
  <c r="O546" i="13"/>
  <c r="O544" i="13" s="1"/>
  <c r="U546" i="13"/>
  <c r="U544" i="13" s="1"/>
  <c r="AA546" i="13"/>
  <c r="AA544" i="13" s="1"/>
  <c r="H551" i="13"/>
  <c r="H549" i="13" s="1"/>
  <c r="N551" i="13"/>
  <c r="N549" i="13" s="1"/>
  <c r="T551" i="13"/>
  <c r="T549" i="13" s="1"/>
  <c r="Z551" i="13"/>
  <c r="Z549" i="13" s="1"/>
  <c r="G556" i="13"/>
  <c r="G554" i="13" s="1"/>
  <c r="M556" i="13"/>
  <c r="M554" i="13" s="1"/>
  <c r="S556" i="13"/>
  <c r="S554" i="13" s="1"/>
  <c r="Y556" i="13"/>
  <c r="Y554" i="13" s="1"/>
  <c r="F561" i="13"/>
  <c r="F559" i="13" s="1"/>
  <c r="L561" i="13"/>
  <c r="L559" i="13" s="1"/>
  <c r="R561" i="13"/>
  <c r="R559" i="13" s="1"/>
  <c r="X561" i="13"/>
  <c r="X559" i="13" s="1"/>
  <c r="E566" i="13"/>
  <c r="E564" i="13" s="1"/>
  <c r="K566" i="13"/>
  <c r="K564" i="13" s="1"/>
  <c r="Q566" i="13"/>
  <c r="Q564" i="13" s="1"/>
  <c r="W566" i="13"/>
  <c r="W564" i="13" s="1"/>
  <c r="D571" i="13"/>
  <c r="D569" i="13" s="1"/>
  <c r="J571" i="13"/>
  <c r="J569" i="13" s="1"/>
  <c r="P571" i="13"/>
  <c r="P569" i="13" s="1"/>
  <c r="V571" i="13"/>
  <c r="V569" i="13" s="1"/>
  <c r="I576" i="13"/>
  <c r="I574" i="13" s="1"/>
  <c r="O576" i="13"/>
  <c r="O574" i="13" s="1"/>
  <c r="U576" i="13"/>
  <c r="U574" i="13" s="1"/>
  <c r="AA576" i="13"/>
  <c r="AA574" i="13" s="1"/>
  <c r="H581" i="13"/>
  <c r="H579" i="13" s="1"/>
  <c r="N581" i="13"/>
  <c r="N579" i="13" s="1"/>
  <c r="T581" i="13"/>
  <c r="T579" i="13" s="1"/>
  <c r="Z581" i="13"/>
  <c r="Z579" i="13" s="1"/>
  <c r="G586" i="13"/>
  <c r="G584" i="13" s="1"/>
  <c r="M586" i="13"/>
  <c r="M584" i="13" s="1"/>
  <c r="S586" i="13"/>
  <c r="S584" i="13" s="1"/>
  <c r="Y586" i="13"/>
  <c r="Y584" i="13" s="1"/>
  <c r="F591" i="13"/>
  <c r="F589" i="13" s="1"/>
  <c r="L591" i="13"/>
  <c r="L589" i="13" s="1"/>
  <c r="R591" i="13"/>
  <c r="R589" i="13" s="1"/>
  <c r="X591" i="13"/>
  <c r="X589" i="13" s="1"/>
  <c r="E596" i="13"/>
  <c r="E594" i="13" s="1"/>
  <c r="K596" i="13"/>
  <c r="K594" i="13" s="1"/>
  <c r="Q596" i="13"/>
  <c r="Q594" i="13" s="1"/>
  <c r="W596" i="13"/>
  <c r="W594" i="13" s="1"/>
  <c r="D601" i="13"/>
  <c r="D599" i="13" s="1"/>
  <c r="J601" i="13"/>
  <c r="J599" i="13" s="1"/>
  <c r="P601" i="13"/>
  <c r="P599" i="13" s="1"/>
  <c r="V601" i="13"/>
  <c r="V599" i="13" s="1"/>
  <c r="I606" i="13"/>
  <c r="I604" i="13" s="1"/>
  <c r="O606" i="13"/>
  <c r="O604" i="13" s="1"/>
  <c r="U606" i="13"/>
  <c r="U604" i="13" s="1"/>
  <c r="AA606" i="13"/>
  <c r="AA604" i="13" s="1"/>
  <c r="H611" i="13"/>
  <c r="H609" i="13" s="1"/>
  <c r="N611" i="13"/>
  <c r="N609" i="13" s="1"/>
  <c r="T611" i="13"/>
  <c r="T609" i="13" s="1"/>
  <c r="Z611" i="13"/>
  <c r="Z609" i="13" s="1"/>
  <c r="G616" i="13"/>
  <c r="G614" i="13" s="1"/>
  <c r="M616" i="13"/>
  <c r="M614" i="13" s="1"/>
  <c r="S616" i="13"/>
  <c r="S614" i="13" s="1"/>
  <c r="Y616" i="13"/>
  <c r="Y614" i="13" s="1"/>
  <c r="F621" i="13"/>
  <c r="F619" i="13" s="1"/>
  <c r="L621" i="13"/>
  <c r="L619" i="13" s="1"/>
  <c r="R621" i="13"/>
  <c r="R619" i="13" s="1"/>
  <c r="X621" i="13"/>
  <c r="X619" i="13" s="1"/>
  <c r="E626" i="13"/>
  <c r="E624" i="13" s="1"/>
  <c r="K626" i="13"/>
  <c r="K624" i="13" s="1"/>
  <c r="Q626" i="13"/>
  <c r="Q624" i="13" s="1"/>
  <c r="W626" i="13"/>
  <c r="W624" i="13" s="1"/>
  <c r="D631" i="13"/>
  <c r="D629" i="13" s="1"/>
  <c r="J631" i="13"/>
  <c r="J629" i="13" s="1"/>
  <c r="P631" i="13"/>
  <c r="P629" i="13" s="1"/>
  <c r="V631" i="13"/>
  <c r="V629" i="13" s="1"/>
  <c r="I636" i="13"/>
  <c r="I634" i="13" s="1"/>
  <c r="O636" i="13"/>
  <c r="O634" i="13" s="1"/>
  <c r="U636" i="13"/>
  <c r="U634" i="13" s="1"/>
  <c r="AA636" i="13"/>
  <c r="AA634" i="13" s="1"/>
  <c r="G29" i="14"/>
  <c r="G27" i="14" s="1"/>
  <c r="M29" i="14"/>
  <c r="M27" i="14" s="1"/>
  <c r="S29" i="14"/>
  <c r="S27" i="14" s="1"/>
  <c r="Y29" i="14"/>
  <c r="Y27" i="14" s="1"/>
  <c r="F34" i="14"/>
  <c r="L34" i="14"/>
  <c r="L32" i="14" s="1"/>
  <c r="R34" i="14"/>
  <c r="X34" i="14"/>
  <c r="F36" i="14"/>
  <c r="L36" i="14"/>
  <c r="R36" i="14"/>
  <c r="X36" i="14"/>
  <c r="E39" i="14"/>
  <c r="K39" i="14"/>
  <c r="Q39" i="14"/>
  <c r="Q37" i="14" s="1"/>
  <c r="W39" i="14"/>
  <c r="E41" i="14"/>
  <c r="K41" i="14"/>
  <c r="Q41" i="14"/>
  <c r="W41" i="14"/>
  <c r="D44" i="14"/>
  <c r="D42" i="14" s="1"/>
  <c r="J44" i="14"/>
  <c r="P44" i="14"/>
  <c r="V44" i="14"/>
  <c r="V42" i="14" s="1"/>
  <c r="D46" i="14"/>
  <c r="J46" i="14"/>
  <c r="P46" i="14"/>
  <c r="V46" i="14"/>
  <c r="I49" i="14"/>
  <c r="O49" i="14"/>
  <c r="O47" i="14" s="1"/>
  <c r="U49" i="14"/>
  <c r="AA49" i="14"/>
  <c r="I51" i="14"/>
  <c r="O51" i="14"/>
  <c r="U51" i="14"/>
  <c r="AA51" i="14"/>
  <c r="H54" i="14"/>
  <c r="N54" i="14"/>
  <c r="T54" i="14"/>
  <c r="T52" i="14" s="1"/>
  <c r="Z54" i="14"/>
  <c r="H56" i="14"/>
  <c r="N56" i="14"/>
  <c r="T56" i="14"/>
  <c r="Z56" i="14"/>
  <c r="G59" i="14"/>
  <c r="G57" i="14" s="1"/>
  <c r="M59" i="14"/>
  <c r="S59" i="14"/>
  <c r="Y59" i="14"/>
  <c r="Y57" i="14" s="1"/>
  <c r="G61" i="14"/>
  <c r="M61" i="14"/>
  <c r="S61" i="14"/>
  <c r="Y61" i="14"/>
  <c r="F64" i="14"/>
  <c r="L64" i="14"/>
  <c r="L62" i="14" s="1"/>
  <c r="R64" i="14"/>
  <c r="X64" i="14"/>
  <c r="F66" i="14"/>
  <c r="L66" i="14"/>
  <c r="R66" i="14"/>
  <c r="X66" i="14"/>
  <c r="E69" i="14"/>
  <c r="K69" i="14"/>
  <c r="Q69" i="14"/>
  <c r="Q67" i="14" s="1"/>
  <c r="W69" i="14"/>
  <c r="E71" i="14"/>
  <c r="K71" i="14"/>
  <c r="Q71" i="14"/>
  <c r="W71" i="14"/>
  <c r="D74" i="14"/>
  <c r="D72" i="14" s="1"/>
  <c r="J74" i="14"/>
  <c r="P74" i="14"/>
  <c r="V74" i="14"/>
  <c r="V72" i="14" s="1"/>
  <c r="D76" i="14"/>
  <c r="J76" i="14"/>
  <c r="P76" i="14"/>
  <c r="V76" i="14"/>
  <c r="I79" i="14"/>
  <c r="O79" i="14"/>
  <c r="O77" i="14" s="1"/>
  <c r="U79" i="14"/>
  <c r="AA79" i="14"/>
  <c r="I81" i="14"/>
  <c r="O81" i="14"/>
  <c r="U81" i="14"/>
  <c r="AA81" i="14"/>
  <c r="H84" i="14"/>
  <c r="N84" i="14"/>
  <c r="T84" i="14"/>
  <c r="T82" i="14" s="1"/>
  <c r="Z84" i="14"/>
  <c r="H86" i="14"/>
  <c r="N86" i="14"/>
  <c r="T86" i="14"/>
  <c r="Z86" i="14"/>
  <c r="G89" i="14"/>
  <c r="G87" i="14" s="1"/>
  <c r="M89" i="14"/>
  <c r="S89" i="14"/>
  <c r="Y89" i="14"/>
  <c r="Y87" i="14" s="1"/>
  <c r="G91" i="14"/>
  <c r="M91" i="14"/>
  <c r="S91" i="14"/>
  <c r="Y91" i="14"/>
  <c r="F94" i="14"/>
  <c r="L94" i="14"/>
  <c r="L92" i="14" s="1"/>
  <c r="R94" i="14"/>
  <c r="X94" i="14"/>
  <c r="F96" i="14"/>
  <c r="L96" i="14"/>
  <c r="R96" i="14"/>
  <c r="X96" i="14"/>
  <c r="E99" i="14"/>
  <c r="K99" i="14"/>
  <c r="Q99" i="14"/>
  <c r="Q97" i="14" s="1"/>
  <c r="W99" i="14"/>
  <c r="E101" i="14"/>
  <c r="K101" i="14"/>
  <c r="Q101" i="14"/>
  <c r="W101" i="14"/>
  <c r="D104" i="14"/>
  <c r="D102" i="14" s="1"/>
  <c r="J104" i="14"/>
  <c r="P104" i="14"/>
  <c r="V104" i="14"/>
  <c r="V102" i="14" s="1"/>
  <c r="D106" i="14"/>
  <c r="J106" i="14"/>
  <c r="P106" i="14"/>
  <c r="V106" i="14"/>
  <c r="I109" i="14"/>
  <c r="O109" i="14"/>
  <c r="O107" i="14" s="1"/>
  <c r="U109" i="14"/>
  <c r="AA109" i="14"/>
  <c r="I111" i="14"/>
  <c r="O111" i="14"/>
  <c r="U111" i="14"/>
  <c r="AA111" i="14"/>
  <c r="H114" i="14"/>
  <c r="N114" i="14"/>
  <c r="T114" i="14"/>
  <c r="T112" i="14" s="1"/>
  <c r="Z114" i="14"/>
  <c r="H116" i="14"/>
  <c r="N116" i="14"/>
  <c r="T116" i="14"/>
  <c r="Z116" i="14"/>
  <c r="G119" i="14"/>
  <c r="G117" i="14" s="1"/>
  <c r="M119" i="14"/>
  <c r="S119" i="14"/>
  <c r="Y119" i="14"/>
  <c r="Y117" i="14" s="1"/>
  <c r="G121" i="14"/>
  <c r="M121" i="14"/>
  <c r="S121" i="14"/>
  <c r="Y121" i="14"/>
  <c r="F124" i="14"/>
  <c r="L124" i="14"/>
  <c r="L122" i="14" s="1"/>
  <c r="R124" i="14"/>
  <c r="X124" i="14"/>
  <c r="F126" i="14"/>
  <c r="L126" i="14"/>
  <c r="R126" i="14"/>
  <c r="X126" i="14"/>
  <c r="E129" i="14"/>
  <c r="K129" i="14"/>
  <c r="Q129" i="14"/>
  <c r="Q127" i="14" s="1"/>
  <c r="W129" i="14"/>
  <c r="E131" i="14"/>
  <c r="K131" i="14"/>
  <c r="Q131" i="14"/>
  <c r="W131" i="14"/>
  <c r="D134" i="14"/>
  <c r="D132" i="14" s="1"/>
  <c r="J134" i="14"/>
  <c r="P134" i="14"/>
  <c r="V134" i="14"/>
  <c r="V132" i="14" s="1"/>
  <c r="D136" i="14"/>
  <c r="J136" i="14"/>
  <c r="P136" i="14"/>
  <c r="V136" i="14"/>
  <c r="I139" i="14"/>
  <c r="O139" i="14"/>
  <c r="O137" i="14" s="1"/>
  <c r="U139" i="14"/>
  <c r="AA139" i="14"/>
  <c r="I141" i="14"/>
  <c r="O141" i="14"/>
  <c r="U141" i="14"/>
  <c r="AA141" i="14"/>
  <c r="H144" i="14"/>
  <c r="N144" i="14"/>
  <c r="T144" i="14"/>
  <c r="T142" i="14" s="1"/>
  <c r="Z144" i="14"/>
  <c r="H146" i="14"/>
  <c r="N146" i="14"/>
  <c r="T146" i="14"/>
  <c r="Z146" i="14"/>
  <c r="G149" i="14"/>
  <c r="G147" i="14" s="1"/>
  <c r="M149" i="14"/>
  <c r="S149" i="14"/>
  <c r="Y149" i="14"/>
  <c r="Y147" i="14" s="1"/>
  <c r="G151" i="14"/>
  <c r="M151" i="14"/>
  <c r="S151" i="14"/>
  <c r="Y151" i="14"/>
  <c r="F154" i="14"/>
  <c r="L154" i="14"/>
  <c r="L152" i="14" s="1"/>
  <c r="R154" i="14"/>
  <c r="X154" i="14"/>
  <c r="F156" i="14"/>
  <c r="L156" i="14"/>
  <c r="R156" i="14"/>
  <c r="X156" i="14"/>
  <c r="E159" i="14"/>
  <c r="K159" i="14"/>
  <c r="Q159" i="14"/>
  <c r="Q157" i="14" s="1"/>
  <c r="W159" i="14"/>
  <c r="E161" i="14"/>
  <c r="K161" i="14"/>
  <c r="Q161" i="14"/>
  <c r="W161" i="14"/>
  <c r="V318" i="14"/>
  <c r="V316" i="14" s="1"/>
  <c r="P318" i="14"/>
  <c r="J318" i="14"/>
  <c r="J316" i="14" s="1"/>
  <c r="D318" i="14"/>
  <c r="D316" i="14" s="1"/>
  <c r="W313" i="14"/>
  <c r="Q313" i="14"/>
  <c r="Q311" i="14" s="1"/>
  <c r="K313" i="14"/>
  <c r="K311" i="14" s="1"/>
  <c r="E313" i="14"/>
  <c r="X308" i="14"/>
  <c r="X306" i="14" s="1"/>
  <c r="R308" i="14"/>
  <c r="R306" i="14" s="1"/>
  <c r="L308" i="14"/>
  <c r="F308" i="14"/>
  <c r="F306" i="14" s="1"/>
  <c r="Y303" i="14"/>
  <c r="Y301" i="14" s="1"/>
  <c r="S303" i="14"/>
  <c r="M303" i="14"/>
  <c r="M301" i="14" s="1"/>
  <c r="G303" i="14"/>
  <c r="G301" i="14" s="1"/>
  <c r="Z298" i="14"/>
  <c r="T298" i="14"/>
  <c r="T296" i="14" s="1"/>
  <c r="N298" i="14"/>
  <c r="N296" i="14" s="1"/>
  <c r="H298" i="14"/>
  <c r="AA293" i="14"/>
  <c r="AA291" i="14" s="1"/>
  <c r="U293" i="14"/>
  <c r="U291" i="14" s="1"/>
  <c r="O293" i="14"/>
  <c r="I293" i="14"/>
  <c r="I291" i="14" s="1"/>
  <c r="V288" i="14"/>
  <c r="V286" i="14" s="1"/>
  <c r="P288" i="14"/>
  <c r="J288" i="14"/>
  <c r="J286" i="14" s="1"/>
  <c r="D288" i="14"/>
  <c r="D286" i="14" s="1"/>
  <c r="W283" i="14"/>
  <c r="Q283" i="14"/>
  <c r="Q281" i="14" s="1"/>
  <c r="K283" i="14"/>
  <c r="K281" i="14" s="1"/>
  <c r="E283" i="14"/>
  <c r="X278" i="14"/>
  <c r="X276" i="14" s="1"/>
  <c r="R278" i="14"/>
  <c r="R276" i="14" s="1"/>
  <c r="L278" i="14"/>
  <c r="F278" i="14"/>
  <c r="F276" i="14" s="1"/>
  <c r="Y273" i="14"/>
  <c r="Y271" i="14" s="1"/>
  <c r="S273" i="14"/>
  <c r="M273" i="14"/>
  <c r="M271" i="14" s="1"/>
  <c r="G273" i="14"/>
  <c r="G271" i="14" s="1"/>
  <c r="Z268" i="14"/>
  <c r="T268" i="14"/>
  <c r="T266" i="14" s="1"/>
  <c r="N268" i="14"/>
  <c r="N266" i="14" s="1"/>
  <c r="H268" i="14"/>
  <c r="AA263" i="14"/>
  <c r="AA261" i="14" s="1"/>
  <c r="U263" i="14"/>
  <c r="U261" i="14" s="1"/>
  <c r="O263" i="14"/>
  <c r="I263" i="14"/>
  <c r="I261" i="14" s="1"/>
  <c r="V258" i="14"/>
  <c r="V256" i="14" s="1"/>
  <c r="P258" i="14"/>
  <c r="J258" i="14"/>
  <c r="J256" i="14" s="1"/>
  <c r="D258" i="14"/>
  <c r="D256" i="14" s="1"/>
  <c r="W253" i="14"/>
  <c r="Q253" i="14"/>
  <c r="Q251" i="14" s="1"/>
  <c r="K253" i="14"/>
  <c r="K251" i="14" s="1"/>
  <c r="E253" i="14"/>
  <c r="X248" i="14"/>
  <c r="X246" i="14" s="1"/>
  <c r="R248" i="14"/>
  <c r="R246" i="14" s="1"/>
  <c r="L248" i="14"/>
  <c r="F248" i="14"/>
  <c r="F246" i="14" s="1"/>
  <c r="Y243" i="14"/>
  <c r="Y241" i="14" s="1"/>
  <c r="S243" i="14"/>
  <c r="M243" i="14"/>
  <c r="M241" i="14" s="1"/>
  <c r="G243" i="14"/>
  <c r="G241" i="14" s="1"/>
  <c r="Z238" i="14"/>
  <c r="T238" i="14"/>
  <c r="T236" i="14" s="1"/>
  <c r="N238" i="14"/>
  <c r="N236" i="14" s="1"/>
  <c r="H238" i="14"/>
  <c r="AA233" i="14"/>
  <c r="AA231" i="14" s="1"/>
  <c r="U233" i="14"/>
  <c r="U231" i="14" s="1"/>
  <c r="O233" i="14"/>
  <c r="I233" i="14"/>
  <c r="I231" i="14" s="1"/>
  <c r="V228" i="14"/>
  <c r="V226" i="14" s="1"/>
  <c r="P228" i="14"/>
  <c r="J228" i="14"/>
  <c r="J226" i="14" s="1"/>
  <c r="D228" i="14"/>
  <c r="D226" i="14" s="1"/>
  <c r="W223" i="14"/>
  <c r="Q223" i="14"/>
  <c r="Q221" i="14" s="1"/>
  <c r="K223" i="14"/>
  <c r="K221" i="14" s="1"/>
  <c r="E223" i="14"/>
  <c r="X218" i="14"/>
  <c r="X216" i="14" s="1"/>
  <c r="R218" i="14"/>
  <c r="R216" i="14" s="1"/>
  <c r="L218" i="14"/>
  <c r="F218" i="14"/>
  <c r="F216" i="14" s="1"/>
  <c r="Y213" i="14"/>
  <c r="Y211" i="14" s="1"/>
  <c r="S213" i="14"/>
  <c r="M213" i="14"/>
  <c r="M211" i="14" s="1"/>
  <c r="G213" i="14"/>
  <c r="G211" i="14" s="1"/>
  <c r="Z208" i="14"/>
  <c r="T208" i="14"/>
  <c r="T206" i="14" s="1"/>
  <c r="N208" i="14"/>
  <c r="N206" i="14" s="1"/>
  <c r="H208" i="14"/>
  <c r="AA203" i="14"/>
  <c r="AA201" i="14" s="1"/>
  <c r="U203" i="14"/>
  <c r="U201" i="14" s="1"/>
  <c r="O203" i="14"/>
  <c r="I203" i="14"/>
  <c r="I201" i="14" s="1"/>
  <c r="V198" i="14"/>
  <c r="V196" i="14" s="1"/>
  <c r="P198" i="14"/>
  <c r="J198" i="14"/>
  <c r="J196" i="14" s="1"/>
  <c r="D198" i="14"/>
  <c r="D196" i="14" s="1"/>
  <c r="W193" i="14"/>
  <c r="Q193" i="14"/>
  <c r="Q191" i="14" s="1"/>
  <c r="K193" i="14"/>
  <c r="K191" i="14" s="1"/>
  <c r="E193" i="14"/>
  <c r="X188" i="14"/>
  <c r="X186" i="14" s="1"/>
  <c r="R188" i="14"/>
  <c r="R186" i="14" s="1"/>
  <c r="L188" i="14"/>
  <c r="F188" i="14"/>
  <c r="F186" i="14" s="1"/>
  <c r="AA318" i="14"/>
  <c r="AA316" i="14" s="1"/>
  <c r="U318" i="14"/>
  <c r="U316" i="14" s="1"/>
  <c r="O318" i="14"/>
  <c r="I318" i="14"/>
  <c r="I316" i="14" s="1"/>
  <c r="V313" i="14"/>
  <c r="V311" i="14" s="1"/>
  <c r="P313" i="14"/>
  <c r="P311" i="14" s="1"/>
  <c r="J313" i="14"/>
  <c r="J311" i="14" s="1"/>
  <c r="D313" i="14"/>
  <c r="D311" i="14" s="1"/>
  <c r="W308" i="14"/>
  <c r="Q308" i="14"/>
  <c r="Q306" i="14" s="1"/>
  <c r="K308" i="14"/>
  <c r="K306" i="14" s="1"/>
  <c r="E308" i="14"/>
  <c r="E306" i="14" s="1"/>
  <c r="X303" i="14"/>
  <c r="X301" i="14" s="1"/>
  <c r="R303" i="14"/>
  <c r="R301" i="14" s="1"/>
  <c r="L303" i="14"/>
  <c r="F303" i="14"/>
  <c r="F301" i="14" s="1"/>
  <c r="Y298" i="14"/>
  <c r="Y296" i="14" s="1"/>
  <c r="S298" i="14"/>
  <c r="S296" i="14" s="1"/>
  <c r="M298" i="14"/>
  <c r="M296" i="14" s="1"/>
  <c r="G298" i="14"/>
  <c r="G296" i="14" s="1"/>
  <c r="Z293" i="14"/>
  <c r="T293" i="14"/>
  <c r="T291" i="14" s="1"/>
  <c r="N293" i="14"/>
  <c r="N291" i="14" s="1"/>
  <c r="H293" i="14"/>
  <c r="H291" i="14" s="1"/>
  <c r="AA288" i="14"/>
  <c r="AA286" i="14" s="1"/>
  <c r="U288" i="14"/>
  <c r="U286" i="14" s="1"/>
  <c r="O288" i="14"/>
  <c r="I288" i="14"/>
  <c r="I286" i="14" s="1"/>
  <c r="V283" i="14"/>
  <c r="V281" i="14" s="1"/>
  <c r="P283" i="14"/>
  <c r="P281" i="14" s="1"/>
  <c r="J283" i="14"/>
  <c r="J281" i="14" s="1"/>
  <c r="D283" i="14"/>
  <c r="D281" i="14" s="1"/>
  <c r="W278" i="14"/>
  <c r="Q278" i="14"/>
  <c r="Q276" i="14" s="1"/>
  <c r="K278" i="14"/>
  <c r="K276" i="14" s="1"/>
  <c r="E278" i="14"/>
  <c r="E276" i="14" s="1"/>
  <c r="X273" i="14"/>
  <c r="X271" i="14" s="1"/>
  <c r="R273" i="14"/>
  <c r="R271" i="14" s="1"/>
  <c r="L273" i="14"/>
  <c r="F273" i="14"/>
  <c r="F271" i="14" s="1"/>
  <c r="Y268" i="14"/>
  <c r="Y266" i="14" s="1"/>
  <c r="S268" i="14"/>
  <c r="S266" i="14" s="1"/>
  <c r="M268" i="14"/>
  <c r="M266" i="14" s="1"/>
  <c r="G268" i="14"/>
  <c r="G266" i="14" s="1"/>
  <c r="Z263" i="14"/>
  <c r="T263" i="14"/>
  <c r="T261" i="14" s="1"/>
  <c r="N263" i="14"/>
  <c r="N261" i="14" s="1"/>
  <c r="H263" i="14"/>
  <c r="H261" i="14" s="1"/>
  <c r="AA258" i="14"/>
  <c r="AA256" i="14" s="1"/>
  <c r="U258" i="14"/>
  <c r="U256" i="14" s="1"/>
  <c r="O258" i="14"/>
  <c r="I258" i="14"/>
  <c r="I256" i="14" s="1"/>
  <c r="V253" i="14"/>
  <c r="V251" i="14" s="1"/>
  <c r="P253" i="14"/>
  <c r="P251" i="14" s="1"/>
  <c r="J253" i="14"/>
  <c r="J251" i="14" s="1"/>
  <c r="D253" i="14"/>
  <c r="D251" i="14" s="1"/>
  <c r="W248" i="14"/>
  <c r="Q248" i="14"/>
  <c r="Q246" i="14" s="1"/>
  <c r="K248" i="14"/>
  <c r="K246" i="14" s="1"/>
  <c r="E248" i="14"/>
  <c r="E246" i="14" s="1"/>
  <c r="X243" i="14"/>
  <c r="X241" i="14" s="1"/>
  <c r="R243" i="14"/>
  <c r="R241" i="14" s="1"/>
  <c r="L243" i="14"/>
  <c r="F243" i="14"/>
  <c r="F241" i="14" s="1"/>
  <c r="Y238" i="14"/>
  <c r="Y236" i="14" s="1"/>
  <c r="S238" i="14"/>
  <c r="S236" i="14" s="1"/>
  <c r="M238" i="14"/>
  <c r="M236" i="14" s="1"/>
  <c r="G238" i="14"/>
  <c r="G236" i="14" s="1"/>
  <c r="Z233" i="14"/>
  <c r="T233" i="14"/>
  <c r="T231" i="14" s="1"/>
  <c r="N233" i="14"/>
  <c r="N231" i="14" s="1"/>
  <c r="H233" i="14"/>
  <c r="H231" i="14" s="1"/>
  <c r="AA228" i="14"/>
  <c r="AA226" i="14" s="1"/>
  <c r="U228" i="14"/>
  <c r="U226" i="14" s="1"/>
  <c r="O228" i="14"/>
  <c r="I228" i="14"/>
  <c r="I226" i="14" s="1"/>
  <c r="V223" i="14"/>
  <c r="V221" i="14" s="1"/>
  <c r="P223" i="14"/>
  <c r="P221" i="14" s="1"/>
  <c r="J223" i="14"/>
  <c r="J221" i="14" s="1"/>
  <c r="D223" i="14"/>
  <c r="D221" i="14" s="1"/>
  <c r="W218" i="14"/>
  <c r="Q218" i="14"/>
  <c r="Q216" i="14" s="1"/>
  <c r="K218" i="14"/>
  <c r="K216" i="14" s="1"/>
  <c r="E218" i="14"/>
  <c r="E216" i="14" s="1"/>
  <c r="X213" i="14"/>
  <c r="X211" i="14" s="1"/>
  <c r="R213" i="14"/>
  <c r="R211" i="14" s="1"/>
  <c r="L213" i="14"/>
  <c r="F213" i="14"/>
  <c r="F211" i="14" s="1"/>
  <c r="Y208" i="14"/>
  <c r="Y206" i="14" s="1"/>
  <c r="S208" i="14"/>
  <c r="S206" i="14" s="1"/>
  <c r="M208" i="14"/>
  <c r="M206" i="14" s="1"/>
  <c r="G208" i="14"/>
  <c r="G206" i="14" s="1"/>
  <c r="Z203" i="14"/>
  <c r="T203" i="14"/>
  <c r="T201" i="14" s="1"/>
  <c r="N203" i="14"/>
  <c r="N201" i="14" s="1"/>
  <c r="H203" i="14"/>
  <c r="H201" i="14" s="1"/>
  <c r="AA198" i="14"/>
  <c r="AA196" i="14" s="1"/>
  <c r="U198" i="14"/>
  <c r="U196" i="14" s="1"/>
  <c r="O198" i="14"/>
  <c r="I198" i="14"/>
  <c r="I196" i="14" s="1"/>
  <c r="V193" i="14"/>
  <c r="V191" i="14" s="1"/>
  <c r="P193" i="14"/>
  <c r="P191" i="14" s="1"/>
  <c r="J193" i="14"/>
  <c r="J191" i="14" s="1"/>
  <c r="D193" i="14"/>
  <c r="D191" i="14" s="1"/>
  <c r="W188" i="14"/>
  <c r="Q188" i="14"/>
  <c r="Q186" i="14" s="1"/>
  <c r="K188" i="14"/>
  <c r="K186" i="14" s="1"/>
  <c r="E188" i="14"/>
  <c r="E186" i="14" s="1"/>
  <c r="Z318" i="14"/>
  <c r="Z316" i="14" s="1"/>
  <c r="T318" i="14"/>
  <c r="N318" i="14"/>
  <c r="N316" i="14" s="1"/>
  <c r="H318" i="14"/>
  <c r="H316" i="14" s="1"/>
  <c r="AA313" i="14"/>
  <c r="U313" i="14"/>
  <c r="U311" i="14" s="1"/>
  <c r="O313" i="14"/>
  <c r="O311" i="14" s="1"/>
  <c r="I313" i="14"/>
  <c r="Y318" i="14"/>
  <c r="Y316" i="14" s="1"/>
  <c r="S318" i="14"/>
  <c r="S316" i="14" s="1"/>
  <c r="M318" i="14"/>
  <c r="G318" i="14"/>
  <c r="G316" i="14" s="1"/>
  <c r="Z313" i="14"/>
  <c r="Z311" i="14" s="1"/>
  <c r="T313" i="14"/>
  <c r="N313" i="14"/>
  <c r="N311" i="14" s="1"/>
  <c r="H313" i="14"/>
  <c r="H311" i="14" s="1"/>
  <c r="AA308" i="14"/>
  <c r="U308" i="14"/>
  <c r="U306" i="14" s="1"/>
  <c r="O308" i="14"/>
  <c r="O306" i="14" s="1"/>
  <c r="I308" i="14"/>
  <c r="V303" i="14"/>
  <c r="V301" i="14" s="1"/>
  <c r="P303" i="14"/>
  <c r="P301" i="14" s="1"/>
  <c r="J303" i="14"/>
  <c r="D303" i="14"/>
  <c r="D301" i="14" s="1"/>
  <c r="W298" i="14"/>
  <c r="W296" i="14" s="1"/>
  <c r="Q298" i="14"/>
  <c r="K298" i="14"/>
  <c r="K296" i="14" s="1"/>
  <c r="E298" i="14"/>
  <c r="E296" i="14" s="1"/>
  <c r="X293" i="14"/>
  <c r="R293" i="14"/>
  <c r="R291" i="14" s="1"/>
  <c r="L293" i="14"/>
  <c r="L291" i="14" s="1"/>
  <c r="F293" i="14"/>
  <c r="Y288" i="14"/>
  <c r="Y286" i="14" s="1"/>
  <c r="S288" i="14"/>
  <c r="S286" i="14" s="1"/>
  <c r="M288" i="14"/>
  <c r="G288" i="14"/>
  <c r="G286" i="14" s="1"/>
  <c r="Z283" i="14"/>
  <c r="Z281" i="14" s="1"/>
  <c r="T283" i="14"/>
  <c r="N283" i="14"/>
  <c r="N281" i="14" s="1"/>
  <c r="H283" i="14"/>
  <c r="H281" i="14" s="1"/>
  <c r="AA278" i="14"/>
  <c r="U278" i="14"/>
  <c r="U276" i="14" s="1"/>
  <c r="O278" i="14"/>
  <c r="O276" i="14" s="1"/>
  <c r="I278" i="14"/>
  <c r="V273" i="14"/>
  <c r="V271" i="14" s="1"/>
  <c r="P273" i="14"/>
  <c r="P271" i="14" s="1"/>
  <c r="J273" i="14"/>
  <c r="D273" i="14"/>
  <c r="D271" i="14" s="1"/>
  <c r="W268" i="14"/>
  <c r="W266" i="14" s="1"/>
  <c r="Q268" i="14"/>
  <c r="K268" i="14"/>
  <c r="K266" i="14" s="1"/>
  <c r="E268" i="14"/>
  <c r="E266" i="14" s="1"/>
  <c r="X263" i="14"/>
  <c r="R263" i="14"/>
  <c r="R261" i="14" s="1"/>
  <c r="L263" i="14"/>
  <c r="L261" i="14" s="1"/>
  <c r="F263" i="14"/>
  <c r="Y258" i="14"/>
  <c r="Y256" i="14" s="1"/>
  <c r="S258" i="14"/>
  <c r="S256" i="14" s="1"/>
  <c r="M258" i="14"/>
  <c r="G258" i="14"/>
  <c r="G256" i="14" s="1"/>
  <c r="Z253" i="14"/>
  <c r="Z251" i="14" s="1"/>
  <c r="T253" i="14"/>
  <c r="N253" i="14"/>
  <c r="N251" i="14" s="1"/>
  <c r="H253" i="14"/>
  <c r="H251" i="14" s="1"/>
  <c r="AA248" i="14"/>
  <c r="U248" i="14"/>
  <c r="U246" i="14" s="1"/>
  <c r="O248" i="14"/>
  <c r="O246" i="14" s="1"/>
  <c r="I248" i="14"/>
  <c r="V243" i="14"/>
  <c r="V241" i="14" s="1"/>
  <c r="P243" i="14"/>
  <c r="P241" i="14" s="1"/>
  <c r="J243" i="14"/>
  <c r="D243" i="14"/>
  <c r="D241" i="14" s="1"/>
  <c r="W238" i="14"/>
  <c r="W236" i="14" s="1"/>
  <c r="Q238" i="14"/>
  <c r="K238" i="14"/>
  <c r="K236" i="14" s="1"/>
  <c r="E238" i="14"/>
  <c r="E236" i="14" s="1"/>
  <c r="X233" i="14"/>
  <c r="R233" i="14"/>
  <c r="R231" i="14" s="1"/>
  <c r="L233" i="14"/>
  <c r="L231" i="14" s="1"/>
  <c r="F233" i="14"/>
  <c r="Y228" i="14"/>
  <c r="Y226" i="14" s="1"/>
  <c r="S228" i="14"/>
  <c r="S226" i="14" s="1"/>
  <c r="M228" i="14"/>
  <c r="G228" i="14"/>
  <c r="G226" i="14" s="1"/>
  <c r="Z223" i="14"/>
  <c r="Z221" i="14" s="1"/>
  <c r="T223" i="14"/>
  <c r="N223" i="14"/>
  <c r="N221" i="14" s="1"/>
  <c r="H223" i="14"/>
  <c r="H221" i="14" s="1"/>
  <c r="AA218" i="14"/>
  <c r="U218" i="14"/>
  <c r="U216" i="14" s="1"/>
  <c r="O218" i="14"/>
  <c r="O216" i="14" s="1"/>
  <c r="I218" i="14"/>
  <c r="V213" i="14"/>
  <c r="V211" i="14" s="1"/>
  <c r="P213" i="14"/>
  <c r="P211" i="14" s="1"/>
  <c r="J213" i="14"/>
  <c r="D213" i="14"/>
  <c r="D211" i="14" s="1"/>
  <c r="W208" i="14"/>
  <c r="W206" i="14" s="1"/>
  <c r="Q208" i="14"/>
  <c r="K208" i="14"/>
  <c r="K206" i="14" s="1"/>
  <c r="E208" i="14"/>
  <c r="E206" i="14" s="1"/>
  <c r="X203" i="14"/>
  <c r="R203" i="14"/>
  <c r="R201" i="14" s="1"/>
  <c r="L203" i="14"/>
  <c r="L201" i="14" s="1"/>
  <c r="F203" i="14"/>
  <c r="Y198" i="14"/>
  <c r="Y196" i="14" s="1"/>
  <c r="S198" i="14"/>
  <c r="S196" i="14" s="1"/>
  <c r="M198" i="14"/>
  <c r="G198" i="14"/>
  <c r="G196" i="14" s="1"/>
  <c r="Z193" i="14"/>
  <c r="Z191" i="14" s="1"/>
  <c r="T193" i="14"/>
  <c r="N193" i="14"/>
  <c r="N191" i="14" s="1"/>
  <c r="H193" i="14"/>
  <c r="H191" i="14" s="1"/>
  <c r="AA188" i="14"/>
  <c r="U188" i="14"/>
  <c r="U186" i="14" s="1"/>
  <c r="O188" i="14"/>
  <c r="O186" i="14" s="1"/>
  <c r="I188" i="14"/>
  <c r="X318" i="14"/>
  <c r="X316" i="14" s="1"/>
  <c r="R318" i="14"/>
  <c r="R316" i="14" s="1"/>
  <c r="W318" i="14"/>
  <c r="Q318" i="14"/>
  <c r="Q316" i="14" s="1"/>
  <c r="K318" i="14"/>
  <c r="K316" i="14" s="1"/>
  <c r="E318" i="14"/>
  <c r="X313" i="14"/>
  <c r="X311" i="14" s="1"/>
  <c r="R313" i="14"/>
  <c r="R311" i="14" s="1"/>
  <c r="L313" i="14"/>
  <c r="F313" i="14"/>
  <c r="F311" i="14" s="1"/>
  <c r="Y308" i="14"/>
  <c r="Y306" i="14" s="1"/>
  <c r="S308" i="14"/>
  <c r="M308" i="14"/>
  <c r="M306" i="14" s="1"/>
  <c r="G308" i="14"/>
  <c r="G306" i="14" s="1"/>
  <c r="Z303" i="14"/>
  <c r="T303" i="14"/>
  <c r="T301" i="14" s="1"/>
  <c r="N303" i="14"/>
  <c r="N301" i="14" s="1"/>
  <c r="H303" i="14"/>
  <c r="AA298" i="14"/>
  <c r="AA296" i="14" s="1"/>
  <c r="U298" i="14"/>
  <c r="U296" i="14" s="1"/>
  <c r="O298" i="14"/>
  <c r="I298" i="14"/>
  <c r="I296" i="14" s="1"/>
  <c r="V293" i="14"/>
  <c r="V291" i="14" s="1"/>
  <c r="P293" i="14"/>
  <c r="J293" i="14"/>
  <c r="J291" i="14" s="1"/>
  <c r="D293" i="14"/>
  <c r="D291" i="14" s="1"/>
  <c r="W288" i="14"/>
  <c r="Q288" i="14"/>
  <c r="Q286" i="14" s="1"/>
  <c r="K288" i="14"/>
  <c r="K286" i="14" s="1"/>
  <c r="E288" i="14"/>
  <c r="X283" i="14"/>
  <c r="X281" i="14" s="1"/>
  <c r="R283" i="14"/>
  <c r="R281" i="14" s="1"/>
  <c r="L283" i="14"/>
  <c r="F283" i="14"/>
  <c r="F281" i="14" s="1"/>
  <c r="Y278" i="14"/>
  <c r="Y276" i="14" s="1"/>
  <c r="S278" i="14"/>
  <c r="M278" i="14"/>
  <c r="M276" i="14" s="1"/>
  <c r="G278" i="14"/>
  <c r="G276" i="14" s="1"/>
  <c r="Z273" i="14"/>
  <c r="T273" i="14"/>
  <c r="T271" i="14" s="1"/>
  <c r="N273" i="14"/>
  <c r="N271" i="14" s="1"/>
  <c r="H273" i="14"/>
  <c r="AA268" i="14"/>
  <c r="AA266" i="14" s="1"/>
  <c r="U268" i="14"/>
  <c r="U266" i="14" s="1"/>
  <c r="O268" i="14"/>
  <c r="I268" i="14"/>
  <c r="I266" i="14" s="1"/>
  <c r="V263" i="14"/>
  <c r="V261" i="14" s="1"/>
  <c r="P263" i="14"/>
  <c r="J263" i="14"/>
  <c r="J261" i="14" s="1"/>
  <c r="D263" i="14"/>
  <c r="D261" i="14" s="1"/>
  <c r="W258" i="14"/>
  <c r="Q258" i="14"/>
  <c r="Q256" i="14" s="1"/>
  <c r="K258" i="14"/>
  <c r="K256" i="14" s="1"/>
  <c r="E258" i="14"/>
  <c r="X253" i="14"/>
  <c r="X251" i="14" s="1"/>
  <c r="R253" i="14"/>
  <c r="R251" i="14" s="1"/>
  <c r="L253" i="14"/>
  <c r="F253" i="14"/>
  <c r="F251" i="14" s="1"/>
  <c r="Y248" i="14"/>
  <c r="Y246" i="14" s="1"/>
  <c r="S248" i="14"/>
  <c r="M248" i="14"/>
  <c r="M246" i="14" s="1"/>
  <c r="G248" i="14"/>
  <c r="G246" i="14" s="1"/>
  <c r="Z243" i="14"/>
  <c r="T243" i="14"/>
  <c r="T241" i="14" s="1"/>
  <c r="N243" i="14"/>
  <c r="N241" i="14" s="1"/>
  <c r="H243" i="14"/>
  <c r="AA238" i="14"/>
  <c r="AA236" i="14" s="1"/>
  <c r="U238" i="14"/>
  <c r="U236" i="14" s="1"/>
  <c r="O238" i="14"/>
  <c r="I238" i="14"/>
  <c r="I236" i="14" s="1"/>
  <c r="V233" i="14"/>
  <c r="V231" i="14" s="1"/>
  <c r="P233" i="14"/>
  <c r="J233" i="14"/>
  <c r="J231" i="14" s="1"/>
  <c r="D233" i="14"/>
  <c r="D231" i="14" s="1"/>
  <c r="W228" i="14"/>
  <c r="Q228" i="14"/>
  <c r="Q226" i="14" s="1"/>
  <c r="K228" i="14"/>
  <c r="K226" i="14" s="1"/>
  <c r="E228" i="14"/>
  <c r="X223" i="14"/>
  <c r="X221" i="14" s="1"/>
  <c r="R223" i="14"/>
  <c r="R221" i="14" s="1"/>
  <c r="L223" i="14"/>
  <c r="F223" i="14"/>
  <c r="F221" i="14" s="1"/>
  <c r="Y218" i="14"/>
  <c r="Y216" i="14" s="1"/>
  <c r="S218" i="14"/>
  <c r="M218" i="14"/>
  <c r="M216" i="14" s="1"/>
  <c r="G218" i="14"/>
  <c r="G216" i="14" s="1"/>
  <c r="Z213" i="14"/>
  <c r="T213" i="14"/>
  <c r="T211" i="14" s="1"/>
  <c r="N213" i="14"/>
  <c r="N211" i="14" s="1"/>
  <c r="H213" i="14"/>
  <c r="AA208" i="14"/>
  <c r="AA206" i="14" s="1"/>
  <c r="U208" i="14"/>
  <c r="U206" i="14" s="1"/>
  <c r="O208" i="14"/>
  <c r="I208" i="14"/>
  <c r="I206" i="14" s="1"/>
  <c r="V203" i="14"/>
  <c r="V201" i="14" s="1"/>
  <c r="P203" i="14"/>
  <c r="J203" i="14"/>
  <c r="J201" i="14" s="1"/>
  <c r="D203" i="14"/>
  <c r="D201" i="14" s="1"/>
  <c r="W198" i="14"/>
  <c r="Q198" i="14"/>
  <c r="Q196" i="14" s="1"/>
  <c r="K198" i="14"/>
  <c r="K196" i="14" s="1"/>
  <c r="E198" i="14"/>
  <c r="X193" i="14"/>
  <c r="X191" i="14" s="1"/>
  <c r="R193" i="14"/>
  <c r="R191" i="14" s="1"/>
  <c r="L193" i="14"/>
  <c r="F193" i="14"/>
  <c r="F191" i="14" s="1"/>
  <c r="J168" i="14"/>
  <c r="J166" i="14" s="1"/>
  <c r="P168" i="14"/>
  <c r="V168" i="14"/>
  <c r="D170" i="14"/>
  <c r="D166" i="14" s="1"/>
  <c r="J170" i="14"/>
  <c r="P170" i="14"/>
  <c r="V170" i="14"/>
  <c r="I173" i="14"/>
  <c r="O173" i="14"/>
  <c r="U173" i="14"/>
  <c r="U171" i="14" s="1"/>
  <c r="AA173" i="14"/>
  <c r="I175" i="14"/>
  <c r="O175" i="14"/>
  <c r="U175" i="14"/>
  <c r="AA175" i="14"/>
  <c r="H178" i="14"/>
  <c r="H176" i="14" s="1"/>
  <c r="N178" i="14"/>
  <c r="T178" i="14"/>
  <c r="Z178" i="14"/>
  <c r="Z176" i="14" s="1"/>
  <c r="H180" i="14"/>
  <c r="N180" i="14"/>
  <c r="T180" i="14"/>
  <c r="Z180" i="14"/>
  <c r="G183" i="14"/>
  <c r="M183" i="14"/>
  <c r="M181" i="14" s="1"/>
  <c r="S183" i="14"/>
  <c r="Y183" i="14"/>
  <c r="G185" i="14"/>
  <c r="M185" i="14"/>
  <c r="S185" i="14"/>
  <c r="Y185" i="14"/>
  <c r="N188" i="14"/>
  <c r="N186" i="14" s="1"/>
  <c r="Z188" i="14"/>
  <c r="T190" i="14"/>
  <c r="T186" i="14" s="1"/>
  <c r="G193" i="14"/>
  <c r="Y193" i="14"/>
  <c r="S195" i="14"/>
  <c r="S191" i="14" s="1"/>
  <c r="T198" i="14"/>
  <c r="N200" i="14"/>
  <c r="Q203" i="14"/>
  <c r="Q201" i="14" s="1"/>
  <c r="K205" i="14"/>
  <c r="L208" i="14"/>
  <c r="F210" i="14"/>
  <c r="F206" i="14" s="1"/>
  <c r="X210" i="14"/>
  <c r="K213" i="14"/>
  <c r="K211" i="14" s="1"/>
  <c r="E215" i="14"/>
  <c r="W215" i="14"/>
  <c r="H218" i="14"/>
  <c r="Z218" i="14"/>
  <c r="Z216" i="14" s="1"/>
  <c r="T220" i="14"/>
  <c r="G223" i="14"/>
  <c r="Y223" i="14"/>
  <c r="S225" i="14"/>
  <c r="T228" i="14"/>
  <c r="T226" i="14" s="1"/>
  <c r="N230" i="14"/>
  <c r="N226" i="14" s="1"/>
  <c r="Q233" i="14"/>
  <c r="K235" i="14"/>
  <c r="K231" i="14" s="1"/>
  <c r="L238" i="14"/>
  <c r="L236" i="14" s="1"/>
  <c r="F240" i="14"/>
  <c r="F236" i="14" s="1"/>
  <c r="X240" i="14"/>
  <c r="K243" i="14"/>
  <c r="K241" i="14" s="1"/>
  <c r="E245" i="14"/>
  <c r="W245" i="14"/>
  <c r="W241" i="14" s="1"/>
  <c r="H248" i="14"/>
  <c r="Z248" i="14"/>
  <c r="T250" i="14"/>
  <c r="T246" i="14" s="1"/>
  <c r="G253" i="14"/>
  <c r="G251" i="14" s="1"/>
  <c r="Y253" i="14"/>
  <c r="S255" i="14"/>
  <c r="T258" i="14"/>
  <c r="T256" i="14" s="1"/>
  <c r="N260" i="14"/>
  <c r="Q263" i="14"/>
  <c r="K265" i="14"/>
  <c r="L268" i="14"/>
  <c r="F270" i="14"/>
  <c r="X270" i="14"/>
  <c r="K273" i="14"/>
  <c r="E275" i="14"/>
  <c r="W275" i="14"/>
  <c r="H278" i="14"/>
  <c r="Z278" i="14"/>
  <c r="T280" i="14"/>
  <c r="T276" i="14" s="1"/>
  <c r="G283" i="14"/>
  <c r="Y283" i="14"/>
  <c r="S285" i="14"/>
  <c r="S281" i="14" s="1"/>
  <c r="T288" i="14"/>
  <c r="N290" i="14"/>
  <c r="Q293" i="14"/>
  <c r="Q291" i="14" s="1"/>
  <c r="K295" i="14"/>
  <c r="L298" i="14"/>
  <c r="F300" i="14"/>
  <c r="F296" i="14" s="1"/>
  <c r="X300" i="14"/>
  <c r="K303" i="14"/>
  <c r="K301" i="14" s="1"/>
  <c r="E305" i="14"/>
  <c r="W305" i="14"/>
  <c r="H308" i="14"/>
  <c r="Z308" i="14"/>
  <c r="Z306" i="14" s="1"/>
  <c r="T310" i="14"/>
  <c r="M315" i="14"/>
  <c r="L22" i="15"/>
  <c r="J486" i="13"/>
  <c r="J484" i="13" s="1"/>
  <c r="P486" i="13"/>
  <c r="P484" i="13" s="1"/>
  <c r="V486" i="13"/>
  <c r="I491" i="13"/>
  <c r="I489" i="13" s="1"/>
  <c r="O491" i="13"/>
  <c r="O489" i="13" s="1"/>
  <c r="U491" i="13"/>
  <c r="U489" i="13" s="1"/>
  <c r="AA491" i="13"/>
  <c r="AA489" i="13" s="1"/>
  <c r="H496" i="13"/>
  <c r="H494" i="13" s="1"/>
  <c r="N496" i="13"/>
  <c r="T496" i="13"/>
  <c r="T494" i="13" s="1"/>
  <c r="Z496" i="13"/>
  <c r="Z494" i="13" s="1"/>
  <c r="G501" i="13"/>
  <c r="G499" i="13" s="1"/>
  <c r="M501" i="13"/>
  <c r="M499" i="13" s="1"/>
  <c r="S501" i="13"/>
  <c r="S499" i="13" s="1"/>
  <c r="Y501" i="13"/>
  <c r="F506" i="13"/>
  <c r="F504" i="13" s="1"/>
  <c r="L506" i="13"/>
  <c r="L504" i="13" s="1"/>
  <c r="R506" i="13"/>
  <c r="R504" i="13" s="1"/>
  <c r="X506" i="13"/>
  <c r="X504" i="13" s="1"/>
  <c r="E511" i="13"/>
  <c r="E509" i="13" s="1"/>
  <c r="K511" i="13"/>
  <c r="Q511" i="13"/>
  <c r="Q509" i="13" s="1"/>
  <c r="W511" i="13"/>
  <c r="W509" i="13" s="1"/>
  <c r="D516" i="13"/>
  <c r="D514" i="13" s="1"/>
  <c r="J516" i="13"/>
  <c r="J514" i="13" s="1"/>
  <c r="P516" i="13"/>
  <c r="P514" i="13" s="1"/>
  <c r="V516" i="13"/>
  <c r="I521" i="13"/>
  <c r="I519" i="13" s="1"/>
  <c r="O521" i="13"/>
  <c r="O519" i="13" s="1"/>
  <c r="U521" i="13"/>
  <c r="U519" i="13" s="1"/>
  <c r="AA521" i="13"/>
  <c r="AA519" i="13" s="1"/>
  <c r="H526" i="13"/>
  <c r="H524" i="13" s="1"/>
  <c r="N526" i="13"/>
  <c r="T526" i="13"/>
  <c r="T524" i="13" s="1"/>
  <c r="Z526" i="13"/>
  <c r="Z524" i="13" s="1"/>
  <c r="G531" i="13"/>
  <c r="G529" i="13" s="1"/>
  <c r="M531" i="13"/>
  <c r="M529" i="13" s="1"/>
  <c r="S531" i="13"/>
  <c r="S529" i="13" s="1"/>
  <c r="Y531" i="13"/>
  <c r="F536" i="13"/>
  <c r="F534" i="13" s="1"/>
  <c r="L536" i="13"/>
  <c r="L534" i="13" s="1"/>
  <c r="R536" i="13"/>
  <c r="R534" i="13" s="1"/>
  <c r="X536" i="13"/>
  <c r="X534" i="13" s="1"/>
  <c r="E541" i="13"/>
  <c r="E539" i="13" s="1"/>
  <c r="K541" i="13"/>
  <c r="Q541" i="13"/>
  <c r="Q539" i="13" s="1"/>
  <c r="W541" i="13"/>
  <c r="W539" i="13" s="1"/>
  <c r="D546" i="13"/>
  <c r="D544" i="13" s="1"/>
  <c r="J546" i="13"/>
  <c r="J544" i="13" s="1"/>
  <c r="P546" i="13"/>
  <c r="P544" i="13" s="1"/>
  <c r="V546" i="13"/>
  <c r="I551" i="13"/>
  <c r="I549" i="13" s="1"/>
  <c r="O551" i="13"/>
  <c r="O549" i="13" s="1"/>
  <c r="U551" i="13"/>
  <c r="U549" i="13" s="1"/>
  <c r="AA551" i="13"/>
  <c r="AA549" i="13" s="1"/>
  <c r="H556" i="13"/>
  <c r="H554" i="13" s="1"/>
  <c r="N556" i="13"/>
  <c r="T556" i="13"/>
  <c r="T554" i="13" s="1"/>
  <c r="Z556" i="13"/>
  <c r="Z554" i="13" s="1"/>
  <c r="G561" i="13"/>
  <c r="G559" i="13" s="1"/>
  <c r="M561" i="13"/>
  <c r="M559" i="13" s="1"/>
  <c r="S561" i="13"/>
  <c r="S559" i="13" s="1"/>
  <c r="Y561" i="13"/>
  <c r="F566" i="13"/>
  <c r="F564" i="13" s="1"/>
  <c r="L566" i="13"/>
  <c r="L564" i="13" s="1"/>
  <c r="R566" i="13"/>
  <c r="R564" i="13" s="1"/>
  <c r="X566" i="13"/>
  <c r="X564" i="13" s="1"/>
  <c r="E571" i="13"/>
  <c r="E569" i="13" s="1"/>
  <c r="K571" i="13"/>
  <c r="Q571" i="13"/>
  <c r="Q569" i="13" s="1"/>
  <c r="W571" i="13"/>
  <c r="W569" i="13" s="1"/>
  <c r="D576" i="13"/>
  <c r="D574" i="13" s="1"/>
  <c r="J576" i="13"/>
  <c r="J574" i="13" s="1"/>
  <c r="P576" i="13"/>
  <c r="P574" i="13" s="1"/>
  <c r="V576" i="13"/>
  <c r="I581" i="13"/>
  <c r="I579" i="13" s="1"/>
  <c r="O581" i="13"/>
  <c r="O579" i="13" s="1"/>
  <c r="U581" i="13"/>
  <c r="U579" i="13" s="1"/>
  <c r="AA581" i="13"/>
  <c r="AA579" i="13" s="1"/>
  <c r="H586" i="13"/>
  <c r="H584" i="13" s="1"/>
  <c r="N586" i="13"/>
  <c r="T586" i="13"/>
  <c r="T584" i="13" s="1"/>
  <c r="Z586" i="13"/>
  <c r="Z584" i="13" s="1"/>
  <c r="G591" i="13"/>
  <c r="G589" i="13" s="1"/>
  <c r="M591" i="13"/>
  <c r="M589" i="13" s="1"/>
  <c r="S591" i="13"/>
  <c r="S589" i="13" s="1"/>
  <c r="Y591" i="13"/>
  <c r="F596" i="13"/>
  <c r="F594" i="13" s="1"/>
  <c r="L596" i="13"/>
  <c r="L594" i="13" s="1"/>
  <c r="R596" i="13"/>
  <c r="R594" i="13" s="1"/>
  <c r="X596" i="13"/>
  <c r="X594" i="13" s="1"/>
  <c r="E601" i="13"/>
  <c r="E599" i="13" s="1"/>
  <c r="K601" i="13"/>
  <c r="Q601" i="13"/>
  <c r="Q599" i="13" s="1"/>
  <c r="W601" i="13"/>
  <c r="W599" i="13" s="1"/>
  <c r="D606" i="13"/>
  <c r="D604" i="13" s="1"/>
  <c r="J606" i="13"/>
  <c r="J604" i="13" s="1"/>
  <c r="P606" i="13"/>
  <c r="P604" i="13" s="1"/>
  <c r="V606" i="13"/>
  <c r="I611" i="13"/>
  <c r="I609" i="13" s="1"/>
  <c r="O611" i="13"/>
  <c r="O609" i="13" s="1"/>
  <c r="U611" i="13"/>
  <c r="U609" i="13" s="1"/>
  <c r="AA611" i="13"/>
  <c r="AA609" i="13" s="1"/>
  <c r="H616" i="13"/>
  <c r="H614" i="13" s="1"/>
  <c r="N616" i="13"/>
  <c r="T616" i="13"/>
  <c r="T614" i="13" s="1"/>
  <c r="Z616" i="13"/>
  <c r="Z614" i="13" s="1"/>
  <c r="G621" i="13"/>
  <c r="G619" i="13" s="1"/>
  <c r="M621" i="13"/>
  <c r="M619" i="13" s="1"/>
  <c r="S621" i="13"/>
  <c r="S619" i="13" s="1"/>
  <c r="Y621" i="13"/>
  <c r="F626" i="13"/>
  <c r="F624" i="13" s="1"/>
  <c r="L626" i="13"/>
  <c r="L624" i="13" s="1"/>
  <c r="R626" i="13"/>
  <c r="R624" i="13" s="1"/>
  <c r="X626" i="13"/>
  <c r="X624" i="13" s="1"/>
  <c r="E631" i="13"/>
  <c r="E629" i="13" s="1"/>
  <c r="K631" i="13"/>
  <c r="Q631" i="13"/>
  <c r="Q629" i="13" s="1"/>
  <c r="W631" i="13"/>
  <c r="W629" i="13" s="1"/>
  <c r="D636" i="13"/>
  <c r="D634" i="13" s="1"/>
  <c r="J636" i="13"/>
  <c r="J634" i="13" s="1"/>
  <c r="P636" i="13"/>
  <c r="P634" i="13" s="1"/>
  <c r="V636" i="13"/>
  <c r="F9" i="14"/>
  <c r="F7" i="14" s="1"/>
  <c r="L9" i="14"/>
  <c r="L7" i="14" s="1"/>
  <c r="R9" i="14"/>
  <c r="X9" i="14"/>
  <c r="X7" i="14" s="1"/>
  <c r="F11" i="14"/>
  <c r="L11" i="14"/>
  <c r="R11" i="14"/>
  <c r="X11" i="14"/>
  <c r="E14" i="14"/>
  <c r="K14" i="14"/>
  <c r="K12" i="14" s="1"/>
  <c r="Q14" i="14"/>
  <c r="Q12" i="14" s="1"/>
  <c r="W14" i="14"/>
  <c r="E16" i="14"/>
  <c r="K16" i="14"/>
  <c r="Q16" i="14"/>
  <c r="W16" i="14"/>
  <c r="D19" i="14"/>
  <c r="D17" i="14" s="1"/>
  <c r="J19" i="14"/>
  <c r="P19" i="14"/>
  <c r="P17" i="14" s="1"/>
  <c r="V19" i="14"/>
  <c r="V17" i="14" s="1"/>
  <c r="D21" i="14"/>
  <c r="J21" i="14"/>
  <c r="P21" i="14"/>
  <c r="V21" i="14"/>
  <c r="I24" i="14"/>
  <c r="I22" i="14" s="1"/>
  <c r="O24" i="14"/>
  <c r="O22" i="14" s="1"/>
  <c r="U24" i="14"/>
  <c r="AA24" i="14"/>
  <c r="AA22" i="14" s="1"/>
  <c r="I26" i="14"/>
  <c r="O26" i="14"/>
  <c r="U26" i="14"/>
  <c r="AA26" i="14"/>
  <c r="H29" i="14"/>
  <c r="N29" i="14"/>
  <c r="N27" i="14" s="1"/>
  <c r="T29" i="14"/>
  <c r="T27" i="14" s="1"/>
  <c r="Z29" i="14"/>
  <c r="H31" i="14"/>
  <c r="N31" i="14"/>
  <c r="T31" i="14"/>
  <c r="Z31" i="14"/>
  <c r="G34" i="14"/>
  <c r="G32" i="14" s="1"/>
  <c r="M34" i="14"/>
  <c r="S34" i="14"/>
  <c r="S32" i="14" s="1"/>
  <c r="Y34" i="14"/>
  <c r="Y32" i="14" s="1"/>
  <c r="G36" i="14"/>
  <c r="M36" i="14"/>
  <c r="S36" i="14"/>
  <c r="Y36" i="14"/>
  <c r="F39" i="14"/>
  <c r="F37" i="14" s="1"/>
  <c r="L39" i="14"/>
  <c r="L37" i="14" s="1"/>
  <c r="R39" i="14"/>
  <c r="X39" i="14"/>
  <c r="X37" i="14" s="1"/>
  <c r="F41" i="14"/>
  <c r="L41" i="14"/>
  <c r="R41" i="14"/>
  <c r="X41" i="14"/>
  <c r="E44" i="14"/>
  <c r="K44" i="14"/>
  <c r="K42" i="14" s="1"/>
  <c r="Q44" i="14"/>
  <c r="Q42" i="14" s="1"/>
  <c r="W44" i="14"/>
  <c r="E46" i="14"/>
  <c r="K46" i="14"/>
  <c r="Q46" i="14"/>
  <c r="W46" i="14"/>
  <c r="D49" i="14"/>
  <c r="D47" i="14" s="1"/>
  <c r="J49" i="14"/>
  <c r="P49" i="14"/>
  <c r="P47" i="14" s="1"/>
  <c r="V49" i="14"/>
  <c r="V47" i="14" s="1"/>
  <c r="D51" i="14"/>
  <c r="J51" i="14"/>
  <c r="P51" i="14"/>
  <c r="V51" i="14"/>
  <c r="I54" i="14"/>
  <c r="I52" i="14" s="1"/>
  <c r="O54" i="14"/>
  <c r="O52" i="14" s="1"/>
  <c r="U54" i="14"/>
  <c r="AA54" i="14"/>
  <c r="AA52" i="14" s="1"/>
  <c r="I56" i="14"/>
  <c r="O56" i="14"/>
  <c r="U56" i="14"/>
  <c r="AA56" i="14"/>
  <c r="H59" i="14"/>
  <c r="N59" i="14"/>
  <c r="N57" i="14" s="1"/>
  <c r="T59" i="14"/>
  <c r="T57" i="14" s="1"/>
  <c r="Z59" i="14"/>
  <c r="H61" i="14"/>
  <c r="N61" i="14"/>
  <c r="T61" i="14"/>
  <c r="Z61" i="14"/>
  <c r="G64" i="14"/>
  <c r="G62" i="14" s="1"/>
  <c r="M64" i="14"/>
  <c r="S64" i="14"/>
  <c r="S62" i="14" s="1"/>
  <c r="Y64" i="14"/>
  <c r="Y62" i="14" s="1"/>
  <c r="G66" i="14"/>
  <c r="M66" i="14"/>
  <c r="S66" i="14"/>
  <c r="Y66" i="14"/>
  <c r="F69" i="14"/>
  <c r="F67" i="14" s="1"/>
  <c r="L69" i="14"/>
  <c r="L67" i="14" s="1"/>
  <c r="R69" i="14"/>
  <c r="X69" i="14"/>
  <c r="X67" i="14" s="1"/>
  <c r="F71" i="14"/>
  <c r="L71" i="14"/>
  <c r="R71" i="14"/>
  <c r="X71" i="14"/>
  <c r="E74" i="14"/>
  <c r="K74" i="14"/>
  <c r="K72" i="14" s="1"/>
  <c r="Q74" i="14"/>
  <c r="Q72" i="14" s="1"/>
  <c r="W74" i="14"/>
  <c r="E76" i="14"/>
  <c r="K76" i="14"/>
  <c r="Q76" i="14"/>
  <c r="W76" i="14"/>
  <c r="D79" i="14"/>
  <c r="D77" i="14" s="1"/>
  <c r="J79" i="14"/>
  <c r="P79" i="14"/>
  <c r="P77" i="14" s="1"/>
  <c r="V79" i="14"/>
  <c r="V77" i="14" s="1"/>
  <c r="D81" i="14"/>
  <c r="J81" i="14"/>
  <c r="P81" i="14"/>
  <c r="V81" i="14"/>
  <c r="I84" i="14"/>
  <c r="I82" i="14" s="1"/>
  <c r="O84" i="14"/>
  <c r="O82" i="14" s="1"/>
  <c r="U84" i="14"/>
  <c r="AA84" i="14"/>
  <c r="AA82" i="14" s="1"/>
  <c r="I86" i="14"/>
  <c r="O86" i="14"/>
  <c r="U86" i="14"/>
  <c r="AA86" i="14"/>
  <c r="H89" i="14"/>
  <c r="N89" i="14"/>
  <c r="N87" i="14" s="1"/>
  <c r="T89" i="14"/>
  <c r="T87" i="14" s="1"/>
  <c r="Z89" i="14"/>
  <c r="H91" i="14"/>
  <c r="N91" i="14"/>
  <c r="T91" i="14"/>
  <c r="Z91" i="14"/>
  <c r="G94" i="14"/>
  <c r="G92" i="14" s="1"/>
  <c r="M94" i="14"/>
  <c r="S94" i="14"/>
  <c r="S92" i="14" s="1"/>
  <c r="Y94" i="14"/>
  <c r="Y92" i="14" s="1"/>
  <c r="G96" i="14"/>
  <c r="M96" i="14"/>
  <c r="S96" i="14"/>
  <c r="Y96" i="14"/>
  <c r="F99" i="14"/>
  <c r="F97" i="14" s="1"/>
  <c r="L99" i="14"/>
  <c r="L97" i="14" s="1"/>
  <c r="R99" i="14"/>
  <c r="X99" i="14"/>
  <c r="X97" i="14" s="1"/>
  <c r="F101" i="14"/>
  <c r="L101" i="14"/>
  <c r="R101" i="14"/>
  <c r="X101" i="14"/>
  <c r="E104" i="14"/>
  <c r="K104" i="14"/>
  <c r="K102" i="14" s="1"/>
  <c r="Q104" i="14"/>
  <c r="Q102" i="14" s="1"/>
  <c r="W104" i="14"/>
  <c r="E106" i="14"/>
  <c r="K106" i="14"/>
  <c r="Q106" i="14"/>
  <c r="W106" i="14"/>
  <c r="D109" i="14"/>
  <c r="D107" i="14" s="1"/>
  <c r="J109" i="14"/>
  <c r="P109" i="14"/>
  <c r="P107" i="14" s="1"/>
  <c r="V109" i="14"/>
  <c r="V107" i="14" s="1"/>
  <c r="D111" i="14"/>
  <c r="J111" i="14"/>
  <c r="P111" i="14"/>
  <c r="V111" i="14"/>
  <c r="I114" i="14"/>
  <c r="I112" i="14" s="1"/>
  <c r="O114" i="14"/>
  <c r="O112" i="14" s="1"/>
  <c r="U114" i="14"/>
  <c r="AA114" i="14"/>
  <c r="AA112" i="14" s="1"/>
  <c r="I116" i="14"/>
  <c r="O116" i="14"/>
  <c r="U116" i="14"/>
  <c r="AA116" i="14"/>
  <c r="H119" i="14"/>
  <c r="N119" i="14"/>
  <c r="N117" i="14" s="1"/>
  <c r="T119" i="14"/>
  <c r="T117" i="14" s="1"/>
  <c r="Z119" i="14"/>
  <c r="H121" i="14"/>
  <c r="N121" i="14"/>
  <c r="T121" i="14"/>
  <c r="Z121" i="14"/>
  <c r="G124" i="14"/>
  <c r="G122" i="14" s="1"/>
  <c r="M124" i="14"/>
  <c r="S124" i="14"/>
  <c r="S122" i="14" s="1"/>
  <c r="Y124" i="14"/>
  <c r="Y122" i="14" s="1"/>
  <c r="G126" i="14"/>
  <c r="M126" i="14"/>
  <c r="S126" i="14"/>
  <c r="Y126" i="14"/>
  <c r="F129" i="14"/>
  <c r="F127" i="14" s="1"/>
  <c r="L129" i="14"/>
  <c r="L127" i="14" s="1"/>
  <c r="R129" i="14"/>
  <c r="X129" i="14"/>
  <c r="X127" i="14" s="1"/>
  <c r="F131" i="14"/>
  <c r="L131" i="14"/>
  <c r="R131" i="14"/>
  <c r="X131" i="14"/>
  <c r="E134" i="14"/>
  <c r="K134" i="14"/>
  <c r="K132" i="14" s="1"/>
  <c r="Q134" i="14"/>
  <c r="Q132" i="14" s="1"/>
  <c r="W134" i="14"/>
  <c r="E136" i="14"/>
  <c r="K136" i="14"/>
  <c r="Q136" i="14"/>
  <c r="W136" i="14"/>
  <c r="D139" i="14"/>
  <c r="D137" i="14" s="1"/>
  <c r="J139" i="14"/>
  <c r="P139" i="14"/>
  <c r="P137" i="14" s="1"/>
  <c r="V139" i="14"/>
  <c r="V137" i="14" s="1"/>
  <c r="D141" i="14"/>
  <c r="J141" i="14"/>
  <c r="P141" i="14"/>
  <c r="V141" i="14"/>
  <c r="I144" i="14"/>
  <c r="I142" i="14" s="1"/>
  <c r="O144" i="14"/>
  <c r="O142" i="14" s="1"/>
  <c r="U144" i="14"/>
  <c r="AA144" i="14"/>
  <c r="AA142" i="14" s="1"/>
  <c r="I146" i="14"/>
  <c r="O146" i="14"/>
  <c r="U146" i="14"/>
  <c r="AA146" i="14"/>
  <c r="H149" i="14"/>
  <c r="N149" i="14"/>
  <c r="N147" i="14" s="1"/>
  <c r="T149" i="14"/>
  <c r="T147" i="14" s="1"/>
  <c r="Z149" i="14"/>
  <c r="H151" i="14"/>
  <c r="N151" i="14"/>
  <c r="T151" i="14"/>
  <c r="Z151" i="14"/>
  <c r="G154" i="14"/>
  <c r="G152" i="14" s="1"/>
  <c r="M154" i="14"/>
  <c r="S154" i="14"/>
  <c r="S152" i="14" s="1"/>
  <c r="Y154" i="14"/>
  <c r="Y152" i="14" s="1"/>
  <c r="G156" i="14"/>
  <c r="M156" i="14"/>
  <c r="S156" i="14"/>
  <c r="Y156" i="14"/>
  <c r="F159" i="14"/>
  <c r="F157" i="14" s="1"/>
  <c r="L159" i="14"/>
  <c r="L157" i="14" s="1"/>
  <c r="R159" i="14"/>
  <c r="X159" i="14"/>
  <c r="X157" i="14" s="1"/>
  <c r="F161" i="14"/>
  <c r="L161" i="14"/>
  <c r="R161" i="14"/>
  <c r="X161" i="14"/>
  <c r="E168" i="14"/>
  <c r="K168" i="14"/>
  <c r="K166" i="14" s="1"/>
  <c r="Q168" i="14"/>
  <c r="Q166" i="14" s="1"/>
  <c r="W168" i="14"/>
  <c r="E170" i="14"/>
  <c r="K170" i="14"/>
  <c r="Q170" i="14"/>
  <c r="W170" i="14"/>
  <c r="D173" i="14"/>
  <c r="D171" i="14" s="1"/>
  <c r="J173" i="14"/>
  <c r="P173" i="14"/>
  <c r="P171" i="14" s="1"/>
  <c r="V173" i="14"/>
  <c r="V171" i="14" s="1"/>
  <c r="D175" i="14"/>
  <c r="J175" i="14"/>
  <c r="P175" i="14"/>
  <c r="V175" i="14"/>
  <c r="I178" i="14"/>
  <c r="I176" i="14" s="1"/>
  <c r="O178" i="14"/>
  <c r="O176" i="14" s="1"/>
  <c r="U178" i="14"/>
  <c r="AA178" i="14"/>
  <c r="AA176" i="14" s="1"/>
  <c r="I180" i="14"/>
  <c r="O180" i="14"/>
  <c r="U180" i="14"/>
  <c r="AA180" i="14"/>
  <c r="H183" i="14"/>
  <c r="N183" i="14"/>
  <c r="N181" i="14" s="1"/>
  <c r="T183" i="14"/>
  <c r="T181" i="14" s="1"/>
  <c r="Z183" i="14"/>
  <c r="H185" i="14"/>
  <c r="N185" i="14"/>
  <c r="T185" i="14"/>
  <c r="Z185" i="14"/>
  <c r="D188" i="14"/>
  <c r="D186" i="14" s="1"/>
  <c r="P188" i="14"/>
  <c r="P186" i="14" s="1"/>
  <c r="D190" i="14"/>
  <c r="V190" i="14"/>
  <c r="I193" i="14"/>
  <c r="I191" i="14" s="1"/>
  <c r="AA193" i="14"/>
  <c r="AA191" i="14" s="1"/>
  <c r="U195" i="14"/>
  <c r="F198" i="14"/>
  <c r="F196" i="14" s="1"/>
  <c r="X198" i="14"/>
  <c r="X196" i="14" s="1"/>
  <c r="R200" i="14"/>
  <c r="S203" i="14"/>
  <c r="S201" i="14" s="1"/>
  <c r="M205" i="14"/>
  <c r="P208" i="14"/>
  <c r="J210" i="14"/>
  <c r="O213" i="14"/>
  <c r="O211" i="14" s="1"/>
  <c r="I215" i="14"/>
  <c r="AA215" i="14"/>
  <c r="J218" i="14"/>
  <c r="J216" i="14" s="1"/>
  <c r="D220" i="14"/>
  <c r="V220" i="14"/>
  <c r="I223" i="14"/>
  <c r="I221" i="14" s="1"/>
  <c r="AA223" i="14"/>
  <c r="AA221" i="14" s="1"/>
  <c r="U225" i="14"/>
  <c r="F228" i="14"/>
  <c r="F226" i="14" s="1"/>
  <c r="X228" i="14"/>
  <c r="X226" i="14" s="1"/>
  <c r="R230" i="14"/>
  <c r="S233" i="14"/>
  <c r="S231" i="14" s="1"/>
  <c r="M235" i="14"/>
  <c r="P238" i="14"/>
  <c r="P236" i="14" s="1"/>
  <c r="J240" i="14"/>
  <c r="O243" i="14"/>
  <c r="I245" i="14"/>
  <c r="AA245" i="14"/>
  <c r="J248" i="14"/>
  <c r="J246" i="14" s="1"/>
  <c r="D250" i="14"/>
  <c r="V250" i="14"/>
  <c r="I253" i="14"/>
  <c r="I251" i="14" s="1"/>
  <c r="AA253" i="14"/>
  <c r="AA251" i="14" s="1"/>
  <c r="U255" i="14"/>
  <c r="F258" i="14"/>
  <c r="F256" i="14" s="1"/>
  <c r="X258" i="14"/>
  <c r="X256" i="14" s="1"/>
  <c r="R260" i="14"/>
  <c r="S263" i="14"/>
  <c r="S261" i="14" s="1"/>
  <c r="M265" i="14"/>
  <c r="P268" i="14"/>
  <c r="P266" i="14" s="1"/>
  <c r="J270" i="14"/>
  <c r="O273" i="14"/>
  <c r="O271" i="14" s="1"/>
  <c r="I275" i="14"/>
  <c r="AA275" i="14"/>
  <c r="J278" i="14"/>
  <c r="D280" i="14"/>
  <c r="V280" i="14"/>
  <c r="I283" i="14"/>
  <c r="I281" i="14" s="1"/>
  <c r="AA283" i="14"/>
  <c r="AA281" i="14" s="1"/>
  <c r="U285" i="14"/>
  <c r="F288" i="14"/>
  <c r="F286" i="14" s="1"/>
  <c r="X288" i="14"/>
  <c r="X286" i="14" s="1"/>
  <c r="R290" i="14"/>
  <c r="S293" i="14"/>
  <c r="S291" i="14" s="1"/>
  <c r="M295" i="14"/>
  <c r="P298" i="14"/>
  <c r="J300" i="14"/>
  <c r="O303" i="14"/>
  <c r="O301" i="14" s="1"/>
  <c r="I305" i="14"/>
  <c r="AA305" i="14"/>
  <c r="J308" i="14"/>
  <c r="J306" i="14" s="1"/>
  <c r="D310" i="14"/>
  <c r="Z310" i="14"/>
  <c r="G313" i="14"/>
  <c r="G311" i="14" s="1"/>
  <c r="S315" i="14"/>
  <c r="Z634" i="14"/>
  <c r="J12" i="15"/>
  <c r="P42" i="15"/>
  <c r="G87" i="15"/>
  <c r="V92" i="15"/>
  <c r="I496" i="13"/>
  <c r="I494" i="13" s="1"/>
  <c r="O496" i="13"/>
  <c r="O494" i="13" s="1"/>
  <c r="U496" i="13"/>
  <c r="U494" i="13" s="1"/>
  <c r="AA496" i="13"/>
  <c r="AA494" i="13" s="1"/>
  <c r="H501" i="13"/>
  <c r="H499" i="13" s="1"/>
  <c r="N501" i="13"/>
  <c r="N499" i="13" s="1"/>
  <c r="T501" i="13"/>
  <c r="T499" i="13" s="1"/>
  <c r="Z501" i="13"/>
  <c r="Z499" i="13" s="1"/>
  <c r="G506" i="13"/>
  <c r="G504" i="13" s="1"/>
  <c r="M506" i="13"/>
  <c r="M504" i="13" s="1"/>
  <c r="S506" i="13"/>
  <c r="S504" i="13" s="1"/>
  <c r="Y506" i="13"/>
  <c r="Y504" i="13" s="1"/>
  <c r="F511" i="13"/>
  <c r="F509" i="13" s="1"/>
  <c r="L511" i="13"/>
  <c r="L509" i="13" s="1"/>
  <c r="R511" i="13"/>
  <c r="R509" i="13" s="1"/>
  <c r="X511" i="13"/>
  <c r="X509" i="13" s="1"/>
  <c r="E516" i="13"/>
  <c r="E514" i="13" s="1"/>
  <c r="K516" i="13"/>
  <c r="K514" i="13" s="1"/>
  <c r="Q516" i="13"/>
  <c r="Q514" i="13" s="1"/>
  <c r="W516" i="13"/>
  <c r="W514" i="13" s="1"/>
  <c r="D521" i="13"/>
  <c r="D519" i="13" s="1"/>
  <c r="J521" i="13"/>
  <c r="J519" i="13" s="1"/>
  <c r="P521" i="13"/>
  <c r="P519" i="13" s="1"/>
  <c r="V521" i="13"/>
  <c r="V519" i="13" s="1"/>
  <c r="I526" i="13"/>
  <c r="I524" i="13" s="1"/>
  <c r="O526" i="13"/>
  <c r="O524" i="13" s="1"/>
  <c r="U526" i="13"/>
  <c r="U524" i="13" s="1"/>
  <c r="AA526" i="13"/>
  <c r="AA524" i="13" s="1"/>
  <c r="H531" i="13"/>
  <c r="H529" i="13" s="1"/>
  <c r="N531" i="13"/>
  <c r="N529" i="13" s="1"/>
  <c r="T531" i="13"/>
  <c r="T529" i="13" s="1"/>
  <c r="Z531" i="13"/>
  <c r="Z529" i="13" s="1"/>
  <c r="G536" i="13"/>
  <c r="G534" i="13" s="1"/>
  <c r="M536" i="13"/>
  <c r="M534" i="13" s="1"/>
  <c r="S536" i="13"/>
  <c r="S534" i="13" s="1"/>
  <c r="Y536" i="13"/>
  <c r="Y534" i="13" s="1"/>
  <c r="F541" i="13"/>
  <c r="F539" i="13" s="1"/>
  <c r="L541" i="13"/>
  <c r="L539" i="13" s="1"/>
  <c r="R541" i="13"/>
  <c r="R539" i="13" s="1"/>
  <c r="X541" i="13"/>
  <c r="X539" i="13" s="1"/>
  <c r="E546" i="13"/>
  <c r="E544" i="13" s="1"/>
  <c r="K546" i="13"/>
  <c r="K544" i="13" s="1"/>
  <c r="Q546" i="13"/>
  <c r="Q544" i="13" s="1"/>
  <c r="W546" i="13"/>
  <c r="W544" i="13" s="1"/>
  <c r="D551" i="13"/>
  <c r="D549" i="13" s="1"/>
  <c r="J551" i="13"/>
  <c r="J549" i="13" s="1"/>
  <c r="P551" i="13"/>
  <c r="P549" i="13" s="1"/>
  <c r="V551" i="13"/>
  <c r="V549" i="13" s="1"/>
  <c r="I556" i="13"/>
  <c r="I554" i="13" s="1"/>
  <c r="O556" i="13"/>
  <c r="O554" i="13" s="1"/>
  <c r="U556" i="13"/>
  <c r="U554" i="13" s="1"/>
  <c r="AA556" i="13"/>
  <c r="AA554" i="13" s="1"/>
  <c r="H561" i="13"/>
  <c r="H559" i="13" s="1"/>
  <c r="N561" i="13"/>
  <c r="N559" i="13" s="1"/>
  <c r="T561" i="13"/>
  <c r="T559" i="13" s="1"/>
  <c r="Z561" i="13"/>
  <c r="Z559" i="13" s="1"/>
  <c r="G566" i="13"/>
  <c r="G564" i="13" s="1"/>
  <c r="M566" i="13"/>
  <c r="M564" i="13" s="1"/>
  <c r="S566" i="13"/>
  <c r="S564" i="13" s="1"/>
  <c r="Y566" i="13"/>
  <c r="Y564" i="13" s="1"/>
  <c r="F571" i="13"/>
  <c r="F569" i="13" s="1"/>
  <c r="L571" i="13"/>
  <c r="L569" i="13" s="1"/>
  <c r="R571" i="13"/>
  <c r="R569" i="13" s="1"/>
  <c r="X571" i="13"/>
  <c r="X569" i="13" s="1"/>
  <c r="E576" i="13"/>
  <c r="E574" i="13" s="1"/>
  <c r="K576" i="13"/>
  <c r="K574" i="13" s="1"/>
  <c r="Q576" i="13"/>
  <c r="Q574" i="13" s="1"/>
  <c r="W576" i="13"/>
  <c r="W574" i="13" s="1"/>
  <c r="D581" i="13"/>
  <c r="D579" i="13" s="1"/>
  <c r="J581" i="13"/>
  <c r="J579" i="13" s="1"/>
  <c r="P581" i="13"/>
  <c r="P579" i="13" s="1"/>
  <c r="V581" i="13"/>
  <c r="V579" i="13" s="1"/>
  <c r="I586" i="13"/>
  <c r="I584" i="13" s="1"/>
  <c r="O586" i="13"/>
  <c r="O584" i="13" s="1"/>
  <c r="U586" i="13"/>
  <c r="U584" i="13" s="1"/>
  <c r="AA586" i="13"/>
  <c r="AA584" i="13" s="1"/>
  <c r="H591" i="13"/>
  <c r="H589" i="13" s="1"/>
  <c r="N591" i="13"/>
  <c r="N589" i="13" s="1"/>
  <c r="T591" i="13"/>
  <c r="T589" i="13" s="1"/>
  <c r="Z591" i="13"/>
  <c r="Z589" i="13" s="1"/>
  <c r="G596" i="13"/>
  <c r="G594" i="13" s="1"/>
  <c r="M596" i="13"/>
  <c r="M594" i="13" s="1"/>
  <c r="S596" i="13"/>
  <c r="S594" i="13" s="1"/>
  <c r="Y596" i="13"/>
  <c r="Y594" i="13" s="1"/>
  <c r="F601" i="13"/>
  <c r="F599" i="13" s="1"/>
  <c r="L601" i="13"/>
  <c r="L599" i="13" s="1"/>
  <c r="R601" i="13"/>
  <c r="R599" i="13" s="1"/>
  <c r="X601" i="13"/>
  <c r="X599" i="13" s="1"/>
  <c r="E606" i="13"/>
  <c r="E604" i="13" s="1"/>
  <c r="K606" i="13"/>
  <c r="K604" i="13" s="1"/>
  <c r="Q606" i="13"/>
  <c r="Q604" i="13" s="1"/>
  <c r="W606" i="13"/>
  <c r="W604" i="13" s="1"/>
  <c r="D611" i="13"/>
  <c r="D609" i="13" s="1"/>
  <c r="J611" i="13"/>
  <c r="J609" i="13" s="1"/>
  <c r="P611" i="13"/>
  <c r="P609" i="13" s="1"/>
  <c r="V611" i="13"/>
  <c r="V609" i="13" s="1"/>
  <c r="I616" i="13"/>
  <c r="I614" i="13" s="1"/>
  <c r="O616" i="13"/>
  <c r="O614" i="13" s="1"/>
  <c r="U616" i="13"/>
  <c r="U614" i="13" s="1"/>
  <c r="AA616" i="13"/>
  <c r="AA614" i="13" s="1"/>
  <c r="H621" i="13"/>
  <c r="H619" i="13" s="1"/>
  <c r="N621" i="13"/>
  <c r="N619" i="13" s="1"/>
  <c r="T621" i="13"/>
  <c r="T619" i="13" s="1"/>
  <c r="Z621" i="13"/>
  <c r="Z619" i="13" s="1"/>
  <c r="G626" i="13"/>
  <c r="G624" i="13" s="1"/>
  <c r="M626" i="13"/>
  <c r="M624" i="13" s="1"/>
  <c r="S626" i="13"/>
  <c r="S624" i="13" s="1"/>
  <c r="Y626" i="13"/>
  <c r="Y624" i="13" s="1"/>
  <c r="F631" i="13"/>
  <c r="F629" i="13" s="1"/>
  <c r="L631" i="13"/>
  <c r="L629" i="13" s="1"/>
  <c r="R631" i="13"/>
  <c r="R629" i="13" s="1"/>
  <c r="X631" i="13"/>
  <c r="X629" i="13" s="1"/>
  <c r="E636" i="13"/>
  <c r="E634" i="13" s="1"/>
  <c r="K636" i="13"/>
  <c r="K634" i="13" s="1"/>
  <c r="Q636" i="13"/>
  <c r="Q634" i="13" s="1"/>
  <c r="G9" i="14"/>
  <c r="M9" i="14"/>
  <c r="M7" i="14" s="1"/>
  <c r="S9" i="14"/>
  <c r="S7" i="14" s="1"/>
  <c r="Y9" i="14"/>
  <c r="G11" i="14"/>
  <c r="M11" i="14"/>
  <c r="S11" i="14"/>
  <c r="Y11" i="14"/>
  <c r="F14" i="14"/>
  <c r="F12" i="14" s="1"/>
  <c r="L14" i="14"/>
  <c r="R14" i="14"/>
  <c r="R12" i="14" s="1"/>
  <c r="X14" i="14"/>
  <c r="X12" i="14" s="1"/>
  <c r="F16" i="14"/>
  <c r="L16" i="14"/>
  <c r="R16" i="14"/>
  <c r="X16" i="14"/>
  <c r="E19" i="14"/>
  <c r="E17" i="14" s="1"/>
  <c r="K19" i="14"/>
  <c r="K17" i="14" s="1"/>
  <c r="Q19" i="14"/>
  <c r="W19" i="14"/>
  <c r="W17" i="14" s="1"/>
  <c r="E21" i="14"/>
  <c r="K21" i="14"/>
  <c r="Q21" i="14"/>
  <c r="W21" i="14"/>
  <c r="D24" i="14"/>
  <c r="J24" i="14"/>
  <c r="J22" i="14" s="1"/>
  <c r="P24" i="14"/>
  <c r="P22" i="14" s="1"/>
  <c r="V24" i="14"/>
  <c r="D26" i="14"/>
  <c r="J26" i="14"/>
  <c r="P26" i="14"/>
  <c r="V26" i="14"/>
  <c r="I29" i="14"/>
  <c r="I27" i="14" s="1"/>
  <c r="O29" i="14"/>
  <c r="U29" i="14"/>
  <c r="U27" i="14" s="1"/>
  <c r="AA29" i="14"/>
  <c r="AA27" i="14" s="1"/>
  <c r="I31" i="14"/>
  <c r="O31" i="14"/>
  <c r="U31" i="14"/>
  <c r="AA31" i="14"/>
  <c r="H34" i="14"/>
  <c r="H32" i="14" s="1"/>
  <c r="N34" i="14"/>
  <c r="N32" i="14" s="1"/>
  <c r="T34" i="14"/>
  <c r="Z34" i="14"/>
  <c r="Z32" i="14" s="1"/>
  <c r="H36" i="14"/>
  <c r="N36" i="14"/>
  <c r="T36" i="14"/>
  <c r="Z36" i="14"/>
  <c r="G39" i="14"/>
  <c r="M39" i="14"/>
  <c r="M37" i="14" s="1"/>
  <c r="S39" i="14"/>
  <c r="S37" i="14" s="1"/>
  <c r="Y39" i="14"/>
  <c r="G41" i="14"/>
  <c r="M41" i="14"/>
  <c r="S41" i="14"/>
  <c r="Y41" i="14"/>
  <c r="F44" i="14"/>
  <c r="F42" i="14" s="1"/>
  <c r="L44" i="14"/>
  <c r="R44" i="14"/>
  <c r="R42" i="14" s="1"/>
  <c r="X44" i="14"/>
  <c r="X42" i="14" s="1"/>
  <c r="F46" i="14"/>
  <c r="L46" i="14"/>
  <c r="R46" i="14"/>
  <c r="X46" i="14"/>
  <c r="E49" i="14"/>
  <c r="E47" i="14" s="1"/>
  <c r="K49" i="14"/>
  <c r="K47" i="14" s="1"/>
  <c r="Q49" i="14"/>
  <c r="W49" i="14"/>
  <c r="W47" i="14" s="1"/>
  <c r="E51" i="14"/>
  <c r="K51" i="14"/>
  <c r="Q51" i="14"/>
  <c r="W51" i="14"/>
  <c r="D54" i="14"/>
  <c r="J54" i="14"/>
  <c r="J52" i="14" s="1"/>
  <c r="P54" i="14"/>
  <c r="P52" i="14" s="1"/>
  <c r="V54" i="14"/>
  <c r="D56" i="14"/>
  <c r="J56" i="14"/>
  <c r="P56" i="14"/>
  <c r="V56" i="14"/>
  <c r="I59" i="14"/>
  <c r="I57" i="14" s="1"/>
  <c r="O59" i="14"/>
  <c r="U59" i="14"/>
  <c r="U57" i="14" s="1"/>
  <c r="AA59" i="14"/>
  <c r="AA57" i="14" s="1"/>
  <c r="I61" i="14"/>
  <c r="O61" i="14"/>
  <c r="U61" i="14"/>
  <c r="AA61" i="14"/>
  <c r="H64" i="14"/>
  <c r="H62" i="14" s="1"/>
  <c r="N64" i="14"/>
  <c r="N62" i="14" s="1"/>
  <c r="T64" i="14"/>
  <c r="Z64" i="14"/>
  <c r="Z62" i="14" s="1"/>
  <c r="H66" i="14"/>
  <c r="N66" i="14"/>
  <c r="T66" i="14"/>
  <c r="Z66" i="14"/>
  <c r="G69" i="14"/>
  <c r="M69" i="14"/>
  <c r="M67" i="14" s="1"/>
  <c r="S69" i="14"/>
  <c r="S67" i="14" s="1"/>
  <c r="Y69" i="14"/>
  <c r="G71" i="14"/>
  <c r="M71" i="14"/>
  <c r="S71" i="14"/>
  <c r="Y71" i="14"/>
  <c r="F74" i="14"/>
  <c r="F72" i="14" s="1"/>
  <c r="L74" i="14"/>
  <c r="R74" i="14"/>
  <c r="R72" i="14" s="1"/>
  <c r="X74" i="14"/>
  <c r="X72" i="14" s="1"/>
  <c r="F76" i="14"/>
  <c r="L76" i="14"/>
  <c r="R76" i="14"/>
  <c r="X76" i="14"/>
  <c r="E79" i="14"/>
  <c r="E77" i="14" s="1"/>
  <c r="K79" i="14"/>
  <c r="K77" i="14" s="1"/>
  <c r="Q79" i="14"/>
  <c r="W79" i="14"/>
  <c r="W77" i="14" s="1"/>
  <c r="E81" i="14"/>
  <c r="K81" i="14"/>
  <c r="Q81" i="14"/>
  <c r="W81" i="14"/>
  <c r="D84" i="14"/>
  <c r="J84" i="14"/>
  <c r="J82" i="14" s="1"/>
  <c r="P84" i="14"/>
  <c r="P82" i="14" s="1"/>
  <c r="V84" i="14"/>
  <c r="D86" i="14"/>
  <c r="J86" i="14"/>
  <c r="P86" i="14"/>
  <c r="V86" i="14"/>
  <c r="I89" i="14"/>
  <c r="I87" i="14" s="1"/>
  <c r="O89" i="14"/>
  <c r="U89" i="14"/>
  <c r="U87" i="14" s="1"/>
  <c r="AA89" i="14"/>
  <c r="AA87" i="14" s="1"/>
  <c r="I91" i="14"/>
  <c r="O91" i="14"/>
  <c r="U91" i="14"/>
  <c r="AA91" i="14"/>
  <c r="H94" i="14"/>
  <c r="H92" i="14" s="1"/>
  <c r="N94" i="14"/>
  <c r="N92" i="14" s="1"/>
  <c r="T94" i="14"/>
  <c r="Z94" i="14"/>
  <c r="Z92" i="14" s="1"/>
  <c r="H96" i="14"/>
  <c r="N96" i="14"/>
  <c r="T96" i="14"/>
  <c r="Z96" i="14"/>
  <c r="G99" i="14"/>
  <c r="M99" i="14"/>
  <c r="M97" i="14" s="1"/>
  <c r="S99" i="14"/>
  <c r="S97" i="14" s="1"/>
  <c r="Y99" i="14"/>
  <c r="G101" i="14"/>
  <c r="M101" i="14"/>
  <c r="S101" i="14"/>
  <c r="Y101" i="14"/>
  <c r="F104" i="14"/>
  <c r="F102" i="14" s="1"/>
  <c r="L104" i="14"/>
  <c r="R104" i="14"/>
  <c r="R102" i="14" s="1"/>
  <c r="X104" i="14"/>
  <c r="X102" i="14" s="1"/>
  <c r="F106" i="14"/>
  <c r="L106" i="14"/>
  <c r="R106" i="14"/>
  <c r="X106" i="14"/>
  <c r="E109" i="14"/>
  <c r="E107" i="14" s="1"/>
  <c r="K109" i="14"/>
  <c r="K107" i="14" s="1"/>
  <c r="Q109" i="14"/>
  <c r="W109" i="14"/>
  <c r="W107" i="14" s="1"/>
  <c r="E111" i="14"/>
  <c r="K111" i="14"/>
  <c r="Q111" i="14"/>
  <c r="W111" i="14"/>
  <c r="D114" i="14"/>
  <c r="J114" i="14"/>
  <c r="J112" i="14" s="1"/>
  <c r="P114" i="14"/>
  <c r="P112" i="14" s="1"/>
  <c r="V114" i="14"/>
  <c r="D116" i="14"/>
  <c r="J116" i="14"/>
  <c r="P116" i="14"/>
  <c r="V116" i="14"/>
  <c r="I119" i="14"/>
  <c r="I117" i="14" s="1"/>
  <c r="O119" i="14"/>
  <c r="U119" i="14"/>
  <c r="U117" i="14" s="1"/>
  <c r="AA119" i="14"/>
  <c r="AA117" i="14" s="1"/>
  <c r="I121" i="14"/>
  <c r="O121" i="14"/>
  <c r="U121" i="14"/>
  <c r="AA121" i="14"/>
  <c r="H124" i="14"/>
  <c r="H122" i="14" s="1"/>
  <c r="N124" i="14"/>
  <c r="N122" i="14" s="1"/>
  <c r="T124" i="14"/>
  <c r="Z124" i="14"/>
  <c r="Z122" i="14" s="1"/>
  <c r="H126" i="14"/>
  <c r="N126" i="14"/>
  <c r="T126" i="14"/>
  <c r="Z126" i="14"/>
  <c r="G129" i="14"/>
  <c r="M129" i="14"/>
  <c r="M127" i="14" s="1"/>
  <c r="S129" i="14"/>
  <c r="S127" i="14" s="1"/>
  <c r="Y129" i="14"/>
  <c r="G131" i="14"/>
  <c r="M131" i="14"/>
  <c r="S131" i="14"/>
  <c r="Y131" i="14"/>
  <c r="F134" i="14"/>
  <c r="F132" i="14" s="1"/>
  <c r="L134" i="14"/>
  <c r="R134" i="14"/>
  <c r="R132" i="14" s="1"/>
  <c r="X134" i="14"/>
  <c r="X132" i="14" s="1"/>
  <c r="F136" i="14"/>
  <c r="L136" i="14"/>
  <c r="R136" i="14"/>
  <c r="X136" i="14"/>
  <c r="E139" i="14"/>
  <c r="E137" i="14" s="1"/>
  <c r="K139" i="14"/>
  <c r="K137" i="14" s="1"/>
  <c r="Q139" i="14"/>
  <c r="W139" i="14"/>
  <c r="W137" i="14" s="1"/>
  <c r="E141" i="14"/>
  <c r="K141" i="14"/>
  <c r="Q141" i="14"/>
  <c r="W141" i="14"/>
  <c r="D144" i="14"/>
  <c r="J144" i="14"/>
  <c r="J142" i="14" s="1"/>
  <c r="P144" i="14"/>
  <c r="P142" i="14" s="1"/>
  <c r="V144" i="14"/>
  <c r="D146" i="14"/>
  <c r="J146" i="14"/>
  <c r="P146" i="14"/>
  <c r="V146" i="14"/>
  <c r="I149" i="14"/>
  <c r="I147" i="14" s="1"/>
  <c r="O149" i="14"/>
  <c r="U149" i="14"/>
  <c r="U147" i="14" s="1"/>
  <c r="AA149" i="14"/>
  <c r="AA147" i="14" s="1"/>
  <c r="I151" i="14"/>
  <c r="O151" i="14"/>
  <c r="U151" i="14"/>
  <c r="AA151" i="14"/>
  <c r="H154" i="14"/>
  <c r="H152" i="14" s="1"/>
  <c r="N154" i="14"/>
  <c r="N152" i="14" s="1"/>
  <c r="T154" i="14"/>
  <c r="Z154" i="14"/>
  <c r="Z152" i="14" s="1"/>
  <c r="H156" i="14"/>
  <c r="N156" i="14"/>
  <c r="T156" i="14"/>
  <c r="Z156" i="14"/>
  <c r="G159" i="14"/>
  <c r="G157" i="14" s="1"/>
  <c r="M159" i="14"/>
  <c r="M157" i="14" s="1"/>
  <c r="S159" i="14"/>
  <c r="G161" i="14"/>
  <c r="M161" i="14"/>
  <c r="S161" i="14"/>
  <c r="Y161" i="14"/>
  <c r="Y157" i="14" s="1"/>
  <c r="F168" i="14"/>
  <c r="F166" i="14" s="1"/>
  <c r="L168" i="14"/>
  <c r="L166" i="14" s="1"/>
  <c r="R168" i="14"/>
  <c r="X168" i="14"/>
  <c r="X166" i="14" s="1"/>
  <c r="F170" i="14"/>
  <c r="L170" i="14"/>
  <c r="R170" i="14"/>
  <c r="X170" i="14"/>
  <c r="E173" i="14"/>
  <c r="K173" i="14"/>
  <c r="K171" i="14" s="1"/>
  <c r="Q173" i="14"/>
  <c r="Q171" i="14" s="1"/>
  <c r="W173" i="14"/>
  <c r="E175" i="14"/>
  <c r="K175" i="14"/>
  <c r="Q175" i="14"/>
  <c r="W175" i="14"/>
  <c r="D178" i="14"/>
  <c r="D176" i="14" s="1"/>
  <c r="J178" i="14"/>
  <c r="P178" i="14"/>
  <c r="P176" i="14" s="1"/>
  <c r="V178" i="14"/>
  <c r="V176" i="14" s="1"/>
  <c r="D180" i="14"/>
  <c r="J180" i="14"/>
  <c r="P180" i="14"/>
  <c r="V180" i="14"/>
  <c r="I183" i="14"/>
  <c r="I181" i="14" s="1"/>
  <c r="O183" i="14"/>
  <c r="O181" i="14" s="1"/>
  <c r="U183" i="14"/>
  <c r="AA183" i="14"/>
  <c r="AA181" i="14" s="1"/>
  <c r="I185" i="14"/>
  <c r="O185" i="14"/>
  <c r="U185" i="14"/>
  <c r="AA185" i="14"/>
  <c r="G188" i="14"/>
  <c r="G186" i="14" s="1"/>
  <c r="S188" i="14"/>
  <c r="S186" i="14" s="1"/>
  <c r="H190" i="14"/>
  <c r="H186" i="14" s="1"/>
  <c r="Z190" i="14"/>
  <c r="M193" i="14"/>
  <c r="M191" i="14" s="1"/>
  <c r="G195" i="14"/>
  <c r="Y195" i="14"/>
  <c r="H198" i="14"/>
  <c r="H196" i="14" s="1"/>
  <c r="Z198" i="14"/>
  <c r="Z196" i="14" s="1"/>
  <c r="T200" i="14"/>
  <c r="E203" i="14"/>
  <c r="E201" i="14" s="1"/>
  <c r="W203" i="14"/>
  <c r="W201" i="14" s="1"/>
  <c r="Q205" i="14"/>
  <c r="R208" i="14"/>
  <c r="R206" i="14" s="1"/>
  <c r="L210" i="14"/>
  <c r="Q213" i="14"/>
  <c r="K215" i="14"/>
  <c r="N218" i="14"/>
  <c r="N216" i="14" s="1"/>
  <c r="H220" i="14"/>
  <c r="Z220" i="14"/>
  <c r="M223" i="14"/>
  <c r="M221" i="14" s="1"/>
  <c r="G225" i="14"/>
  <c r="Y225" i="14"/>
  <c r="H228" i="14"/>
  <c r="H226" i="14" s="1"/>
  <c r="Z228" i="14"/>
  <c r="Z226" i="14" s="1"/>
  <c r="T230" i="14"/>
  <c r="E233" i="14"/>
  <c r="E231" i="14" s="1"/>
  <c r="W233" i="14"/>
  <c r="W231" i="14" s="1"/>
  <c r="Q235" i="14"/>
  <c r="R238" i="14"/>
  <c r="R236" i="14" s="1"/>
  <c r="L240" i="14"/>
  <c r="Q243" i="14"/>
  <c r="Q241" i="14" s="1"/>
  <c r="K245" i="14"/>
  <c r="N248" i="14"/>
  <c r="N246" i="14" s="1"/>
  <c r="H250" i="14"/>
  <c r="Z250" i="14"/>
  <c r="M253" i="14"/>
  <c r="M251" i="14" s="1"/>
  <c r="G255" i="14"/>
  <c r="Y255" i="14"/>
  <c r="H258" i="14"/>
  <c r="H256" i="14" s="1"/>
  <c r="Z258" i="14"/>
  <c r="Z256" i="14" s="1"/>
  <c r="T260" i="14"/>
  <c r="E263" i="14"/>
  <c r="E261" i="14" s="1"/>
  <c r="W263" i="14"/>
  <c r="W261" i="14" s="1"/>
  <c r="Q265" i="14"/>
  <c r="R268" i="14"/>
  <c r="L270" i="14"/>
  <c r="L266" i="14" s="1"/>
  <c r="Q273" i="14"/>
  <c r="Q271" i="14" s="1"/>
  <c r="K275" i="14"/>
  <c r="K271" i="14" s="1"/>
  <c r="N278" i="14"/>
  <c r="N276" i="14" s="1"/>
  <c r="H280" i="14"/>
  <c r="Z280" i="14"/>
  <c r="M283" i="14"/>
  <c r="M281" i="14" s="1"/>
  <c r="G285" i="14"/>
  <c r="Y285" i="14"/>
  <c r="H288" i="14"/>
  <c r="H286" i="14" s="1"/>
  <c r="Z288" i="14"/>
  <c r="Z286" i="14" s="1"/>
  <c r="T290" i="14"/>
  <c r="E293" i="14"/>
  <c r="E291" i="14" s="1"/>
  <c r="W293" i="14"/>
  <c r="W291" i="14" s="1"/>
  <c r="Q295" i="14"/>
  <c r="R298" i="14"/>
  <c r="R296" i="14" s="1"/>
  <c r="L300" i="14"/>
  <c r="Q303" i="14"/>
  <c r="K305" i="14"/>
  <c r="N308" i="14"/>
  <c r="N306" i="14" s="1"/>
  <c r="H310" i="14"/>
  <c r="M313" i="14"/>
  <c r="M311" i="14" s="1"/>
  <c r="Y315" i="14"/>
  <c r="Y311" i="14" s="1"/>
  <c r="F318" i="14"/>
  <c r="F316" i="14" s="1"/>
  <c r="N22" i="15"/>
  <c r="E67" i="15"/>
  <c r="O77" i="15"/>
  <c r="J327" i="14"/>
  <c r="J325" i="14" s="1"/>
  <c r="P327" i="14"/>
  <c r="P325" i="14" s="1"/>
  <c r="V327" i="14"/>
  <c r="I332" i="14"/>
  <c r="I330" i="14" s="1"/>
  <c r="O332" i="14"/>
  <c r="O330" i="14" s="1"/>
  <c r="U332" i="14"/>
  <c r="U330" i="14" s="1"/>
  <c r="AA332" i="14"/>
  <c r="AA330" i="14" s="1"/>
  <c r="H337" i="14"/>
  <c r="H335" i="14" s="1"/>
  <c r="N337" i="14"/>
  <c r="T337" i="14"/>
  <c r="T335" i="14" s="1"/>
  <c r="Z337" i="14"/>
  <c r="Z335" i="14" s="1"/>
  <c r="G342" i="14"/>
  <c r="G340" i="14" s="1"/>
  <c r="M342" i="14"/>
  <c r="M340" i="14" s="1"/>
  <c r="S342" i="14"/>
  <c r="S340" i="14" s="1"/>
  <c r="Y342" i="14"/>
  <c r="F347" i="14"/>
  <c r="F345" i="14" s="1"/>
  <c r="L347" i="14"/>
  <c r="L345" i="14" s="1"/>
  <c r="R347" i="14"/>
  <c r="R345" i="14" s="1"/>
  <c r="X347" i="14"/>
  <c r="X345" i="14" s="1"/>
  <c r="E352" i="14"/>
  <c r="E350" i="14" s="1"/>
  <c r="K352" i="14"/>
  <c r="Q352" i="14"/>
  <c r="Q350" i="14" s="1"/>
  <c r="W352" i="14"/>
  <c r="W350" i="14" s="1"/>
  <c r="D357" i="14"/>
  <c r="D355" i="14" s="1"/>
  <c r="J357" i="14"/>
  <c r="J355" i="14" s="1"/>
  <c r="P357" i="14"/>
  <c r="P355" i="14" s="1"/>
  <c r="V357" i="14"/>
  <c r="I362" i="14"/>
  <c r="I360" i="14" s="1"/>
  <c r="O362" i="14"/>
  <c r="O360" i="14" s="1"/>
  <c r="U362" i="14"/>
  <c r="U360" i="14" s="1"/>
  <c r="AA362" i="14"/>
  <c r="AA360" i="14" s="1"/>
  <c r="H367" i="14"/>
  <c r="H365" i="14" s="1"/>
  <c r="N367" i="14"/>
  <c r="T367" i="14"/>
  <c r="T365" i="14" s="1"/>
  <c r="Z367" i="14"/>
  <c r="Z365" i="14" s="1"/>
  <c r="G372" i="14"/>
  <c r="G370" i="14" s="1"/>
  <c r="M372" i="14"/>
  <c r="M370" i="14" s="1"/>
  <c r="S372" i="14"/>
  <c r="S370" i="14" s="1"/>
  <c r="Y372" i="14"/>
  <c r="F377" i="14"/>
  <c r="F375" i="14" s="1"/>
  <c r="L377" i="14"/>
  <c r="L375" i="14" s="1"/>
  <c r="R377" i="14"/>
  <c r="R375" i="14" s="1"/>
  <c r="X377" i="14"/>
  <c r="X375" i="14" s="1"/>
  <c r="E382" i="14"/>
  <c r="E380" i="14" s="1"/>
  <c r="K382" i="14"/>
  <c r="Q382" i="14"/>
  <c r="Q380" i="14" s="1"/>
  <c r="W382" i="14"/>
  <c r="W380" i="14" s="1"/>
  <c r="D387" i="14"/>
  <c r="D385" i="14" s="1"/>
  <c r="J387" i="14"/>
  <c r="J385" i="14" s="1"/>
  <c r="P387" i="14"/>
  <c r="P385" i="14" s="1"/>
  <c r="V387" i="14"/>
  <c r="I392" i="14"/>
  <c r="I390" i="14" s="1"/>
  <c r="O392" i="14"/>
  <c r="O390" i="14" s="1"/>
  <c r="U392" i="14"/>
  <c r="U390" i="14" s="1"/>
  <c r="AA392" i="14"/>
  <c r="AA390" i="14" s="1"/>
  <c r="H397" i="14"/>
  <c r="H395" i="14" s="1"/>
  <c r="N397" i="14"/>
  <c r="T397" i="14"/>
  <c r="T395" i="14" s="1"/>
  <c r="Z397" i="14"/>
  <c r="Z395" i="14" s="1"/>
  <c r="G402" i="14"/>
  <c r="G400" i="14" s="1"/>
  <c r="M402" i="14"/>
  <c r="M400" i="14" s="1"/>
  <c r="S402" i="14"/>
  <c r="S400" i="14" s="1"/>
  <c r="Y402" i="14"/>
  <c r="F407" i="14"/>
  <c r="F405" i="14" s="1"/>
  <c r="L407" i="14"/>
  <c r="L405" i="14" s="1"/>
  <c r="R407" i="14"/>
  <c r="R405" i="14" s="1"/>
  <c r="X407" i="14"/>
  <c r="X405" i="14" s="1"/>
  <c r="E412" i="14"/>
  <c r="E410" i="14" s="1"/>
  <c r="K412" i="14"/>
  <c r="Q412" i="14"/>
  <c r="Q410" i="14" s="1"/>
  <c r="W412" i="14"/>
  <c r="W410" i="14" s="1"/>
  <c r="D417" i="14"/>
  <c r="D415" i="14" s="1"/>
  <c r="J417" i="14"/>
  <c r="J415" i="14" s="1"/>
  <c r="P417" i="14"/>
  <c r="P415" i="14" s="1"/>
  <c r="V417" i="14"/>
  <c r="I422" i="14"/>
  <c r="I420" i="14" s="1"/>
  <c r="O422" i="14"/>
  <c r="O420" i="14" s="1"/>
  <c r="U422" i="14"/>
  <c r="U420" i="14" s="1"/>
  <c r="AA422" i="14"/>
  <c r="AA420" i="14" s="1"/>
  <c r="H427" i="14"/>
  <c r="H425" i="14" s="1"/>
  <c r="N427" i="14"/>
  <c r="T427" i="14"/>
  <c r="T425" i="14" s="1"/>
  <c r="Z427" i="14"/>
  <c r="Z425" i="14" s="1"/>
  <c r="G432" i="14"/>
  <c r="G430" i="14" s="1"/>
  <c r="M432" i="14"/>
  <c r="M430" i="14" s="1"/>
  <c r="S432" i="14"/>
  <c r="S430" i="14" s="1"/>
  <c r="Y432" i="14"/>
  <c r="F437" i="14"/>
  <c r="F435" i="14" s="1"/>
  <c r="L437" i="14"/>
  <c r="L435" i="14" s="1"/>
  <c r="R437" i="14"/>
  <c r="R435" i="14" s="1"/>
  <c r="X437" i="14"/>
  <c r="X435" i="14" s="1"/>
  <c r="E442" i="14"/>
  <c r="E440" i="14" s="1"/>
  <c r="K442" i="14"/>
  <c r="Q442" i="14"/>
  <c r="Q440" i="14" s="1"/>
  <c r="W442" i="14"/>
  <c r="W440" i="14" s="1"/>
  <c r="D447" i="14"/>
  <c r="D445" i="14" s="1"/>
  <c r="J447" i="14"/>
  <c r="J445" i="14" s="1"/>
  <c r="P447" i="14"/>
  <c r="P445" i="14" s="1"/>
  <c r="V447" i="14"/>
  <c r="I452" i="14"/>
  <c r="I450" i="14" s="1"/>
  <c r="O452" i="14"/>
  <c r="O450" i="14" s="1"/>
  <c r="U452" i="14"/>
  <c r="U450" i="14" s="1"/>
  <c r="AA452" i="14"/>
  <c r="AA450" i="14" s="1"/>
  <c r="H457" i="14"/>
  <c r="H455" i="14" s="1"/>
  <c r="N457" i="14"/>
  <c r="T457" i="14"/>
  <c r="T455" i="14" s="1"/>
  <c r="Z457" i="14"/>
  <c r="Z455" i="14" s="1"/>
  <c r="G462" i="14"/>
  <c r="G460" i="14" s="1"/>
  <c r="M462" i="14"/>
  <c r="M460" i="14" s="1"/>
  <c r="S462" i="14"/>
  <c r="S460" i="14" s="1"/>
  <c r="Y462" i="14"/>
  <c r="F467" i="14"/>
  <c r="F465" i="14" s="1"/>
  <c r="L467" i="14"/>
  <c r="L465" i="14" s="1"/>
  <c r="R467" i="14"/>
  <c r="R465" i="14" s="1"/>
  <c r="X467" i="14"/>
  <c r="X465" i="14" s="1"/>
  <c r="E472" i="14"/>
  <c r="E470" i="14" s="1"/>
  <c r="K472" i="14"/>
  <c r="Q472" i="14"/>
  <c r="Q470" i="14" s="1"/>
  <c r="W472" i="14"/>
  <c r="W470" i="14" s="1"/>
  <c r="D477" i="14"/>
  <c r="D475" i="14" s="1"/>
  <c r="J477" i="14"/>
  <c r="J475" i="14" s="1"/>
  <c r="P477" i="14"/>
  <c r="P475" i="14" s="1"/>
  <c r="V477" i="14"/>
  <c r="I486" i="14"/>
  <c r="I484" i="14" s="1"/>
  <c r="O486" i="14"/>
  <c r="O484" i="14" s="1"/>
  <c r="U486" i="14"/>
  <c r="U484" i="14" s="1"/>
  <c r="AA486" i="14"/>
  <c r="AA484" i="14" s="1"/>
  <c r="H491" i="14"/>
  <c r="H489" i="14" s="1"/>
  <c r="N491" i="14"/>
  <c r="T491" i="14"/>
  <c r="T489" i="14" s="1"/>
  <c r="Z491" i="14"/>
  <c r="Z489" i="14" s="1"/>
  <c r="G496" i="14"/>
  <c r="G494" i="14" s="1"/>
  <c r="M496" i="14"/>
  <c r="M494" i="14" s="1"/>
  <c r="S496" i="14"/>
  <c r="S494" i="14" s="1"/>
  <c r="Y496" i="14"/>
  <c r="F501" i="14"/>
  <c r="F499" i="14" s="1"/>
  <c r="L501" i="14"/>
  <c r="L499" i="14" s="1"/>
  <c r="R501" i="14"/>
  <c r="R499" i="14" s="1"/>
  <c r="X501" i="14"/>
  <c r="X499" i="14" s="1"/>
  <c r="E506" i="14"/>
  <c r="E504" i="14" s="1"/>
  <c r="K506" i="14"/>
  <c r="Q506" i="14"/>
  <c r="Q504" i="14" s="1"/>
  <c r="W506" i="14"/>
  <c r="W504" i="14" s="1"/>
  <c r="D511" i="14"/>
  <c r="D509" i="14" s="1"/>
  <c r="J511" i="14"/>
  <c r="J509" i="14" s="1"/>
  <c r="P511" i="14"/>
  <c r="P509" i="14" s="1"/>
  <c r="V511" i="14"/>
  <c r="I516" i="14"/>
  <c r="I514" i="14" s="1"/>
  <c r="O516" i="14"/>
  <c r="O514" i="14" s="1"/>
  <c r="U516" i="14"/>
  <c r="U514" i="14" s="1"/>
  <c r="AA516" i="14"/>
  <c r="AA514" i="14" s="1"/>
  <c r="H521" i="14"/>
  <c r="H519" i="14" s="1"/>
  <c r="N521" i="14"/>
  <c r="T521" i="14"/>
  <c r="T519" i="14" s="1"/>
  <c r="Z521" i="14"/>
  <c r="Z519" i="14" s="1"/>
  <c r="G526" i="14"/>
  <c r="G524" i="14" s="1"/>
  <c r="M526" i="14"/>
  <c r="M524" i="14" s="1"/>
  <c r="S526" i="14"/>
  <c r="S524" i="14" s="1"/>
  <c r="Y526" i="14"/>
  <c r="F531" i="14"/>
  <c r="F529" i="14" s="1"/>
  <c r="L531" i="14"/>
  <c r="L529" i="14" s="1"/>
  <c r="R531" i="14"/>
  <c r="R529" i="14" s="1"/>
  <c r="X531" i="14"/>
  <c r="X529" i="14" s="1"/>
  <c r="E536" i="14"/>
  <c r="E534" i="14" s="1"/>
  <c r="K536" i="14"/>
  <c r="Q536" i="14"/>
  <c r="Q534" i="14" s="1"/>
  <c r="W536" i="14"/>
  <c r="W534" i="14" s="1"/>
  <c r="D541" i="14"/>
  <c r="D539" i="14" s="1"/>
  <c r="J541" i="14"/>
  <c r="J539" i="14" s="1"/>
  <c r="P541" i="14"/>
  <c r="P539" i="14" s="1"/>
  <c r="V541" i="14"/>
  <c r="I546" i="14"/>
  <c r="I544" i="14" s="1"/>
  <c r="O546" i="14"/>
  <c r="O544" i="14" s="1"/>
  <c r="U546" i="14"/>
  <c r="U544" i="14" s="1"/>
  <c r="AA546" i="14"/>
  <c r="AA544" i="14" s="1"/>
  <c r="H551" i="14"/>
  <c r="H549" i="14" s="1"/>
  <c r="N551" i="14"/>
  <c r="T551" i="14"/>
  <c r="T549" i="14" s="1"/>
  <c r="Z551" i="14"/>
  <c r="Z549" i="14" s="1"/>
  <c r="G556" i="14"/>
  <c r="G554" i="14" s="1"/>
  <c r="M556" i="14"/>
  <c r="M554" i="14" s="1"/>
  <c r="S556" i="14"/>
  <c r="S554" i="14" s="1"/>
  <c r="Y556" i="14"/>
  <c r="F561" i="14"/>
  <c r="F559" i="14" s="1"/>
  <c r="L561" i="14"/>
  <c r="L559" i="14" s="1"/>
  <c r="R561" i="14"/>
  <c r="R559" i="14" s="1"/>
  <c r="X561" i="14"/>
  <c r="X559" i="14" s="1"/>
  <c r="E566" i="14"/>
  <c r="E564" i="14" s="1"/>
  <c r="K566" i="14"/>
  <c r="Q566" i="14"/>
  <c r="Q564" i="14" s="1"/>
  <c r="W566" i="14"/>
  <c r="W564" i="14" s="1"/>
  <c r="D571" i="14"/>
  <c r="D569" i="14" s="1"/>
  <c r="J571" i="14"/>
  <c r="J569" i="14" s="1"/>
  <c r="P571" i="14"/>
  <c r="P569" i="14" s="1"/>
  <c r="V571" i="14"/>
  <c r="I576" i="14"/>
  <c r="I574" i="14" s="1"/>
  <c r="O576" i="14"/>
  <c r="O574" i="14" s="1"/>
  <c r="U576" i="14"/>
  <c r="U574" i="14" s="1"/>
  <c r="AA576" i="14"/>
  <c r="AA574" i="14" s="1"/>
  <c r="H581" i="14"/>
  <c r="H579" i="14" s="1"/>
  <c r="N581" i="14"/>
  <c r="T581" i="14"/>
  <c r="T579" i="14" s="1"/>
  <c r="Z581" i="14"/>
  <c r="Z579" i="14" s="1"/>
  <c r="G586" i="14"/>
  <c r="G584" i="14" s="1"/>
  <c r="M586" i="14"/>
  <c r="M584" i="14" s="1"/>
  <c r="S586" i="14"/>
  <c r="S584" i="14" s="1"/>
  <c r="Y586" i="14"/>
  <c r="F591" i="14"/>
  <c r="F589" i="14" s="1"/>
  <c r="L591" i="14"/>
  <c r="L589" i="14" s="1"/>
  <c r="R591" i="14"/>
  <c r="R589" i="14" s="1"/>
  <c r="X591" i="14"/>
  <c r="X589" i="14" s="1"/>
  <c r="E596" i="14"/>
  <c r="E594" i="14" s="1"/>
  <c r="K596" i="14"/>
  <c r="Q596" i="14"/>
  <c r="Q594" i="14" s="1"/>
  <c r="W596" i="14"/>
  <c r="W594" i="14" s="1"/>
  <c r="D601" i="14"/>
  <c r="D599" i="14" s="1"/>
  <c r="J601" i="14"/>
  <c r="J599" i="14" s="1"/>
  <c r="P601" i="14"/>
  <c r="P599" i="14" s="1"/>
  <c r="V601" i="14"/>
  <c r="I606" i="14"/>
  <c r="I604" i="14" s="1"/>
  <c r="O606" i="14"/>
  <c r="O604" i="14" s="1"/>
  <c r="U606" i="14"/>
  <c r="U604" i="14" s="1"/>
  <c r="AA606" i="14"/>
  <c r="AA604" i="14" s="1"/>
  <c r="H611" i="14"/>
  <c r="H609" i="14" s="1"/>
  <c r="N611" i="14"/>
  <c r="T611" i="14"/>
  <c r="T609" i="14" s="1"/>
  <c r="Z611" i="14"/>
  <c r="Z609" i="14" s="1"/>
  <c r="G616" i="14"/>
  <c r="G614" i="14" s="1"/>
  <c r="M616" i="14"/>
  <c r="M614" i="14" s="1"/>
  <c r="S616" i="14"/>
  <c r="S614" i="14" s="1"/>
  <c r="Y616" i="14"/>
  <c r="F621" i="14"/>
  <c r="F619" i="14" s="1"/>
  <c r="L621" i="14"/>
  <c r="L619" i="14" s="1"/>
  <c r="R621" i="14"/>
  <c r="R619" i="14" s="1"/>
  <c r="X621" i="14"/>
  <c r="X619" i="14" s="1"/>
  <c r="E626" i="14"/>
  <c r="E624" i="14" s="1"/>
  <c r="K626" i="14"/>
  <c r="Q626" i="14"/>
  <c r="Q624" i="14" s="1"/>
  <c r="W626" i="14"/>
  <c r="W624" i="14" s="1"/>
  <c r="D631" i="14"/>
  <c r="D629" i="14" s="1"/>
  <c r="J631" i="14"/>
  <c r="J629" i="14" s="1"/>
  <c r="P631" i="14"/>
  <c r="P629" i="14" s="1"/>
  <c r="V631" i="14"/>
  <c r="I636" i="14"/>
  <c r="I634" i="14" s="1"/>
  <c r="O636" i="14"/>
  <c r="O634" i="14" s="1"/>
  <c r="U636" i="14"/>
  <c r="U634" i="14" s="1"/>
  <c r="AA636" i="14"/>
  <c r="AA634" i="14" s="1"/>
  <c r="B729" i="14"/>
  <c r="B741" i="14"/>
  <c r="B753" i="14"/>
  <c r="B765" i="14"/>
  <c r="G782" i="14"/>
  <c r="G781" i="14" s="1"/>
  <c r="H14" i="15"/>
  <c r="T14" i="15"/>
  <c r="T12" i="15" s="1"/>
  <c r="O19" i="15"/>
  <c r="O17" i="15" s="1"/>
  <c r="I21" i="15"/>
  <c r="AA21" i="15"/>
  <c r="L24" i="15"/>
  <c r="F26" i="15"/>
  <c r="X26" i="15"/>
  <c r="G29" i="15"/>
  <c r="Y29" i="15"/>
  <c r="Y27" i="15" s="1"/>
  <c r="S31" i="15"/>
  <c r="D34" i="15"/>
  <c r="D32" i="15" s="1"/>
  <c r="V34" i="15"/>
  <c r="V32" i="15" s="1"/>
  <c r="P36" i="15"/>
  <c r="U39" i="15"/>
  <c r="U37" i="15" s="1"/>
  <c r="O41" i="15"/>
  <c r="P44" i="15"/>
  <c r="J46" i="15"/>
  <c r="O49" i="15"/>
  <c r="I51" i="15"/>
  <c r="AA51" i="15"/>
  <c r="L54" i="15"/>
  <c r="L52" i="15" s="1"/>
  <c r="F56" i="15"/>
  <c r="X56" i="15"/>
  <c r="G59" i="15"/>
  <c r="G57" i="15" s="1"/>
  <c r="Y59" i="15"/>
  <c r="Y57" i="15" s="1"/>
  <c r="S61" i="15"/>
  <c r="D64" i="15"/>
  <c r="D62" i="15" s="1"/>
  <c r="V64" i="15"/>
  <c r="P66" i="15"/>
  <c r="U69" i="15"/>
  <c r="U67" i="15" s="1"/>
  <c r="O71" i="15"/>
  <c r="P74" i="15"/>
  <c r="P72" i="15" s="1"/>
  <c r="J76" i="15"/>
  <c r="O79" i="15"/>
  <c r="I81" i="15"/>
  <c r="AA81" i="15"/>
  <c r="L84" i="15"/>
  <c r="F86" i="15"/>
  <c r="X86" i="15"/>
  <c r="G89" i="15"/>
  <c r="Y89" i="15"/>
  <c r="Y87" i="15" s="1"/>
  <c r="S91" i="15"/>
  <c r="D94" i="15"/>
  <c r="D92" i="15" s="1"/>
  <c r="P96" i="15"/>
  <c r="O101" i="15"/>
  <c r="E447" i="14"/>
  <c r="E445" i="14" s="1"/>
  <c r="K447" i="14"/>
  <c r="K445" i="14" s="1"/>
  <c r="Q447" i="14"/>
  <c r="Q445" i="14" s="1"/>
  <c r="W447" i="14"/>
  <c r="D452" i="14"/>
  <c r="D450" i="14" s="1"/>
  <c r="J452" i="14"/>
  <c r="J450" i="14" s="1"/>
  <c r="P452" i="14"/>
  <c r="P450" i="14" s="1"/>
  <c r="V452" i="14"/>
  <c r="V450" i="14" s="1"/>
  <c r="I457" i="14"/>
  <c r="I455" i="14" s="1"/>
  <c r="O457" i="14"/>
  <c r="U457" i="14"/>
  <c r="U455" i="14" s="1"/>
  <c r="AA457" i="14"/>
  <c r="AA455" i="14" s="1"/>
  <c r="H462" i="14"/>
  <c r="H460" i="14" s="1"/>
  <c r="N462" i="14"/>
  <c r="N460" i="14" s="1"/>
  <c r="T462" i="14"/>
  <c r="T460" i="14" s="1"/>
  <c r="Z462" i="14"/>
  <c r="G467" i="14"/>
  <c r="G465" i="14" s="1"/>
  <c r="M467" i="14"/>
  <c r="M465" i="14" s="1"/>
  <c r="S467" i="14"/>
  <c r="S465" i="14" s="1"/>
  <c r="Y467" i="14"/>
  <c r="Y465" i="14" s="1"/>
  <c r="F472" i="14"/>
  <c r="F470" i="14" s="1"/>
  <c r="L472" i="14"/>
  <c r="R472" i="14"/>
  <c r="R470" i="14" s="1"/>
  <c r="X472" i="14"/>
  <c r="X470" i="14" s="1"/>
  <c r="E477" i="14"/>
  <c r="E475" i="14" s="1"/>
  <c r="K477" i="14"/>
  <c r="K475" i="14" s="1"/>
  <c r="Q477" i="14"/>
  <c r="Q475" i="14" s="1"/>
  <c r="W477" i="14"/>
  <c r="J486" i="14"/>
  <c r="J484" i="14" s="1"/>
  <c r="P486" i="14"/>
  <c r="P484" i="14" s="1"/>
  <c r="V486" i="14"/>
  <c r="V484" i="14" s="1"/>
  <c r="I491" i="14"/>
  <c r="I489" i="14" s="1"/>
  <c r="O491" i="14"/>
  <c r="O489" i="14" s="1"/>
  <c r="U491" i="14"/>
  <c r="U489" i="14" s="1"/>
  <c r="AA491" i="14"/>
  <c r="AA489" i="14" s="1"/>
  <c r="H496" i="14"/>
  <c r="H494" i="14" s="1"/>
  <c r="N496" i="14"/>
  <c r="N494" i="14" s="1"/>
  <c r="T496" i="14"/>
  <c r="T494" i="14" s="1"/>
  <c r="Z496" i="14"/>
  <c r="Z494" i="14" s="1"/>
  <c r="G501" i="14"/>
  <c r="G499" i="14" s="1"/>
  <c r="M501" i="14"/>
  <c r="M499" i="14" s="1"/>
  <c r="S501" i="14"/>
  <c r="S499" i="14" s="1"/>
  <c r="Y501" i="14"/>
  <c r="Y499" i="14" s="1"/>
  <c r="F506" i="14"/>
  <c r="F504" i="14" s="1"/>
  <c r="L506" i="14"/>
  <c r="L504" i="14" s="1"/>
  <c r="R506" i="14"/>
  <c r="R504" i="14" s="1"/>
  <c r="X506" i="14"/>
  <c r="X504" i="14" s="1"/>
  <c r="E511" i="14"/>
  <c r="E509" i="14" s="1"/>
  <c r="K511" i="14"/>
  <c r="K509" i="14" s="1"/>
  <c r="Q511" i="14"/>
  <c r="Q509" i="14" s="1"/>
  <c r="W511" i="14"/>
  <c r="W509" i="14" s="1"/>
  <c r="D516" i="14"/>
  <c r="D514" i="14" s="1"/>
  <c r="J516" i="14"/>
  <c r="J514" i="14" s="1"/>
  <c r="P516" i="14"/>
  <c r="P514" i="14" s="1"/>
  <c r="V516" i="14"/>
  <c r="V514" i="14" s="1"/>
  <c r="I521" i="14"/>
  <c r="I519" i="14" s="1"/>
  <c r="O521" i="14"/>
  <c r="O519" i="14" s="1"/>
  <c r="U521" i="14"/>
  <c r="U519" i="14" s="1"/>
  <c r="AA521" i="14"/>
  <c r="AA519" i="14" s="1"/>
  <c r="H526" i="14"/>
  <c r="H524" i="14" s="1"/>
  <c r="N526" i="14"/>
  <c r="N524" i="14" s="1"/>
  <c r="T526" i="14"/>
  <c r="T524" i="14" s="1"/>
  <c r="Z526" i="14"/>
  <c r="Z524" i="14" s="1"/>
  <c r="G531" i="14"/>
  <c r="G529" i="14" s="1"/>
  <c r="M531" i="14"/>
  <c r="M529" i="14" s="1"/>
  <c r="S531" i="14"/>
  <c r="S529" i="14" s="1"/>
  <c r="Y531" i="14"/>
  <c r="Y529" i="14" s="1"/>
  <c r="F536" i="14"/>
  <c r="F534" i="14" s="1"/>
  <c r="L536" i="14"/>
  <c r="L534" i="14" s="1"/>
  <c r="R536" i="14"/>
  <c r="R534" i="14" s="1"/>
  <c r="X536" i="14"/>
  <c r="X534" i="14" s="1"/>
  <c r="E541" i="14"/>
  <c r="E539" i="14" s="1"/>
  <c r="K541" i="14"/>
  <c r="K539" i="14" s="1"/>
  <c r="Q541" i="14"/>
  <c r="Q539" i="14" s="1"/>
  <c r="W541" i="14"/>
  <c r="W539" i="14" s="1"/>
  <c r="D546" i="14"/>
  <c r="D544" i="14" s="1"/>
  <c r="J546" i="14"/>
  <c r="J544" i="14" s="1"/>
  <c r="P546" i="14"/>
  <c r="P544" i="14" s="1"/>
  <c r="V546" i="14"/>
  <c r="V544" i="14" s="1"/>
  <c r="I551" i="14"/>
  <c r="I549" i="14" s="1"/>
  <c r="O551" i="14"/>
  <c r="O549" i="14" s="1"/>
  <c r="U551" i="14"/>
  <c r="U549" i="14" s="1"/>
  <c r="AA551" i="14"/>
  <c r="AA549" i="14" s="1"/>
  <c r="H556" i="14"/>
  <c r="H554" i="14" s="1"/>
  <c r="N556" i="14"/>
  <c r="N554" i="14" s="1"/>
  <c r="T556" i="14"/>
  <c r="T554" i="14" s="1"/>
  <c r="Z556" i="14"/>
  <c r="Z554" i="14" s="1"/>
  <c r="G561" i="14"/>
  <c r="G559" i="14" s="1"/>
  <c r="M561" i="14"/>
  <c r="M559" i="14" s="1"/>
  <c r="S561" i="14"/>
  <c r="S559" i="14" s="1"/>
  <c r="Y561" i="14"/>
  <c r="Y559" i="14" s="1"/>
  <c r="F566" i="14"/>
  <c r="F564" i="14" s="1"/>
  <c r="L566" i="14"/>
  <c r="L564" i="14" s="1"/>
  <c r="R566" i="14"/>
  <c r="R564" i="14" s="1"/>
  <c r="X566" i="14"/>
  <c r="X564" i="14" s="1"/>
  <c r="E571" i="14"/>
  <c r="E569" i="14" s="1"/>
  <c r="K571" i="14"/>
  <c r="K569" i="14" s="1"/>
  <c r="Q571" i="14"/>
  <c r="Q569" i="14" s="1"/>
  <c r="W571" i="14"/>
  <c r="W569" i="14" s="1"/>
  <c r="D576" i="14"/>
  <c r="D574" i="14" s="1"/>
  <c r="J576" i="14"/>
  <c r="J574" i="14" s="1"/>
  <c r="P576" i="14"/>
  <c r="P574" i="14" s="1"/>
  <c r="V576" i="14"/>
  <c r="V574" i="14" s="1"/>
  <c r="I581" i="14"/>
  <c r="I579" i="14" s="1"/>
  <c r="O581" i="14"/>
  <c r="O579" i="14" s="1"/>
  <c r="U581" i="14"/>
  <c r="U579" i="14" s="1"/>
  <c r="AA581" i="14"/>
  <c r="AA579" i="14" s="1"/>
  <c r="H586" i="14"/>
  <c r="H584" i="14" s="1"/>
  <c r="N586" i="14"/>
  <c r="N584" i="14" s="1"/>
  <c r="T586" i="14"/>
  <c r="T584" i="14" s="1"/>
  <c r="Z586" i="14"/>
  <c r="Z584" i="14" s="1"/>
  <c r="G591" i="14"/>
  <c r="G589" i="14" s="1"/>
  <c r="M591" i="14"/>
  <c r="M589" i="14" s="1"/>
  <c r="S591" i="14"/>
  <c r="S589" i="14" s="1"/>
  <c r="Y591" i="14"/>
  <c r="Y589" i="14" s="1"/>
  <c r="F596" i="14"/>
  <c r="F594" i="14" s="1"/>
  <c r="L596" i="14"/>
  <c r="L594" i="14" s="1"/>
  <c r="R596" i="14"/>
  <c r="R594" i="14" s="1"/>
  <c r="X596" i="14"/>
  <c r="X594" i="14" s="1"/>
  <c r="E601" i="14"/>
  <c r="E599" i="14" s="1"/>
  <c r="K601" i="14"/>
  <c r="K599" i="14" s="1"/>
  <c r="Q601" i="14"/>
  <c r="Q599" i="14" s="1"/>
  <c r="W601" i="14"/>
  <c r="W599" i="14" s="1"/>
  <c r="D606" i="14"/>
  <c r="D604" i="14" s="1"/>
  <c r="J606" i="14"/>
  <c r="J604" i="14" s="1"/>
  <c r="P606" i="14"/>
  <c r="P604" i="14" s="1"/>
  <c r="V606" i="14"/>
  <c r="V604" i="14" s="1"/>
  <c r="I611" i="14"/>
  <c r="I609" i="14" s="1"/>
  <c r="O611" i="14"/>
  <c r="O609" i="14" s="1"/>
  <c r="U611" i="14"/>
  <c r="U609" i="14" s="1"/>
  <c r="AA611" i="14"/>
  <c r="AA609" i="14" s="1"/>
  <c r="H616" i="14"/>
  <c r="H614" i="14" s="1"/>
  <c r="N616" i="14"/>
  <c r="N614" i="14" s="1"/>
  <c r="T616" i="14"/>
  <c r="T614" i="14" s="1"/>
  <c r="Z616" i="14"/>
  <c r="Z614" i="14" s="1"/>
  <c r="G621" i="14"/>
  <c r="G619" i="14" s="1"/>
  <c r="M621" i="14"/>
  <c r="M619" i="14" s="1"/>
  <c r="S621" i="14"/>
  <c r="S619" i="14" s="1"/>
  <c r="Y621" i="14"/>
  <c r="Y619" i="14" s="1"/>
  <c r="F626" i="14"/>
  <c r="F624" i="14" s="1"/>
  <c r="L626" i="14"/>
  <c r="L624" i="14" s="1"/>
  <c r="R626" i="14"/>
  <c r="R624" i="14" s="1"/>
  <c r="X626" i="14"/>
  <c r="X624" i="14" s="1"/>
  <c r="E631" i="14"/>
  <c r="E629" i="14" s="1"/>
  <c r="K631" i="14"/>
  <c r="K629" i="14" s="1"/>
  <c r="Q631" i="14"/>
  <c r="Q629" i="14" s="1"/>
  <c r="W631" i="14"/>
  <c r="W629" i="14" s="1"/>
  <c r="D636" i="14"/>
  <c r="D634" i="14" s="1"/>
  <c r="J636" i="14"/>
  <c r="J634" i="14" s="1"/>
  <c r="P636" i="14"/>
  <c r="P634" i="14" s="1"/>
  <c r="V636" i="14"/>
  <c r="V634" i="14" s="1"/>
  <c r="B719" i="14"/>
  <c r="B731" i="14"/>
  <c r="B743" i="14"/>
  <c r="B755" i="14"/>
  <c r="F9" i="15"/>
  <c r="F7" i="15" s="1"/>
  <c r="L9" i="15"/>
  <c r="L7" i="15" s="1"/>
  <c r="R9" i="15"/>
  <c r="X9" i="15"/>
  <c r="X7" i="15" s="1"/>
  <c r="F11" i="15"/>
  <c r="L11" i="15"/>
  <c r="R11" i="15"/>
  <c r="AA11" i="15"/>
  <c r="J14" i="15"/>
  <c r="V14" i="15"/>
  <c r="V12" i="15" s="1"/>
  <c r="N16" i="15"/>
  <c r="N12" i="15" s="1"/>
  <c r="S19" i="15"/>
  <c r="S17" i="15" s="1"/>
  <c r="M21" i="15"/>
  <c r="N24" i="15"/>
  <c r="H26" i="15"/>
  <c r="Z26" i="15"/>
  <c r="K29" i="15"/>
  <c r="K27" i="15" s="1"/>
  <c r="E31" i="15"/>
  <c r="W31" i="15"/>
  <c r="F34" i="15"/>
  <c r="F32" i="15" s="1"/>
  <c r="X34" i="15"/>
  <c r="X32" i="15" s="1"/>
  <c r="R36" i="15"/>
  <c r="E39" i="15"/>
  <c r="E37" i="15" s="1"/>
  <c r="W39" i="15"/>
  <c r="W37" i="15" s="1"/>
  <c r="Q41" i="15"/>
  <c r="T44" i="15"/>
  <c r="T42" i="15" s="1"/>
  <c r="N46" i="15"/>
  <c r="S49" i="15"/>
  <c r="S47" i="15" s="1"/>
  <c r="M51" i="15"/>
  <c r="N54" i="15"/>
  <c r="N52" i="15" s="1"/>
  <c r="H56" i="15"/>
  <c r="Z56" i="15"/>
  <c r="K59" i="15"/>
  <c r="K57" i="15" s="1"/>
  <c r="E61" i="15"/>
  <c r="W61" i="15"/>
  <c r="F64" i="15"/>
  <c r="F62" i="15" s="1"/>
  <c r="X64" i="15"/>
  <c r="X62" i="15" s="1"/>
  <c r="R66" i="15"/>
  <c r="E69" i="15"/>
  <c r="W69" i="15"/>
  <c r="W67" i="15" s="1"/>
  <c r="Q71" i="15"/>
  <c r="T74" i="15"/>
  <c r="T72" i="15" s="1"/>
  <c r="N76" i="15"/>
  <c r="S79" i="15"/>
  <c r="S77" i="15" s="1"/>
  <c r="M81" i="15"/>
  <c r="N84" i="15"/>
  <c r="N82" i="15" s="1"/>
  <c r="H86" i="15"/>
  <c r="Z86" i="15"/>
  <c r="K89" i="15"/>
  <c r="K87" i="15" s="1"/>
  <c r="E91" i="15"/>
  <c r="W91" i="15"/>
  <c r="J94" i="15"/>
  <c r="V96" i="15"/>
  <c r="I99" i="15"/>
  <c r="U101" i="15"/>
  <c r="U97" i="15" s="1"/>
  <c r="F327" i="14"/>
  <c r="F325" i="14" s="1"/>
  <c r="L327" i="14"/>
  <c r="L325" i="14" s="1"/>
  <c r="R327" i="14"/>
  <c r="R325" i="14" s="1"/>
  <c r="X327" i="14"/>
  <c r="X325" i="14" s="1"/>
  <c r="E332" i="14"/>
  <c r="E330" i="14" s="1"/>
  <c r="K332" i="14"/>
  <c r="K330" i="14" s="1"/>
  <c r="Q332" i="14"/>
  <c r="Q330" i="14" s="1"/>
  <c r="W332" i="14"/>
  <c r="W330" i="14" s="1"/>
  <c r="D337" i="14"/>
  <c r="D335" i="14" s="1"/>
  <c r="J337" i="14"/>
  <c r="J335" i="14" s="1"/>
  <c r="P337" i="14"/>
  <c r="P335" i="14" s="1"/>
  <c r="V337" i="14"/>
  <c r="V335" i="14" s="1"/>
  <c r="I342" i="14"/>
  <c r="I340" i="14" s="1"/>
  <c r="O342" i="14"/>
  <c r="O340" i="14" s="1"/>
  <c r="U342" i="14"/>
  <c r="U340" i="14" s="1"/>
  <c r="AA342" i="14"/>
  <c r="AA340" i="14" s="1"/>
  <c r="H347" i="14"/>
  <c r="H345" i="14" s="1"/>
  <c r="N347" i="14"/>
  <c r="N345" i="14" s="1"/>
  <c r="T347" i="14"/>
  <c r="T345" i="14" s="1"/>
  <c r="Z347" i="14"/>
  <c r="Z345" i="14" s="1"/>
  <c r="G352" i="14"/>
  <c r="G350" i="14" s="1"/>
  <c r="M352" i="14"/>
  <c r="M350" i="14" s="1"/>
  <c r="S352" i="14"/>
  <c r="S350" i="14" s="1"/>
  <c r="Y352" i="14"/>
  <c r="Y350" i="14" s="1"/>
  <c r="F357" i="14"/>
  <c r="F355" i="14" s="1"/>
  <c r="L357" i="14"/>
  <c r="L355" i="14" s="1"/>
  <c r="R357" i="14"/>
  <c r="R355" i="14" s="1"/>
  <c r="X357" i="14"/>
  <c r="X355" i="14" s="1"/>
  <c r="E362" i="14"/>
  <c r="E360" i="14" s="1"/>
  <c r="K362" i="14"/>
  <c r="K360" i="14" s="1"/>
  <c r="Q362" i="14"/>
  <c r="Q360" i="14" s="1"/>
  <c r="W362" i="14"/>
  <c r="W360" i="14" s="1"/>
  <c r="D367" i="14"/>
  <c r="D365" i="14" s="1"/>
  <c r="J367" i="14"/>
  <c r="J365" i="14" s="1"/>
  <c r="P367" i="14"/>
  <c r="P365" i="14" s="1"/>
  <c r="V367" i="14"/>
  <c r="V365" i="14" s="1"/>
  <c r="I372" i="14"/>
  <c r="I370" i="14" s="1"/>
  <c r="O372" i="14"/>
  <c r="O370" i="14" s="1"/>
  <c r="U372" i="14"/>
  <c r="U370" i="14" s="1"/>
  <c r="AA372" i="14"/>
  <c r="AA370" i="14" s="1"/>
  <c r="H377" i="14"/>
  <c r="H375" i="14" s="1"/>
  <c r="N377" i="14"/>
  <c r="N375" i="14" s="1"/>
  <c r="T377" i="14"/>
  <c r="T375" i="14" s="1"/>
  <c r="Z377" i="14"/>
  <c r="Z375" i="14" s="1"/>
  <c r="G382" i="14"/>
  <c r="G380" i="14" s="1"/>
  <c r="M382" i="14"/>
  <c r="M380" i="14" s="1"/>
  <c r="S382" i="14"/>
  <c r="S380" i="14" s="1"/>
  <c r="Y382" i="14"/>
  <c r="Y380" i="14" s="1"/>
  <c r="F387" i="14"/>
  <c r="F385" i="14" s="1"/>
  <c r="L387" i="14"/>
  <c r="L385" i="14" s="1"/>
  <c r="R387" i="14"/>
  <c r="R385" i="14" s="1"/>
  <c r="X387" i="14"/>
  <c r="X385" i="14" s="1"/>
  <c r="E392" i="14"/>
  <c r="E390" i="14" s="1"/>
  <c r="K392" i="14"/>
  <c r="K390" i="14" s="1"/>
  <c r="Q392" i="14"/>
  <c r="Q390" i="14" s="1"/>
  <c r="W392" i="14"/>
  <c r="W390" i="14" s="1"/>
  <c r="D397" i="14"/>
  <c r="D395" i="14" s="1"/>
  <c r="J397" i="14"/>
  <c r="J395" i="14" s="1"/>
  <c r="P397" i="14"/>
  <c r="P395" i="14" s="1"/>
  <c r="V397" i="14"/>
  <c r="V395" i="14" s="1"/>
  <c r="I402" i="14"/>
  <c r="I400" i="14" s="1"/>
  <c r="O402" i="14"/>
  <c r="O400" i="14" s="1"/>
  <c r="U402" i="14"/>
  <c r="U400" i="14" s="1"/>
  <c r="AA402" i="14"/>
  <c r="AA400" i="14" s="1"/>
  <c r="H407" i="14"/>
  <c r="H405" i="14" s="1"/>
  <c r="N407" i="14"/>
  <c r="N405" i="14" s="1"/>
  <c r="T407" i="14"/>
  <c r="T405" i="14" s="1"/>
  <c r="Z407" i="14"/>
  <c r="Z405" i="14" s="1"/>
  <c r="G412" i="14"/>
  <c r="G410" i="14" s="1"/>
  <c r="M412" i="14"/>
  <c r="M410" i="14" s="1"/>
  <c r="S412" i="14"/>
  <c r="S410" i="14" s="1"/>
  <c r="Y412" i="14"/>
  <c r="Y410" i="14" s="1"/>
  <c r="F417" i="14"/>
  <c r="F415" i="14" s="1"/>
  <c r="L417" i="14"/>
  <c r="L415" i="14" s="1"/>
  <c r="R417" i="14"/>
  <c r="R415" i="14" s="1"/>
  <c r="X417" i="14"/>
  <c r="X415" i="14" s="1"/>
  <c r="E422" i="14"/>
  <c r="E420" i="14" s="1"/>
  <c r="K422" i="14"/>
  <c r="K420" i="14" s="1"/>
  <c r="Q422" i="14"/>
  <c r="Q420" i="14" s="1"/>
  <c r="W422" i="14"/>
  <c r="W420" i="14" s="1"/>
  <c r="D427" i="14"/>
  <c r="D425" i="14" s="1"/>
  <c r="J427" i="14"/>
  <c r="J425" i="14" s="1"/>
  <c r="P427" i="14"/>
  <c r="P425" i="14" s="1"/>
  <c r="V427" i="14"/>
  <c r="V425" i="14" s="1"/>
  <c r="I432" i="14"/>
  <c r="I430" i="14" s="1"/>
  <c r="O432" i="14"/>
  <c r="O430" i="14" s="1"/>
  <c r="U432" i="14"/>
  <c r="U430" i="14" s="1"/>
  <c r="AA432" i="14"/>
  <c r="AA430" i="14" s="1"/>
  <c r="H437" i="14"/>
  <c r="H435" i="14" s="1"/>
  <c r="N437" i="14"/>
  <c r="N435" i="14" s="1"/>
  <c r="T437" i="14"/>
  <c r="T435" i="14" s="1"/>
  <c r="Z437" i="14"/>
  <c r="Z435" i="14" s="1"/>
  <c r="G442" i="14"/>
  <c r="G440" i="14" s="1"/>
  <c r="M442" i="14"/>
  <c r="M440" i="14" s="1"/>
  <c r="S442" i="14"/>
  <c r="S440" i="14" s="1"/>
  <c r="Y442" i="14"/>
  <c r="Y440" i="14" s="1"/>
  <c r="F447" i="14"/>
  <c r="F445" i="14" s="1"/>
  <c r="L447" i="14"/>
  <c r="L445" i="14" s="1"/>
  <c r="R447" i="14"/>
  <c r="R445" i="14" s="1"/>
  <c r="X447" i="14"/>
  <c r="X445" i="14" s="1"/>
  <c r="E452" i="14"/>
  <c r="E450" i="14" s="1"/>
  <c r="K452" i="14"/>
  <c r="K450" i="14" s="1"/>
  <c r="Q452" i="14"/>
  <c r="Q450" i="14" s="1"/>
  <c r="W452" i="14"/>
  <c r="W450" i="14" s="1"/>
  <c r="D457" i="14"/>
  <c r="D455" i="14" s="1"/>
  <c r="J457" i="14"/>
  <c r="J455" i="14" s="1"/>
  <c r="P457" i="14"/>
  <c r="P455" i="14" s="1"/>
  <c r="V457" i="14"/>
  <c r="V455" i="14" s="1"/>
  <c r="I462" i="14"/>
  <c r="I460" i="14" s="1"/>
  <c r="O462" i="14"/>
  <c r="O460" i="14" s="1"/>
  <c r="U462" i="14"/>
  <c r="U460" i="14" s="1"/>
  <c r="AA462" i="14"/>
  <c r="AA460" i="14" s="1"/>
  <c r="H467" i="14"/>
  <c r="H465" i="14" s="1"/>
  <c r="N467" i="14"/>
  <c r="N465" i="14" s="1"/>
  <c r="T467" i="14"/>
  <c r="T465" i="14" s="1"/>
  <c r="Z467" i="14"/>
  <c r="Z465" i="14" s="1"/>
  <c r="G472" i="14"/>
  <c r="G470" i="14" s="1"/>
  <c r="M472" i="14"/>
  <c r="M470" i="14" s="1"/>
  <c r="S472" i="14"/>
  <c r="S470" i="14" s="1"/>
  <c r="Y472" i="14"/>
  <c r="Y470" i="14" s="1"/>
  <c r="F477" i="14"/>
  <c r="F475" i="14" s="1"/>
  <c r="L477" i="14"/>
  <c r="L475" i="14" s="1"/>
  <c r="R477" i="14"/>
  <c r="R475" i="14" s="1"/>
  <c r="X477" i="14"/>
  <c r="X475" i="14" s="1"/>
  <c r="E486" i="14"/>
  <c r="E484" i="14" s="1"/>
  <c r="K486" i="14"/>
  <c r="K484" i="14" s="1"/>
  <c r="Q486" i="14"/>
  <c r="Q484" i="14" s="1"/>
  <c r="W486" i="14"/>
  <c r="W484" i="14" s="1"/>
  <c r="D491" i="14"/>
  <c r="D489" i="14" s="1"/>
  <c r="J491" i="14"/>
  <c r="J489" i="14" s="1"/>
  <c r="P491" i="14"/>
  <c r="P489" i="14" s="1"/>
  <c r="V491" i="14"/>
  <c r="V489" i="14" s="1"/>
  <c r="I496" i="14"/>
  <c r="I494" i="14" s="1"/>
  <c r="O496" i="14"/>
  <c r="O494" i="14" s="1"/>
  <c r="U496" i="14"/>
  <c r="U494" i="14" s="1"/>
  <c r="AA496" i="14"/>
  <c r="AA494" i="14" s="1"/>
  <c r="H501" i="14"/>
  <c r="H499" i="14" s="1"/>
  <c r="N501" i="14"/>
  <c r="N499" i="14" s="1"/>
  <c r="T501" i="14"/>
  <c r="T499" i="14" s="1"/>
  <c r="Z501" i="14"/>
  <c r="Z499" i="14" s="1"/>
  <c r="G506" i="14"/>
  <c r="G504" i="14" s="1"/>
  <c r="M506" i="14"/>
  <c r="M504" i="14" s="1"/>
  <c r="S506" i="14"/>
  <c r="S504" i="14" s="1"/>
  <c r="Y506" i="14"/>
  <c r="Y504" i="14" s="1"/>
  <c r="F511" i="14"/>
  <c r="F509" i="14" s="1"/>
  <c r="L511" i="14"/>
  <c r="L509" i="14" s="1"/>
  <c r="R511" i="14"/>
  <c r="R509" i="14" s="1"/>
  <c r="X511" i="14"/>
  <c r="X509" i="14" s="1"/>
  <c r="E516" i="14"/>
  <c r="E514" i="14" s="1"/>
  <c r="K516" i="14"/>
  <c r="K514" i="14" s="1"/>
  <c r="Q516" i="14"/>
  <c r="Q514" i="14" s="1"/>
  <c r="W516" i="14"/>
  <c r="W514" i="14" s="1"/>
  <c r="D521" i="14"/>
  <c r="D519" i="14" s="1"/>
  <c r="J521" i="14"/>
  <c r="J519" i="14" s="1"/>
  <c r="P521" i="14"/>
  <c r="P519" i="14" s="1"/>
  <c r="V521" i="14"/>
  <c r="V519" i="14" s="1"/>
  <c r="I526" i="14"/>
  <c r="I524" i="14" s="1"/>
  <c r="O526" i="14"/>
  <c r="O524" i="14" s="1"/>
  <c r="U526" i="14"/>
  <c r="U524" i="14" s="1"/>
  <c r="AA526" i="14"/>
  <c r="AA524" i="14" s="1"/>
  <c r="H531" i="14"/>
  <c r="H529" i="14" s="1"/>
  <c r="N531" i="14"/>
  <c r="N529" i="14" s="1"/>
  <c r="T531" i="14"/>
  <c r="T529" i="14" s="1"/>
  <c r="Z531" i="14"/>
  <c r="Z529" i="14" s="1"/>
  <c r="G536" i="14"/>
  <c r="G534" i="14" s="1"/>
  <c r="M536" i="14"/>
  <c r="M534" i="14" s="1"/>
  <c r="S536" i="14"/>
  <c r="S534" i="14" s="1"/>
  <c r="Y536" i="14"/>
  <c r="Y534" i="14" s="1"/>
  <c r="F541" i="14"/>
  <c r="F539" i="14" s="1"/>
  <c r="L541" i="14"/>
  <c r="L539" i="14" s="1"/>
  <c r="R541" i="14"/>
  <c r="R539" i="14" s="1"/>
  <c r="X541" i="14"/>
  <c r="X539" i="14" s="1"/>
  <c r="E546" i="14"/>
  <c r="E544" i="14" s="1"/>
  <c r="K546" i="14"/>
  <c r="K544" i="14" s="1"/>
  <c r="Q546" i="14"/>
  <c r="Q544" i="14" s="1"/>
  <c r="W546" i="14"/>
  <c r="W544" i="14" s="1"/>
  <c r="D551" i="14"/>
  <c r="D549" i="14" s="1"/>
  <c r="J551" i="14"/>
  <c r="J549" i="14" s="1"/>
  <c r="P551" i="14"/>
  <c r="P549" i="14" s="1"/>
  <c r="V551" i="14"/>
  <c r="V549" i="14" s="1"/>
  <c r="I556" i="14"/>
  <c r="I554" i="14" s="1"/>
  <c r="O556" i="14"/>
  <c r="O554" i="14" s="1"/>
  <c r="U556" i="14"/>
  <c r="U554" i="14" s="1"/>
  <c r="AA556" i="14"/>
  <c r="AA554" i="14" s="1"/>
  <c r="H561" i="14"/>
  <c r="H559" i="14" s="1"/>
  <c r="N561" i="14"/>
  <c r="N559" i="14" s="1"/>
  <c r="T561" i="14"/>
  <c r="T559" i="14" s="1"/>
  <c r="Z561" i="14"/>
  <c r="Z559" i="14" s="1"/>
  <c r="G566" i="14"/>
  <c r="G564" i="14" s="1"/>
  <c r="M566" i="14"/>
  <c r="M564" i="14" s="1"/>
  <c r="S566" i="14"/>
  <c r="S564" i="14" s="1"/>
  <c r="Y566" i="14"/>
  <c r="Y564" i="14" s="1"/>
  <c r="F571" i="14"/>
  <c r="F569" i="14" s="1"/>
  <c r="L571" i="14"/>
  <c r="L569" i="14" s="1"/>
  <c r="R571" i="14"/>
  <c r="R569" i="14" s="1"/>
  <c r="X571" i="14"/>
  <c r="X569" i="14" s="1"/>
  <c r="E576" i="14"/>
  <c r="E574" i="14" s="1"/>
  <c r="K576" i="14"/>
  <c r="K574" i="14" s="1"/>
  <c r="Q576" i="14"/>
  <c r="Q574" i="14" s="1"/>
  <c r="W576" i="14"/>
  <c r="W574" i="14" s="1"/>
  <c r="D581" i="14"/>
  <c r="D579" i="14" s="1"/>
  <c r="J581" i="14"/>
  <c r="J579" i="14" s="1"/>
  <c r="P581" i="14"/>
  <c r="P579" i="14" s="1"/>
  <c r="V581" i="14"/>
  <c r="V579" i="14" s="1"/>
  <c r="I586" i="14"/>
  <c r="I584" i="14" s="1"/>
  <c r="O586" i="14"/>
  <c r="O584" i="14" s="1"/>
  <c r="U586" i="14"/>
  <c r="U584" i="14" s="1"/>
  <c r="AA586" i="14"/>
  <c r="AA584" i="14" s="1"/>
  <c r="H591" i="14"/>
  <c r="H589" i="14" s="1"/>
  <c r="N591" i="14"/>
  <c r="N589" i="14" s="1"/>
  <c r="T591" i="14"/>
  <c r="T589" i="14" s="1"/>
  <c r="Z591" i="14"/>
  <c r="Z589" i="14" s="1"/>
  <c r="G596" i="14"/>
  <c r="G594" i="14" s="1"/>
  <c r="M596" i="14"/>
  <c r="M594" i="14" s="1"/>
  <c r="S596" i="14"/>
  <c r="S594" i="14" s="1"/>
  <c r="Y596" i="14"/>
  <c r="Y594" i="14" s="1"/>
  <c r="F601" i="14"/>
  <c r="F599" i="14" s="1"/>
  <c r="L601" i="14"/>
  <c r="L599" i="14" s="1"/>
  <c r="R601" i="14"/>
  <c r="R599" i="14" s="1"/>
  <c r="X601" i="14"/>
  <c r="X599" i="14" s="1"/>
  <c r="E606" i="14"/>
  <c r="E604" i="14" s="1"/>
  <c r="K606" i="14"/>
  <c r="K604" i="14" s="1"/>
  <c r="Q606" i="14"/>
  <c r="Q604" i="14" s="1"/>
  <c r="W606" i="14"/>
  <c r="W604" i="14" s="1"/>
  <c r="D611" i="14"/>
  <c r="D609" i="14" s="1"/>
  <c r="J611" i="14"/>
  <c r="J609" i="14" s="1"/>
  <c r="P611" i="14"/>
  <c r="P609" i="14" s="1"/>
  <c r="V611" i="14"/>
  <c r="V609" i="14" s="1"/>
  <c r="I616" i="14"/>
  <c r="I614" i="14" s="1"/>
  <c r="O616" i="14"/>
  <c r="O614" i="14" s="1"/>
  <c r="U616" i="14"/>
  <c r="U614" i="14" s="1"/>
  <c r="AA616" i="14"/>
  <c r="AA614" i="14" s="1"/>
  <c r="H621" i="14"/>
  <c r="H619" i="14" s="1"/>
  <c r="N621" i="14"/>
  <c r="N619" i="14" s="1"/>
  <c r="T621" i="14"/>
  <c r="T619" i="14" s="1"/>
  <c r="Z621" i="14"/>
  <c r="Z619" i="14" s="1"/>
  <c r="G626" i="14"/>
  <c r="G624" i="14" s="1"/>
  <c r="M626" i="14"/>
  <c r="M624" i="14" s="1"/>
  <c r="S626" i="14"/>
  <c r="S624" i="14" s="1"/>
  <c r="Y626" i="14"/>
  <c r="Y624" i="14" s="1"/>
  <c r="F631" i="14"/>
  <c r="F629" i="14" s="1"/>
  <c r="L631" i="14"/>
  <c r="L629" i="14" s="1"/>
  <c r="R631" i="14"/>
  <c r="R629" i="14" s="1"/>
  <c r="X631" i="14"/>
  <c r="X629" i="14" s="1"/>
  <c r="E636" i="14"/>
  <c r="E634" i="14" s="1"/>
  <c r="K636" i="14"/>
  <c r="K634" i="14" s="1"/>
  <c r="Q636" i="14"/>
  <c r="Q634" i="14" s="1"/>
  <c r="W636" i="14"/>
  <c r="W634" i="14" s="1"/>
  <c r="B721" i="14"/>
  <c r="B733" i="14"/>
  <c r="B745" i="14"/>
  <c r="B757" i="14"/>
  <c r="B769" i="14"/>
  <c r="U19" i="15"/>
  <c r="R24" i="15"/>
  <c r="M29" i="15"/>
  <c r="G31" i="15"/>
  <c r="G27" i="15" s="1"/>
  <c r="Y31" i="15"/>
  <c r="J34" i="15"/>
  <c r="D36" i="15"/>
  <c r="V36" i="15"/>
  <c r="I39" i="15"/>
  <c r="AA39" i="15"/>
  <c r="AA37" i="15" s="1"/>
  <c r="U41" i="15"/>
  <c r="D44" i="15"/>
  <c r="D42" i="15" s="1"/>
  <c r="V44" i="15"/>
  <c r="V42" i="15" s="1"/>
  <c r="P46" i="15"/>
  <c r="U49" i="15"/>
  <c r="U47" i="15" s="1"/>
  <c r="O51" i="15"/>
  <c r="R54" i="15"/>
  <c r="L56" i="15"/>
  <c r="M59" i="15"/>
  <c r="G61" i="15"/>
  <c r="Y61" i="15"/>
  <c r="J64" i="15"/>
  <c r="J62" i="15" s="1"/>
  <c r="D66" i="15"/>
  <c r="V66" i="15"/>
  <c r="I69" i="15"/>
  <c r="I67" i="15" s="1"/>
  <c r="AA69" i="15"/>
  <c r="U71" i="15"/>
  <c r="D74" i="15"/>
  <c r="D72" i="15" s="1"/>
  <c r="V74" i="15"/>
  <c r="P76" i="15"/>
  <c r="U79" i="15"/>
  <c r="U77" i="15" s="1"/>
  <c r="O81" i="15"/>
  <c r="R84" i="15"/>
  <c r="L86" i="15"/>
  <c r="M89" i="15"/>
  <c r="M87" i="15" s="1"/>
  <c r="G91" i="15"/>
  <c r="Y91" i="15"/>
  <c r="P94" i="15"/>
  <c r="P92" i="15" s="1"/>
  <c r="O99" i="15"/>
  <c r="AA101" i="15"/>
  <c r="AA97" i="15" s="1"/>
  <c r="P311" i="15"/>
  <c r="D462" i="14"/>
  <c r="D460" i="14" s="1"/>
  <c r="J462" i="14"/>
  <c r="J460" i="14" s="1"/>
  <c r="P462" i="14"/>
  <c r="P460" i="14" s="1"/>
  <c r="V462" i="14"/>
  <c r="V460" i="14" s="1"/>
  <c r="I467" i="14"/>
  <c r="I465" i="14" s="1"/>
  <c r="O467" i="14"/>
  <c r="O465" i="14" s="1"/>
  <c r="U467" i="14"/>
  <c r="U465" i="14" s="1"/>
  <c r="AA467" i="14"/>
  <c r="AA465" i="14" s="1"/>
  <c r="H472" i="14"/>
  <c r="H470" i="14" s="1"/>
  <c r="N472" i="14"/>
  <c r="N470" i="14" s="1"/>
  <c r="T472" i="14"/>
  <c r="T470" i="14" s="1"/>
  <c r="Z472" i="14"/>
  <c r="Z470" i="14" s="1"/>
  <c r="G477" i="14"/>
  <c r="G475" i="14" s="1"/>
  <c r="M477" i="14"/>
  <c r="M475" i="14" s="1"/>
  <c r="S477" i="14"/>
  <c r="S475" i="14" s="1"/>
  <c r="Y477" i="14"/>
  <c r="Y475" i="14" s="1"/>
  <c r="H506" i="14"/>
  <c r="H504" i="14" s="1"/>
  <c r="N506" i="14"/>
  <c r="N504" i="14" s="1"/>
  <c r="T506" i="14"/>
  <c r="T504" i="14" s="1"/>
  <c r="Z506" i="14"/>
  <c r="Z504" i="14" s="1"/>
  <c r="G511" i="14"/>
  <c r="G509" i="14" s="1"/>
  <c r="M511" i="14"/>
  <c r="M509" i="14" s="1"/>
  <c r="S511" i="14"/>
  <c r="S509" i="14" s="1"/>
  <c r="Y511" i="14"/>
  <c r="Y509" i="14" s="1"/>
  <c r="F516" i="14"/>
  <c r="F514" i="14" s="1"/>
  <c r="L516" i="14"/>
  <c r="L514" i="14" s="1"/>
  <c r="R516" i="14"/>
  <c r="R514" i="14" s="1"/>
  <c r="X516" i="14"/>
  <c r="X514" i="14" s="1"/>
  <c r="E521" i="14"/>
  <c r="E519" i="14" s="1"/>
  <c r="K521" i="14"/>
  <c r="K519" i="14" s="1"/>
  <c r="Q521" i="14"/>
  <c r="Q519" i="14" s="1"/>
  <c r="W521" i="14"/>
  <c r="W519" i="14" s="1"/>
  <c r="D526" i="14"/>
  <c r="D524" i="14" s="1"/>
  <c r="J526" i="14"/>
  <c r="J524" i="14" s="1"/>
  <c r="P526" i="14"/>
  <c r="P524" i="14" s="1"/>
  <c r="V526" i="14"/>
  <c r="V524" i="14" s="1"/>
  <c r="I531" i="14"/>
  <c r="I529" i="14" s="1"/>
  <c r="O531" i="14"/>
  <c r="O529" i="14" s="1"/>
  <c r="U531" i="14"/>
  <c r="U529" i="14" s="1"/>
  <c r="AA531" i="14"/>
  <c r="AA529" i="14" s="1"/>
  <c r="H536" i="14"/>
  <c r="H534" i="14" s="1"/>
  <c r="N536" i="14"/>
  <c r="N534" i="14" s="1"/>
  <c r="T536" i="14"/>
  <c r="T534" i="14" s="1"/>
  <c r="Z536" i="14"/>
  <c r="Z534" i="14" s="1"/>
  <c r="G541" i="14"/>
  <c r="G539" i="14" s="1"/>
  <c r="M541" i="14"/>
  <c r="M539" i="14" s="1"/>
  <c r="S541" i="14"/>
  <c r="S539" i="14" s="1"/>
  <c r="Y541" i="14"/>
  <c r="Y539" i="14" s="1"/>
  <c r="F546" i="14"/>
  <c r="F544" i="14" s="1"/>
  <c r="L546" i="14"/>
  <c r="L544" i="14" s="1"/>
  <c r="R546" i="14"/>
  <c r="R544" i="14" s="1"/>
  <c r="X546" i="14"/>
  <c r="X544" i="14" s="1"/>
  <c r="E551" i="14"/>
  <c r="E549" i="14" s="1"/>
  <c r="K551" i="14"/>
  <c r="K549" i="14" s="1"/>
  <c r="Q551" i="14"/>
  <c r="Q549" i="14" s="1"/>
  <c r="W551" i="14"/>
  <c r="W549" i="14" s="1"/>
  <c r="D556" i="14"/>
  <c r="D554" i="14" s="1"/>
  <c r="J556" i="14"/>
  <c r="J554" i="14" s="1"/>
  <c r="P556" i="14"/>
  <c r="P554" i="14" s="1"/>
  <c r="V556" i="14"/>
  <c r="V554" i="14" s="1"/>
  <c r="I561" i="14"/>
  <c r="I559" i="14" s="1"/>
  <c r="O561" i="14"/>
  <c r="O559" i="14" s="1"/>
  <c r="U561" i="14"/>
  <c r="U559" i="14" s="1"/>
  <c r="AA561" i="14"/>
  <c r="AA559" i="14" s="1"/>
  <c r="H566" i="14"/>
  <c r="H564" i="14" s="1"/>
  <c r="N566" i="14"/>
  <c r="N564" i="14" s="1"/>
  <c r="T566" i="14"/>
  <c r="T564" i="14" s="1"/>
  <c r="Z566" i="14"/>
  <c r="Z564" i="14" s="1"/>
  <c r="G571" i="14"/>
  <c r="G569" i="14" s="1"/>
  <c r="M571" i="14"/>
  <c r="M569" i="14" s="1"/>
  <c r="S571" i="14"/>
  <c r="S569" i="14" s="1"/>
  <c r="Y571" i="14"/>
  <c r="Y569" i="14" s="1"/>
  <c r="F576" i="14"/>
  <c r="F574" i="14" s="1"/>
  <c r="L576" i="14"/>
  <c r="L574" i="14" s="1"/>
  <c r="R576" i="14"/>
  <c r="R574" i="14" s="1"/>
  <c r="X576" i="14"/>
  <c r="X574" i="14" s="1"/>
  <c r="E581" i="14"/>
  <c r="E579" i="14" s="1"/>
  <c r="K581" i="14"/>
  <c r="K579" i="14" s="1"/>
  <c r="Q581" i="14"/>
  <c r="Q579" i="14" s="1"/>
  <c r="W581" i="14"/>
  <c r="W579" i="14" s="1"/>
  <c r="D586" i="14"/>
  <c r="D584" i="14" s="1"/>
  <c r="J586" i="14"/>
  <c r="J584" i="14" s="1"/>
  <c r="P586" i="14"/>
  <c r="P584" i="14" s="1"/>
  <c r="V586" i="14"/>
  <c r="V584" i="14" s="1"/>
  <c r="I591" i="14"/>
  <c r="I589" i="14" s="1"/>
  <c r="O591" i="14"/>
  <c r="O589" i="14" s="1"/>
  <c r="U591" i="14"/>
  <c r="U589" i="14" s="1"/>
  <c r="AA591" i="14"/>
  <c r="AA589" i="14" s="1"/>
  <c r="H596" i="14"/>
  <c r="H594" i="14" s="1"/>
  <c r="N596" i="14"/>
  <c r="N594" i="14" s="1"/>
  <c r="T596" i="14"/>
  <c r="T594" i="14" s="1"/>
  <c r="Z596" i="14"/>
  <c r="Z594" i="14" s="1"/>
  <c r="G601" i="14"/>
  <c r="G599" i="14" s="1"/>
  <c r="M601" i="14"/>
  <c r="M599" i="14" s="1"/>
  <c r="S601" i="14"/>
  <c r="S599" i="14" s="1"/>
  <c r="Y601" i="14"/>
  <c r="Y599" i="14" s="1"/>
  <c r="F606" i="14"/>
  <c r="F604" i="14" s="1"/>
  <c r="L606" i="14"/>
  <c r="L604" i="14" s="1"/>
  <c r="R606" i="14"/>
  <c r="R604" i="14" s="1"/>
  <c r="X606" i="14"/>
  <c r="X604" i="14" s="1"/>
  <c r="E611" i="14"/>
  <c r="E609" i="14" s="1"/>
  <c r="K611" i="14"/>
  <c r="K609" i="14" s="1"/>
  <c r="Q611" i="14"/>
  <c r="Q609" i="14" s="1"/>
  <c r="W611" i="14"/>
  <c r="W609" i="14" s="1"/>
  <c r="D616" i="14"/>
  <c r="D614" i="14" s="1"/>
  <c r="J616" i="14"/>
  <c r="J614" i="14" s="1"/>
  <c r="P616" i="14"/>
  <c r="P614" i="14" s="1"/>
  <c r="V616" i="14"/>
  <c r="V614" i="14" s="1"/>
  <c r="I621" i="14"/>
  <c r="I619" i="14" s="1"/>
  <c r="O621" i="14"/>
  <c r="O619" i="14" s="1"/>
  <c r="U621" i="14"/>
  <c r="U619" i="14" s="1"/>
  <c r="AA621" i="14"/>
  <c r="AA619" i="14" s="1"/>
  <c r="H626" i="14"/>
  <c r="H624" i="14" s="1"/>
  <c r="N626" i="14"/>
  <c r="N624" i="14" s="1"/>
  <c r="T626" i="14"/>
  <c r="T624" i="14" s="1"/>
  <c r="Z626" i="14"/>
  <c r="Z624" i="14" s="1"/>
  <c r="G631" i="14"/>
  <c r="G629" i="14" s="1"/>
  <c r="M631" i="14"/>
  <c r="M629" i="14" s="1"/>
  <c r="S631" i="14"/>
  <c r="S629" i="14" s="1"/>
  <c r="Y631" i="14"/>
  <c r="Y629" i="14" s="1"/>
  <c r="F636" i="14"/>
  <c r="F634" i="14" s="1"/>
  <c r="L636" i="14"/>
  <c r="L634" i="14" s="1"/>
  <c r="R636" i="14"/>
  <c r="R634" i="14" s="1"/>
  <c r="X636" i="14"/>
  <c r="X634" i="14" s="1"/>
  <c r="N345" i="15"/>
  <c r="H327" i="14"/>
  <c r="H325" i="14" s="1"/>
  <c r="N327" i="14"/>
  <c r="N325" i="14" s="1"/>
  <c r="T327" i="14"/>
  <c r="T325" i="14" s="1"/>
  <c r="Z327" i="14"/>
  <c r="Z325" i="14" s="1"/>
  <c r="G332" i="14"/>
  <c r="G330" i="14" s="1"/>
  <c r="M332" i="14"/>
  <c r="M330" i="14" s="1"/>
  <c r="S332" i="14"/>
  <c r="S330" i="14" s="1"/>
  <c r="Y332" i="14"/>
  <c r="Y330" i="14" s="1"/>
  <c r="F337" i="14"/>
  <c r="F335" i="14" s="1"/>
  <c r="L337" i="14"/>
  <c r="L335" i="14" s="1"/>
  <c r="R337" i="14"/>
  <c r="R335" i="14" s="1"/>
  <c r="X337" i="14"/>
  <c r="X335" i="14" s="1"/>
  <c r="E342" i="14"/>
  <c r="E340" i="14" s="1"/>
  <c r="K342" i="14"/>
  <c r="K340" i="14" s="1"/>
  <c r="Q342" i="14"/>
  <c r="Q340" i="14" s="1"/>
  <c r="W342" i="14"/>
  <c r="W340" i="14" s="1"/>
  <c r="D347" i="14"/>
  <c r="D345" i="14" s="1"/>
  <c r="J347" i="14"/>
  <c r="J345" i="14" s="1"/>
  <c r="P347" i="14"/>
  <c r="P345" i="14" s="1"/>
  <c r="V347" i="14"/>
  <c r="V345" i="14" s="1"/>
  <c r="I352" i="14"/>
  <c r="I350" i="14" s="1"/>
  <c r="O352" i="14"/>
  <c r="O350" i="14" s="1"/>
  <c r="U352" i="14"/>
  <c r="U350" i="14" s="1"/>
  <c r="AA352" i="14"/>
  <c r="AA350" i="14" s="1"/>
  <c r="H357" i="14"/>
  <c r="H355" i="14" s="1"/>
  <c r="N357" i="14"/>
  <c r="N355" i="14" s="1"/>
  <c r="T357" i="14"/>
  <c r="T355" i="14" s="1"/>
  <c r="Z357" i="14"/>
  <c r="Z355" i="14" s="1"/>
  <c r="G362" i="14"/>
  <c r="G360" i="14" s="1"/>
  <c r="M362" i="14"/>
  <c r="M360" i="14" s="1"/>
  <c r="S362" i="14"/>
  <c r="S360" i="14" s="1"/>
  <c r="Y362" i="14"/>
  <c r="Y360" i="14" s="1"/>
  <c r="F367" i="14"/>
  <c r="F365" i="14" s="1"/>
  <c r="L367" i="14"/>
  <c r="L365" i="14" s="1"/>
  <c r="R367" i="14"/>
  <c r="R365" i="14" s="1"/>
  <c r="X367" i="14"/>
  <c r="X365" i="14" s="1"/>
  <c r="E372" i="14"/>
  <c r="E370" i="14" s="1"/>
  <c r="K372" i="14"/>
  <c r="K370" i="14" s="1"/>
  <c r="Q372" i="14"/>
  <c r="Q370" i="14" s="1"/>
  <c r="W372" i="14"/>
  <c r="W370" i="14" s="1"/>
  <c r="D377" i="14"/>
  <c r="D375" i="14" s="1"/>
  <c r="J377" i="14"/>
  <c r="J375" i="14" s="1"/>
  <c r="P377" i="14"/>
  <c r="P375" i="14" s="1"/>
  <c r="V377" i="14"/>
  <c r="V375" i="14" s="1"/>
  <c r="I382" i="14"/>
  <c r="I380" i="14" s="1"/>
  <c r="O382" i="14"/>
  <c r="O380" i="14" s="1"/>
  <c r="U382" i="14"/>
  <c r="U380" i="14" s="1"/>
  <c r="AA382" i="14"/>
  <c r="AA380" i="14" s="1"/>
  <c r="H387" i="14"/>
  <c r="H385" i="14" s="1"/>
  <c r="N387" i="14"/>
  <c r="N385" i="14" s="1"/>
  <c r="T387" i="14"/>
  <c r="T385" i="14" s="1"/>
  <c r="Z387" i="14"/>
  <c r="Z385" i="14" s="1"/>
  <c r="G392" i="14"/>
  <c r="G390" i="14" s="1"/>
  <c r="M392" i="14"/>
  <c r="M390" i="14" s="1"/>
  <c r="S392" i="14"/>
  <c r="S390" i="14" s="1"/>
  <c r="Y392" i="14"/>
  <c r="Y390" i="14" s="1"/>
  <c r="F397" i="14"/>
  <c r="F395" i="14" s="1"/>
  <c r="L397" i="14"/>
  <c r="L395" i="14" s="1"/>
  <c r="R397" i="14"/>
  <c r="R395" i="14" s="1"/>
  <c r="X397" i="14"/>
  <c r="X395" i="14" s="1"/>
  <c r="E402" i="14"/>
  <c r="E400" i="14" s="1"/>
  <c r="K402" i="14"/>
  <c r="K400" i="14" s="1"/>
  <c r="Q402" i="14"/>
  <c r="Q400" i="14" s="1"/>
  <c r="W402" i="14"/>
  <c r="W400" i="14" s="1"/>
  <c r="D407" i="14"/>
  <c r="D405" i="14" s="1"/>
  <c r="J407" i="14"/>
  <c r="J405" i="14" s="1"/>
  <c r="P407" i="14"/>
  <c r="P405" i="14" s="1"/>
  <c r="V407" i="14"/>
  <c r="V405" i="14" s="1"/>
  <c r="I412" i="14"/>
  <c r="I410" i="14" s="1"/>
  <c r="O412" i="14"/>
  <c r="O410" i="14" s="1"/>
  <c r="U412" i="14"/>
  <c r="U410" i="14" s="1"/>
  <c r="AA412" i="14"/>
  <c r="AA410" i="14" s="1"/>
  <c r="H417" i="14"/>
  <c r="H415" i="14" s="1"/>
  <c r="N417" i="14"/>
  <c r="N415" i="14" s="1"/>
  <c r="T417" i="14"/>
  <c r="T415" i="14" s="1"/>
  <c r="Z417" i="14"/>
  <c r="Z415" i="14" s="1"/>
  <c r="G422" i="14"/>
  <c r="G420" i="14" s="1"/>
  <c r="M422" i="14"/>
  <c r="M420" i="14" s="1"/>
  <c r="S422" i="14"/>
  <c r="S420" i="14" s="1"/>
  <c r="Y422" i="14"/>
  <c r="Y420" i="14" s="1"/>
  <c r="F427" i="14"/>
  <c r="F425" i="14" s="1"/>
  <c r="L427" i="14"/>
  <c r="L425" i="14" s="1"/>
  <c r="R427" i="14"/>
  <c r="R425" i="14" s="1"/>
  <c r="X427" i="14"/>
  <c r="X425" i="14" s="1"/>
  <c r="E432" i="14"/>
  <c r="E430" i="14" s="1"/>
  <c r="K432" i="14"/>
  <c r="K430" i="14" s="1"/>
  <c r="Q432" i="14"/>
  <c r="Q430" i="14" s="1"/>
  <c r="W432" i="14"/>
  <c r="W430" i="14" s="1"/>
  <c r="D437" i="14"/>
  <c r="D435" i="14" s="1"/>
  <c r="J437" i="14"/>
  <c r="J435" i="14" s="1"/>
  <c r="P437" i="14"/>
  <c r="P435" i="14" s="1"/>
  <c r="V437" i="14"/>
  <c r="V435" i="14" s="1"/>
  <c r="I442" i="14"/>
  <c r="I440" i="14" s="1"/>
  <c r="O442" i="14"/>
  <c r="O440" i="14" s="1"/>
  <c r="U442" i="14"/>
  <c r="U440" i="14" s="1"/>
  <c r="AA442" i="14"/>
  <c r="AA440" i="14" s="1"/>
  <c r="H447" i="14"/>
  <c r="H445" i="14" s="1"/>
  <c r="N447" i="14"/>
  <c r="N445" i="14" s="1"/>
  <c r="T447" i="14"/>
  <c r="T445" i="14" s="1"/>
  <c r="Z447" i="14"/>
  <c r="Z445" i="14" s="1"/>
  <c r="G452" i="14"/>
  <c r="G450" i="14" s="1"/>
  <c r="M452" i="14"/>
  <c r="M450" i="14" s="1"/>
  <c r="S452" i="14"/>
  <c r="S450" i="14" s="1"/>
  <c r="Y452" i="14"/>
  <c r="Y450" i="14" s="1"/>
  <c r="F457" i="14"/>
  <c r="F455" i="14" s="1"/>
  <c r="L457" i="14"/>
  <c r="L455" i="14" s="1"/>
  <c r="R457" i="14"/>
  <c r="R455" i="14" s="1"/>
  <c r="X457" i="14"/>
  <c r="X455" i="14" s="1"/>
  <c r="E462" i="14"/>
  <c r="E460" i="14" s="1"/>
  <c r="K462" i="14"/>
  <c r="K460" i="14" s="1"/>
  <c r="Q462" i="14"/>
  <c r="Q460" i="14" s="1"/>
  <c r="W462" i="14"/>
  <c r="W460" i="14" s="1"/>
  <c r="D467" i="14"/>
  <c r="D465" i="14" s="1"/>
  <c r="J467" i="14"/>
  <c r="J465" i="14" s="1"/>
  <c r="P467" i="14"/>
  <c r="P465" i="14" s="1"/>
  <c r="V467" i="14"/>
  <c r="V465" i="14" s="1"/>
  <c r="I472" i="14"/>
  <c r="I470" i="14" s="1"/>
  <c r="O472" i="14"/>
  <c r="O470" i="14" s="1"/>
  <c r="U472" i="14"/>
  <c r="U470" i="14" s="1"/>
  <c r="AA472" i="14"/>
  <c r="AA470" i="14" s="1"/>
  <c r="H477" i="14"/>
  <c r="H475" i="14" s="1"/>
  <c r="N477" i="14"/>
  <c r="N475" i="14" s="1"/>
  <c r="T477" i="14"/>
  <c r="T475" i="14" s="1"/>
  <c r="Z477" i="14"/>
  <c r="Z475" i="14" s="1"/>
  <c r="G486" i="14"/>
  <c r="G484" i="14" s="1"/>
  <c r="M486" i="14"/>
  <c r="M484" i="14" s="1"/>
  <c r="S486" i="14"/>
  <c r="S484" i="14" s="1"/>
  <c r="Y486" i="14"/>
  <c r="Y484" i="14" s="1"/>
  <c r="F491" i="14"/>
  <c r="F489" i="14" s="1"/>
  <c r="L491" i="14"/>
  <c r="L489" i="14" s="1"/>
  <c r="R491" i="14"/>
  <c r="R489" i="14" s="1"/>
  <c r="X491" i="14"/>
  <c r="X489" i="14" s="1"/>
  <c r="E496" i="14"/>
  <c r="E494" i="14" s="1"/>
  <c r="K496" i="14"/>
  <c r="K494" i="14" s="1"/>
  <c r="Q496" i="14"/>
  <c r="Q494" i="14" s="1"/>
  <c r="W496" i="14"/>
  <c r="W494" i="14" s="1"/>
  <c r="D501" i="14"/>
  <c r="D499" i="14" s="1"/>
  <c r="J501" i="14"/>
  <c r="J499" i="14" s="1"/>
  <c r="P501" i="14"/>
  <c r="P499" i="14" s="1"/>
  <c r="V501" i="14"/>
  <c r="V499" i="14" s="1"/>
  <c r="I506" i="14"/>
  <c r="I504" i="14" s="1"/>
  <c r="O506" i="14"/>
  <c r="O504" i="14" s="1"/>
  <c r="U506" i="14"/>
  <c r="U504" i="14" s="1"/>
  <c r="AA506" i="14"/>
  <c r="AA504" i="14" s="1"/>
  <c r="H511" i="14"/>
  <c r="H509" i="14" s="1"/>
  <c r="N511" i="14"/>
  <c r="N509" i="14" s="1"/>
  <c r="T511" i="14"/>
  <c r="T509" i="14" s="1"/>
  <c r="Z511" i="14"/>
  <c r="Z509" i="14" s="1"/>
  <c r="G516" i="14"/>
  <c r="G514" i="14" s="1"/>
  <c r="M516" i="14"/>
  <c r="M514" i="14" s="1"/>
  <c r="S516" i="14"/>
  <c r="S514" i="14" s="1"/>
  <c r="Y516" i="14"/>
  <c r="Y514" i="14" s="1"/>
  <c r="F521" i="14"/>
  <c r="F519" i="14" s="1"/>
  <c r="L521" i="14"/>
  <c r="L519" i="14" s="1"/>
  <c r="R521" i="14"/>
  <c r="R519" i="14" s="1"/>
  <c r="X521" i="14"/>
  <c r="X519" i="14" s="1"/>
  <c r="E526" i="14"/>
  <c r="E524" i="14" s="1"/>
  <c r="K526" i="14"/>
  <c r="K524" i="14" s="1"/>
  <c r="Q526" i="14"/>
  <c r="Q524" i="14" s="1"/>
  <c r="W526" i="14"/>
  <c r="W524" i="14" s="1"/>
  <c r="D531" i="14"/>
  <c r="D529" i="14" s="1"/>
  <c r="J531" i="14"/>
  <c r="J529" i="14" s="1"/>
  <c r="P531" i="14"/>
  <c r="P529" i="14" s="1"/>
  <c r="V531" i="14"/>
  <c r="V529" i="14" s="1"/>
  <c r="I536" i="14"/>
  <c r="I534" i="14" s="1"/>
  <c r="O536" i="14"/>
  <c r="O534" i="14" s="1"/>
  <c r="U536" i="14"/>
  <c r="U534" i="14" s="1"/>
  <c r="AA536" i="14"/>
  <c r="AA534" i="14" s="1"/>
  <c r="H541" i="14"/>
  <c r="H539" i="14" s="1"/>
  <c r="N541" i="14"/>
  <c r="N539" i="14" s="1"/>
  <c r="T541" i="14"/>
  <c r="T539" i="14" s="1"/>
  <c r="Z541" i="14"/>
  <c r="Z539" i="14" s="1"/>
  <c r="G546" i="14"/>
  <c r="G544" i="14" s="1"/>
  <c r="M546" i="14"/>
  <c r="M544" i="14" s="1"/>
  <c r="S546" i="14"/>
  <c r="S544" i="14" s="1"/>
  <c r="Y546" i="14"/>
  <c r="Y544" i="14" s="1"/>
  <c r="F551" i="14"/>
  <c r="F549" i="14" s="1"/>
  <c r="L551" i="14"/>
  <c r="L549" i="14" s="1"/>
  <c r="R551" i="14"/>
  <c r="R549" i="14" s="1"/>
  <c r="X551" i="14"/>
  <c r="X549" i="14" s="1"/>
  <c r="E556" i="14"/>
  <c r="E554" i="14" s="1"/>
  <c r="K556" i="14"/>
  <c r="K554" i="14" s="1"/>
  <c r="Q556" i="14"/>
  <c r="Q554" i="14" s="1"/>
  <c r="W556" i="14"/>
  <c r="W554" i="14" s="1"/>
  <c r="D561" i="14"/>
  <c r="D559" i="14" s="1"/>
  <c r="J561" i="14"/>
  <c r="J559" i="14" s="1"/>
  <c r="P561" i="14"/>
  <c r="P559" i="14" s="1"/>
  <c r="V561" i="14"/>
  <c r="V559" i="14" s="1"/>
  <c r="I566" i="14"/>
  <c r="I564" i="14" s="1"/>
  <c r="O566" i="14"/>
  <c r="O564" i="14" s="1"/>
  <c r="U566" i="14"/>
  <c r="U564" i="14" s="1"/>
  <c r="AA566" i="14"/>
  <c r="AA564" i="14" s="1"/>
  <c r="H571" i="14"/>
  <c r="H569" i="14" s="1"/>
  <c r="N571" i="14"/>
  <c r="N569" i="14" s="1"/>
  <c r="T571" i="14"/>
  <c r="T569" i="14" s="1"/>
  <c r="Z571" i="14"/>
  <c r="Z569" i="14" s="1"/>
  <c r="G576" i="14"/>
  <c r="G574" i="14" s="1"/>
  <c r="M576" i="14"/>
  <c r="M574" i="14" s="1"/>
  <c r="S576" i="14"/>
  <c r="S574" i="14" s="1"/>
  <c r="Y576" i="14"/>
  <c r="Y574" i="14" s="1"/>
  <c r="F581" i="14"/>
  <c r="F579" i="14" s="1"/>
  <c r="L581" i="14"/>
  <c r="L579" i="14" s="1"/>
  <c r="R581" i="14"/>
  <c r="R579" i="14" s="1"/>
  <c r="X581" i="14"/>
  <c r="X579" i="14" s="1"/>
  <c r="E586" i="14"/>
  <c r="E584" i="14" s="1"/>
  <c r="K586" i="14"/>
  <c r="K584" i="14" s="1"/>
  <c r="Q586" i="14"/>
  <c r="Q584" i="14" s="1"/>
  <c r="W586" i="14"/>
  <c r="W584" i="14" s="1"/>
  <c r="D591" i="14"/>
  <c r="D589" i="14" s="1"/>
  <c r="J591" i="14"/>
  <c r="J589" i="14" s="1"/>
  <c r="P591" i="14"/>
  <c r="P589" i="14" s="1"/>
  <c r="V591" i="14"/>
  <c r="V589" i="14" s="1"/>
  <c r="I596" i="14"/>
  <c r="I594" i="14" s="1"/>
  <c r="O596" i="14"/>
  <c r="O594" i="14" s="1"/>
  <c r="U596" i="14"/>
  <c r="U594" i="14" s="1"/>
  <c r="AA596" i="14"/>
  <c r="AA594" i="14" s="1"/>
  <c r="H601" i="14"/>
  <c r="H599" i="14" s="1"/>
  <c r="N601" i="14"/>
  <c r="N599" i="14" s="1"/>
  <c r="T601" i="14"/>
  <c r="T599" i="14" s="1"/>
  <c r="Z601" i="14"/>
  <c r="Z599" i="14" s="1"/>
  <c r="G606" i="14"/>
  <c r="G604" i="14" s="1"/>
  <c r="M606" i="14"/>
  <c r="M604" i="14" s="1"/>
  <c r="S606" i="14"/>
  <c r="S604" i="14" s="1"/>
  <c r="Y606" i="14"/>
  <c r="Y604" i="14" s="1"/>
  <c r="F611" i="14"/>
  <c r="F609" i="14" s="1"/>
  <c r="L611" i="14"/>
  <c r="L609" i="14" s="1"/>
  <c r="R611" i="14"/>
  <c r="R609" i="14" s="1"/>
  <c r="X611" i="14"/>
  <c r="X609" i="14" s="1"/>
  <c r="E616" i="14"/>
  <c r="E614" i="14" s="1"/>
  <c r="K616" i="14"/>
  <c r="K614" i="14" s="1"/>
  <c r="Q616" i="14"/>
  <c r="Q614" i="14" s="1"/>
  <c r="W616" i="14"/>
  <c r="W614" i="14" s="1"/>
  <c r="D621" i="14"/>
  <c r="D619" i="14" s="1"/>
  <c r="J621" i="14"/>
  <c r="J619" i="14" s="1"/>
  <c r="P621" i="14"/>
  <c r="P619" i="14" s="1"/>
  <c r="V621" i="14"/>
  <c r="V619" i="14" s="1"/>
  <c r="I626" i="14"/>
  <c r="I624" i="14" s="1"/>
  <c r="O626" i="14"/>
  <c r="O624" i="14" s="1"/>
  <c r="U626" i="14"/>
  <c r="U624" i="14" s="1"/>
  <c r="AA626" i="14"/>
  <c r="AA624" i="14" s="1"/>
  <c r="H631" i="14"/>
  <c r="H629" i="14" s="1"/>
  <c r="N631" i="14"/>
  <c r="N629" i="14" s="1"/>
  <c r="T631" i="14"/>
  <c r="T629" i="14" s="1"/>
  <c r="Z631" i="14"/>
  <c r="Z629" i="14" s="1"/>
  <c r="G636" i="14"/>
  <c r="G634" i="14" s="1"/>
  <c r="M636" i="14"/>
  <c r="M634" i="14" s="1"/>
  <c r="S636" i="14"/>
  <c r="S634" i="14" s="1"/>
  <c r="Y636" i="14"/>
  <c r="Y634" i="14" s="1"/>
  <c r="B725" i="14"/>
  <c r="B737" i="14"/>
  <c r="B749" i="14"/>
  <c r="B761" i="14"/>
  <c r="E782" i="14"/>
  <c r="E781" i="14" s="1"/>
  <c r="I9" i="15"/>
  <c r="I7" i="15" s="1"/>
  <c r="O9" i="15"/>
  <c r="O7" i="15" s="1"/>
  <c r="U9" i="15"/>
  <c r="U7" i="15" s="1"/>
  <c r="AA9" i="15"/>
  <c r="AA7" i="15" s="1"/>
  <c r="D14" i="15"/>
  <c r="D12" i="15" s="1"/>
  <c r="P14" i="15"/>
  <c r="P12" i="15" s="1"/>
  <c r="I19" i="15"/>
  <c r="AA19" i="15"/>
  <c r="AA17" i="15" s="1"/>
  <c r="U21" i="15"/>
  <c r="F24" i="15"/>
  <c r="X24" i="15"/>
  <c r="X22" i="15" s="1"/>
  <c r="R26" i="15"/>
  <c r="S29" i="15"/>
  <c r="S27" i="15" s="1"/>
  <c r="M31" i="15"/>
  <c r="P34" i="15"/>
  <c r="P32" i="15" s="1"/>
  <c r="J36" i="15"/>
  <c r="O39" i="15"/>
  <c r="I41" i="15"/>
  <c r="AA41" i="15"/>
  <c r="J44" i="15"/>
  <c r="J42" i="15" s="1"/>
  <c r="D46" i="15"/>
  <c r="V46" i="15"/>
  <c r="I49" i="15"/>
  <c r="I47" i="15" s="1"/>
  <c r="AA49" i="15"/>
  <c r="AA47" i="15" s="1"/>
  <c r="U51" i="15"/>
  <c r="F54" i="15"/>
  <c r="F52" i="15" s="1"/>
  <c r="X54" i="15"/>
  <c r="X52" i="15" s="1"/>
  <c r="R56" i="15"/>
  <c r="S59" i="15"/>
  <c r="S57" i="15" s="1"/>
  <c r="M61" i="15"/>
  <c r="P64" i="15"/>
  <c r="P62" i="15" s="1"/>
  <c r="J66" i="15"/>
  <c r="O69" i="15"/>
  <c r="O67" i="15" s="1"/>
  <c r="I71" i="15"/>
  <c r="AA71" i="15"/>
  <c r="J74" i="15"/>
  <c r="J72" i="15" s="1"/>
  <c r="D76" i="15"/>
  <c r="V76" i="15"/>
  <c r="I79" i="15"/>
  <c r="I77" i="15" s="1"/>
  <c r="AA79" i="15"/>
  <c r="U81" i="15"/>
  <c r="F84" i="15"/>
  <c r="F82" i="15" s="1"/>
  <c r="X84" i="15"/>
  <c r="R86" i="15"/>
  <c r="S89" i="15"/>
  <c r="S87" i="15" s="1"/>
  <c r="M91" i="15"/>
  <c r="I327" i="14"/>
  <c r="I325" i="14" s="1"/>
  <c r="O327" i="14"/>
  <c r="O325" i="14" s="1"/>
  <c r="U327" i="14"/>
  <c r="U325" i="14" s="1"/>
  <c r="AA327" i="14"/>
  <c r="AA325" i="14" s="1"/>
  <c r="H332" i="14"/>
  <c r="H330" i="14" s="1"/>
  <c r="N332" i="14"/>
  <c r="N330" i="14" s="1"/>
  <c r="T332" i="14"/>
  <c r="T330" i="14" s="1"/>
  <c r="Z332" i="14"/>
  <c r="Z330" i="14" s="1"/>
  <c r="G337" i="14"/>
  <c r="G335" i="14" s="1"/>
  <c r="M337" i="14"/>
  <c r="M335" i="14" s="1"/>
  <c r="S337" i="14"/>
  <c r="S335" i="14" s="1"/>
  <c r="Y337" i="14"/>
  <c r="Y335" i="14" s="1"/>
  <c r="F342" i="14"/>
  <c r="F340" i="14" s="1"/>
  <c r="L342" i="14"/>
  <c r="L340" i="14" s="1"/>
  <c r="R342" i="14"/>
  <c r="R340" i="14" s="1"/>
  <c r="X342" i="14"/>
  <c r="X340" i="14" s="1"/>
  <c r="E347" i="14"/>
  <c r="E345" i="14" s="1"/>
  <c r="K347" i="14"/>
  <c r="K345" i="14" s="1"/>
  <c r="Q347" i="14"/>
  <c r="Q345" i="14" s="1"/>
  <c r="W347" i="14"/>
  <c r="W345" i="14" s="1"/>
  <c r="D352" i="14"/>
  <c r="D350" i="14" s="1"/>
  <c r="J352" i="14"/>
  <c r="J350" i="14" s="1"/>
  <c r="P352" i="14"/>
  <c r="P350" i="14" s="1"/>
  <c r="V352" i="14"/>
  <c r="V350" i="14" s="1"/>
  <c r="I357" i="14"/>
  <c r="I355" i="14" s="1"/>
  <c r="O357" i="14"/>
  <c r="O355" i="14" s="1"/>
  <c r="U357" i="14"/>
  <c r="U355" i="14" s="1"/>
  <c r="AA357" i="14"/>
  <c r="AA355" i="14" s="1"/>
  <c r="H362" i="14"/>
  <c r="H360" i="14" s="1"/>
  <c r="N362" i="14"/>
  <c r="N360" i="14" s="1"/>
  <c r="T362" i="14"/>
  <c r="T360" i="14" s="1"/>
  <c r="Z362" i="14"/>
  <c r="Z360" i="14" s="1"/>
  <c r="G367" i="14"/>
  <c r="G365" i="14" s="1"/>
  <c r="M367" i="14"/>
  <c r="M365" i="14" s="1"/>
  <c r="S367" i="14"/>
  <c r="S365" i="14" s="1"/>
  <c r="Y367" i="14"/>
  <c r="Y365" i="14" s="1"/>
  <c r="F372" i="14"/>
  <c r="F370" i="14" s="1"/>
  <c r="L372" i="14"/>
  <c r="L370" i="14" s="1"/>
  <c r="R372" i="14"/>
  <c r="R370" i="14" s="1"/>
  <c r="X372" i="14"/>
  <c r="X370" i="14" s="1"/>
  <c r="E377" i="14"/>
  <c r="E375" i="14" s="1"/>
  <c r="K377" i="14"/>
  <c r="K375" i="14" s="1"/>
  <c r="Q377" i="14"/>
  <c r="Q375" i="14" s="1"/>
  <c r="W377" i="14"/>
  <c r="W375" i="14" s="1"/>
  <c r="D382" i="14"/>
  <c r="D380" i="14" s="1"/>
  <c r="J382" i="14"/>
  <c r="J380" i="14" s="1"/>
  <c r="P382" i="14"/>
  <c r="P380" i="14" s="1"/>
  <c r="V382" i="14"/>
  <c r="V380" i="14" s="1"/>
  <c r="I387" i="14"/>
  <c r="I385" i="14" s="1"/>
  <c r="O387" i="14"/>
  <c r="O385" i="14" s="1"/>
  <c r="U387" i="14"/>
  <c r="U385" i="14" s="1"/>
  <c r="AA387" i="14"/>
  <c r="AA385" i="14" s="1"/>
  <c r="H392" i="14"/>
  <c r="H390" i="14" s="1"/>
  <c r="N392" i="14"/>
  <c r="N390" i="14" s="1"/>
  <c r="T392" i="14"/>
  <c r="T390" i="14" s="1"/>
  <c r="Z392" i="14"/>
  <c r="Z390" i="14" s="1"/>
  <c r="G397" i="14"/>
  <c r="G395" i="14" s="1"/>
  <c r="M397" i="14"/>
  <c r="M395" i="14" s="1"/>
  <c r="S397" i="14"/>
  <c r="S395" i="14" s="1"/>
  <c r="Y397" i="14"/>
  <c r="Y395" i="14" s="1"/>
  <c r="F402" i="14"/>
  <c r="F400" i="14" s="1"/>
  <c r="L402" i="14"/>
  <c r="L400" i="14" s="1"/>
  <c r="R402" i="14"/>
  <c r="R400" i="14" s="1"/>
  <c r="X402" i="14"/>
  <c r="X400" i="14" s="1"/>
  <c r="E407" i="14"/>
  <c r="E405" i="14" s="1"/>
  <c r="K407" i="14"/>
  <c r="K405" i="14" s="1"/>
  <c r="Q407" i="14"/>
  <c r="Q405" i="14" s="1"/>
  <c r="W407" i="14"/>
  <c r="W405" i="14" s="1"/>
  <c r="D412" i="14"/>
  <c r="D410" i="14" s="1"/>
  <c r="J412" i="14"/>
  <c r="J410" i="14" s="1"/>
  <c r="P412" i="14"/>
  <c r="P410" i="14" s="1"/>
  <c r="V412" i="14"/>
  <c r="V410" i="14" s="1"/>
  <c r="I417" i="14"/>
  <c r="I415" i="14" s="1"/>
  <c r="O417" i="14"/>
  <c r="O415" i="14" s="1"/>
  <c r="U417" i="14"/>
  <c r="U415" i="14" s="1"/>
  <c r="AA417" i="14"/>
  <c r="AA415" i="14" s="1"/>
  <c r="H422" i="14"/>
  <c r="H420" i="14" s="1"/>
  <c r="N422" i="14"/>
  <c r="N420" i="14" s="1"/>
  <c r="T422" i="14"/>
  <c r="T420" i="14" s="1"/>
  <c r="Z422" i="14"/>
  <c r="Z420" i="14" s="1"/>
  <c r="G427" i="14"/>
  <c r="G425" i="14" s="1"/>
  <c r="M427" i="14"/>
  <c r="M425" i="14" s="1"/>
  <c r="S427" i="14"/>
  <c r="S425" i="14" s="1"/>
  <c r="Y427" i="14"/>
  <c r="Y425" i="14" s="1"/>
  <c r="F432" i="14"/>
  <c r="F430" i="14" s="1"/>
  <c r="L432" i="14"/>
  <c r="L430" i="14" s="1"/>
  <c r="R432" i="14"/>
  <c r="R430" i="14" s="1"/>
  <c r="X432" i="14"/>
  <c r="X430" i="14" s="1"/>
  <c r="E437" i="14"/>
  <c r="E435" i="14" s="1"/>
  <c r="K437" i="14"/>
  <c r="K435" i="14" s="1"/>
  <c r="Q437" i="14"/>
  <c r="Q435" i="14" s="1"/>
  <c r="W437" i="14"/>
  <c r="W435" i="14" s="1"/>
  <c r="D442" i="14"/>
  <c r="D440" i="14" s="1"/>
  <c r="J442" i="14"/>
  <c r="J440" i="14" s="1"/>
  <c r="P442" i="14"/>
  <c r="P440" i="14" s="1"/>
  <c r="V442" i="14"/>
  <c r="V440" i="14" s="1"/>
  <c r="I447" i="14"/>
  <c r="I445" i="14" s="1"/>
  <c r="O447" i="14"/>
  <c r="O445" i="14" s="1"/>
  <c r="U447" i="14"/>
  <c r="U445" i="14" s="1"/>
  <c r="AA447" i="14"/>
  <c r="AA445" i="14" s="1"/>
  <c r="H452" i="14"/>
  <c r="H450" i="14" s="1"/>
  <c r="N452" i="14"/>
  <c r="N450" i="14" s="1"/>
  <c r="T452" i="14"/>
  <c r="T450" i="14" s="1"/>
  <c r="Z452" i="14"/>
  <c r="Z450" i="14" s="1"/>
  <c r="G457" i="14"/>
  <c r="G455" i="14" s="1"/>
  <c r="M457" i="14"/>
  <c r="M455" i="14" s="1"/>
  <c r="S457" i="14"/>
  <c r="S455" i="14" s="1"/>
  <c r="Y457" i="14"/>
  <c r="Y455" i="14" s="1"/>
  <c r="F462" i="14"/>
  <c r="F460" i="14" s="1"/>
  <c r="L462" i="14"/>
  <c r="L460" i="14" s="1"/>
  <c r="R462" i="14"/>
  <c r="R460" i="14" s="1"/>
  <c r="X462" i="14"/>
  <c r="X460" i="14" s="1"/>
  <c r="E467" i="14"/>
  <c r="E465" i="14" s="1"/>
  <c r="K467" i="14"/>
  <c r="K465" i="14" s="1"/>
  <c r="Q467" i="14"/>
  <c r="Q465" i="14" s="1"/>
  <c r="W467" i="14"/>
  <c r="W465" i="14" s="1"/>
  <c r="D472" i="14"/>
  <c r="D470" i="14" s="1"/>
  <c r="J472" i="14"/>
  <c r="J470" i="14" s="1"/>
  <c r="P472" i="14"/>
  <c r="P470" i="14" s="1"/>
  <c r="V472" i="14"/>
  <c r="V470" i="14" s="1"/>
  <c r="I477" i="14"/>
  <c r="I475" i="14" s="1"/>
  <c r="O477" i="14"/>
  <c r="O475" i="14" s="1"/>
  <c r="U477" i="14"/>
  <c r="U475" i="14" s="1"/>
  <c r="H486" i="14"/>
  <c r="H484" i="14" s="1"/>
  <c r="N486" i="14"/>
  <c r="N484" i="14" s="1"/>
  <c r="T486" i="14"/>
  <c r="T484" i="14" s="1"/>
  <c r="Z486" i="14"/>
  <c r="Z484" i="14" s="1"/>
  <c r="G491" i="14"/>
  <c r="G489" i="14" s="1"/>
  <c r="M491" i="14"/>
  <c r="M489" i="14" s="1"/>
  <c r="S491" i="14"/>
  <c r="S489" i="14" s="1"/>
  <c r="Y491" i="14"/>
  <c r="Y489" i="14" s="1"/>
  <c r="F496" i="14"/>
  <c r="F494" i="14" s="1"/>
  <c r="L496" i="14"/>
  <c r="L494" i="14" s="1"/>
  <c r="R496" i="14"/>
  <c r="R494" i="14" s="1"/>
  <c r="X496" i="14"/>
  <c r="X494" i="14" s="1"/>
  <c r="E501" i="14"/>
  <c r="E499" i="14" s="1"/>
  <c r="K501" i="14"/>
  <c r="K499" i="14" s="1"/>
  <c r="Q501" i="14"/>
  <c r="Q499" i="14" s="1"/>
  <c r="W501" i="14"/>
  <c r="W499" i="14" s="1"/>
  <c r="D506" i="14"/>
  <c r="D504" i="14" s="1"/>
  <c r="J506" i="14"/>
  <c r="J504" i="14" s="1"/>
  <c r="P506" i="14"/>
  <c r="P504" i="14" s="1"/>
  <c r="V506" i="14"/>
  <c r="V504" i="14" s="1"/>
  <c r="I511" i="14"/>
  <c r="I509" i="14" s="1"/>
  <c r="O511" i="14"/>
  <c r="O509" i="14" s="1"/>
  <c r="U511" i="14"/>
  <c r="U509" i="14" s="1"/>
  <c r="AA511" i="14"/>
  <c r="AA509" i="14" s="1"/>
  <c r="H516" i="14"/>
  <c r="H514" i="14" s="1"/>
  <c r="N516" i="14"/>
  <c r="N514" i="14" s="1"/>
  <c r="T516" i="14"/>
  <c r="T514" i="14" s="1"/>
  <c r="Z516" i="14"/>
  <c r="Z514" i="14" s="1"/>
  <c r="G521" i="14"/>
  <c r="G519" i="14" s="1"/>
  <c r="M521" i="14"/>
  <c r="M519" i="14" s="1"/>
  <c r="S521" i="14"/>
  <c r="S519" i="14" s="1"/>
  <c r="Y521" i="14"/>
  <c r="Y519" i="14" s="1"/>
  <c r="F526" i="14"/>
  <c r="F524" i="14" s="1"/>
  <c r="L526" i="14"/>
  <c r="L524" i="14" s="1"/>
  <c r="R526" i="14"/>
  <c r="R524" i="14" s="1"/>
  <c r="X526" i="14"/>
  <c r="X524" i="14" s="1"/>
  <c r="E531" i="14"/>
  <c r="E529" i="14" s="1"/>
  <c r="K531" i="14"/>
  <c r="K529" i="14" s="1"/>
  <c r="Q531" i="14"/>
  <c r="Q529" i="14" s="1"/>
  <c r="W531" i="14"/>
  <c r="W529" i="14" s="1"/>
  <c r="D536" i="14"/>
  <c r="D534" i="14" s="1"/>
  <c r="J536" i="14"/>
  <c r="J534" i="14" s="1"/>
  <c r="P536" i="14"/>
  <c r="P534" i="14" s="1"/>
  <c r="V536" i="14"/>
  <c r="V534" i="14" s="1"/>
  <c r="I541" i="14"/>
  <c r="I539" i="14" s="1"/>
  <c r="O541" i="14"/>
  <c r="O539" i="14" s="1"/>
  <c r="U541" i="14"/>
  <c r="U539" i="14" s="1"/>
  <c r="AA541" i="14"/>
  <c r="AA539" i="14" s="1"/>
  <c r="H546" i="14"/>
  <c r="H544" i="14" s="1"/>
  <c r="N546" i="14"/>
  <c r="N544" i="14" s="1"/>
  <c r="T546" i="14"/>
  <c r="T544" i="14" s="1"/>
  <c r="Z546" i="14"/>
  <c r="Z544" i="14" s="1"/>
  <c r="G551" i="14"/>
  <c r="G549" i="14" s="1"/>
  <c r="M551" i="14"/>
  <c r="M549" i="14" s="1"/>
  <c r="S551" i="14"/>
  <c r="S549" i="14" s="1"/>
  <c r="Y551" i="14"/>
  <c r="Y549" i="14" s="1"/>
  <c r="F556" i="14"/>
  <c r="F554" i="14" s="1"/>
  <c r="L556" i="14"/>
  <c r="L554" i="14" s="1"/>
  <c r="R556" i="14"/>
  <c r="R554" i="14" s="1"/>
  <c r="X556" i="14"/>
  <c r="X554" i="14" s="1"/>
  <c r="E561" i="14"/>
  <c r="E559" i="14" s="1"/>
  <c r="K561" i="14"/>
  <c r="K559" i="14" s="1"/>
  <c r="Q561" i="14"/>
  <c r="Q559" i="14" s="1"/>
  <c r="W561" i="14"/>
  <c r="W559" i="14" s="1"/>
  <c r="D566" i="14"/>
  <c r="D564" i="14" s="1"/>
  <c r="J566" i="14"/>
  <c r="J564" i="14" s="1"/>
  <c r="P566" i="14"/>
  <c r="P564" i="14" s="1"/>
  <c r="V566" i="14"/>
  <c r="V564" i="14" s="1"/>
  <c r="I571" i="14"/>
  <c r="I569" i="14" s="1"/>
  <c r="O571" i="14"/>
  <c r="O569" i="14" s="1"/>
  <c r="U571" i="14"/>
  <c r="U569" i="14" s="1"/>
  <c r="AA571" i="14"/>
  <c r="AA569" i="14" s="1"/>
  <c r="H576" i="14"/>
  <c r="H574" i="14" s="1"/>
  <c r="N576" i="14"/>
  <c r="N574" i="14" s="1"/>
  <c r="T576" i="14"/>
  <c r="T574" i="14" s="1"/>
  <c r="Z576" i="14"/>
  <c r="Z574" i="14" s="1"/>
  <c r="G581" i="14"/>
  <c r="G579" i="14" s="1"/>
  <c r="M581" i="14"/>
  <c r="M579" i="14" s="1"/>
  <c r="S581" i="14"/>
  <c r="S579" i="14" s="1"/>
  <c r="Y581" i="14"/>
  <c r="Y579" i="14" s="1"/>
  <c r="F586" i="14"/>
  <c r="F584" i="14" s="1"/>
  <c r="L586" i="14"/>
  <c r="L584" i="14" s="1"/>
  <c r="R586" i="14"/>
  <c r="R584" i="14" s="1"/>
  <c r="X586" i="14"/>
  <c r="X584" i="14" s="1"/>
  <c r="E591" i="14"/>
  <c r="E589" i="14" s="1"/>
  <c r="K591" i="14"/>
  <c r="K589" i="14" s="1"/>
  <c r="Q591" i="14"/>
  <c r="Q589" i="14" s="1"/>
  <c r="W591" i="14"/>
  <c r="W589" i="14" s="1"/>
  <c r="D596" i="14"/>
  <c r="D594" i="14" s="1"/>
  <c r="J596" i="14"/>
  <c r="J594" i="14" s="1"/>
  <c r="P596" i="14"/>
  <c r="P594" i="14" s="1"/>
  <c r="V596" i="14"/>
  <c r="V594" i="14" s="1"/>
  <c r="I601" i="14"/>
  <c r="I599" i="14" s="1"/>
  <c r="O601" i="14"/>
  <c r="O599" i="14" s="1"/>
  <c r="U601" i="14"/>
  <c r="U599" i="14" s="1"/>
  <c r="AA601" i="14"/>
  <c r="AA599" i="14" s="1"/>
  <c r="H606" i="14"/>
  <c r="H604" i="14" s="1"/>
  <c r="N606" i="14"/>
  <c r="N604" i="14" s="1"/>
  <c r="T606" i="14"/>
  <c r="T604" i="14" s="1"/>
  <c r="Z606" i="14"/>
  <c r="Z604" i="14" s="1"/>
  <c r="G611" i="14"/>
  <c r="G609" i="14" s="1"/>
  <c r="M611" i="14"/>
  <c r="M609" i="14" s="1"/>
  <c r="S611" i="14"/>
  <c r="S609" i="14" s="1"/>
  <c r="Y611" i="14"/>
  <c r="Y609" i="14" s="1"/>
  <c r="F616" i="14"/>
  <c r="F614" i="14" s="1"/>
  <c r="L616" i="14"/>
  <c r="L614" i="14" s="1"/>
  <c r="R616" i="14"/>
  <c r="R614" i="14" s="1"/>
  <c r="X616" i="14"/>
  <c r="X614" i="14" s="1"/>
  <c r="E621" i="14"/>
  <c r="E619" i="14" s="1"/>
  <c r="K621" i="14"/>
  <c r="K619" i="14" s="1"/>
  <c r="Q621" i="14"/>
  <c r="Q619" i="14" s="1"/>
  <c r="W621" i="14"/>
  <c r="W619" i="14" s="1"/>
  <c r="D626" i="14"/>
  <c r="D624" i="14" s="1"/>
  <c r="J626" i="14"/>
  <c r="J624" i="14" s="1"/>
  <c r="P626" i="14"/>
  <c r="P624" i="14" s="1"/>
  <c r="V626" i="14"/>
  <c r="V624" i="14" s="1"/>
  <c r="I631" i="14"/>
  <c r="I629" i="14" s="1"/>
  <c r="O631" i="14"/>
  <c r="O629" i="14" s="1"/>
  <c r="U631" i="14"/>
  <c r="U629" i="14" s="1"/>
  <c r="AA631" i="14"/>
  <c r="AA629" i="14" s="1"/>
  <c r="H636" i="14"/>
  <c r="H634" i="14" s="1"/>
  <c r="N636" i="14"/>
  <c r="N634" i="14" s="1"/>
  <c r="T636" i="14"/>
  <c r="T634" i="14" s="1"/>
  <c r="B727" i="14"/>
  <c r="B739" i="14"/>
  <c r="B751" i="14"/>
  <c r="D781" i="14"/>
  <c r="Y159" i="15"/>
  <c r="S159" i="15"/>
  <c r="M159" i="15"/>
  <c r="G159" i="15"/>
  <c r="Z154" i="15"/>
  <c r="T154" i="15"/>
  <c r="N154" i="15"/>
  <c r="H154" i="15"/>
  <c r="AA149" i="15"/>
  <c r="U149" i="15"/>
  <c r="O149" i="15"/>
  <c r="I149" i="15"/>
  <c r="V144" i="15"/>
  <c r="P144" i="15"/>
  <c r="J144" i="15"/>
  <c r="D144" i="15"/>
  <c r="W139" i="15"/>
  <c r="Q139" i="15"/>
  <c r="K139" i="15"/>
  <c r="E139" i="15"/>
  <c r="X134" i="15"/>
  <c r="R134" i="15"/>
  <c r="L134" i="15"/>
  <c r="F134" i="15"/>
  <c r="Y129" i="15"/>
  <c r="S129" i="15"/>
  <c r="M129" i="15"/>
  <c r="G129" i="15"/>
  <c r="Z124" i="15"/>
  <c r="T124" i="15"/>
  <c r="N124" i="15"/>
  <c r="H124" i="15"/>
  <c r="AA119" i="15"/>
  <c r="U119" i="15"/>
  <c r="O119" i="15"/>
  <c r="I119" i="15"/>
  <c r="V114" i="15"/>
  <c r="P114" i="15"/>
  <c r="J114" i="15"/>
  <c r="D114" i="15"/>
  <c r="W109" i="15"/>
  <c r="Q109" i="15"/>
  <c r="K109" i="15"/>
  <c r="E109" i="15"/>
  <c r="X104" i="15"/>
  <c r="R104" i="15"/>
  <c r="L104" i="15"/>
  <c r="F104" i="15"/>
  <c r="Y99" i="15"/>
  <c r="S99" i="15"/>
  <c r="M99" i="15"/>
  <c r="G99" i="15"/>
  <c r="Z94" i="15"/>
  <c r="T94" i="15"/>
  <c r="N94" i="15"/>
  <c r="H94" i="15"/>
  <c r="AA89" i="15"/>
  <c r="U89" i="15"/>
  <c r="O89" i="15"/>
  <c r="I89" i="15"/>
  <c r="V84" i="15"/>
  <c r="P84" i="15"/>
  <c r="J84" i="15"/>
  <c r="D84" i="15"/>
  <c r="W79" i="15"/>
  <c r="Q79" i="15"/>
  <c r="K79" i="15"/>
  <c r="E79" i="15"/>
  <c r="X74" i="15"/>
  <c r="R74" i="15"/>
  <c r="L74" i="15"/>
  <c r="F74" i="15"/>
  <c r="Y69" i="15"/>
  <c r="S69" i="15"/>
  <c r="M69" i="15"/>
  <c r="G69" i="15"/>
  <c r="Z64" i="15"/>
  <c r="T64" i="15"/>
  <c r="N64" i="15"/>
  <c r="H64" i="15"/>
  <c r="AA59" i="15"/>
  <c r="U59" i="15"/>
  <c r="O59" i="15"/>
  <c r="I59" i="15"/>
  <c r="V54" i="15"/>
  <c r="P54" i="15"/>
  <c r="J54" i="15"/>
  <c r="D54" i="15"/>
  <c r="W49" i="15"/>
  <c r="Q49" i="15"/>
  <c r="K49" i="15"/>
  <c r="E49" i="15"/>
  <c r="X44" i="15"/>
  <c r="R44" i="15"/>
  <c r="L44" i="15"/>
  <c r="F44" i="15"/>
  <c r="Y39" i="15"/>
  <c r="S39" i="15"/>
  <c r="M39" i="15"/>
  <c r="G39" i="15"/>
  <c r="Z34" i="15"/>
  <c r="T34" i="15"/>
  <c r="N34" i="15"/>
  <c r="H34" i="15"/>
  <c r="AA29" i="15"/>
  <c r="U29" i="15"/>
  <c r="O29" i="15"/>
  <c r="I29" i="15"/>
  <c r="V24" i="15"/>
  <c r="P24" i="15"/>
  <c r="J24" i="15"/>
  <c r="D24" i="15"/>
  <c r="W19" i="15"/>
  <c r="Q19" i="15"/>
  <c r="K19" i="15"/>
  <c r="E19" i="15"/>
  <c r="X14" i="15"/>
  <c r="R14" i="15"/>
  <c r="L14" i="15"/>
  <c r="F14" i="15"/>
  <c r="X159" i="15"/>
  <c r="X157" i="15" s="1"/>
  <c r="R159" i="15"/>
  <c r="L159" i="15"/>
  <c r="F159" i="15"/>
  <c r="F157" i="15" s="1"/>
  <c r="Y154" i="15"/>
  <c r="S154" i="15"/>
  <c r="M154" i="15"/>
  <c r="M152" i="15" s="1"/>
  <c r="G154" i="15"/>
  <c r="Z149" i="15"/>
  <c r="T149" i="15"/>
  <c r="T147" i="15" s="1"/>
  <c r="N149" i="15"/>
  <c r="H149" i="15"/>
  <c r="AA144" i="15"/>
  <c r="AA142" i="15" s="1"/>
  <c r="U144" i="15"/>
  <c r="O144" i="15"/>
  <c r="I144" i="15"/>
  <c r="I142" i="15" s="1"/>
  <c r="V139" i="15"/>
  <c r="P139" i="15"/>
  <c r="J139" i="15"/>
  <c r="J137" i="15" s="1"/>
  <c r="D139" i="15"/>
  <c r="W134" i="15"/>
  <c r="Q134" i="15"/>
  <c r="Q132" i="15" s="1"/>
  <c r="K134" i="15"/>
  <c r="E134" i="15"/>
  <c r="X129" i="15"/>
  <c r="X127" i="15" s="1"/>
  <c r="R129" i="15"/>
  <c r="L129" i="15"/>
  <c r="F129" i="15"/>
  <c r="F127" i="15" s="1"/>
  <c r="Y124" i="15"/>
  <c r="S124" i="15"/>
  <c r="M124" i="15"/>
  <c r="M122" i="15" s="1"/>
  <c r="G124" i="15"/>
  <c r="Z119" i="15"/>
  <c r="T119" i="15"/>
  <c r="T117" i="15" s="1"/>
  <c r="N119" i="15"/>
  <c r="H119" i="15"/>
  <c r="AA114" i="15"/>
  <c r="AA112" i="15" s="1"/>
  <c r="U114" i="15"/>
  <c r="O114" i="15"/>
  <c r="I114" i="15"/>
  <c r="I112" i="15" s="1"/>
  <c r="V109" i="15"/>
  <c r="P109" i="15"/>
  <c r="J109" i="15"/>
  <c r="J107" i="15" s="1"/>
  <c r="D109" i="15"/>
  <c r="W104" i="15"/>
  <c r="Q104" i="15"/>
  <c r="Q102" i="15" s="1"/>
  <c r="K104" i="15"/>
  <c r="E104" i="15"/>
  <c r="X99" i="15"/>
  <c r="X97" i="15" s="1"/>
  <c r="R99" i="15"/>
  <c r="L99" i="15"/>
  <c r="F99" i="15"/>
  <c r="F97" i="15" s="1"/>
  <c r="Y94" i="15"/>
  <c r="S94" i="15"/>
  <c r="M94" i="15"/>
  <c r="M92" i="15" s="1"/>
  <c r="G94" i="15"/>
  <c r="Z89" i="15"/>
  <c r="T89" i="15"/>
  <c r="T87" i="15" s="1"/>
  <c r="N89" i="15"/>
  <c r="H89" i="15"/>
  <c r="AA84" i="15"/>
  <c r="AA82" i="15" s="1"/>
  <c r="U84" i="15"/>
  <c r="O84" i="15"/>
  <c r="I84" i="15"/>
  <c r="I82" i="15" s="1"/>
  <c r="V79" i="15"/>
  <c r="P79" i="15"/>
  <c r="J79" i="15"/>
  <c r="J77" i="15" s="1"/>
  <c r="D79" i="15"/>
  <c r="W74" i="15"/>
  <c r="Q74" i="15"/>
  <c r="Q72" i="15" s="1"/>
  <c r="K74" i="15"/>
  <c r="E74" i="15"/>
  <c r="X69" i="15"/>
  <c r="X67" i="15" s="1"/>
  <c r="R69" i="15"/>
  <c r="L69" i="15"/>
  <c r="F69" i="15"/>
  <c r="F67" i="15" s="1"/>
  <c r="Y64" i="15"/>
  <c r="S64" i="15"/>
  <c r="M64" i="15"/>
  <c r="M62" i="15" s="1"/>
  <c r="G64" i="15"/>
  <c r="Z59" i="15"/>
  <c r="T59" i="15"/>
  <c r="T57" i="15" s="1"/>
  <c r="N59" i="15"/>
  <c r="H59" i="15"/>
  <c r="AA54" i="15"/>
  <c r="AA52" i="15" s="1"/>
  <c r="U54" i="15"/>
  <c r="O54" i="15"/>
  <c r="I54" i="15"/>
  <c r="I52" i="15" s="1"/>
  <c r="V49" i="15"/>
  <c r="P49" i="15"/>
  <c r="J49" i="15"/>
  <c r="J47" i="15" s="1"/>
  <c r="D49" i="15"/>
  <c r="W44" i="15"/>
  <c r="Q44" i="15"/>
  <c r="Q42" i="15" s="1"/>
  <c r="K44" i="15"/>
  <c r="E44" i="15"/>
  <c r="X39" i="15"/>
  <c r="X37" i="15" s="1"/>
  <c r="R39" i="15"/>
  <c r="L39" i="15"/>
  <c r="F39" i="15"/>
  <c r="F37" i="15" s="1"/>
  <c r="Y34" i="15"/>
  <c r="S34" i="15"/>
  <c r="M34" i="15"/>
  <c r="M32" i="15" s="1"/>
  <c r="G34" i="15"/>
  <c r="Z29" i="15"/>
  <c r="T29" i="15"/>
  <c r="T27" i="15" s="1"/>
  <c r="N29" i="15"/>
  <c r="H29" i="15"/>
  <c r="AA24" i="15"/>
  <c r="AA22" i="15" s="1"/>
  <c r="U24" i="15"/>
  <c r="O24" i="15"/>
  <c r="I24" i="15"/>
  <c r="I22" i="15" s="1"/>
  <c r="V19" i="15"/>
  <c r="P19" i="15"/>
  <c r="J19" i="15"/>
  <c r="J17" i="15" s="1"/>
  <c r="D19" i="15"/>
  <c r="W14" i="15"/>
  <c r="Q14" i="15"/>
  <c r="Q12" i="15" s="1"/>
  <c r="K14" i="15"/>
  <c r="E14" i="15"/>
  <c r="W159" i="15"/>
  <c r="W157" i="15" s="1"/>
  <c r="Q159" i="15"/>
  <c r="K159" i="15"/>
  <c r="E159" i="15"/>
  <c r="E157" i="15" s="1"/>
  <c r="X154" i="15"/>
  <c r="R154" i="15"/>
  <c r="L154" i="15"/>
  <c r="L152" i="15" s="1"/>
  <c r="F154" i="15"/>
  <c r="Y149" i="15"/>
  <c r="S149" i="15"/>
  <c r="S147" i="15" s="1"/>
  <c r="M149" i="15"/>
  <c r="G149" i="15"/>
  <c r="Z144" i="15"/>
  <c r="Z142" i="15" s="1"/>
  <c r="T144" i="15"/>
  <c r="N144" i="15"/>
  <c r="H144" i="15"/>
  <c r="H142" i="15" s="1"/>
  <c r="AA139" i="15"/>
  <c r="U139" i="15"/>
  <c r="O139" i="15"/>
  <c r="O137" i="15" s="1"/>
  <c r="I139" i="15"/>
  <c r="V134" i="15"/>
  <c r="P134" i="15"/>
  <c r="P132" i="15" s="1"/>
  <c r="J134" i="15"/>
  <c r="D134" i="15"/>
  <c r="W129" i="15"/>
  <c r="W127" i="15" s="1"/>
  <c r="Q129" i="15"/>
  <c r="K129" i="15"/>
  <c r="E129" i="15"/>
  <c r="E127" i="15" s="1"/>
  <c r="X124" i="15"/>
  <c r="R124" i="15"/>
  <c r="L124" i="15"/>
  <c r="L122" i="15" s="1"/>
  <c r="F124" i="15"/>
  <c r="Y119" i="15"/>
  <c r="S119" i="15"/>
  <c r="S117" i="15" s="1"/>
  <c r="M119" i="15"/>
  <c r="G119" i="15"/>
  <c r="Z114" i="15"/>
  <c r="Z112" i="15" s="1"/>
  <c r="T114" i="15"/>
  <c r="N114" i="15"/>
  <c r="H114" i="15"/>
  <c r="H112" i="15" s="1"/>
  <c r="AA109" i="15"/>
  <c r="U109" i="15"/>
  <c r="O109" i="15"/>
  <c r="O107" i="15" s="1"/>
  <c r="I109" i="15"/>
  <c r="V104" i="15"/>
  <c r="P104" i="15"/>
  <c r="P102" i="15" s="1"/>
  <c r="J104" i="15"/>
  <c r="D104" i="15"/>
  <c r="W99" i="15"/>
  <c r="W97" i="15" s="1"/>
  <c r="Q99" i="15"/>
  <c r="K99" i="15"/>
  <c r="E99" i="15"/>
  <c r="E97" i="15" s="1"/>
  <c r="X94" i="15"/>
  <c r="R94" i="15"/>
  <c r="L94" i="15"/>
  <c r="L92" i="15" s="1"/>
  <c r="F94" i="15"/>
  <c r="V159" i="15"/>
  <c r="P159" i="15"/>
  <c r="P157" i="15" s="1"/>
  <c r="J159" i="15"/>
  <c r="D159" i="15"/>
  <c r="W154" i="15"/>
  <c r="W152" i="15" s="1"/>
  <c r="Q154" i="15"/>
  <c r="K154" i="15"/>
  <c r="E154" i="15"/>
  <c r="E152" i="15" s="1"/>
  <c r="X149" i="15"/>
  <c r="R149" i="15"/>
  <c r="L149" i="15"/>
  <c r="L147" i="15" s="1"/>
  <c r="F149" i="15"/>
  <c r="Y144" i="15"/>
  <c r="S144" i="15"/>
  <c r="S142" i="15" s="1"/>
  <c r="M144" i="15"/>
  <c r="G144" i="15"/>
  <c r="Z139" i="15"/>
  <c r="Z137" i="15" s="1"/>
  <c r="T139" i="15"/>
  <c r="N139" i="15"/>
  <c r="H139" i="15"/>
  <c r="H137" i="15" s="1"/>
  <c r="AA134" i="15"/>
  <c r="U134" i="15"/>
  <c r="O134" i="15"/>
  <c r="O132" i="15" s="1"/>
  <c r="I134" i="15"/>
  <c r="V129" i="15"/>
  <c r="P129" i="15"/>
  <c r="P127" i="15" s="1"/>
  <c r="J129" i="15"/>
  <c r="D129" i="15"/>
  <c r="W124" i="15"/>
  <c r="W122" i="15" s="1"/>
  <c r="Q124" i="15"/>
  <c r="K124" i="15"/>
  <c r="E124" i="15"/>
  <c r="E122" i="15" s="1"/>
  <c r="X119" i="15"/>
  <c r="R119" i="15"/>
  <c r="L119" i="15"/>
  <c r="L117" i="15" s="1"/>
  <c r="F119" i="15"/>
  <c r="Y114" i="15"/>
  <c r="S114" i="15"/>
  <c r="S112" i="15" s="1"/>
  <c r="M114" i="15"/>
  <c r="G114" i="15"/>
  <c r="Z109" i="15"/>
  <c r="Z107" i="15" s="1"/>
  <c r="T109" i="15"/>
  <c r="N109" i="15"/>
  <c r="H109" i="15"/>
  <c r="H107" i="15" s="1"/>
  <c r="AA104" i="15"/>
  <c r="U104" i="15"/>
  <c r="O104" i="15"/>
  <c r="O102" i="15" s="1"/>
  <c r="I104" i="15"/>
  <c r="V99" i="15"/>
  <c r="P99" i="15"/>
  <c r="P97" i="15" s="1"/>
  <c r="J99" i="15"/>
  <c r="D99" i="15"/>
  <c r="W94" i="15"/>
  <c r="W92" i="15" s="1"/>
  <c r="Q94" i="15"/>
  <c r="K94" i="15"/>
  <c r="E94" i="15"/>
  <c r="E92" i="15" s="1"/>
  <c r="X89" i="15"/>
  <c r="R89" i="15"/>
  <c r="L89" i="15"/>
  <c r="L87" i="15" s="1"/>
  <c r="F89" i="15"/>
  <c r="Y84" i="15"/>
  <c r="S84" i="15"/>
  <c r="S82" i="15" s="1"/>
  <c r="M84" i="15"/>
  <c r="G84" i="15"/>
  <c r="Z79" i="15"/>
  <c r="Z77" i="15" s="1"/>
  <c r="T79" i="15"/>
  <c r="N79" i="15"/>
  <c r="H79" i="15"/>
  <c r="H77" i="15" s="1"/>
  <c r="AA74" i="15"/>
  <c r="U74" i="15"/>
  <c r="O74" i="15"/>
  <c r="O72" i="15" s="1"/>
  <c r="I74" i="15"/>
  <c r="V69" i="15"/>
  <c r="P69" i="15"/>
  <c r="P67" i="15" s="1"/>
  <c r="J69" i="15"/>
  <c r="D69" i="15"/>
  <c r="W64" i="15"/>
  <c r="W62" i="15" s="1"/>
  <c r="Q64" i="15"/>
  <c r="K64" i="15"/>
  <c r="E64" i="15"/>
  <c r="E62" i="15" s="1"/>
  <c r="X59" i="15"/>
  <c r="R59" i="15"/>
  <c r="L59" i="15"/>
  <c r="L57" i="15" s="1"/>
  <c r="F59" i="15"/>
  <c r="Y54" i="15"/>
  <c r="S54" i="15"/>
  <c r="S52" i="15" s="1"/>
  <c r="M54" i="15"/>
  <c r="G54" i="15"/>
  <c r="Z49" i="15"/>
  <c r="Z47" i="15" s="1"/>
  <c r="T49" i="15"/>
  <c r="N49" i="15"/>
  <c r="H49" i="15"/>
  <c r="H47" i="15" s="1"/>
  <c r="AA44" i="15"/>
  <c r="U44" i="15"/>
  <c r="O44" i="15"/>
  <c r="O42" i="15" s="1"/>
  <c r="I44" i="15"/>
  <c r="V39" i="15"/>
  <c r="P39" i="15"/>
  <c r="P37" i="15" s="1"/>
  <c r="J39" i="15"/>
  <c r="D39" i="15"/>
  <c r="W34" i="15"/>
  <c r="W32" i="15" s="1"/>
  <c r="Q34" i="15"/>
  <c r="K34" i="15"/>
  <c r="E34" i="15"/>
  <c r="E32" i="15" s="1"/>
  <c r="X29" i="15"/>
  <c r="R29" i="15"/>
  <c r="L29" i="15"/>
  <c r="L27" i="15" s="1"/>
  <c r="F29" i="15"/>
  <c r="Y24" i="15"/>
  <c r="S24" i="15"/>
  <c r="S22" i="15" s="1"/>
  <c r="M24" i="15"/>
  <c r="G24" i="15"/>
  <c r="Z19" i="15"/>
  <c r="Z17" i="15" s="1"/>
  <c r="T19" i="15"/>
  <c r="N19" i="15"/>
  <c r="H19" i="15"/>
  <c r="H17" i="15" s="1"/>
  <c r="AA14" i="15"/>
  <c r="U14" i="15"/>
  <c r="O14" i="15"/>
  <c r="O12" i="15" s="1"/>
  <c r="I14" i="15"/>
  <c r="AA159" i="15"/>
  <c r="U159" i="15"/>
  <c r="U157" i="15" s="1"/>
  <c r="O159" i="15"/>
  <c r="I159" i="15"/>
  <c r="V154" i="15"/>
  <c r="V152" i="15" s="1"/>
  <c r="P154" i="15"/>
  <c r="J154" i="15"/>
  <c r="D154" i="15"/>
  <c r="D152" i="15" s="1"/>
  <c r="W149" i="15"/>
  <c r="Q149" i="15"/>
  <c r="K149" i="15"/>
  <c r="K147" i="15" s="1"/>
  <c r="E149" i="15"/>
  <c r="X144" i="15"/>
  <c r="R144" i="15"/>
  <c r="R142" i="15" s="1"/>
  <c r="L144" i="15"/>
  <c r="F144" i="15"/>
  <c r="Y139" i="15"/>
  <c r="Y137" i="15" s="1"/>
  <c r="S139" i="15"/>
  <c r="M139" i="15"/>
  <c r="G139" i="15"/>
  <c r="G137" i="15" s="1"/>
  <c r="Z134" i="15"/>
  <c r="T134" i="15"/>
  <c r="N134" i="15"/>
  <c r="N132" i="15" s="1"/>
  <c r="H134" i="15"/>
  <c r="AA129" i="15"/>
  <c r="U129" i="15"/>
  <c r="U127" i="15" s="1"/>
  <c r="O129" i="15"/>
  <c r="I129" i="15"/>
  <c r="V124" i="15"/>
  <c r="V122" i="15" s="1"/>
  <c r="P124" i="15"/>
  <c r="J124" i="15"/>
  <c r="D124" i="15"/>
  <c r="D122" i="15" s="1"/>
  <c r="W119" i="15"/>
  <c r="Q119" i="15"/>
  <c r="K119" i="15"/>
  <c r="K117" i="15" s="1"/>
  <c r="E119" i="15"/>
  <c r="X114" i="15"/>
  <c r="R114" i="15"/>
  <c r="R112" i="15" s="1"/>
  <c r="L114" i="15"/>
  <c r="F114" i="15"/>
  <c r="Y109" i="15"/>
  <c r="Y107" i="15" s="1"/>
  <c r="S109" i="15"/>
  <c r="M109" i="15"/>
  <c r="G109" i="15"/>
  <c r="G107" i="15" s="1"/>
  <c r="Z104" i="15"/>
  <c r="T104" i="15"/>
  <c r="N104" i="15"/>
  <c r="N102" i="15" s="1"/>
  <c r="H104" i="15"/>
  <c r="Z159" i="15"/>
  <c r="T159" i="15"/>
  <c r="T157" i="15" s="1"/>
  <c r="N159" i="15"/>
  <c r="H159" i="15"/>
  <c r="AA154" i="15"/>
  <c r="AA152" i="15" s="1"/>
  <c r="U154" i="15"/>
  <c r="O154" i="15"/>
  <c r="I154" i="15"/>
  <c r="I152" i="15" s="1"/>
  <c r="V149" i="15"/>
  <c r="P149" i="15"/>
  <c r="J149" i="15"/>
  <c r="J147" i="15" s="1"/>
  <c r="D149" i="15"/>
  <c r="W144" i="15"/>
  <c r="Q144" i="15"/>
  <c r="Q142" i="15" s="1"/>
  <c r="K144" i="15"/>
  <c r="E144" i="15"/>
  <c r="X139" i="15"/>
  <c r="X137" i="15" s="1"/>
  <c r="R139" i="15"/>
  <c r="L139" i="15"/>
  <c r="F139" i="15"/>
  <c r="F137" i="15" s="1"/>
  <c r="Y134" i="15"/>
  <c r="S134" i="15"/>
  <c r="M134" i="15"/>
  <c r="M132" i="15" s="1"/>
  <c r="G134" i="15"/>
  <c r="Z129" i="15"/>
  <c r="T129" i="15"/>
  <c r="T127" i="15" s="1"/>
  <c r="N129" i="15"/>
  <c r="H129" i="15"/>
  <c r="AA124" i="15"/>
  <c r="AA122" i="15" s="1"/>
  <c r="U124" i="15"/>
  <c r="O124" i="15"/>
  <c r="I124" i="15"/>
  <c r="I122" i="15" s="1"/>
  <c r="V119" i="15"/>
  <c r="P119" i="15"/>
  <c r="J119" i="15"/>
  <c r="J117" i="15" s="1"/>
  <c r="D119" i="15"/>
  <c r="W114" i="15"/>
  <c r="Q114" i="15"/>
  <c r="Q112" i="15" s="1"/>
  <c r="K114" i="15"/>
  <c r="E114" i="15"/>
  <c r="X109" i="15"/>
  <c r="X107" i="15" s="1"/>
  <c r="R109" i="15"/>
  <c r="L109" i="15"/>
  <c r="F109" i="15"/>
  <c r="F107" i="15" s="1"/>
  <c r="Y104" i="15"/>
  <c r="S104" i="15"/>
  <c r="M104" i="15"/>
  <c r="M102" i="15" s="1"/>
  <c r="G104" i="15"/>
  <c r="Z99" i="15"/>
  <c r="T99" i="15"/>
  <c r="T97" i="15" s="1"/>
  <c r="N99" i="15"/>
  <c r="H99" i="15"/>
  <c r="AA94" i="15"/>
  <c r="AA92" i="15" s="1"/>
  <c r="U94" i="15"/>
  <c r="O94" i="15"/>
  <c r="I94" i="15"/>
  <c r="I92" i="15" s="1"/>
  <c r="V89" i="15"/>
  <c r="P89" i="15"/>
  <c r="J89" i="15"/>
  <c r="J87" i="15" s="1"/>
  <c r="D89" i="15"/>
  <c r="W84" i="15"/>
  <c r="Q84" i="15"/>
  <c r="Q82" i="15" s="1"/>
  <c r="K84" i="15"/>
  <c r="E84" i="15"/>
  <c r="X79" i="15"/>
  <c r="X77" i="15" s="1"/>
  <c r="R79" i="15"/>
  <c r="L79" i="15"/>
  <c r="F79" i="15"/>
  <c r="F77" i="15" s="1"/>
  <c r="Y74" i="15"/>
  <c r="S74" i="15"/>
  <c r="M74" i="15"/>
  <c r="M72" i="15" s="1"/>
  <c r="G74" i="15"/>
  <c r="Z69" i="15"/>
  <c r="T69" i="15"/>
  <c r="T67" i="15" s="1"/>
  <c r="N69" i="15"/>
  <c r="H69" i="15"/>
  <c r="AA64" i="15"/>
  <c r="AA62" i="15" s="1"/>
  <c r="U64" i="15"/>
  <c r="O64" i="15"/>
  <c r="I64" i="15"/>
  <c r="I62" i="15" s="1"/>
  <c r="V59" i="15"/>
  <c r="P59" i="15"/>
  <c r="J59" i="15"/>
  <c r="J57" i="15" s="1"/>
  <c r="D59" i="15"/>
  <c r="W54" i="15"/>
  <c r="Q54" i="15"/>
  <c r="Q52" i="15" s="1"/>
  <c r="K54" i="15"/>
  <c r="E54" i="15"/>
  <c r="X49" i="15"/>
  <c r="X47" i="15" s="1"/>
  <c r="R49" i="15"/>
  <c r="L49" i="15"/>
  <c r="F49" i="15"/>
  <c r="F47" i="15" s="1"/>
  <c r="Y44" i="15"/>
  <c r="S44" i="15"/>
  <c r="M44" i="15"/>
  <c r="M42" i="15" s="1"/>
  <c r="G44" i="15"/>
  <c r="Z39" i="15"/>
  <c r="T39" i="15"/>
  <c r="T37" i="15" s="1"/>
  <c r="N39" i="15"/>
  <c r="H39" i="15"/>
  <c r="AA34" i="15"/>
  <c r="AA32" i="15" s="1"/>
  <c r="U34" i="15"/>
  <c r="O34" i="15"/>
  <c r="I34" i="15"/>
  <c r="I32" i="15" s="1"/>
  <c r="V29" i="15"/>
  <c r="P29" i="15"/>
  <c r="J29" i="15"/>
  <c r="J27" i="15" s="1"/>
  <c r="D29" i="15"/>
  <c r="W24" i="15"/>
  <c r="Q24" i="15"/>
  <c r="Q22" i="15" s="1"/>
  <c r="K24" i="15"/>
  <c r="E24" i="15"/>
  <c r="X19" i="15"/>
  <c r="X17" i="15" s="1"/>
  <c r="R19" i="15"/>
  <c r="L19" i="15"/>
  <c r="F19" i="15"/>
  <c r="F17" i="15" s="1"/>
  <c r="J9" i="15"/>
  <c r="P9" i="15"/>
  <c r="V9" i="15"/>
  <c r="V7" i="15" s="1"/>
  <c r="V638" i="15"/>
  <c r="P638" i="15"/>
  <c r="J638" i="15"/>
  <c r="D638" i="15"/>
  <c r="W633" i="15"/>
  <c r="Q633" i="15"/>
  <c r="K633" i="15"/>
  <c r="E633" i="15"/>
  <c r="X628" i="15"/>
  <c r="R628" i="15"/>
  <c r="L628" i="15"/>
  <c r="F628" i="15"/>
  <c r="Y623" i="15"/>
  <c r="S623" i="15"/>
  <c r="M623" i="15"/>
  <c r="G623" i="15"/>
  <c r="Z618" i="15"/>
  <c r="T618" i="15"/>
  <c r="N618" i="15"/>
  <c r="H618" i="15"/>
  <c r="AA613" i="15"/>
  <c r="U613" i="15"/>
  <c r="O613" i="15"/>
  <c r="I613" i="15"/>
  <c r="V608" i="15"/>
  <c r="P608" i="15"/>
  <c r="J608" i="15"/>
  <c r="D608" i="15"/>
  <c r="W603" i="15"/>
  <c r="Q603" i="15"/>
  <c r="K603" i="15"/>
  <c r="E603" i="15"/>
  <c r="X598" i="15"/>
  <c r="R598" i="15"/>
  <c r="L598" i="15"/>
  <c r="F598" i="15"/>
  <c r="Y593" i="15"/>
  <c r="S593" i="15"/>
  <c r="M593" i="15"/>
  <c r="G593" i="15"/>
  <c r="Z588" i="15"/>
  <c r="T588" i="15"/>
  <c r="N588" i="15"/>
  <c r="H588" i="15"/>
  <c r="AA583" i="15"/>
  <c r="U583" i="15"/>
  <c r="O583" i="15"/>
  <c r="I583" i="15"/>
  <c r="V578" i="15"/>
  <c r="P578" i="15"/>
  <c r="J578" i="15"/>
  <c r="D578" i="15"/>
  <c r="W573" i="15"/>
  <c r="Q573" i="15"/>
  <c r="K573" i="15"/>
  <c r="E573" i="15"/>
  <c r="X568" i="15"/>
  <c r="R568" i="15"/>
  <c r="L568" i="15"/>
  <c r="F568" i="15"/>
  <c r="Y563" i="15"/>
  <c r="S563" i="15"/>
  <c r="M563" i="15"/>
  <c r="G563" i="15"/>
  <c r="Z558" i="15"/>
  <c r="T558" i="15"/>
  <c r="N558" i="15"/>
  <c r="H558" i="15"/>
  <c r="AA553" i="15"/>
  <c r="U553" i="15"/>
  <c r="O553" i="15"/>
  <c r="I553" i="15"/>
  <c r="AA638" i="15"/>
  <c r="U638" i="15"/>
  <c r="O638" i="15"/>
  <c r="I638" i="15"/>
  <c r="V633" i="15"/>
  <c r="P633" i="15"/>
  <c r="J633" i="15"/>
  <c r="D633" i="15"/>
  <c r="W628" i="15"/>
  <c r="Q628" i="15"/>
  <c r="K628" i="15"/>
  <c r="E628" i="15"/>
  <c r="X623" i="15"/>
  <c r="R623" i="15"/>
  <c r="L623" i="15"/>
  <c r="F623" i="15"/>
  <c r="Y618" i="15"/>
  <c r="S618" i="15"/>
  <c r="M618" i="15"/>
  <c r="G618" i="15"/>
  <c r="Z613" i="15"/>
  <c r="T613" i="15"/>
  <c r="N613" i="15"/>
  <c r="H613" i="15"/>
  <c r="AA608" i="15"/>
  <c r="U608" i="15"/>
  <c r="O608" i="15"/>
  <c r="I608" i="15"/>
  <c r="V603" i="15"/>
  <c r="P603" i="15"/>
  <c r="J603" i="15"/>
  <c r="D603" i="15"/>
  <c r="W598" i="15"/>
  <c r="Q598" i="15"/>
  <c r="K598" i="15"/>
  <c r="E598" i="15"/>
  <c r="X593" i="15"/>
  <c r="R593" i="15"/>
  <c r="L593" i="15"/>
  <c r="F593" i="15"/>
  <c r="Y588" i="15"/>
  <c r="S588" i="15"/>
  <c r="M588" i="15"/>
  <c r="G588" i="15"/>
  <c r="Z583" i="15"/>
  <c r="T583" i="15"/>
  <c r="N583" i="15"/>
  <c r="H583" i="15"/>
  <c r="AA578" i="15"/>
  <c r="U578" i="15"/>
  <c r="O578" i="15"/>
  <c r="I578" i="15"/>
  <c r="V573" i="15"/>
  <c r="P573" i="15"/>
  <c r="J573" i="15"/>
  <c r="D573" i="15"/>
  <c r="W568" i="15"/>
  <c r="Q568" i="15"/>
  <c r="K568" i="15"/>
  <c r="E568" i="15"/>
  <c r="X563" i="15"/>
  <c r="R563" i="15"/>
  <c r="L563" i="15"/>
  <c r="F563" i="15"/>
  <c r="Y558" i="15"/>
  <c r="S558" i="15"/>
  <c r="M558" i="15"/>
  <c r="G558" i="15"/>
  <c r="Z553" i="15"/>
  <c r="T553" i="15"/>
  <c r="N553" i="15"/>
  <c r="H553" i="15"/>
  <c r="AA548" i="15"/>
  <c r="U548" i="15"/>
  <c r="O548" i="15"/>
  <c r="I548" i="15"/>
  <c r="V543" i="15"/>
  <c r="P543" i="15"/>
  <c r="J543" i="15"/>
  <c r="D543" i="15"/>
  <c r="W538" i="15"/>
  <c r="Q538" i="15"/>
  <c r="K538" i="15"/>
  <c r="E538" i="15"/>
  <c r="X533" i="15"/>
  <c r="R533" i="15"/>
  <c r="L533" i="15"/>
  <c r="F533" i="15"/>
  <c r="Y528" i="15"/>
  <c r="S528" i="15"/>
  <c r="M528" i="15"/>
  <c r="G528" i="15"/>
  <c r="Z523" i="15"/>
  <c r="T523" i="15"/>
  <c r="N523" i="15"/>
  <c r="Y638" i="15"/>
  <c r="S638" i="15"/>
  <c r="M638" i="15"/>
  <c r="G638" i="15"/>
  <c r="Z633" i="15"/>
  <c r="T633" i="15"/>
  <c r="N633" i="15"/>
  <c r="H633" i="15"/>
  <c r="AA628" i="15"/>
  <c r="U628" i="15"/>
  <c r="O628" i="15"/>
  <c r="I628" i="15"/>
  <c r="V623" i="15"/>
  <c r="P623" i="15"/>
  <c r="J623" i="15"/>
  <c r="D623" i="15"/>
  <c r="W618" i="15"/>
  <c r="Q618" i="15"/>
  <c r="K618" i="15"/>
  <c r="E618" i="15"/>
  <c r="X613" i="15"/>
  <c r="R613" i="15"/>
  <c r="L613" i="15"/>
  <c r="F613" i="15"/>
  <c r="Y608" i="15"/>
  <c r="S608" i="15"/>
  <c r="M608" i="15"/>
  <c r="G608" i="15"/>
  <c r="Z603" i="15"/>
  <c r="T603" i="15"/>
  <c r="N603" i="15"/>
  <c r="H603" i="15"/>
  <c r="AA598" i="15"/>
  <c r="U598" i="15"/>
  <c r="O598" i="15"/>
  <c r="I598" i="15"/>
  <c r="V593" i="15"/>
  <c r="P593" i="15"/>
  <c r="J593" i="15"/>
  <c r="D593" i="15"/>
  <c r="W588" i="15"/>
  <c r="Q588" i="15"/>
  <c r="K588" i="15"/>
  <c r="E588" i="15"/>
  <c r="X583" i="15"/>
  <c r="R583" i="15"/>
  <c r="L583" i="15"/>
  <c r="F583" i="15"/>
  <c r="Y578" i="15"/>
  <c r="S578" i="15"/>
  <c r="M578" i="15"/>
  <c r="G578" i="15"/>
  <c r="Z573" i="15"/>
  <c r="T573" i="15"/>
  <c r="N573" i="15"/>
  <c r="H573" i="15"/>
  <c r="AA568" i="15"/>
  <c r="U568" i="15"/>
  <c r="O568" i="15"/>
  <c r="I568" i="15"/>
  <c r="V563" i="15"/>
  <c r="P563" i="15"/>
  <c r="J563" i="15"/>
  <c r="D563" i="15"/>
  <c r="W558" i="15"/>
  <c r="Q558" i="15"/>
  <c r="K558" i="15"/>
  <c r="E558" i="15"/>
  <c r="X553" i="15"/>
  <c r="R553" i="15"/>
  <c r="L553" i="15"/>
  <c r="F553" i="15"/>
  <c r="Y548" i="15"/>
  <c r="S548" i="15"/>
  <c r="M548" i="15"/>
  <c r="G548" i="15"/>
  <c r="Z543" i="15"/>
  <c r="T543" i="15"/>
  <c r="N543" i="15"/>
  <c r="H543" i="15"/>
  <c r="AA538" i="15"/>
  <c r="U538" i="15"/>
  <c r="O538" i="15"/>
  <c r="I538" i="15"/>
  <c r="V533" i="15"/>
  <c r="P533" i="15"/>
  <c r="J533" i="15"/>
  <c r="D533" i="15"/>
  <c r="W528" i="15"/>
  <c r="Q528" i="15"/>
  <c r="K528" i="15"/>
  <c r="E528" i="15"/>
  <c r="W638" i="15"/>
  <c r="Q638" i="15"/>
  <c r="K638" i="15"/>
  <c r="E638" i="15"/>
  <c r="X633" i="15"/>
  <c r="R633" i="15"/>
  <c r="L633" i="15"/>
  <c r="F633" i="15"/>
  <c r="Y628" i="15"/>
  <c r="S628" i="15"/>
  <c r="M628" i="15"/>
  <c r="G628" i="15"/>
  <c r="Z623" i="15"/>
  <c r="T623" i="15"/>
  <c r="N623" i="15"/>
  <c r="H623" i="15"/>
  <c r="AA618" i="15"/>
  <c r="U618" i="15"/>
  <c r="O618" i="15"/>
  <c r="I618" i="15"/>
  <c r="V613" i="15"/>
  <c r="P613" i="15"/>
  <c r="J613" i="15"/>
  <c r="D613" i="15"/>
  <c r="W608" i="15"/>
  <c r="Q608" i="15"/>
  <c r="K608" i="15"/>
  <c r="E608" i="15"/>
  <c r="X603" i="15"/>
  <c r="R603" i="15"/>
  <c r="L603" i="15"/>
  <c r="F603" i="15"/>
  <c r="Y598" i="15"/>
  <c r="S598" i="15"/>
  <c r="M598" i="15"/>
  <c r="G598" i="15"/>
  <c r="Z593" i="15"/>
  <c r="T593" i="15"/>
  <c r="N593" i="15"/>
  <c r="H593" i="15"/>
  <c r="AA588" i="15"/>
  <c r="U588" i="15"/>
  <c r="O588" i="15"/>
  <c r="I588" i="15"/>
  <c r="V583" i="15"/>
  <c r="P583" i="15"/>
  <c r="J583" i="15"/>
  <c r="D583" i="15"/>
  <c r="W578" i="15"/>
  <c r="Q578" i="15"/>
  <c r="K578" i="15"/>
  <c r="E578" i="15"/>
  <c r="X573" i="15"/>
  <c r="R573" i="15"/>
  <c r="L573" i="15"/>
  <c r="F573" i="15"/>
  <c r="Y568" i="15"/>
  <c r="S568" i="15"/>
  <c r="M568" i="15"/>
  <c r="G568" i="15"/>
  <c r="Z563" i="15"/>
  <c r="T563" i="15"/>
  <c r="N563" i="15"/>
  <c r="H563" i="15"/>
  <c r="AA558" i="15"/>
  <c r="U558" i="15"/>
  <c r="O558" i="15"/>
  <c r="I558" i="15"/>
  <c r="V553" i="15"/>
  <c r="P553" i="15"/>
  <c r="J553" i="15"/>
  <c r="D553" i="15"/>
  <c r="W548" i="15"/>
  <c r="Q548" i="15"/>
  <c r="K548" i="15"/>
  <c r="E548" i="15"/>
  <c r="X543" i="15"/>
  <c r="R543" i="15"/>
  <c r="L543" i="15"/>
  <c r="F543" i="15"/>
  <c r="Y538" i="15"/>
  <c r="S538" i="15"/>
  <c r="M538" i="15"/>
  <c r="G538" i="15"/>
  <c r="Z533" i="15"/>
  <c r="T533" i="15"/>
  <c r="N533" i="15"/>
  <c r="H533" i="15"/>
  <c r="AA528" i="15"/>
  <c r="U528" i="15"/>
  <c r="O528" i="15"/>
  <c r="I528" i="15"/>
  <c r="N638" i="15"/>
  <c r="S633" i="15"/>
  <c r="T628" i="15"/>
  <c r="W623" i="15"/>
  <c r="E623" i="15"/>
  <c r="X618" i="15"/>
  <c r="F618" i="15"/>
  <c r="K613" i="15"/>
  <c r="N608" i="15"/>
  <c r="S603" i="15"/>
  <c r="T598" i="15"/>
  <c r="W593" i="15"/>
  <c r="E593" i="15"/>
  <c r="X588" i="15"/>
  <c r="F588" i="15"/>
  <c r="K583" i="15"/>
  <c r="N578" i="15"/>
  <c r="S573" i="15"/>
  <c r="S569" i="15" s="1"/>
  <c r="T568" i="15"/>
  <c r="W563" i="15"/>
  <c r="E563" i="15"/>
  <c r="X558" i="15"/>
  <c r="F558" i="15"/>
  <c r="K553" i="15"/>
  <c r="K549" i="15" s="1"/>
  <c r="Z548" i="15"/>
  <c r="N548" i="15"/>
  <c r="Q543" i="15"/>
  <c r="E543" i="15"/>
  <c r="R538" i="15"/>
  <c r="F538" i="15"/>
  <c r="U533" i="15"/>
  <c r="I533" i="15"/>
  <c r="V528" i="15"/>
  <c r="J528" i="15"/>
  <c r="V523" i="15"/>
  <c r="O523" i="15"/>
  <c r="H523" i="15"/>
  <c r="AA518" i="15"/>
  <c r="U518" i="15"/>
  <c r="O518" i="15"/>
  <c r="I518" i="15"/>
  <c r="V513" i="15"/>
  <c r="P513" i="15"/>
  <c r="J513" i="15"/>
  <c r="D513" i="15"/>
  <c r="W508" i="15"/>
  <c r="Q508" i="15"/>
  <c r="K508" i="15"/>
  <c r="E508" i="15"/>
  <c r="X503" i="15"/>
  <c r="R503" i="15"/>
  <c r="L503" i="15"/>
  <c r="F503" i="15"/>
  <c r="Y498" i="15"/>
  <c r="S498" i="15"/>
  <c r="M498" i="15"/>
  <c r="G498" i="15"/>
  <c r="Z493" i="15"/>
  <c r="T493" i="15"/>
  <c r="N493" i="15"/>
  <c r="H493" i="15"/>
  <c r="AA488" i="15"/>
  <c r="U488" i="15"/>
  <c r="O488" i="15"/>
  <c r="I488" i="15"/>
  <c r="V479" i="15"/>
  <c r="P479" i="15"/>
  <c r="J479" i="15"/>
  <c r="D479" i="15"/>
  <c r="W474" i="15"/>
  <c r="Q474" i="15"/>
  <c r="K474" i="15"/>
  <c r="E474" i="15"/>
  <c r="X469" i="15"/>
  <c r="R469" i="15"/>
  <c r="L469" i="15"/>
  <c r="F469" i="15"/>
  <c r="Y464" i="15"/>
  <c r="S464" i="15"/>
  <c r="M464" i="15"/>
  <c r="G464" i="15"/>
  <c r="Z459" i="15"/>
  <c r="T459" i="15"/>
  <c r="N459" i="15"/>
  <c r="H459" i="15"/>
  <c r="AA454" i="15"/>
  <c r="U454" i="15"/>
  <c r="O454" i="15"/>
  <c r="I454" i="15"/>
  <c r="V449" i="15"/>
  <c r="P449" i="15"/>
  <c r="J449" i="15"/>
  <c r="D449" i="15"/>
  <c r="W444" i="15"/>
  <c r="Q444" i="15"/>
  <c r="K444" i="15"/>
  <c r="E444" i="15"/>
  <c r="X439" i="15"/>
  <c r="R439" i="15"/>
  <c r="L439" i="15"/>
  <c r="F439" i="15"/>
  <c r="Y434" i="15"/>
  <c r="S434" i="15"/>
  <c r="M434" i="15"/>
  <c r="G434" i="15"/>
  <c r="Z429" i="15"/>
  <c r="T429" i="15"/>
  <c r="N429" i="15"/>
  <c r="H429" i="15"/>
  <c r="AA424" i="15"/>
  <c r="U424" i="15"/>
  <c r="O424" i="15"/>
  <c r="I424" i="15"/>
  <c r="V419" i="15"/>
  <c r="P419" i="15"/>
  <c r="J419" i="15"/>
  <c r="D419" i="15"/>
  <c r="W414" i="15"/>
  <c r="Q414" i="15"/>
  <c r="K414" i="15"/>
  <c r="E414" i="15"/>
  <c r="X409" i="15"/>
  <c r="R409" i="15"/>
  <c r="L409" i="15"/>
  <c r="F409" i="15"/>
  <c r="Y404" i="15"/>
  <c r="S404" i="15"/>
  <c r="M404" i="15"/>
  <c r="G404" i="15"/>
  <c r="Z399" i="15"/>
  <c r="T399" i="15"/>
  <c r="N399" i="15"/>
  <c r="H399" i="15"/>
  <c r="AA394" i="15"/>
  <c r="U394" i="15"/>
  <c r="O394" i="15"/>
  <c r="I394" i="15"/>
  <c r="V389" i="15"/>
  <c r="P389" i="15"/>
  <c r="J389" i="15"/>
  <c r="D389" i="15"/>
  <c r="W384" i="15"/>
  <c r="Q384" i="15"/>
  <c r="K384" i="15"/>
  <c r="E384" i="15"/>
  <c r="X379" i="15"/>
  <c r="R379" i="15"/>
  <c r="L379" i="15"/>
  <c r="F379" i="15"/>
  <c r="Y374" i="15"/>
  <c r="S374" i="15"/>
  <c r="M374" i="15"/>
  <c r="G374" i="15"/>
  <c r="Z369" i="15"/>
  <c r="T369" i="15"/>
  <c r="N369" i="15"/>
  <c r="H369" i="15"/>
  <c r="AA364" i="15"/>
  <c r="U364" i="15"/>
  <c r="O364" i="15"/>
  <c r="I364" i="15"/>
  <c r="V359" i="15"/>
  <c r="P359" i="15"/>
  <c r="J359" i="15"/>
  <c r="D359" i="15"/>
  <c r="W354" i="15"/>
  <c r="Q354" i="15"/>
  <c r="K354" i="15"/>
  <c r="E354" i="15"/>
  <c r="X349" i="15"/>
  <c r="R349" i="15"/>
  <c r="L349" i="15"/>
  <c r="F349" i="15"/>
  <c r="Y344" i="15"/>
  <c r="S344" i="15"/>
  <c r="M344" i="15"/>
  <c r="G344" i="15"/>
  <c r="Z339" i="15"/>
  <c r="T339" i="15"/>
  <c r="N339" i="15"/>
  <c r="H339" i="15"/>
  <c r="AA334" i="15"/>
  <c r="U334" i="15"/>
  <c r="O334" i="15"/>
  <c r="I334" i="15"/>
  <c r="V329" i="15"/>
  <c r="P329" i="15"/>
  <c r="J329" i="15"/>
  <c r="D329" i="15"/>
  <c r="D325" i="15" s="1"/>
  <c r="W320" i="15"/>
  <c r="Q320" i="15"/>
  <c r="K320" i="15"/>
  <c r="E320" i="15"/>
  <c r="X315" i="15"/>
  <c r="R315" i="15"/>
  <c r="L315" i="15"/>
  <c r="F315" i="15"/>
  <c r="Y310" i="15"/>
  <c r="S310" i="15"/>
  <c r="M310" i="15"/>
  <c r="G310" i="15"/>
  <c r="Z305" i="15"/>
  <c r="T305" i="15"/>
  <c r="N305" i="15"/>
  <c r="H305" i="15"/>
  <c r="AA300" i="15"/>
  <c r="U300" i="15"/>
  <c r="O300" i="15"/>
  <c r="I300" i="15"/>
  <c r="V295" i="15"/>
  <c r="P295" i="15"/>
  <c r="J295" i="15"/>
  <c r="D295" i="15"/>
  <c r="W290" i="15"/>
  <c r="Q290" i="15"/>
  <c r="K290" i="15"/>
  <c r="E290" i="15"/>
  <c r="L638" i="15"/>
  <c r="O633" i="15"/>
  <c r="P628" i="15"/>
  <c r="U623" i="15"/>
  <c r="V618" i="15"/>
  <c r="D618" i="15"/>
  <c r="Y613" i="15"/>
  <c r="G613" i="15"/>
  <c r="L608" i="15"/>
  <c r="O603" i="15"/>
  <c r="P598" i="15"/>
  <c r="U593" i="15"/>
  <c r="V588" i="15"/>
  <c r="D588" i="15"/>
  <c r="Y583" i="15"/>
  <c r="G583" i="15"/>
  <c r="L578" i="15"/>
  <c r="O573" i="15"/>
  <c r="P568" i="15"/>
  <c r="U563" i="15"/>
  <c r="V558" i="15"/>
  <c r="D558" i="15"/>
  <c r="Y553" i="15"/>
  <c r="G553" i="15"/>
  <c r="X548" i="15"/>
  <c r="L548" i="15"/>
  <c r="AA543" i="15"/>
  <c r="O543" i="15"/>
  <c r="P538" i="15"/>
  <c r="D538" i="15"/>
  <c r="S533" i="15"/>
  <c r="G533" i="15"/>
  <c r="T528" i="15"/>
  <c r="H528" i="15"/>
  <c r="U523" i="15"/>
  <c r="M523" i="15"/>
  <c r="G523" i="15"/>
  <c r="Z518" i="15"/>
  <c r="T518" i="15"/>
  <c r="N518" i="15"/>
  <c r="H518" i="15"/>
  <c r="AA513" i="15"/>
  <c r="U513" i="15"/>
  <c r="O513" i="15"/>
  <c r="I513" i="15"/>
  <c r="V508" i="15"/>
  <c r="P508" i="15"/>
  <c r="J508" i="15"/>
  <c r="D508" i="15"/>
  <c r="W503" i="15"/>
  <c r="Q503" i="15"/>
  <c r="K503" i="15"/>
  <c r="E503" i="15"/>
  <c r="X498" i="15"/>
  <c r="R498" i="15"/>
  <c r="L498" i="15"/>
  <c r="F498" i="15"/>
  <c r="Y493" i="15"/>
  <c r="S493" i="15"/>
  <c r="M493" i="15"/>
  <c r="G493" i="15"/>
  <c r="Z488" i="15"/>
  <c r="Z484" i="15" s="1"/>
  <c r="T488" i="15"/>
  <c r="T484" i="15" s="1"/>
  <c r="N488" i="15"/>
  <c r="N484" i="15" s="1"/>
  <c r="H488" i="15"/>
  <c r="H484" i="15" s="1"/>
  <c r="AA479" i="15"/>
  <c r="U479" i="15"/>
  <c r="O479" i="15"/>
  <c r="I479" i="15"/>
  <c r="V474" i="15"/>
  <c r="P474" i="15"/>
  <c r="J474" i="15"/>
  <c r="D474" i="15"/>
  <c r="W469" i="15"/>
  <c r="Q469" i="15"/>
  <c r="K469" i="15"/>
  <c r="E469" i="15"/>
  <c r="X464" i="15"/>
  <c r="R464" i="15"/>
  <c r="L464" i="15"/>
  <c r="F464" i="15"/>
  <c r="Y459" i="15"/>
  <c r="S459" i="15"/>
  <c r="M459" i="15"/>
  <c r="G459" i="15"/>
  <c r="Z454" i="15"/>
  <c r="T454" i="15"/>
  <c r="N454" i="15"/>
  <c r="H454" i="15"/>
  <c r="AA449" i="15"/>
  <c r="U449" i="15"/>
  <c r="O449" i="15"/>
  <c r="I449" i="15"/>
  <c r="V444" i="15"/>
  <c r="P444" i="15"/>
  <c r="J444" i="15"/>
  <c r="D444" i="15"/>
  <c r="W439" i="15"/>
  <c r="Q439" i="15"/>
  <c r="K439" i="15"/>
  <c r="E439" i="15"/>
  <c r="X434" i="15"/>
  <c r="R434" i="15"/>
  <c r="L434" i="15"/>
  <c r="F434" i="15"/>
  <c r="Y429" i="15"/>
  <c r="S429" i="15"/>
  <c r="M429" i="15"/>
  <c r="G429" i="15"/>
  <c r="Z424" i="15"/>
  <c r="T424" i="15"/>
  <c r="N424" i="15"/>
  <c r="H424" i="15"/>
  <c r="AA419" i="15"/>
  <c r="U419" i="15"/>
  <c r="O419" i="15"/>
  <c r="I419" i="15"/>
  <c r="V414" i="15"/>
  <c r="P414" i="15"/>
  <c r="J414" i="15"/>
  <c r="D414" i="15"/>
  <c r="W409" i="15"/>
  <c r="Q409" i="15"/>
  <c r="K409" i="15"/>
  <c r="E409" i="15"/>
  <c r="X404" i="15"/>
  <c r="R404" i="15"/>
  <c r="L404" i="15"/>
  <c r="F404" i="15"/>
  <c r="Y399" i="15"/>
  <c r="S399" i="15"/>
  <c r="M399" i="15"/>
  <c r="G399" i="15"/>
  <c r="Z394" i="15"/>
  <c r="T394" i="15"/>
  <c r="N394" i="15"/>
  <c r="H394" i="15"/>
  <c r="AA389" i="15"/>
  <c r="U389" i="15"/>
  <c r="O389" i="15"/>
  <c r="I389" i="15"/>
  <c r="V384" i="15"/>
  <c r="P384" i="15"/>
  <c r="J384" i="15"/>
  <c r="D384" i="15"/>
  <c r="W379" i="15"/>
  <c r="Q379" i="15"/>
  <c r="K379" i="15"/>
  <c r="E379" i="15"/>
  <c r="X374" i="15"/>
  <c r="R374" i="15"/>
  <c r="L374" i="15"/>
  <c r="F374" i="15"/>
  <c r="Y369" i="15"/>
  <c r="S369" i="15"/>
  <c r="M369" i="15"/>
  <c r="G369" i="15"/>
  <c r="Z364" i="15"/>
  <c r="T364" i="15"/>
  <c r="N364" i="15"/>
  <c r="H364" i="15"/>
  <c r="AA359" i="15"/>
  <c r="U359" i="15"/>
  <c r="O359" i="15"/>
  <c r="I359" i="15"/>
  <c r="V354" i="15"/>
  <c r="P354" i="15"/>
  <c r="J354" i="15"/>
  <c r="D354" i="15"/>
  <c r="W349" i="15"/>
  <c r="Q349" i="15"/>
  <c r="K349" i="15"/>
  <c r="E349" i="15"/>
  <c r="X344" i="15"/>
  <c r="R344" i="15"/>
  <c r="L344" i="15"/>
  <c r="F344" i="15"/>
  <c r="Y339" i="15"/>
  <c r="S339" i="15"/>
  <c r="M339" i="15"/>
  <c r="G339" i="15"/>
  <c r="Z334" i="15"/>
  <c r="T334" i="15"/>
  <c r="N334" i="15"/>
  <c r="H334" i="15"/>
  <c r="AA329" i="15"/>
  <c r="U329" i="15"/>
  <c r="O329" i="15"/>
  <c r="I329" i="15"/>
  <c r="V320" i="15"/>
  <c r="P320" i="15"/>
  <c r="J320" i="15"/>
  <c r="D320" i="15"/>
  <c r="W315" i="15"/>
  <c r="Q315" i="15"/>
  <c r="K315" i="15"/>
  <c r="E315" i="15"/>
  <c r="X310" i="15"/>
  <c r="R310" i="15"/>
  <c r="L310" i="15"/>
  <c r="F310" i="15"/>
  <c r="Y305" i="15"/>
  <c r="S305" i="15"/>
  <c r="M305" i="15"/>
  <c r="G305" i="15"/>
  <c r="Z300" i="15"/>
  <c r="T300" i="15"/>
  <c r="N300" i="15"/>
  <c r="H300" i="15"/>
  <c r="AA295" i="15"/>
  <c r="U295" i="15"/>
  <c r="O295" i="15"/>
  <c r="I295" i="15"/>
  <c r="V290" i="15"/>
  <c r="P290" i="15"/>
  <c r="J290" i="15"/>
  <c r="D290" i="15"/>
  <c r="W285" i="15"/>
  <c r="Q285" i="15"/>
  <c r="K285" i="15"/>
  <c r="E285" i="15"/>
  <c r="X280" i="15"/>
  <c r="R280" i="15"/>
  <c r="L280" i="15"/>
  <c r="F280" i="15"/>
  <c r="Y275" i="15"/>
  <c r="S275" i="15"/>
  <c r="M275" i="15"/>
  <c r="G275" i="15"/>
  <c r="Z270" i="15"/>
  <c r="T270" i="15"/>
  <c r="N270" i="15"/>
  <c r="H270" i="15"/>
  <c r="AA265" i="15"/>
  <c r="U265" i="15"/>
  <c r="O265" i="15"/>
  <c r="I265" i="15"/>
  <c r="Z638" i="15"/>
  <c r="H638" i="15"/>
  <c r="M633" i="15"/>
  <c r="N628" i="15"/>
  <c r="Q623" i="15"/>
  <c r="R618" i="15"/>
  <c r="W613" i="15"/>
  <c r="E613" i="15"/>
  <c r="Z608" i="15"/>
  <c r="H608" i="15"/>
  <c r="M603" i="15"/>
  <c r="N598" i="15"/>
  <c r="Q593" i="15"/>
  <c r="R588" i="15"/>
  <c r="W583" i="15"/>
  <c r="E583" i="15"/>
  <c r="Z578" i="15"/>
  <c r="H578" i="15"/>
  <c r="M573" i="15"/>
  <c r="N568" i="15"/>
  <c r="N564" i="15" s="1"/>
  <c r="Q563" i="15"/>
  <c r="R558" i="15"/>
  <c r="W553" i="15"/>
  <c r="E553" i="15"/>
  <c r="V548" i="15"/>
  <c r="V544" i="15" s="1"/>
  <c r="J548" i="15"/>
  <c r="J544" i="15" s="1"/>
  <c r="Y543" i="15"/>
  <c r="Y539" i="15" s="1"/>
  <c r="M543" i="15"/>
  <c r="M539" i="15" s="1"/>
  <c r="Z538" i="15"/>
  <c r="Z534" i="15" s="1"/>
  <c r="N538" i="15"/>
  <c r="N534" i="15" s="1"/>
  <c r="Q533" i="15"/>
  <c r="Q529" i="15" s="1"/>
  <c r="E533" i="15"/>
  <c r="E529" i="15" s="1"/>
  <c r="R528" i="15"/>
  <c r="R524" i="15" s="1"/>
  <c r="F528" i="15"/>
  <c r="AA523" i="15"/>
  <c r="S523" i="15"/>
  <c r="L523" i="15"/>
  <c r="L519" i="15" s="1"/>
  <c r="F523" i="15"/>
  <c r="F519" i="15" s="1"/>
  <c r="Y518" i="15"/>
  <c r="Y514" i="15" s="1"/>
  <c r="S518" i="15"/>
  <c r="S514" i="15" s="1"/>
  <c r="M518" i="15"/>
  <c r="M514" i="15" s="1"/>
  <c r="G518" i="15"/>
  <c r="G514" i="15" s="1"/>
  <c r="Z513" i="15"/>
  <c r="Z509" i="15" s="1"/>
  <c r="T513" i="15"/>
  <c r="T509" i="15" s="1"/>
  <c r="N513" i="15"/>
  <c r="N509" i="15" s="1"/>
  <c r="H513" i="15"/>
  <c r="H509" i="15" s="1"/>
  <c r="AA508" i="15"/>
  <c r="AA504" i="15" s="1"/>
  <c r="U508" i="15"/>
  <c r="U504" i="15" s="1"/>
  <c r="O508" i="15"/>
  <c r="O504" i="15" s="1"/>
  <c r="I508" i="15"/>
  <c r="I504" i="15" s="1"/>
  <c r="V503" i="15"/>
  <c r="V499" i="15" s="1"/>
  <c r="P503" i="15"/>
  <c r="P499" i="15" s="1"/>
  <c r="J503" i="15"/>
  <c r="J499" i="15" s="1"/>
  <c r="D503" i="15"/>
  <c r="D499" i="15" s="1"/>
  <c r="W498" i="15"/>
  <c r="W494" i="15" s="1"/>
  <c r="Q498" i="15"/>
  <c r="Q494" i="15" s="1"/>
  <c r="K498" i="15"/>
  <c r="K494" i="15" s="1"/>
  <c r="E498" i="15"/>
  <c r="E494" i="15" s="1"/>
  <c r="X493" i="15"/>
  <c r="X489" i="15" s="1"/>
  <c r="R493" i="15"/>
  <c r="R489" i="15" s="1"/>
  <c r="L493" i="15"/>
  <c r="L489" i="15" s="1"/>
  <c r="F493" i="15"/>
  <c r="F489" i="15" s="1"/>
  <c r="Y488" i="15"/>
  <c r="Y484" i="15" s="1"/>
  <c r="S488" i="15"/>
  <c r="S484" i="15" s="1"/>
  <c r="M488" i="15"/>
  <c r="M484" i="15" s="1"/>
  <c r="G488" i="15"/>
  <c r="G484" i="15" s="1"/>
  <c r="Z479" i="15"/>
  <c r="T479" i="15"/>
  <c r="N479" i="15"/>
  <c r="H479" i="15"/>
  <c r="AA474" i="15"/>
  <c r="U474" i="15"/>
  <c r="O474" i="15"/>
  <c r="I474" i="15"/>
  <c r="V469" i="15"/>
  <c r="P469" i="15"/>
  <c r="J469" i="15"/>
  <c r="D469" i="15"/>
  <c r="W464" i="15"/>
  <c r="Q464" i="15"/>
  <c r="K464" i="15"/>
  <c r="E464" i="15"/>
  <c r="X459" i="15"/>
  <c r="R459" i="15"/>
  <c r="L459" i="15"/>
  <c r="F459" i="15"/>
  <c r="Y454" i="15"/>
  <c r="S454" i="15"/>
  <c r="M454" i="15"/>
  <c r="G454" i="15"/>
  <c r="Z449" i="15"/>
  <c r="T449" i="15"/>
  <c r="N449" i="15"/>
  <c r="H449" i="15"/>
  <c r="AA444" i="15"/>
  <c r="U444" i="15"/>
  <c r="O444" i="15"/>
  <c r="I444" i="15"/>
  <c r="V439" i="15"/>
  <c r="P439" i="15"/>
  <c r="J439" i="15"/>
  <c r="D439" i="15"/>
  <c r="W434" i="15"/>
  <c r="Q434" i="15"/>
  <c r="K434" i="15"/>
  <c r="E434" i="15"/>
  <c r="X429" i="15"/>
  <c r="R429" i="15"/>
  <c r="L429" i="15"/>
  <c r="F429" i="15"/>
  <c r="Y424" i="15"/>
  <c r="S424" i="15"/>
  <c r="M424" i="15"/>
  <c r="G424" i="15"/>
  <c r="Z419" i="15"/>
  <c r="T419" i="15"/>
  <c r="N419" i="15"/>
  <c r="H419" i="15"/>
  <c r="AA414" i="15"/>
  <c r="U414" i="15"/>
  <c r="O414" i="15"/>
  <c r="I414" i="15"/>
  <c r="V409" i="15"/>
  <c r="P409" i="15"/>
  <c r="J409" i="15"/>
  <c r="D409" i="15"/>
  <c r="W404" i="15"/>
  <c r="Q404" i="15"/>
  <c r="K404" i="15"/>
  <c r="E404" i="15"/>
  <c r="X399" i="15"/>
  <c r="R399" i="15"/>
  <c r="L399" i="15"/>
  <c r="F399" i="15"/>
  <c r="Y394" i="15"/>
  <c r="S394" i="15"/>
  <c r="M394" i="15"/>
  <c r="G394" i="15"/>
  <c r="Z389" i="15"/>
  <c r="T389" i="15"/>
  <c r="N389" i="15"/>
  <c r="H389" i="15"/>
  <c r="AA384" i="15"/>
  <c r="U384" i="15"/>
  <c r="O384" i="15"/>
  <c r="I384" i="15"/>
  <c r="V379" i="15"/>
  <c r="P379" i="15"/>
  <c r="J379" i="15"/>
  <c r="D379" i="15"/>
  <c r="W374" i="15"/>
  <c r="Q374" i="15"/>
  <c r="K374" i="15"/>
  <c r="E374" i="15"/>
  <c r="X369" i="15"/>
  <c r="R369" i="15"/>
  <c r="L369" i="15"/>
  <c r="F369" i="15"/>
  <c r="Y364" i="15"/>
  <c r="S364" i="15"/>
  <c r="M364" i="15"/>
  <c r="G364" i="15"/>
  <c r="Z359" i="15"/>
  <c r="T359" i="15"/>
  <c r="N359" i="15"/>
  <c r="H359" i="15"/>
  <c r="AA354" i="15"/>
  <c r="U354" i="15"/>
  <c r="O354" i="15"/>
  <c r="I354" i="15"/>
  <c r="V349" i="15"/>
  <c r="V345" i="15" s="1"/>
  <c r="P349" i="15"/>
  <c r="P345" i="15" s="1"/>
  <c r="J349" i="15"/>
  <c r="J345" i="15" s="1"/>
  <c r="D349" i="15"/>
  <c r="D345" i="15" s="1"/>
  <c r="W344" i="15"/>
  <c r="W340" i="15" s="1"/>
  <c r="Q344" i="15"/>
  <c r="Q340" i="15" s="1"/>
  <c r="K344" i="15"/>
  <c r="K340" i="15" s="1"/>
  <c r="E344" i="15"/>
  <c r="E340" i="15" s="1"/>
  <c r="X339" i="15"/>
  <c r="X335" i="15" s="1"/>
  <c r="R339" i="15"/>
  <c r="R335" i="15" s="1"/>
  <c r="L339" i="15"/>
  <c r="L335" i="15" s="1"/>
  <c r="F339" i="15"/>
  <c r="F335" i="15" s="1"/>
  <c r="Y334" i="15"/>
  <c r="S334" i="15"/>
  <c r="S330" i="15" s="1"/>
  <c r="M334" i="15"/>
  <c r="M330" i="15" s="1"/>
  <c r="G334" i="15"/>
  <c r="X638" i="15"/>
  <c r="F638" i="15"/>
  <c r="AA633" i="15"/>
  <c r="I633" i="15"/>
  <c r="J628" i="15"/>
  <c r="O623" i="15"/>
  <c r="P618" i="15"/>
  <c r="S613" i="15"/>
  <c r="X608" i="15"/>
  <c r="F608" i="15"/>
  <c r="AA603" i="15"/>
  <c r="I603" i="15"/>
  <c r="J598" i="15"/>
  <c r="O593" i="15"/>
  <c r="P588" i="15"/>
  <c r="S583" i="15"/>
  <c r="X578" i="15"/>
  <c r="F578" i="15"/>
  <c r="AA573" i="15"/>
  <c r="I573" i="15"/>
  <c r="J568" i="15"/>
  <c r="O563" i="15"/>
  <c r="P558" i="15"/>
  <c r="S553" i="15"/>
  <c r="T548" i="15"/>
  <c r="H548" i="15"/>
  <c r="W543" i="15"/>
  <c r="K543" i="15"/>
  <c r="X538" i="15"/>
  <c r="L538" i="15"/>
  <c r="AA533" i="15"/>
  <c r="O533" i="15"/>
  <c r="P528" i="15"/>
  <c r="D528" i="15"/>
  <c r="Y523" i="15"/>
  <c r="R523" i="15"/>
  <c r="R519" i="15" s="1"/>
  <c r="K523" i="15"/>
  <c r="E523" i="15"/>
  <c r="X518" i="15"/>
  <c r="R518" i="15"/>
  <c r="L518" i="15"/>
  <c r="F518" i="15"/>
  <c r="Y513" i="15"/>
  <c r="S513" i="15"/>
  <c r="M513" i="15"/>
  <c r="G513" i="15"/>
  <c r="Z508" i="15"/>
  <c r="T508" i="15"/>
  <c r="N508" i="15"/>
  <c r="H508" i="15"/>
  <c r="AA503" i="15"/>
  <c r="U503" i="15"/>
  <c r="O503" i="15"/>
  <c r="I503" i="15"/>
  <c r="V498" i="15"/>
  <c r="V494" i="15" s="1"/>
  <c r="P498" i="15"/>
  <c r="P494" i="15" s="1"/>
  <c r="J498" i="15"/>
  <c r="J494" i="15" s="1"/>
  <c r="D498" i="15"/>
  <c r="D494" i="15" s="1"/>
  <c r="W493" i="15"/>
  <c r="W489" i="15" s="1"/>
  <c r="Q493" i="15"/>
  <c r="Q489" i="15" s="1"/>
  <c r="K493" i="15"/>
  <c r="K489" i="15" s="1"/>
  <c r="E493" i="15"/>
  <c r="E489" i="15" s="1"/>
  <c r="X488" i="15"/>
  <c r="X484" i="15" s="1"/>
  <c r="R488" i="15"/>
  <c r="R484" i="15" s="1"/>
  <c r="L488" i="15"/>
  <c r="L484" i="15" s="1"/>
  <c r="F488" i="15"/>
  <c r="F484" i="15" s="1"/>
  <c r="Y479" i="15"/>
  <c r="S479" i="15"/>
  <c r="M479" i="15"/>
  <c r="G479" i="15"/>
  <c r="Z474" i="15"/>
  <c r="T474" i="15"/>
  <c r="N474" i="15"/>
  <c r="H474" i="15"/>
  <c r="AA469" i="15"/>
  <c r="U469" i="15"/>
  <c r="O469" i="15"/>
  <c r="I469" i="15"/>
  <c r="V464" i="15"/>
  <c r="P464" i="15"/>
  <c r="J464" i="15"/>
  <c r="D464" i="15"/>
  <c r="W459" i="15"/>
  <c r="Q459" i="15"/>
  <c r="K459" i="15"/>
  <c r="E459" i="15"/>
  <c r="X454" i="15"/>
  <c r="R454" i="15"/>
  <c r="L454" i="15"/>
  <c r="F454" i="15"/>
  <c r="Y449" i="15"/>
  <c r="S449" i="15"/>
  <c r="M449" i="15"/>
  <c r="G449" i="15"/>
  <c r="Z444" i="15"/>
  <c r="T444" i="15"/>
  <c r="N444" i="15"/>
  <c r="H444" i="15"/>
  <c r="AA439" i="15"/>
  <c r="U439" i="15"/>
  <c r="O439" i="15"/>
  <c r="I439" i="15"/>
  <c r="V434" i="15"/>
  <c r="P434" i="15"/>
  <c r="J434" i="15"/>
  <c r="D434" i="15"/>
  <c r="W429" i="15"/>
  <c r="Q429" i="15"/>
  <c r="K429" i="15"/>
  <c r="E429" i="15"/>
  <c r="X424" i="15"/>
  <c r="R424" i="15"/>
  <c r="L424" i="15"/>
  <c r="F424" i="15"/>
  <c r="Y419" i="15"/>
  <c r="S419" i="15"/>
  <c r="M419" i="15"/>
  <c r="G419" i="15"/>
  <c r="Z414" i="15"/>
  <c r="T414" i="15"/>
  <c r="N414" i="15"/>
  <c r="H414" i="15"/>
  <c r="AA409" i="15"/>
  <c r="U409" i="15"/>
  <c r="O409" i="15"/>
  <c r="I409" i="15"/>
  <c r="V404" i="15"/>
  <c r="P404" i="15"/>
  <c r="J404" i="15"/>
  <c r="D404" i="15"/>
  <c r="W399" i="15"/>
  <c r="Q399" i="15"/>
  <c r="K399" i="15"/>
  <c r="E399" i="15"/>
  <c r="X394" i="15"/>
  <c r="R394" i="15"/>
  <c r="L394" i="15"/>
  <c r="F394" i="15"/>
  <c r="Y389" i="15"/>
  <c r="S389" i="15"/>
  <c r="M389" i="15"/>
  <c r="G389" i="15"/>
  <c r="Z384" i="15"/>
  <c r="T384" i="15"/>
  <c r="N384" i="15"/>
  <c r="H384" i="15"/>
  <c r="AA379" i="15"/>
  <c r="U379" i="15"/>
  <c r="O379" i="15"/>
  <c r="I379" i="15"/>
  <c r="V374" i="15"/>
  <c r="P374" i="15"/>
  <c r="J374" i="15"/>
  <c r="D374" i="15"/>
  <c r="W369" i="15"/>
  <c r="Q369" i="15"/>
  <c r="K369" i="15"/>
  <c r="E369" i="15"/>
  <c r="X364" i="15"/>
  <c r="R364" i="15"/>
  <c r="L364" i="15"/>
  <c r="F364" i="15"/>
  <c r="Y359" i="15"/>
  <c r="S359" i="15"/>
  <c r="M359" i="15"/>
  <c r="G359" i="15"/>
  <c r="Z354" i="15"/>
  <c r="T354" i="15"/>
  <c r="N354" i="15"/>
  <c r="H354" i="15"/>
  <c r="AA349" i="15"/>
  <c r="U349" i="15"/>
  <c r="O349" i="15"/>
  <c r="I349" i="15"/>
  <c r="V344" i="15"/>
  <c r="P344" i="15"/>
  <c r="J344" i="15"/>
  <c r="D344" i="15"/>
  <c r="W339" i="15"/>
  <c r="Q339" i="15"/>
  <c r="K339" i="15"/>
  <c r="E339" i="15"/>
  <c r="X334" i="15"/>
  <c r="R334" i="15"/>
  <c r="L334" i="15"/>
  <c r="F334" i="15"/>
  <c r="Y329" i="15"/>
  <c r="S329" i="15"/>
  <c r="M329" i="15"/>
  <c r="G329" i="15"/>
  <c r="Z320" i="15"/>
  <c r="T320" i="15"/>
  <c r="N320" i="15"/>
  <c r="H320" i="15"/>
  <c r="AA315" i="15"/>
  <c r="U315" i="15"/>
  <c r="O315" i="15"/>
  <c r="I315" i="15"/>
  <c r="V310" i="15"/>
  <c r="P310" i="15"/>
  <c r="J310" i="15"/>
  <c r="D310" i="15"/>
  <c r="W305" i="15"/>
  <c r="Q305" i="15"/>
  <c r="K305" i="15"/>
  <c r="E305" i="15"/>
  <c r="X300" i="15"/>
  <c r="R300" i="15"/>
  <c r="L300" i="15"/>
  <c r="F300" i="15"/>
  <c r="Y295" i="15"/>
  <c r="S295" i="15"/>
  <c r="M295" i="15"/>
  <c r="G295" i="15"/>
  <c r="Z290" i="15"/>
  <c r="T290" i="15"/>
  <c r="N290" i="15"/>
  <c r="H290" i="15"/>
  <c r="AA285" i="15"/>
  <c r="U285" i="15"/>
  <c r="O285" i="15"/>
  <c r="I285" i="15"/>
  <c r="V280" i="15"/>
  <c r="P280" i="15"/>
  <c r="J280" i="15"/>
  <c r="D280" i="15"/>
  <c r="W275" i="15"/>
  <c r="Q275" i="15"/>
  <c r="K275" i="15"/>
  <c r="E275" i="15"/>
  <c r="X270" i="15"/>
  <c r="R270" i="15"/>
  <c r="L270" i="15"/>
  <c r="F270" i="15"/>
  <c r="T638" i="15"/>
  <c r="Y633" i="15"/>
  <c r="G633" i="15"/>
  <c r="Z628" i="15"/>
  <c r="H628" i="15"/>
  <c r="K623" i="15"/>
  <c r="L618" i="15"/>
  <c r="Q613" i="15"/>
  <c r="T608" i="15"/>
  <c r="Y603" i="15"/>
  <c r="G603" i="15"/>
  <c r="Z598" i="15"/>
  <c r="H598" i="15"/>
  <c r="K593" i="15"/>
  <c r="L588" i="15"/>
  <c r="Q583" i="15"/>
  <c r="T578" i="15"/>
  <c r="Y573" i="15"/>
  <c r="G573" i="15"/>
  <c r="Z568" i="15"/>
  <c r="H568" i="15"/>
  <c r="K563" i="15"/>
  <c r="L558" i="15"/>
  <c r="Q553" i="15"/>
  <c r="R548" i="15"/>
  <c r="F548" i="15"/>
  <c r="U543" i="15"/>
  <c r="I543" i="15"/>
  <c r="V538" i="15"/>
  <c r="J538" i="15"/>
  <c r="Y533" i="15"/>
  <c r="M533" i="15"/>
  <c r="Z528" i="15"/>
  <c r="N528" i="15"/>
  <c r="X523" i="15"/>
  <c r="X519" i="15" s="1"/>
  <c r="Q523" i="15"/>
  <c r="J523" i="15"/>
  <c r="D523" i="15"/>
  <c r="W518" i="15"/>
  <c r="Q518" i="15"/>
  <c r="K518" i="15"/>
  <c r="E518" i="15"/>
  <c r="X513" i="15"/>
  <c r="R513" i="15"/>
  <c r="L513" i="15"/>
  <c r="F513" i="15"/>
  <c r="Y508" i="15"/>
  <c r="S508" i="15"/>
  <c r="M508" i="15"/>
  <c r="G508" i="15"/>
  <c r="Z503" i="15"/>
  <c r="T503" i="15"/>
  <c r="N503" i="15"/>
  <c r="H503" i="15"/>
  <c r="AA498" i="15"/>
  <c r="U498" i="15"/>
  <c r="O498" i="15"/>
  <c r="I498" i="15"/>
  <c r="V493" i="15"/>
  <c r="P493" i="15"/>
  <c r="J493" i="15"/>
  <c r="D493" i="15"/>
  <c r="W488" i="15"/>
  <c r="Q488" i="15"/>
  <c r="K488" i="15"/>
  <c r="E488" i="15"/>
  <c r="X479" i="15"/>
  <c r="R479" i="15"/>
  <c r="L479" i="15"/>
  <c r="F479" i="15"/>
  <c r="Y474" i="15"/>
  <c r="S474" i="15"/>
  <c r="M474" i="15"/>
  <c r="G474" i="15"/>
  <c r="Z469" i="15"/>
  <c r="T469" i="15"/>
  <c r="N469" i="15"/>
  <c r="H469" i="15"/>
  <c r="AA464" i="15"/>
  <c r="U464" i="15"/>
  <c r="O464" i="15"/>
  <c r="I464" i="15"/>
  <c r="V459" i="15"/>
  <c r="P459" i="15"/>
  <c r="J459" i="15"/>
  <c r="D459" i="15"/>
  <c r="W454" i="15"/>
  <c r="Q454" i="15"/>
  <c r="K454" i="15"/>
  <c r="E454" i="15"/>
  <c r="X449" i="15"/>
  <c r="R449" i="15"/>
  <c r="L449" i="15"/>
  <c r="F449" i="15"/>
  <c r="Y444" i="15"/>
  <c r="S444" i="15"/>
  <c r="M444" i="15"/>
  <c r="G444" i="15"/>
  <c r="Z439" i="15"/>
  <c r="T439" i="15"/>
  <c r="N439" i="15"/>
  <c r="H439" i="15"/>
  <c r="AA434" i="15"/>
  <c r="U434" i="15"/>
  <c r="O434" i="15"/>
  <c r="I434" i="15"/>
  <c r="V429" i="15"/>
  <c r="P429" i="15"/>
  <c r="J429" i="15"/>
  <c r="D429" i="15"/>
  <c r="W424" i="15"/>
  <c r="Q424" i="15"/>
  <c r="K424" i="15"/>
  <c r="E424" i="15"/>
  <c r="X419" i="15"/>
  <c r="R419" i="15"/>
  <c r="L419" i="15"/>
  <c r="F419" i="15"/>
  <c r="Y414" i="15"/>
  <c r="S414" i="15"/>
  <c r="M414" i="15"/>
  <c r="G414" i="15"/>
  <c r="Z409" i="15"/>
  <c r="T409" i="15"/>
  <c r="N409" i="15"/>
  <c r="H409" i="15"/>
  <c r="AA404" i="15"/>
  <c r="U404" i="15"/>
  <c r="O404" i="15"/>
  <c r="I404" i="15"/>
  <c r="V399" i="15"/>
  <c r="P399" i="15"/>
  <c r="J399" i="15"/>
  <c r="D399" i="15"/>
  <c r="W394" i="15"/>
  <c r="Q394" i="15"/>
  <c r="K394" i="15"/>
  <c r="E394" i="15"/>
  <c r="X389" i="15"/>
  <c r="R389" i="15"/>
  <c r="L389" i="15"/>
  <c r="F389" i="15"/>
  <c r="Y384" i="15"/>
  <c r="S384" i="15"/>
  <c r="M384" i="15"/>
  <c r="G384" i="15"/>
  <c r="Z379" i="15"/>
  <c r="T379" i="15"/>
  <c r="N379" i="15"/>
  <c r="H379" i="15"/>
  <c r="AA374" i="15"/>
  <c r="U374" i="15"/>
  <c r="O374" i="15"/>
  <c r="I374" i="15"/>
  <c r="V369" i="15"/>
  <c r="V365" i="15" s="1"/>
  <c r="P369" i="15"/>
  <c r="P365" i="15" s="1"/>
  <c r="J369" i="15"/>
  <c r="D369" i="15"/>
  <c r="D365" i="15" s="1"/>
  <c r="R638" i="15"/>
  <c r="U633" i="15"/>
  <c r="V628" i="15"/>
  <c r="D628" i="15"/>
  <c r="AA623" i="15"/>
  <c r="I623" i="15"/>
  <c r="J618" i="15"/>
  <c r="M613" i="15"/>
  <c r="R608" i="15"/>
  <c r="U603" i="15"/>
  <c r="V598" i="15"/>
  <c r="D598" i="15"/>
  <c r="AA593" i="15"/>
  <c r="I593" i="15"/>
  <c r="J588" i="15"/>
  <c r="M583" i="15"/>
  <c r="R578" i="15"/>
  <c r="U573" i="15"/>
  <c r="V568" i="15"/>
  <c r="D568" i="15"/>
  <c r="AA563" i="15"/>
  <c r="I563" i="15"/>
  <c r="J558" i="15"/>
  <c r="M553" i="15"/>
  <c r="P548" i="15"/>
  <c r="D548" i="15"/>
  <c r="S543" i="15"/>
  <c r="G543" i="15"/>
  <c r="T538" i="15"/>
  <c r="H538" i="15"/>
  <c r="W533" i="15"/>
  <c r="K533" i="15"/>
  <c r="X528" i="15"/>
  <c r="L528" i="15"/>
  <c r="W523" i="15"/>
  <c r="P523" i="15"/>
  <c r="I523" i="15"/>
  <c r="V518" i="15"/>
  <c r="P518" i="15"/>
  <c r="J518" i="15"/>
  <c r="D518" i="15"/>
  <c r="W513" i="15"/>
  <c r="Q513" i="15"/>
  <c r="K513" i="15"/>
  <c r="E513" i="15"/>
  <c r="X508" i="15"/>
  <c r="R508" i="15"/>
  <c r="L508" i="15"/>
  <c r="F508" i="15"/>
  <c r="Y503" i="15"/>
  <c r="S503" i="15"/>
  <c r="M503" i="15"/>
  <c r="G503" i="15"/>
  <c r="Z498" i="15"/>
  <c r="T498" i="15"/>
  <c r="N498" i="15"/>
  <c r="H498" i="15"/>
  <c r="AA493" i="15"/>
  <c r="U493" i="15"/>
  <c r="O493" i="15"/>
  <c r="I493" i="15"/>
  <c r="V488" i="15"/>
  <c r="P488" i="15"/>
  <c r="J488" i="15"/>
  <c r="D488" i="15"/>
  <c r="D484" i="15" s="1"/>
  <c r="W479" i="15"/>
  <c r="Q479" i="15"/>
  <c r="K479" i="15"/>
  <c r="E479" i="15"/>
  <c r="X474" i="15"/>
  <c r="R474" i="15"/>
  <c r="L474" i="15"/>
  <c r="F474" i="15"/>
  <c r="Y469" i="15"/>
  <c r="S469" i="15"/>
  <c r="M469" i="15"/>
  <c r="G469" i="15"/>
  <c r="Z464" i="15"/>
  <c r="T464" i="15"/>
  <c r="N464" i="15"/>
  <c r="H464" i="15"/>
  <c r="AA459" i="15"/>
  <c r="U459" i="15"/>
  <c r="O459" i="15"/>
  <c r="I459" i="15"/>
  <c r="V454" i="15"/>
  <c r="P454" i="15"/>
  <c r="J454" i="15"/>
  <c r="D454" i="15"/>
  <c r="W449" i="15"/>
  <c r="Q449" i="15"/>
  <c r="K449" i="15"/>
  <c r="E449" i="15"/>
  <c r="X444" i="15"/>
  <c r="R444" i="15"/>
  <c r="L444" i="15"/>
  <c r="F444" i="15"/>
  <c r="Y439" i="15"/>
  <c r="S439" i="15"/>
  <c r="M439" i="15"/>
  <c r="G439" i="15"/>
  <c r="Z434" i="15"/>
  <c r="T434" i="15"/>
  <c r="N434" i="15"/>
  <c r="H434" i="15"/>
  <c r="AA429" i="15"/>
  <c r="U429" i="15"/>
  <c r="O429" i="15"/>
  <c r="I429" i="15"/>
  <c r="V424" i="15"/>
  <c r="P424" i="15"/>
  <c r="J424" i="15"/>
  <c r="D424" i="15"/>
  <c r="W419" i="15"/>
  <c r="Q419" i="15"/>
  <c r="K419" i="15"/>
  <c r="E419" i="15"/>
  <c r="X414" i="15"/>
  <c r="R414" i="15"/>
  <c r="L414" i="15"/>
  <c r="F414" i="15"/>
  <c r="Y409" i="15"/>
  <c r="S409" i="15"/>
  <c r="M409" i="15"/>
  <c r="G409" i="15"/>
  <c r="Z404" i="15"/>
  <c r="T404" i="15"/>
  <c r="N404" i="15"/>
  <c r="H404" i="15"/>
  <c r="AA399" i="15"/>
  <c r="U399" i="15"/>
  <c r="O399" i="15"/>
  <c r="I399" i="15"/>
  <c r="V394" i="15"/>
  <c r="P394" i="15"/>
  <c r="J394" i="15"/>
  <c r="D394" i="15"/>
  <c r="W389" i="15"/>
  <c r="Q389" i="15"/>
  <c r="K389" i="15"/>
  <c r="E389" i="15"/>
  <c r="X384" i="15"/>
  <c r="R384" i="15"/>
  <c r="L384" i="15"/>
  <c r="F384" i="15"/>
  <c r="Y379" i="15"/>
  <c r="S379" i="15"/>
  <c r="M379" i="15"/>
  <c r="G379" i="15"/>
  <c r="Z374" i="15"/>
  <c r="T374" i="15"/>
  <c r="N374" i="15"/>
  <c r="H374" i="15"/>
  <c r="AA369" i="15"/>
  <c r="U369" i="15"/>
  <c r="O369" i="15"/>
  <c r="I369" i="15"/>
  <c r="V364" i="15"/>
  <c r="P364" i="15"/>
  <c r="J364" i="15"/>
  <c r="D364" i="15"/>
  <c r="W359" i="15"/>
  <c r="Q359" i="15"/>
  <c r="K359" i="15"/>
  <c r="E359" i="15"/>
  <c r="X354" i="15"/>
  <c r="R354" i="15"/>
  <c r="L354" i="15"/>
  <c r="F354" i="15"/>
  <c r="Y349" i="15"/>
  <c r="S349" i="15"/>
  <c r="M349" i="15"/>
  <c r="G349" i="15"/>
  <c r="Z344" i="15"/>
  <c r="T344" i="15"/>
  <c r="N344" i="15"/>
  <c r="H344" i="15"/>
  <c r="AA339" i="15"/>
  <c r="U339" i="15"/>
  <c r="O339" i="15"/>
  <c r="I339" i="15"/>
  <c r="V334" i="15"/>
  <c r="P334" i="15"/>
  <c r="J334" i="15"/>
  <c r="D334" i="15"/>
  <c r="W329" i="15"/>
  <c r="Q329" i="15"/>
  <c r="K329" i="15"/>
  <c r="E329" i="15"/>
  <c r="X320" i="15"/>
  <c r="R320" i="15"/>
  <c r="L320" i="15"/>
  <c r="F320" i="15"/>
  <c r="Y315" i="15"/>
  <c r="S315" i="15"/>
  <c r="M315" i="15"/>
  <c r="G315" i="15"/>
  <c r="Z310" i="15"/>
  <c r="T310" i="15"/>
  <c r="N310" i="15"/>
  <c r="H310" i="15"/>
  <c r="AA305" i="15"/>
  <c r="U305" i="15"/>
  <c r="O305" i="15"/>
  <c r="I305" i="15"/>
  <c r="V300" i="15"/>
  <c r="P300" i="15"/>
  <c r="J300" i="15"/>
  <c r="D300" i="15"/>
  <c r="W295" i="15"/>
  <c r="Q295" i="15"/>
  <c r="K295" i="15"/>
  <c r="E295" i="15"/>
  <c r="X290" i="15"/>
  <c r="R290" i="15"/>
  <c r="L290" i="15"/>
  <c r="F290" i="15"/>
  <c r="Y285" i="15"/>
  <c r="S285" i="15"/>
  <c r="M285" i="15"/>
  <c r="G285" i="15"/>
  <c r="Z280" i="15"/>
  <c r="T280" i="15"/>
  <c r="N280" i="15"/>
  <c r="H280" i="15"/>
  <c r="W364" i="15"/>
  <c r="W360" i="15" s="1"/>
  <c r="H349" i="15"/>
  <c r="H345" i="15" s="1"/>
  <c r="W334" i="15"/>
  <c r="W330" i="15" s="1"/>
  <c r="R329" i="15"/>
  <c r="R325" i="15" s="1"/>
  <c r="Y320" i="15"/>
  <c r="G320" i="15"/>
  <c r="Z315" i="15"/>
  <c r="H315" i="15"/>
  <c r="K310" i="15"/>
  <c r="L305" i="15"/>
  <c r="Q300" i="15"/>
  <c r="T295" i="15"/>
  <c r="Y290" i="15"/>
  <c r="G290" i="15"/>
  <c r="R285" i="15"/>
  <c r="F285" i="15"/>
  <c r="U280" i="15"/>
  <c r="I280" i="15"/>
  <c r="T275" i="15"/>
  <c r="J275" i="15"/>
  <c r="U270" i="15"/>
  <c r="K270" i="15"/>
  <c r="V265" i="15"/>
  <c r="N265" i="15"/>
  <c r="G265" i="15"/>
  <c r="X260" i="15"/>
  <c r="R260" i="15"/>
  <c r="L260" i="15"/>
  <c r="F260" i="15"/>
  <c r="Y255" i="15"/>
  <c r="S255" i="15"/>
  <c r="M255" i="15"/>
  <c r="G255" i="15"/>
  <c r="Z250" i="15"/>
  <c r="T250" i="15"/>
  <c r="N250" i="15"/>
  <c r="H250" i="15"/>
  <c r="AA245" i="15"/>
  <c r="U245" i="15"/>
  <c r="O245" i="15"/>
  <c r="I245" i="15"/>
  <c r="V240" i="15"/>
  <c r="P240" i="15"/>
  <c r="J240" i="15"/>
  <c r="D240" i="15"/>
  <c r="W235" i="15"/>
  <c r="Q235" i="15"/>
  <c r="K235" i="15"/>
  <c r="E235" i="15"/>
  <c r="X230" i="15"/>
  <c r="R230" i="15"/>
  <c r="L230" i="15"/>
  <c r="F230" i="15"/>
  <c r="Y225" i="15"/>
  <c r="S225" i="15"/>
  <c r="M225" i="15"/>
  <c r="G225" i="15"/>
  <c r="Z220" i="15"/>
  <c r="T220" i="15"/>
  <c r="N220" i="15"/>
  <c r="H220" i="15"/>
  <c r="AA215" i="15"/>
  <c r="U215" i="15"/>
  <c r="O215" i="15"/>
  <c r="I215" i="15"/>
  <c r="V210" i="15"/>
  <c r="P210" i="15"/>
  <c r="J210" i="15"/>
  <c r="D210" i="15"/>
  <c r="W205" i="15"/>
  <c r="Q205" i="15"/>
  <c r="K205" i="15"/>
  <c r="E205" i="15"/>
  <c r="X200" i="15"/>
  <c r="R200" i="15"/>
  <c r="L200" i="15"/>
  <c r="F200" i="15"/>
  <c r="Y195" i="15"/>
  <c r="S195" i="15"/>
  <c r="M195" i="15"/>
  <c r="G195" i="15"/>
  <c r="Z190" i="15"/>
  <c r="T190" i="15"/>
  <c r="N190" i="15"/>
  <c r="H190" i="15"/>
  <c r="AA185" i="15"/>
  <c r="U185" i="15"/>
  <c r="O185" i="15"/>
  <c r="I185" i="15"/>
  <c r="V180" i="15"/>
  <c r="P180" i="15"/>
  <c r="J180" i="15"/>
  <c r="D180" i="15"/>
  <c r="W175" i="15"/>
  <c r="Q175" i="15"/>
  <c r="K175" i="15"/>
  <c r="E175" i="15"/>
  <c r="X170" i="15"/>
  <c r="R170" i="15"/>
  <c r="L170" i="15"/>
  <c r="F170" i="15"/>
  <c r="Y161" i="15"/>
  <c r="S161" i="15"/>
  <c r="M161" i="15"/>
  <c r="G161" i="15"/>
  <c r="Z156" i="15"/>
  <c r="T156" i="15"/>
  <c r="N156" i="15"/>
  <c r="H156" i="15"/>
  <c r="AA151" i="15"/>
  <c r="U151" i="15"/>
  <c r="O151" i="15"/>
  <c r="I151" i="15"/>
  <c r="V146" i="15"/>
  <c r="P146" i="15"/>
  <c r="J146" i="15"/>
  <c r="D146" i="15"/>
  <c r="W141" i="15"/>
  <c r="Q141" i="15"/>
  <c r="K141" i="15"/>
  <c r="E141" i="15"/>
  <c r="X136" i="15"/>
  <c r="R136" i="15"/>
  <c r="L136" i="15"/>
  <c r="F136" i="15"/>
  <c r="Y131" i="15"/>
  <c r="S131" i="15"/>
  <c r="M131" i="15"/>
  <c r="G131" i="15"/>
  <c r="Z126" i="15"/>
  <c r="T126" i="15"/>
  <c r="N126" i="15"/>
  <c r="H126" i="15"/>
  <c r="AA121" i="15"/>
  <c r="U121" i="15"/>
  <c r="O121" i="15"/>
  <c r="I121" i="15"/>
  <c r="V116" i="15"/>
  <c r="P116" i="15"/>
  <c r="J116" i="15"/>
  <c r="D116" i="15"/>
  <c r="W111" i="15"/>
  <c r="Q111" i="15"/>
  <c r="K111" i="15"/>
  <c r="E111" i="15"/>
  <c r="X106" i="15"/>
  <c r="R106" i="15"/>
  <c r="L106" i="15"/>
  <c r="F106" i="15"/>
  <c r="Y101" i="15"/>
  <c r="S101" i="15"/>
  <c r="M101" i="15"/>
  <c r="G101" i="15"/>
  <c r="Z96" i="15"/>
  <c r="T96" i="15"/>
  <c r="N96" i="15"/>
  <c r="H96" i="15"/>
  <c r="AA91" i="15"/>
  <c r="U91" i="15"/>
  <c r="O91" i="15"/>
  <c r="I91" i="15"/>
  <c r="V86" i="15"/>
  <c r="P86" i="15"/>
  <c r="J86" i="15"/>
  <c r="D86" i="15"/>
  <c r="W81" i="15"/>
  <c r="Q81" i="15"/>
  <c r="K81" i="15"/>
  <c r="E81" i="15"/>
  <c r="X76" i="15"/>
  <c r="R76" i="15"/>
  <c r="L76" i="15"/>
  <c r="F76" i="15"/>
  <c r="Y71" i="15"/>
  <c r="S71" i="15"/>
  <c r="M71" i="15"/>
  <c r="G71" i="15"/>
  <c r="Z66" i="15"/>
  <c r="T66" i="15"/>
  <c r="N66" i="15"/>
  <c r="H66" i="15"/>
  <c r="AA61" i="15"/>
  <c r="U61" i="15"/>
  <c r="O61" i="15"/>
  <c r="I61" i="15"/>
  <c r="V56" i="15"/>
  <c r="P56" i="15"/>
  <c r="J56" i="15"/>
  <c r="D56" i="15"/>
  <c r="W51" i="15"/>
  <c r="Q51" i="15"/>
  <c r="K51" i="15"/>
  <c r="E51" i="15"/>
  <c r="X46" i="15"/>
  <c r="R46" i="15"/>
  <c r="L46" i="15"/>
  <c r="F46" i="15"/>
  <c r="Y41" i="15"/>
  <c r="S41" i="15"/>
  <c r="M41" i="15"/>
  <c r="G41" i="15"/>
  <c r="Z36" i="15"/>
  <c r="T36" i="15"/>
  <c r="N36" i="15"/>
  <c r="H36" i="15"/>
  <c r="AA31" i="15"/>
  <c r="U31" i="15"/>
  <c r="O31" i="15"/>
  <c r="I31" i="15"/>
  <c r="V26" i="15"/>
  <c r="P26" i="15"/>
  <c r="J26" i="15"/>
  <c r="D26" i="15"/>
  <c r="W21" i="15"/>
  <c r="Q21" i="15"/>
  <c r="K21" i="15"/>
  <c r="E21" i="15"/>
  <c r="X16" i="15"/>
  <c r="R16" i="15"/>
  <c r="L16" i="15"/>
  <c r="F16" i="15"/>
  <c r="Y11" i="15"/>
  <c r="Y7" i="15" s="1"/>
  <c r="S11" i="15"/>
  <c r="S7" i="15" s="1"/>
  <c r="Q364" i="15"/>
  <c r="Q360" i="15" s="1"/>
  <c r="X359" i="15"/>
  <c r="X355" i="15" s="1"/>
  <c r="V339" i="15"/>
  <c r="Q334" i="15"/>
  <c r="Q330" i="15" s="1"/>
  <c r="N329" i="15"/>
  <c r="N325" i="15" s="1"/>
  <c r="U320" i="15"/>
  <c r="U316" i="15" s="1"/>
  <c r="V315" i="15"/>
  <c r="D315" i="15"/>
  <c r="AA310" i="15"/>
  <c r="I310" i="15"/>
  <c r="J305" i="15"/>
  <c r="M300" i="15"/>
  <c r="R295" i="15"/>
  <c r="U290" i="15"/>
  <c r="P285" i="15"/>
  <c r="D285" i="15"/>
  <c r="S280" i="15"/>
  <c r="G280" i="15"/>
  <c r="AA275" i="15"/>
  <c r="R275" i="15"/>
  <c r="I275" i="15"/>
  <c r="S270" i="15"/>
  <c r="J270" i="15"/>
  <c r="T265" i="15"/>
  <c r="M265" i="15"/>
  <c r="F265" i="15"/>
  <c r="W260" i="15"/>
  <c r="Q260" i="15"/>
  <c r="K260" i="15"/>
  <c r="E260" i="15"/>
  <c r="X255" i="15"/>
  <c r="R255" i="15"/>
  <c r="L255" i="15"/>
  <c r="F255" i="15"/>
  <c r="Y250" i="15"/>
  <c r="S250" i="15"/>
  <c r="M250" i="15"/>
  <c r="G250" i="15"/>
  <c r="Z245" i="15"/>
  <c r="T245" i="15"/>
  <c r="N245" i="15"/>
  <c r="H245" i="15"/>
  <c r="AA240" i="15"/>
  <c r="U240" i="15"/>
  <c r="O240" i="15"/>
  <c r="I240" i="15"/>
  <c r="V235" i="15"/>
  <c r="P235" i="15"/>
  <c r="J235" i="15"/>
  <c r="D235" i="15"/>
  <c r="W230" i="15"/>
  <c r="Q230" i="15"/>
  <c r="K230" i="15"/>
  <c r="E230" i="15"/>
  <c r="X225" i="15"/>
  <c r="R225" i="15"/>
  <c r="L225" i="15"/>
  <c r="F225" i="15"/>
  <c r="Y220" i="15"/>
  <c r="S220" i="15"/>
  <c r="M220" i="15"/>
  <c r="G220" i="15"/>
  <c r="Z215" i="15"/>
  <c r="T215" i="15"/>
  <c r="N215" i="15"/>
  <c r="H215" i="15"/>
  <c r="AA210" i="15"/>
  <c r="U210" i="15"/>
  <c r="O210" i="15"/>
  <c r="I210" i="15"/>
  <c r="V205" i="15"/>
  <c r="P205" i="15"/>
  <c r="J205" i="15"/>
  <c r="D205" i="15"/>
  <c r="W200" i="15"/>
  <c r="Q200" i="15"/>
  <c r="K200" i="15"/>
  <c r="E200" i="15"/>
  <c r="X195" i="15"/>
  <c r="R195" i="15"/>
  <c r="L195" i="15"/>
  <c r="F195" i="15"/>
  <c r="Y190" i="15"/>
  <c r="S190" i="15"/>
  <c r="M190" i="15"/>
  <c r="G190" i="15"/>
  <c r="Z185" i="15"/>
  <c r="T185" i="15"/>
  <c r="N185" i="15"/>
  <c r="H185" i="15"/>
  <c r="AA180" i="15"/>
  <c r="U180" i="15"/>
  <c r="O180" i="15"/>
  <c r="I180" i="15"/>
  <c r="V175" i="15"/>
  <c r="P175" i="15"/>
  <c r="J175" i="15"/>
  <c r="D175" i="15"/>
  <c r="W170" i="15"/>
  <c r="Q170" i="15"/>
  <c r="K170" i="15"/>
  <c r="E170" i="15"/>
  <c r="X161" i="15"/>
  <c r="R161" i="15"/>
  <c r="L161" i="15"/>
  <c r="F161" i="15"/>
  <c r="Y156" i="15"/>
  <c r="S156" i="15"/>
  <c r="M156" i="15"/>
  <c r="G156" i="15"/>
  <c r="Z151" i="15"/>
  <c r="T151" i="15"/>
  <c r="N151" i="15"/>
  <c r="H151" i="15"/>
  <c r="AA146" i="15"/>
  <c r="U146" i="15"/>
  <c r="O146" i="15"/>
  <c r="I146" i="15"/>
  <c r="V141" i="15"/>
  <c r="P141" i="15"/>
  <c r="J141" i="15"/>
  <c r="D141" i="15"/>
  <c r="W136" i="15"/>
  <c r="Q136" i="15"/>
  <c r="K136" i="15"/>
  <c r="E136" i="15"/>
  <c r="X131" i="15"/>
  <c r="R131" i="15"/>
  <c r="L131" i="15"/>
  <c r="F131" i="15"/>
  <c r="Y126" i="15"/>
  <c r="S126" i="15"/>
  <c r="M126" i="15"/>
  <c r="G126" i="15"/>
  <c r="Z121" i="15"/>
  <c r="T121" i="15"/>
  <c r="N121" i="15"/>
  <c r="H121" i="15"/>
  <c r="AA116" i="15"/>
  <c r="U116" i="15"/>
  <c r="O116" i="15"/>
  <c r="I116" i="15"/>
  <c r="V111" i="15"/>
  <c r="P111" i="15"/>
  <c r="J111" i="15"/>
  <c r="D111" i="15"/>
  <c r="W106" i="15"/>
  <c r="Q106" i="15"/>
  <c r="K106" i="15"/>
  <c r="E106" i="15"/>
  <c r="X101" i="15"/>
  <c r="R101" i="15"/>
  <c r="L101" i="15"/>
  <c r="F101" i="15"/>
  <c r="Y96" i="15"/>
  <c r="S96" i="15"/>
  <c r="M96" i="15"/>
  <c r="G96" i="15"/>
  <c r="Z91" i="15"/>
  <c r="T91" i="15"/>
  <c r="N91" i="15"/>
  <c r="H91" i="15"/>
  <c r="AA86" i="15"/>
  <c r="U86" i="15"/>
  <c r="O86" i="15"/>
  <c r="I86" i="15"/>
  <c r="V81" i="15"/>
  <c r="P81" i="15"/>
  <c r="J81" i="15"/>
  <c r="D81" i="15"/>
  <c r="W76" i="15"/>
  <c r="Q76" i="15"/>
  <c r="K76" i="15"/>
  <c r="E76" i="15"/>
  <c r="X71" i="15"/>
  <c r="R71" i="15"/>
  <c r="L71" i="15"/>
  <c r="F71" i="15"/>
  <c r="Y66" i="15"/>
  <c r="S66" i="15"/>
  <c r="M66" i="15"/>
  <c r="G66" i="15"/>
  <c r="Z61" i="15"/>
  <c r="T61" i="15"/>
  <c r="N61" i="15"/>
  <c r="H61" i="15"/>
  <c r="AA56" i="15"/>
  <c r="U56" i="15"/>
  <c r="O56" i="15"/>
  <c r="I56" i="15"/>
  <c r="V51" i="15"/>
  <c r="P51" i="15"/>
  <c r="J51" i="15"/>
  <c r="D51" i="15"/>
  <c r="W46" i="15"/>
  <c r="Q46" i="15"/>
  <c r="K46" i="15"/>
  <c r="E46" i="15"/>
  <c r="X41" i="15"/>
  <c r="R41" i="15"/>
  <c r="L41" i="15"/>
  <c r="F41" i="15"/>
  <c r="Y36" i="15"/>
  <c r="S36" i="15"/>
  <c r="M36" i="15"/>
  <c r="G36" i="15"/>
  <c r="Z31" i="15"/>
  <c r="T31" i="15"/>
  <c r="N31" i="15"/>
  <c r="H31" i="15"/>
  <c r="AA26" i="15"/>
  <c r="U26" i="15"/>
  <c r="O26" i="15"/>
  <c r="I26" i="15"/>
  <c r="V21" i="15"/>
  <c r="P21" i="15"/>
  <c r="J21" i="15"/>
  <c r="D21" i="15"/>
  <c r="W16" i="15"/>
  <c r="Q16" i="15"/>
  <c r="K16" i="15"/>
  <c r="E16" i="15"/>
  <c r="X11" i="15"/>
  <c r="K364" i="15"/>
  <c r="K360" i="15" s="1"/>
  <c r="R359" i="15"/>
  <c r="R355" i="15" s="1"/>
  <c r="Y354" i="15"/>
  <c r="AA344" i="15"/>
  <c r="AA340" i="15" s="1"/>
  <c r="P339" i="15"/>
  <c r="P335" i="15" s="1"/>
  <c r="K334" i="15"/>
  <c r="K330" i="15" s="1"/>
  <c r="L329" i="15"/>
  <c r="L325" i="15" s="1"/>
  <c r="S320" i="15"/>
  <c r="T315" i="15"/>
  <c r="W310" i="15"/>
  <c r="E310" i="15"/>
  <c r="X305" i="15"/>
  <c r="F305" i="15"/>
  <c r="K300" i="15"/>
  <c r="N295" i="15"/>
  <c r="S290" i="15"/>
  <c r="Z285" i="15"/>
  <c r="N285" i="15"/>
  <c r="Q280" i="15"/>
  <c r="E280" i="15"/>
  <c r="Z275" i="15"/>
  <c r="P275" i="15"/>
  <c r="H275" i="15"/>
  <c r="AA270" i="15"/>
  <c r="Q270" i="15"/>
  <c r="I270" i="15"/>
  <c r="Z265" i="15"/>
  <c r="S265" i="15"/>
  <c r="S261" i="15" s="1"/>
  <c r="L265" i="15"/>
  <c r="E265" i="15"/>
  <c r="V260" i="15"/>
  <c r="P260" i="15"/>
  <c r="J260" i="15"/>
  <c r="D260" i="15"/>
  <c r="W255" i="15"/>
  <c r="Q255" i="15"/>
  <c r="K255" i="15"/>
  <c r="E255" i="15"/>
  <c r="X250" i="15"/>
  <c r="R250" i="15"/>
  <c r="L250" i="15"/>
  <c r="F250" i="15"/>
  <c r="Y245" i="15"/>
  <c r="S245" i="15"/>
  <c r="M245" i="15"/>
  <c r="G245" i="15"/>
  <c r="Z240" i="15"/>
  <c r="T240" i="15"/>
  <c r="N240" i="15"/>
  <c r="H240" i="15"/>
  <c r="AA235" i="15"/>
  <c r="U235" i="15"/>
  <c r="O235" i="15"/>
  <c r="I235" i="15"/>
  <c r="V230" i="15"/>
  <c r="P230" i="15"/>
  <c r="J230" i="15"/>
  <c r="D230" i="15"/>
  <c r="W225" i="15"/>
  <c r="Q225" i="15"/>
  <c r="K225" i="15"/>
  <c r="E225" i="15"/>
  <c r="X220" i="15"/>
  <c r="R220" i="15"/>
  <c r="L220" i="15"/>
  <c r="F220" i="15"/>
  <c r="Y215" i="15"/>
  <c r="S215" i="15"/>
  <c r="M215" i="15"/>
  <c r="G215" i="15"/>
  <c r="Z210" i="15"/>
  <c r="T210" i="15"/>
  <c r="N210" i="15"/>
  <c r="H210" i="15"/>
  <c r="AA205" i="15"/>
  <c r="U205" i="15"/>
  <c r="O205" i="15"/>
  <c r="I205" i="15"/>
  <c r="V200" i="15"/>
  <c r="P200" i="15"/>
  <c r="J200" i="15"/>
  <c r="D200" i="15"/>
  <c r="W195" i="15"/>
  <c r="Q195" i="15"/>
  <c r="K195" i="15"/>
  <c r="E195" i="15"/>
  <c r="X190" i="15"/>
  <c r="R190" i="15"/>
  <c r="L190" i="15"/>
  <c r="F190" i="15"/>
  <c r="Y185" i="15"/>
  <c r="S185" i="15"/>
  <c r="M185" i="15"/>
  <c r="G185" i="15"/>
  <c r="Z180" i="15"/>
  <c r="T180" i="15"/>
  <c r="N180" i="15"/>
  <c r="H180" i="15"/>
  <c r="AA175" i="15"/>
  <c r="U175" i="15"/>
  <c r="O175" i="15"/>
  <c r="I175" i="15"/>
  <c r="V170" i="15"/>
  <c r="P170" i="15"/>
  <c r="J170" i="15"/>
  <c r="D170" i="15"/>
  <c r="D166" i="15" s="1"/>
  <c r="W161" i="15"/>
  <c r="Q161" i="15"/>
  <c r="K161" i="15"/>
  <c r="E161" i="15"/>
  <c r="X156" i="15"/>
  <c r="R156" i="15"/>
  <c r="L156" i="15"/>
  <c r="F156" i="15"/>
  <c r="Y151" i="15"/>
  <c r="S151" i="15"/>
  <c r="M151" i="15"/>
  <c r="G151" i="15"/>
  <c r="Z146" i="15"/>
  <c r="T146" i="15"/>
  <c r="N146" i="15"/>
  <c r="H146" i="15"/>
  <c r="AA141" i="15"/>
  <c r="U141" i="15"/>
  <c r="O141" i="15"/>
  <c r="I141" i="15"/>
  <c r="V136" i="15"/>
  <c r="P136" i="15"/>
  <c r="J136" i="15"/>
  <c r="D136" i="15"/>
  <c r="W131" i="15"/>
  <c r="Q131" i="15"/>
  <c r="K131" i="15"/>
  <c r="E131" i="15"/>
  <c r="X126" i="15"/>
  <c r="R126" i="15"/>
  <c r="L126" i="15"/>
  <c r="F126" i="15"/>
  <c r="Y121" i="15"/>
  <c r="S121" i="15"/>
  <c r="M121" i="15"/>
  <c r="G121" i="15"/>
  <c r="Z116" i="15"/>
  <c r="T116" i="15"/>
  <c r="N116" i="15"/>
  <c r="H116" i="15"/>
  <c r="AA111" i="15"/>
  <c r="U111" i="15"/>
  <c r="O111" i="15"/>
  <c r="I111" i="15"/>
  <c r="V106" i="15"/>
  <c r="P106" i="15"/>
  <c r="J106" i="15"/>
  <c r="D106" i="15"/>
  <c r="W101" i="15"/>
  <c r="Q101" i="15"/>
  <c r="K101" i="15"/>
  <c r="E101" i="15"/>
  <c r="X96" i="15"/>
  <c r="R96" i="15"/>
  <c r="L96" i="15"/>
  <c r="F96" i="15"/>
  <c r="E364" i="15"/>
  <c r="E360" i="15" s="1"/>
  <c r="L359" i="15"/>
  <c r="L355" i="15" s="1"/>
  <c r="S354" i="15"/>
  <c r="Z349" i="15"/>
  <c r="Z345" i="15" s="1"/>
  <c r="U344" i="15"/>
  <c r="U340" i="15" s="1"/>
  <c r="J339" i="15"/>
  <c r="E334" i="15"/>
  <c r="E330" i="15" s="1"/>
  <c r="Z329" i="15"/>
  <c r="Z325" i="15" s="1"/>
  <c r="H329" i="15"/>
  <c r="H325" i="15" s="1"/>
  <c r="O320" i="15"/>
  <c r="P315" i="15"/>
  <c r="U310" i="15"/>
  <c r="V305" i="15"/>
  <c r="D305" i="15"/>
  <c r="Y300" i="15"/>
  <c r="G300" i="15"/>
  <c r="L295" i="15"/>
  <c r="O290" i="15"/>
  <c r="X285" i="15"/>
  <c r="L285" i="15"/>
  <c r="AA280" i="15"/>
  <c r="O280" i="15"/>
  <c r="X275" i="15"/>
  <c r="O275" i="15"/>
  <c r="F275" i="15"/>
  <c r="Y270" i="15"/>
  <c r="P270" i="15"/>
  <c r="G270" i="15"/>
  <c r="Y265" i="15"/>
  <c r="R265" i="15"/>
  <c r="K265" i="15"/>
  <c r="D265" i="15"/>
  <c r="AA260" i="15"/>
  <c r="U260" i="15"/>
  <c r="O260" i="15"/>
  <c r="I260" i="15"/>
  <c r="V255" i="15"/>
  <c r="P255" i="15"/>
  <c r="J255" i="15"/>
  <c r="D255" i="15"/>
  <c r="W250" i="15"/>
  <c r="Q250" i="15"/>
  <c r="K250" i="15"/>
  <c r="E250" i="15"/>
  <c r="X245" i="15"/>
  <c r="R245" i="15"/>
  <c r="L245" i="15"/>
  <c r="F245" i="15"/>
  <c r="Y240" i="15"/>
  <c r="S240" i="15"/>
  <c r="M240" i="15"/>
  <c r="G240" i="15"/>
  <c r="Z235" i="15"/>
  <c r="T235" i="15"/>
  <c r="N235" i="15"/>
  <c r="H235" i="15"/>
  <c r="AA230" i="15"/>
  <c r="U230" i="15"/>
  <c r="O230" i="15"/>
  <c r="I230" i="15"/>
  <c r="V225" i="15"/>
  <c r="P225" i="15"/>
  <c r="J225" i="15"/>
  <c r="D225" i="15"/>
  <c r="W220" i="15"/>
  <c r="Q220" i="15"/>
  <c r="K220" i="15"/>
  <c r="E220" i="15"/>
  <c r="X215" i="15"/>
  <c r="R215" i="15"/>
  <c r="L215" i="15"/>
  <c r="F215" i="15"/>
  <c r="Y210" i="15"/>
  <c r="S210" i="15"/>
  <c r="M210" i="15"/>
  <c r="G210" i="15"/>
  <c r="Z205" i="15"/>
  <c r="T205" i="15"/>
  <c r="N205" i="15"/>
  <c r="H205" i="15"/>
  <c r="AA200" i="15"/>
  <c r="U200" i="15"/>
  <c r="O200" i="15"/>
  <c r="I200" i="15"/>
  <c r="V195" i="15"/>
  <c r="P195" i="15"/>
  <c r="J195" i="15"/>
  <c r="D195" i="15"/>
  <c r="W190" i="15"/>
  <c r="Q190" i="15"/>
  <c r="K190" i="15"/>
  <c r="E190" i="15"/>
  <c r="X185" i="15"/>
  <c r="R185" i="15"/>
  <c r="L185" i="15"/>
  <c r="F185" i="15"/>
  <c r="Y180" i="15"/>
  <c r="S180" i="15"/>
  <c r="M180" i="15"/>
  <c r="G180" i="15"/>
  <c r="Z175" i="15"/>
  <c r="T175" i="15"/>
  <c r="N175" i="15"/>
  <c r="H175" i="15"/>
  <c r="AA170" i="15"/>
  <c r="U170" i="15"/>
  <c r="O170" i="15"/>
  <c r="I170" i="15"/>
  <c r="V161" i="15"/>
  <c r="P161" i="15"/>
  <c r="J161" i="15"/>
  <c r="D161" i="15"/>
  <c r="W156" i="15"/>
  <c r="Q156" i="15"/>
  <c r="K156" i="15"/>
  <c r="E156" i="15"/>
  <c r="X151" i="15"/>
  <c r="R151" i="15"/>
  <c r="L151" i="15"/>
  <c r="F151" i="15"/>
  <c r="Y146" i="15"/>
  <c r="S146" i="15"/>
  <c r="M146" i="15"/>
  <c r="G146" i="15"/>
  <c r="Z141" i="15"/>
  <c r="T141" i="15"/>
  <c r="N141" i="15"/>
  <c r="H141" i="15"/>
  <c r="AA136" i="15"/>
  <c r="U136" i="15"/>
  <c r="O136" i="15"/>
  <c r="I136" i="15"/>
  <c r="V131" i="15"/>
  <c r="P131" i="15"/>
  <c r="J131" i="15"/>
  <c r="D131" i="15"/>
  <c r="W126" i="15"/>
  <c r="Q126" i="15"/>
  <c r="K126" i="15"/>
  <c r="E126" i="15"/>
  <c r="X121" i="15"/>
  <c r="R121" i="15"/>
  <c r="L121" i="15"/>
  <c r="F121" i="15"/>
  <c r="Y116" i="15"/>
  <c r="S116" i="15"/>
  <c r="M116" i="15"/>
  <c r="G116" i="15"/>
  <c r="Z111" i="15"/>
  <c r="T111" i="15"/>
  <c r="N111" i="15"/>
  <c r="H111" i="15"/>
  <c r="AA106" i="15"/>
  <c r="U106" i="15"/>
  <c r="O106" i="15"/>
  <c r="I106" i="15"/>
  <c r="V101" i="15"/>
  <c r="P101" i="15"/>
  <c r="J101" i="15"/>
  <c r="D101" i="15"/>
  <c r="W96" i="15"/>
  <c r="Q96" i="15"/>
  <c r="K96" i="15"/>
  <c r="E96" i="15"/>
  <c r="X91" i="15"/>
  <c r="R91" i="15"/>
  <c r="L91" i="15"/>
  <c r="F91" i="15"/>
  <c r="Y86" i="15"/>
  <c r="S86" i="15"/>
  <c r="M86" i="15"/>
  <c r="G86" i="15"/>
  <c r="Z81" i="15"/>
  <c r="T81" i="15"/>
  <c r="N81" i="15"/>
  <c r="H81" i="15"/>
  <c r="AA76" i="15"/>
  <c r="U76" i="15"/>
  <c r="O76" i="15"/>
  <c r="I76" i="15"/>
  <c r="V71" i="15"/>
  <c r="P71" i="15"/>
  <c r="J71" i="15"/>
  <c r="D71" i="15"/>
  <c r="W66" i="15"/>
  <c r="Q66" i="15"/>
  <c r="K66" i="15"/>
  <c r="E66" i="15"/>
  <c r="X61" i="15"/>
  <c r="R61" i="15"/>
  <c r="L61" i="15"/>
  <c r="F61" i="15"/>
  <c r="Y56" i="15"/>
  <c r="S56" i="15"/>
  <c r="M56" i="15"/>
  <c r="G56" i="15"/>
  <c r="Z51" i="15"/>
  <c r="T51" i="15"/>
  <c r="N51" i="15"/>
  <c r="H51" i="15"/>
  <c r="AA46" i="15"/>
  <c r="U46" i="15"/>
  <c r="O46" i="15"/>
  <c r="I46" i="15"/>
  <c r="V41" i="15"/>
  <c r="P41" i="15"/>
  <c r="J41" i="15"/>
  <c r="D41" i="15"/>
  <c r="W36" i="15"/>
  <c r="Q36" i="15"/>
  <c r="K36" i="15"/>
  <c r="E36" i="15"/>
  <c r="X31" i="15"/>
  <c r="R31" i="15"/>
  <c r="L31" i="15"/>
  <c r="F31" i="15"/>
  <c r="Y26" i="15"/>
  <c r="S26" i="15"/>
  <c r="M26" i="15"/>
  <c r="G26" i="15"/>
  <c r="Z21" i="15"/>
  <c r="T21" i="15"/>
  <c r="N21" i="15"/>
  <c r="H21" i="15"/>
  <c r="AA16" i="15"/>
  <c r="U16" i="15"/>
  <c r="O16" i="15"/>
  <c r="I16" i="15"/>
  <c r="F359" i="15"/>
  <c r="F355" i="15" s="1"/>
  <c r="M354" i="15"/>
  <c r="M350" i="15" s="1"/>
  <c r="T349" i="15"/>
  <c r="T345" i="15" s="1"/>
  <c r="O344" i="15"/>
  <c r="O340" i="15" s="1"/>
  <c r="D339" i="15"/>
  <c r="X329" i="15"/>
  <c r="F329" i="15"/>
  <c r="F325" i="15" s="1"/>
  <c r="M320" i="15"/>
  <c r="N315" i="15"/>
  <c r="Q310" i="15"/>
  <c r="R305" i="15"/>
  <c r="W300" i="15"/>
  <c r="E300" i="15"/>
  <c r="Z295" i="15"/>
  <c r="H295" i="15"/>
  <c r="M290" i="15"/>
  <c r="V285" i="15"/>
  <c r="J285" i="15"/>
  <c r="Y280" i="15"/>
  <c r="M280" i="15"/>
  <c r="V275" i="15"/>
  <c r="N275" i="15"/>
  <c r="D275" i="15"/>
  <c r="W270" i="15"/>
  <c r="O270" i="15"/>
  <c r="E270" i="15"/>
  <c r="X265" i="15"/>
  <c r="Q265" i="15"/>
  <c r="J265" i="15"/>
  <c r="Z260" i="15"/>
  <c r="T260" i="15"/>
  <c r="N260" i="15"/>
  <c r="H260" i="15"/>
  <c r="AA255" i="15"/>
  <c r="U255" i="15"/>
  <c r="O255" i="15"/>
  <c r="I255" i="15"/>
  <c r="V250" i="15"/>
  <c r="P250" i="15"/>
  <c r="J250" i="15"/>
  <c r="D250" i="15"/>
  <c r="W245" i="15"/>
  <c r="Q245" i="15"/>
  <c r="K245" i="15"/>
  <c r="E245" i="15"/>
  <c r="X240" i="15"/>
  <c r="R240" i="15"/>
  <c r="L240" i="15"/>
  <c r="F240" i="15"/>
  <c r="Y235" i="15"/>
  <c r="S235" i="15"/>
  <c r="M235" i="15"/>
  <c r="G235" i="15"/>
  <c r="Z230" i="15"/>
  <c r="T230" i="15"/>
  <c r="N230" i="15"/>
  <c r="H230" i="15"/>
  <c r="AA225" i="15"/>
  <c r="U225" i="15"/>
  <c r="O225" i="15"/>
  <c r="I225" i="15"/>
  <c r="V220" i="15"/>
  <c r="P220" i="15"/>
  <c r="J220" i="15"/>
  <c r="D220" i="15"/>
  <c r="W215" i="15"/>
  <c r="Q215" i="15"/>
  <c r="K215" i="15"/>
  <c r="E215" i="15"/>
  <c r="X210" i="15"/>
  <c r="R210" i="15"/>
  <c r="L210" i="15"/>
  <c r="F210" i="15"/>
  <c r="Y205" i="15"/>
  <c r="S205" i="15"/>
  <c r="M205" i="15"/>
  <c r="G205" i="15"/>
  <c r="Z200" i="15"/>
  <c r="T200" i="15"/>
  <c r="N200" i="15"/>
  <c r="H200" i="15"/>
  <c r="AA195" i="15"/>
  <c r="U195" i="15"/>
  <c r="O195" i="15"/>
  <c r="I195" i="15"/>
  <c r="V190" i="15"/>
  <c r="P190" i="15"/>
  <c r="J190" i="15"/>
  <c r="D190" i="15"/>
  <c r="W185" i="15"/>
  <c r="Q185" i="15"/>
  <c r="K185" i="15"/>
  <c r="E185" i="15"/>
  <c r="X180" i="15"/>
  <c r="R180" i="15"/>
  <c r="L180" i="15"/>
  <c r="F180" i="15"/>
  <c r="Y175" i="15"/>
  <c r="S175" i="15"/>
  <c r="M175" i="15"/>
  <c r="G175" i="15"/>
  <c r="Z170" i="15"/>
  <c r="T170" i="15"/>
  <c r="N170" i="15"/>
  <c r="H170" i="15"/>
  <c r="AA161" i="15"/>
  <c r="U161" i="15"/>
  <c r="O161" i="15"/>
  <c r="I161" i="15"/>
  <c r="V156" i="15"/>
  <c r="P156" i="15"/>
  <c r="J156" i="15"/>
  <c r="D156" i="15"/>
  <c r="W151" i="15"/>
  <c r="Q151" i="15"/>
  <c r="K151" i="15"/>
  <c r="E151" i="15"/>
  <c r="X146" i="15"/>
  <c r="R146" i="15"/>
  <c r="L146" i="15"/>
  <c r="F146" i="15"/>
  <c r="Y141" i="15"/>
  <c r="S141" i="15"/>
  <c r="M141" i="15"/>
  <c r="G141" i="15"/>
  <c r="Z136" i="15"/>
  <c r="T136" i="15"/>
  <c r="N136" i="15"/>
  <c r="H136" i="15"/>
  <c r="AA131" i="15"/>
  <c r="U131" i="15"/>
  <c r="O131" i="15"/>
  <c r="I131" i="15"/>
  <c r="V126" i="15"/>
  <c r="P126" i="15"/>
  <c r="J126" i="15"/>
  <c r="D126" i="15"/>
  <c r="W121" i="15"/>
  <c r="Q121" i="15"/>
  <c r="K121" i="15"/>
  <c r="E121" i="15"/>
  <c r="X116" i="15"/>
  <c r="R116" i="15"/>
  <c r="L116" i="15"/>
  <c r="F116" i="15"/>
  <c r="Y111" i="15"/>
  <c r="S111" i="15"/>
  <c r="M111" i="15"/>
  <c r="G111" i="15"/>
  <c r="Z106" i="15"/>
  <c r="T106" i="15"/>
  <c r="N106" i="15"/>
  <c r="H106" i="15"/>
  <c r="G354" i="15"/>
  <c r="N349" i="15"/>
  <c r="I344" i="15"/>
  <c r="I340" i="15" s="1"/>
  <c r="T329" i="15"/>
  <c r="T325" i="15" s="1"/>
  <c r="AA320" i="15"/>
  <c r="I320" i="15"/>
  <c r="J315" i="15"/>
  <c r="O310" i="15"/>
  <c r="P305" i="15"/>
  <c r="S300" i="15"/>
  <c r="X295" i="15"/>
  <c r="F295" i="15"/>
  <c r="AA290" i="15"/>
  <c r="I290" i="15"/>
  <c r="T285" i="15"/>
  <c r="H285" i="15"/>
  <c r="W280" i="15"/>
  <c r="K280" i="15"/>
  <c r="U275" i="15"/>
  <c r="L275" i="15"/>
  <c r="V270" i="15"/>
  <c r="M270" i="15"/>
  <c r="D270" i="15"/>
  <c r="W265" i="15"/>
  <c r="P265" i="15"/>
  <c r="H265" i="15"/>
  <c r="Y260" i="15"/>
  <c r="S260" i="15"/>
  <c r="M260" i="15"/>
  <c r="G260" i="15"/>
  <c r="Z255" i="15"/>
  <c r="T255" i="15"/>
  <c r="N255" i="15"/>
  <c r="H255" i="15"/>
  <c r="AA250" i="15"/>
  <c r="U250" i="15"/>
  <c r="O250" i="15"/>
  <c r="I250" i="15"/>
  <c r="V245" i="15"/>
  <c r="P245" i="15"/>
  <c r="J245" i="15"/>
  <c r="D245" i="15"/>
  <c r="W240" i="15"/>
  <c r="Q240" i="15"/>
  <c r="K240" i="15"/>
  <c r="E240" i="15"/>
  <c r="X235" i="15"/>
  <c r="R235" i="15"/>
  <c r="L235" i="15"/>
  <c r="F235" i="15"/>
  <c r="Y230" i="15"/>
  <c r="S230" i="15"/>
  <c r="M230" i="15"/>
  <c r="G230" i="15"/>
  <c r="Z225" i="15"/>
  <c r="T225" i="15"/>
  <c r="N225" i="15"/>
  <c r="H225" i="15"/>
  <c r="AA220" i="15"/>
  <c r="U220" i="15"/>
  <c r="O220" i="15"/>
  <c r="I220" i="15"/>
  <c r="V215" i="15"/>
  <c r="P215" i="15"/>
  <c r="J215" i="15"/>
  <c r="D215" i="15"/>
  <c r="W210" i="15"/>
  <c r="Q210" i="15"/>
  <c r="K210" i="15"/>
  <c r="E210" i="15"/>
  <c r="X205" i="15"/>
  <c r="R205" i="15"/>
  <c r="L205" i="15"/>
  <c r="F205" i="15"/>
  <c r="Y200" i="15"/>
  <c r="S200" i="15"/>
  <c r="M200" i="15"/>
  <c r="G200" i="15"/>
  <c r="Z195" i="15"/>
  <c r="T195" i="15"/>
  <c r="N195" i="15"/>
  <c r="H195" i="15"/>
  <c r="AA190" i="15"/>
  <c r="U190" i="15"/>
  <c r="O190" i="15"/>
  <c r="I190" i="15"/>
  <c r="V185" i="15"/>
  <c r="P185" i="15"/>
  <c r="J185" i="15"/>
  <c r="D185" i="15"/>
  <c r="W180" i="15"/>
  <c r="Q180" i="15"/>
  <c r="K180" i="15"/>
  <c r="E180" i="15"/>
  <c r="X175" i="15"/>
  <c r="R175" i="15"/>
  <c r="L175" i="15"/>
  <c r="F175" i="15"/>
  <c r="Y170" i="15"/>
  <c r="S170" i="15"/>
  <c r="M170" i="15"/>
  <c r="G170" i="15"/>
  <c r="Z161" i="15"/>
  <c r="T161" i="15"/>
  <c r="N161" i="15"/>
  <c r="H161" i="15"/>
  <c r="AA156" i="15"/>
  <c r="U156" i="15"/>
  <c r="O156" i="15"/>
  <c r="I156" i="15"/>
  <c r="V151" i="15"/>
  <c r="P151" i="15"/>
  <c r="J151" i="15"/>
  <c r="D151" i="15"/>
  <c r="W146" i="15"/>
  <c r="Q146" i="15"/>
  <c r="K146" i="15"/>
  <c r="E146" i="15"/>
  <c r="X141" i="15"/>
  <c r="R141" i="15"/>
  <c r="L141" i="15"/>
  <c r="F141" i="15"/>
  <c r="Y136" i="15"/>
  <c r="S136" i="15"/>
  <c r="M136" i="15"/>
  <c r="G136" i="15"/>
  <c r="Z131" i="15"/>
  <c r="T131" i="15"/>
  <c r="N131" i="15"/>
  <c r="H131" i="15"/>
  <c r="AA126" i="15"/>
  <c r="U126" i="15"/>
  <c r="O126" i="15"/>
  <c r="I126" i="15"/>
  <c r="V121" i="15"/>
  <c r="P121" i="15"/>
  <c r="J121" i="15"/>
  <c r="D121" i="15"/>
  <c r="W116" i="15"/>
  <c r="Q116" i="15"/>
  <c r="K116" i="15"/>
  <c r="E116" i="15"/>
  <c r="X111" i="15"/>
  <c r="R111" i="15"/>
  <c r="L111" i="15"/>
  <c r="F111" i="15"/>
  <c r="Y106" i="15"/>
  <c r="S106" i="15"/>
  <c r="M106" i="15"/>
  <c r="G106" i="15"/>
  <c r="Z101" i="15"/>
  <c r="T101" i="15"/>
  <c r="N101" i="15"/>
  <c r="H101" i="15"/>
  <c r="AA96" i="15"/>
  <c r="U96" i="15"/>
  <c r="O96" i="15"/>
  <c r="I96" i="15"/>
  <c r="V91" i="15"/>
  <c r="P91" i="15"/>
  <c r="J91" i="15"/>
  <c r="D91" i="15"/>
  <c r="W86" i="15"/>
  <c r="Q86" i="15"/>
  <c r="K86" i="15"/>
  <c r="E86" i="15"/>
  <c r="X81" i="15"/>
  <c r="R81" i="15"/>
  <c r="L81" i="15"/>
  <c r="F81" i="15"/>
  <c r="Y76" i="15"/>
  <c r="S76" i="15"/>
  <c r="M76" i="15"/>
  <c r="G76" i="15"/>
  <c r="Z71" i="15"/>
  <c r="T71" i="15"/>
  <c r="N71" i="15"/>
  <c r="H71" i="15"/>
  <c r="AA66" i="15"/>
  <c r="U66" i="15"/>
  <c r="O66" i="15"/>
  <c r="I66" i="15"/>
  <c r="V61" i="15"/>
  <c r="P61" i="15"/>
  <c r="J61" i="15"/>
  <c r="D61" i="15"/>
  <c r="W56" i="15"/>
  <c r="Q56" i="15"/>
  <c r="K56" i="15"/>
  <c r="E56" i="15"/>
  <c r="X51" i="15"/>
  <c r="R51" i="15"/>
  <c r="L51" i="15"/>
  <c r="F51" i="15"/>
  <c r="Y46" i="15"/>
  <c r="S46" i="15"/>
  <c r="M46" i="15"/>
  <c r="G46" i="15"/>
  <c r="Z41" i="15"/>
  <c r="T41" i="15"/>
  <c r="N41" i="15"/>
  <c r="H41" i="15"/>
  <c r="AA36" i="15"/>
  <c r="U36" i="15"/>
  <c r="O36" i="15"/>
  <c r="I36" i="15"/>
  <c r="V31" i="15"/>
  <c r="P31" i="15"/>
  <c r="J31" i="15"/>
  <c r="D31" i="15"/>
  <c r="W26" i="15"/>
  <c r="Q26" i="15"/>
  <c r="K26" i="15"/>
  <c r="E26" i="15"/>
  <c r="X21" i="15"/>
  <c r="R21" i="15"/>
  <c r="L21" i="15"/>
  <c r="F21" i="15"/>
  <c r="Y16" i="15"/>
  <c r="Y12" i="15" s="1"/>
  <c r="S16" i="15"/>
  <c r="M16" i="15"/>
  <c r="M12" i="15" s="1"/>
  <c r="G16" i="15"/>
  <c r="J11" i="15"/>
  <c r="P11" i="15"/>
  <c r="W11" i="15"/>
  <c r="W7" i="15" s="1"/>
  <c r="G14" i="15"/>
  <c r="G12" i="15" s="1"/>
  <c r="S14" i="15"/>
  <c r="H16" i="15"/>
  <c r="Z16" i="15"/>
  <c r="Z12" i="15" s="1"/>
  <c r="M19" i="15"/>
  <c r="M17" i="15" s="1"/>
  <c r="G21" i="15"/>
  <c r="G17" i="15" s="1"/>
  <c r="Y21" i="15"/>
  <c r="Y17" i="15" s="1"/>
  <c r="H24" i="15"/>
  <c r="H22" i="15" s="1"/>
  <c r="Z24" i="15"/>
  <c r="T26" i="15"/>
  <c r="T22" i="15" s="1"/>
  <c r="E29" i="15"/>
  <c r="E27" i="15" s="1"/>
  <c r="W29" i="15"/>
  <c r="W27" i="15" s="1"/>
  <c r="Q31" i="15"/>
  <c r="Q27" i="15" s="1"/>
  <c r="R34" i="15"/>
  <c r="L36" i="15"/>
  <c r="L32" i="15" s="1"/>
  <c r="Q39" i="15"/>
  <c r="Q37" i="15" s="1"/>
  <c r="K41" i="15"/>
  <c r="K37" i="15" s="1"/>
  <c r="N44" i="15"/>
  <c r="N42" i="15" s="1"/>
  <c r="H46" i="15"/>
  <c r="H42" i="15" s="1"/>
  <c r="Z46" i="15"/>
  <c r="Z42" i="15" s="1"/>
  <c r="M49" i="15"/>
  <c r="M47" i="15" s="1"/>
  <c r="G51" i="15"/>
  <c r="G47" i="15" s="1"/>
  <c r="Y51" i="15"/>
  <c r="Y47" i="15" s="1"/>
  <c r="H54" i="15"/>
  <c r="H52" i="15" s="1"/>
  <c r="Z54" i="15"/>
  <c r="Z52" i="15" s="1"/>
  <c r="T56" i="15"/>
  <c r="T52" i="15" s="1"/>
  <c r="E59" i="15"/>
  <c r="W59" i="15"/>
  <c r="W57" i="15" s="1"/>
  <c r="Q61" i="15"/>
  <c r="Q57" i="15" s="1"/>
  <c r="R64" i="15"/>
  <c r="R62" i="15" s="1"/>
  <c r="L66" i="15"/>
  <c r="L62" i="15" s="1"/>
  <c r="Q69" i="15"/>
  <c r="Q67" i="15" s="1"/>
  <c r="K71" i="15"/>
  <c r="K67" i="15" s="1"/>
  <c r="N74" i="15"/>
  <c r="N72" i="15" s="1"/>
  <c r="H76" i="15"/>
  <c r="H72" i="15" s="1"/>
  <c r="Z76" i="15"/>
  <c r="Z72" i="15" s="1"/>
  <c r="M79" i="15"/>
  <c r="M77" i="15" s="1"/>
  <c r="G81" i="15"/>
  <c r="G77" i="15" s="1"/>
  <c r="Y81" i="15"/>
  <c r="Y77" i="15" s="1"/>
  <c r="H84" i="15"/>
  <c r="H82" i="15" s="1"/>
  <c r="Z84" i="15"/>
  <c r="Z82" i="15" s="1"/>
  <c r="T86" i="15"/>
  <c r="T82" i="15" s="1"/>
  <c r="E89" i="15"/>
  <c r="E87" i="15" s="1"/>
  <c r="W89" i="15"/>
  <c r="W87" i="15" s="1"/>
  <c r="Q91" i="15"/>
  <c r="Q87" i="15" s="1"/>
  <c r="J96" i="15"/>
  <c r="I101" i="15"/>
  <c r="W261" i="15"/>
  <c r="O271" i="15"/>
  <c r="X325" i="15"/>
  <c r="G330" i="15"/>
  <c r="Y330" i="15"/>
  <c r="D335" i="15"/>
  <c r="J335" i="15"/>
  <c r="V335" i="15"/>
  <c r="G350" i="15"/>
  <c r="S350" i="15"/>
  <c r="Y350" i="15"/>
  <c r="J365" i="15"/>
  <c r="G168" i="15"/>
  <c r="G166" i="15" s="1"/>
  <c r="M168" i="15"/>
  <c r="M166" i="15" s="1"/>
  <c r="S168" i="15"/>
  <c r="Y168" i="15"/>
  <c r="Y166" i="15" s="1"/>
  <c r="F173" i="15"/>
  <c r="F171" i="15" s="1"/>
  <c r="L173" i="15"/>
  <c r="R173" i="15"/>
  <c r="R171" i="15" s="1"/>
  <c r="X173" i="15"/>
  <c r="X171" i="15" s="1"/>
  <c r="E178" i="15"/>
  <c r="K178" i="15"/>
  <c r="K176" i="15" s="1"/>
  <c r="Q178" i="15"/>
  <c r="Q176" i="15" s="1"/>
  <c r="W178" i="15"/>
  <c r="D183" i="15"/>
  <c r="D181" i="15" s="1"/>
  <c r="J183" i="15"/>
  <c r="J181" i="15" s="1"/>
  <c r="P183" i="15"/>
  <c r="V183" i="15"/>
  <c r="V181" i="15" s="1"/>
  <c r="I188" i="15"/>
  <c r="I186" i="15" s="1"/>
  <c r="O188" i="15"/>
  <c r="U188" i="15"/>
  <c r="U186" i="15" s="1"/>
  <c r="AA188" i="15"/>
  <c r="AA186" i="15" s="1"/>
  <c r="H193" i="15"/>
  <c r="N193" i="15"/>
  <c r="N191" i="15" s="1"/>
  <c r="T193" i="15"/>
  <c r="T191" i="15" s="1"/>
  <c r="Z193" i="15"/>
  <c r="G198" i="15"/>
  <c r="G196" i="15" s="1"/>
  <c r="M198" i="15"/>
  <c r="M196" i="15" s="1"/>
  <c r="S198" i="15"/>
  <c r="Y198" i="15"/>
  <c r="Y196" i="15" s="1"/>
  <c r="F203" i="15"/>
  <c r="F201" i="15" s="1"/>
  <c r="L203" i="15"/>
  <c r="R203" i="15"/>
  <c r="R201" i="15" s="1"/>
  <c r="X203" i="15"/>
  <c r="X201" i="15" s="1"/>
  <c r="E208" i="15"/>
  <c r="K208" i="15"/>
  <c r="K206" i="15" s="1"/>
  <c r="Q208" i="15"/>
  <c r="Q206" i="15" s="1"/>
  <c r="W208" i="15"/>
  <c r="D213" i="15"/>
  <c r="D211" i="15" s="1"/>
  <c r="J213" i="15"/>
  <c r="J211" i="15" s="1"/>
  <c r="P213" i="15"/>
  <c r="V213" i="15"/>
  <c r="V211" i="15" s="1"/>
  <c r="I218" i="15"/>
  <c r="I216" i="15" s="1"/>
  <c r="O218" i="15"/>
  <c r="U218" i="15"/>
  <c r="U216" i="15" s="1"/>
  <c r="AA218" i="15"/>
  <c r="AA216" i="15" s="1"/>
  <c r="H223" i="15"/>
  <c r="N223" i="15"/>
  <c r="N221" i="15" s="1"/>
  <c r="T223" i="15"/>
  <c r="T221" i="15" s="1"/>
  <c r="Z223" i="15"/>
  <c r="G228" i="15"/>
  <c r="G226" i="15" s="1"/>
  <c r="M228" i="15"/>
  <c r="M226" i="15" s="1"/>
  <c r="S228" i="15"/>
  <c r="Y228" i="15"/>
  <c r="Y226" i="15" s="1"/>
  <c r="F233" i="15"/>
  <c r="F231" i="15" s="1"/>
  <c r="L233" i="15"/>
  <c r="R233" i="15"/>
  <c r="R231" i="15" s="1"/>
  <c r="X233" i="15"/>
  <c r="X231" i="15" s="1"/>
  <c r="E238" i="15"/>
  <c r="K238" i="15"/>
  <c r="K236" i="15" s="1"/>
  <c r="Q238" i="15"/>
  <c r="Q236" i="15" s="1"/>
  <c r="W238" i="15"/>
  <c r="D243" i="15"/>
  <c r="D241" i="15" s="1"/>
  <c r="J243" i="15"/>
  <c r="J241" i="15" s="1"/>
  <c r="P243" i="15"/>
  <c r="V243" i="15"/>
  <c r="V241" i="15" s="1"/>
  <c r="I248" i="15"/>
  <c r="I246" i="15" s="1"/>
  <c r="O248" i="15"/>
  <c r="U248" i="15"/>
  <c r="U246" i="15" s="1"/>
  <c r="AA248" i="15"/>
  <c r="AA246" i="15" s="1"/>
  <c r="H253" i="15"/>
  <c r="N253" i="15"/>
  <c r="N251" i="15" s="1"/>
  <c r="T253" i="15"/>
  <c r="T251" i="15" s="1"/>
  <c r="Z253" i="15"/>
  <c r="G258" i="15"/>
  <c r="G256" i="15" s="1"/>
  <c r="M258" i="15"/>
  <c r="M256" i="15" s="1"/>
  <c r="S258" i="15"/>
  <c r="Y258" i="15"/>
  <c r="Y256" i="15" s="1"/>
  <c r="D263" i="15"/>
  <c r="D261" i="15" s="1"/>
  <c r="K263" i="15"/>
  <c r="K261" i="15" s="1"/>
  <c r="R263" i="15"/>
  <c r="R261" i="15" s="1"/>
  <c r="Y263" i="15"/>
  <c r="Y261" i="15" s="1"/>
  <c r="J268" i="15"/>
  <c r="J266" i="15" s="1"/>
  <c r="S268" i="15"/>
  <c r="S266" i="15" s="1"/>
  <c r="I273" i="15"/>
  <c r="I271" i="15" s="1"/>
  <c r="R273" i="15"/>
  <c r="R271" i="15" s="1"/>
  <c r="AA273" i="15"/>
  <c r="AA271" i="15" s="1"/>
  <c r="K278" i="15"/>
  <c r="K276" i="15" s="1"/>
  <c r="W278" i="15"/>
  <c r="W276" i="15" s="1"/>
  <c r="H283" i="15"/>
  <c r="H281" i="15" s="1"/>
  <c r="T283" i="15"/>
  <c r="T281" i="15" s="1"/>
  <c r="G288" i="15"/>
  <c r="G286" i="15" s="1"/>
  <c r="S288" i="15"/>
  <c r="S286" i="15" s="1"/>
  <c r="L293" i="15"/>
  <c r="L291" i="15" s="1"/>
  <c r="G298" i="15"/>
  <c r="Y298" i="15"/>
  <c r="Y296" i="15" s="1"/>
  <c r="D303" i="15"/>
  <c r="D301" i="15" s="1"/>
  <c r="V303" i="15"/>
  <c r="U308" i="15"/>
  <c r="U306" i="15" s="1"/>
  <c r="P313" i="15"/>
  <c r="O318" i="15"/>
  <c r="F554" i="15"/>
  <c r="X554" i="15"/>
  <c r="O559" i="15"/>
  <c r="V584" i="15"/>
  <c r="S599" i="15"/>
  <c r="W609" i="15"/>
  <c r="N624" i="15"/>
  <c r="X634" i="15"/>
  <c r="H168" i="15"/>
  <c r="H166" i="15" s="1"/>
  <c r="N168" i="15"/>
  <c r="N166" i="15" s="1"/>
  <c r="T168" i="15"/>
  <c r="Z168" i="15"/>
  <c r="Z166" i="15" s="1"/>
  <c r="G173" i="15"/>
  <c r="G171" i="15" s="1"/>
  <c r="M173" i="15"/>
  <c r="M171" i="15" s="1"/>
  <c r="S173" i="15"/>
  <c r="S171" i="15" s="1"/>
  <c r="Y173" i="15"/>
  <c r="Y171" i="15" s="1"/>
  <c r="F178" i="15"/>
  <c r="L178" i="15"/>
  <c r="L176" i="15" s="1"/>
  <c r="R178" i="15"/>
  <c r="R176" i="15" s="1"/>
  <c r="X178" i="15"/>
  <c r="X176" i="15" s="1"/>
  <c r="E183" i="15"/>
  <c r="E181" i="15" s="1"/>
  <c r="K183" i="15"/>
  <c r="K181" i="15" s="1"/>
  <c r="Q183" i="15"/>
  <c r="W183" i="15"/>
  <c r="W181" i="15" s="1"/>
  <c r="D188" i="15"/>
  <c r="D186" i="15" s="1"/>
  <c r="J188" i="15"/>
  <c r="J186" i="15" s="1"/>
  <c r="P188" i="15"/>
  <c r="P186" i="15" s="1"/>
  <c r="V188" i="15"/>
  <c r="V186" i="15" s="1"/>
  <c r="I193" i="15"/>
  <c r="O193" i="15"/>
  <c r="O191" i="15" s="1"/>
  <c r="U193" i="15"/>
  <c r="U191" i="15" s="1"/>
  <c r="AA193" i="15"/>
  <c r="AA191" i="15" s="1"/>
  <c r="H198" i="15"/>
  <c r="H196" i="15" s="1"/>
  <c r="N198" i="15"/>
  <c r="N196" i="15" s="1"/>
  <c r="T198" i="15"/>
  <c r="Z198" i="15"/>
  <c r="Z196" i="15" s="1"/>
  <c r="G203" i="15"/>
  <c r="G201" i="15" s="1"/>
  <c r="M203" i="15"/>
  <c r="M201" i="15" s="1"/>
  <c r="S203" i="15"/>
  <c r="S201" i="15" s="1"/>
  <c r="Y203" i="15"/>
  <c r="Y201" i="15" s="1"/>
  <c r="F208" i="15"/>
  <c r="L208" i="15"/>
  <c r="L206" i="15" s="1"/>
  <c r="R208" i="15"/>
  <c r="R206" i="15" s="1"/>
  <c r="X208" i="15"/>
  <c r="X206" i="15" s="1"/>
  <c r="E213" i="15"/>
  <c r="E211" i="15" s="1"/>
  <c r="K213" i="15"/>
  <c r="K211" i="15" s="1"/>
  <c r="Q213" i="15"/>
  <c r="W213" i="15"/>
  <c r="W211" i="15" s="1"/>
  <c r="D218" i="15"/>
  <c r="D216" i="15" s="1"/>
  <c r="J218" i="15"/>
  <c r="J216" i="15" s="1"/>
  <c r="P218" i="15"/>
  <c r="P216" i="15" s="1"/>
  <c r="V218" i="15"/>
  <c r="V216" i="15" s="1"/>
  <c r="I223" i="15"/>
  <c r="O223" i="15"/>
  <c r="O221" i="15" s="1"/>
  <c r="U223" i="15"/>
  <c r="U221" i="15" s="1"/>
  <c r="AA223" i="15"/>
  <c r="AA221" i="15" s="1"/>
  <c r="H228" i="15"/>
  <c r="H226" i="15" s="1"/>
  <c r="N228" i="15"/>
  <c r="N226" i="15" s="1"/>
  <c r="T228" i="15"/>
  <c r="Z228" i="15"/>
  <c r="Z226" i="15" s="1"/>
  <c r="G233" i="15"/>
  <c r="G231" i="15" s="1"/>
  <c r="M233" i="15"/>
  <c r="M231" i="15" s="1"/>
  <c r="S233" i="15"/>
  <c r="S231" i="15" s="1"/>
  <c r="Y233" i="15"/>
  <c r="Y231" i="15" s="1"/>
  <c r="F238" i="15"/>
  <c r="L238" i="15"/>
  <c r="L236" i="15" s="1"/>
  <c r="R238" i="15"/>
  <c r="R236" i="15" s="1"/>
  <c r="X238" i="15"/>
  <c r="X236" i="15" s="1"/>
  <c r="E243" i="15"/>
  <c r="E241" i="15" s="1"/>
  <c r="K243" i="15"/>
  <c r="K241" i="15" s="1"/>
  <c r="Q243" i="15"/>
  <c r="W243" i="15"/>
  <c r="W241" i="15" s="1"/>
  <c r="D248" i="15"/>
  <c r="D246" i="15" s="1"/>
  <c r="J248" i="15"/>
  <c r="J246" i="15" s="1"/>
  <c r="P248" i="15"/>
  <c r="P246" i="15" s="1"/>
  <c r="V248" i="15"/>
  <c r="V246" i="15" s="1"/>
  <c r="I253" i="15"/>
  <c r="O253" i="15"/>
  <c r="O251" i="15" s="1"/>
  <c r="U253" i="15"/>
  <c r="U251" i="15" s="1"/>
  <c r="AA253" i="15"/>
  <c r="AA251" i="15" s="1"/>
  <c r="H258" i="15"/>
  <c r="H256" i="15" s="1"/>
  <c r="N258" i="15"/>
  <c r="N256" i="15" s="1"/>
  <c r="T258" i="15"/>
  <c r="Z258" i="15"/>
  <c r="Z256" i="15" s="1"/>
  <c r="E263" i="15"/>
  <c r="E261" i="15" s="1"/>
  <c r="L263" i="15"/>
  <c r="L261" i="15" s="1"/>
  <c r="S263" i="15"/>
  <c r="Z263" i="15"/>
  <c r="Z261" i="15" s="1"/>
  <c r="D268" i="15"/>
  <c r="D266" i="15" s="1"/>
  <c r="K268" i="15"/>
  <c r="K266" i="15" s="1"/>
  <c r="U268" i="15"/>
  <c r="J273" i="15"/>
  <c r="J271" i="15" s="1"/>
  <c r="T273" i="15"/>
  <c r="T271" i="15" s="1"/>
  <c r="M278" i="15"/>
  <c r="M276" i="15" s="1"/>
  <c r="Y278" i="15"/>
  <c r="J283" i="15"/>
  <c r="J281" i="15" s="1"/>
  <c r="V283" i="15"/>
  <c r="V281" i="15" s="1"/>
  <c r="I288" i="15"/>
  <c r="I286" i="15" s="1"/>
  <c r="U288" i="15"/>
  <c r="N293" i="15"/>
  <c r="N291" i="15" s="1"/>
  <c r="K298" i="15"/>
  <c r="K296" i="15" s="1"/>
  <c r="F303" i="15"/>
  <c r="X303" i="15"/>
  <c r="X301" i="15" s="1"/>
  <c r="E308" i="15"/>
  <c r="E306" i="15" s="1"/>
  <c r="W308" i="15"/>
  <c r="T313" i="15"/>
  <c r="T311" i="15" s="1"/>
  <c r="S318" i="15"/>
  <c r="S316" i="15" s="1"/>
  <c r="F524" i="15"/>
  <c r="L544" i="15"/>
  <c r="I168" i="15"/>
  <c r="I166" i="15" s="1"/>
  <c r="O168" i="15"/>
  <c r="O166" i="15" s="1"/>
  <c r="U168" i="15"/>
  <c r="AA168" i="15"/>
  <c r="AA166" i="15" s="1"/>
  <c r="H173" i="15"/>
  <c r="H171" i="15" s="1"/>
  <c r="N173" i="15"/>
  <c r="T173" i="15"/>
  <c r="T171" i="15" s="1"/>
  <c r="Z173" i="15"/>
  <c r="Z171" i="15" s="1"/>
  <c r="G178" i="15"/>
  <c r="M178" i="15"/>
  <c r="M176" i="15" s="1"/>
  <c r="S178" i="15"/>
  <c r="S176" i="15" s="1"/>
  <c r="Y178" i="15"/>
  <c r="F183" i="15"/>
  <c r="F181" i="15" s="1"/>
  <c r="L183" i="15"/>
  <c r="L181" i="15" s="1"/>
  <c r="R183" i="15"/>
  <c r="X183" i="15"/>
  <c r="X181" i="15" s="1"/>
  <c r="E188" i="15"/>
  <c r="E186" i="15" s="1"/>
  <c r="K188" i="15"/>
  <c r="Q188" i="15"/>
  <c r="Q186" i="15" s="1"/>
  <c r="W188" i="15"/>
  <c r="W186" i="15" s="1"/>
  <c r="D193" i="15"/>
  <c r="J193" i="15"/>
  <c r="J191" i="15" s="1"/>
  <c r="P193" i="15"/>
  <c r="P191" i="15" s="1"/>
  <c r="V193" i="15"/>
  <c r="I198" i="15"/>
  <c r="I196" i="15" s="1"/>
  <c r="O198" i="15"/>
  <c r="O196" i="15" s="1"/>
  <c r="U198" i="15"/>
  <c r="AA198" i="15"/>
  <c r="AA196" i="15" s="1"/>
  <c r="H203" i="15"/>
  <c r="H201" i="15" s="1"/>
  <c r="N203" i="15"/>
  <c r="T203" i="15"/>
  <c r="T201" i="15" s="1"/>
  <c r="Z203" i="15"/>
  <c r="Z201" i="15" s="1"/>
  <c r="G208" i="15"/>
  <c r="M208" i="15"/>
  <c r="M206" i="15" s="1"/>
  <c r="S208" i="15"/>
  <c r="S206" i="15" s="1"/>
  <c r="Y208" i="15"/>
  <c r="F213" i="15"/>
  <c r="F211" i="15" s="1"/>
  <c r="L213" i="15"/>
  <c r="L211" i="15" s="1"/>
  <c r="R213" i="15"/>
  <c r="X213" i="15"/>
  <c r="X211" i="15" s="1"/>
  <c r="E218" i="15"/>
  <c r="E216" i="15" s="1"/>
  <c r="K218" i="15"/>
  <c r="Q218" i="15"/>
  <c r="Q216" i="15" s="1"/>
  <c r="W218" i="15"/>
  <c r="W216" i="15" s="1"/>
  <c r="D223" i="15"/>
  <c r="J223" i="15"/>
  <c r="J221" i="15" s="1"/>
  <c r="P223" i="15"/>
  <c r="P221" i="15" s="1"/>
  <c r="V223" i="15"/>
  <c r="I228" i="15"/>
  <c r="I226" i="15" s="1"/>
  <c r="O228" i="15"/>
  <c r="O226" i="15" s="1"/>
  <c r="U228" i="15"/>
  <c r="AA228" i="15"/>
  <c r="AA226" i="15" s="1"/>
  <c r="H233" i="15"/>
  <c r="H231" i="15" s="1"/>
  <c r="N233" i="15"/>
  <c r="T233" i="15"/>
  <c r="T231" i="15" s="1"/>
  <c r="Z233" i="15"/>
  <c r="Z231" i="15" s="1"/>
  <c r="G238" i="15"/>
  <c r="M238" i="15"/>
  <c r="M236" i="15" s="1"/>
  <c r="S238" i="15"/>
  <c r="S236" i="15" s="1"/>
  <c r="Y238" i="15"/>
  <c r="F243" i="15"/>
  <c r="F241" i="15" s="1"/>
  <c r="L243" i="15"/>
  <c r="L241" i="15" s="1"/>
  <c r="R243" i="15"/>
  <c r="X243" i="15"/>
  <c r="X241" i="15" s="1"/>
  <c r="E248" i="15"/>
  <c r="E246" i="15" s="1"/>
  <c r="K248" i="15"/>
  <c r="Q248" i="15"/>
  <c r="Q246" i="15" s="1"/>
  <c r="W248" i="15"/>
  <c r="W246" i="15" s="1"/>
  <c r="D253" i="15"/>
  <c r="J253" i="15"/>
  <c r="J251" i="15" s="1"/>
  <c r="P253" i="15"/>
  <c r="P251" i="15" s="1"/>
  <c r="V253" i="15"/>
  <c r="I258" i="15"/>
  <c r="I256" i="15" s="1"/>
  <c r="O258" i="15"/>
  <c r="O256" i="15" s="1"/>
  <c r="U258" i="15"/>
  <c r="AA258" i="15"/>
  <c r="AA256" i="15" s="1"/>
  <c r="F263" i="15"/>
  <c r="F261" i="15" s="1"/>
  <c r="M263" i="15"/>
  <c r="M261" i="15" s="1"/>
  <c r="T263" i="15"/>
  <c r="T261" i="15" s="1"/>
  <c r="E268" i="15"/>
  <c r="E266" i="15" s="1"/>
  <c r="M268" i="15"/>
  <c r="V268" i="15"/>
  <c r="V266" i="15" s="1"/>
  <c r="L273" i="15"/>
  <c r="L271" i="15" s="1"/>
  <c r="U273" i="15"/>
  <c r="O278" i="15"/>
  <c r="AA278" i="15"/>
  <c r="AA276" i="15" s="1"/>
  <c r="L283" i="15"/>
  <c r="L281" i="15" s="1"/>
  <c r="X283" i="15"/>
  <c r="K288" i="15"/>
  <c r="W288" i="15"/>
  <c r="W286" i="15" s="1"/>
  <c r="R293" i="15"/>
  <c r="R291" i="15" s="1"/>
  <c r="M298" i="15"/>
  <c r="M296" i="15" s="1"/>
  <c r="J303" i="15"/>
  <c r="I308" i="15"/>
  <c r="I306" i="15" s="1"/>
  <c r="AA308" i="15"/>
  <c r="AA306" i="15" s="1"/>
  <c r="D313" i="15"/>
  <c r="D311" i="15" s="1"/>
  <c r="V313" i="15"/>
  <c r="V311" i="15" s="1"/>
  <c r="E559" i="15"/>
  <c r="W559" i="15"/>
  <c r="T564" i="15"/>
  <c r="N574" i="15"/>
  <c r="P594" i="15"/>
  <c r="W318" i="15"/>
  <c r="W316" i="15" s="1"/>
  <c r="Q318" i="15"/>
  <c r="Q316" i="15" s="1"/>
  <c r="K318" i="15"/>
  <c r="E318" i="15"/>
  <c r="E316" i="15" s="1"/>
  <c r="X313" i="15"/>
  <c r="X311" i="15" s="1"/>
  <c r="R313" i="15"/>
  <c r="L313" i="15"/>
  <c r="L311" i="15" s="1"/>
  <c r="F313" i="15"/>
  <c r="F311" i="15" s="1"/>
  <c r="Y308" i="15"/>
  <c r="S308" i="15"/>
  <c r="S306" i="15" s="1"/>
  <c r="M308" i="15"/>
  <c r="M306" i="15" s="1"/>
  <c r="G308" i="15"/>
  <c r="Z303" i="15"/>
  <c r="Z301" i="15" s="1"/>
  <c r="T303" i="15"/>
  <c r="T301" i="15" s="1"/>
  <c r="N303" i="15"/>
  <c r="H303" i="15"/>
  <c r="H301" i="15" s="1"/>
  <c r="AA298" i="15"/>
  <c r="AA296" i="15" s="1"/>
  <c r="U298" i="15"/>
  <c r="O298" i="15"/>
  <c r="O296" i="15" s="1"/>
  <c r="I298" i="15"/>
  <c r="I296" i="15" s="1"/>
  <c r="V293" i="15"/>
  <c r="P293" i="15"/>
  <c r="P291" i="15" s="1"/>
  <c r="J293" i="15"/>
  <c r="J291" i="15" s="1"/>
  <c r="D293" i="15"/>
  <c r="V318" i="15"/>
  <c r="V316" i="15" s="1"/>
  <c r="P318" i="15"/>
  <c r="J318" i="15"/>
  <c r="J316" i="15" s="1"/>
  <c r="D318" i="15"/>
  <c r="D316" i="15" s="1"/>
  <c r="W313" i="15"/>
  <c r="Q313" i="15"/>
  <c r="Q311" i="15" s="1"/>
  <c r="K313" i="15"/>
  <c r="K311" i="15" s="1"/>
  <c r="E313" i="15"/>
  <c r="X308" i="15"/>
  <c r="X306" i="15" s="1"/>
  <c r="R308" i="15"/>
  <c r="R306" i="15" s="1"/>
  <c r="L308" i="15"/>
  <c r="F308" i="15"/>
  <c r="F306" i="15" s="1"/>
  <c r="Y303" i="15"/>
  <c r="Y301" i="15" s="1"/>
  <c r="S303" i="15"/>
  <c r="M303" i="15"/>
  <c r="M301" i="15" s="1"/>
  <c r="G303" i="15"/>
  <c r="G301" i="15" s="1"/>
  <c r="Z298" i="15"/>
  <c r="T298" i="15"/>
  <c r="T296" i="15" s="1"/>
  <c r="N298" i="15"/>
  <c r="N296" i="15" s="1"/>
  <c r="H298" i="15"/>
  <c r="AA293" i="15"/>
  <c r="AA291" i="15" s="1"/>
  <c r="U293" i="15"/>
  <c r="U291" i="15" s="1"/>
  <c r="O293" i="15"/>
  <c r="I293" i="15"/>
  <c r="I291" i="15" s="1"/>
  <c r="V288" i="15"/>
  <c r="V286" i="15" s="1"/>
  <c r="P288" i="15"/>
  <c r="J288" i="15"/>
  <c r="J286" i="15" s="1"/>
  <c r="D288" i="15"/>
  <c r="D286" i="15" s="1"/>
  <c r="W283" i="15"/>
  <c r="Q283" i="15"/>
  <c r="Q281" i="15" s="1"/>
  <c r="K283" i="15"/>
  <c r="K281" i="15" s="1"/>
  <c r="E283" i="15"/>
  <c r="X278" i="15"/>
  <c r="X276" i="15" s="1"/>
  <c r="R278" i="15"/>
  <c r="R276" i="15" s="1"/>
  <c r="L278" i="15"/>
  <c r="F278" i="15"/>
  <c r="F276" i="15" s="1"/>
  <c r="Y273" i="15"/>
  <c r="Y271" i="15" s="1"/>
  <c r="S273" i="15"/>
  <c r="M273" i="15"/>
  <c r="M271" i="15" s="1"/>
  <c r="G273" i="15"/>
  <c r="G271" i="15" s="1"/>
  <c r="Z268" i="15"/>
  <c r="T268" i="15"/>
  <c r="T266" i="15" s="1"/>
  <c r="N268" i="15"/>
  <c r="N266" i="15" s="1"/>
  <c r="H268" i="15"/>
  <c r="AA263" i="15"/>
  <c r="AA261" i="15" s="1"/>
  <c r="U263" i="15"/>
  <c r="U261" i="15" s="1"/>
  <c r="O263" i="15"/>
  <c r="I263" i="15"/>
  <c r="I261" i="15" s="1"/>
  <c r="Z318" i="15"/>
  <c r="Z316" i="15" s="1"/>
  <c r="T318" i="15"/>
  <c r="T316" i="15" s="1"/>
  <c r="N318" i="15"/>
  <c r="N316" i="15" s="1"/>
  <c r="H318" i="15"/>
  <c r="AA313" i="15"/>
  <c r="AA311" i="15" s="1"/>
  <c r="U313" i="15"/>
  <c r="U311" i="15" s="1"/>
  <c r="O313" i="15"/>
  <c r="O311" i="15" s="1"/>
  <c r="I313" i="15"/>
  <c r="I311" i="15" s="1"/>
  <c r="V308" i="15"/>
  <c r="V306" i="15" s="1"/>
  <c r="P308" i="15"/>
  <c r="J308" i="15"/>
  <c r="J306" i="15" s="1"/>
  <c r="D308" i="15"/>
  <c r="D306" i="15" s="1"/>
  <c r="W303" i="15"/>
  <c r="W301" i="15" s="1"/>
  <c r="Q303" i="15"/>
  <c r="Q301" i="15" s="1"/>
  <c r="K303" i="15"/>
  <c r="K301" i="15" s="1"/>
  <c r="E303" i="15"/>
  <c r="X298" i="15"/>
  <c r="X296" i="15" s="1"/>
  <c r="R298" i="15"/>
  <c r="R296" i="15" s="1"/>
  <c r="L298" i="15"/>
  <c r="L296" i="15" s="1"/>
  <c r="F298" i="15"/>
  <c r="F296" i="15" s="1"/>
  <c r="Y293" i="15"/>
  <c r="Y291" i="15" s="1"/>
  <c r="S293" i="15"/>
  <c r="M293" i="15"/>
  <c r="M291" i="15" s="1"/>
  <c r="G293" i="15"/>
  <c r="G291" i="15" s="1"/>
  <c r="Z288" i="15"/>
  <c r="Z286" i="15" s="1"/>
  <c r="T288" i="15"/>
  <c r="T286" i="15" s="1"/>
  <c r="N288" i="15"/>
  <c r="N286" i="15" s="1"/>
  <c r="H288" i="15"/>
  <c r="AA283" i="15"/>
  <c r="AA281" i="15" s="1"/>
  <c r="U283" i="15"/>
  <c r="U281" i="15" s="1"/>
  <c r="O283" i="15"/>
  <c r="O281" i="15" s="1"/>
  <c r="I283" i="15"/>
  <c r="I281" i="15" s="1"/>
  <c r="V278" i="15"/>
  <c r="V276" i="15" s="1"/>
  <c r="P278" i="15"/>
  <c r="J278" i="15"/>
  <c r="J276" i="15" s="1"/>
  <c r="D278" i="15"/>
  <c r="D276" i="15" s="1"/>
  <c r="W273" i="15"/>
  <c r="W271" i="15" s="1"/>
  <c r="Q273" i="15"/>
  <c r="Q271" i="15" s="1"/>
  <c r="K273" i="15"/>
  <c r="K271" i="15" s="1"/>
  <c r="E273" i="15"/>
  <c r="X268" i="15"/>
  <c r="X266" i="15" s="1"/>
  <c r="R268" i="15"/>
  <c r="R266" i="15" s="1"/>
  <c r="L268" i="15"/>
  <c r="L266" i="15" s="1"/>
  <c r="X318" i="15"/>
  <c r="X316" i="15" s="1"/>
  <c r="R318" i="15"/>
  <c r="R316" i="15" s="1"/>
  <c r="L318" i="15"/>
  <c r="F318" i="15"/>
  <c r="F316" i="15" s="1"/>
  <c r="Y313" i="15"/>
  <c r="Y311" i="15" s="1"/>
  <c r="S313" i="15"/>
  <c r="S311" i="15" s="1"/>
  <c r="M313" i="15"/>
  <c r="M311" i="15" s="1"/>
  <c r="G313" i="15"/>
  <c r="G311" i="15" s="1"/>
  <c r="Z308" i="15"/>
  <c r="T308" i="15"/>
  <c r="T306" i="15" s="1"/>
  <c r="N308" i="15"/>
  <c r="N306" i="15" s="1"/>
  <c r="H308" i="15"/>
  <c r="H306" i="15" s="1"/>
  <c r="AA303" i="15"/>
  <c r="AA301" i="15" s="1"/>
  <c r="U303" i="15"/>
  <c r="U301" i="15" s="1"/>
  <c r="O303" i="15"/>
  <c r="I303" i="15"/>
  <c r="I301" i="15" s="1"/>
  <c r="V298" i="15"/>
  <c r="V296" i="15" s="1"/>
  <c r="P298" i="15"/>
  <c r="P296" i="15" s="1"/>
  <c r="J298" i="15"/>
  <c r="J296" i="15" s="1"/>
  <c r="D298" i="15"/>
  <c r="D296" i="15" s="1"/>
  <c r="W293" i="15"/>
  <c r="Q293" i="15"/>
  <c r="Q291" i="15" s="1"/>
  <c r="K293" i="15"/>
  <c r="K291" i="15" s="1"/>
  <c r="E293" i="15"/>
  <c r="E291" i="15" s="1"/>
  <c r="X288" i="15"/>
  <c r="X286" i="15" s="1"/>
  <c r="R288" i="15"/>
  <c r="R286" i="15" s="1"/>
  <c r="L288" i="15"/>
  <c r="F288" i="15"/>
  <c r="F286" i="15" s="1"/>
  <c r="Y283" i="15"/>
  <c r="Y281" i="15" s="1"/>
  <c r="S283" i="15"/>
  <c r="S281" i="15" s="1"/>
  <c r="M283" i="15"/>
  <c r="M281" i="15" s="1"/>
  <c r="G283" i="15"/>
  <c r="G281" i="15" s="1"/>
  <c r="Z278" i="15"/>
  <c r="T278" i="15"/>
  <c r="T276" i="15" s="1"/>
  <c r="N278" i="15"/>
  <c r="N276" i="15" s="1"/>
  <c r="H278" i="15"/>
  <c r="H276" i="15" s="1"/>
  <c r="J168" i="15"/>
  <c r="J166" i="15" s="1"/>
  <c r="P168" i="15"/>
  <c r="P166" i="15" s="1"/>
  <c r="V168" i="15"/>
  <c r="I173" i="15"/>
  <c r="I171" i="15" s="1"/>
  <c r="O173" i="15"/>
  <c r="O171" i="15" s="1"/>
  <c r="U173" i="15"/>
  <c r="U171" i="15" s="1"/>
  <c r="AA173" i="15"/>
  <c r="AA171" i="15" s="1"/>
  <c r="H178" i="15"/>
  <c r="H176" i="15" s="1"/>
  <c r="N178" i="15"/>
  <c r="T178" i="15"/>
  <c r="T176" i="15" s="1"/>
  <c r="Z178" i="15"/>
  <c r="Z176" i="15" s="1"/>
  <c r="G183" i="15"/>
  <c r="G181" i="15" s="1"/>
  <c r="M183" i="15"/>
  <c r="M181" i="15" s="1"/>
  <c r="S183" i="15"/>
  <c r="S181" i="15" s="1"/>
  <c r="Y183" i="15"/>
  <c r="F188" i="15"/>
  <c r="F186" i="15" s="1"/>
  <c r="L188" i="15"/>
  <c r="L186" i="15" s="1"/>
  <c r="R188" i="15"/>
  <c r="R186" i="15" s="1"/>
  <c r="X188" i="15"/>
  <c r="X186" i="15" s="1"/>
  <c r="E193" i="15"/>
  <c r="E191" i="15" s="1"/>
  <c r="K193" i="15"/>
  <c r="Q193" i="15"/>
  <c r="Q191" i="15" s="1"/>
  <c r="W193" i="15"/>
  <c r="W191" i="15" s="1"/>
  <c r="D198" i="15"/>
  <c r="D196" i="15" s="1"/>
  <c r="J198" i="15"/>
  <c r="J196" i="15" s="1"/>
  <c r="P198" i="15"/>
  <c r="P196" i="15" s="1"/>
  <c r="V198" i="15"/>
  <c r="I203" i="15"/>
  <c r="I201" i="15" s="1"/>
  <c r="O203" i="15"/>
  <c r="O201" i="15" s="1"/>
  <c r="U203" i="15"/>
  <c r="U201" i="15" s="1"/>
  <c r="AA203" i="15"/>
  <c r="AA201" i="15" s="1"/>
  <c r="H208" i="15"/>
  <c r="H206" i="15" s="1"/>
  <c r="N208" i="15"/>
  <c r="T208" i="15"/>
  <c r="T206" i="15" s="1"/>
  <c r="Z208" i="15"/>
  <c r="Z206" i="15" s="1"/>
  <c r="G213" i="15"/>
  <c r="G211" i="15" s="1"/>
  <c r="M213" i="15"/>
  <c r="M211" i="15" s="1"/>
  <c r="S213" i="15"/>
  <c r="S211" i="15" s="1"/>
  <c r="Y213" i="15"/>
  <c r="F218" i="15"/>
  <c r="F216" i="15" s="1"/>
  <c r="L218" i="15"/>
  <c r="L216" i="15" s="1"/>
  <c r="R218" i="15"/>
  <c r="R216" i="15" s="1"/>
  <c r="X218" i="15"/>
  <c r="X216" i="15" s="1"/>
  <c r="E223" i="15"/>
  <c r="E221" i="15" s="1"/>
  <c r="K223" i="15"/>
  <c r="Q223" i="15"/>
  <c r="Q221" i="15" s="1"/>
  <c r="W223" i="15"/>
  <c r="W221" i="15" s="1"/>
  <c r="D228" i="15"/>
  <c r="D226" i="15" s="1"/>
  <c r="J228" i="15"/>
  <c r="J226" i="15" s="1"/>
  <c r="P228" i="15"/>
  <c r="P226" i="15" s="1"/>
  <c r="V228" i="15"/>
  <c r="I233" i="15"/>
  <c r="I231" i="15" s="1"/>
  <c r="O233" i="15"/>
  <c r="O231" i="15" s="1"/>
  <c r="U233" i="15"/>
  <c r="U231" i="15" s="1"/>
  <c r="AA233" i="15"/>
  <c r="AA231" i="15" s="1"/>
  <c r="H238" i="15"/>
  <c r="H236" i="15" s="1"/>
  <c r="N238" i="15"/>
  <c r="T238" i="15"/>
  <c r="T236" i="15" s="1"/>
  <c r="Z238" i="15"/>
  <c r="Z236" i="15" s="1"/>
  <c r="G243" i="15"/>
  <c r="G241" i="15" s="1"/>
  <c r="M243" i="15"/>
  <c r="M241" i="15" s="1"/>
  <c r="S243" i="15"/>
  <c r="S241" i="15" s="1"/>
  <c r="Y243" i="15"/>
  <c r="F248" i="15"/>
  <c r="F246" i="15" s="1"/>
  <c r="L248" i="15"/>
  <c r="L246" i="15" s="1"/>
  <c r="R248" i="15"/>
  <c r="R246" i="15" s="1"/>
  <c r="X248" i="15"/>
  <c r="X246" i="15" s="1"/>
  <c r="E253" i="15"/>
  <c r="E251" i="15" s="1"/>
  <c r="K253" i="15"/>
  <c r="Q253" i="15"/>
  <c r="Q251" i="15" s="1"/>
  <c r="W253" i="15"/>
  <c r="W251" i="15" s="1"/>
  <c r="D258" i="15"/>
  <c r="D256" i="15" s="1"/>
  <c r="J258" i="15"/>
  <c r="J256" i="15" s="1"/>
  <c r="P258" i="15"/>
  <c r="P256" i="15" s="1"/>
  <c r="V258" i="15"/>
  <c r="G263" i="15"/>
  <c r="G261" i="15" s="1"/>
  <c r="N263" i="15"/>
  <c r="V263" i="15"/>
  <c r="V261" i="15" s="1"/>
  <c r="F268" i="15"/>
  <c r="F266" i="15" s="1"/>
  <c r="O268" i="15"/>
  <c r="W268" i="15"/>
  <c r="W266" i="15" s="1"/>
  <c r="D273" i="15"/>
  <c r="D271" i="15" s="1"/>
  <c r="N273" i="15"/>
  <c r="V273" i="15"/>
  <c r="V271" i="15" s="1"/>
  <c r="E278" i="15"/>
  <c r="E276" i="15" s="1"/>
  <c r="Q278" i="15"/>
  <c r="Q276" i="15" s="1"/>
  <c r="N283" i="15"/>
  <c r="N281" i="15" s="1"/>
  <c r="Z283" i="15"/>
  <c r="Z281" i="15" s="1"/>
  <c r="M288" i="15"/>
  <c r="Y288" i="15"/>
  <c r="Y286" i="15" s="1"/>
  <c r="T293" i="15"/>
  <c r="Q298" i="15"/>
  <c r="Q296" i="15" s="1"/>
  <c r="L303" i="15"/>
  <c r="L301" i="15" s="1"/>
  <c r="K308" i="15"/>
  <c r="H313" i="15"/>
  <c r="H311" i="15" s="1"/>
  <c r="Z313" i="15"/>
  <c r="Z311" i="15" s="1"/>
  <c r="G318" i="15"/>
  <c r="Y318" i="15"/>
  <c r="Y316" i="15" s="1"/>
  <c r="K529" i="15"/>
  <c r="T534" i="15"/>
  <c r="W549" i="15"/>
  <c r="E168" i="15"/>
  <c r="E166" i="15" s="1"/>
  <c r="K168" i="15"/>
  <c r="Q168" i="15"/>
  <c r="Q166" i="15" s="1"/>
  <c r="W168" i="15"/>
  <c r="W166" i="15" s="1"/>
  <c r="D173" i="15"/>
  <c r="J173" i="15"/>
  <c r="J171" i="15" s="1"/>
  <c r="P173" i="15"/>
  <c r="P171" i="15" s="1"/>
  <c r="V173" i="15"/>
  <c r="I178" i="15"/>
  <c r="I176" i="15" s="1"/>
  <c r="O178" i="15"/>
  <c r="O176" i="15" s="1"/>
  <c r="U178" i="15"/>
  <c r="AA178" i="15"/>
  <c r="AA176" i="15" s="1"/>
  <c r="H183" i="15"/>
  <c r="H181" i="15" s="1"/>
  <c r="N183" i="15"/>
  <c r="T183" i="15"/>
  <c r="T181" i="15" s="1"/>
  <c r="Z183" i="15"/>
  <c r="Z181" i="15" s="1"/>
  <c r="G188" i="15"/>
  <c r="M188" i="15"/>
  <c r="M186" i="15" s="1"/>
  <c r="S188" i="15"/>
  <c r="S186" i="15" s="1"/>
  <c r="Y188" i="15"/>
  <c r="F193" i="15"/>
  <c r="F191" i="15" s="1"/>
  <c r="L193" i="15"/>
  <c r="L191" i="15" s="1"/>
  <c r="R193" i="15"/>
  <c r="X193" i="15"/>
  <c r="X191" i="15" s="1"/>
  <c r="E198" i="15"/>
  <c r="E196" i="15" s="1"/>
  <c r="K198" i="15"/>
  <c r="Q198" i="15"/>
  <c r="Q196" i="15" s="1"/>
  <c r="W198" i="15"/>
  <c r="W196" i="15" s="1"/>
  <c r="D203" i="15"/>
  <c r="J203" i="15"/>
  <c r="J201" i="15" s="1"/>
  <c r="P203" i="15"/>
  <c r="P201" i="15" s="1"/>
  <c r="V203" i="15"/>
  <c r="I208" i="15"/>
  <c r="I206" i="15" s="1"/>
  <c r="O208" i="15"/>
  <c r="O206" i="15" s="1"/>
  <c r="U208" i="15"/>
  <c r="AA208" i="15"/>
  <c r="AA206" i="15" s="1"/>
  <c r="H213" i="15"/>
  <c r="H211" i="15" s="1"/>
  <c r="N213" i="15"/>
  <c r="T213" i="15"/>
  <c r="T211" i="15" s="1"/>
  <c r="Z213" i="15"/>
  <c r="Z211" i="15" s="1"/>
  <c r="G218" i="15"/>
  <c r="M218" i="15"/>
  <c r="M216" i="15" s="1"/>
  <c r="S218" i="15"/>
  <c r="S216" i="15" s="1"/>
  <c r="Y218" i="15"/>
  <c r="F223" i="15"/>
  <c r="F221" i="15" s="1"/>
  <c r="L223" i="15"/>
  <c r="L221" i="15" s="1"/>
  <c r="R223" i="15"/>
  <c r="X223" i="15"/>
  <c r="X221" i="15" s="1"/>
  <c r="E228" i="15"/>
  <c r="E226" i="15" s="1"/>
  <c r="K228" i="15"/>
  <c r="Q228" i="15"/>
  <c r="Q226" i="15" s="1"/>
  <c r="W228" i="15"/>
  <c r="W226" i="15" s="1"/>
  <c r="D233" i="15"/>
  <c r="J233" i="15"/>
  <c r="J231" i="15" s="1"/>
  <c r="P233" i="15"/>
  <c r="P231" i="15" s="1"/>
  <c r="V233" i="15"/>
  <c r="I238" i="15"/>
  <c r="I236" i="15" s="1"/>
  <c r="O238" i="15"/>
  <c r="O236" i="15" s="1"/>
  <c r="U238" i="15"/>
  <c r="AA238" i="15"/>
  <c r="AA236" i="15" s="1"/>
  <c r="H243" i="15"/>
  <c r="H241" i="15" s="1"/>
  <c r="N243" i="15"/>
  <c r="T243" i="15"/>
  <c r="T241" i="15" s="1"/>
  <c r="Z243" i="15"/>
  <c r="Z241" i="15" s="1"/>
  <c r="G248" i="15"/>
  <c r="M248" i="15"/>
  <c r="M246" i="15" s="1"/>
  <c r="S248" i="15"/>
  <c r="S246" i="15" s="1"/>
  <c r="Y248" i="15"/>
  <c r="F253" i="15"/>
  <c r="F251" i="15" s="1"/>
  <c r="L253" i="15"/>
  <c r="L251" i="15" s="1"/>
  <c r="R253" i="15"/>
  <c r="X253" i="15"/>
  <c r="X251" i="15" s="1"/>
  <c r="E258" i="15"/>
  <c r="E256" i="15" s="1"/>
  <c r="K258" i="15"/>
  <c r="Q258" i="15"/>
  <c r="Q256" i="15" s="1"/>
  <c r="W258" i="15"/>
  <c r="W256" i="15" s="1"/>
  <c r="H263" i="15"/>
  <c r="H261" i="15" s="1"/>
  <c r="P263" i="15"/>
  <c r="W263" i="15"/>
  <c r="G268" i="15"/>
  <c r="P268" i="15"/>
  <c r="P266" i="15" s="1"/>
  <c r="Y268" i="15"/>
  <c r="Y266" i="15" s="1"/>
  <c r="F273" i="15"/>
  <c r="F271" i="15" s="1"/>
  <c r="O273" i="15"/>
  <c r="X273" i="15"/>
  <c r="X271" i="15" s="1"/>
  <c r="G278" i="15"/>
  <c r="G276" i="15" s="1"/>
  <c r="S278" i="15"/>
  <c r="D283" i="15"/>
  <c r="D281" i="15" s="1"/>
  <c r="P283" i="15"/>
  <c r="P281" i="15" s="1"/>
  <c r="O288" i="15"/>
  <c r="O286" i="15" s="1"/>
  <c r="AA288" i="15"/>
  <c r="AA286" i="15" s="1"/>
  <c r="F293" i="15"/>
  <c r="F291" i="15" s="1"/>
  <c r="X293" i="15"/>
  <c r="X291" i="15" s="1"/>
  <c r="S298" i="15"/>
  <c r="S296" i="15" s="1"/>
  <c r="P303" i="15"/>
  <c r="P301" i="15" s="1"/>
  <c r="O308" i="15"/>
  <c r="O306" i="15" s="1"/>
  <c r="J313" i="15"/>
  <c r="J311" i="15" s="1"/>
  <c r="I318" i="15"/>
  <c r="I316" i="15" s="1"/>
  <c r="AA318" i="15"/>
  <c r="AA316" i="15" s="1"/>
  <c r="V475" i="15"/>
  <c r="L574" i="15"/>
  <c r="F168" i="15"/>
  <c r="F166" i="15" s="1"/>
  <c r="L168" i="15"/>
  <c r="L166" i="15" s="1"/>
  <c r="R168" i="15"/>
  <c r="X168" i="15"/>
  <c r="X166" i="15" s="1"/>
  <c r="E173" i="15"/>
  <c r="E171" i="15" s="1"/>
  <c r="K173" i="15"/>
  <c r="Q173" i="15"/>
  <c r="Q171" i="15" s="1"/>
  <c r="W173" i="15"/>
  <c r="W171" i="15" s="1"/>
  <c r="D178" i="15"/>
  <c r="J178" i="15"/>
  <c r="J176" i="15" s="1"/>
  <c r="P178" i="15"/>
  <c r="P176" i="15" s="1"/>
  <c r="V178" i="15"/>
  <c r="I183" i="15"/>
  <c r="I181" i="15" s="1"/>
  <c r="O183" i="15"/>
  <c r="O181" i="15" s="1"/>
  <c r="U183" i="15"/>
  <c r="AA183" i="15"/>
  <c r="AA181" i="15" s="1"/>
  <c r="H188" i="15"/>
  <c r="H186" i="15" s="1"/>
  <c r="N188" i="15"/>
  <c r="T188" i="15"/>
  <c r="T186" i="15" s="1"/>
  <c r="Z188" i="15"/>
  <c r="Z186" i="15" s="1"/>
  <c r="G193" i="15"/>
  <c r="M193" i="15"/>
  <c r="M191" i="15" s="1"/>
  <c r="S193" i="15"/>
  <c r="S191" i="15" s="1"/>
  <c r="Y193" i="15"/>
  <c r="F198" i="15"/>
  <c r="F196" i="15" s="1"/>
  <c r="L198" i="15"/>
  <c r="L196" i="15" s="1"/>
  <c r="R198" i="15"/>
  <c r="X198" i="15"/>
  <c r="X196" i="15" s="1"/>
  <c r="E203" i="15"/>
  <c r="E201" i="15" s="1"/>
  <c r="K203" i="15"/>
  <c r="Q203" i="15"/>
  <c r="Q201" i="15" s="1"/>
  <c r="W203" i="15"/>
  <c r="W201" i="15" s="1"/>
  <c r="D208" i="15"/>
  <c r="J208" i="15"/>
  <c r="J206" i="15" s="1"/>
  <c r="P208" i="15"/>
  <c r="P206" i="15" s="1"/>
  <c r="V208" i="15"/>
  <c r="I213" i="15"/>
  <c r="I211" i="15" s="1"/>
  <c r="O213" i="15"/>
  <c r="O211" i="15" s="1"/>
  <c r="U213" i="15"/>
  <c r="AA213" i="15"/>
  <c r="AA211" i="15" s="1"/>
  <c r="H218" i="15"/>
  <c r="H216" i="15" s="1"/>
  <c r="N218" i="15"/>
  <c r="T218" i="15"/>
  <c r="T216" i="15" s="1"/>
  <c r="Z218" i="15"/>
  <c r="Z216" i="15" s="1"/>
  <c r="G223" i="15"/>
  <c r="M223" i="15"/>
  <c r="M221" i="15" s="1"/>
  <c r="S223" i="15"/>
  <c r="S221" i="15" s="1"/>
  <c r="Y223" i="15"/>
  <c r="F228" i="15"/>
  <c r="F226" i="15" s="1"/>
  <c r="L228" i="15"/>
  <c r="L226" i="15" s="1"/>
  <c r="R228" i="15"/>
  <c r="X228" i="15"/>
  <c r="X226" i="15" s="1"/>
  <c r="E233" i="15"/>
  <c r="E231" i="15" s="1"/>
  <c r="K233" i="15"/>
  <c r="Q233" i="15"/>
  <c r="Q231" i="15" s="1"/>
  <c r="W233" i="15"/>
  <c r="W231" i="15" s="1"/>
  <c r="D238" i="15"/>
  <c r="J238" i="15"/>
  <c r="J236" i="15" s="1"/>
  <c r="P238" i="15"/>
  <c r="P236" i="15" s="1"/>
  <c r="V238" i="15"/>
  <c r="I243" i="15"/>
  <c r="I241" i="15" s="1"/>
  <c r="O243" i="15"/>
  <c r="O241" i="15" s="1"/>
  <c r="U243" i="15"/>
  <c r="AA243" i="15"/>
  <c r="AA241" i="15" s="1"/>
  <c r="H248" i="15"/>
  <c r="H246" i="15" s="1"/>
  <c r="N248" i="15"/>
  <c r="T248" i="15"/>
  <c r="T246" i="15" s="1"/>
  <c r="Z248" i="15"/>
  <c r="Z246" i="15" s="1"/>
  <c r="G253" i="15"/>
  <c r="M253" i="15"/>
  <c r="M251" i="15" s="1"/>
  <c r="S253" i="15"/>
  <c r="S251" i="15" s="1"/>
  <c r="Y253" i="15"/>
  <c r="F258" i="15"/>
  <c r="F256" i="15" s="1"/>
  <c r="L258" i="15"/>
  <c r="L256" i="15" s="1"/>
  <c r="R258" i="15"/>
  <c r="X258" i="15"/>
  <c r="X256" i="15" s="1"/>
  <c r="J263" i="15"/>
  <c r="J261" i="15" s="1"/>
  <c r="Q263" i="15"/>
  <c r="X263" i="15"/>
  <c r="X261" i="15" s="1"/>
  <c r="I268" i="15"/>
  <c r="I266" i="15" s="1"/>
  <c r="Q268" i="15"/>
  <c r="AA268" i="15"/>
  <c r="AA266" i="15" s="1"/>
  <c r="H273" i="15"/>
  <c r="H271" i="15" s="1"/>
  <c r="P273" i="15"/>
  <c r="P271" i="15" s="1"/>
  <c r="Z273" i="15"/>
  <c r="Z271" i="15" s="1"/>
  <c r="I278" i="15"/>
  <c r="I276" i="15" s="1"/>
  <c r="U278" i="15"/>
  <c r="U276" i="15" s="1"/>
  <c r="F283" i="15"/>
  <c r="F281" i="15" s="1"/>
  <c r="R283" i="15"/>
  <c r="R281" i="15" s="1"/>
  <c r="E288" i="15"/>
  <c r="E286" i="15" s="1"/>
  <c r="Q288" i="15"/>
  <c r="Q286" i="15" s="1"/>
  <c r="H293" i="15"/>
  <c r="H291" i="15" s="1"/>
  <c r="Z293" i="15"/>
  <c r="Z291" i="15" s="1"/>
  <c r="E298" i="15"/>
  <c r="W298" i="15"/>
  <c r="W296" i="15" s="1"/>
  <c r="R303" i="15"/>
  <c r="R301" i="15" s="1"/>
  <c r="Q308" i="15"/>
  <c r="N313" i="15"/>
  <c r="N311" i="15" s="1"/>
  <c r="M318" i="15"/>
  <c r="M316" i="15" s="1"/>
  <c r="P524" i="15"/>
  <c r="V534" i="15"/>
  <c r="M549" i="15"/>
  <c r="E579" i="15"/>
  <c r="K579" i="15"/>
  <c r="E327" i="15"/>
  <c r="E325" i="15" s="1"/>
  <c r="K327" i="15"/>
  <c r="K325" i="15" s="1"/>
  <c r="Q327" i="15"/>
  <c r="Q325" i="15" s="1"/>
  <c r="W327" i="15"/>
  <c r="D332" i="15"/>
  <c r="D330" i="15" s="1"/>
  <c r="J332" i="15"/>
  <c r="J330" i="15" s="1"/>
  <c r="P332" i="15"/>
  <c r="P330" i="15" s="1"/>
  <c r="V332" i="15"/>
  <c r="V330" i="15" s="1"/>
  <c r="I337" i="15"/>
  <c r="I335" i="15" s="1"/>
  <c r="O337" i="15"/>
  <c r="U337" i="15"/>
  <c r="U335" i="15" s="1"/>
  <c r="AA337" i="15"/>
  <c r="AA335" i="15" s="1"/>
  <c r="H342" i="15"/>
  <c r="H340" i="15" s="1"/>
  <c r="N342" i="15"/>
  <c r="N340" i="15" s="1"/>
  <c r="T342" i="15"/>
  <c r="T340" i="15" s="1"/>
  <c r="Z342" i="15"/>
  <c r="G347" i="15"/>
  <c r="G345" i="15" s="1"/>
  <c r="M347" i="15"/>
  <c r="M345" i="15" s="1"/>
  <c r="S347" i="15"/>
  <c r="S345" i="15" s="1"/>
  <c r="Y347" i="15"/>
  <c r="Y345" i="15" s="1"/>
  <c r="F352" i="15"/>
  <c r="F350" i="15" s="1"/>
  <c r="L352" i="15"/>
  <c r="R352" i="15"/>
  <c r="R350" i="15" s="1"/>
  <c r="X352" i="15"/>
  <c r="X350" i="15" s="1"/>
  <c r="E357" i="15"/>
  <c r="E355" i="15" s="1"/>
  <c r="K357" i="15"/>
  <c r="K355" i="15" s="1"/>
  <c r="Q357" i="15"/>
  <c r="Q355" i="15" s="1"/>
  <c r="W357" i="15"/>
  <c r="D362" i="15"/>
  <c r="D360" i="15" s="1"/>
  <c r="J362" i="15"/>
  <c r="J360" i="15" s="1"/>
  <c r="P362" i="15"/>
  <c r="P360" i="15" s="1"/>
  <c r="V362" i="15"/>
  <c r="V360" i="15" s="1"/>
  <c r="I367" i="15"/>
  <c r="I365" i="15" s="1"/>
  <c r="O367" i="15"/>
  <c r="U367" i="15"/>
  <c r="U365" i="15" s="1"/>
  <c r="AA367" i="15"/>
  <c r="AA365" i="15" s="1"/>
  <c r="H372" i="15"/>
  <c r="H370" i="15" s="1"/>
  <c r="N372" i="15"/>
  <c r="N370" i="15" s="1"/>
  <c r="T372" i="15"/>
  <c r="T370" i="15" s="1"/>
  <c r="Z372" i="15"/>
  <c r="G377" i="15"/>
  <c r="G375" i="15" s="1"/>
  <c r="M377" i="15"/>
  <c r="M375" i="15" s="1"/>
  <c r="S377" i="15"/>
  <c r="S375" i="15" s="1"/>
  <c r="Y377" i="15"/>
  <c r="Y375" i="15" s="1"/>
  <c r="F382" i="15"/>
  <c r="F380" i="15" s="1"/>
  <c r="L382" i="15"/>
  <c r="R382" i="15"/>
  <c r="R380" i="15" s="1"/>
  <c r="X382" i="15"/>
  <c r="X380" i="15" s="1"/>
  <c r="E387" i="15"/>
  <c r="E385" i="15" s="1"/>
  <c r="K387" i="15"/>
  <c r="K385" i="15" s="1"/>
  <c r="Q387" i="15"/>
  <c r="Q385" i="15" s="1"/>
  <c r="W387" i="15"/>
  <c r="D392" i="15"/>
  <c r="D390" i="15" s="1"/>
  <c r="J392" i="15"/>
  <c r="J390" i="15" s="1"/>
  <c r="P392" i="15"/>
  <c r="P390" i="15" s="1"/>
  <c r="V392" i="15"/>
  <c r="V390" i="15" s="1"/>
  <c r="I397" i="15"/>
  <c r="I395" i="15" s="1"/>
  <c r="O397" i="15"/>
  <c r="U397" i="15"/>
  <c r="U395" i="15" s="1"/>
  <c r="AA397" i="15"/>
  <c r="AA395" i="15" s="1"/>
  <c r="H402" i="15"/>
  <c r="H400" i="15" s="1"/>
  <c r="N402" i="15"/>
  <c r="N400" i="15" s="1"/>
  <c r="T402" i="15"/>
  <c r="T400" i="15" s="1"/>
  <c r="Z402" i="15"/>
  <c r="G407" i="15"/>
  <c r="G405" i="15" s="1"/>
  <c r="M407" i="15"/>
  <c r="M405" i="15" s="1"/>
  <c r="S407" i="15"/>
  <c r="S405" i="15" s="1"/>
  <c r="Y407" i="15"/>
  <c r="Y405" i="15" s="1"/>
  <c r="F412" i="15"/>
  <c r="F410" i="15" s="1"/>
  <c r="L412" i="15"/>
  <c r="R412" i="15"/>
  <c r="R410" i="15" s="1"/>
  <c r="X412" i="15"/>
  <c r="X410" i="15" s="1"/>
  <c r="E417" i="15"/>
  <c r="E415" i="15" s="1"/>
  <c r="K417" i="15"/>
  <c r="K415" i="15" s="1"/>
  <c r="Q417" i="15"/>
  <c r="Q415" i="15" s="1"/>
  <c r="W417" i="15"/>
  <c r="D422" i="15"/>
  <c r="D420" i="15" s="1"/>
  <c r="J422" i="15"/>
  <c r="J420" i="15" s="1"/>
  <c r="P422" i="15"/>
  <c r="P420" i="15" s="1"/>
  <c r="V422" i="15"/>
  <c r="V420" i="15" s="1"/>
  <c r="I427" i="15"/>
  <c r="I425" i="15" s="1"/>
  <c r="O427" i="15"/>
  <c r="U427" i="15"/>
  <c r="U425" i="15" s="1"/>
  <c r="AA427" i="15"/>
  <c r="AA425" i="15" s="1"/>
  <c r="H432" i="15"/>
  <c r="H430" i="15" s="1"/>
  <c r="N432" i="15"/>
  <c r="N430" i="15" s="1"/>
  <c r="T432" i="15"/>
  <c r="T430" i="15" s="1"/>
  <c r="Z432" i="15"/>
  <c r="G437" i="15"/>
  <c r="G435" i="15" s="1"/>
  <c r="M437" i="15"/>
  <c r="M435" i="15" s="1"/>
  <c r="S437" i="15"/>
  <c r="S435" i="15" s="1"/>
  <c r="Y437" i="15"/>
  <c r="Y435" i="15" s="1"/>
  <c r="F442" i="15"/>
  <c r="F440" i="15" s="1"/>
  <c r="L442" i="15"/>
  <c r="R442" i="15"/>
  <c r="R440" i="15" s="1"/>
  <c r="X442" i="15"/>
  <c r="X440" i="15" s="1"/>
  <c r="E447" i="15"/>
  <c r="E445" i="15" s="1"/>
  <c r="K447" i="15"/>
  <c r="K445" i="15" s="1"/>
  <c r="Q447" i="15"/>
  <c r="Q445" i="15" s="1"/>
  <c r="W447" i="15"/>
  <c r="D452" i="15"/>
  <c r="D450" i="15" s="1"/>
  <c r="J452" i="15"/>
  <c r="J450" i="15" s="1"/>
  <c r="P452" i="15"/>
  <c r="P450" i="15" s="1"/>
  <c r="V452" i="15"/>
  <c r="V450" i="15" s="1"/>
  <c r="I457" i="15"/>
  <c r="I455" i="15" s="1"/>
  <c r="O457" i="15"/>
  <c r="U457" i="15"/>
  <c r="U455" i="15" s="1"/>
  <c r="AA457" i="15"/>
  <c r="AA455" i="15" s="1"/>
  <c r="H462" i="15"/>
  <c r="H460" i="15" s="1"/>
  <c r="N462" i="15"/>
  <c r="N460" i="15" s="1"/>
  <c r="T462" i="15"/>
  <c r="T460" i="15" s="1"/>
  <c r="Z462" i="15"/>
  <c r="G467" i="15"/>
  <c r="G465" i="15" s="1"/>
  <c r="M467" i="15"/>
  <c r="M465" i="15" s="1"/>
  <c r="S467" i="15"/>
  <c r="S465" i="15" s="1"/>
  <c r="Y467" i="15"/>
  <c r="Y465" i="15" s="1"/>
  <c r="F472" i="15"/>
  <c r="F470" i="15" s="1"/>
  <c r="L472" i="15"/>
  <c r="R472" i="15"/>
  <c r="R470" i="15" s="1"/>
  <c r="X472" i="15"/>
  <c r="X470" i="15" s="1"/>
  <c r="E477" i="15"/>
  <c r="E475" i="15" s="1"/>
  <c r="K477" i="15"/>
  <c r="K475" i="15" s="1"/>
  <c r="Q477" i="15"/>
  <c r="Q475" i="15" s="1"/>
  <c r="W477" i="15"/>
  <c r="V636" i="15"/>
  <c r="V634" i="15" s="1"/>
  <c r="P636" i="15"/>
  <c r="P634" i="15" s="1"/>
  <c r="J636" i="15"/>
  <c r="J634" i="15" s="1"/>
  <c r="D636" i="15"/>
  <c r="D634" i="15" s="1"/>
  <c r="W631" i="15"/>
  <c r="W629" i="15" s="1"/>
  <c r="Q631" i="15"/>
  <c r="Q629" i="15" s="1"/>
  <c r="K631" i="15"/>
  <c r="K629" i="15" s="1"/>
  <c r="E631" i="15"/>
  <c r="E629" i="15" s="1"/>
  <c r="X626" i="15"/>
  <c r="X624" i="15" s="1"/>
  <c r="R626" i="15"/>
  <c r="R624" i="15" s="1"/>
  <c r="L626" i="15"/>
  <c r="L624" i="15" s="1"/>
  <c r="F626" i="15"/>
  <c r="F624" i="15" s="1"/>
  <c r="Y621" i="15"/>
  <c r="Y619" i="15" s="1"/>
  <c r="S621" i="15"/>
  <c r="S619" i="15" s="1"/>
  <c r="M621" i="15"/>
  <c r="M619" i="15" s="1"/>
  <c r="G621" i="15"/>
  <c r="G619" i="15" s="1"/>
  <c r="Z616" i="15"/>
  <c r="Z614" i="15" s="1"/>
  <c r="T616" i="15"/>
  <c r="T614" i="15" s="1"/>
  <c r="N616" i="15"/>
  <c r="N614" i="15" s="1"/>
  <c r="H616" i="15"/>
  <c r="H614" i="15" s="1"/>
  <c r="AA611" i="15"/>
  <c r="AA609" i="15" s="1"/>
  <c r="U611" i="15"/>
  <c r="U609" i="15" s="1"/>
  <c r="O611" i="15"/>
  <c r="O609" i="15" s="1"/>
  <c r="I611" i="15"/>
  <c r="I609" i="15" s="1"/>
  <c r="V606" i="15"/>
  <c r="V604" i="15" s="1"/>
  <c r="P606" i="15"/>
  <c r="P604" i="15" s="1"/>
  <c r="J606" i="15"/>
  <c r="J604" i="15" s="1"/>
  <c r="D606" i="15"/>
  <c r="D604" i="15" s="1"/>
  <c r="W601" i="15"/>
  <c r="W599" i="15" s="1"/>
  <c r="Q601" i="15"/>
  <c r="Q599" i="15" s="1"/>
  <c r="K601" i="15"/>
  <c r="K599" i="15" s="1"/>
  <c r="E601" i="15"/>
  <c r="E599" i="15" s="1"/>
  <c r="X596" i="15"/>
  <c r="X594" i="15" s="1"/>
  <c r="R596" i="15"/>
  <c r="R594" i="15" s="1"/>
  <c r="L596" i="15"/>
  <c r="L594" i="15" s="1"/>
  <c r="F596" i="15"/>
  <c r="F594" i="15" s="1"/>
  <c r="Y591" i="15"/>
  <c r="Y589" i="15" s="1"/>
  <c r="S591" i="15"/>
  <c r="S589" i="15" s="1"/>
  <c r="M591" i="15"/>
  <c r="M589" i="15" s="1"/>
  <c r="G591" i="15"/>
  <c r="G589" i="15" s="1"/>
  <c r="Z586" i="15"/>
  <c r="Z584" i="15" s="1"/>
  <c r="T586" i="15"/>
  <c r="T584" i="15" s="1"/>
  <c r="N586" i="15"/>
  <c r="N584" i="15" s="1"/>
  <c r="H586" i="15"/>
  <c r="H584" i="15" s="1"/>
  <c r="AA581" i="15"/>
  <c r="AA579" i="15" s="1"/>
  <c r="U581" i="15"/>
  <c r="U579" i="15" s="1"/>
  <c r="O581" i="15"/>
  <c r="O579" i="15" s="1"/>
  <c r="I581" i="15"/>
  <c r="I579" i="15" s="1"/>
  <c r="V576" i="15"/>
  <c r="V574" i="15" s="1"/>
  <c r="P576" i="15"/>
  <c r="P574" i="15" s="1"/>
  <c r="J576" i="15"/>
  <c r="J574" i="15" s="1"/>
  <c r="D576" i="15"/>
  <c r="D574" i="15" s="1"/>
  <c r="W571" i="15"/>
  <c r="W569" i="15" s="1"/>
  <c r="Q571" i="15"/>
  <c r="Q569" i="15" s="1"/>
  <c r="K571" i="15"/>
  <c r="K569" i="15" s="1"/>
  <c r="E571" i="15"/>
  <c r="E569" i="15" s="1"/>
  <c r="X566" i="15"/>
  <c r="X564" i="15" s="1"/>
  <c r="R566" i="15"/>
  <c r="R564" i="15" s="1"/>
  <c r="L566" i="15"/>
  <c r="L564" i="15" s="1"/>
  <c r="F566" i="15"/>
  <c r="F564" i="15" s="1"/>
  <c r="Y561" i="15"/>
  <c r="Y559" i="15" s="1"/>
  <c r="S561" i="15"/>
  <c r="S559" i="15" s="1"/>
  <c r="M561" i="15"/>
  <c r="M559" i="15" s="1"/>
  <c r="G561" i="15"/>
  <c r="G559" i="15" s="1"/>
  <c r="Z556" i="15"/>
  <c r="Z554" i="15" s="1"/>
  <c r="T556" i="15"/>
  <c r="T554" i="15" s="1"/>
  <c r="N556" i="15"/>
  <c r="N554" i="15" s="1"/>
  <c r="H556" i="15"/>
  <c r="H554" i="15" s="1"/>
  <c r="AA551" i="15"/>
  <c r="AA549" i="15" s="1"/>
  <c r="U551" i="15"/>
  <c r="U549" i="15" s="1"/>
  <c r="O551" i="15"/>
  <c r="O549" i="15" s="1"/>
  <c r="I551" i="15"/>
  <c r="I549" i="15" s="1"/>
  <c r="AA636" i="15"/>
  <c r="AA634" i="15" s="1"/>
  <c r="U636" i="15"/>
  <c r="U634" i="15" s="1"/>
  <c r="O636" i="15"/>
  <c r="O634" i="15" s="1"/>
  <c r="I636" i="15"/>
  <c r="I634" i="15" s="1"/>
  <c r="V631" i="15"/>
  <c r="V629" i="15" s="1"/>
  <c r="P631" i="15"/>
  <c r="P629" i="15" s="1"/>
  <c r="J631" i="15"/>
  <c r="J629" i="15" s="1"/>
  <c r="D631" i="15"/>
  <c r="D629" i="15" s="1"/>
  <c r="W626" i="15"/>
  <c r="W624" i="15" s="1"/>
  <c r="Q626" i="15"/>
  <c r="Q624" i="15" s="1"/>
  <c r="K626" i="15"/>
  <c r="K624" i="15" s="1"/>
  <c r="E626" i="15"/>
  <c r="E624" i="15" s="1"/>
  <c r="X621" i="15"/>
  <c r="X619" i="15" s="1"/>
  <c r="R621" i="15"/>
  <c r="R619" i="15" s="1"/>
  <c r="L621" i="15"/>
  <c r="L619" i="15" s="1"/>
  <c r="F621" i="15"/>
  <c r="F619" i="15" s="1"/>
  <c r="Y616" i="15"/>
  <c r="Y614" i="15" s="1"/>
  <c r="S616" i="15"/>
  <c r="S614" i="15" s="1"/>
  <c r="M616" i="15"/>
  <c r="M614" i="15" s="1"/>
  <c r="G616" i="15"/>
  <c r="G614" i="15" s="1"/>
  <c r="Z611" i="15"/>
  <c r="Z609" i="15" s="1"/>
  <c r="T611" i="15"/>
  <c r="T609" i="15" s="1"/>
  <c r="N611" i="15"/>
  <c r="N609" i="15" s="1"/>
  <c r="H611" i="15"/>
  <c r="H609" i="15" s="1"/>
  <c r="AA606" i="15"/>
  <c r="AA604" i="15" s="1"/>
  <c r="U606" i="15"/>
  <c r="U604" i="15" s="1"/>
  <c r="O606" i="15"/>
  <c r="O604" i="15" s="1"/>
  <c r="I606" i="15"/>
  <c r="I604" i="15" s="1"/>
  <c r="V601" i="15"/>
  <c r="V599" i="15" s="1"/>
  <c r="P601" i="15"/>
  <c r="P599" i="15" s="1"/>
  <c r="J601" i="15"/>
  <c r="J599" i="15" s="1"/>
  <c r="D601" i="15"/>
  <c r="D599" i="15" s="1"/>
  <c r="W596" i="15"/>
  <c r="W594" i="15" s="1"/>
  <c r="Q596" i="15"/>
  <c r="Q594" i="15" s="1"/>
  <c r="K596" i="15"/>
  <c r="K594" i="15" s="1"/>
  <c r="E596" i="15"/>
  <c r="E594" i="15" s="1"/>
  <c r="X591" i="15"/>
  <c r="X589" i="15" s="1"/>
  <c r="R591" i="15"/>
  <c r="R589" i="15" s="1"/>
  <c r="L591" i="15"/>
  <c r="L589" i="15" s="1"/>
  <c r="F591" i="15"/>
  <c r="F589" i="15" s="1"/>
  <c r="Y586" i="15"/>
  <c r="Y584" i="15" s="1"/>
  <c r="S586" i="15"/>
  <c r="S584" i="15" s="1"/>
  <c r="M586" i="15"/>
  <c r="M584" i="15" s="1"/>
  <c r="G586" i="15"/>
  <c r="G584" i="15" s="1"/>
  <c r="Z581" i="15"/>
  <c r="Z579" i="15" s="1"/>
  <c r="T581" i="15"/>
  <c r="T579" i="15" s="1"/>
  <c r="N581" i="15"/>
  <c r="N579" i="15" s="1"/>
  <c r="H581" i="15"/>
  <c r="H579" i="15" s="1"/>
  <c r="AA576" i="15"/>
  <c r="AA574" i="15" s="1"/>
  <c r="U576" i="15"/>
  <c r="U574" i="15" s="1"/>
  <c r="O576" i="15"/>
  <c r="O574" i="15" s="1"/>
  <c r="I576" i="15"/>
  <c r="I574" i="15" s="1"/>
  <c r="V571" i="15"/>
  <c r="V569" i="15" s="1"/>
  <c r="P571" i="15"/>
  <c r="P569" i="15" s="1"/>
  <c r="J571" i="15"/>
  <c r="J569" i="15" s="1"/>
  <c r="D571" i="15"/>
  <c r="D569" i="15" s="1"/>
  <c r="W566" i="15"/>
  <c r="W564" i="15" s="1"/>
  <c r="Q566" i="15"/>
  <c r="Q564" i="15" s="1"/>
  <c r="K566" i="15"/>
  <c r="K564" i="15" s="1"/>
  <c r="E566" i="15"/>
  <c r="E564" i="15" s="1"/>
  <c r="X561" i="15"/>
  <c r="X559" i="15" s="1"/>
  <c r="R561" i="15"/>
  <c r="R559" i="15" s="1"/>
  <c r="L561" i="15"/>
  <c r="L559" i="15" s="1"/>
  <c r="F561" i="15"/>
  <c r="F559" i="15" s="1"/>
  <c r="Y556" i="15"/>
  <c r="Y554" i="15" s="1"/>
  <c r="S556" i="15"/>
  <c r="S554" i="15" s="1"/>
  <c r="M556" i="15"/>
  <c r="M554" i="15" s="1"/>
  <c r="G556" i="15"/>
  <c r="G554" i="15" s="1"/>
  <c r="Z551" i="15"/>
  <c r="Z549" i="15" s="1"/>
  <c r="T551" i="15"/>
  <c r="T549" i="15" s="1"/>
  <c r="N551" i="15"/>
  <c r="N549" i="15" s="1"/>
  <c r="H551" i="15"/>
  <c r="H549" i="15" s="1"/>
  <c r="AA546" i="15"/>
  <c r="AA544" i="15" s="1"/>
  <c r="U546" i="15"/>
  <c r="U544" i="15" s="1"/>
  <c r="O546" i="15"/>
  <c r="O544" i="15" s="1"/>
  <c r="I546" i="15"/>
  <c r="I544" i="15" s="1"/>
  <c r="V541" i="15"/>
  <c r="V539" i="15" s="1"/>
  <c r="P541" i="15"/>
  <c r="P539" i="15" s="1"/>
  <c r="J541" i="15"/>
  <c r="J539" i="15" s="1"/>
  <c r="D541" i="15"/>
  <c r="D539" i="15" s="1"/>
  <c r="W536" i="15"/>
  <c r="W534" i="15" s="1"/>
  <c r="Q536" i="15"/>
  <c r="Q534" i="15" s="1"/>
  <c r="K536" i="15"/>
  <c r="K534" i="15" s="1"/>
  <c r="E536" i="15"/>
  <c r="E534" i="15" s="1"/>
  <c r="X531" i="15"/>
  <c r="X529" i="15" s="1"/>
  <c r="R531" i="15"/>
  <c r="R529" i="15" s="1"/>
  <c r="L531" i="15"/>
  <c r="L529" i="15" s="1"/>
  <c r="F531" i="15"/>
  <c r="F529" i="15" s="1"/>
  <c r="Y526" i="15"/>
  <c r="Y524" i="15" s="1"/>
  <c r="S526" i="15"/>
  <c r="S524" i="15" s="1"/>
  <c r="M526" i="15"/>
  <c r="M524" i="15" s="1"/>
  <c r="G526" i="15"/>
  <c r="G524" i="15" s="1"/>
  <c r="Y636" i="15"/>
  <c r="Y634" i="15" s="1"/>
  <c r="S636" i="15"/>
  <c r="S634" i="15" s="1"/>
  <c r="M636" i="15"/>
  <c r="M634" i="15" s="1"/>
  <c r="G636" i="15"/>
  <c r="G634" i="15" s="1"/>
  <c r="Z631" i="15"/>
  <c r="Z629" i="15" s="1"/>
  <c r="T631" i="15"/>
  <c r="T629" i="15" s="1"/>
  <c r="N631" i="15"/>
  <c r="N629" i="15" s="1"/>
  <c r="H631" i="15"/>
  <c r="H629" i="15" s="1"/>
  <c r="AA626" i="15"/>
  <c r="AA624" i="15" s="1"/>
  <c r="U626" i="15"/>
  <c r="U624" i="15" s="1"/>
  <c r="O626" i="15"/>
  <c r="O624" i="15" s="1"/>
  <c r="I626" i="15"/>
  <c r="I624" i="15" s="1"/>
  <c r="V621" i="15"/>
  <c r="V619" i="15" s="1"/>
  <c r="P621" i="15"/>
  <c r="P619" i="15" s="1"/>
  <c r="J621" i="15"/>
  <c r="J619" i="15" s="1"/>
  <c r="D621" i="15"/>
  <c r="D619" i="15" s="1"/>
  <c r="W616" i="15"/>
  <c r="W614" i="15" s="1"/>
  <c r="Q616" i="15"/>
  <c r="Q614" i="15" s="1"/>
  <c r="K616" i="15"/>
  <c r="K614" i="15" s="1"/>
  <c r="E616" i="15"/>
  <c r="E614" i="15" s="1"/>
  <c r="X611" i="15"/>
  <c r="X609" i="15" s="1"/>
  <c r="R611" i="15"/>
  <c r="R609" i="15" s="1"/>
  <c r="L611" i="15"/>
  <c r="L609" i="15" s="1"/>
  <c r="F611" i="15"/>
  <c r="F609" i="15" s="1"/>
  <c r="Y606" i="15"/>
  <c r="Y604" i="15" s="1"/>
  <c r="S606" i="15"/>
  <c r="S604" i="15" s="1"/>
  <c r="M606" i="15"/>
  <c r="M604" i="15" s="1"/>
  <c r="G606" i="15"/>
  <c r="G604" i="15" s="1"/>
  <c r="Z601" i="15"/>
  <c r="Z599" i="15" s="1"/>
  <c r="T601" i="15"/>
  <c r="T599" i="15" s="1"/>
  <c r="N601" i="15"/>
  <c r="N599" i="15" s="1"/>
  <c r="H601" i="15"/>
  <c r="H599" i="15" s="1"/>
  <c r="AA596" i="15"/>
  <c r="AA594" i="15" s="1"/>
  <c r="U596" i="15"/>
  <c r="U594" i="15" s="1"/>
  <c r="O596" i="15"/>
  <c r="O594" i="15" s="1"/>
  <c r="I596" i="15"/>
  <c r="I594" i="15" s="1"/>
  <c r="V591" i="15"/>
  <c r="V589" i="15" s="1"/>
  <c r="P591" i="15"/>
  <c r="P589" i="15" s="1"/>
  <c r="J591" i="15"/>
  <c r="J589" i="15" s="1"/>
  <c r="D591" i="15"/>
  <c r="D589" i="15" s="1"/>
  <c r="W586" i="15"/>
  <c r="W584" i="15" s="1"/>
  <c r="Q586" i="15"/>
  <c r="Q584" i="15" s="1"/>
  <c r="K586" i="15"/>
  <c r="K584" i="15" s="1"/>
  <c r="E586" i="15"/>
  <c r="E584" i="15" s="1"/>
  <c r="X581" i="15"/>
  <c r="X579" i="15" s="1"/>
  <c r="R581" i="15"/>
  <c r="R579" i="15" s="1"/>
  <c r="L581" i="15"/>
  <c r="L579" i="15" s="1"/>
  <c r="F581" i="15"/>
  <c r="F579" i="15" s="1"/>
  <c r="Y576" i="15"/>
  <c r="Y574" i="15" s="1"/>
  <c r="S576" i="15"/>
  <c r="S574" i="15" s="1"/>
  <c r="M576" i="15"/>
  <c r="M574" i="15" s="1"/>
  <c r="G576" i="15"/>
  <c r="G574" i="15" s="1"/>
  <c r="Z571" i="15"/>
  <c r="Z569" i="15" s="1"/>
  <c r="T571" i="15"/>
  <c r="T569" i="15" s="1"/>
  <c r="N571" i="15"/>
  <c r="N569" i="15" s="1"/>
  <c r="H571" i="15"/>
  <c r="H569" i="15" s="1"/>
  <c r="AA566" i="15"/>
  <c r="AA564" i="15" s="1"/>
  <c r="U566" i="15"/>
  <c r="U564" i="15" s="1"/>
  <c r="O566" i="15"/>
  <c r="O564" i="15" s="1"/>
  <c r="I566" i="15"/>
  <c r="I564" i="15" s="1"/>
  <c r="V561" i="15"/>
  <c r="V559" i="15" s="1"/>
  <c r="P561" i="15"/>
  <c r="P559" i="15" s="1"/>
  <c r="J561" i="15"/>
  <c r="J559" i="15" s="1"/>
  <c r="D561" i="15"/>
  <c r="D559" i="15" s="1"/>
  <c r="W556" i="15"/>
  <c r="W554" i="15" s="1"/>
  <c r="Q556" i="15"/>
  <c r="Q554" i="15" s="1"/>
  <c r="K556" i="15"/>
  <c r="K554" i="15" s="1"/>
  <c r="E556" i="15"/>
  <c r="E554" i="15" s="1"/>
  <c r="X551" i="15"/>
  <c r="X549" i="15" s="1"/>
  <c r="R551" i="15"/>
  <c r="R549" i="15" s="1"/>
  <c r="L551" i="15"/>
  <c r="L549" i="15" s="1"/>
  <c r="F551" i="15"/>
  <c r="F549" i="15" s="1"/>
  <c r="Y546" i="15"/>
  <c r="Y544" i="15" s="1"/>
  <c r="S546" i="15"/>
  <c r="S544" i="15" s="1"/>
  <c r="M546" i="15"/>
  <c r="M544" i="15" s="1"/>
  <c r="G546" i="15"/>
  <c r="G544" i="15" s="1"/>
  <c r="Z541" i="15"/>
  <c r="Z539" i="15" s="1"/>
  <c r="T541" i="15"/>
  <c r="T539" i="15" s="1"/>
  <c r="N541" i="15"/>
  <c r="N539" i="15" s="1"/>
  <c r="H541" i="15"/>
  <c r="H539" i="15" s="1"/>
  <c r="AA536" i="15"/>
  <c r="AA534" i="15" s="1"/>
  <c r="U536" i="15"/>
  <c r="U534" i="15" s="1"/>
  <c r="O536" i="15"/>
  <c r="O534" i="15" s="1"/>
  <c r="I536" i="15"/>
  <c r="I534" i="15" s="1"/>
  <c r="V531" i="15"/>
  <c r="V529" i="15" s="1"/>
  <c r="P531" i="15"/>
  <c r="P529" i="15" s="1"/>
  <c r="J531" i="15"/>
  <c r="J529" i="15" s="1"/>
  <c r="D531" i="15"/>
  <c r="D529" i="15" s="1"/>
  <c r="W526" i="15"/>
  <c r="W524" i="15" s="1"/>
  <c r="Q526" i="15"/>
  <c r="Q524" i="15" s="1"/>
  <c r="K526" i="15"/>
  <c r="K524" i="15" s="1"/>
  <c r="E526" i="15"/>
  <c r="E524" i="15" s="1"/>
  <c r="W636" i="15"/>
  <c r="W634" i="15" s="1"/>
  <c r="Q636" i="15"/>
  <c r="Q634" i="15" s="1"/>
  <c r="K636" i="15"/>
  <c r="K634" i="15" s="1"/>
  <c r="E636" i="15"/>
  <c r="E634" i="15" s="1"/>
  <c r="X631" i="15"/>
  <c r="X629" i="15" s="1"/>
  <c r="R631" i="15"/>
  <c r="R629" i="15" s="1"/>
  <c r="L631" i="15"/>
  <c r="L629" i="15" s="1"/>
  <c r="F631" i="15"/>
  <c r="F629" i="15" s="1"/>
  <c r="Y626" i="15"/>
  <c r="Y624" i="15" s="1"/>
  <c r="S626" i="15"/>
  <c r="S624" i="15" s="1"/>
  <c r="M626" i="15"/>
  <c r="M624" i="15" s="1"/>
  <c r="G626" i="15"/>
  <c r="G624" i="15" s="1"/>
  <c r="Z621" i="15"/>
  <c r="Z619" i="15" s="1"/>
  <c r="T621" i="15"/>
  <c r="T619" i="15" s="1"/>
  <c r="N621" i="15"/>
  <c r="N619" i="15" s="1"/>
  <c r="H621" i="15"/>
  <c r="H619" i="15" s="1"/>
  <c r="AA616" i="15"/>
  <c r="AA614" i="15" s="1"/>
  <c r="U616" i="15"/>
  <c r="U614" i="15" s="1"/>
  <c r="O616" i="15"/>
  <c r="O614" i="15" s="1"/>
  <c r="I616" i="15"/>
  <c r="I614" i="15" s="1"/>
  <c r="V611" i="15"/>
  <c r="V609" i="15" s="1"/>
  <c r="P611" i="15"/>
  <c r="P609" i="15" s="1"/>
  <c r="J611" i="15"/>
  <c r="J609" i="15" s="1"/>
  <c r="D611" i="15"/>
  <c r="D609" i="15" s="1"/>
  <c r="W606" i="15"/>
  <c r="W604" i="15" s="1"/>
  <c r="Q606" i="15"/>
  <c r="Q604" i="15" s="1"/>
  <c r="K606" i="15"/>
  <c r="K604" i="15" s="1"/>
  <c r="E606" i="15"/>
  <c r="E604" i="15" s="1"/>
  <c r="X601" i="15"/>
  <c r="X599" i="15" s="1"/>
  <c r="R601" i="15"/>
  <c r="R599" i="15" s="1"/>
  <c r="L601" i="15"/>
  <c r="L599" i="15" s="1"/>
  <c r="F601" i="15"/>
  <c r="F599" i="15" s="1"/>
  <c r="Y596" i="15"/>
  <c r="Y594" i="15" s="1"/>
  <c r="S596" i="15"/>
  <c r="S594" i="15" s="1"/>
  <c r="M596" i="15"/>
  <c r="M594" i="15" s="1"/>
  <c r="G596" i="15"/>
  <c r="G594" i="15" s="1"/>
  <c r="Z591" i="15"/>
  <c r="Z589" i="15" s="1"/>
  <c r="T591" i="15"/>
  <c r="T589" i="15" s="1"/>
  <c r="N591" i="15"/>
  <c r="N589" i="15" s="1"/>
  <c r="H591" i="15"/>
  <c r="H589" i="15" s="1"/>
  <c r="AA586" i="15"/>
  <c r="AA584" i="15" s="1"/>
  <c r="U586" i="15"/>
  <c r="U584" i="15" s="1"/>
  <c r="O586" i="15"/>
  <c r="O584" i="15" s="1"/>
  <c r="I586" i="15"/>
  <c r="I584" i="15" s="1"/>
  <c r="V581" i="15"/>
  <c r="V579" i="15" s="1"/>
  <c r="P581" i="15"/>
  <c r="P579" i="15" s="1"/>
  <c r="J581" i="15"/>
  <c r="J579" i="15" s="1"/>
  <c r="D581" i="15"/>
  <c r="D579" i="15" s="1"/>
  <c r="W576" i="15"/>
  <c r="W574" i="15" s="1"/>
  <c r="Q576" i="15"/>
  <c r="Q574" i="15" s="1"/>
  <c r="K576" i="15"/>
  <c r="K574" i="15" s="1"/>
  <c r="E576" i="15"/>
  <c r="E574" i="15" s="1"/>
  <c r="X571" i="15"/>
  <c r="X569" i="15" s="1"/>
  <c r="R571" i="15"/>
  <c r="R569" i="15" s="1"/>
  <c r="L571" i="15"/>
  <c r="L569" i="15" s="1"/>
  <c r="F571" i="15"/>
  <c r="F569" i="15" s="1"/>
  <c r="Y566" i="15"/>
  <c r="Y564" i="15" s="1"/>
  <c r="S566" i="15"/>
  <c r="S564" i="15" s="1"/>
  <c r="M566" i="15"/>
  <c r="M564" i="15" s="1"/>
  <c r="G566" i="15"/>
  <c r="G564" i="15" s="1"/>
  <c r="Z561" i="15"/>
  <c r="Z559" i="15" s="1"/>
  <c r="T561" i="15"/>
  <c r="T559" i="15" s="1"/>
  <c r="N561" i="15"/>
  <c r="N559" i="15" s="1"/>
  <c r="H561" i="15"/>
  <c r="H559" i="15" s="1"/>
  <c r="AA556" i="15"/>
  <c r="AA554" i="15" s="1"/>
  <c r="U556" i="15"/>
  <c r="U554" i="15" s="1"/>
  <c r="O556" i="15"/>
  <c r="O554" i="15" s="1"/>
  <c r="I556" i="15"/>
  <c r="I554" i="15" s="1"/>
  <c r="V551" i="15"/>
  <c r="V549" i="15" s="1"/>
  <c r="P551" i="15"/>
  <c r="P549" i="15" s="1"/>
  <c r="J551" i="15"/>
  <c r="J549" i="15" s="1"/>
  <c r="D551" i="15"/>
  <c r="D549" i="15" s="1"/>
  <c r="W546" i="15"/>
  <c r="W544" i="15" s="1"/>
  <c r="Q546" i="15"/>
  <c r="Q544" i="15" s="1"/>
  <c r="K546" i="15"/>
  <c r="K544" i="15" s="1"/>
  <c r="E546" i="15"/>
  <c r="E544" i="15" s="1"/>
  <c r="X541" i="15"/>
  <c r="X539" i="15" s="1"/>
  <c r="R541" i="15"/>
  <c r="R539" i="15" s="1"/>
  <c r="L541" i="15"/>
  <c r="L539" i="15" s="1"/>
  <c r="F541" i="15"/>
  <c r="F539" i="15" s="1"/>
  <c r="Y536" i="15"/>
  <c r="Y534" i="15" s="1"/>
  <c r="S536" i="15"/>
  <c r="S534" i="15" s="1"/>
  <c r="M536" i="15"/>
  <c r="M534" i="15" s="1"/>
  <c r="G536" i="15"/>
  <c r="G534" i="15" s="1"/>
  <c r="Z531" i="15"/>
  <c r="Z529" i="15" s="1"/>
  <c r="T531" i="15"/>
  <c r="T529" i="15" s="1"/>
  <c r="N531" i="15"/>
  <c r="N529" i="15" s="1"/>
  <c r="H531" i="15"/>
  <c r="H529" i="15" s="1"/>
  <c r="AA526" i="15"/>
  <c r="AA524" i="15" s="1"/>
  <c r="U526" i="15"/>
  <c r="U524" i="15" s="1"/>
  <c r="O526" i="15"/>
  <c r="O524" i="15" s="1"/>
  <c r="I526" i="15"/>
  <c r="I524" i="15" s="1"/>
  <c r="J486" i="15"/>
  <c r="J484" i="15" s="1"/>
  <c r="P486" i="15"/>
  <c r="P484" i="15" s="1"/>
  <c r="V486" i="15"/>
  <c r="V484" i="15" s="1"/>
  <c r="I491" i="15"/>
  <c r="I489" i="15" s="1"/>
  <c r="O491" i="15"/>
  <c r="U491" i="15"/>
  <c r="U489" i="15" s="1"/>
  <c r="AA491" i="15"/>
  <c r="AA489" i="15" s="1"/>
  <c r="H496" i="15"/>
  <c r="H494" i="15" s="1"/>
  <c r="N496" i="15"/>
  <c r="N494" i="15" s="1"/>
  <c r="T496" i="15"/>
  <c r="T494" i="15" s="1"/>
  <c r="Z496" i="15"/>
  <c r="G501" i="15"/>
  <c r="G499" i="15" s="1"/>
  <c r="M501" i="15"/>
  <c r="M499" i="15" s="1"/>
  <c r="S501" i="15"/>
  <c r="S499" i="15" s="1"/>
  <c r="Y501" i="15"/>
  <c r="Y499" i="15" s="1"/>
  <c r="F506" i="15"/>
  <c r="F504" i="15" s="1"/>
  <c r="L506" i="15"/>
  <c r="R506" i="15"/>
  <c r="R504" i="15" s="1"/>
  <c r="X506" i="15"/>
  <c r="X504" i="15" s="1"/>
  <c r="E511" i="15"/>
  <c r="E509" i="15" s="1"/>
  <c r="K511" i="15"/>
  <c r="K509" i="15" s="1"/>
  <c r="Q511" i="15"/>
  <c r="Q509" i="15" s="1"/>
  <c r="W511" i="15"/>
  <c r="D516" i="15"/>
  <c r="D514" i="15" s="1"/>
  <c r="J516" i="15"/>
  <c r="J514" i="15" s="1"/>
  <c r="P516" i="15"/>
  <c r="P514" i="15" s="1"/>
  <c r="V516" i="15"/>
  <c r="V514" i="15" s="1"/>
  <c r="I521" i="15"/>
  <c r="I519" i="15" s="1"/>
  <c r="O521" i="15"/>
  <c r="U521" i="15"/>
  <c r="U519" i="15" s="1"/>
  <c r="AA521" i="15"/>
  <c r="AA519" i="15" s="1"/>
  <c r="L526" i="15"/>
  <c r="L524" i="15" s="1"/>
  <c r="X526" i="15"/>
  <c r="X524" i="15" s="1"/>
  <c r="K531" i="15"/>
  <c r="W531" i="15"/>
  <c r="W529" i="15" s="1"/>
  <c r="H536" i="15"/>
  <c r="H534" i="15" s="1"/>
  <c r="T536" i="15"/>
  <c r="G541" i="15"/>
  <c r="G539" i="15" s="1"/>
  <c r="S541" i="15"/>
  <c r="S539" i="15" s="1"/>
  <c r="D546" i="15"/>
  <c r="D544" i="15" s="1"/>
  <c r="P546" i="15"/>
  <c r="P544" i="15" s="1"/>
  <c r="S551" i="15"/>
  <c r="S549" i="15" s="1"/>
  <c r="P556" i="15"/>
  <c r="P554" i="15" s="1"/>
  <c r="O561" i="15"/>
  <c r="J566" i="15"/>
  <c r="J564" i="15" s="1"/>
  <c r="I571" i="15"/>
  <c r="AA571" i="15"/>
  <c r="AA569" i="15" s="1"/>
  <c r="F576" i="15"/>
  <c r="F574" i="15" s="1"/>
  <c r="X576" i="15"/>
  <c r="X574" i="15" s="1"/>
  <c r="S581" i="15"/>
  <c r="S579" i="15" s="1"/>
  <c r="P586" i="15"/>
  <c r="P584" i="15" s="1"/>
  <c r="O591" i="15"/>
  <c r="O589" i="15" s="1"/>
  <c r="J596" i="15"/>
  <c r="J594" i="15" s="1"/>
  <c r="I601" i="15"/>
  <c r="I599" i="15" s="1"/>
  <c r="AA601" i="15"/>
  <c r="AA599" i="15" s="1"/>
  <c r="F606" i="15"/>
  <c r="F604" i="15" s="1"/>
  <c r="X606" i="15"/>
  <c r="X604" i="15" s="1"/>
  <c r="S611" i="15"/>
  <c r="P616" i="15"/>
  <c r="P614" i="15" s="1"/>
  <c r="O621" i="15"/>
  <c r="O619" i="15" s="1"/>
  <c r="J626" i="15"/>
  <c r="J624" i="15" s="1"/>
  <c r="I631" i="15"/>
  <c r="I629" i="15" s="1"/>
  <c r="AA631" i="15"/>
  <c r="AA629" i="15" s="1"/>
  <c r="F636" i="15"/>
  <c r="F634" i="15" s="1"/>
  <c r="X636" i="15"/>
  <c r="R211" i="16"/>
  <c r="I372" i="15"/>
  <c r="I370" i="15" s="1"/>
  <c r="O372" i="15"/>
  <c r="O370" i="15" s="1"/>
  <c r="U372" i="15"/>
  <c r="AA372" i="15"/>
  <c r="AA370" i="15" s="1"/>
  <c r="H377" i="15"/>
  <c r="H375" i="15" s="1"/>
  <c r="N377" i="15"/>
  <c r="N375" i="15" s="1"/>
  <c r="T377" i="15"/>
  <c r="T375" i="15" s="1"/>
  <c r="Z377" i="15"/>
  <c r="Z375" i="15" s="1"/>
  <c r="G382" i="15"/>
  <c r="M382" i="15"/>
  <c r="M380" i="15" s="1"/>
  <c r="S382" i="15"/>
  <c r="S380" i="15" s="1"/>
  <c r="Y382" i="15"/>
  <c r="Y380" i="15" s="1"/>
  <c r="F387" i="15"/>
  <c r="F385" i="15" s="1"/>
  <c r="L387" i="15"/>
  <c r="L385" i="15" s="1"/>
  <c r="R387" i="15"/>
  <c r="X387" i="15"/>
  <c r="X385" i="15" s="1"/>
  <c r="E392" i="15"/>
  <c r="E390" i="15" s="1"/>
  <c r="K392" i="15"/>
  <c r="K390" i="15" s="1"/>
  <c r="Q392" i="15"/>
  <c r="Q390" i="15" s="1"/>
  <c r="W392" i="15"/>
  <c r="W390" i="15" s="1"/>
  <c r="D397" i="15"/>
  <c r="J397" i="15"/>
  <c r="J395" i="15" s="1"/>
  <c r="P397" i="15"/>
  <c r="P395" i="15" s="1"/>
  <c r="V397" i="15"/>
  <c r="V395" i="15" s="1"/>
  <c r="I402" i="15"/>
  <c r="I400" i="15" s="1"/>
  <c r="O402" i="15"/>
  <c r="O400" i="15" s="1"/>
  <c r="U402" i="15"/>
  <c r="AA402" i="15"/>
  <c r="AA400" i="15" s="1"/>
  <c r="H407" i="15"/>
  <c r="H405" i="15" s="1"/>
  <c r="N407" i="15"/>
  <c r="N405" i="15" s="1"/>
  <c r="T407" i="15"/>
  <c r="T405" i="15" s="1"/>
  <c r="Z407" i="15"/>
  <c r="Z405" i="15" s="1"/>
  <c r="G412" i="15"/>
  <c r="M412" i="15"/>
  <c r="M410" i="15" s="1"/>
  <c r="S412" i="15"/>
  <c r="S410" i="15" s="1"/>
  <c r="Y412" i="15"/>
  <c r="Y410" i="15" s="1"/>
  <c r="F417" i="15"/>
  <c r="F415" i="15" s="1"/>
  <c r="L417" i="15"/>
  <c r="L415" i="15" s="1"/>
  <c r="R417" i="15"/>
  <c r="X417" i="15"/>
  <c r="X415" i="15" s="1"/>
  <c r="E422" i="15"/>
  <c r="E420" i="15" s="1"/>
  <c r="K422" i="15"/>
  <c r="K420" i="15" s="1"/>
  <c r="Q422" i="15"/>
  <c r="Q420" i="15" s="1"/>
  <c r="W422" i="15"/>
  <c r="W420" i="15" s="1"/>
  <c r="D427" i="15"/>
  <c r="J427" i="15"/>
  <c r="J425" i="15" s="1"/>
  <c r="P427" i="15"/>
  <c r="P425" i="15" s="1"/>
  <c r="V427" i="15"/>
  <c r="V425" i="15" s="1"/>
  <c r="I432" i="15"/>
  <c r="I430" i="15" s="1"/>
  <c r="O432" i="15"/>
  <c r="O430" i="15" s="1"/>
  <c r="U432" i="15"/>
  <c r="AA432" i="15"/>
  <c r="AA430" i="15" s="1"/>
  <c r="H437" i="15"/>
  <c r="H435" i="15" s="1"/>
  <c r="N437" i="15"/>
  <c r="N435" i="15" s="1"/>
  <c r="T437" i="15"/>
  <c r="T435" i="15" s="1"/>
  <c r="Z437" i="15"/>
  <c r="Z435" i="15" s="1"/>
  <c r="G442" i="15"/>
  <c r="M442" i="15"/>
  <c r="M440" i="15" s="1"/>
  <c r="S442" i="15"/>
  <c r="S440" i="15" s="1"/>
  <c r="Y442" i="15"/>
  <c r="Y440" i="15" s="1"/>
  <c r="F447" i="15"/>
  <c r="F445" i="15" s="1"/>
  <c r="L447" i="15"/>
  <c r="L445" i="15" s="1"/>
  <c r="R447" i="15"/>
  <c r="X447" i="15"/>
  <c r="X445" i="15" s="1"/>
  <c r="E452" i="15"/>
  <c r="E450" i="15" s="1"/>
  <c r="K452" i="15"/>
  <c r="K450" i="15" s="1"/>
  <c r="Q452" i="15"/>
  <c r="Q450" i="15" s="1"/>
  <c r="W452" i="15"/>
  <c r="W450" i="15" s="1"/>
  <c r="D457" i="15"/>
  <c r="J457" i="15"/>
  <c r="J455" i="15" s="1"/>
  <c r="P457" i="15"/>
  <c r="P455" i="15" s="1"/>
  <c r="V457" i="15"/>
  <c r="V455" i="15" s="1"/>
  <c r="I462" i="15"/>
  <c r="I460" i="15" s="1"/>
  <c r="O462" i="15"/>
  <c r="O460" i="15" s="1"/>
  <c r="U462" i="15"/>
  <c r="AA462" i="15"/>
  <c r="AA460" i="15" s="1"/>
  <c r="H467" i="15"/>
  <c r="H465" i="15" s="1"/>
  <c r="N467" i="15"/>
  <c r="N465" i="15" s="1"/>
  <c r="T467" i="15"/>
  <c r="T465" i="15" s="1"/>
  <c r="Z467" i="15"/>
  <c r="Z465" i="15" s="1"/>
  <c r="G472" i="15"/>
  <c r="M472" i="15"/>
  <c r="M470" i="15" s="1"/>
  <c r="S472" i="15"/>
  <c r="S470" i="15" s="1"/>
  <c r="Y472" i="15"/>
  <c r="Y470" i="15" s="1"/>
  <c r="F477" i="15"/>
  <c r="F475" i="15" s="1"/>
  <c r="L477" i="15"/>
  <c r="L475" i="15" s="1"/>
  <c r="R477" i="15"/>
  <c r="X477" i="15"/>
  <c r="X475" i="15" s="1"/>
  <c r="E486" i="15"/>
  <c r="E484" i="15" s="1"/>
  <c r="K486" i="15"/>
  <c r="K484" i="15" s="1"/>
  <c r="Q486" i="15"/>
  <c r="Q484" i="15" s="1"/>
  <c r="W486" i="15"/>
  <c r="W484" i="15" s="1"/>
  <c r="D491" i="15"/>
  <c r="J491" i="15"/>
  <c r="J489" i="15" s="1"/>
  <c r="P491" i="15"/>
  <c r="P489" i="15" s="1"/>
  <c r="V491" i="15"/>
  <c r="V489" i="15" s="1"/>
  <c r="I496" i="15"/>
  <c r="I494" i="15" s="1"/>
  <c r="O496" i="15"/>
  <c r="O494" i="15" s="1"/>
  <c r="U496" i="15"/>
  <c r="AA496" i="15"/>
  <c r="AA494" i="15" s="1"/>
  <c r="H501" i="15"/>
  <c r="H499" i="15" s="1"/>
  <c r="N501" i="15"/>
  <c r="N499" i="15" s="1"/>
  <c r="T501" i="15"/>
  <c r="T499" i="15" s="1"/>
  <c r="Z501" i="15"/>
  <c r="Z499" i="15" s="1"/>
  <c r="G506" i="15"/>
  <c r="M506" i="15"/>
  <c r="M504" i="15" s="1"/>
  <c r="S506" i="15"/>
  <c r="S504" i="15" s="1"/>
  <c r="Y506" i="15"/>
  <c r="Y504" i="15" s="1"/>
  <c r="F511" i="15"/>
  <c r="F509" i="15" s="1"/>
  <c r="L511" i="15"/>
  <c r="L509" i="15" s="1"/>
  <c r="R511" i="15"/>
  <c r="X511" i="15"/>
  <c r="X509" i="15" s="1"/>
  <c r="E516" i="15"/>
  <c r="E514" i="15" s="1"/>
  <c r="K516" i="15"/>
  <c r="K514" i="15" s="1"/>
  <c r="Q516" i="15"/>
  <c r="Q514" i="15" s="1"/>
  <c r="W516" i="15"/>
  <c r="W514" i="15" s="1"/>
  <c r="D521" i="15"/>
  <c r="J521" i="15"/>
  <c r="J519" i="15" s="1"/>
  <c r="P521" i="15"/>
  <c r="P519" i="15" s="1"/>
  <c r="V521" i="15"/>
  <c r="V519" i="15" s="1"/>
  <c r="N526" i="15"/>
  <c r="N524" i="15" s="1"/>
  <c r="Z526" i="15"/>
  <c r="Z524" i="15" s="1"/>
  <c r="M531" i="15"/>
  <c r="Y531" i="15"/>
  <c r="Y529" i="15" s="1"/>
  <c r="J536" i="15"/>
  <c r="J534" i="15" s="1"/>
  <c r="V536" i="15"/>
  <c r="I541" i="15"/>
  <c r="I539" i="15" s="1"/>
  <c r="U541" i="15"/>
  <c r="U539" i="15" s="1"/>
  <c r="F546" i="15"/>
  <c r="F544" i="15" s="1"/>
  <c r="R546" i="15"/>
  <c r="R544" i="15" s="1"/>
  <c r="E551" i="15"/>
  <c r="E549" i="15" s="1"/>
  <c r="W551" i="15"/>
  <c r="R556" i="15"/>
  <c r="R554" i="15" s="1"/>
  <c r="Q561" i="15"/>
  <c r="Q559" i="15" s="1"/>
  <c r="N566" i="15"/>
  <c r="M571" i="15"/>
  <c r="M569" i="15" s="1"/>
  <c r="H576" i="15"/>
  <c r="H574" i="15" s="1"/>
  <c r="Z576" i="15"/>
  <c r="Z574" i="15" s="1"/>
  <c r="E581" i="15"/>
  <c r="W581" i="15"/>
  <c r="W579" i="15" s="1"/>
  <c r="R586" i="15"/>
  <c r="Q591" i="15"/>
  <c r="Q589" i="15" s="1"/>
  <c r="N596" i="15"/>
  <c r="N594" i="15" s="1"/>
  <c r="M601" i="15"/>
  <c r="M599" i="15" s="1"/>
  <c r="H606" i="15"/>
  <c r="H604" i="15" s="1"/>
  <c r="Z606" i="15"/>
  <c r="Z604" i="15" s="1"/>
  <c r="E611" i="15"/>
  <c r="E609" i="15" s="1"/>
  <c r="W611" i="15"/>
  <c r="R616" i="15"/>
  <c r="R614" i="15" s="1"/>
  <c r="Q621" i="15"/>
  <c r="Q619" i="15" s="1"/>
  <c r="N626" i="15"/>
  <c r="M631" i="15"/>
  <c r="M629" i="15" s="1"/>
  <c r="H636" i="15"/>
  <c r="Z636" i="15"/>
  <c r="Z634" i="15" s="1"/>
  <c r="S296" i="16"/>
  <c r="G327" i="15"/>
  <c r="G325" i="15" s="1"/>
  <c r="M327" i="15"/>
  <c r="M325" i="15" s="1"/>
  <c r="S327" i="15"/>
  <c r="S325" i="15" s="1"/>
  <c r="Y327" i="15"/>
  <c r="Y325" i="15" s="1"/>
  <c r="F332" i="15"/>
  <c r="F330" i="15" s="1"/>
  <c r="L332" i="15"/>
  <c r="L330" i="15" s="1"/>
  <c r="R332" i="15"/>
  <c r="R330" i="15" s="1"/>
  <c r="X332" i="15"/>
  <c r="X330" i="15" s="1"/>
  <c r="E337" i="15"/>
  <c r="E335" i="15" s="1"/>
  <c r="K337" i="15"/>
  <c r="K335" i="15" s="1"/>
  <c r="Q337" i="15"/>
  <c r="Q335" i="15" s="1"/>
  <c r="W337" i="15"/>
  <c r="W335" i="15" s="1"/>
  <c r="D342" i="15"/>
  <c r="D340" i="15" s="1"/>
  <c r="J342" i="15"/>
  <c r="J340" i="15" s="1"/>
  <c r="P342" i="15"/>
  <c r="P340" i="15" s="1"/>
  <c r="V342" i="15"/>
  <c r="V340" i="15" s="1"/>
  <c r="I347" i="15"/>
  <c r="I345" i="15" s="1"/>
  <c r="O347" i="15"/>
  <c r="O345" i="15" s="1"/>
  <c r="U347" i="15"/>
  <c r="U345" i="15" s="1"/>
  <c r="AA347" i="15"/>
  <c r="AA345" i="15" s="1"/>
  <c r="H352" i="15"/>
  <c r="H350" i="15" s="1"/>
  <c r="N352" i="15"/>
  <c r="N350" i="15" s="1"/>
  <c r="T352" i="15"/>
  <c r="T350" i="15" s="1"/>
  <c r="Z352" i="15"/>
  <c r="Z350" i="15" s="1"/>
  <c r="G357" i="15"/>
  <c r="G355" i="15" s="1"/>
  <c r="M357" i="15"/>
  <c r="M355" i="15" s="1"/>
  <c r="S357" i="15"/>
  <c r="S355" i="15" s="1"/>
  <c r="Y357" i="15"/>
  <c r="Y355" i="15" s="1"/>
  <c r="F362" i="15"/>
  <c r="F360" i="15" s="1"/>
  <c r="L362" i="15"/>
  <c r="L360" i="15" s="1"/>
  <c r="R362" i="15"/>
  <c r="R360" i="15" s="1"/>
  <c r="X362" i="15"/>
  <c r="X360" i="15" s="1"/>
  <c r="E367" i="15"/>
  <c r="E365" i="15" s="1"/>
  <c r="K367" i="15"/>
  <c r="K365" i="15" s="1"/>
  <c r="Q367" i="15"/>
  <c r="Q365" i="15" s="1"/>
  <c r="W367" i="15"/>
  <c r="W365" i="15" s="1"/>
  <c r="D372" i="15"/>
  <c r="D370" i="15" s="1"/>
  <c r="J372" i="15"/>
  <c r="J370" i="15" s="1"/>
  <c r="P372" i="15"/>
  <c r="P370" i="15" s="1"/>
  <c r="V372" i="15"/>
  <c r="V370" i="15" s="1"/>
  <c r="I377" i="15"/>
  <c r="I375" i="15" s="1"/>
  <c r="O377" i="15"/>
  <c r="O375" i="15" s="1"/>
  <c r="U377" i="15"/>
  <c r="U375" i="15" s="1"/>
  <c r="AA377" i="15"/>
  <c r="AA375" i="15" s="1"/>
  <c r="H382" i="15"/>
  <c r="H380" i="15" s="1"/>
  <c r="N382" i="15"/>
  <c r="N380" i="15" s="1"/>
  <c r="T382" i="15"/>
  <c r="T380" i="15" s="1"/>
  <c r="Z382" i="15"/>
  <c r="Z380" i="15" s="1"/>
  <c r="G387" i="15"/>
  <c r="G385" i="15" s="1"/>
  <c r="M387" i="15"/>
  <c r="M385" i="15" s="1"/>
  <c r="S387" i="15"/>
  <c r="S385" i="15" s="1"/>
  <c r="Y387" i="15"/>
  <c r="Y385" i="15" s="1"/>
  <c r="F392" i="15"/>
  <c r="F390" i="15" s="1"/>
  <c r="L392" i="15"/>
  <c r="L390" i="15" s="1"/>
  <c r="R392" i="15"/>
  <c r="R390" i="15" s="1"/>
  <c r="X392" i="15"/>
  <c r="X390" i="15" s="1"/>
  <c r="E397" i="15"/>
  <c r="E395" i="15" s="1"/>
  <c r="K397" i="15"/>
  <c r="K395" i="15" s="1"/>
  <c r="Q397" i="15"/>
  <c r="Q395" i="15" s="1"/>
  <c r="W397" i="15"/>
  <c r="W395" i="15" s="1"/>
  <c r="D402" i="15"/>
  <c r="D400" i="15" s="1"/>
  <c r="J402" i="15"/>
  <c r="J400" i="15" s="1"/>
  <c r="P402" i="15"/>
  <c r="P400" i="15" s="1"/>
  <c r="V402" i="15"/>
  <c r="V400" i="15" s="1"/>
  <c r="I407" i="15"/>
  <c r="I405" i="15" s="1"/>
  <c r="O407" i="15"/>
  <c r="O405" i="15" s="1"/>
  <c r="U407" i="15"/>
  <c r="U405" i="15" s="1"/>
  <c r="AA407" i="15"/>
  <c r="AA405" i="15" s="1"/>
  <c r="H412" i="15"/>
  <c r="H410" i="15" s="1"/>
  <c r="N412" i="15"/>
  <c r="N410" i="15" s="1"/>
  <c r="T412" i="15"/>
  <c r="T410" i="15" s="1"/>
  <c r="Z412" i="15"/>
  <c r="Z410" i="15" s="1"/>
  <c r="G417" i="15"/>
  <c r="G415" i="15" s="1"/>
  <c r="M417" i="15"/>
  <c r="M415" i="15" s="1"/>
  <c r="S417" i="15"/>
  <c r="S415" i="15" s="1"/>
  <c r="Y417" i="15"/>
  <c r="Y415" i="15" s="1"/>
  <c r="F422" i="15"/>
  <c r="F420" i="15" s="1"/>
  <c r="L422" i="15"/>
  <c r="L420" i="15" s="1"/>
  <c r="R422" i="15"/>
  <c r="R420" i="15" s="1"/>
  <c r="X422" i="15"/>
  <c r="X420" i="15" s="1"/>
  <c r="E427" i="15"/>
  <c r="E425" i="15" s="1"/>
  <c r="K427" i="15"/>
  <c r="K425" i="15" s="1"/>
  <c r="Q427" i="15"/>
  <c r="Q425" i="15" s="1"/>
  <c r="W427" i="15"/>
  <c r="W425" i="15" s="1"/>
  <c r="D432" i="15"/>
  <c r="D430" i="15" s="1"/>
  <c r="J432" i="15"/>
  <c r="J430" i="15" s="1"/>
  <c r="P432" i="15"/>
  <c r="P430" i="15" s="1"/>
  <c r="V432" i="15"/>
  <c r="V430" i="15" s="1"/>
  <c r="I437" i="15"/>
  <c r="I435" i="15" s="1"/>
  <c r="O437" i="15"/>
  <c r="O435" i="15" s="1"/>
  <c r="U437" i="15"/>
  <c r="U435" i="15" s="1"/>
  <c r="AA437" i="15"/>
  <c r="AA435" i="15" s="1"/>
  <c r="H442" i="15"/>
  <c r="H440" i="15" s="1"/>
  <c r="N442" i="15"/>
  <c r="N440" i="15" s="1"/>
  <c r="T442" i="15"/>
  <c r="T440" i="15" s="1"/>
  <c r="Z442" i="15"/>
  <c r="Z440" i="15" s="1"/>
  <c r="G447" i="15"/>
  <c r="G445" i="15" s="1"/>
  <c r="M447" i="15"/>
  <c r="M445" i="15" s="1"/>
  <c r="S447" i="15"/>
  <c r="S445" i="15" s="1"/>
  <c r="Y447" i="15"/>
  <c r="Y445" i="15" s="1"/>
  <c r="F452" i="15"/>
  <c r="F450" i="15" s="1"/>
  <c r="L452" i="15"/>
  <c r="L450" i="15" s="1"/>
  <c r="R452" i="15"/>
  <c r="R450" i="15" s="1"/>
  <c r="X452" i="15"/>
  <c r="X450" i="15" s="1"/>
  <c r="E457" i="15"/>
  <c r="E455" i="15" s="1"/>
  <c r="K457" i="15"/>
  <c r="K455" i="15" s="1"/>
  <c r="Q457" i="15"/>
  <c r="Q455" i="15" s="1"/>
  <c r="W457" i="15"/>
  <c r="W455" i="15" s="1"/>
  <c r="D462" i="15"/>
  <c r="D460" i="15" s="1"/>
  <c r="J462" i="15"/>
  <c r="J460" i="15" s="1"/>
  <c r="P462" i="15"/>
  <c r="P460" i="15" s="1"/>
  <c r="V462" i="15"/>
  <c r="V460" i="15" s="1"/>
  <c r="I467" i="15"/>
  <c r="I465" i="15" s="1"/>
  <c r="O467" i="15"/>
  <c r="O465" i="15" s="1"/>
  <c r="U467" i="15"/>
  <c r="U465" i="15" s="1"/>
  <c r="AA467" i="15"/>
  <c r="AA465" i="15" s="1"/>
  <c r="H472" i="15"/>
  <c r="H470" i="15" s="1"/>
  <c r="N472" i="15"/>
  <c r="N470" i="15" s="1"/>
  <c r="T472" i="15"/>
  <c r="T470" i="15" s="1"/>
  <c r="Z472" i="15"/>
  <c r="Z470" i="15" s="1"/>
  <c r="G477" i="15"/>
  <c r="G475" i="15" s="1"/>
  <c r="M477" i="15"/>
  <c r="M475" i="15" s="1"/>
  <c r="S477" i="15"/>
  <c r="S475" i="15" s="1"/>
  <c r="Y477" i="15"/>
  <c r="Y475" i="15" s="1"/>
  <c r="I501" i="15"/>
  <c r="I499" i="15" s="1"/>
  <c r="O501" i="15"/>
  <c r="O499" i="15" s="1"/>
  <c r="U501" i="15"/>
  <c r="U499" i="15" s="1"/>
  <c r="AA501" i="15"/>
  <c r="AA499" i="15" s="1"/>
  <c r="H506" i="15"/>
  <c r="H504" i="15" s="1"/>
  <c r="N506" i="15"/>
  <c r="N504" i="15" s="1"/>
  <c r="T506" i="15"/>
  <c r="T504" i="15" s="1"/>
  <c r="Z506" i="15"/>
  <c r="Z504" i="15" s="1"/>
  <c r="G511" i="15"/>
  <c r="G509" i="15" s="1"/>
  <c r="M511" i="15"/>
  <c r="M509" i="15" s="1"/>
  <c r="S511" i="15"/>
  <c r="S509" i="15" s="1"/>
  <c r="Y511" i="15"/>
  <c r="Y509" i="15" s="1"/>
  <c r="F516" i="15"/>
  <c r="F514" i="15" s="1"/>
  <c r="L516" i="15"/>
  <c r="L514" i="15" s="1"/>
  <c r="R516" i="15"/>
  <c r="R514" i="15" s="1"/>
  <c r="X516" i="15"/>
  <c r="X514" i="15" s="1"/>
  <c r="E521" i="15"/>
  <c r="E519" i="15" s="1"/>
  <c r="K521" i="15"/>
  <c r="K519" i="15" s="1"/>
  <c r="Q521" i="15"/>
  <c r="Q519" i="15" s="1"/>
  <c r="W521" i="15"/>
  <c r="W519" i="15" s="1"/>
  <c r="D526" i="15"/>
  <c r="D524" i="15" s="1"/>
  <c r="P526" i="15"/>
  <c r="O531" i="15"/>
  <c r="O529" i="15" s="1"/>
  <c r="AA531" i="15"/>
  <c r="AA529" i="15" s="1"/>
  <c r="L536" i="15"/>
  <c r="L534" i="15" s="1"/>
  <c r="X536" i="15"/>
  <c r="X534" i="15" s="1"/>
  <c r="K541" i="15"/>
  <c r="K539" i="15" s="1"/>
  <c r="W541" i="15"/>
  <c r="W539" i="15" s="1"/>
  <c r="H546" i="15"/>
  <c r="H544" i="15" s="1"/>
  <c r="T546" i="15"/>
  <c r="T544" i="15" s="1"/>
  <c r="G551" i="15"/>
  <c r="G549" i="15" s="1"/>
  <c r="Y551" i="15"/>
  <c r="Y549" i="15" s="1"/>
  <c r="D556" i="15"/>
  <c r="D554" i="15" s="1"/>
  <c r="V556" i="15"/>
  <c r="V554" i="15" s="1"/>
  <c r="U561" i="15"/>
  <c r="U559" i="15" s="1"/>
  <c r="P566" i="15"/>
  <c r="P564" i="15" s="1"/>
  <c r="O571" i="15"/>
  <c r="O569" i="15" s="1"/>
  <c r="L576" i="15"/>
  <c r="G581" i="15"/>
  <c r="G579" i="15" s="1"/>
  <c r="Y581" i="15"/>
  <c r="Y579" i="15" s="1"/>
  <c r="D586" i="15"/>
  <c r="D584" i="15" s="1"/>
  <c r="V586" i="15"/>
  <c r="U591" i="15"/>
  <c r="U589" i="15" s="1"/>
  <c r="P596" i="15"/>
  <c r="O601" i="15"/>
  <c r="O599" i="15" s="1"/>
  <c r="L606" i="15"/>
  <c r="L604" i="15" s="1"/>
  <c r="G611" i="15"/>
  <c r="G609" i="15" s="1"/>
  <c r="Y611" i="15"/>
  <c r="Y609" i="15" s="1"/>
  <c r="D616" i="15"/>
  <c r="D614" i="15" s="1"/>
  <c r="V616" i="15"/>
  <c r="V614" i="15" s="1"/>
  <c r="U621" i="15"/>
  <c r="U619" i="15" s="1"/>
  <c r="P626" i="15"/>
  <c r="P624" i="15" s="1"/>
  <c r="O631" i="15"/>
  <c r="O629" i="15" s="1"/>
  <c r="L636" i="15"/>
  <c r="L634" i="15" s="1"/>
  <c r="Y206" i="16"/>
  <c r="P281" i="16"/>
  <c r="I352" i="15"/>
  <c r="O352" i="15"/>
  <c r="O350" i="15" s="1"/>
  <c r="U352" i="15"/>
  <c r="U350" i="15" s="1"/>
  <c r="AA352" i="15"/>
  <c r="AA350" i="15" s="1"/>
  <c r="H357" i="15"/>
  <c r="H355" i="15" s="1"/>
  <c r="N357" i="15"/>
  <c r="N355" i="15" s="1"/>
  <c r="T357" i="15"/>
  <c r="Z357" i="15"/>
  <c r="Z355" i="15" s="1"/>
  <c r="G362" i="15"/>
  <c r="G360" i="15" s="1"/>
  <c r="M362" i="15"/>
  <c r="M360" i="15" s="1"/>
  <c r="S362" i="15"/>
  <c r="S360" i="15" s="1"/>
  <c r="Y362" i="15"/>
  <c r="Y360" i="15" s="1"/>
  <c r="F367" i="15"/>
  <c r="L367" i="15"/>
  <c r="L365" i="15" s="1"/>
  <c r="R367" i="15"/>
  <c r="R365" i="15" s="1"/>
  <c r="X367" i="15"/>
  <c r="X365" i="15" s="1"/>
  <c r="E372" i="15"/>
  <c r="E370" i="15" s="1"/>
  <c r="K372" i="15"/>
  <c r="K370" i="15" s="1"/>
  <c r="Q372" i="15"/>
  <c r="W372" i="15"/>
  <c r="W370" i="15" s="1"/>
  <c r="D377" i="15"/>
  <c r="D375" i="15" s="1"/>
  <c r="J377" i="15"/>
  <c r="J375" i="15" s="1"/>
  <c r="P377" i="15"/>
  <c r="P375" i="15" s="1"/>
  <c r="V377" i="15"/>
  <c r="V375" i="15" s="1"/>
  <c r="I382" i="15"/>
  <c r="O382" i="15"/>
  <c r="O380" i="15" s="1"/>
  <c r="U382" i="15"/>
  <c r="U380" i="15" s="1"/>
  <c r="AA382" i="15"/>
  <c r="AA380" i="15" s="1"/>
  <c r="H387" i="15"/>
  <c r="H385" i="15" s="1"/>
  <c r="N387" i="15"/>
  <c r="N385" i="15" s="1"/>
  <c r="T387" i="15"/>
  <c r="Z387" i="15"/>
  <c r="Z385" i="15" s="1"/>
  <c r="G392" i="15"/>
  <c r="G390" i="15" s="1"/>
  <c r="M392" i="15"/>
  <c r="M390" i="15" s="1"/>
  <c r="S392" i="15"/>
  <c r="S390" i="15" s="1"/>
  <c r="Y392" i="15"/>
  <c r="Y390" i="15" s="1"/>
  <c r="F397" i="15"/>
  <c r="L397" i="15"/>
  <c r="L395" i="15" s="1"/>
  <c r="R397" i="15"/>
  <c r="R395" i="15" s="1"/>
  <c r="X397" i="15"/>
  <c r="X395" i="15" s="1"/>
  <c r="E402" i="15"/>
  <c r="E400" i="15" s="1"/>
  <c r="K402" i="15"/>
  <c r="K400" i="15" s="1"/>
  <c r="Q402" i="15"/>
  <c r="W402" i="15"/>
  <c r="W400" i="15" s="1"/>
  <c r="D407" i="15"/>
  <c r="D405" i="15" s="1"/>
  <c r="J407" i="15"/>
  <c r="J405" i="15" s="1"/>
  <c r="P407" i="15"/>
  <c r="P405" i="15" s="1"/>
  <c r="V407" i="15"/>
  <c r="V405" i="15" s="1"/>
  <c r="I412" i="15"/>
  <c r="O412" i="15"/>
  <c r="O410" i="15" s="1"/>
  <c r="U412" i="15"/>
  <c r="U410" i="15" s="1"/>
  <c r="AA412" i="15"/>
  <c r="AA410" i="15" s="1"/>
  <c r="H417" i="15"/>
  <c r="H415" i="15" s="1"/>
  <c r="N417" i="15"/>
  <c r="N415" i="15" s="1"/>
  <c r="T417" i="15"/>
  <c r="Z417" i="15"/>
  <c r="Z415" i="15" s="1"/>
  <c r="G422" i="15"/>
  <c r="G420" i="15" s="1"/>
  <c r="M422" i="15"/>
  <c r="M420" i="15" s="1"/>
  <c r="S422" i="15"/>
  <c r="S420" i="15" s="1"/>
  <c r="Y422" i="15"/>
  <c r="Y420" i="15" s="1"/>
  <c r="F427" i="15"/>
  <c r="L427" i="15"/>
  <c r="L425" i="15" s="1"/>
  <c r="R427" i="15"/>
  <c r="R425" i="15" s="1"/>
  <c r="X427" i="15"/>
  <c r="X425" i="15" s="1"/>
  <c r="E432" i="15"/>
  <c r="E430" i="15" s="1"/>
  <c r="K432" i="15"/>
  <c r="K430" i="15" s="1"/>
  <c r="Q432" i="15"/>
  <c r="W432" i="15"/>
  <c r="W430" i="15" s="1"/>
  <c r="D437" i="15"/>
  <c r="D435" i="15" s="1"/>
  <c r="J437" i="15"/>
  <c r="J435" i="15" s="1"/>
  <c r="P437" i="15"/>
  <c r="P435" i="15" s="1"/>
  <c r="V437" i="15"/>
  <c r="V435" i="15" s="1"/>
  <c r="I442" i="15"/>
  <c r="O442" i="15"/>
  <c r="O440" i="15" s="1"/>
  <c r="U442" i="15"/>
  <c r="U440" i="15" s="1"/>
  <c r="AA442" i="15"/>
  <c r="AA440" i="15" s="1"/>
  <c r="H447" i="15"/>
  <c r="H445" i="15" s="1"/>
  <c r="N447" i="15"/>
  <c r="N445" i="15" s="1"/>
  <c r="T447" i="15"/>
  <c r="Z447" i="15"/>
  <c r="Z445" i="15" s="1"/>
  <c r="G452" i="15"/>
  <c r="G450" i="15" s="1"/>
  <c r="M452" i="15"/>
  <c r="M450" i="15" s="1"/>
  <c r="S452" i="15"/>
  <c r="S450" i="15" s="1"/>
  <c r="Y452" i="15"/>
  <c r="Y450" i="15" s="1"/>
  <c r="F457" i="15"/>
  <c r="L457" i="15"/>
  <c r="L455" i="15" s="1"/>
  <c r="R457" i="15"/>
  <c r="R455" i="15" s="1"/>
  <c r="X457" i="15"/>
  <c r="X455" i="15" s="1"/>
  <c r="E462" i="15"/>
  <c r="E460" i="15" s="1"/>
  <c r="K462" i="15"/>
  <c r="K460" i="15" s="1"/>
  <c r="Q462" i="15"/>
  <c r="W462" i="15"/>
  <c r="W460" i="15" s="1"/>
  <c r="D467" i="15"/>
  <c r="D465" i="15" s="1"/>
  <c r="J467" i="15"/>
  <c r="J465" i="15" s="1"/>
  <c r="P467" i="15"/>
  <c r="P465" i="15" s="1"/>
  <c r="V467" i="15"/>
  <c r="V465" i="15" s="1"/>
  <c r="I472" i="15"/>
  <c r="O472" i="15"/>
  <c r="O470" i="15" s="1"/>
  <c r="U472" i="15"/>
  <c r="U470" i="15" s="1"/>
  <c r="AA472" i="15"/>
  <c r="AA470" i="15" s="1"/>
  <c r="H477" i="15"/>
  <c r="H475" i="15" s="1"/>
  <c r="N477" i="15"/>
  <c r="N475" i="15" s="1"/>
  <c r="T477" i="15"/>
  <c r="Z477" i="15"/>
  <c r="Z475" i="15" s="1"/>
  <c r="F586" i="15"/>
  <c r="F584" i="15" s="1"/>
  <c r="X586" i="15"/>
  <c r="X584" i="15" s="1"/>
  <c r="E591" i="15"/>
  <c r="E589" i="15" s="1"/>
  <c r="W591" i="15"/>
  <c r="W589" i="15" s="1"/>
  <c r="T596" i="15"/>
  <c r="T594" i="15" s="1"/>
  <c r="S601" i="15"/>
  <c r="N606" i="15"/>
  <c r="N604" i="15" s="1"/>
  <c r="K611" i="15"/>
  <c r="K609" i="15" s="1"/>
  <c r="F616" i="15"/>
  <c r="F614" i="15" s="1"/>
  <c r="X616" i="15"/>
  <c r="X614" i="15" s="1"/>
  <c r="E621" i="15"/>
  <c r="E619" i="15" s="1"/>
  <c r="W621" i="15"/>
  <c r="W619" i="15" s="1"/>
  <c r="T626" i="15"/>
  <c r="T624" i="15" s="1"/>
  <c r="S631" i="15"/>
  <c r="S629" i="15" s="1"/>
  <c r="N636" i="15"/>
  <c r="N634" i="15" s="1"/>
  <c r="O166" i="16"/>
  <c r="E216" i="16"/>
  <c r="Z261" i="16"/>
  <c r="E306" i="16"/>
  <c r="S330" i="16"/>
  <c r="I327" i="15"/>
  <c r="I325" i="15" s="1"/>
  <c r="O327" i="15"/>
  <c r="O325" i="15" s="1"/>
  <c r="U327" i="15"/>
  <c r="U325" i="15" s="1"/>
  <c r="AA327" i="15"/>
  <c r="AA325" i="15" s="1"/>
  <c r="H332" i="15"/>
  <c r="N332" i="15"/>
  <c r="N330" i="15" s="1"/>
  <c r="T332" i="15"/>
  <c r="T330" i="15" s="1"/>
  <c r="Z332" i="15"/>
  <c r="Z330" i="15" s="1"/>
  <c r="G337" i="15"/>
  <c r="G335" i="15" s="1"/>
  <c r="M337" i="15"/>
  <c r="M335" i="15" s="1"/>
  <c r="S337" i="15"/>
  <c r="Y337" i="15"/>
  <c r="Y335" i="15" s="1"/>
  <c r="F342" i="15"/>
  <c r="F340" i="15" s="1"/>
  <c r="L342" i="15"/>
  <c r="L340" i="15" s="1"/>
  <c r="R342" i="15"/>
  <c r="R340" i="15" s="1"/>
  <c r="X342" i="15"/>
  <c r="X340" i="15" s="1"/>
  <c r="E347" i="15"/>
  <c r="K347" i="15"/>
  <c r="K345" i="15" s="1"/>
  <c r="Q347" i="15"/>
  <c r="Q345" i="15" s="1"/>
  <c r="W347" i="15"/>
  <c r="W345" i="15" s="1"/>
  <c r="D352" i="15"/>
  <c r="D350" i="15" s="1"/>
  <c r="J352" i="15"/>
  <c r="J350" i="15" s="1"/>
  <c r="P352" i="15"/>
  <c r="V352" i="15"/>
  <c r="V350" i="15" s="1"/>
  <c r="I357" i="15"/>
  <c r="I355" i="15" s="1"/>
  <c r="O357" i="15"/>
  <c r="O355" i="15" s="1"/>
  <c r="U357" i="15"/>
  <c r="U355" i="15" s="1"/>
  <c r="AA357" i="15"/>
  <c r="AA355" i="15" s="1"/>
  <c r="H362" i="15"/>
  <c r="N362" i="15"/>
  <c r="N360" i="15" s="1"/>
  <c r="T362" i="15"/>
  <c r="T360" i="15" s="1"/>
  <c r="Z362" i="15"/>
  <c r="Z360" i="15" s="1"/>
  <c r="G367" i="15"/>
  <c r="G365" i="15" s="1"/>
  <c r="M367" i="15"/>
  <c r="M365" i="15" s="1"/>
  <c r="S367" i="15"/>
  <c r="Y367" i="15"/>
  <c r="Y365" i="15" s="1"/>
  <c r="F372" i="15"/>
  <c r="F370" i="15" s="1"/>
  <c r="L372" i="15"/>
  <c r="L370" i="15" s="1"/>
  <c r="R372" i="15"/>
  <c r="R370" i="15" s="1"/>
  <c r="X372" i="15"/>
  <c r="X370" i="15" s="1"/>
  <c r="E377" i="15"/>
  <c r="K377" i="15"/>
  <c r="K375" i="15" s="1"/>
  <c r="Q377" i="15"/>
  <c r="Q375" i="15" s="1"/>
  <c r="W377" i="15"/>
  <c r="W375" i="15" s="1"/>
  <c r="D382" i="15"/>
  <c r="D380" i="15" s="1"/>
  <c r="J382" i="15"/>
  <c r="J380" i="15" s="1"/>
  <c r="P382" i="15"/>
  <c r="V382" i="15"/>
  <c r="V380" i="15" s="1"/>
  <c r="I387" i="15"/>
  <c r="I385" i="15" s="1"/>
  <c r="O387" i="15"/>
  <c r="O385" i="15" s="1"/>
  <c r="U387" i="15"/>
  <c r="U385" i="15" s="1"/>
  <c r="AA387" i="15"/>
  <c r="AA385" i="15" s="1"/>
  <c r="H392" i="15"/>
  <c r="N392" i="15"/>
  <c r="N390" i="15" s="1"/>
  <c r="T392" i="15"/>
  <c r="T390" i="15" s="1"/>
  <c r="Z392" i="15"/>
  <c r="Z390" i="15" s="1"/>
  <c r="G397" i="15"/>
  <c r="G395" i="15" s="1"/>
  <c r="M397" i="15"/>
  <c r="M395" i="15" s="1"/>
  <c r="S397" i="15"/>
  <c r="Y397" i="15"/>
  <c r="Y395" i="15" s="1"/>
  <c r="F402" i="15"/>
  <c r="F400" i="15" s="1"/>
  <c r="L402" i="15"/>
  <c r="L400" i="15" s="1"/>
  <c r="R402" i="15"/>
  <c r="R400" i="15" s="1"/>
  <c r="X402" i="15"/>
  <c r="X400" i="15" s="1"/>
  <c r="E407" i="15"/>
  <c r="K407" i="15"/>
  <c r="K405" i="15" s="1"/>
  <c r="Q407" i="15"/>
  <c r="Q405" i="15" s="1"/>
  <c r="W407" i="15"/>
  <c r="W405" i="15" s="1"/>
  <c r="D412" i="15"/>
  <c r="D410" i="15" s="1"/>
  <c r="J412" i="15"/>
  <c r="J410" i="15" s="1"/>
  <c r="P412" i="15"/>
  <c r="V412" i="15"/>
  <c r="V410" i="15" s="1"/>
  <c r="I417" i="15"/>
  <c r="I415" i="15" s="1"/>
  <c r="O417" i="15"/>
  <c r="O415" i="15" s="1"/>
  <c r="U417" i="15"/>
  <c r="U415" i="15" s="1"/>
  <c r="AA417" i="15"/>
  <c r="AA415" i="15" s="1"/>
  <c r="H422" i="15"/>
  <c r="N422" i="15"/>
  <c r="N420" i="15" s="1"/>
  <c r="T422" i="15"/>
  <c r="T420" i="15" s="1"/>
  <c r="Z422" i="15"/>
  <c r="Z420" i="15" s="1"/>
  <c r="G427" i="15"/>
  <c r="G425" i="15" s="1"/>
  <c r="M427" i="15"/>
  <c r="M425" i="15" s="1"/>
  <c r="S427" i="15"/>
  <c r="Y427" i="15"/>
  <c r="Y425" i="15" s="1"/>
  <c r="F432" i="15"/>
  <c r="F430" i="15" s="1"/>
  <c r="L432" i="15"/>
  <c r="L430" i="15" s="1"/>
  <c r="R432" i="15"/>
  <c r="R430" i="15" s="1"/>
  <c r="X432" i="15"/>
  <c r="X430" i="15" s="1"/>
  <c r="E437" i="15"/>
  <c r="K437" i="15"/>
  <c r="K435" i="15" s="1"/>
  <c r="Q437" i="15"/>
  <c r="Q435" i="15" s="1"/>
  <c r="W437" i="15"/>
  <c r="W435" i="15" s="1"/>
  <c r="D442" i="15"/>
  <c r="D440" i="15" s="1"/>
  <c r="J442" i="15"/>
  <c r="J440" i="15" s="1"/>
  <c r="P442" i="15"/>
  <c r="V442" i="15"/>
  <c r="V440" i="15" s="1"/>
  <c r="I447" i="15"/>
  <c r="I445" i="15" s="1"/>
  <c r="O447" i="15"/>
  <c r="O445" i="15" s="1"/>
  <c r="U447" i="15"/>
  <c r="U445" i="15" s="1"/>
  <c r="AA447" i="15"/>
  <c r="AA445" i="15" s="1"/>
  <c r="H452" i="15"/>
  <c r="N452" i="15"/>
  <c r="N450" i="15" s="1"/>
  <c r="T452" i="15"/>
  <c r="T450" i="15" s="1"/>
  <c r="Z452" i="15"/>
  <c r="Z450" i="15" s="1"/>
  <c r="G457" i="15"/>
  <c r="G455" i="15" s="1"/>
  <c r="M457" i="15"/>
  <c r="M455" i="15" s="1"/>
  <c r="S457" i="15"/>
  <c r="Y457" i="15"/>
  <c r="Y455" i="15" s="1"/>
  <c r="F462" i="15"/>
  <c r="F460" i="15" s="1"/>
  <c r="L462" i="15"/>
  <c r="L460" i="15" s="1"/>
  <c r="R462" i="15"/>
  <c r="R460" i="15" s="1"/>
  <c r="X462" i="15"/>
  <c r="X460" i="15" s="1"/>
  <c r="E467" i="15"/>
  <c r="K467" i="15"/>
  <c r="K465" i="15" s="1"/>
  <c r="Q467" i="15"/>
  <c r="Q465" i="15" s="1"/>
  <c r="W467" i="15"/>
  <c r="W465" i="15" s="1"/>
  <c r="D472" i="15"/>
  <c r="D470" i="15" s="1"/>
  <c r="J472" i="15"/>
  <c r="J470" i="15" s="1"/>
  <c r="P472" i="15"/>
  <c r="V472" i="15"/>
  <c r="V470" i="15" s="1"/>
  <c r="I477" i="15"/>
  <c r="I475" i="15" s="1"/>
  <c r="O477" i="15"/>
  <c r="O475" i="15" s="1"/>
  <c r="U477" i="15"/>
  <c r="U475" i="15" s="1"/>
  <c r="AA477" i="15"/>
  <c r="AA475" i="15" s="1"/>
  <c r="G491" i="15"/>
  <c r="G489" i="15" s="1"/>
  <c r="M491" i="15"/>
  <c r="M489" i="15" s="1"/>
  <c r="S491" i="15"/>
  <c r="S489" i="15" s="1"/>
  <c r="Y491" i="15"/>
  <c r="Y489" i="15" s="1"/>
  <c r="F496" i="15"/>
  <c r="F494" i="15" s="1"/>
  <c r="L496" i="15"/>
  <c r="L494" i="15" s="1"/>
  <c r="R496" i="15"/>
  <c r="R494" i="15" s="1"/>
  <c r="X496" i="15"/>
  <c r="X494" i="15" s="1"/>
  <c r="E501" i="15"/>
  <c r="E499" i="15" s="1"/>
  <c r="K501" i="15"/>
  <c r="K499" i="15" s="1"/>
  <c r="Q501" i="15"/>
  <c r="Q499" i="15" s="1"/>
  <c r="W501" i="15"/>
  <c r="W499" i="15" s="1"/>
  <c r="D506" i="15"/>
  <c r="D504" i="15" s="1"/>
  <c r="J506" i="15"/>
  <c r="J504" i="15" s="1"/>
  <c r="P506" i="15"/>
  <c r="P504" i="15" s="1"/>
  <c r="V506" i="15"/>
  <c r="V504" i="15" s="1"/>
  <c r="I511" i="15"/>
  <c r="I509" i="15" s="1"/>
  <c r="O511" i="15"/>
  <c r="O509" i="15" s="1"/>
  <c r="U511" i="15"/>
  <c r="U509" i="15" s="1"/>
  <c r="AA511" i="15"/>
  <c r="AA509" i="15" s="1"/>
  <c r="H516" i="15"/>
  <c r="H514" i="15" s="1"/>
  <c r="N516" i="15"/>
  <c r="N514" i="15" s="1"/>
  <c r="T516" i="15"/>
  <c r="T514" i="15" s="1"/>
  <c r="Z516" i="15"/>
  <c r="Z514" i="15" s="1"/>
  <c r="G521" i="15"/>
  <c r="G519" i="15" s="1"/>
  <c r="M521" i="15"/>
  <c r="M519" i="15" s="1"/>
  <c r="S521" i="15"/>
  <c r="S519" i="15" s="1"/>
  <c r="Y521" i="15"/>
  <c r="Y519" i="15" s="1"/>
  <c r="H526" i="15"/>
  <c r="H524" i="15" s="1"/>
  <c r="T526" i="15"/>
  <c r="T524" i="15" s="1"/>
  <c r="G531" i="15"/>
  <c r="G529" i="15" s="1"/>
  <c r="S531" i="15"/>
  <c r="S529" i="15" s="1"/>
  <c r="D536" i="15"/>
  <c r="D534" i="15" s="1"/>
  <c r="P536" i="15"/>
  <c r="P534" i="15" s="1"/>
  <c r="O541" i="15"/>
  <c r="O539" i="15" s="1"/>
  <c r="AA541" i="15"/>
  <c r="AA539" i="15" s="1"/>
  <c r="L546" i="15"/>
  <c r="X546" i="15"/>
  <c r="X544" i="15" s="1"/>
  <c r="M551" i="15"/>
  <c r="J556" i="15"/>
  <c r="J554" i="15" s="1"/>
  <c r="I561" i="15"/>
  <c r="I559" i="15" s="1"/>
  <c r="AA561" i="15"/>
  <c r="AA559" i="15" s="1"/>
  <c r="D566" i="15"/>
  <c r="D564" i="15" s="1"/>
  <c r="V566" i="15"/>
  <c r="V564" i="15" s="1"/>
  <c r="U571" i="15"/>
  <c r="U569" i="15" s="1"/>
  <c r="R576" i="15"/>
  <c r="R574" i="15" s="1"/>
  <c r="M581" i="15"/>
  <c r="M579" i="15" s="1"/>
  <c r="J586" i="15"/>
  <c r="J584" i="15" s="1"/>
  <c r="I591" i="15"/>
  <c r="I589" i="15" s="1"/>
  <c r="AA591" i="15"/>
  <c r="AA589" i="15" s="1"/>
  <c r="D596" i="15"/>
  <c r="D594" i="15" s="1"/>
  <c r="V596" i="15"/>
  <c r="V594" i="15" s="1"/>
  <c r="U601" i="15"/>
  <c r="U599" i="15" s="1"/>
  <c r="R606" i="15"/>
  <c r="R604" i="15" s="1"/>
  <c r="M611" i="15"/>
  <c r="M609" i="15" s="1"/>
  <c r="J616" i="15"/>
  <c r="J614" i="15" s="1"/>
  <c r="I621" i="15"/>
  <c r="I619" i="15" s="1"/>
  <c r="AA621" i="15"/>
  <c r="AA619" i="15" s="1"/>
  <c r="D626" i="15"/>
  <c r="D624" i="15" s="1"/>
  <c r="V626" i="15"/>
  <c r="V624" i="15" s="1"/>
  <c r="U631" i="15"/>
  <c r="U629" i="15" s="1"/>
  <c r="R636" i="15"/>
  <c r="R634" i="15" s="1"/>
  <c r="E186" i="16"/>
  <c r="F211" i="16"/>
  <c r="K276" i="16"/>
  <c r="J327" i="15"/>
  <c r="J325" i="15" s="1"/>
  <c r="P327" i="15"/>
  <c r="P325" i="15" s="1"/>
  <c r="V327" i="15"/>
  <c r="V325" i="15" s="1"/>
  <c r="I332" i="15"/>
  <c r="I330" i="15" s="1"/>
  <c r="O332" i="15"/>
  <c r="O330" i="15" s="1"/>
  <c r="U332" i="15"/>
  <c r="U330" i="15" s="1"/>
  <c r="AA332" i="15"/>
  <c r="AA330" i="15" s="1"/>
  <c r="H337" i="15"/>
  <c r="H335" i="15" s="1"/>
  <c r="N337" i="15"/>
  <c r="N335" i="15" s="1"/>
  <c r="T337" i="15"/>
  <c r="T335" i="15" s="1"/>
  <c r="Z337" i="15"/>
  <c r="Z335" i="15" s="1"/>
  <c r="G342" i="15"/>
  <c r="G340" i="15" s="1"/>
  <c r="M342" i="15"/>
  <c r="M340" i="15" s="1"/>
  <c r="S342" i="15"/>
  <c r="S340" i="15" s="1"/>
  <c r="Y342" i="15"/>
  <c r="Y340" i="15" s="1"/>
  <c r="F347" i="15"/>
  <c r="F345" i="15" s="1"/>
  <c r="L347" i="15"/>
  <c r="L345" i="15" s="1"/>
  <c r="R347" i="15"/>
  <c r="R345" i="15" s="1"/>
  <c r="X347" i="15"/>
  <c r="X345" i="15" s="1"/>
  <c r="E352" i="15"/>
  <c r="E350" i="15" s="1"/>
  <c r="K352" i="15"/>
  <c r="K350" i="15" s="1"/>
  <c r="Q352" i="15"/>
  <c r="Q350" i="15" s="1"/>
  <c r="W352" i="15"/>
  <c r="W350" i="15" s="1"/>
  <c r="D357" i="15"/>
  <c r="D355" i="15" s="1"/>
  <c r="J357" i="15"/>
  <c r="J355" i="15" s="1"/>
  <c r="P357" i="15"/>
  <c r="P355" i="15" s="1"/>
  <c r="V357" i="15"/>
  <c r="V355" i="15" s="1"/>
  <c r="I362" i="15"/>
  <c r="I360" i="15" s="1"/>
  <c r="O362" i="15"/>
  <c r="O360" i="15" s="1"/>
  <c r="U362" i="15"/>
  <c r="U360" i="15" s="1"/>
  <c r="AA362" i="15"/>
  <c r="AA360" i="15" s="1"/>
  <c r="H367" i="15"/>
  <c r="H365" i="15" s="1"/>
  <c r="N367" i="15"/>
  <c r="N365" i="15" s="1"/>
  <c r="T367" i="15"/>
  <c r="T365" i="15" s="1"/>
  <c r="Z367" i="15"/>
  <c r="Z365" i="15" s="1"/>
  <c r="G372" i="15"/>
  <c r="G370" i="15" s="1"/>
  <c r="M372" i="15"/>
  <c r="M370" i="15" s="1"/>
  <c r="S372" i="15"/>
  <c r="S370" i="15" s="1"/>
  <c r="Y372" i="15"/>
  <c r="Y370" i="15" s="1"/>
  <c r="F377" i="15"/>
  <c r="F375" i="15" s="1"/>
  <c r="L377" i="15"/>
  <c r="L375" i="15" s="1"/>
  <c r="R377" i="15"/>
  <c r="R375" i="15" s="1"/>
  <c r="X377" i="15"/>
  <c r="X375" i="15" s="1"/>
  <c r="E382" i="15"/>
  <c r="E380" i="15" s="1"/>
  <c r="K382" i="15"/>
  <c r="K380" i="15" s="1"/>
  <c r="Q382" i="15"/>
  <c r="Q380" i="15" s="1"/>
  <c r="W382" i="15"/>
  <c r="W380" i="15" s="1"/>
  <c r="D387" i="15"/>
  <c r="D385" i="15" s="1"/>
  <c r="J387" i="15"/>
  <c r="J385" i="15" s="1"/>
  <c r="P387" i="15"/>
  <c r="P385" i="15" s="1"/>
  <c r="V387" i="15"/>
  <c r="V385" i="15" s="1"/>
  <c r="I392" i="15"/>
  <c r="I390" i="15" s="1"/>
  <c r="O392" i="15"/>
  <c r="O390" i="15" s="1"/>
  <c r="U392" i="15"/>
  <c r="U390" i="15" s="1"/>
  <c r="AA392" i="15"/>
  <c r="AA390" i="15" s="1"/>
  <c r="H397" i="15"/>
  <c r="H395" i="15" s="1"/>
  <c r="N397" i="15"/>
  <c r="N395" i="15" s="1"/>
  <c r="T397" i="15"/>
  <c r="T395" i="15" s="1"/>
  <c r="Z397" i="15"/>
  <c r="Z395" i="15" s="1"/>
  <c r="G402" i="15"/>
  <c r="G400" i="15" s="1"/>
  <c r="M402" i="15"/>
  <c r="M400" i="15" s="1"/>
  <c r="S402" i="15"/>
  <c r="S400" i="15" s="1"/>
  <c r="Y402" i="15"/>
  <c r="Y400" i="15" s="1"/>
  <c r="F407" i="15"/>
  <c r="F405" i="15" s="1"/>
  <c r="L407" i="15"/>
  <c r="L405" i="15" s="1"/>
  <c r="R407" i="15"/>
  <c r="R405" i="15" s="1"/>
  <c r="X407" i="15"/>
  <c r="X405" i="15" s="1"/>
  <c r="E412" i="15"/>
  <c r="E410" i="15" s="1"/>
  <c r="K412" i="15"/>
  <c r="K410" i="15" s="1"/>
  <c r="Q412" i="15"/>
  <c r="Q410" i="15" s="1"/>
  <c r="W412" i="15"/>
  <c r="W410" i="15" s="1"/>
  <c r="D417" i="15"/>
  <c r="D415" i="15" s="1"/>
  <c r="J417" i="15"/>
  <c r="J415" i="15" s="1"/>
  <c r="P417" i="15"/>
  <c r="P415" i="15" s="1"/>
  <c r="V417" i="15"/>
  <c r="V415" i="15" s="1"/>
  <c r="I422" i="15"/>
  <c r="I420" i="15" s="1"/>
  <c r="O422" i="15"/>
  <c r="O420" i="15" s="1"/>
  <c r="U422" i="15"/>
  <c r="U420" i="15" s="1"/>
  <c r="AA422" i="15"/>
  <c r="AA420" i="15" s="1"/>
  <c r="H427" i="15"/>
  <c r="H425" i="15" s="1"/>
  <c r="N427" i="15"/>
  <c r="N425" i="15" s="1"/>
  <c r="T427" i="15"/>
  <c r="T425" i="15" s="1"/>
  <c r="Z427" i="15"/>
  <c r="Z425" i="15" s="1"/>
  <c r="G432" i="15"/>
  <c r="G430" i="15" s="1"/>
  <c r="M432" i="15"/>
  <c r="M430" i="15" s="1"/>
  <c r="S432" i="15"/>
  <c r="S430" i="15" s="1"/>
  <c r="Y432" i="15"/>
  <c r="Y430" i="15" s="1"/>
  <c r="F437" i="15"/>
  <c r="F435" i="15" s="1"/>
  <c r="L437" i="15"/>
  <c r="L435" i="15" s="1"/>
  <c r="R437" i="15"/>
  <c r="R435" i="15" s="1"/>
  <c r="X437" i="15"/>
  <c r="X435" i="15" s="1"/>
  <c r="E442" i="15"/>
  <c r="E440" i="15" s="1"/>
  <c r="K442" i="15"/>
  <c r="K440" i="15" s="1"/>
  <c r="Q442" i="15"/>
  <c r="Q440" i="15" s="1"/>
  <c r="W442" i="15"/>
  <c r="W440" i="15" s="1"/>
  <c r="D447" i="15"/>
  <c r="D445" i="15" s="1"/>
  <c r="J447" i="15"/>
  <c r="J445" i="15" s="1"/>
  <c r="P447" i="15"/>
  <c r="P445" i="15" s="1"/>
  <c r="V447" i="15"/>
  <c r="V445" i="15" s="1"/>
  <c r="I452" i="15"/>
  <c r="I450" i="15" s="1"/>
  <c r="O452" i="15"/>
  <c r="O450" i="15" s="1"/>
  <c r="U452" i="15"/>
  <c r="U450" i="15" s="1"/>
  <c r="AA452" i="15"/>
  <c r="AA450" i="15" s="1"/>
  <c r="H457" i="15"/>
  <c r="H455" i="15" s="1"/>
  <c r="N457" i="15"/>
  <c r="N455" i="15" s="1"/>
  <c r="T457" i="15"/>
  <c r="T455" i="15" s="1"/>
  <c r="Z457" i="15"/>
  <c r="Z455" i="15" s="1"/>
  <c r="G462" i="15"/>
  <c r="G460" i="15" s="1"/>
  <c r="M462" i="15"/>
  <c r="M460" i="15" s="1"/>
  <c r="S462" i="15"/>
  <c r="S460" i="15" s="1"/>
  <c r="Y462" i="15"/>
  <c r="Y460" i="15" s="1"/>
  <c r="F467" i="15"/>
  <c r="F465" i="15" s="1"/>
  <c r="L467" i="15"/>
  <c r="L465" i="15" s="1"/>
  <c r="R467" i="15"/>
  <c r="R465" i="15" s="1"/>
  <c r="X467" i="15"/>
  <c r="X465" i="15" s="1"/>
  <c r="E472" i="15"/>
  <c r="E470" i="15" s="1"/>
  <c r="K472" i="15"/>
  <c r="K470" i="15" s="1"/>
  <c r="Q472" i="15"/>
  <c r="Q470" i="15" s="1"/>
  <c r="W472" i="15"/>
  <c r="W470" i="15" s="1"/>
  <c r="D477" i="15"/>
  <c r="D475" i="15" s="1"/>
  <c r="J477" i="15"/>
  <c r="J475" i="15" s="1"/>
  <c r="P477" i="15"/>
  <c r="P475" i="15" s="1"/>
  <c r="I486" i="15"/>
  <c r="I484" i="15" s="1"/>
  <c r="O486" i="15"/>
  <c r="O484" i="15" s="1"/>
  <c r="U486" i="15"/>
  <c r="U484" i="15" s="1"/>
  <c r="AA486" i="15"/>
  <c r="AA484" i="15" s="1"/>
  <c r="H491" i="15"/>
  <c r="H489" i="15" s="1"/>
  <c r="N491" i="15"/>
  <c r="N489" i="15" s="1"/>
  <c r="T491" i="15"/>
  <c r="T489" i="15" s="1"/>
  <c r="Z491" i="15"/>
  <c r="Z489" i="15" s="1"/>
  <c r="G496" i="15"/>
  <c r="G494" i="15" s="1"/>
  <c r="M496" i="15"/>
  <c r="M494" i="15" s="1"/>
  <c r="S496" i="15"/>
  <c r="S494" i="15" s="1"/>
  <c r="Y496" i="15"/>
  <c r="Y494" i="15" s="1"/>
  <c r="F501" i="15"/>
  <c r="F499" i="15" s="1"/>
  <c r="L501" i="15"/>
  <c r="L499" i="15" s="1"/>
  <c r="R501" i="15"/>
  <c r="R499" i="15" s="1"/>
  <c r="X501" i="15"/>
  <c r="X499" i="15" s="1"/>
  <c r="E506" i="15"/>
  <c r="E504" i="15" s="1"/>
  <c r="K506" i="15"/>
  <c r="K504" i="15" s="1"/>
  <c r="Q506" i="15"/>
  <c r="Q504" i="15" s="1"/>
  <c r="W506" i="15"/>
  <c r="W504" i="15" s="1"/>
  <c r="D511" i="15"/>
  <c r="D509" i="15" s="1"/>
  <c r="J511" i="15"/>
  <c r="J509" i="15" s="1"/>
  <c r="P511" i="15"/>
  <c r="P509" i="15" s="1"/>
  <c r="V511" i="15"/>
  <c r="V509" i="15" s="1"/>
  <c r="I516" i="15"/>
  <c r="I514" i="15" s="1"/>
  <c r="O516" i="15"/>
  <c r="O514" i="15" s="1"/>
  <c r="U516" i="15"/>
  <c r="U514" i="15" s="1"/>
  <c r="AA516" i="15"/>
  <c r="AA514" i="15" s="1"/>
  <c r="H521" i="15"/>
  <c r="H519" i="15" s="1"/>
  <c r="N521" i="15"/>
  <c r="N519" i="15" s="1"/>
  <c r="T521" i="15"/>
  <c r="T519" i="15" s="1"/>
  <c r="Z521" i="15"/>
  <c r="Z519" i="15" s="1"/>
  <c r="J526" i="15"/>
  <c r="J524" i="15" s="1"/>
  <c r="V526" i="15"/>
  <c r="V524" i="15" s="1"/>
  <c r="I531" i="15"/>
  <c r="I529" i="15" s="1"/>
  <c r="U531" i="15"/>
  <c r="U529" i="15" s="1"/>
  <c r="F536" i="15"/>
  <c r="F534" i="15" s="1"/>
  <c r="R536" i="15"/>
  <c r="R534" i="15" s="1"/>
  <c r="E541" i="15"/>
  <c r="E539" i="15" s="1"/>
  <c r="Q541" i="15"/>
  <c r="Q539" i="15" s="1"/>
  <c r="N546" i="15"/>
  <c r="N544" i="15" s="1"/>
  <c r="Z546" i="15"/>
  <c r="Z544" i="15" s="1"/>
  <c r="Q551" i="15"/>
  <c r="Q549" i="15" s="1"/>
  <c r="L556" i="15"/>
  <c r="L554" i="15" s="1"/>
  <c r="K561" i="15"/>
  <c r="K559" i="15" s="1"/>
  <c r="H566" i="15"/>
  <c r="H564" i="15" s="1"/>
  <c r="Z566" i="15"/>
  <c r="Z564" i="15" s="1"/>
  <c r="G571" i="15"/>
  <c r="G569" i="15" s="1"/>
  <c r="Y571" i="15"/>
  <c r="Y569" i="15" s="1"/>
  <c r="T576" i="15"/>
  <c r="T574" i="15" s="1"/>
  <c r="Q581" i="15"/>
  <c r="Q579" i="15" s="1"/>
  <c r="L586" i="15"/>
  <c r="L584" i="15" s="1"/>
  <c r="K591" i="15"/>
  <c r="K589" i="15" s="1"/>
  <c r="H596" i="15"/>
  <c r="H594" i="15" s="1"/>
  <c r="Z596" i="15"/>
  <c r="Z594" i="15" s="1"/>
  <c r="G601" i="15"/>
  <c r="G599" i="15" s="1"/>
  <c r="Y601" i="15"/>
  <c r="Y599" i="15" s="1"/>
  <c r="T606" i="15"/>
  <c r="T604" i="15" s="1"/>
  <c r="Q611" i="15"/>
  <c r="Q609" i="15" s="1"/>
  <c r="L616" i="15"/>
  <c r="L614" i="15" s="1"/>
  <c r="K621" i="15"/>
  <c r="K619" i="15" s="1"/>
  <c r="H626" i="15"/>
  <c r="H624" i="15" s="1"/>
  <c r="Z626" i="15"/>
  <c r="Z624" i="15" s="1"/>
  <c r="G631" i="15"/>
  <c r="G629" i="15" s="1"/>
  <c r="Y631" i="15"/>
  <c r="Y629" i="15" s="1"/>
  <c r="T636" i="15"/>
  <c r="T634" i="15" s="1"/>
  <c r="M152" i="16"/>
  <c r="E340" i="16"/>
  <c r="B693" i="15"/>
  <c r="B709" i="15"/>
  <c r="B721" i="15"/>
  <c r="B733" i="15"/>
  <c r="B745" i="15"/>
  <c r="B757" i="15"/>
  <c r="B769" i="15"/>
  <c r="G9" i="16"/>
  <c r="G7" i="16" s="1"/>
  <c r="M9" i="16"/>
  <c r="S9" i="16"/>
  <c r="Y9" i="16"/>
  <c r="Y7" i="16" s="1"/>
  <c r="G11" i="16"/>
  <c r="M11" i="16"/>
  <c r="S11" i="16"/>
  <c r="Y11" i="16"/>
  <c r="F14" i="16"/>
  <c r="L14" i="16"/>
  <c r="L12" i="16" s="1"/>
  <c r="R14" i="16"/>
  <c r="R12" i="16" s="1"/>
  <c r="X14" i="16"/>
  <c r="F16" i="16"/>
  <c r="L16" i="16"/>
  <c r="R16" i="16"/>
  <c r="X16" i="16"/>
  <c r="E19" i="16"/>
  <c r="E17" i="16" s="1"/>
  <c r="K19" i="16"/>
  <c r="Q19" i="16"/>
  <c r="Q17" i="16" s="1"/>
  <c r="W19" i="16"/>
  <c r="E21" i="16"/>
  <c r="K21" i="16"/>
  <c r="Q21" i="16"/>
  <c r="W21" i="16"/>
  <c r="D24" i="16"/>
  <c r="D22" i="16" s="1"/>
  <c r="J24" i="16"/>
  <c r="P24" i="16"/>
  <c r="V24" i="16"/>
  <c r="V22" i="16" s="1"/>
  <c r="D26" i="16"/>
  <c r="J26" i="16"/>
  <c r="P26" i="16"/>
  <c r="V26" i="16"/>
  <c r="I29" i="16"/>
  <c r="O29" i="16"/>
  <c r="O27" i="16" s="1"/>
  <c r="U29" i="16"/>
  <c r="U27" i="16" s="1"/>
  <c r="AA29" i="16"/>
  <c r="I31" i="16"/>
  <c r="O31" i="16"/>
  <c r="U31" i="16"/>
  <c r="AA31" i="16"/>
  <c r="H34" i="16"/>
  <c r="H32" i="16" s="1"/>
  <c r="N34" i="16"/>
  <c r="T34" i="16"/>
  <c r="T32" i="16" s="1"/>
  <c r="Z34" i="16"/>
  <c r="H36" i="16"/>
  <c r="N36" i="16"/>
  <c r="T36" i="16"/>
  <c r="Z36" i="16"/>
  <c r="G39" i="16"/>
  <c r="G37" i="16" s="1"/>
  <c r="M39" i="16"/>
  <c r="S39" i="16"/>
  <c r="Y39" i="16"/>
  <c r="Y37" i="16" s="1"/>
  <c r="G41" i="16"/>
  <c r="M41" i="16"/>
  <c r="S41" i="16"/>
  <c r="Y41" i="16"/>
  <c r="F44" i="16"/>
  <c r="L44" i="16"/>
  <c r="L42" i="16" s="1"/>
  <c r="R44" i="16"/>
  <c r="R42" i="16" s="1"/>
  <c r="X44" i="16"/>
  <c r="F46" i="16"/>
  <c r="L46" i="16"/>
  <c r="R46" i="16"/>
  <c r="X46" i="16"/>
  <c r="E49" i="16"/>
  <c r="E47" i="16" s="1"/>
  <c r="K49" i="16"/>
  <c r="Q49" i="16"/>
  <c r="Q47" i="16" s="1"/>
  <c r="W49" i="16"/>
  <c r="E51" i="16"/>
  <c r="K51" i="16"/>
  <c r="Q51" i="16"/>
  <c r="W51" i="16"/>
  <c r="D54" i="16"/>
  <c r="D52" i="16" s="1"/>
  <c r="J54" i="16"/>
  <c r="P54" i="16"/>
  <c r="V54" i="16"/>
  <c r="V52" i="16" s="1"/>
  <c r="D56" i="16"/>
  <c r="J56" i="16"/>
  <c r="P56" i="16"/>
  <c r="V56" i="16"/>
  <c r="I59" i="16"/>
  <c r="O59" i="16"/>
  <c r="O57" i="16" s="1"/>
  <c r="U59" i="16"/>
  <c r="U57" i="16" s="1"/>
  <c r="AA59" i="16"/>
  <c r="I61" i="16"/>
  <c r="O61" i="16"/>
  <c r="U61" i="16"/>
  <c r="AA61" i="16"/>
  <c r="H64" i="16"/>
  <c r="H62" i="16" s="1"/>
  <c r="N64" i="16"/>
  <c r="T64" i="16"/>
  <c r="T62" i="16" s="1"/>
  <c r="Z64" i="16"/>
  <c r="H66" i="16"/>
  <c r="N66" i="16"/>
  <c r="T66" i="16"/>
  <c r="Z66" i="16"/>
  <c r="G69" i="16"/>
  <c r="G67" i="16" s="1"/>
  <c r="M69" i="16"/>
  <c r="S69" i="16"/>
  <c r="Y69" i="16"/>
  <c r="Y67" i="16" s="1"/>
  <c r="G71" i="16"/>
  <c r="M71" i="16"/>
  <c r="S71" i="16"/>
  <c r="Y71" i="16"/>
  <c r="F74" i="16"/>
  <c r="L74" i="16"/>
  <c r="L72" i="16" s="1"/>
  <c r="R74" i="16"/>
  <c r="R72" i="16" s="1"/>
  <c r="X74" i="16"/>
  <c r="F76" i="16"/>
  <c r="L76" i="16"/>
  <c r="R76" i="16"/>
  <c r="X76" i="16"/>
  <c r="E79" i="16"/>
  <c r="E77" i="16" s="1"/>
  <c r="K79" i="16"/>
  <c r="Q79" i="16"/>
  <c r="Q77" i="16" s="1"/>
  <c r="W79" i="16"/>
  <c r="E81" i="16"/>
  <c r="K81" i="16"/>
  <c r="Q81" i="16"/>
  <c r="W81" i="16"/>
  <c r="D84" i="16"/>
  <c r="D82" i="16" s="1"/>
  <c r="J84" i="16"/>
  <c r="P84" i="16"/>
  <c r="V84" i="16"/>
  <c r="V82" i="16" s="1"/>
  <c r="D86" i="16"/>
  <c r="J86" i="16"/>
  <c r="P86" i="16"/>
  <c r="V86" i="16"/>
  <c r="I89" i="16"/>
  <c r="O89" i="16"/>
  <c r="O87" i="16" s="1"/>
  <c r="U89" i="16"/>
  <c r="U87" i="16" s="1"/>
  <c r="AA89" i="16"/>
  <c r="I91" i="16"/>
  <c r="O91" i="16"/>
  <c r="U91" i="16"/>
  <c r="AA91" i="16"/>
  <c r="H94" i="16"/>
  <c r="H92" i="16" s="1"/>
  <c r="N94" i="16"/>
  <c r="T94" i="16"/>
  <c r="T92" i="16" s="1"/>
  <c r="Z94" i="16"/>
  <c r="H96" i="16"/>
  <c r="N96" i="16"/>
  <c r="T96" i="16"/>
  <c r="Z96" i="16"/>
  <c r="G99" i="16"/>
  <c r="G97" i="16" s="1"/>
  <c r="M99" i="16"/>
  <c r="S99" i="16"/>
  <c r="Y99" i="16"/>
  <c r="Y97" i="16" s="1"/>
  <c r="G101" i="16"/>
  <c r="M101" i="16"/>
  <c r="S101" i="16"/>
  <c r="Y101" i="16"/>
  <c r="F104" i="16"/>
  <c r="L104" i="16"/>
  <c r="L102" i="16" s="1"/>
  <c r="R104" i="16"/>
  <c r="R102" i="16" s="1"/>
  <c r="X104" i="16"/>
  <c r="F106" i="16"/>
  <c r="L106" i="16"/>
  <c r="R106" i="16"/>
  <c r="X106" i="16"/>
  <c r="E109" i="16"/>
  <c r="E107" i="16" s="1"/>
  <c r="K109" i="16"/>
  <c r="Q109" i="16"/>
  <c r="Q107" i="16" s="1"/>
  <c r="W109" i="16"/>
  <c r="E111" i="16"/>
  <c r="K111" i="16"/>
  <c r="Q111" i="16"/>
  <c r="W111" i="16"/>
  <c r="D114" i="16"/>
  <c r="D112" i="16" s="1"/>
  <c r="J114" i="16"/>
  <c r="P114" i="16"/>
  <c r="V114" i="16"/>
  <c r="V112" i="16" s="1"/>
  <c r="D116" i="16"/>
  <c r="J116" i="16"/>
  <c r="P116" i="16"/>
  <c r="V116" i="16"/>
  <c r="I119" i="16"/>
  <c r="O119" i="16"/>
  <c r="O117" i="16" s="1"/>
  <c r="U119" i="16"/>
  <c r="U117" i="16" s="1"/>
  <c r="AA119" i="16"/>
  <c r="I121" i="16"/>
  <c r="O121" i="16"/>
  <c r="U121" i="16"/>
  <c r="AA121" i="16"/>
  <c r="H124" i="16"/>
  <c r="H122" i="16" s="1"/>
  <c r="N124" i="16"/>
  <c r="T124" i="16"/>
  <c r="T122" i="16" s="1"/>
  <c r="Z124" i="16"/>
  <c r="H126" i="16"/>
  <c r="N126" i="16"/>
  <c r="T126" i="16"/>
  <c r="Z126" i="16"/>
  <c r="G129" i="16"/>
  <c r="G127" i="16" s="1"/>
  <c r="M129" i="16"/>
  <c r="S129" i="16"/>
  <c r="Y129" i="16"/>
  <c r="Y127" i="16" s="1"/>
  <c r="G131" i="16"/>
  <c r="M131" i="16"/>
  <c r="S131" i="16"/>
  <c r="Y131" i="16"/>
  <c r="F134" i="16"/>
  <c r="L134" i="16"/>
  <c r="L132" i="16" s="1"/>
  <c r="R134" i="16"/>
  <c r="R132" i="16" s="1"/>
  <c r="X134" i="16"/>
  <c r="F136" i="16"/>
  <c r="L136" i="16"/>
  <c r="R136" i="16"/>
  <c r="X136" i="16"/>
  <c r="E139" i="16"/>
  <c r="O139" i="16"/>
  <c r="W139" i="16"/>
  <c r="W137" i="16" s="1"/>
  <c r="J141" i="16"/>
  <c r="V141" i="16"/>
  <c r="I144" i="16"/>
  <c r="I142" i="16" s="1"/>
  <c r="U144" i="16"/>
  <c r="U142" i="16" s="1"/>
  <c r="I146" i="16"/>
  <c r="U146" i="16"/>
  <c r="H149" i="16"/>
  <c r="T149" i="16"/>
  <c r="T147" i="16" s="1"/>
  <c r="H151" i="16"/>
  <c r="H147" i="16" s="1"/>
  <c r="T151" i="16"/>
  <c r="E154" i="16"/>
  <c r="E152" i="16" s="1"/>
  <c r="Q154" i="16"/>
  <c r="Q152" i="16" s="1"/>
  <c r="G156" i="16"/>
  <c r="Y156" i="16"/>
  <c r="J161" i="16"/>
  <c r="J157" i="16" s="1"/>
  <c r="AA170" i="16"/>
  <c r="AA166" i="16" s="1"/>
  <c r="H175" i="16"/>
  <c r="H171" i="16" s="1"/>
  <c r="Y180" i="16"/>
  <c r="Y176" i="16" s="1"/>
  <c r="F185" i="16"/>
  <c r="F181" i="16" s="1"/>
  <c r="AA200" i="16"/>
  <c r="AA196" i="16" s="1"/>
  <c r="T205" i="16"/>
  <c r="T201" i="16" s="1"/>
  <c r="M210" i="16"/>
  <c r="M206" i="16" s="1"/>
  <c r="F215" i="16"/>
  <c r="AA230" i="16"/>
  <c r="AA226" i="16" s="1"/>
  <c r="T235" i="16"/>
  <c r="T231" i="16" s="1"/>
  <c r="M240" i="16"/>
  <c r="M236" i="16" s="1"/>
  <c r="F245" i="16"/>
  <c r="F241" i="16" s="1"/>
  <c r="AA260" i="16"/>
  <c r="AA256" i="16" s="1"/>
  <c r="T265" i="16"/>
  <c r="T261" i="16" s="1"/>
  <c r="M270" i="16"/>
  <c r="M266" i="16" s="1"/>
  <c r="F275" i="16"/>
  <c r="F271" i="16" s="1"/>
  <c r="AA290" i="16"/>
  <c r="AA286" i="16" s="1"/>
  <c r="T295" i="16"/>
  <c r="T291" i="16" s="1"/>
  <c r="M300" i="16"/>
  <c r="M296" i="16" s="1"/>
  <c r="F305" i="16"/>
  <c r="F301" i="16" s="1"/>
  <c r="AA320" i="16"/>
  <c r="AA316" i="16" s="1"/>
  <c r="N329" i="16"/>
  <c r="N325" i="16" s="1"/>
  <c r="G334" i="16"/>
  <c r="G330" i="16" s="1"/>
  <c r="V349" i="16"/>
  <c r="V345" i="16" s="1"/>
  <c r="H9" i="16"/>
  <c r="N9" i="16"/>
  <c r="T9" i="16"/>
  <c r="T7" i="16" s="1"/>
  <c r="Z9" i="16"/>
  <c r="Z7" i="16" s="1"/>
  <c r="H11" i="16"/>
  <c r="N11" i="16"/>
  <c r="T11" i="16"/>
  <c r="Z11" i="16"/>
  <c r="G14" i="16"/>
  <c r="G12" i="16" s="1"/>
  <c r="M14" i="16"/>
  <c r="M12" i="16" s="1"/>
  <c r="S14" i="16"/>
  <c r="Y14" i="16"/>
  <c r="Y12" i="16" s="1"/>
  <c r="G16" i="16"/>
  <c r="M16" i="16"/>
  <c r="S16" i="16"/>
  <c r="Y16" i="16"/>
  <c r="F19" i="16"/>
  <c r="L19" i="16"/>
  <c r="L17" i="16" s="1"/>
  <c r="R19" i="16"/>
  <c r="X19" i="16"/>
  <c r="F21" i="16"/>
  <c r="L21" i="16"/>
  <c r="R21" i="16"/>
  <c r="X21" i="16"/>
  <c r="E24" i="16"/>
  <c r="K24" i="16"/>
  <c r="Q24" i="16"/>
  <c r="Q22" i="16" s="1"/>
  <c r="W24" i="16"/>
  <c r="W22" i="16" s="1"/>
  <c r="E26" i="16"/>
  <c r="K26" i="16"/>
  <c r="Q26" i="16"/>
  <c r="W26" i="16"/>
  <c r="D29" i="16"/>
  <c r="D27" i="16" s="1"/>
  <c r="J29" i="16"/>
  <c r="J27" i="16" s="1"/>
  <c r="P29" i="16"/>
  <c r="V29" i="16"/>
  <c r="V27" i="16" s="1"/>
  <c r="D31" i="16"/>
  <c r="J31" i="16"/>
  <c r="P31" i="16"/>
  <c r="V31" i="16"/>
  <c r="I34" i="16"/>
  <c r="O34" i="16"/>
  <c r="O32" i="16" s="1"/>
  <c r="U34" i="16"/>
  <c r="AA34" i="16"/>
  <c r="I36" i="16"/>
  <c r="O36" i="16"/>
  <c r="U36" i="16"/>
  <c r="AA36" i="16"/>
  <c r="H39" i="16"/>
  <c r="N39" i="16"/>
  <c r="T39" i="16"/>
  <c r="T37" i="16" s="1"/>
  <c r="Z39" i="16"/>
  <c r="Z37" i="16" s="1"/>
  <c r="H41" i="16"/>
  <c r="N41" i="16"/>
  <c r="T41" i="16"/>
  <c r="Z41" i="16"/>
  <c r="G44" i="16"/>
  <c r="G42" i="16" s="1"/>
  <c r="M44" i="16"/>
  <c r="M42" i="16" s="1"/>
  <c r="S44" i="16"/>
  <c r="Y44" i="16"/>
  <c r="Y42" i="16" s="1"/>
  <c r="G46" i="16"/>
  <c r="M46" i="16"/>
  <c r="S46" i="16"/>
  <c r="Y46" i="16"/>
  <c r="F49" i="16"/>
  <c r="L49" i="16"/>
  <c r="L47" i="16" s="1"/>
  <c r="R49" i="16"/>
  <c r="X49" i="16"/>
  <c r="F51" i="16"/>
  <c r="L51" i="16"/>
  <c r="R51" i="16"/>
  <c r="X51" i="16"/>
  <c r="E54" i="16"/>
  <c r="K54" i="16"/>
  <c r="Q54" i="16"/>
  <c r="Q52" i="16" s="1"/>
  <c r="W54" i="16"/>
  <c r="W52" i="16" s="1"/>
  <c r="E56" i="16"/>
  <c r="K56" i="16"/>
  <c r="Q56" i="16"/>
  <c r="W56" i="16"/>
  <c r="D59" i="16"/>
  <c r="D57" i="16" s="1"/>
  <c r="J59" i="16"/>
  <c r="J57" i="16" s="1"/>
  <c r="P59" i="16"/>
  <c r="V59" i="16"/>
  <c r="V57" i="16" s="1"/>
  <c r="D61" i="16"/>
  <c r="J61" i="16"/>
  <c r="P61" i="16"/>
  <c r="V61" i="16"/>
  <c r="I64" i="16"/>
  <c r="O64" i="16"/>
  <c r="O62" i="16" s="1"/>
  <c r="U64" i="16"/>
  <c r="AA64" i="16"/>
  <c r="I66" i="16"/>
  <c r="O66" i="16"/>
  <c r="U66" i="16"/>
  <c r="AA66" i="16"/>
  <c r="H69" i="16"/>
  <c r="N69" i="16"/>
  <c r="T69" i="16"/>
  <c r="T67" i="16" s="1"/>
  <c r="Z69" i="16"/>
  <c r="Z67" i="16" s="1"/>
  <c r="H71" i="16"/>
  <c r="N71" i="16"/>
  <c r="T71" i="16"/>
  <c r="Z71" i="16"/>
  <c r="G74" i="16"/>
  <c r="G72" i="16" s="1"/>
  <c r="M74" i="16"/>
  <c r="M72" i="16" s="1"/>
  <c r="S74" i="16"/>
  <c r="Y74" i="16"/>
  <c r="Y72" i="16" s="1"/>
  <c r="G76" i="16"/>
  <c r="M76" i="16"/>
  <c r="S76" i="16"/>
  <c r="Y76" i="16"/>
  <c r="F79" i="16"/>
  <c r="L79" i="16"/>
  <c r="L77" i="16" s="1"/>
  <c r="R79" i="16"/>
  <c r="X79" i="16"/>
  <c r="F81" i="16"/>
  <c r="L81" i="16"/>
  <c r="R81" i="16"/>
  <c r="X81" i="16"/>
  <c r="E84" i="16"/>
  <c r="K84" i="16"/>
  <c r="Q84" i="16"/>
  <c r="Q82" i="16" s="1"/>
  <c r="W84" i="16"/>
  <c r="W82" i="16" s="1"/>
  <c r="E86" i="16"/>
  <c r="K86" i="16"/>
  <c r="Q86" i="16"/>
  <c r="W86" i="16"/>
  <c r="D89" i="16"/>
  <c r="D87" i="16" s="1"/>
  <c r="J89" i="16"/>
  <c r="J87" i="16" s="1"/>
  <c r="P89" i="16"/>
  <c r="V89" i="16"/>
  <c r="V87" i="16" s="1"/>
  <c r="D91" i="16"/>
  <c r="J91" i="16"/>
  <c r="P91" i="16"/>
  <c r="V91" i="16"/>
  <c r="I94" i="16"/>
  <c r="O94" i="16"/>
  <c r="O92" i="16" s="1"/>
  <c r="U94" i="16"/>
  <c r="AA94" i="16"/>
  <c r="I96" i="16"/>
  <c r="O96" i="16"/>
  <c r="U96" i="16"/>
  <c r="AA96" i="16"/>
  <c r="H99" i="16"/>
  <c r="N99" i="16"/>
  <c r="T99" i="16"/>
  <c r="T97" i="16" s="1"/>
  <c r="Z99" i="16"/>
  <c r="Z97" i="16" s="1"/>
  <c r="H101" i="16"/>
  <c r="N101" i="16"/>
  <c r="T101" i="16"/>
  <c r="Z101" i="16"/>
  <c r="G104" i="16"/>
  <c r="G102" i="16" s="1"/>
  <c r="M104" i="16"/>
  <c r="M102" i="16" s="1"/>
  <c r="S104" i="16"/>
  <c r="Y104" i="16"/>
  <c r="Y102" i="16" s="1"/>
  <c r="G106" i="16"/>
  <c r="M106" i="16"/>
  <c r="S106" i="16"/>
  <c r="Y106" i="16"/>
  <c r="F109" i="16"/>
  <c r="L109" i="16"/>
  <c r="L107" i="16" s="1"/>
  <c r="R109" i="16"/>
  <c r="X109" i="16"/>
  <c r="F111" i="16"/>
  <c r="L111" i="16"/>
  <c r="R111" i="16"/>
  <c r="X111" i="16"/>
  <c r="E114" i="16"/>
  <c r="K114" i="16"/>
  <c r="Q114" i="16"/>
  <c r="Q112" i="16" s="1"/>
  <c r="W114" i="16"/>
  <c r="W112" i="16" s="1"/>
  <c r="E116" i="16"/>
  <c r="K116" i="16"/>
  <c r="Q116" i="16"/>
  <c r="W116" i="16"/>
  <c r="D119" i="16"/>
  <c r="D117" i="16" s="1"/>
  <c r="J119" i="16"/>
  <c r="J117" i="16" s="1"/>
  <c r="P119" i="16"/>
  <c r="V119" i="16"/>
  <c r="V117" i="16" s="1"/>
  <c r="D121" i="16"/>
  <c r="J121" i="16"/>
  <c r="P121" i="16"/>
  <c r="V121" i="16"/>
  <c r="I124" i="16"/>
  <c r="O124" i="16"/>
  <c r="O122" i="16" s="1"/>
  <c r="U124" i="16"/>
  <c r="AA124" i="16"/>
  <c r="I126" i="16"/>
  <c r="O126" i="16"/>
  <c r="U126" i="16"/>
  <c r="AA126" i="16"/>
  <c r="H129" i="16"/>
  <c r="N129" i="16"/>
  <c r="T129" i="16"/>
  <c r="T127" i="16" s="1"/>
  <c r="Z129" i="16"/>
  <c r="Z127" i="16" s="1"/>
  <c r="H131" i="16"/>
  <c r="N131" i="16"/>
  <c r="T131" i="16"/>
  <c r="Z131" i="16"/>
  <c r="G134" i="16"/>
  <c r="G132" i="16" s="1"/>
  <c r="M134" i="16"/>
  <c r="M132" i="16" s="1"/>
  <c r="S134" i="16"/>
  <c r="Y134" i="16"/>
  <c r="Y132" i="16" s="1"/>
  <c r="G136" i="16"/>
  <c r="M136" i="16"/>
  <c r="S136" i="16"/>
  <c r="Y136" i="16"/>
  <c r="H139" i="16"/>
  <c r="P139" i="16"/>
  <c r="P137" i="16" s="1"/>
  <c r="Z139" i="16"/>
  <c r="K141" i="16"/>
  <c r="W141" i="16"/>
  <c r="J144" i="16"/>
  <c r="V144" i="16"/>
  <c r="V142" i="16" s="1"/>
  <c r="J146" i="16"/>
  <c r="V146" i="16"/>
  <c r="I149" i="16"/>
  <c r="U149" i="16"/>
  <c r="U147" i="16" s="1"/>
  <c r="I151" i="16"/>
  <c r="U151" i="16"/>
  <c r="G154" i="16"/>
  <c r="G152" i="16" s="1"/>
  <c r="S154" i="16"/>
  <c r="S152" i="16" s="1"/>
  <c r="K156" i="16"/>
  <c r="D159" i="16"/>
  <c r="D157" i="16" s="1"/>
  <c r="P161" i="16"/>
  <c r="N175" i="16"/>
  <c r="N171" i="16" s="1"/>
  <c r="L185" i="16"/>
  <c r="L181" i="16" s="1"/>
  <c r="E190" i="16"/>
  <c r="Z205" i="16"/>
  <c r="Z201" i="16" s="1"/>
  <c r="S210" i="16"/>
  <c r="S206" i="16" s="1"/>
  <c r="L215" i="16"/>
  <c r="L211" i="16" s="1"/>
  <c r="E220" i="16"/>
  <c r="Z235" i="16"/>
  <c r="Z231" i="16" s="1"/>
  <c r="S240" i="16"/>
  <c r="S236" i="16" s="1"/>
  <c r="L245" i="16"/>
  <c r="L241" i="16" s="1"/>
  <c r="E250" i="16"/>
  <c r="E246" i="16" s="1"/>
  <c r="Z265" i="16"/>
  <c r="S270" i="16"/>
  <c r="S266" i="16" s="1"/>
  <c r="L275" i="16"/>
  <c r="L271" i="16" s="1"/>
  <c r="E280" i="16"/>
  <c r="E276" i="16" s="1"/>
  <c r="Z295" i="16"/>
  <c r="Z291" i="16" s="1"/>
  <c r="S300" i="16"/>
  <c r="L305" i="16"/>
  <c r="L301" i="16" s="1"/>
  <c r="E310" i="16"/>
  <c r="T329" i="16"/>
  <c r="T325" i="16" s="1"/>
  <c r="M334" i="16"/>
  <c r="M330" i="16" s="1"/>
  <c r="F339" i="16"/>
  <c r="F335" i="16" s="1"/>
  <c r="B725" i="15"/>
  <c r="B737" i="15"/>
  <c r="B749" i="15"/>
  <c r="B761" i="15"/>
  <c r="E782" i="15"/>
  <c r="E781" i="15" s="1"/>
  <c r="I9" i="16"/>
  <c r="O9" i="16"/>
  <c r="O7" i="16" s="1"/>
  <c r="U9" i="16"/>
  <c r="U7" i="16" s="1"/>
  <c r="AA9" i="16"/>
  <c r="I11" i="16"/>
  <c r="O11" i="16"/>
  <c r="U11" i="16"/>
  <c r="AA11" i="16"/>
  <c r="H14" i="16"/>
  <c r="H12" i="16" s="1"/>
  <c r="N14" i="16"/>
  <c r="T14" i="16"/>
  <c r="T12" i="16" s="1"/>
  <c r="Z14" i="16"/>
  <c r="H16" i="16"/>
  <c r="N16" i="16"/>
  <c r="T16" i="16"/>
  <c r="Z16" i="16"/>
  <c r="G19" i="16"/>
  <c r="G17" i="16" s="1"/>
  <c r="M19" i="16"/>
  <c r="S19" i="16"/>
  <c r="Y19" i="16"/>
  <c r="Y17" i="16" s="1"/>
  <c r="G21" i="16"/>
  <c r="M21" i="16"/>
  <c r="S21" i="16"/>
  <c r="Y21" i="16"/>
  <c r="F24" i="16"/>
  <c r="L24" i="16"/>
  <c r="L22" i="16" s="1"/>
  <c r="R24" i="16"/>
  <c r="R22" i="16" s="1"/>
  <c r="X24" i="16"/>
  <c r="F26" i="16"/>
  <c r="L26" i="16"/>
  <c r="R26" i="16"/>
  <c r="X26" i="16"/>
  <c r="E29" i="16"/>
  <c r="E27" i="16" s="1"/>
  <c r="K29" i="16"/>
  <c r="Q29" i="16"/>
  <c r="Q27" i="16" s="1"/>
  <c r="W29" i="16"/>
  <c r="E31" i="16"/>
  <c r="K31" i="16"/>
  <c r="Q31" i="16"/>
  <c r="W31" i="16"/>
  <c r="D34" i="16"/>
  <c r="D32" i="16" s="1"/>
  <c r="J34" i="16"/>
  <c r="P34" i="16"/>
  <c r="V34" i="16"/>
  <c r="V32" i="16" s="1"/>
  <c r="D36" i="16"/>
  <c r="J36" i="16"/>
  <c r="P36" i="16"/>
  <c r="V36" i="16"/>
  <c r="I39" i="16"/>
  <c r="O39" i="16"/>
  <c r="O37" i="16" s="1"/>
  <c r="U39" i="16"/>
  <c r="U37" i="16" s="1"/>
  <c r="AA39" i="16"/>
  <c r="I41" i="16"/>
  <c r="O41" i="16"/>
  <c r="U41" i="16"/>
  <c r="AA41" i="16"/>
  <c r="H44" i="16"/>
  <c r="H42" i="16" s="1"/>
  <c r="N44" i="16"/>
  <c r="T44" i="16"/>
  <c r="T42" i="16" s="1"/>
  <c r="Z44" i="16"/>
  <c r="H46" i="16"/>
  <c r="N46" i="16"/>
  <c r="T46" i="16"/>
  <c r="Z46" i="16"/>
  <c r="G49" i="16"/>
  <c r="G47" i="16" s="1"/>
  <c r="M49" i="16"/>
  <c r="S49" i="16"/>
  <c r="Y49" i="16"/>
  <c r="Y47" i="16" s="1"/>
  <c r="G51" i="16"/>
  <c r="M51" i="16"/>
  <c r="S51" i="16"/>
  <c r="Y51" i="16"/>
  <c r="F54" i="16"/>
  <c r="L54" i="16"/>
  <c r="L52" i="16" s="1"/>
  <c r="R54" i="16"/>
  <c r="R52" i="16" s="1"/>
  <c r="X54" i="16"/>
  <c r="F56" i="16"/>
  <c r="L56" i="16"/>
  <c r="R56" i="16"/>
  <c r="X56" i="16"/>
  <c r="E59" i="16"/>
  <c r="E57" i="16" s="1"/>
  <c r="K59" i="16"/>
  <c r="Q59" i="16"/>
  <c r="Q57" i="16" s="1"/>
  <c r="W59" i="16"/>
  <c r="E61" i="16"/>
  <c r="K61" i="16"/>
  <c r="Q61" i="16"/>
  <c r="W61" i="16"/>
  <c r="D64" i="16"/>
  <c r="D62" i="16" s="1"/>
  <c r="J64" i="16"/>
  <c r="P64" i="16"/>
  <c r="V64" i="16"/>
  <c r="V62" i="16" s="1"/>
  <c r="D66" i="16"/>
  <c r="J66" i="16"/>
  <c r="P66" i="16"/>
  <c r="V66" i="16"/>
  <c r="I69" i="16"/>
  <c r="O69" i="16"/>
  <c r="O67" i="16" s="1"/>
  <c r="U69" i="16"/>
  <c r="U67" i="16" s="1"/>
  <c r="AA69" i="16"/>
  <c r="I71" i="16"/>
  <c r="O71" i="16"/>
  <c r="U71" i="16"/>
  <c r="AA71" i="16"/>
  <c r="H74" i="16"/>
  <c r="H72" i="16" s="1"/>
  <c r="N74" i="16"/>
  <c r="T74" i="16"/>
  <c r="T72" i="16" s="1"/>
  <c r="Z74" i="16"/>
  <c r="H76" i="16"/>
  <c r="N76" i="16"/>
  <c r="T76" i="16"/>
  <c r="Z76" i="16"/>
  <c r="G79" i="16"/>
  <c r="G77" i="16" s="1"/>
  <c r="M79" i="16"/>
  <c r="S79" i="16"/>
  <c r="Y79" i="16"/>
  <c r="Y77" i="16" s="1"/>
  <c r="G81" i="16"/>
  <c r="M81" i="16"/>
  <c r="S81" i="16"/>
  <c r="Y81" i="16"/>
  <c r="F84" i="16"/>
  <c r="L84" i="16"/>
  <c r="L82" i="16" s="1"/>
  <c r="R84" i="16"/>
  <c r="R82" i="16" s="1"/>
  <c r="X84" i="16"/>
  <c r="F86" i="16"/>
  <c r="L86" i="16"/>
  <c r="R86" i="16"/>
  <c r="X86" i="16"/>
  <c r="E89" i="16"/>
  <c r="E87" i="16" s="1"/>
  <c r="K89" i="16"/>
  <c r="Q89" i="16"/>
  <c r="Q87" i="16" s="1"/>
  <c r="W89" i="16"/>
  <c r="E91" i="16"/>
  <c r="K91" i="16"/>
  <c r="Q91" i="16"/>
  <c r="W91" i="16"/>
  <c r="D94" i="16"/>
  <c r="D92" i="16" s="1"/>
  <c r="J94" i="16"/>
  <c r="P94" i="16"/>
  <c r="V94" i="16"/>
  <c r="V92" i="16" s="1"/>
  <c r="D96" i="16"/>
  <c r="J96" i="16"/>
  <c r="P96" i="16"/>
  <c r="V96" i="16"/>
  <c r="I99" i="16"/>
  <c r="O99" i="16"/>
  <c r="O97" i="16" s="1"/>
  <c r="U99" i="16"/>
  <c r="U97" i="16" s="1"/>
  <c r="AA99" i="16"/>
  <c r="I101" i="16"/>
  <c r="O101" i="16"/>
  <c r="U101" i="16"/>
  <c r="AA101" i="16"/>
  <c r="H104" i="16"/>
  <c r="H102" i="16" s="1"/>
  <c r="N104" i="16"/>
  <c r="T104" i="16"/>
  <c r="T102" i="16" s="1"/>
  <c r="Z104" i="16"/>
  <c r="H106" i="16"/>
  <c r="N106" i="16"/>
  <c r="T106" i="16"/>
  <c r="Z106" i="16"/>
  <c r="G109" i="16"/>
  <c r="G107" i="16" s="1"/>
  <c r="M109" i="16"/>
  <c r="S109" i="16"/>
  <c r="Y109" i="16"/>
  <c r="Y107" i="16" s="1"/>
  <c r="G111" i="16"/>
  <c r="M111" i="16"/>
  <c r="S111" i="16"/>
  <c r="Y111" i="16"/>
  <c r="F114" i="16"/>
  <c r="L114" i="16"/>
  <c r="L112" i="16" s="1"/>
  <c r="R114" i="16"/>
  <c r="R112" i="16" s="1"/>
  <c r="X114" i="16"/>
  <c r="F116" i="16"/>
  <c r="L116" i="16"/>
  <c r="R116" i="16"/>
  <c r="X116" i="16"/>
  <c r="E119" i="16"/>
  <c r="E117" i="16" s="1"/>
  <c r="K119" i="16"/>
  <c r="Q119" i="16"/>
  <c r="Q117" i="16" s="1"/>
  <c r="W119" i="16"/>
  <c r="E121" i="16"/>
  <c r="K121" i="16"/>
  <c r="Q121" i="16"/>
  <c r="W121" i="16"/>
  <c r="D124" i="16"/>
  <c r="D122" i="16" s="1"/>
  <c r="J124" i="16"/>
  <c r="P124" i="16"/>
  <c r="V124" i="16"/>
  <c r="V122" i="16" s="1"/>
  <c r="D126" i="16"/>
  <c r="J126" i="16"/>
  <c r="P126" i="16"/>
  <c r="V126" i="16"/>
  <c r="I129" i="16"/>
  <c r="O129" i="16"/>
  <c r="O127" i="16" s="1"/>
  <c r="U129" i="16"/>
  <c r="U127" i="16" s="1"/>
  <c r="AA129" i="16"/>
  <c r="I131" i="16"/>
  <c r="O131" i="16"/>
  <c r="U131" i="16"/>
  <c r="AA131" i="16"/>
  <c r="H134" i="16"/>
  <c r="H132" i="16" s="1"/>
  <c r="N134" i="16"/>
  <c r="T134" i="16"/>
  <c r="T132" i="16" s="1"/>
  <c r="Z134" i="16"/>
  <c r="H136" i="16"/>
  <c r="N136" i="16"/>
  <c r="T136" i="16"/>
  <c r="Z136" i="16"/>
  <c r="I139" i="16"/>
  <c r="I137" i="16" s="1"/>
  <c r="Q139" i="16"/>
  <c r="AA139" i="16"/>
  <c r="N141" i="16"/>
  <c r="Z141" i="16"/>
  <c r="M144" i="16"/>
  <c r="M142" i="16" s="1"/>
  <c r="Y144" i="16"/>
  <c r="Y142" i="16" s="1"/>
  <c r="M146" i="16"/>
  <c r="Y146" i="16"/>
  <c r="L149" i="16"/>
  <c r="L147" i="16" s="1"/>
  <c r="X149" i="16"/>
  <c r="X147" i="16" s="1"/>
  <c r="L151" i="16"/>
  <c r="X151" i="16"/>
  <c r="H154" i="16"/>
  <c r="T154" i="16"/>
  <c r="M156" i="16"/>
  <c r="V161" i="16"/>
  <c r="T175" i="16"/>
  <c r="T171" i="16" s="1"/>
  <c r="R185" i="16"/>
  <c r="R181" i="16" s="1"/>
  <c r="K190" i="16"/>
  <c r="K186" i="16" s="1"/>
  <c r="D195" i="16"/>
  <c r="D191" i="16" s="1"/>
  <c r="Y210" i="16"/>
  <c r="R215" i="16"/>
  <c r="K220" i="16"/>
  <c r="K216" i="16" s="1"/>
  <c r="D225" i="16"/>
  <c r="D221" i="16" s="1"/>
  <c r="Y240" i="16"/>
  <c r="Y236" i="16" s="1"/>
  <c r="R245" i="16"/>
  <c r="R241" i="16" s="1"/>
  <c r="K250" i="16"/>
  <c r="K246" i="16" s="1"/>
  <c r="D255" i="16"/>
  <c r="D251" i="16" s="1"/>
  <c r="Y270" i="16"/>
  <c r="Y266" i="16" s="1"/>
  <c r="R275" i="16"/>
  <c r="R271" i="16" s="1"/>
  <c r="K280" i="16"/>
  <c r="D285" i="16"/>
  <c r="D281" i="16" s="1"/>
  <c r="Y300" i="16"/>
  <c r="Y296" i="16" s="1"/>
  <c r="R305" i="16"/>
  <c r="R301" i="16" s="1"/>
  <c r="K310" i="16"/>
  <c r="K306" i="16" s="1"/>
  <c r="D315" i="16"/>
  <c r="D311" i="16" s="1"/>
  <c r="Z329" i="16"/>
  <c r="Z325" i="16" s="1"/>
  <c r="S334" i="16"/>
  <c r="L339" i="16"/>
  <c r="L335" i="16" s="1"/>
  <c r="Z400" i="16"/>
  <c r="J484" i="16"/>
  <c r="AA159" i="16"/>
  <c r="U159" i="16"/>
  <c r="U157" i="16" s="1"/>
  <c r="O159" i="16"/>
  <c r="I159" i="16"/>
  <c r="V154" i="16"/>
  <c r="V152" i="16" s="1"/>
  <c r="P154" i="16"/>
  <c r="J154" i="16"/>
  <c r="D154" i="16"/>
  <c r="D152" i="16" s="1"/>
  <c r="W149" i="16"/>
  <c r="Q149" i="16"/>
  <c r="K149" i="16"/>
  <c r="K147" i="16" s="1"/>
  <c r="E149" i="16"/>
  <c r="X144" i="16"/>
  <c r="R144" i="16"/>
  <c r="R142" i="16" s="1"/>
  <c r="L144" i="16"/>
  <c r="F144" i="16"/>
  <c r="Y139" i="16"/>
  <c r="Y137" i="16" s="1"/>
  <c r="S139" i="16"/>
  <c r="M139" i="16"/>
  <c r="G139" i="16"/>
  <c r="G137" i="16" s="1"/>
  <c r="Z159" i="16"/>
  <c r="T159" i="16"/>
  <c r="N159" i="16"/>
  <c r="N157" i="16" s="1"/>
  <c r="H159" i="16"/>
  <c r="AA154" i="16"/>
  <c r="U154" i="16"/>
  <c r="U152" i="16" s="1"/>
  <c r="O154" i="16"/>
  <c r="I154" i="16"/>
  <c r="V149" i="16"/>
  <c r="V147" i="16" s="1"/>
  <c r="P149" i="16"/>
  <c r="J149" i="16"/>
  <c r="D149" i="16"/>
  <c r="D147" i="16" s="1"/>
  <c r="W144" i="16"/>
  <c r="Q144" i="16"/>
  <c r="K144" i="16"/>
  <c r="K142" i="16" s="1"/>
  <c r="E144" i="16"/>
  <c r="X139" i="16"/>
  <c r="R139" i="16"/>
  <c r="R137" i="16" s="1"/>
  <c r="L139" i="16"/>
  <c r="F139" i="16"/>
  <c r="Y159" i="16"/>
  <c r="Y157" i="16" s="1"/>
  <c r="S159" i="16"/>
  <c r="M159" i="16"/>
  <c r="G159" i="16"/>
  <c r="G157" i="16" s="1"/>
  <c r="Z154" i="16"/>
  <c r="Z152" i="16" s="1"/>
  <c r="X159" i="16"/>
  <c r="R159" i="16"/>
  <c r="L159" i="16"/>
  <c r="F159" i="16"/>
  <c r="W159" i="16"/>
  <c r="Q159" i="16"/>
  <c r="K159" i="16"/>
  <c r="E159" i="16"/>
  <c r="X154" i="16"/>
  <c r="R154" i="16"/>
  <c r="L154" i="16"/>
  <c r="F154" i="16"/>
  <c r="Y149" i="16"/>
  <c r="S149" i="16"/>
  <c r="M149" i="16"/>
  <c r="G149" i="16"/>
  <c r="Z144" i="16"/>
  <c r="T144" i="16"/>
  <c r="N144" i="16"/>
  <c r="H144" i="16"/>
  <c r="J9" i="16"/>
  <c r="P9" i="16"/>
  <c r="V9" i="16"/>
  <c r="V7" i="16" s="1"/>
  <c r="X638" i="16"/>
  <c r="R638" i="16"/>
  <c r="L638" i="16"/>
  <c r="F638" i="16"/>
  <c r="Y633" i="16"/>
  <c r="S633" i="16"/>
  <c r="M633" i="16"/>
  <c r="G633" i="16"/>
  <c r="Z628" i="16"/>
  <c r="T628" i="16"/>
  <c r="N628" i="16"/>
  <c r="H628" i="16"/>
  <c r="AA623" i="16"/>
  <c r="U623" i="16"/>
  <c r="O623" i="16"/>
  <c r="I623" i="16"/>
  <c r="V618" i="16"/>
  <c r="P618" i="16"/>
  <c r="J618" i="16"/>
  <c r="D618" i="16"/>
  <c r="W613" i="16"/>
  <c r="Q613" i="16"/>
  <c r="K613" i="16"/>
  <c r="E613" i="16"/>
  <c r="X608" i="16"/>
  <c r="R608" i="16"/>
  <c r="L608" i="16"/>
  <c r="F608" i="16"/>
  <c r="Y603" i="16"/>
  <c r="S603" i="16"/>
  <c r="M603" i="16"/>
  <c r="G603" i="16"/>
  <c r="Z598" i="16"/>
  <c r="T598" i="16"/>
  <c r="N598" i="16"/>
  <c r="H598" i="16"/>
  <c r="AA593" i="16"/>
  <c r="U593" i="16"/>
  <c r="O593" i="16"/>
  <c r="I593" i="16"/>
  <c r="V588" i="16"/>
  <c r="P588" i="16"/>
  <c r="J588" i="16"/>
  <c r="D588" i="16"/>
  <c r="W583" i="16"/>
  <c r="Q583" i="16"/>
  <c r="K583" i="16"/>
  <c r="E583" i="16"/>
  <c r="X578" i="16"/>
  <c r="R578" i="16"/>
  <c r="L578" i="16"/>
  <c r="F578" i="16"/>
  <c r="Y573" i="16"/>
  <c r="S573" i="16"/>
  <c r="M573" i="16"/>
  <c r="G573" i="16"/>
  <c r="Z568" i="16"/>
  <c r="T568" i="16"/>
  <c r="N568" i="16"/>
  <c r="H568" i="16"/>
  <c r="AA563" i="16"/>
  <c r="U563" i="16"/>
  <c r="O563" i="16"/>
  <c r="I563" i="16"/>
  <c r="V558" i="16"/>
  <c r="P558" i="16"/>
  <c r="J558" i="16"/>
  <c r="D558" i="16"/>
  <c r="W553" i="16"/>
  <c r="Q553" i="16"/>
  <c r="K553" i="16"/>
  <c r="E553" i="16"/>
  <c r="X548" i="16"/>
  <c r="R548" i="16"/>
  <c r="L548" i="16"/>
  <c r="F548" i="16"/>
  <c r="Y543" i="16"/>
  <c r="S543" i="16"/>
  <c r="M543" i="16"/>
  <c r="G543" i="16"/>
  <c r="Z538" i="16"/>
  <c r="T538" i="16"/>
  <c r="N538" i="16"/>
  <c r="H538" i="16"/>
  <c r="AA533" i="16"/>
  <c r="U533" i="16"/>
  <c r="O533" i="16"/>
  <c r="I533" i="16"/>
  <c r="V528" i="16"/>
  <c r="P528" i="16"/>
  <c r="J528" i="16"/>
  <c r="D528" i="16"/>
  <c r="W523" i="16"/>
  <c r="Q523" i="16"/>
  <c r="K523" i="16"/>
  <c r="E523" i="16"/>
  <c r="X518" i="16"/>
  <c r="R518" i="16"/>
  <c r="L518" i="16"/>
  <c r="F518" i="16"/>
  <c r="Y513" i="16"/>
  <c r="S513" i="16"/>
  <c r="M513" i="16"/>
  <c r="G513" i="16"/>
  <c r="Z508" i="16"/>
  <c r="T508" i="16"/>
  <c r="N508" i="16"/>
  <c r="H508" i="16"/>
  <c r="AA503" i="16"/>
  <c r="U503" i="16"/>
  <c r="O503" i="16"/>
  <c r="I503" i="16"/>
  <c r="V498" i="16"/>
  <c r="P498" i="16"/>
  <c r="J498" i="16"/>
  <c r="D498" i="16"/>
  <c r="W493" i="16"/>
  <c r="Q493" i="16"/>
  <c r="K493" i="16"/>
  <c r="E493" i="16"/>
  <c r="X488" i="16"/>
  <c r="R488" i="16"/>
  <c r="L488" i="16"/>
  <c r="F488" i="16"/>
  <c r="Y479" i="16"/>
  <c r="S479" i="16"/>
  <c r="M479" i="16"/>
  <c r="G479" i="16"/>
  <c r="Z474" i="16"/>
  <c r="T474" i="16"/>
  <c r="N474" i="16"/>
  <c r="H474" i="16"/>
  <c r="AA469" i="16"/>
  <c r="U469" i="16"/>
  <c r="O469" i="16"/>
  <c r="I469" i="16"/>
  <c r="V464" i="16"/>
  <c r="P464" i="16"/>
  <c r="J464" i="16"/>
  <c r="D464" i="16"/>
  <c r="W459" i="16"/>
  <c r="Q459" i="16"/>
  <c r="K459" i="16"/>
  <c r="E459" i="16"/>
  <c r="X454" i="16"/>
  <c r="R454" i="16"/>
  <c r="L454" i="16"/>
  <c r="F454" i="16"/>
  <c r="Y449" i="16"/>
  <c r="S449" i="16"/>
  <c r="M449" i="16"/>
  <c r="G449" i="16"/>
  <c r="Z444" i="16"/>
  <c r="T444" i="16"/>
  <c r="N444" i="16"/>
  <c r="H444" i="16"/>
  <c r="AA439" i="16"/>
  <c r="U439" i="16"/>
  <c r="O439" i="16"/>
  <c r="I439" i="16"/>
  <c r="V434" i="16"/>
  <c r="P434" i="16"/>
  <c r="J434" i="16"/>
  <c r="D434" i="16"/>
  <c r="W429" i="16"/>
  <c r="Q429" i="16"/>
  <c r="K429" i="16"/>
  <c r="E429" i="16"/>
  <c r="X424" i="16"/>
  <c r="R424" i="16"/>
  <c r="L424" i="16"/>
  <c r="F424" i="16"/>
  <c r="Y419" i="16"/>
  <c r="S419" i="16"/>
  <c r="M419" i="16"/>
  <c r="G419" i="16"/>
  <c r="Z414" i="16"/>
  <c r="T414" i="16"/>
  <c r="N414" i="16"/>
  <c r="H414" i="16"/>
  <c r="AA409" i="16"/>
  <c r="U409" i="16"/>
  <c r="O409" i="16"/>
  <c r="I409" i="16"/>
  <c r="V404" i="16"/>
  <c r="P404" i="16"/>
  <c r="J404" i="16"/>
  <c r="D404" i="16"/>
  <c r="W399" i="16"/>
  <c r="Q399" i="16"/>
  <c r="K399" i="16"/>
  <c r="E399" i="16"/>
  <c r="X394" i="16"/>
  <c r="R394" i="16"/>
  <c r="L394" i="16"/>
  <c r="F394" i="16"/>
  <c r="W638" i="16"/>
  <c r="Q638" i="16"/>
  <c r="K638" i="16"/>
  <c r="E638" i="16"/>
  <c r="X633" i="16"/>
  <c r="R633" i="16"/>
  <c r="L633" i="16"/>
  <c r="F633" i="16"/>
  <c r="Y628" i="16"/>
  <c r="S628" i="16"/>
  <c r="M628" i="16"/>
  <c r="G628" i="16"/>
  <c r="Z623" i="16"/>
  <c r="T623" i="16"/>
  <c r="N623" i="16"/>
  <c r="H623" i="16"/>
  <c r="AA618" i="16"/>
  <c r="U618" i="16"/>
  <c r="O618" i="16"/>
  <c r="I618" i="16"/>
  <c r="V613" i="16"/>
  <c r="P613" i="16"/>
  <c r="J613" i="16"/>
  <c r="D613" i="16"/>
  <c r="W608" i="16"/>
  <c r="Q608" i="16"/>
  <c r="K608" i="16"/>
  <c r="E608" i="16"/>
  <c r="X603" i="16"/>
  <c r="R603" i="16"/>
  <c r="L603" i="16"/>
  <c r="F603" i="16"/>
  <c r="Y598" i="16"/>
  <c r="S598" i="16"/>
  <c r="M598" i="16"/>
  <c r="G598" i="16"/>
  <c r="Z593" i="16"/>
  <c r="T593" i="16"/>
  <c r="N593" i="16"/>
  <c r="H593" i="16"/>
  <c r="AA588" i="16"/>
  <c r="U588" i="16"/>
  <c r="O588" i="16"/>
  <c r="I588" i="16"/>
  <c r="V583" i="16"/>
  <c r="P583" i="16"/>
  <c r="J583" i="16"/>
  <c r="D583" i="16"/>
  <c r="W578" i="16"/>
  <c r="Q578" i="16"/>
  <c r="K578" i="16"/>
  <c r="E578" i="16"/>
  <c r="X573" i="16"/>
  <c r="R573" i="16"/>
  <c r="L573" i="16"/>
  <c r="F573" i="16"/>
  <c r="Y568" i="16"/>
  <c r="S568" i="16"/>
  <c r="M568" i="16"/>
  <c r="G568" i="16"/>
  <c r="Z563" i="16"/>
  <c r="T563" i="16"/>
  <c r="N563" i="16"/>
  <c r="H563" i="16"/>
  <c r="AA558" i="16"/>
  <c r="U558" i="16"/>
  <c r="O558" i="16"/>
  <c r="I558" i="16"/>
  <c r="V553" i="16"/>
  <c r="P553" i="16"/>
  <c r="J553" i="16"/>
  <c r="D553" i="16"/>
  <c r="W548" i="16"/>
  <c r="Q548" i="16"/>
  <c r="K548" i="16"/>
  <c r="E548" i="16"/>
  <c r="X543" i="16"/>
  <c r="R543" i="16"/>
  <c r="L543" i="16"/>
  <c r="F543" i="16"/>
  <c r="Y538" i="16"/>
  <c r="S538" i="16"/>
  <c r="M538" i="16"/>
  <c r="G538" i="16"/>
  <c r="Z533" i="16"/>
  <c r="T533" i="16"/>
  <c r="N533" i="16"/>
  <c r="H533" i="16"/>
  <c r="AA528" i="16"/>
  <c r="U528" i="16"/>
  <c r="O528" i="16"/>
  <c r="I528" i="16"/>
  <c r="V523" i="16"/>
  <c r="P523" i="16"/>
  <c r="J523" i="16"/>
  <c r="D523" i="16"/>
  <c r="W518" i="16"/>
  <c r="Q518" i="16"/>
  <c r="K518" i="16"/>
  <c r="E518" i="16"/>
  <c r="X513" i="16"/>
  <c r="R513" i="16"/>
  <c r="L513" i="16"/>
  <c r="F513" i="16"/>
  <c r="Y508" i="16"/>
  <c r="S508" i="16"/>
  <c r="M508" i="16"/>
  <c r="G508" i="16"/>
  <c r="Z503" i="16"/>
  <c r="T503" i="16"/>
  <c r="N503" i="16"/>
  <c r="H503" i="16"/>
  <c r="AA498" i="16"/>
  <c r="U498" i="16"/>
  <c r="O498" i="16"/>
  <c r="I498" i="16"/>
  <c r="V493" i="16"/>
  <c r="P493" i="16"/>
  <c r="J493" i="16"/>
  <c r="D493" i="16"/>
  <c r="W488" i="16"/>
  <c r="Q488" i="16"/>
  <c r="K488" i="16"/>
  <c r="E488" i="16"/>
  <c r="X479" i="16"/>
  <c r="R479" i="16"/>
  <c r="L479" i="16"/>
  <c r="F479" i="16"/>
  <c r="Y474" i="16"/>
  <c r="S474" i="16"/>
  <c r="M474" i="16"/>
  <c r="G474" i="16"/>
  <c r="Z469" i="16"/>
  <c r="T469" i="16"/>
  <c r="N469" i="16"/>
  <c r="H469" i="16"/>
  <c r="AA464" i="16"/>
  <c r="U464" i="16"/>
  <c r="O464" i="16"/>
  <c r="I464" i="16"/>
  <c r="V459" i="16"/>
  <c r="P459" i="16"/>
  <c r="J459" i="16"/>
  <c r="D459" i="16"/>
  <c r="W454" i="16"/>
  <c r="Q454" i="16"/>
  <c r="K454" i="16"/>
  <c r="E454" i="16"/>
  <c r="X449" i="16"/>
  <c r="R449" i="16"/>
  <c r="L449" i="16"/>
  <c r="F449" i="16"/>
  <c r="Y444" i="16"/>
  <c r="S444" i="16"/>
  <c r="M444" i="16"/>
  <c r="G444" i="16"/>
  <c r="Z439" i="16"/>
  <c r="T439" i="16"/>
  <c r="N439" i="16"/>
  <c r="H439" i="16"/>
  <c r="AA434" i="16"/>
  <c r="U434" i="16"/>
  <c r="O434" i="16"/>
  <c r="I434" i="16"/>
  <c r="V429" i="16"/>
  <c r="P429" i="16"/>
  <c r="J429" i="16"/>
  <c r="D429" i="16"/>
  <c r="W424" i="16"/>
  <c r="Q424" i="16"/>
  <c r="K424" i="16"/>
  <c r="E424" i="16"/>
  <c r="X419" i="16"/>
  <c r="R419" i="16"/>
  <c r="L419" i="16"/>
  <c r="F419" i="16"/>
  <c r="Y414" i="16"/>
  <c r="S414" i="16"/>
  <c r="M414" i="16"/>
  <c r="G414" i="16"/>
  <c r="Z409" i="16"/>
  <c r="T409" i="16"/>
  <c r="N409" i="16"/>
  <c r="H409" i="16"/>
  <c r="AA404" i="16"/>
  <c r="U404" i="16"/>
  <c r="O404" i="16"/>
  <c r="I404" i="16"/>
  <c r="V399" i="16"/>
  <c r="P399" i="16"/>
  <c r="J399" i="16"/>
  <c r="D399" i="16"/>
  <c r="W394" i="16"/>
  <c r="Q394" i="16"/>
  <c r="K394" i="16"/>
  <c r="V638" i="16"/>
  <c r="P638" i="16"/>
  <c r="J638" i="16"/>
  <c r="D638" i="16"/>
  <c r="W633" i="16"/>
  <c r="Q633" i="16"/>
  <c r="K633" i="16"/>
  <c r="E633" i="16"/>
  <c r="X628" i="16"/>
  <c r="R628" i="16"/>
  <c r="L628" i="16"/>
  <c r="F628" i="16"/>
  <c r="Y623" i="16"/>
  <c r="S623" i="16"/>
  <c r="M623" i="16"/>
  <c r="G623" i="16"/>
  <c r="Z618" i="16"/>
  <c r="T618" i="16"/>
  <c r="N618" i="16"/>
  <c r="H618" i="16"/>
  <c r="AA613" i="16"/>
  <c r="U613" i="16"/>
  <c r="O613" i="16"/>
  <c r="I613" i="16"/>
  <c r="V608" i="16"/>
  <c r="P608" i="16"/>
  <c r="J608" i="16"/>
  <c r="D608" i="16"/>
  <c r="W603" i="16"/>
  <c r="Q603" i="16"/>
  <c r="K603" i="16"/>
  <c r="E603" i="16"/>
  <c r="X598" i="16"/>
  <c r="R598" i="16"/>
  <c r="L598" i="16"/>
  <c r="F598" i="16"/>
  <c r="Y593" i="16"/>
  <c r="S593" i="16"/>
  <c r="M593" i="16"/>
  <c r="G593" i="16"/>
  <c r="Z588" i="16"/>
  <c r="T588" i="16"/>
  <c r="N588" i="16"/>
  <c r="H588" i="16"/>
  <c r="AA583" i="16"/>
  <c r="U583" i="16"/>
  <c r="O583" i="16"/>
  <c r="I583" i="16"/>
  <c r="V578" i="16"/>
  <c r="P578" i="16"/>
  <c r="J578" i="16"/>
  <c r="D578" i="16"/>
  <c r="W573" i="16"/>
  <c r="Q573" i="16"/>
  <c r="K573" i="16"/>
  <c r="E573" i="16"/>
  <c r="X568" i="16"/>
  <c r="R568" i="16"/>
  <c r="L568" i="16"/>
  <c r="F568" i="16"/>
  <c r="Y563" i="16"/>
  <c r="S563" i="16"/>
  <c r="M563" i="16"/>
  <c r="G563" i="16"/>
  <c r="Z558" i="16"/>
  <c r="T558" i="16"/>
  <c r="N558" i="16"/>
  <c r="H558" i="16"/>
  <c r="AA553" i="16"/>
  <c r="U553" i="16"/>
  <c r="O553" i="16"/>
  <c r="I553" i="16"/>
  <c r="V548" i="16"/>
  <c r="P548" i="16"/>
  <c r="J548" i="16"/>
  <c r="D548" i="16"/>
  <c r="W543" i="16"/>
  <c r="Q543" i="16"/>
  <c r="K543" i="16"/>
  <c r="E543" i="16"/>
  <c r="X538" i="16"/>
  <c r="R538" i="16"/>
  <c r="L538" i="16"/>
  <c r="F538" i="16"/>
  <c r="Y533" i="16"/>
  <c r="S533" i="16"/>
  <c r="M533" i="16"/>
  <c r="G533" i="16"/>
  <c r="Z528" i="16"/>
  <c r="T528" i="16"/>
  <c r="N528" i="16"/>
  <c r="H528" i="16"/>
  <c r="AA523" i="16"/>
  <c r="U523" i="16"/>
  <c r="O523" i="16"/>
  <c r="I523" i="16"/>
  <c r="V518" i="16"/>
  <c r="P518" i="16"/>
  <c r="J518" i="16"/>
  <c r="D518" i="16"/>
  <c r="W513" i="16"/>
  <c r="Q513" i="16"/>
  <c r="K513" i="16"/>
  <c r="E513" i="16"/>
  <c r="X508" i="16"/>
  <c r="R508" i="16"/>
  <c r="L508" i="16"/>
  <c r="F508" i="16"/>
  <c r="Y503" i="16"/>
  <c r="S503" i="16"/>
  <c r="M503" i="16"/>
  <c r="G503" i="16"/>
  <c r="Z498" i="16"/>
  <c r="T498" i="16"/>
  <c r="N498" i="16"/>
  <c r="H498" i="16"/>
  <c r="AA493" i="16"/>
  <c r="U493" i="16"/>
  <c r="O493" i="16"/>
  <c r="I493" i="16"/>
  <c r="V488" i="16"/>
  <c r="P488" i="16"/>
  <c r="P484" i="16" s="1"/>
  <c r="J488" i="16"/>
  <c r="D488" i="16"/>
  <c r="D484" i="16" s="1"/>
  <c r="AA638" i="16"/>
  <c r="U638" i="16"/>
  <c r="O638" i="16"/>
  <c r="I638" i="16"/>
  <c r="V633" i="16"/>
  <c r="P633" i="16"/>
  <c r="J633" i="16"/>
  <c r="D633" i="16"/>
  <c r="W628" i="16"/>
  <c r="Q628" i="16"/>
  <c r="K628" i="16"/>
  <c r="E628" i="16"/>
  <c r="X623" i="16"/>
  <c r="R623" i="16"/>
  <c r="L623" i="16"/>
  <c r="F623" i="16"/>
  <c r="Y618" i="16"/>
  <c r="S618" i="16"/>
  <c r="M618" i="16"/>
  <c r="G618" i="16"/>
  <c r="Z613" i="16"/>
  <c r="T613" i="16"/>
  <c r="N613" i="16"/>
  <c r="H613" i="16"/>
  <c r="AA608" i="16"/>
  <c r="U608" i="16"/>
  <c r="O608" i="16"/>
  <c r="I608" i="16"/>
  <c r="V603" i="16"/>
  <c r="P603" i="16"/>
  <c r="J603" i="16"/>
  <c r="D603" i="16"/>
  <c r="W598" i="16"/>
  <c r="Q598" i="16"/>
  <c r="K598" i="16"/>
  <c r="E598" i="16"/>
  <c r="X593" i="16"/>
  <c r="R593" i="16"/>
  <c r="L593" i="16"/>
  <c r="F593" i="16"/>
  <c r="Y588" i="16"/>
  <c r="S588" i="16"/>
  <c r="M588" i="16"/>
  <c r="G588" i="16"/>
  <c r="Z583" i="16"/>
  <c r="T583" i="16"/>
  <c r="N583" i="16"/>
  <c r="H583" i="16"/>
  <c r="AA578" i="16"/>
  <c r="U578" i="16"/>
  <c r="O578" i="16"/>
  <c r="I578" i="16"/>
  <c r="V573" i="16"/>
  <c r="P573" i="16"/>
  <c r="J573" i="16"/>
  <c r="D573" i="16"/>
  <c r="W568" i="16"/>
  <c r="Q568" i="16"/>
  <c r="K568" i="16"/>
  <c r="E568" i="16"/>
  <c r="X563" i="16"/>
  <c r="R563" i="16"/>
  <c r="L563" i="16"/>
  <c r="F563" i="16"/>
  <c r="Y558" i="16"/>
  <c r="S558" i="16"/>
  <c r="M558" i="16"/>
  <c r="G558" i="16"/>
  <c r="Z553" i="16"/>
  <c r="T553" i="16"/>
  <c r="N553" i="16"/>
  <c r="H553" i="16"/>
  <c r="AA548" i="16"/>
  <c r="U548" i="16"/>
  <c r="O548" i="16"/>
  <c r="I548" i="16"/>
  <c r="V543" i="16"/>
  <c r="P543" i="16"/>
  <c r="J543" i="16"/>
  <c r="D543" i="16"/>
  <c r="W538" i="16"/>
  <c r="Q538" i="16"/>
  <c r="K538" i="16"/>
  <c r="E538" i="16"/>
  <c r="X533" i="16"/>
  <c r="R533" i="16"/>
  <c r="L533" i="16"/>
  <c r="F533" i="16"/>
  <c r="Y528" i="16"/>
  <c r="S528" i="16"/>
  <c r="M528" i="16"/>
  <c r="G528" i="16"/>
  <c r="Z523" i="16"/>
  <c r="T523" i="16"/>
  <c r="N523" i="16"/>
  <c r="H523" i="16"/>
  <c r="AA518" i="16"/>
  <c r="U518" i="16"/>
  <c r="O518" i="16"/>
  <c r="I518" i="16"/>
  <c r="V513" i="16"/>
  <c r="P513" i="16"/>
  <c r="J513" i="16"/>
  <c r="D513" i="16"/>
  <c r="W508" i="16"/>
  <c r="Q508" i="16"/>
  <c r="K508" i="16"/>
  <c r="E508" i="16"/>
  <c r="X503" i="16"/>
  <c r="R503" i="16"/>
  <c r="L503" i="16"/>
  <c r="F503" i="16"/>
  <c r="Y498" i="16"/>
  <c r="S498" i="16"/>
  <c r="M498" i="16"/>
  <c r="G498" i="16"/>
  <c r="Z493" i="16"/>
  <c r="T493" i="16"/>
  <c r="N493" i="16"/>
  <c r="H493" i="16"/>
  <c r="AA488" i="16"/>
  <c r="U488" i="16"/>
  <c r="O488" i="16"/>
  <c r="I488" i="16"/>
  <c r="V479" i="16"/>
  <c r="P479" i="16"/>
  <c r="J479" i="16"/>
  <c r="D479" i="16"/>
  <c r="W474" i="16"/>
  <c r="Q474" i="16"/>
  <c r="K474" i="16"/>
  <c r="E474" i="16"/>
  <c r="X469" i="16"/>
  <c r="R469" i="16"/>
  <c r="L469" i="16"/>
  <c r="F469" i="16"/>
  <c r="Y464" i="16"/>
  <c r="S464" i="16"/>
  <c r="M464" i="16"/>
  <c r="G464" i="16"/>
  <c r="Z459" i="16"/>
  <c r="T459" i="16"/>
  <c r="N459" i="16"/>
  <c r="H459" i="16"/>
  <c r="AA454" i="16"/>
  <c r="U454" i="16"/>
  <c r="O454" i="16"/>
  <c r="I454" i="16"/>
  <c r="V449" i="16"/>
  <c r="P449" i="16"/>
  <c r="J449" i="16"/>
  <c r="D449" i="16"/>
  <c r="W444" i="16"/>
  <c r="Q444" i="16"/>
  <c r="K444" i="16"/>
  <c r="E444" i="16"/>
  <c r="X439" i="16"/>
  <c r="R439" i="16"/>
  <c r="L439" i="16"/>
  <c r="F439" i="16"/>
  <c r="Y434" i="16"/>
  <c r="S434" i="16"/>
  <c r="M434" i="16"/>
  <c r="G434" i="16"/>
  <c r="Z429" i="16"/>
  <c r="T429" i="16"/>
  <c r="N429" i="16"/>
  <c r="H429" i="16"/>
  <c r="AA424" i="16"/>
  <c r="U424" i="16"/>
  <c r="O424" i="16"/>
  <c r="I424" i="16"/>
  <c r="V419" i="16"/>
  <c r="P419" i="16"/>
  <c r="J419" i="16"/>
  <c r="D419" i="16"/>
  <c r="W414" i="16"/>
  <c r="Q414" i="16"/>
  <c r="K414" i="16"/>
  <c r="E414" i="16"/>
  <c r="X409" i="16"/>
  <c r="R409" i="16"/>
  <c r="L409" i="16"/>
  <c r="F409" i="16"/>
  <c r="Y404" i="16"/>
  <c r="S404" i="16"/>
  <c r="M404" i="16"/>
  <c r="G404" i="16"/>
  <c r="Z399" i="16"/>
  <c r="T399" i="16"/>
  <c r="N399" i="16"/>
  <c r="H399" i="16"/>
  <c r="AA394" i="16"/>
  <c r="U394" i="16"/>
  <c r="O394" i="16"/>
  <c r="I394" i="16"/>
  <c r="Z638" i="16"/>
  <c r="T638" i="16"/>
  <c r="N638" i="16"/>
  <c r="H638" i="16"/>
  <c r="AA633" i="16"/>
  <c r="U633" i="16"/>
  <c r="O633" i="16"/>
  <c r="I633" i="16"/>
  <c r="V628" i="16"/>
  <c r="P628" i="16"/>
  <c r="J628" i="16"/>
  <c r="D628" i="16"/>
  <c r="W623" i="16"/>
  <c r="Q623" i="16"/>
  <c r="K623" i="16"/>
  <c r="E623" i="16"/>
  <c r="X618" i="16"/>
  <c r="R618" i="16"/>
  <c r="L618" i="16"/>
  <c r="F618" i="16"/>
  <c r="Y613" i="16"/>
  <c r="S613" i="16"/>
  <c r="M613" i="16"/>
  <c r="G613" i="16"/>
  <c r="Z608" i="16"/>
  <c r="T608" i="16"/>
  <c r="N608" i="16"/>
  <c r="H608" i="16"/>
  <c r="AA603" i="16"/>
  <c r="U603" i="16"/>
  <c r="O603" i="16"/>
  <c r="I603" i="16"/>
  <c r="V598" i="16"/>
  <c r="P598" i="16"/>
  <c r="J598" i="16"/>
  <c r="D598" i="16"/>
  <c r="W593" i="16"/>
  <c r="Q593" i="16"/>
  <c r="K593" i="16"/>
  <c r="E593" i="16"/>
  <c r="X588" i="16"/>
  <c r="R588" i="16"/>
  <c r="L588" i="16"/>
  <c r="F588" i="16"/>
  <c r="Y583" i="16"/>
  <c r="S583" i="16"/>
  <c r="M583" i="16"/>
  <c r="G583" i="16"/>
  <c r="Z578" i="16"/>
  <c r="T578" i="16"/>
  <c r="N578" i="16"/>
  <c r="H578" i="16"/>
  <c r="AA573" i="16"/>
  <c r="U573" i="16"/>
  <c r="O573" i="16"/>
  <c r="I573" i="16"/>
  <c r="V568" i="16"/>
  <c r="P568" i="16"/>
  <c r="J568" i="16"/>
  <c r="D568" i="16"/>
  <c r="W563" i="16"/>
  <c r="Q563" i="16"/>
  <c r="K563" i="16"/>
  <c r="E563" i="16"/>
  <c r="X558" i="16"/>
  <c r="R558" i="16"/>
  <c r="L558" i="16"/>
  <c r="F558" i="16"/>
  <c r="Y553" i="16"/>
  <c r="S553" i="16"/>
  <c r="M553" i="16"/>
  <c r="G553" i="16"/>
  <c r="Z548" i="16"/>
  <c r="T548" i="16"/>
  <c r="N548" i="16"/>
  <c r="H548" i="16"/>
  <c r="AA543" i="16"/>
  <c r="U543" i="16"/>
  <c r="O543" i="16"/>
  <c r="I543" i="16"/>
  <c r="V538" i="16"/>
  <c r="P538" i="16"/>
  <c r="J538" i="16"/>
  <c r="D538" i="16"/>
  <c r="W533" i="16"/>
  <c r="Q533" i="16"/>
  <c r="K533" i="16"/>
  <c r="E533" i="16"/>
  <c r="X528" i="16"/>
  <c r="R528" i="16"/>
  <c r="L528" i="16"/>
  <c r="F528" i="16"/>
  <c r="Y523" i="16"/>
  <c r="S523" i="16"/>
  <c r="M523" i="16"/>
  <c r="G523" i="16"/>
  <c r="Z518" i="16"/>
  <c r="T518" i="16"/>
  <c r="N518" i="16"/>
  <c r="H518" i="16"/>
  <c r="AA513" i="16"/>
  <c r="U513" i="16"/>
  <c r="O513" i="16"/>
  <c r="I513" i="16"/>
  <c r="V508" i="16"/>
  <c r="P508" i="16"/>
  <c r="J508" i="16"/>
  <c r="D508" i="16"/>
  <c r="W503" i="16"/>
  <c r="Q503" i="16"/>
  <c r="K503" i="16"/>
  <c r="E503" i="16"/>
  <c r="X498" i="16"/>
  <c r="R498" i="16"/>
  <c r="L498" i="16"/>
  <c r="F498" i="16"/>
  <c r="Y493" i="16"/>
  <c r="S493" i="16"/>
  <c r="M493" i="16"/>
  <c r="G493" i="16"/>
  <c r="Z488" i="16"/>
  <c r="T488" i="16"/>
  <c r="N488" i="16"/>
  <c r="H488" i="16"/>
  <c r="AA479" i="16"/>
  <c r="U479" i="16"/>
  <c r="O479" i="16"/>
  <c r="I479" i="16"/>
  <c r="V474" i="16"/>
  <c r="P474" i="16"/>
  <c r="J474" i="16"/>
  <c r="D474" i="16"/>
  <c r="W469" i="16"/>
  <c r="Q469" i="16"/>
  <c r="K469" i="16"/>
  <c r="E469" i="16"/>
  <c r="X464" i="16"/>
  <c r="R464" i="16"/>
  <c r="L464" i="16"/>
  <c r="F464" i="16"/>
  <c r="Y459" i="16"/>
  <c r="S459" i="16"/>
  <c r="M459" i="16"/>
  <c r="G459" i="16"/>
  <c r="Z454" i="16"/>
  <c r="T454" i="16"/>
  <c r="N454" i="16"/>
  <c r="H454" i="16"/>
  <c r="AA449" i="16"/>
  <c r="U449" i="16"/>
  <c r="O449" i="16"/>
  <c r="I449" i="16"/>
  <c r="V444" i="16"/>
  <c r="P444" i="16"/>
  <c r="J444" i="16"/>
  <c r="D444" i="16"/>
  <c r="W439" i="16"/>
  <c r="Q439" i="16"/>
  <c r="K439" i="16"/>
  <c r="E439" i="16"/>
  <c r="X434" i="16"/>
  <c r="R434" i="16"/>
  <c r="L434" i="16"/>
  <c r="F434" i="16"/>
  <c r="Y429" i="16"/>
  <c r="S429" i="16"/>
  <c r="M429" i="16"/>
  <c r="G429" i="16"/>
  <c r="Z424" i="16"/>
  <c r="T424" i="16"/>
  <c r="N424" i="16"/>
  <c r="H424" i="16"/>
  <c r="AA419" i="16"/>
  <c r="U419" i="16"/>
  <c r="O419" i="16"/>
  <c r="I419" i="16"/>
  <c r="V414" i="16"/>
  <c r="P414" i="16"/>
  <c r="J414" i="16"/>
  <c r="D414" i="16"/>
  <c r="W409" i="16"/>
  <c r="Q409" i="16"/>
  <c r="K409" i="16"/>
  <c r="E409" i="16"/>
  <c r="X404" i="16"/>
  <c r="R404" i="16"/>
  <c r="L404" i="16"/>
  <c r="F404" i="16"/>
  <c r="Y399" i="16"/>
  <c r="S399" i="16"/>
  <c r="M399" i="16"/>
  <c r="G399" i="16"/>
  <c r="Y638" i="16"/>
  <c r="S638" i="16"/>
  <c r="M638" i="16"/>
  <c r="G638" i="16"/>
  <c r="Z633" i="16"/>
  <c r="T633" i="16"/>
  <c r="N633" i="16"/>
  <c r="H633" i="16"/>
  <c r="AA628" i="16"/>
  <c r="U628" i="16"/>
  <c r="O628" i="16"/>
  <c r="I628" i="16"/>
  <c r="V623" i="16"/>
  <c r="P623" i="16"/>
  <c r="J623" i="16"/>
  <c r="D623" i="16"/>
  <c r="W618" i="16"/>
  <c r="Q618" i="16"/>
  <c r="K618" i="16"/>
  <c r="E618" i="16"/>
  <c r="X613" i="16"/>
  <c r="R613" i="16"/>
  <c r="L613" i="16"/>
  <c r="F613" i="16"/>
  <c r="Y608" i="16"/>
  <c r="S608" i="16"/>
  <c r="M608" i="16"/>
  <c r="G608" i="16"/>
  <c r="Z603" i="16"/>
  <c r="T603" i="16"/>
  <c r="N603" i="16"/>
  <c r="H603" i="16"/>
  <c r="AA598" i="16"/>
  <c r="U598" i="16"/>
  <c r="O598" i="16"/>
  <c r="I598" i="16"/>
  <c r="V593" i="16"/>
  <c r="P593" i="16"/>
  <c r="J593" i="16"/>
  <c r="D593" i="16"/>
  <c r="W588" i="16"/>
  <c r="Q588" i="16"/>
  <c r="K588" i="16"/>
  <c r="E588" i="16"/>
  <c r="X583" i="16"/>
  <c r="R583" i="16"/>
  <c r="L583" i="16"/>
  <c r="F583" i="16"/>
  <c r="Y578" i="16"/>
  <c r="S578" i="16"/>
  <c r="M578" i="16"/>
  <c r="G578" i="16"/>
  <c r="Z573" i="16"/>
  <c r="T573" i="16"/>
  <c r="N573" i="16"/>
  <c r="H573" i="16"/>
  <c r="AA568" i="16"/>
  <c r="U568" i="16"/>
  <c r="O568" i="16"/>
  <c r="I568" i="16"/>
  <c r="V563" i="16"/>
  <c r="P563" i="16"/>
  <c r="J563" i="16"/>
  <c r="D563" i="16"/>
  <c r="W558" i="16"/>
  <c r="Q558" i="16"/>
  <c r="K558" i="16"/>
  <c r="E558" i="16"/>
  <c r="X553" i="16"/>
  <c r="R553" i="16"/>
  <c r="L553" i="16"/>
  <c r="F553" i="16"/>
  <c r="Y548" i="16"/>
  <c r="S548" i="16"/>
  <c r="M548" i="16"/>
  <c r="G548" i="16"/>
  <c r="Z543" i="16"/>
  <c r="T543" i="16"/>
  <c r="N543" i="16"/>
  <c r="H543" i="16"/>
  <c r="AA538" i="16"/>
  <c r="U538" i="16"/>
  <c r="O538" i="16"/>
  <c r="I538" i="16"/>
  <c r="V533" i="16"/>
  <c r="P533" i="16"/>
  <c r="J533" i="16"/>
  <c r="D533" i="16"/>
  <c r="W528" i="16"/>
  <c r="Q528" i="16"/>
  <c r="K528" i="16"/>
  <c r="E528" i="16"/>
  <c r="X523" i="16"/>
  <c r="R523" i="16"/>
  <c r="L523" i="16"/>
  <c r="F523" i="16"/>
  <c r="Y518" i="16"/>
  <c r="S518" i="16"/>
  <c r="M518" i="16"/>
  <c r="G518" i="16"/>
  <c r="Z513" i="16"/>
  <c r="T513" i="16"/>
  <c r="N513" i="16"/>
  <c r="H513" i="16"/>
  <c r="AA508" i="16"/>
  <c r="U508" i="16"/>
  <c r="O508" i="16"/>
  <c r="I508" i="16"/>
  <c r="V503" i="16"/>
  <c r="P503" i="16"/>
  <c r="J503" i="16"/>
  <c r="D503" i="16"/>
  <c r="W498" i="16"/>
  <c r="Q498" i="16"/>
  <c r="K498" i="16"/>
  <c r="E498" i="16"/>
  <c r="X493" i="16"/>
  <c r="R493" i="16"/>
  <c r="L493" i="16"/>
  <c r="F493" i="16"/>
  <c r="Y488" i="16"/>
  <c r="S488" i="16"/>
  <c r="M488" i="16"/>
  <c r="G488" i="16"/>
  <c r="Z479" i="16"/>
  <c r="T479" i="16"/>
  <c r="N479" i="16"/>
  <c r="H479" i="16"/>
  <c r="AA474" i="16"/>
  <c r="U474" i="16"/>
  <c r="O474" i="16"/>
  <c r="I474" i="16"/>
  <c r="V469" i="16"/>
  <c r="P469" i="16"/>
  <c r="J469" i="16"/>
  <c r="D469" i="16"/>
  <c r="W464" i="16"/>
  <c r="Q464" i="16"/>
  <c r="K464" i="16"/>
  <c r="E464" i="16"/>
  <c r="K479" i="16"/>
  <c r="K475" i="16" s="1"/>
  <c r="R474" i="16"/>
  <c r="Y469" i="16"/>
  <c r="R459" i="16"/>
  <c r="S454" i="16"/>
  <c r="W449" i="16"/>
  <c r="E449" i="16"/>
  <c r="AA444" i="16"/>
  <c r="I444" i="16"/>
  <c r="J439" i="16"/>
  <c r="N434" i="16"/>
  <c r="R429" i="16"/>
  <c r="S424" i="16"/>
  <c r="W419" i="16"/>
  <c r="E419" i="16"/>
  <c r="AA414" i="16"/>
  <c r="I414" i="16"/>
  <c r="J409" i="16"/>
  <c r="N404" i="16"/>
  <c r="R399" i="16"/>
  <c r="T394" i="16"/>
  <c r="H394" i="16"/>
  <c r="Y389" i="16"/>
  <c r="S389" i="16"/>
  <c r="M389" i="16"/>
  <c r="G389" i="16"/>
  <c r="Z384" i="16"/>
  <c r="T384" i="16"/>
  <c r="N384" i="16"/>
  <c r="H384" i="16"/>
  <c r="AA379" i="16"/>
  <c r="U379" i="16"/>
  <c r="O379" i="16"/>
  <c r="I379" i="16"/>
  <c r="V374" i="16"/>
  <c r="P374" i="16"/>
  <c r="J374" i="16"/>
  <c r="D374" i="16"/>
  <c r="W369" i="16"/>
  <c r="Q369" i="16"/>
  <c r="K369" i="16"/>
  <c r="E369" i="16"/>
  <c r="X364" i="16"/>
  <c r="R364" i="16"/>
  <c r="L364" i="16"/>
  <c r="F364" i="16"/>
  <c r="Y359" i="16"/>
  <c r="S359" i="16"/>
  <c r="M359" i="16"/>
  <c r="G359" i="16"/>
  <c r="Z354" i="16"/>
  <c r="T354" i="16"/>
  <c r="N354" i="16"/>
  <c r="H354" i="16"/>
  <c r="AA349" i="16"/>
  <c r="U349" i="16"/>
  <c r="O349" i="16"/>
  <c r="I349" i="16"/>
  <c r="V344" i="16"/>
  <c r="P344" i="16"/>
  <c r="J344" i="16"/>
  <c r="D344" i="16"/>
  <c r="W339" i="16"/>
  <c r="Q339" i="16"/>
  <c r="K339" i="16"/>
  <c r="E339" i="16"/>
  <c r="X334" i="16"/>
  <c r="R334" i="16"/>
  <c r="L334" i="16"/>
  <c r="F334" i="16"/>
  <c r="Y329" i="16"/>
  <c r="S329" i="16"/>
  <c r="M329" i="16"/>
  <c r="G329" i="16"/>
  <c r="Z320" i="16"/>
  <c r="Z316" i="16" s="1"/>
  <c r="T320" i="16"/>
  <c r="N320" i="16"/>
  <c r="H320" i="16"/>
  <c r="AA315" i="16"/>
  <c r="U315" i="16"/>
  <c r="O315" i="16"/>
  <c r="I315" i="16"/>
  <c r="V310" i="16"/>
  <c r="P310" i="16"/>
  <c r="J310" i="16"/>
  <c r="D310" i="16"/>
  <c r="W305" i="16"/>
  <c r="Q305" i="16"/>
  <c r="K305" i="16"/>
  <c r="E305" i="16"/>
  <c r="X300" i="16"/>
  <c r="R300" i="16"/>
  <c r="L300" i="16"/>
  <c r="F300" i="16"/>
  <c r="Y295" i="16"/>
  <c r="S295" i="16"/>
  <c r="M295" i="16"/>
  <c r="G295" i="16"/>
  <c r="Z290" i="16"/>
  <c r="T290" i="16"/>
  <c r="N290" i="16"/>
  <c r="H290" i="16"/>
  <c r="AA285" i="16"/>
  <c r="U285" i="16"/>
  <c r="O285" i="16"/>
  <c r="I285" i="16"/>
  <c r="V280" i="16"/>
  <c r="P280" i="16"/>
  <c r="J280" i="16"/>
  <c r="D280" i="16"/>
  <c r="W275" i="16"/>
  <c r="Q275" i="16"/>
  <c r="K275" i="16"/>
  <c r="E275" i="16"/>
  <c r="X270" i="16"/>
  <c r="R270" i="16"/>
  <c r="L270" i="16"/>
  <c r="F270" i="16"/>
  <c r="Y265" i="16"/>
  <c r="S265" i="16"/>
  <c r="M265" i="16"/>
  <c r="G265" i="16"/>
  <c r="Z260" i="16"/>
  <c r="T260" i="16"/>
  <c r="N260" i="16"/>
  <c r="H260" i="16"/>
  <c r="AA255" i="16"/>
  <c r="U255" i="16"/>
  <c r="O255" i="16"/>
  <c r="I255" i="16"/>
  <c r="V250" i="16"/>
  <c r="P250" i="16"/>
  <c r="J250" i="16"/>
  <c r="D250" i="16"/>
  <c r="W245" i="16"/>
  <c r="Q245" i="16"/>
  <c r="K245" i="16"/>
  <c r="E245" i="16"/>
  <c r="X240" i="16"/>
  <c r="R240" i="16"/>
  <c r="L240" i="16"/>
  <c r="F240" i="16"/>
  <c r="Y235" i="16"/>
  <c r="S235" i="16"/>
  <c r="M235" i="16"/>
  <c r="G235" i="16"/>
  <c r="Z230" i="16"/>
  <c r="T230" i="16"/>
  <c r="N230" i="16"/>
  <c r="H230" i="16"/>
  <c r="AA225" i="16"/>
  <c r="U225" i="16"/>
  <c r="O225" i="16"/>
  <c r="I225" i="16"/>
  <c r="V220" i="16"/>
  <c r="P220" i="16"/>
  <c r="J220" i="16"/>
  <c r="D220" i="16"/>
  <c r="W215" i="16"/>
  <c r="Q215" i="16"/>
  <c r="K215" i="16"/>
  <c r="E215" i="16"/>
  <c r="X210" i="16"/>
  <c r="R210" i="16"/>
  <c r="L210" i="16"/>
  <c r="F210" i="16"/>
  <c r="Y205" i="16"/>
  <c r="S205" i="16"/>
  <c r="M205" i="16"/>
  <c r="G205" i="16"/>
  <c r="Z200" i="16"/>
  <c r="T200" i="16"/>
  <c r="N200" i="16"/>
  <c r="H200" i="16"/>
  <c r="AA195" i="16"/>
  <c r="U195" i="16"/>
  <c r="O195" i="16"/>
  <c r="I195" i="16"/>
  <c r="V190" i="16"/>
  <c r="P190" i="16"/>
  <c r="J190" i="16"/>
  <c r="D190" i="16"/>
  <c r="W185" i="16"/>
  <c r="Q185" i="16"/>
  <c r="K185" i="16"/>
  <c r="E185" i="16"/>
  <c r="X180" i="16"/>
  <c r="R180" i="16"/>
  <c r="L180" i="16"/>
  <c r="F180" i="16"/>
  <c r="Y175" i="16"/>
  <c r="S175" i="16"/>
  <c r="M175" i="16"/>
  <c r="G175" i="16"/>
  <c r="Z170" i="16"/>
  <c r="T170" i="16"/>
  <c r="N170" i="16"/>
  <c r="H170" i="16"/>
  <c r="AA161" i="16"/>
  <c r="U161" i="16"/>
  <c r="O161" i="16"/>
  <c r="I161" i="16"/>
  <c r="V156" i="16"/>
  <c r="P156" i="16"/>
  <c r="J156" i="16"/>
  <c r="D156" i="16"/>
  <c r="W151" i="16"/>
  <c r="Q151" i="16"/>
  <c r="K151" i="16"/>
  <c r="E151" i="16"/>
  <c r="X146" i="16"/>
  <c r="R146" i="16"/>
  <c r="L146" i="16"/>
  <c r="F146" i="16"/>
  <c r="Y141" i="16"/>
  <c r="S141" i="16"/>
  <c r="M141" i="16"/>
  <c r="G141" i="16"/>
  <c r="E479" i="16"/>
  <c r="L474" i="16"/>
  <c r="S469" i="16"/>
  <c r="Z464" i="16"/>
  <c r="O459" i="16"/>
  <c r="P454" i="16"/>
  <c r="T449" i="16"/>
  <c r="X444" i="16"/>
  <c r="F444" i="16"/>
  <c r="Y439" i="16"/>
  <c r="G439" i="16"/>
  <c r="K434" i="16"/>
  <c r="O429" i="16"/>
  <c r="P424" i="16"/>
  <c r="T419" i="16"/>
  <c r="X414" i="16"/>
  <c r="F414" i="16"/>
  <c r="Y409" i="16"/>
  <c r="G409" i="16"/>
  <c r="K404" i="16"/>
  <c r="O399" i="16"/>
  <c r="S394" i="16"/>
  <c r="G394" i="16"/>
  <c r="X389" i="16"/>
  <c r="R389" i="16"/>
  <c r="L389" i="16"/>
  <c r="F389" i="16"/>
  <c r="Y384" i="16"/>
  <c r="S384" i="16"/>
  <c r="M384" i="16"/>
  <c r="G384" i="16"/>
  <c r="Z379" i="16"/>
  <c r="T379" i="16"/>
  <c r="N379" i="16"/>
  <c r="H379" i="16"/>
  <c r="AA374" i="16"/>
  <c r="U374" i="16"/>
  <c r="O374" i="16"/>
  <c r="I374" i="16"/>
  <c r="V369" i="16"/>
  <c r="P369" i="16"/>
  <c r="J369" i="16"/>
  <c r="D369" i="16"/>
  <c r="W364" i="16"/>
  <c r="Q364" i="16"/>
  <c r="K364" i="16"/>
  <c r="E364" i="16"/>
  <c r="X359" i="16"/>
  <c r="R359" i="16"/>
  <c r="L359" i="16"/>
  <c r="F359" i="16"/>
  <c r="Y354" i="16"/>
  <c r="S354" i="16"/>
  <c r="M354" i="16"/>
  <c r="G354" i="16"/>
  <c r="Z349" i="16"/>
  <c r="T349" i="16"/>
  <c r="N349" i="16"/>
  <c r="H349" i="16"/>
  <c r="AA344" i="16"/>
  <c r="U344" i="16"/>
  <c r="O344" i="16"/>
  <c r="I344" i="16"/>
  <c r="V339" i="16"/>
  <c r="P339" i="16"/>
  <c r="J339" i="16"/>
  <c r="D339" i="16"/>
  <c r="W334" i="16"/>
  <c r="Q334" i="16"/>
  <c r="K334" i="16"/>
  <c r="E334" i="16"/>
  <c r="X329" i="16"/>
  <c r="R329" i="16"/>
  <c r="L329" i="16"/>
  <c r="F329" i="16"/>
  <c r="Y320" i="16"/>
  <c r="S320" i="16"/>
  <c r="M320" i="16"/>
  <c r="G320" i="16"/>
  <c r="Z315" i="16"/>
  <c r="T315" i="16"/>
  <c r="N315" i="16"/>
  <c r="H315" i="16"/>
  <c r="AA310" i="16"/>
  <c r="U310" i="16"/>
  <c r="O310" i="16"/>
  <c r="I310" i="16"/>
  <c r="V305" i="16"/>
  <c r="P305" i="16"/>
  <c r="J305" i="16"/>
  <c r="D305" i="16"/>
  <c r="W300" i="16"/>
  <c r="Q300" i="16"/>
  <c r="K300" i="16"/>
  <c r="E300" i="16"/>
  <c r="X295" i="16"/>
  <c r="R295" i="16"/>
  <c r="L295" i="16"/>
  <c r="F295" i="16"/>
  <c r="Y290" i="16"/>
  <c r="S290" i="16"/>
  <c r="M290" i="16"/>
  <c r="G290" i="16"/>
  <c r="Z285" i="16"/>
  <c r="T285" i="16"/>
  <c r="N285" i="16"/>
  <c r="H285" i="16"/>
  <c r="AA280" i="16"/>
  <c r="U280" i="16"/>
  <c r="O280" i="16"/>
  <c r="I280" i="16"/>
  <c r="V275" i="16"/>
  <c r="P275" i="16"/>
  <c r="J275" i="16"/>
  <c r="D275" i="16"/>
  <c r="W270" i="16"/>
  <c r="Q270" i="16"/>
  <c r="K270" i="16"/>
  <c r="E270" i="16"/>
  <c r="X265" i="16"/>
  <c r="R265" i="16"/>
  <c r="L265" i="16"/>
  <c r="F265" i="16"/>
  <c r="Y260" i="16"/>
  <c r="S260" i="16"/>
  <c r="M260" i="16"/>
  <c r="G260" i="16"/>
  <c r="Z255" i="16"/>
  <c r="T255" i="16"/>
  <c r="N255" i="16"/>
  <c r="H255" i="16"/>
  <c r="AA250" i="16"/>
  <c r="U250" i="16"/>
  <c r="O250" i="16"/>
  <c r="I250" i="16"/>
  <c r="V245" i="16"/>
  <c r="P245" i="16"/>
  <c r="J245" i="16"/>
  <c r="D245" i="16"/>
  <c r="W240" i="16"/>
  <c r="Q240" i="16"/>
  <c r="K240" i="16"/>
  <c r="E240" i="16"/>
  <c r="X235" i="16"/>
  <c r="R235" i="16"/>
  <c r="L235" i="16"/>
  <c r="F235" i="16"/>
  <c r="Y230" i="16"/>
  <c r="S230" i="16"/>
  <c r="M230" i="16"/>
  <c r="G230" i="16"/>
  <c r="Z225" i="16"/>
  <c r="T225" i="16"/>
  <c r="N225" i="16"/>
  <c r="H225" i="16"/>
  <c r="AA220" i="16"/>
  <c r="U220" i="16"/>
  <c r="O220" i="16"/>
  <c r="I220" i="16"/>
  <c r="V215" i="16"/>
  <c r="P215" i="16"/>
  <c r="J215" i="16"/>
  <c r="D215" i="16"/>
  <c r="W210" i="16"/>
  <c r="Q210" i="16"/>
  <c r="K210" i="16"/>
  <c r="E210" i="16"/>
  <c r="X205" i="16"/>
  <c r="R205" i="16"/>
  <c r="L205" i="16"/>
  <c r="F205" i="16"/>
  <c r="Y200" i="16"/>
  <c r="S200" i="16"/>
  <c r="M200" i="16"/>
  <c r="G200" i="16"/>
  <c r="Z195" i="16"/>
  <c r="T195" i="16"/>
  <c r="N195" i="16"/>
  <c r="H195" i="16"/>
  <c r="AA190" i="16"/>
  <c r="U190" i="16"/>
  <c r="O190" i="16"/>
  <c r="I190" i="16"/>
  <c r="V185" i="16"/>
  <c r="P185" i="16"/>
  <c r="J185" i="16"/>
  <c r="D185" i="16"/>
  <c r="W180" i="16"/>
  <c r="Q180" i="16"/>
  <c r="K180" i="16"/>
  <c r="E180" i="16"/>
  <c r="X175" i="16"/>
  <c r="R175" i="16"/>
  <c r="L175" i="16"/>
  <c r="F175" i="16"/>
  <c r="Y170" i="16"/>
  <c r="S170" i="16"/>
  <c r="M170" i="16"/>
  <c r="G170" i="16"/>
  <c r="Z161" i="16"/>
  <c r="T161" i="16"/>
  <c r="N161" i="16"/>
  <c r="H161" i="16"/>
  <c r="AA156" i="16"/>
  <c r="U156" i="16"/>
  <c r="O156" i="16"/>
  <c r="I156" i="16"/>
  <c r="V151" i="16"/>
  <c r="P151" i="16"/>
  <c r="J151" i="16"/>
  <c r="D151" i="16"/>
  <c r="W146" i="16"/>
  <c r="Q146" i="16"/>
  <c r="K146" i="16"/>
  <c r="E146" i="16"/>
  <c r="X141" i="16"/>
  <c r="R141" i="16"/>
  <c r="L141" i="16"/>
  <c r="F141" i="16"/>
  <c r="F474" i="16"/>
  <c r="M469" i="16"/>
  <c r="T464" i="16"/>
  <c r="L459" i="16"/>
  <c r="M454" i="16"/>
  <c r="Q449" i="16"/>
  <c r="U444" i="16"/>
  <c r="V439" i="16"/>
  <c r="D439" i="16"/>
  <c r="Z434" i="16"/>
  <c r="H434" i="16"/>
  <c r="L429" i="16"/>
  <c r="M424" i="16"/>
  <c r="Q419" i="16"/>
  <c r="U414" i="16"/>
  <c r="V409" i="16"/>
  <c r="D409" i="16"/>
  <c r="Z404" i="16"/>
  <c r="H404" i="16"/>
  <c r="L399" i="16"/>
  <c r="L395" i="16" s="1"/>
  <c r="P394" i="16"/>
  <c r="E394" i="16"/>
  <c r="W389" i="16"/>
  <c r="Q389" i="16"/>
  <c r="K389" i="16"/>
  <c r="E389" i="16"/>
  <c r="X384" i="16"/>
  <c r="R384" i="16"/>
  <c r="L384" i="16"/>
  <c r="F384" i="16"/>
  <c r="Y379" i="16"/>
  <c r="S379" i="16"/>
  <c r="M379" i="16"/>
  <c r="G379" i="16"/>
  <c r="Z374" i="16"/>
  <c r="T374" i="16"/>
  <c r="N374" i="16"/>
  <c r="H374" i="16"/>
  <c r="AA369" i="16"/>
  <c r="U369" i="16"/>
  <c r="O369" i="16"/>
  <c r="I369" i="16"/>
  <c r="V364" i="16"/>
  <c r="P364" i="16"/>
  <c r="J364" i="16"/>
  <c r="D364" i="16"/>
  <c r="W359" i="16"/>
  <c r="Q359" i="16"/>
  <c r="K359" i="16"/>
  <c r="E359" i="16"/>
  <c r="X354" i="16"/>
  <c r="R354" i="16"/>
  <c r="L354" i="16"/>
  <c r="F354" i="16"/>
  <c r="Y349" i="16"/>
  <c r="S349" i="16"/>
  <c r="M349" i="16"/>
  <c r="G349" i="16"/>
  <c r="Z344" i="16"/>
  <c r="T344" i="16"/>
  <c r="N344" i="16"/>
  <c r="H344" i="16"/>
  <c r="AA339" i="16"/>
  <c r="U339" i="16"/>
  <c r="O339" i="16"/>
  <c r="I339" i="16"/>
  <c r="V334" i="16"/>
  <c r="P334" i="16"/>
  <c r="J334" i="16"/>
  <c r="D334" i="16"/>
  <c r="W329" i="16"/>
  <c r="Q329" i="16"/>
  <c r="K329" i="16"/>
  <c r="E329" i="16"/>
  <c r="X320" i="16"/>
  <c r="R320" i="16"/>
  <c r="L320" i="16"/>
  <c r="F320" i="16"/>
  <c r="Y315" i="16"/>
  <c r="S315" i="16"/>
  <c r="M315" i="16"/>
  <c r="G315" i="16"/>
  <c r="Z310" i="16"/>
  <c r="T310" i="16"/>
  <c r="N310" i="16"/>
  <c r="H310" i="16"/>
  <c r="AA305" i="16"/>
  <c r="U305" i="16"/>
  <c r="O305" i="16"/>
  <c r="I305" i="16"/>
  <c r="V300" i="16"/>
  <c r="P300" i="16"/>
  <c r="J300" i="16"/>
  <c r="D300" i="16"/>
  <c r="W295" i="16"/>
  <c r="Q295" i="16"/>
  <c r="K295" i="16"/>
  <c r="E295" i="16"/>
  <c r="X290" i="16"/>
  <c r="R290" i="16"/>
  <c r="L290" i="16"/>
  <c r="F290" i="16"/>
  <c r="Y285" i="16"/>
  <c r="S285" i="16"/>
  <c r="M285" i="16"/>
  <c r="G285" i="16"/>
  <c r="Z280" i="16"/>
  <c r="T280" i="16"/>
  <c r="N280" i="16"/>
  <c r="H280" i="16"/>
  <c r="AA275" i="16"/>
  <c r="U275" i="16"/>
  <c r="O275" i="16"/>
  <c r="I275" i="16"/>
  <c r="V270" i="16"/>
  <c r="P270" i="16"/>
  <c r="J270" i="16"/>
  <c r="D270" i="16"/>
  <c r="W265" i="16"/>
  <c r="Q265" i="16"/>
  <c r="K265" i="16"/>
  <c r="E265" i="16"/>
  <c r="X260" i="16"/>
  <c r="R260" i="16"/>
  <c r="L260" i="16"/>
  <c r="F260" i="16"/>
  <c r="Y255" i="16"/>
  <c r="S255" i="16"/>
  <c r="M255" i="16"/>
  <c r="G255" i="16"/>
  <c r="Z250" i="16"/>
  <c r="T250" i="16"/>
  <c r="N250" i="16"/>
  <c r="H250" i="16"/>
  <c r="AA245" i="16"/>
  <c r="U245" i="16"/>
  <c r="O245" i="16"/>
  <c r="I245" i="16"/>
  <c r="V240" i="16"/>
  <c r="P240" i="16"/>
  <c r="J240" i="16"/>
  <c r="D240" i="16"/>
  <c r="W235" i="16"/>
  <c r="Q235" i="16"/>
  <c r="K235" i="16"/>
  <c r="E235" i="16"/>
  <c r="X230" i="16"/>
  <c r="R230" i="16"/>
  <c r="L230" i="16"/>
  <c r="F230" i="16"/>
  <c r="Y225" i="16"/>
  <c r="S225" i="16"/>
  <c r="M225" i="16"/>
  <c r="G225" i="16"/>
  <c r="Z220" i="16"/>
  <c r="T220" i="16"/>
  <c r="N220" i="16"/>
  <c r="H220" i="16"/>
  <c r="AA215" i="16"/>
  <c r="U215" i="16"/>
  <c r="O215" i="16"/>
  <c r="I215" i="16"/>
  <c r="V210" i="16"/>
  <c r="P210" i="16"/>
  <c r="J210" i="16"/>
  <c r="D210" i="16"/>
  <c r="W205" i="16"/>
  <c r="Q205" i="16"/>
  <c r="K205" i="16"/>
  <c r="E205" i="16"/>
  <c r="X200" i="16"/>
  <c r="R200" i="16"/>
  <c r="L200" i="16"/>
  <c r="F200" i="16"/>
  <c r="Y195" i="16"/>
  <c r="S195" i="16"/>
  <c r="M195" i="16"/>
  <c r="G195" i="16"/>
  <c r="Z190" i="16"/>
  <c r="T190" i="16"/>
  <c r="N190" i="16"/>
  <c r="H190" i="16"/>
  <c r="AA185" i="16"/>
  <c r="AA181" i="16" s="1"/>
  <c r="U185" i="16"/>
  <c r="U181" i="16" s="1"/>
  <c r="O185" i="16"/>
  <c r="O181" i="16" s="1"/>
  <c r="I185" i="16"/>
  <c r="I181" i="16" s="1"/>
  <c r="V180" i="16"/>
  <c r="V176" i="16" s="1"/>
  <c r="P180" i="16"/>
  <c r="P176" i="16" s="1"/>
  <c r="J180" i="16"/>
  <c r="J176" i="16" s="1"/>
  <c r="D180" i="16"/>
  <c r="D176" i="16" s="1"/>
  <c r="W175" i="16"/>
  <c r="W171" i="16" s="1"/>
  <c r="Q175" i="16"/>
  <c r="Q171" i="16" s="1"/>
  <c r="K175" i="16"/>
  <c r="K171" i="16" s="1"/>
  <c r="E175" i="16"/>
  <c r="E171" i="16" s="1"/>
  <c r="X170" i="16"/>
  <c r="X166" i="16" s="1"/>
  <c r="R170" i="16"/>
  <c r="R166" i="16" s="1"/>
  <c r="L170" i="16"/>
  <c r="L166" i="16" s="1"/>
  <c r="F170" i="16"/>
  <c r="F166" i="16" s="1"/>
  <c r="Y161" i="16"/>
  <c r="S161" i="16"/>
  <c r="M161" i="16"/>
  <c r="G161" i="16"/>
  <c r="Z156" i="16"/>
  <c r="T156" i="16"/>
  <c r="N156" i="16"/>
  <c r="H156" i="16"/>
  <c r="G469" i="16"/>
  <c r="N464" i="16"/>
  <c r="AA459" i="16"/>
  <c r="I459" i="16"/>
  <c r="J454" i="16"/>
  <c r="N449" i="16"/>
  <c r="R444" i="16"/>
  <c r="S439" i="16"/>
  <c r="W434" i="16"/>
  <c r="E434" i="16"/>
  <c r="AA429" i="16"/>
  <c r="I429" i="16"/>
  <c r="J424" i="16"/>
  <c r="N419" i="16"/>
  <c r="R414" i="16"/>
  <c r="S409" i="16"/>
  <c r="W404" i="16"/>
  <c r="E404" i="16"/>
  <c r="AA399" i="16"/>
  <c r="I399" i="16"/>
  <c r="Z394" i="16"/>
  <c r="N394" i="16"/>
  <c r="D394" i="16"/>
  <c r="V389" i="16"/>
  <c r="P389" i="16"/>
  <c r="J389" i="16"/>
  <c r="D389" i="16"/>
  <c r="W384" i="16"/>
  <c r="Q384" i="16"/>
  <c r="K384" i="16"/>
  <c r="E384" i="16"/>
  <c r="X379" i="16"/>
  <c r="R379" i="16"/>
  <c r="L379" i="16"/>
  <c r="F379" i="16"/>
  <c r="Y374" i="16"/>
  <c r="S374" i="16"/>
  <c r="M374" i="16"/>
  <c r="G374" i="16"/>
  <c r="Z369" i="16"/>
  <c r="T369" i="16"/>
  <c r="N369" i="16"/>
  <c r="H369" i="16"/>
  <c r="AA364" i="16"/>
  <c r="U364" i="16"/>
  <c r="O364" i="16"/>
  <c r="I364" i="16"/>
  <c r="V359" i="16"/>
  <c r="P359" i="16"/>
  <c r="J359" i="16"/>
  <c r="D359" i="16"/>
  <c r="W354" i="16"/>
  <c r="Q354" i="16"/>
  <c r="K354" i="16"/>
  <c r="E354" i="16"/>
  <c r="X349" i="16"/>
  <c r="R349" i="16"/>
  <c r="L349" i="16"/>
  <c r="F349" i="16"/>
  <c r="Y344" i="16"/>
  <c r="S344" i="16"/>
  <c r="M344" i="16"/>
  <c r="G344" i="16"/>
  <c r="Z339" i="16"/>
  <c r="T339" i="16"/>
  <c r="N339" i="16"/>
  <c r="H339" i="16"/>
  <c r="AA334" i="16"/>
  <c r="U334" i="16"/>
  <c r="O334" i="16"/>
  <c r="I334" i="16"/>
  <c r="V329" i="16"/>
  <c r="P329" i="16"/>
  <c r="J329" i="16"/>
  <c r="D329" i="16"/>
  <c r="D325" i="16" s="1"/>
  <c r="W320" i="16"/>
  <c r="Q320" i="16"/>
  <c r="K320" i="16"/>
  <c r="E320" i="16"/>
  <c r="X315" i="16"/>
  <c r="R315" i="16"/>
  <c r="L315" i="16"/>
  <c r="F315" i="16"/>
  <c r="Y310" i="16"/>
  <c r="S310" i="16"/>
  <c r="M310" i="16"/>
  <c r="G310" i="16"/>
  <c r="Z305" i="16"/>
  <c r="T305" i="16"/>
  <c r="N305" i="16"/>
  <c r="H305" i="16"/>
  <c r="AA300" i="16"/>
  <c r="U300" i="16"/>
  <c r="O300" i="16"/>
  <c r="I300" i="16"/>
  <c r="V295" i="16"/>
  <c r="P295" i="16"/>
  <c r="J295" i="16"/>
  <c r="D295" i="16"/>
  <c r="W290" i="16"/>
  <c r="Q290" i="16"/>
  <c r="K290" i="16"/>
  <c r="E290" i="16"/>
  <c r="X285" i="16"/>
  <c r="R285" i="16"/>
  <c r="L285" i="16"/>
  <c r="F285" i="16"/>
  <c r="Y280" i="16"/>
  <c r="S280" i="16"/>
  <c r="M280" i="16"/>
  <c r="G280" i="16"/>
  <c r="Z275" i="16"/>
  <c r="T275" i="16"/>
  <c r="N275" i="16"/>
  <c r="H275" i="16"/>
  <c r="AA270" i="16"/>
  <c r="U270" i="16"/>
  <c r="O270" i="16"/>
  <c r="I270" i="16"/>
  <c r="V265" i="16"/>
  <c r="P265" i="16"/>
  <c r="J265" i="16"/>
  <c r="D265" i="16"/>
  <c r="W260" i="16"/>
  <c r="Q260" i="16"/>
  <c r="K260" i="16"/>
  <c r="E260" i="16"/>
  <c r="X255" i="16"/>
  <c r="R255" i="16"/>
  <c r="L255" i="16"/>
  <c r="F255" i="16"/>
  <c r="Y250" i="16"/>
  <c r="S250" i="16"/>
  <c r="M250" i="16"/>
  <c r="G250" i="16"/>
  <c r="Z245" i="16"/>
  <c r="T245" i="16"/>
  <c r="N245" i="16"/>
  <c r="H245" i="16"/>
  <c r="AA240" i="16"/>
  <c r="U240" i="16"/>
  <c r="O240" i="16"/>
  <c r="I240" i="16"/>
  <c r="V235" i="16"/>
  <c r="P235" i="16"/>
  <c r="J235" i="16"/>
  <c r="D235" i="16"/>
  <c r="W230" i="16"/>
  <c r="Q230" i="16"/>
  <c r="K230" i="16"/>
  <c r="E230" i="16"/>
  <c r="X225" i="16"/>
  <c r="R225" i="16"/>
  <c r="L225" i="16"/>
  <c r="F225" i="16"/>
  <c r="Y220" i="16"/>
  <c r="S220" i="16"/>
  <c r="M220" i="16"/>
  <c r="G220" i="16"/>
  <c r="Z215" i="16"/>
  <c r="T215" i="16"/>
  <c r="N215" i="16"/>
  <c r="H215" i="16"/>
  <c r="AA210" i="16"/>
  <c r="U210" i="16"/>
  <c r="O210" i="16"/>
  <c r="I210" i="16"/>
  <c r="V205" i="16"/>
  <c r="P205" i="16"/>
  <c r="J205" i="16"/>
  <c r="D205" i="16"/>
  <c r="W200" i="16"/>
  <c r="Q200" i="16"/>
  <c r="K200" i="16"/>
  <c r="E200" i="16"/>
  <c r="X195" i="16"/>
  <c r="R195" i="16"/>
  <c r="L195" i="16"/>
  <c r="F195" i="16"/>
  <c r="Y190" i="16"/>
  <c r="S190" i="16"/>
  <c r="M190" i="16"/>
  <c r="G190" i="16"/>
  <c r="Z185" i="16"/>
  <c r="Z181" i="16" s="1"/>
  <c r="T185" i="16"/>
  <c r="T181" i="16" s="1"/>
  <c r="N185" i="16"/>
  <c r="N181" i="16" s="1"/>
  <c r="H185" i="16"/>
  <c r="H181" i="16" s="1"/>
  <c r="AA180" i="16"/>
  <c r="AA176" i="16" s="1"/>
  <c r="U180" i="16"/>
  <c r="U176" i="16" s="1"/>
  <c r="O180" i="16"/>
  <c r="O176" i="16" s="1"/>
  <c r="I180" i="16"/>
  <c r="I176" i="16" s="1"/>
  <c r="V175" i="16"/>
  <c r="V171" i="16" s="1"/>
  <c r="P175" i="16"/>
  <c r="P171" i="16" s="1"/>
  <c r="J175" i="16"/>
  <c r="J171" i="16" s="1"/>
  <c r="D175" i="16"/>
  <c r="D171" i="16" s="1"/>
  <c r="W170" i="16"/>
  <c r="W166" i="16" s="1"/>
  <c r="Q170" i="16"/>
  <c r="Q166" i="16" s="1"/>
  <c r="K170" i="16"/>
  <c r="K166" i="16" s="1"/>
  <c r="E170" i="16"/>
  <c r="E166" i="16" s="1"/>
  <c r="X161" i="16"/>
  <c r="R161" i="16"/>
  <c r="L161" i="16"/>
  <c r="F161" i="16"/>
  <c r="W479" i="16"/>
  <c r="H464" i="16"/>
  <c r="X459" i="16"/>
  <c r="F459" i="16"/>
  <c r="Y454" i="16"/>
  <c r="G454" i="16"/>
  <c r="K449" i="16"/>
  <c r="O444" i="16"/>
  <c r="P439" i="16"/>
  <c r="T434" i="16"/>
  <c r="X429" i="16"/>
  <c r="F429" i="16"/>
  <c r="Y424" i="16"/>
  <c r="G424" i="16"/>
  <c r="K419" i="16"/>
  <c r="O414" i="16"/>
  <c r="P409" i="16"/>
  <c r="T404" i="16"/>
  <c r="X399" i="16"/>
  <c r="F399" i="16"/>
  <c r="Y394" i="16"/>
  <c r="M394" i="16"/>
  <c r="AA389" i="16"/>
  <c r="U389" i="16"/>
  <c r="O389" i="16"/>
  <c r="I389" i="16"/>
  <c r="V384" i="16"/>
  <c r="P384" i="16"/>
  <c r="J384" i="16"/>
  <c r="D384" i="16"/>
  <c r="W379" i="16"/>
  <c r="Q379" i="16"/>
  <c r="K379" i="16"/>
  <c r="E379" i="16"/>
  <c r="X374" i="16"/>
  <c r="R374" i="16"/>
  <c r="L374" i="16"/>
  <c r="F374" i="16"/>
  <c r="Y369" i="16"/>
  <c r="S369" i="16"/>
  <c r="M369" i="16"/>
  <c r="G369" i="16"/>
  <c r="Z364" i="16"/>
  <c r="T364" i="16"/>
  <c r="N364" i="16"/>
  <c r="H364" i="16"/>
  <c r="AA359" i="16"/>
  <c r="U359" i="16"/>
  <c r="O359" i="16"/>
  <c r="I359" i="16"/>
  <c r="V354" i="16"/>
  <c r="P354" i="16"/>
  <c r="J354" i="16"/>
  <c r="D354" i="16"/>
  <c r="W349" i="16"/>
  <c r="Q349" i="16"/>
  <c r="K349" i="16"/>
  <c r="E349" i="16"/>
  <c r="X344" i="16"/>
  <c r="R344" i="16"/>
  <c r="L344" i="16"/>
  <c r="F344" i="16"/>
  <c r="Y339" i="16"/>
  <c r="S339" i="16"/>
  <c r="M339" i="16"/>
  <c r="G339" i="16"/>
  <c r="Z334" i="16"/>
  <c r="T334" i="16"/>
  <c r="N334" i="16"/>
  <c r="H334" i="16"/>
  <c r="AA329" i="16"/>
  <c r="U329" i="16"/>
  <c r="O329" i="16"/>
  <c r="I329" i="16"/>
  <c r="V320" i="16"/>
  <c r="P320" i="16"/>
  <c r="J320" i="16"/>
  <c r="D320" i="16"/>
  <c r="W315" i="16"/>
  <c r="Q315" i="16"/>
  <c r="K315" i="16"/>
  <c r="E315" i="16"/>
  <c r="X310" i="16"/>
  <c r="R310" i="16"/>
  <c r="L310" i="16"/>
  <c r="F310" i="16"/>
  <c r="Y305" i="16"/>
  <c r="S305" i="16"/>
  <c r="M305" i="16"/>
  <c r="G305" i="16"/>
  <c r="Z300" i="16"/>
  <c r="T300" i="16"/>
  <c r="N300" i="16"/>
  <c r="H300" i="16"/>
  <c r="AA295" i="16"/>
  <c r="U295" i="16"/>
  <c r="O295" i="16"/>
  <c r="I295" i="16"/>
  <c r="V290" i="16"/>
  <c r="P290" i="16"/>
  <c r="J290" i="16"/>
  <c r="D290" i="16"/>
  <c r="W285" i="16"/>
  <c r="Q285" i="16"/>
  <c r="K285" i="16"/>
  <c r="E285" i="16"/>
  <c r="X280" i="16"/>
  <c r="R280" i="16"/>
  <c r="L280" i="16"/>
  <c r="F280" i="16"/>
  <c r="Y275" i="16"/>
  <c r="S275" i="16"/>
  <c r="M275" i="16"/>
  <c r="G275" i="16"/>
  <c r="Z270" i="16"/>
  <c r="T270" i="16"/>
  <c r="N270" i="16"/>
  <c r="H270" i="16"/>
  <c r="AA265" i="16"/>
  <c r="U265" i="16"/>
  <c r="O265" i="16"/>
  <c r="I265" i="16"/>
  <c r="V260" i="16"/>
  <c r="P260" i="16"/>
  <c r="J260" i="16"/>
  <c r="D260" i="16"/>
  <c r="W255" i="16"/>
  <c r="Q255" i="16"/>
  <c r="K255" i="16"/>
  <c r="E255" i="16"/>
  <c r="X250" i="16"/>
  <c r="R250" i="16"/>
  <c r="L250" i="16"/>
  <c r="F250" i="16"/>
  <c r="Y245" i="16"/>
  <c r="S245" i="16"/>
  <c r="M245" i="16"/>
  <c r="G245" i="16"/>
  <c r="Z240" i="16"/>
  <c r="T240" i="16"/>
  <c r="N240" i="16"/>
  <c r="H240" i="16"/>
  <c r="AA235" i="16"/>
  <c r="U235" i="16"/>
  <c r="O235" i="16"/>
  <c r="I235" i="16"/>
  <c r="V230" i="16"/>
  <c r="P230" i="16"/>
  <c r="J230" i="16"/>
  <c r="D230" i="16"/>
  <c r="W225" i="16"/>
  <c r="Q225" i="16"/>
  <c r="K225" i="16"/>
  <c r="E225" i="16"/>
  <c r="X220" i="16"/>
  <c r="R220" i="16"/>
  <c r="L220" i="16"/>
  <c r="F220" i="16"/>
  <c r="Y215" i="16"/>
  <c r="S215" i="16"/>
  <c r="M215" i="16"/>
  <c r="G215" i="16"/>
  <c r="Z210" i="16"/>
  <c r="T210" i="16"/>
  <c r="N210" i="16"/>
  <c r="H210" i="16"/>
  <c r="AA205" i="16"/>
  <c r="U205" i="16"/>
  <c r="O205" i="16"/>
  <c r="I205" i="16"/>
  <c r="V200" i="16"/>
  <c r="P200" i="16"/>
  <c r="J200" i="16"/>
  <c r="D200" i="16"/>
  <c r="W195" i="16"/>
  <c r="Q195" i="16"/>
  <c r="K195" i="16"/>
  <c r="E195" i="16"/>
  <c r="X190" i="16"/>
  <c r="R190" i="16"/>
  <c r="L190" i="16"/>
  <c r="F190" i="16"/>
  <c r="Y185" i="16"/>
  <c r="S185" i="16"/>
  <c r="M185" i="16"/>
  <c r="G185" i="16"/>
  <c r="Z180" i="16"/>
  <c r="T180" i="16"/>
  <c r="N180" i="16"/>
  <c r="H180" i="16"/>
  <c r="AA175" i="16"/>
  <c r="U175" i="16"/>
  <c r="O175" i="16"/>
  <c r="I175" i="16"/>
  <c r="V170" i="16"/>
  <c r="P170" i="16"/>
  <c r="J170" i="16"/>
  <c r="D170" i="16"/>
  <c r="D166" i="16" s="1"/>
  <c r="W161" i="16"/>
  <c r="Q161" i="16"/>
  <c r="K161" i="16"/>
  <c r="E161" i="16"/>
  <c r="X156" i="16"/>
  <c r="R156" i="16"/>
  <c r="L156" i="16"/>
  <c r="F156" i="16"/>
  <c r="Y151" i="16"/>
  <c r="S151" i="16"/>
  <c r="M151" i="16"/>
  <c r="G151" i="16"/>
  <c r="Z146" i="16"/>
  <c r="T146" i="16"/>
  <c r="N146" i="16"/>
  <c r="H146" i="16"/>
  <c r="AA141" i="16"/>
  <c r="U141" i="16"/>
  <c r="O141" i="16"/>
  <c r="I141" i="16"/>
  <c r="Q479" i="16"/>
  <c r="X474" i="16"/>
  <c r="U459" i="16"/>
  <c r="V454" i="16"/>
  <c r="D454" i="16"/>
  <c r="Z449" i="16"/>
  <c r="H449" i="16"/>
  <c r="L444" i="16"/>
  <c r="M439" i="16"/>
  <c r="Q434" i="16"/>
  <c r="U429" i="16"/>
  <c r="V424" i="16"/>
  <c r="D424" i="16"/>
  <c r="Z419" i="16"/>
  <c r="H419" i="16"/>
  <c r="L414" i="16"/>
  <c r="M409" i="16"/>
  <c r="Q404" i="16"/>
  <c r="U399" i="16"/>
  <c r="V394" i="16"/>
  <c r="J394" i="16"/>
  <c r="Z389" i="16"/>
  <c r="T389" i="16"/>
  <c r="N389" i="16"/>
  <c r="H389" i="16"/>
  <c r="AA384" i="16"/>
  <c r="AA380" i="16" s="1"/>
  <c r="U384" i="16"/>
  <c r="U380" i="16" s="1"/>
  <c r="O384" i="16"/>
  <c r="O380" i="16" s="1"/>
  <c r="I384" i="16"/>
  <c r="I380" i="16" s="1"/>
  <c r="V379" i="16"/>
  <c r="V375" i="16" s="1"/>
  <c r="P379" i="16"/>
  <c r="P375" i="16" s="1"/>
  <c r="J379" i="16"/>
  <c r="J375" i="16" s="1"/>
  <c r="D379" i="16"/>
  <c r="D375" i="16" s="1"/>
  <c r="W374" i="16"/>
  <c r="W370" i="16" s="1"/>
  <c r="Q374" i="16"/>
  <c r="Q370" i="16" s="1"/>
  <c r="K374" i="16"/>
  <c r="K370" i="16" s="1"/>
  <c r="E374" i="16"/>
  <c r="E370" i="16" s="1"/>
  <c r="X369" i="16"/>
  <c r="X365" i="16" s="1"/>
  <c r="R369" i="16"/>
  <c r="R365" i="16" s="1"/>
  <c r="L369" i="16"/>
  <c r="L365" i="16" s="1"/>
  <c r="F369" i="16"/>
  <c r="F365" i="16" s="1"/>
  <c r="Y364" i="16"/>
  <c r="Y360" i="16" s="1"/>
  <c r="S364" i="16"/>
  <c r="S360" i="16" s="1"/>
  <c r="M364" i="16"/>
  <c r="M360" i="16" s="1"/>
  <c r="G364" i="16"/>
  <c r="G360" i="16" s="1"/>
  <c r="Z359" i="16"/>
  <c r="Z355" i="16" s="1"/>
  <c r="T359" i="16"/>
  <c r="T355" i="16" s="1"/>
  <c r="N359" i="16"/>
  <c r="N355" i="16" s="1"/>
  <c r="H359" i="16"/>
  <c r="H355" i="16" s="1"/>
  <c r="AA354" i="16"/>
  <c r="AA350" i="16" s="1"/>
  <c r="U354" i="16"/>
  <c r="U350" i="16" s="1"/>
  <c r="O354" i="16"/>
  <c r="O350" i="16" s="1"/>
  <c r="I354" i="16"/>
  <c r="I350" i="16" s="1"/>
  <c r="J11" i="16"/>
  <c r="P11" i="16"/>
  <c r="V11" i="16"/>
  <c r="I14" i="16"/>
  <c r="I12" i="16" s="1"/>
  <c r="O14" i="16"/>
  <c r="U14" i="16"/>
  <c r="U12" i="16" s="1"/>
  <c r="AA14" i="16"/>
  <c r="I16" i="16"/>
  <c r="O16" i="16"/>
  <c r="U16" i="16"/>
  <c r="AA16" i="16"/>
  <c r="H19" i="16"/>
  <c r="H17" i="16" s="1"/>
  <c r="N19" i="16"/>
  <c r="T19" i="16"/>
  <c r="Z19" i="16"/>
  <c r="Z17" i="16" s="1"/>
  <c r="H21" i="16"/>
  <c r="N21" i="16"/>
  <c r="T21" i="16"/>
  <c r="Z21" i="16"/>
  <c r="G24" i="16"/>
  <c r="M24" i="16"/>
  <c r="M22" i="16" s="1"/>
  <c r="S24" i="16"/>
  <c r="S22" i="16" s="1"/>
  <c r="Y24" i="16"/>
  <c r="G26" i="16"/>
  <c r="M26" i="16"/>
  <c r="S26" i="16"/>
  <c r="Y26" i="16"/>
  <c r="F29" i="16"/>
  <c r="F27" i="16" s="1"/>
  <c r="L29" i="16"/>
  <c r="R29" i="16"/>
  <c r="R27" i="16" s="1"/>
  <c r="X29" i="16"/>
  <c r="F31" i="16"/>
  <c r="L31" i="16"/>
  <c r="R31" i="16"/>
  <c r="X31" i="16"/>
  <c r="E34" i="16"/>
  <c r="E32" i="16" s="1"/>
  <c r="K34" i="16"/>
  <c r="Q34" i="16"/>
  <c r="W34" i="16"/>
  <c r="W32" i="16" s="1"/>
  <c r="E36" i="16"/>
  <c r="K36" i="16"/>
  <c r="Q36" i="16"/>
  <c r="W36" i="16"/>
  <c r="D39" i="16"/>
  <c r="J39" i="16"/>
  <c r="J37" i="16" s="1"/>
  <c r="P39" i="16"/>
  <c r="P37" i="16" s="1"/>
  <c r="V39" i="16"/>
  <c r="D41" i="16"/>
  <c r="J41" i="16"/>
  <c r="P41" i="16"/>
  <c r="V41" i="16"/>
  <c r="I44" i="16"/>
  <c r="I42" i="16" s="1"/>
  <c r="O44" i="16"/>
  <c r="U44" i="16"/>
  <c r="U42" i="16" s="1"/>
  <c r="AA44" i="16"/>
  <c r="I46" i="16"/>
  <c r="O46" i="16"/>
  <c r="U46" i="16"/>
  <c r="AA46" i="16"/>
  <c r="H49" i="16"/>
  <c r="H47" i="16" s="1"/>
  <c r="N49" i="16"/>
  <c r="T49" i="16"/>
  <c r="Z49" i="16"/>
  <c r="Z47" i="16" s="1"/>
  <c r="H51" i="16"/>
  <c r="N51" i="16"/>
  <c r="T51" i="16"/>
  <c r="Z51" i="16"/>
  <c r="G54" i="16"/>
  <c r="M54" i="16"/>
  <c r="M52" i="16" s="1"/>
  <c r="S54" i="16"/>
  <c r="S52" i="16" s="1"/>
  <c r="Y54" i="16"/>
  <c r="G56" i="16"/>
  <c r="M56" i="16"/>
  <c r="S56" i="16"/>
  <c r="Y56" i="16"/>
  <c r="F59" i="16"/>
  <c r="F57" i="16" s="1"/>
  <c r="L59" i="16"/>
  <c r="R59" i="16"/>
  <c r="R57" i="16" s="1"/>
  <c r="X59" i="16"/>
  <c r="F61" i="16"/>
  <c r="L61" i="16"/>
  <c r="R61" i="16"/>
  <c r="X61" i="16"/>
  <c r="E64" i="16"/>
  <c r="E62" i="16" s="1"/>
  <c r="K64" i="16"/>
  <c r="Q64" i="16"/>
  <c r="W64" i="16"/>
  <c r="W62" i="16" s="1"/>
  <c r="E66" i="16"/>
  <c r="K66" i="16"/>
  <c r="Q66" i="16"/>
  <c r="W66" i="16"/>
  <c r="D69" i="16"/>
  <c r="J69" i="16"/>
  <c r="J67" i="16" s="1"/>
  <c r="P69" i="16"/>
  <c r="P67" i="16" s="1"/>
  <c r="V69" i="16"/>
  <c r="D71" i="16"/>
  <c r="J71" i="16"/>
  <c r="P71" i="16"/>
  <c r="V71" i="16"/>
  <c r="I74" i="16"/>
  <c r="I72" i="16" s="1"/>
  <c r="O74" i="16"/>
  <c r="U74" i="16"/>
  <c r="U72" i="16" s="1"/>
  <c r="AA74" i="16"/>
  <c r="I76" i="16"/>
  <c r="O76" i="16"/>
  <c r="U76" i="16"/>
  <c r="AA76" i="16"/>
  <c r="H79" i="16"/>
  <c r="H77" i="16" s="1"/>
  <c r="N79" i="16"/>
  <c r="T79" i="16"/>
  <c r="Z79" i="16"/>
  <c r="Z77" i="16" s="1"/>
  <c r="H81" i="16"/>
  <c r="N81" i="16"/>
  <c r="T81" i="16"/>
  <c r="Z81" i="16"/>
  <c r="G84" i="16"/>
  <c r="M84" i="16"/>
  <c r="M82" i="16" s="1"/>
  <c r="S84" i="16"/>
  <c r="S82" i="16" s="1"/>
  <c r="Y84" i="16"/>
  <c r="G86" i="16"/>
  <c r="M86" i="16"/>
  <c r="S86" i="16"/>
  <c r="Y86" i="16"/>
  <c r="F89" i="16"/>
  <c r="F87" i="16" s="1"/>
  <c r="L89" i="16"/>
  <c r="R89" i="16"/>
  <c r="R87" i="16" s="1"/>
  <c r="X89" i="16"/>
  <c r="F91" i="16"/>
  <c r="L91" i="16"/>
  <c r="R91" i="16"/>
  <c r="X91" i="16"/>
  <c r="E94" i="16"/>
  <c r="E92" i="16" s="1"/>
  <c r="K94" i="16"/>
  <c r="Q94" i="16"/>
  <c r="W94" i="16"/>
  <c r="W92" i="16" s="1"/>
  <c r="E96" i="16"/>
  <c r="K96" i="16"/>
  <c r="Q96" i="16"/>
  <c r="W96" i="16"/>
  <c r="D99" i="16"/>
  <c r="J99" i="16"/>
  <c r="J97" i="16" s="1"/>
  <c r="P99" i="16"/>
  <c r="P97" i="16" s="1"/>
  <c r="V99" i="16"/>
  <c r="D101" i="16"/>
  <c r="J101" i="16"/>
  <c r="P101" i="16"/>
  <c r="V101" i="16"/>
  <c r="I104" i="16"/>
  <c r="I102" i="16" s="1"/>
  <c r="O104" i="16"/>
  <c r="U104" i="16"/>
  <c r="U102" i="16" s="1"/>
  <c r="AA104" i="16"/>
  <c r="I106" i="16"/>
  <c r="O106" i="16"/>
  <c r="U106" i="16"/>
  <c r="AA106" i="16"/>
  <c r="H109" i="16"/>
  <c r="H107" i="16" s="1"/>
  <c r="N109" i="16"/>
  <c r="T109" i="16"/>
  <c r="Z109" i="16"/>
  <c r="Z107" i="16" s="1"/>
  <c r="H111" i="16"/>
  <c r="N111" i="16"/>
  <c r="T111" i="16"/>
  <c r="Z111" i="16"/>
  <c r="G114" i="16"/>
  <c r="M114" i="16"/>
  <c r="M112" i="16" s="1"/>
  <c r="S114" i="16"/>
  <c r="S112" i="16" s="1"/>
  <c r="Y114" i="16"/>
  <c r="G116" i="16"/>
  <c r="M116" i="16"/>
  <c r="S116" i="16"/>
  <c r="Y116" i="16"/>
  <c r="F119" i="16"/>
  <c r="F117" i="16" s="1"/>
  <c r="L119" i="16"/>
  <c r="R119" i="16"/>
  <c r="R117" i="16" s="1"/>
  <c r="X119" i="16"/>
  <c r="F121" i="16"/>
  <c r="L121" i="16"/>
  <c r="R121" i="16"/>
  <c r="X121" i="16"/>
  <c r="E124" i="16"/>
  <c r="E122" i="16" s="1"/>
  <c r="K124" i="16"/>
  <c r="Q124" i="16"/>
  <c r="W124" i="16"/>
  <c r="W122" i="16" s="1"/>
  <c r="E126" i="16"/>
  <c r="K126" i="16"/>
  <c r="Q126" i="16"/>
  <c r="W126" i="16"/>
  <c r="D129" i="16"/>
  <c r="J129" i="16"/>
  <c r="J127" i="16" s="1"/>
  <c r="P129" i="16"/>
  <c r="P127" i="16" s="1"/>
  <c r="V129" i="16"/>
  <c r="D131" i="16"/>
  <c r="J131" i="16"/>
  <c r="P131" i="16"/>
  <c r="V131" i="16"/>
  <c r="I134" i="16"/>
  <c r="I132" i="16" s="1"/>
  <c r="O134" i="16"/>
  <c r="U134" i="16"/>
  <c r="U132" i="16" s="1"/>
  <c r="AA134" i="16"/>
  <c r="I136" i="16"/>
  <c r="O136" i="16"/>
  <c r="U136" i="16"/>
  <c r="AA136" i="16"/>
  <c r="J139" i="16"/>
  <c r="J137" i="16" s="1"/>
  <c r="T139" i="16"/>
  <c r="D141" i="16"/>
  <c r="P141" i="16"/>
  <c r="O144" i="16"/>
  <c r="AA144" i="16"/>
  <c r="AA142" i="16" s="1"/>
  <c r="O146" i="16"/>
  <c r="AA146" i="16"/>
  <c r="N149" i="16"/>
  <c r="Z149" i="16"/>
  <c r="Z147" i="16" s="1"/>
  <c r="N151" i="16"/>
  <c r="Z151" i="16"/>
  <c r="K154" i="16"/>
  <c r="K152" i="16" s="1"/>
  <c r="W154" i="16"/>
  <c r="Q156" i="16"/>
  <c r="P159" i="16"/>
  <c r="P157" i="16" s="1"/>
  <c r="I170" i="16"/>
  <c r="I166" i="16" s="1"/>
  <c r="Z175" i="16"/>
  <c r="Z171" i="16" s="1"/>
  <c r="G180" i="16"/>
  <c r="G176" i="16" s="1"/>
  <c r="X185" i="16"/>
  <c r="X181" i="16" s="1"/>
  <c r="Q190" i="16"/>
  <c r="Q186" i="16" s="1"/>
  <c r="J195" i="16"/>
  <c r="J191" i="16" s="1"/>
  <c r="I200" i="16"/>
  <c r="I196" i="16" s="1"/>
  <c r="X215" i="16"/>
  <c r="X211" i="16" s="1"/>
  <c r="Q220" i="16"/>
  <c r="Q216" i="16" s="1"/>
  <c r="J225" i="16"/>
  <c r="J221" i="16" s="1"/>
  <c r="I230" i="16"/>
  <c r="I226" i="16" s="1"/>
  <c r="X245" i="16"/>
  <c r="X241" i="16" s="1"/>
  <c r="Q250" i="16"/>
  <c r="Q246" i="16" s="1"/>
  <c r="J255" i="16"/>
  <c r="J251" i="16" s="1"/>
  <c r="I260" i="16"/>
  <c r="I256" i="16" s="1"/>
  <c r="X275" i="16"/>
  <c r="X271" i="16" s="1"/>
  <c r="Q280" i="16"/>
  <c r="Q276" i="16" s="1"/>
  <c r="J285" i="16"/>
  <c r="J281" i="16" s="1"/>
  <c r="I290" i="16"/>
  <c r="I286" i="16" s="1"/>
  <c r="X305" i="16"/>
  <c r="X301" i="16" s="1"/>
  <c r="Q310" i="16"/>
  <c r="Q306" i="16" s="1"/>
  <c r="J315" i="16"/>
  <c r="J311" i="16" s="1"/>
  <c r="I320" i="16"/>
  <c r="I316" i="16" s="1"/>
  <c r="Y334" i="16"/>
  <c r="Y330" i="16" s="1"/>
  <c r="R339" i="16"/>
  <c r="R335" i="16" s="1"/>
  <c r="K344" i="16"/>
  <c r="K340" i="16" s="1"/>
  <c r="D349" i="16"/>
  <c r="D345" i="16" s="1"/>
  <c r="B717" i="15"/>
  <c r="B729" i="15"/>
  <c r="B741" i="15"/>
  <c r="B753" i="15"/>
  <c r="B765" i="15"/>
  <c r="E9" i="16"/>
  <c r="E7" i="16" s="1"/>
  <c r="K9" i="16"/>
  <c r="Q9" i="16"/>
  <c r="W9" i="16"/>
  <c r="W7" i="16" s="1"/>
  <c r="E11" i="16"/>
  <c r="K11" i="16"/>
  <c r="Q11" i="16"/>
  <c r="W11" i="16"/>
  <c r="D14" i="16"/>
  <c r="J14" i="16"/>
  <c r="J12" i="16" s="1"/>
  <c r="P14" i="16"/>
  <c r="P12" i="16" s="1"/>
  <c r="V14" i="16"/>
  <c r="D16" i="16"/>
  <c r="J16" i="16"/>
  <c r="P16" i="16"/>
  <c r="V16" i="16"/>
  <c r="I19" i="16"/>
  <c r="I17" i="16" s="1"/>
  <c r="O19" i="16"/>
  <c r="U19" i="16"/>
  <c r="U17" i="16" s="1"/>
  <c r="AA19" i="16"/>
  <c r="I21" i="16"/>
  <c r="O21" i="16"/>
  <c r="U21" i="16"/>
  <c r="AA21" i="16"/>
  <c r="H24" i="16"/>
  <c r="H22" i="16" s="1"/>
  <c r="N24" i="16"/>
  <c r="T24" i="16"/>
  <c r="Z24" i="16"/>
  <c r="Z22" i="16" s="1"/>
  <c r="H26" i="16"/>
  <c r="N26" i="16"/>
  <c r="T26" i="16"/>
  <c r="Z26" i="16"/>
  <c r="G29" i="16"/>
  <c r="M29" i="16"/>
  <c r="M27" i="16" s="1"/>
  <c r="S29" i="16"/>
  <c r="S27" i="16" s="1"/>
  <c r="Y29" i="16"/>
  <c r="G31" i="16"/>
  <c r="M31" i="16"/>
  <c r="S31" i="16"/>
  <c r="Y31" i="16"/>
  <c r="F34" i="16"/>
  <c r="F32" i="16" s="1"/>
  <c r="L34" i="16"/>
  <c r="R34" i="16"/>
  <c r="R32" i="16" s="1"/>
  <c r="X34" i="16"/>
  <c r="F36" i="16"/>
  <c r="L36" i="16"/>
  <c r="R36" i="16"/>
  <c r="X36" i="16"/>
  <c r="E39" i="16"/>
  <c r="E37" i="16" s="1"/>
  <c r="K39" i="16"/>
  <c r="Q39" i="16"/>
  <c r="W39" i="16"/>
  <c r="W37" i="16" s="1"/>
  <c r="E41" i="16"/>
  <c r="K41" i="16"/>
  <c r="Q41" i="16"/>
  <c r="W41" i="16"/>
  <c r="D44" i="16"/>
  <c r="J44" i="16"/>
  <c r="J42" i="16" s="1"/>
  <c r="P44" i="16"/>
  <c r="P42" i="16" s="1"/>
  <c r="V44" i="16"/>
  <c r="D46" i="16"/>
  <c r="J46" i="16"/>
  <c r="P46" i="16"/>
  <c r="V46" i="16"/>
  <c r="I49" i="16"/>
  <c r="I47" i="16" s="1"/>
  <c r="O49" i="16"/>
  <c r="U49" i="16"/>
  <c r="U47" i="16" s="1"/>
  <c r="AA49" i="16"/>
  <c r="I51" i="16"/>
  <c r="O51" i="16"/>
  <c r="U51" i="16"/>
  <c r="AA51" i="16"/>
  <c r="H54" i="16"/>
  <c r="H52" i="16" s="1"/>
  <c r="N54" i="16"/>
  <c r="T54" i="16"/>
  <c r="Z54" i="16"/>
  <c r="Z52" i="16" s="1"/>
  <c r="H56" i="16"/>
  <c r="N56" i="16"/>
  <c r="T56" i="16"/>
  <c r="Z56" i="16"/>
  <c r="G59" i="16"/>
  <c r="M59" i="16"/>
  <c r="M57" i="16" s="1"/>
  <c r="S59" i="16"/>
  <c r="S57" i="16" s="1"/>
  <c r="Y59" i="16"/>
  <c r="G61" i="16"/>
  <c r="M61" i="16"/>
  <c r="S61" i="16"/>
  <c r="Y61" i="16"/>
  <c r="F64" i="16"/>
  <c r="F62" i="16" s="1"/>
  <c r="L64" i="16"/>
  <c r="R64" i="16"/>
  <c r="R62" i="16" s="1"/>
  <c r="X64" i="16"/>
  <c r="F66" i="16"/>
  <c r="L66" i="16"/>
  <c r="R66" i="16"/>
  <c r="X66" i="16"/>
  <c r="E69" i="16"/>
  <c r="E67" i="16" s="1"/>
  <c r="K69" i="16"/>
  <c r="Q69" i="16"/>
  <c r="W69" i="16"/>
  <c r="W67" i="16" s="1"/>
  <c r="E71" i="16"/>
  <c r="K71" i="16"/>
  <c r="Q71" i="16"/>
  <c r="W71" i="16"/>
  <c r="D74" i="16"/>
  <c r="J74" i="16"/>
  <c r="J72" i="16" s="1"/>
  <c r="P74" i="16"/>
  <c r="P72" i="16" s="1"/>
  <c r="V74" i="16"/>
  <c r="D76" i="16"/>
  <c r="J76" i="16"/>
  <c r="P76" i="16"/>
  <c r="V76" i="16"/>
  <c r="I79" i="16"/>
  <c r="I77" i="16" s="1"/>
  <c r="O79" i="16"/>
  <c r="U79" i="16"/>
  <c r="U77" i="16" s="1"/>
  <c r="AA79" i="16"/>
  <c r="I81" i="16"/>
  <c r="O81" i="16"/>
  <c r="U81" i="16"/>
  <c r="AA81" i="16"/>
  <c r="H84" i="16"/>
  <c r="H82" i="16" s="1"/>
  <c r="N84" i="16"/>
  <c r="T84" i="16"/>
  <c r="Z84" i="16"/>
  <c r="Z82" i="16" s="1"/>
  <c r="H86" i="16"/>
  <c r="N86" i="16"/>
  <c r="T86" i="16"/>
  <c r="Z86" i="16"/>
  <c r="G89" i="16"/>
  <c r="M89" i="16"/>
  <c r="M87" i="16" s="1"/>
  <c r="S89" i="16"/>
  <c r="S87" i="16" s="1"/>
  <c r="Y89" i="16"/>
  <c r="G91" i="16"/>
  <c r="M91" i="16"/>
  <c r="S91" i="16"/>
  <c r="Y91" i="16"/>
  <c r="F94" i="16"/>
  <c r="F92" i="16" s="1"/>
  <c r="L94" i="16"/>
  <c r="R94" i="16"/>
  <c r="R92" i="16" s="1"/>
  <c r="X94" i="16"/>
  <c r="F96" i="16"/>
  <c r="L96" i="16"/>
  <c r="R96" i="16"/>
  <c r="X96" i="16"/>
  <c r="E99" i="16"/>
  <c r="E97" i="16" s="1"/>
  <c r="K99" i="16"/>
  <c r="Q99" i="16"/>
  <c r="W99" i="16"/>
  <c r="W97" i="16" s="1"/>
  <c r="E101" i="16"/>
  <c r="K101" i="16"/>
  <c r="Q101" i="16"/>
  <c r="W101" i="16"/>
  <c r="D104" i="16"/>
  <c r="J104" i="16"/>
  <c r="J102" i="16" s="1"/>
  <c r="P104" i="16"/>
  <c r="P102" i="16" s="1"/>
  <c r="V104" i="16"/>
  <c r="D106" i="16"/>
  <c r="J106" i="16"/>
  <c r="P106" i="16"/>
  <c r="V106" i="16"/>
  <c r="I109" i="16"/>
  <c r="I107" i="16" s="1"/>
  <c r="O109" i="16"/>
  <c r="U109" i="16"/>
  <c r="U107" i="16" s="1"/>
  <c r="AA109" i="16"/>
  <c r="I111" i="16"/>
  <c r="O111" i="16"/>
  <c r="U111" i="16"/>
  <c r="AA111" i="16"/>
  <c r="H114" i="16"/>
  <c r="H112" i="16" s="1"/>
  <c r="N114" i="16"/>
  <c r="T114" i="16"/>
  <c r="Z114" i="16"/>
  <c r="Z112" i="16" s="1"/>
  <c r="H116" i="16"/>
  <c r="N116" i="16"/>
  <c r="T116" i="16"/>
  <c r="Z116" i="16"/>
  <c r="G119" i="16"/>
  <c r="M119" i="16"/>
  <c r="M117" i="16" s="1"/>
  <c r="S119" i="16"/>
  <c r="S117" i="16" s="1"/>
  <c r="Y119" i="16"/>
  <c r="G121" i="16"/>
  <c r="M121" i="16"/>
  <c r="S121" i="16"/>
  <c r="Y121" i="16"/>
  <c r="F124" i="16"/>
  <c r="F122" i="16" s="1"/>
  <c r="L124" i="16"/>
  <c r="R124" i="16"/>
  <c r="R122" i="16" s="1"/>
  <c r="X124" i="16"/>
  <c r="F126" i="16"/>
  <c r="L126" i="16"/>
  <c r="R126" i="16"/>
  <c r="X126" i="16"/>
  <c r="E129" i="16"/>
  <c r="E127" i="16" s="1"/>
  <c r="K129" i="16"/>
  <c r="Q129" i="16"/>
  <c r="W129" i="16"/>
  <c r="W127" i="16" s="1"/>
  <c r="E131" i="16"/>
  <c r="K131" i="16"/>
  <c r="Q131" i="16"/>
  <c r="W131" i="16"/>
  <c r="D134" i="16"/>
  <c r="J134" i="16"/>
  <c r="J132" i="16" s="1"/>
  <c r="P134" i="16"/>
  <c r="P132" i="16" s="1"/>
  <c r="V134" i="16"/>
  <c r="D136" i="16"/>
  <c r="J136" i="16"/>
  <c r="P136" i="16"/>
  <c r="V136" i="16"/>
  <c r="K139" i="16"/>
  <c r="K137" i="16" s="1"/>
  <c r="U139" i="16"/>
  <c r="U137" i="16" s="1"/>
  <c r="E141" i="16"/>
  <c r="Q141" i="16"/>
  <c r="D144" i="16"/>
  <c r="P144" i="16"/>
  <c r="P142" i="16" s="1"/>
  <c r="D146" i="16"/>
  <c r="P146" i="16"/>
  <c r="O149" i="16"/>
  <c r="O147" i="16" s="1"/>
  <c r="AA149" i="16"/>
  <c r="O151" i="16"/>
  <c r="AA151" i="16"/>
  <c r="M154" i="16"/>
  <c r="Y154" i="16"/>
  <c r="Y152" i="16" s="1"/>
  <c r="S156" i="16"/>
  <c r="V159" i="16"/>
  <c r="V157" i="16" s="1"/>
  <c r="O170" i="16"/>
  <c r="M180" i="16"/>
  <c r="M176" i="16" s="1"/>
  <c r="W190" i="16"/>
  <c r="W186" i="16" s="1"/>
  <c r="P195" i="16"/>
  <c r="P191" i="16" s="1"/>
  <c r="O200" i="16"/>
  <c r="O196" i="16" s="1"/>
  <c r="H205" i="16"/>
  <c r="H201" i="16" s="1"/>
  <c r="W220" i="16"/>
  <c r="W216" i="16" s="1"/>
  <c r="P225" i="16"/>
  <c r="P221" i="16" s="1"/>
  <c r="O230" i="16"/>
  <c r="O226" i="16" s="1"/>
  <c r="H235" i="16"/>
  <c r="H231" i="16" s="1"/>
  <c r="W250" i="16"/>
  <c r="W246" i="16" s="1"/>
  <c r="P255" i="16"/>
  <c r="P251" i="16" s="1"/>
  <c r="O260" i="16"/>
  <c r="O256" i="16" s="1"/>
  <c r="H265" i="16"/>
  <c r="H261" i="16" s="1"/>
  <c r="W280" i="16"/>
  <c r="W276" i="16" s="1"/>
  <c r="P285" i="16"/>
  <c r="O290" i="16"/>
  <c r="O286" i="16" s="1"/>
  <c r="H295" i="16"/>
  <c r="H291" i="16" s="1"/>
  <c r="W310" i="16"/>
  <c r="W306" i="16" s="1"/>
  <c r="P315" i="16"/>
  <c r="P311" i="16" s="1"/>
  <c r="O320" i="16"/>
  <c r="O316" i="16" s="1"/>
  <c r="X339" i="16"/>
  <c r="X335" i="16" s="1"/>
  <c r="Q344" i="16"/>
  <c r="Q340" i="16" s="1"/>
  <c r="J349" i="16"/>
  <c r="J345" i="16" s="1"/>
  <c r="B719" i="15"/>
  <c r="B731" i="15"/>
  <c r="B743" i="15"/>
  <c r="B755" i="15"/>
  <c r="F9" i="16"/>
  <c r="F7" i="16" s="1"/>
  <c r="L9" i="16"/>
  <c r="R9" i="16"/>
  <c r="X9" i="16"/>
  <c r="X7" i="16" s="1"/>
  <c r="F11" i="16"/>
  <c r="L11" i="16"/>
  <c r="R11" i="16"/>
  <c r="X11" i="16"/>
  <c r="E14" i="16"/>
  <c r="K14" i="16"/>
  <c r="K12" i="16" s="1"/>
  <c r="Q14" i="16"/>
  <c r="Q12" i="16" s="1"/>
  <c r="W14" i="16"/>
  <c r="E16" i="16"/>
  <c r="K16" i="16"/>
  <c r="Q16" i="16"/>
  <c r="W16" i="16"/>
  <c r="D19" i="16"/>
  <c r="D17" i="16" s="1"/>
  <c r="J19" i="16"/>
  <c r="P19" i="16"/>
  <c r="P17" i="16" s="1"/>
  <c r="V19" i="16"/>
  <c r="D21" i="16"/>
  <c r="J21" i="16"/>
  <c r="P21" i="16"/>
  <c r="V21" i="16"/>
  <c r="I24" i="16"/>
  <c r="I22" i="16" s="1"/>
  <c r="O24" i="16"/>
  <c r="U24" i="16"/>
  <c r="AA24" i="16"/>
  <c r="AA22" i="16" s="1"/>
  <c r="I26" i="16"/>
  <c r="O26" i="16"/>
  <c r="U26" i="16"/>
  <c r="AA26" i="16"/>
  <c r="H29" i="16"/>
  <c r="N29" i="16"/>
  <c r="N27" i="16" s="1"/>
  <c r="T29" i="16"/>
  <c r="T27" i="16" s="1"/>
  <c r="Z29" i="16"/>
  <c r="H31" i="16"/>
  <c r="N31" i="16"/>
  <c r="T31" i="16"/>
  <c r="Z31" i="16"/>
  <c r="G34" i="16"/>
  <c r="G32" i="16" s="1"/>
  <c r="M34" i="16"/>
  <c r="S34" i="16"/>
  <c r="S32" i="16" s="1"/>
  <c r="Y34" i="16"/>
  <c r="G36" i="16"/>
  <c r="M36" i="16"/>
  <c r="S36" i="16"/>
  <c r="Y36" i="16"/>
  <c r="F39" i="16"/>
  <c r="F37" i="16" s="1"/>
  <c r="L39" i="16"/>
  <c r="R39" i="16"/>
  <c r="X39" i="16"/>
  <c r="X37" i="16" s="1"/>
  <c r="F41" i="16"/>
  <c r="L41" i="16"/>
  <c r="R41" i="16"/>
  <c r="X41" i="16"/>
  <c r="E44" i="16"/>
  <c r="K44" i="16"/>
  <c r="K42" i="16" s="1"/>
  <c r="Q44" i="16"/>
  <c r="Q42" i="16" s="1"/>
  <c r="W44" i="16"/>
  <c r="E46" i="16"/>
  <c r="K46" i="16"/>
  <c r="Q46" i="16"/>
  <c r="W46" i="16"/>
  <c r="D49" i="16"/>
  <c r="D47" i="16" s="1"/>
  <c r="J49" i="16"/>
  <c r="P49" i="16"/>
  <c r="P47" i="16" s="1"/>
  <c r="V49" i="16"/>
  <c r="D51" i="16"/>
  <c r="J51" i="16"/>
  <c r="P51" i="16"/>
  <c r="V51" i="16"/>
  <c r="I54" i="16"/>
  <c r="I52" i="16" s="1"/>
  <c r="O54" i="16"/>
  <c r="U54" i="16"/>
  <c r="AA54" i="16"/>
  <c r="AA52" i="16" s="1"/>
  <c r="I56" i="16"/>
  <c r="O56" i="16"/>
  <c r="U56" i="16"/>
  <c r="AA56" i="16"/>
  <c r="H59" i="16"/>
  <c r="N59" i="16"/>
  <c r="N57" i="16" s="1"/>
  <c r="T59" i="16"/>
  <c r="T57" i="16" s="1"/>
  <c r="Z59" i="16"/>
  <c r="H61" i="16"/>
  <c r="N61" i="16"/>
  <c r="T61" i="16"/>
  <c r="Z61" i="16"/>
  <c r="G64" i="16"/>
  <c r="G62" i="16" s="1"/>
  <c r="M64" i="16"/>
  <c r="S64" i="16"/>
  <c r="S62" i="16" s="1"/>
  <c r="Y64" i="16"/>
  <c r="G66" i="16"/>
  <c r="M66" i="16"/>
  <c r="S66" i="16"/>
  <c r="Y66" i="16"/>
  <c r="F69" i="16"/>
  <c r="F67" i="16" s="1"/>
  <c r="L69" i="16"/>
  <c r="R69" i="16"/>
  <c r="X69" i="16"/>
  <c r="X67" i="16" s="1"/>
  <c r="F71" i="16"/>
  <c r="L71" i="16"/>
  <c r="R71" i="16"/>
  <c r="X71" i="16"/>
  <c r="E74" i="16"/>
  <c r="K74" i="16"/>
  <c r="K72" i="16" s="1"/>
  <c r="Q74" i="16"/>
  <c r="Q72" i="16" s="1"/>
  <c r="W74" i="16"/>
  <c r="E76" i="16"/>
  <c r="K76" i="16"/>
  <c r="Q76" i="16"/>
  <c r="W76" i="16"/>
  <c r="D79" i="16"/>
  <c r="D77" i="16" s="1"/>
  <c r="J79" i="16"/>
  <c r="P79" i="16"/>
  <c r="P77" i="16" s="1"/>
  <c r="V79" i="16"/>
  <c r="D81" i="16"/>
  <c r="J81" i="16"/>
  <c r="P81" i="16"/>
  <c r="V81" i="16"/>
  <c r="I84" i="16"/>
  <c r="I82" i="16" s="1"/>
  <c r="O84" i="16"/>
  <c r="U84" i="16"/>
  <c r="AA84" i="16"/>
  <c r="AA82" i="16" s="1"/>
  <c r="I86" i="16"/>
  <c r="O86" i="16"/>
  <c r="U86" i="16"/>
  <c r="AA86" i="16"/>
  <c r="H89" i="16"/>
  <c r="N89" i="16"/>
  <c r="N87" i="16" s="1"/>
  <c r="T89" i="16"/>
  <c r="T87" i="16" s="1"/>
  <c r="Z89" i="16"/>
  <c r="H91" i="16"/>
  <c r="N91" i="16"/>
  <c r="T91" i="16"/>
  <c r="Z91" i="16"/>
  <c r="G94" i="16"/>
  <c r="G92" i="16" s="1"/>
  <c r="M94" i="16"/>
  <c r="S94" i="16"/>
  <c r="S92" i="16" s="1"/>
  <c r="Y94" i="16"/>
  <c r="G96" i="16"/>
  <c r="M96" i="16"/>
  <c r="S96" i="16"/>
  <c r="Y96" i="16"/>
  <c r="F99" i="16"/>
  <c r="F97" i="16" s="1"/>
  <c r="L99" i="16"/>
  <c r="R99" i="16"/>
  <c r="X99" i="16"/>
  <c r="X97" i="16" s="1"/>
  <c r="F101" i="16"/>
  <c r="L101" i="16"/>
  <c r="R101" i="16"/>
  <c r="X101" i="16"/>
  <c r="E104" i="16"/>
  <c r="K104" i="16"/>
  <c r="K102" i="16" s="1"/>
  <c r="Q104" i="16"/>
  <c r="Q102" i="16" s="1"/>
  <c r="W104" i="16"/>
  <c r="E106" i="16"/>
  <c r="K106" i="16"/>
  <c r="Q106" i="16"/>
  <c r="W106" i="16"/>
  <c r="D109" i="16"/>
  <c r="D107" i="16" s="1"/>
  <c r="J109" i="16"/>
  <c r="P109" i="16"/>
  <c r="P107" i="16" s="1"/>
  <c r="V109" i="16"/>
  <c r="D111" i="16"/>
  <c r="J111" i="16"/>
  <c r="P111" i="16"/>
  <c r="V111" i="16"/>
  <c r="I114" i="16"/>
  <c r="I112" i="16" s="1"/>
  <c r="O114" i="16"/>
  <c r="U114" i="16"/>
  <c r="AA114" i="16"/>
  <c r="AA112" i="16" s="1"/>
  <c r="I116" i="16"/>
  <c r="O116" i="16"/>
  <c r="U116" i="16"/>
  <c r="AA116" i="16"/>
  <c r="H119" i="16"/>
  <c r="N119" i="16"/>
  <c r="N117" i="16" s="1"/>
  <c r="T119" i="16"/>
  <c r="T117" i="16" s="1"/>
  <c r="Z119" i="16"/>
  <c r="H121" i="16"/>
  <c r="N121" i="16"/>
  <c r="T121" i="16"/>
  <c r="Z121" i="16"/>
  <c r="G124" i="16"/>
  <c r="G122" i="16" s="1"/>
  <c r="M124" i="16"/>
  <c r="S124" i="16"/>
  <c r="S122" i="16" s="1"/>
  <c r="Y124" i="16"/>
  <c r="G126" i="16"/>
  <c r="M126" i="16"/>
  <c r="S126" i="16"/>
  <c r="Y126" i="16"/>
  <c r="F129" i="16"/>
  <c r="F127" i="16" s="1"/>
  <c r="L129" i="16"/>
  <c r="R129" i="16"/>
  <c r="X129" i="16"/>
  <c r="X127" i="16" s="1"/>
  <c r="F131" i="16"/>
  <c r="L131" i="16"/>
  <c r="R131" i="16"/>
  <c r="X131" i="16"/>
  <c r="E134" i="16"/>
  <c r="K134" i="16"/>
  <c r="K132" i="16" s="1"/>
  <c r="Q134" i="16"/>
  <c r="Q132" i="16" s="1"/>
  <c r="W134" i="16"/>
  <c r="E136" i="16"/>
  <c r="K136" i="16"/>
  <c r="Q136" i="16"/>
  <c r="W136" i="16"/>
  <c r="D139" i="16"/>
  <c r="D137" i="16" s="1"/>
  <c r="N139" i="16"/>
  <c r="N137" i="16" s="1"/>
  <c r="V139" i="16"/>
  <c r="V137" i="16" s="1"/>
  <c r="H141" i="16"/>
  <c r="T141" i="16"/>
  <c r="G144" i="16"/>
  <c r="G142" i="16" s="1"/>
  <c r="S144" i="16"/>
  <c r="S142" i="16" s="1"/>
  <c r="G146" i="16"/>
  <c r="S146" i="16"/>
  <c r="F149" i="16"/>
  <c r="F147" i="16" s="1"/>
  <c r="R149" i="16"/>
  <c r="R147" i="16" s="1"/>
  <c r="F151" i="16"/>
  <c r="R151" i="16"/>
  <c r="N154" i="16"/>
  <c r="N152" i="16" s="1"/>
  <c r="E156" i="16"/>
  <c r="W156" i="16"/>
  <c r="D161" i="16"/>
  <c r="U170" i="16"/>
  <c r="U166" i="16" s="1"/>
  <c r="S180" i="16"/>
  <c r="S176" i="16" s="1"/>
  <c r="V195" i="16"/>
  <c r="V191" i="16" s="1"/>
  <c r="U200" i="16"/>
  <c r="U196" i="16" s="1"/>
  <c r="N205" i="16"/>
  <c r="N201" i="16" s="1"/>
  <c r="G210" i="16"/>
  <c r="G206" i="16" s="1"/>
  <c r="V225" i="16"/>
  <c r="V221" i="16" s="1"/>
  <c r="U230" i="16"/>
  <c r="U226" i="16" s="1"/>
  <c r="N235" i="16"/>
  <c r="N231" i="16" s="1"/>
  <c r="G240" i="16"/>
  <c r="G236" i="16" s="1"/>
  <c r="V255" i="16"/>
  <c r="V251" i="16" s="1"/>
  <c r="U260" i="16"/>
  <c r="U256" i="16" s="1"/>
  <c r="N265" i="16"/>
  <c r="N261" i="16" s="1"/>
  <c r="G270" i="16"/>
  <c r="G266" i="16" s="1"/>
  <c r="V285" i="16"/>
  <c r="V281" i="16" s="1"/>
  <c r="U290" i="16"/>
  <c r="U286" i="16" s="1"/>
  <c r="N295" i="16"/>
  <c r="N291" i="16" s="1"/>
  <c r="G300" i="16"/>
  <c r="G296" i="16" s="1"/>
  <c r="V315" i="16"/>
  <c r="V311" i="16" s="1"/>
  <c r="U320" i="16"/>
  <c r="U316" i="16" s="1"/>
  <c r="H329" i="16"/>
  <c r="H325" i="16" s="1"/>
  <c r="W344" i="16"/>
  <c r="W340" i="16" s="1"/>
  <c r="P349" i="16"/>
  <c r="P345" i="16" s="1"/>
  <c r="E400" i="16"/>
  <c r="N415" i="16"/>
  <c r="W430" i="16"/>
  <c r="E460" i="16"/>
  <c r="H387" i="16"/>
  <c r="H385" i="16" s="1"/>
  <c r="N387" i="16"/>
  <c r="N385" i="16" s="1"/>
  <c r="T387" i="16"/>
  <c r="Z387" i="16"/>
  <c r="Z385" i="16" s="1"/>
  <c r="G392" i="16"/>
  <c r="M392" i="16"/>
  <c r="S392" i="16"/>
  <c r="S390" i="16" s="1"/>
  <c r="Z392" i="16"/>
  <c r="I397" i="16"/>
  <c r="I395" i="16" s="1"/>
  <c r="AA397" i="16"/>
  <c r="AA395" i="16" s="1"/>
  <c r="E402" i="16"/>
  <c r="W402" i="16"/>
  <c r="W400" i="16" s="1"/>
  <c r="S407" i="16"/>
  <c r="S405" i="16" s="1"/>
  <c r="R412" i="16"/>
  <c r="N417" i="16"/>
  <c r="J422" i="16"/>
  <c r="J420" i="16" s="1"/>
  <c r="I427" i="16"/>
  <c r="AA427" i="16"/>
  <c r="AA425" i="16" s="1"/>
  <c r="E432" i="16"/>
  <c r="E430" i="16" s="1"/>
  <c r="W432" i="16"/>
  <c r="S437" i="16"/>
  <c r="S435" i="16" s="1"/>
  <c r="R442" i="16"/>
  <c r="R440" i="16" s="1"/>
  <c r="N447" i="16"/>
  <c r="N445" i="16" s="1"/>
  <c r="J452" i="16"/>
  <c r="J450" i="16" s="1"/>
  <c r="I457" i="16"/>
  <c r="I455" i="16" s="1"/>
  <c r="AA457" i="16"/>
  <c r="E462" i="16"/>
  <c r="Z462" i="16"/>
  <c r="Z460" i="16" s="1"/>
  <c r="S467" i="16"/>
  <c r="S465" i="16" s="1"/>
  <c r="L472" i="16"/>
  <c r="L470" i="16" s="1"/>
  <c r="E477" i="16"/>
  <c r="E475" i="16" s="1"/>
  <c r="J168" i="16"/>
  <c r="J166" i="16" s="1"/>
  <c r="P168" i="16"/>
  <c r="V168" i="16"/>
  <c r="V166" i="16" s="1"/>
  <c r="I173" i="16"/>
  <c r="I171" i="16" s="1"/>
  <c r="O173" i="16"/>
  <c r="U173" i="16"/>
  <c r="U171" i="16" s="1"/>
  <c r="AA173" i="16"/>
  <c r="AA171" i="16" s="1"/>
  <c r="H178" i="16"/>
  <c r="N178" i="16"/>
  <c r="N176" i="16" s="1"/>
  <c r="T178" i="16"/>
  <c r="T176" i="16" s="1"/>
  <c r="Z178" i="16"/>
  <c r="G183" i="16"/>
  <c r="G181" i="16" s="1"/>
  <c r="M183" i="16"/>
  <c r="M181" i="16" s="1"/>
  <c r="S183" i="16"/>
  <c r="Y183" i="16"/>
  <c r="Y181" i="16" s="1"/>
  <c r="F188" i="16"/>
  <c r="F186" i="16" s="1"/>
  <c r="L188" i="16"/>
  <c r="R188" i="16"/>
  <c r="R186" i="16" s="1"/>
  <c r="X188" i="16"/>
  <c r="X186" i="16" s="1"/>
  <c r="E193" i="16"/>
  <c r="K193" i="16"/>
  <c r="K191" i="16" s="1"/>
  <c r="Q193" i="16"/>
  <c r="Q191" i="16" s="1"/>
  <c r="W193" i="16"/>
  <c r="D198" i="16"/>
  <c r="D196" i="16" s="1"/>
  <c r="J198" i="16"/>
  <c r="J196" i="16" s="1"/>
  <c r="P198" i="16"/>
  <c r="V198" i="16"/>
  <c r="V196" i="16" s="1"/>
  <c r="I203" i="16"/>
  <c r="I201" i="16" s="1"/>
  <c r="O203" i="16"/>
  <c r="U203" i="16"/>
  <c r="U201" i="16" s="1"/>
  <c r="AA203" i="16"/>
  <c r="AA201" i="16" s="1"/>
  <c r="H208" i="16"/>
  <c r="N208" i="16"/>
  <c r="N206" i="16" s="1"/>
  <c r="T208" i="16"/>
  <c r="T206" i="16" s="1"/>
  <c r="Z208" i="16"/>
  <c r="G213" i="16"/>
  <c r="G211" i="16" s="1"/>
  <c r="M213" i="16"/>
  <c r="M211" i="16" s="1"/>
  <c r="S213" i="16"/>
  <c r="Y213" i="16"/>
  <c r="Y211" i="16" s="1"/>
  <c r="F218" i="16"/>
  <c r="F216" i="16" s="1"/>
  <c r="L218" i="16"/>
  <c r="R218" i="16"/>
  <c r="R216" i="16" s="1"/>
  <c r="X218" i="16"/>
  <c r="X216" i="16" s="1"/>
  <c r="E223" i="16"/>
  <c r="K223" i="16"/>
  <c r="K221" i="16" s="1"/>
  <c r="Q223" i="16"/>
  <c r="Q221" i="16" s="1"/>
  <c r="W223" i="16"/>
  <c r="D228" i="16"/>
  <c r="D226" i="16" s="1"/>
  <c r="J228" i="16"/>
  <c r="J226" i="16" s="1"/>
  <c r="P228" i="16"/>
  <c r="V228" i="16"/>
  <c r="V226" i="16" s="1"/>
  <c r="I233" i="16"/>
  <c r="I231" i="16" s="1"/>
  <c r="O233" i="16"/>
  <c r="U233" i="16"/>
  <c r="U231" i="16" s="1"/>
  <c r="AA233" i="16"/>
  <c r="AA231" i="16" s="1"/>
  <c r="H238" i="16"/>
  <c r="N238" i="16"/>
  <c r="N236" i="16" s="1"/>
  <c r="T238" i="16"/>
  <c r="T236" i="16" s="1"/>
  <c r="Z238" i="16"/>
  <c r="G243" i="16"/>
  <c r="G241" i="16" s="1"/>
  <c r="M243" i="16"/>
  <c r="M241" i="16" s="1"/>
  <c r="S243" i="16"/>
  <c r="Y243" i="16"/>
  <c r="Y241" i="16" s="1"/>
  <c r="F248" i="16"/>
  <c r="F246" i="16" s="1"/>
  <c r="L248" i="16"/>
  <c r="R248" i="16"/>
  <c r="R246" i="16" s="1"/>
  <c r="X248" i="16"/>
  <c r="X246" i="16" s="1"/>
  <c r="E253" i="16"/>
  <c r="K253" i="16"/>
  <c r="K251" i="16" s="1"/>
  <c r="Q253" i="16"/>
  <c r="Q251" i="16" s="1"/>
  <c r="W253" i="16"/>
  <c r="D258" i="16"/>
  <c r="D256" i="16" s="1"/>
  <c r="J258" i="16"/>
  <c r="J256" i="16" s="1"/>
  <c r="P258" i="16"/>
  <c r="V258" i="16"/>
  <c r="V256" i="16" s="1"/>
  <c r="I263" i="16"/>
  <c r="I261" i="16" s="1"/>
  <c r="O263" i="16"/>
  <c r="U263" i="16"/>
  <c r="U261" i="16" s="1"/>
  <c r="AA263" i="16"/>
  <c r="AA261" i="16" s="1"/>
  <c r="H268" i="16"/>
  <c r="N268" i="16"/>
  <c r="N266" i="16" s="1"/>
  <c r="T268" i="16"/>
  <c r="T266" i="16" s="1"/>
  <c r="Z268" i="16"/>
  <c r="G273" i="16"/>
  <c r="G271" i="16" s="1"/>
  <c r="M273" i="16"/>
  <c r="M271" i="16" s="1"/>
  <c r="S273" i="16"/>
  <c r="Y273" i="16"/>
  <c r="Y271" i="16" s="1"/>
  <c r="F278" i="16"/>
  <c r="F276" i="16" s="1"/>
  <c r="L278" i="16"/>
  <c r="R278" i="16"/>
  <c r="R276" i="16" s="1"/>
  <c r="X278" i="16"/>
  <c r="X276" i="16" s="1"/>
  <c r="E283" i="16"/>
  <c r="K283" i="16"/>
  <c r="K281" i="16" s="1"/>
  <c r="Q283" i="16"/>
  <c r="Q281" i="16" s="1"/>
  <c r="W283" i="16"/>
  <c r="D288" i="16"/>
  <c r="D286" i="16" s="1"/>
  <c r="J288" i="16"/>
  <c r="J286" i="16" s="1"/>
  <c r="P288" i="16"/>
  <c r="V288" i="16"/>
  <c r="V286" i="16" s="1"/>
  <c r="I293" i="16"/>
  <c r="I291" i="16" s="1"/>
  <c r="O293" i="16"/>
  <c r="U293" i="16"/>
  <c r="U291" i="16" s="1"/>
  <c r="AA293" i="16"/>
  <c r="AA291" i="16" s="1"/>
  <c r="H298" i="16"/>
  <c r="N298" i="16"/>
  <c r="N296" i="16" s="1"/>
  <c r="T298" i="16"/>
  <c r="T296" i="16" s="1"/>
  <c r="Z298" i="16"/>
  <c r="G303" i="16"/>
  <c r="G301" i="16" s="1"/>
  <c r="M303" i="16"/>
  <c r="M301" i="16" s="1"/>
  <c r="S303" i="16"/>
  <c r="Y303" i="16"/>
  <c r="Y301" i="16" s="1"/>
  <c r="F308" i="16"/>
  <c r="F306" i="16" s="1"/>
  <c r="L308" i="16"/>
  <c r="R308" i="16"/>
  <c r="R306" i="16" s="1"/>
  <c r="X308" i="16"/>
  <c r="X306" i="16" s="1"/>
  <c r="E313" i="16"/>
  <c r="K313" i="16"/>
  <c r="K311" i="16" s="1"/>
  <c r="Q313" i="16"/>
  <c r="Q311" i="16" s="1"/>
  <c r="W313" i="16"/>
  <c r="D318" i="16"/>
  <c r="D316" i="16" s="1"/>
  <c r="J318" i="16"/>
  <c r="J316" i="16" s="1"/>
  <c r="P318" i="16"/>
  <c r="V318" i="16"/>
  <c r="V316" i="16" s="1"/>
  <c r="I327" i="16"/>
  <c r="I325" i="16" s="1"/>
  <c r="O327" i="16"/>
  <c r="U327" i="16"/>
  <c r="U325" i="16" s="1"/>
  <c r="AA327" i="16"/>
  <c r="AA325" i="16" s="1"/>
  <c r="H332" i="16"/>
  <c r="N332" i="16"/>
  <c r="N330" i="16" s="1"/>
  <c r="T332" i="16"/>
  <c r="T330" i="16" s="1"/>
  <c r="Z332" i="16"/>
  <c r="G337" i="16"/>
  <c r="G335" i="16" s="1"/>
  <c r="M337" i="16"/>
  <c r="M335" i="16" s="1"/>
  <c r="S337" i="16"/>
  <c r="Y337" i="16"/>
  <c r="Y335" i="16" s="1"/>
  <c r="F342" i="16"/>
  <c r="F340" i="16" s="1"/>
  <c r="L342" i="16"/>
  <c r="R342" i="16"/>
  <c r="R340" i="16" s="1"/>
  <c r="X342" i="16"/>
  <c r="X340" i="16" s="1"/>
  <c r="E347" i="16"/>
  <c r="K347" i="16"/>
  <c r="K345" i="16" s="1"/>
  <c r="Q347" i="16"/>
  <c r="Q345" i="16" s="1"/>
  <c r="W347" i="16"/>
  <c r="D352" i="16"/>
  <c r="D350" i="16" s="1"/>
  <c r="J352" i="16"/>
  <c r="J350" i="16" s="1"/>
  <c r="P352" i="16"/>
  <c r="V352" i="16"/>
  <c r="V350" i="16" s="1"/>
  <c r="I357" i="16"/>
  <c r="I355" i="16" s="1"/>
  <c r="O357" i="16"/>
  <c r="U357" i="16"/>
  <c r="U355" i="16" s="1"/>
  <c r="AA357" i="16"/>
  <c r="AA355" i="16" s="1"/>
  <c r="H362" i="16"/>
  <c r="N362" i="16"/>
  <c r="N360" i="16" s="1"/>
  <c r="T362" i="16"/>
  <c r="T360" i="16" s="1"/>
  <c r="Z362" i="16"/>
  <c r="G367" i="16"/>
  <c r="G365" i="16" s="1"/>
  <c r="M367" i="16"/>
  <c r="M365" i="16" s="1"/>
  <c r="S367" i="16"/>
  <c r="Y367" i="16"/>
  <c r="Y365" i="16" s="1"/>
  <c r="F372" i="16"/>
  <c r="F370" i="16" s="1"/>
  <c r="L372" i="16"/>
  <c r="R372" i="16"/>
  <c r="R370" i="16" s="1"/>
  <c r="X372" i="16"/>
  <c r="X370" i="16" s="1"/>
  <c r="E377" i="16"/>
  <c r="K377" i="16"/>
  <c r="K375" i="16" s="1"/>
  <c r="Q377" i="16"/>
  <c r="Q375" i="16" s="1"/>
  <c r="W377" i="16"/>
  <c r="D382" i="16"/>
  <c r="D380" i="16" s="1"/>
  <c r="J382" i="16"/>
  <c r="J380" i="16" s="1"/>
  <c r="P382" i="16"/>
  <c r="V382" i="16"/>
  <c r="V380" i="16" s="1"/>
  <c r="I387" i="16"/>
  <c r="I385" i="16" s="1"/>
  <c r="O387" i="16"/>
  <c r="U387" i="16"/>
  <c r="U385" i="16" s="1"/>
  <c r="AA387" i="16"/>
  <c r="AA385" i="16" s="1"/>
  <c r="H392" i="16"/>
  <c r="H390" i="16" s="1"/>
  <c r="N392" i="16"/>
  <c r="N390" i="16" s="1"/>
  <c r="T392" i="16"/>
  <c r="T390" i="16" s="1"/>
  <c r="AA392" i="16"/>
  <c r="L397" i="16"/>
  <c r="H402" i="16"/>
  <c r="H400" i="16" s="1"/>
  <c r="Z402" i="16"/>
  <c r="D407" i="16"/>
  <c r="D405" i="16" s="1"/>
  <c r="V407" i="16"/>
  <c r="V405" i="16" s="1"/>
  <c r="U412" i="16"/>
  <c r="U410" i="16" s="1"/>
  <c r="Q417" i="16"/>
  <c r="Q415" i="16" s="1"/>
  <c r="M422" i="16"/>
  <c r="M420" i="16" s="1"/>
  <c r="L427" i="16"/>
  <c r="L425" i="16" s="1"/>
  <c r="H432" i="16"/>
  <c r="H430" i="16" s="1"/>
  <c r="Z432" i="16"/>
  <c r="Z430" i="16" s="1"/>
  <c r="D437" i="16"/>
  <c r="D435" i="16" s="1"/>
  <c r="V437" i="16"/>
  <c r="V435" i="16" s="1"/>
  <c r="U442" i="16"/>
  <c r="U440" i="16" s="1"/>
  <c r="Q447" i="16"/>
  <c r="Q445" i="16" s="1"/>
  <c r="M452" i="16"/>
  <c r="M450" i="16" s="1"/>
  <c r="L457" i="16"/>
  <c r="L455" i="16" s="1"/>
  <c r="H462" i="16"/>
  <c r="H460" i="16" s="1"/>
  <c r="Y467" i="16"/>
  <c r="Y465" i="16" s="1"/>
  <c r="R472" i="16"/>
  <c r="R470" i="16" s="1"/>
  <c r="X636" i="16"/>
  <c r="X634" i="16" s="1"/>
  <c r="R636" i="16"/>
  <c r="R634" i="16" s="1"/>
  <c r="L636" i="16"/>
  <c r="L634" i="16" s="1"/>
  <c r="F636" i="16"/>
  <c r="F634" i="16" s="1"/>
  <c r="Y631" i="16"/>
  <c r="Y629" i="16" s="1"/>
  <c r="S631" i="16"/>
  <c r="S629" i="16" s="1"/>
  <c r="M631" i="16"/>
  <c r="M629" i="16" s="1"/>
  <c r="G631" i="16"/>
  <c r="G629" i="16" s="1"/>
  <c r="Z626" i="16"/>
  <c r="Z624" i="16" s="1"/>
  <c r="T626" i="16"/>
  <c r="T624" i="16" s="1"/>
  <c r="N626" i="16"/>
  <c r="N624" i="16" s="1"/>
  <c r="H626" i="16"/>
  <c r="H624" i="16" s="1"/>
  <c r="AA621" i="16"/>
  <c r="AA619" i="16" s="1"/>
  <c r="U621" i="16"/>
  <c r="U619" i="16" s="1"/>
  <c r="O621" i="16"/>
  <c r="O619" i="16" s="1"/>
  <c r="I621" i="16"/>
  <c r="I619" i="16" s="1"/>
  <c r="V616" i="16"/>
  <c r="V614" i="16" s="1"/>
  <c r="P616" i="16"/>
  <c r="P614" i="16" s="1"/>
  <c r="J616" i="16"/>
  <c r="J614" i="16" s="1"/>
  <c r="D616" i="16"/>
  <c r="D614" i="16" s="1"/>
  <c r="W611" i="16"/>
  <c r="W609" i="16" s="1"/>
  <c r="Q611" i="16"/>
  <c r="Q609" i="16" s="1"/>
  <c r="K611" i="16"/>
  <c r="K609" i="16" s="1"/>
  <c r="E611" i="16"/>
  <c r="E609" i="16" s="1"/>
  <c r="X606" i="16"/>
  <c r="X604" i="16" s="1"/>
  <c r="R606" i="16"/>
  <c r="R604" i="16" s="1"/>
  <c r="L606" i="16"/>
  <c r="L604" i="16" s="1"/>
  <c r="F606" i="16"/>
  <c r="F604" i="16" s="1"/>
  <c r="Y601" i="16"/>
  <c r="Y599" i="16" s="1"/>
  <c r="S601" i="16"/>
  <c r="S599" i="16" s="1"/>
  <c r="M601" i="16"/>
  <c r="M599" i="16" s="1"/>
  <c r="G601" i="16"/>
  <c r="G599" i="16" s="1"/>
  <c r="Z596" i="16"/>
  <c r="Z594" i="16" s="1"/>
  <c r="T596" i="16"/>
  <c r="T594" i="16" s="1"/>
  <c r="N596" i="16"/>
  <c r="N594" i="16" s="1"/>
  <c r="H596" i="16"/>
  <c r="H594" i="16" s="1"/>
  <c r="AA591" i="16"/>
  <c r="AA589" i="16" s="1"/>
  <c r="U591" i="16"/>
  <c r="U589" i="16" s="1"/>
  <c r="O591" i="16"/>
  <c r="O589" i="16" s="1"/>
  <c r="I591" i="16"/>
  <c r="I589" i="16" s="1"/>
  <c r="V586" i="16"/>
  <c r="V584" i="16" s="1"/>
  <c r="P586" i="16"/>
  <c r="P584" i="16" s="1"/>
  <c r="J586" i="16"/>
  <c r="J584" i="16" s="1"/>
  <c r="D586" i="16"/>
  <c r="D584" i="16" s="1"/>
  <c r="W581" i="16"/>
  <c r="W579" i="16" s="1"/>
  <c r="Q581" i="16"/>
  <c r="Q579" i="16" s="1"/>
  <c r="K581" i="16"/>
  <c r="K579" i="16" s="1"/>
  <c r="E581" i="16"/>
  <c r="E579" i="16" s="1"/>
  <c r="X576" i="16"/>
  <c r="X574" i="16" s="1"/>
  <c r="R576" i="16"/>
  <c r="R574" i="16" s="1"/>
  <c r="L576" i="16"/>
  <c r="L574" i="16" s="1"/>
  <c r="F576" i="16"/>
  <c r="F574" i="16" s="1"/>
  <c r="Y571" i="16"/>
  <c r="Y569" i="16" s="1"/>
  <c r="S571" i="16"/>
  <c r="S569" i="16" s="1"/>
  <c r="M571" i="16"/>
  <c r="M569" i="16" s="1"/>
  <c r="G571" i="16"/>
  <c r="G569" i="16" s="1"/>
  <c r="Z566" i="16"/>
  <c r="Z564" i="16" s="1"/>
  <c r="T566" i="16"/>
  <c r="T564" i="16" s="1"/>
  <c r="N566" i="16"/>
  <c r="N564" i="16" s="1"/>
  <c r="H566" i="16"/>
  <c r="H564" i="16" s="1"/>
  <c r="AA561" i="16"/>
  <c r="AA559" i="16" s="1"/>
  <c r="U561" i="16"/>
  <c r="U559" i="16" s="1"/>
  <c r="O561" i="16"/>
  <c r="O559" i="16" s="1"/>
  <c r="I561" i="16"/>
  <c r="I559" i="16" s="1"/>
  <c r="V556" i="16"/>
  <c r="V554" i="16" s="1"/>
  <c r="P556" i="16"/>
  <c r="P554" i="16" s="1"/>
  <c r="J556" i="16"/>
  <c r="J554" i="16" s="1"/>
  <c r="D556" i="16"/>
  <c r="D554" i="16" s="1"/>
  <c r="W551" i="16"/>
  <c r="W549" i="16" s="1"/>
  <c r="Q551" i="16"/>
  <c r="Q549" i="16" s="1"/>
  <c r="K551" i="16"/>
  <c r="K549" i="16" s="1"/>
  <c r="E551" i="16"/>
  <c r="E549" i="16" s="1"/>
  <c r="X546" i="16"/>
  <c r="X544" i="16" s="1"/>
  <c r="R546" i="16"/>
  <c r="R544" i="16" s="1"/>
  <c r="L546" i="16"/>
  <c r="L544" i="16" s="1"/>
  <c r="F546" i="16"/>
  <c r="F544" i="16" s="1"/>
  <c r="Y541" i="16"/>
  <c r="Y539" i="16" s="1"/>
  <c r="S541" i="16"/>
  <c r="S539" i="16" s="1"/>
  <c r="M541" i="16"/>
  <c r="M539" i="16" s="1"/>
  <c r="G541" i="16"/>
  <c r="G539" i="16" s="1"/>
  <c r="Z536" i="16"/>
  <c r="Z534" i="16" s="1"/>
  <c r="T536" i="16"/>
  <c r="T534" i="16" s="1"/>
  <c r="N536" i="16"/>
  <c r="N534" i="16" s="1"/>
  <c r="H536" i="16"/>
  <c r="H534" i="16" s="1"/>
  <c r="AA531" i="16"/>
  <c r="AA529" i="16" s="1"/>
  <c r="U531" i="16"/>
  <c r="U529" i="16" s="1"/>
  <c r="O531" i="16"/>
  <c r="O529" i="16" s="1"/>
  <c r="I531" i="16"/>
  <c r="I529" i="16" s="1"/>
  <c r="V526" i="16"/>
  <c r="V524" i="16" s="1"/>
  <c r="P526" i="16"/>
  <c r="P524" i="16" s="1"/>
  <c r="J526" i="16"/>
  <c r="J524" i="16" s="1"/>
  <c r="D526" i="16"/>
  <c r="D524" i="16" s="1"/>
  <c r="W521" i="16"/>
  <c r="W519" i="16" s="1"/>
  <c r="Q521" i="16"/>
  <c r="Q519" i="16" s="1"/>
  <c r="K521" i="16"/>
  <c r="K519" i="16" s="1"/>
  <c r="E521" i="16"/>
  <c r="E519" i="16" s="1"/>
  <c r="X516" i="16"/>
  <c r="X514" i="16" s="1"/>
  <c r="R516" i="16"/>
  <c r="R514" i="16" s="1"/>
  <c r="L516" i="16"/>
  <c r="L514" i="16" s="1"/>
  <c r="F516" i="16"/>
  <c r="F514" i="16" s="1"/>
  <c r="Y511" i="16"/>
  <c r="Y509" i="16" s="1"/>
  <c r="S511" i="16"/>
  <c r="S509" i="16" s="1"/>
  <c r="M511" i="16"/>
  <c r="M509" i="16" s="1"/>
  <c r="G511" i="16"/>
  <c r="G509" i="16" s="1"/>
  <c r="Z506" i="16"/>
  <c r="Z504" i="16" s="1"/>
  <c r="T506" i="16"/>
  <c r="T504" i="16" s="1"/>
  <c r="N506" i="16"/>
  <c r="N504" i="16" s="1"/>
  <c r="H506" i="16"/>
  <c r="H504" i="16" s="1"/>
  <c r="AA501" i="16"/>
  <c r="AA499" i="16" s="1"/>
  <c r="U501" i="16"/>
  <c r="U499" i="16" s="1"/>
  <c r="O501" i="16"/>
  <c r="O499" i="16" s="1"/>
  <c r="I501" i="16"/>
  <c r="I499" i="16" s="1"/>
  <c r="V496" i="16"/>
  <c r="V494" i="16" s="1"/>
  <c r="P496" i="16"/>
  <c r="P494" i="16" s="1"/>
  <c r="J496" i="16"/>
  <c r="J494" i="16" s="1"/>
  <c r="D496" i="16"/>
  <c r="D494" i="16" s="1"/>
  <c r="W491" i="16"/>
  <c r="W489" i="16" s="1"/>
  <c r="Q491" i="16"/>
  <c r="Q489" i="16" s="1"/>
  <c r="K491" i="16"/>
  <c r="K489" i="16" s="1"/>
  <c r="E491" i="16"/>
  <c r="E489" i="16" s="1"/>
  <c r="X486" i="16"/>
  <c r="X484" i="16" s="1"/>
  <c r="R486" i="16"/>
  <c r="R484" i="16" s="1"/>
  <c r="L486" i="16"/>
  <c r="L484" i="16" s="1"/>
  <c r="F486" i="16"/>
  <c r="F484" i="16" s="1"/>
  <c r="W636" i="16"/>
  <c r="W634" i="16" s="1"/>
  <c r="Q636" i="16"/>
  <c r="Q634" i="16" s="1"/>
  <c r="K636" i="16"/>
  <c r="K634" i="16" s="1"/>
  <c r="E636" i="16"/>
  <c r="E634" i="16" s="1"/>
  <c r="X631" i="16"/>
  <c r="X629" i="16" s="1"/>
  <c r="R631" i="16"/>
  <c r="R629" i="16" s="1"/>
  <c r="L631" i="16"/>
  <c r="L629" i="16" s="1"/>
  <c r="F631" i="16"/>
  <c r="F629" i="16" s="1"/>
  <c r="Y626" i="16"/>
  <c r="Y624" i="16" s="1"/>
  <c r="S626" i="16"/>
  <c r="S624" i="16" s="1"/>
  <c r="M626" i="16"/>
  <c r="M624" i="16" s="1"/>
  <c r="G626" i="16"/>
  <c r="G624" i="16" s="1"/>
  <c r="Z621" i="16"/>
  <c r="Z619" i="16" s="1"/>
  <c r="T621" i="16"/>
  <c r="T619" i="16" s="1"/>
  <c r="N621" i="16"/>
  <c r="N619" i="16" s="1"/>
  <c r="H621" i="16"/>
  <c r="H619" i="16" s="1"/>
  <c r="AA616" i="16"/>
  <c r="AA614" i="16" s="1"/>
  <c r="U616" i="16"/>
  <c r="U614" i="16" s="1"/>
  <c r="O616" i="16"/>
  <c r="O614" i="16" s="1"/>
  <c r="I616" i="16"/>
  <c r="I614" i="16" s="1"/>
  <c r="V611" i="16"/>
  <c r="V609" i="16" s="1"/>
  <c r="P611" i="16"/>
  <c r="P609" i="16" s="1"/>
  <c r="J611" i="16"/>
  <c r="J609" i="16" s="1"/>
  <c r="D611" i="16"/>
  <c r="D609" i="16" s="1"/>
  <c r="W606" i="16"/>
  <c r="W604" i="16" s="1"/>
  <c r="Q606" i="16"/>
  <c r="Q604" i="16" s="1"/>
  <c r="K606" i="16"/>
  <c r="K604" i="16" s="1"/>
  <c r="E606" i="16"/>
  <c r="E604" i="16" s="1"/>
  <c r="X601" i="16"/>
  <c r="X599" i="16" s="1"/>
  <c r="R601" i="16"/>
  <c r="R599" i="16" s="1"/>
  <c r="L601" i="16"/>
  <c r="L599" i="16" s="1"/>
  <c r="F601" i="16"/>
  <c r="F599" i="16" s="1"/>
  <c r="Y596" i="16"/>
  <c r="Y594" i="16" s="1"/>
  <c r="S596" i="16"/>
  <c r="S594" i="16" s="1"/>
  <c r="M596" i="16"/>
  <c r="M594" i="16" s="1"/>
  <c r="G596" i="16"/>
  <c r="G594" i="16" s="1"/>
  <c r="Z591" i="16"/>
  <c r="Z589" i="16" s="1"/>
  <c r="T591" i="16"/>
  <c r="T589" i="16" s="1"/>
  <c r="N591" i="16"/>
  <c r="N589" i="16" s="1"/>
  <c r="H591" i="16"/>
  <c r="H589" i="16" s="1"/>
  <c r="AA586" i="16"/>
  <c r="AA584" i="16" s="1"/>
  <c r="U586" i="16"/>
  <c r="U584" i="16" s="1"/>
  <c r="O586" i="16"/>
  <c r="O584" i="16" s="1"/>
  <c r="I586" i="16"/>
  <c r="I584" i="16" s="1"/>
  <c r="V581" i="16"/>
  <c r="V579" i="16" s="1"/>
  <c r="P581" i="16"/>
  <c r="P579" i="16" s="1"/>
  <c r="J581" i="16"/>
  <c r="J579" i="16" s="1"/>
  <c r="D581" i="16"/>
  <c r="D579" i="16" s="1"/>
  <c r="W576" i="16"/>
  <c r="W574" i="16" s="1"/>
  <c r="Q576" i="16"/>
  <c r="Q574" i="16" s="1"/>
  <c r="K576" i="16"/>
  <c r="K574" i="16" s="1"/>
  <c r="E576" i="16"/>
  <c r="E574" i="16" s="1"/>
  <c r="X571" i="16"/>
  <c r="X569" i="16" s="1"/>
  <c r="R571" i="16"/>
  <c r="R569" i="16" s="1"/>
  <c r="L571" i="16"/>
  <c r="L569" i="16" s="1"/>
  <c r="F571" i="16"/>
  <c r="F569" i="16" s="1"/>
  <c r="Y566" i="16"/>
  <c r="Y564" i="16" s="1"/>
  <c r="S566" i="16"/>
  <c r="S564" i="16" s="1"/>
  <c r="M566" i="16"/>
  <c r="M564" i="16" s="1"/>
  <c r="G566" i="16"/>
  <c r="G564" i="16" s="1"/>
  <c r="Z561" i="16"/>
  <c r="Z559" i="16" s="1"/>
  <c r="T561" i="16"/>
  <c r="T559" i="16" s="1"/>
  <c r="N561" i="16"/>
  <c r="N559" i="16" s="1"/>
  <c r="H561" i="16"/>
  <c r="H559" i="16" s="1"/>
  <c r="AA556" i="16"/>
  <c r="AA554" i="16" s="1"/>
  <c r="U556" i="16"/>
  <c r="U554" i="16" s="1"/>
  <c r="O556" i="16"/>
  <c r="O554" i="16" s="1"/>
  <c r="I556" i="16"/>
  <c r="I554" i="16" s="1"/>
  <c r="V551" i="16"/>
  <c r="V549" i="16" s="1"/>
  <c r="P551" i="16"/>
  <c r="P549" i="16" s="1"/>
  <c r="J551" i="16"/>
  <c r="J549" i="16" s="1"/>
  <c r="D551" i="16"/>
  <c r="D549" i="16" s="1"/>
  <c r="W546" i="16"/>
  <c r="W544" i="16" s="1"/>
  <c r="Q546" i="16"/>
  <c r="Q544" i="16" s="1"/>
  <c r="K546" i="16"/>
  <c r="K544" i="16" s="1"/>
  <c r="E546" i="16"/>
  <c r="E544" i="16" s="1"/>
  <c r="X541" i="16"/>
  <c r="X539" i="16" s="1"/>
  <c r="R541" i="16"/>
  <c r="R539" i="16" s="1"/>
  <c r="L541" i="16"/>
  <c r="L539" i="16" s="1"/>
  <c r="F541" i="16"/>
  <c r="F539" i="16" s="1"/>
  <c r="Y536" i="16"/>
  <c r="Y534" i="16" s="1"/>
  <c r="S536" i="16"/>
  <c r="S534" i="16" s="1"/>
  <c r="M536" i="16"/>
  <c r="M534" i="16" s="1"/>
  <c r="G536" i="16"/>
  <c r="G534" i="16" s="1"/>
  <c r="Z531" i="16"/>
  <c r="Z529" i="16" s="1"/>
  <c r="T531" i="16"/>
  <c r="T529" i="16" s="1"/>
  <c r="N531" i="16"/>
  <c r="N529" i="16" s="1"/>
  <c r="H531" i="16"/>
  <c r="H529" i="16" s="1"/>
  <c r="AA526" i="16"/>
  <c r="AA524" i="16" s="1"/>
  <c r="U526" i="16"/>
  <c r="U524" i="16" s="1"/>
  <c r="O526" i="16"/>
  <c r="O524" i="16" s="1"/>
  <c r="I526" i="16"/>
  <c r="I524" i="16" s="1"/>
  <c r="V521" i="16"/>
  <c r="V519" i="16" s="1"/>
  <c r="P521" i="16"/>
  <c r="P519" i="16" s="1"/>
  <c r="J521" i="16"/>
  <c r="J519" i="16" s="1"/>
  <c r="D521" i="16"/>
  <c r="D519" i="16" s="1"/>
  <c r="W516" i="16"/>
  <c r="W514" i="16" s="1"/>
  <c r="Q516" i="16"/>
  <c r="Q514" i="16" s="1"/>
  <c r="K516" i="16"/>
  <c r="K514" i="16" s="1"/>
  <c r="E516" i="16"/>
  <c r="E514" i="16" s="1"/>
  <c r="X511" i="16"/>
  <c r="X509" i="16" s="1"/>
  <c r="R511" i="16"/>
  <c r="R509" i="16" s="1"/>
  <c r="L511" i="16"/>
  <c r="L509" i="16" s="1"/>
  <c r="F511" i="16"/>
  <c r="F509" i="16" s="1"/>
  <c r="Y506" i="16"/>
  <c r="Y504" i="16" s="1"/>
  <c r="S506" i="16"/>
  <c r="S504" i="16" s="1"/>
  <c r="M506" i="16"/>
  <c r="M504" i="16" s="1"/>
  <c r="G506" i="16"/>
  <c r="G504" i="16" s="1"/>
  <c r="Z501" i="16"/>
  <c r="Z499" i="16" s="1"/>
  <c r="T501" i="16"/>
  <c r="T499" i="16" s="1"/>
  <c r="N501" i="16"/>
  <c r="N499" i="16" s="1"/>
  <c r="H501" i="16"/>
  <c r="H499" i="16" s="1"/>
  <c r="AA496" i="16"/>
  <c r="AA494" i="16" s="1"/>
  <c r="U496" i="16"/>
  <c r="U494" i="16" s="1"/>
  <c r="O496" i="16"/>
  <c r="O494" i="16" s="1"/>
  <c r="I496" i="16"/>
  <c r="I494" i="16" s="1"/>
  <c r="V491" i="16"/>
  <c r="V489" i="16" s="1"/>
  <c r="P491" i="16"/>
  <c r="P489" i="16" s="1"/>
  <c r="J491" i="16"/>
  <c r="J489" i="16" s="1"/>
  <c r="D491" i="16"/>
  <c r="D489" i="16" s="1"/>
  <c r="W486" i="16"/>
  <c r="W484" i="16" s="1"/>
  <c r="Q486" i="16"/>
  <c r="Q484" i="16" s="1"/>
  <c r="K486" i="16"/>
  <c r="K484" i="16" s="1"/>
  <c r="E486" i="16"/>
  <c r="E484" i="16" s="1"/>
  <c r="V636" i="16"/>
  <c r="V634" i="16" s="1"/>
  <c r="P636" i="16"/>
  <c r="P634" i="16" s="1"/>
  <c r="J636" i="16"/>
  <c r="J634" i="16" s="1"/>
  <c r="D636" i="16"/>
  <c r="D634" i="16" s="1"/>
  <c r="W631" i="16"/>
  <c r="Q631" i="16"/>
  <c r="Q629" i="16" s="1"/>
  <c r="K631" i="16"/>
  <c r="K629" i="16" s="1"/>
  <c r="E631" i="16"/>
  <c r="E629" i="16" s="1"/>
  <c r="X626" i="16"/>
  <c r="X624" i="16" s="1"/>
  <c r="R626" i="16"/>
  <c r="R624" i="16" s="1"/>
  <c r="L626" i="16"/>
  <c r="F626" i="16"/>
  <c r="F624" i="16" s="1"/>
  <c r="Y621" i="16"/>
  <c r="Y619" i="16" s="1"/>
  <c r="S621" i="16"/>
  <c r="S619" i="16" s="1"/>
  <c r="M621" i="16"/>
  <c r="M619" i="16" s="1"/>
  <c r="G621" i="16"/>
  <c r="G619" i="16" s="1"/>
  <c r="Z616" i="16"/>
  <c r="T616" i="16"/>
  <c r="T614" i="16" s="1"/>
  <c r="N616" i="16"/>
  <c r="N614" i="16" s="1"/>
  <c r="H616" i="16"/>
  <c r="H614" i="16" s="1"/>
  <c r="AA611" i="16"/>
  <c r="AA609" i="16" s="1"/>
  <c r="U611" i="16"/>
  <c r="U609" i="16" s="1"/>
  <c r="O611" i="16"/>
  <c r="I611" i="16"/>
  <c r="I609" i="16" s="1"/>
  <c r="V606" i="16"/>
  <c r="V604" i="16" s="1"/>
  <c r="P606" i="16"/>
  <c r="P604" i="16" s="1"/>
  <c r="J606" i="16"/>
  <c r="J604" i="16" s="1"/>
  <c r="D606" i="16"/>
  <c r="D604" i="16" s="1"/>
  <c r="W601" i="16"/>
  <c r="Q601" i="16"/>
  <c r="Q599" i="16" s="1"/>
  <c r="K601" i="16"/>
  <c r="K599" i="16" s="1"/>
  <c r="E601" i="16"/>
  <c r="E599" i="16" s="1"/>
  <c r="X596" i="16"/>
  <c r="X594" i="16" s="1"/>
  <c r="R596" i="16"/>
  <c r="R594" i="16" s="1"/>
  <c r="L596" i="16"/>
  <c r="F596" i="16"/>
  <c r="F594" i="16" s="1"/>
  <c r="Y591" i="16"/>
  <c r="Y589" i="16" s="1"/>
  <c r="S591" i="16"/>
  <c r="S589" i="16" s="1"/>
  <c r="M591" i="16"/>
  <c r="M589" i="16" s="1"/>
  <c r="G591" i="16"/>
  <c r="G589" i="16" s="1"/>
  <c r="Z586" i="16"/>
  <c r="T586" i="16"/>
  <c r="T584" i="16" s="1"/>
  <c r="N586" i="16"/>
  <c r="N584" i="16" s="1"/>
  <c r="H586" i="16"/>
  <c r="H584" i="16" s="1"/>
  <c r="AA581" i="16"/>
  <c r="AA579" i="16" s="1"/>
  <c r="U581" i="16"/>
  <c r="U579" i="16" s="1"/>
  <c r="O581" i="16"/>
  <c r="I581" i="16"/>
  <c r="I579" i="16" s="1"/>
  <c r="V576" i="16"/>
  <c r="V574" i="16" s="1"/>
  <c r="P576" i="16"/>
  <c r="P574" i="16" s="1"/>
  <c r="J576" i="16"/>
  <c r="J574" i="16" s="1"/>
  <c r="D576" i="16"/>
  <c r="D574" i="16" s="1"/>
  <c r="W571" i="16"/>
  <c r="Q571" i="16"/>
  <c r="Q569" i="16" s="1"/>
  <c r="K571" i="16"/>
  <c r="K569" i="16" s="1"/>
  <c r="E571" i="16"/>
  <c r="E569" i="16" s="1"/>
  <c r="X566" i="16"/>
  <c r="X564" i="16" s="1"/>
  <c r="R566" i="16"/>
  <c r="R564" i="16" s="1"/>
  <c r="L566" i="16"/>
  <c r="F566" i="16"/>
  <c r="F564" i="16" s="1"/>
  <c r="Y561" i="16"/>
  <c r="Y559" i="16" s="1"/>
  <c r="S561" i="16"/>
  <c r="S559" i="16" s="1"/>
  <c r="M561" i="16"/>
  <c r="M559" i="16" s="1"/>
  <c r="G561" i="16"/>
  <c r="G559" i="16" s="1"/>
  <c r="Z556" i="16"/>
  <c r="T556" i="16"/>
  <c r="T554" i="16" s="1"/>
  <c r="N556" i="16"/>
  <c r="N554" i="16" s="1"/>
  <c r="H556" i="16"/>
  <c r="H554" i="16" s="1"/>
  <c r="AA551" i="16"/>
  <c r="AA549" i="16" s="1"/>
  <c r="U551" i="16"/>
  <c r="U549" i="16" s="1"/>
  <c r="O551" i="16"/>
  <c r="I551" i="16"/>
  <c r="I549" i="16" s="1"/>
  <c r="V546" i="16"/>
  <c r="V544" i="16" s="1"/>
  <c r="P546" i="16"/>
  <c r="P544" i="16" s="1"/>
  <c r="J546" i="16"/>
  <c r="J544" i="16" s="1"/>
  <c r="D546" i="16"/>
  <c r="D544" i="16" s="1"/>
  <c r="W541" i="16"/>
  <c r="Q541" i="16"/>
  <c r="Q539" i="16" s="1"/>
  <c r="K541" i="16"/>
  <c r="K539" i="16" s="1"/>
  <c r="E541" i="16"/>
  <c r="E539" i="16" s="1"/>
  <c r="X536" i="16"/>
  <c r="X534" i="16" s="1"/>
  <c r="R536" i="16"/>
  <c r="R534" i="16" s="1"/>
  <c r="L536" i="16"/>
  <c r="F536" i="16"/>
  <c r="F534" i="16" s="1"/>
  <c r="Y531" i="16"/>
  <c r="Y529" i="16" s="1"/>
  <c r="S531" i="16"/>
  <c r="S529" i="16" s="1"/>
  <c r="M531" i="16"/>
  <c r="M529" i="16" s="1"/>
  <c r="G531" i="16"/>
  <c r="G529" i="16" s="1"/>
  <c r="Z526" i="16"/>
  <c r="T526" i="16"/>
  <c r="T524" i="16" s="1"/>
  <c r="N526" i="16"/>
  <c r="N524" i="16" s="1"/>
  <c r="H526" i="16"/>
  <c r="H524" i="16" s="1"/>
  <c r="AA521" i="16"/>
  <c r="AA519" i="16" s="1"/>
  <c r="U521" i="16"/>
  <c r="U519" i="16" s="1"/>
  <c r="O521" i="16"/>
  <c r="I521" i="16"/>
  <c r="I519" i="16" s="1"/>
  <c r="V516" i="16"/>
  <c r="V514" i="16" s="1"/>
  <c r="P516" i="16"/>
  <c r="P514" i="16" s="1"/>
  <c r="J516" i="16"/>
  <c r="J514" i="16" s="1"/>
  <c r="D516" i="16"/>
  <c r="D514" i="16" s="1"/>
  <c r="W511" i="16"/>
  <c r="Q511" i="16"/>
  <c r="Q509" i="16" s="1"/>
  <c r="K511" i="16"/>
  <c r="K509" i="16" s="1"/>
  <c r="E511" i="16"/>
  <c r="E509" i="16" s="1"/>
  <c r="X506" i="16"/>
  <c r="X504" i="16" s="1"/>
  <c r="R506" i="16"/>
  <c r="R504" i="16" s="1"/>
  <c r="L506" i="16"/>
  <c r="F506" i="16"/>
  <c r="F504" i="16" s="1"/>
  <c r="Y501" i="16"/>
  <c r="Y499" i="16" s="1"/>
  <c r="S501" i="16"/>
  <c r="S499" i="16" s="1"/>
  <c r="M501" i="16"/>
  <c r="M499" i="16" s="1"/>
  <c r="G501" i="16"/>
  <c r="G499" i="16" s="1"/>
  <c r="Z496" i="16"/>
  <c r="T496" i="16"/>
  <c r="T494" i="16" s="1"/>
  <c r="N496" i="16"/>
  <c r="N494" i="16" s="1"/>
  <c r="H496" i="16"/>
  <c r="H494" i="16" s="1"/>
  <c r="AA491" i="16"/>
  <c r="AA489" i="16" s="1"/>
  <c r="U491" i="16"/>
  <c r="U489" i="16" s="1"/>
  <c r="O491" i="16"/>
  <c r="I491" i="16"/>
  <c r="I489" i="16" s="1"/>
  <c r="AA636" i="16"/>
  <c r="AA634" i="16" s="1"/>
  <c r="U636" i="16"/>
  <c r="U634" i="16" s="1"/>
  <c r="O636" i="16"/>
  <c r="O634" i="16" s="1"/>
  <c r="I636" i="16"/>
  <c r="I634" i="16" s="1"/>
  <c r="V631" i="16"/>
  <c r="V629" i="16" s="1"/>
  <c r="P631" i="16"/>
  <c r="P629" i="16" s="1"/>
  <c r="J631" i="16"/>
  <c r="J629" i="16" s="1"/>
  <c r="D631" i="16"/>
  <c r="D629" i="16" s="1"/>
  <c r="W626" i="16"/>
  <c r="W624" i="16" s="1"/>
  <c r="Q626" i="16"/>
  <c r="Q624" i="16" s="1"/>
  <c r="K626" i="16"/>
  <c r="K624" i="16" s="1"/>
  <c r="E626" i="16"/>
  <c r="E624" i="16" s="1"/>
  <c r="X621" i="16"/>
  <c r="X619" i="16" s="1"/>
  <c r="R621" i="16"/>
  <c r="R619" i="16" s="1"/>
  <c r="L621" i="16"/>
  <c r="L619" i="16" s="1"/>
  <c r="F621" i="16"/>
  <c r="F619" i="16" s="1"/>
  <c r="Y616" i="16"/>
  <c r="Y614" i="16" s="1"/>
  <c r="S616" i="16"/>
  <c r="S614" i="16" s="1"/>
  <c r="M616" i="16"/>
  <c r="M614" i="16" s="1"/>
  <c r="G616" i="16"/>
  <c r="G614" i="16" s="1"/>
  <c r="Z611" i="16"/>
  <c r="Z609" i="16" s="1"/>
  <c r="T611" i="16"/>
  <c r="T609" i="16" s="1"/>
  <c r="N611" i="16"/>
  <c r="N609" i="16" s="1"/>
  <c r="H611" i="16"/>
  <c r="H609" i="16" s="1"/>
  <c r="AA606" i="16"/>
  <c r="AA604" i="16" s="1"/>
  <c r="U606" i="16"/>
  <c r="U604" i="16" s="1"/>
  <c r="O606" i="16"/>
  <c r="O604" i="16" s="1"/>
  <c r="I606" i="16"/>
  <c r="I604" i="16" s="1"/>
  <c r="V601" i="16"/>
  <c r="V599" i="16" s="1"/>
  <c r="P601" i="16"/>
  <c r="P599" i="16" s="1"/>
  <c r="J601" i="16"/>
  <c r="J599" i="16" s="1"/>
  <c r="D601" i="16"/>
  <c r="D599" i="16" s="1"/>
  <c r="W596" i="16"/>
  <c r="W594" i="16" s="1"/>
  <c r="Q596" i="16"/>
  <c r="Q594" i="16" s="1"/>
  <c r="K596" i="16"/>
  <c r="K594" i="16" s="1"/>
  <c r="E596" i="16"/>
  <c r="E594" i="16" s="1"/>
  <c r="X591" i="16"/>
  <c r="X589" i="16" s="1"/>
  <c r="R591" i="16"/>
  <c r="R589" i="16" s="1"/>
  <c r="L591" i="16"/>
  <c r="L589" i="16" s="1"/>
  <c r="F591" i="16"/>
  <c r="F589" i="16" s="1"/>
  <c r="Y586" i="16"/>
  <c r="Y584" i="16" s="1"/>
  <c r="S586" i="16"/>
  <c r="S584" i="16" s="1"/>
  <c r="M586" i="16"/>
  <c r="M584" i="16" s="1"/>
  <c r="G586" i="16"/>
  <c r="G584" i="16" s="1"/>
  <c r="Z581" i="16"/>
  <c r="Z579" i="16" s="1"/>
  <c r="T581" i="16"/>
  <c r="T579" i="16" s="1"/>
  <c r="N581" i="16"/>
  <c r="N579" i="16" s="1"/>
  <c r="H581" i="16"/>
  <c r="H579" i="16" s="1"/>
  <c r="AA576" i="16"/>
  <c r="AA574" i="16" s="1"/>
  <c r="U576" i="16"/>
  <c r="U574" i="16" s="1"/>
  <c r="O576" i="16"/>
  <c r="O574" i="16" s="1"/>
  <c r="I576" i="16"/>
  <c r="I574" i="16" s="1"/>
  <c r="V571" i="16"/>
  <c r="V569" i="16" s="1"/>
  <c r="P571" i="16"/>
  <c r="P569" i="16" s="1"/>
  <c r="J571" i="16"/>
  <c r="J569" i="16" s="1"/>
  <c r="D571" i="16"/>
  <c r="D569" i="16" s="1"/>
  <c r="W566" i="16"/>
  <c r="W564" i="16" s="1"/>
  <c r="Q566" i="16"/>
  <c r="Q564" i="16" s="1"/>
  <c r="K566" i="16"/>
  <c r="K564" i="16" s="1"/>
  <c r="E566" i="16"/>
  <c r="E564" i="16" s="1"/>
  <c r="X561" i="16"/>
  <c r="X559" i="16" s="1"/>
  <c r="R561" i="16"/>
  <c r="R559" i="16" s="1"/>
  <c r="L561" i="16"/>
  <c r="L559" i="16" s="1"/>
  <c r="F561" i="16"/>
  <c r="F559" i="16" s="1"/>
  <c r="Y556" i="16"/>
  <c r="Y554" i="16" s="1"/>
  <c r="S556" i="16"/>
  <c r="S554" i="16" s="1"/>
  <c r="M556" i="16"/>
  <c r="M554" i="16" s="1"/>
  <c r="G556" i="16"/>
  <c r="G554" i="16" s="1"/>
  <c r="Z551" i="16"/>
  <c r="Z549" i="16" s="1"/>
  <c r="T551" i="16"/>
  <c r="T549" i="16" s="1"/>
  <c r="N551" i="16"/>
  <c r="N549" i="16" s="1"/>
  <c r="H551" i="16"/>
  <c r="H549" i="16" s="1"/>
  <c r="AA546" i="16"/>
  <c r="AA544" i="16" s="1"/>
  <c r="U546" i="16"/>
  <c r="U544" i="16" s="1"/>
  <c r="O546" i="16"/>
  <c r="O544" i="16" s="1"/>
  <c r="I546" i="16"/>
  <c r="I544" i="16" s="1"/>
  <c r="V541" i="16"/>
  <c r="V539" i="16" s="1"/>
  <c r="P541" i="16"/>
  <c r="P539" i="16" s="1"/>
  <c r="J541" i="16"/>
  <c r="J539" i="16" s="1"/>
  <c r="D541" i="16"/>
  <c r="D539" i="16" s="1"/>
  <c r="W536" i="16"/>
  <c r="W534" i="16" s="1"/>
  <c r="Q536" i="16"/>
  <c r="Q534" i="16" s="1"/>
  <c r="K536" i="16"/>
  <c r="K534" i="16" s="1"/>
  <c r="E536" i="16"/>
  <c r="E534" i="16" s="1"/>
  <c r="X531" i="16"/>
  <c r="X529" i="16" s="1"/>
  <c r="R531" i="16"/>
  <c r="R529" i="16" s="1"/>
  <c r="L531" i="16"/>
  <c r="L529" i="16" s="1"/>
  <c r="F531" i="16"/>
  <c r="F529" i="16" s="1"/>
  <c r="Y526" i="16"/>
  <c r="Y524" i="16" s="1"/>
  <c r="S526" i="16"/>
  <c r="S524" i="16" s="1"/>
  <c r="M526" i="16"/>
  <c r="M524" i="16" s="1"/>
  <c r="G526" i="16"/>
  <c r="G524" i="16" s="1"/>
  <c r="Z521" i="16"/>
  <c r="Z519" i="16" s="1"/>
  <c r="T521" i="16"/>
  <c r="T519" i="16" s="1"/>
  <c r="N521" i="16"/>
  <c r="N519" i="16" s="1"/>
  <c r="H521" i="16"/>
  <c r="H519" i="16" s="1"/>
  <c r="AA516" i="16"/>
  <c r="AA514" i="16" s="1"/>
  <c r="U516" i="16"/>
  <c r="U514" i="16" s="1"/>
  <c r="O516" i="16"/>
  <c r="O514" i="16" s="1"/>
  <c r="I516" i="16"/>
  <c r="I514" i="16" s="1"/>
  <c r="V511" i="16"/>
  <c r="V509" i="16" s="1"/>
  <c r="P511" i="16"/>
  <c r="P509" i="16" s="1"/>
  <c r="J511" i="16"/>
  <c r="J509" i="16" s="1"/>
  <c r="D511" i="16"/>
  <c r="D509" i="16" s="1"/>
  <c r="W506" i="16"/>
  <c r="W504" i="16" s="1"/>
  <c r="Q506" i="16"/>
  <c r="Q504" i="16" s="1"/>
  <c r="K506" i="16"/>
  <c r="K504" i="16" s="1"/>
  <c r="E506" i="16"/>
  <c r="E504" i="16" s="1"/>
  <c r="X501" i="16"/>
  <c r="X499" i="16" s="1"/>
  <c r="R501" i="16"/>
  <c r="R499" i="16" s="1"/>
  <c r="L501" i="16"/>
  <c r="L499" i="16" s="1"/>
  <c r="F501" i="16"/>
  <c r="F499" i="16" s="1"/>
  <c r="Y496" i="16"/>
  <c r="Y494" i="16" s="1"/>
  <c r="S496" i="16"/>
  <c r="S494" i="16" s="1"/>
  <c r="M496" i="16"/>
  <c r="M494" i="16" s="1"/>
  <c r="G496" i="16"/>
  <c r="G494" i="16" s="1"/>
  <c r="Z491" i="16"/>
  <c r="Z489" i="16" s="1"/>
  <c r="T491" i="16"/>
  <c r="T489" i="16" s="1"/>
  <c r="N491" i="16"/>
  <c r="N489" i="16" s="1"/>
  <c r="H491" i="16"/>
  <c r="H489" i="16" s="1"/>
  <c r="AA486" i="16"/>
  <c r="AA484" i="16" s="1"/>
  <c r="U486" i="16"/>
  <c r="U484" i="16" s="1"/>
  <c r="O486" i="16"/>
  <c r="O484" i="16" s="1"/>
  <c r="I486" i="16"/>
  <c r="I484" i="16" s="1"/>
  <c r="Z636" i="16"/>
  <c r="Z634" i="16" s="1"/>
  <c r="T636" i="16"/>
  <c r="T634" i="16" s="1"/>
  <c r="N636" i="16"/>
  <c r="N634" i="16" s="1"/>
  <c r="H636" i="16"/>
  <c r="H634" i="16" s="1"/>
  <c r="AA631" i="16"/>
  <c r="AA629" i="16" s="1"/>
  <c r="U631" i="16"/>
  <c r="U629" i="16" s="1"/>
  <c r="O631" i="16"/>
  <c r="O629" i="16" s="1"/>
  <c r="I631" i="16"/>
  <c r="I629" i="16" s="1"/>
  <c r="V626" i="16"/>
  <c r="V624" i="16" s="1"/>
  <c r="P626" i="16"/>
  <c r="P624" i="16" s="1"/>
  <c r="J626" i="16"/>
  <c r="J624" i="16" s="1"/>
  <c r="D626" i="16"/>
  <c r="D624" i="16" s="1"/>
  <c r="W621" i="16"/>
  <c r="W619" i="16" s="1"/>
  <c r="Q621" i="16"/>
  <c r="Q619" i="16" s="1"/>
  <c r="K621" i="16"/>
  <c r="K619" i="16" s="1"/>
  <c r="E621" i="16"/>
  <c r="E619" i="16" s="1"/>
  <c r="X616" i="16"/>
  <c r="X614" i="16" s="1"/>
  <c r="R616" i="16"/>
  <c r="R614" i="16" s="1"/>
  <c r="L616" i="16"/>
  <c r="L614" i="16" s="1"/>
  <c r="F616" i="16"/>
  <c r="F614" i="16" s="1"/>
  <c r="Y611" i="16"/>
  <c r="Y609" i="16" s="1"/>
  <c r="S611" i="16"/>
  <c r="S609" i="16" s="1"/>
  <c r="M611" i="16"/>
  <c r="M609" i="16" s="1"/>
  <c r="G611" i="16"/>
  <c r="G609" i="16" s="1"/>
  <c r="Z606" i="16"/>
  <c r="Z604" i="16" s="1"/>
  <c r="T606" i="16"/>
  <c r="T604" i="16" s="1"/>
  <c r="N606" i="16"/>
  <c r="N604" i="16" s="1"/>
  <c r="H606" i="16"/>
  <c r="H604" i="16" s="1"/>
  <c r="AA601" i="16"/>
  <c r="AA599" i="16" s="1"/>
  <c r="U601" i="16"/>
  <c r="U599" i="16" s="1"/>
  <c r="O601" i="16"/>
  <c r="O599" i="16" s="1"/>
  <c r="I601" i="16"/>
  <c r="I599" i="16" s="1"/>
  <c r="V596" i="16"/>
  <c r="V594" i="16" s="1"/>
  <c r="P596" i="16"/>
  <c r="P594" i="16" s="1"/>
  <c r="J596" i="16"/>
  <c r="J594" i="16" s="1"/>
  <c r="D596" i="16"/>
  <c r="D594" i="16" s="1"/>
  <c r="W591" i="16"/>
  <c r="W589" i="16" s="1"/>
  <c r="Q591" i="16"/>
  <c r="Q589" i="16" s="1"/>
  <c r="K591" i="16"/>
  <c r="K589" i="16" s="1"/>
  <c r="E591" i="16"/>
  <c r="E589" i="16" s="1"/>
  <c r="X586" i="16"/>
  <c r="X584" i="16" s="1"/>
  <c r="R586" i="16"/>
  <c r="R584" i="16" s="1"/>
  <c r="L586" i="16"/>
  <c r="L584" i="16" s="1"/>
  <c r="F586" i="16"/>
  <c r="F584" i="16" s="1"/>
  <c r="Y581" i="16"/>
  <c r="Y579" i="16" s="1"/>
  <c r="S581" i="16"/>
  <c r="S579" i="16" s="1"/>
  <c r="M581" i="16"/>
  <c r="M579" i="16" s="1"/>
  <c r="G581" i="16"/>
  <c r="G579" i="16" s="1"/>
  <c r="Z576" i="16"/>
  <c r="Z574" i="16" s="1"/>
  <c r="T576" i="16"/>
  <c r="T574" i="16" s="1"/>
  <c r="N576" i="16"/>
  <c r="N574" i="16" s="1"/>
  <c r="H576" i="16"/>
  <c r="H574" i="16" s="1"/>
  <c r="AA571" i="16"/>
  <c r="AA569" i="16" s="1"/>
  <c r="U571" i="16"/>
  <c r="U569" i="16" s="1"/>
  <c r="O571" i="16"/>
  <c r="O569" i="16" s="1"/>
  <c r="I571" i="16"/>
  <c r="I569" i="16" s="1"/>
  <c r="V566" i="16"/>
  <c r="V564" i="16" s="1"/>
  <c r="P566" i="16"/>
  <c r="P564" i="16" s="1"/>
  <c r="J566" i="16"/>
  <c r="J564" i="16" s="1"/>
  <c r="D566" i="16"/>
  <c r="D564" i="16" s="1"/>
  <c r="W561" i="16"/>
  <c r="W559" i="16" s="1"/>
  <c r="Q561" i="16"/>
  <c r="Q559" i="16" s="1"/>
  <c r="K561" i="16"/>
  <c r="K559" i="16" s="1"/>
  <c r="E561" i="16"/>
  <c r="E559" i="16" s="1"/>
  <c r="X556" i="16"/>
  <c r="X554" i="16" s="1"/>
  <c r="R556" i="16"/>
  <c r="R554" i="16" s="1"/>
  <c r="L556" i="16"/>
  <c r="L554" i="16" s="1"/>
  <c r="F556" i="16"/>
  <c r="F554" i="16" s="1"/>
  <c r="Y551" i="16"/>
  <c r="Y549" i="16" s="1"/>
  <c r="S551" i="16"/>
  <c r="S549" i="16" s="1"/>
  <c r="M551" i="16"/>
  <c r="M549" i="16" s="1"/>
  <c r="G551" i="16"/>
  <c r="G549" i="16" s="1"/>
  <c r="Z546" i="16"/>
  <c r="Z544" i="16" s="1"/>
  <c r="T546" i="16"/>
  <c r="T544" i="16" s="1"/>
  <c r="N546" i="16"/>
  <c r="N544" i="16" s="1"/>
  <c r="H546" i="16"/>
  <c r="H544" i="16" s="1"/>
  <c r="AA541" i="16"/>
  <c r="AA539" i="16" s="1"/>
  <c r="U541" i="16"/>
  <c r="U539" i="16" s="1"/>
  <c r="O541" i="16"/>
  <c r="O539" i="16" s="1"/>
  <c r="I541" i="16"/>
  <c r="I539" i="16" s="1"/>
  <c r="V536" i="16"/>
  <c r="V534" i="16" s="1"/>
  <c r="P536" i="16"/>
  <c r="P534" i="16" s="1"/>
  <c r="J536" i="16"/>
  <c r="J534" i="16" s="1"/>
  <c r="D536" i="16"/>
  <c r="D534" i="16" s="1"/>
  <c r="W531" i="16"/>
  <c r="W529" i="16" s="1"/>
  <c r="Q531" i="16"/>
  <c r="Q529" i="16" s="1"/>
  <c r="K531" i="16"/>
  <c r="K529" i="16" s="1"/>
  <c r="E531" i="16"/>
  <c r="E529" i="16" s="1"/>
  <c r="X526" i="16"/>
  <c r="X524" i="16" s="1"/>
  <c r="R526" i="16"/>
  <c r="R524" i="16" s="1"/>
  <c r="L526" i="16"/>
  <c r="L524" i="16" s="1"/>
  <c r="F526" i="16"/>
  <c r="F524" i="16" s="1"/>
  <c r="Y521" i="16"/>
  <c r="Y519" i="16" s="1"/>
  <c r="S521" i="16"/>
  <c r="S519" i="16" s="1"/>
  <c r="M521" i="16"/>
  <c r="M519" i="16" s="1"/>
  <c r="G521" i="16"/>
  <c r="G519" i="16" s="1"/>
  <c r="Z516" i="16"/>
  <c r="Z514" i="16" s="1"/>
  <c r="T516" i="16"/>
  <c r="T514" i="16" s="1"/>
  <c r="N516" i="16"/>
  <c r="N514" i="16" s="1"/>
  <c r="H516" i="16"/>
  <c r="H514" i="16" s="1"/>
  <c r="AA511" i="16"/>
  <c r="AA509" i="16" s="1"/>
  <c r="U511" i="16"/>
  <c r="U509" i="16" s="1"/>
  <c r="O511" i="16"/>
  <c r="O509" i="16" s="1"/>
  <c r="I511" i="16"/>
  <c r="I509" i="16" s="1"/>
  <c r="V506" i="16"/>
  <c r="V504" i="16" s="1"/>
  <c r="P506" i="16"/>
  <c r="P504" i="16" s="1"/>
  <c r="J506" i="16"/>
  <c r="J504" i="16" s="1"/>
  <c r="D506" i="16"/>
  <c r="D504" i="16" s="1"/>
  <c r="W501" i="16"/>
  <c r="W499" i="16" s="1"/>
  <c r="Q501" i="16"/>
  <c r="Q499" i="16" s="1"/>
  <c r="K501" i="16"/>
  <c r="K499" i="16" s="1"/>
  <c r="E501" i="16"/>
  <c r="E499" i="16" s="1"/>
  <c r="X496" i="16"/>
  <c r="X494" i="16" s="1"/>
  <c r="R496" i="16"/>
  <c r="R494" i="16" s="1"/>
  <c r="L496" i="16"/>
  <c r="L494" i="16" s="1"/>
  <c r="F496" i="16"/>
  <c r="F494" i="16" s="1"/>
  <c r="Y491" i="16"/>
  <c r="Y489" i="16" s="1"/>
  <c r="S491" i="16"/>
  <c r="S489" i="16" s="1"/>
  <c r="M491" i="16"/>
  <c r="M489" i="16" s="1"/>
  <c r="G491" i="16"/>
  <c r="G489" i="16" s="1"/>
  <c r="Z486" i="16"/>
  <c r="Z484" i="16" s="1"/>
  <c r="T486" i="16"/>
  <c r="T484" i="16" s="1"/>
  <c r="N486" i="16"/>
  <c r="N484" i="16" s="1"/>
  <c r="H486" i="16"/>
  <c r="H484" i="16" s="1"/>
  <c r="Y636" i="16"/>
  <c r="Y634" i="16" s="1"/>
  <c r="S636" i="16"/>
  <c r="S634" i="16" s="1"/>
  <c r="M636" i="16"/>
  <c r="G636" i="16"/>
  <c r="G634" i="16" s="1"/>
  <c r="Z631" i="16"/>
  <c r="Z629" i="16" s="1"/>
  <c r="T631" i="16"/>
  <c r="T629" i="16" s="1"/>
  <c r="N631" i="16"/>
  <c r="N629" i="16" s="1"/>
  <c r="H631" i="16"/>
  <c r="H629" i="16" s="1"/>
  <c r="AA626" i="16"/>
  <c r="U626" i="16"/>
  <c r="U624" i="16" s="1"/>
  <c r="O626" i="16"/>
  <c r="O624" i="16" s="1"/>
  <c r="I626" i="16"/>
  <c r="I624" i="16" s="1"/>
  <c r="V621" i="16"/>
  <c r="V619" i="16" s="1"/>
  <c r="P621" i="16"/>
  <c r="P619" i="16" s="1"/>
  <c r="J621" i="16"/>
  <c r="D621" i="16"/>
  <c r="D619" i="16" s="1"/>
  <c r="W616" i="16"/>
  <c r="W614" i="16" s="1"/>
  <c r="Q616" i="16"/>
  <c r="Q614" i="16" s="1"/>
  <c r="K616" i="16"/>
  <c r="K614" i="16" s="1"/>
  <c r="E616" i="16"/>
  <c r="E614" i="16" s="1"/>
  <c r="X611" i="16"/>
  <c r="R611" i="16"/>
  <c r="R609" i="16" s="1"/>
  <c r="L611" i="16"/>
  <c r="L609" i="16" s="1"/>
  <c r="F611" i="16"/>
  <c r="F609" i="16" s="1"/>
  <c r="Y606" i="16"/>
  <c r="Y604" i="16" s="1"/>
  <c r="S606" i="16"/>
  <c r="S604" i="16" s="1"/>
  <c r="M606" i="16"/>
  <c r="G606" i="16"/>
  <c r="G604" i="16" s="1"/>
  <c r="Z601" i="16"/>
  <c r="Z599" i="16" s="1"/>
  <c r="T601" i="16"/>
  <c r="T599" i="16" s="1"/>
  <c r="N601" i="16"/>
  <c r="N599" i="16" s="1"/>
  <c r="H601" i="16"/>
  <c r="H599" i="16" s="1"/>
  <c r="AA596" i="16"/>
  <c r="U596" i="16"/>
  <c r="U594" i="16" s="1"/>
  <c r="O596" i="16"/>
  <c r="O594" i="16" s="1"/>
  <c r="I596" i="16"/>
  <c r="I594" i="16" s="1"/>
  <c r="V591" i="16"/>
  <c r="V589" i="16" s="1"/>
  <c r="P591" i="16"/>
  <c r="P589" i="16" s="1"/>
  <c r="J591" i="16"/>
  <c r="D591" i="16"/>
  <c r="D589" i="16" s="1"/>
  <c r="W586" i="16"/>
  <c r="W584" i="16" s="1"/>
  <c r="Q586" i="16"/>
  <c r="Q584" i="16" s="1"/>
  <c r="K586" i="16"/>
  <c r="K584" i="16" s="1"/>
  <c r="E586" i="16"/>
  <c r="E584" i="16" s="1"/>
  <c r="X581" i="16"/>
  <c r="R581" i="16"/>
  <c r="R579" i="16" s="1"/>
  <c r="L581" i="16"/>
  <c r="L579" i="16" s="1"/>
  <c r="F581" i="16"/>
  <c r="F579" i="16" s="1"/>
  <c r="Y576" i="16"/>
  <c r="Y574" i="16" s="1"/>
  <c r="S576" i="16"/>
  <c r="S574" i="16" s="1"/>
  <c r="M576" i="16"/>
  <c r="G576" i="16"/>
  <c r="G574" i="16" s="1"/>
  <c r="Z571" i="16"/>
  <c r="Z569" i="16" s="1"/>
  <c r="T571" i="16"/>
  <c r="T569" i="16" s="1"/>
  <c r="N571" i="16"/>
  <c r="N569" i="16" s="1"/>
  <c r="H571" i="16"/>
  <c r="H569" i="16" s="1"/>
  <c r="AA566" i="16"/>
  <c r="U566" i="16"/>
  <c r="U564" i="16" s="1"/>
  <c r="O566" i="16"/>
  <c r="O564" i="16" s="1"/>
  <c r="I566" i="16"/>
  <c r="I564" i="16" s="1"/>
  <c r="V561" i="16"/>
  <c r="V559" i="16" s="1"/>
  <c r="P561" i="16"/>
  <c r="P559" i="16" s="1"/>
  <c r="J561" i="16"/>
  <c r="D561" i="16"/>
  <c r="D559" i="16" s="1"/>
  <c r="W556" i="16"/>
  <c r="W554" i="16" s="1"/>
  <c r="Q556" i="16"/>
  <c r="Q554" i="16" s="1"/>
  <c r="K556" i="16"/>
  <c r="K554" i="16" s="1"/>
  <c r="E556" i="16"/>
  <c r="E554" i="16" s="1"/>
  <c r="X551" i="16"/>
  <c r="R551" i="16"/>
  <c r="R549" i="16" s="1"/>
  <c r="L551" i="16"/>
  <c r="L549" i="16" s="1"/>
  <c r="F551" i="16"/>
  <c r="F549" i="16" s="1"/>
  <c r="Y546" i="16"/>
  <c r="Y544" i="16" s="1"/>
  <c r="S546" i="16"/>
  <c r="S544" i="16" s="1"/>
  <c r="M546" i="16"/>
  <c r="G546" i="16"/>
  <c r="G544" i="16" s="1"/>
  <c r="Z541" i="16"/>
  <c r="Z539" i="16" s="1"/>
  <c r="T541" i="16"/>
  <c r="T539" i="16" s="1"/>
  <c r="N541" i="16"/>
  <c r="N539" i="16" s="1"/>
  <c r="H541" i="16"/>
  <c r="H539" i="16" s="1"/>
  <c r="AA536" i="16"/>
  <c r="U536" i="16"/>
  <c r="U534" i="16" s="1"/>
  <c r="O536" i="16"/>
  <c r="O534" i="16" s="1"/>
  <c r="I536" i="16"/>
  <c r="I534" i="16" s="1"/>
  <c r="V531" i="16"/>
  <c r="V529" i="16" s="1"/>
  <c r="P531" i="16"/>
  <c r="P529" i="16" s="1"/>
  <c r="J531" i="16"/>
  <c r="D531" i="16"/>
  <c r="D529" i="16" s="1"/>
  <c r="W526" i="16"/>
  <c r="W524" i="16" s="1"/>
  <c r="Q526" i="16"/>
  <c r="Q524" i="16" s="1"/>
  <c r="K526" i="16"/>
  <c r="K524" i="16" s="1"/>
  <c r="E526" i="16"/>
  <c r="E524" i="16" s="1"/>
  <c r="X521" i="16"/>
  <c r="R521" i="16"/>
  <c r="R519" i="16" s="1"/>
  <c r="L521" i="16"/>
  <c r="L519" i="16" s="1"/>
  <c r="F521" i="16"/>
  <c r="F519" i="16" s="1"/>
  <c r="Y516" i="16"/>
  <c r="Y514" i="16" s="1"/>
  <c r="S516" i="16"/>
  <c r="S514" i="16" s="1"/>
  <c r="M516" i="16"/>
  <c r="G516" i="16"/>
  <c r="G514" i="16" s="1"/>
  <c r="Z511" i="16"/>
  <c r="Z509" i="16" s="1"/>
  <c r="T511" i="16"/>
  <c r="T509" i="16" s="1"/>
  <c r="N511" i="16"/>
  <c r="N509" i="16" s="1"/>
  <c r="H511" i="16"/>
  <c r="H509" i="16" s="1"/>
  <c r="AA506" i="16"/>
  <c r="U506" i="16"/>
  <c r="U504" i="16" s="1"/>
  <c r="O506" i="16"/>
  <c r="O504" i="16" s="1"/>
  <c r="I506" i="16"/>
  <c r="I504" i="16" s="1"/>
  <c r="V501" i="16"/>
  <c r="V499" i="16" s="1"/>
  <c r="P501" i="16"/>
  <c r="P499" i="16" s="1"/>
  <c r="J501" i="16"/>
  <c r="D501" i="16"/>
  <c r="D499" i="16" s="1"/>
  <c r="W496" i="16"/>
  <c r="W494" i="16" s="1"/>
  <c r="Q496" i="16"/>
  <c r="Q494" i="16" s="1"/>
  <c r="K496" i="16"/>
  <c r="K494" i="16" s="1"/>
  <c r="E496" i="16"/>
  <c r="E494" i="16" s="1"/>
  <c r="X491" i="16"/>
  <c r="R491" i="16"/>
  <c r="R489" i="16" s="1"/>
  <c r="L491" i="16"/>
  <c r="L489" i="16" s="1"/>
  <c r="F491" i="16"/>
  <c r="F489" i="16" s="1"/>
  <c r="Y486" i="16"/>
  <c r="Y484" i="16" s="1"/>
  <c r="S486" i="16"/>
  <c r="S484" i="16" s="1"/>
  <c r="M486" i="16"/>
  <c r="G486" i="16"/>
  <c r="G484" i="16" s="1"/>
  <c r="G188" i="16"/>
  <c r="G186" i="16" s="1"/>
  <c r="M188" i="16"/>
  <c r="M186" i="16" s="1"/>
  <c r="S188" i="16"/>
  <c r="S186" i="16" s="1"/>
  <c r="Y188" i="16"/>
  <c r="F193" i="16"/>
  <c r="F191" i="16" s="1"/>
  <c r="L193" i="16"/>
  <c r="L191" i="16" s="1"/>
  <c r="R193" i="16"/>
  <c r="R191" i="16" s="1"/>
  <c r="X193" i="16"/>
  <c r="X191" i="16" s="1"/>
  <c r="E198" i="16"/>
  <c r="E196" i="16" s="1"/>
  <c r="K198" i="16"/>
  <c r="Q198" i="16"/>
  <c r="Q196" i="16" s="1"/>
  <c r="W198" i="16"/>
  <c r="W196" i="16" s="1"/>
  <c r="D203" i="16"/>
  <c r="D201" i="16" s="1"/>
  <c r="J203" i="16"/>
  <c r="J201" i="16" s="1"/>
  <c r="P203" i="16"/>
  <c r="P201" i="16" s="1"/>
  <c r="V203" i="16"/>
  <c r="I208" i="16"/>
  <c r="I206" i="16" s="1"/>
  <c r="O208" i="16"/>
  <c r="O206" i="16" s="1"/>
  <c r="U208" i="16"/>
  <c r="U206" i="16" s="1"/>
  <c r="AA208" i="16"/>
  <c r="AA206" i="16" s="1"/>
  <c r="H213" i="16"/>
  <c r="H211" i="16" s="1"/>
  <c r="N213" i="16"/>
  <c r="T213" i="16"/>
  <c r="T211" i="16" s="1"/>
  <c r="Z213" i="16"/>
  <c r="Z211" i="16" s="1"/>
  <c r="G218" i="16"/>
  <c r="G216" i="16" s="1"/>
  <c r="M218" i="16"/>
  <c r="M216" i="16" s="1"/>
  <c r="S218" i="16"/>
  <c r="S216" i="16" s="1"/>
  <c r="Y218" i="16"/>
  <c r="F223" i="16"/>
  <c r="F221" i="16" s="1"/>
  <c r="L223" i="16"/>
  <c r="L221" i="16" s="1"/>
  <c r="R223" i="16"/>
  <c r="R221" i="16" s="1"/>
  <c r="X223" i="16"/>
  <c r="X221" i="16" s="1"/>
  <c r="E228" i="16"/>
  <c r="E226" i="16" s="1"/>
  <c r="K228" i="16"/>
  <c r="Q228" i="16"/>
  <c r="Q226" i="16" s="1"/>
  <c r="W228" i="16"/>
  <c r="W226" i="16" s="1"/>
  <c r="D233" i="16"/>
  <c r="D231" i="16" s="1"/>
  <c r="J233" i="16"/>
  <c r="J231" i="16" s="1"/>
  <c r="P233" i="16"/>
  <c r="P231" i="16" s="1"/>
  <c r="V233" i="16"/>
  <c r="I238" i="16"/>
  <c r="I236" i="16" s="1"/>
  <c r="O238" i="16"/>
  <c r="O236" i="16" s="1"/>
  <c r="U238" i="16"/>
  <c r="U236" i="16" s="1"/>
  <c r="AA238" i="16"/>
  <c r="AA236" i="16" s="1"/>
  <c r="H243" i="16"/>
  <c r="H241" i="16" s="1"/>
  <c r="N243" i="16"/>
  <c r="T243" i="16"/>
  <c r="T241" i="16" s="1"/>
  <c r="Z243" i="16"/>
  <c r="Z241" i="16" s="1"/>
  <c r="G248" i="16"/>
  <c r="G246" i="16" s="1"/>
  <c r="M248" i="16"/>
  <c r="M246" i="16" s="1"/>
  <c r="S248" i="16"/>
  <c r="S246" i="16" s="1"/>
  <c r="Y248" i="16"/>
  <c r="F253" i="16"/>
  <c r="F251" i="16" s="1"/>
  <c r="L253" i="16"/>
  <c r="L251" i="16" s="1"/>
  <c r="R253" i="16"/>
  <c r="R251" i="16" s="1"/>
  <c r="X253" i="16"/>
  <c r="X251" i="16" s="1"/>
  <c r="E258" i="16"/>
  <c r="E256" i="16" s="1"/>
  <c r="K258" i="16"/>
  <c r="Q258" i="16"/>
  <c r="Q256" i="16" s="1"/>
  <c r="W258" i="16"/>
  <c r="W256" i="16" s="1"/>
  <c r="D263" i="16"/>
  <c r="D261" i="16" s="1"/>
  <c r="J263" i="16"/>
  <c r="J261" i="16" s="1"/>
  <c r="P263" i="16"/>
  <c r="P261" i="16" s="1"/>
  <c r="V263" i="16"/>
  <c r="I268" i="16"/>
  <c r="I266" i="16" s="1"/>
  <c r="O268" i="16"/>
  <c r="O266" i="16" s="1"/>
  <c r="U268" i="16"/>
  <c r="U266" i="16" s="1"/>
  <c r="AA268" i="16"/>
  <c r="AA266" i="16" s="1"/>
  <c r="H273" i="16"/>
  <c r="H271" i="16" s="1"/>
  <c r="N273" i="16"/>
  <c r="T273" i="16"/>
  <c r="T271" i="16" s="1"/>
  <c r="Z273" i="16"/>
  <c r="Z271" i="16" s="1"/>
  <c r="G278" i="16"/>
  <c r="G276" i="16" s="1"/>
  <c r="M278" i="16"/>
  <c r="M276" i="16" s="1"/>
  <c r="S278" i="16"/>
  <c r="S276" i="16" s="1"/>
  <c r="Y278" i="16"/>
  <c r="F283" i="16"/>
  <c r="F281" i="16" s="1"/>
  <c r="L283" i="16"/>
  <c r="L281" i="16" s="1"/>
  <c r="R283" i="16"/>
  <c r="R281" i="16" s="1"/>
  <c r="X283" i="16"/>
  <c r="X281" i="16" s="1"/>
  <c r="E288" i="16"/>
  <c r="E286" i="16" s="1"/>
  <c r="K288" i="16"/>
  <c r="Q288" i="16"/>
  <c r="Q286" i="16" s="1"/>
  <c r="W288" i="16"/>
  <c r="W286" i="16" s="1"/>
  <c r="D293" i="16"/>
  <c r="D291" i="16" s="1"/>
  <c r="J293" i="16"/>
  <c r="J291" i="16" s="1"/>
  <c r="P293" i="16"/>
  <c r="P291" i="16" s="1"/>
  <c r="V293" i="16"/>
  <c r="I298" i="16"/>
  <c r="I296" i="16" s="1"/>
  <c r="O298" i="16"/>
  <c r="O296" i="16" s="1"/>
  <c r="U298" i="16"/>
  <c r="U296" i="16" s="1"/>
  <c r="AA298" i="16"/>
  <c r="AA296" i="16" s="1"/>
  <c r="H303" i="16"/>
  <c r="H301" i="16" s="1"/>
  <c r="N303" i="16"/>
  <c r="T303" i="16"/>
  <c r="T301" i="16" s="1"/>
  <c r="Z303" i="16"/>
  <c r="Z301" i="16" s="1"/>
  <c r="G308" i="16"/>
  <c r="G306" i="16" s="1"/>
  <c r="M308" i="16"/>
  <c r="M306" i="16" s="1"/>
  <c r="S308" i="16"/>
  <c r="S306" i="16" s="1"/>
  <c r="Y308" i="16"/>
  <c r="F313" i="16"/>
  <c r="F311" i="16" s="1"/>
  <c r="L313" i="16"/>
  <c r="L311" i="16" s="1"/>
  <c r="R313" i="16"/>
  <c r="R311" i="16" s="1"/>
  <c r="X313" i="16"/>
  <c r="X311" i="16" s="1"/>
  <c r="E318" i="16"/>
  <c r="E316" i="16" s="1"/>
  <c r="K318" i="16"/>
  <c r="Q318" i="16"/>
  <c r="Q316" i="16" s="1"/>
  <c r="W318" i="16"/>
  <c r="W316" i="16" s="1"/>
  <c r="Y477" i="16"/>
  <c r="Y475" i="16" s="1"/>
  <c r="S477" i="16"/>
  <c r="S475" i="16" s="1"/>
  <c r="M477" i="16"/>
  <c r="M475" i="16" s="1"/>
  <c r="G477" i="16"/>
  <c r="G475" i="16" s="1"/>
  <c r="Z472" i="16"/>
  <c r="Z470" i="16" s="1"/>
  <c r="T472" i="16"/>
  <c r="T470" i="16" s="1"/>
  <c r="N472" i="16"/>
  <c r="N470" i="16" s="1"/>
  <c r="H472" i="16"/>
  <c r="H470" i="16" s="1"/>
  <c r="AA467" i="16"/>
  <c r="AA465" i="16" s="1"/>
  <c r="U467" i="16"/>
  <c r="U465" i="16" s="1"/>
  <c r="O467" i="16"/>
  <c r="O465" i="16" s="1"/>
  <c r="I467" i="16"/>
  <c r="I465" i="16" s="1"/>
  <c r="V462" i="16"/>
  <c r="V460" i="16" s="1"/>
  <c r="P462" i="16"/>
  <c r="P460" i="16" s="1"/>
  <c r="J462" i="16"/>
  <c r="J460" i="16" s="1"/>
  <c r="D462" i="16"/>
  <c r="D460" i="16" s="1"/>
  <c r="W457" i="16"/>
  <c r="W455" i="16" s="1"/>
  <c r="Q457" i="16"/>
  <c r="Q455" i="16" s="1"/>
  <c r="K457" i="16"/>
  <c r="K455" i="16" s="1"/>
  <c r="E457" i="16"/>
  <c r="E455" i="16" s="1"/>
  <c r="X452" i="16"/>
  <c r="X450" i="16" s="1"/>
  <c r="R452" i="16"/>
  <c r="R450" i="16" s="1"/>
  <c r="L452" i="16"/>
  <c r="L450" i="16" s="1"/>
  <c r="F452" i="16"/>
  <c r="F450" i="16" s="1"/>
  <c r="Y447" i="16"/>
  <c r="Y445" i="16" s="1"/>
  <c r="S447" i="16"/>
  <c r="S445" i="16" s="1"/>
  <c r="M447" i="16"/>
  <c r="M445" i="16" s="1"/>
  <c r="G447" i="16"/>
  <c r="G445" i="16" s="1"/>
  <c r="Z442" i="16"/>
  <c r="Z440" i="16" s="1"/>
  <c r="T442" i="16"/>
  <c r="T440" i="16" s="1"/>
  <c r="N442" i="16"/>
  <c r="N440" i="16" s="1"/>
  <c r="H442" i="16"/>
  <c r="H440" i="16" s="1"/>
  <c r="AA437" i="16"/>
  <c r="AA435" i="16" s="1"/>
  <c r="U437" i="16"/>
  <c r="U435" i="16" s="1"/>
  <c r="O437" i="16"/>
  <c r="O435" i="16" s="1"/>
  <c r="I437" i="16"/>
  <c r="I435" i="16" s="1"/>
  <c r="V432" i="16"/>
  <c r="V430" i="16" s="1"/>
  <c r="P432" i="16"/>
  <c r="P430" i="16" s="1"/>
  <c r="J432" i="16"/>
  <c r="J430" i="16" s="1"/>
  <c r="D432" i="16"/>
  <c r="D430" i="16" s="1"/>
  <c r="W427" i="16"/>
  <c r="W425" i="16" s="1"/>
  <c r="Q427" i="16"/>
  <c r="Q425" i="16" s="1"/>
  <c r="K427" i="16"/>
  <c r="K425" i="16" s="1"/>
  <c r="E427" i="16"/>
  <c r="E425" i="16" s="1"/>
  <c r="X422" i="16"/>
  <c r="X420" i="16" s="1"/>
  <c r="R422" i="16"/>
  <c r="R420" i="16" s="1"/>
  <c r="L422" i="16"/>
  <c r="L420" i="16" s="1"/>
  <c r="F422" i="16"/>
  <c r="F420" i="16" s="1"/>
  <c r="Y417" i="16"/>
  <c r="Y415" i="16" s="1"/>
  <c r="S417" i="16"/>
  <c r="S415" i="16" s="1"/>
  <c r="M417" i="16"/>
  <c r="M415" i="16" s="1"/>
  <c r="G417" i="16"/>
  <c r="G415" i="16" s="1"/>
  <c r="Z412" i="16"/>
  <c r="Z410" i="16" s="1"/>
  <c r="T412" i="16"/>
  <c r="T410" i="16" s="1"/>
  <c r="N412" i="16"/>
  <c r="N410" i="16" s="1"/>
  <c r="H412" i="16"/>
  <c r="H410" i="16" s="1"/>
  <c r="AA407" i="16"/>
  <c r="AA405" i="16" s="1"/>
  <c r="U407" i="16"/>
  <c r="U405" i="16" s="1"/>
  <c r="O407" i="16"/>
  <c r="O405" i="16" s="1"/>
  <c r="I407" i="16"/>
  <c r="I405" i="16" s="1"/>
  <c r="V402" i="16"/>
  <c r="V400" i="16" s="1"/>
  <c r="P402" i="16"/>
  <c r="P400" i="16" s="1"/>
  <c r="J402" i="16"/>
  <c r="J400" i="16" s="1"/>
  <c r="D402" i="16"/>
  <c r="D400" i="16" s="1"/>
  <c r="W397" i="16"/>
  <c r="W395" i="16" s="1"/>
  <c r="Q397" i="16"/>
  <c r="Q395" i="16" s="1"/>
  <c r="K397" i="16"/>
  <c r="K395" i="16" s="1"/>
  <c r="E397" i="16"/>
  <c r="E395" i="16" s="1"/>
  <c r="X392" i="16"/>
  <c r="X390" i="16" s="1"/>
  <c r="X477" i="16"/>
  <c r="X475" i="16" s="1"/>
  <c r="R477" i="16"/>
  <c r="R475" i="16" s="1"/>
  <c r="L477" i="16"/>
  <c r="L475" i="16" s="1"/>
  <c r="F477" i="16"/>
  <c r="F475" i="16" s="1"/>
  <c r="Y472" i="16"/>
  <c r="Y470" i="16" s="1"/>
  <c r="S472" i="16"/>
  <c r="S470" i="16" s="1"/>
  <c r="M472" i="16"/>
  <c r="M470" i="16" s="1"/>
  <c r="G472" i="16"/>
  <c r="G470" i="16" s="1"/>
  <c r="Z467" i="16"/>
  <c r="Z465" i="16" s="1"/>
  <c r="T467" i="16"/>
  <c r="T465" i="16" s="1"/>
  <c r="N467" i="16"/>
  <c r="N465" i="16" s="1"/>
  <c r="H467" i="16"/>
  <c r="H465" i="16" s="1"/>
  <c r="AA462" i="16"/>
  <c r="AA460" i="16" s="1"/>
  <c r="U462" i="16"/>
  <c r="U460" i="16" s="1"/>
  <c r="O462" i="16"/>
  <c r="O460" i="16" s="1"/>
  <c r="I462" i="16"/>
  <c r="I460" i="16" s="1"/>
  <c r="V457" i="16"/>
  <c r="V455" i="16" s="1"/>
  <c r="P457" i="16"/>
  <c r="P455" i="16" s="1"/>
  <c r="J457" i="16"/>
  <c r="J455" i="16" s="1"/>
  <c r="D457" i="16"/>
  <c r="D455" i="16" s="1"/>
  <c r="W452" i="16"/>
  <c r="W450" i="16" s="1"/>
  <c r="Q452" i="16"/>
  <c r="Q450" i="16" s="1"/>
  <c r="K452" i="16"/>
  <c r="K450" i="16" s="1"/>
  <c r="E452" i="16"/>
  <c r="E450" i="16" s="1"/>
  <c r="X447" i="16"/>
  <c r="X445" i="16" s="1"/>
  <c r="R447" i="16"/>
  <c r="R445" i="16" s="1"/>
  <c r="L447" i="16"/>
  <c r="L445" i="16" s="1"/>
  <c r="F447" i="16"/>
  <c r="F445" i="16" s="1"/>
  <c r="Y442" i="16"/>
  <c r="Y440" i="16" s="1"/>
  <c r="S442" i="16"/>
  <c r="S440" i="16" s="1"/>
  <c r="M442" i="16"/>
  <c r="M440" i="16" s="1"/>
  <c r="G442" i="16"/>
  <c r="G440" i="16" s="1"/>
  <c r="Z437" i="16"/>
  <c r="Z435" i="16" s="1"/>
  <c r="T437" i="16"/>
  <c r="T435" i="16" s="1"/>
  <c r="N437" i="16"/>
  <c r="N435" i="16" s="1"/>
  <c r="H437" i="16"/>
  <c r="H435" i="16" s="1"/>
  <c r="AA432" i="16"/>
  <c r="AA430" i="16" s="1"/>
  <c r="U432" i="16"/>
  <c r="U430" i="16" s="1"/>
  <c r="O432" i="16"/>
  <c r="O430" i="16" s="1"/>
  <c r="I432" i="16"/>
  <c r="I430" i="16" s="1"/>
  <c r="V427" i="16"/>
  <c r="V425" i="16" s="1"/>
  <c r="P427" i="16"/>
  <c r="P425" i="16" s="1"/>
  <c r="J427" i="16"/>
  <c r="J425" i="16" s="1"/>
  <c r="D427" i="16"/>
  <c r="D425" i="16" s="1"/>
  <c r="W422" i="16"/>
  <c r="W420" i="16" s="1"/>
  <c r="Q422" i="16"/>
  <c r="Q420" i="16" s="1"/>
  <c r="K422" i="16"/>
  <c r="K420" i="16" s="1"/>
  <c r="E422" i="16"/>
  <c r="E420" i="16" s="1"/>
  <c r="X417" i="16"/>
  <c r="X415" i="16" s="1"/>
  <c r="R417" i="16"/>
  <c r="R415" i="16" s="1"/>
  <c r="L417" i="16"/>
  <c r="L415" i="16" s="1"/>
  <c r="F417" i="16"/>
  <c r="F415" i="16" s="1"/>
  <c r="Y412" i="16"/>
  <c r="Y410" i="16" s="1"/>
  <c r="S412" i="16"/>
  <c r="S410" i="16" s="1"/>
  <c r="M412" i="16"/>
  <c r="M410" i="16" s="1"/>
  <c r="G412" i="16"/>
  <c r="G410" i="16" s="1"/>
  <c r="Z407" i="16"/>
  <c r="Z405" i="16" s="1"/>
  <c r="T407" i="16"/>
  <c r="T405" i="16" s="1"/>
  <c r="N407" i="16"/>
  <c r="N405" i="16" s="1"/>
  <c r="H407" i="16"/>
  <c r="H405" i="16" s="1"/>
  <c r="AA402" i="16"/>
  <c r="AA400" i="16" s="1"/>
  <c r="U402" i="16"/>
  <c r="U400" i="16" s="1"/>
  <c r="O402" i="16"/>
  <c r="O400" i="16" s="1"/>
  <c r="I402" i="16"/>
  <c r="I400" i="16" s="1"/>
  <c r="V397" i="16"/>
  <c r="V395" i="16" s="1"/>
  <c r="P397" i="16"/>
  <c r="P395" i="16" s="1"/>
  <c r="J397" i="16"/>
  <c r="J395" i="16" s="1"/>
  <c r="D397" i="16"/>
  <c r="D395" i="16" s="1"/>
  <c r="V477" i="16"/>
  <c r="V475" i="16" s="1"/>
  <c r="P477" i="16"/>
  <c r="P475" i="16" s="1"/>
  <c r="J477" i="16"/>
  <c r="J475" i="16" s="1"/>
  <c r="D477" i="16"/>
  <c r="D475" i="16" s="1"/>
  <c r="W472" i="16"/>
  <c r="W470" i="16" s="1"/>
  <c r="Q472" i="16"/>
  <c r="Q470" i="16" s="1"/>
  <c r="K472" i="16"/>
  <c r="K470" i="16" s="1"/>
  <c r="E472" i="16"/>
  <c r="E470" i="16" s="1"/>
  <c r="X467" i="16"/>
  <c r="X465" i="16" s="1"/>
  <c r="R467" i="16"/>
  <c r="R465" i="16" s="1"/>
  <c r="L467" i="16"/>
  <c r="L465" i="16" s="1"/>
  <c r="F467" i="16"/>
  <c r="F465" i="16" s="1"/>
  <c r="Y462" i="16"/>
  <c r="Y460" i="16" s="1"/>
  <c r="S462" i="16"/>
  <c r="S460" i="16" s="1"/>
  <c r="M462" i="16"/>
  <c r="M460" i="16" s="1"/>
  <c r="G462" i="16"/>
  <c r="G460" i="16" s="1"/>
  <c r="Z457" i="16"/>
  <c r="Z455" i="16" s="1"/>
  <c r="T457" i="16"/>
  <c r="T455" i="16" s="1"/>
  <c r="N457" i="16"/>
  <c r="N455" i="16" s="1"/>
  <c r="H457" i="16"/>
  <c r="H455" i="16" s="1"/>
  <c r="AA452" i="16"/>
  <c r="AA450" i="16" s="1"/>
  <c r="U452" i="16"/>
  <c r="U450" i="16" s="1"/>
  <c r="O452" i="16"/>
  <c r="O450" i="16" s="1"/>
  <c r="I452" i="16"/>
  <c r="I450" i="16" s="1"/>
  <c r="V447" i="16"/>
  <c r="V445" i="16" s="1"/>
  <c r="P447" i="16"/>
  <c r="P445" i="16" s="1"/>
  <c r="J447" i="16"/>
  <c r="J445" i="16" s="1"/>
  <c r="D447" i="16"/>
  <c r="D445" i="16" s="1"/>
  <c r="W442" i="16"/>
  <c r="W440" i="16" s="1"/>
  <c r="Q442" i="16"/>
  <c r="Q440" i="16" s="1"/>
  <c r="K442" i="16"/>
  <c r="K440" i="16" s="1"/>
  <c r="E442" i="16"/>
  <c r="E440" i="16" s="1"/>
  <c r="X437" i="16"/>
  <c r="X435" i="16" s="1"/>
  <c r="R437" i="16"/>
  <c r="R435" i="16" s="1"/>
  <c r="L437" i="16"/>
  <c r="L435" i="16" s="1"/>
  <c r="F437" i="16"/>
  <c r="F435" i="16" s="1"/>
  <c r="Y432" i="16"/>
  <c r="Y430" i="16" s="1"/>
  <c r="S432" i="16"/>
  <c r="S430" i="16" s="1"/>
  <c r="M432" i="16"/>
  <c r="M430" i="16" s="1"/>
  <c r="G432" i="16"/>
  <c r="G430" i="16" s="1"/>
  <c r="Z427" i="16"/>
  <c r="Z425" i="16" s="1"/>
  <c r="T427" i="16"/>
  <c r="T425" i="16" s="1"/>
  <c r="N427" i="16"/>
  <c r="N425" i="16" s="1"/>
  <c r="H427" i="16"/>
  <c r="H425" i="16" s="1"/>
  <c r="AA422" i="16"/>
  <c r="AA420" i="16" s="1"/>
  <c r="U422" i="16"/>
  <c r="U420" i="16" s="1"/>
  <c r="O422" i="16"/>
  <c r="O420" i="16" s="1"/>
  <c r="I422" i="16"/>
  <c r="I420" i="16" s="1"/>
  <c r="V417" i="16"/>
  <c r="V415" i="16" s="1"/>
  <c r="P417" i="16"/>
  <c r="P415" i="16" s="1"/>
  <c r="J417" i="16"/>
  <c r="J415" i="16" s="1"/>
  <c r="D417" i="16"/>
  <c r="D415" i="16" s="1"/>
  <c r="W412" i="16"/>
  <c r="W410" i="16" s="1"/>
  <c r="Q412" i="16"/>
  <c r="Q410" i="16" s="1"/>
  <c r="K412" i="16"/>
  <c r="K410" i="16" s="1"/>
  <c r="E412" i="16"/>
  <c r="E410" i="16" s="1"/>
  <c r="X407" i="16"/>
  <c r="X405" i="16" s="1"/>
  <c r="R407" i="16"/>
  <c r="R405" i="16" s="1"/>
  <c r="L407" i="16"/>
  <c r="L405" i="16" s="1"/>
  <c r="F407" i="16"/>
  <c r="F405" i="16" s="1"/>
  <c r="Y402" i="16"/>
  <c r="Y400" i="16" s="1"/>
  <c r="S402" i="16"/>
  <c r="S400" i="16" s="1"/>
  <c r="M402" i="16"/>
  <c r="M400" i="16" s="1"/>
  <c r="G402" i="16"/>
  <c r="G400" i="16" s="1"/>
  <c r="Z397" i="16"/>
  <c r="Z395" i="16" s="1"/>
  <c r="T397" i="16"/>
  <c r="T395" i="16" s="1"/>
  <c r="N397" i="16"/>
  <c r="N395" i="16" s="1"/>
  <c r="H397" i="16"/>
  <c r="H395" i="16" s="1"/>
  <c r="AA477" i="16"/>
  <c r="AA475" i="16" s="1"/>
  <c r="U477" i="16"/>
  <c r="U475" i="16" s="1"/>
  <c r="O477" i="16"/>
  <c r="O475" i="16" s="1"/>
  <c r="I477" i="16"/>
  <c r="I475" i="16" s="1"/>
  <c r="V472" i="16"/>
  <c r="V470" i="16" s="1"/>
  <c r="P472" i="16"/>
  <c r="P470" i="16" s="1"/>
  <c r="J472" i="16"/>
  <c r="J470" i="16" s="1"/>
  <c r="D472" i="16"/>
  <c r="D470" i="16" s="1"/>
  <c r="W467" i="16"/>
  <c r="W465" i="16" s="1"/>
  <c r="Q467" i="16"/>
  <c r="Q465" i="16" s="1"/>
  <c r="K467" i="16"/>
  <c r="K465" i="16" s="1"/>
  <c r="E467" i="16"/>
  <c r="E465" i="16" s="1"/>
  <c r="X462" i="16"/>
  <c r="X460" i="16" s="1"/>
  <c r="R462" i="16"/>
  <c r="R460" i="16" s="1"/>
  <c r="L462" i="16"/>
  <c r="L460" i="16" s="1"/>
  <c r="F462" i="16"/>
  <c r="F460" i="16" s="1"/>
  <c r="Y457" i="16"/>
  <c r="Y455" i="16" s="1"/>
  <c r="S457" i="16"/>
  <c r="S455" i="16" s="1"/>
  <c r="M457" i="16"/>
  <c r="M455" i="16" s="1"/>
  <c r="G457" i="16"/>
  <c r="G455" i="16" s="1"/>
  <c r="Z452" i="16"/>
  <c r="Z450" i="16" s="1"/>
  <c r="T452" i="16"/>
  <c r="T450" i="16" s="1"/>
  <c r="N452" i="16"/>
  <c r="N450" i="16" s="1"/>
  <c r="H452" i="16"/>
  <c r="H450" i="16" s="1"/>
  <c r="AA447" i="16"/>
  <c r="AA445" i="16" s="1"/>
  <c r="U447" i="16"/>
  <c r="U445" i="16" s="1"/>
  <c r="O447" i="16"/>
  <c r="O445" i="16" s="1"/>
  <c r="I447" i="16"/>
  <c r="I445" i="16" s="1"/>
  <c r="V442" i="16"/>
  <c r="V440" i="16" s="1"/>
  <c r="P442" i="16"/>
  <c r="P440" i="16" s="1"/>
  <c r="J442" i="16"/>
  <c r="J440" i="16" s="1"/>
  <c r="D442" i="16"/>
  <c r="D440" i="16" s="1"/>
  <c r="W437" i="16"/>
  <c r="W435" i="16" s="1"/>
  <c r="Q437" i="16"/>
  <c r="Q435" i="16" s="1"/>
  <c r="K437" i="16"/>
  <c r="K435" i="16" s="1"/>
  <c r="E437" i="16"/>
  <c r="E435" i="16" s="1"/>
  <c r="X432" i="16"/>
  <c r="X430" i="16" s="1"/>
  <c r="R432" i="16"/>
  <c r="R430" i="16" s="1"/>
  <c r="L432" i="16"/>
  <c r="L430" i="16" s="1"/>
  <c r="F432" i="16"/>
  <c r="F430" i="16" s="1"/>
  <c r="Y427" i="16"/>
  <c r="Y425" i="16" s="1"/>
  <c r="S427" i="16"/>
  <c r="S425" i="16" s="1"/>
  <c r="M427" i="16"/>
  <c r="M425" i="16" s="1"/>
  <c r="G427" i="16"/>
  <c r="G425" i="16" s="1"/>
  <c r="Z422" i="16"/>
  <c r="Z420" i="16" s="1"/>
  <c r="T422" i="16"/>
  <c r="T420" i="16" s="1"/>
  <c r="N422" i="16"/>
  <c r="N420" i="16" s="1"/>
  <c r="H422" i="16"/>
  <c r="H420" i="16" s="1"/>
  <c r="AA417" i="16"/>
  <c r="AA415" i="16" s="1"/>
  <c r="U417" i="16"/>
  <c r="U415" i="16" s="1"/>
  <c r="O417" i="16"/>
  <c r="O415" i="16" s="1"/>
  <c r="I417" i="16"/>
  <c r="I415" i="16" s="1"/>
  <c r="V412" i="16"/>
  <c r="V410" i="16" s="1"/>
  <c r="P412" i="16"/>
  <c r="P410" i="16" s="1"/>
  <c r="J412" i="16"/>
  <c r="J410" i="16" s="1"/>
  <c r="D412" i="16"/>
  <c r="D410" i="16" s="1"/>
  <c r="W407" i="16"/>
  <c r="W405" i="16" s="1"/>
  <c r="Q407" i="16"/>
  <c r="Q405" i="16" s="1"/>
  <c r="K407" i="16"/>
  <c r="K405" i="16" s="1"/>
  <c r="E407" i="16"/>
  <c r="E405" i="16" s="1"/>
  <c r="X402" i="16"/>
  <c r="X400" i="16" s="1"/>
  <c r="R402" i="16"/>
  <c r="R400" i="16" s="1"/>
  <c r="L402" i="16"/>
  <c r="L400" i="16" s="1"/>
  <c r="F402" i="16"/>
  <c r="F400" i="16" s="1"/>
  <c r="Y397" i="16"/>
  <c r="Y395" i="16" s="1"/>
  <c r="S397" i="16"/>
  <c r="S395" i="16" s="1"/>
  <c r="M397" i="16"/>
  <c r="M395" i="16" s="1"/>
  <c r="Z477" i="16"/>
  <c r="Z475" i="16" s="1"/>
  <c r="T477" i="16"/>
  <c r="T475" i="16" s="1"/>
  <c r="N477" i="16"/>
  <c r="N475" i="16" s="1"/>
  <c r="H477" i="16"/>
  <c r="H475" i="16" s="1"/>
  <c r="AA472" i="16"/>
  <c r="AA470" i="16" s="1"/>
  <c r="U472" i="16"/>
  <c r="U470" i="16" s="1"/>
  <c r="O472" i="16"/>
  <c r="O470" i="16" s="1"/>
  <c r="I472" i="16"/>
  <c r="I470" i="16" s="1"/>
  <c r="V467" i="16"/>
  <c r="V465" i="16" s="1"/>
  <c r="P467" i="16"/>
  <c r="P465" i="16" s="1"/>
  <c r="J467" i="16"/>
  <c r="J465" i="16" s="1"/>
  <c r="D467" i="16"/>
  <c r="D465" i="16" s="1"/>
  <c r="W462" i="16"/>
  <c r="W460" i="16" s="1"/>
  <c r="J327" i="16"/>
  <c r="J325" i="16" s="1"/>
  <c r="P327" i="16"/>
  <c r="P325" i="16" s="1"/>
  <c r="V327" i="16"/>
  <c r="V325" i="16" s="1"/>
  <c r="I332" i="16"/>
  <c r="I330" i="16" s="1"/>
  <c r="O332" i="16"/>
  <c r="O330" i="16" s="1"/>
  <c r="U332" i="16"/>
  <c r="U330" i="16" s="1"/>
  <c r="AA332" i="16"/>
  <c r="AA330" i="16" s="1"/>
  <c r="H337" i="16"/>
  <c r="H335" i="16" s="1"/>
  <c r="N337" i="16"/>
  <c r="N335" i="16" s="1"/>
  <c r="T337" i="16"/>
  <c r="T335" i="16" s="1"/>
  <c r="Z337" i="16"/>
  <c r="Z335" i="16" s="1"/>
  <c r="G342" i="16"/>
  <c r="G340" i="16" s="1"/>
  <c r="M342" i="16"/>
  <c r="M340" i="16" s="1"/>
  <c r="S342" i="16"/>
  <c r="S340" i="16" s="1"/>
  <c r="Y342" i="16"/>
  <c r="Y340" i="16" s="1"/>
  <c r="F347" i="16"/>
  <c r="F345" i="16" s="1"/>
  <c r="L347" i="16"/>
  <c r="L345" i="16" s="1"/>
  <c r="R347" i="16"/>
  <c r="R345" i="16" s="1"/>
  <c r="X347" i="16"/>
  <c r="X345" i="16" s="1"/>
  <c r="E352" i="16"/>
  <c r="E350" i="16" s="1"/>
  <c r="K352" i="16"/>
  <c r="K350" i="16" s="1"/>
  <c r="Q352" i="16"/>
  <c r="Q350" i="16" s="1"/>
  <c r="W352" i="16"/>
  <c r="W350" i="16" s="1"/>
  <c r="D357" i="16"/>
  <c r="D355" i="16" s="1"/>
  <c r="J357" i="16"/>
  <c r="J355" i="16" s="1"/>
  <c r="P357" i="16"/>
  <c r="P355" i="16" s="1"/>
  <c r="V357" i="16"/>
  <c r="V355" i="16" s="1"/>
  <c r="I362" i="16"/>
  <c r="I360" i="16" s="1"/>
  <c r="O362" i="16"/>
  <c r="O360" i="16" s="1"/>
  <c r="U362" i="16"/>
  <c r="U360" i="16" s="1"/>
  <c r="AA362" i="16"/>
  <c r="AA360" i="16" s="1"/>
  <c r="H367" i="16"/>
  <c r="H365" i="16" s="1"/>
  <c r="N367" i="16"/>
  <c r="N365" i="16" s="1"/>
  <c r="T367" i="16"/>
  <c r="T365" i="16" s="1"/>
  <c r="Z367" i="16"/>
  <c r="Z365" i="16" s="1"/>
  <c r="G372" i="16"/>
  <c r="G370" i="16" s="1"/>
  <c r="M372" i="16"/>
  <c r="M370" i="16" s="1"/>
  <c r="S372" i="16"/>
  <c r="S370" i="16" s="1"/>
  <c r="Y372" i="16"/>
  <c r="Y370" i="16" s="1"/>
  <c r="F377" i="16"/>
  <c r="F375" i="16" s="1"/>
  <c r="L377" i="16"/>
  <c r="L375" i="16" s="1"/>
  <c r="R377" i="16"/>
  <c r="R375" i="16" s="1"/>
  <c r="X377" i="16"/>
  <c r="X375" i="16" s="1"/>
  <c r="E382" i="16"/>
  <c r="E380" i="16" s="1"/>
  <c r="K382" i="16"/>
  <c r="K380" i="16" s="1"/>
  <c r="Q382" i="16"/>
  <c r="Q380" i="16" s="1"/>
  <c r="W382" i="16"/>
  <c r="W380" i="16" s="1"/>
  <c r="D387" i="16"/>
  <c r="D385" i="16" s="1"/>
  <c r="J387" i="16"/>
  <c r="J385" i="16" s="1"/>
  <c r="P387" i="16"/>
  <c r="P385" i="16" s="1"/>
  <c r="V387" i="16"/>
  <c r="V385" i="16" s="1"/>
  <c r="I392" i="16"/>
  <c r="I390" i="16" s="1"/>
  <c r="O392" i="16"/>
  <c r="O390" i="16" s="1"/>
  <c r="U392" i="16"/>
  <c r="U390" i="16" s="1"/>
  <c r="O397" i="16"/>
  <c r="O395" i="16" s="1"/>
  <c r="K402" i="16"/>
  <c r="K400" i="16" s="1"/>
  <c r="G407" i="16"/>
  <c r="G405" i="16" s="1"/>
  <c r="Y407" i="16"/>
  <c r="Y405" i="16" s="1"/>
  <c r="F412" i="16"/>
  <c r="F410" i="16" s="1"/>
  <c r="X412" i="16"/>
  <c r="X410" i="16" s="1"/>
  <c r="T417" i="16"/>
  <c r="T415" i="16" s="1"/>
  <c r="P422" i="16"/>
  <c r="P420" i="16" s="1"/>
  <c r="O427" i="16"/>
  <c r="O425" i="16" s="1"/>
  <c r="K432" i="16"/>
  <c r="K430" i="16" s="1"/>
  <c r="G437" i="16"/>
  <c r="G435" i="16" s="1"/>
  <c r="Y437" i="16"/>
  <c r="Y435" i="16" s="1"/>
  <c r="F442" i="16"/>
  <c r="F440" i="16" s="1"/>
  <c r="X442" i="16"/>
  <c r="X440" i="16" s="1"/>
  <c r="T447" i="16"/>
  <c r="T445" i="16" s="1"/>
  <c r="P452" i="16"/>
  <c r="P450" i="16" s="1"/>
  <c r="O457" i="16"/>
  <c r="O455" i="16" s="1"/>
  <c r="K462" i="16"/>
  <c r="K460" i="16" s="1"/>
  <c r="X472" i="16"/>
  <c r="X470" i="16" s="1"/>
  <c r="Q477" i="16"/>
  <c r="Q475" i="16" s="1"/>
  <c r="Y17" i="17"/>
  <c r="U37" i="17"/>
  <c r="X52" i="17"/>
  <c r="H188" i="16"/>
  <c r="H186" i="16" s="1"/>
  <c r="N188" i="16"/>
  <c r="N186" i="16" s="1"/>
  <c r="T188" i="16"/>
  <c r="T186" i="16" s="1"/>
  <c r="Z188" i="16"/>
  <c r="Z186" i="16" s="1"/>
  <c r="G193" i="16"/>
  <c r="G191" i="16" s="1"/>
  <c r="M193" i="16"/>
  <c r="M191" i="16" s="1"/>
  <c r="S193" i="16"/>
  <c r="S191" i="16" s="1"/>
  <c r="Y193" i="16"/>
  <c r="Y191" i="16" s="1"/>
  <c r="F198" i="16"/>
  <c r="F196" i="16" s="1"/>
  <c r="L198" i="16"/>
  <c r="L196" i="16" s="1"/>
  <c r="R198" i="16"/>
  <c r="R196" i="16" s="1"/>
  <c r="X198" i="16"/>
  <c r="X196" i="16" s="1"/>
  <c r="E203" i="16"/>
  <c r="E201" i="16" s="1"/>
  <c r="K203" i="16"/>
  <c r="K201" i="16" s="1"/>
  <c r="Q203" i="16"/>
  <c r="Q201" i="16" s="1"/>
  <c r="W203" i="16"/>
  <c r="W201" i="16" s="1"/>
  <c r="D208" i="16"/>
  <c r="D206" i="16" s="1"/>
  <c r="J208" i="16"/>
  <c r="J206" i="16" s="1"/>
  <c r="P208" i="16"/>
  <c r="P206" i="16" s="1"/>
  <c r="V208" i="16"/>
  <c r="V206" i="16" s="1"/>
  <c r="I213" i="16"/>
  <c r="I211" i="16" s="1"/>
  <c r="O213" i="16"/>
  <c r="O211" i="16" s="1"/>
  <c r="U213" i="16"/>
  <c r="U211" i="16" s="1"/>
  <c r="AA213" i="16"/>
  <c r="AA211" i="16" s="1"/>
  <c r="H218" i="16"/>
  <c r="H216" i="16" s="1"/>
  <c r="N218" i="16"/>
  <c r="N216" i="16" s="1"/>
  <c r="T218" i="16"/>
  <c r="T216" i="16" s="1"/>
  <c r="Z218" i="16"/>
  <c r="Z216" i="16" s="1"/>
  <c r="G223" i="16"/>
  <c r="G221" i="16" s="1"/>
  <c r="M223" i="16"/>
  <c r="M221" i="16" s="1"/>
  <c r="S223" i="16"/>
  <c r="S221" i="16" s="1"/>
  <c r="Y223" i="16"/>
  <c r="Y221" i="16" s="1"/>
  <c r="F228" i="16"/>
  <c r="F226" i="16" s="1"/>
  <c r="L228" i="16"/>
  <c r="L226" i="16" s="1"/>
  <c r="R228" i="16"/>
  <c r="R226" i="16" s="1"/>
  <c r="X228" i="16"/>
  <c r="X226" i="16" s="1"/>
  <c r="E233" i="16"/>
  <c r="E231" i="16" s="1"/>
  <c r="K233" i="16"/>
  <c r="K231" i="16" s="1"/>
  <c r="Q233" i="16"/>
  <c r="Q231" i="16" s="1"/>
  <c r="W233" i="16"/>
  <c r="W231" i="16" s="1"/>
  <c r="D238" i="16"/>
  <c r="D236" i="16" s="1"/>
  <c r="J238" i="16"/>
  <c r="J236" i="16" s="1"/>
  <c r="P238" i="16"/>
  <c r="P236" i="16" s="1"/>
  <c r="V238" i="16"/>
  <c r="V236" i="16" s="1"/>
  <c r="I243" i="16"/>
  <c r="I241" i="16" s="1"/>
  <c r="O243" i="16"/>
  <c r="O241" i="16" s="1"/>
  <c r="U243" i="16"/>
  <c r="U241" i="16" s="1"/>
  <c r="AA243" i="16"/>
  <c r="AA241" i="16" s="1"/>
  <c r="H248" i="16"/>
  <c r="H246" i="16" s="1"/>
  <c r="N248" i="16"/>
  <c r="N246" i="16" s="1"/>
  <c r="T248" i="16"/>
  <c r="T246" i="16" s="1"/>
  <c r="Z248" i="16"/>
  <c r="Z246" i="16" s="1"/>
  <c r="G253" i="16"/>
  <c r="G251" i="16" s="1"/>
  <c r="M253" i="16"/>
  <c r="M251" i="16" s="1"/>
  <c r="S253" i="16"/>
  <c r="S251" i="16" s="1"/>
  <c r="Y253" i="16"/>
  <c r="Y251" i="16" s="1"/>
  <c r="F258" i="16"/>
  <c r="F256" i="16" s="1"/>
  <c r="L258" i="16"/>
  <c r="L256" i="16" s="1"/>
  <c r="R258" i="16"/>
  <c r="R256" i="16" s="1"/>
  <c r="X258" i="16"/>
  <c r="X256" i="16" s="1"/>
  <c r="E263" i="16"/>
  <c r="E261" i="16" s="1"/>
  <c r="K263" i="16"/>
  <c r="K261" i="16" s="1"/>
  <c r="Q263" i="16"/>
  <c r="Q261" i="16" s="1"/>
  <c r="W263" i="16"/>
  <c r="W261" i="16" s="1"/>
  <c r="D268" i="16"/>
  <c r="D266" i="16" s="1"/>
  <c r="J268" i="16"/>
  <c r="J266" i="16" s="1"/>
  <c r="P268" i="16"/>
  <c r="P266" i="16" s="1"/>
  <c r="V268" i="16"/>
  <c r="V266" i="16" s="1"/>
  <c r="I273" i="16"/>
  <c r="I271" i="16" s="1"/>
  <c r="O273" i="16"/>
  <c r="O271" i="16" s="1"/>
  <c r="U273" i="16"/>
  <c r="U271" i="16" s="1"/>
  <c r="AA273" i="16"/>
  <c r="AA271" i="16" s="1"/>
  <c r="H278" i="16"/>
  <c r="H276" i="16" s="1"/>
  <c r="N278" i="16"/>
  <c r="N276" i="16" s="1"/>
  <c r="T278" i="16"/>
  <c r="T276" i="16" s="1"/>
  <c r="Z278" i="16"/>
  <c r="Z276" i="16" s="1"/>
  <c r="G283" i="16"/>
  <c r="G281" i="16" s="1"/>
  <c r="M283" i="16"/>
  <c r="M281" i="16" s="1"/>
  <c r="S283" i="16"/>
  <c r="S281" i="16" s="1"/>
  <c r="Y283" i="16"/>
  <c r="Y281" i="16" s="1"/>
  <c r="F288" i="16"/>
  <c r="F286" i="16" s="1"/>
  <c r="L288" i="16"/>
  <c r="L286" i="16" s="1"/>
  <c r="R288" i="16"/>
  <c r="R286" i="16" s="1"/>
  <c r="X288" i="16"/>
  <c r="X286" i="16" s="1"/>
  <c r="E293" i="16"/>
  <c r="E291" i="16" s="1"/>
  <c r="K293" i="16"/>
  <c r="K291" i="16" s="1"/>
  <c r="Q293" i="16"/>
  <c r="Q291" i="16" s="1"/>
  <c r="W293" i="16"/>
  <c r="W291" i="16" s="1"/>
  <c r="D298" i="16"/>
  <c r="D296" i="16" s="1"/>
  <c r="J298" i="16"/>
  <c r="J296" i="16" s="1"/>
  <c r="P298" i="16"/>
  <c r="P296" i="16" s="1"/>
  <c r="V298" i="16"/>
  <c r="V296" i="16" s="1"/>
  <c r="I303" i="16"/>
  <c r="I301" i="16" s="1"/>
  <c r="O303" i="16"/>
  <c r="O301" i="16" s="1"/>
  <c r="U303" i="16"/>
  <c r="U301" i="16" s="1"/>
  <c r="AA303" i="16"/>
  <c r="AA301" i="16" s="1"/>
  <c r="H308" i="16"/>
  <c r="H306" i="16" s="1"/>
  <c r="N308" i="16"/>
  <c r="N306" i="16" s="1"/>
  <c r="T308" i="16"/>
  <c r="T306" i="16" s="1"/>
  <c r="Z308" i="16"/>
  <c r="Z306" i="16" s="1"/>
  <c r="G313" i="16"/>
  <c r="G311" i="16" s="1"/>
  <c r="M313" i="16"/>
  <c r="M311" i="16" s="1"/>
  <c r="S313" i="16"/>
  <c r="S311" i="16" s="1"/>
  <c r="Y313" i="16"/>
  <c r="Y311" i="16" s="1"/>
  <c r="F318" i="16"/>
  <c r="F316" i="16" s="1"/>
  <c r="L318" i="16"/>
  <c r="L316" i="16" s="1"/>
  <c r="R318" i="16"/>
  <c r="R316" i="16" s="1"/>
  <c r="X318" i="16"/>
  <c r="X316" i="16" s="1"/>
  <c r="E327" i="16"/>
  <c r="E325" i="16" s="1"/>
  <c r="K327" i="16"/>
  <c r="K325" i="16" s="1"/>
  <c r="Q327" i="16"/>
  <c r="Q325" i="16" s="1"/>
  <c r="W327" i="16"/>
  <c r="W325" i="16" s="1"/>
  <c r="D332" i="16"/>
  <c r="D330" i="16" s="1"/>
  <c r="J332" i="16"/>
  <c r="J330" i="16" s="1"/>
  <c r="P332" i="16"/>
  <c r="P330" i="16" s="1"/>
  <c r="V332" i="16"/>
  <c r="V330" i="16" s="1"/>
  <c r="I337" i="16"/>
  <c r="I335" i="16" s="1"/>
  <c r="O337" i="16"/>
  <c r="O335" i="16" s="1"/>
  <c r="U337" i="16"/>
  <c r="U335" i="16" s="1"/>
  <c r="AA337" i="16"/>
  <c r="AA335" i="16" s="1"/>
  <c r="H342" i="16"/>
  <c r="H340" i="16" s="1"/>
  <c r="N342" i="16"/>
  <c r="N340" i="16" s="1"/>
  <c r="T342" i="16"/>
  <c r="T340" i="16" s="1"/>
  <c r="Z342" i="16"/>
  <c r="Z340" i="16" s="1"/>
  <c r="G347" i="16"/>
  <c r="G345" i="16" s="1"/>
  <c r="M347" i="16"/>
  <c r="M345" i="16" s="1"/>
  <c r="S347" i="16"/>
  <c r="S345" i="16" s="1"/>
  <c r="Y347" i="16"/>
  <c r="Y345" i="16" s="1"/>
  <c r="F352" i="16"/>
  <c r="F350" i="16" s="1"/>
  <c r="L352" i="16"/>
  <c r="L350" i="16" s="1"/>
  <c r="R352" i="16"/>
  <c r="R350" i="16" s="1"/>
  <c r="X352" i="16"/>
  <c r="X350" i="16" s="1"/>
  <c r="E357" i="16"/>
  <c r="E355" i="16" s="1"/>
  <c r="K357" i="16"/>
  <c r="K355" i="16" s="1"/>
  <c r="Q357" i="16"/>
  <c r="Q355" i="16" s="1"/>
  <c r="W357" i="16"/>
  <c r="W355" i="16" s="1"/>
  <c r="D362" i="16"/>
  <c r="D360" i="16" s="1"/>
  <c r="J362" i="16"/>
  <c r="J360" i="16" s="1"/>
  <c r="P362" i="16"/>
  <c r="P360" i="16" s="1"/>
  <c r="V362" i="16"/>
  <c r="V360" i="16" s="1"/>
  <c r="I367" i="16"/>
  <c r="I365" i="16" s="1"/>
  <c r="O367" i="16"/>
  <c r="O365" i="16" s="1"/>
  <c r="U367" i="16"/>
  <c r="U365" i="16" s="1"/>
  <c r="AA367" i="16"/>
  <c r="AA365" i="16" s="1"/>
  <c r="H372" i="16"/>
  <c r="H370" i="16" s="1"/>
  <c r="N372" i="16"/>
  <c r="N370" i="16" s="1"/>
  <c r="T372" i="16"/>
  <c r="T370" i="16" s="1"/>
  <c r="Z372" i="16"/>
  <c r="Z370" i="16" s="1"/>
  <c r="G377" i="16"/>
  <c r="G375" i="16" s="1"/>
  <c r="M377" i="16"/>
  <c r="M375" i="16" s="1"/>
  <c r="S377" i="16"/>
  <c r="S375" i="16" s="1"/>
  <c r="Y377" i="16"/>
  <c r="Y375" i="16" s="1"/>
  <c r="F382" i="16"/>
  <c r="F380" i="16" s="1"/>
  <c r="L382" i="16"/>
  <c r="L380" i="16" s="1"/>
  <c r="R382" i="16"/>
  <c r="R380" i="16" s="1"/>
  <c r="X382" i="16"/>
  <c r="X380" i="16" s="1"/>
  <c r="E387" i="16"/>
  <c r="E385" i="16" s="1"/>
  <c r="K387" i="16"/>
  <c r="K385" i="16" s="1"/>
  <c r="Q387" i="16"/>
  <c r="Q385" i="16" s="1"/>
  <c r="W387" i="16"/>
  <c r="W385" i="16" s="1"/>
  <c r="D392" i="16"/>
  <c r="D390" i="16" s="1"/>
  <c r="J392" i="16"/>
  <c r="J390" i="16" s="1"/>
  <c r="P392" i="16"/>
  <c r="P390" i="16" s="1"/>
  <c r="V392" i="16"/>
  <c r="V390" i="16" s="1"/>
  <c r="R397" i="16"/>
  <c r="R395" i="16" s="1"/>
  <c r="N402" i="16"/>
  <c r="N400" i="16" s="1"/>
  <c r="J407" i="16"/>
  <c r="J405" i="16" s="1"/>
  <c r="I412" i="16"/>
  <c r="I410" i="16" s="1"/>
  <c r="AA412" i="16"/>
  <c r="AA410" i="16" s="1"/>
  <c r="E417" i="16"/>
  <c r="E415" i="16" s="1"/>
  <c r="W417" i="16"/>
  <c r="W415" i="16" s="1"/>
  <c r="S422" i="16"/>
  <c r="S420" i="16" s="1"/>
  <c r="R427" i="16"/>
  <c r="R425" i="16" s="1"/>
  <c r="N432" i="16"/>
  <c r="N430" i="16" s="1"/>
  <c r="J437" i="16"/>
  <c r="J435" i="16" s="1"/>
  <c r="I442" i="16"/>
  <c r="I440" i="16" s="1"/>
  <c r="AA442" i="16"/>
  <c r="AA440" i="16" s="1"/>
  <c r="E447" i="16"/>
  <c r="E445" i="16" s="1"/>
  <c r="W447" i="16"/>
  <c r="W445" i="16" s="1"/>
  <c r="S452" i="16"/>
  <c r="S450" i="16" s="1"/>
  <c r="R457" i="16"/>
  <c r="R455" i="16" s="1"/>
  <c r="N462" i="16"/>
  <c r="N460" i="16" s="1"/>
  <c r="W477" i="16"/>
  <c r="W475" i="16" s="1"/>
  <c r="G168" i="16"/>
  <c r="G166" i="16" s="1"/>
  <c r="M168" i="16"/>
  <c r="M166" i="16" s="1"/>
  <c r="S168" i="16"/>
  <c r="S166" i="16" s="1"/>
  <c r="Y168" i="16"/>
  <c r="Y166" i="16" s="1"/>
  <c r="F173" i="16"/>
  <c r="F171" i="16" s="1"/>
  <c r="L173" i="16"/>
  <c r="L171" i="16" s="1"/>
  <c r="R173" i="16"/>
  <c r="R171" i="16" s="1"/>
  <c r="X173" i="16"/>
  <c r="X171" i="16" s="1"/>
  <c r="E178" i="16"/>
  <c r="E176" i="16" s="1"/>
  <c r="K178" i="16"/>
  <c r="K176" i="16" s="1"/>
  <c r="Q178" i="16"/>
  <c r="Q176" i="16" s="1"/>
  <c r="W178" i="16"/>
  <c r="W176" i="16" s="1"/>
  <c r="D183" i="16"/>
  <c r="D181" i="16" s="1"/>
  <c r="J183" i="16"/>
  <c r="J181" i="16" s="1"/>
  <c r="P183" i="16"/>
  <c r="P181" i="16" s="1"/>
  <c r="V183" i="16"/>
  <c r="V181" i="16" s="1"/>
  <c r="I188" i="16"/>
  <c r="I186" i="16" s="1"/>
  <c r="O188" i="16"/>
  <c r="O186" i="16" s="1"/>
  <c r="U188" i="16"/>
  <c r="U186" i="16" s="1"/>
  <c r="AA188" i="16"/>
  <c r="AA186" i="16" s="1"/>
  <c r="H193" i="16"/>
  <c r="H191" i="16" s="1"/>
  <c r="N193" i="16"/>
  <c r="N191" i="16" s="1"/>
  <c r="T193" i="16"/>
  <c r="T191" i="16" s="1"/>
  <c r="Z193" i="16"/>
  <c r="Z191" i="16" s="1"/>
  <c r="G198" i="16"/>
  <c r="G196" i="16" s="1"/>
  <c r="M198" i="16"/>
  <c r="M196" i="16" s="1"/>
  <c r="S198" i="16"/>
  <c r="S196" i="16" s="1"/>
  <c r="Y198" i="16"/>
  <c r="Y196" i="16" s="1"/>
  <c r="F203" i="16"/>
  <c r="F201" i="16" s="1"/>
  <c r="L203" i="16"/>
  <c r="L201" i="16" s="1"/>
  <c r="R203" i="16"/>
  <c r="R201" i="16" s="1"/>
  <c r="X203" i="16"/>
  <c r="X201" i="16" s="1"/>
  <c r="E208" i="16"/>
  <c r="E206" i="16" s="1"/>
  <c r="K208" i="16"/>
  <c r="K206" i="16" s="1"/>
  <c r="Q208" i="16"/>
  <c r="Q206" i="16" s="1"/>
  <c r="W208" i="16"/>
  <c r="W206" i="16" s="1"/>
  <c r="D213" i="16"/>
  <c r="D211" i="16" s="1"/>
  <c r="J213" i="16"/>
  <c r="J211" i="16" s="1"/>
  <c r="P213" i="16"/>
  <c r="P211" i="16" s="1"/>
  <c r="V213" i="16"/>
  <c r="V211" i="16" s="1"/>
  <c r="I218" i="16"/>
  <c r="I216" i="16" s="1"/>
  <c r="O218" i="16"/>
  <c r="O216" i="16" s="1"/>
  <c r="U218" i="16"/>
  <c r="U216" i="16" s="1"/>
  <c r="AA218" i="16"/>
  <c r="AA216" i="16" s="1"/>
  <c r="H223" i="16"/>
  <c r="H221" i="16" s="1"/>
  <c r="N223" i="16"/>
  <c r="N221" i="16" s="1"/>
  <c r="T223" i="16"/>
  <c r="T221" i="16" s="1"/>
  <c r="Z223" i="16"/>
  <c r="Z221" i="16" s="1"/>
  <c r="G228" i="16"/>
  <c r="G226" i="16" s="1"/>
  <c r="M228" i="16"/>
  <c r="M226" i="16" s="1"/>
  <c r="S228" i="16"/>
  <c r="S226" i="16" s="1"/>
  <c r="Y228" i="16"/>
  <c r="Y226" i="16" s="1"/>
  <c r="F233" i="16"/>
  <c r="F231" i="16" s="1"/>
  <c r="L233" i="16"/>
  <c r="L231" i="16" s="1"/>
  <c r="R233" i="16"/>
  <c r="R231" i="16" s="1"/>
  <c r="X233" i="16"/>
  <c r="X231" i="16" s="1"/>
  <c r="E238" i="16"/>
  <c r="E236" i="16" s="1"/>
  <c r="K238" i="16"/>
  <c r="K236" i="16" s="1"/>
  <c r="Q238" i="16"/>
  <c r="Q236" i="16" s="1"/>
  <c r="W238" i="16"/>
  <c r="W236" i="16" s="1"/>
  <c r="D243" i="16"/>
  <c r="D241" i="16" s="1"/>
  <c r="J243" i="16"/>
  <c r="J241" i="16" s="1"/>
  <c r="P243" i="16"/>
  <c r="P241" i="16" s="1"/>
  <c r="V243" i="16"/>
  <c r="V241" i="16" s="1"/>
  <c r="I248" i="16"/>
  <c r="I246" i="16" s="1"/>
  <c r="O248" i="16"/>
  <c r="O246" i="16" s="1"/>
  <c r="U248" i="16"/>
  <c r="U246" i="16" s="1"/>
  <c r="AA248" i="16"/>
  <c r="AA246" i="16" s="1"/>
  <c r="H253" i="16"/>
  <c r="H251" i="16" s="1"/>
  <c r="N253" i="16"/>
  <c r="N251" i="16" s="1"/>
  <c r="T253" i="16"/>
  <c r="T251" i="16" s="1"/>
  <c r="Z253" i="16"/>
  <c r="Z251" i="16" s="1"/>
  <c r="G258" i="16"/>
  <c r="G256" i="16" s="1"/>
  <c r="M258" i="16"/>
  <c r="M256" i="16" s="1"/>
  <c r="S258" i="16"/>
  <c r="S256" i="16" s="1"/>
  <c r="Y258" i="16"/>
  <c r="Y256" i="16" s="1"/>
  <c r="F263" i="16"/>
  <c r="F261" i="16" s="1"/>
  <c r="L263" i="16"/>
  <c r="L261" i="16" s="1"/>
  <c r="R263" i="16"/>
  <c r="R261" i="16" s="1"/>
  <c r="X263" i="16"/>
  <c r="X261" i="16" s="1"/>
  <c r="E268" i="16"/>
  <c r="E266" i="16" s="1"/>
  <c r="K268" i="16"/>
  <c r="K266" i="16" s="1"/>
  <c r="Q268" i="16"/>
  <c r="Q266" i="16" s="1"/>
  <c r="W268" i="16"/>
  <c r="W266" i="16" s="1"/>
  <c r="D273" i="16"/>
  <c r="D271" i="16" s="1"/>
  <c r="J273" i="16"/>
  <c r="J271" i="16" s="1"/>
  <c r="P273" i="16"/>
  <c r="P271" i="16" s="1"/>
  <c r="V273" i="16"/>
  <c r="V271" i="16" s="1"/>
  <c r="I278" i="16"/>
  <c r="I276" i="16" s="1"/>
  <c r="O278" i="16"/>
  <c r="O276" i="16" s="1"/>
  <c r="U278" i="16"/>
  <c r="U276" i="16" s="1"/>
  <c r="AA278" i="16"/>
  <c r="AA276" i="16" s="1"/>
  <c r="H283" i="16"/>
  <c r="H281" i="16" s="1"/>
  <c r="N283" i="16"/>
  <c r="N281" i="16" s="1"/>
  <c r="T283" i="16"/>
  <c r="T281" i="16" s="1"/>
  <c r="Z283" i="16"/>
  <c r="Z281" i="16" s="1"/>
  <c r="G288" i="16"/>
  <c r="G286" i="16" s="1"/>
  <c r="M288" i="16"/>
  <c r="M286" i="16" s="1"/>
  <c r="S288" i="16"/>
  <c r="S286" i="16" s="1"/>
  <c r="Y288" i="16"/>
  <c r="Y286" i="16" s="1"/>
  <c r="F293" i="16"/>
  <c r="F291" i="16" s="1"/>
  <c r="L293" i="16"/>
  <c r="L291" i="16" s="1"/>
  <c r="R293" i="16"/>
  <c r="R291" i="16" s="1"/>
  <c r="X293" i="16"/>
  <c r="X291" i="16" s="1"/>
  <c r="E298" i="16"/>
  <c r="E296" i="16" s="1"/>
  <c r="K298" i="16"/>
  <c r="K296" i="16" s="1"/>
  <c r="Q298" i="16"/>
  <c r="Q296" i="16" s="1"/>
  <c r="W298" i="16"/>
  <c r="W296" i="16" s="1"/>
  <c r="D303" i="16"/>
  <c r="D301" i="16" s="1"/>
  <c r="J303" i="16"/>
  <c r="J301" i="16" s="1"/>
  <c r="P303" i="16"/>
  <c r="P301" i="16" s="1"/>
  <c r="V303" i="16"/>
  <c r="V301" i="16" s="1"/>
  <c r="I308" i="16"/>
  <c r="I306" i="16" s="1"/>
  <c r="O308" i="16"/>
  <c r="O306" i="16" s="1"/>
  <c r="U308" i="16"/>
  <c r="U306" i="16" s="1"/>
  <c r="AA308" i="16"/>
  <c r="AA306" i="16" s="1"/>
  <c r="H313" i="16"/>
  <c r="H311" i="16" s="1"/>
  <c r="N313" i="16"/>
  <c r="N311" i="16" s="1"/>
  <c r="T313" i="16"/>
  <c r="T311" i="16" s="1"/>
  <c r="Z313" i="16"/>
  <c r="Z311" i="16" s="1"/>
  <c r="G318" i="16"/>
  <c r="G316" i="16" s="1"/>
  <c r="M318" i="16"/>
  <c r="M316" i="16" s="1"/>
  <c r="S318" i="16"/>
  <c r="S316" i="16" s="1"/>
  <c r="Y318" i="16"/>
  <c r="Y316" i="16" s="1"/>
  <c r="F327" i="16"/>
  <c r="F325" i="16" s="1"/>
  <c r="L327" i="16"/>
  <c r="L325" i="16" s="1"/>
  <c r="R327" i="16"/>
  <c r="R325" i="16" s="1"/>
  <c r="X327" i="16"/>
  <c r="X325" i="16" s="1"/>
  <c r="E332" i="16"/>
  <c r="E330" i="16" s="1"/>
  <c r="K332" i="16"/>
  <c r="K330" i="16" s="1"/>
  <c r="Q332" i="16"/>
  <c r="Q330" i="16" s="1"/>
  <c r="W332" i="16"/>
  <c r="W330" i="16" s="1"/>
  <c r="D337" i="16"/>
  <c r="D335" i="16" s="1"/>
  <c r="J337" i="16"/>
  <c r="J335" i="16" s="1"/>
  <c r="P337" i="16"/>
  <c r="P335" i="16" s="1"/>
  <c r="V337" i="16"/>
  <c r="V335" i="16" s="1"/>
  <c r="I342" i="16"/>
  <c r="I340" i="16" s="1"/>
  <c r="O342" i="16"/>
  <c r="O340" i="16" s="1"/>
  <c r="U342" i="16"/>
  <c r="U340" i="16" s="1"/>
  <c r="AA342" i="16"/>
  <c r="AA340" i="16" s="1"/>
  <c r="H347" i="16"/>
  <c r="H345" i="16" s="1"/>
  <c r="N347" i="16"/>
  <c r="N345" i="16" s="1"/>
  <c r="T347" i="16"/>
  <c r="T345" i="16" s="1"/>
  <c r="Z347" i="16"/>
  <c r="Z345" i="16" s="1"/>
  <c r="G352" i="16"/>
  <c r="G350" i="16" s="1"/>
  <c r="M352" i="16"/>
  <c r="M350" i="16" s="1"/>
  <c r="S352" i="16"/>
  <c r="S350" i="16" s="1"/>
  <c r="Y352" i="16"/>
  <c r="Y350" i="16" s="1"/>
  <c r="F357" i="16"/>
  <c r="F355" i="16" s="1"/>
  <c r="L357" i="16"/>
  <c r="L355" i="16" s="1"/>
  <c r="R357" i="16"/>
  <c r="R355" i="16" s="1"/>
  <c r="X357" i="16"/>
  <c r="X355" i="16" s="1"/>
  <c r="E362" i="16"/>
  <c r="E360" i="16" s="1"/>
  <c r="K362" i="16"/>
  <c r="K360" i="16" s="1"/>
  <c r="Q362" i="16"/>
  <c r="Q360" i="16" s="1"/>
  <c r="W362" i="16"/>
  <c r="W360" i="16" s="1"/>
  <c r="D367" i="16"/>
  <c r="D365" i="16" s="1"/>
  <c r="J367" i="16"/>
  <c r="J365" i="16" s="1"/>
  <c r="P367" i="16"/>
  <c r="P365" i="16" s="1"/>
  <c r="V367" i="16"/>
  <c r="V365" i="16" s="1"/>
  <c r="I372" i="16"/>
  <c r="I370" i="16" s="1"/>
  <c r="O372" i="16"/>
  <c r="O370" i="16" s="1"/>
  <c r="U372" i="16"/>
  <c r="U370" i="16" s="1"/>
  <c r="AA372" i="16"/>
  <c r="AA370" i="16" s="1"/>
  <c r="H377" i="16"/>
  <c r="H375" i="16" s="1"/>
  <c r="N377" i="16"/>
  <c r="N375" i="16" s="1"/>
  <c r="T377" i="16"/>
  <c r="T375" i="16" s="1"/>
  <c r="Z377" i="16"/>
  <c r="Z375" i="16" s="1"/>
  <c r="G382" i="16"/>
  <c r="G380" i="16" s="1"/>
  <c r="M382" i="16"/>
  <c r="M380" i="16" s="1"/>
  <c r="S382" i="16"/>
  <c r="S380" i="16" s="1"/>
  <c r="Y382" i="16"/>
  <c r="Y380" i="16" s="1"/>
  <c r="F387" i="16"/>
  <c r="F385" i="16" s="1"/>
  <c r="L387" i="16"/>
  <c r="L385" i="16" s="1"/>
  <c r="R387" i="16"/>
  <c r="R385" i="16" s="1"/>
  <c r="X387" i="16"/>
  <c r="X385" i="16" s="1"/>
  <c r="E392" i="16"/>
  <c r="E390" i="16" s="1"/>
  <c r="K392" i="16"/>
  <c r="K390" i="16" s="1"/>
  <c r="Q392" i="16"/>
  <c r="Q390" i="16" s="1"/>
  <c r="W392" i="16"/>
  <c r="W390" i="16" s="1"/>
  <c r="F397" i="16"/>
  <c r="F395" i="16" s="1"/>
  <c r="U397" i="16"/>
  <c r="U395" i="16" s="1"/>
  <c r="Q402" i="16"/>
  <c r="Q400" i="16" s="1"/>
  <c r="M407" i="16"/>
  <c r="M405" i="16" s="1"/>
  <c r="L412" i="16"/>
  <c r="L410" i="16" s="1"/>
  <c r="H417" i="16"/>
  <c r="H415" i="16" s="1"/>
  <c r="Z417" i="16"/>
  <c r="Z415" i="16" s="1"/>
  <c r="D422" i="16"/>
  <c r="D420" i="16" s="1"/>
  <c r="V422" i="16"/>
  <c r="V420" i="16" s="1"/>
  <c r="U427" i="16"/>
  <c r="U425" i="16" s="1"/>
  <c r="Q432" i="16"/>
  <c r="Q430" i="16" s="1"/>
  <c r="M437" i="16"/>
  <c r="M435" i="16" s="1"/>
  <c r="L442" i="16"/>
  <c r="L440" i="16" s="1"/>
  <c r="H447" i="16"/>
  <c r="H445" i="16" s="1"/>
  <c r="Z447" i="16"/>
  <c r="Z445" i="16" s="1"/>
  <c r="D452" i="16"/>
  <c r="D450" i="16" s="1"/>
  <c r="V452" i="16"/>
  <c r="V450" i="16" s="1"/>
  <c r="U457" i="16"/>
  <c r="U455" i="16" s="1"/>
  <c r="Q462" i="16"/>
  <c r="Q460" i="16" s="1"/>
  <c r="G467" i="16"/>
  <c r="G465" i="16" s="1"/>
  <c r="V486" i="16"/>
  <c r="V484" i="16" s="1"/>
  <c r="L42" i="17"/>
  <c r="X72" i="17"/>
  <c r="K87" i="17"/>
  <c r="H168" i="16"/>
  <c r="H166" i="16" s="1"/>
  <c r="N168" i="16"/>
  <c r="N166" i="16" s="1"/>
  <c r="T168" i="16"/>
  <c r="T166" i="16" s="1"/>
  <c r="Z168" i="16"/>
  <c r="Z166" i="16" s="1"/>
  <c r="G173" i="16"/>
  <c r="G171" i="16" s="1"/>
  <c r="M173" i="16"/>
  <c r="M171" i="16" s="1"/>
  <c r="S173" i="16"/>
  <c r="S171" i="16" s="1"/>
  <c r="Y173" i="16"/>
  <c r="Y171" i="16" s="1"/>
  <c r="F178" i="16"/>
  <c r="F176" i="16" s="1"/>
  <c r="L178" i="16"/>
  <c r="L176" i="16" s="1"/>
  <c r="R178" i="16"/>
  <c r="R176" i="16" s="1"/>
  <c r="X178" i="16"/>
  <c r="X176" i="16" s="1"/>
  <c r="E183" i="16"/>
  <c r="E181" i="16" s="1"/>
  <c r="K183" i="16"/>
  <c r="K181" i="16" s="1"/>
  <c r="Q183" i="16"/>
  <c r="Q181" i="16" s="1"/>
  <c r="W183" i="16"/>
  <c r="W181" i="16" s="1"/>
  <c r="D188" i="16"/>
  <c r="D186" i="16" s="1"/>
  <c r="J188" i="16"/>
  <c r="J186" i="16" s="1"/>
  <c r="P188" i="16"/>
  <c r="P186" i="16" s="1"/>
  <c r="V188" i="16"/>
  <c r="V186" i="16" s="1"/>
  <c r="I193" i="16"/>
  <c r="I191" i="16" s="1"/>
  <c r="O193" i="16"/>
  <c r="O191" i="16" s="1"/>
  <c r="U193" i="16"/>
  <c r="U191" i="16" s="1"/>
  <c r="AA193" i="16"/>
  <c r="AA191" i="16" s="1"/>
  <c r="H198" i="16"/>
  <c r="H196" i="16" s="1"/>
  <c r="N198" i="16"/>
  <c r="N196" i="16" s="1"/>
  <c r="T198" i="16"/>
  <c r="T196" i="16" s="1"/>
  <c r="Z198" i="16"/>
  <c r="Z196" i="16" s="1"/>
  <c r="G203" i="16"/>
  <c r="G201" i="16" s="1"/>
  <c r="M203" i="16"/>
  <c r="M201" i="16" s="1"/>
  <c r="S203" i="16"/>
  <c r="S201" i="16" s="1"/>
  <c r="Y203" i="16"/>
  <c r="Y201" i="16" s="1"/>
  <c r="F208" i="16"/>
  <c r="F206" i="16" s="1"/>
  <c r="L208" i="16"/>
  <c r="L206" i="16" s="1"/>
  <c r="R208" i="16"/>
  <c r="R206" i="16" s="1"/>
  <c r="X208" i="16"/>
  <c r="X206" i="16" s="1"/>
  <c r="E213" i="16"/>
  <c r="E211" i="16" s="1"/>
  <c r="K213" i="16"/>
  <c r="K211" i="16" s="1"/>
  <c r="Q213" i="16"/>
  <c r="Q211" i="16" s="1"/>
  <c r="W213" i="16"/>
  <c r="W211" i="16" s="1"/>
  <c r="D218" i="16"/>
  <c r="D216" i="16" s="1"/>
  <c r="J218" i="16"/>
  <c r="J216" i="16" s="1"/>
  <c r="P218" i="16"/>
  <c r="P216" i="16" s="1"/>
  <c r="V218" i="16"/>
  <c r="V216" i="16" s="1"/>
  <c r="I223" i="16"/>
  <c r="I221" i="16" s="1"/>
  <c r="O223" i="16"/>
  <c r="O221" i="16" s="1"/>
  <c r="U223" i="16"/>
  <c r="U221" i="16" s="1"/>
  <c r="AA223" i="16"/>
  <c r="AA221" i="16" s="1"/>
  <c r="H228" i="16"/>
  <c r="H226" i="16" s="1"/>
  <c r="N228" i="16"/>
  <c r="N226" i="16" s="1"/>
  <c r="T228" i="16"/>
  <c r="T226" i="16" s="1"/>
  <c r="Z228" i="16"/>
  <c r="Z226" i="16" s="1"/>
  <c r="G233" i="16"/>
  <c r="G231" i="16" s="1"/>
  <c r="M233" i="16"/>
  <c r="M231" i="16" s="1"/>
  <c r="S233" i="16"/>
  <c r="S231" i="16" s="1"/>
  <c r="Y233" i="16"/>
  <c r="Y231" i="16" s="1"/>
  <c r="F238" i="16"/>
  <c r="F236" i="16" s="1"/>
  <c r="L238" i="16"/>
  <c r="L236" i="16" s="1"/>
  <c r="R238" i="16"/>
  <c r="R236" i="16" s="1"/>
  <c r="X238" i="16"/>
  <c r="X236" i="16" s="1"/>
  <c r="E243" i="16"/>
  <c r="E241" i="16" s="1"/>
  <c r="K243" i="16"/>
  <c r="K241" i="16" s="1"/>
  <c r="Q243" i="16"/>
  <c r="Q241" i="16" s="1"/>
  <c r="W243" i="16"/>
  <c r="W241" i="16" s="1"/>
  <c r="D248" i="16"/>
  <c r="D246" i="16" s="1"/>
  <c r="J248" i="16"/>
  <c r="J246" i="16" s="1"/>
  <c r="P248" i="16"/>
  <c r="P246" i="16" s="1"/>
  <c r="V248" i="16"/>
  <c r="V246" i="16" s="1"/>
  <c r="I253" i="16"/>
  <c r="I251" i="16" s="1"/>
  <c r="O253" i="16"/>
  <c r="O251" i="16" s="1"/>
  <c r="U253" i="16"/>
  <c r="U251" i="16" s="1"/>
  <c r="AA253" i="16"/>
  <c r="AA251" i="16" s="1"/>
  <c r="H258" i="16"/>
  <c r="H256" i="16" s="1"/>
  <c r="N258" i="16"/>
  <c r="N256" i="16" s="1"/>
  <c r="T258" i="16"/>
  <c r="T256" i="16" s="1"/>
  <c r="Z258" i="16"/>
  <c r="Z256" i="16" s="1"/>
  <c r="G263" i="16"/>
  <c r="G261" i="16" s="1"/>
  <c r="M263" i="16"/>
  <c r="M261" i="16" s="1"/>
  <c r="S263" i="16"/>
  <c r="S261" i="16" s="1"/>
  <c r="Y263" i="16"/>
  <c r="Y261" i="16" s="1"/>
  <c r="F268" i="16"/>
  <c r="F266" i="16" s="1"/>
  <c r="L268" i="16"/>
  <c r="L266" i="16" s="1"/>
  <c r="R268" i="16"/>
  <c r="R266" i="16" s="1"/>
  <c r="X268" i="16"/>
  <c r="X266" i="16" s="1"/>
  <c r="E273" i="16"/>
  <c r="E271" i="16" s="1"/>
  <c r="K273" i="16"/>
  <c r="K271" i="16" s="1"/>
  <c r="Q273" i="16"/>
  <c r="Q271" i="16" s="1"/>
  <c r="W273" i="16"/>
  <c r="W271" i="16" s="1"/>
  <c r="D278" i="16"/>
  <c r="D276" i="16" s="1"/>
  <c r="J278" i="16"/>
  <c r="J276" i="16" s="1"/>
  <c r="P278" i="16"/>
  <c r="P276" i="16" s="1"/>
  <c r="V278" i="16"/>
  <c r="V276" i="16" s="1"/>
  <c r="I283" i="16"/>
  <c r="I281" i="16" s="1"/>
  <c r="O283" i="16"/>
  <c r="O281" i="16" s="1"/>
  <c r="U283" i="16"/>
  <c r="U281" i="16" s="1"/>
  <c r="AA283" i="16"/>
  <c r="AA281" i="16" s="1"/>
  <c r="H288" i="16"/>
  <c r="H286" i="16" s="1"/>
  <c r="N288" i="16"/>
  <c r="N286" i="16" s="1"/>
  <c r="T288" i="16"/>
  <c r="T286" i="16" s="1"/>
  <c r="Z288" i="16"/>
  <c r="Z286" i="16" s="1"/>
  <c r="G293" i="16"/>
  <c r="G291" i="16" s="1"/>
  <c r="M293" i="16"/>
  <c r="M291" i="16" s="1"/>
  <c r="S293" i="16"/>
  <c r="S291" i="16" s="1"/>
  <c r="Y293" i="16"/>
  <c r="Y291" i="16" s="1"/>
  <c r="F298" i="16"/>
  <c r="F296" i="16" s="1"/>
  <c r="L298" i="16"/>
  <c r="L296" i="16" s="1"/>
  <c r="R298" i="16"/>
  <c r="R296" i="16" s="1"/>
  <c r="X298" i="16"/>
  <c r="X296" i="16" s="1"/>
  <c r="E303" i="16"/>
  <c r="E301" i="16" s="1"/>
  <c r="K303" i="16"/>
  <c r="K301" i="16" s="1"/>
  <c r="Q303" i="16"/>
  <c r="Q301" i="16" s="1"/>
  <c r="W303" i="16"/>
  <c r="W301" i="16" s="1"/>
  <c r="D308" i="16"/>
  <c r="D306" i="16" s="1"/>
  <c r="J308" i="16"/>
  <c r="J306" i="16" s="1"/>
  <c r="P308" i="16"/>
  <c r="P306" i="16" s="1"/>
  <c r="V308" i="16"/>
  <c r="V306" i="16" s="1"/>
  <c r="I313" i="16"/>
  <c r="I311" i="16" s="1"/>
  <c r="O313" i="16"/>
  <c r="O311" i="16" s="1"/>
  <c r="U313" i="16"/>
  <c r="U311" i="16" s="1"/>
  <c r="AA313" i="16"/>
  <c r="AA311" i="16" s="1"/>
  <c r="H318" i="16"/>
  <c r="H316" i="16" s="1"/>
  <c r="N318" i="16"/>
  <c r="N316" i="16" s="1"/>
  <c r="T318" i="16"/>
  <c r="T316" i="16" s="1"/>
  <c r="G327" i="16"/>
  <c r="G325" i="16" s="1"/>
  <c r="M327" i="16"/>
  <c r="M325" i="16" s="1"/>
  <c r="S327" i="16"/>
  <c r="S325" i="16" s="1"/>
  <c r="Y327" i="16"/>
  <c r="Y325" i="16" s="1"/>
  <c r="F332" i="16"/>
  <c r="F330" i="16" s="1"/>
  <c r="L332" i="16"/>
  <c r="L330" i="16" s="1"/>
  <c r="R332" i="16"/>
  <c r="R330" i="16" s="1"/>
  <c r="X332" i="16"/>
  <c r="X330" i="16" s="1"/>
  <c r="E337" i="16"/>
  <c r="E335" i="16" s="1"/>
  <c r="K337" i="16"/>
  <c r="K335" i="16" s="1"/>
  <c r="Q337" i="16"/>
  <c r="Q335" i="16" s="1"/>
  <c r="W337" i="16"/>
  <c r="W335" i="16" s="1"/>
  <c r="D342" i="16"/>
  <c r="D340" i="16" s="1"/>
  <c r="J342" i="16"/>
  <c r="J340" i="16" s="1"/>
  <c r="P342" i="16"/>
  <c r="P340" i="16" s="1"/>
  <c r="V342" i="16"/>
  <c r="V340" i="16" s="1"/>
  <c r="I347" i="16"/>
  <c r="I345" i="16" s="1"/>
  <c r="O347" i="16"/>
  <c r="O345" i="16" s="1"/>
  <c r="U347" i="16"/>
  <c r="U345" i="16" s="1"/>
  <c r="AA347" i="16"/>
  <c r="AA345" i="16" s="1"/>
  <c r="H352" i="16"/>
  <c r="H350" i="16" s="1"/>
  <c r="N352" i="16"/>
  <c r="N350" i="16" s="1"/>
  <c r="T352" i="16"/>
  <c r="T350" i="16" s="1"/>
  <c r="Z352" i="16"/>
  <c r="Z350" i="16" s="1"/>
  <c r="G357" i="16"/>
  <c r="G355" i="16" s="1"/>
  <c r="M357" i="16"/>
  <c r="M355" i="16" s="1"/>
  <c r="S357" i="16"/>
  <c r="S355" i="16" s="1"/>
  <c r="Y357" i="16"/>
  <c r="Y355" i="16" s="1"/>
  <c r="F362" i="16"/>
  <c r="F360" i="16" s="1"/>
  <c r="L362" i="16"/>
  <c r="L360" i="16" s="1"/>
  <c r="R362" i="16"/>
  <c r="R360" i="16" s="1"/>
  <c r="X362" i="16"/>
  <c r="X360" i="16" s="1"/>
  <c r="E367" i="16"/>
  <c r="E365" i="16" s="1"/>
  <c r="K367" i="16"/>
  <c r="K365" i="16" s="1"/>
  <c r="Q367" i="16"/>
  <c r="Q365" i="16" s="1"/>
  <c r="W367" i="16"/>
  <c r="W365" i="16" s="1"/>
  <c r="D372" i="16"/>
  <c r="D370" i="16" s="1"/>
  <c r="J372" i="16"/>
  <c r="J370" i="16" s="1"/>
  <c r="P372" i="16"/>
  <c r="P370" i="16" s="1"/>
  <c r="V372" i="16"/>
  <c r="V370" i="16" s="1"/>
  <c r="I377" i="16"/>
  <c r="I375" i="16" s="1"/>
  <c r="O377" i="16"/>
  <c r="O375" i="16" s="1"/>
  <c r="U377" i="16"/>
  <c r="U375" i="16" s="1"/>
  <c r="AA377" i="16"/>
  <c r="AA375" i="16" s="1"/>
  <c r="H382" i="16"/>
  <c r="H380" i="16" s="1"/>
  <c r="N382" i="16"/>
  <c r="N380" i="16" s="1"/>
  <c r="T382" i="16"/>
  <c r="T380" i="16" s="1"/>
  <c r="Z382" i="16"/>
  <c r="Z380" i="16" s="1"/>
  <c r="G387" i="16"/>
  <c r="G385" i="16" s="1"/>
  <c r="M387" i="16"/>
  <c r="M385" i="16" s="1"/>
  <c r="S387" i="16"/>
  <c r="S385" i="16" s="1"/>
  <c r="Y387" i="16"/>
  <c r="Y385" i="16" s="1"/>
  <c r="F392" i="16"/>
  <c r="F390" i="16" s="1"/>
  <c r="L392" i="16"/>
  <c r="L390" i="16" s="1"/>
  <c r="R392" i="16"/>
  <c r="R390" i="16" s="1"/>
  <c r="Y392" i="16"/>
  <c r="Y390" i="16" s="1"/>
  <c r="G397" i="16"/>
  <c r="G395" i="16" s="1"/>
  <c r="X397" i="16"/>
  <c r="X395" i="16" s="1"/>
  <c r="T402" i="16"/>
  <c r="T400" i="16" s="1"/>
  <c r="P407" i="16"/>
  <c r="P405" i="16" s="1"/>
  <c r="O412" i="16"/>
  <c r="O410" i="16" s="1"/>
  <c r="K417" i="16"/>
  <c r="K415" i="16" s="1"/>
  <c r="G422" i="16"/>
  <c r="G420" i="16" s="1"/>
  <c r="Y422" i="16"/>
  <c r="Y420" i="16" s="1"/>
  <c r="F427" i="16"/>
  <c r="F425" i="16" s="1"/>
  <c r="X427" i="16"/>
  <c r="X425" i="16" s="1"/>
  <c r="T432" i="16"/>
  <c r="T430" i="16" s="1"/>
  <c r="P437" i="16"/>
  <c r="P435" i="16" s="1"/>
  <c r="O442" i="16"/>
  <c r="O440" i="16" s="1"/>
  <c r="K447" i="16"/>
  <c r="K445" i="16" s="1"/>
  <c r="G452" i="16"/>
  <c r="G450" i="16" s="1"/>
  <c r="Y452" i="16"/>
  <c r="Y450" i="16" s="1"/>
  <c r="F457" i="16"/>
  <c r="F455" i="16" s="1"/>
  <c r="X457" i="16"/>
  <c r="X455" i="16" s="1"/>
  <c r="T462" i="16"/>
  <c r="T460" i="16" s="1"/>
  <c r="M467" i="16"/>
  <c r="M465" i="16" s="1"/>
  <c r="F472" i="16"/>
  <c r="F470" i="16" s="1"/>
  <c r="Y107" i="17"/>
  <c r="V122" i="17"/>
  <c r="G109" i="17"/>
  <c r="G107" i="17" s="1"/>
  <c r="V124" i="17"/>
  <c r="U129" i="17"/>
  <c r="U127" i="17" s="1"/>
  <c r="N134" i="17"/>
  <c r="N132" i="17" s="1"/>
  <c r="S206" i="17"/>
  <c r="V221" i="17"/>
  <c r="B763" i="16"/>
  <c r="D781" i="16"/>
  <c r="F9" i="17"/>
  <c r="F7" i="17" s="1"/>
  <c r="L9" i="17"/>
  <c r="R9" i="17"/>
  <c r="Y9" i="17"/>
  <c r="Y7" i="17" s="1"/>
  <c r="L14" i="17"/>
  <c r="L12" i="17" s="1"/>
  <c r="T14" i="17"/>
  <c r="T12" i="17" s="1"/>
  <c r="G19" i="17"/>
  <c r="G17" i="17" s="1"/>
  <c r="S19" i="17"/>
  <c r="S17" i="17" s="1"/>
  <c r="E24" i="17"/>
  <c r="E22" i="17" s="1"/>
  <c r="Q24" i="17"/>
  <c r="Q22" i="17" s="1"/>
  <c r="D29" i="17"/>
  <c r="D27" i="17" s="1"/>
  <c r="P29" i="17"/>
  <c r="P27" i="17" s="1"/>
  <c r="O34" i="17"/>
  <c r="O32" i="17" s="1"/>
  <c r="AA34" i="17"/>
  <c r="AA32" i="17" s="1"/>
  <c r="N39" i="17"/>
  <c r="N37" i="17" s="1"/>
  <c r="Z39" i="17"/>
  <c r="Z37" i="17" s="1"/>
  <c r="L44" i="17"/>
  <c r="X44" i="17"/>
  <c r="X42" i="17" s="1"/>
  <c r="G49" i="17"/>
  <c r="G47" i="17" s="1"/>
  <c r="S49" i="17"/>
  <c r="S47" i="17" s="1"/>
  <c r="E54" i="17"/>
  <c r="E52" i="17" s="1"/>
  <c r="Q54" i="17"/>
  <c r="Q52" i="17" s="1"/>
  <c r="D59" i="17"/>
  <c r="D57" i="17" s="1"/>
  <c r="P59" i="17"/>
  <c r="P57" i="17" s="1"/>
  <c r="O64" i="17"/>
  <c r="O62" i="17" s="1"/>
  <c r="AA64" i="17"/>
  <c r="U69" i="17"/>
  <c r="U67" i="17" s="1"/>
  <c r="R74" i="17"/>
  <c r="R72" i="17" s="1"/>
  <c r="M79" i="17"/>
  <c r="M77" i="17" s="1"/>
  <c r="J84" i="17"/>
  <c r="J82" i="17" s="1"/>
  <c r="AA99" i="17"/>
  <c r="AA97" i="17" s="1"/>
  <c r="T104" i="17"/>
  <c r="T102" i="17" s="1"/>
  <c r="M109" i="17"/>
  <c r="M107" i="17" s="1"/>
  <c r="F114" i="17"/>
  <c r="F112" i="17" s="1"/>
  <c r="AA129" i="17"/>
  <c r="AA127" i="17" s="1"/>
  <c r="T134" i="17"/>
  <c r="S211" i="17"/>
  <c r="U261" i="17"/>
  <c r="Y271" i="17"/>
  <c r="F24" i="17"/>
  <c r="F22" i="17" s="1"/>
  <c r="R24" i="17"/>
  <c r="R22" i="17" s="1"/>
  <c r="E29" i="17"/>
  <c r="E27" i="17" s="1"/>
  <c r="Q29" i="17"/>
  <c r="Q27" i="17" s="1"/>
  <c r="D34" i="17"/>
  <c r="D32" i="17" s="1"/>
  <c r="P34" i="17"/>
  <c r="P32" i="17" s="1"/>
  <c r="O39" i="17"/>
  <c r="O37" i="17" s="1"/>
  <c r="AA39" i="17"/>
  <c r="AA37" i="17" s="1"/>
  <c r="M44" i="17"/>
  <c r="M42" i="17" s="1"/>
  <c r="Y44" i="17"/>
  <c r="Y42" i="17" s="1"/>
  <c r="K49" i="17"/>
  <c r="K47" i="17" s="1"/>
  <c r="W49" i="17"/>
  <c r="W47" i="17" s="1"/>
  <c r="F54" i="17"/>
  <c r="F52" i="17" s="1"/>
  <c r="R54" i="17"/>
  <c r="R52" i="17" s="1"/>
  <c r="E59" i="17"/>
  <c r="E57" i="17" s="1"/>
  <c r="Q59" i="17"/>
  <c r="Q57" i="17" s="1"/>
  <c r="D64" i="17"/>
  <c r="D62" i="17" s="1"/>
  <c r="P64" i="17"/>
  <c r="P62" i="17" s="1"/>
  <c r="G69" i="17"/>
  <c r="G67" i="17" s="1"/>
  <c r="Y69" i="17"/>
  <c r="Y67" i="17" s="1"/>
  <c r="T74" i="17"/>
  <c r="T72" i="17" s="1"/>
  <c r="Q79" i="17"/>
  <c r="Q77" i="17" s="1"/>
  <c r="L84" i="17"/>
  <c r="L82" i="17" s="1"/>
  <c r="E89" i="17"/>
  <c r="E87" i="17" s="1"/>
  <c r="Z104" i="17"/>
  <c r="Z102" i="17" s="1"/>
  <c r="S109" i="17"/>
  <c r="S107" i="17" s="1"/>
  <c r="L114" i="17"/>
  <c r="L112" i="17" s="1"/>
  <c r="E119" i="17"/>
  <c r="E117" i="17" s="1"/>
  <c r="Z134" i="17"/>
  <c r="Z132" i="17" s="1"/>
  <c r="I206" i="17"/>
  <c r="G216" i="17"/>
  <c r="L19" i="17"/>
  <c r="L17" i="17" s="1"/>
  <c r="X19" i="17"/>
  <c r="X17" i="17" s="1"/>
  <c r="J24" i="17"/>
  <c r="J22" i="17" s="1"/>
  <c r="V24" i="17"/>
  <c r="V22" i="17" s="1"/>
  <c r="I29" i="17"/>
  <c r="I27" i="17" s="1"/>
  <c r="U29" i="17"/>
  <c r="U27" i="17" s="1"/>
  <c r="H34" i="17"/>
  <c r="H32" i="17" s="1"/>
  <c r="T34" i="17"/>
  <c r="T32" i="17" s="1"/>
  <c r="G39" i="17"/>
  <c r="G37" i="17" s="1"/>
  <c r="S39" i="17"/>
  <c r="S37" i="17" s="1"/>
  <c r="N44" i="17"/>
  <c r="N42" i="17" s="1"/>
  <c r="Z44" i="17"/>
  <c r="Z42" i="17" s="1"/>
  <c r="L49" i="17"/>
  <c r="L47" i="17" s="1"/>
  <c r="X49" i="17"/>
  <c r="X47" i="17" s="1"/>
  <c r="J54" i="17"/>
  <c r="J52" i="17" s="1"/>
  <c r="V54" i="17"/>
  <c r="V52" i="17" s="1"/>
  <c r="I59" i="17"/>
  <c r="I57" i="17" s="1"/>
  <c r="U59" i="17"/>
  <c r="U57" i="17" s="1"/>
  <c r="H64" i="17"/>
  <c r="H62" i="17" s="1"/>
  <c r="T64" i="17"/>
  <c r="T62" i="17" s="1"/>
  <c r="I69" i="17"/>
  <c r="I67" i="17" s="1"/>
  <c r="AA69" i="17"/>
  <c r="AA67" i="17" s="1"/>
  <c r="F74" i="17"/>
  <c r="F72" i="17" s="1"/>
  <c r="X74" i="17"/>
  <c r="S79" i="17"/>
  <c r="S77" i="17" s="1"/>
  <c r="P84" i="17"/>
  <c r="P82" i="17" s="1"/>
  <c r="K89" i="17"/>
  <c r="D94" i="17"/>
  <c r="D92" i="17" s="1"/>
  <c r="Y109" i="17"/>
  <c r="R114" i="17"/>
  <c r="R112" i="17" s="1"/>
  <c r="K119" i="17"/>
  <c r="K117" i="17" s="1"/>
  <c r="D124" i="17"/>
  <c r="D122" i="17" s="1"/>
  <c r="Y241" i="17"/>
  <c r="Q281" i="17"/>
  <c r="I9" i="17"/>
  <c r="I7" i="17" s="1"/>
  <c r="O9" i="17"/>
  <c r="O7" i="17" s="1"/>
  <c r="U9" i="17"/>
  <c r="U7" i="17" s="1"/>
  <c r="G14" i="17"/>
  <c r="G12" i="17" s="1"/>
  <c r="P14" i="17"/>
  <c r="P12" i="17" s="1"/>
  <c r="Y14" i="17"/>
  <c r="Y12" i="17" s="1"/>
  <c r="M19" i="17"/>
  <c r="M17" i="17" s="1"/>
  <c r="Y19" i="17"/>
  <c r="K24" i="17"/>
  <c r="K22" i="17" s="1"/>
  <c r="W24" i="17"/>
  <c r="W22" i="17" s="1"/>
  <c r="J29" i="17"/>
  <c r="J27" i="17" s="1"/>
  <c r="V29" i="17"/>
  <c r="V27" i="17" s="1"/>
  <c r="I34" i="17"/>
  <c r="I32" i="17" s="1"/>
  <c r="U34" i="17"/>
  <c r="U32" i="17" s="1"/>
  <c r="H39" i="17"/>
  <c r="H37" i="17" s="1"/>
  <c r="T39" i="17"/>
  <c r="T37" i="17" s="1"/>
  <c r="F44" i="17"/>
  <c r="F42" i="17" s="1"/>
  <c r="R44" i="17"/>
  <c r="R42" i="17" s="1"/>
  <c r="M49" i="17"/>
  <c r="M47" i="17" s="1"/>
  <c r="Y49" i="17"/>
  <c r="Y47" i="17" s="1"/>
  <c r="K54" i="17"/>
  <c r="K52" i="17" s="1"/>
  <c r="W54" i="17"/>
  <c r="W52" i="17" s="1"/>
  <c r="J59" i="17"/>
  <c r="J57" i="17" s="1"/>
  <c r="V59" i="17"/>
  <c r="V57" i="17" s="1"/>
  <c r="I64" i="17"/>
  <c r="I62" i="17" s="1"/>
  <c r="U64" i="17"/>
  <c r="M69" i="17"/>
  <c r="M67" i="17" s="1"/>
  <c r="H74" i="17"/>
  <c r="H72" i="17" s="1"/>
  <c r="Z74" i="17"/>
  <c r="Z72" i="17" s="1"/>
  <c r="E79" i="17"/>
  <c r="E77" i="17" s="1"/>
  <c r="W79" i="17"/>
  <c r="W77" i="17" s="1"/>
  <c r="R84" i="17"/>
  <c r="R82" i="17" s="1"/>
  <c r="Q89" i="17"/>
  <c r="Q87" i="17" s="1"/>
  <c r="J94" i="17"/>
  <c r="J92" i="17" s="1"/>
  <c r="I99" i="17"/>
  <c r="I97" i="17" s="1"/>
  <c r="X114" i="17"/>
  <c r="X112" i="17" s="1"/>
  <c r="Q119" i="17"/>
  <c r="Q117" i="17" s="1"/>
  <c r="J124" i="17"/>
  <c r="J122" i="17" s="1"/>
  <c r="M186" i="17"/>
  <c r="J286" i="17"/>
  <c r="W159" i="17"/>
  <c r="Q159" i="17"/>
  <c r="K159" i="17"/>
  <c r="E159" i="17"/>
  <c r="E157" i="17" s="1"/>
  <c r="X154" i="17"/>
  <c r="R154" i="17"/>
  <c r="L154" i="17"/>
  <c r="F154" i="17"/>
  <c r="Y149" i="17"/>
  <c r="S149" i="17"/>
  <c r="S147" i="17" s="1"/>
  <c r="M149" i="17"/>
  <c r="G149" i="17"/>
  <c r="Z144" i="17"/>
  <c r="T144" i="17"/>
  <c r="N144" i="17"/>
  <c r="H144" i="17"/>
  <c r="H142" i="17" s="1"/>
  <c r="AA139" i="17"/>
  <c r="U139" i="17"/>
  <c r="O139" i="17"/>
  <c r="I139" i="17"/>
  <c r="V134" i="17"/>
  <c r="P134" i="17"/>
  <c r="P132" i="17" s="1"/>
  <c r="J134" i="17"/>
  <c r="D134" i="17"/>
  <c r="W129" i="17"/>
  <c r="Q129" i="17"/>
  <c r="K129" i="17"/>
  <c r="E129" i="17"/>
  <c r="E127" i="17" s="1"/>
  <c r="X124" i="17"/>
  <c r="R124" i="17"/>
  <c r="L124" i="17"/>
  <c r="F124" i="17"/>
  <c r="Y119" i="17"/>
  <c r="S119" i="17"/>
  <c r="S117" i="17" s="1"/>
  <c r="M119" i="17"/>
  <c r="G119" i="17"/>
  <c r="Z114" i="17"/>
  <c r="T114" i="17"/>
  <c r="N114" i="17"/>
  <c r="H114" i="17"/>
  <c r="H112" i="17" s="1"/>
  <c r="AA109" i="17"/>
  <c r="U109" i="17"/>
  <c r="O109" i="17"/>
  <c r="I109" i="17"/>
  <c r="V104" i="17"/>
  <c r="P104" i="17"/>
  <c r="P102" i="17" s="1"/>
  <c r="J104" i="17"/>
  <c r="D104" i="17"/>
  <c r="W99" i="17"/>
  <c r="Q99" i="17"/>
  <c r="K99" i="17"/>
  <c r="E99" i="17"/>
  <c r="E97" i="17" s="1"/>
  <c r="X94" i="17"/>
  <c r="R94" i="17"/>
  <c r="L94" i="17"/>
  <c r="F94" i="17"/>
  <c r="Y89" i="17"/>
  <c r="S89" i="17"/>
  <c r="S87" i="17" s="1"/>
  <c r="M89" i="17"/>
  <c r="G89" i="17"/>
  <c r="Z84" i="17"/>
  <c r="T84" i="17"/>
  <c r="N84" i="17"/>
  <c r="H84" i="17"/>
  <c r="H82" i="17" s="1"/>
  <c r="AA79" i="17"/>
  <c r="U79" i="17"/>
  <c r="O79" i="17"/>
  <c r="I79" i="17"/>
  <c r="V74" i="17"/>
  <c r="P74" i="17"/>
  <c r="P72" i="17" s="1"/>
  <c r="J74" i="17"/>
  <c r="D74" i="17"/>
  <c r="W69" i="17"/>
  <c r="Q69" i="17"/>
  <c r="K69" i="17"/>
  <c r="E69" i="17"/>
  <c r="E67" i="17" s="1"/>
  <c r="X64" i="17"/>
  <c r="R64" i="17"/>
  <c r="L64" i="17"/>
  <c r="F64" i="17"/>
  <c r="Y59" i="17"/>
  <c r="S59" i="17"/>
  <c r="S57" i="17" s="1"/>
  <c r="M59" i="17"/>
  <c r="G59" i="17"/>
  <c r="Z54" i="17"/>
  <c r="T54" i="17"/>
  <c r="N54" i="17"/>
  <c r="H54" i="17"/>
  <c r="H52" i="17" s="1"/>
  <c r="AA49" i="17"/>
  <c r="U49" i="17"/>
  <c r="O49" i="17"/>
  <c r="I49" i="17"/>
  <c r="V44" i="17"/>
  <c r="P44" i="17"/>
  <c r="P42" i="17" s="1"/>
  <c r="J44" i="17"/>
  <c r="D44" i="17"/>
  <c r="W39" i="17"/>
  <c r="Q39" i="17"/>
  <c r="K39" i="17"/>
  <c r="E39" i="17"/>
  <c r="E37" i="17" s="1"/>
  <c r="X34" i="17"/>
  <c r="R34" i="17"/>
  <c r="L34" i="17"/>
  <c r="F34" i="17"/>
  <c r="Y29" i="17"/>
  <c r="S29" i="17"/>
  <c r="S27" i="17" s="1"/>
  <c r="M29" i="17"/>
  <c r="G29" i="17"/>
  <c r="Z24" i="17"/>
  <c r="T24" i="17"/>
  <c r="N24" i="17"/>
  <c r="H24" i="17"/>
  <c r="H22" i="17" s="1"/>
  <c r="AA19" i="17"/>
  <c r="U19" i="17"/>
  <c r="O19" i="17"/>
  <c r="I19" i="17"/>
  <c r="V159" i="17"/>
  <c r="P159" i="17"/>
  <c r="P157" i="17" s="1"/>
  <c r="J159" i="17"/>
  <c r="D159" i="17"/>
  <c r="W154" i="17"/>
  <c r="Q154" i="17"/>
  <c r="K154" i="17"/>
  <c r="E154" i="17"/>
  <c r="E152" i="17" s="1"/>
  <c r="X149" i="17"/>
  <c r="R149" i="17"/>
  <c r="L149" i="17"/>
  <c r="F149" i="17"/>
  <c r="Y144" i="17"/>
  <c r="S144" i="17"/>
  <c r="S142" i="17" s="1"/>
  <c r="M144" i="17"/>
  <c r="G144" i="17"/>
  <c r="Z139" i="17"/>
  <c r="T139" i="17"/>
  <c r="N139" i="17"/>
  <c r="H139" i="17"/>
  <c r="H137" i="17" s="1"/>
  <c r="AA134" i="17"/>
  <c r="U134" i="17"/>
  <c r="O134" i="17"/>
  <c r="I134" i="17"/>
  <c r="V129" i="17"/>
  <c r="P129" i="17"/>
  <c r="P127" i="17" s="1"/>
  <c r="J129" i="17"/>
  <c r="D129" i="17"/>
  <c r="W124" i="17"/>
  <c r="Q124" i="17"/>
  <c r="K124" i="17"/>
  <c r="E124" i="17"/>
  <c r="E122" i="17" s="1"/>
  <c r="X119" i="17"/>
  <c r="R119" i="17"/>
  <c r="L119" i="17"/>
  <c r="F119" i="17"/>
  <c r="Y114" i="17"/>
  <c r="S114" i="17"/>
  <c r="S112" i="17" s="1"/>
  <c r="M114" i="17"/>
  <c r="G114" i="17"/>
  <c r="Z109" i="17"/>
  <c r="T109" i="17"/>
  <c r="N109" i="17"/>
  <c r="H109" i="17"/>
  <c r="H107" i="17" s="1"/>
  <c r="AA104" i="17"/>
  <c r="U104" i="17"/>
  <c r="O104" i="17"/>
  <c r="I104" i="17"/>
  <c r="V99" i="17"/>
  <c r="P99" i="17"/>
  <c r="P97" i="17" s="1"/>
  <c r="J99" i="17"/>
  <c r="D99" i="17"/>
  <c r="W94" i="17"/>
  <c r="Q94" i="17"/>
  <c r="K94" i="17"/>
  <c r="E94" i="17"/>
  <c r="E92" i="17" s="1"/>
  <c r="X89" i="17"/>
  <c r="R89" i="17"/>
  <c r="L89" i="17"/>
  <c r="F89" i="17"/>
  <c r="Y84" i="17"/>
  <c r="S84" i="17"/>
  <c r="S82" i="17" s="1"/>
  <c r="M84" i="17"/>
  <c r="G84" i="17"/>
  <c r="Z79" i="17"/>
  <c r="T79" i="17"/>
  <c r="N79" i="17"/>
  <c r="H79" i="17"/>
  <c r="H77" i="17" s="1"/>
  <c r="AA74" i="17"/>
  <c r="U74" i="17"/>
  <c r="O74" i="17"/>
  <c r="I74" i="17"/>
  <c r="V69" i="17"/>
  <c r="P69" i="17"/>
  <c r="P67" i="17" s="1"/>
  <c r="J69" i="17"/>
  <c r="D69" i="17"/>
  <c r="W64" i="17"/>
  <c r="Q64" i="17"/>
  <c r="K64" i="17"/>
  <c r="E64" i="17"/>
  <c r="E62" i="17" s="1"/>
  <c r="X59" i="17"/>
  <c r="R59" i="17"/>
  <c r="L59" i="17"/>
  <c r="F59" i="17"/>
  <c r="Y54" i="17"/>
  <c r="S54" i="17"/>
  <c r="S52" i="17" s="1"/>
  <c r="M54" i="17"/>
  <c r="G54" i="17"/>
  <c r="Z49" i="17"/>
  <c r="T49" i="17"/>
  <c r="N49" i="17"/>
  <c r="H49" i="17"/>
  <c r="H47" i="17" s="1"/>
  <c r="AA44" i="17"/>
  <c r="U44" i="17"/>
  <c r="O44" i="17"/>
  <c r="I44" i="17"/>
  <c r="V39" i="17"/>
  <c r="P39" i="17"/>
  <c r="P37" i="17" s="1"/>
  <c r="J39" i="17"/>
  <c r="D39" i="17"/>
  <c r="W34" i="17"/>
  <c r="Q34" i="17"/>
  <c r="K34" i="17"/>
  <c r="E34" i="17"/>
  <c r="E32" i="17" s="1"/>
  <c r="X29" i="17"/>
  <c r="R29" i="17"/>
  <c r="L29" i="17"/>
  <c r="F29" i="17"/>
  <c r="Y24" i="17"/>
  <c r="S24" i="17"/>
  <c r="S22" i="17" s="1"/>
  <c r="M24" i="17"/>
  <c r="G24" i="17"/>
  <c r="Z19" i="17"/>
  <c r="T19" i="17"/>
  <c r="N19" i="17"/>
  <c r="H19" i="17"/>
  <c r="H17" i="17" s="1"/>
  <c r="AA14" i="17"/>
  <c r="U14" i="17"/>
  <c r="O14" i="17"/>
  <c r="I14" i="17"/>
  <c r="AA159" i="17"/>
  <c r="U159" i="17"/>
  <c r="U157" i="17" s="1"/>
  <c r="O159" i="17"/>
  <c r="I159" i="17"/>
  <c r="V154" i="17"/>
  <c r="V152" i="17" s="1"/>
  <c r="P154" i="17"/>
  <c r="J154" i="17"/>
  <c r="D154" i="17"/>
  <c r="D152" i="17" s="1"/>
  <c r="W149" i="17"/>
  <c r="Q149" i="17"/>
  <c r="K149" i="17"/>
  <c r="K147" i="17" s="1"/>
  <c r="E149" i="17"/>
  <c r="X144" i="17"/>
  <c r="R144" i="17"/>
  <c r="R142" i="17" s="1"/>
  <c r="L144" i="17"/>
  <c r="F144" i="17"/>
  <c r="Y139" i="17"/>
  <c r="Y137" i="17" s="1"/>
  <c r="S139" i="17"/>
  <c r="M139" i="17"/>
  <c r="G139" i="17"/>
  <c r="G137" i="17" s="1"/>
  <c r="Z159" i="17"/>
  <c r="T159" i="17"/>
  <c r="N159" i="17"/>
  <c r="N157" i="17" s="1"/>
  <c r="H159" i="17"/>
  <c r="AA154" i="17"/>
  <c r="U154" i="17"/>
  <c r="U152" i="17" s="1"/>
  <c r="O154" i="17"/>
  <c r="I154" i="17"/>
  <c r="V149" i="17"/>
  <c r="V147" i="17" s="1"/>
  <c r="P149" i="17"/>
  <c r="J149" i="17"/>
  <c r="D149" i="17"/>
  <c r="D147" i="17" s="1"/>
  <c r="W144" i="17"/>
  <c r="Q144" i="17"/>
  <c r="K144" i="17"/>
  <c r="K142" i="17" s="1"/>
  <c r="E144" i="17"/>
  <c r="X139" i="17"/>
  <c r="R139" i="17"/>
  <c r="R137" i="17" s="1"/>
  <c r="L139" i="17"/>
  <c r="F139" i="17"/>
  <c r="Y134" i="17"/>
  <c r="Y132" i="17" s="1"/>
  <c r="S134" i="17"/>
  <c r="M134" i="17"/>
  <c r="G134" i="17"/>
  <c r="G132" i="17" s="1"/>
  <c r="Z129" i="17"/>
  <c r="T129" i="17"/>
  <c r="N129" i="17"/>
  <c r="N127" i="17" s="1"/>
  <c r="H129" i="17"/>
  <c r="AA124" i="17"/>
  <c r="U124" i="17"/>
  <c r="U122" i="17" s="1"/>
  <c r="O124" i="17"/>
  <c r="I124" i="17"/>
  <c r="V119" i="17"/>
  <c r="V117" i="17" s="1"/>
  <c r="P119" i="17"/>
  <c r="J119" i="17"/>
  <c r="D119" i="17"/>
  <c r="D117" i="17" s="1"/>
  <c r="W114" i="17"/>
  <c r="Q114" i="17"/>
  <c r="K114" i="17"/>
  <c r="K112" i="17" s="1"/>
  <c r="E114" i="17"/>
  <c r="X109" i="17"/>
  <c r="R109" i="17"/>
  <c r="R107" i="17" s="1"/>
  <c r="L109" i="17"/>
  <c r="F109" i="17"/>
  <c r="Y104" i="17"/>
  <c r="Y102" i="17" s="1"/>
  <c r="S104" i="17"/>
  <c r="M104" i="17"/>
  <c r="G104" i="17"/>
  <c r="G102" i="17" s="1"/>
  <c r="Z99" i="17"/>
  <c r="T99" i="17"/>
  <c r="N99" i="17"/>
  <c r="N97" i="17" s="1"/>
  <c r="H99" i="17"/>
  <c r="AA94" i="17"/>
  <c r="U94" i="17"/>
  <c r="U92" i="17" s="1"/>
  <c r="O94" i="17"/>
  <c r="I94" i="17"/>
  <c r="V89" i="17"/>
  <c r="V87" i="17" s="1"/>
  <c r="P89" i="17"/>
  <c r="J89" i="17"/>
  <c r="D89" i="17"/>
  <c r="D87" i="17" s="1"/>
  <c r="W84" i="17"/>
  <c r="Q84" i="17"/>
  <c r="K84" i="17"/>
  <c r="K82" i="17" s="1"/>
  <c r="E84" i="17"/>
  <c r="X79" i="17"/>
  <c r="R79" i="17"/>
  <c r="R77" i="17" s="1"/>
  <c r="L79" i="17"/>
  <c r="F79" i="17"/>
  <c r="Y74" i="17"/>
  <c r="Y72" i="17" s="1"/>
  <c r="S74" i="17"/>
  <c r="M74" i="17"/>
  <c r="G74" i="17"/>
  <c r="G72" i="17" s="1"/>
  <c r="Z69" i="17"/>
  <c r="T69" i="17"/>
  <c r="N69" i="17"/>
  <c r="N67" i="17" s="1"/>
  <c r="H69" i="17"/>
  <c r="Y159" i="17"/>
  <c r="S159" i="17"/>
  <c r="S157" i="17" s="1"/>
  <c r="M159" i="17"/>
  <c r="G159" i="17"/>
  <c r="Z154" i="17"/>
  <c r="Z152" i="17" s="1"/>
  <c r="T154" i="17"/>
  <c r="N154" i="17"/>
  <c r="H154" i="17"/>
  <c r="H152" i="17" s="1"/>
  <c r="AA149" i="17"/>
  <c r="U149" i="17"/>
  <c r="O149" i="17"/>
  <c r="O147" i="17" s="1"/>
  <c r="I149" i="17"/>
  <c r="V144" i="17"/>
  <c r="P144" i="17"/>
  <c r="P142" i="17" s="1"/>
  <c r="J144" i="17"/>
  <c r="D144" i="17"/>
  <c r="W139" i="17"/>
  <c r="W137" i="17" s="1"/>
  <c r="Q139" i="17"/>
  <c r="K139" i="17"/>
  <c r="E139" i="17"/>
  <c r="E137" i="17" s="1"/>
  <c r="X134" i="17"/>
  <c r="R134" i="17"/>
  <c r="L134" i="17"/>
  <c r="L132" i="17" s="1"/>
  <c r="F134" i="17"/>
  <c r="Y129" i="17"/>
  <c r="S129" i="17"/>
  <c r="S127" i="17" s="1"/>
  <c r="M129" i="17"/>
  <c r="G129" i="17"/>
  <c r="Z124" i="17"/>
  <c r="Z122" i="17" s="1"/>
  <c r="T124" i="17"/>
  <c r="N124" i="17"/>
  <c r="H124" i="17"/>
  <c r="H122" i="17" s="1"/>
  <c r="AA119" i="17"/>
  <c r="U119" i="17"/>
  <c r="O119" i="17"/>
  <c r="O117" i="17" s="1"/>
  <c r="I119" i="17"/>
  <c r="V114" i="17"/>
  <c r="P114" i="17"/>
  <c r="P112" i="17" s="1"/>
  <c r="J114" i="17"/>
  <c r="D114" i="17"/>
  <c r="W109" i="17"/>
  <c r="W107" i="17" s="1"/>
  <c r="Q109" i="17"/>
  <c r="Q107" i="17" s="1"/>
  <c r="K109" i="17"/>
  <c r="E109" i="17"/>
  <c r="E107" i="17" s="1"/>
  <c r="X104" i="17"/>
  <c r="R104" i="17"/>
  <c r="L104" i="17"/>
  <c r="L102" i="17" s="1"/>
  <c r="F104" i="17"/>
  <c r="F102" i="17" s="1"/>
  <c r="Y99" i="17"/>
  <c r="S99" i="17"/>
  <c r="S97" i="17" s="1"/>
  <c r="M99" i="17"/>
  <c r="G99" i="17"/>
  <c r="Z94" i="17"/>
  <c r="Z92" i="17" s="1"/>
  <c r="T94" i="17"/>
  <c r="T92" i="17" s="1"/>
  <c r="N94" i="17"/>
  <c r="H94" i="17"/>
  <c r="H92" i="17" s="1"/>
  <c r="AA89" i="17"/>
  <c r="U89" i="17"/>
  <c r="O89" i="17"/>
  <c r="O87" i="17" s="1"/>
  <c r="I89" i="17"/>
  <c r="I87" i="17" s="1"/>
  <c r="X159" i="17"/>
  <c r="R159" i="17"/>
  <c r="L159" i="17"/>
  <c r="F159" i="17"/>
  <c r="Y154" i="17"/>
  <c r="S154" i="17"/>
  <c r="S152" i="17" s="1"/>
  <c r="M154" i="17"/>
  <c r="G154" i="17"/>
  <c r="Z149" i="17"/>
  <c r="T149" i="17"/>
  <c r="N149" i="17"/>
  <c r="H149" i="17"/>
  <c r="H147" i="17" s="1"/>
  <c r="AA144" i="17"/>
  <c r="U144" i="17"/>
  <c r="O144" i="17"/>
  <c r="I144" i="17"/>
  <c r="V139" i="17"/>
  <c r="P139" i="17"/>
  <c r="P137" i="17" s="1"/>
  <c r="J139" i="17"/>
  <c r="D139" i="17"/>
  <c r="W134" i="17"/>
  <c r="Q134" i="17"/>
  <c r="K134" i="17"/>
  <c r="E134" i="17"/>
  <c r="E132" i="17" s="1"/>
  <c r="X129" i="17"/>
  <c r="R129" i="17"/>
  <c r="L129" i="17"/>
  <c r="F129" i="17"/>
  <c r="Y124" i="17"/>
  <c r="S124" i="17"/>
  <c r="S122" i="17" s="1"/>
  <c r="M124" i="17"/>
  <c r="G124" i="17"/>
  <c r="Z119" i="17"/>
  <c r="T119" i="17"/>
  <c r="N119" i="17"/>
  <c r="H119" i="17"/>
  <c r="H117" i="17" s="1"/>
  <c r="AA114" i="17"/>
  <c r="U114" i="17"/>
  <c r="O114" i="17"/>
  <c r="I114" i="17"/>
  <c r="V109" i="17"/>
  <c r="P109" i="17"/>
  <c r="P107" i="17" s="1"/>
  <c r="J109" i="17"/>
  <c r="D109" i="17"/>
  <c r="W104" i="17"/>
  <c r="Q104" i="17"/>
  <c r="K104" i="17"/>
  <c r="E104" i="17"/>
  <c r="E102" i="17" s="1"/>
  <c r="X99" i="17"/>
  <c r="R99" i="17"/>
  <c r="L99" i="17"/>
  <c r="F99" i="17"/>
  <c r="Y94" i="17"/>
  <c r="S94" i="17"/>
  <c r="S92" i="17" s="1"/>
  <c r="M94" i="17"/>
  <c r="G94" i="17"/>
  <c r="Z89" i="17"/>
  <c r="T89" i="17"/>
  <c r="N89" i="17"/>
  <c r="H89" i="17"/>
  <c r="H87" i="17" s="1"/>
  <c r="AA84" i="17"/>
  <c r="U84" i="17"/>
  <c r="O84" i="17"/>
  <c r="I84" i="17"/>
  <c r="V79" i="17"/>
  <c r="P79" i="17"/>
  <c r="P77" i="17" s="1"/>
  <c r="J79" i="17"/>
  <c r="D79" i="17"/>
  <c r="W74" i="17"/>
  <c r="Q74" i="17"/>
  <c r="K74" i="17"/>
  <c r="E74" i="17"/>
  <c r="E72" i="17" s="1"/>
  <c r="X69" i="17"/>
  <c r="X67" i="17" s="1"/>
  <c r="R69" i="17"/>
  <c r="L69" i="17"/>
  <c r="F69" i="17"/>
  <c r="Y64" i="17"/>
  <c r="S64" i="17"/>
  <c r="S62" i="17" s="1"/>
  <c r="M64" i="17"/>
  <c r="M62" i="17" s="1"/>
  <c r="G64" i="17"/>
  <c r="Z59" i="17"/>
  <c r="T59" i="17"/>
  <c r="N59" i="17"/>
  <c r="H59" i="17"/>
  <c r="H57" i="17" s="1"/>
  <c r="AA54" i="17"/>
  <c r="AA52" i="17" s="1"/>
  <c r="U54" i="17"/>
  <c r="O54" i="17"/>
  <c r="I54" i="17"/>
  <c r="V49" i="17"/>
  <c r="P49" i="17"/>
  <c r="P47" i="17" s="1"/>
  <c r="J49" i="17"/>
  <c r="J47" i="17" s="1"/>
  <c r="D49" i="17"/>
  <c r="W44" i="17"/>
  <c r="Q44" i="17"/>
  <c r="K44" i="17"/>
  <c r="E44" i="17"/>
  <c r="E42" i="17" s="1"/>
  <c r="X39" i="17"/>
  <c r="X37" i="17" s="1"/>
  <c r="R39" i="17"/>
  <c r="L39" i="17"/>
  <c r="F39" i="17"/>
  <c r="Y34" i="17"/>
  <c r="S34" i="17"/>
  <c r="S32" i="17" s="1"/>
  <c r="M34" i="17"/>
  <c r="M32" i="17" s="1"/>
  <c r="G34" i="17"/>
  <c r="Z29" i="17"/>
  <c r="T29" i="17"/>
  <c r="N29" i="17"/>
  <c r="H29" i="17"/>
  <c r="H27" i="17" s="1"/>
  <c r="AA24" i="17"/>
  <c r="AA22" i="17" s="1"/>
  <c r="U24" i="17"/>
  <c r="O24" i="17"/>
  <c r="I24" i="17"/>
  <c r="V19" i="17"/>
  <c r="P19" i="17"/>
  <c r="P17" i="17" s="1"/>
  <c r="J19" i="17"/>
  <c r="J17" i="17" s="1"/>
  <c r="D19" i="17"/>
  <c r="W14" i="17"/>
  <c r="Q14" i="17"/>
  <c r="K14" i="17"/>
  <c r="E14" i="17"/>
  <c r="E12" i="17" s="1"/>
  <c r="X9" i="17"/>
  <c r="X7" i="17" s="1"/>
  <c r="J9" i="17"/>
  <c r="J7" i="17" s="1"/>
  <c r="P9" i="17"/>
  <c r="V9" i="17"/>
  <c r="H14" i="17"/>
  <c r="H12" i="17" s="1"/>
  <c r="R14" i="17"/>
  <c r="R12" i="17" s="1"/>
  <c r="Z14" i="17"/>
  <c r="Z12" i="17" s="1"/>
  <c r="E19" i="17"/>
  <c r="E17" i="17" s="1"/>
  <c r="Q19" i="17"/>
  <c r="Q17" i="17" s="1"/>
  <c r="L24" i="17"/>
  <c r="L22" i="17" s="1"/>
  <c r="X24" i="17"/>
  <c r="X22" i="17" s="1"/>
  <c r="K29" i="17"/>
  <c r="K27" i="17" s="1"/>
  <c r="W29" i="17"/>
  <c r="W27" i="17" s="1"/>
  <c r="J34" i="17"/>
  <c r="J32" i="17" s="1"/>
  <c r="V34" i="17"/>
  <c r="V32" i="17" s="1"/>
  <c r="I39" i="17"/>
  <c r="I37" i="17" s="1"/>
  <c r="U39" i="17"/>
  <c r="G44" i="17"/>
  <c r="G42" i="17" s="1"/>
  <c r="S44" i="17"/>
  <c r="S42" i="17" s="1"/>
  <c r="E49" i="17"/>
  <c r="E47" i="17" s="1"/>
  <c r="Q49" i="17"/>
  <c r="Q47" i="17" s="1"/>
  <c r="L54" i="17"/>
  <c r="L52" i="17" s="1"/>
  <c r="X54" i="17"/>
  <c r="K59" i="17"/>
  <c r="K57" i="17" s="1"/>
  <c r="W59" i="17"/>
  <c r="W57" i="17" s="1"/>
  <c r="J64" i="17"/>
  <c r="J62" i="17" s="1"/>
  <c r="V64" i="17"/>
  <c r="V62" i="17" s="1"/>
  <c r="O69" i="17"/>
  <c r="O67" i="17" s="1"/>
  <c r="L74" i="17"/>
  <c r="L72" i="17" s="1"/>
  <c r="G79" i="17"/>
  <c r="G77" i="17" s="1"/>
  <c r="Y79" i="17"/>
  <c r="Y77" i="17" s="1"/>
  <c r="D84" i="17"/>
  <c r="D82" i="17" s="1"/>
  <c r="V84" i="17"/>
  <c r="V82" i="17" s="1"/>
  <c r="W89" i="17"/>
  <c r="W87" i="17" s="1"/>
  <c r="P94" i="17"/>
  <c r="P92" i="17" s="1"/>
  <c r="O99" i="17"/>
  <c r="O97" i="17" s="1"/>
  <c r="H104" i="17"/>
  <c r="H102" i="17" s="1"/>
  <c r="W119" i="17"/>
  <c r="W117" i="17" s="1"/>
  <c r="P124" i="17"/>
  <c r="P122" i="17" s="1"/>
  <c r="O129" i="17"/>
  <c r="O127" i="17" s="1"/>
  <c r="H134" i="17"/>
  <c r="H132" i="17" s="1"/>
  <c r="Y181" i="17"/>
  <c r="T186" i="17"/>
  <c r="Q196" i="17"/>
  <c r="E251" i="17"/>
  <c r="U291" i="17"/>
  <c r="Z296" i="17"/>
  <c r="F11" i="17"/>
  <c r="L11" i="17"/>
  <c r="R11" i="17"/>
  <c r="X11" i="17"/>
  <c r="E16" i="17"/>
  <c r="K16" i="17"/>
  <c r="Q16" i="17"/>
  <c r="W16" i="17"/>
  <c r="D21" i="17"/>
  <c r="J21" i="17"/>
  <c r="P21" i="17"/>
  <c r="V21" i="17"/>
  <c r="I26" i="17"/>
  <c r="O26" i="17"/>
  <c r="U26" i="17"/>
  <c r="AA26" i="17"/>
  <c r="H31" i="17"/>
  <c r="N31" i="17"/>
  <c r="T31" i="17"/>
  <c r="Z31" i="17"/>
  <c r="G36" i="17"/>
  <c r="M36" i="17"/>
  <c r="S36" i="17"/>
  <c r="Y36" i="17"/>
  <c r="F41" i="17"/>
  <c r="L41" i="17"/>
  <c r="R41" i="17"/>
  <c r="X41" i="17"/>
  <c r="E46" i="17"/>
  <c r="K46" i="17"/>
  <c r="Q46" i="17"/>
  <c r="W46" i="17"/>
  <c r="D51" i="17"/>
  <c r="J51" i="17"/>
  <c r="P51" i="17"/>
  <c r="V51" i="17"/>
  <c r="I56" i="17"/>
  <c r="O56" i="17"/>
  <c r="U56" i="17"/>
  <c r="AA56" i="17"/>
  <c r="H61" i="17"/>
  <c r="N61" i="17"/>
  <c r="T61" i="17"/>
  <c r="Z61" i="17"/>
  <c r="G66" i="17"/>
  <c r="M66" i="17"/>
  <c r="S66" i="17"/>
  <c r="Y66" i="17"/>
  <c r="F71" i="17"/>
  <c r="L71" i="17"/>
  <c r="R71" i="17"/>
  <c r="X71" i="17"/>
  <c r="E76" i="17"/>
  <c r="K76" i="17"/>
  <c r="Q76" i="17"/>
  <c r="W76" i="17"/>
  <c r="D81" i="17"/>
  <c r="J81" i="17"/>
  <c r="P81" i="17"/>
  <c r="V81" i="17"/>
  <c r="I86" i="17"/>
  <c r="O86" i="17"/>
  <c r="U86" i="17"/>
  <c r="AA86" i="17"/>
  <c r="H91" i="17"/>
  <c r="N91" i="17"/>
  <c r="T91" i="17"/>
  <c r="Z91" i="17"/>
  <c r="G96" i="17"/>
  <c r="M96" i="17"/>
  <c r="S96" i="17"/>
  <c r="Y96" i="17"/>
  <c r="F101" i="17"/>
  <c r="L101" i="17"/>
  <c r="R101" i="17"/>
  <c r="X101" i="17"/>
  <c r="E106" i="17"/>
  <c r="K106" i="17"/>
  <c r="Q106" i="17"/>
  <c r="W106" i="17"/>
  <c r="D111" i="17"/>
  <c r="J111" i="17"/>
  <c r="P111" i="17"/>
  <c r="V111" i="17"/>
  <c r="I116" i="17"/>
  <c r="O116" i="17"/>
  <c r="U116" i="17"/>
  <c r="AA116" i="17"/>
  <c r="H121" i="17"/>
  <c r="N121" i="17"/>
  <c r="T121" i="17"/>
  <c r="Z121" i="17"/>
  <c r="G126" i="17"/>
  <c r="M126" i="17"/>
  <c r="S126" i="17"/>
  <c r="Y126" i="17"/>
  <c r="F131" i="17"/>
  <c r="L131" i="17"/>
  <c r="R131" i="17"/>
  <c r="X131" i="17"/>
  <c r="E136" i="17"/>
  <c r="K136" i="17"/>
  <c r="Q136" i="17"/>
  <c r="W136" i="17"/>
  <c r="D141" i="17"/>
  <c r="J141" i="17"/>
  <c r="P141" i="17"/>
  <c r="V141" i="17"/>
  <c r="I146" i="17"/>
  <c r="O146" i="17"/>
  <c r="U146" i="17"/>
  <c r="AA146" i="17"/>
  <c r="H151" i="17"/>
  <c r="N151" i="17"/>
  <c r="T151" i="17"/>
  <c r="Z151" i="17"/>
  <c r="G156" i="17"/>
  <c r="M156" i="17"/>
  <c r="S156" i="17"/>
  <c r="Y156" i="17"/>
  <c r="F161" i="17"/>
  <c r="L161" i="17"/>
  <c r="R161" i="17"/>
  <c r="X161" i="17"/>
  <c r="E168" i="17"/>
  <c r="K168" i="17"/>
  <c r="K166" i="17" s="1"/>
  <c r="Q168" i="17"/>
  <c r="Q166" i="17" s="1"/>
  <c r="W168" i="17"/>
  <c r="E170" i="17"/>
  <c r="K170" i="17"/>
  <c r="Q170" i="17"/>
  <c r="W170" i="17"/>
  <c r="D173" i="17"/>
  <c r="D171" i="17" s="1"/>
  <c r="J173" i="17"/>
  <c r="P173" i="17"/>
  <c r="P171" i="17" s="1"/>
  <c r="V173" i="17"/>
  <c r="D175" i="17"/>
  <c r="J175" i="17"/>
  <c r="P175" i="17"/>
  <c r="V175" i="17"/>
  <c r="I178" i="17"/>
  <c r="O178" i="17"/>
  <c r="V178" i="17"/>
  <c r="E180" i="17"/>
  <c r="E176" i="17" s="1"/>
  <c r="M180" i="17"/>
  <c r="M176" i="17" s="1"/>
  <c r="T180" i="17"/>
  <c r="T176" i="17" s="1"/>
  <c r="AA180" i="17"/>
  <c r="AA176" i="17" s="1"/>
  <c r="G183" i="17"/>
  <c r="N183" i="17"/>
  <c r="N181" i="17" s="1"/>
  <c r="U183" i="17"/>
  <c r="U181" i="17" s="1"/>
  <c r="D185" i="17"/>
  <c r="L185" i="17"/>
  <c r="S185" i="17"/>
  <c r="Z185" i="17"/>
  <c r="F188" i="17"/>
  <c r="F186" i="17" s="1"/>
  <c r="M188" i="17"/>
  <c r="T188" i="17"/>
  <c r="AA188" i="17"/>
  <c r="K190" i="17"/>
  <c r="R190" i="17"/>
  <c r="Y190" i="17"/>
  <c r="D193" i="17"/>
  <c r="D191" i="17" s="1"/>
  <c r="K193" i="17"/>
  <c r="K191" i="17" s="1"/>
  <c r="R193" i="17"/>
  <c r="R191" i="17" s="1"/>
  <c r="Y193" i="17"/>
  <c r="Y191" i="17" s="1"/>
  <c r="H195" i="17"/>
  <c r="P195" i="17"/>
  <c r="W195" i="17"/>
  <c r="J198" i="17"/>
  <c r="J196" i="17" s="1"/>
  <c r="Q198" i="17"/>
  <c r="X198" i="17"/>
  <c r="X196" i="17" s="1"/>
  <c r="G200" i="17"/>
  <c r="O200" i="17"/>
  <c r="V200" i="17"/>
  <c r="I203" i="17"/>
  <c r="I201" i="17" s="1"/>
  <c r="P203" i="17"/>
  <c r="W203" i="17"/>
  <c r="W201" i="17" s="1"/>
  <c r="J205" i="17"/>
  <c r="J201" i="17" s="1"/>
  <c r="V205" i="17"/>
  <c r="I208" i="17"/>
  <c r="U208" i="17"/>
  <c r="U206" i="17" s="1"/>
  <c r="I210" i="17"/>
  <c r="U210" i="17"/>
  <c r="G213" i="17"/>
  <c r="G211" i="17" s="1"/>
  <c r="S213" i="17"/>
  <c r="G215" i="17"/>
  <c r="S215" i="17"/>
  <c r="E218" i="17"/>
  <c r="E216" i="17" s="1"/>
  <c r="Q218" i="17"/>
  <c r="Q216" i="17" s="1"/>
  <c r="E220" i="17"/>
  <c r="Q220" i="17"/>
  <c r="L223" i="17"/>
  <c r="L221" i="17" s="1"/>
  <c r="X223" i="17"/>
  <c r="X221" i="17" s="1"/>
  <c r="L225" i="17"/>
  <c r="X225" i="17"/>
  <c r="K228" i="17"/>
  <c r="W228" i="17"/>
  <c r="W226" i="17" s="1"/>
  <c r="P230" i="17"/>
  <c r="P226" i="17" s="1"/>
  <c r="U233" i="17"/>
  <c r="U231" i="17" s="1"/>
  <c r="O235" i="17"/>
  <c r="T238" i="17"/>
  <c r="T236" i="17" s="1"/>
  <c r="Z240" i="17"/>
  <c r="G243" i="17"/>
  <c r="G241" i="17" s="1"/>
  <c r="S245" i="17"/>
  <c r="L250" i="17"/>
  <c r="E255" i="17"/>
  <c r="V258" i="17"/>
  <c r="V256" i="17" s="1"/>
  <c r="U263" i="17"/>
  <c r="N268" i="17"/>
  <c r="N266" i="17" s="1"/>
  <c r="Z270" i="17"/>
  <c r="G273" i="17"/>
  <c r="G271" i="17" s="1"/>
  <c r="S275" i="17"/>
  <c r="L280" i="17"/>
  <c r="E285" i="17"/>
  <c r="V288" i="17"/>
  <c r="V286" i="17" s="1"/>
  <c r="U293" i="17"/>
  <c r="N298" i="17"/>
  <c r="N296" i="17" s="1"/>
  <c r="Z300" i="17"/>
  <c r="F440" i="17"/>
  <c r="I91" i="17"/>
  <c r="O91" i="17"/>
  <c r="U91" i="17"/>
  <c r="AA91" i="17"/>
  <c r="H96" i="17"/>
  <c r="N96" i="17"/>
  <c r="T96" i="17"/>
  <c r="Z96" i="17"/>
  <c r="G101" i="17"/>
  <c r="M101" i="17"/>
  <c r="S101" i="17"/>
  <c r="Y101" i="17"/>
  <c r="F106" i="17"/>
  <c r="L106" i="17"/>
  <c r="R106" i="17"/>
  <c r="X106" i="17"/>
  <c r="E111" i="17"/>
  <c r="K111" i="17"/>
  <c r="Q111" i="17"/>
  <c r="W111" i="17"/>
  <c r="D116" i="17"/>
  <c r="J116" i="17"/>
  <c r="P116" i="17"/>
  <c r="V116" i="17"/>
  <c r="I121" i="17"/>
  <c r="O121" i="17"/>
  <c r="U121" i="17"/>
  <c r="AA121" i="17"/>
  <c r="H126" i="17"/>
  <c r="N126" i="17"/>
  <c r="T126" i="17"/>
  <c r="Z126" i="17"/>
  <c r="G131" i="17"/>
  <c r="M131" i="17"/>
  <c r="S131" i="17"/>
  <c r="Y131" i="17"/>
  <c r="F136" i="17"/>
  <c r="L136" i="17"/>
  <c r="R136" i="17"/>
  <c r="X136" i="17"/>
  <c r="E141" i="17"/>
  <c r="K141" i="17"/>
  <c r="Q141" i="17"/>
  <c r="W141" i="17"/>
  <c r="D146" i="17"/>
  <c r="J146" i="17"/>
  <c r="P146" i="17"/>
  <c r="V146" i="17"/>
  <c r="I151" i="17"/>
  <c r="O151" i="17"/>
  <c r="U151" i="17"/>
  <c r="AA151" i="17"/>
  <c r="H156" i="17"/>
  <c r="N156" i="17"/>
  <c r="T156" i="17"/>
  <c r="Z156" i="17"/>
  <c r="G161" i="17"/>
  <c r="M161" i="17"/>
  <c r="S161" i="17"/>
  <c r="Y161" i="17"/>
  <c r="F170" i="17"/>
  <c r="F166" i="17" s="1"/>
  <c r="L170" i="17"/>
  <c r="L166" i="17" s="1"/>
  <c r="R170" i="17"/>
  <c r="R166" i="17" s="1"/>
  <c r="X170" i="17"/>
  <c r="X166" i="17" s="1"/>
  <c r="E175" i="17"/>
  <c r="E171" i="17" s="1"/>
  <c r="K175" i="17"/>
  <c r="K171" i="17" s="1"/>
  <c r="Q175" i="17"/>
  <c r="Q171" i="17" s="1"/>
  <c r="W175" i="17"/>
  <c r="W171" i="17" s="1"/>
  <c r="G180" i="17"/>
  <c r="G176" i="17" s="1"/>
  <c r="N180" i="17"/>
  <c r="U180" i="17"/>
  <c r="F185" i="17"/>
  <c r="M185" i="17"/>
  <c r="T185" i="17"/>
  <c r="AA185" i="17"/>
  <c r="E190" i="17"/>
  <c r="L190" i="17"/>
  <c r="S190" i="17"/>
  <c r="Z190" i="17"/>
  <c r="J195" i="17"/>
  <c r="Q195" i="17"/>
  <c r="X195" i="17"/>
  <c r="I200" i="17"/>
  <c r="P200" i="17"/>
  <c r="W200" i="17"/>
  <c r="N205" i="17"/>
  <c r="Z205" i="17"/>
  <c r="Z201" i="17" s="1"/>
  <c r="M210" i="17"/>
  <c r="M206" i="17" s="1"/>
  <c r="Y210" i="17"/>
  <c r="Y206" i="17" s="1"/>
  <c r="H215" i="17"/>
  <c r="H211" i="17" s="1"/>
  <c r="T215" i="17"/>
  <c r="T211" i="17" s="1"/>
  <c r="F220" i="17"/>
  <c r="F216" i="17" s="1"/>
  <c r="R220" i="17"/>
  <c r="R216" i="17" s="1"/>
  <c r="D225" i="17"/>
  <c r="D221" i="17" s="1"/>
  <c r="P225" i="17"/>
  <c r="P221" i="17" s="1"/>
  <c r="O228" i="17"/>
  <c r="O226" i="17" s="1"/>
  <c r="AA228" i="17"/>
  <c r="Q230" i="17"/>
  <c r="Q226" i="17" s="1"/>
  <c r="D233" i="17"/>
  <c r="D231" i="17" s="1"/>
  <c r="V233" i="17"/>
  <c r="V231" i="17" s="1"/>
  <c r="P235" i="17"/>
  <c r="U238" i="17"/>
  <c r="U236" i="17" s="1"/>
  <c r="M243" i="17"/>
  <c r="Y245" i="17"/>
  <c r="F248" i="17"/>
  <c r="R250" i="17"/>
  <c r="R246" i="17" s="1"/>
  <c r="K255" i="17"/>
  <c r="K251" i="17" s="1"/>
  <c r="D260" i="17"/>
  <c r="D256" i="17" s="1"/>
  <c r="AA263" i="17"/>
  <c r="T268" i="17"/>
  <c r="M273" i="17"/>
  <c r="Y275" i="17"/>
  <c r="F278" i="17"/>
  <c r="R280" i="17"/>
  <c r="R276" i="17" s="1"/>
  <c r="K285" i="17"/>
  <c r="K281" i="17" s="1"/>
  <c r="D290" i="17"/>
  <c r="D286" i="17" s="1"/>
  <c r="AA293" i="17"/>
  <c r="T298" i="17"/>
  <c r="O370" i="17"/>
  <c r="O66" i="17"/>
  <c r="U66" i="17"/>
  <c r="AA66" i="17"/>
  <c r="H71" i="17"/>
  <c r="N71" i="17"/>
  <c r="T71" i="17"/>
  <c r="Z71" i="17"/>
  <c r="G76" i="17"/>
  <c r="M76" i="17"/>
  <c r="S76" i="17"/>
  <c r="Y76" i="17"/>
  <c r="F81" i="17"/>
  <c r="L81" i="17"/>
  <c r="R81" i="17"/>
  <c r="X81" i="17"/>
  <c r="E86" i="17"/>
  <c r="K86" i="17"/>
  <c r="Q86" i="17"/>
  <c r="W86" i="17"/>
  <c r="D91" i="17"/>
  <c r="J91" i="17"/>
  <c r="P91" i="17"/>
  <c r="V91" i="17"/>
  <c r="I96" i="17"/>
  <c r="O96" i="17"/>
  <c r="U96" i="17"/>
  <c r="AA96" i="17"/>
  <c r="H101" i="17"/>
  <c r="N101" i="17"/>
  <c r="T101" i="17"/>
  <c r="Z101" i="17"/>
  <c r="G106" i="17"/>
  <c r="M106" i="17"/>
  <c r="S106" i="17"/>
  <c r="Y106" i="17"/>
  <c r="F111" i="17"/>
  <c r="L111" i="17"/>
  <c r="R111" i="17"/>
  <c r="X111" i="17"/>
  <c r="E116" i="17"/>
  <c r="K116" i="17"/>
  <c r="Q116" i="17"/>
  <c r="W116" i="17"/>
  <c r="D121" i="17"/>
  <c r="J121" i="17"/>
  <c r="P121" i="17"/>
  <c r="V121" i="17"/>
  <c r="I126" i="17"/>
  <c r="O126" i="17"/>
  <c r="U126" i="17"/>
  <c r="AA126" i="17"/>
  <c r="H131" i="17"/>
  <c r="N131" i="17"/>
  <c r="T131" i="17"/>
  <c r="Z131" i="17"/>
  <c r="G136" i="17"/>
  <c r="M136" i="17"/>
  <c r="S136" i="17"/>
  <c r="Y136" i="17"/>
  <c r="F141" i="17"/>
  <c r="L141" i="17"/>
  <c r="R141" i="17"/>
  <c r="X141" i="17"/>
  <c r="E146" i="17"/>
  <c r="K146" i="17"/>
  <c r="Q146" i="17"/>
  <c r="W146" i="17"/>
  <c r="D151" i="17"/>
  <c r="J151" i="17"/>
  <c r="P151" i="17"/>
  <c r="V151" i="17"/>
  <c r="I156" i="17"/>
  <c r="O156" i="17"/>
  <c r="U156" i="17"/>
  <c r="AA156" i="17"/>
  <c r="H161" i="17"/>
  <c r="N161" i="17"/>
  <c r="T161" i="17"/>
  <c r="Z161" i="17"/>
  <c r="G170" i="17"/>
  <c r="G166" i="17" s="1"/>
  <c r="M170" i="17"/>
  <c r="M166" i="17" s="1"/>
  <c r="S170" i="17"/>
  <c r="S166" i="17" s="1"/>
  <c r="Y170" i="17"/>
  <c r="Y166" i="17" s="1"/>
  <c r="F175" i="17"/>
  <c r="F171" i="17" s="1"/>
  <c r="L175" i="17"/>
  <c r="L171" i="17" s="1"/>
  <c r="R175" i="17"/>
  <c r="R171" i="17" s="1"/>
  <c r="X175" i="17"/>
  <c r="X171" i="17" s="1"/>
  <c r="H180" i="17"/>
  <c r="O180" i="17"/>
  <c r="V180" i="17"/>
  <c r="G185" i="17"/>
  <c r="G181" i="17" s="1"/>
  <c r="N185" i="17"/>
  <c r="U185" i="17"/>
  <c r="F190" i="17"/>
  <c r="M190" i="17"/>
  <c r="T190" i="17"/>
  <c r="AA190" i="17"/>
  <c r="D195" i="17"/>
  <c r="K195" i="17"/>
  <c r="R195" i="17"/>
  <c r="Y195" i="17"/>
  <c r="J200" i="17"/>
  <c r="Q200" i="17"/>
  <c r="X200" i="17"/>
  <c r="O205" i="17"/>
  <c r="AA205" i="17"/>
  <c r="AA201" i="17" s="1"/>
  <c r="N210" i="17"/>
  <c r="N206" i="17" s="1"/>
  <c r="Z210" i="17"/>
  <c r="Z206" i="17" s="1"/>
  <c r="L215" i="17"/>
  <c r="L211" i="17" s="1"/>
  <c r="X215" i="17"/>
  <c r="X211" i="17" s="1"/>
  <c r="G220" i="17"/>
  <c r="S220" i="17"/>
  <c r="S216" i="17" s="1"/>
  <c r="E225" i="17"/>
  <c r="E221" i="17" s="1"/>
  <c r="Q225" i="17"/>
  <c r="Q221" i="17" s="1"/>
  <c r="D230" i="17"/>
  <c r="D226" i="17" s="1"/>
  <c r="V230" i="17"/>
  <c r="U235" i="17"/>
  <c r="H238" i="17"/>
  <c r="H236" i="17" s="1"/>
  <c r="Z238" i="17"/>
  <c r="Z236" i="17" s="1"/>
  <c r="S243" i="17"/>
  <c r="S241" i="17" s="1"/>
  <c r="L248" i="17"/>
  <c r="L246" i="17" s="1"/>
  <c r="X250" i="17"/>
  <c r="E253" i="17"/>
  <c r="Q255" i="17"/>
  <c r="J260" i="17"/>
  <c r="I265" i="17"/>
  <c r="Z268" i="17"/>
  <c r="Z266" i="17" s="1"/>
  <c r="S273" i="17"/>
  <c r="S271" i="17" s="1"/>
  <c r="L278" i="17"/>
  <c r="L276" i="17" s="1"/>
  <c r="X280" i="17"/>
  <c r="E283" i="17"/>
  <c r="E281" i="17" s="1"/>
  <c r="Q285" i="17"/>
  <c r="J290" i="17"/>
  <c r="I295" i="17"/>
  <c r="I291" i="17" s="1"/>
  <c r="Z298" i="17"/>
  <c r="W360" i="17"/>
  <c r="T136" i="17"/>
  <c r="Z136" i="17"/>
  <c r="G141" i="17"/>
  <c r="M141" i="17"/>
  <c r="S141" i="17"/>
  <c r="Y141" i="17"/>
  <c r="F146" i="17"/>
  <c r="L146" i="17"/>
  <c r="R146" i="17"/>
  <c r="X146" i="17"/>
  <c r="E151" i="17"/>
  <c r="K151" i="17"/>
  <c r="Q151" i="17"/>
  <c r="W151" i="17"/>
  <c r="D156" i="17"/>
  <c r="J156" i="17"/>
  <c r="P156" i="17"/>
  <c r="V156" i="17"/>
  <c r="I161" i="17"/>
  <c r="O161" i="17"/>
  <c r="U161" i="17"/>
  <c r="AA161" i="17"/>
  <c r="H170" i="17"/>
  <c r="H166" i="17" s="1"/>
  <c r="N170" i="17"/>
  <c r="N166" i="17" s="1"/>
  <c r="T170" i="17"/>
  <c r="T166" i="17" s="1"/>
  <c r="Z170" i="17"/>
  <c r="Z166" i="17" s="1"/>
  <c r="G175" i="17"/>
  <c r="G171" i="17" s="1"/>
  <c r="M175" i="17"/>
  <c r="M171" i="17" s="1"/>
  <c r="S175" i="17"/>
  <c r="S171" i="17" s="1"/>
  <c r="Y175" i="17"/>
  <c r="Y171" i="17" s="1"/>
  <c r="I180" i="17"/>
  <c r="P180" i="17"/>
  <c r="P176" i="17" s="1"/>
  <c r="W180" i="17"/>
  <c r="W176" i="17" s="1"/>
  <c r="H185" i="17"/>
  <c r="H181" i="17" s="1"/>
  <c r="O185" i="17"/>
  <c r="O181" i="17" s="1"/>
  <c r="V185" i="17"/>
  <c r="V181" i="17" s="1"/>
  <c r="G190" i="17"/>
  <c r="G186" i="17" s="1"/>
  <c r="N190" i="17"/>
  <c r="N186" i="17" s="1"/>
  <c r="U190" i="17"/>
  <c r="U186" i="17" s="1"/>
  <c r="E195" i="17"/>
  <c r="E191" i="17" s="1"/>
  <c r="L195" i="17"/>
  <c r="L191" i="17" s="1"/>
  <c r="S195" i="17"/>
  <c r="S191" i="17" s="1"/>
  <c r="Z195" i="17"/>
  <c r="Z191" i="17" s="1"/>
  <c r="D200" i="17"/>
  <c r="D196" i="17" s="1"/>
  <c r="K200" i="17"/>
  <c r="K196" i="17" s="1"/>
  <c r="R200" i="17"/>
  <c r="R196" i="17" s="1"/>
  <c r="Y200" i="17"/>
  <c r="Y196" i="17" s="1"/>
  <c r="D205" i="17"/>
  <c r="D201" i="17" s="1"/>
  <c r="P205" i="17"/>
  <c r="P201" i="17" s="1"/>
  <c r="O210" i="17"/>
  <c r="O206" i="17" s="1"/>
  <c r="AA210" i="17"/>
  <c r="AA206" i="17" s="1"/>
  <c r="M215" i="17"/>
  <c r="M211" i="17" s="1"/>
  <c r="Y215" i="17"/>
  <c r="Y211" i="17" s="1"/>
  <c r="K220" i="17"/>
  <c r="K216" i="17" s="1"/>
  <c r="W220" i="17"/>
  <c r="W216" i="17" s="1"/>
  <c r="F225" i="17"/>
  <c r="F221" i="17" s="1"/>
  <c r="R225" i="17"/>
  <c r="R221" i="17" s="1"/>
  <c r="E230" i="17"/>
  <c r="E226" i="17" s="1"/>
  <c r="W230" i="17"/>
  <c r="D235" i="17"/>
  <c r="V235" i="17"/>
  <c r="H240" i="17"/>
  <c r="W255" i="17"/>
  <c r="P260" i="17"/>
  <c r="O265" i="17"/>
  <c r="H270" i="17"/>
  <c r="W285" i="17"/>
  <c r="P290" i="17"/>
  <c r="O295" i="17"/>
  <c r="Y638" i="17"/>
  <c r="S638" i="17"/>
  <c r="M638" i="17"/>
  <c r="G638" i="17"/>
  <c r="Z633" i="17"/>
  <c r="T633" i="17"/>
  <c r="N633" i="17"/>
  <c r="H633" i="17"/>
  <c r="X638" i="17"/>
  <c r="R638" i="17"/>
  <c r="L638" i="17"/>
  <c r="F638" i="17"/>
  <c r="Y633" i="17"/>
  <c r="S633" i="17"/>
  <c r="M633" i="17"/>
  <c r="G633" i="17"/>
  <c r="Z628" i="17"/>
  <c r="T628" i="17"/>
  <c r="N628" i="17"/>
  <c r="H628" i="17"/>
  <c r="AA623" i="17"/>
  <c r="U623" i="17"/>
  <c r="O623" i="17"/>
  <c r="I623" i="17"/>
  <c r="V618" i="17"/>
  <c r="P618" i="17"/>
  <c r="J618" i="17"/>
  <c r="D618" i="17"/>
  <c r="W613" i="17"/>
  <c r="Q613" i="17"/>
  <c r="K613" i="17"/>
  <c r="E613" i="17"/>
  <c r="X608" i="17"/>
  <c r="R608" i="17"/>
  <c r="L608" i="17"/>
  <c r="F608" i="17"/>
  <c r="Y603" i="17"/>
  <c r="S603" i="17"/>
  <c r="M603" i="17"/>
  <c r="G603" i="17"/>
  <c r="Z598" i="17"/>
  <c r="T598" i="17"/>
  <c r="N598" i="17"/>
  <c r="H598" i="17"/>
  <c r="AA638" i="17"/>
  <c r="U638" i="17"/>
  <c r="O638" i="17"/>
  <c r="I638" i="17"/>
  <c r="V633" i="17"/>
  <c r="P633" i="17"/>
  <c r="J633" i="17"/>
  <c r="D633" i="17"/>
  <c r="W628" i="17"/>
  <c r="Q628" i="17"/>
  <c r="K628" i="17"/>
  <c r="E628" i="17"/>
  <c r="X623" i="17"/>
  <c r="R623" i="17"/>
  <c r="L623" i="17"/>
  <c r="F623" i="17"/>
  <c r="Z638" i="17"/>
  <c r="T638" i="17"/>
  <c r="N638" i="17"/>
  <c r="H638" i="17"/>
  <c r="AA633" i="17"/>
  <c r="U633" i="17"/>
  <c r="O633" i="17"/>
  <c r="I633" i="17"/>
  <c r="V628" i="17"/>
  <c r="P628" i="17"/>
  <c r="J628" i="17"/>
  <c r="D628" i="17"/>
  <c r="W623" i="17"/>
  <c r="Q623" i="17"/>
  <c r="K623" i="17"/>
  <c r="E623" i="17"/>
  <c r="X618" i="17"/>
  <c r="R618" i="17"/>
  <c r="L618" i="17"/>
  <c r="F618" i="17"/>
  <c r="Y613" i="17"/>
  <c r="S613" i="17"/>
  <c r="M613" i="17"/>
  <c r="G613" i="17"/>
  <c r="Z608" i="17"/>
  <c r="T608" i="17"/>
  <c r="N608" i="17"/>
  <c r="H608" i="17"/>
  <c r="AA603" i="17"/>
  <c r="U603" i="17"/>
  <c r="O603" i="17"/>
  <c r="I603" i="17"/>
  <c r="V598" i="17"/>
  <c r="P598" i="17"/>
  <c r="J598" i="17"/>
  <c r="D598" i="17"/>
  <c r="W593" i="17"/>
  <c r="Q593" i="17"/>
  <c r="K593" i="17"/>
  <c r="E593" i="17"/>
  <c r="X588" i="17"/>
  <c r="R588" i="17"/>
  <c r="L588" i="17"/>
  <c r="F588" i="17"/>
  <c r="Y583" i="17"/>
  <c r="S583" i="17"/>
  <c r="M583" i="17"/>
  <c r="G583" i="17"/>
  <c r="Z578" i="17"/>
  <c r="T578" i="17"/>
  <c r="N578" i="17"/>
  <c r="H578" i="17"/>
  <c r="AA573" i="17"/>
  <c r="U573" i="17"/>
  <c r="O573" i="17"/>
  <c r="I573" i="17"/>
  <c r="Q638" i="17"/>
  <c r="W633" i="17"/>
  <c r="E633" i="17"/>
  <c r="S628" i="17"/>
  <c r="G628" i="17"/>
  <c r="T623" i="17"/>
  <c r="H623" i="17"/>
  <c r="AA618" i="17"/>
  <c r="S618" i="17"/>
  <c r="I618" i="17"/>
  <c r="T613" i="17"/>
  <c r="J613" i="17"/>
  <c r="U608" i="17"/>
  <c r="K608" i="17"/>
  <c r="V603" i="17"/>
  <c r="L603" i="17"/>
  <c r="D603" i="17"/>
  <c r="X598" i="17"/>
  <c r="O598" i="17"/>
  <c r="F598" i="17"/>
  <c r="AA593" i="17"/>
  <c r="T593" i="17"/>
  <c r="M593" i="17"/>
  <c r="F593" i="17"/>
  <c r="U588" i="17"/>
  <c r="N588" i="17"/>
  <c r="G588" i="17"/>
  <c r="V583" i="17"/>
  <c r="O583" i="17"/>
  <c r="H583" i="17"/>
  <c r="W578" i="17"/>
  <c r="P578" i="17"/>
  <c r="I578" i="17"/>
  <c r="X573" i="17"/>
  <c r="Q573" i="17"/>
  <c r="J573" i="17"/>
  <c r="V568" i="17"/>
  <c r="P568" i="17"/>
  <c r="J568" i="17"/>
  <c r="D568" i="17"/>
  <c r="W563" i="17"/>
  <c r="Q563" i="17"/>
  <c r="K563" i="17"/>
  <c r="E563" i="17"/>
  <c r="X558" i="17"/>
  <c r="R558" i="17"/>
  <c r="L558" i="17"/>
  <c r="F558" i="17"/>
  <c r="Y553" i="17"/>
  <c r="S553" i="17"/>
  <c r="M553" i="17"/>
  <c r="G553" i="17"/>
  <c r="Z548" i="17"/>
  <c r="T548" i="17"/>
  <c r="N548" i="17"/>
  <c r="H548" i="17"/>
  <c r="AA543" i="17"/>
  <c r="U543" i="17"/>
  <c r="O543" i="17"/>
  <c r="I543" i="17"/>
  <c r="V538" i="17"/>
  <c r="P538" i="17"/>
  <c r="J538" i="17"/>
  <c r="D538" i="17"/>
  <c r="W533" i="17"/>
  <c r="Q533" i="17"/>
  <c r="K533" i="17"/>
  <c r="E533" i="17"/>
  <c r="X528" i="17"/>
  <c r="R528" i="17"/>
  <c r="L528" i="17"/>
  <c r="F528" i="17"/>
  <c r="Y523" i="17"/>
  <c r="S523" i="17"/>
  <c r="M523" i="17"/>
  <c r="G523" i="17"/>
  <c r="Z518" i="17"/>
  <c r="T518" i="17"/>
  <c r="N518" i="17"/>
  <c r="H518" i="17"/>
  <c r="P638" i="17"/>
  <c r="R633" i="17"/>
  <c r="R628" i="17"/>
  <c r="F628" i="17"/>
  <c r="S623" i="17"/>
  <c r="G623" i="17"/>
  <c r="Z618" i="17"/>
  <c r="Q618" i="17"/>
  <c r="H618" i="17"/>
  <c r="AA613" i="17"/>
  <c r="R613" i="17"/>
  <c r="I613" i="17"/>
  <c r="S608" i="17"/>
  <c r="J608" i="17"/>
  <c r="T603" i="17"/>
  <c r="K603" i="17"/>
  <c r="W598" i="17"/>
  <c r="M598" i="17"/>
  <c r="E598" i="17"/>
  <c r="Z593" i="17"/>
  <c r="S593" i="17"/>
  <c r="L593" i="17"/>
  <c r="D593" i="17"/>
  <c r="AA588" i="17"/>
  <c r="T588" i="17"/>
  <c r="M588" i="17"/>
  <c r="E588" i="17"/>
  <c r="U583" i="17"/>
  <c r="N583" i="17"/>
  <c r="F583" i="17"/>
  <c r="V578" i="17"/>
  <c r="O578" i="17"/>
  <c r="G578" i="17"/>
  <c r="W573" i="17"/>
  <c r="P573" i="17"/>
  <c r="H573" i="17"/>
  <c r="AA568" i="17"/>
  <c r="U568" i="17"/>
  <c r="O568" i="17"/>
  <c r="I568" i="17"/>
  <c r="V563" i="17"/>
  <c r="P563" i="17"/>
  <c r="J563" i="17"/>
  <c r="D563" i="17"/>
  <c r="W558" i="17"/>
  <c r="Q558" i="17"/>
  <c r="K558" i="17"/>
  <c r="E558" i="17"/>
  <c r="X553" i="17"/>
  <c r="R553" i="17"/>
  <c r="L553" i="17"/>
  <c r="F553" i="17"/>
  <c r="Y548" i="17"/>
  <c r="S548" i="17"/>
  <c r="M548" i="17"/>
  <c r="G548" i="17"/>
  <c r="Z543" i="17"/>
  <c r="T543" i="17"/>
  <c r="N543" i="17"/>
  <c r="H543" i="17"/>
  <c r="AA538" i="17"/>
  <c r="U538" i="17"/>
  <c r="O538" i="17"/>
  <c r="I538" i="17"/>
  <c r="V533" i="17"/>
  <c r="P533" i="17"/>
  <c r="J533" i="17"/>
  <c r="D533" i="17"/>
  <c r="W528" i="17"/>
  <c r="Q528" i="17"/>
  <c r="K528" i="17"/>
  <c r="E528" i="17"/>
  <c r="X523" i="17"/>
  <c r="R523" i="17"/>
  <c r="L523" i="17"/>
  <c r="F523" i="17"/>
  <c r="Y518" i="17"/>
  <c r="S518" i="17"/>
  <c r="M518" i="17"/>
  <c r="G518" i="17"/>
  <c r="Z513" i="17"/>
  <c r="T513" i="17"/>
  <c r="N513" i="17"/>
  <c r="H513" i="17"/>
  <c r="AA508" i="17"/>
  <c r="U508" i="17"/>
  <c r="O508" i="17"/>
  <c r="I508" i="17"/>
  <c r="V503" i="17"/>
  <c r="P503" i="17"/>
  <c r="J503" i="17"/>
  <c r="D503" i="17"/>
  <c r="W498" i="17"/>
  <c r="Q498" i="17"/>
  <c r="K498" i="17"/>
  <c r="E498" i="17"/>
  <c r="X493" i="17"/>
  <c r="R493" i="17"/>
  <c r="L493" i="17"/>
  <c r="F493" i="17"/>
  <c r="K638" i="17"/>
  <c r="Q633" i="17"/>
  <c r="AA628" i="17"/>
  <c r="O628" i="17"/>
  <c r="P623" i="17"/>
  <c r="D623" i="17"/>
  <c r="Y618" i="17"/>
  <c r="O618" i="17"/>
  <c r="G618" i="17"/>
  <c r="Z613" i="17"/>
  <c r="P613" i="17"/>
  <c r="H613" i="17"/>
  <c r="AA608" i="17"/>
  <c r="Q608" i="17"/>
  <c r="I608" i="17"/>
  <c r="R603" i="17"/>
  <c r="J603" i="17"/>
  <c r="U598" i="17"/>
  <c r="L598" i="17"/>
  <c r="Y593" i="17"/>
  <c r="R593" i="17"/>
  <c r="J593" i="17"/>
  <c r="Z588" i="17"/>
  <c r="S588" i="17"/>
  <c r="K588" i="17"/>
  <c r="D588" i="17"/>
  <c r="AA583" i="17"/>
  <c r="T583" i="17"/>
  <c r="L583" i="17"/>
  <c r="E583" i="17"/>
  <c r="U578" i="17"/>
  <c r="M578" i="17"/>
  <c r="F578" i="17"/>
  <c r="V573" i="17"/>
  <c r="N573" i="17"/>
  <c r="G573" i="17"/>
  <c r="Z568" i="17"/>
  <c r="T568" i="17"/>
  <c r="N568" i="17"/>
  <c r="H568" i="17"/>
  <c r="AA563" i="17"/>
  <c r="U563" i="17"/>
  <c r="O563" i="17"/>
  <c r="I563" i="17"/>
  <c r="V558" i="17"/>
  <c r="P558" i="17"/>
  <c r="J558" i="17"/>
  <c r="D558" i="17"/>
  <c r="W553" i="17"/>
  <c r="Q553" i="17"/>
  <c r="K553" i="17"/>
  <c r="E553" i="17"/>
  <c r="X548" i="17"/>
  <c r="R548" i="17"/>
  <c r="L548" i="17"/>
  <c r="F548" i="17"/>
  <c r="J638" i="17"/>
  <c r="L633" i="17"/>
  <c r="Y628" i="17"/>
  <c r="M628" i="17"/>
  <c r="Z623" i="17"/>
  <c r="N623" i="17"/>
  <c r="W618" i="17"/>
  <c r="N618" i="17"/>
  <c r="E618" i="17"/>
  <c r="X613" i="17"/>
  <c r="O613" i="17"/>
  <c r="F613" i="17"/>
  <c r="Y608" i="17"/>
  <c r="P608" i="17"/>
  <c r="G608" i="17"/>
  <c r="Z603" i="17"/>
  <c r="Q603" i="17"/>
  <c r="H603" i="17"/>
  <c r="S598" i="17"/>
  <c r="K598" i="17"/>
  <c r="X593" i="17"/>
  <c r="P593" i="17"/>
  <c r="I593" i="17"/>
  <c r="Y588" i="17"/>
  <c r="Q588" i="17"/>
  <c r="J588" i="17"/>
  <c r="Z583" i="17"/>
  <c r="R583" i="17"/>
  <c r="K583" i="17"/>
  <c r="D583" i="17"/>
  <c r="AA578" i="17"/>
  <c r="S578" i="17"/>
  <c r="L578" i="17"/>
  <c r="E578" i="17"/>
  <c r="T573" i="17"/>
  <c r="M573" i="17"/>
  <c r="F573" i="17"/>
  <c r="Y568" i="17"/>
  <c r="S568" i="17"/>
  <c r="M568" i="17"/>
  <c r="G568" i="17"/>
  <c r="Z563" i="17"/>
  <c r="T563" i="17"/>
  <c r="N563" i="17"/>
  <c r="H563" i="17"/>
  <c r="AA558" i="17"/>
  <c r="U558" i="17"/>
  <c r="O558" i="17"/>
  <c r="I558" i="17"/>
  <c r="V553" i="17"/>
  <c r="P553" i="17"/>
  <c r="J553" i="17"/>
  <c r="D553" i="17"/>
  <c r="W548" i="17"/>
  <c r="Q548" i="17"/>
  <c r="K548" i="17"/>
  <c r="E548" i="17"/>
  <c r="X543" i="17"/>
  <c r="R543" i="17"/>
  <c r="L543" i="17"/>
  <c r="F543" i="17"/>
  <c r="Y538" i="17"/>
  <c r="S538" i="17"/>
  <c r="M538" i="17"/>
  <c r="G538" i="17"/>
  <c r="Z533" i="17"/>
  <c r="T533" i="17"/>
  <c r="N533" i="17"/>
  <c r="H533" i="17"/>
  <c r="AA528" i="17"/>
  <c r="U528" i="17"/>
  <c r="O528" i="17"/>
  <c r="I528" i="17"/>
  <c r="V523" i="17"/>
  <c r="P523" i="17"/>
  <c r="J523" i="17"/>
  <c r="D523" i="17"/>
  <c r="W518" i="17"/>
  <c r="Q518" i="17"/>
  <c r="K518" i="17"/>
  <c r="E518" i="17"/>
  <c r="X513" i="17"/>
  <c r="R513" i="17"/>
  <c r="L513" i="17"/>
  <c r="F513" i="17"/>
  <c r="Y508" i="17"/>
  <c r="S508" i="17"/>
  <c r="M508" i="17"/>
  <c r="G508" i="17"/>
  <c r="Z503" i="17"/>
  <c r="T503" i="17"/>
  <c r="N503" i="17"/>
  <c r="H503" i="17"/>
  <c r="AA498" i="17"/>
  <c r="U498" i="17"/>
  <c r="O498" i="17"/>
  <c r="I498" i="17"/>
  <c r="V493" i="17"/>
  <c r="P493" i="17"/>
  <c r="J493" i="17"/>
  <c r="D493" i="17"/>
  <c r="W638" i="17"/>
  <c r="E638" i="17"/>
  <c r="K633" i="17"/>
  <c r="X628" i="17"/>
  <c r="L628" i="17"/>
  <c r="Y623" i="17"/>
  <c r="M623" i="17"/>
  <c r="U618" i="17"/>
  <c r="M618" i="17"/>
  <c r="V613" i="17"/>
  <c r="N613" i="17"/>
  <c r="D613" i="17"/>
  <c r="W608" i="17"/>
  <c r="O608" i="17"/>
  <c r="E608" i="17"/>
  <c r="X603" i="17"/>
  <c r="P603" i="17"/>
  <c r="F603" i="17"/>
  <c r="AA598" i="17"/>
  <c r="R598" i="17"/>
  <c r="I598" i="17"/>
  <c r="V593" i="17"/>
  <c r="O593" i="17"/>
  <c r="H593" i="17"/>
  <c r="W588" i="17"/>
  <c r="P588" i="17"/>
  <c r="I588" i="17"/>
  <c r="X583" i="17"/>
  <c r="Q583" i="17"/>
  <c r="J583" i="17"/>
  <c r="Y578" i="17"/>
  <c r="R578" i="17"/>
  <c r="K578" i="17"/>
  <c r="D578" i="17"/>
  <c r="Z573" i="17"/>
  <c r="S573" i="17"/>
  <c r="L573" i="17"/>
  <c r="E573" i="17"/>
  <c r="X568" i="17"/>
  <c r="R568" i="17"/>
  <c r="L568" i="17"/>
  <c r="F568" i="17"/>
  <c r="Y563" i="17"/>
  <c r="S563" i="17"/>
  <c r="M563" i="17"/>
  <c r="G563" i="17"/>
  <c r="Z558" i="17"/>
  <c r="T558" i="17"/>
  <c r="N558" i="17"/>
  <c r="H558" i="17"/>
  <c r="AA553" i="17"/>
  <c r="U553" i="17"/>
  <c r="O553" i="17"/>
  <c r="I553" i="17"/>
  <c r="V548" i="17"/>
  <c r="P548" i="17"/>
  <c r="J548" i="17"/>
  <c r="D548" i="17"/>
  <c r="W543" i="17"/>
  <c r="Q543" i="17"/>
  <c r="K543" i="17"/>
  <c r="E543" i="17"/>
  <c r="X538" i="17"/>
  <c r="R538" i="17"/>
  <c r="L538" i="17"/>
  <c r="F538" i="17"/>
  <c r="Y533" i="17"/>
  <c r="S533" i="17"/>
  <c r="M533" i="17"/>
  <c r="G533" i="17"/>
  <c r="Z528" i="17"/>
  <c r="T528" i="17"/>
  <c r="N528" i="17"/>
  <c r="H528" i="17"/>
  <c r="AA523" i="17"/>
  <c r="U523" i="17"/>
  <c r="O523" i="17"/>
  <c r="I523" i="17"/>
  <c r="V518" i="17"/>
  <c r="P518" i="17"/>
  <c r="J518" i="17"/>
  <c r="D518" i="17"/>
  <c r="W513" i="17"/>
  <c r="Q513" i="17"/>
  <c r="K513" i="17"/>
  <c r="E513" i="17"/>
  <c r="X508" i="17"/>
  <c r="R508" i="17"/>
  <c r="L508" i="17"/>
  <c r="F508" i="17"/>
  <c r="Y503" i="17"/>
  <c r="S503" i="17"/>
  <c r="M503" i="17"/>
  <c r="G503" i="17"/>
  <c r="Z498" i="17"/>
  <c r="T498" i="17"/>
  <c r="N498" i="17"/>
  <c r="H498" i="17"/>
  <c r="AA493" i="17"/>
  <c r="U493" i="17"/>
  <c r="O493" i="17"/>
  <c r="V638" i="17"/>
  <c r="D638" i="17"/>
  <c r="X633" i="17"/>
  <c r="F633" i="17"/>
  <c r="U628" i="17"/>
  <c r="I628" i="17"/>
  <c r="V623" i="17"/>
  <c r="J623" i="17"/>
  <c r="T618" i="17"/>
  <c r="K618" i="17"/>
  <c r="U613" i="17"/>
  <c r="L613" i="17"/>
  <c r="V608" i="17"/>
  <c r="M608" i="17"/>
  <c r="D608" i="17"/>
  <c r="W603" i="17"/>
  <c r="N603" i="17"/>
  <c r="E603" i="17"/>
  <c r="Y598" i="17"/>
  <c r="Q598" i="17"/>
  <c r="G598" i="17"/>
  <c r="U593" i="17"/>
  <c r="N593" i="17"/>
  <c r="G593" i="17"/>
  <c r="V588" i="17"/>
  <c r="O588" i="17"/>
  <c r="H588" i="17"/>
  <c r="W583" i="17"/>
  <c r="P583" i="17"/>
  <c r="I583" i="17"/>
  <c r="X578" i="17"/>
  <c r="Q578" i="17"/>
  <c r="J578" i="17"/>
  <c r="Y573" i="17"/>
  <c r="R573" i="17"/>
  <c r="K573" i="17"/>
  <c r="D573" i="17"/>
  <c r="W568" i="17"/>
  <c r="Q568" i="17"/>
  <c r="K568" i="17"/>
  <c r="E568" i="17"/>
  <c r="X563" i="17"/>
  <c r="R563" i="17"/>
  <c r="L563" i="17"/>
  <c r="F563" i="17"/>
  <c r="Y558" i="17"/>
  <c r="S558" i="17"/>
  <c r="M558" i="17"/>
  <c r="G558" i="17"/>
  <c r="Z553" i="17"/>
  <c r="T553" i="17"/>
  <c r="N553" i="17"/>
  <c r="H553" i="17"/>
  <c r="AA548" i="17"/>
  <c r="U548" i="17"/>
  <c r="O548" i="17"/>
  <c r="I548" i="17"/>
  <c r="V543" i="17"/>
  <c r="P543" i="17"/>
  <c r="J543" i="17"/>
  <c r="D543" i="17"/>
  <c r="W538" i="17"/>
  <c r="Q538" i="17"/>
  <c r="K538" i="17"/>
  <c r="E538" i="17"/>
  <c r="X533" i="17"/>
  <c r="R533" i="17"/>
  <c r="L533" i="17"/>
  <c r="F533" i="17"/>
  <c r="Y528" i="17"/>
  <c r="S528" i="17"/>
  <c r="M528" i="17"/>
  <c r="G528" i="17"/>
  <c r="Z523" i="17"/>
  <c r="T523" i="17"/>
  <c r="N523" i="17"/>
  <c r="H523" i="17"/>
  <c r="AA518" i="17"/>
  <c r="U518" i="17"/>
  <c r="O518" i="17"/>
  <c r="I518" i="17"/>
  <c r="V513" i="17"/>
  <c r="P513" i="17"/>
  <c r="J513" i="17"/>
  <c r="D513" i="17"/>
  <c r="W508" i="17"/>
  <c r="Q508" i="17"/>
  <c r="K508" i="17"/>
  <c r="E508" i="17"/>
  <c r="S543" i="17"/>
  <c r="Z538" i="17"/>
  <c r="E523" i="17"/>
  <c r="L518" i="17"/>
  <c r="U513" i="17"/>
  <c r="V508" i="17"/>
  <c r="D508" i="17"/>
  <c r="R503" i="17"/>
  <c r="F503" i="17"/>
  <c r="S498" i="17"/>
  <c r="G498" i="17"/>
  <c r="W493" i="17"/>
  <c r="K493" i="17"/>
  <c r="X488" i="17"/>
  <c r="R488" i="17"/>
  <c r="L488" i="17"/>
  <c r="F488" i="17"/>
  <c r="Y479" i="17"/>
  <c r="S479" i="17"/>
  <c r="M479" i="17"/>
  <c r="G479" i="17"/>
  <c r="Z474" i="17"/>
  <c r="T474" i="17"/>
  <c r="N474" i="17"/>
  <c r="H474" i="17"/>
  <c r="AA469" i="17"/>
  <c r="U469" i="17"/>
  <c r="O469" i="17"/>
  <c r="I469" i="17"/>
  <c r="V464" i="17"/>
  <c r="P464" i="17"/>
  <c r="J464" i="17"/>
  <c r="D464" i="17"/>
  <c r="W459" i="17"/>
  <c r="Q459" i="17"/>
  <c r="K459" i="17"/>
  <c r="E459" i="17"/>
  <c r="X454" i="17"/>
  <c r="R454" i="17"/>
  <c r="L454" i="17"/>
  <c r="F454" i="17"/>
  <c r="Y449" i="17"/>
  <c r="S449" i="17"/>
  <c r="M449" i="17"/>
  <c r="G449" i="17"/>
  <c r="Z444" i="17"/>
  <c r="T444" i="17"/>
  <c r="N444" i="17"/>
  <c r="H444" i="17"/>
  <c r="AA439" i="17"/>
  <c r="U439" i="17"/>
  <c r="O439" i="17"/>
  <c r="I439" i="17"/>
  <c r="V434" i="17"/>
  <c r="P434" i="17"/>
  <c r="J434" i="17"/>
  <c r="D434" i="17"/>
  <c r="W429" i="17"/>
  <c r="Q429" i="17"/>
  <c r="K429" i="17"/>
  <c r="E429" i="17"/>
  <c r="X424" i="17"/>
  <c r="R424" i="17"/>
  <c r="L424" i="17"/>
  <c r="F424" i="17"/>
  <c r="Y419" i="17"/>
  <c r="S419" i="17"/>
  <c r="M419" i="17"/>
  <c r="G419" i="17"/>
  <c r="Z414" i="17"/>
  <c r="T414" i="17"/>
  <c r="N414" i="17"/>
  <c r="H414" i="17"/>
  <c r="AA409" i="17"/>
  <c r="U409" i="17"/>
  <c r="O409" i="17"/>
  <c r="I409" i="17"/>
  <c r="V404" i="17"/>
  <c r="P404" i="17"/>
  <c r="J404" i="17"/>
  <c r="D404" i="17"/>
  <c r="W399" i="17"/>
  <c r="Q399" i="17"/>
  <c r="K399" i="17"/>
  <c r="E399" i="17"/>
  <c r="X394" i="17"/>
  <c r="R394" i="17"/>
  <c r="L394" i="17"/>
  <c r="F394" i="17"/>
  <c r="Y389" i="17"/>
  <c r="S389" i="17"/>
  <c r="M389" i="17"/>
  <c r="G389" i="17"/>
  <c r="Z384" i="17"/>
  <c r="T384" i="17"/>
  <c r="N384" i="17"/>
  <c r="H384" i="17"/>
  <c r="AA379" i="17"/>
  <c r="U379" i="17"/>
  <c r="O379" i="17"/>
  <c r="I379" i="17"/>
  <c r="V374" i="17"/>
  <c r="P374" i="17"/>
  <c r="J374" i="17"/>
  <c r="D374" i="17"/>
  <c r="M543" i="17"/>
  <c r="T538" i="17"/>
  <c r="AA533" i="17"/>
  <c r="F518" i="17"/>
  <c r="S513" i="17"/>
  <c r="T508" i="17"/>
  <c r="Q503" i="17"/>
  <c r="E503" i="17"/>
  <c r="R498" i="17"/>
  <c r="F498" i="17"/>
  <c r="T493" i="17"/>
  <c r="I493" i="17"/>
  <c r="W488" i="17"/>
  <c r="Q488" i="17"/>
  <c r="K488" i="17"/>
  <c r="E488" i="17"/>
  <c r="X479" i="17"/>
  <c r="R479" i="17"/>
  <c r="L479" i="17"/>
  <c r="F479" i="17"/>
  <c r="Y474" i="17"/>
  <c r="S474" i="17"/>
  <c r="M474" i="17"/>
  <c r="G474" i="17"/>
  <c r="Z469" i="17"/>
  <c r="T469" i="17"/>
  <c r="N469" i="17"/>
  <c r="H469" i="17"/>
  <c r="AA464" i="17"/>
  <c r="U464" i="17"/>
  <c r="O464" i="17"/>
  <c r="I464" i="17"/>
  <c r="V459" i="17"/>
  <c r="P459" i="17"/>
  <c r="J459" i="17"/>
  <c r="D459" i="17"/>
  <c r="W454" i="17"/>
  <c r="Q454" i="17"/>
  <c r="K454" i="17"/>
  <c r="E454" i="17"/>
  <c r="X449" i="17"/>
  <c r="R449" i="17"/>
  <c r="L449" i="17"/>
  <c r="F449" i="17"/>
  <c r="Y444" i="17"/>
  <c r="S444" i="17"/>
  <c r="M444" i="17"/>
  <c r="G444" i="17"/>
  <c r="Z439" i="17"/>
  <c r="T439" i="17"/>
  <c r="N439" i="17"/>
  <c r="H439" i="17"/>
  <c r="AA434" i="17"/>
  <c r="U434" i="17"/>
  <c r="O434" i="17"/>
  <c r="I434" i="17"/>
  <c r="V429" i="17"/>
  <c r="P429" i="17"/>
  <c r="J429" i="17"/>
  <c r="D429" i="17"/>
  <c r="W424" i="17"/>
  <c r="Q424" i="17"/>
  <c r="K424" i="17"/>
  <c r="E424" i="17"/>
  <c r="X419" i="17"/>
  <c r="R419" i="17"/>
  <c r="L419" i="17"/>
  <c r="F419" i="17"/>
  <c r="Y414" i="17"/>
  <c r="S414" i="17"/>
  <c r="M414" i="17"/>
  <c r="G414" i="17"/>
  <c r="Z409" i="17"/>
  <c r="T409" i="17"/>
  <c r="N409" i="17"/>
  <c r="H409" i="17"/>
  <c r="AA404" i="17"/>
  <c r="U404" i="17"/>
  <c r="O404" i="17"/>
  <c r="I404" i="17"/>
  <c r="V399" i="17"/>
  <c r="P399" i="17"/>
  <c r="J399" i="17"/>
  <c r="D399" i="17"/>
  <c r="W394" i="17"/>
  <c r="Q394" i="17"/>
  <c r="K394" i="17"/>
  <c r="E394" i="17"/>
  <c r="X389" i="17"/>
  <c r="R389" i="17"/>
  <c r="L389" i="17"/>
  <c r="F389" i="17"/>
  <c r="Y384" i="17"/>
  <c r="S384" i="17"/>
  <c r="M384" i="17"/>
  <c r="G384" i="17"/>
  <c r="Z379" i="17"/>
  <c r="T379" i="17"/>
  <c r="N379" i="17"/>
  <c r="H379" i="17"/>
  <c r="AA374" i="17"/>
  <c r="U374" i="17"/>
  <c r="O374" i="17"/>
  <c r="I374" i="17"/>
  <c r="G543" i="17"/>
  <c r="N538" i="17"/>
  <c r="U533" i="17"/>
  <c r="V528" i="17"/>
  <c r="O513" i="17"/>
  <c r="P508" i="17"/>
  <c r="AA503" i="17"/>
  <c r="O503" i="17"/>
  <c r="P498" i="17"/>
  <c r="D498" i="17"/>
  <c r="S493" i="17"/>
  <c r="H493" i="17"/>
  <c r="V488" i="17"/>
  <c r="P488" i="17"/>
  <c r="J488" i="17"/>
  <c r="D488" i="17"/>
  <c r="D484" i="17" s="1"/>
  <c r="W479" i="17"/>
  <c r="Q479" i="17"/>
  <c r="K479" i="17"/>
  <c r="E479" i="17"/>
  <c r="X474" i="17"/>
  <c r="R474" i="17"/>
  <c r="L474" i="17"/>
  <c r="F474" i="17"/>
  <c r="Y469" i="17"/>
  <c r="S469" i="17"/>
  <c r="M469" i="17"/>
  <c r="G469" i="17"/>
  <c r="Z464" i="17"/>
  <c r="T464" i="17"/>
  <c r="N464" i="17"/>
  <c r="H464" i="17"/>
  <c r="AA459" i="17"/>
  <c r="U459" i="17"/>
  <c r="O459" i="17"/>
  <c r="I459" i="17"/>
  <c r="V454" i="17"/>
  <c r="P454" i="17"/>
  <c r="J454" i="17"/>
  <c r="D454" i="17"/>
  <c r="H538" i="17"/>
  <c r="O533" i="17"/>
  <c r="P528" i="17"/>
  <c r="W523" i="17"/>
  <c r="M513" i="17"/>
  <c r="N508" i="17"/>
  <c r="X503" i="17"/>
  <c r="L503" i="17"/>
  <c r="Y498" i="17"/>
  <c r="M498" i="17"/>
  <c r="Q493" i="17"/>
  <c r="G493" i="17"/>
  <c r="AA488" i="17"/>
  <c r="U488" i="17"/>
  <c r="O488" i="17"/>
  <c r="I488" i="17"/>
  <c r="V479" i="17"/>
  <c r="P479" i="17"/>
  <c r="J479" i="17"/>
  <c r="D479" i="17"/>
  <c r="W474" i="17"/>
  <c r="Q474" i="17"/>
  <c r="K474" i="17"/>
  <c r="E474" i="17"/>
  <c r="X469" i="17"/>
  <c r="R469" i="17"/>
  <c r="L469" i="17"/>
  <c r="F469" i="17"/>
  <c r="Y464" i="17"/>
  <c r="S464" i="17"/>
  <c r="M464" i="17"/>
  <c r="G464" i="17"/>
  <c r="Z459" i="17"/>
  <c r="T459" i="17"/>
  <c r="N459" i="17"/>
  <c r="H459" i="17"/>
  <c r="AA454" i="17"/>
  <c r="U454" i="17"/>
  <c r="O454" i="17"/>
  <c r="I454" i="17"/>
  <c r="V449" i="17"/>
  <c r="P449" i="17"/>
  <c r="J449" i="17"/>
  <c r="D449" i="17"/>
  <c r="W444" i="17"/>
  <c r="Q444" i="17"/>
  <c r="K444" i="17"/>
  <c r="E444" i="17"/>
  <c r="X439" i="17"/>
  <c r="R439" i="17"/>
  <c r="L439" i="17"/>
  <c r="F439" i="17"/>
  <c r="Y434" i="17"/>
  <c r="S434" i="17"/>
  <c r="M434" i="17"/>
  <c r="G434" i="17"/>
  <c r="Z429" i="17"/>
  <c r="T429" i="17"/>
  <c r="N429" i="17"/>
  <c r="H429" i="17"/>
  <c r="AA424" i="17"/>
  <c r="U424" i="17"/>
  <c r="O424" i="17"/>
  <c r="I424" i="17"/>
  <c r="V419" i="17"/>
  <c r="P419" i="17"/>
  <c r="J419" i="17"/>
  <c r="D419" i="17"/>
  <c r="W414" i="17"/>
  <c r="Q414" i="17"/>
  <c r="K414" i="17"/>
  <c r="E414" i="17"/>
  <c r="X409" i="17"/>
  <c r="R409" i="17"/>
  <c r="L409" i="17"/>
  <c r="F409" i="17"/>
  <c r="Y404" i="17"/>
  <c r="S404" i="17"/>
  <c r="M404" i="17"/>
  <c r="G404" i="17"/>
  <c r="Z399" i="17"/>
  <c r="T399" i="17"/>
  <c r="N399" i="17"/>
  <c r="H399" i="17"/>
  <c r="AA394" i="17"/>
  <c r="U394" i="17"/>
  <c r="O394" i="17"/>
  <c r="I394" i="17"/>
  <c r="V389" i="17"/>
  <c r="P389" i="17"/>
  <c r="J389" i="17"/>
  <c r="D389" i="17"/>
  <c r="W384" i="17"/>
  <c r="Q384" i="17"/>
  <c r="K384" i="17"/>
  <c r="E384" i="17"/>
  <c r="I533" i="17"/>
  <c r="J528" i="17"/>
  <c r="Q523" i="17"/>
  <c r="X518" i="17"/>
  <c r="AA513" i="17"/>
  <c r="I513" i="17"/>
  <c r="J508" i="17"/>
  <c r="W503" i="17"/>
  <c r="K503" i="17"/>
  <c r="X498" i="17"/>
  <c r="L498" i="17"/>
  <c r="Z493" i="17"/>
  <c r="N493" i="17"/>
  <c r="E493" i="17"/>
  <c r="Z488" i="17"/>
  <c r="T488" i="17"/>
  <c r="N488" i="17"/>
  <c r="H488" i="17"/>
  <c r="AA479" i="17"/>
  <c r="U479" i="17"/>
  <c r="O479" i="17"/>
  <c r="I479" i="17"/>
  <c r="V474" i="17"/>
  <c r="P474" i="17"/>
  <c r="J474" i="17"/>
  <c r="D474" i="17"/>
  <c r="W469" i="17"/>
  <c r="Q469" i="17"/>
  <c r="K469" i="17"/>
  <c r="E469" i="17"/>
  <c r="X464" i="17"/>
  <c r="R464" i="17"/>
  <c r="L464" i="17"/>
  <c r="F464" i="17"/>
  <c r="Y459" i="17"/>
  <c r="S459" i="17"/>
  <c r="M459" i="17"/>
  <c r="G459" i="17"/>
  <c r="Z454" i="17"/>
  <c r="T454" i="17"/>
  <c r="N454" i="17"/>
  <c r="H454" i="17"/>
  <c r="AA449" i="17"/>
  <c r="U449" i="17"/>
  <c r="O449" i="17"/>
  <c r="I449" i="17"/>
  <c r="V444" i="17"/>
  <c r="P444" i="17"/>
  <c r="J444" i="17"/>
  <c r="D444" i="17"/>
  <c r="W439" i="17"/>
  <c r="Q439" i="17"/>
  <c r="K439" i="17"/>
  <c r="E439" i="17"/>
  <c r="X434" i="17"/>
  <c r="R434" i="17"/>
  <c r="L434" i="17"/>
  <c r="F434" i="17"/>
  <c r="Y429" i="17"/>
  <c r="S429" i="17"/>
  <c r="M429" i="17"/>
  <c r="G429" i="17"/>
  <c r="Z424" i="17"/>
  <c r="T424" i="17"/>
  <c r="N424" i="17"/>
  <c r="H424" i="17"/>
  <c r="AA419" i="17"/>
  <c r="U419" i="17"/>
  <c r="O419" i="17"/>
  <c r="I419" i="17"/>
  <c r="V414" i="17"/>
  <c r="P414" i="17"/>
  <c r="J414" i="17"/>
  <c r="D414" i="17"/>
  <c r="W409" i="17"/>
  <c r="Q409" i="17"/>
  <c r="K409" i="17"/>
  <c r="E409" i="17"/>
  <c r="X404" i="17"/>
  <c r="R404" i="17"/>
  <c r="L404" i="17"/>
  <c r="F404" i="17"/>
  <c r="Y399" i="17"/>
  <c r="S399" i="17"/>
  <c r="M399" i="17"/>
  <c r="G399" i="17"/>
  <c r="Z394" i="17"/>
  <c r="T394" i="17"/>
  <c r="N394" i="17"/>
  <c r="H394" i="17"/>
  <c r="AA389" i="17"/>
  <c r="U389" i="17"/>
  <c r="O389" i="17"/>
  <c r="I389" i="17"/>
  <c r="V384" i="17"/>
  <c r="P384" i="17"/>
  <c r="J384" i="17"/>
  <c r="D384" i="17"/>
  <c r="W379" i="17"/>
  <c r="Q379" i="17"/>
  <c r="K379" i="17"/>
  <c r="E379" i="17"/>
  <c r="X374" i="17"/>
  <c r="R374" i="17"/>
  <c r="L374" i="17"/>
  <c r="F374" i="17"/>
  <c r="Y369" i="17"/>
  <c r="S369" i="17"/>
  <c r="M369" i="17"/>
  <c r="G369" i="17"/>
  <c r="Z364" i="17"/>
  <c r="T364" i="17"/>
  <c r="N364" i="17"/>
  <c r="H364" i="17"/>
  <c r="Y543" i="17"/>
  <c r="D528" i="17"/>
  <c r="K523" i="17"/>
  <c r="R518" i="17"/>
  <c r="Y513" i="17"/>
  <c r="G513" i="17"/>
  <c r="Z508" i="17"/>
  <c r="H508" i="17"/>
  <c r="U503" i="17"/>
  <c r="I503" i="17"/>
  <c r="V498" i="17"/>
  <c r="J498" i="17"/>
  <c r="Y493" i="17"/>
  <c r="M493" i="17"/>
  <c r="Y488" i="17"/>
  <c r="S488" i="17"/>
  <c r="M488" i="17"/>
  <c r="G488" i="17"/>
  <c r="Z479" i="17"/>
  <c r="T479" i="17"/>
  <c r="N479" i="17"/>
  <c r="H479" i="17"/>
  <c r="AA474" i="17"/>
  <c r="U474" i="17"/>
  <c r="O474" i="17"/>
  <c r="I474" i="17"/>
  <c r="V469" i="17"/>
  <c r="P469" i="17"/>
  <c r="J469" i="17"/>
  <c r="D469" i="17"/>
  <c r="W464" i="17"/>
  <c r="Q464" i="17"/>
  <c r="K464" i="17"/>
  <c r="E464" i="17"/>
  <c r="X459" i="17"/>
  <c r="R459" i="17"/>
  <c r="L459" i="17"/>
  <c r="F459" i="17"/>
  <c r="Y454" i="17"/>
  <c r="S454" i="17"/>
  <c r="M454" i="17"/>
  <c r="G454" i="17"/>
  <c r="Z449" i="17"/>
  <c r="T449" i="17"/>
  <c r="N449" i="17"/>
  <c r="H449" i="17"/>
  <c r="AA444" i="17"/>
  <c r="U444" i="17"/>
  <c r="O444" i="17"/>
  <c r="I444" i="17"/>
  <c r="V439" i="17"/>
  <c r="P439" i="17"/>
  <c r="J439" i="17"/>
  <c r="D439" i="17"/>
  <c r="W434" i="17"/>
  <c r="Q434" i="17"/>
  <c r="K434" i="17"/>
  <c r="E434" i="17"/>
  <c r="X429" i="17"/>
  <c r="R429" i="17"/>
  <c r="L429" i="17"/>
  <c r="F429" i="17"/>
  <c r="Y424" i="17"/>
  <c r="S424" i="17"/>
  <c r="M424" i="17"/>
  <c r="G424" i="17"/>
  <c r="Z419" i="17"/>
  <c r="T419" i="17"/>
  <c r="N419" i="17"/>
  <c r="H419" i="17"/>
  <c r="AA414" i="17"/>
  <c r="U414" i="17"/>
  <c r="O414" i="17"/>
  <c r="I414" i="17"/>
  <c r="V409" i="17"/>
  <c r="P409" i="17"/>
  <c r="J409" i="17"/>
  <c r="D409" i="17"/>
  <c r="W404" i="17"/>
  <c r="Q404" i="17"/>
  <c r="K404" i="17"/>
  <c r="E404" i="17"/>
  <c r="X399" i="17"/>
  <c r="R399" i="17"/>
  <c r="L399" i="17"/>
  <c r="F399" i="17"/>
  <c r="Y394" i="17"/>
  <c r="S394" i="17"/>
  <c r="M394" i="17"/>
  <c r="G394" i="17"/>
  <c r="Z389" i="17"/>
  <c r="T389" i="17"/>
  <c r="N389" i="17"/>
  <c r="H389" i="17"/>
  <c r="AA384" i="17"/>
  <c r="U384" i="17"/>
  <c r="O384" i="17"/>
  <c r="I384" i="17"/>
  <c r="G439" i="17"/>
  <c r="N434" i="17"/>
  <c r="U429" i="17"/>
  <c r="V424" i="17"/>
  <c r="G409" i="17"/>
  <c r="N404" i="17"/>
  <c r="U399" i="17"/>
  <c r="V394" i="17"/>
  <c r="S379" i="17"/>
  <c r="G379" i="17"/>
  <c r="W374" i="17"/>
  <c r="K374" i="17"/>
  <c r="W369" i="17"/>
  <c r="P369" i="17"/>
  <c r="I369" i="17"/>
  <c r="X364" i="17"/>
  <c r="Q364" i="17"/>
  <c r="J364" i="17"/>
  <c r="X359" i="17"/>
  <c r="R359" i="17"/>
  <c r="L359" i="17"/>
  <c r="F359" i="17"/>
  <c r="Y354" i="17"/>
  <c r="S354" i="17"/>
  <c r="M354" i="17"/>
  <c r="G354" i="17"/>
  <c r="Z349" i="17"/>
  <c r="T349" i="17"/>
  <c r="N349" i="17"/>
  <c r="H349" i="17"/>
  <c r="AA344" i="17"/>
  <c r="U344" i="17"/>
  <c r="O344" i="17"/>
  <c r="I344" i="17"/>
  <c r="V339" i="17"/>
  <c r="P339" i="17"/>
  <c r="J339" i="17"/>
  <c r="D339" i="17"/>
  <c r="W334" i="17"/>
  <c r="Q334" i="17"/>
  <c r="K334" i="17"/>
  <c r="E334" i="17"/>
  <c r="X329" i="17"/>
  <c r="R329" i="17"/>
  <c r="L329" i="17"/>
  <c r="F329" i="17"/>
  <c r="Y320" i="17"/>
  <c r="S320" i="17"/>
  <c r="M320" i="17"/>
  <c r="G320" i="17"/>
  <c r="Z315" i="17"/>
  <c r="T315" i="17"/>
  <c r="N315" i="17"/>
  <c r="H315" i="17"/>
  <c r="AA310" i="17"/>
  <c r="U310" i="17"/>
  <c r="O310" i="17"/>
  <c r="I310" i="17"/>
  <c r="V305" i="17"/>
  <c r="P305" i="17"/>
  <c r="J305" i="17"/>
  <c r="D305" i="17"/>
  <c r="W300" i="17"/>
  <c r="Q300" i="17"/>
  <c r="K300" i="17"/>
  <c r="E300" i="17"/>
  <c r="X295" i="17"/>
  <c r="R295" i="17"/>
  <c r="L295" i="17"/>
  <c r="F295" i="17"/>
  <c r="Y290" i="17"/>
  <c r="S290" i="17"/>
  <c r="M290" i="17"/>
  <c r="G290" i="17"/>
  <c r="Z285" i="17"/>
  <c r="T285" i="17"/>
  <c r="N285" i="17"/>
  <c r="H285" i="17"/>
  <c r="AA280" i="17"/>
  <c r="U280" i="17"/>
  <c r="O280" i="17"/>
  <c r="I280" i="17"/>
  <c r="V275" i="17"/>
  <c r="P275" i="17"/>
  <c r="J275" i="17"/>
  <c r="D275" i="17"/>
  <c r="W270" i="17"/>
  <c r="Q270" i="17"/>
  <c r="K270" i="17"/>
  <c r="E270" i="17"/>
  <c r="X265" i="17"/>
  <c r="R265" i="17"/>
  <c r="L265" i="17"/>
  <c r="F265" i="17"/>
  <c r="Y260" i="17"/>
  <c r="S260" i="17"/>
  <c r="M260" i="17"/>
  <c r="G260" i="17"/>
  <c r="Z255" i="17"/>
  <c r="T255" i="17"/>
  <c r="N255" i="17"/>
  <c r="H255" i="17"/>
  <c r="AA250" i="17"/>
  <c r="U250" i="17"/>
  <c r="O250" i="17"/>
  <c r="I250" i="17"/>
  <c r="V245" i="17"/>
  <c r="P245" i="17"/>
  <c r="J245" i="17"/>
  <c r="D245" i="17"/>
  <c r="W240" i="17"/>
  <c r="Q240" i="17"/>
  <c r="K240" i="17"/>
  <c r="E240" i="17"/>
  <c r="X235" i="17"/>
  <c r="R235" i="17"/>
  <c r="L235" i="17"/>
  <c r="F235" i="17"/>
  <c r="Y230" i="17"/>
  <c r="S230" i="17"/>
  <c r="M230" i="17"/>
  <c r="G230" i="17"/>
  <c r="Z225" i="17"/>
  <c r="T225" i="17"/>
  <c r="N225" i="17"/>
  <c r="H225" i="17"/>
  <c r="AA220" i="17"/>
  <c r="U220" i="17"/>
  <c r="O220" i="17"/>
  <c r="I220" i="17"/>
  <c r="V215" i="17"/>
  <c r="P215" i="17"/>
  <c r="J215" i="17"/>
  <c r="D215" i="17"/>
  <c r="W210" i="17"/>
  <c r="Q210" i="17"/>
  <c r="K210" i="17"/>
  <c r="E210" i="17"/>
  <c r="X205" i="17"/>
  <c r="R205" i="17"/>
  <c r="R201" i="17" s="1"/>
  <c r="L205" i="17"/>
  <c r="L201" i="17" s="1"/>
  <c r="F205" i="17"/>
  <c r="W449" i="17"/>
  <c r="H434" i="17"/>
  <c r="O429" i="17"/>
  <c r="P424" i="17"/>
  <c r="W419" i="17"/>
  <c r="H404" i="17"/>
  <c r="O399" i="17"/>
  <c r="P394" i="17"/>
  <c r="W389" i="17"/>
  <c r="R379" i="17"/>
  <c r="F379" i="17"/>
  <c r="T374" i="17"/>
  <c r="H374" i="17"/>
  <c r="V369" i="17"/>
  <c r="V365" i="17" s="1"/>
  <c r="O369" i="17"/>
  <c r="O365" i="17" s="1"/>
  <c r="H369" i="17"/>
  <c r="H365" i="17" s="1"/>
  <c r="W364" i="17"/>
  <c r="P364" i="17"/>
  <c r="P360" i="17" s="1"/>
  <c r="I364" i="17"/>
  <c r="I360" i="17" s="1"/>
  <c r="W359" i="17"/>
  <c r="Q359" i="17"/>
  <c r="K359" i="17"/>
  <c r="E359" i="17"/>
  <c r="X354" i="17"/>
  <c r="R354" i="17"/>
  <c r="L354" i="17"/>
  <c r="F354" i="17"/>
  <c r="Y349" i="17"/>
  <c r="S349" i="17"/>
  <c r="M349" i="17"/>
  <c r="G349" i="17"/>
  <c r="Z344" i="17"/>
  <c r="T344" i="17"/>
  <c r="N344" i="17"/>
  <c r="H344" i="17"/>
  <c r="AA339" i="17"/>
  <c r="U339" i="17"/>
  <c r="O339" i="17"/>
  <c r="I339" i="17"/>
  <c r="V334" i="17"/>
  <c r="P334" i="17"/>
  <c r="J334" i="17"/>
  <c r="D334" i="17"/>
  <c r="W329" i="17"/>
  <c r="Q329" i="17"/>
  <c r="K329" i="17"/>
  <c r="E329" i="17"/>
  <c r="X320" i="17"/>
  <c r="R320" i="17"/>
  <c r="L320" i="17"/>
  <c r="F320" i="17"/>
  <c r="Y315" i="17"/>
  <c r="S315" i="17"/>
  <c r="M315" i="17"/>
  <c r="G315" i="17"/>
  <c r="Z310" i="17"/>
  <c r="T310" i="17"/>
  <c r="N310" i="17"/>
  <c r="H310" i="17"/>
  <c r="AA305" i="17"/>
  <c r="U305" i="17"/>
  <c r="O305" i="17"/>
  <c r="I305" i="17"/>
  <c r="V300" i="17"/>
  <c r="P300" i="17"/>
  <c r="J300" i="17"/>
  <c r="D300" i="17"/>
  <c r="W295" i="17"/>
  <c r="Q295" i="17"/>
  <c r="K295" i="17"/>
  <c r="E295" i="17"/>
  <c r="X290" i="17"/>
  <c r="R290" i="17"/>
  <c r="L290" i="17"/>
  <c r="F290" i="17"/>
  <c r="Y285" i="17"/>
  <c r="S285" i="17"/>
  <c r="M285" i="17"/>
  <c r="G285" i="17"/>
  <c r="Z280" i="17"/>
  <c r="T280" i="17"/>
  <c r="N280" i="17"/>
  <c r="H280" i="17"/>
  <c r="AA275" i="17"/>
  <c r="U275" i="17"/>
  <c r="O275" i="17"/>
  <c r="I275" i="17"/>
  <c r="V270" i="17"/>
  <c r="P270" i="17"/>
  <c r="J270" i="17"/>
  <c r="D270" i="17"/>
  <c r="W265" i="17"/>
  <c r="Q265" i="17"/>
  <c r="K265" i="17"/>
  <c r="E265" i="17"/>
  <c r="X260" i="17"/>
  <c r="R260" i="17"/>
  <c r="L260" i="17"/>
  <c r="F260" i="17"/>
  <c r="Y255" i="17"/>
  <c r="S255" i="17"/>
  <c r="M255" i="17"/>
  <c r="G255" i="17"/>
  <c r="Z250" i="17"/>
  <c r="T250" i="17"/>
  <c r="N250" i="17"/>
  <c r="H250" i="17"/>
  <c r="AA245" i="17"/>
  <c r="U245" i="17"/>
  <c r="O245" i="17"/>
  <c r="I245" i="17"/>
  <c r="V240" i="17"/>
  <c r="P240" i="17"/>
  <c r="J240" i="17"/>
  <c r="D240" i="17"/>
  <c r="W235" i="17"/>
  <c r="Q235" i="17"/>
  <c r="K235" i="17"/>
  <c r="E235" i="17"/>
  <c r="X230" i="17"/>
  <c r="R230" i="17"/>
  <c r="L230" i="17"/>
  <c r="F230" i="17"/>
  <c r="Y225" i="17"/>
  <c r="S225" i="17"/>
  <c r="M225" i="17"/>
  <c r="G225" i="17"/>
  <c r="Z220" i="17"/>
  <c r="T220" i="17"/>
  <c r="N220" i="17"/>
  <c r="H220" i="17"/>
  <c r="AA215" i="17"/>
  <c r="U215" i="17"/>
  <c r="O215" i="17"/>
  <c r="I215" i="17"/>
  <c r="V210" i="17"/>
  <c r="P210" i="17"/>
  <c r="J210" i="17"/>
  <c r="D210" i="17"/>
  <c r="W205" i="17"/>
  <c r="Q205" i="17"/>
  <c r="Q201" i="17" s="1"/>
  <c r="K205" i="17"/>
  <c r="K201" i="17" s="1"/>
  <c r="E205" i="17"/>
  <c r="E201" i="17" s="1"/>
  <c r="Q449" i="17"/>
  <c r="X444" i="17"/>
  <c r="I429" i="17"/>
  <c r="J424" i="17"/>
  <c r="Q419" i="17"/>
  <c r="X414" i="17"/>
  <c r="I399" i="17"/>
  <c r="J394" i="17"/>
  <c r="Q389" i="17"/>
  <c r="X384" i="17"/>
  <c r="P379" i="17"/>
  <c r="D379" i="17"/>
  <c r="S374" i="17"/>
  <c r="G374" i="17"/>
  <c r="U369" i="17"/>
  <c r="N369" i="17"/>
  <c r="F369" i="17"/>
  <c r="V364" i="17"/>
  <c r="O364" i="17"/>
  <c r="G364" i="17"/>
  <c r="V359" i="17"/>
  <c r="P359" i="17"/>
  <c r="J359" i="17"/>
  <c r="D359" i="17"/>
  <c r="W354" i="17"/>
  <c r="Q354" i="17"/>
  <c r="K354" i="17"/>
  <c r="E354" i="17"/>
  <c r="X349" i="17"/>
  <c r="R349" i="17"/>
  <c r="L349" i="17"/>
  <c r="F349" i="17"/>
  <c r="Y344" i="17"/>
  <c r="S344" i="17"/>
  <c r="M344" i="17"/>
  <c r="G344" i="17"/>
  <c r="Z339" i="17"/>
  <c r="T339" i="17"/>
  <c r="N339" i="17"/>
  <c r="H339" i="17"/>
  <c r="AA334" i="17"/>
  <c r="U334" i="17"/>
  <c r="O334" i="17"/>
  <c r="I334" i="17"/>
  <c r="V329" i="17"/>
  <c r="P329" i="17"/>
  <c r="J329" i="17"/>
  <c r="D329" i="17"/>
  <c r="D325" i="17" s="1"/>
  <c r="W320" i="17"/>
  <c r="Q320" i="17"/>
  <c r="K320" i="17"/>
  <c r="E320" i="17"/>
  <c r="X315" i="17"/>
  <c r="R315" i="17"/>
  <c r="L315" i="17"/>
  <c r="F315" i="17"/>
  <c r="Y310" i="17"/>
  <c r="S310" i="17"/>
  <c r="M310" i="17"/>
  <c r="G310" i="17"/>
  <c r="Z305" i="17"/>
  <c r="T305" i="17"/>
  <c r="N305" i="17"/>
  <c r="H305" i="17"/>
  <c r="AA300" i="17"/>
  <c r="U300" i="17"/>
  <c r="O300" i="17"/>
  <c r="I300" i="17"/>
  <c r="V295" i="17"/>
  <c r="P295" i="17"/>
  <c r="J295" i="17"/>
  <c r="D295" i="17"/>
  <c r="W290" i="17"/>
  <c r="Q290" i="17"/>
  <c r="K290" i="17"/>
  <c r="E290" i="17"/>
  <c r="X285" i="17"/>
  <c r="R285" i="17"/>
  <c r="L285" i="17"/>
  <c r="F285" i="17"/>
  <c r="Y280" i="17"/>
  <c r="S280" i="17"/>
  <c r="M280" i="17"/>
  <c r="G280" i="17"/>
  <c r="Z275" i="17"/>
  <c r="T275" i="17"/>
  <c r="N275" i="17"/>
  <c r="H275" i="17"/>
  <c r="AA270" i="17"/>
  <c r="U270" i="17"/>
  <c r="O270" i="17"/>
  <c r="I270" i="17"/>
  <c r="V265" i="17"/>
  <c r="P265" i="17"/>
  <c r="J265" i="17"/>
  <c r="D265" i="17"/>
  <c r="W260" i="17"/>
  <c r="Q260" i="17"/>
  <c r="K260" i="17"/>
  <c r="E260" i="17"/>
  <c r="X255" i="17"/>
  <c r="R255" i="17"/>
  <c r="L255" i="17"/>
  <c r="F255" i="17"/>
  <c r="Y250" i="17"/>
  <c r="S250" i="17"/>
  <c r="M250" i="17"/>
  <c r="G250" i="17"/>
  <c r="Z245" i="17"/>
  <c r="T245" i="17"/>
  <c r="N245" i="17"/>
  <c r="H245" i="17"/>
  <c r="AA240" i="17"/>
  <c r="U240" i="17"/>
  <c r="O240" i="17"/>
  <c r="I240" i="17"/>
  <c r="I236" i="17" s="1"/>
  <c r="K449" i="17"/>
  <c r="R444" i="17"/>
  <c r="Y439" i="17"/>
  <c r="D424" i="17"/>
  <c r="K419" i="17"/>
  <c r="R414" i="17"/>
  <c r="Y409" i="17"/>
  <c r="D394" i="17"/>
  <c r="K389" i="17"/>
  <c r="R384" i="17"/>
  <c r="Y379" i="17"/>
  <c r="Y375" i="17" s="1"/>
  <c r="M379" i="17"/>
  <c r="M375" i="17" s="1"/>
  <c r="Q374" i="17"/>
  <c r="Q370" i="17" s="1"/>
  <c r="E374" i="17"/>
  <c r="AA369" i="17"/>
  <c r="T369" i="17"/>
  <c r="L369" i="17"/>
  <c r="E369" i="17"/>
  <c r="U364" i="17"/>
  <c r="M364" i="17"/>
  <c r="F364" i="17"/>
  <c r="AA359" i="17"/>
  <c r="AA355" i="17" s="1"/>
  <c r="U359" i="17"/>
  <c r="U355" i="17" s="1"/>
  <c r="O359" i="17"/>
  <c r="O355" i="17" s="1"/>
  <c r="I359" i="17"/>
  <c r="I355" i="17" s="1"/>
  <c r="V354" i="17"/>
  <c r="V350" i="17" s="1"/>
  <c r="P354" i="17"/>
  <c r="P350" i="17" s="1"/>
  <c r="J354" i="17"/>
  <c r="J350" i="17" s="1"/>
  <c r="D354" i="17"/>
  <c r="D350" i="17" s="1"/>
  <c r="W349" i="17"/>
  <c r="W345" i="17" s="1"/>
  <c r="Q349" i="17"/>
  <c r="Q345" i="17" s="1"/>
  <c r="K349" i="17"/>
  <c r="K345" i="17" s="1"/>
  <c r="E349" i="17"/>
  <c r="E345" i="17" s="1"/>
  <c r="X344" i="17"/>
  <c r="X340" i="17" s="1"/>
  <c r="R344" i="17"/>
  <c r="R340" i="17" s="1"/>
  <c r="L344" i="17"/>
  <c r="L340" i="17" s="1"/>
  <c r="F344" i="17"/>
  <c r="F340" i="17" s="1"/>
  <c r="Y339" i="17"/>
  <c r="Y335" i="17" s="1"/>
  <c r="S339" i="17"/>
  <c r="S335" i="17" s="1"/>
  <c r="M339" i="17"/>
  <c r="M335" i="17" s="1"/>
  <c r="G339" i="17"/>
  <c r="G335" i="17" s="1"/>
  <c r="Z334" i="17"/>
  <c r="Z330" i="17" s="1"/>
  <c r="T334" i="17"/>
  <c r="T330" i="17" s="1"/>
  <c r="N334" i="17"/>
  <c r="N330" i="17" s="1"/>
  <c r="H334" i="17"/>
  <c r="H330" i="17" s="1"/>
  <c r="AA329" i="17"/>
  <c r="AA325" i="17" s="1"/>
  <c r="U329" i="17"/>
  <c r="U325" i="17" s="1"/>
  <c r="O329" i="17"/>
  <c r="O325" i="17" s="1"/>
  <c r="I329" i="17"/>
  <c r="I325" i="17" s="1"/>
  <c r="V320" i="17"/>
  <c r="P320" i="17"/>
  <c r="J320" i="17"/>
  <c r="D320" i="17"/>
  <c r="W315" i="17"/>
  <c r="Q315" i="17"/>
  <c r="K315" i="17"/>
  <c r="E315" i="17"/>
  <c r="X310" i="17"/>
  <c r="R310" i="17"/>
  <c r="L310" i="17"/>
  <c r="F310" i="17"/>
  <c r="Y305" i="17"/>
  <c r="S305" i="17"/>
  <c r="M305" i="17"/>
  <c r="G305" i="17"/>
  <c r="E449" i="17"/>
  <c r="L444" i="17"/>
  <c r="S439" i="17"/>
  <c r="Z434" i="17"/>
  <c r="E419" i="17"/>
  <c r="L414" i="17"/>
  <c r="S409" i="17"/>
  <c r="Z404" i="17"/>
  <c r="E389" i="17"/>
  <c r="L384" i="17"/>
  <c r="X379" i="17"/>
  <c r="L379" i="17"/>
  <c r="Z374" i="17"/>
  <c r="N374" i="17"/>
  <c r="Z369" i="17"/>
  <c r="R369" i="17"/>
  <c r="K369" i="17"/>
  <c r="D369" i="17"/>
  <c r="AA364" i="17"/>
  <c r="S364" i="17"/>
  <c r="L364" i="17"/>
  <c r="E364" i="17"/>
  <c r="Z359" i="17"/>
  <c r="T359" i="17"/>
  <c r="N359" i="17"/>
  <c r="H359" i="17"/>
  <c r="AA354" i="17"/>
  <c r="U354" i="17"/>
  <c r="O354" i="17"/>
  <c r="I354" i="17"/>
  <c r="V349" i="17"/>
  <c r="P349" i="17"/>
  <c r="J349" i="17"/>
  <c r="D349" i="17"/>
  <c r="W344" i="17"/>
  <c r="Q344" i="17"/>
  <c r="K344" i="17"/>
  <c r="E344" i="17"/>
  <c r="X339" i="17"/>
  <c r="R339" i="17"/>
  <c r="L339" i="17"/>
  <c r="F339" i="17"/>
  <c r="Y334" i="17"/>
  <c r="S334" i="17"/>
  <c r="M334" i="17"/>
  <c r="G334" i="17"/>
  <c r="Z329" i="17"/>
  <c r="T329" i="17"/>
  <c r="N329" i="17"/>
  <c r="H329" i="17"/>
  <c r="AA320" i="17"/>
  <c r="U320" i="17"/>
  <c r="O320" i="17"/>
  <c r="I320" i="17"/>
  <c r="V315" i="17"/>
  <c r="P315" i="17"/>
  <c r="J315" i="17"/>
  <c r="D315" i="17"/>
  <c r="W310" i="17"/>
  <c r="Q310" i="17"/>
  <c r="K310" i="17"/>
  <c r="E310" i="17"/>
  <c r="X305" i="17"/>
  <c r="R305" i="17"/>
  <c r="L305" i="17"/>
  <c r="F305" i="17"/>
  <c r="Y300" i="17"/>
  <c r="S300" i="17"/>
  <c r="M300" i="17"/>
  <c r="G300" i="17"/>
  <c r="Z295" i="17"/>
  <c r="T295" i="17"/>
  <c r="N295" i="17"/>
  <c r="H295" i="17"/>
  <c r="AA290" i="17"/>
  <c r="U290" i="17"/>
  <c r="O290" i="17"/>
  <c r="I290" i="17"/>
  <c r="V285" i="17"/>
  <c r="P285" i="17"/>
  <c r="J285" i="17"/>
  <c r="D285" i="17"/>
  <c r="W280" i="17"/>
  <c r="Q280" i="17"/>
  <c r="K280" i="17"/>
  <c r="E280" i="17"/>
  <c r="X275" i="17"/>
  <c r="R275" i="17"/>
  <c r="L275" i="17"/>
  <c r="F275" i="17"/>
  <c r="Y270" i="17"/>
  <c r="S270" i="17"/>
  <c r="M270" i="17"/>
  <c r="G270" i="17"/>
  <c r="Z265" i="17"/>
  <c r="T265" i="17"/>
  <c r="N265" i="17"/>
  <c r="H265" i="17"/>
  <c r="AA260" i="17"/>
  <c r="U260" i="17"/>
  <c r="O260" i="17"/>
  <c r="I260" i="17"/>
  <c r="V255" i="17"/>
  <c r="P255" i="17"/>
  <c r="J255" i="17"/>
  <c r="D255" i="17"/>
  <c r="W250" i="17"/>
  <c r="Q250" i="17"/>
  <c r="K250" i="17"/>
  <c r="E250" i="17"/>
  <c r="X245" i="17"/>
  <c r="R245" i="17"/>
  <c r="L245" i="17"/>
  <c r="F245" i="17"/>
  <c r="Y240" i="17"/>
  <c r="S240" i="17"/>
  <c r="M240" i="17"/>
  <c r="G240" i="17"/>
  <c r="Z235" i="17"/>
  <c r="T235" i="17"/>
  <c r="N235" i="17"/>
  <c r="H235" i="17"/>
  <c r="AA230" i="17"/>
  <c r="U230" i="17"/>
  <c r="O230" i="17"/>
  <c r="I230" i="17"/>
  <c r="F444" i="17"/>
  <c r="M439" i="17"/>
  <c r="T434" i="17"/>
  <c r="AA429" i="17"/>
  <c r="F414" i="17"/>
  <c r="M409" i="17"/>
  <c r="T404" i="17"/>
  <c r="T400" i="17" s="1"/>
  <c r="AA399" i="17"/>
  <c r="AA395" i="17" s="1"/>
  <c r="F384" i="17"/>
  <c r="F380" i="17" s="1"/>
  <c r="V379" i="17"/>
  <c r="J379" i="17"/>
  <c r="Y374" i="17"/>
  <c r="M374" i="17"/>
  <c r="X369" i="17"/>
  <c r="Q369" i="17"/>
  <c r="J369" i="17"/>
  <c r="Y364" i="17"/>
  <c r="R364" i="17"/>
  <c r="K364" i="17"/>
  <c r="D364" i="17"/>
  <c r="Y359" i="17"/>
  <c r="S359" i="17"/>
  <c r="M359" i="17"/>
  <c r="G359" i="17"/>
  <c r="Z354" i="17"/>
  <c r="T354" i="17"/>
  <c r="N354" i="17"/>
  <c r="H354" i="17"/>
  <c r="AA349" i="17"/>
  <c r="U349" i="17"/>
  <c r="O349" i="17"/>
  <c r="I349" i="17"/>
  <c r="V344" i="17"/>
  <c r="P344" i="17"/>
  <c r="J344" i="17"/>
  <c r="D344" i="17"/>
  <c r="W339" i="17"/>
  <c r="Q339" i="17"/>
  <c r="K339" i="17"/>
  <c r="E339" i="17"/>
  <c r="X334" i="17"/>
  <c r="R334" i="17"/>
  <c r="L334" i="17"/>
  <c r="F334" i="17"/>
  <c r="Y329" i="17"/>
  <c r="S329" i="17"/>
  <c r="M329" i="17"/>
  <c r="G329" i="17"/>
  <c r="Z320" i="17"/>
  <c r="T320" i="17"/>
  <c r="N320" i="17"/>
  <c r="H320" i="17"/>
  <c r="AA315" i="17"/>
  <c r="U315" i="17"/>
  <c r="O315" i="17"/>
  <c r="I315" i="17"/>
  <c r="V310" i="17"/>
  <c r="P310" i="17"/>
  <c r="J310" i="17"/>
  <c r="D310" i="17"/>
  <c r="W305" i="17"/>
  <c r="Q305" i="17"/>
  <c r="K305" i="17"/>
  <c r="E305" i="17"/>
  <c r="X300" i="17"/>
  <c r="R300" i="17"/>
  <c r="L300" i="17"/>
  <c r="F300" i="17"/>
  <c r="Y295" i="17"/>
  <c r="S295" i="17"/>
  <c r="M295" i="17"/>
  <c r="G295" i="17"/>
  <c r="Z290" i="17"/>
  <c r="T290" i="17"/>
  <c r="N290" i="17"/>
  <c r="H290" i="17"/>
  <c r="AA285" i="17"/>
  <c r="U285" i="17"/>
  <c r="O285" i="17"/>
  <c r="I285" i="17"/>
  <c r="V280" i="17"/>
  <c r="P280" i="17"/>
  <c r="J280" i="17"/>
  <c r="D280" i="17"/>
  <c r="W275" i="17"/>
  <c r="Q275" i="17"/>
  <c r="K275" i="17"/>
  <c r="E275" i="17"/>
  <c r="X270" i="17"/>
  <c r="R270" i="17"/>
  <c r="L270" i="17"/>
  <c r="F270" i="17"/>
  <c r="Y265" i="17"/>
  <c r="S265" i="17"/>
  <c r="M265" i="17"/>
  <c r="G265" i="17"/>
  <c r="Z260" i="17"/>
  <c r="T260" i="17"/>
  <c r="N260" i="17"/>
  <c r="H260" i="17"/>
  <c r="AA255" i="17"/>
  <c r="U255" i="17"/>
  <c r="O255" i="17"/>
  <c r="I255" i="17"/>
  <c r="V250" i="17"/>
  <c r="P250" i="17"/>
  <c r="J250" i="17"/>
  <c r="D250" i="17"/>
  <c r="W245" i="17"/>
  <c r="Q245" i="17"/>
  <c r="K245" i="17"/>
  <c r="E245" i="17"/>
  <c r="X240" i="17"/>
  <c r="R240" i="17"/>
  <c r="L240" i="17"/>
  <c r="F240" i="17"/>
  <c r="Y235" i="17"/>
  <c r="S235" i="17"/>
  <c r="M235" i="17"/>
  <c r="G235" i="17"/>
  <c r="Z230" i="17"/>
  <c r="T230" i="17"/>
  <c r="N230" i="17"/>
  <c r="H230" i="17"/>
  <c r="AA225" i="17"/>
  <c r="U225" i="17"/>
  <c r="O225" i="17"/>
  <c r="I225" i="17"/>
  <c r="V220" i="17"/>
  <c r="P220" i="17"/>
  <c r="J220" i="17"/>
  <c r="D220" i="17"/>
  <c r="W215" i="17"/>
  <c r="Q215" i="17"/>
  <c r="K215" i="17"/>
  <c r="E215" i="17"/>
  <c r="X210" i="17"/>
  <c r="R210" i="17"/>
  <c r="L210" i="17"/>
  <c r="F210" i="17"/>
  <c r="Y205" i="17"/>
  <c r="S205" i="17"/>
  <c r="M205" i="17"/>
  <c r="G205" i="17"/>
  <c r="Z200" i="17"/>
  <c r="T200" i="17"/>
  <c r="N200" i="17"/>
  <c r="H200" i="17"/>
  <c r="AA195" i="17"/>
  <c r="U195" i="17"/>
  <c r="O195" i="17"/>
  <c r="I195" i="17"/>
  <c r="V190" i="17"/>
  <c r="P190" i="17"/>
  <c r="J190" i="17"/>
  <c r="D190" i="17"/>
  <c r="W185" i="17"/>
  <c r="Q185" i="17"/>
  <c r="K185" i="17"/>
  <c r="E185" i="17"/>
  <c r="X180" i="17"/>
  <c r="R180" i="17"/>
  <c r="L180" i="17"/>
  <c r="L176" i="17" s="1"/>
  <c r="F180" i="17"/>
  <c r="F176" i="17" s="1"/>
  <c r="J11" i="17"/>
  <c r="P11" i="17"/>
  <c r="V11" i="17"/>
  <c r="I16" i="17"/>
  <c r="O16" i="17"/>
  <c r="U16" i="17"/>
  <c r="AA16" i="17"/>
  <c r="H21" i="17"/>
  <c r="N21" i="17"/>
  <c r="T21" i="17"/>
  <c r="Z21" i="17"/>
  <c r="G26" i="17"/>
  <c r="M26" i="17"/>
  <c r="S26" i="17"/>
  <c r="Y26" i="17"/>
  <c r="F31" i="17"/>
  <c r="L31" i="17"/>
  <c r="R31" i="17"/>
  <c r="X31" i="17"/>
  <c r="E36" i="17"/>
  <c r="K36" i="17"/>
  <c r="Q36" i="17"/>
  <c r="W36" i="17"/>
  <c r="D41" i="17"/>
  <c r="J41" i="17"/>
  <c r="P41" i="17"/>
  <c r="V41" i="17"/>
  <c r="I46" i="17"/>
  <c r="O46" i="17"/>
  <c r="U46" i="17"/>
  <c r="AA46" i="17"/>
  <c r="H51" i="17"/>
  <c r="N51" i="17"/>
  <c r="T51" i="17"/>
  <c r="Z51" i="17"/>
  <c r="G56" i="17"/>
  <c r="M56" i="17"/>
  <c r="S56" i="17"/>
  <c r="Y56" i="17"/>
  <c r="F61" i="17"/>
  <c r="L61" i="17"/>
  <c r="R61" i="17"/>
  <c r="X61" i="17"/>
  <c r="E66" i="17"/>
  <c r="K66" i="17"/>
  <c r="Q66" i="17"/>
  <c r="W66" i="17"/>
  <c r="D71" i="17"/>
  <c r="J71" i="17"/>
  <c r="P71" i="17"/>
  <c r="V71" i="17"/>
  <c r="I76" i="17"/>
  <c r="O76" i="17"/>
  <c r="U76" i="17"/>
  <c r="AA76" i="17"/>
  <c r="H81" i="17"/>
  <c r="N81" i="17"/>
  <c r="T81" i="17"/>
  <c r="Z81" i="17"/>
  <c r="G86" i="17"/>
  <c r="M86" i="17"/>
  <c r="S86" i="17"/>
  <c r="Y86" i="17"/>
  <c r="F91" i="17"/>
  <c r="L91" i="17"/>
  <c r="R91" i="17"/>
  <c r="X91" i="17"/>
  <c r="E96" i="17"/>
  <c r="K96" i="17"/>
  <c r="Q96" i="17"/>
  <c r="W96" i="17"/>
  <c r="D101" i="17"/>
  <c r="J101" i="17"/>
  <c r="P101" i="17"/>
  <c r="V101" i="17"/>
  <c r="I106" i="17"/>
  <c r="O106" i="17"/>
  <c r="U106" i="17"/>
  <c r="AA106" i="17"/>
  <c r="H111" i="17"/>
  <c r="N111" i="17"/>
  <c r="T111" i="17"/>
  <c r="Z111" i="17"/>
  <c r="G116" i="17"/>
  <c r="M116" i="17"/>
  <c r="S116" i="17"/>
  <c r="Y116" i="17"/>
  <c r="F121" i="17"/>
  <c r="L121" i="17"/>
  <c r="R121" i="17"/>
  <c r="X121" i="17"/>
  <c r="E126" i="17"/>
  <c r="K126" i="17"/>
  <c r="Q126" i="17"/>
  <c r="W126" i="17"/>
  <c r="D131" i="17"/>
  <c r="J131" i="17"/>
  <c r="P131" i="17"/>
  <c r="V131" i="17"/>
  <c r="I136" i="17"/>
  <c r="O136" i="17"/>
  <c r="U136" i="17"/>
  <c r="AA136" i="17"/>
  <c r="H141" i="17"/>
  <c r="N141" i="17"/>
  <c r="T141" i="17"/>
  <c r="Z141" i="17"/>
  <c r="G146" i="17"/>
  <c r="M146" i="17"/>
  <c r="S146" i="17"/>
  <c r="Y146" i="17"/>
  <c r="F151" i="17"/>
  <c r="L151" i="17"/>
  <c r="R151" i="17"/>
  <c r="X151" i="17"/>
  <c r="E156" i="17"/>
  <c r="K156" i="17"/>
  <c r="Q156" i="17"/>
  <c r="W156" i="17"/>
  <c r="D161" i="17"/>
  <c r="J161" i="17"/>
  <c r="P161" i="17"/>
  <c r="V161" i="17"/>
  <c r="I170" i="17"/>
  <c r="I166" i="17" s="1"/>
  <c r="O170" i="17"/>
  <c r="O166" i="17" s="1"/>
  <c r="U170" i="17"/>
  <c r="U166" i="17" s="1"/>
  <c r="AA170" i="17"/>
  <c r="AA166" i="17" s="1"/>
  <c r="H175" i="17"/>
  <c r="H171" i="17" s="1"/>
  <c r="N175" i="17"/>
  <c r="N171" i="17" s="1"/>
  <c r="T175" i="17"/>
  <c r="T171" i="17" s="1"/>
  <c r="Z175" i="17"/>
  <c r="Z171" i="17" s="1"/>
  <c r="J180" i="17"/>
  <c r="J176" i="17" s="1"/>
  <c r="Q180" i="17"/>
  <c r="Q176" i="17" s="1"/>
  <c r="Y180" i="17"/>
  <c r="Y176" i="17" s="1"/>
  <c r="D183" i="17"/>
  <c r="D181" i="17" s="1"/>
  <c r="L183" i="17"/>
  <c r="L181" i="17" s="1"/>
  <c r="S183" i="17"/>
  <c r="Z183" i="17"/>
  <c r="Z181" i="17" s="1"/>
  <c r="I185" i="17"/>
  <c r="I181" i="17" s="1"/>
  <c r="P185" i="17"/>
  <c r="P181" i="17" s="1"/>
  <c r="X185" i="17"/>
  <c r="X181" i="17" s="1"/>
  <c r="K188" i="17"/>
  <c r="R188" i="17"/>
  <c r="R186" i="17" s="1"/>
  <c r="Y188" i="17"/>
  <c r="Y186" i="17" s="1"/>
  <c r="H190" i="17"/>
  <c r="H186" i="17" s="1"/>
  <c r="O190" i="17"/>
  <c r="O186" i="17" s="1"/>
  <c r="W190" i="17"/>
  <c r="W186" i="17" s="1"/>
  <c r="H193" i="17"/>
  <c r="H191" i="17" s="1"/>
  <c r="P193" i="17"/>
  <c r="P191" i="17" s="1"/>
  <c r="W193" i="17"/>
  <c r="W191" i="17" s="1"/>
  <c r="F195" i="17"/>
  <c r="F191" i="17" s="1"/>
  <c r="M195" i="17"/>
  <c r="M191" i="17" s="1"/>
  <c r="T195" i="17"/>
  <c r="T191" i="17" s="1"/>
  <c r="G198" i="17"/>
  <c r="G196" i="17" s="1"/>
  <c r="O198" i="17"/>
  <c r="O196" i="17" s="1"/>
  <c r="V198" i="17"/>
  <c r="V196" i="17" s="1"/>
  <c r="E200" i="17"/>
  <c r="E196" i="17" s="1"/>
  <c r="L200" i="17"/>
  <c r="L196" i="17" s="1"/>
  <c r="S200" i="17"/>
  <c r="S196" i="17" s="1"/>
  <c r="AA200" i="17"/>
  <c r="AA196" i="17" s="1"/>
  <c r="F203" i="17"/>
  <c r="F201" i="17" s="1"/>
  <c r="N203" i="17"/>
  <c r="N201" i="17" s="1"/>
  <c r="U203" i="17"/>
  <c r="H205" i="17"/>
  <c r="T205" i="17"/>
  <c r="T201" i="17" s="1"/>
  <c r="G208" i="17"/>
  <c r="G206" i="17" s="1"/>
  <c r="S208" i="17"/>
  <c r="G210" i="17"/>
  <c r="S210" i="17"/>
  <c r="N213" i="17"/>
  <c r="N211" i="17" s="1"/>
  <c r="Z213" i="17"/>
  <c r="Z211" i="17" s="1"/>
  <c r="N215" i="17"/>
  <c r="Z215" i="17"/>
  <c r="L218" i="17"/>
  <c r="L216" i="17" s="1"/>
  <c r="X218" i="17"/>
  <c r="X216" i="17" s="1"/>
  <c r="L220" i="17"/>
  <c r="X220" i="17"/>
  <c r="J223" i="17"/>
  <c r="J221" i="17" s="1"/>
  <c r="V223" i="17"/>
  <c r="J225" i="17"/>
  <c r="V225" i="17"/>
  <c r="I228" i="17"/>
  <c r="I226" i="17" s="1"/>
  <c r="U228" i="17"/>
  <c r="U226" i="17" s="1"/>
  <c r="J230" i="17"/>
  <c r="O233" i="17"/>
  <c r="O231" i="17" s="1"/>
  <c r="I235" i="17"/>
  <c r="I231" i="17" s="1"/>
  <c r="AA235" i="17"/>
  <c r="AA231" i="17" s="1"/>
  <c r="N238" i="17"/>
  <c r="N240" i="17"/>
  <c r="G245" i="17"/>
  <c r="X248" i="17"/>
  <c r="X246" i="17" s="1"/>
  <c r="Q253" i="17"/>
  <c r="Q251" i="17" s="1"/>
  <c r="J258" i="17"/>
  <c r="J256" i="17" s="1"/>
  <c r="V260" i="17"/>
  <c r="I263" i="17"/>
  <c r="I261" i="17" s="1"/>
  <c r="U265" i="17"/>
  <c r="N270" i="17"/>
  <c r="G275" i="17"/>
  <c r="X278" i="17"/>
  <c r="X276" i="17" s="1"/>
  <c r="Q283" i="17"/>
  <c r="J288" i="17"/>
  <c r="V290" i="17"/>
  <c r="U295" i="17"/>
  <c r="N300" i="17"/>
  <c r="I21" i="17"/>
  <c r="O21" i="17"/>
  <c r="U21" i="17"/>
  <c r="AA21" i="17"/>
  <c r="H26" i="17"/>
  <c r="N26" i="17"/>
  <c r="T26" i="17"/>
  <c r="Z26" i="17"/>
  <c r="G31" i="17"/>
  <c r="M31" i="17"/>
  <c r="S31" i="17"/>
  <c r="Y31" i="17"/>
  <c r="F36" i="17"/>
  <c r="L36" i="17"/>
  <c r="R36" i="17"/>
  <c r="X36" i="17"/>
  <c r="E41" i="17"/>
  <c r="K41" i="17"/>
  <c r="Q41" i="17"/>
  <c r="W41" i="17"/>
  <c r="D46" i="17"/>
  <c r="J46" i="17"/>
  <c r="P46" i="17"/>
  <c r="V46" i="17"/>
  <c r="I51" i="17"/>
  <c r="O51" i="17"/>
  <c r="U51" i="17"/>
  <c r="AA51" i="17"/>
  <c r="H56" i="17"/>
  <c r="N56" i="17"/>
  <c r="T56" i="17"/>
  <c r="Z56" i="17"/>
  <c r="G61" i="17"/>
  <c r="M61" i="17"/>
  <c r="S61" i="17"/>
  <c r="Y61" i="17"/>
  <c r="F66" i="17"/>
  <c r="L66" i="17"/>
  <c r="R66" i="17"/>
  <c r="X66" i="17"/>
  <c r="E71" i="17"/>
  <c r="K71" i="17"/>
  <c r="Q71" i="17"/>
  <c r="W71" i="17"/>
  <c r="D76" i="17"/>
  <c r="J76" i="17"/>
  <c r="P76" i="17"/>
  <c r="V76" i="17"/>
  <c r="I81" i="17"/>
  <c r="O81" i="17"/>
  <c r="U81" i="17"/>
  <c r="AA81" i="17"/>
  <c r="H86" i="17"/>
  <c r="N86" i="17"/>
  <c r="T86" i="17"/>
  <c r="Z86" i="17"/>
  <c r="G91" i="17"/>
  <c r="M91" i="17"/>
  <c r="S91" i="17"/>
  <c r="Y91" i="17"/>
  <c r="F96" i="17"/>
  <c r="L96" i="17"/>
  <c r="R96" i="17"/>
  <c r="X96" i="17"/>
  <c r="E101" i="17"/>
  <c r="K101" i="17"/>
  <c r="Q101" i="17"/>
  <c r="W101" i="17"/>
  <c r="D106" i="17"/>
  <c r="J106" i="17"/>
  <c r="P106" i="17"/>
  <c r="V106" i="17"/>
  <c r="I111" i="17"/>
  <c r="O111" i="17"/>
  <c r="U111" i="17"/>
  <c r="AA111" i="17"/>
  <c r="H116" i="17"/>
  <c r="N116" i="17"/>
  <c r="T116" i="17"/>
  <c r="Z116" i="17"/>
  <c r="G121" i="17"/>
  <c r="M121" i="17"/>
  <c r="S121" i="17"/>
  <c r="Y121" i="17"/>
  <c r="F126" i="17"/>
  <c r="L126" i="17"/>
  <c r="R126" i="17"/>
  <c r="X126" i="17"/>
  <c r="E131" i="17"/>
  <c r="K131" i="17"/>
  <c r="Q131" i="17"/>
  <c r="W131" i="17"/>
  <c r="D136" i="17"/>
  <c r="J136" i="17"/>
  <c r="P136" i="17"/>
  <c r="V136" i="17"/>
  <c r="I141" i="17"/>
  <c r="O141" i="17"/>
  <c r="U141" i="17"/>
  <c r="AA141" i="17"/>
  <c r="H146" i="17"/>
  <c r="N146" i="17"/>
  <c r="T146" i="17"/>
  <c r="Z146" i="17"/>
  <c r="G151" i="17"/>
  <c r="M151" i="17"/>
  <c r="S151" i="17"/>
  <c r="Y151" i="17"/>
  <c r="F156" i="17"/>
  <c r="L156" i="17"/>
  <c r="R156" i="17"/>
  <c r="X156" i="17"/>
  <c r="E161" i="17"/>
  <c r="K161" i="17"/>
  <c r="Q161" i="17"/>
  <c r="W161" i="17"/>
  <c r="Y318" i="17"/>
  <c r="Y316" i="17" s="1"/>
  <c r="S318" i="17"/>
  <c r="M318" i="17"/>
  <c r="M316" i="17" s="1"/>
  <c r="G318" i="17"/>
  <c r="G316" i="17" s="1"/>
  <c r="Z313" i="17"/>
  <c r="Z311" i="17" s="1"/>
  <c r="T313" i="17"/>
  <c r="T311" i="17" s="1"/>
  <c r="N313" i="17"/>
  <c r="N311" i="17" s="1"/>
  <c r="H313" i="17"/>
  <c r="AA308" i="17"/>
  <c r="AA306" i="17" s="1"/>
  <c r="U308" i="17"/>
  <c r="U306" i="17" s="1"/>
  <c r="O308" i="17"/>
  <c r="O306" i="17" s="1"/>
  <c r="I308" i="17"/>
  <c r="I306" i="17" s="1"/>
  <c r="V303" i="17"/>
  <c r="V301" i="17" s="1"/>
  <c r="P303" i="17"/>
  <c r="J303" i="17"/>
  <c r="J301" i="17" s="1"/>
  <c r="D303" i="17"/>
  <c r="D301" i="17" s="1"/>
  <c r="W298" i="17"/>
  <c r="W296" i="17" s="1"/>
  <c r="Q298" i="17"/>
  <c r="Q296" i="17" s="1"/>
  <c r="K298" i="17"/>
  <c r="K296" i="17" s="1"/>
  <c r="E298" i="17"/>
  <c r="X293" i="17"/>
  <c r="X291" i="17" s="1"/>
  <c r="R293" i="17"/>
  <c r="R291" i="17" s="1"/>
  <c r="L293" i="17"/>
  <c r="L291" i="17" s="1"/>
  <c r="F293" i="17"/>
  <c r="F291" i="17" s="1"/>
  <c r="Y288" i="17"/>
  <c r="Y286" i="17" s="1"/>
  <c r="S288" i="17"/>
  <c r="M288" i="17"/>
  <c r="M286" i="17" s="1"/>
  <c r="G288" i="17"/>
  <c r="G286" i="17" s="1"/>
  <c r="Z283" i="17"/>
  <c r="Z281" i="17" s="1"/>
  <c r="T283" i="17"/>
  <c r="T281" i="17" s="1"/>
  <c r="N283" i="17"/>
  <c r="N281" i="17" s="1"/>
  <c r="H283" i="17"/>
  <c r="AA278" i="17"/>
  <c r="AA276" i="17" s="1"/>
  <c r="U278" i="17"/>
  <c r="U276" i="17" s="1"/>
  <c r="O278" i="17"/>
  <c r="O276" i="17" s="1"/>
  <c r="I278" i="17"/>
  <c r="I276" i="17" s="1"/>
  <c r="V273" i="17"/>
  <c r="V271" i="17" s="1"/>
  <c r="P273" i="17"/>
  <c r="J273" i="17"/>
  <c r="J271" i="17" s="1"/>
  <c r="D273" i="17"/>
  <c r="D271" i="17" s="1"/>
  <c r="W268" i="17"/>
  <c r="W266" i="17" s="1"/>
  <c r="Q268" i="17"/>
  <c r="Q266" i="17" s="1"/>
  <c r="K268" i="17"/>
  <c r="K266" i="17" s="1"/>
  <c r="E268" i="17"/>
  <c r="X263" i="17"/>
  <c r="X261" i="17" s="1"/>
  <c r="R263" i="17"/>
  <c r="R261" i="17" s="1"/>
  <c r="L263" i="17"/>
  <c r="L261" i="17" s="1"/>
  <c r="F263" i="17"/>
  <c r="F261" i="17" s="1"/>
  <c r="Y258" i="17"/>
  <c r="Y256" i="17" s="1"/>
  <c r="S258" i="17"/>
  <c r="M258" i="17"/>
  <c r="M256" i="17" s="1"/>
  <c r="G258" i="17"/>
  <c r="G256" i="17" s="1"/>
  <c r="Z253" i="17"/>
  <c r="Z251" i="17" s="1"/>
  <c r="T253" i="17"/>
  <c r="T251" i="17" s="1"/>
  <c r="N253" i="17"/>
  <c r="N251" i="17" s="1"/>
  <c r="H253" i="17"/>
  <c r="AA248" i="17"/>
  <c r="AA246" i="17" s="1"/>
  <c r="U248" i="17"/>
  <c r="U246" i="17" s="1"/>
  <c r="O248" i="17"/>
  <c r="O246" i="17" s="1"/>
  <c r="I248" i="17"/>
  <c r="I246" i="17" s="1"/>
  <c r="V243" i="17"/>
  <c r="V241" i="17" s="1"/>
  <c r="P243" i="17"/>
  <c r="J243" i="17"/>
  <c r="J241" i="17" s="1"/>
  <c r="D243" i="17"/>
  <c r="D241" i="17" s="1"/>
  <c r="W238" i="17"/>
  <c r="W236" i="17" s="1"/>
  <c r="Q238" i="17"/>
  <c r="Q236" i="17" s="1"/>
  <c r="K238" i="17"/>
  <c r="K236" i="17" s="1"/>
  <c r="E238" i="17"/>
  <c r="X233" i="17"/>
  <c r="X231" i="17" s="1"/>
  <c r="R233" i="17"/>
  <c r="R231" i="17" s="1"/>
  <c r="L233" i="17"/>
  <c r="L231" i="17" s="1"/>
  <c r="F233" i="17"/>
  <c r="F231" i="17" s="1"/>
  <c r="Y228" i="17"/>
  <c r="Y226" i="17" s="1"/>
  <c r="S228" i="17"/>
  <c r="M228" i="17"/>
  <c r="M226" i="17" s="1"/>
  <c r="G228" i="17"/>
  <c r="G226" i="17" s="1"/>
  <c r="Z223" i="17"/>
  <c r="Z221" i="17" s="1"/>
  <c r="T223" i="17"/>
  <c r="T221" i="17" s="1"/>
  <c r="N223" i="17"/>
  <c r="N221" i="17" s="1"/>
  <c r="H223" i="17"/>
  <c r="AA218" i="17"/>
  <c r="AA216" i="17" s="1"/>
  <c r="U218" i="17"/>
  <c r="U216" i="17" s="1"/>
  <c r="O218" i="17"/>
  <c r="O216" i="17" s="1"/>
  <c r="I218" i="17"/>
  <c r="I216" i="17" s="1"/>
  <c r="V213" i="17"/>
  <c r="V211" i="17" s="1"/>
  <c r="P213" i="17"/>
  <c r="J213" i="17"/>
  <c r="J211" i="17" s="1"/>
  <c r="D213" i="17"/>
  <c r="D211" i="17" s="1"/>
  <c r="W208" i="17"/>
  <c r="W206" i="17" s="1"/>
  <c r="Q208" i="17"/>
  <c r="Q206" i="17" s="1"/>
  <c r="K208" i="17"/>
  <c r="K206" i="17" s="1"/>
  <c r="E208" i="17"/>
  <c r="X203" i="17"/>
  <c r="X201" i="17" s="1"/>
  <c r="X318" i="17"/>
  <c r="X316" i="17" s="1"/>
  <c r="R318" i="17"/>
  <c r="R316" i="17" s="1"/>
  <c r="L318" i="17"/>
  <c r="F318" i="17"/>
  <c r="F316" i="17" s="1"/>
  <c r="Y313" i="17"/>
  <c r="Y311" i="17" s="1"/>
  <c r="S313" i="17"/>
  <c r="S311" i="17" s="1"/>
  <c r="M313" i="17"/>
  <c r="M311" i="17" s="1"/>
  <c r="G313" i="17"/>
  <c r="G311" i="17" s="1"/>
  <c r="Z308" i="17"/>
  <c r="T308" i="17"/>
  <c r="T306" i="17" s="1"/>
  <c r="N308" i="17"/>
  <c r="N306" i="17" s="1"/>
  <c r="H308" i="17"/>
  <c r="H306" i="17" s="1"/>
  <c r="AA303" i="17"/>
  <c r="AA301" i="17" s="1"/>
  <c r="U303" i="17"/>
  <c r="U301" i="17" s="1"/>
  <c r="O303" i="17"/>
  <c r="I303" i="17"/>
  <c r="I301" i="17" s="1"/>
  <c r="V298" i="17"/>
  <c r="V296" i="17" s="1"/>
  <c r="P298" i="17"/>
  <c r="P296" i="17" s="1"/>
  <c r="J298" i="17"/>
  <c r="J296" i="17" s="1"/>
  <c r="D298" i="17"/>
  <c r="D296" i="17" s="1"/>
  <c r="W293" i="17"/>
  <c r="Q293" i="17"/>
  <c r="Q291" i="17" s="1"/>
  <c r="K293" i="17"/>
  <c r="K291" i="17" s="1"/>
  <c r="E293" i="17"/>
  <c r="E291" i="17" s="1"/>
  <c r="X288" i="17"/>
  <c r="X286" i="17" s="1"/>
  <c r="R288" i="17"/>
  <c r="R286" i="17" s="1"/>
  <c r="L288" i="17"/>
  <c r="F288" i="17"/>
  <c r="F286" i="17" s="1"/>
  <c r="Y283" i="17"/>
  <c r="Y281" i="17" s="1"/>
  <c r="S283" i="17"/>
  <c r="S281" i="17" s="1"/>
  <c r="M283" i="17"/>
  <c r="M281" i="17" s="1"/>
  <c r="G283" i="17"/>
  <c r="G281" i="17" s="1"/>
  <c r="Z278" i="17"/>
  <c r="T278" i="17"/>
  <c r="T276" i="17" s="1"/>
  <c r="N278" i="17"/>
  <c r="N276" i="17" s="1"/>
  <c r="H278" i="17"/>
  <c r="H276" i="17" s="1"/>
  <c r="AA273" i="17"/>
  <c r="AA271" i="17" s="1"/>
  <c r="U273" i="17"/>
  <c r="U271" i="17" s="1"/>
  <c r="O273" i="17"/>
  <c r="I273" i="17"/>
  <c r="I271" i="17" s="1"/>
  <c r="V268" i="17"/>
  <c r="V266" i="17" s="1"/>
  <c r="P268" i="17"/>
  <c r="P266" i="17" s="1"/>
  <c r="J268" i="17"/>
  <c r="J266" i="17" s="1"/>
  <c r="D268" i="17"/>
  <c r="D266" i="17" s="1"/>
  <c r="W263" i="17"/>
  <c r="Q263" i="17"/>
  <c r="Q261" i="17" s="1"/>
  <c r="K263" i="17"/>
  <c r="K261" i="17" s="1"/>
  <c r="E263" i="17"/>
  <c r="E261" i="17" s="1"/>
  <c r="X258" i="17"/>
  <c r="X256" i="17" s="1"/>
  <c r="R258" i="17"/>
  <c r="R256" i="17" s="1"/>
  <c r="L258" i="17"/>
  <c r="F258" i="17"/>
  <c r="F256" i="17" s="1"/>
  <c r="Y253" i="17"/>
  <c r="Y251" i="17" s="1"/>
  <c r="S253" i="17"/>
  <c r="S251" i="17" s="1"/>
  <c r="M253" i="17"/>
  <c r="M251" i="17" s="1"/>
  <c r="G253" i="17"/>
  <c r="G251" i="17" s="1"/>
  <c r="Z248" i="17"/>
  <c r="T248" i="17"/>
  <c r="T246" i="17" s="1"/>
  <c r="N248" i="17"/>
  <c r="N246" i="17" s="1"/>
  <c r="H248" i="17"/>
  <c r="H246" i="17" s="1"/>
  <c r="AA243" i="17"/>
  <c r="AA241" i="17" s="1"/>
  <c r="U243" i="17"/>
  <c r="U241" i="17" s="1"/>
  <c r="O243" i="17"/>
  <c r="I243" i="17"/>
  <c r="I241" i="17" s="1"/>
  <c r="V238" i="17"/>
  <c r="V236" i="17" s="1"/>
  <c r="P238" i="17"/>
  <c r="P236" i="17" s="1"/>
  <c r="J238" i="17"/>
  <c r="J236" i="17" s="1"/>
  <c r="D238" i="17"/>
  <c r="D236" i="17" s="1"/>
  <c r="W233" i="17"/>
  <c r="Q233" i="17"/>
  <c r="Q231" i="17" s="1"/>
  <c r="K233" i="17"/>
  <c r="K231" i="17" s="1"/>
  <c r="E233" i="17"/>
  <c r="E231" i="17" s="1"/>
  <c r="X228" i="17"/>
  <c r="X226" i="17" s="1"/>
  <c r="R228" i="17"/>
  <c r="R226" i="17" s="1"/>
  <c r="L228" i="17"/>
  <c r="F228" i="17"/>
  <c r="F226" i="17" s="1"/>
  <c r="Y223" i="17"/>
  <c r="Y221" i="17" s="1"/>
  <c r="S223" i="17"/>
  <c r="S221" i="17" s="1"/>
  <c r="M223" i="17"/>
  <c r="M221" i="17" s="1"/>
  <c r="G223" i="17"/>
  <c r="G221" i="17" s="1"/>
  <c r="Z218" i="17"/>
  <c r="T218" i="17"/>
  <c r="T216" i="17" s="1"/>
  <c r="N218" i="17"/>
  <c r="N216" i="17" s="1"/>
  <c r="H218" i="17"/>
  <c r="H216" i="17" s="1"/>
  <c r="AA213" i="17"/>
  <c r="AA211" i="17" s="1"/>
  <c r="U213" i="17"/>
  <c r="U211" i="17" s="1"/>
  <c r="O213" i="17"/>
  <c r="I213" i="17"/>
  <c r="I211" i="17" s="1"/>
  <c r="V208" i="17"/>
  <c r="V206" i="17" s="1"/>
  <c r="P208" i="17"/>
  <c r="P206" i="17" s="1"/>
  <c r="J208" i="17"/>
  <c r="J206" i="17" s="1"/>
  <c r="D208" i="17"/>
  <c r="D206" i="17" s="1"/>
  <c r="W318" i="17"/>
  <c r="W316" i="17" s="1"/>
  <c r="Q318" i="17"/>
  <c r="Q316" i="17" s="1"/>
  <c r="K318" i="17"/>
  <c r="E318" i="17"/>
  <c r="E316" i="17" s="1"/>
  <c r="X313" i="17"/>
  <c r="X311" i="17" s="1"/>
  <c r="R313" i="17"/>
  <c r="R311" i="17" s="1"/>
  <c r="L313" i="17"/>
  <c r="L311" i="17" s="1"/>
  <c r="F313" i="17"/>
  <c r="F311" i="17" s="1"/>
  <c r="Y308" i="17"/>
  <c r="S308" i="17"/>
  <c r="S306" i="17" s="1"/>
  <c r="M308" i="17"/>
  <c r="M306" i="17" s="1"/>
  <c r="G308" i="17"/>
  <c r="G306" i="17" s="1"/>
  <c r="Z303" i="17"/>
  <c r="Z301" i="17" s="1"/>
  <c r="T303" i="17"/>
  <c r="T301" i="17" s="1"/>
  <c r="N303" i="17"/>
  <c r="H303" i="17"/>
  <c r="H301" i="17" s="1"/>
  <c r="AA298" i="17"/>
  <c r="AA296" i="17" s="1"/>
  <c r="U298" i="17"/>
  <c r="U296" i="17" s="1"/>
  <c r="O298" i="17"/>
  <c r="O296" i="17" s="1"/>
  <c r="I298" i="17"/>
  <c r="I296" i="17" s="1"/>
  <c r="V293" i="17"/>
  <c r="P293" i="17"/>
  <c r="P291" i="17" s="1"/>
  <c r="J293" i="17"/>
  <c r="J291" i="17" s="1"/>
  <c r="D293" i="17"/>
  <c r="D291" i="17" s="1"/>
  <c r="W288" i="17"/>
  <c r="W286" i="17" s="1"/>
  <c r="Q288" i="17"/>
  <c r="Q286" i="17" s="1"/>
  <c r="K288" i="17"/>
  <c r="E288" i="17"/>
  <c r="E286" i="17" s="1"/>
  <c r="X283" i="17"/>
  <c r="X281" i="17" s="1"/>
  <c r="R283" i="17"/>
  <c r="R281" i="17" s="1"/>
  <c r="L283" i="17"/>
  <c r="L281" i="17" s="1"/>
  <c r="F283" i="17"/>
  <c r="F281" i="17" s="1"/>
  <c r="Y278" i="17"/>
  <c r="S278" i="17"/>
  <c r="S276" i="17" s="1"/>
  <c r="M278" i="17"/>
  <c r="M276" i="17" s="1"/>
  <c r="G278" i="17"/>
  <c r="G276" i="17" s="1"/>
  <c r="Z273" i="17"/>
  <c r="Z271" i="17" s="1"/>
  <c r="T273" i="17"/>
  <c r="T271" i="17" s="1"/>
  <c r="N273" i="17"/>
  <c r="H273" i="17"/>
  <c r="H271" i="17" s="1"/>
  <c r="AA268" i="17"/>
  <c r="AA266" i="17" s="1"/>
  <c r="U268" i="17"/>
  <c r="U266" i="17" s="1"/>
  <c r="O268" i="17"/>
  <c r="O266" i="17" s="1"/>
  <c r="I268" i="17"/>
  <c r="I266" i="17" s="1"/>
  <c r="V263" i="17"/>
  <c r="P263" i="17"/>
  <c r="P261" i="17" s="1"/>
  <c r="J263" i="17"/>
  <c r="J261" i="17" s="1"/>
  <c r="D263" i="17"/>
  <c r="D261" i="17" s="1"/>
  <c r="W258" i="17"/>
  <c r="W256" i="17" s="1"/>
  <c r="Q258" i="17"/>
  <c r="Q256" i="17" s="1"/>
  <c r="K258" i="17"/>
  <c r="E258" i="17"/>
  <c r="E256" i="17" s="1"/>
  <c r="X253" i="17"/>
  <c r="X251" i="17" s="1"/>
  <c r="R253" i="17"/>
  <c r="R251" i="17" s="1"/>
  <c r="L253" i="17"/>
  <c r="L251" i="17" s="1"/>
  <c r="F253" i="17"/>
  <c r="F251" i="17" s="1"/>
  <c r="Y248" i="17"/>
  <c r="S248" i="17"/>
  <c r="S246" i="17" s="1"/>
  <c r="M248" i="17"/>
  <c r="M246" i="17" s="1"/>
  <c r="G248" i="17"/>
  <c r="G246" i="17" s="1"/>
  <c r="Z243" i="17"/>
  <c r="Z241" i="17" s="1"/>
  <c r="T243" i="17"/>
  <c r="T241" i="17" s="1"/>
  <c r="N243" i="17"/>
  <c r="H243" i="17"/>
  <c r="H241" i="17" s="1"/>
  <c r="AA238" i="17"/>
  <c r="AA236" i="17" s="1"/>
  <c r="V318" i="17"/>
  <c r="V316" i="17" s="1"/>
  <c r="P318" i="17"/>
  <c r="P316" i="17" s="1"/>
  <c r="J318" i="17"/>
  <c r="J316" i="17" s="1"/>
  <c r="D318" i="17"/>
  <c r="D316" i="17" s="1"/>
  <c r="W313" i="17"/>
  <c r="W311" i="17" s="1"/>
  <c r="Q313" i="17"/>
  <c r="K313" i="17"/>
  <c r="K311" i="17" s="1"/>
  <c r="E313" i="17"/>
  <c r="E311" i="17" s="1"/>
  <c r="X308" i="17"/>
  <c r="X306" i="17" s="1"/>
  <c r="R308" i="17"/>
  <c r="R306" i="17" s="1"/>
  <c r="L308" i="17"/>
  <c r="L306" i="17" s="1"/>
  <c r="F308" i="17"/>
  <c r="Y303" i="17"/>
  <c r="Y301" i="17" s="1"/>
  <c r="S303" i="17"/>
  <c r="S301" i="17" s="1"/>
  <c r="M303" i="17"/>
  <c r="M301" i="17" s="1"/>
  <c r="G303" i="17"/>
  <c r="G301" i="17" s="1"/>
  <c r="AA318" i="17"/>
  <c r="AA316" i="17" s="1"/>
  <c r="U318" i="17"/>
  <c r="U316" i="17" s="1"/>
  <c r="O318" i="17"/>
  <c r="O316" i="17" s="1"/>
  <c r="I318" i="17"/>
  <c r="I316" i="17" s="1"/>
  <c r="V313" i="17"/>
  <c r="V311" i="17" s="1"/>
  <c r="P313" i="17"/>
  <c r="J313" i="17"/>
  <c r="J311" i="17" s="1"/>
  <c r="D313" i="17"/>
  <c r="D311" i="17" s="1"/>
  <c r="W308" i="17"/>
  <c r="W306" i="17" s="1"/>
  <c r="Q308" i="17"/>
  <c r="Q306" i="17" s="1"/>
  <c r="K308" i="17"/>
  <c r="K306" i="17" s="1"/>
  <c r="E308" i="17"/>
  <c r="X303" i="17"/>
  <c r="X301" i="17" s="1"/>
  <c r="R303" i="17"/>
  <c r="R301" i="17" s="1"/>
  <c r="L303" i="17"/>
  <c r="L301" i="17" s="1"/>
  <c r="F303" i="17"/>
  <c r="F301" i="17" s="1"/>
  <c r="Y298" i="17"/>
  <c r="Y296" i="17" s="1"/>
  <c r="S298" i="17"/>
  <c r="M298" i="17"/>
  <c r="M296" i="17" s="1"/>
  <c r="G298" i="17"/>
  <c r="G296" i="17" s="1"/>
  <c r="Z293" i="17"/>
  <c r="Z291" i="17" s="1"/>
  <c r="T293" i="17"/>
  <c r="T291" i="17" s="1"/>
  <c r="N293" i="17"/>
  <c r="N291" i="17" s="1"/>
  <c r="H293" i="17"/>
  <c r="AA288" i="17"/>
  <c r="AA286" i="17" s="1"/>
  <c r="U288" i="17"/>
  <c r="U286" i="17" s="1"/>
  <c r="O288" i="17"/>
  <c r="O286" i="17" s="1"/>
  <c r="I288" i="17"/>
  <c r="I286" i="17" s="1"/>
  <c r="V283" i="17"/>
  <c r="V281" i="17" s="1"/>
  <c r="P283" i="17"/>
  <c r="J283" i="17"/>
  <c r="J281" i="17" s="1"/>
  <c r="D283" i="17"/>
  <c r="D281" i="17" s="1"/>
  <c r="W278" i="17"/>
  <c r="W276" i="17" s="1"/>
  <c r="Q278" i="17"/>
  <c r="Q276" i="17" s="1"/>
  <c r="K278" i="17"/>
  <c r="K276" i="17" s="1"/>
  <c r="E278" i="17"/>
  <c r="X273" i="17"/>
  <c r="X271" i="17" s="1"/>
  <c r="R273" i="17"/>
  <c r="R271" i="17" s="1"/>
  <c r="L273" i="17"/>
  <c r="L271" i="17" s="1"/>
  <c r="F273" i="17"/>
  <c r="F271" i="17" s="1"/>
  <c r="Y268" i="17"/>
  <c r="Y266" i="17" s="1"/>
  <c r="S268" i="17"/>
  <c r="M268" i="17"/>
  <c r="M266" i="17" s="1"/>
  <c r="G268" i="17"/>
  <c r="G266" i="17" s="1"/>
  <c r="Z263" i="17"/>
  <c r="Z261" i="17" s="1"/>
  <c r="T263" i="17"/>
  <c r="T261" i="17" s="1"/>
  <c r="N263" i="17"/>
  <c r="N261" i="17" s="1"/>
  <c r="H263" i="17"/>
  <c r="AA258" i="17"/>
  <c r="AA256" i="17" s="1"/>
  <c r="U258" i="17"/>
  <c r="U256" i="17" s="1"/>
  <c r="O258" i="17"/>
  <c r="O256" i="17" s="1"/>
  <c r="I258" i="17"/>
  <c r="I256" i="17" s="1"/>
  <c r="V253" i="17"/>
  <c r="V251" i="17" s="1"/>
  <c r="P253" i="17"/>
  <c r="J253" i="17"/>
  <c r="J251" i="17" s="1"/>
  <c r="D253" i="17"/>
  <c r="D251" i="17" s="1"/>
  <c r="W248" i="17"/>
  <c r="W246" i="17" s="1"/>
  <c r="Q248" i="17"/>
  <c r="Q246" i="17" s="1"/>
  <c r="K248" i="17"/>
  <c r="K246" i="17" s="1"/>
  <c r="E248" i="17"/>
  <c r="X243" i="17"/>
  <c r="X241" i="17" s="1"/>
  <c r="R243" i="17"/>
  <c r="R241" i="17" s="1"/>
  <c r="L243" i="17"/>
  <c r="L241" i="17" s="1"/>
  <c r="F243" i="17"/>
  <c r="F241" i="17" s="1"/>
  <c r="Y238" i="17"/>
  <c r="Y236" i="17" s="1"/>
  <c r="S238" i="17"/>
  <c r="M238" i="17"/>
  <c r="M236" i="17" s="1"/>
  <c r="G238" i="17"/>
  <c r="G236" i="17" s="1"/>
  <c r="Z233" i="17"/>
  <c r="Z231" i="17" s="1"/>
  <c r="T233" i="17"/>
  <c r="T231" i="17" s="1"/>
  <c r="N233" i="17"/>
  <c r="N231" i="17" s="1"/>
  <c r="H233" i="17"/>
  <c r="Z318" i="17"/>
  <c r="Z316" i="17" s="1"/>
  <c r="T318" i="17"/>
  <c r="N318" i="17"/>
  <c r="N316" i="17" s="1"/>
  <c r="H318" i="17"/>
  <c r="H316" i="17" s="1"/>
  <c r="AA313" i="17"/>
  <c r="AA311" i="17" s="1"/>
  <c r="U313" i="17"/>
  <c r="U311" i="17" s="1"/>
  <c r="O313" i="17"/>
  <c r="O311" i="17" s="1"/>
  <c r="I313" i="17"/>
  <c r="V308" i="17"/>
  <c r="V306" i="17" s="1"/>
  <c r="P308" i="17"/>
  <c r="P306" i="17" s="1"/>
  <c r="J308" i="17"/>
  <c r="J306" i="17" s="1"/>
  <c r="D308" i="17"/>
  <c r="D306" i="17" s="1"/>
  <c r="W303" i="17"/>
  <c r="W301" i="17" s="1"/>
  <c r="Q303" i="17"/>
  <c r="K303" i="17"/>
  <c r="K301" i="17" s="1"/>
  <c r="E303" i="17"/>
  <c r="E301" i="17" s="1"/>
  <c r="X298" i="17"/>
  <c r="X296" i="17" s="1"/>
  <c r="R298" i="17"/>
  <c r="R296" i="17" s="1"/>
  <c r="L298" i="17"/>
  <c r="L296" i="17" s="1"/>
  <c r="F298" i="17"/>
  <c r="Y293" i="17"/>
  <c r="Y291" i="17" s="1"/>
  <c r="S293" i="17"/>
  <c r="S291" i="17" s="1"/>
  <c r="M293" i="17"/>
  <c r="M291" i="17" s="1"/>
  <c r="G293" i="17"/>
  <c r="G291" i="17" s="1"/>
  <c r="Z288" i="17"/>
  <c r="Z286" i="17" s="1"/>
  <c r="T288" i="17"/>
  <c r="N288" i="17"/>
  <c r="N286" i="17" s="1"/>
  <c r="H288" i="17"/>
  <c r="H286" i="17" s="1"/>
  <c r="AA283" i="17"/>
  <c r="AA281" i="17" s="1"/>
  <c r="U283" i="17"/>
  <c r="U281" i="17" s="1"/>
  <c r="O283" i="17"/>
  <c r="O281" i="17" s="1"/>
  <c r="I283" i="17"/>
  <c r="V278" i="17"/>
  <c r="V276" i="17" s="1"/>
  <c r="P278" i="17"/>
  <c r="P276" i="17" s="1"/>
  <c r="J278" i="17"/>
  <c r="J276" i="17" s="1"/>
  <c r="D278" i="17"/>
  <c r="D276" i="17" s="1"/>
  <c r="W273" i="17"/>
  <c r="W271" i="17" s="1"/>
  <c r="Q273" i="17"/>
  <c r="K273" i="17"/>
  <c r="K271" i="17" s="1"/>
  <c r="E273" i="17"/>
  <c r="E271" i="17" s="1"/>
  <c r="X268" i="17"/>
  <c r="X266" i="17" s="1"/>
  <c r="R268" i="17"/>
  <c r="R266" i="17" s="1"/>
  <c r="L268" i="17"/>
  <c r="L266" i="17" s="1"/>
  <c r="F268" i="17"/>
  <c r="Y263" i="17"/>
  <c r="Y261" i="17" s="1"/>
  <c r="S263" i="17"/>
  <c r="S261" i="17" s="1"/>
  <c r="M263" i="17"/>
  <c r="M261" i="17" s="1"/>
  <c r="G263" i="17"/>
  <c r="G261" i="17" s="1"/>
  <c r="Z258" i="17"/>
  <c r="Z256" i="17" s="1"/>
  <c r="T258" i="17"/>
  <c r="N258" i="17"/>
  <c r="N256" i="17" s="1"/>
  <c r="H258" i="17"/>
  <c r="H256" i="17" s="1"/>
  <c r="AA253" i="17"/>
  <c r="AA251" i="17" s="1"/>
  <c r="U253" i="17"/>
  <c r="U251" i="17" s="1"/>
  <c r="O253" i="17"/>
  <c r="O251" i="17" s="1"/>
  <c r="I253" i="17"/>
  <c r="V248" i="17"/>
  <c r="V246" i="17" s="1"/>
  <c r="P248" i="17"/>
  <c r="P246" i="17" s="1"/>
  <c r="J248" i="17"/>
  <c r="J246" i="17" s="1"/>
  <c r="D248" i="17"/>
  <c r="D246" i="17" s="1"/>
  <c r="W243" i="17"/>
  <c r="W241" i="17" s="1"/>
  <c r="Q243" i="17"/>
  <c r="K243" i="17"/>
  <c r="K241" i="17" s="1"/>
  <c r="E243" i="17"/>
  <c r="E241" i="17" s="1"/>
  <c r="X238" i="17"/>
  <c r="X236" i="17" s="1"/>
  <c r="R238" i="17"/>
  <c r="R236" i="17" s="1"/>
  <c r="L238" i="17"/>
  <c r="L236" i="17" s="1"/>
  <c r="F238" i="17"/>
  <c r="Y233" i="17"/>
  <c r="Y231" i="17" s="1"/>
  <c r="S233" i="17"/>
  <c r="S231" i="17" s="1"/>
  <c r="M233" i="17"/>
  <c r="M231" i="17" s="1"/>
  <c r="G233" i="17"/>
  <c r="G231" i="17" s="1"/>
  <c r="Z228" i="17"/>
  <c r="Z226" i="17" s="1"/>
  <c r="T228" i="17"/>
  <c r="N228" i="17"/>
  <c r="N226" i="17" s="1"/>
  <c r="H228" i="17"/>
  <c r="H226" i="17" s="1"/>
  <c r="AA223" i="17"/>
  <c r="AA221" i="17" s="1"/>
  <c r="U223" i="17"/>
  <c r="U221" i="17" s="1"/>
  <c r="O223" i="17"/>
  <c r="O221" i="17" s="1"/>
  <c r="I223" i="17"/>
  <c r="V218" i="17"/>
  <c r="V216" i="17" s="1"/>
  <c r="P218" i="17"/>
  <c r="P216" i="17" s="1"/>
  <c r="J218" i="17"/>
  <c r="J216" i="17" s="1"/>
  <c r="D218" i="17"/>
  <c r="D216" i="17" s="1"/>
  <c r="W213" i="17"/>
  <c r="W211" i="17" s="1"/>
  <c r="Q213" i="17"/>
  <c r="K213" i="17"/>
  <c r="K211" i="17" s="1"/>
  <c r="E213" i="17"/>
  <c r="E211" i="17" s="1"/>
  <c r="X208" i="17"/>
  <c r="X206" i="17" s="1"/>
  <c r="R208" i="17"/>
  <c r="R206" i="17" s="1"/>
  <c r="L208" i="17"/>
  <c r="L206" i="17" s="1"/>
  <c r="F208" i="17"/>
  <c r="Y203" i="17"/>
  <c r="Y201" i="17" s="1"/>
  <c r="S203" i="17"/>
  <c r="S201" i="17" s="1"/>
  <c r="M203" i="17"/>
  <c r="M201" i="17" s="1"/>
  <c r="G203" i="17"/>
  <c r="G201" i="17" s="1"/>
  <c r="Z198" i="17"/>
  <c r="Z196" i="17" s="1"/>
  <c r="T198" i="17"/>
  <c r="N198" i="17"/>
  <c r="N196" i="17" s="1"/>
  <c r="H198" i="17"/>
  <c r="H196" i="17" s="1"/>
  <c r="AA193" i="17"/>
  <c r="AA191" i="17" s="1"/>
  <c r="U193" i="17"/>
  <c r="U191" i="17" s="1"/>
  <c r="O193" i="17"/>
  <c r="O191" i="17" s="1"/>
  <c r="I193" i="17"/>
  <c r="V188" i="17"/>
  <c r="V186" i="17" s="1"/>
  <c r="P188" i="17"/>
  <c r="P186" i="17" s="1"/>
  <c r="J188" i="17"/>
  <c r="J186" i="17" s="1"/>
  <c r="D188" i="17"/>
  <c r="D186" i="17" s="1"/>
  <c r="W183" i="17"/>
  <c r="W181" i="17" s="1"/>
  <c r="Q183" i="17"/>
  <c r="K183" i="17"/>
  <c r="K181" i="17" s="1"/>
  <c r="E183" i="17"/>
  <c r="E181" i="17" s="1"/>
  <c r="X178" i="17"/>
  <c r="X176" i="17" s="1"/>
  <c r="R178" i="17"/>
  <c r="R176" i="17" s="1"/>
  <c r="J168" i="17"/>
  <c r="J166" i="17" s="1"/>
  <c r="P168" i="17"/>
  <c r="V168" i="17"/>
  <c r="V166" i="17" s="1"/>
  <c r="D170" i="17"/>
  <c r="D166" i="17" s="1"/>
  <c r="J170" i="17"/>
  <c r="P170" i="17"/>
  <c r="V170" i="17"/>
  <c r="I173" i="17"/>
  <c r="O173" i="17"/>
  <c r="O171" i="17" s="1"/>
  <c r="U173" i="17"/>
  <c r="AA173" i="17"/>
  <c r="I175" i="17"/>
  <c r="O175" i="17"/>
  <c r="U175" i="17"/>
  <c r="AA175" i="17"/>
  <c r="H178" i="17"/>
  <c r="N178" i="17"/>
  <c r="N176" i="17" s="1"/>
  <c r="U178" i="17"/>
  <c r="U176" i="17" s="1"/>
  <c r="D180" i="17"/>
  <c r="D176" i="17" s="1"/>
  <c r="K180" i="17"/>
  <c r="K176" i="17" s="1"/>
  <c r="S180" i="17"/>
  <c r="S176" i="17" s="1"/>
  <c r="Z180" i="17"/>
  <c r="Z176" i="17" s="1"/>
  <c r="F183" i="17"/>
  <c r="M183" i="17"/>
  <c r="M181" i="17" s="1"/>
  <c r="T183" i="17"/>
  <c r="T181" i="17" s="1"/>
  <c r="AA183" i="17"/>
  <c r="AA181" i="17" s="1"/>
  <c r="J185" i="17"/>
  <c r="J181" i="17" s="1"/>
  <c r="R185" i="17"/>
  <c r="R181" i="17" s="1"/>
  <c r="Y185" i="17"/>
  <c r="E188" i="17"/>
  <c r="E186" i="17" s="1"/>
  <c r="L188" i="17"/>
  <c r="L186" i="17" s="1"/>
  <c r="S188" i="17"/>
  <c r="Z188" i="17"/>
  <c r="Z186" i="17" s="1"/>
  <c r="I190" i="17"/>
  <c r="I186" i="17" s="1"/>
  <c r="Q190" i="17"/>
  <c r="Q186" i="17" s="1"/>
  <c r="X190" i="17"/>
  <c r="X186" i="17" s="1"/>
  <c r="J193" i="17"/>
  <c r="J191" i="17" s="1"/>
  <c r="Q193" i="17"/>
  <c r="Q191" i="17" s="1"/>
  <c r="X193" i="17"/>
  <c r="X191" i="17" s="1"/>
  <c r="G195" i="17"/>
  <c r="G191" i="17" s="1"/>
  <c r="N195" i="17"/>
  <c r="N191" i="17" s="1"/>
  <c r="V195" i="17"/>
  <c r="V191" i="17" s="1"/>
  <c r="I198" i="17"/>
  <c r="I196" i="17" s="1"/>
  <c r="P198" i="17"/>
  <c r="W198" i="17"/>
  <c r="W196" i="17" s="1"/>
  <c r="F200" i="17"/>
  <c r="F196" i="17" s="1"/>
  <c r="M200" i="17"/>
  <c r="M196" i="17" s="1"/>
  <c r="U200" i="17"/>
  <c r="U196" i="17" s="1"/>
  <c r="H203" i="17"/>
  <c r="H201" i="17" s="1"/>
  <c r="O203" i="17"/>
  <c r="O201" i="17" s="1"/>
  <c r="V203" i="17"/>
  <c r="V201" i="17" s="1"/>
  <c r="I205" i="17"/>
  <c r="U205" i="17"/>
  <c r="H208" i="17"/>
  <c r="H206" i="17" s="1"/>
  <c r="T208" i="17"/>
  <c r="T206" i="17" s="1"/>
  <c r="H210" i="17"/>
  <c r="T210" i="17"/>
  <c r="F213" i="17"/>
  <c r="F211" i="17" s="1"/>
  <c r="R213" i="17"/>
  <c r="R211" i="17" s="1"/>
  <c r="F215" i="17"/>
  <c r="R215" i="17"/>
  <c r="M218" i="17"/>
  <c r="M216" i="17" s="1"/>
  <c r="Y218" i="17"/>
  <c r="Y216" i="17" s="1"/>
  <c r="M220" i="17"/>
  <c r="Y220" i="17"/>
  <c r="K223" i="17"/>
  <c r="K221" i="17" s="1"/>
  <c r="W223" i="17"/>
  <c r="W221" i="17" s="1"/>
  <c r="K225" i="17"/>
  <c r="W225" i="17"/>
  <c r="J228" i="17"/>
  <c r="J226" i="17" s="1"/>
  <c r="V228" i="17"/>
  <c r="V226" i="17" s="1"/>
  <c r="K230" i="17"/>
  <c r="K226" i="17" s="1"/>
  <c r="P233" i="17"/>
  <c r="P231" i="17" s="1"/>
  <c r="J235" i="17"/>
  <c r="J231" i="17" s="1"/>
  <c r="O238" i="17"/>
  <c r="O236" i="17" s="1"/>
  <c r="T240" i="17"/>
  <c r="M245" i="17"/>
  <c r="F250" i="17"/>
  <c r="W253" i="17"/>
  <c r="W251" i="17" s="1"/>
  <c r="P258" i="17"/>
  <c r="P256" i="17" s="1"/>
  <c r="O263" i="17"/>
  <c r="O261" i="17" s="1"/>
  <c r="AA265" i="17"/>
  <c r="H268" i="17"/>
  <c r="H266" i="17" s="1"/>
  <c r="T270" i="17"/>
  <c r="M275" i="17"/>
  <c r="F280" i="17"/>
  <c r="W283" i="17"/>
  <c r="W281" i="17" s="1"/>
  <c r="P288" i="17"/>
  <c r="P286" i="17" s="1"/>
  <c r="O293" i="17"/>
  <c r="O291" i="17" s="1"/>
  <c r="AA295" i="17"/>
  <c r="H298" i="17"/>
  <c r="H296" i="17" s="1"/>
  <c r="T300" i="17"/>
  <c r="G370" i="17"/>
  <c r="J375" i="17"/>
  <c r="V375" i="17"/>
  <c r="K385" i="17"/>
  <c r="G327" i="17"/>
  <c r="G325" i="17" s="1"/>
  <c r="M327" i="17"/>
  <c r="M325" i="17" s="1"/>
  <c r="S327" i="17"/>
  <c r="S325" i="17" s="1"/>
  <c r="Y327" i="17"/>
  <c r="Y325" i="17" s="1"/>
  <c r="F332" i="17"/>
  <c r="L332" i="17"/>
  <c r="L330" i="17" s="1"/>
  <c r="R332" i="17"/>
  <c r="R330" i="17" s="1"/>
  <c r="X332" i="17"/>
  <c r="X330" i="17" s="1"/>
  <c r="E337" i="17"/>
  <c r="E335" i="17" s="1"/>
  <c r="K337" i="17"/>
  <c r="K335" i="17" s="1"/>
  <c r="Q337" i="17"/>
  <c r="W337" i="17"/>
  <c r="W335" i="17" s="1"/>
  <c r="D342" i="17"/>
  <c r="D340" i="17" s="1"/>
  <c r="J342" i="17"/>
  <c r="J340" i="17" s="1"/>
  <c r="P342" i="17"/>
  <c r="P340" i="17" s="1"/>
  <c r="V342" i="17"/>
  <c r="V340" i="17" s="1"/>
  <c r="I347" i="17"/>
  <c r="O347" i="17"/>
  <c r="O345" i="17" s="1"/>
  <c r="U347" i="17"/>
  <c r="U345" i="17" s="1"/>
  <c r="AA347" i="17"/>
  <c r="AA345" i="17" s="1"/>
  <c r="H352" i="17"/>
  <c r="H350" i="17" s="1"/>
  <c r="N352" i="17"/>
  <c r="N350" i="17" s="1"/>
  <c r="T352" i="17"/>
  <c r="Z352" i="17"/>
  <c r="Z350" i="17" s="1"/>
  <c r="G357" i="17"/>
  <c r="G355" i="17" s="1"/>
  <c r="M357" i="17"/>
  <c r="M355" i="17" s="1"/>
  <c r="S357" i="17"/>
  <c r="S355" i="17" s="1"/>
  <c r="Y357" i="17"/>
  <c r="Y355" i="17" s="1"/>
  <c r="F362" i="17"/>
  <c r="F360" i="17" s="1"/>
  <c r="M362" i="17"/>
  <c r="M360" i="17" s="1"/>
  <c r="U362" i="17"/>
  <c r="E367" i="17"/>
  <c r="E365" i="17" s="1"/>
  <c r="L367" i="17"/>
  <c r="L365" i="17" s="1"/>
  <c r="T367" i="17"/>
  <c r="T365" i="17" s="1"/>
  <c r="AA367" i="17"/>
  <c r="AA365" i="17" s="1"/>
  <c r="D372" i="17"/>
  <c r="D370" i="17" s="1"/>
  <c r="M372" i="17"/>
  <c r="M370" i="17" s="1"/>
  <c r="Y372" i="17"/>
  <c r="Y370" i="17" s="1"/>
  <c r="J377" i="17"/>
  <c r="V377" i="17"/>
  <c r="W387" i="17"/>
  <c r="W385" i="17" s="1"/>
  <c r="P392" i="17"/>
  <c r="O397" i="17"/>
  <c r="O395" i="17" s="1"/>
  <c r="H402" i="17"/>
  <c r="H400" i="17" s="1"/>
  <c r="W417" i="17"/>
  <c r="W415" i="17" s="1"/>
  <c r="P422" i="17"/>
  <c r="P420" i="17" s="1"/>
  <c r="O427" i="17"/>
  <c r="O425" i="17" s="1"/>
  <c r="H432" i="17"/>
  <c r="W447" i="17"/>
  <c r="W445" i="17" s="1"/>
  <c r="L494" i="17"/>
  <c r="P504" i="17"/>
  <c r="T514" i="17"/>
  <c r="H327" i="17"/>
  <c r="N327" i="17"/>
  <c r="N325" i="17" s="1"/>
  <c r="T327" i="17"/>
  <c r="T325" i="17" s="1"/>
  <c r="Z327" i="17"/>
  <c r="Z325" i="17" s="1"/>
  <c r="G332" i="17"/>
  <c r="G330" i="17" s="1"/>
  <c r="M332" i="17"/>
  <c r="M330" i="17" s="1"/>
  <c r="S332" i="17"/>
  <c r="Y332" i="17"/>
  <c r="Y330" i="17" s="1"/>
  <c r="F337" i="17"/>
  <c r="F335" i="17" s="1"/>
  <c r="L337" i="17"/>
  <c r="L335" i="17" s="1"/>
  <c r="R337" i="17"/>
  <c r="R335" i="17" s="1"/>
  <c r="X337" i="17"/>
  <c r="X335" i="17" s="1"/>
  <c r="E342" i="17"/>
  <c r="K342" i="17"/>
  <c r="K340" i="17" s="1"/>
  <c r="Q342" i="17"/>
  <c r="Q340" i="17" s="1"/>
  <c r="W342" i="17"/>
  <c r="W340" i="17" s="1"/>
  <c r="D347" i="17"/>
  <c r="D345" i="17" s="1"/>
  <c r="J347" i="17"/>
  <c r="J345" i="17" s="1"/>
  <c r="P347" i="17"/>
  <c r="V347" i="17"/>
  <c r="V345" i="17" s="1"/>
  <c r="I352" i="17"/>
  <c r="I350" i="17" s="1"/>
  <c r="O352" i="17"/>
  <c r="O350" i="17" s="1"/>
  <c r="U352" i="17"/>
  <c r="U350" i="17" s="1"/>
  <c r="AA352" i="17"/>
  <c r="AA350" i="17" s="1"/>
  <c r="H357" i="17"/>
  <c r="N357" i="17"/>
  <c r="N355" i="17" s="1"/>
  <c r="T357" i="17"/>
  <c r="T355" i="17" s="1"/>
  <c r="Z357" i="17"/>
  <c r="Z355" i="17" s="1"/>
  <c r="G362" i="17"/>
  <c r="G360" i="17" s="1"/>
  <c r="O362" i="17"/>
  <c r="O360" i="17" s="1"/>
  <c r="V362" i="17"/>
  <c r="V360" i="17" s="1"/>
  <c r="F367" i="17"/>
  <c r="F365" i="17" s="1"/>
  <c r="N367" i="17"/>
  <c r="N365" i="17" s="1"/>
  <c r="U367" i="17"/>
  <c r="U365" i="17" s="1"/>
  <c r="E372" i="17"/>
  <c r="E370" i="17" s="1"/>
  <c r="N372" i="17"/>
  <c r="N370" i="17" s="1"/>
  <c r="Z372" i="17"/>
  <c r="Z370" i="17" s="1"/>
  <c r="L377" i="17"/>
  <c r="L375" i="17" s="1"/>
  <c r="X377" i="17"/>
  <c r="X375" i="17" s="1"/>
  <c r="V392" i="17"/>
  <c r="V390" i="17" s="1"/>
  <c r="U397" i="17"/>
  <c r="U395" i="17" s="1"/>
  <c r="N402" i="17"/>
  <c r="G407" i="17"/>
  <c r="G405" i="17" s="1"/>
  <c r="V422" i="17"/>
  <c r="V420" i="17" s="1"/>
  <c r="U427" i="17"/>
  <c r="U425" i="17" s="1"/>
  <c r="N432" i="17"/>
  <c r="N430" i="17" s="1"/>
  <c r="G437" i="17"/>
  <c r="G435" i="17" s="1"/>
  <c r="M407" i="17"/>
  <c r="M405" i="17" s="1"/>
  <c r="F412" i="17"/>
  <c r="F410" i="17" s="1"/>
  <c r="AA427" i="17"/>
  <c r="AA425" i="17" s="1"/>
  <c r="T432" i="17"/>
  <c r="T430" i="17" s="1"/>
  <c r="M437" i="17"/>
  <c r="Y477" i="17"/>
  <c r="Y475" i="17" s="1"/>
  <c r="S477" i="17"/>
  <c r="S475" i="17" s="1"/>
  <c r="M477" i="17"/>
  <c r="M475" i="17" s="1"/>
  <c r="G477" i="17"/>
  <c r="G475" i="17" s="1"/>
  <c r="Z472" i="17"/>
  <c r="Z470" i="17" s="1"/>
  <c r="T472" i="17"/>
  <c r="N472" i="17"/>
  <c r="N470" i="17" s="1"/>
  <c r="H472" i="17"/>
  <c r="H470" i="17" s="1"/>
  <c r="AA467" i="17"/>
  <c r="AA465" i="17" s="1"/>
  <c r="U467" i="17"/>
  <c r="U465" i="17" s="1"/>
  <c r="O467" i="17"/>
  <c r="O465" i="17" s="1"/>
  <c r="I467" i="17"/>
  <c r="V462" i="17"/>
  <c r="V460" i="17" s="1"/>
  <c r="P462" i="17"/>
  <c r="P460" i="17" s="1"/>
  <c r="J462" i="17"/>
  <c r="J460" i="17" s="1"/>
  <c r="D462" i="17"/>
  <c r="D460" i="17" s="1"/>
  <c r="W457" i="17"/>
  <c r="W455" i="17" s="1"/>
  <c r="Q457" i="17"/>
  <c r="K457" i="17"/>
  <c r="K455" i="17" s="1"/>
  <c r="E457" i="17"/>
  <c r="E455" i="17" s="1"/>
  <c r="X452" i="17"/>
  <c r="X450" i="17" s="1"/>
  <c r="R452" i="17"/>
  <c r="R450" i="17" s="1"/>
  <c r="L452" i="17"/>
  <c r="L450" i="17" s="1"/>
  <c r="F452" i="17"/>
  <c r="Y447" i="17"/>
  <c r="Y445" i="17" s="1"/>
  <c r="S447" i="17"/>
  <c r="S445" i="17" s="1"/>
  <c r="M447" i="17"/>
  <c r="M445" i="17" s="1"/>
  <c r="G447" i="17"/>
  <c r="G445" i="17" s="1"/>
  <c r="Z442" i="17"/>
  <c r="Z440" i="17" s="1"/>
  <c r="T442" i="17"/>
  <c r="N442" i="17"/>
  <c r="N440" i="17" s="1"/>
  <c r="H442" i="17"/>
  <c r="H440" i="17" s="1"/>
  <c r="AA437" i="17"/>
  <c r="AA435" i="17" s="1"/>
  <c r="U437" i="17"/>
  <c r="U435" i="17" s="1"/>
  <c r="O437" i="17"/>
  <c r="O435" i="17" s="1"/>
  <c r="I437" i="17"/>
  <c r="V432" i="17"/>
  <c r="V430" i="17" s="1"/>
  <c r="P432" i="17"/>
  <c r="P430" i="17" s="1"/>
  <c r="J432" i="17"/>
  <c r="J430" i="17" s="1"/>
  <c r="D432" i="17"/>
  <c r="D430" i="17" s="1"/>
  <c r="W427" i="17"/>
  <c r="W425" i="17" s="1"/>
  <c r="Q427" i="17"/>
  <c r="K427" i="17"/>
  <c r="K425" i="17" s="1"/>
  <c r="E427" i="17"/>
  <c r="E425" i="17" s="1"/>
  <c r="X422" i="17"/>
  <c r="X420" i="17" s="1"/>
  <c r="R422" i="17"/>
  <c r="R420" i="17" s="1"/>
  <c r="L422" i="17"/>
  <c r="L420" i="17" s="1"/>
  <c r="F422" i="17"/>
  <c r="Y417" i="17"/>
  <c r="Y415" i="17" s="1"/>
  <c r="S417" i="17"/>
  <c r="S415" i="17" s="1"/>
  <c r="M417" i="17"/>
  <c r="M415" i="17" s="1"/>
  <c r="G417" i="17"/>
  <c r="G415" i="17" s="1"/>
  <c r="Z412" i="17"/>
  <c r="Z410" i="17" s="1"/>
  <c r="T412" i="17"/>
  <c r="N412" i="17"/>
  <c r="N410" i="17" s="1"/>
  <c r="H412" i="17"/>
  <c r="H410" i="17" s="1"/>
  <c r="AA407" i="17"/>
  <c r="AA405" i="17" s="1"/>
  <c r="U407" i="17"/>
  <c r="U405" i="17" s="1"/>
  <c r="O407" i="17"/>
  <c r="O405" i="17" s="1"/>
  <c r="I407" i="17"/>
  <c r="V402" i="17"/>
  <c r="V400" i="17" s="1"/>
  <c r="P402" i="17"/>
  <c r="P400" i="17" s="1"/>
  <c r="J402" i="17"/>
  <c r="J400" i="17" s="1"/>
  <c r="D402" i="17"/>
  <c r="D400" i="17" s="1"/>
  <c r="W397" i="17"/>
  <c r="W395" i="17" s="1"/>
  <c r="Q397" i="17"/>
  <c r="K397" i="17"/>
  <c r="K395" i="17" s="1"/>
  <c r="E397" i="17"/>
  <c r="E395" i="17" s="1"/>
  <c r="X392" i="17"/>
  <c r="X390" i="17" s="1"/>
  <c r="R392" i="17"/>
  <c r="R390" i="17" s="1"/>
  <c r="L392" i="17"/>
  <c r="L390" i="17" s="1"/>
  <c r="F392" i="17"/>
  <c r="Y387" i="17"/>
  <c r="Y385" i="17" s="1"/>
  <c r="S387" i="17"/>
  <c r="S385" i="17" s="1"/>
  <c r="M387" i="17"/>
  <c r="M385" i="17" s="1"/>
  <c r="G387" i="17"/>
  <c r="G385" i="17" s="1"/>
  <c r="Z382" i="17"/>
  <c r="Z380" i="17" s="1"/>
  <c r="T382" i="17"/>
  <c r="N382" i="17"/>
  <c r="N380" i="17" s="1"/>
  <c r="H382" i="17"/>
  <c r="H380" i="17" s="1"/>
  <c r="AA377" i="17"/>
  <c r="AA375" i="17" s="1"/>
  <c r="U377" i="17"/>
  <c r="U375" i="17" s="1"/>
  <c r="O377" i="17"/>
  <c r="O375" i="17" s="1"/>
  <c r="I377" i="17"/>
  <c r="V372" i="17"/>
  <c r="V370" i="17" s="1"/>
  <c r="P372" i="17"/>
  <c r="P370" i="17" s="1"/>
  <c r="X477" i="17"/>
  <c r="X475" i="17" s="1"/>
  <c r="R477" i="17"/>
  <c r="R475" i="17" s="1"/>
  <c r="L477" i="17"/>
  <c r="L475" i="17" s="1"/>
  <c r="F477" i="17"/>
  <c r="Y472" i="17"/>
  <c r="Y470" i="17" s="1"/>
  <c r="S472" i="17"/>
  <c r="S470" i="17" s="1"/>
  <c r="M472" i="17"/>
  <c r="M470" i="17" s="1"/>
  <c r="G472" i="17"/>
  <c r="G470" i="17" s="1"/>
  <c r="Z467" i="17"/>
  <c r="Z465" i="17" s="1"/>
  <c r="T467" i="17"/>
  <c r="N467" i="17"/>
  <c r="N465" i="17" s="1"/>
  <c r="H467" i="17"/>
  <c r="H465" i="17" s="1"/>
  <c r="AA462" i="17"/>
  <c r="AA460" i="17" s="1"/>
  <c r="U462" i="17"/>
  <c r="U460" i="17" s="1"/>
  <c r="O462" i="17"/>
  <c r="O460" i="17" s="1"/>
  <c r="I462" i="17"/>
  <c r="V457" i="17"/>
  <c r="V455" i="17" s="1"/>
  <c r="P457" i="17"/>
  <c r="P455" i="17" s="1"/>
  <c r="J457" i="17"/>
  <c r="J455" i="17" s="1"/>
  <c r="D457" i="17"/>
  <c r="D455" i="17" s="1"/>
  <c r="W452" i="17"/>
  <c r="W450" i="17" s="1"/>
  <c r="Q452" i="17"/>
  <c r="K452" i="17"/>
  <c r="K450" i="17" s="1"/>
  <c r="E452" i="17"/>
  <c r="E450" i="17" s="1"/>
  <c r="X447" i="17"/>
  <c r="X445" i="17" s="1"/>
  <c r="R447" i="17"/>
  <c r="R445" i="17" s="1"/>
  <c r="L447" i="17"/>
  <c r="L445" i="17" s="1"/>
  <c r="F447" i="17"/>
  <c r="Y442" i="17"/>
  <c r="Y440" i="17" s="1"/>
  <c r="S442" i="17"/>
  <c r="S440" i="17" s="1"/>
  <c r="M442" i="17"/>
  <c r="M440" i="17" s="1"/>
  <c r="G442" i="17"/>
  <c r="G440" i="17" s="1"/>
  <c r="Z437" i="17"/>
  <c r="Z435" i="17" s="1"/>
  <c r="T437" i="17"/>
  <c r="N437" i="17"/>
  <c r="N435" i="17" s="1"/>
  <c r="H437" i="17"/>
  <c r="H435" i="17" s="1"/>
  <c r="AA432" i="17"/>
  <c r="AA430" i="17" s="1"/>
  <c r="U432" i="17"/>
  <c r="U430" i="17" s="1"/>
  <c r="O432" i="17"/>
  <c r="O430" i="17" s="1"/>
  <c r="I432" i="17"/>
  <c r="V427" i="17"/>
  <c r="V425" i="17" s="1"/>
  <c r="P427" i="17"/>
  <c r="P425" i="17" s="1"/>
  <c r="J427" i="17"/>
  <c r="J425" i="17" s="1"/>
  <c r="D427" i="17"/>
  <c r="D425" i="17" s="1"/>
  <c r="W422" i="17"/>
  <c r="W420" i="17" s="1"/>
  <c r="Q422" i="17"/>
  <c r="K422" i="17"/>
  <c r="K420" i="17" s="1"/>
  <c r="E422" i="17"/>
  <c r="E420" i="17" s="1"/>
  <c r="X417" i="17"/>
  <c r="X415" i="17" s="1"/>
  <c r="R417" i="17"/>
  <c r="R415" i="17" s="1"/>
  <c r="L417" i="17"/>
  <c r="L415" i="17" s="1"/>
  <c r="F417" i="17"/>
  <c r="Y412" i="17"/>
  <c r="Y410" i="17" s="1"/>
  <c r="S412" i="17"/>
  <c r="S410" i="17" s="1"/>
  <c r="M412" i="17"/>
  <c r="M410" i="17" s="1"/>
  <c r="G412" i="17"/>
  <c r="G410" i="17" s="1"/>
  <c r="Z407" i="17"/>
  <c r="Z405" i="17" s="1"/>
  <c r="T407" i="17"/>
  <c r="N407" i="17"/>
  <c r="N405" i="17" s="1"/>
  <c r="H407" i="17"/>
  <c r="H405" i="17" s="1"/>
  <c r="AA402" i="17"/>
  <c r="AA400" i="17" s="1"/>
  <c r="U402" i="17"/>
  <c r="U400" i="17" s="1"/>
  <c r="O402" i="17"/>
  <c r="O400" i="17" s="1"/>
  <c r="I402" i="17"/>
  <c r="V397" i="17"/>
  <c r="V395" i="17" s="1"/>
  <c r="P397" i="17"/>
  <c r="P395" i="17" s="1"/>
  <c r="J397" i="17"/>
  <c r="J395" i="17" s="1"/>
  <c r="D397" i="17"/>
  <c r="D395" i="17" s="1"/>
  <c r="W392" i="17"/>
  <c r="W390" i="17" s="1"/>
  <c r="Q392" i="17"/>
  <c r="K392" i="17"/>
  <c r="K390" i="17" s="1"/>
  <c r="E392" i="17"/>
  <c r="E390" i="17" s="1"/>
  <c r="X387" i="17"/>
  <c r="X385" i="17" s="1"/>
  <c r="R387" i="17"/>
  <c r="R385" i="17" s="1"/>
  <c r="L387" i="17"/>
  <c r="L385" i="17" s="1"/>
  <c r="F387" i="17"/>
  <c r="Y382" i="17"/>
  <c r="Y380" i="17" s="1"/>
  <c r="S382" i="17"/>
  <c r="S380" i="17" s="1"/>
  <c r="M382" i="17"/>
  <c r="M380" i="17" s="1"/>
  <c r="G382" i="17"/>
  <c r="G380" i="17" s="1"/>
  <c r="Z377" i="17"/>
  <c r="Z375" i="17" s="1"/>
  <c r="T377" i="17"/>
  <c r="N377" i="17"/>
  <c r="N375" i="17" s="1"/>
  <c r="H377" i="17"/>
  <c r="H375" i="17" s="1"/>
  <c r="AA372" i="17"/>
  <c r="AA370" i="17" s="1"/>
  <c r="U372" i="17"/>
  <c r="U370" i="17" s="1"/>
  <c r="O372" i="17"/>
  <c r="I372" i="17"/>
  <c r="W477" i="17"/>
  <c r="W475" i="17" s="1"/>
  <c r="Q477" i="17"/>
  <c r="K477" i="17"/>
  <c r="K475" i="17" s="1"/>
  <c r="E477" i="17"/>
  <c r="E475" i="17" s="1"/>
  <c r="X472" i="17"/>
  <c r="X470" i="17" s="1"/>
  <c r="R472" i="17"/>
  <c r="R470" i="17" s="1"/>
  <c r="L472" i="17"/>
  <c r="L470" i="17" s="1"/>
  <c r="F472" i="17"/>
  <c r="Y467" i="17"/>
  <c r="Y465" i="17" s="1"/>
  <c r="S467" i="17"/>
  <c r="S465" i="17" s="1"/>
  <c r="M467" i="17"/>
  <c r="M465" i="17" s="1"/>
  <c r="G467" i="17"/>
  <c r="G465" i="17" s="1"/>
  <c r="Z462" i="17"/>
  <c r="Z460" i="17" s="1"/>
  <c r="T462" i="17"/>
  <c r="N462" i="17"/>
  <c r="N460" i="17" s="1"/>
  <c r="H462" i="17"/>
  <c r="H460" i="17" s="1"/>
  <c r="AA457" i="17"/>
  <c r="AA455" i="17" s="1"/>
  <c r="U457" i="17"/>
  <c r="U455" i="17" s="1"/>
  <c r="O457" i="17"/>
  <c r="O455" i="17" s="1"/>
  <c r="I457" i="17"/>
  <c r="V452" i="17"/>
  <c r="V450" i="17" s="1"/>
  <c r="P452" i="17"/>
  <c r="P450" i="17" s="1"/>
  <c r="J452" i="17"/>
  <c r="J450" i="17" s="1"/>
  <c r="D452" i="17"/>
  <c r="D450" i="17" s="1"/>
  <c r="V477" i="17"/>
  <c r="V475" i="17" s="1"/>
  <c r="P477" i="17"/>
  <c r="P475" i="17" s="1"/>
  <c r="J477" i="17"/>
  <c r="J475" i="17" s="1"/>
  <c r="D477" i="17"/>
  <c r="W472" i="17"/>
  <c r="W470" i="17" s="1"/>
  <c r="Q472" i="17"/>
  <c r="Q470" i="17" s="1"/>
  <c r="K472" i="17"/>
  <c r="K470" i="17" s="1"/>
  <c r="E472" i="17"/>
  <c r="E470" i="17" s="1"/>
  <c r="X467" i="17"/>
  <c r="X465" i="17" s="1"/>
  <c r="R467" i="17"/>
  <c r="L467" i="17"/>
  <c r="L465" i="17" s="1"/>
  <c r="F467" i="17"/>
  <c r="F465" i="17" s="1"/>
  <c r="Y462" i="17"/>
  <c r="Y460" i="17" s="1"/>
  <c r="S462" i="17"/>
  <c r="S460" i="17" s="1"/>
  <c r="M462" i="17"/>
  <c r="M460" i="17" s="1"/>
  <c r="G462" i="17"/>
  <c r="Z457" i="17"/>
  <c r="Z455" i="17" s="1"/>
  <c r="T457" i="17"/>
  <c r="T455" i="17" s="1"/>
  <c r="N457" i="17"/>
  <c r="N455" i="17" s="1"/>
  <c r="H457" i="17"/>
  <c r="H455" i="17" s="1"/>
  <c r="AA452" i="17"/>
  <c r="AA450" i="17" s="1"/>
  <c r="U452" i="17"/>
  <c r="O452" i="17"/>
  <c r="O450" i="17" s="1"/>
  <c r="I452" i="17"/>
  <c r="I450" i="17" s="1"/>
  <c r="V447" i="17"/>
  <c r="V445" i="17" s="1"/>
  <c r="P447" i="17"/>
  <c r="P445" i="17" s="1"/>
  <c r="J447" i="17"/>
  <c r="J445" i="17" s="1"/>
  <c r="D447" i="17"/>
  <c r="W442" i="17"/>
  <c r="W440" i="17" s="1"/>
  <c r="Q442" i="17"/>
  <c r="Q440" i="17" s="1"/>
  <c r="K442" i="17"/>
  <c r="K440" i="17" s="1"/>
  <c r="E442" i="17"/>
  <c r="E440" i="17" s="1"/>
  <c r="X437" i="17"/>
  <c r="X435" i="17" s="1"/>
  <c r="R437" i="17"/>
  <c r="L437" i="17"/>
  <c r="L435" i="17" s="1"/>
  <c r="F437" i="17"/>
  <c r="F435" i="17" s="1"/>
  <c r="Y432" i="17"/>
  <c r="Y430" i="17" s="1"/>
  <c r="S432" i="17"/>
  <c r="S430" i="17" s="1"/>
  <c r="M432" i="17"/>
  <c r="M430" i="17" s="1"/>
  <c r="G432" i="17"/>
  <c r="Z427" i="17"/>
  <c r="Z425" i="17" s="1"/>
  <c r="T427" i="17"/>
  <c r="T425" i="17" s="1"/>
  <c r="N427" i="17"/>
  <c r="N425" i="17" s="1"/>
  <c r="H427" i="17"/>
  <c r="H425" i="17" s="1"/>
  <c r="AA422" i="17"/>
  <c r="AA420" i="17" s="1"/>
  <c r="U422" i="17"/>
  <c r="O422" i="17"/>
  <c r="O420" i="17" s="1"/>
  <c r="I422" i="17"/>
  <c r="I420" i="17" s="1"/>
  <c r="V417" i="17"/>
  <c r="V415" i="17" s="1"/>
  <c r="P417" i="17"/>
  <c r="P415" i="17" s="1"/>
  <c r="J417" i="17"/>
  <c r="J415" i="17" s="1"/>
  <c r="D417" i="17"/>
  <c r="W412" i="17"/>
  <c r="W410" i="17" s="1"/>
  <c r="Q412" i="17"/>
  <c r="Q410" i="17" s="1"/>
  <c r="K412" i="17"/>
  <c r="K410" i="17" s="1"/>
  <c r="E412" i="17"/>
  <c r="E410" i="17" s="1"/>
  <c r="X407" i="17"/>
  <c r="X405" i="17" s="1"/>
  <c r="R407" i="17"/>
  <c r="L407" i="17"/>
  <c r="L405" i="17" s="1"/>
  <c r="F407" i="17"/>
  <c r="F405" i="17" s="1"/>
  <c r="Y402" i="17"/>
  <c r="Y400" i="17" s="1"/>
  <c r="S402" i="17"/>
  <c r="S400" i="17" s="1"/>
  <c r="M402" i="17"/>
  <c r="M400" i="17" s="1"/>
  <c r="G402" i="17"/>
  <c r="Z397" i="17"/>
  <c r="Z395" i="17" s="1"/>
  <c r="T397" i="17"/>
  <c r="T395" i="17" s="1"/>
  <c r="N397" i="17"/>
  <c r="N395" i="17" s="1"/>
  <c r="H397" i="17"/>
  <c r="H395" i="17" s="1"/>
  <c r="AA392" i="17"/>
  <c r="AA390" i="17" s="1"/>
  <c r="U392" i="17"/>
  <c r="O392" i="17"/>
  <c r="O390" i="17" s="1"/>
  <c r="I392" i="17"/>
  <c r="I390" i="17" s="1"/>
  <c r="V387" i="17"/>
  <c r="V385" i="17" s="1"/>
  <c r="P387" i="17"/>
  <c r="P385" i="17" s="1"/>
  <c r="J387" i="17"/>
  <c r="J385" i="17" s="1"/>
  <c r="D387" i="17"/>
  <c r="W382" i="17"/>
  <c r="W380" i="17" s="1"/>
  <c r="Q382" i="17"/>
  <c r="Q380" i="17" s="1"/>
  <c r="K382" i="17"/>
  <c r="K380" i="17" s="1"/>
  <c r="E382" i="17"/>
  <c r="E380" i="17" s="1"/>
  <c r="AA477" i="17"/>
  <c r="AA475" i="17" s="1"/>
  <c r="U477" i="17"/>
  <c r="O477" i="17"/>
  <c r="O475" i="17" s="1"/>
  <c r="I477" i="17"/>
  <c r="I475" i="17" s="1"/>
  <c r="V472" i="17"/>
  <c r="V470" i="17" s="1"/>
  <c r="P472" i="17"/>
  <c r="P470" i="17" s="1"/>
  <c r="J472" i="17"/>
  <c r="J470" i="17" s="1"/>
  <c r="D472" i="17"/>
  <c r="W467" i="17"/>
  <c r="W465" i="17" s="1"/>
  <c r="Q467" i="17"/>
  <c r="Q465" i="17" s="1"/>
  <c r="K467" i="17"/>
  <c r="K465" i="17" s="1"/>
  <c r="E467" i="17"/>
  <c r="E465" i="17" s="1"/>
  <c r="X462" i="17"/>
  <c r="X460" i="17" s="1"/>
  <c r="R462" i="17"/>
  <c r="L462" i="17"/>
  <c r="L460" i="17" s="1"/>
  <c r="F462" i="17"/>
  <c r="F460" i="17" s="1"/>
  <c r="Y457" i="17"/>
  <c r="Y455" i="17" s="1"/>
  <c r="S457" i="17"/>
  <c r="S455" i="17" s="1"/>
  <c r="M457" i="17"/>
  <c r="M455" i="17" s="1"/>
  <c r="G457" i="17"/>
  <c r="Z452" i="17"/>
  <c r="Z450" i="17" s="1"/>
  <c r="T452" i="17"/>
  <c r="T450" i="17" s="1"/>
  <c r="N452" i="17"/>
  <c r="N450" i="17" s="1"/>
  <c r="H452" i="17"/>
  <c r="H450" i="17" s="1"/>
  <c r="AA447" i="17"/>
  <c r="AA445" i="17" s="1"/>
  <c r="U447" i="17"/>
  <c r="O447" i="17"/>
  <c r="O445" i="17" s="1"/>
  <c r="I447" i="17"/>
  <c r="I445" i="17" s="1"/>
  <c r="V442" i="17"/>
  <c r="V440" i="17" s="1"/>
  <c r="P442" i="17"/>
  <c r="P440" i="17" s="1"/>
  <c r="J442" i="17"/>
  <c r="J440" i="17" s="1"/>
  <c r="D442" i="17"/>
  <c r="W437" i="17"/>
  <c r="W435" i="17" s="1"/>
  <c r="Q437" i="17"/>
  <c r="Q435" i="17" s="1"/>
  <c r="K437" i="17"/>
  <c r="K435" i="17" s="1"/>
  <c r="E437" i="17"/>
  <c r="E435" i="17" s="1"/>
  <c r="X432" i="17"/>
  <c r="X430" i="17" s="1"/>
  <c r="R432" i="17"/>
  <c r="L432" i="17"/>
  <c r="L430" i="17" s="1"/>
  <c r="F432" i="17"/>
  <c r="F430" i="17" s="1"/>
  <c r="Y427" i="17"/>
  <c r="Y425" i="17" s="1"/>
  <c r="S427" i="17"/>
  <c r="S425" i="17" s="1"/>
  <c r="M427" i="17"/>
  <c r="M425" i="17" s="1"/>
  <c r="G427" i="17"/>
  <c r="Z422" i="17"/>
  <c r="Z420" i="17" s="1"/>
  <c r="T422" i="17"/>
  <c r="T420" i="17" s="1"/>
  <c r="N422" i="17"/>
  <c r="N420" i="17" s="1"/>
  <c r="H422" i="17"/>
  <c r="H420" i="17" s="1"/>
  <c r="AA417" i="17"/>
  <c r="AA415" i="17" s="1"/>
  <c r="U417" i="17"/>
  <c r="O417" i="17"/>
  <c r="O415" i="17" s="1"/>
  <c r="I417" i="17"/>
  <c r="I415" i="17" s="1"/>
  <c r="V412" i="17"/>
  <c r="V410" i="17" s="1"/>
  <c r="P412" i="17"/>
  <c r="P410" i="17" s="1"/>
  <c r="J412" i="17"/>
  <c r="J410" i="17" s="1"/>
  <c r="D412" i="17"/>
  <c r="W407" i="17"/>
  <c r="W405" i="17" s="1"/>
  <c r="Q407" i="17"/>
  <c r="Q405" i="17" s="1"/>
  <c r="K407" i="17"/>
  <c r="K405" i="17" s="1"/>
  <c r="E407" i="17"/>
  <c r="E405" i="17" s="1"/>
  <c r="X402" i="17"/>
  <c r="X400" i="17" s="1"/>
  <c r="R402" i="17"/>
  <c r="L402" i="17"/>
  <c r="L400" i="17" s="1"/>
  <c r="F402" i="17"/>
  <c r="F400" i="17" s="1"/>
  <c r="Y397" i="17"/>
  <c r="Y395" i="17" s="1"/>
  <c r="S397" i="17"/>
  <c r="S395" i="17" s="1"/>
  <c r="M397" i="17"/>
  <c r="M395" i="17" s="1"/>
  <c r="G397" i="17"/>
  <c r="Z392" i="17"/>
  <c r="Z390" i="17" s="1"/>
  <c r="T392" i="17"/>
  <c r="T390" i="17" s="1"/>
  <c r="N392" i="17"/>
  <c r="N390" i="17" s="1"/>
  <c r="H392" i="17"/>
  <c r="H390" i="17" s="1"/>
  <c r="AA387" i="17"/>
  <c r="AA385" i="17" s="1"/>
  <c r="U387" i="17"/>
  <c r="O387" i="17"/>
  <c r="O385" i="17" s="1"/>
  <c r="I387" i="17"/>
  <c r="I385" i="17" s="1"/>
  <c r="V382" i="17"/>
  <c r="V380" i="17" s="1"/>
  <c r="P382" i="17"/>
  <c r="P380" i="17" s="1"/>
  <c r="J382" i="17"/>
  <c r="J380" i="17" s="1"/>
  <c r="D382" i="17"/>
  <c r="W377" i="17"/>
  <c r="W375" i="17" s="1"/>
  <c r="Q377" i="17"/>
  <c r="Q375" i="17" s="1"/>
  <c r="K377" i="17"/>
  <c r="K375" i="17" s="1"/>
  <c r="E377" i="17"/>
  <c r="E375" i="17" s="1"/>
  <c r="X372" i="17"/>
  <c r="X370" i="17" s="1"/>
  <c r="R372" i="17"/>
  <c r="L372" i="17"/>
  <c r="L370" i="17" s="1"/>
  <c r="F372" i="17"/>
  <c r="F370" i="17" s="1"/>
  <c r="Y367" i="17"/>
  <c r="Y365" i="17" s="1"/>
  <c r="S367" i="17"/>
  <c r="S365" i="17" s="1"/>
  <c r="M367" i="17"/>
  <c r="M365" i="17" s="1"/>
  <c r="G367" i="17"/>
  <c r="Z362" i="17"/>
  <c r="Z360" i="17" s="1"/>
  <c r="T362" i="17"/>
  <c r="T360" i="17" s="1"/>
  <c r="N362" i="17"/>
  <c r="N360" i="17" s="1"/>
  <c r="H362" i="17"/>
  <c r="H360" i="17" s="1"/>
  <c r="Z477" i="17"/>
  <c r="Z475" i="17" s="1"/>
  <c r="T477" i="17"/>
  <c r="N477" i="17"/>
  <c r="N475" i="17" s="1"/>
  <c r="H477" i="17"/>
  <c r="H475" i="17" s="1"/>
  <c r="AA472" i="17"/>
  <c r="AA470" i="17" s="1"/>
  <c r="U472" i="17"/>
  <c r="U470" i="17" s="1"/>
  <c r="O472" i="17"/>
  <c r="O470" i="17" s="1"/>
  <c r="I472" i="17"/>
  <c r="V467" i="17"/>
  <c r="V465" i="17" s="1"/>
  <c r="P467" i="17"/>
  <c r="P465" i="17" s="1"/>
  <c r="J467" i="17"/>
  <c r="J465" i="17" s="1"/>
  <c r="D467" i="17"/>
  <c r="D465" i="17" s="1"/>
  <c r="W462" i="17"/>
  <c r="W460" i="17" s="1"/>
  <c r="Q462" i="17"/>
  <c r="K462" i="17"/>
  <c r="K460" i="17" s="1"/>
  <c r="E462" i="17"/>
  <c r="E460" i="17" s="1"/>
  <c r="X457" i="17"/>
  <c r="X455" i="17" s="1"/>
  <c r="R457" i="17"/>
  <c r="R455" i="17" s="1"/>
  <c r="L457" i="17"/>
  <c r="L455" i="17" s="1"/>
  <c r="F457" i="17"/>
  <c r="Y452" i="17"/>
  <c r="Y450" i="17" s="1"/>
  <c r="S452" i="17"/>
  <c r="S450" i="17" s="1"/>
  <c r="M452" i="17"/>
  <c r="M450" i="17" s="1"/>
  <c r="G452" i="17"/>
  <c r="G450" i="17" s="1"/>
  <c r="Z447" i="17"/>
  <c r="Z445" i="17" s="1"/>
  <c r="T447" i="17"/>
  <c r="N447" i="17"/>
  <c r="N445" i="17" s="1"/>
  <c r="H447" i="17"/>
  <c r="H445" i="17" s="1"/>
  <c r="AA442" i="17"/>
  <c r="AA440" i="17" s="1"/>
  <c r="U442" i="17"/>
  <c r="U440" i="17" s="1"/>
  <c r="O442" i="17"/>
  <c r="O440" i="17" s="1"/>
  <c r="I442" i="17"/>
  <c r="V437" i="17"/>
  <c r="V435" i="17" s="1"/>
  <c r="P437" i="17"/>
  <c r="P435" i="17" s="1"/>
  <c r="J437" i="17"/>
  <c r="J435" i="17" s="1"/>
  <c r="D437" i="17"/>
  <c r="D435" i="17" s="1"/>
  <c r="W432" i="17"/>
  <c r="W430" i="17" s="1"/>
  <c r="Q432" i="17"/>
  <c r="K432" i="17"/>
  <c r="K430" i="17" s="1"/>
  <c r="E432" i="17"/>
  <c r="E430" i="17" s="1"/>
  <c r="X427" i="17"/>
  <c r="X425" i="17" s="1"/>
  <c r="R427" i="17"/>
  <c r="R425" i="17" s="1"/>
  <c r="L427" i="17"/>
  <c r="L425" i="17" s="1"/>
  <c r="F427" i="17"/>
  <c r="Y422" i="17"/>
  <c r="Y420" i="17" s="1"/>
  <c r="S422" i="17"/>
  <c r="S420" i="17" s="1"/>
  <c r="M422" i="17"/>
  <c r="M420" i="17" s="1"/>
  <c r="G422" i="17"/>
  <c r="G420" i="17" s="1"/>
  <c r="Z417" i="17"/>
  <c r="Z415" i="17" s="1"/>
  <c r="T417" i="17"/>
  <c r="N417" i="17"/>
  <c r="N415" i="17" s="1"/>
  <c r="H417" i="17"/>
  <c r="H415" i="17" s="1"/>
  <c r="AA412" i="17"/>
  <c r="AA410" i="17" s="1"/>
  <c r="U412" i="17"/>
  <c r="U410" i="17" s="1"/>
  <c r="O412" i="17"/>
  <c r="O410" i="17" s="1"/>
  <c r="I412" i="17"/>
  <c r="V407" i="17"/>
  <c r="V405" i="17" s="1"/>
  <c r="P407" i="17"/>
  <c r="P405" i="17" s="1"/>
  <c r="J407" i="17"/>
  <c r="J405" i="17" s="1"/>
  <c r="D407" i="17"/>
  <c r="D405" i="17" s="1"/>
  <c r="W402" i="17"/>
  <c r="W400" i="17" s="1"/>
  <c r="Q402" i="17"/>
  <c r="K402" i="17"/>
  <c r="K400" i="17" s="1"/>
  <c r="E402" i="17"/>
  <c r="E400" i="17" s="1"/>
  <c r="X397" i="17"/>
  <c r="X395" i="17" s="1"/>
  <c r="R397" i="17"/>
  <c r="R395" i="17" s="1"/>
  <c r="L397" i="17"/>
  <c r="L395" i="17" s="1"/>
  <c r="F397" i="17"/>
  <c r="Y392" i="17"/>
  <c r="Y390" i="17" s="1"/>
  <c r="S392" i="17"/>
  <c r="S390" i="17" s="1"/>
  <c r="M392" i="17"/>
  <c r="M390" i="17" s="1"/>
  <c r="G392" i="17"/>
  <c r="G390" i="17" s="1"/>
  <c r="Z387" i="17"/>
  <c r="Z385" i="17" s="1"/>
  <c r="T387" i="17"/>
  <c r="N387" i="17"/>
  <c r="N385" i="17" s="1"/>
  <c r="H387" i="17"/>
  <c r="H385" i="17" s="1"/>
  <c r="AA382" i="17"/>
  <c r="AA380" i="17" s="1"/>
  <c r="U382" i="17"/>
  <c r="U380" i="17" s="1"/>
  <c r="O382" i="17"/>
  <c r="O380" i="17" s="1"/>
  <c r="I382" i="17"/>
  <c r="J327" i="17"/>
  <c r="J325" i="17" s="1"/>
  <c r="P327" i="17"/>
  <c r="P325" i="17" s="1"/>
  <c r="V327" i="17"/>
  <c r="V325" i="17" s="1"/>
  <c r="I332" i="17"/>
  <c r="I330" i="17" s="1"/>
  <c r="O332" i="17"/>
  <c r="O330" i="17" s="1"/>
  <c r="U332" i="17"/>
  <c r="U330" i="17" s="1"/>
  <c r="AA332" i="17"/>
  <c r="AA330" i="17" s="1"/>
  <c r="H337" i="17"/>
  <c r="H335" i="17" s="1"/>
  <c r="N337" i="17"/>
  <c r="N335" i="17" s="1"/>
  <c r="T337" i="17"/>
  <c r="T335" i="17" s="1"/>
  <c r="Z337" i="17"/>
  <c r="Z335" i="17" s="1"/>
  <c r="G342" i="17"/>
  <c r="G340" i="17" s="1"/>
  <c r="M342" i="17"/>
  <c r="M340" i="17" s="1"/>
  <c r="S342" i="17"/>
  <c r="S340" i="17" s="1"/>
  <c r="Y342" i="17"/>
  <c r="Y340" i="17" s="1"/>
  <c r="F347" i="17"/>
  <c r="F345" i="17" s="1"/>
  <c r="L347" i="17"/>
  <c r="L345" i="17" s="1"/>
  <c r="R347" i="17"/>
  <c r="R345" i="17" s="1"/>
  <c r="X347" i="17"/>
  <c r="X345" i="17" s="1"/>
  <c r="E352" i="17"/>
  <c r="E350" i="17" s="1"/>
  <c r="K352" i="17"/>
  <c r="K350" i="17" s="1"/>
  <c r="Q352" i="17"/>
  <c r="Q350" i="17" s="1"/>
  <c r="W352" i="17"/>
  <c r="W350" i="17" s="1"/>
  <c r="D357" i="17"/>
  <c r="D355" i="17" s="1"/>
  <c r="J357" i="17"/>
  <c r="J355" i="17" s="1"/>
  <c r="P357" i="17"/>
  <c r="P355" i="17" s="1"/>
  <c r="V357" i="17"/>
  <c r="V355" i="17" s="1"/>
  <c r="J362" i="17"/>
  <c r="Q362" i="17"/>
  <c r="Q360" i="17" s="1"/>
  <c r="X362" i="17"/>
  <c r="X360" i="17" s="1"/>
  <c r="I367" i="17"/>
  <c r="I365" i="17" s="1"/>
  <c r="P367" i="17"/>
  <c r="P365" i="17" s="1"/>
  <c r="W367" i="17"/>
  <c r="W365" i="17" s="1"/>
  <c r="H372" i="17"/>
  <c r="H370" i="17" s="1"/>
  <c r="S372" i="17"/>
  <c r="S370" i="17" s="1"/>
  <c r="D377" i="17"/>
  <c r="D375" i="17" s="1"/>
  <c r="P377" i="17"/>
  <c r="P375" i="17" s="1"/>
  <c r="L382" i="17"/>
  <c r="L380" i="17" s="1"/>
  <c r="E387" i="17"/>
  <c r="E385" i="17" s="1"/>
  <c r="Z402" i="17"/>
  <c r="Z400" i="17" s="1"/>
  <c r="S407" i="17"/>
  <c r="S405" i="17" s="1"/>
  <c r="L412" i="17"/>
  <c r="L410" i="17" s="1"/>
  <c r="E417" i="17"/>
  <c r="E415" i="17" s="1"/>
  <c r="Z432" i="17"/>
  <c r="Z430" i="17" s="1"/>
  <c r="S437" i="17"/>
  <c r="S435" i="17" s="1"/>
  <c r="L442" i="17"/>
  <c r="E447" i="17"/>
  <c r="E445" i="17" s="1"/>
  <c r="E327" i="17"/>
  <c r="E325" i="17" s="1"/>
  <c r="K327" i="17"/>
  <c r="K325" i="17" s="1"/>
  <c r="Q327" i="17"/>
  <c r="Q325" i="17" s="1"/>
  <c r="W327" i="17"/>
  <c r="W325" i="17" s="1"/>
  <c r="D332" i="17"/>
  <c r="D330" i="17" s="1"/>
  <c r="J332" i="17"/>
  <c r="J330" i="17" s="1"/>
  <c r="P332" i="17"/>
  <c r="P330" i="17" s="1"/>
  <c r="V332" i="17"/>
  <c r="V330" i="17" s="1"/>
  <c r="I337" i="17"/>
  <c r="I335" i="17" s="1"/>
  <c r="O337" i="17"/>
  <c r="O335" i="17" s="1"/>
  <c r="U337" i="17"/>
  <c r="U335" i="17" s="1"/>
  <c r="AA337" i="17"/>
  <c r="AA335" i="17" s="1"/>
  <c r="H342" i="17"/>
  <c r="H340" i="17" s="1"/>
  <c r="N342" i="17"/>
  <c r="N340" i="17" s="1"/>
  <c r="T342" i="17"/>
  <c r="T340" i="17" s="1"/>
  <c r="Z342" i="17"/>
  <c r="Z340" i="17" s="1"/>
  <c r="G347" i="17"/>
  <c r="G345" i="17" s="1"/>
  <c r="M347" i="17"/>
  <c r="M345" i="17" s="1"/>
  <c r="S347" i="17"/>
  <c r="S345" i="17" s="1"/>
  <c r="Y347" i="17"/>
  <c r="Y345" i="17" s="1"/>
  <c r="F352" i="17"/>
  <c r="F350" i="17" s="1"/>
  <c r="L352" i="17"/>
  <c r="L350" i="17" s="1"/>
  <c r="R352" i="17"/>
  <c r="R350" i="17" s="1"/>
  <c r="X352" i="17"/>
  <c r="X350" i="17" s="1"/>
  <c r="E357" i="17"/>
  <c r="E355" i="17" s="1"/>
  <c r="K357" i="17"/>
  <c r="K355" i="17" s="1"/>
  <c r="Q357" i="17"/>
  <c r="Q355" i="17" s="1"/>
  <c r="W357" i="17"/>
  <c r="W355" i="17" s="1"/>
  <c r="D362" i="17"/>
  <c r="K362" i="17"/>
  <c r="K360" i="17" s="1"/>
  <c r="R362" i="17"/>
  <c r="R360" i="17" s="1"/>
  <c r="Y362" i="17"/>
  <c r="Y360" i="17" s="1"/>
  <c r="J367" i="17"/>
  <c r="J365" i="17" s="1"/>
  <c r="Q367" i="17"/>
  <c r="Q365" i="17" s="1"/>
  <c r="X367" i="17"/>
  <c r="J372" i="17"/>
  <c r="J370" i="17" s="1"/>
  <c r="T372" i="17"/>
  <c r="T370" i="17" s="1"/>
  <c r="F377" i="17"/>
  <c r="F375" i="17" s="1"/>
  <c r="R377" i="17"/>
  <c r="R375" i="17" s="1"/>
  <c r="R382" i="17"/>
  <c r="R380" i="17" s="1"/>
  <c r="K387" i="17"/>
  <c r="D392" i="17"/>
  <c r="D390" i="17" s="1"/>
  <c r="Y407" i="17"/>
  <c r="Y405" i="17" s="1"/>
  <c r="R412" i="17"/>
  <c r="R410" i="17" s="1"/>
  <c r="K417" i="17"/>
  <c r="K415" i="17" s="1"/>
  <c r="D422" i="17"/>
  <c r="D420" i="17" s="1"/>
  <c r="Y437" i="17"/>
  <c r="Y435" i="17" s="1"/>
  <c r="R442" i="17"/>
  <c r="R440" i="17" s="1"/>
  <c r="K447" i="17"/>
  <c r="K445" i="17" s="1"/>
  <c r="J494" i="17"/>
  <c r="I499" i="17"/>
  <c r="H534" i="17"/>
  <c r="Y539" i="17"/>
  <c r="F327" i="17"/>
  <c r="F325" i="17" s="1"/>
  <c r="L327" i="17"/>
  <c r="L325" i="17" s="1"/>
  <c r="R327" i="17"/>
  <c r="R325" i="17" s="1"/>
  <c r="X327" i="17"/>
  <c r="X325" i="17" s="1"/>
  <c r="E332" i="17"/>
  <c r="K332" i="17"/>
  <c r="K330" i="17" s="1"/>
  <c r="Q332" i="17"/>
  <c r="Q330" i="17" s="1"/>
  <c r="W332" i="17"/>
  <c r="W330" i="17" s="1"/>
  <c r="D337" i="17"/>
  <c r="D335" i="17" s="1"/>
  <c r="J337" i="17"/>
  <c r="J335" i="17" s="1"/>
  <c r="P337" i="17"/>
  <c r="V337" i="17"/>
  <c r="V335" i="17" s="1"/>
  <c r="I342" i="17"/>
  <c r="I340" i="17" s="1"/>
  <c r="O342" i="17"/>
  <c r="O340" i="17" s="1"/>
  <c r="U342" i="17"/>
  <c r="U340" i="17" s="1"/>
  <c r="AA342" i="17"/>
  <c r="AA340" i="17" s="1"/>
  <c r="H347" i="17"/>
  <c r="N347" i="17"/>
  <c r="N345" i="17" s="1"/>
  <c r="T347" i="17"/>
  <c r="T345" i="17" s="1"/>
  <c r="Z347" i="17"/>
  <c r="Z345" i="17" s="1"/>
  <c r="G352" i="17"/>
  <c r="G350" i="17" s="1"/>
  <c r="M352" i="17"/>
  <c r="M350" i="17" s="1"/>
  <c r="S352" i="17"/>
  <c r="Y352" i="17"/>
  <c r="Y350" i="17" s="1"/>
  <c r="F357" i="17"/>
  <c r="F355" i="17" s="1"/>
  <c r="L357" i="17"/>
  <c r="L355" i="17" s="1"/>
  <c r="R357" i="17"/>
  <c r="R355" i="17" s="1"/>
  <c r="X357" i="17"/>
  <c r="X355" i="17" s="1"/>
  <c r="E362" i="17"/>
  <c r="E360" i="17" s="1"/>
  <c r="L362" i="17"/>
  <c r="L360" i="17" s="1"/>
  <c r="S362" i="17"/>
  <c r="AA362" i="17"/>
  <c r="AA360" i="17" s="1"/>
  <c r="D367" i="17"/>
  <c r="D365" i="17" s="1"/>
  <c r="K367" i="17"/>
  <c r="K365" i="17" s="1"/>
  <c r="R367" i="17"/>
  <c r="R365" i="17" s="1"/>
  <c r="Z367" i="17"/>
  <c r="Z365" i="17" s="1"/>
  <c r="K372" i="17"/>
  <c r="W372" i="17"/>
  <c r="W370" i="17" s="1"/>
  <c r="G377" i="17"/>
  <c r="G375" i="17" s="1"/>
  <c r="S377" i="17"/>
  <c r="S375" i="17" s="1"/>
  <c r="X382" i="17"/>
  <c r="X380" i="17" s="1"/>
  <c r="Q387" i="17"/>
  <c r="Q385" i="17" s="1"/>
  <c r="J392" i="17"/>
  <c r="J390" i="17" s="1"/>
  <c r="I397" i="17"/>
  <c r="I395" i="17" s="1"/>
  <c r="X412" i="17"/>
  <c r="X410" i="17" s="1"/>
  <c r="Q417" i="17"/>
  <c r="Q415" i="17" s="1"/>
  <c r="J422" i="17"/>
  <c r="J420" i="17" s="1"/>
  <c r="I427" i="17"/>
  <c r="I425" i="17" s="1"/>
  <c r="X442" i="17"/>
  <c r="X440" i="17" s="1"/>
  <c r="Q447" i="17"/>
  <c r="Q445" i="17" s="1"/>
  <c r="G486" i="17"/>
  <c r="G484" i="17" s="1"/>
  <c r="M486" i="17"/>
  <c r="M484" i="17" s="1"/>
  <c r="S486" i="17"/>
  <c r="S484" i="17" s="1"/>
  <c r="Y486" i="17"/>
  <c r="Y484" i="17" s="1"/>
  <c r="F491" i="17"/>
  <c r="F489" i="17" s="1"/>
  <c r="M491" i="17"/>
  <c r="T491" i="17"/>
  <c r="T489" i="17" s="1"/>
  <c r="AA491" i="17"/>
  <c r="J496" i="17"/>
  <c r="V496" i="17"/>
  <c r="V494" i="17" s="1"/>
  <c r="I501" i="17"/>
  <c r="U501" i="17"/>
  <c r="U499" i="17" s="1"/>
  <c r="N506" i="17"/>
  <c r="N504" i="17" s="1"/>
  <c r="M511" i="17"/>
  <c r="M509" i="17" s="1"/>
  <c r="H516" i="17"/>
  <c r="H514" i="17" s="1"/>
  <c r="AA531" i="17"/>
  <c r="AA529" i="17" s="1"/>
  <c r="T536" i="17"/>
  <c r="T534" i="17" s="1"/>
  <c r="M541" i="17"/>
  <c r="M539" i="17" s="1"/>
  <c r="H486" i="17"/>
  <c r="H484" i="17" s="1"/>
  <c r="N486" i="17"/>
  <c r="N484" i="17" s="1"/>
  <c r="T486" i="17"/>
  <c r="T484" i="17" s="1"/>
  <c r="Z486" i="17"/>
  <c r="Z484" i="17" s="1"/>
  <c r="G491" i="17"/>
  <c r="G489" i="17" s="1"/>
  <c r="N491" i="17"/>
  <c r="N489" i="17" s="1"/>
  <c r="U491" i="17"/>
  <c r="U489" i="17" s="1"/>
  <c r="L496" i="17"/>
  <c r="X496" i="17"/>
  <c r="X494" i="17" s="1"/>
  <c r="K501" i="17"/>
  <c r="K499" i="17" s="1"/>
  <c r="W501" i="17"/>
  <c r="W499" i="17" s="1"/>
  <c r="P506" i="17"/>
  <c r="O511" i="17"/>
  <c r="O509" i="17" s="1"/>
  <c r="L516" i="17"/>
  <c r="L514" i="17" s="1"/>
  <c r="E521" i="17"/>
  <c r="E519" i="17" s="1"/>
  <c r="Z536" i="17"/>
  <c r="Z534" i="17" s="1"/>
  <c r="S541" i="17"/>
  <c r="S539" i="17" s="1"/>
  <c r="H579" i="17"/>
  <c r="I486" i="17"/>
  <c r="I484" i="17" s="1"/>
  <c r="O486" i="17"/>
  <c r="O484" i="17" s="1"/>
  <c r="U486" i="17"/>
  <c r="U484" i="17" s="1"/>
  <c r="AA486" i="17"/>
  <c r="AA484" i="17" s="1"/>
  <c r="H491" i="17"/>
  <c r="O491" i="17"/>
  <c r="O489" i="17" s="1"/>
  <c r="V491" i="17"/>
  <c r="V489" i="17" s="1"/>
  <c r="M496" i="17"/>
  <c r="M494" i="17" s="1"/>
  <c r="Y496" i="17"/>
  <c r="Y494" i="17" s="1"/>
  <c r="L501" i="17"/>
  <c r="X501" i="17"/>
  <c r="X499" i="17" s="1"/>
  <c r="T506" i="17"/>
  <c r="T504" i="17" s="1"/>
  <c r="S511" i="17"/>
  <c r="S509" i="17" s="1"/>
  <c r="R516" i="17"/>
  <c r="R514" i="17" s="1"/>
  <c r="K521" i="17"/>
  <c r="K519" i="17" s="1"/>
  <c r="D526" i="17"/>
  <c r="D524" i="17" s="1"/>
  <c r="L594" i="17"/>
  <c r="M619" i="17"/>
  <c r="Y636" i="17"/>
  <c r="Y634" i="17" s="1"/>
  <c r="S636" i="17"/>
  <c r="S634" i="17" s="1"/>
  <c r="M636" i="17"/>
  <c r="M634" i="17" s="1"/>
  <c r="G636" i="17"/>
  <c r="G634" i="17" s="1"/>
  <c r="X636" i="17"/>
  <c r="X634" i="17" s="1"/>
  <c r="R636" i="17"/>
  <c r="R634" i="17" s="1"/>
  <c r="L636" i="17"/>
  <c r="L634" i="17" s="1"/>
  <c r="F636" i="17"/>
  <c r="F634" i="17" s="1"/>
  <c r="Y631" i="17"/>
  <c r="Y629" i="17" s="1"/>
  <c r="S631" i="17"/>
  <c r="S629" i="17" s="1"/>
  <c r="M631" i="17"/>
  <c r="M629" i="17" s="1"/>
  <c r="G631" i="17"/>
  <c r="G629" i="17" s="1"/>
  <c r="Z626" i="17"/>
  <c r="Z624" i="17" s="1"/>
  <c r="T626" i="17"/>
  <c r="T624" i="17" s="1"/>
  <c r="N626" i="17"/>
  <c r="N624" i="17" s="1"/>
  <c r="H626" i="17"/>
  <c r="H624" i="17" s="1"/>
  <c r="AA621" i="17"/>
  <c r="AA619" i="17" s="1"/>
  <c r="U621" i="17"/>
  <c r="U619" i="17" s="1"/>
  <c r="O621" i="17"/>
  <c r="O619" i="17" s="1"/>
  <c r="I621" i="17"/>
  <c r="I619" i="17" s="1"/>
  <c r="V616" i="17"/>
  <c r="V614" i="17" s="1"/>
  <c r="P616" i="17"/>
  <c r="P614" i="17" s="1"/>
  <c r="J616" i="17"/>
  <c r="J614" i="17" s="1"/>
  <c r="D616" i="17"/>
  <c r="D614" i="17" s="1"/>
  <c r="W611" i="17"/>
  <c r="W609" i="17" s="1"/>
  <c r="Q611" i="17"/>
  <c r="Q609" i="17" s="1"/>
  <c r="K611" i="17"/>
  <c r="K609" i="17" s="1"/>
  <c r="E611" i="17"/>
  <c r="E609" i="17" s="1"/>
  <c r="X606" i="17"/>
  <c r="X604" i="17" s="1"/>
  <c r="R606" i="17"/>
  <c r="R604" i="17" s="1"/>
  <c r="L606" i="17"/>
  <c r="L604" i="17" s="1"/>
  <c r="F606" i="17"/>
  <c r="F604" i="17" s="1"/>
  <c r="Y601" i="17"/>
  <c r="Y599" i="17" s="1"/>
  <c r="S601" i="17"/>
  <c r="S599" i="17" s="1"/>
  <c r="M601" i="17"/>
  <c r="M599" i="17" s="1"/>
  <c r="G601" i="17"/>
  <c r="G599" i="17" s="1"/>
  <c r="Z596" i="17"/>
  <c r="Z594" i="17" s="1"/>
  <c r="AA636" i="17"/>
  <c r="AA634" i="17" s="1"/>
  <c r="U636" i="17"/>
  <c r="U634" i="17" s="1"/>
  <c r="O636" i="17"/>
  <c r="O634" i="17" s="1"/>
  <c r="I636" i="17"/>
  <c r="I634" i="17" s="1"/>
  <c r="V631" i="17"/>
  <c r="V629" i="17" s="1"/>
  <c r="P631" i="17"/>
  <c r="P629" i="17" s="1"/>
  <c r="J631" i="17"/>
  <c r="J629" i="17" s="1"/>
  <c r="D631" i="17"/>
  <c r="D629" i="17" s="1"/>
  <c r="W626" i="17"/>
  <c r="W624" i="17" s="1"/>
  <c r="Q626" i="17"/>
  <c r="Q624" i="17" s="1"/>
  <c r="K626" i="17"/>
  <c r="K624" i="17" s="1"/>
  <c r="E626" i="17"/>
  <c r="E624" i="17" s="1"/>
  <c r="Z636" i="17"/>
  <c r="Z634" i="17" s="1"/>
  <c r="T636" i="17"/>
  <c r="T634" i="17" s="1"/>
  <c r="N636" i="17"/>
  <c r="N634" i="17" s="1"/>
  <c r="H636" i="17"/>
  <c r="H634" i="17" s="1"/>
  <c r="AA631" i="17"/>
  <c r="AA629" i="17" s="1"/>
  <c r="U631" i="17"/>
  <c r="U629" i="17" s="1"/>
  <c r="O631" i="17"/>
  <c r="O629" i="17" s="1"/>
  <c r="I631" i="17"/>
  <c r="I629" i="17" s="1"/>
  <c r="V626" i="17"/>
  <c r="V624" i="17" s="1"/>
  <c r="P626" i="17"/>
  <c r="P624" i="17" s="1"/>
  <c r="J626" i="17"/>
  <c r="J624" i="17" s="1"/>
  <c r="D626" i="17"/>
  <c r="D624" i="17" s="1"/>
  <c r="W621" i="17"/>
  <c r="W619" i="17" s="1"/>
  <c r="Q621" i="17"/>
  <c r="Q619" i="17" s="1"/>
  <c r="K621" i="17"/>
  <c r="K619" i="17" s="1"/>
  <c r="E621" i="17"/>
  <c r="E619" i="17" s="1"/>
  <c r="X616" i="17"/>
  <c r="X614" i="17" s="1"/>
  <c r="R616" i="17"/>
  <c r="R614" i="17" s="1"/>
  <c r="L616" i="17"/>
  <c r="L614" i="17" s="1"/>
  <c r="F616" i="17"/>
  <c r="F614" i="17" s="1"/>
  <c r="Y611" i="17"/>
  <c r="Y609" i="17" s="1"/>
  <c r="S611" i="17"/>
  <c r="S609" i="17" s="1"/>
  <c r="M611" i="17"/>
  <c r="M609" i="17" s="1"/>
  <c r="G611" i="17"/>
  <c r="G609" i="17" s="1"/>
  <c r="Z606" i="17"/>
  <c r="Z604" i="17" s="1"/>
  <c r="T606" i="17"/>
  <c r="T604" i="17" s="1"/>
  <c r="N606" i="17"/>
  <c r="N604" i="17" s="1"/>
  <c r="H606" i="17"/>
  <c r="H604" i="17" s="1"/>
  <c r="AA601" i="17"/>
  <c r="AA599" i="17" s="1"/>
  <c r="U601" i="17"/>
  <c r="U599" i="17" s="1"/>
  <c r="O601" i="17"/>
  <c r="O599" i="17" s="1"/>
  <c r="I601" i="17"/>
  <c r="I599" i="17" s="1"/>
  <c r="V596" i="17"/>
  <c r="V594" i="17" s="1"/>
  <c r="P596" i="17"/>
  <c r="P594" i="17" s="1"/>
  <c r="J596" i="17"/>
  <c r="J594" i="17" s="1"/>
  <c r="D596" i="17"/>
  <c r="D594" i="17" s="1"/>
  <c r="W591" i="17"/>
  <c r="W589" i="17" s="1"/>
  <c r="Q591" i="17"/>
  <c r="Q589" i="17" s="1"/>
  <c r="K591" i="17"/>
  <c r="K589" i="17" s="1"/>
  <c r="E591" i="17"/>
  <c r="E589" i="17" s="1"/>
  <c r="X586" i="17"/>
  <c r="X584" i="17" s="1"/>
  <c r="R586" i="17"/>
  <c r="R584" i="17" s="1"/>
  <c r="L586" i="17"/>
  <c r="L584" i="17" s="1"/>
  <c r="F586" i="17"/>
  <c r="F584" i="17" s="1"/>
  <c r="Y581" i="17"/>
  <c r="Y579" i="17" s="1"/>
  <c r="S581" i="17"/>
  <c r="S579" i="17" s="1"/>
  <c r="M581" i="17"/>
  <c r="M579" i="17" s="1"/>
  <c r="G581" i="17"/>
  <c r="G579" i="17" s="1"/>
  <c r="Z576" i="17"/>
  <c r="Z574" i="17" s="1"/>
  <c r="T576" i="17"/>
  <c r="T574" i="17" s="1"/>
  <c r="N576" i="17"/>
  <c r="N574" i="17" s="1"/>
  <c r="H576" i="17"/>
  <c r="H574" i="17" s="1"/>
  <c r="W636" i="17"/>
  <c r="W634" i="17" s="1"/>
  <c r="E636" i="17"/>
  <c r="E634" i="17" s="1"/>
  <c r="Q631" i="17"/>
  <c r="Q629" i="17" s="1"/>
  <c r="E631" i="17"/>
  <c r="E629" i="17" s="1"/>
  <c r="S626" i="17"/>
  <c r="S624" i="17" s="1"/>
  <c r="G626" i="17"/>
  <c r="G624" i="17" s="1"/>
  <c r="V621" i="17"/>
  <c r="M621" i="17"/>
  <c r="D621" i="17"/>
  <c r="Y616" i="17"/>
  <c r="Y614" i="17" s="1"/>
  <c r="O616" i="17"/>
  <c r="G616" i="17"/>
  <c r="G614" i="17" s="1"/>
  <c r="Z611" i="17"/>
  <c r="Z609" i="17" s="1"/>
  <c r="P611" i="17"/>
  <c r="H611" i="17"/>
  <c r="H609" i="17" s="1"/>
  <c r="AA606" i="17"/>
  <c r="AA604" i="17" s="1"/>
  <c r="Q606" i="17"/>
  <c r="I606" i="17"/>
  <c r="I604" i="17" s="1"/>
  <c r="R601" i="17"/>
  <c r="J601" i="17"/>
  <c r="J599" i="17" s="1"/>
  <c r="U596" i="17"/>
  <c r="U594" i="17" s="1"/>
  <c r="N596" i="17"/>
  <c r="N594" i="17" s="1"/>
  <c r="G596" i="17"/>
  <c r="G594" i="17" s="1"/>
  <c r="V591" i="17"/>
  <c r="V589" i="17" s="1"/>
  <c r="O591" i="17"/>
  <c r="O589" i="17" s="1"/>
  <c r="H591" i="17"/>
  <c r="H589" i="17" s="1"/>
  <c r="W586" i="17"/>
  <c r="W584" i="17" s="1"/>
  <c r="P586" i="17"/>
  <c r="P584" i="17" s="1"/>
  <c r="I586" i="17"/>
  <c r="I584" i="17" s="1"/>
  <c r="X581" i="17"/>
  <c r="X579" i="17" s="1"/>
  <c r="Q581" i="17"/>
  <c r="Q579" i="17" s="1"/>
  <c r="J581" i="17"/>
  <c r="J579" i="17" s="1"/>
  <c r="Y576" i="17"/>
  <c r="Y574" i="17" s="1"/>
  <c r="R576" i="17"/>
  <c r="R574" i="17" s="1"/>
  <c r="K576" i="17"/>
  <c r="K574" i="17" s="1"/>
  <c r="D576" i="17"/>
  <c r="D574" i="17" s="1"/>
  <c r="AA571" i="17"/>
  <c r="AA569" i="17" s="1"/>
  <c r="U571" i="17"/>
  <c r="U569" i="17" s="1"/>
  <c r="O571" i="17"/>
  <c r="O569" i="17" s="1"/>
  <c r="I571" i="17"/>
  <c r="I569" i="17" s="1"/>
  <c r="V566" i="17"/>
  <c r="V564" i="17" s="1"/>
  <c r="P566" i="17"/>
  <c r="P564" i="17" s="1"/>
  <c r="J566" i="17"/>
  <c r="J564" i="17" s="1"/>
  <c r="D566" i="17"/>
  <c r="D564" i="17" s="1"/>
  <c r="W561" i="17"/>
  <c r="W559" i="17" s="1"/>
  <c r="Q561" i="17"/>
  <c r="Q559" i="17" s="1"/>
  <c r="K561" i="17"/>
  <c r="K559" i="17" s="1"/>
  <c r="E561" i="17"/>
  <c r="E559" i="17" s="1"/>
  <c r="X556" i="17"/>
  <c r="X554" i="17" s="1"/>
  <c r="R556" i="17"/>
  <c r="R554" i="17" s="1"/>
  <c r="L556" i="17"/>
  <c r="L554" i="17" s="1"/>
  <c r="F556" i="17"/>
  <c r="F554" i="17" s="1"/>
  <c r="Y551" i="17"/>
  <c r="Y549" i="17" s="1"/>
  <c r="S551" i="17"/>
  <c r="S549" i="17" s="1"/>
  <c r="M551" i="17"/>
  <c r="M549" i="17" s="1"/>
  <c r="G551" i="17"/>
  <c r="G549" i="17" s="1"/>
  <c r="Z546" i="17"/>
  <c r="Z544" i="17" s="1"/>
  <c r="T546" i="17"/>
  <c r="T544" i="17" s="1"/>
  <c r="N546" i="17"/>
  <c r="N544" i="17" s="1"/>
  <c r="H546" i="17"/>
  <c r="H544" i="17" s="1"/>
  <c r="AA541" i="17"/>
  <c r="AA539" i="17" s="1"/>
  <c r="U541" i="17"/>
  <c r="U539" i="17" s="1"/>
  <c r="O541" i="17"/>
  <c r="O539" i="17" s="1"/>
  <c r="I541" i="17"/>
  <c r="I539" i="17" s="1"/>
  <c r="V536" i="17"/>
  <c r="V534" i="17" s="1"/>
  <c r="P536" i="17"/>
  <c r="P534" i="17" s="1"/>
  <c r="J536" i="17"/>
  <c r="J534" i="17" s="1"/>
  <c r="D536" i="17"/>
  <c r="D534" i="17" s="1"/>
  <c r="W531" i="17"/>
  <c r="W529" i="17" s="1"/>
  <c r="Q531" i="17"/>
  <c r="Q529" i="17" s="1"/>
  <c r="K531" i="17"/>
  <c r="K529" i="17" s="1"/>
  <c r="E531" i="17"/>
  <c r="E529" i="17" s="1"/>
  <c r="X526" i="17"/>
  <c r="X524" i="17" s="1"/>
  <c r="R526" i="17"/>
  <c r="R524" i="17" s="1"/>
  <c r="L526" i="17"/>
  <c r="L524" i="17" s="1"/>
  <c r="F526" i="17"/>
  <c r="F524" i="17" s="1"/>
  <c r="Y521" i="17"/>
  <c r="Y519" i="17" s="1"/>
  <c r="S521" i="17"/>
  <c r="S519" i="17" s="1"/>
  <c r="M521" i="17"/>
  <c r="M519" i="17" s="1"/>
  <c r="G521" i="17"/>
  <c r="G519" i="17" s="1"/>
  <c r="Z516" i="17"/>
  <c r="Z514" i="17" s="1"/>
  <c r="T516" i="17"/>
  <c r="N516" i="17"/>
  <c r="N514" i="17" s="1"/>
  <c r="V636" i="17"/>
  <c r="V634" i="17" s="1"/>
  <c r="D636" i="17"/>
  <c r="D634" i="17" s="1"/>
  <c r="Z631" i="17"/>
  <c r="N631" i="17"/>
  <c r="N629" i="17" s="1"/>
  <c r="R626" i="17"/>
  <c r="R624" i="17" s="1"/>
  <c r="F626" i="17"/>
  <c r="F624" i="17" s="1"/>
  <c r="T621" i="17"/>
  <c r="L621" i="17"/>
  <c r="L619" i="17" s="1"/>
  <c r="W616" i="17"/>
  <c r="W614" i="17" s="1"/>
  <c r="N616" i="17"/>
  <c r="N614" i="17" s="1"/>
  <c r="E616" i="17"/>
  <c r="E614" i="17" s="1"/>
  <c r="X611" i="17"/>
  <c r="O611" i="17"/>
  <c r="O609" i="17" s="1"/>
  <c r="F611" i="17"/>
  <c r="Y606" i="17"/>
  <c r="P606" i="17"/>
  <c r="P604" i="17" s="1"/>
  <c r="G606" i="17"/>
  <c r="Z601" i="17"/>
  <c r="Q601" i="17"/>
  <c r="Q599" i="17" s="1"/>
  <c r="H601" i="17"/>
  <c r="T596" i="17"/>
  <c r="T594" i="17" s="1"/>
  <c r="M596" i="17"/>
  <c r="M594" i="17" s="1"/>
  <c r="F596" i="17"/>
  <c r="F594" i="17" s="1"/>
  <c r="U591" i="17"/>
  <c r="U589" i="17" s="1"/>
  <c r="N591" i="17"/>
  <c r="N589" i="17" s="1"/>
  <c r="G591" i="17"/>
  <c r="G589" i="17" s="1"/>
  <c r="V586" i="17"/>
  <c r="V584" i="17" s="1"/>
  <c r="O586" i="17"/>
  <c r="O584" i="17" s="1"/>
  <c r="H586" i="17"/>
  <c r="H584" i="17" s="1"/>
  <c r="W581" i="17"/>
  <c r="W579" i="17" s="1"/>
  <c r="P581" i="17"/>
  <c r="P579" i="17" s="1"/>
  <c r="I581" i="17"/>
  <c r="I579" i="17" s="1"/>
  <c r="X576" i="17"/>
  <c r="X574" i="17" s="1"/>
  <c r="Q576" i="17"/>
  <c r="Q574" i="17" s="1"/>
  <c r="J576" i="17"/>
  <c r="J574" i="17" s="1"/>
  <c r="Z571" i="17"/>
  <c r="Z569" i="17" s="1"/>
  <c r="T571" i="17"/>
  <c r="T569" i="17" s="1"/>
  <c r="N571" i="17"/>
  <c r="N569" i="17" s="1"/>
  <c r="H571" i="17"/>
  <c r="H569" i="17" s="1"/>
  <c r="AA566" i="17"/>
  <c r="AA564" i="17" s="1"/>
  <c r="U566" i="17"/>
  <c r="U564" i="17" s="1"/>
  <c r="O566" i="17"/>
  <c r="O564" i="17" s="1"/>
  <c r="I566" i="17"/>
  <c r="I564" i="17" s="1"/>
  <c r="V561" i="17"/>
  <c r="V559" i="17" s="1"/>
  <c r="P561" i="17"/>
  <c r="P559" i="17" s="1"/>
  <c r="J561" i="17"/>
  <c r="J559" i="17" s="1"/>
  <c r="D561" i="17"/>
  <c r="D559" i="17" s="1"/>
  <c r="W556" i="17"/>
  <c r="W554" i="17" s="1"/>
  <c r="Q556" i="17"/>
  <c r="Q554" i="17" s="1"/>
  <c r="K556" i="17"/>
  <c r="K554" i="17" s="1"/>
  <c r="E556" i="17"/>
  <c r="E554" i="17" s="1"/>
  <c r="X551" i="17"/>
  <c r="X549" i="17" s="1"/>
  <c r="R551" i="17"/>
  <c r="R549" i="17" s="1"/>
  <c r="L551" i="17"/>
  <c r="L549" i="17" s="1"/>
  <c r="F551" i="17"/>
  <c r="F549" i="17" s="1"/>
  <c r="Y546" i="17"/>
  <c r="Y544" i="17" s="1"/>
  <c r="S546" i="17"/>
  <c r="S544" i="17" s="1"/>
  <c r="M546" i="17"/>
  <c r="M544" i="17" s="1"/>
  <c r="G546" i="17"/>
  <c r="G544" i="17" s="1"/>
  <c r="Z541" i="17"/>
  <c r="Z539" i="17" s="1"/>
  <c r="T541" i="17"/>
  <c r="T539" i="17" s="1"/>
  <c r="N541" i="17"/>
  <c r="N539" i="17" s="1"/>
  <c r="H541" i="17"/>
  <c r="H539" i="17" s="1"/>
  <c r="AA536" i="17"/>
  <c r="AA534" i="17" s="1"/>
  <c r="U536" i="17"/>
  <c r="U534" i="17" s="1"/>
  <c r="O536" i="17"/>
  <c r="O534" i="17" s="1"/>
  <c r="I536" i="17"/>
  <c r="I534" i="17" s="1"/>
  <c r="V531" i="17"/>
  <c r="V529" i="17" s="1"/>
  <c r="P531" i="17"/>
  <c r="P529" i="17" s="1"/>
  <c r="J531" i="17"/>
  <c r="J529" i="17" s="1"/>
  <c r="D531" i="17"/>
  <c r="D529" i="17" s="1"/>
  <c r="W526" i="17"/>
  <c r="W524" i="17" s="1"/>
  <c r="Q526" i="17"/>
  <c r="Q524" i="17" s="1"/>
  <c r="K526" i="17"/>
  <c r="K524" i="17" s="1"/>
  <c r="E526" i="17"/>
  <c r="E524" i="17" s="1"/>
  <c r="X521" i="17"/>
  <c r="X519" i="17" s="1"/>
  <c r="R521" i="17"/>
  <c r="R519" i="17" s="1"/>
  <c r="L521" i="17"/>
  <c r="L519" i="17" s="1"/>
  <c r="F521" i="17"/>
  <c r="F519" i="17" s="1"/>
  <c r="Y516" i="17"/>
  <c r="Y514" i="17" s="1"/>
  <c r="S516" i="17"/>
  <c r="S514" i="17" s="1"/>
  <c r="M516" i="17"/>
  <c r="M514" i="17" s="1"/>
  <c r="G516" i="17"/>
  <c r="G514" i="17" s="1"/>
  <c r="Z511" i="17"/>
  <c r="Z509" i="17" s="1"/>
  <c r="T511" i="17"/>
  <c r="T509" i="17" s="1"/>
  <c r="N511" i="17"/>
  <c r="N509" i="17" s="1"/>
  <c r="H511" i="17"/>
  <c r="H509" i="17" s="1"/>
  <c r="AA506" i="17"/>
  <c r="AA504" i="17" s="1"/>
  <c r="U506" i="17"/>
  <c r="U504" i="17" s="1"/>
  <c r="O506" i="17"/>
  <c r="O504" i="17" s="1"/>
  <c r="I506" i="17"/>
  <c r="I504" i="17" s="1"/>
  <c r="V501" i="17"/>
  <c r="V499" i="17" s="1"/>
  <c r="P501" i="17"/>
  <c r="P499" i="17" s="1"/>
  <c r="J501" i="17"/>
  <c r="J499" i="17" s="1"/>
  <c r="D501" i="17"/>
  <c r="D499" i="17" s="1"/>
  <c r="W496" i="17"/>
  <c r="W494" i="17" s="1"/>
  <c r="Q496" i="17"/>
  <c r="Q494" i="17" s="1"/>
  <c r="K496" i="17"/>
  <c r="K494" i="17" s="1"/>
  <c r="E496" i="17"/>
  <c r="E494" i="17" s="1"/>
  <c r="X491" i="17"/>
  <c r="X489" i="17" s="1"/>
  <c r="R491" i="17"/>
  <c r="R489" i="17" s="1"/>
  <c r="L491" i="17"/>
  <c r="L489" i="17" s="1"/>
  <c r="Q636" i="17"/>
  <c r="X631" i="17"/>
  <c r="X629" i="17" s="1"/>
  <c r="L631" i="17"/>
  <c r="L629" i="17" s="1"/>
  <c r="AA626" i="17"/>
  <c r="AA624" i="17" s="1"/>
  <c r="O626" i="17"/>
  <c r="O624" i="17" s="1"/>
  <c r="S621" i="17"/>
  <c r="S619" i="17" s="1"/>
  <c r="J621" i="17"/>
  <c r="J619" i="17" s="1"/>
  <c r="U616" i="17"/>
  <c r="M616" i="17"/>
  <c r="M614" i="17" s="1"/>
  <c r="V611" i="17"/>
  <c r="V609" i="17" s="1"/>
  <c r="N611" i="17"/>
  <c r="N609" i="17" s="1"/>
  <c r="D611" i="17"/>
  <c r="W606" i="17"/>
  <c r="O606" i="17"/>
  <c r="O604" i="17" s="1"/>
  <c r="E606" i="17"/>
  <c r="X601" i="17"/>
  <c r="X599" i="17" s="1"/>
  <c r="P601" i="17"/>
  <c r="P599" i="17" s="1"/>
  <c r="F601" i="17"/>
  <c r="AA596" i="17"/>
  <c r="AA594" i="17" s="1"/>
  <c r="S596" i="17"/>
  <c r="L596" i="17"/>
  <c r="E596" i="17"/>
  <c r="E594" i="17" s="1"/>
  <c r="AA591" i="17"/>
  <c r="AA589" i="17" s="1"/>
  <c r="T591" i="17"/>
  <c r="M591" i="17"/>
  <c r="M589" i="17" s="1"/>
  <c r="F591" i="17"/>
  <c r="F589" i="17" s="1"/>
  <c r="U586" i="17"/>
  <c r="N586" i="17"/>
  <c r="N584" i="17" s="1"/>
  <c r="G586" i="17"/>
  <c r="G584" i="17" s="1"/>
  <c r="V581" i="17"/>
  <c r="O581" i="17"/>
  <c r="O579" i="17" s="1"/>
  <c r="H581" i="17"/>
  <c r="W576" i="17"/>
  <c r="P576" i="17"/>
  <c r="P574" i="17" s="1"/>
  <c r="I576" i="17"/>
  <c r="I574" i="17" s="1"/>
  <c r="Y571" i="17"/>
  <c r="Y569" i="17" s="1"/>
  <c r="S571" i="17"/>
  <c r="S569" i="17" s="1"/>
  <c r="M571" i="17"/>
  <c r="M569" i="17" s="1"/>
  <c r="G571" i="17"/>
  <c r="G569" i="17" s="1"/>
  <c r="Z566" i="17"/>
  <c r="Z564" i="17" s="1"/>
  <c r="T566" i="17"/>
  <c r="T564" i="17" s="1"/>
  <c r="N566" i="17"/>
  <c r="N564" i="17" s="1"/>
  <c r="H566" i="17"/>
  <c r="H564" i="17" s="1"/>
  <c r="AA561" i="17"/>
  <c r="AA559" i="17" s="1"/>
  <c r="U561" i="17"/>
  <c r="U559" i="17" s="1"/>
  <c r="O561" i="17"/>
  <c r="O559" i="17" s="1"/>
  <c r="I561" i="17"/>
  <c r="I559" i="17" s="1"/>
  <c r="V556" i="17"/>
  <c r="V554" i="17" s="1"/>
  <c r="P556" i="17"/>
  <c r="P554" i="17" s="1"/>
  <c r="J556" i="17"/>
  <c r="J554" i="17" s="1"/>
  <c r="D556" i="17"/>
  <c r="D554" i="17" s="1"/>
  <c r="W551" i="17"/>
  <c r="W549" i="17" s="1"/>
  <c r="Q551" i="17"/>
  <c r="Q549" i="17" s="1"/>
  <c r="K551" i="17"/>
  <c r="K549" i="17" s="1"/>
  <c r="E551" i="17"/>
  <c r="E549" i="17" s="1"/>
  <c r="X546" i="17"/>
  <c r="X544" i="17" s="1"/>
  <c r="R546" i="17"/>
  <c r="R544" i="17" s="1"/>
  <c r="L546" i="17"/>
  <c r="L544" i="17" s="1"/>
  <c r="F546" i="17"/>
  <c r="F544" i="17" s="1"/>
  <c r="P636" i="17"/>
  <c r="P634" i="17" s="1"/>
  <c r="W631" i="17"/>
  <c r="W629" i="17" s="1"/>
  <c r="K631" i="17"/>
  <c r="K629" i="17" s="1"/>
  <c r="Y626" i="17"/>
  <c r="Y624" i="17" s="1"/>
  <c r="M626" i="17"/>
  <c r="M624" i="17" s="1"/>
  <c r="Z621" i="17"/>
  <c r="R621" i="17"/>
  <c r="R619" i="17" s="1"/>
  <c r="H621" i="17"/>
  <c r="T616" i="17"/>
  <c r="T614" i="17" s="1"/>
  <c r="K616" i="17"/>
  <c r="K614" i="17" s="1"/>
  <c r="U611" i="17"/>
  <c r="U609" i="17" s="1"/>
  <c r="L611" i="17"/>
  <c r="V606" i="17"/>
  <c r="V604" i="17" s="1"/>
  <c r="M606" i="17"/>
  <c r="D606" i="17"/>
  <c r="D604" i="17" s="1"/>
  <c r="W601" i="17"/>
  <c r="W599" i="17" s="1"/>
  <c r="N601" i="17"/>
  <c r="N599" i="17" s="1"/>
  <c r="E601" i="17"/>
  <c r="E599" i="17" s="1"/>
  <c r="Y596" i="17"/>
  <c r="Y594" i="17" s="1"/>
  <c r="R596" i="17"/>
  <c r="R594" i="17" s="1"/>
  <c r="K596" i="17"/>
  <c r="K594" i="17" s="1"/>
  <c r="Z591" i="17"/>
  <c r="Z589" i="17" s="1"/>
  <c r="S591" i="17"/>
  <c r="S589" i="17" s="1"/>
  <c r="L591" i="17"/>
  <c r="L589" i="17" s="1"/>
  <c r="D591" i="17"/>
  <c r="D589" i="17" s="1"/>
  <c r="AA586" i="17"/>
  <c r="AA584" i="17" s="1"/>
  <c r="T586" i="17"/>
  <c r="T584" i="17" s="1"/>
  <c r="M586" i="17"/>
  <c r="M584" i="17" s="1"/>
  <c r="E586" i="17"/>
  <c r="E584" i="17" s="1"/>
  <c r="U581" i="17"/>
  <c r="U579" i="17" s="1"/>
  <c r="N581" i="17"/>
  <c r="N579" i="17" s="1"/>
  <c r="F581" i="17"/>
  <c r="F579" i="17" s="1"/>
  <c r="V576" i="17"/>
  <c r="V574" i="17" s="1"/>
  <c r="O576" i="17"/>
  <c r="O574" i="17" s="1"/>
  <c r="G576" i="17"/>
  <c r="G574" i="17" s="1"/>
  <c r="X571" i="17"/>
  <c r="X569" i="17" s="1"/>
  <c r="R571" i="17"/>
  <c r="R569" i="17" s="1"/>
  <c r="L571" i="17"/>
  <c r="L569" i="17" s="1"/>
  <c r="F571" i="17"/>
  <c r="F569" i="17" s="1"/>
  <c r="Y566" i="17"/>
  <c r="Y564" i="17" s="1"/>
  <c r="S566" i="17"/>
  <c r="S564" i="17" s="1"/>
  <c r="M566" i="17"/>
  <c r="M564" i="17" s="1"/>
  <c r="G566" i="17"/>
  <c r="G564" i="17" s="1"/>
  <c r="Z561" i="17"/>
  <c r="Z559" i="17" s="1"/>
  <c r="T561" i="17"/>
  <c r="T559" i="17" s="1"/>
  <c r="N561" i="17"/>
  <c r="N559" i="17" s="1"/>
  <c r="H561" i="17"/>
  <c r="H559" i="17" s="1"/>
  <c r="AA556" i="17"/>
  <c r="AA554" i="17" s="1"/>
  <c r="U556" i="17"/>
  <c r="U554" i="17" s="1"/>
  <c r="O556" i="17"/>
  <c r="O554" i="17" s="1"/>
  <c r="I556" i="17"/>
  <c r="I554" i="17" s="1"/>
  <c r="V551" i="17"/>
  <c r="V549" i="17" s="1"/>
  <c r="P551" i="17"/>
  <c r="P549" i="17" s="1"/>
  <c r="J551" i="17"/>
  <c r="J549" i="17" s="1"/>
  <c r="D551" i="17"/>
  <c r="D549" i="17" s="1"/>
  <c r="W546" i="17"/>
  <c r="W544" i="17" s="1"/>
  <c r="Q546" i="17"/>
  <c r="Q544" i="17" s="1"/>
  <c r="K546" i="17"/>
  <c r="K544" i="17" s="1"/>
  <c r="E546" i="17"/>
  <c r="E544" i="17" s="1"/>
  <c r="X541" i="17"/>
  <c r="X539" i="17" s="1"/>
  <c r="R541" i="17"/>
  <c r="R539" i="17" s="1"/>
  <c r="L541" i="17"/>
  <c r="L539" i="17" s="1"/>
  <c r="F541" i="17"/>
  <c r="F539" i="17" s="1"/>
  <c r="Y536" i="17"/>
  <c r="Y534" i="17" s="1"/>
  <c r="S536" i="17"/>
  <c r="S534" i="17" s="1"/>
  <c r="M536" i="17"/>
  <c r="M534" i="17" s="1"/>
  <c r="G536" i="17"/>
  <c r="G534" i="17" s="1"/>
  <c r="Z531" i="17"/>
  <c r="Z529" i="17" s="1"/>
  <c r="T531" i="17"/>
  <c r="T529" i="17" s="1"/>
  <c r="N531" i="17"/>
  <c r="N529" i="17" s="1"/>
  <c r="H531" i="17"/>
  <c r="H529" i="17" s="1"/>
  <c r="AA526" i="17"/>
  <c r="AA524" i="17" s="1"/>
  <c r="U526" i="17"/>
  <c r="U524" i="17" s="1"/>
  <c r="O526" i="17"/>
  <c r="O524" i="17" s="1"/>
  <c r="I526" i="17"/>
  <c r="I524" i="17" s="1"/>
  <c r="V521" i="17"/>
  <c r="V519" i="17" s="1"/>
  <c r="P521" i="17"/>
  <c r="P519" i="17" s="1"/>
  <c r="J521" i="17"/>
  <c r="J519" i="17" s="1"/>
  <c r="D521" i="17"/>
  <c r="D519" i="17" s="1"/>
  <c r="W516" i="17"/>
  <c r="W514" i="17" s="1"/>
  <c r="Q516" i="17"/>
  <c r="Q514" i="17" s="1"/>
  <c r="K516" i="17"/>
  <c r="K514" i="17" s="1"/>
  <c r="E516" i="17"/>
  <c r="E514" i="17" s="1"/>
  <c r="X511" i="17"/>
  <c r="X509" i="17" s="1"/>
  <c r="R511" i="17"/>
  <c r="R509" i="17" s="1"/>
  <c r="L511" i="17"/>
  <c r="L509" i="17" s="1"/>
  <c r="F511" i="17"/>
  <c r="F509" i="17" s="1"/>
  <c r="Y506" i="17"/>
  <c r="Y504" i="17" s="1"/>
  <c r="S506" i="17"/>
  <c r="S504" i="17" s="1"/>
  <c r="M506" i="17"/>
  <c r="M504" i="17" s="1"/>
  <c r="G506" i="17"/>
  <c r="G504" i="17" s="1"/>
  <c r="Z501" i="17"/>
  <c r="Z499" i="17" s="1"/>
  <c r="T501" i="17"/>
  <c r="T499" i="17" s="1"/>
  <c r="N501" i="17"/>
  <c r="N499" i="17" s="1"/>
  <c r="H501" i="17"/>
  <c r="H499" i="17" s="1"/>
  <c r="AA496" i="17"/>
  <c r="AA494" i="17" s="1"/>
  <c r="U496" i="17"/>
  <c r="U494" i="17" s="1"/>
  <c r="O496" i="17"/>
  <c r="O494" i="17" s="1"/>
  <c r="I496" i="17"/>
  <c r="I494" i="17" s="1"/>
  <c r="K636" i="17"/>
  <c r="K634" i="17" s="1"/>
  <c r="T631" i="17"/>
  <c r="H631" i="17"/>
  <c r="X626" i="17"/>
  <c r="X624" i="17" s="1"/>
  <c r="L626" i="17"/>
  <c r="L624" i="17" s="1"/>
  <c r="Y621" i="17"/>
  <c r="Y619" i="17" s="1"/>
  <c r="P621" i="17"/>
  <c r="P619" i="17" s="1"/>
  <c r="G621" i="17"/>
  <c r="G619" i="17" s="1"/>
  <c r="AA616" i="17"/>
  <c r="AA614" i="17" s="1"/>
  <c r="S616" i="17"/>
  <c r="S614" i="17" s="1"/>
  <c r="I616" i="17"/>
  <c r="I614" i="17" s="1"/>
  <c r="T611" i="17"/>
  <c r="T609" i="17" s="1"/>
  <c r="J611" i="17"/>
  <c r="J609" i="17" s="1"/>
  <c r="U606" i="17"/>
  <c r="U604" i="17" s="1"/>
  <c r="K606" i="17"/>
  <c r="K604" i="17" s="1"/>
  <c r="V601" i="17"/>
  <c r="V599" i="17" s="1"/>
  <c r="L601" i="17"/>
  <c r="L599" i="17" s="1"/>
  <c r="D601" i="17"/>
  <c r="D599" i="17" s="1"/>
  <c r="X596" i="17"/>
  <c r="X594" i="17" s="1"/>
  <c r="Q596" i="17"/>
  <c r="Q594" i="17" s="1"/>
  <c r="I596" i="17"/>
  <c r="Y591" i="17"/>
  <c r="Y589" i="17" s="1"/>
  <c r="R591" i="17"/>
  <c r="R589" i="17" s="1"/>
  <c r="J591" i="17"/>
  <c r="Z586" i="17"/>
  <c r="Z584" i="17" s="1"/>
  <c r="S586" i="17"/>
  <c r="S584" i="17" s="1"/>
  <c r="K586" i="17"/>
  <c r="D586" i="17"/>
  <c r="D584" i="17" s="1"/>
  <c r="AA581" i="17"/>
  <c r="AA579" i="17" s="1"/>
  <c r="T581" i="17"/>
  <c r="T579" i="17" s="1"/>
  <c r="L581" i="17"/>
  <c r="E581" i="17"/>
  <c r="E579" i="17" s="1"/>
  <c r="U576" i="17"/>
  <c r="U574" i="17" s="1"/>
  <c r="M576" i="17"/>
  <c r="F576" i="17"/>
  <c r="F574" i="17" s="1"/>
  <c r="W571" i="17"/>
  <c r="W569" i="17" s="1"/>
  <c r="Q571" i="17"/>
  <c r="Q569" i="17" s="1"/>
  <c r="K571" i="17"/>
  <c r="K569" i="17" s="1"/>
  <c r="E571" i="17"/>
  <c r="E569" i="17" s="1"/>
  <c r="X566" i="17"/>
  <c r="X564" i="17" s="1"/>
  <c r="R566" i="17"/>
  <c r="R564" i="17" s="1"/>
  <c r="L566" i="17"/>
  <c r="L564" i="17" s="1"/>
  <c r="F566" i="17"/>
  <c r="F564" i="17" s="1"/>
  <c r="Y561" i="17"/>
  <c r="Y559" i="17" s="1"/>
  <c r="S561" i="17"/>
  <c r="S559" i="17" s="1"/>
  <c r="M561" i="17"/>
  <c r="M559" i="17" s="1"/>
  <c r="G561" i="17"/>
  <c r="G559" i="17" s="1"/>
  <c r="Z556" i="17"/>
  <c r="Z554" i="17" s="1"/>
  <c r="T556" i="17"/>
  <c r="T554" i="17" s="1"/>
  <c r="N556" i="17"/>
  <c r="N554" i="17" s="1"/>
  <c r="H556" i="17"/>
  <c r="H554" i="17" s="1"/>
  <c r="AA551" i="17"/>
  <c r="AA549" i="17" s="1"/>
  <c r="U551" i="17"/>
  <c r="U549" i="17" s="1"/>
  <c r="O551" i="17"/>
  <c r="O549" i="17" s="1"/>
  <c r="I551" i="17"/>
  <c r="I549" i="17" s="1"/>
  <c r="V546" i="17"/>
  <c r="V544" i="17" s="1"/>
  <c r="P546" i="17"/>
  <c r="P544" i="17" s="1"/>
  <c r="J546" i="17"/>
  <c r="J544" i="17" s="1"/>
  <c r="D546" i="17"/>
  <c r="D544" i="17" s="1"/>
  <c r="W541" i="17"/>
  <c r="W539" i="17" s="1"/>
  <c r="Q541" i="17"/>
  <c r="Q539" i="17" s="1"/>
  <c r="K541" i="17"/>
  <c r="K539" i="17" s="1"/>
  <c r="E541" i="17"/>
  <c r="E539" i="17" s="1"/>
  <c r="X536" i="17"/>
  <c r="X534" i="17" s="1"/>
  <c r="R536" i="17"/>
  <c r="R534" i="17" s="1"/>
  <c r="L536" i="17"/>
  <c r="L534" i="17" s="1"/>
  <c r="F536" i="17"/>
  <c r="F534" i="17" s="1"/>
  <c r="Y531" i="17"/>
  <c r="Y529" i="17" s="1"/>
  <c r="S531" i="17"/>
  <c r="S529" i="17" s="1"/>
  <c r="M531" i="17"/>
  <c r="M529" i="17" s="1"/>
  <c r="G531" i="17"/>
  <c r="G529" i="17" s="1"/>
  <c r="Z526" i="17"/>
  <c r="Z524" i="17" s="1"/>
  <c r="T526" i="17"/>
  <c r="T524" i="17" s="1"/>
  <c r="N526" i="17"/>
  <c r="N524" i="17" s="1"/>
  <c r="H526" i="17"/>
  <c r="H524" i="17" s="1"/>
  <c r="AA521" i="17"/>
  <c r="AA519" i="17" s="1"/>
  <c r="U521" i="17"/>
  <c r="U519" i="17" s="1"/>
  <c r="O521" i="17"/>
  <c r="O519" i="17" s="1"/>
  <c r="I521" i="17"/>
  <c r="I519" i="17" s="1"/>
  <c r="V516" i="17"/>
  <c r="V514" i="17" s="1"/>
  <c r="P516" i="17"/>
  <c r="P514" i="17" s="1"/>
  <c r="J516" i="17"/>
  <c r="J514" i="17" s="1"/>
  <c r="D516" i="17"/>
  <c r="D514" i="17" s="1"/>
  <c r="W511" i="17"/>
  <c r="W509" i="17" s="1"/>
  <c r="Q511" i="17"/>
  <c r="Q509" i="17" s="1"/>
  <c r="K511" i="17"/>
  <c r="K509" i="17" s="1"/>
  <c r="E511" i="17"/>
  <c r="E509" i="17" s="1"/>
  <c r="X506" i="17"/>
  <c r="X504" i="17" s="1"/>
  <c r="R506" i="17"/>
  <c r="R504" i="17" s="1"/>
  <c r="L506" i="17"/>
  <c r="L504" i="17" s="1"/>
  <c r="F506" i="17"/>
  <c r="F504" i="17" s="1"/>
  <c r="Y501" i="17"/>
  <c r="Y499" i="17" s="1"/>
  <c r="S501" i="17"/>
  <c r="S499" i="17" s="1"/>
  <c r="M501" i="17"/>
  <c r="M499" i="17" s="1"/>
  <c r="G501" i="17"/>
  <c r="G499" i="17" s="1"/>
  <c r="Z496" i="17"/>
  <c r="Z494" i="17" s="1"/>
  <c r="T496" i="17"/>
  <c r="T494" i="17" s="1"/>
  <c r="N496" i="17"/>
  <c r="N494" i="17" s="1"/>
  <c r="H496" i="17"/>
  <c r="H494" i="17" s="1"/>
  <c r="J636" i="17"/>
  <c r="J634" i="17" s="1"/>
  <c r="R631" i="17"/>
  <c r="R629" i="17" s="1"/>
  <c r="F631" i="17"/>
  <c r="F629" i="17" s="1"/>
  <c r="U626" i="17"/>
  <c r="I626" i="17"/>
  <c r="I624" i="17" s="1"/>
  <c r="X621" i="17"/>
  <c r="X619" i="17" s="1"/>
  <c r="N621" i="17"/>
  <c r="F621" i="17"/>
  <c r="F619" i="17" s="1"/>
  <c r="Z616" i="17"/>
  <c r="Z614" i="17" s="1"/>
  <c r="Q616" i="17"/>
  <c r="Q614" i="17" s="1"/>
  <c r="H616" i="17"/>
  <c r="H614" i="17" s="1"/>
  <c r="AA611" i="17"/>
  <c r="AA609" i="17" s="1"/>
  <c r="R611" i="17"/>
  <c r="R609" i="17" s="1"/>
  <c r="I611" i="17"/>
  <c r="I609" i="17" s="1"/>
  <c r="S606" i="17"/>
  <c r="S604" i="17" s="1"/>
  <c r="J606" i="17"/>
  <c r="J604" i="17" s="1"/>
  <c r="T601" i="17"/>
  <c r="T599" i="17" s="1"/>
  <c r="K601" i="17"/>
  <c r="K599" i="17" s="1"/>
  <c r="W596" i="17"/>
  <c r="W594" i="17" s="1"/>
  <c r="O596" i="17"/>
  <c r="H596" i="17"/>
  <c r="H594" i="17" s="1"/>
  <c r="X591" i="17"/>
  <c r="X589" i="17" s="1"/>
  <c r="P591" i="17"/>
  <c r="I591" i="17"/>
  <c r="I589" i="17" s="1"/>
  <c r="Y586" i="17"/>
  <c r="Y584" i="17" s="1"/>
  <c r="Q586" i="17"/>
  <c r="J586" i="17"/>
  <c r="J584" i="17" s="1"/>
  <c r="Z581" i="17"/>
  <c r="Z579" i="17" s="1"/>
  <c r="R581" i="17"/>
  <c r="R579" i="17" s="1"/>
  <c r="K581" i="17"/>
  <c r="K579" i="17" s="1"/>
  <c r="D581" i="17"/>
  <c r="AA576" i="17"/>
  <c r="AA574" i="17" s="1"/>
  <c r="S576" i="17"/>
  <c r="L576" i="17"/>
  <c r="L574" i="17" s="1"/>
  <c r="E576" i="17"/>
  <c r="E574" i="17" s="1"/>
  <c r="V571" i="17"/>
  <c r="V569" i="17" s="1"/>
  <c r="P571" i="17"/>
  <c r="P569" i="17" s="1"/>
  <c r="J571" i="17"/>
  <c r="J569" i="17" s="1"/>
  <c r="D571" i="17"/>
  <c r="D569" i="17" s="1"/>
  <c r="W566" i="17"/>
  <c r="W564" i="17" s="1"/>
  <c r="Q566" i="17"/>
  <c r="Q564" i="17" s="1"/>
  <c r="K566" i="17"/>
  <c r="K564" i="17" s="1"/>
  <c r="E566" i="17"/>
  <c r="E564" i="17" s="1"/>
  <c r="X561" i="17"/>
  <c r="X559" i="17" s="1"/>
  <c r="R561" i="17"/>
  <c r="R559" i="17" s="1"/>
  <c r="L561" i="17"/>
  <c r="L559" i="17" s="1"/>
  <c r="F561" i="17"/>
  <c r="F559" i="17" s="1"/>
  <c r="Y556" i="17"/>
  <c r="Y554" i="17" s="1"/>
  <c r="S556" i="17"/>
  <c r="S554" i="17" s="1"/>
  <c r="M556" i="17"/>
  <c r="M554" i="17" s="1"/>
  <c r="G556" i="17"/>
  <c r="G554" i="17" s="1"/>
  <c r="Z551" i="17"/>
  <c r="Z549" i="17" s="1"/>
  <c r="T551" i="17"/>
  <c r="T549" i="17" s="1"/>
  <c r="N551" i="17"/>
  <c r="N549" i="17" s="1"/>
  <c r="H551" i="17"/>
  <c r="H549" i="17" s="1"/>
  <c r="AA546" i="17"/>
  <c r="AA544" i="17" s="1"/>
  <c r="U546" i="17"/>
  <c r="U544" i="17" s="1"/>
  <c r="O546" i="17"/>
  <c r="O544" i="17" s="1"/>
  <c r="I546" i="17"/>
  <c r="I544" i="17" s="1"/>
  <c r="V541" i="17"/>
  <c r="V539" i="17" s="1"/>
  <c r="P541" i="17"/>
  <c r="P539" i="17" s="1"/>
  <c r="J541" i="17"/>
  <c r="J539" i="17" s="1"/>
  <c r="D541" i="17"/>
  <c r="D539" i="17" s="1"/>
  <c r="W536" i="17"/>
  <c r="W534" i="17" s="1"/>
  <c r="Q536" i="17"/>
  <c r="Q534" i="17" s="1"/>
  <c r="K536" i="17"/>
  <c r="K534" i="17" s="1"/>
  <c r="E536" i="17"/>
  <c r="E534" i="17" s="1"/>
  <c r="X531" i="17"/>
  <c r="X529" i="17" s="1"/>
  <c r="R531" i="17"/>
  <c r="R529" i="17" s="1"/>
  <c r="L531" i="17"/>
  <c r="L529" i="17" s="1"/>
  <c r="F531" i="17"/>
  <c r="F529" i="17" s="1"/>
  <c r="Y526" i="17"/>
  <c r="Y524" i="17" s="1"/>
  <c r="S526" i="17"/>
  <c r="S524" i="17" s="1"/>
  <c r="M526" i="17"/>
  <c r="M524" i="17" s="1"/>
  <c r="G526" i="17"/>
  <c r="G524" i="17" s="1"/>
  <c r="Z521" i="17"/>
  <c r="Z519" i="17" s="1"/>
  <c r="T521" i="17"/>
  <c r="T519" i="17" s="1"/>
  <c r="N521" i="17"/>
  <c r="N519" i="17" s="1"/>
  <c r="H521" i="17"/>
  <c r="H519" i="17" s="1"/>
  <c r="AA516" i="17"/>
  <c r="AA514" i="17" s="1"/>
  <c r="U516" i="17"/>
  <c r="U514" i="17" s="1"/>
  <c r="O516" i="17"/>
  <c r="O514" i="17" s="1"/>
  <c r="I516" i="17"/>
  <c r="I514" i="17" s="1"/>
  <c r="V511" i="17"/>
  <c r="V509" i="17" s="1"/>
  <c r="P511" i="17"/>
  <c r="P509" i="17" s="1"/>
  <c r="J511" i="17"/>
  <c r="J509" i="17" s="1"/>
  <c r="D511" i="17"/>
  <c r="D509" i="17" s="1"/>
  <c r="W506" i="17"/>
  <c r="W504" i="17" s="1"/>
  <c r="Q506" i="17"/>
  <c r="Q504" i="17" s="1"/>
  <c r="K506" i="17"/>
  <c r="K504" i="17" s="1"/>
  <c r="E506" i="17"/>
  <c r="E504" i="17" s="1"/>
  <c r="J486" i="17"/>
  <c r="J484" i="17" s="1"/>
  <c r="P486" i="17"/>
  <c r="P484" i="17" s="1"/>
  <c r="V486" i="17"/>
  <c r="V484" i="17" s="1"/>
  <c r="I491" i="17"/>
  <c r="I489" i="17" s="1"/>
  <c r="P491" i="17"/>
  <c r="P489" i="17" s="1"/>
  <c r="W491" i="17"/>
  <c r="W489" i="17" s="1"/>
  <c r="D496" i="17"/>
  <c r="D494" i="17" s="1"/>
  <c r="P496" i="17"/>
  <c r="P494" i="17" s="1"/>
  <c r="O501" i="17"/>
  <c r="O499" i="17" s="1"/>
  <c r="AA501" i="17"/>
  <c r="AA499" i="17" s="1"/>
  <c r="D506" i="17"/>
  <c r="D504" i="17" s="1"/>
  <c r="V506" i="17"/>
  <c r="V504" i="17" s="1"/>
  <c r="U511" i="17"/>
  <c r="U509" i="17" s="1"/>
  <c r="X516" i="17"/>
  <c r="X514" i="17" s="1"/>
  <c r="Q521" i="17"/>
  <c r="Q519" i="17" s="1"/>
  <c r="J526" i="17"/>
  <c r="J524" i="17" s="1"/>
  <c r="I531" i="17"/>
  <c r="I529" i="17" s="1"/>
  <c r="W574" i="17"/>
  <c r="D579" i="17"/>
  <c r="V579" i="17"/>
  <c r="U584" i="17"/>
  <c r="T589" i="17"/>
  <c r="S594" i="17"/>
  <c r="F599" i="17"/>
  <c r="R599" i="17"/>
  <c r="E604" i="17"/>
  <c r="Q604" i="17"/>
  <c r="W604" i="17"/>
  <c r="D609" i="17"/>
  <c r="P609" i="17"/>
  <c r="O614" i="17"/>
  <c r="U614" i="17"/>
  <c r="H619" i="17"/>
  <c r="N619" i="17"/>
  <c r="T619" i="17"/>
  <c r="Z619" i="17"/>
  <c r="Q634" i="17"/>
  <c r="E486" i="17"/>
  <c r="E484" i="17" s="1"/>
  <c r="K486" i="17"/>
  <c r="K484" i="17" s="1"/>
  <c r="Q486" i="17"/>
  <c r="Q484" i="17" s="1"/>
  <c r="W486" i="17"/>
  <c r="W484" i="17" s="1"/>
  <c r="D491" i="17"/>
  <c r="D489" i="17" s="1"/>
  <c r="J491" i="17"/>
  <c r="J489" i="17" s="1"/>
  <c r="Q491" i="17"/>
  <c r="Q489" i="17" s="1"/>
  <c r="Y491" i="17"/>
  <c r="Y489" i="17" s="1"/>
  <c r="F496" i="17"/>
  <c r="F494" i="17" s="1"/>
  <c r="R496" i="17"/>
  <c r="R494" i="17" s="1"/>
  <c r="E501" i="17"/>
  <c r="E499" i="17" s="1"/>
  <c r="Q501" i="17"/>
  <c r="Q499" i="17" s="1"/>
  <c r="H506" i="17"/>
  <c r="H504" i="17" s="1"/>
  <c r="Z506" i="17"/>
  <c r="Z504" i="17" s="1"/>
  <c r="G511" i="17"/>
  <c r="G509" i="17" s="1"/>
  <c r="Y511" i="17"/>
  <c r="Y509" i="17" s="1"/>
  <c r="W521" i="17"/>
  <c r="W519" i="17" s="1"/>
  <c r="P526" i="17"/>
  <c r="P524" i="17" s="1"/>
  <c r="O531" i="17"/>
  <c r="O529" i="17" s="1"/>
  <c r="H536" i="17"/>
  <c r="F486" i="17"/>
  <c r="F484" i="17" s="1"/>
  <c r="L486" i="17"/>
  <c r="L484" i="17" s="1"/>
  <c r="R486" i="17"/>
  <c r="R484" i="17" s="1"/>
  <c r="X486" i="17"/>
  <c r="X484" i="17" s="1"/>
  <c r="E491" i="17"/>
  <c r="E489" i="17" s="1"/>
  <c r="K491" i="17"/>
  <c r="K489" i="17" s="1"/>
  <c r="S491" i="17"/>
  <c r="S489" i="17" s="1"/>
  <c r="Z491" i="17"/>
  <c r="Z489" i="17" s="1"/>
  <c r="G496" i="17"/>
  <c r="G494" i="17" s="1"/>
  <c r="S496" i="17"/>
  <c r="S494" i="17" s="1"/>
  <c r="F501" i="17"/>
  <c r="F499" i="17" s="1"/>
  <c r="R501" i="17"/>
  <c r="R499" i="17" s="1"/>
  <c r="J506" i="17"/>
  <c r="J504" i="17" s="1"/>
  <c r="I511" i="17"/>
  <c r="I509" i="17" s="1"/>
  <c r="AA511" i="17"/>
  <c r="AA509" i="17" s="1"/>
  <c r="F516" i="17"/>
  <c r="F514" i="17" s="1"/>
  <c r="V526" i="17"/>
  <c r="V524" i="17" s="1"/>
  <c r="U531" i="17"/>
  <c r="U529" i="17" s="1"/>
  <c r="N536" i="17"/>
  <c r="N534" i="17" s="1"/>
  <c r="G541" i="17"/>
  <c r="G539" i="17" s="1"/>
  <c r="M574" i="17"/>
  <c r="S574" i="17"/>
  <c r="L579" i="17"/>
  <c r="K584" i="17"/>
  <c r="Q584" i="17"/>
  <c r="J589" i="17"/>
  <c r="P589" i="17"/>
  <c r="I594" i="17"/>
  <c r="O594" i="17"/>
  <c r="H599" i="17"/>
  <c r="Z599" i="17"/>
  <c r="G604" i="17"/>
  <c r="M604" i="17"/>
  <c r="Y604" i="17"/>
  <c r="F609" i="17"/>
  <c r="L609" i="17"/>
  <c r="X609" i="17"/>
  <c r="D619" i="17"/>
  <c r="V619" i="17"/>
  <c r="U624" i="17"/>
  <c r="H629" i="17"/>
  <c r="T629" i="17"/>
  <c r="Z629" i="17"/>
  <c r="T72" i="18"/>
  <c r="AA87" i="18"/>
  <c r="M97" i="18"/>
  <c r="N92" i="18"/>
  <c r="B727" i="17"/>
  <c r="B739" i="17"/>
  <c r="B751" i="17"/>
  <c r="D781" i="17"/>
  <c r="F782" i="17"/>
  <c r="F781" i="17" s="1"/>
  <c r="F9" i="18"/>
  <c r="L9" i="18"/>
  <c r="R9" i="18"/>
  <c r="R7" i="18" s="1"/>
  <c r="X9" i="18"/>
  <c r="X7" i="18" s="1"/>
  <c r="F11" i="18"/>
  <c r="L11" i="18"/>
  <c r="R11" i="18"/>
  <c r="X11" i="18"/>
  <c r="E14" i="18"/>
  <c r="E12" i="18" s="1"/>
  <c r="K14" i="18"/>
  <c r="K12" i="18" s="1"/>
  <c r="Q14" i="18"/>
  <c r="W14" i="18"/>
  <c r="W12" i="18" s="1"/>
  <c r="E16" i="18"/>
  <c r="K16" i="18"/>
  <c r="Q16" i="18"/>
  <c r="W16" i="18"/>
  <c r="D19" i="18"/>
  <c r="J19" i="18"/>
  <c r="J17" i="18" s="1"/>
  <c r="P19" i="18"/>
  <c r="V19" i="18"/>
  <c r="D21" i="18"/>
  <c r="J21" i="18"/>
  <c r="P21" i="18"/>
  <c r="V21" i="18"/>
  <c r="I24" i="18"/>
  <c r="O24" i="18"/>
  <c r="U24" i="18"/>
  <c r="U22" i="18" s="1"/>
  <c r="AA24" i="18"/>
  <c r="AA22" i="18" s="1"/>
  <c r="I26" i="18"/>
  <c r="O26" i="18"/>
  <c r="U26" i="18"/>
  <c r="AA26" i="18"/>
  <c r="H29" i="18"/>
  <c r="H27" i="18" s="1"/>
  <c r="N29" i="18"/>
  <c r="N27" i="18" s="1"/>
  <c r="T29" i="18"/>
  <c r="Z29" i="18"/>
  <c r="Z27" i="18" s="1"/>
  <c r="H31" i="18"/>
  <c r="N31" i="18"/>
  <c r="T31" i="18"/>
  <c r="Z31" i="18"/>
  <c r="G34" i="18"/>
  <c r="M34" i="18"/>
  <c r="M32" i="18" s="1"/>
  <c r="S34" i="18"/>
  <c r="Y34" i="18"/>
  <c r="G36" i="18"/>
  <c r="M36" i="18"/>
  <c r="S36" i="18"/>
  <c r="Y36" i="18"/>
  <c r="F39" i="18"/>
  <c r="F37" i="18" s="1"/>
  <c r="L39" i="18"/>
  <c r="R39" i="18"/>
  <c r="X39" i="18"/>
  <c r="X37" i="18" s="1"/>
  <c r="F41" i="18"/>
  <c r="M41" i="18"/>
  <c r="T41" i="18"/>
  <c r="AA41" i="18"/>
  <c r="AA37" i="18" s="1"/>
  <c r="F44" i="18"/>
  <c r="M44" i="18"/>
  <c r="M42" i="18" s="1"/>
  <c r="T44" i="18"/>
  <c r="T42" i="18" s="1"/>
  <c r="D46" i="18"/>
  <c r="K46" i="18"/>
  <c r="R46" i="18"/>
  <c r="Y46" i="18"/>
  <c r="E49" i="18"/>
  <c r="L49" i="18"/>
  <c r="S49" i="18"/>
  <c r="S47" i="18" s="1"/>
  <c r="AA49" i="18"/>
  <c r="J51" i="18"/>
  <c r="Q51" i="18"/>
  <c r="X51" i="18"/>
  <c r="D54" i="18"/>
  <c r="K54" i="18"/>
  <c r="K52" i="18" s="1"/>
  <c r="R54" i="18"/>
  <c r="R52" i="18" s="1"/>
  <c r="Z54" i="18"/>
  <c r="I56" i="18"/>
  <c r="P56" i="18"/>
  <c r="W56" i="18"/>
  <c r="J59" i="18"/>
  <c r="J57" i="18" s="1"/>
  <c r="Q59" i="18"/>
  <c r="Q57" i="18" s="1"/>
  <c r="Y59" i="18"/>
  <c r="H61" i="18"/>
  <c r="O61" i="18"/>
  <c r="V61" i="18"/>
  <c r="I64" i="18"/>
  <c r="I62" i="18" s="1"/>
  <c r="P64" i="18"/>
  <c r="P62" i="18" s="1"/>
  <c r="X64" i="18"/>
  <c r="G66" i="18"/>
  <c r="N66" i="18"/>
  <c r="U66" i="18"/>
  <c r="H69" i="18"/>
  <c r="H67" i="18" s="1"/>
  <c r="O69" i="18"/>
  <c r="W69" i="18"/>
  <c r="F71" i="18"/>
  <c r="M71" i="18"/>
  <c r="T71" i="18"/>
  <c r="AA71" i="18"/>
  <c r="F74" i="18"/>
  <c r="M74" i="18"/>
  <c r="M72" i="18" s="1"/>
  <c r="T74" i="18"/>
  <c r="D76" i="18"/>
  <c r="K76" i="18"/>
  <c r="R76" i="18"/>
  <c r="Y76" i="18"/>
  <c r="E79" i="18"/>
  <c r="L79" i="18"/>
  <c r="L77" i="18" s="1"/>
  <c r="S79" i="18"/>
  <c r="S77" i="18" s="1"/>
  <c r="AA79" i="18"/>
  <c r="J81" i="18"/>
  <c r="Q81" i="18"/>
  <c r="X81" i="18"/>
  <c r="F84" i="18"/>
  <c r="F82" i="18" s="1"/>
  <c r="O84" i="18"/>
  <c r="X84" i="18"/>
  <c r="X82" i="18" s="1"/>
  <c r="I86" i="18"/>
  <c r="R86" i="18"/>
  <c r="AA86" i="18"/>
  <c r="E89" i="18"/>
  <c r="N89" i="18"/>
  <c r="W89" i="18"/>
  <c r="W87" i="18" s="1"/>
  <c r="H91" i="18"/>
  <c r="Q91" i="18"/>
  <c r="Z91" i="18"/>
  <c r="N94" i="18"/>
  <c r="Z94" i="18"/>
  <c r="Z92" i="18" s="1"/>
  <c r="N96" i="18"/>
  <c r="Z96" i="18"/>
  <c r="M99" i="18"/>
  <c r="G101" i="18"/>
  <c r="Y101" i="18"/>
  <c r="K104" i="18"/>
  <c r="K102" i="18" s="1"/>
  <c r="E106" i="18"/>
  <c r="W106" i="18"/>
  <c r="J109" i="18"/>
  <c r="V111" i="18"/>
  <c r="I114" i="18"/>
  <c r="U116" i="18"/>
  <c r="N121" i="18"/>
  <c r="G126" i="18"/>
  <c r="X129" i="18"/>
  <c r="X127" i="18" s="1"/>
  <c r="Q134" i="18"/>
  <c r="J139" i="18"/>
  <c r="J137" i="18" s="1"/>
  <c r="V141" i="18"/>
  <c r="I144" i="18"/>
  <c r="X146" i="18"/>
  <c r="K149" i="18"/>
  <c r="K147" i="18" s="1"/>
  <c r="Q152" i="18"/>
  <c r="Q154" i="18"/>
  <c r="X159" i="18"/>
  <c r="W166" i="18"/>
  <c r="L170" i="18"/>
  <c r="L166" i="18" s="1"/>
  <c r="B753" i="17"/>
  <c r="B765" i="17"/>
  <c r="G9" i="18"/>
  <c r="G7" i="18" s="1"/>
  <c r="M9" i="18"/>
  <c r="M7" i="18" s="1"/>
  <c r="S9" i="18"/>
  <c r="S7" i="18" s="1"/>
  <c r="Y9" i="18"/>
  <c r="Y11" i="18"/>
  <c r="F14" i="18"/>
  <c r="F12" i="18" s="1"/>
  <c r="L14" i="18"/>
  <c r="L12" i="18" s="1"/>
  <c r="R14" i="18"/>
  <c r="X14" i="18"/>
  <c r="F16" i="18"/>
  <c r="L16" i="18"/>
  <c r="R16" i="18"/>
  <c r="X16" i="18"/>
  <c r="E19" i="18"/>
  <c r="K19" i="18"/>
  <c r="Q19" i="18"/>
  <c r="W19" i="18"/>
  <c r="W17" i="18" s="1"/>
  <c r="E21" i="18"/>
  <c r="K21" i="18"/>
  <c r="Q21" i="18"/>
  <c r="W21" i="18"/>
  <c r="D24" i="18"/>
  <c r="J24" i="18"/>
  <c r="J22" i="18" s="1"/>
  <c r="P24" i="18"/>
  <c r="P22" i="18" s="1"/>
  <c r="V24" i="18"/>
  <c r="V22" i="18" s="1"/>
  <c r="D26" i="18"/>
  <c r="J26" i="18"/>
  <c r="P26" i="18"/>
  <c r="V26" i="18"/>
  <c r="I29" i="18"/>
  <c r="I27" i="18" s="1"/>
  <c r="O29" i="18"/>
  <c r="O27" i="18" s="1"/>
  <c r="U29" i="18"/>
  <c r="AA29" i="18"/>
  <c r="I31" i="18"/>
  <c r="O31" i="18"/>
  <c r="U31" i="18"/>
  <c r="AA31" i="18"/>
  <c r="H34" i="18"/>
  <c r="N34" i="18"/>
  <c r="T34" i="18"/>
  <c r="Z34" i="18"/>
  <c r="Z32" i="18" s="1"/>
  <c r="H36" i="18"/>
  <c r="N36" i="18"/>
  <c r="T36" i="18"/>
  <c r="Z36" i="18"/>
  <c r="G39" i="18"/>
  <c r="M39" i="18"/>
  <c r="S39" i="18"/>
  <c r="Y39" i="18"/>
  <c r="G41" i="18"/>
  <c r="N41" i="18"/>
  <c r="U41" i="18"/>
  <c r="U37" i="18" s="1"/>
  <c r="G44" i="18"/>
  <c r="G42" i="18" s="1"/>
  <c r="N44" i="18"/>
  <c r="N42" i="18" s="1"/>
  <c r="V44" i="18"/>
  <c r="V42" i="18" s="1"/>
  <c r="E46" i="18"/>
  <c r="L46" i="18"/>
  <c r="S46" i="18"/>
  <c r="Z46" i="18"/>
  <c r="F49" i="18"/>
  <c r="F47" i="18" s="1"/>
  <c r="M49" i="18"/>
  <c r="M47" i="18" s="1"/>
  <c r="U49" i="18"/>
  <c r="U47" i="18" s="1"/>
  <c r="D51" i="18"/>
  <c r="K51" i="18"/>
  <c r="R51" i="18"/>
  <c r="Y51" i="18"/>
  <c r="E54" i="18"/>
  <c r="E52" i="18" s="1"/>
  <c r="L54" i="18"/>
  <c r="L52" i="18" s="1"/>
  <c r="T54" i="18"/>
  <c r="T52" i="18" s="1"/>
  <c r="AA54" i="18"/>
  <c r="AA52" i="18" s="1"/>
  <c r="J56" i="18"/>
  <c r="Q56" i="18"/>
  <c r="X56" i="18"/>
  <c r="D59" i="18"/>
  <c r="D57" i="18" s="1"/>
  <c r="K59" i="18"/>
  <c r="K57" i="18" s="1"/>
  <c r="S59" i="18"/>
  <c r="S57" i="18" s="1"/>
  <c r="Z59" i="18"/>
  <c r="Z57" i="18" s="1"/>
  <c r="I61" i="18"/>
  <c r="P61" i="18"/>
  <c r="W61" i="18"/>
  <c r="J64" i="18"/>
  <c r="J62" i="18" s="1"/>
  <c r="R64" i="18"/>
  <c r="R62" i="18" s="1"/>
  <c r="Y64" i="18"/>
  <c r="Y62" i="18" s="1"/>
  <c r="H66" i="18"/>
  <c r="O66" i="18"/>
  <c r="V66" i="18"/>
  <c r="I69" i="18"/>
  <c r="I67" i="18" s="1"/>
  <c r="Q69" i="18"/>
  <c r="Q67" i="18" s="1"/>
  <c r="X69" i="18"/>
  <c r="X67" i="18" s="1"/>
  <c r="G71" i="18"/>
  <c r="N71" i="18"/>
  <c r="U71" i="18"/>
  <c r="G74" i="18"/>
  <c r="G72" i="18" s="1"/>
  <c r="N74" i="18"/>
  <c r="N72" i="18" s="1"/>
  <c r="V74" i="18"/>
  <c r="V72" i="18" s="1"/>
  <c r="E76" i="18"/>
  <c r="L76" i="18"/>
  <c r="S76" i="18"/>
  <c r="Z76" i="18"/>
  <c r="F79" i="18"/>
  <c r="F77" i="18" s="1"/>
  <c r="M79" i="18"/>
  <c r="M77" i="18" s="1"/>
  <c r="U79" i="18"/>
  <c r="U77" i="18" s="1"/>
  <c r="D81" i="18"/>
  <c r="K81" i="18"/>
  <c r="R81" i="18"/>
  <c r="Y81" i="18"/>
  <c r="H84" i="18"/>
  <c r="H82" i="18" s="1"/>
  <c r="P84" i="18"/>
  <c r="P82" i="18" s="1"/>
  <c r="Z84" i="18"/>
  <c r="J86" i="18"/>
  <c r="J82" i="18" s="1"/>
  <c r="T86" i="18"/>
  <c r="T82" i="18" s="1"/>
  <c r="G89" i="18"/>
  <c r="O89" i="18"/>
  <c r="Y89" i="18"/>
  <c r="I91" i="18"/>
  <c r="I87" i="18" s="1"/>
  <c r="S91" i="18"/>
  <c r="S87" i="18" s="1"/>
  <c r="AA91" i="18"/>
  <c r="F94" i="18"/>
  <c r="F92" i="18" s="1"/>
  <c r="R94" i="18"/>
  <c r="R92" i="18" s="1"/>
  <c r="F96" i="18"/>
  <c r="R96" i="18"/>
  <c r="R99" i="18"/>
  <c r="R97" i="18" s="1"/>
  <c r="L101" i="18"/>
  <c r="L104" i="18"/>
  <c r="L102" i="18" s="1"/>
  <c r="F106" i="18"/>
  <c r="X106" i="18"/>
  <c r="P109" i="18"/>
  <c r="P107" i="18" s="1"/>
  <c r="O114" i="18"/>
  <c r="AA116" i="18"/>
  <c r="H119" i="18"/>
  <c r="T121" i="18"/>
  <c r="M126" i="18"/>
  <c r="F131" i="18"/>
  <c r="W134" i="18"/>
  <c r="W132" i="18" s="1"/>
  <c r="P139" i="18"/>
  <c r="P137" i="18" s="1"/>
  <c r="O144" i="18"/>
  <c r="O142" i="18" s="1"/>
  <c r="R149" i="18"/>
  <c r="Y154" i="18"/>
  <c r="Y152" i="18" s="1"/>
  <c r="G161" i="18"/>
  <c r="S170" i="18"/>
  <c r="J171" i="18"/>
  <c r="D176" i="18"/>
  <c r="M191" i="18"/>
  <c r="I34" i="18"/>
  <c r="I32" i="18" s="1"/>
  <c r="O34" i="18"/>
  <c r="O32" i="18" s="1"/>
  <c r="U34" i="18"/>
  <c r="U32" i="18" s="1"/>
  <c r="AA34" i="18"/>
  <c r="AA32" i="18" s="1"/>
  <c r="U36" i="18"/>
  <c r="AA36" i="18"/>
  <c r="H39" i="18"/>
  <c r="H37" i="18" s="1"/>
  <c r="N39" i="18"/>
  <c r="N37" i="18" s="1"/>
  <c r="T39" i="18"/>
  <c r="T37" i="18" s="1"/>
  <c r="Z39" i="18"/>
  <c r="Z37" i="18" s="1"/>
  <c r="H41" i="18"/>
  <c r="O41" i="18"/>
  <c r="O37" i="18" s="1"/>
  <c r="W41" i="18"/>
  <c r="H44" i="18"/>
  <c r="P44" i="18"/>
  <c r="P42" i="18" s="1"/>
  <c r="W44" i="18"/>
  <c r="W42" i="18" s="1"/>
  <c r="F46" i="18"/>
  <c r="M46" i="18"/>
  <c r="T46" i="18"/>
  <c r="G49" i="18"/>
  <c r="G47" i="18" s="1"/>
  <c r="O49" i="18"/>
  <c r="O47" i="18" s="1"/>
  <c r="V49" i="18"/>
  <c r="V47" i="18" s="1"/>
  <c r="E51" i="18"/>
  <c r="L51" i="18"/>
  <c r="L47" i="18" s="1"/>
  <c r="S51" i="18"/>
  <c r="AA51" i="18"/>
  <c r="F54" i="18"/>
  <c r="N54" i="18"/>
  <c r="N52" i="18" s="1"/>
  <c r="U54" i="18"/>
  <c r="U52" i="18" s="1"/>
  <c r="D56" i="18"/>
  <c r="K56" i="18"/>
  <c r="R56" i="18"/>
  <c r="Z56" i="18"/>
  <c r="E59" i="18"/>
  <c r="E57" i="18" s="1"/>
  <c r="M59" i="18"/>
  <c r="M57" i="18" s="1"/>
  <c r="T59" i="18"/>
  <c r="T57" i="18" s="1"/>
  <c r="AA59" i="18"/>
  <c r="J61" i="18"/>
  <c r="Q61" i="18"/>
  <c r="Y61" i="18"/>
  <c r="D64" i="18"/>
  <c r="D62" i="18" s="1"/>
  <c r="L64" i="18"/>
  <c r="L62" i="18" s="1"/>
  <c r="S64" i="18"/>
  <c r="S62" i="18" s="1"/>
  <c r="Z64" i="18"/>
  <c r="I66" i="18"/>
  <c r="P66" i="18"/>
  <c r="X66" i="18"/>
  <c r="K69" i="18"/>
  <c r="K67" i="18" s="1"/>
  <c r="R69" i="18"/>
  <c r="R67" i="18" s="1"/>
  <c r="Y69" i="18"/>
  <c r="H71" i="18"/>
  <c r="O71" i="18"/>
  <c r="O67" i="18" s="1"/>
  <c r="W71" i="18"/>
  <c r="H74" i="18"/>
  <c r="H72" i="18" s="1"/>
  <c r="P74" i="18"/>
  <c r="P72" i="18" s="1"/>
  <c r="W74" i="18"/>
  <c r="W72" i="18" s="1"/>
  <c r="F76" i="18"/>
  <c r="M76" i="18"/>
  <c r="T76" i="18"/>
  <c r="G79" i="18"/>
  <c r="G77" i="18" s="1"/>
  <c r="O79" i="18"/>
  <c r="O77" i="18" s="1"/>
  <c r="V79" i="18"/>
  <c r="V77" i="18" s="1"/>
  <c r="E81" i="18"/>
  <c r="L81" i="18"/>
  <c r="S81" i="18"/>
  <c r="AA81" i="18"/>
  <c r="I84" i="18"/>
  <c r="R84" i="18"/>
  <c r="R82" i="18" s="1"/>
  <c r="AA84" i="18"/>
  <c r="AA82" i="18" s="1"/>
  <c r="L86" i="18"/>
  <c r="U86" i="18"/>
  <c r="H89" i="18"/>
  <c r="Q89" i="18"/>
  <c r="Q87" i="18" s="1"/>
  <c r="Z89" i="18"/>
  <c r="Z87" i="18" s="1"/>
  <c r="K91" i="18"/>
  <c r="T91" i="18"/>
  <c r="G94" i="18"/>
  <c r="S94" i="18"/>
  <c r="G96" i="18"/>
  <c r="S96" i="18"/>
  <c r="E99" i="18"/>
  <c r="E97" i="18" s="1"/>
  <c r="S99" i="18"/>
  <c r="S97" i="18" s="1"/>
  <c r="M101" i="18"/>
  <c r="Q104" i="18"/>
  <c r="Q102" i="18" s="1"/>
  <c r="K106" i="18"/>
  <c r="V109" i="18"/>
  <c r="V107" i="18" s="1"/>
  <c r="U114" i="18"/>
  <c r="U112" i="18" s="1"/>
  <c r="N119" i="18"/>
  <c r="N117" i="18" s="1"/>
  <c r="Z121" i="18"/>
  <c r="G124" i="18"/>
  <c r="G122" i="18" s="1"/>
  <c r="S126" i="18"/>
  <c r="L131" i="18"/>
  <c r="E136" i="18"/>
  <c r="V139" i="18"/>
  <c r="V137" i="18" s="1"/>
  <c r="U144" i="18"/>
  <c r="U142" i="18" s="1"/>
  <c r="Z149" i="18"/>
  <c r="H156" i="18"/>
  <c r="T157" i="18"/>
  <c r="N161" i="18"/>
  <c r="Z170" i="18"/>
  <c r="Z166" i="18" s="1"/>
  <c r="W171" i="18"/>
  <c r="AA176" i="18"/>
  <c r="T191" i="18"/>
  <c r="F196" i="18"/>
  <c r="AA114" i="18"/>
  <c r="AA112" i="18" s="1"/>
  <c r="T119" i="18"/>
  <c r="M124" i="18"/>
  <c r="M122" i="18" s="1"/>
  <c r="Y126" i="18"/>
  <c r="F129" i="18"/>
  <c r="R131" i="18"/>
  <c r="K136" i="18"/>
  <c r="D141" i="18"/>
  <c r="I151" i="18"/>
  <c r="O156" i="18"/>
  <c r="U161" i="18"/>
  <c r="R171" i="18"/>
  <c r="U181" i="18"/>
  <c r="W159" i="18"/>
  <c r="Q159" i="18"/>
  <c r="K159" i="18"/>
  <c r="E159" i="18"/>
  <c r="X154" i="18"/>
  <c r="X152" i="18" s="1"/>
  <c r="R154" i="18"/>
  <c r="L154" i="18"/>
  <c r="F154" i="18"/>
  <c r="Y149" i="18"/>
  <c r="S149" i="18"/>
  <c r="M149" i="18"/>
  <c r="M147" i="18" s="1"/>
  <c r="G149" i="18"/>
  <c r="AA159" i="18"/>
  <c r="T159" i="18"/>
  <c r="M159" i="18"/>
  <c r="F159" i="18"/>
  <c r="U154" i="18"/>
  <c r="N154" i="18"/>
  <c r="G154" i="18"/>
  <c r="V149" i="18"/>
  <c r="O149" i="18"/>
  <c r="H149" i="18"/>
  <c r="X144" i="18"/>
  <c r="X142" i="18" s="1"/>
  <c r="R144" i="18"/>
  <c r="L144" i="18"/>
  <c r="F144" i="18"/>
  <c r="Y139" i="18"/>
  <c r="S139" i="18"/>
  <c r="M139" i="18"/>
  <c r="M137" i="18" s="1"/>
  <c r="G139" i="18"/>
  <c r="Z134" i="18"/>
  <c r="T134" i="18"/>
  <c r="N134" i="18"/>
  <c r="H134" i="18"/>
  <c r="AA129" i="18"/>
  <c r="AA127" i="18" s="1"/>
  <c r="U129" i="18"/>
  <c r="O129" i="18"/>
  <c r="I129" i="18"/>
  <c r="V124" i="18"/>
  <c r="P124" i="18"/>
  <c r="J124" i="18"/>
  <c r="J122" i="18" s="1"/>
  <c r="D124" i="18"/>
  <c r="W119" i="18"/>
  <c r="Q119" i="18"/>
  <c r="K119" i="18"/>
  <c r="E119" i="18"/>
  <c r="X114" i="18"/>
  <c r="X112" i="18" s="1"/>
  <c r="R114" i="18"/>
  <c r="L114" i="18"/>
  <c r="F114" i="18"/>
  <c r="Y109" i="18"/>
  <c r="S109" i="18"/>
  <c r="M109" i="18"/>
  <c r="M107" i="18" s="1"/>
  <c r="G109" i="18"/>
  <c r="Z104" i="18"/>
  <c r="T104" i="18"/>
  <c r="N104" i="18"/>
  <c r="H104" i="18"/>
  <c r="AA99" i="18"/>
  <c r="AA97" i="18" s="1"/>
  <c r="U99" i="18"/>
  <c r="O99" i="18"/>
  <c r="I99" i="18"/>
  <c r="V94" i="18"/>
  <c r="P94" i="18"/>
  <c r="J94" i="18"/>
  <c r="J92" i="18" s="1"/>
  <c r="D94" i="18"/>
  <c r="Z159" i="18"/>
  <c r="Z157" i="18" s="1"/>
  <c r="S159" i="18"/>
  <c r="L159" i="18"/>
  <c r="D159" i="18"/>
  <c r="AA154" i="18"/>
  <c r="AA152" i="18" s="1"/>
  <c r="T154" i="18"/>
  <c r="M154" i="18"/>
  <c r="E154" i="18"/>
  <c r="U149" i="18"/>
  <c r="N149" i="18"/>
  <c r="F149" i="18"/>
  <c r="F147" i="18" s="1"/>
  <c r="W144" i="18"/>
  <c r="Q144" i="18"/>
  <c r="K144" i="18"/>
  <c r="E144" i="18"/>
  <c r="X139" i="18"/>
  <c r="R139" i="18"/>
  <c r="R137" i="18" s="1"/>
  <c r="L139" i="18"/>
  <c r="F139" i="18"/>
  <c r="Y134" i="18"/>
  <c r="S134" i="18"/>
  <c r="M134" i="18"/>
  <c r="G134" i="18"/>
  <c r="G132" i="18" s="1"/>
  <c r="Z129" i="18"/>
  <c r="T129" i="18"/>
  <c r="N129" i="18"/>
  <c r="H129" i="18"/>
  <c r="AA124" i="18"/>
  <c r="U124" i="18"/>
  <c r="U122" i="18" s="1"/>
  <c r="O124" i="18"/>
  <c r="I124" i="18"/>
  <c r="V119" i="18"/>
  <c r="P119" i="18"/>
  <c r="J119" i="18"/>
  <c r="D119" i="18"/>
  <c r="D117" i="18" s="1"/>
  <c r="W114" i="18"/>
  <c r="Q114" i="18"/>
  <c r="K114" i="18"/>
  <c r="E114" i="18"/>
  <c r="X109" i="18"/>
  <c r="R109" i="18"/>
  <c r="R107" i="18" s="1"/>
  <c r="L109" i="18"/>
  <c r="F109" i="18"/>
  <c r="Y104" i="18"/>
  <c r="S104" i="18"/>
  <c r="M104" i="18"/>
  <c r="G104" i="18"/>
  <c r="G102" i="18" s="1"/>
  <c r="Z99" i="18"/>
  <c r="T99" i="18"/>
  <c r="N99" i="18"/>
  <c r="H99" i="18"/>
  <c r="AA94" i="18"/>
  <c r="U94" i="18"/>
  <c r="U92" i="18" s="1"/>
  <c r="O94" i="18"/>
  <c r="I94" i="18"/>
  <c r="V89" i="18"/>
  <c r="P89" i="18"/>
  <c r="J89" i="18"/>
  <c r="D89" i="18"/>
  <c r="D87" i="18" s="1"/>
  <c r="W84" i="18"/>
  <c r="Q84" i="18"/>
  <c r="K84" i="18"/>
  <c r="E84" i="18"/>
  <c r="Y159" i="18"/>
  <c r="R159" i="18"/>
  <c r="R157" i="18" s="1"/>
  <c r="J159" i="18"/>
  <c r="Z154" i="18"/>
  <c r="S154" i="18"/>
  <c r="K154" i="18"/>
  <c r="D154" i="18"/>
  <c r="AA149" i="18"/>
  <c r="AA147" i="18" s="1"/>
  <c r="T149" i="18"/>
  <c r="L149" i="18"/>
  <c r="E149" i="18"/>
  <c r="E147" i="18" s="1"/>
  <c r="V144" i="18"/>
  <c r="P144" i="18"/>
  <c r="J144" i="18"/>
  <c r="J142" i="18" s="1"/>
  <c r="D144" i="18"/>
  <c r="W139" i="18"/>
  <c r="Q139" i="18"/>
  <c r="K139" i="18"/>
  <c r="E139" i="18"/>
  <c r="X134" i="18"/>
  <c r="X132" i="18" s="1"/>
  <c r="R134" i="18"/>
  <c r="L134" i="18"/>
  <c r="F134" i="18"/>
  <c r="Y129" i="18"/>
  <c r="S129" i="18"/>
  <c r="M129" i="18"/>
  <c r="M127" i="18" s="1"/>
  <c r="G129" i="18"/>
  <c r="Z124" i="18"/>
  <c r="T124" i="18"/>
  <c r="N124" i="18"/>
  <c r="H124" i="18"/>
  <c r="AA119" i="18"/>
  <c r="AA117" i="18" s="1"/>
  <c r="U119" i="18"/>
  <c r="O119" i="18"/>
  <c r="I119" i="18"/>
  <c r="V114" i="18"/>
  <c r="P114" i="18"/>
  <c r="J114" i="18"/>
  <c r="J112" i="18" s="1"/>
  <c r="D114" i="18"/>
  <c r="W109" i="18"/>
  <c r="Q109" i="18"/>
  <c r="K109" i="18"/>
  <c r="E109" i="18"/>
  <c r="V159" i="18"/>
  <c r="V157" i="18" s="1"/>
  <c r="O159" i="18"/>
  <c r="O157" i="18" s="1"/>
  <c r="H159" i="18"/>
  <c r="H157" i="18" s="1"/>
  <c r="W154" i="18"/>
  <c r="P154" i="18"/>
  <c r="I154" i="18"/>
  <c r="X149" i="18"/>
  <c r="X147" i="18" s="1"/>
  <c r="Q149" i="18"/>
  <c r="Q147" i="18" s="1"/>
  <c r="J149" i="18"/>
  <c r="Z144" i="18"/>
  <c r="T144" i="18"/>
  <c r="N144" i="18"/>
  <c r="H144" i="18"/>
  <c r="H142" i="18" s="1"/>
  <c r="AA139" i="18"/>
  <c r="U139" i="18"/>
  <c r="O139" i="18"/>
  <c r="I139" i="18"/>
  <c r="V134" i="18"/>
  <c r="P134" i="18"/>
  <c r="P132" i="18" s="1"/>
  <c r="J134" i="18"/>
  <c r="D134" i="18"/>
  <c r="W129" i="18"/>
  <c r="Q129" i="18"/>
  <c r="K129" i="18"/>
  <c r="E129" i="18"/>
  <c r="E127" i="18" s="1"/>
  <c r="X124" i="18"/>
  <c r="R124" i="18"/>
  <c r="L124" i="18"/>
  <c r="F124" i="18"/>
  <c r="Y119" i="18"/>
  <c r="S119" i="18"/>
  <c r="S117" i="18" s="1"/>
  <c r="M119" i="18"/>
  <c r="G119" i="18"/>
  <c r="Z114" i="18"/>
  <c r="T114" i="18"/>
  <c r="N114" i="18"/>
  <c r="H114" i="18"/>
  <c r="H112" i="18" s="1"/>
  <c r="AA109" i="18"/>
  <c r="U109" i="18"/>
  <c r="O109" i="18"/>
  <c r="I109" i="18"/>
  <c r="V104" i="18"/>
  <c r="P104" i="18"/>
  <c r="P102" i="18" s="1"/>
  <c r="J104" i="18"/>
  <c r="D104" i="18"/>
  <c r="W99" i="18"/>
  <c r="W97" i="18" s="1"/>
  <c r="Q99" i="18"/>
  <c r="Q97" i="18" s="1"/>
  <c r="K99" i="18"/>
  <c r="U159" i="18"/>
  <c r="U157" i="18" s="1"/>
  <c r="N159" i="18"/>
  <c r="N157" i="18" s="1"/>
  <c r="G159" i="18"/>
  <c r="G157" i="18" s="1"/>
  <c r="V154" i="18"/>
  <c r="O154" i="18"/>
  <c r="H154" i="18"/>
  <c r="H152" i="18" s="1"/>
  <c r="W149" i="18"/>
  <c r="W147" i="18" s="1"/>
  <c r="P149" i="18"/>
  <c r="I149" i="18"/>
  <c r="Y144" i="18"/>
  <c r="S144" i="18"/>
  <c r="M144" i="18"/>
  <c r="G144" i="18"/>
  <c r="Z139" i="18"/>
  <c r="T139" i="18"/>
  <c r="N139" i="18"/>
  <c r="H139" i="18"/>
  <c r="AA134" i="18"/>
  <c r="U134" i="18"/>
  <c r="O134" i="18"/>
  <c r="I134" i="18"/>
  <c r="V129" i="18"/>
  <c r="P129" i="18"/>
  <c r="J129" i="18"/>
  <c r="D129" i="18"/>
  <c r="W124" i="18"/>
  <c r="Q124" i="18"/>
  <c r="K124" i="18"/>
  <c r="E124" i="18"/>
  <c r="X119" i="18"/>
  <c r="R119" i="18"/>
  <c r="L119" i="18"/>
  <c r="F119" i="18"/>
  <c r="Y114" i="18"/>
  <c r="S114" i="18"/>
  <c r="M114" i="18"/>
  <c r="G114" i="18"/>
  <c r="Z109" i="18"/>
  <c r="T109" i="18"/>
  <c r="N109" i="18"/>
  <c r="H109" i="18"/>
  <c r="AA104" i="18"/>
  <c r="U104" i="18"/>
  <c r="O104" i="18"/>
  <c r="I104" i="18"/>
  <c r="V99" i="18"/>
  <c r="P99" i="18"/>
  <c r="J99" i="18"/>
  <c r="D99" i="18"/>
  <c r="W94" i="18"/>
  <c r="Q94" i="18"/>
  <c r="K94" i="18"/>
  <c r="E94" i="18"/>
  <c r="X89" i="18"/>
  <c r="R89" i="18"/>
  <c r="L89" i="18"/>
  <c r="F89" i="18"/>
  <c r="Y84" i="18"/>
  <c r="S84" i="18"/>
  <c r="M84" i="18"/>
  <c r="G84" i="18"/>
  <c r="Z79" i="18"/>
  <c r="T79" i="18"/>
  <c r="N79" i="18"/>
  <c r="H79" i="18"/>
  <c r="AA74" i="18"/>
  <c r="U74" i="18"/>
  <c r="O74" i="18"/>
  <c r="I74" i="18"/>
  <c r="V69" i="18"/>
  <c r="P69" i="18"/>
  <c r="J69" i="18"/>
  <c r="D69" i="18"/>
  <c r="W64" i="18"/>
  <c r="Q64" i="18"/>
  <c r="K64" i="18"/>
  <c r="E64" i="18"/>
  <c r="X59" i="18"/>
  <c r="R59" i="18"/>
  <c r="L59" i="18"/>
  <c r="F59" i="18"/>
  <c r="Y54" i="18"/>
  <c r="S54" i="18"/>
  <c r="M54" i="18"/>
  <c r="G54" i="18"/>
  <c r="Z49" i="18"/>
  <c r="T49" i="18"/>
  <c r="N49" i="18"/>
  <c r="H49" i="18"/>
  <c r="AA44" i="18"/>
  <c r="U44" i="18"/>
  <c r="O44" i="18"/>
  <c r="I44" i="18"/>
  <c r="J9" i="18"/>
  <c r="P9" i="18"/>
  <c r="V9" i="18"/>
  <c r="V638" i="18"/>
  <c r="P638" i="18"/>
  <c r="J638" i="18"/>
  <c r="D638" i="18"/>
  <c r="W633" i="18"/>
  <c r="Q633" i="18"/>
  <c r="K633" i="18"/>
  <c r="E633" i="18"/>
  <c r="X628" i="18"/>
  <c r="R628" i="18"/>
  <c r="L628" i="18"/>
  <c r="F628" i="18"/>
  <c r="Y623" i="18"/>
  <c r="S623" i="18"/>
  <c r="M623" i="18"/>
  <c r="G623" i="18"/>
  <c r="Z618" i="18"/>
  <c r="T618" i="18"/>
  <c r="N618" i="18"/>
  <c r="H618" i="18"/>
  <c r="AA613" i="18"/>
  <c r="U613" i="18"/>
  <c r="O613" i="18"/>
  <c r="I613" i="18"/>
  <c r="V608" i="18"/>
  <c r="P608" i="18"/>
  <c r="J608" i="18"/>
  <c r="D608" i="18"/>
  <c r="Z638" i="18"/>
  <c r="T638" i="18"/>
  <c r="N638" i="18"/>
  <c r="H638" i="18"/>
  <c r="AA633" i="18"/>
  <c r="U633" i="18"/>
  <c r="O633" i="18"/>
  <c r="I633" i="18"/>
  <c r="V628" i="18"/>
  <c r="P628" i="18"/>
  <c r="J628" i="18"/>
  <c r="D628" i="18"/>
  <c r="W623" i="18"/>
  <c r="Q623" i="18"/>
  <c r="K623" i="18"/>
  <c r="E623" i="18"/>
  <c r="X618" i="18"/>
  <c r="R618" i="18"/>
  <c r="L618" i="18"/>
  <c r="F618" i="18"/>
  <c r="Y613" i="18"/>
  <c r="S613" i="18"/>
  <c r="M613" i="18"/>
  <c r="G613" i="18"/>
  <c r="Z608" i="18"/>
  <c r="T608" i="18"/>
  <c r="N608" i="18"/>
  <c r="H608" i="18"/>
  <c r="Y638" i="18"/>
  <c r="S638" i="18"/>
  <c r="M638" i="18"/>
  <c r="G638" i="18"/>
  <c r="Z633" i="18"/>
  <c r="T633" i="18"/>
  <c r="N633" i="18"/>
  <c r="H633" i="18"/>
  <c r="AA628" i="18"/>
  <c r="U628" i="18"/>
  <c r="O628" i="18"/>
  <c r="I628" i="18"/>
  <c r="V623" i="18"/>
  <c r="P623" i="18"/>
  <c r="J623" i="18"/>
  <c r="D623" i="18"/>
  <c r="W618" i="18"/>
  <c r="Q618" i="18"/>
  <c r="K618" i="18"/>
  <c r="E618" i="18"/>
  <c r="X613" i="18"/>
  <c r="R613" i="18"/>
  <c r="L613" i="18"/>
  <c r="F613" i="18"/>
  <c r="Y608" i="18"/>
  <c r="S608" i="18"/>
  <c r="M608" i="18"/>
  <c r="G608" i="18"/>
  <c r="X638" i="18"/>
  <c r="R638" i="18"/>
  <c r="L638" i="18"/>
  <c r="F638" i="18"/>
  <c r="Y633" i="18"/>
  <c r="S633" i="18"/>
  <c r="M633" i="18"/>
  <c r="G633" i="18"/>
  <c r="Z628" i="18"/>
  <c r="T628" i="18"/>
  <c r="N628" i="18"/>
  <c r="H628" i="18"/>
  <c r="AA623" i="18"/>
  <c r="U623" i="18"/>
  <c r="O623" i="18"/>
  <c r="I623" i="18"/>
  <c r="V618" i="18"/>
  <c r="P618" i="18"/>
  <c r="J618" i="18"/>
  <c r="D618" i="18"/>
  <c r="W613" i="18"/>
  <c r="Q613" i="18"/>
  <c r="K613" i="18"/>
  <c r="E613" i="18"/>
  <c r="X608" i="18"/>
  <c r="R608" i="18"/>
  <c r="L608" i="18"/>
  <c r="F608" i="18"/>
  <c r="K638" i="18"/>
  <c r="L633" i="18"/>
  <c r="Q628" i="18"/>
  <c r="T623" i="18"/>
  <c r="Y618" i="18"/>
  <c r="G618" i="18"/>
  <c r="Z613" i="18"/>
  <c r="H613" i="18"/>
  <c r="K608" i="18"/>
  <c r="X603" i="18"/>
  <c r="R603" i="18"/>
  <c r="L603" i="18"/>
  <c r="F603" i="18"/>
  <c r="Y598" i="18"/>
  <c r="S598" i="18"/>
  <c r="M598" i="18"/>
  <c r="G598" i="18"/>
  <c r="Z593" i="18"/>
  <c r="T593" i="18"/>
  <c r="N593" i="18"/>
  <c r="H593" i="18"/>
  <c r="AA588" i="18"/>
  <c r="U588" i="18"/>
  <c r="O588" i="18"/>
  <c r="I588" i="18"/>
  <c r="V583" i="18"/>
  <c r="P583" i="18"/>
  <c r="J583" i="18"/>
  <c r="D583" i="18"/>
  <c r="W578" i="18"/>
  <c r="Q578" i="18"/>
  <c r="K578" i="18"/>
  <c r="E578" i="18"/>
  <c r="X573" i="18"/>
  <c r="R573" i="18"/>
  <c r="L573" i="18"/>
  <c r="F573" i="18"/>
  <c r="AA638" i="18"/>
  <c r="I638" i="18"/>
  <c r="J633" i="18"/>
  <c r="M628" i="18"/>
  <c r="R623" i="18"/>
  <c r="U618" i="18"/>
  <c r="V613" i="18"/>
  <c r="D613" i="18"/>
  <c r="AA608" i="18"/>
  <c r="I608" i="18"/>
  <c r="W603" i="18"/>
  <c r="Q603" i="18"/>
  <c r="K603" i="18"/>
  <c r="E603" i="18"/>
  <c r="X598" i="18"/>
  <c r="R598" i="18"/>
  <c r="L598" i="18"/>
  <c r="F598" i="18"/>
  <c r="Y593" i="18"/>
  <c r="S593" i="18"/>
  <c r="M593" i="18"/>
  <c r="G593" i="18"/>
  <c r="Z588" i="18"/>
  <c r="T588" i="18"/>
  <c r="N588" i="18"/>
  <c r="H588" i="18"/>
  <c r="AA583" i="18"/>
  <c r="U583" i="18"/>
  <c r="O583" i="18"/>
  <c r="I583" i="18"/>
  <c r="W638" i="18"/>
  <c r="E638" i="18"/>
  <c r="X633" i="18"/>
  <c r="F633" i="18"/>
  <c r="K628" i="18"/>
  <c r="N623" i="18"/>
  <c r="S618" i="18"/>
  <c r="T613" i="18"/>
  <c r="W608" i="18"/>
  <c r="E608" i="18"/>
  <c r="V603" i="18"/>
  <c r="P603" i="18"/>
  <c r="J603" i="18"/>
  <c r="D603" i="18"/>
  <c r="W598" i="18"/>
  <c r="Q598" i="18"/>
  <c r="K598" i="18"/>
  <c r="E598" i="18"/>
  <c r="X593" i="18"/>
  <c r="R593" i="18"/>
  <c r="L593" i="18"/>
  <c r="F593" i="18"/>
  <c r="Y588" i="18"/>
  <c r="S588" i="18"/>
  <c r="M588" i="18"/>
  <c r="G588" i="18"/>
  <c r="Z583" i="18"/>
  <c r="T583" i="18"/>
  <c r="N583" i="18"/>
  <c r="H583" i="18"/>
  <c r="AA578" i="18"/>
  <c r="U578" i="18"/>
  <c r="O578" i="18"/>
  <c r="I578" i="18"/>
  <c r="V573" i="18"/>
  <c r="P573" i="18"/>
  <c r="J573" i="18"/>
  <c r="D573" i="18"/>
  <c r="U638" i="18"/>
  <c r="V633" i="18"/>
  <c r="D633" i="18"/>
  <c r="Y628" i="18"/>
  <c r="G628" i="18"/>
  <c r="L623" i="18"/>
  <c r="O618" i="18"/>
  <c r="P613" i="18"/>
  <c r="U608" i="18"/>
  <c r="AA603" i="18"/>
  <c r="U603" i="18"/>
  <c r="O603" i="18"/>
  <c r="I603" i="18"/>
  <c r="V598" i="18"/>
  <c r="P598" i="18"/>
  <c r="J598" i="18"/>
  <c r="D598" i="18"/>
  <c r="W593" i="18"/>
  <c r="Q593" i="18"/>
  <c r="K593" i="18"/>
  <c r="E593" i="18"/>
  <c r="X588" i="18"/>
  <c r="R588" i="18"/>
  <c r="L588" i="18"/>
  <c r="F588" i="18"/>
  <c r="Q638" i="18"/>
  <c r="R633" i="18"/>
  <c r="W628" i="18"/>
  <c r="E628" i="18"/>
  <c r="Z623" i="18"/>
  <c r="H623" i="18"/>
  <c r="M618" i="18"/>
  <c r="N613" i="18"/>
  <c r="Q608" i="18"/>
  <c r="Z603" i="18"/>
  <c r="T603" i="18"/>
  <c r="N603" i="18"/>
  <c r="H603" i="18"/>
  <c r="AA598" i="18"/>
  <c r="U598" i="18"/>
  <c r="O598" i="18"/>
  <c r="I598" i="18"/>
  <c r="V593" i="18"/>
  <c r="P593" i="18"/>
  <c r="J593" i="18"/>
  <c r="D593" i="18"/>
  <c r="W588" i="18"/>
  <c r="Q588" i="18"/>
  <c r="K588" i="18"/>
  <c r="E588" i="18"/>
  <c r="X583" i="18"/>
  <c r="R583" i="18"/>
  <c r="L583" i="18"/>
  <c r="F583" i="18"/>
  <c r="O638" i="18"/>
  <c r="O608" i="18"/>
  <c r="S603" i="18"/>
  <c r="Z598" i="18"/>
  <c r="S583" i="18"/>
  <c r="X578" i="18"/>
  <c r="N578" i="18"/>
  <c r="F578" i="18"/>
  <c r="Z573" i="18"/>
  <c r="Q573" i="18"/>
  <c r="H573" i="18"/>
  <c r="Y568" i="18"/>
  <c r="S568" i="18"/>
  <c r="M568" i="18"/>
  <c r="G568" i="18"/>
  <c r="J613" i="18"/>
  <c r="M603" i="18"/>
  <c r="T598" i="18"/>
  <c r="AA593" i="18"/>
  <c r="Q583" i="18"/>
  <c r="V578" i="18"/>
  <c r="M578" i="18"/>
  <c r="D578" i="18"/>
  <c r="AA618" i="18"/>
  <c r="G603" i="18"/>
  <c r="N598" i="18"/>
  <c r="U593" i="18"/>
  <c r="V588" i="18"/>
  <c r="M583" i="18"/>
  <c r="T578" i="18"/>
  <c r="L578" i="18"/>
  <c r="W573" i="18"/>
  <c r="N573" i="18"/>
  <c r="E573" i="18"/>
  <c r="W568" i="18"/>
  <c r="Q568" i="18"/>
  <c r="K568" i="18"/>
  <c r="E568" i="18"/>
  <c r="X563" i="18"/>
  <c r="R563" i="18"/>
  <c r="L563" i="18"/>
  <c r="F563" i="18"/>
  <c r="Y558" i="18"/>
  <c r="S558" i="18"/>
  <c r="M558" i="18"/>
  <c r="G558" i="18"/>
  <c r="X623" i="18"/>
  <c r="I618" i="18"/>
  <c r="H598" i="18"/>
  <c r="O593" i="18"/>
  <c r="P588" i="18"/>
  <c r="K583" i="18"/>
  <c r="S578" i="18"/>
  <c r="J578" i="18"/>
  <c r="U573" i="18"/>
  <c r="M573" i="18"/>
  <c r="P633" i="18"/>
  <c r="Y603" i="18"/>
  <c r="D588" i="18"/>
  <c r="W583" i="18"/>
  <c r="E583" i="18"/>
  <c r="Y578" i="18"/>
  <c r="P578" i="18"/>
  <c r="G578" i="18"/>
  <c r="AA573" i="18"/>
  <c r="S573" i="18"/>
  <c r="I573" i="18"/>
  <c r="Z568" i="18"/>
  <c r="T568" i="18"/>
  <c r="N568" i="18"/>
  <c r="H568" i="18"/>
  <c r="AA563" i="18"/>
  <c r="U563" i="18"/>
  <c r="O563" i="18"/>
  <c r="I563" i="18"/>
  <c r="V558" i="18"/>
  <c r="P558" i="18"/>
  <c r="J558" i="18"/>
  <c r="D558" i="18"/>
  <c r="W553" i="18"/>
  <c r="Q553" i="18"/>
  <c r="K553" i="18"/>
  <c r="E553" i="18"/>
  <c r="G583" i="18"/>
  <c r="Z578" i="18"/>
  <c r="T573" i="18"/>
  <c r="P568" i="18"/>
  <c r="D568" i="18"/>
  <c r="W563" i="18"/>
  <c r="N563" i="18"/>
  <c r="E563" i="18"/>
  <c r="Z558" i="18"/>
  <c r="Q558" i="18"/>
  <c r="H558" i="18"/>
  <c r="Y553" i="18"/>
  <c r="R553" i="18"/>
  <c r="J553" i="18"/>
  <c r="AA548" i="18"/>
  <c r="U548" i="18"/>
  <c r="O548" i="18"/>
  <c r="I548" i="18"/>
  <c r="V543" i="18"/>
  <c r="P543" i="18"/>
  <c r="J543" i="18"/>
  <c r="D543" i="18"/>
  <c r="W538" i="18"/>
  <c r="Q538" i="18"/>
  <c r="K538" i="18"/>
  <c r="E538" i="18"/>
  <c r="R578" i="18"/>
  <c r="O573" i="18"/>
  <c r="AA568" i="18"/>
  <c r="O568" i="18"/>
  <c r="V563" i="18"/>
  <c r="M563" i="18"/>
  <c r="D563" i="18"/>
  <c r="X558" i="18"/>
  <c r="O558" i="18"/>
  <c r="F558" i="18"/>
  <c r="X553" i="18"/>
  <c r="P553" i="18"/>
  <c r="I553" i="18"/>
  <c r="Z548" i="18"/>
  <c r="T548" i="18"/>
  <c r="N548" i="18"/>
  <c r="H548" i="18"/>
  <c r="AA543" i="18"/>
  <c r="U543" i="18"/>
  <c r="O543" i="18"/>
  <c r="I543" i="18"/>
  <c r="V538" i="18"/>
  <c r="P538" i="18"/>
  <c r="J538" i="18"/>
  <c r="D538" i="18"/>
  <c r="S628" i="18"/>
  <c r="J588" i="18"/>
  <c r="H578" i="18"/>
  <c r="K573" i="18"/>
  <c r="X568" i="18"/>
  <c r="L568" i="18"/>
  <c r="T563" i="18"/>
  <c r="K563" i="18"/>
  <c r="W558" i="18"/>
  <c r="N558" i="18"/>
  <c r="E558" i="18"/>
  <c r="V553" i="18"/>
  <c r="O553" i="18"/>
  <c r="H553" i="18"/>
  <c r="Y548" i="18"/>
  <c r="S548" i="18"/>
  <c r="M548" i="18"/>
  <c r="G548" i="18"/>
  <c r="Z543" i="18"/>
  <c r="T543" i="18"/>
  <c r="N543" i="18"/>
  <c r="H543" i="18"/>
  <c r="AA538" i="18"/>
  <c r="U538" i="18"/>
  <c r="O538" i="18"/>
  <c r="I538" i="18"/>
  <c r="V533" i="18"/>
  <c r="P533" i="18"/>
  <c r="J533" i="18"/>
  <c r="D533" i="18"/>
  <c r="W528" i="18"/>
  <c r="Q528" i="18"/>
  <c r="K528" i="18"/>
  <c r="E528" i="18"/>
  <c r="X523" i="18"/>
  <c r="R523" i="18"/>
  <c r="L523" i="18"/>
  <c r="F523" i="18"/>
  <c r="Y518" i="18"/>
  <c r="S518" i="18"/>
  <c r="G573" i="18"/>
  <c r="V568" i="18"/>
  <c r="J568" i="18"/>
  <c r="S563" i="18"/>
  <c r="J563" i="18"/>
  <c r="U558" i="18"/>
  <c r="L558" i="18"/>
  <c r="U553" i="18"/>
  <c r="N553" i="18"/>
  <c r="G553" i="18"/>
  <c r="X548" i="18"/>
  <c r="R548" i="18"/>
  <c r="L548" i="18"/>
  <c r="F548" i="18"/>
  <c r="Y543" i="18"/>
  <c r="S543" i="18"/>
  <c r="M543" i="18"/>
  <c r="G543" i="18"/>
  <c r="Z538" i="18"/>
  <c r="T538" i="18"/>
  <c r="N538" i="18"/>
  <c r="H538" i="18"/>
  <c r="I593" i="18"/>
  <c r="Y583" i="18"/>
  <c r="Y573" i="18"/>
  <c r="R568" i="18"/>
  <c r="F568" i="18"/>
  <c r="Y563" i="18"/>
  <c r="P563" i="18"/>
  <c r="G563" i="18"/>
  <c r="AA558" i="18"/>
  <c r="R558" i="18"/>
  <c r="I558" i="18"/>
  <c r="Z553" i="18"/>
  <c r="S553" i="18"/>
  <c r="L553" i="18"/>
  <c r="D553" i="18"/>
  <c r="V548" i="18"/>
  <c r="P548" i="18"/>
  <c r="J548" i="18"/>
  <c r="D548" i="18"/>
  <c r="W543" i="18"/>
  <c r="Q543" i="18"/>
  <c r="K543" i="18"/>
  <c r="E543" i="18"/>
  <c r="X538" i="18"/>
  <c r="R538" i="18"/>
  <c r="L538" i="18"/>
  <c r="F538" i="18"/>
  <c r="Y533" i="18"/>
  <c r="S533" i="18"/>
  <c r="M533" i="18"/>
  <c r="G533" i="18"/>
  <c r="Z528" i="18"/>
  <c r="T528" i="18"/>
  <c r="N528" i="18"/>
  <c r="H528" i="18"/>
  <c r="AA523" i="18"/>
  <c r="U523" i="18"/>
  <c r="O523" i="18"/>
  <c r="I523" i="18"/>
  <c r="V518" i="18"/>
  <c r="P518" i="18"/>
  <c r="J518" i="18"/>
  <c r="D518" i="18"/>
  <c r="W513" i="18"/>
  <c r="Q513" i="18"/>
  <c r="K513" i="18"/>
  <c r="E513" i="18"/>
  <c r="X508" i="18"/>
  <c r="R508" i="18"/>
  <c r="L508" i="18"/>
  <c r="F508" i="18"/>
  <c r="Q563" i="18"/>
  <c r="T553" i="18"/>
  <c r="W548" i="18"/>
  <c r="Z533" i="18"/>
  <c r="Q533" i="18"/>
  <c r="H533" i="18"/>
  <c r="AA528" i="18"/>
  <c r="R528" i="18"/>
  <c r="I528" i="18"/>
  <c r="H563" i="18"/>
  <c r="M553" i="18"/>
  <c r="Q548" i="18"/>
  <c r="X543" i="18"/>
  <c r="X533" i="18"/>
  <c r="O533" i="18"/>
  <c r="F533" i="18"/>
  <c r="Y528" i="18"/>
  <c r="P528" i="18"/>
  <c r="G528" i="18"/>
  <c r="Z523" i="18"/>
  <c r="Q523" i="18"/>
  <c r="H523" i="18"/>
  <c r="T518" i="18"/>
  <c r="L518" i="18"/>
  <c r="E518" i="18"/>
  <c r="AA513" i="18"/>
  <c r="T513" i="18"/>
  <c r="M513" i="18"/>
  <c r="F513" i="18"/>
  <c r="U508" i="18"/>
  <c r="N508" i="18"/>
  <c r="G508" i="18"/>
  <c r="AA503" i="18"/>
  <c r="U503" i="18"/>
  <c r="O503" i="18"/>
  <c r="I503" i="18"/>
  <c r="V498" i="18"/>
  <c r="P498" i="18"/>
  <c r="J498" i="18"/>
  <c r="D498" i="18"/>
  <c r="W493" i="18"/>
  <c r="Q493" i="18"/>
  <c r="K493" i="18"/>
  <c r="E493" i="18"/>
  <c r="T558" i="18"/>
  <c r="F553" i="18"/>
  <c r="K548" i="18"/>
  <c r="R543" i="18"/>
  <c r="Y538" i="18"/>
  <c r="W533" i="18"/>
  <c r="N533" i="18"/>
  <c r="E533" i="18"/>
  <c r="X528" i="18"/>
  <c r="O528" i="18"/>
  <c r="F528" i="18"/>
  <c r="Y523" i="18"/>
  <c r="Y519" i="18" s="1"/>
  <c r="P523" i="18"/>
  <c r="G523" i="18"/>
  <c r="G519" i="18" s="1"/>
  <c r="AA518" i="18"/>
  <c r="R518" i="18"/>
  <c r="K518" i="18"/>
  <c r="Z513" i="18"/>
  <c r="S513" i="18"/>
  <c r="L513" i="18"/>
  <c r="D513" i="18"/>
  <c r="AA508" i="18"/>
  <c r="T508" i="18"/>
  <c r="M508" i="18"/>
  <c r="E508" i="18"/>
  <c r="Z503" i="18"/>
  <c r="T503" i="18"/>
  <c r="N503" i="18"/>
  <c r="H503" i="18"/>
  <c r="AA498" i="18"/>
  <c r="U498" i="18"/>
  <c r="O498" i="18"/>
  <c r="I498" i="18"/>
  <c r="V493" i="18"/>
  <c r="V489" i="18" s="1"/>
  <c r="P493" i="18"/>
  <c r="J493" i="18"/>
  <c r="F623" i="18"/>
  <c r="Z563" i="18"/>
  <c r="AA553" i="18"/>
  <c r="G538" i="18"/>
  <c r="AA533" i="18"/>
  <c r="R533" i="18"/>
  <c r="I533" i="18"/>
  <c r="S528" i="18"/>
  <c r="J528" i="18"/>
  <c r="T523" i="18"/>
  <c r="K523" i="18"/>
  <c r="W518" i="18"/>
  <c r="N518" i="18"/>
  <c r="G518" i="18"/>
  <c r="V513" i="18"/>
  <c r="O513" i="18"/>
  <c r="H513" i="18"/>
  <c r="W508" i="18"/>
  <c r="P508" i="18"/>
  <c r="I508" i="18"/>
  <c r="W503" i="18"/>
  <c r="Q503" i="18"/>
  <c r="K503" i="18"/>
  <c r="E503" i="18"/>
  <c r="X498" i="18"/>
  <c r="R498" i="18"/>
  <c r="L498" i="18"/>
  <c r="F498" i="18"/>
  <c r="Y493" i="18"/>
  <c r="S493" i="18"/>
  <c r="M493" i="18"/>
  <c r="G493" i="18"/>
  <c r="Z488" i="18"/>
  <c r="T488" i="18"/>
  <c r="N488" i="18"/>
  <c r="H488" i="18"/>
  <c r="AA479" i="18"/>
  <c r="U479" i="18"/>
  <c r="O479" i="18"/>
  <c r="I479" i="18"/>
  <c r="V474" i="18"/>
  <c r="P474" i="18"/>
  <c r="J474" i="18"/>
  <c r="D474" i="18"/>
  <c r="W469" i="18"/>
  <c r="Q469" i="18"/>
  <c r="K469" i="18"/>
  <c r="E469" i="18"/>
  <c r="X464" i="18"/>
  <c r="R464" i="18"/>
  <c r="L464" i="18"/>
  <c r="F464" i="18"/>
  <c r="Y459" i="18"/>
  <c r="S459" i="18"/>
  <c r="M459" i="18"/>
  <c r="G459" i="18"/>
  <c r="L543" i="18"/>
  <c r="M538" i="18"/>
  <c r="V528" i="18"/>
  <c r="V523" i="18"/>
  <c r="D523" i="18"/>
  <c r="Z518" i="18"/>
  <c r="I518" i="18"/>
  <c r="Y513" i="18"/>
  <c r="J513" i="18"/>
  <c r="O508" i="18"/>
  <c r="V503" i="18"/>
  <c r="J503" i="18"/>
  <c r="Y498" i="18"/>
  <c r="M498" i="18"/>
  <c r="AA493" i="18"/>
  <c r="O493" i="18"/>
  <c r="O489" i="18" s="1"/>
  <c r="D493" i="18"/>
  <c r="V488" i="18"/>
  <c r="V484" i="18" s="1"/>
  <c r="O488" i="18"/>
  <c r="O484" i="18" s="1"/>
  <c r="G488" i="18"/>
  <c r="G484" i="18" s="1"/>
  <c r="W479" i="18"/>
  <c r="P479" i="18"/>
  <c r="H479" i="18"/>
  <c r="Y474" i="18"/>
  <c r="R474" i="18"/>
  <c r="K474" i="18"/>
  <c r="Z469" i="18"/>
  <c r="S469" i="18"/>
  <c r="L469" i="18"/>
  <c r="D469" i="18"/>
  <c r="AA464" i="18"/>
  <c r="T464" i="18"/>
  <c r="M464" i="18"/>
  <c r="E464" i="18"/>
  <c r="U459" i="18"/>
  <c r="N459" i="18"/>
  <c r="F459" i="18"/>
  <c r="Y454" i="18"/>
  <c r="S454" i="18"/>
  <c r="M454" i="18"/>
  <c r="G454" i="18"/>
  <c r="Z449" i="18"/>
  <c r="T449" i="18"/>
  <c r="N449" i="18"/>
  <c r="H449" i="18"/>
  <c r="AA444" i="18"/>
  <c r="U444" i="18"/>
  <c r="O444" i="18"/>
  <c r="I444" i="18"/>
  <c r="V439" i="18"/>
  <c r="P439" i="18"/>
  <c r="J439" i="18"/>
  <c r="D439" i="18"/>
  <c r="W434" i="18"/>
  <c r="Q434" i="18"/>
  <c r="K434" i="18"/>
  <c r="E434" i="18"/>
  <c r="E548" i="18"/>
  <c r="F543" i="18"/>
  <c r="U533" i="18"/>
  <c r="U528" i="18"/>
  <c r="S523" i="18"/>
  <c r="X518" i="18"/>
  <c r="H518" i="18"/>
  <c r="X513" i="18"/>
  <c r="I513" i="18"/>
  <c r="Z508" i="18"/>
  <c r="K508" i="18"/>
  <c r="S503" i="18"/>
  <c r="S499" i="18" s="1"/>
  <c r="G503" i="18"/>
  <c r="G499" i="18" s="1"/>
  <c r="W498" i="18"/>
  <c r="K498" i="18"/>
  <c r="Z493" i="18"/>
  <c r="Z489" i="18" s="1"/>
  <c r="N493" i="18"/>
  <c r="N489" i="18" s="1"/>
  <c r="U488" i="18"/>
  <c r="M488" i="18"/>
  <c r="F488" i="18"/>
  <c r="V479" i="18"/>
  <c r="N479" i="18"/>
  <c r="G479" i="18"/>
  <c r="X474" i="18"/>
  <c r="Q474" i="18"/>
  <c r="I474" i="18"/>
  <c r="Y469" i="18"/>
  <c r="R469" i="18"/>
  <c r="J469" i="18"/>
  <c r="Z464" i="18"/>
  <c r="S464" i="18"/>
  <c r="K464" i="18"/>
  <c r="D464" i="18"/>
  <c r="AA459" i="18"/>
  <c r="T459" i="18"/>
  <c r="L459" i="18"/>
  <c r="E459" i="18"/>
  <c r="X454" i="18"/>
  <c r="R454" i="18"/>
  <c r="L454" i="18"/>
  <c r="F454" i="18"/>
  <c r="Y449" i="18"/>
  <c r="S449" i="18"/>
  <c r="M449" i="18"/>
  <c r="G449" i="18"/>
  <c r="Z444" i="18"/>
  <c r="T444" i="18"/>
  <c r="N444" i="18"/>
  <c r="H444" i="18"/>
  <c r="AA439" i="18"/>
  <c r="U439" i="18"/>
  <c r="O439" i="18"/>
  <c r="I439" i="18"/>
  <c r="V434" i="18"/>
  <c r="P434" i="18"/>
  <c r="J434" i="18"/>
  <c r="D434" i="18"/>
  <c r="W429" i="18"/>
  <c r="Q429" i="18"/>
  <c r="K429" i="18"/>
  <c r="E429" i="18"/>
  <c r="T533" i="18"/>
  <c r="M528" i="18"/>
  <c r="N523" i="18"/>
  <c r="U518" i="18"/>
  <c r="F518" i="18"/>
  <c r="U513" i="18"/>
  <c r="G513" i="18"/>
  <c r="Y508" i="18"/>
  <c r="J508" i="18"/>
  <c r="R503" i="18"/>
  <c r="F503" i="18"/>
  <c r="T498" i="18"/>
  <c r="H498" i="18"/>
  <c r="X493" i="18"/>
  <c r="L493" i="18"/>
  <c r="AA488" i="18"/>
  <c r="S488" i="18"/>
  <c r="L488" i="18"/>
  <c r="E488" i="18"/>
  <c r="T479" i="18"/>
  <c r="M479" i="18"/>
  <c r="F479" i="18"/>
  <c r="W474" i="18"/>
  <c r="O474" i="18"/>
  <c r="H474" i="18"/>
  <c r="X469" i="18"/>
  <c r="P469" i="18"/>
  <c r="I469" i="18"/>
  <c r="Y464" i="18"/>
  <c r="Q464" i="18"/>
  <c r="J464" i="18"/>
  <c r="Z459" i="18"/>
  <c r="R459" i="18"/>
  <c r="K459" i="18"/>
  <c r="D459" i="18"/>
  <c r="W454" i="18"/>
  <c r="Q454" i="18"/>
  <c r="K454" i="18"/>
  <c r="E454" i="18"/>
  <c r="X449" i="18"/>
  <c r="R449" i="18"/>
  <c r="L449" i="18"/>
  <c r="F449" i="18"/>
  <c r="Y444" i="18"/>
  <c r="S444" i="18"/>
  <c r="M444" i="18"/>
  <c r="G444" i="18"/>
  <c r="Z439" i="18"/>
  <c r="T439" i="18"/>
  <c r="N439" i="18"/>
  <c r="H439" i="18"/>
  <c r="AA434" i="18"/>
  <c r="U434" i="18"/>
  <c r="O434" i="18"/>
  <c r="I434" i="18"/>
  <c r="U568" i="18"/>
  <c r="L533" i="18"/>
  <c r="L528" i="18"/>
  <c r="M523" i="18"/>
  <c r="Q518" i="18"/>
  <c r="R513" i="18"/>
  <c r="V508" i="18"/>
  <c r="H508" i="18"/>
  <c r="P503" i="18"/>
  <c r="P499" i="18" s="1"/>
  <c r="D503" i="18"/>
  <c r="D499" i="18" s="1"/>
  <c r="S498" i="18"/>
  <c r="S494" i="18" s="1"/>
  <c r="G498" i="18"/>
  <c r="G494" i="18" s="1"/>
  <c r="U493" i="18"/>
  <c r="I493" i="18"/>
  <c r="Y488" i="18"/>
  <c r="R488" i="18"/>
  <c r="K488" i="18"/>
  <c r="D488" i="18"/>
  <c r="D484" i="18" s="1"/>
  <c r="Z479" i="18"/>
  <c r="S479" i="18"/>
  <c r="L479" i="18"/>
  <c r="E479" i="18"/>
  <c r="U474" i="18"/>
  <c r="N474" i="18"/>
  <c r="G474" i="18"/>
  <c r="V469" i="18"/>
  <c r="O469" i="18"/>
  <c r="H469" i="18"/>
  <c r="W464" i="18"/>
  <c r="P464" i="18"/>
  <c r="I464" i="18"/>
  <c r="X459" i="18"/>
  <c r="Q459" i="18"/>
  <c r="J459" i="18"/>
  <c r="V454" i="18"/>
  <c r="P454" i="18"/>
  <c r="J454" i="18"/>
  <c r="D454" i="18"/>
  <c r="I568" i="18"/>
  <c r="K558" i="18"/>
  <c r="K533" i="18"/>
  <c r="D528" i="18"/>
  <c r="J523" i="18"/>
  <c r="O518" i="18"/>
  <c r="P513" i="18"/>
  <c r="S508" i="18"/>
  <c r="D508" i="18"/>
  <c r="Y503" i="18"/>
  <c r="Y499" i="18" s="1"/>
  <c r="M503" i="18"/>
  <c r="M499" i="18" s="1"/>
  <c r="Q498" i="18"/>
  <c r="E498" i="18"/>
  <c r="T493" i="18"/>
  <c r="H493" i="18"/>
  <c r="H489" i="18" s="1"/>
  <c r="X488" i="18"/>
  <c r="Q488" i="18"/>
  <c r="J488" i="18"/>
  <c r="Y479" i="18"/>
  <c r="R479" i="18"/>
  <c r="K479" i="18"/>
  <c r="D479" i="18"/>
  <c r="AA474" i="18"/>
  <c r="T474" i="18"/>
  <c r="M474" i="18"/>
  <c r="F474" i="18"/>
  <c r="U469" i="18"/>
  <c r="N469" i="18"/>
  <c r="G469" i="18"/>
  <c r="V464" i="18"/>
  <c r="O464" i="18"/>
  <c r="H464" i="18"/>
  <c r="W459" i="18"/>
  <c r="P459" i="18"/>
  <c r="I459" i="18"/>
  <c r="AA454" i="18"/>
  <c r="U454" i="18"/>
  <c r="O454" i="18"/>
  <c r="I454" i="18"/>
  <c r="V449" i="18"/>
  <c r="P449" i="18"/>
  <c r="J449" i="18"/>
  <c r="D449" i="18"/>
  <c r="S538" i="18"/>
  <c r="W523" i="18"/>
  <c r="E523" i="18"/>
  <c r="M518" i="18"/>
  <c r="N513" i="18"/>
  <c r="Q508" i="18"/>
  <c r="X503" i="18"/>
  <c r="L503" i="18"/>
  <c r="Z498" i="18"/>
  <c r="N498" i="18"/>
  <c r="R493" i="18"/>
  <c r="F493" i="18"/>
  <c r="W488" i="18"/>
  <c r="W484" i="18" s="1"/>
  <c r="P488" i="18"/>
  <c r="P484" i="18" s="1"/>
  <c r="I488" i="18"/>
  <c r="I484" i="18" s="1"/>
  <c r="X479" i="18"/>
  <c r="Q479" i="18"/>
  <c r="J479" i="18"/>
  <c r="Z474" i="18"/>
  <c r="S474" i="18"/>
  <c r="L474" i="18"/>
  <c r="E474" i="18"/>
  <c r="AA469" i="18"/>
  <c r="T469" i="18"/>
  <c r="M469" i="18"/>
  <c r="F469" i="18"/>
  <c r="U464" i="18"/>
  <c r="N464" i="18"/>
  <c r="G464" i="18"/>
  <c r="V459" i="18"/>
  <c r="O459" i="18"/>
  <c r="H459" i="18"/>
  <c r="Z454" i="18"/>
  <c r="T454" i="18"/>
  <c r="N454" i="18"/>
  <c r="H454" i="18"/>
  <c r="AA449" i="18"/>
  <c r="U449" i="18"/>
  <c r="O449" i="18"/>
  <c r="I449" i="18"/>
  <c r="V444" i="18"/>
  <c r="P444" i="18"/>
  <c r="J444" i="18"/>
  <c r="D444" i="18"/>
  <c r="W439" i="18"/>
  <c r="Q439" i="18"/>
  <c r="K439" i="18"/>
  <c r="E439" i="18"/>
  <c r="X434" i="18"/>
  <c r="R434" i="18"/>
  <c r="L434" i="18"/>
  <c r="F434" i="18"/>
  <c r="Y429" i="18"/>
  <c r="S429" i="18"/>
  <c r="M429" i="18"/>
  <c r="G429" i="18"/>
  <c r="Z424" i="18"/>
  <c r="T424" i="18"/>
  <c r="N424" i="18"/>
  <c r="H424" i="18"/>
  <c r="AA419" i="18"/>
  <c r="U419" i="18"/>
  <c r="O419" i="18"/>
  <c r="I419" i="18"/>
  <c r="V414" i="18"/>
  <c r="P414" i="18"/>
  <c r="J414" i="18"/>
  <c r="D414" i="18"/>
  <c r="W409" i="18"/>
  <c r="Q409" i="18"/>
  <c r="K409" i="18"/>
  <c r="E409" i="18"/>
  <c r="X404" i="18"/>
  <c r="R404" i="18"/>
  <c r="L404" i="18"/>
  <c r="F404" i="18"/>
  <c r="Y399" i="18"/>
  <c r="S399" i="18"/>
  <c r="M399" i="18"/>
  <c r="G399" i="18"/>
  <c r="Q449" i="18"/>
  <c r="L444" i="18"/>
  <c r="R439" i="18"/>
  <c r="T434" i="18"/>
  <c r="X429" i="18"/>
  <c r="O429" i="18"/>
  <c r="F429" i="18"/>
  <c r="AA424" i="18"/>
  <c r="S424" i="18"/>
  <c r="L424" i="18"/>
  <c r="E424" i="18"/>
  <c r="T419" i="18"/>
  <c r="M419" i="18"/>
  <c r="F419" i="18"/>
  <c r="W414" i="18"/>
  <c r="O414" i="18"/>
  <c r="H414" i="18"/>
  <c r="X409" i="18"/>
  <c r="P409" i="18"/>
  <c r="I409" i="18"/>
  <c r="Y404" i="18"/>
  <c r="Q404" i="18"/>
  <c r="J404" i="18"/>
  <c r="Z399" i="18"/>
  <c r="R399" i="18"/>
  <c r="K399" i="18"/>
  <c r="D399" i="18"/>
  <c r="Y394" i="18"/>
  <c r="S394" i="18"/>
  <c r="M394" i="18"/>
  <c r="G394" i="18"/>
  <c r="Z389" i="18"/>
  <c r="T389" i="18"/>
  <c r="N389" i="18"/>
  <c r="H389" i="18"/>
  <c r="AA384" i="18"/>
  <c r="U384" i="18"/>
  <c r="O384" i="18"/>
  <c r="I384" i="18"/>
  <c r="V379" i="18"/>
  <c r="P379" i="18"/>
  <c r="J379" i="18"/>
  <c r="D379" i="18"/>
  <c r="W374" i="18"/>
  <c r="Q374" i="18"/>
  <c r="K374" i="18"/>
  <c r="E374" i="18"/>
  <c r="K449" i="18"/>
  <c r="K444" i="18"/>
  <c r="M439" i="18"/>
  <c r="S434" i="18"/>
  <c r="V429" i="18"/>
  <c r="N429" i="18"/>
  <c r="D429" i="18"/>
  <c r="Y424" i="18"/>
  <c r="R424" i="18"/>
  <c r="K424" i="18"/>
  <c r="D424" i="18"/>
  <c r="Z419" i="18"/>
  <c r="S419" i="18"/>
  <c r="L419" i="18"/>
  <c r="E419" i="18"/>
  <c r="U414" i="18"/>
  <c r="N414" i="18"/>
  <c r="G414" i="18"/>
  <c r="V409" i="18"/>
  <c r="O409" i="18"/>
  <c r="H409" i="18"/>
  <c r="W404" i="18"/>
  <c r="P404" i="18"/>
  <c r="I404" i="18"/>
  <c r="X399" i="18"/>
  <c r="Q399" i="18"/>
  <c r="J399" i="18"/>
  <c r="X394" i="18"/>
  <c r="R394" i="18"/>
  <c r="L394" i="18"/>
  <c r="F394" i="18"/>
  <c r="Y389" i="18"/>
  <c r="S389" i="18"/>
  <c r="M389" i="18"/>
  <c r="G389" i="18"/>
  <c r="Z384" i="18"/>
  <c r="T384" i="18"/>
  <c r="N384" i="18"/>
  <c r="H384" i="18"/>
  <c r="AA379" i="18"/>
  <c r="U379" i="18"/>
  <c r="O379" i="18"/>
  <c r="I379" i="18"/>
  <c r="V374" i="18"/>
  <c r="P374" i="18"/>
  <c r="J374" i="18"/>
  <c r="D374" i="18"/>
  <c r="W369" i="18"/>
  <c r="Q369" i="18"/>
  <c r="K369" i="18"/>
  <c r="E369" i="18"/>
  <c r="X364" i="18"/>
  <c r="R364" i="18"/>
  <c r="L364" i="18"/>
  <c r="F364" i="18"/>
  <c r="Y359" i="18"/>
  <c r="S359" i="18"/>
  <c r="M359" i="18"/>
  <c r="G359" i="18"/>
  <c r="W444" i="18"/>
  <c r="E444" i="18"/>
  <c r="Y439" i="18"/>
  <c r="G439" i="18"/>
  <c r="M434" i="18"/>
  <c r="T429" i="18"/>
  <c r="J429" i="18"/>
  <c r="W424" i="18"/>
  <c r="P424" i="18"/>
  <c r="I424" i="18"/>
  <c r="X419" i="18"/>
  <c r="Q419" i="18"/>
  <c r="J419" i="18"/>
  <c r="Z414" i="18"/>
  <c r="S414" i="18"/>
  <c r="L414" i="18"/>
  <c r="E414" i="18"/>
  <c r="AA409" i="18"/>
  <c r="T409" i="18"/>
  <c r="M409" i="18"/>
  <c r="F409" i="18"/>
  <c r="U404" i="18"/>
  <c r="N404" i="18"/>
  <c r="G404" i="18"/>
  <c r="V399" i="18"/>
  <c r="O399" i="18"/>
  <c r="H399" i="18"/>
  <c r="V394" i="18"/>
  <c r="P394" i="18"/>
  <c r="J394" i="18"/>
  <c r="D394" i="18"/>
  <c r="W389" i="18"/>
  <c r="Q389" i="18"/>
  <c r="K389" i="18"/>
  <c r="E389" i="18"/>
  <c r="X384" i="18"/>
  <c r="R384" i="18"/>
  <c r="L384" i="18"/>
  <c r="F384" i="18"/>
  <c r="R444" i="18"/>
  <c r="X439" i="18"/>
  <c r="F439" i="18"/>
  <c r="Z434" i="18"/>
  <c r="H434" i="18"/>
  <c r="AA429" i="18"/>
  <c r="R429" i="18"/>
  <c r="I429" i="18"/>
  <c r="V424" i="18"/>
  <c r="O424" i="18"/>
  <c r="G424" i="18"/>
  <c r="W419" i="18"/>
  <c r="P419" i="18"/>
  <c r="H419" i="18"/>
  <c r="Y414" i="18"/>
  <c r="R414" i="18"/>
  <c r="K414" i="18"/>
  <c r="Z409" i="18"/>
  <c r="S409" i="18"/>
  <c r="L409" i="18"/>
  <c r="D409" i="18"/>
  <c r="AA404" i="18"/>
  <c r="T404" i="18"/>
  <c r="M404" i="18"/>
  <c r="E404" i="18"/>
  <c r="U399" i="18"/>
  <c r="N399" i="18"/>
  <c r="F399" i="18"/>
  <c r="AA394" i="18"/>
  <c r="U394" i="18"/>
  <c r="O394" i="18"/>
  <c r="I394" i="18"/>
  <c r="V389" i="18"/>
  <c r="P389" i="18"/>
  <c r="J389" i="18"/>
  <c r="D389" i="18"/>
  <c r="W384" i="18"/>
  <c r="Q384" i="18"/>
  <c r="K384" i="18"/>
  <c r="E384" i="18"/>
  <c r="X379" i="18"/>
  <c r="R379" i="18"/>
  <c r="L379" i="18"/>
  <c r="F379" i="18"/>
  <c r="Y374" i="18"/>
  <c r="S374" i="18"/>
  <c r="M374" i="18"/>
  <c r="G374" i="18"/>
  <c r="Z369" i="18"/>
  <c r="T369" i="18"/>
  <c r="N369" i="18"/>
  <c r="H369" i="18"/>
  <c r="W449" i="18"/>
  <c r="Q444" i="18"/>
  <c r="S439" i="18"/>
  <c r="Y434" i="18"/>
  <c r="G434" i="18"/>
  <c r="Z429" i="18"/>
  <c r="P429" i="18"/>
  <c r="H429" i="18"/>
  <c r="U424" i="18"/>
  <c r="M424" i="18"/>
  <c r="F424" i="18"/>
  <c r="V419" i="18"/>
  <c r="N419" i="18"/>
  <c r="G419" i="18"/>
  <c r="X414" i="18"/>
  <c r="Q414" i="18"/>
  <c r="I414" i="18"/>
  <c r="Y409" i="18"/>
  <c r="R409" i="18"/>
  <c r="J409" i="18"/>
  <c r="Z404" i="18"/>
  <c r="S404" i="18"/>
  <c r="K404" i="18"/>
  <c r="D404" i="18"/>
  <c r="AA399" i="18"/>
  <c r="T399" i="18"/>
  <c r="L399" i="18"/>
  <c r="E399" i="18"/>
  <c r="Z394" i="18"/>
  <c r="T394" i="18"/>
  <c r="N394" i="18"/>
  <c r="H394" i="18"/>
  <c r="AA389" i="18"/>
  <c r="U389" i="18"/>
  <c r="O389" i="18"/>
  <c r="I389" i="18"/>
  <c r="V384" i="18"/>
  <c r="P384" i="18"/>
  <c r="J384" i="18"/>
  <c r="D384" i="18"/>
  <c r="W379" i="18"/>
  <c r="Q379" i="18"/>
  <c r="K379" i="18"/>
  <c r="E379" i="18"/>
  <c r="X374" i="18"/>
  <c r="R374" i="18"/>
  <c r="L374" i="18"/>
  <c r="F374" i="18"/>
  <c r="Y369" i="18"/>
  <c r="S369" i="18"/>
  <c r="M369" i="18"/>
  <c r="G369" i="18"/>
  <c r="Z364" i="18"/>
  <c r="T364" i="18"/>
  <c r="N364" i="18"/>
  <c r="H364" i="18"/>
  <c r="AA359" i="18"/>
  <c r="U359" i="18"/>
  <c r="O359" i="18"/>
  <c r="I359" i="18"/>
  <c r="V354" i="18"/>
  <c r="P354" i="18"/>
  <c r="J354" i="18"/>
  <c r="D354" i="18"/>
  <c r="W349" i="18"/>
  <c r="Q349" i="18"/>
  <c r="K349" i="18"/>
  <c r="E349" i="18"/>
  <c r="X344" i="18"/>
  <c r="R344" i="18"/>
  <c r="L344" i="18"/>
  <c r="F344" i="18"/>
  <c r="Y339" i="18"/>
  <c r="S339" i="18"/>
  <c r="M339" i="18"/>
  <c r="G339" i="18"/>
  <c r="Z334" i="18"/>
  <c r="T334" i="18"/>
  <c r="N334" i="18"/>
  <c r="H334" i="18"/>
  <c r="AA329" i="18"/>
  <c r="U329" i="18"/>
  <c r="O329" i="18"/>
  <c r="I329" i="18"/>
  <c r="V320" i="18"/>
  <c r="P320" i="18"/>
  <c r="J320" i="18"/>
  <c r="D320" i="18"/>
  <c r="L439" i="18"/>
  <c r="U429" i="18"/>
  <c r="J424" i="18"/>
  <c r="D419" i="18"/>
  <c r="V404" i="18"/>
  <c r="P399" i="18"/>
  <c r="Q394" i="18"/>
  <c r="X389" i="18"/>
  <c r="S379" i="18"/>
  <c r="U374" i="18"/>
  <c r="AA369" i="18"/>
  <c r="O369" i="18"/>
  <c r="V364" i="18"/>
  <c r="M364" i="18"/>
  <c r="D364" i="18"/>
  <c r="W359" i="18"/>
  <c r="N359" i="18"/>
  <c r="E359" i="18"/>
  <c r="U354" i="18"/>
  <c r="N354" i="18"/>
  <c r="G354" i="18"/>
  <c r="V349" i="18"/>
  <c r="O349" i="18"/>
  <c r="H349" i="18"/>
  <c r="W344" i="18"/>
  <c r="P344" i="18"/>
  <c r="I344" i="18"/>
  <c r="X339" i="18"/>
  <c r="Q339" i="18"/>
  <c r="J339" i="18"/>
  <c r="Y334" i="18"/>
  <c r="R334" i="18"/>
  <c r="K334" i="18"/>
  <c r="D334" i="18"/>
  <c r="Z329" i="18"/>
  <c r="S329" i="18"/>
  <c r="L329" i="18"/>
  <c r="E329" i="18"/>
  <c r="U320" i="18"/>
  <c r="N320" i="18"/>
  <c r="G320" i="18"/>
  <c r="X315" i="18"/>
  <c r="R315" i="18"/>
  <c r="L315" i="18"/>
  <c r="F315" i="18"/>
  <c r="Y310" i="18"/>
  <c r="S310" i="18"/>
  <c r="M310" i="18"/>
  <c r="G310" i="18"/>
  <c r="X444" i="18"/>
  <c r="L429" i="18"/>
  <c r="U409" i="18"/>
  <c r="O404" i="18"/>
  <c r="I399" i="18"/>
  <c r="K394" i="18"/>
  <c r="R389" i="18"/>
  <c r="Y384" i="18"/>
  <c r="N379" i="18"/>
  <c r="T374" i="18"/>
  <c r="X369" i="18"/>
  <c r="L369" i="18"/>
  <c r="U364" i="18"/>
  <c r="K364" i="18"/>
  <c r="V359" i="18"/>
  <c r="L359" i="18"/>
  <c r="D359" i="18"/>
  <c r="AA354" i="18"/>
  <c r="T354" i="18"/>
  <c r="M354" i="18"/>
  <c r="F354" i="18"/>
  <c r="U349" i="18"/>
  <c r="N349" i="18"/>
  <c r="G349" i="18"/>
  <c r="V344" i="18"/>
  <c r="O344" i="18"/>
  <c r="H344" i="18"/>
  <c r="W339" i="18"/>
  <c r="P339" i="18"/>
  <c r="I339" i="18"/>
  <c r="X334" i="18"/>
  <c r="Q334" i="18"/>
  <c r="J334" i="18"/>
  <c r="Y329" i="18"/>
  <c r="R329" i="18"/>
  <c r="K329" i="18"/>
  <c r="D329" i="18"/>
  <c r="AA320" i="18"/>
  <c r="T320" i="18"/>
  <c r="M320" i="18"/>
  <c r="F320" i="18"/>
  <c r="W315" i="18"/>
  <c r="Q315" i="18"/>
  <c r="K315" i="18"/>
  <c r="E315" i="18"/>
  <c r="X310" i="18"/>
  <c r="R310" i="18"/>
  <c r="L310" i="18"/>
  <c r="F310" i="18"/>
  <c r="Y305" i="18"/>
  <c r="S305" i="18"/>
  <c r="M305" i="18"/>
  <c r="G305" i="18"/>
  <c r="F444" i="18"/>
  <c r="AA414" i="18"/>
  <c r="N409" i="18"/>
  <c r="H404" i="18"/>
  <c r="E394" i="18"/>
  <c r="L389" i="18"/>
  <c r="S384" i="18"/>
  <c r="M379" i="18"/>
  <c r="O374" i="18"/>
  <c r="V369" i="18"/>
  <c r="J369" i="18"/>
  <c r="S364" i="18"/>
  <c r="J364" i="18"/>
  <c r="T359" i="18"/>
  <c r="K359" i="18"/>
  <c r="Z354" i="18"/>
  <c r="S354" i="18"/>
  <c r="L354" i="18"/>
  <c r="E354" i="18"/>
  <c r="AA349" i="18"/>
  <c r="T349" i="18"/>
  <c r="M349" i="18"/>
  <c r="F349" i="18"/>
  <c r="U344" i="18"/>
  <c r="N344" i="18"/>
  <c r="G344" i="18"/>
  <c r="V339" i="18"/>
  <c r="O339" i="18"/>
  <c r="H339" i="18"/>
  <c r="W334" i="18"/>
  <c r="P334" i="18"/>
  <c r="I334" i="18"/>
  <c r="X329" i="18"/>
  <c r="Q329" i="18"/>
  <c r="J329" i="18"/>
  <c r="Z320" i="18"/>
  <c r="Z316" i="18" s="1"/>
  <c r="S320" i="18"/>
  <c r="L320" i="18"/>
  <c r="E320" i="18"/>
  <c r="V315" i="18"/>
  <c r="P315" i="18"/>
  <c r="J315" i="18"/>
  <c r="D315" i="18"/>
  <c r="W310" i="18"/>
  <c r="Q310" i="18"/>
  <c r="K310" i="18"/>
  <c r="E310" i="18"/>
  <c r="X305" i="18"/>
  <c r="X301" i="18" s="1"/>
  <c r="R305" i="18"/>
  <c r="Y419" i="18"/>
  <c r="T414" i="18"/>
  <c r="G409" i="18"/>
  <c r="F389" i="18"/>
  <c r="M384" i="18"/>
  <c r="Z379" i="18"/>
  <c r="H379" i="18"/>
  <c r="N374" i="18"/>
  <c r="U369" i="18"/>
  <c r="I369" i="18"/>
  <c r="AA364" i="18"/>
  <c r="Q364" i="18"/>
  <c r="I364" i="18"/>
  <c r="R359" i="18"/>
  <c r="J359" i="18"/>
  <c r="Y354" i="18"/>
  <c r="R354" i="18"/>
  <c r="K354" i="18"/>
  <c r="Z349" i="18"/>
  <c r="S349" i="18"/>
  <c r="L349" i="18"/>
  <c r="D349" i="18"/>
  <c r="AA344" i="18"/>
  <c r="T344" i="18"/>
  <c r="M344" i="18"/>
  <c r="E344" i="18"/>
  <c r="U339" i="18"/>
  <c r="N339" i="18"/>
  <c r="F339" i="18"/>
  <c r="V334" i="18"/>
  <c r="O334" i="18"/>
  <c r="G334" i="18"/>
  <c r="W329" i="18"/>
  <c r="P329" i="18"/>
  <c r="H329" i="18"/>
  <c r="E449" i="18"/>
  <c r="X424" i="18"/>
  <c r="R419" i="18"/>
  <c r="M414" i="18"/>
  <c r="G384" i="18"/>
  <c r="Y379" i="18"/>
  <c r="G379" i="18"/>
  <c r="AA374" i="18"/>
  <c r="I374" i="18"/>
  <c r="R369" i="18"/>
  <c r="F369" i="18"/>
  <c r="Y364" i="18"/>
  <c r="P364" i="18"/>
  <c r="G364" i="18"/>
  <c r="Z359" i="18"/>
  <c r="Q359" i="18"/>
  <c r="H359" i="18"/>
  <c r="X354" i="18"/>
  <c r="Q354" i="18"/>
  <c r="I354" i="18"/>
  <c r="Y349" i="18"/>
  <c r="R349" i="18"/>
  <c r="J349" i="18"/>
  <c r="Z344" i="18"/>
  <c r="S344" i="18"/>
  <c r="K344" i="18"/>
  <c r="D344" i="18"/>
  <c r="AA339" i="18"/>
  <c r="T339" i="18"/>
  <c r="L339" i="18"/>
  <c r="E339" i="18"/>
  <c r="U334" i="18"/>
  <c r="M334" i="18"/>
  <c r="F334" i="18"/>
  <c r="V329" i="18"/>
  <c r="N329" i="18"/>
  <c r="G329" i="18"/>
  <c r="X320" i="18"/>
  <c r="Q320" i="18"/>
  <c r="I320" i="18"/>
  <c r="Z315" i="18"/>
  <c r="T315" i="18"/>
  <c r="N315" i="18"/>
  <c r="H315" i="18"/>
  <c r="AA310" i="18"/>
  <c r="U310" i="18"/>
  <c r="O310" i="18"/>
  <c r="I310" i="18"/>
  <c r="V305" i="18"/>
  <c r="P305" i="18"/>
  <c r="J305" i="18"/>
  <c r="D305" i="18"/>
  <c r="N434" i="18"/>
  <c r="Q424" i="18"/>
  <c r="K419" i="18"/>
  <c r="F414" i="18"/>
  <c r="W399" i="18"/>
  <c r="W394" i="18"/>
  <c r="T379" i="18"/>
  <c r="Z374" i="18"/>
  <c r="H374" i="18"/>
  <c r="P369" i="18"/>
  <c r="D369" i="18"/>
  <c r="W364" i="18"/>
  <c r="O364" i="18"/>
  <c r="E364" i="18"/>
  <c r="X359" i="18"/>
  <c r="P359" i="18"/>
  <c r="F359" i="18"/>
  <c r="W354" i="18"/>
  <c r="O354" i="18"/>
  <c r="H354" i="18"/>
  <c r="X349" i="18"/>
  <c r="P349" i="18"/>
  <c r="I349" i="18"/>
  <c r="Y344" i="18"/>
  <c r="Q344" i="18"/>
  <c r="J344" i="18"/>
  <c r="Z339" i="18"/>
  <c r="R339" i="18"/>
  <c r="K339" i="18"/>
  <c r="D339" i="18"/>
  <c r="AA334" i="18"/>
  <c r="S334" i="18"/>
  <c r="L334" i="18"/>
  <c r="E334" i="18"/>
  <c r="T329" i="18"/>
  <c r="M329" i="18"/>
  <c r="F329" i="18"/>
  <c r="W320" i="18"/>
  <c r="O320" i="18"/>
  <c r="H320" i="18"/>
  <c r="Y315" i="18"/>
  <c r="S315" i="18"/>
  <c r="M315" i="18"/>
  <c r="G315" i="18"/>
  <c r="Z310" i="18"/>
  <c r="T310" i="18"/>
  <c r="N310" i="18"/>
  <c r="H310" i="18"/>
  <c r="AA305" i="18"/>
  <c r="U305" i="18"/>
  <c r="O305" i="18"/>
  <c r="I305" i="18"/>
  <c r="V300" i="18"/>
  <c r="P300" i="18"/>
  <c r="J300" i="18"/>
  <c r="D300" i="18"/>
  <c r="W295" i="18"/>
  <c r="Q295" i="18"/>
  <c r="K295" i="18"/>
  <c r="E295" i="18"/>
  <c r="X290" i="18"/>
  <c r="R290" i="18"/>
  <c r="L290" i="18"/>
  <c r="F290" i="18"/>
  <c r="Y320" i="18"/>
  <c r="AA315" i="18"/>
  <c r="Z305" i="18"/>
  <c r="K305" i="18"/>
  <c r="Z300" i="18"/>
  <c r="S300" i="18"/>
  <c r="L300" i="18"/>
  <c r="E300" i="18"/>
  <c r="AA295" i="18"/>
  <c r="T295" i="18"/>
  <c r="T291" i="18" s="1"/>
  <c r="M295" i="18"/>
  <c r="F295" i="18"/>
  <c r="U290" i="18"/>
  <c r="N290" i="18"/>
  <c r="G290" i="18"/>
  <c r="Y285" i="18"/>
  <c r="S285" i="18"/>
  <c r="M285" i="18"/>
  <c r="G285" i="18"/>
  <c r="Z280" i="18"/>
  <c r="T280" i="18"/>
  <c r="N280" i="18"/>
  <c r="H280" i="18"/>
  <c r="R320" i="18"/>
  <c r="U315" i="18"/>
  <c r="V310" i="18"/>
  <c r="W305" i="18"/>
  <c r="H305" i="18"/>
  <c r="H301" i="18" s="1"/>
  <c r="Y300" i="18"/>
  <c r="R300" i="18"/>
  <c r="K300" i="18"/>
  <c r="Z295" i="18"/>
  <c r="S295" i="18"/>
  <c r="L295" i="18"/>
  <c r="D295" i="18"/>
  <c r="AA290" i="18"/>
  <c r="T290" i="18"/>
  <c r="M290" i="18"/>
  <c r="E290" i="18"/>
  <c r="X285" i="18"/>
  <c r="R285" i="18"/>
  <c r="L285" i="18"/>
  <c r="F285" i="18"/>
  <c r="Y280" i="18"/>
  <c r="S280" i="18"/>
  <c r="M280" i="18"/>
  <c r="G280" i="18"/>
  <c r="I315" i="18"/>
  <c r="J310" i="18"/>
  <c r="Q305" i="18"/>
  <c r="E305" i="18"/>
  <c r="W300" i="18"/>
  <c r="O300" i="18"/>
  <c r="H300" i="18"/>
  <c r="X295" i="18"/>
  <c r="P295" i="18"/>
  <c r="I295" i="18"/>
  <c r="Y290" i="18"/>
  <c r="Q290" i="18"/>
  <c r="J290" i="18"/>
  <c r="V285" i="18"/>
  <c r="P285" i="18"/>
  <c r="J285" i="18"/>
  <c r="D285" i="18"/>
  <c r="W280" i="18"/>
  <c r="D310" i="18"/>
  <c r="N305" i="18"/>
  <c r="U300" i="18"/>
  <c r="N300" i="18"/>
  <c r="G300" i="18"/>
  <c r="V295" i="18"/>
  <c r="O295" i="18"/>
  <c r="H295" i="18"/>
  <c r="W290" i="18"/>
  <c r="P290" i="18"/>
  <c r="I290" i="18"/>
  <c r="AA285" i="18"/>
  <c r="U285" i="18"/>
  <c r="O285" i="18"/>
  <c r="I285" i="18"/>
  <c r="V280" i="18"/>
  <c r="P280" i="18"/>
  <c r="J280" i="18"/>
  <c r="D280" i="18"/>
  <c r="W275" i="18"/>
  <c r="Q275" i="18"/>
  <c r="K275" i="18"/>
  <c r="E275" i="18"/>
  <c r="X270" i="18"/>
  <c r="R270" i="18"/>
  <c r="L270" i="18"/>
  <c r="F270" i="18"/>
  <c r="Y265" i="18"/>
  <c r="S265" i="18"/>
  <c r="M265" i="18"/>
  <c r="G265" i="18"/>
  <c r="Z260" i="18"/>
  <c r="T260" i="18"/>
  <c r="N260" i="18"/>
  <c r="H260" i="18"/>
  <c r="AA255" i="18"/>
  <c r="U255" i="18"/>
  <c r="O255" i="18"/>
  <c r="I255" i="18"/>
  <c r="V250" i="18"/>
  <c r="P250" i="18"/>
  <c r="J250" i="18"/>
  <c r="D250" i="18"/>
  <c r="W245" i="18"/>
  <c r="Q245" i="18"/>
  <c r="K245" i="18"/>
  <c r="E245" i="18"/>
  <c r="X240" i="18"/>
  <c r="R240" i="18"/>
  <c r="L240" i="18"/>
  <c r="F240" i="18"/>
  <c r="Y235" i="18"/>
  <c r="S235" i="18"/>
  <c r="M235" i="18"/>
  <c r="L305" i="18"/>
  <c r="AA300" i="18"/>
  <c r="T300" i="18"/>
  <c r="M300" i="18"/>
  <c r="F300" i="18"/>
  <c r="U295" i="18"/>
  <c r="N295" i="18"/>
  <c r="G295" i="18"/>
  <c r="V290" i="18"/>
  <c r="O290" i="18"/>
  <c r="H290" i="18"/>
  <c r="H286" i="18" s="1"/>
  <c r="Z285" i="18"/>
  <c r="T285" i="18"/>
  <c r="N285" i="18"/>
  <c r="H285" i="18"/>
  <c r="AA280" i="18"/>
  <c r="X300" i="18"/>
  <c r="R295" i="18"/>
  <c r="K290" i="18"/>
  <c r="K285" i="18"/>
  <c r="U280" i="18"/>
  <c r="I280" i="18"/>
  <c r="AA275" i="18"/>
  <c r="T275" i="18"/>
  <c r="M275" i="18"/>
  <c r="F275" i="18"/>
  <c r="U270" i="18"/>
  <c r="N270" i="18"/>
  <c r="G270" i="18"/>
  <c r="V265" i="18"/>
  <c r="O265" i="18"/>
  <c r="H265" i="18"/>
  <c r="W260" i="18"/>
  <c r="P260" i="18"/>
  <c r="I260" i="18"/>
  <c r="X255" i="18"/>
  <c r="Q255" i="18"/>
  <c r="J255" i="18"/>
  <c r="Z250" i="18"/>
  <c r="S250" i="18"/>
  <c r="L250" i="18"/>
  <c r="E250" i="18"/>
  <c r="AA245" i="18"/>
  <c r="T245" i="18"/>
  <c r="M245" i="18"/>
  <c r="F245" i="18"/>
  <c r="U240" i="18"/>
  <c r="N240" i="18"/>
  <c r="G240" i="18"/>
  <c r="V235" i="18"/>
  <c r="O235" i="18"/>
  <c r="H235" i="18"/>
  <c r="AA230" i="18"/>
  <c r="U230" i="18"/>
  <c r="O230" i="18"/>
  <c r="I230" i="18"/>
  <c r="V225" i="18"/>
  <c r="P225" i="18"/>
  <c r="J225" i="18"/>
  <c r="D225" i="18"/>
  <c r="W220" i="18"/>
  <c r="Q220" i="18"/>
  <c r="K220" i="18"/>
  <c r="E220" i="18"/>
  <c r="X215" i="18"/>
  <c r="X211" i="18" s="1"/>
  <c r="R215" i="18"/>
  <c r="R211" i="18" s="1"/>
  <c r="L215" i="18"/>
  <c r="L211" i="18" s="1"/>
  <c r="F215" i="18"/>
  <c r="F211" i="18" s="1"/>
  <c r="Y210" i="18"/>
  <c r="Y206" i="18" s="1"/>
  <c r="S210" i="18"/>
  <c r="S206" i="18" s="1"/>
  <c r="M210" i="18"/>
  <c r="M206" i="18" s="1"/>
  <c r="G210" i="18"/>
  <c r="G206" i="18" s="1"/>
  <c r="Z205" i="18"/>
  <c r="Z201" i="18" s="1"/>
  <c r="T205" i="18"/>
  <c r="T201" i="18" s="1"/>
  <c r="N205" i="18"/>
  <c r="N201" i="18" s="1"/>
  <c r="H205" i="18"/>
  <c r="H201" i="18" s="1"/>
  <c r="AA200" i="18"/>
  <c r="AA196" i="18" s="1"/>
  <c r="U200" i="18"/>
  <c r="U196" i="18" s="1"/>
  <c r="O200" i="18"/>
  <c r="O196" i="18" s="1"/>
  <c r="I200" i="18"/>
  <c r="I196" i="18" s="1"/>
  <c r="V195" i="18"/>
  <c r="P195" i="18"/>
  <c r="J195" i="18"/>
  <c r="J191" i="18" s="1"/>
  <c r="D195" i="18"/>
  <c r="D191" i="18" s="1"/>
  <c r="Q300" i="18"/>
  <c r="J295" i="18"/>
  <c r="D290" i="18"/>
  <c r="E285" i="18"/>
  <c r="R280" i="18"/>
  <c r="F280" i="18"/>
  <c r="Z275" i="18"/>
  <c r="S275" i="18"/>
  <c r="L275" i="18"/>
  <c r="D275" i="18"/>
  <c r="AA270" i="18"/>
  <c r="T270" i="18"/>
  <c r="M270" i="18"/>
  <c r="E270" i="18"/>
  <c r="U265" i="18"/>
  <c r="N265" i="18"/>
  <c r="F265" i="18"/>
  <c r="V260" i="18"/>
  <c r="O260" i="18"/>
  <c r="G260" i="18"/>
  <c r="W255" i="18"/>
  <c r="P255" i="18"/>
  <c r="H255" i="18"/>
  <c r="Y250" i="18"/>
  <c r="R250" i="18"/>
  <c r="K250" i="18"/>
  <c r="Z245" i="18"/>
  <c r="S245" i="18"/>
  <c r="L245" i="18"/>
  <c r="D245" i="18"/>
  <c r="AA240" i="18"/>
  <c r="T240" i="18"/>
  <c r="M240" i="18"/>
  <c r="E240" i="18"/>
  <c r="U235" i="18"/>
  <c r="N235" i="18"/>
  <c r="G235" i="18"/>
  <c r="Z230" i="18"/>
  <c r="T230" i="18"/>
  <c r="N230" i="18"/>
  <c r="H230" i="18"/>
  <c r="AA225" i="18"/>
  <c r="U225" i="18"/>
  <c r="O225" i="18"/>
  <c r="I225" i="18"/>
  <c r="V220" i="18"/>
  <c r="V216" i="18" s="1"/>
  <c r="P220" i="18"/>
  <c r="P216" i="18" s="1"/>
  <c r="J220" i="18"/>
  <c r="J216" i="18" s="1"/>
  <c r="D220" i="18"/>
  <c r="D216" i="18" s="1"/>
  <c r="W215" i="18"/>
  <c r="W211" i="18" s="1"/>
  <c r="Q215" i="18"/>
  <c r="Q211" i="18" s="1"/>
  <c r="K215" i="18"/>
  <c r="K211" i="18" s="1"/>
  <c r="E215" i="18"/>
  <c r="E211" i="18" s="1"/>
  <c r="X210" i="18"/>
  <c r="X206" i="18" s="1"/>
  <c r="R210" i="18"/>
  <c r="R206" i="18" s="1"/>
  <c r="L210" i="18"/>
  <c r="L206" i="18" s="1"/>
  <c r="F210" i="18"/>
  <c r="F206" i="18" s="1"/>
  <c r="Y205" i="18"/>
  <c r="Y201" i="18" s="1"/>
  <c r="S205" i="18"/>
  <c r="S201" i="18" s="1"/>
  <c r="M205" i="18"/>
  <c r="M201" i="18" s="1"/>
  <c r="G205" i="18"/>
  <c r="G201" i="18" s="1"/>
  <c r="Z200" i="18"/>
  <c r="T200" i="18"/>
  <c r="N200" i="18"/>
  <c r="H200" i="18"/>
  <c r="H196" i="18" s="1"/>
  <c r="O315" i="18"/>
  <c r="I300" i="18"/>
  <c r="Q280" i="18"/>
  <c r="E280" i="18"/>
  <c r="Y275" i="18"/>
  <c r="R275" i="18"/>
  <c r="J275" i="18"/>
  <c r="Z270" i="18"/>
  <c r="S270" i="18"/>
  <c r="K270" i="18"/>
  <c r="D270" i="18"/>
  <c r="AA265" i="18"/>
  <c r="T265" i="18"/>
  <c r="L265" i="18"/>
  <c r="E265" i="18"/>
  <c r="U260" i="18"/>
  <c r="M260" i="18"/>
  <c r="F260" i="18"/>
  <c r="V255" i="18"/>
  <c r="N255" i="18"/>
  <c r="G255" i="18"/>
  <c r="X250" i="18"/>
  <c r="Q250" i="18"/>
  <c r="I250" i="18"/>
  <c r="Y245" i="18"/>
  <c r="R245" i="18"/>
  <c r="J245" i="18"/>
  <c r="Z240" i="18"/>
  <c r="S240" i="18"/>
  <c r="K240" i="18"/>
  <c r="D240" i="18"/>
  <c r="AA235" i="18"/>
  <c r="T235" i="18"/>
  <c r="L235" i="18"/>
  <c r="F235" i="18"/>
  <c r="Y230" i="18"/>
  <c r="S230" i="18"/>
  <c r="M230" i="18"/>
  <c r="G230" i="18"/>
  <c r="Z225" i="18"/>
  <c r="T225" i="18"/>
  <c r="N225" i="18"/>
  <c r="H225" i="18"/>
  <c r="AA220" i="18"/>
  <c r="U220" i="18"/>
  <c r="O220" i="18"/>
  <c r="I220" i="18"/>
  <c r="V215" i="18"/>
  <c r="V211" i="18" s="1"/>
  <c r="P215" i="18"/>
  <c r="P211" i="18" s="1"/>
  <c r="J215" i="18"/>
  <c r="J211" i="18" s="1"/>
  <c r="D215" i="18"/>
  <c r="D211" i="18" s="1"/>
  <c r="W210" i="18"/>
  <c r="W206" i="18" s="1"/>
  <c r="Q210" i="18"/>
  <c r="Q206" i="18" s="1"/>
  <c r="K210" i="18"/>
  <c r="K206" i="18" s="1"/>
  <c r="E210" i="18"/>
  <c r="E206" i="18" s="1"/>
  <c r="X205" i="18"/>
  <c r="X201" i="18" s="1"/>
  <c r="R205" i="18"/>
  <c r="R201" i="18" s="1"/>
  <c r="L205" i="18"/>
  <c r="L201" i="18" s="1"/>
  <c r="F205" i="18"/>
  <c r="F201" i="18" s="1"/>
  <c r="Y200" i="18"/>
  <c r="Y196" i="18" s="1"/>
  <c r="S200" i="18"/>
  <c r="M200" i="18"/>
  <c r="G200" i="18"/>
  <c r="G196" i="18" s="1"/>
  <c r="T305" i="18"/>
  <c r="O280" i="18"/>
  <c r="X275" i="18"/>
  <c r="P275" i="18"/>
  <c r="I275" i="18"/>
  <c r="Y270" i="18"/>
  <c r="Q270" i="18"/>
  <c r="J270" i="18"/>
  <c r="Z265" i="18"/>
  <c r="R265" i="18"/>
  <c r="K265" i="18"/>
  <c r="D265" i="18"/>
  <c r="AA260" i="18"/>
  <c r="S260" i="18"/>
  <c r="L260" i="18"/>
  <c r="E260" i="18"/>
  <c r="T255" i="18"/>
  <c r="M255" i="18"/>
  <c r="F255" i="18"/>
  <c r="W250" i="18"/>
  <c r="O250" i="18"/>
  <c r="H250" i="18"/>
  <c r="X245" i="18"/>
  <c r="P245" i="18"/>
  <c r="I245" i="18"/>
  <c r="Y240" i="18"/>
  <c r="Q240" i="18"/>
  <c r="J240" i="18"/>
  <c r="Z235" i="18"/>
  <c r="R235" i="18"/>
  <c r="K235" i="18"/>
  <c r="E235" i="18"/>
  <c r="X230" i="18"/>
  <c r="R230" i="18"/>
  <c r="L230" i="18"/>
  <c r="F230" i="18"/>
  <c r="Y225" i="18"/>
  <c r="S225" i="18"/>
  <c r="M225" i="18"/>
  <c r="G225" i="18"/>
  <c r="Z220" i="18"/>
  <c r="Z216" i="18" s="1"/>
  <c r="T220" i="18"/>
  <c r="T216" i="18" s="1"/>
  <c r="N220" i="18"/>
  <c r="N216" i="18" s="1"/>
  <c r="H220" i="18"/>
  <c r="H216" i="18" s="1"/>
  <c r="AA215" i="18"/>
  <c r="AA211" i="18" s="1"/>
  <c r="U215" i="18"/>
  <c r="U211" i="18" s="1"/>
  <c r="O215" i="18"/>
  <c r="O211" i="18" s="1"/>
  <c r="I215" i="18"/>
  <c r="I211" i="18" s="1"/>
  <c r="V210" i="18"/>
  <c r="V206" i="18" s="1"/>
  <c r="P210" i="18"/>
  <c r="P206" i="18" s="1"/>
  <c r="J210" i="18"/>
  <c r="J206" i="18" s="1"/>
  <c r="D210" i="18"/>
  <c r="D206" i="18" s="1"/>
  <c r="W205" i="18"/>
  <c r="W201" i="18" s="1"/>
  <c r="Q205" i="18"/>
  <c r="Q201" i="18" s="1"/>
  <c r="K205" i="18"/>
  <c r="K201" i="18" s="1"/>
  <c r="E205" i="18"/>
  <c r="E201" i="18" s="1"/>
  <c r="X200" i="18"/>
  <c r="X196" i="18" s="1"/>
  <c r="F305" i="18"/>
  <c r="Z290" i="18"/>
  <c r="W285" i="18"/>
  <c r="L280" i="18"/>
  <c r="V275" i="18"/>
  <c r="O275" i="18"/>
  <c r="H275" i="18"/>
  <c r="W270" i="18"/>
  <c r="P270" i="18"/>
  <c r="I270" i="18"/>
  <c r="X265" i="18"/>
  <c r="Q265" i="18"/>
  <c r="J265" i="18"/>
  <c r="Y260" i="18"/>
  <c r="R260" i="18"/>
  <c r="K260" i="18"/>
  <c r="D260" i="18"/>
  <c r="Z255" i="18"/>
  <c r="S255" i="18"/>
  <c r="L255" i="18"/>
  <c r="E255" i="18"/>
  <c r="U250" i="18"/>
  <c r="N250" i="18"/>
  <c r="G250" i="18"/>
  <c r="V245" i="18"/>
  <c r="O245" i="18"/>
  <c r="H245" i="18"/>
  <c r="W240" i="18"/>
  <c r="P240" i="18"/>
  <c r="I240" i="18"/>
  <c r="X235" i="18"/>
  <c r="Q235" i="18"/>
  <c r="J235" i="18"/>
  <c r="D235" i="18"/>
  <c r="W230" i="18"/>
  <c r="Q230" i="18"/>
  <c r="K230" i="18"/>
  <c r="E230" i="18"/>
  <c r="X225" i="18"/>
  <c r="X221" i="18" s="1"/>
  <c r="R225" i="18"/>
  <c r="R221" i="18" s="1"/>
  <c r="L225" i="18"/>
  <c r="L221" i="18" s="1"/>
  <c r="F225" i="18"/>
  <c r="F221" i="18" s="1"/>
  <c r="Y220" i="18"/>
  <c r="Y216" i="18" s="1"/>
  <c r="S220" i="18"/>
  <c r="S216" i="18" s="1"/>
  <c r="M220" i="18"/>
  <c r="M216" i="18" s="1"/>
  <c r="G220" i="18"/>
  <c r="G216" i="18" s="1"/>
  <c r="Z215" i="18"/>
  <c r="Z211" i="18" s="1"/>
  <c r="T215" i="18"/>
  <c r="T211" i="18" s="1"/>
  <c r="N215" i="18"/>
  <c r="N211" i="18" s="1"/>
  <c r="H215" i="18"/>
  <c r="H211" i="18" s="1"/>
  <c r="AA210" i="18"/>
  <c r="AA206" i="18" s="1"/>
  <c r="U210" i="18"/>
  <c r="U206" i="18" s="1"/>
  <c r="O210" i="18"/>
  <c r="O206" i="18" s="1"/>
  <c r="I210" i="18"/>
  <c r="I206" i="18" s="1"/>
  <c r="K320" i="18"/>
  <c r="P310" i="18"/>
  <c r="Y295" i="18"/>
  <c r="S290" i="18"/>
  <c r="Q285" i="18"/>
  <c r="X280" i="18"/>
  <c r="K280" i="18"/>
  <c r="U275" i="18"/>
  <c r="N275" i="18"/>
  <c r="G275" i="18"/>
  <c r="V270" i="18"/>
  <c r="O270" i="18"/>
  <c r="H270" i="18"/>
  <c r="W265" i="18"/>
  <c r="P265" i="18"/>
  <c r="I265" i="18"/>
  <c r="X260" i="18"/>
  <c r="Q260" i="18"/>
  <c r="J260" i="18"/>
  <c r="Y255" i="18"/>
  <c r="R255" i="18"/>
  <c r="K255" i="18"/>
  <c r="D255" i="18"/>
  <c r="AA250" i="18"/>
  <c r="T250" i="18"/>
  <c r="M250" i="18"/>
  <c r="F250" i="18"/>
  <c r="U245" i="18"/>
  <c r="N245" i="18"/>
  <c r="G245" i="18"/>
  <c r="V240" i="18"/>
  <c r="O240" i="18"/>
  <c r="H240" i="18"/>
  <c r="W235" i="18"/>
  <c r="P235" i="18"/>
  <c r="I235" i="18"/>
  <c r="V230" i="18"/>
  <c r="P230" i="18"/>
  <c r="J230" i="18"/>
  <c r="D230" i="18"/>
  <c r="W225" i="18"/>
  <c r="Q225" i="18"/>
  <c r="K225" i="18"/>
  <c r="E225" i="18"/>
  <c r="X220" i="18"/>
  <c r="R220" i="18"/>
  <c r="L220" i="18"/>
  <c r="F220" i="18"/>
  <c r="Y215" i="18"/>
  <c r="S215" i="18"/>
  <c r="M215" i="18"/>
  <c r="G215" i="18"/>
  <c r="Z210" i="18"/>
  <c r="T210" i="18"/>
  <c r="N210" i="18"/>
  <c r="H210" i="18"/>
  <c r="AA205" i="18"/>
  <c r="U205" i="18"/>
  <c r="O205" i="18"/>
  <c r="I205" i="18"/>
  <c r="V200" i="18"/>
  <c r="P200" i="18"/>
  <c r="J200" i="18"/>
  <c r="D200" i="18"/>
  <c r="W195" i="18"/>
  <c r="Q195" i="18"/>
  <c r="K195" i="18"/>
  <c r="E195" i="18"/>
  <c r="X190" i="18"/>
  <c r="R190" i="18"/>
  <c r="L190" i="18"/>
  <c r="F190" i="18"/>
  <c r="Y185" i="18"/>
  <c r="S185" i="18"/>
  <c r="M185" i="18"/>
  <c r="G185" i="18"/>
  <c r="Z180" i="18"/>
  <c r="T180" i="18"/>
  <c r="N180" i="18"/>
  <c r="H180" i="18"/>
  <c r="AA175" i="18"/>
  <c r="U175" i="18"/>
  <c r="O175" i="18"/>
  <c r="I175" i="18"/>
  <c r="V170" i="18"/>
  <c r="P170" i="18"/>
  <c r="J170" i="18"/>
  <c r="D170" i="18"/>
  <c r="D166" i="18" s="1"/>
  <c r="W161" i="18"/>
  <c r="Q161" i="18"/>
  <c r="K161" i="18"/>
  <c r="E161" i="18"/>
  <c r="X156" i="18"/>
  <c r="R156" i="18"/>
  <c r="L156" i="18"/>
  <c r="F156" i="18"/>
  <c r="Y151" i="18"/>
  <c r="S151" i="18"/>
  <c r="M151" i="18"/>
  <c r="G151" i="18"/>
  <c r="Z146" i="18"/>
  <c r="T146" i="18"/>
  <c r="N146" i="18"/>
  <c r="H146" i="18"/>
  <c r="V205" i="18"/>
  <c r="V201" i="18" s="1"/>
  <c r="R200" i="18"/>
  <c r="R196" i="18" s="1"/>
  <c r="T195" i="18"/>
  <c r="L195" i="18"/>
  <c r="L191" i="18" s="1"/>
  <c r="Y190" i="18"/>
  <c r="Y186" i="18" s="1"/>
  <c r="Q190" i="18"/>
  <c r="Q186" i="18" s="1"/>
  <c r="J190" i="18"/>
  <c r="J186" i="18" s="1"/>
  <c r="Z185" i="18"/>
  <c r="R185" i="18"/>
  <c r="R181" i="18" s="1"/>
  <c r="K185" i="18"/>
  <c r="K181" i="18" s="1"/>
  <c r="D185" i="18"/>
  <c r="AA180" i="18"/>
  <c r="S180" i="18"/>
  <c r="L180" i="18"/>
  <c r="L176" i="18" s="1"/>
  <c r="E180" i="18"/>
  <c r="E176" i="18" s="1"/>
  <c r="T175" i="18"/>
  <c r="T171" i="18" s="1"/>
  <c r="M175" i="18"/>
  <c r="M171" i="18" s="1"/>
  <c r="F175" i="18"/>
  <c r="F171" i="18" s="1"/>
  <c r="W170" i="18"/>
  <c r="O170" i="18"/>
  <c r="O166" i="18" s="1"/>
  <c r="H170" i="18"/>
  <c r="H166" i="18" s="1"/>
  <c r="Y161" i="18"/>
  <c r="R161" i="18"/>
  <c r="J161" i="18"/>
  <c r="Z156" i="18"/>
  <c r="S156" i="18"/>
  <c r="K156" i="18"/>
  <c r="D156" i="18"/>
  <c r="D152" i="18" s="1"/>
  <c r="AA151" i="18"/>
  <c r="T151" i="18"/>
  <c r="L151" i="18"/>
  <c r="E151" i="18"/>
  <c r="U146" i="18"/>
  <c r="M146" i="18"/>
  <c r="F146" i="18"/>
  <c r="Y141" i="18"/>
  <c r="S141" i="18"/>
  <c r="M141" i="18"/>
  <c r="G141" i="18"/>
  <c r="Z136" i="18"/>
  <c r="T136" i="18"/>
  <c r="N136" i="18"/>
  <c r="H136" i="18"/>
  <c r="AA131" i="18"/>
  <c r="U131" i="18"/>
  <c r="O131" i="18"/>
  <c r="I131" i="18"/>
  <c r="V126" i="18"/>
  <c r="P126" i="18"/>
  <c r="J126" i="18"/>
  <c r="D126" i="18"/>
  <c r="W121" i="18"/>
  <c r="Q121" i="18"/>
  <c r="K121" i="18"/>
  <c r="E121" i="18"/>
  <c r="X116" i="18"/>
  <c r="R116" i="18"/>
  <c r="L116" i="18"/>
  <c r="F116" i="18"/>
  <c r="Y111" i="18"/>
  <c r="S111" i="18"/>
  <c r="M111" i="18"/>
  <c r="G111" i="18"/>
  <c r="Z106" i="18"/>
  <c r="T106" i="18"/>
  <c r="N106" i="18"/>
  <c r="H106" i="18"/>
  <c r="AA101" i="18"/>
  <c r="U101" i="18"/>
  <c r="O101" i="18"/>
  <c r="I101" i="18"/>
  <c r="V96" i="18"/>
  <c r="P96" i="18"/>
  <c r="J96" i="18"/>
  <c r="D96" i="18"/>
  <c r="P205" i="18"/>
  <c r="P201" i="18" s="1"/>
  <c r="Q200" i="18"/>
  <c r="Q196" i="18" s="1"/>
  <c r="AA195" i="18"/>
  <c r="AA191" i="18" s="1"/>
  <c r="S195" i="18"/>
  <c r="S191" i="18" s="1"/>
  <c r="I195" i="18"/>
  <c r="I191" i="18" s="1"/>
  <c r="W190" i="18"/>
  <c r="W186" i="18" s="1"/>
  <c r="P190" i="18"/>
  <c r="P186" i="18" s="1"/>
  <c r="I190" i="18"/>
  <c r="I186" i="18" s="1"/>
  <c r="X185" i="18"/>
  <c r="X181" i="18" s="1"/>
  <c r="Q185" i="18"/>
  <c r="J185" i="18"/>
  <c r="Y180" i="18"/>
  <c r="R180" i="18"/>
  <c r="R176" i="18" s="1"/>
  <c r="K180" i="18"/>
  <c r="K176" i="18" s="1"/>
  <c r="D180" i="18"/>
  <c r="Z175" i="18"/>
  <c r="S175" i="18"/>
  <c r="L175" i="18"/>
  <c r="L171" i="18" s="1"/>
  <c r="E175" i="18"/>
  <c r="E171" i="18" s="1"/>
  <c r="U170" i="18"/>
  <c r="N170" i="18"/>
  <c r="N166" i="18" s="1"/>
  <c r="G170" i="18"/>
  <c r="X161" i="18"/>
  <c r="P161" i="18"/>
  <c r="I161" i="18"/>
  <c r="I157" i="18" s="1"/>
  <c r="Y156" i="18"/>
  <c r="Q156" i="18"/>
  <c r="J156" i="18"/>
  <c r="Z151" i="18"/>
  <c r="R151" i="18"/>
  <c r="R147" i="18" s="1"/>
  <c r="K151" i="18"/>
  <c r="D151" i="18"/>
  <c r="AA146" i="18"/>
  <c r="AA142" i="18" s="1"/>
  <c r="S146" i="18"/>
  <c r="L146" i="18"/>
  <c r="E146" i="18"/>
  <c r="X141" i="18"/>
  <c r="R141" i="18"/>
  <c r="L141" i="18"/>
  <c r="F141" i="18"/>
  <c r="Y136" i="18"/>
  <c r="S136" i="18"/>
  <c r="M136" i="18"/>
  <c r="G136" i="18"/>
  <c r="Z131" i="18"/>
  <c r="T131" i="18"/>
  <c r="N131" i="18"/>
  <c r="H131" i="18"/>
  <c r="AA126" i="18"/>
  <c r="U126" i="18"/>
  <c r="O126" i="18"/>
  <c r="I126" i="18"/>
  <c r="V121" i="18"/>
  <c r="P121" i="18"/>
  <c r="J121" i="18"/>
  <c r="D121" i="18"/>
  <c r="W116" i="18"/>
  <c r="Q116" i="18"/>
  <c r="K116" i="18"/>
  <c r="E116" i="18"/>
  <c r="X111" i="18"/>
  <c r="R111" i="18"/>
  <c r="L111" i="18"/>
  <c r="F111" i="18"/>
  <c r="Y106" i="18"/>
  <c r="S106" i="18"/>
  <c r="M106" i="18"/>
  <c r="G106" i="18"/>
  <c r="Z101" i="18"/>
  <c r="T101" i="18"/>
  <c r="N101" i="18"/>
  <c r="H101" i="18"/>
  <c r="AA96" i="18"/>
  <c r="U96" i="18"/>
  <c r="O96" i="18"/>
  <c r="I96" i="18"/>
  <c r="V91" i="18"/>
  <c r="P91" i="18"/>
  <c r="J91" i="18"/>
  <c r="D91" i="18"/>
  <c r="W86" i="18"/>
  <c r="Q86" i="18"/>
  <c r="K86" i="18"/>
  <c r="E86" i="18"/>
  <c r="J205" i="18"/>
  <c r="J201" i="18" s="1"/>
  <c r="L200" i="18"/>
  <c r="L196" i="18" s="1"/>
  <c r="Z195" i="18"/>
  <c r="Z191" i="18" s="1"/>
  <c r="R195" i="18"/>
  <c r="R191" i="18" s="1"/>
  <c r="H195" i="18"/>
  <c r="H191" i="18" s="1"/>
  <c r="V190" i="18"/>
  <c r="V186" i="18" s="1"/>
  <c r="O190" i="18"/>
  <c r="O186" i="18" s="1"/>
  <c r="H190" i="18"/>
  <c r="W185" i="18"/>
  <c r="W181" i="18" s="1"/>
  <c r="P185" i="18"/>
  <c r="I185" i="18"/>
  <c r="I181" i="18" s="1"/>
  <c r="X180" i="18"/>
  <c r="X176" i="18" s="1"/>
  <c r="Q180" i="18"/>
  <c r="Q176" i="18" s="1"/>
  <c r="J180" i="18"/>
  <c r="J176" i="18" s="1"/>
  <c r="Y175" i="18"/>
  <c r="Y171" i="18" s="1"/>
  <c r="R175" i="18"/>
  <c r="K175" i="18"/>
  <c r="K171" i="18" s="1"/>
  <c r="D175" i="18"/>
  <c r="D171" i="18" s="1"/>
  <c r="AA170" i="18"/>
  <c r="AA166" i="18" s="1"/>
  <c r="T170" i="18"/>
  <c r="T166" i="18" s="1"/>
  <c r="M170" i="18"/>
  <c r="F170" i="18"/>
  <c r="V161" i="18"/>
  <c r="O161" i="18"/>
  <c r="H161" i="18"/>
  <c r="W156" i="18"/>
  <c r="P156" i="18"/>
  <c r="I156" i="18"/>
  <c r="X151" i="18"/>
  <c r="Q151" i="18"/>
  <c r="J151" i="18"/>
  <c r="J147" i="18" s="1"/>
  <c r="Y146" i="18"/>
  <c r="R146" i="18"/>
  <c r="K146" i="18"/>
  <c r="D146" i="18"/>
  <c r="W141" i="18"/>
  <c r="Q141" i="18"/>
  <c r="K141" i="18"/>
  <c r="E141" i="18"/>
  <c r="X136" i="18"/>
  <c r="R136" i="18"/>
  <c r="L136" i="18"/>
  <c r="F136" i="18"/>
  <c r="Y131" i="18"/>
  <c r="S131" i="18"/>
  <c r="M131" i="18"/>
  <c r="G131" i="18"/>
  <c r="Z126" i="18"/>
  <c r="T126" i="18"/>
  <c r="N126" i="18"/>
  <c r="H126" i="18"/>
  <c r="AA121" i="18"/>
  <c r="U121" i="18"/>
  <c r="O121" i="18"/>
  <c r="I121" i="18"/>
  <c r="V116" i="18"/>
  <c r="P116" i="18"/>
  <c r="J116" i="18"/>
  <c r="D116" i="18"/>
  <c r="W111" i="18"/>
  <c r="Q111" i="18"/>
  <c r="K111" i="18"/>
  <c r="E111" i="18"/>
  <c r="D205" i="18"/>
  <c r="D201" i="18" s="1"/>
  <c r="K200" i="18"/>
  <c r="K196" i="18" s="1"/>
  <c r="Y195" i="18"/>
  <c r="Y191" i="18" s="1"/>
  <c r="O195" i="18"/>
  <c r="O191" i="18" s="1"/>
  <c r="G195" i="18"/>
  <c r="G191" i="18" s="1"/>
  <c r="U190" i="18"/>
  <c r="U186" i="18" s="1"/>
  <c r="N190" i="18"/>
  <c r="G190" i="18"/>
  <c r="G186" i="18" s="1"/>
  <c r="V185" i="18"/>
  <c r="O185" i="18"/>
  <c r="O181" i="18" s="1"/>
  <c r="H185" i="18"/>
  <c r="H181" i="18" s="1"/>
  <c r="W180" i="18"/>
  <c r="W176" i="18" s="1"/>
  <c r="P180" i="18"/>
  <c r="P176" i="18" s="1"/>
  <c r="I180" i="18"/>
  <c r="I176" i="18" s="1"/>
  <c r="F200" i="18"/>
  <c r="X195" i="18"/>
  <c r="X191" i="18" s="1"/>
  <c r="N195" i="18"/>
  <c r="N191" i="18" s="1"/>
  <c r="F195" i="18"/>
  <c r="F191" i="18" s="1"/>
  <c r="AA190" i="18"/>
  <c r="AA186" i="18" s="1"/>
  <c r="T190" i="18"/>
  <c r="M190" i="18"/>
  <c r="M186" i="18" s="1"/>
  <c r="E190" i="18"/>
  <c r="E186" i="18" s="1"/>
  <c r="U185" i="18"/>
  <c r="N185" i="18"/>
  <c r="N181" i="18" s="1"/>
  <c r="F185" i="18"/>
  <c r="F181" i="18" s="1"/>
  <c r="V180" i="18"/>
  <c r="V176" i="18" s="1"/>
  <c r="O180" i="18"/>
  <c r="O176" i="18" s="1"/>
  <c r="G180" i="18"/>
  <c r="G176" i="18" s="1"/>
  <c r="W175" i="18"/>
  <c r="P175" i="18"/>
  <c r="P171" i="18" s="1"/>
  <c r="H175" i="18"/>
  <c r="H171" i="18" s="1"/>
  <c r="Y170" i="18"/>
  <c r="Y166" i="18" s="1"/>
  <c r="R170" i="18"/>
  <c r="R166" i="18" s="1"/>
  <c r="K170" i="18"/>
  <c r="K166" i="18" s="1"/>
  <c r="AA161" i="18"/>
  <c r="T161" i="18"/>
  <c r="M161" i="18"/>
  <c r="F161" i="18"/>
  <c r="U156" i="18"/>
  <c r="N156" i="18"/>
  <c r="G156" i="18"/>
  <c r="V151" i="18"/>
  <c r="O151" i="18"/>
  <c r="H151" i="18"/>
  <c r="W146" i="18"/>
  <c r="P146" i="18"/>
  <c r="I146" i="18"/>
  <c r="I142" i="18" s="1"/>
  <c r="AA141" i="18"/>
  <c r="U141" i="18"/>
  <c r="O141" i="18"/>
  <c r="I141" i="18"/>
  <c r="V136" i="18"/>
  <c r="P136" i="18"/>
  <c r="J136" i="18"/>
  <c r="D136" i="18"/>
  <c r="W131" i="18"/>
  <c r="Q131" i="18"/>
  <c r="K131" i="18"/>
  <c r="E131" i="18"/>
  <c r="X126" i="18"/>
  <c r="R126" i="18"/>
  <c r="L126" i="18"/>
  <c r="F126" i="18"/>
  <c r="Y121" i="18"/>
  <c r="S121" i="18"/>
  <c r="M121" i="18"/>
  <c r="G121" i="18"/>
  <c r="Z116" i="18"/>
  <c r="T116" i="18"/>
  <c r="N116" i="18"/>
  <c r="H116" i="18"/>
  <c r="AA111" i="18"/>
  <c r="U111" i="18"/>
  <c r="O111" i="18"/>
  <c r="I111" i="18"/>
  <c r="V106" i="18"/>
  <c r="P106" i="18"/>
  <c r="J106" i="18"/>
  <c r="D106" i="18"/>
  <c r="W101" i="18"/>
  <c r="Q101" i="18"/>
  <c r="K101" i="18"/>
  <c r="K97" i="18" s="1"/>
  <c r="E101" i="18"/>
  <c r="W200" i="18"/>
  <c r="W196" i="18" s="1"/>
  <c r="E200" i="18"/>
  <c r="E196" i="18" s="1"/>
  <c r="U195" i="18"/>
  <c r="U191" i="18" s="1"/>
  <c r="M195" i="18"/>
  <c r="Z190" i="18"/>
  <c r="Z186" i="18" s="1"/>
  <c r="S190" i="18"/>
  <c r="S186" i="18" s="1"/>
  <c r="K190" i="18"/>
  <c r="K186" i="18" s="1"/>
  <c r="D190" i="18"/>
  <c r="D186" i="18" s="1"/>
  <c r="AA185" i="18"/>
  <c r="AA181" i="18" s="1"/>
  <c r="T185" i="18"/>
  <c r="T181" i="18" s="1"/>
  <c r="L185" i="18"/>
  <c r="L181" i="18" s="1"/>
  <c r="E185" i="18"/>
  <c r="E181" i="18" s="1"/>
  <c r="U180" i="18"/>
  <c r="U176" i="18" s="1"/>
  <c r="M180" i="18"/>
  <c r="M176" i="18" s="1"/>
  <c r="F180" i="18"/>
  <c r="F176" i="18" s="1"/>
  <c r="V175" i="18"/>
  <c r="V171" i="18" s="1"/>
  <c r="N175" i="18"/>
  <c r="N171" i="18" s="1"/>
  <c r="G175" i="18"/>
  <c r="G171" i="18" s="1"/>
  <c r="X170" i="18"/>
  <c r="X166" i="18" s="1"/>
  <c r="Q170" i="18"/>
  <c r="Q166" i="18" s="1"/>
  <c r="I170" i="18"/>
  <c r="I166" i="18" s="1"/>
  <c r="Z161" i="18"/>
  <c r="S161" i="18"/>
  <c r="L161" i="18"/>
  <c r="D161" i="18"/>
  <c r="AA156" i="18"/>
  <c r="T156" i="18"/>
  <c r="M156" i="18"/>
  <c r="E156" i="18"/>
  <c r="U151" i="18"/>
  <c r="N151" i="18"/>
  <c r="F151" i="18"/>
  <c r="V146" i="18"/>
  <c r="O146" i="18"/>
  <c r="G146" i="18"/>
  <c r="Z141" i="18"/>
  <c r="T141" i="18"/>
  <c r="N141" i="18"/>
  <c r="H141" i="18"/>
  <c r="AA136" i="18"/>
  <c r="U136" i="18"/>
  <c r="O136" i="18"/>
  <c r="I136" i="18"/>
  <c r="V131" i="18"/>
  <c r="P131" i="18"/>
  <c r="J131" i="18"/>
  <c r="D131" i="18"/>
  <c r="W126" i="18"/>
  <c r="Q126" i="18"/>
  <c r="K126" i="18"/>
  <c r="E126" i="18"/>
  <c r="X121" i="18"/>
  <c r="R121" i="18"/>
  <c r="L121" i="18"/>
  <c r="F121" i="18"/>
  <c r="Y116" i="18"/>
  <c r="S116" i="18"/>
  <c r="M116" i="18"/>
  <c r="G116" i="18"/>
  <c r="Z111" i="18"/>
  <c r="T111" i="18"/>
  <c r="N111" i="18"/>
  <c r="H111" i="18"/>
  <c r="AA106" i="18"/>
  <c r="U106" i="18"/>
  <c r="O106" i="18"/>
  <c r="I106" i="18"/>
  <c r="V101" i="18"/>
  <c r="P101" i="18"/>
  <c r="J101" i="18"/>
  <c r="D101" i="18"/>
  <c r="W96" i="18"/>
  <c r="Q96" i="18"/>
  <c r="K96" i="18"/>
  <c r="E96" i="18"/>
  <c r="X91" i="18"/>
  <c r="R91" i="18"/>
  <c r="L91" i="18"/>
  <c r="F91" i="18"/>
  <c r="Y86" i="18"/>
  <c r="S86" i="18"/>
  <c r="M86" i="18"/>
  <c r="G86" i="18"/>
  <c r="Z81" i="18"/>
  <c r="T81" i="18"/>
  <c r="N81" i="18"/>
  <c r="H81" i="18"/>
  <c r="AA76" i="18"/>
  <c r="U76" i="18"/>
  <c r="O76" i="18"/>
  <c r="I76" i="18"/>
  <c r="V71" i="18"/>
  <c r="P71" i="18"/>
  <c r="J71" i="18"/>
  <c r="D71" i="18"/>
  <c r="W66" i="18"/>
  <c r="Q66" i="18"/>
  <c r="K66" i="18"/>
  <c r="E66" i="18"/>
  <c r="X61" i="18"/>
  <c r="R61" i="18"/>
  <c r="L61" i="18"/>
  <c r="F61" i="18"/>
  <c r="Y56" i="18"/>
  <c r="S56" i="18"/>
  <c r="M56" i="18"/>
  <c r="G56" i="18"/>
  <c r="Z51" i="18"/>
  <c r="T51" i="18"/>
  <c r="N51" i="18"/>
  <c r="H51" i="18"/>
  <c r="AA46" i="18"/>
  <c r="U46" i="18"/>
  <c r="O46" i="18"/>
  <c r="I46" i="18"/>
  <c r="V41" i="18"/>
  <c r="P41" i="18"/>
  <c r="J41" i="18"/>
  <c r="J11" i="18"/>
  <c r="P11" i="18"/>
  <c r="V11" i="18"/>
  <c r="I14" i="18"/>
  <c r="I12" i="18" s="1"/>
  <c r="O14" i="18"/>
  <c r="O12" i="18" s="1"/>
  <c r="U14" i="18"/>
  <c r="AA14" i="18"/>
  <c r="AA12" i="18" s="1"/>
  <c r="I16" i="18"/>
  <c r="O16" i="18"/>
  <c r="U16" i="18"/>
  <c r="AA16" i="18"/>
  <c r="H19" i="18"/>
  <c r="N19" i="18"/>
  <c r="N17" i="18" s="1"/>
  <c r="T19" i="18"/>
  <c r="Z19" i="18"/>
  <c r="H21" i="18"/>
  <c r="N21" i="18"/>
  <c r="T21" i="18"/>
  <c r="Z21" i="18"/>
  <c r="G24" i="18"/>
  <c r="M24" i="18"/>
  <c r="S24" i="18"/>
  <c r="S22" i="18" s="1"/>
  <c r="Y24" i="18"/>
  <c r="Y22" i="18" s="1"/>
  <c r="G26" i="18"/>
  <c r="M26" i="18"/>
  <c r="S26" i="18"/>
  <c r="Y26" i="18"/>
  <c r="F29" i="18"/>
  <c r="F27" i="18" s="1"/>
  <c r="L29" i="18"/>
  <c r="L27" i="18" s="1"/>
  <c r="R29" i="18"/>
  <c r="X29" i="18"/>
  <c r="X27" i="18" s="1"/>
  <c r="F31" i="18"/>
  <c r="L31" i="18"/>
  <c r="R31" i="18"/>
  <c r="X31" i="18"/>
  <c r="E34" i="18"/>
  <c r="K34" i="18"/>
  <c r="K32" i="18" s="1"/>
  <c r="Q34" i="18"/>
  <c r="W34" i="18"/>
  <c r="E36" i="18"/>
  <c r="K36" i="18"/>
  <c r="Q36" i="18"/>
  <c r="W36" i="18"/>
  <c r="D39" i="18"/>
  <c r="J39" i="18"/>
  <c r="J37" i="18" s="1"/>
  <c r="P39" i="18"/>
  <c r="P37" i="18" s="1"/>
  <c r="V39" i="18"/>
  <c r="V37" i="18" s="1"/>
  <c r="D41" i="18"/>
  <c r="K41" i="18"/>
  <c r="R41" i="18"/>
  <c r="Y41" i="18"/>
  <c r="D44" i="18"/>
  <c r="D42" i="18" s="1"/>
  <c r="K44" i="18"/>
  <c r="K42" i="18" s="1"/>
  <c r="R44" i="18"/>
  <c r="R42" i="18" s="1"/>
  <c r="Y44" i="18"/>
  <c r="Y42" i="18" s="1"/>
  <c r="H46" i="18"/>
  <c r="H42" i="18" s="1"/>
  <c r="P46" i="18"/>
  <c r="W46" i="18"/>
  <c r="J49" i="18"/>
  <c r="J47" i="18" s="1"/>
  <c r="Q49" i="18"/>
  <c r="Q47" i="18" s="1"/>
  <c r="X49" i="18"/>
  <c r="X47" i="18" s="1"/>
  <c r="G51" i="18"/>
  <c r="O51" i="18"/>
  <c r="V51" i="18"/>
  <c r="I54" i="18"/>
  <c r="I52" i="18" s="1"/>
  <c r="P54" i="18"/>
  <c r="P52" i="18" s="1"/>
  <c r="W54" i="18"/>
  <c r="W52" i="18" s="1"/>
  <c r="F56" i="18"/>
  <c r="F52" i="18" s="1"/>
  <c r="N56" i="18"/>
  <c r="U56" i="18"/>
  <c r="H59" i="18"/>
  <c r="H57" i="18" s="1"/>
  <c r="O59" i="18"/>
  <c r="O57" i="18" s="1"/>
  <c r="V59" i="18"/>
  <c r="V57" i="18" s="1"/>
  <c r="E61" i="18"/>
  <c r="M61" i="18"/>
  <c r="T61" i="18"/>
  <c r="AA61" i="18"/>
  <c r="G64" i="18"/>
  <c r="G62" i="18" s="1"/>
  <c r="N64" i="18"/>
  <c r="N62" i="18" s="1"/>
  <c r="U64" i="18"/>
  <c r="U62" i="18" s="1"/>
  <c r="D66" i="18"/>
  <c r="L66" i="18"/>
  <c r="S66" i="18"/>
  <c r="Z66" i="18"/>
  <c r="F69" i="18"/>
  <c r="F67" i="18" s="1"/>
  <c r="M69" i="18"/>
  <c r="M67" i="18" s="1"/>
  <c r="T69" i="18"/>
  <c r="T67" i="18" s="1"/>
  <c r="AA69" i="18"/>
  <c r="AA67" i="18" s="1"/>
  <c r="K71" i="18"/>
  <c r="R71" i="18"/>
  <c r="Y71" i="18"/>
  <c r="D74" i="18"/>
  <c r="D72" i="18" s="1"/>
  <c r="K74" i="18"/>
  <c r="K72" i="18" s="1"/>
  <c r="R74" i="18"/>
  <c r="R72" i="18" s="1"/>
  <c r="Y74" i="18"/>
  <c r="Y72" i="18" s="1"/>
  <c r="H76" i="18"/>
  <c r="P76" i="18"/>
  <c r="W76" i="18"/>
  <c r="J79" i="18"/>
  <c r="J77" i="18" s="1"/>
  <c r="Q79" i="18"/>
  <c r="Q77" i="18" s="1"/>
  <c r="X79" i="18"/>
  <c r="X77" i="18" s="1"/>
  <c r="G81" i="18"/>
  <c r="O81" i="18"/>
  <c r="V81" i="18"/>
  <c r="L84" i="18"/>
  <c r="U84" i="18"/>
  <c r="U82" i="18" s="1"/>
  <c r="F86" i="18"/>
  <c r="O86" i="18"/>
  <c r="X86" i="18"/>
  <c r="K89" i="18"/>
  <c r="K87" i="18" s="1"/>
  <c r="T89" i="18"/>
  <c r="T87" i="18" s="1"/>
  <c r="E91" i="18"/>
  <c r="E87" i="18" s="1"/>
  <c r="N91" i="18"/>
  <c r="W91" i="18"/>
  <c r="L94" i="18"/>
  <c r="L92" i="18" s="1"/>
  <c r="X94" i="18"/>
  <c r="X92" i="18" s="1"/>
  <c r="L96" i="18"/>
  <c r="X96" i="18"/>
  <c r="G99" i="18"/>
  <c r="G97" i="18" s="1"/>
  <c r="Y99" i="18"/>
  <c r="Y97" i="18" s="1"/>
  <c r="S101" i="18"/>
  <c r="E104" i="18"/>
  <c r="E102" i="18" s="1"/>
  <c r="W104" i="18"/>
  <c r="W102" i="18" s="1"/>
  <c r="Q106" i="18"/>
  <c r="J111" i="18"/>
  <c r="I116" i="18"/>
  <c r="I112" i="18" s="1"/>
  <c r="Z119" i="18"/>
  <c r="Z117" i="18" s="1"/>
  <c r="S124" i="18"/>
  <c r="S122" i="18" s="1"/>
  <c r="L129" i="18"/>
  <c r="L127" i="18" s="1"/>
  <c r="X131" i="18"/>
  <c r="E134" i="18"/>
  <c r="E132" i="18" s="1"/>
  <c r="Q136" i="18"/>
  <c r="Q132" i="18" s="1"/>
  <c r="J141" i="18"/>
  <c r="J146" i="18"/>
  <c r="I147" i="18"/>
  <c r="P151" i="18"/>
  <c r="I152" i="18"/>
  <c r="O152" i="18"/>
  <c r="U152" i="18"/>
  <c r="V156" i="18"/>
  <c r="I159" i="18"/>
  <c r="F166" i="18"/>
  <c r="S171" i="18"/>
  <c r="Q175" i="18"/>
  <c r="Q171" i="18" s="1"/>
  <c r="S176" i="18"/>
  <c r="Y176" i="18"/>
  <c r="D181" i="18"/>
  <c r="J181" i="18"/>
  <c r="P181" i="18"/>
  <c r="V181" i="18"/>
  <c r="Z181" i="18"/>
  <c r="P191" i="18"/>
  <c r="V191" i="18"/>
  <c r="M196" i="18"/>
  <c r="S196" i="18"/>
  <c r="I19" i="18"/>
  <c r="I17" i="18" s="1"/>
  <c r="O19" i="18"/>
  <c r="O17" i="18" s="1"/>
  <c r="U19" i="18"/>
  <c r="U17" i="18" s="1"/>
  <c r="AA19" i="18"/>
  <c r="AA17" i="18" s="1"/>
  <c r="H24" i="18"/>
  <c r="H22" i="18" s="1"/>
  <c r="N24" i="18"/>
  <c r="T24" i="18"/>
  <c r="Z24" i="18"/>
  <c r="Z22" i="18" s="1"/>
  <c r="H26" i="18"/>
  <c r="N26" i="18"/>
  <c r="T26" i="18"/>
  <c r="Z26" i="18"/>
  <c r="G29" i="18"/>
  <c r="M29" i="18"/>
  <c r="M27" i="18" s="1"/>
  <c r="S29" i="18"/>
  <c r="S27" i="18" s="1"/>
  <c r="Y29" i="18"/>
  <c r="G31" i="18"/>
  <c r="M31" i="18"/>
  <c r="S31" i="18"/>
  <c r="Y31" i="18"/>
  <c r="F34" i="18"/>
  <c r="F32" i="18" s="1"/>
  <c r="L34" i="18"/>
  <c r="R34" i="18"/>
  <c r="R32" i="18" s="1"/>
  <c r="X34" i="18"/>
  <c r="F36" i="18"/>
  <c r="L36" i="18"/>
  <c r="R36" i="18"/>
  <c r="X36" i="18"/>
  <c r="E39" i="18"/>
  <c r="E37" i="18" s="1"/>
  <c r="K39" i="18"/>
  <c r="Q39" i="18"/>
  <c r="Q37" i="18" s="1"/>
  <c r="W39" i="18"/>
  <c r="W37" i="18" s="1"/>
  <c r="E41" i="18"/>
  <c r="L41" i="18"/>
  <c r="S41" i="18"/>
  <c r="Z41" i="18"/>
  <c r="E44" i="18"/>
  <c r="E42" i="18" s="1"/>
  <c r="L44" i="18"/>
  <c r="L42" i="18" s="1"/>
  <c r="S44" i="18"/>
  <c r="S42" i="18" s="1"/>
  <c r="Z44" i="18"/>
  <c r="Z42" i="18" s="1"/>
  <c r="J46" i="18"/>
  <c r="J42" i="18" s="1"/>
  <c r="Q46" i="18"/>
  <c r="Q42" i="18" s="1"/>
  <c r="X46" i="18"/>
  <c r="X42" i="18" s="1"/>
  <c r="D49" i="18"/>
  <c r="D47" i="18" s="1"/>
  <c r="K49" i="18"/>
  <c r="K47" i="18" s="1"/>
  <c r="R49" i="18"/>
  <c r="R47" i="18" s="1"/>
  <c r="Y49" i="18"/>
  <c r="Y47" i="18" s="1"/>
  <c r="I51" i="18"/>
  <c r="I47" i="18" s="1"/>
  <c r="P51" i="18"/>
  <c r="P47" i="18" s="1"/>
  <c r="W51" i="18"/>
  <c r="W47" i="18" s="1"/>
  <c r="J54" i="18"/>
  <c r="J52" i="18" s="1"/>
  <c r="Q54" i="18"/>
  <c r="Q52" i="18" s="1"/>
  <c r="X54" i="18"/>
  <c r="X52" i="18" s="1"/>
  <c r="H56" i="18"/>
  <c r="H52" i="18" s="1"/>
  <c r="O56" i="18"/>
  <c r="O52" i="18" s="1"/>
  <c r="V56" i="18"/>
  <c r="V52" i="18" s="1"/>
  <c r="I59" i="18"/>
  <c r="I57" i="18" s="1"/>
  <c r="P59" i="18"/>
  <c r="P57" i="18" s="1"/>
  <c r="W59" i="18"/>
  <c r="W57" i="18" s="1"/>
  <c r="G61" i="18"/>
  <c r="G57" i="18" s="1"/>
  <c r="N61" i="18"/>
  <c r="N57" i="18" s="1"/>
  <c r="U61" i="18"/>
  <c r="U57" i="18" s="1"/>
  <c r="H64" i="18"/>
  <c r="H62" i="18" s="1"/>
  <c r="O64" i="18"/>
  <c r="O62" i="18" s="1"/>
  <c r="V64" i="18"/>
  <c r="V62" i="18" s="1"/>
  <c r="F66" i="18"/>
  <c r="F62" i="18" s="1"/>
  <c r="M66" i="18"/>
  <c r="M62" i="18" s="1"/>
  <c r="T66" i="18"/>
  <c r="T62" i="18" s="1"/>
  <c r="AA66" i="18"/>
  <c r="AA62" i="18" s="1"/>
  <c r="G69" i="18"/>
  <c r="G67" i="18" s="1"/>
  <c r="N69" i="18"/>
  <c r="N67" i="18" s="1"/>
  <c r="U69" i="18"/>
  <c r="U67" i="18" s="1"/>
  <c r="E71" i="18"/>
  <c r="E67" i="18" s="1"/>
  <c r="L71" i="18"/>
  <c r="L67" i="18" s="1"/>
  <c r="S71" i="18"/>
  <c r="S67" i="18" s="1"/>
  <c r="Z71" i="18"/>
  <c r="Z67" i="18" s="1"/>
  <c r="E74" i="18"/>
  <c r="E72" i="18" s="1"/>
  <c r="L74" i="18"/>
  <c r="L72" i="18" s="1"/>
  <c r="S74" i="18"/>
  <c r="S72" i="18" s="1"/>
  <c r="Z74" i="18"/>
  <c r="Z72" i="18" s="1"/>
  <c r="J76" i="18"/>
  <c r="J72" i="18" s="1"/>
  <c r="Q76" i="18"/>
  <c r="Q72" i="18" s="1"/>
  <c r="X76" i="18"/>
  <c r="X72" i="18" s="1"/>
  <c r="D79" i="18"/>
  <c r="D77" i="18" s="1"/>
  <c r="K79" i="18"/>
  <c r="K77" i="18" s="1"/>
  <c r="R79" i="18"/>
  <c r="R77" i="18" s="1"/>
  <c r="Y79" i="18"/>
  <c r="Y77" i="18" s="1"/>
  <c r="I81" i="18"/>
  <c r="I77" i="18" s="1"/>
  <c r="P81" i="18"/>
  <c r="P77" i="18" s="1"/>
  <c r="W81" i="18"/>
  <c r="W77" i="18" s="1"/>
  <c r="D84" i="18"/>
  <c r="D82" i="18" s="1"/>
  <c r="N84" i="18"/>
  <c r="N82" i="18" s="1"/>
  <c r="V84" i="18"/>
  <c r="V82" i="18" s="1"/>
  <c r="H86" i="18"/>
  <c r="P86" i="18"/>
  <c r="Z86" i="18"/>
  <c r="M89" i="18"/>
  <c r="M87" i="18" s="1"/>
  <c r="U89" i="18"/>
  <c r="U87" i="18" s="1"/>
  <c r="G91" i="18"/>
  <c r="O91" i="18"/>
  <c r="Y91" i="18"/>
  <c r="M94" i="18"/>
  <c r="Y94" i="18"/>
  <c r="M96" i="18"/>
  <c r="Y96" i="18"/>
  <c r="L99" i="18"/>
  <c r="L97" i="18" s="1"/>
  <c r="F101" i="18"/>
  <c r="F97" i="18" s="1"/>
  <c r="X101" i="18"/>
  <c r="X97" i="18" s="1"/>
  <c r="F104" i="18"/>
  <c r="F102" i="18" s="1"/>
  <c r="X104" i="18"/>
  <c r="X102" i="18" s="1"/>
  <c r="R106" i="18"/>
  <c r="R102" i="18" s="1"/>
  <c r="D109" i="18"/>
  <c r="D107" i="18" s="1"/>
  <c r="P111" i="18"/>
  <c r="O116" i="18"/>
  <c r="H121" i="18"/>
  <c r="Y124" i="18"/>
  <c r="Y122" i="18" s="1"/>
  <c r="R129" i="18"/>
  <c r="R127" i="18" s="1"/>
  <c r="K134" i="18"/>
  <c r="K132" i="18" s="1"/>
  <c r="W136" i="18"/>
  <c r="D139" i="18"/>
  <c r="D137" i="18" s="1"/>
  <c r="P141" i="18"/>
  <c r="Q146" i="18"/>
  <c r="D147" i="18"/>
  <c r="P147" i="18"/>
  <c r="V147" i="18"/>
  <c r="D149" i="18"/>
  <c r="W151" i="18"/>
  <c r="J152" i="18"/>
  <c r="P152" i="18"/>
  <c r="V152" i="18"/>
  <c r="J154" i="18"/>
  <c r="P159" i="18"/>
  <c r="P157" i="18" s="1"/>
  <c r="G166" i="18"/>
  <c r="M166" i="18"/>
  <c r="S166" i="18"/>
  <c r="U166" i="18"/>
  <c r="E170" i="18"/>
  <c r="E166" i="18" s="1"/>
  <c r="Z171" i="18"/>
  <c r="X175" i="18"/>
  <c r="X171" i="18" s="1"/>
  <c r="Q181" i="18"/>
  <c r="H186" i="18"/>
  <c r="N186" i="18"/>
  <c r="T186" i="18"/>
  <c r="N196" i="18"/>
  <c r="T196" i="18"/>
  <c r="Z196" i="18"/>
  <c r="R241" i="18"/>
  <c r="N261" i="18"/>
  <c r="R246" i="18"/>
  <c r="H266" i="18"/>
  <c r="O241" i="18"/>
  <c r="S251" i="18"/>
  <c r="J266" i="18"/>
  <c r="D241" i="18"/>
  <c r="F261" i="18"/>
  <c r="P271" i="18"/>
  <c r="V318" i="18"/>
  <c r="V316" i="18" s="1"/>
  <c r="X318" i="18"/>
  <c r="X316" i="18" s="1"/>
  <c r="Q318" i="18"/>
  <c r="Q316" i="18" s="1"/>
  <c r="K318" i="18"/>
  <c r="K316" i="18" s="1"/>
  <c r="E318" i="18"/>
  <c r="E316" i="18" s="1"/>
  <c r="X313" i="18"/>
  <c r="R313" i="18"/>
  <c r="R311" i="18" s="1"/>
  <c r="L313" i="18"/>
  <c r="L311" i="18" s="1"/>
  <c r="F313" i="18"/>
  <c r="F311" i="18" s="1"/>
  <c r="Y308" i="18"/>
  <c r="Y306" i="18" s="1"/>
  <c r="S308" i="18"/>
  <c r="S306" i="18" s="1"/>
  <c r="M308" i="18"/>
  <c r="G308" i="18"/>
  <c r="G306" i="18" s="1"/>
  <c r="W318" i="18"/>
  <c r="P318" i="18"/>
  <c r="P316" i="18" s="1"/>
  <c r="J318" i="18"/>
  <c r="J316" i="18" s="1"/>
  <c r="D318" i="18"/>
  <c r="W313" i="18"/>
  <c r="W311" i="18" s="1"/>
  <c r="Q313" i="18"/>
  <c r="Q311" i="18" s="1"/>
  <c r="K313" i="18"/>
  <c r="K311" i="18" s="1"/>
  <c r="E313" i="18"/>
  <c r="E311" i="18" s="1"/>
  <c r="X308" i="18"/>
  <c r="X306" i="18" s="1"/>
  <c r="R308" i="18"/>
  <c r="L308" i="18"/>
  <c r="L306" i="18" s="1"/>
  <c r="F308" i="18"/>
  <c r="F306" i="18" s="1"/>
  <c r="U318" i="18"/>
  <c r="U316" i="18" s="1"/>
  <c r="O318" i="18"/>
  <c r="O316" i="18" s="1"/>
  <c r="I318" i="18"/>
  <c r="I316" i="18" s="1"/>
  <c r="V313" i="18"/>
  <c r="V311" i="18" s="1"/>
  <c r="P313" i="18"/>
  <c r="P311" i="18" s="1"/>
  <c r="J313" i="18"/>
  <c r="D313" i="18"/>
  <c r="D311" i="18" s="1"/>
  <c r="W308" i="18"/>
  <c r="W306" i="18" s="1"/>
  <c r="Q308" i="18"/>
  <c r="Q306" i="18" s="1"/>
  <c r="K308" i="18"/>
  <c r="K306" i="18" s="1"/>
  <c r="E308" i="18"/>
  <c r="E306" i="18" s="1"/>
  <c r="Z318" i="18"/>
  <c r="S318" i="18"/>
  <c r="S316" i="18" s="1"/>
  <c r="M318" i="18"/>
  <c r="M316" i="18" s="1"/>
  <c r="G318" i="18"/>
  <c r="G316" i="18" s="1"/>
  <c r="Z313" i="18"/>
  <c r="Z311" i="18" s="1"/>
  <c r="T313" i="18"/>
  <c r="N313" i="18"/>
  <c r="N311" i="18" s="1"/>
  <c r="H313" i="18"/>
  <c r="H311" i="18" s="1"/>
  <c r="AA308" i="18"/>
  <c r="AA306" i="18" s="1"/>
  <c r="U308" i="18"/>
  <c r="U306" i="18" s="1"/>
  <c r="O308" i="18"/>
  <c r="O306" i="18" s="1"/>
  <c r="I308" i="18"/>
  <c r="V303" i="18"/>
  <c r="V301" i="18" s="1"/>
  <c r="P303" i="18"/>
  <c r="P301" i="18" s="1"/>
  <c r="J303" i="18"/>
  <c r="J301" i="18" s="1"/>
  <c r="D303" i="18"/>
  <c r="D301" i="18" s="1"/>
  <c r="Y318" i="18"/>
  <c r="Y316" i="18" s="1"/>
  <c r="R318" i="18"/>
  <c r="R316" i="18" s="1"/>
  <c r="L318" i="18"/>
  <c r="L316" i="18" s="1"/>
  <c r="F318" i="18"/>
  <c r="Y313" i="18"/>
  <c r="Y311" i="18" s="1"/>
  <c r="S313" i="18"/>
  <c r="S311" i="18" s="1"/>
  <c r="M313" i="18"/>
  <c r="M311" i="18" s="1"/>
  <c r="G313" i="18"/>
  <c r="Z308" i="18"/>
  <c r="Z306" i="18" s="1"/>
  <c r="T308" i="18"/>
  <c r="T306" i="18" s="1"/>
  <c r="N308" i="18"/>
  <c r="N306" i="18" s="1"/>
  <c r="H308" i="18"/>
  <c r="H306" i="18" s="1"/>
  <c r="AA303" i="18"/>
  <c r="AA301" i="18" s="1"/>
  <c r="U303" i="18"/>
  <c r="O303" i="18"/>
  <c r="O301" i="18" s="1"/>
  <c r="I303" i="18"/>
  <c r="I301" i="18" s="1"/>
  <c r="V298" i="18"/>
  <c r="V296" i="18" s="1"/>
  <c r="P298" i="18"/>
  <c r="P296" i="18" s="1"/>
  <c r="J298" i="18"/>
  <c r="J296" i="18" s="1"/>
  <c r="D298" i="18"/>
  <c r="W293" i="18"/>
  <c r="W291" i="18" s="1"/>
  <c r="Q293" i="18"/>
  <c r="Q291" i="18" s="1"/>
  <c r="K293" i="18"/>
  <c r="K291" i="18" s="1"/>
  <c r="E293" i="18"/>
  <c r="E291" i="18" s="1"/>
  <c r="X288" i="18"/>
  <c r="X286" i="18" s="1"/>
  <c r="R288" i="18"/>
  <c r="L288" i="18"/>
  <c r="L286" i="18" s="1"/>
  <c r="F288" i="18"/>
  <c r="F286" i="18" s="1"/>
  <c r="H318" i="18"/>
  <c r="H316" i="18" s="1"/>
  <c r="O313" i="18"/>
  <c r="P308" i="18"/>
  <c r="X303" i="18"/>
  <c r="N303" i="18"/>
  <c r="N301" i="18" s="1"/>
  <c r="F303" i="18"/>
  <c r="F301" i="18" s="1"/>
  <c r="U298" i="18"/>
  <c r="U296" i="18" s="1"/>
  <c r="N298" i="18"/>
  <c r="N296" i="18" s="1"/>
  <c r="G298" i="18"/>
  <c r="V293" i="18"/>
  <c r="V291" i="18" s="1"/>
  <c r="O293" i="18"/>
  <c r="O291" i="18" s="1"/>
  <c r="H293" i="18"/>
  <c r="H291" i="18" s="1"/>
  <c r="W288" i="18"/>
  <c r="W286" i="18" s="1"/>
  <c r="P288" i="18"/>
  <c r="P286" i="18" s="1"/>
  <c r="I288" i="18"/>
  <c r="Y283" i="18"/>
  <c r="S283" i="18"/>
  <c r="S281" i="18" s="1"/>
  <c r="M283" i="18"/>
  <c r="M281" i="18" s="1"/>
  <c r="G283" i="18"/>
  <c r="G281" i="18" s="1"/>
  <c r="Z278" i="18"/>
  <c r="Z276" i="18" s="1"/>
  <c r="T278" i="18"/>
  <c r="T276" i="18" s="1"/>
  <c r="N278" i="18"/>
  <c r="H278" i="18"/>
  <c r="H276" i="18" s="1"/>
  <c r="I313" i="18"/>
  <c r="J308" i="18"/>
  <c r="J306" i="18" s="1"/>
  <c r="W303" i="18"/>
  <c r="M303" i="18"/>
  <c r="M301" i="18" s="1"/>
  <c r="E303" i="18"/>
  <c r="E301" i="18" s="1"/>
  <c r="AA298" i="18"/>
  <c r="AA296" i="18" s="1"/>
  <c r="T298" i="18"/>
  <c r="T296" i="18" s="1"/>
  <c r="M298" i="18"/>
  <c r="M296" i="18" s="1"/>
  <c r="F298" i="18"/>
  <c r="U293" i="18"/>
  <c r="U291" i="18" s="1"/>
  <c r="N293" i="18"/>
  <c r="G293" i="18"/>
  <c r="G291" i="18" s="1"/>
  <c r="V288" i="18"/>
  <c r="V286" i="18" s="1"/>
  <c r="O288" i="18"/>
  <c r="O286" i="18" s="1"/>
  <c r="H288" i="18"/>
  <c r="X283" i="18"/>
  <c r="R283" i="18"/>
  <c r="R281" i="18" s="1"/>
  <c r="L283" i="18"/>
  <c r="L281" i="18" s="1"/>
  <c r="F283" i="18"/>
  <c r="F281" i="18" s="1"/>
  <c r="Y278" i="18"/>
  <c r="Y276" i="18" s="1"/>
  <c r="S278" i="18"/>
  <c r="S276" i="18" s="1"/>
  <c r="M278" i="18"/>
  <c r="G278" i="18"/>
  <c r="G276" i="18" s="1"/>
  <c r="AA318" i="18"/>
  <c r="AA316" i="18" s="1"/>
  <c r="S303" i="18"/>
  <c r="S301" i="18" s="1"/>
  <c r="K303" i="18"/>
  <c r="Y298" i="18"/>
  <c r="Y296" i="18" s="1"/>
  <c r="R298" i="18"/>
  <c r="R296" i="18" s="1"/>
  <c r="K298" i="18"/>
  <c r="K296" i="18" s="1"/>
  <c r="Z293" i="18"/>
  <c r="Z291" i="18" s="1"/>
  <c r="S293" i="18"/>
  <c r="S291" i="18" s="1"/>
  <c r="L293" i="18"/>
  <c r="L291" i="18" s="1"/>
  <c r="D293" i="18"/>
  <c r="D291" i="18" s="1"/>
  <c r="AA288" i="18"/>
  <c r="AA286" i="18" s="1"/>
  <c r="T288" i="18"/>
  <c r="T286" i="18" s="1"/>
  <c r="M288" i="18"/>
  <c r="M286" i="18" s="1"/>
  <c r="E288" i="18"/>
  <c r="E286" i="18" s="1"/>
  <c r="V283" i="18"/>
  <c r="V281" i="18" s="1"/>
  <c r="P283" i="18"/>
  <c r="P281" i="18" s="1"/>
  <c r="J283" i="18"/>
  <c r="J281" i="18" s="1"/>
  <c r="D283" i="18"/>
  <c r="T318" i="18"/>
  <c r="T316" i="18" s="1"/>
  <c r="AA313" i="18"/>
  <c r="AA311" i="18" s="1"/>
  <c r="Z303" i="18"/>
  <c r="Z301" i="18" s="1"/>
  <c r="R303" i="18"/>
  <c r="R301" i="18" s="1"/>
  <c r="H303" i="18"/>
  <c r="X298" i="18"/>
  <c r="Q298" i="18"/>
  <c r="Q296" i="18" s="1"/>
  <c r="I298" i="18"/>
  <c r="I296" i="18" s="1"/>
  <c r="Y293" i="18"/>
  <c r="Y291" i="18" s="1"/>
  <c r="R293" i="18"/>
  <c r="R291" i="18" s="1"/>
  <c r="J293" i="18"/>
  <c r="J291" i="18" s="1"/>
  <c r="Z288" i="18"/>
  <c r="Z286" i="18" s="1"/>
  <c r="S288" i="18"/>
  <c r="S286" i="18" s="1"/>
  <c r="K288" i="18"/>
  <c r="K286" i="18" s="1"/>
  <c r="D288" i="18"/>
  <c r="D286" i="18" s="1"/>
  <c r="AA283" i="18"/>
  <c r="AA281" i="18" s="1"/>
  <c r="U283" i="18"/>
  <c r="U281" i="18" s="1"/>
  <c r="O283" i="18"/>
  <c r="O281" i="18" s="1"/>
  <c r="I283" i="18"/>
  <c r="I281" i="18" s="1"/>
  <c r="V278" i="18"/>
  <c r="V276" i="18" s="1"/>
  <c r="P278" i="18"/>
  <c r="P276" i="18" s="1"/>
  <c r="J278" i="18"/>
  <c r="J276" i="18" s="1"/>
  <c r="D278" i="18"/>
  <c r="D276" i="18" s="1"/>
  <c r="W273" i="18"/>
  <c r="W271" i="18" s="1"/>
  <c r="Q273" i="18"/>
  <c r="Q271" i="18" s="1"/>
  <c r="K273" i="18"/>
  <c r="K271" i="18" s="1"/>
  <c r="E273" i="18"/>
  <c r="E271" i="18" s="1"/>
  <c r="X268" i="18"/>
  <c r="X266" i="18" s="1"/>
  <c r="R268" i="18"/>
  <c r="R266" i="18" s="1"/>
  <c r="L268" i="18"/>
  <c r="L266" i="18" s="1"/>
  <c r="F268" i="18"/>
  <c r="F266" i="18" s="1"/>
  <c r="Y263" i="18"/>
  <c r="Y261" i="18" s="1"/>
  <c r="S263" i="18"/>
  <c r="S261" i="18" s="1"/>
  <c r="M263" i="18"/>
  <c r="M261" i="18" s="1"/>
  <c r="G263" i="18"/>
  <c r="G261" i="18" s="1"/>
  <c r="Z258" i="18"/>
  <c r="Z256" i="18" s="1"/>
  <c r="T258" i="18"/>
  <c r="T256" i="18" s="1"/>
  <c r="N258" i="18"/>
  <c r="N256" i="18" s="1"/>
  <c r="H258" i="18"/>
  <c r="H256" i="18" s="1"/>
  <c r="AA253" i="18"/>
  <c r="AA251" i="18" s="1"/>
  <c r="U253" i="18"/>
  <c r="U251" i="18" s="1"/>
  <c r="O253" i="18"/>
  <c r="O251" i="18" s="1"/>
  <c r="I253" i="18"/>
  <c r="I251" i="18" s="1"/>
  <c r="V248" i="18"/>
  <c r="V246" i="18" s="1"/>
  <c r="P248" i="18"/>
  <c r="P246" i="18" s="1"/>
  <c r="J248" i="18"/>
  <c r="J246" i="18" s="1"/>
  <c r="D248" i="18"/>
  <c r="D246" i="18" s="1"/>
  <c r="W243" i="18"/>
  <c r="W241" i="18" s="1"/>
  <c r="Q243" i="18"/>
  <c r="Q241" i="18" s="1"/>
  <c r="K243" i="18"/>
  <c r="K241" i="18" s="1"/>
  <c r="E243" i="18"/>
  <c r="E241" i="18" s="1"/>
  <c r="X238" i="18"/>
  <c r="X236" i="18" s="1"/>
  <c r="R238" i="18"/>
  <c r="R236" i="18" s="1"/>
  <c r="L238" i="18"/>
  <c r="L236" i="18" s="1"/>
  <c r="F238" i="18"/>
  <c r="F236" i="18" s="1"/>
  <c r="N318" i="18"/>
  <c r="U313" i="18"/>
  <c r="U311" i="18" s="1"/>
  <c r="V308" i="18"/>
  <c r="Y303" i="18"/>
  <c r="Y301" i="18" s="1"/>
  <c r="Q303" i="18"/>
  <c r="G303" i="18"/>
  <c r="W298" i="18"/>
  <c r="O298" i="18"/>
  <c r="O296" i="18" s="1"/>
  <c r="H298" i="18"/>
  <c r="H296" i="18" s="1"/>
  <c r="X293" i="18"/>
  <c r="X291" i="18" s="1"/>
  <c r="P293" i="18"/>
  <c r="P291" i="18" s="1"/>
  <c r="I293" i="18"/>
  <c r="I291" i="18" s="1"/>
  <c r="Y288" i="18"/>
  <c r="Q288" i="18"/>
  <c r="Q286" i="18" s="1"/>
  <c r="J288" i="18"/>
  <c r="J286" i="18" s="1"/>
  <c r="Z283" i="18"/>
  <c r="Z281" i="18" s="1"/>
  <c r="T283" i="18"/>
  <c r="T281" i="18" s="1"/>
  <c r="N283" i="18"/>
  <c r="N281" i="18" s="1"/>
  <c r="H283" i="18"/>
  <c r="H281" i="18" s="1"/>
  <c r="J168" i="18"/>
  <c r="J166" i="18" s="1"/>
  <c r="P168" i="18"/>
  <c r="P166" i="18" s="1"/>
  <c r="V168" i="18"/>
  <c r="V166" i="18" s="1"/>
  <c r="I173" i="18"/>
  <c r="O173" i="18"/>
  <c r="O171" i="18" s="1"/>
  <c r="U173" i="18"/>
  <c r="U171" i="18" s="1"/>
  <c r="AA173" i="18"/>
  <c r="AA171" i="18" s="1"/>
  <c r="H178" i="18"/>
  <c r="H176" i="18" s="1"/>
  <c r="N178" i="18"/>
  <c r="N176" i="18" s="1"/>
  <c r="T178" i="18"/>
  <c r="Z178" i="18"/>
  <c r="Z176" i="18" s="1"/>
  <c r="G183" i="18"/>
  <c r="G181" i="18" s="1"/>
  <c r="M183" i="18"/>
  <c r="M181" i="18" s="1"/>
  <c r="S183" i="18"/>
  <c r="S181" i="18" s="1"/>
  <c r="Y183" i="18"/>
  <c r="Y181" i="18" s="1"/>
  <c r="F188" i="18"/>
  <c r="L188" i="18"/>
  <c r="L186" i="18" s="1"/>
  <c r="R188" i="18"/>
  <c r="R186" i="18" s="1"/>
  <c r="X188" i="18"/>
  <c r="X186" i="18" s="1"/>
  <c r="E193" i="18"/>
  <c r="E191" i="18" s="1"/>
  <c r="K193" i="18"/>
  <c r="K191" i="18" s="1"/>
  <c r="Q193" i="18"/>
  <c r="W193" i="18"/>
  <c r="W191" i="18" s="1"/>
  <c r="D198" i="18"/>
  <c r="D196" i="18" s="1"/>
  <c r="J198" i="18"/>
  <c r="J196" i="18" s="1"/>
  <c r="P198" i="18"/>
  <c r="P196" i="18" s="1"/>
  <c r="V198" i="18"/>
  <c r="V196" i="18" s="1"/>
  <c r="I203" i="18"/>
  <c r="O203" i="18"/>
  <c r="O201" i="18" s="1"/>
  <c r="U203" i="18"/>
  <c r="U201" i="18" s="1"/>
  <c r="AA203" i="18"/>
  <c r="AA201" i="18" s="1"/>
  <c r="H208" i="18"/>
  <c r="H206" i="18" s="1"/>
  <c r="N208" i="18"/>
  <c r="N206" i="18" s="1"/>
  <c r="T208" i="18"/>
  <c r="Z208" i="18"/>
  <c r="Z206" i="18" s="1"/>
  <c r="G213" i="18"/>
  <c r="G211" i="18" s="1"/>
  <c r="M213" i="18"/>
  <c r="M211" i="18" s="1"/>
  <c r="S213" i="18"/>
  <c r="S211" i="18" s="1"/>
  <c r="Y213" i="18"/>
  <c r="Y211" i="18" s="1"/>
  <c r="F218" i="18"/>
  <c r="L218" i="18"/>
  <c r="L216" i="18" s="1"/>
  <c r="R218" i="18"/>
  <c r="R216" i="18" s="1"/>
  <c r="X218" i="18"/>
  <c r="X216" i="18" s="1"/>
  <c r="E223" i="18"/>
  <c r="E221" i="18" s="1"/>
  <c r="K223" i="18"/>
  <c r="K221" i="18" s="1"/>
  <c r="Q223" i="18"/>
  <c r="W223" i="18"/>
  <c r="W221" i="18" s="1"/>
  <c r="D228" i="18"/>
  <c r="D226" i="18" s="1"/>
  <c r="J228" i="18"/>
  <c r="J226" i="18" s="1"/>
  <c r="P228" i="18"/>
  <c r="P226" i="18" s="1"/>
  <c r="V228" i="18"/>
  <c r="V226" i="18" s="1"/>
  <c r="I233" i="18"/>
  <c r="O233" i="18"/>
  <c r="O231" i="18" s="1"/>
  <c r="U233" i="18"/>
  <c r="AA233" i="18"/>
  <c r="AA231" i="18" s="1"/>
  <c r="J238" i="18"/>
  <c r="J236" i="18" s="1"/>
  <c r="Q238" i="18"/>
  <c r="Q236" i="18" s="1"/>
  <c r="Y238" i="18"/>
  <c r="Y236" i="18" s="1"/>
  <c r="I243" i="18"/>
  <c r="I241" i="18" s="1"/>
  <c r="P243" i="18"/>
  <c r="P241" i="18" s="1"/>
  <c r="X243" i="18"/>
  <c r="X241" i="18" s="1"/>
  <c r="H248" i="18"/>
  <c r="H246" i="18" s="1"/>
  <c r="O248" i="18"/>
  <c r="O246" i="18" s="1"/>
  <c r="W248" i="18"/>
  <c r="W246" i="18" s="1"/>
  <c r="F253" i="18"/>
  <c r="F251" i="18" s="1"/>
  <c r="M253" i="18"/>
  <c r="M251" i="18" s="1"/>
  <c r="T253" i="18"/>
  <c r="T251" i="18" s="1"/>
  <c r="E258" i="18"/>
  <c r="E256" i="18" s="1"/>
  <c r="L258" i="18"/>
  <c r="L256" i="18" s="1"/>
  <c r="S258" i="18"/>
  <c r="S256" i="18" s="1"/>
  <c r="AA258" i="18"/>
  <c r="AA256" i="18" s="1"/>
  <c r="D263" i="18"/>
  <c r="D261" i="18" s="1"/>
  <c r="K263" i="18"/>
  <c r="K261" i="18" s="1"/>
  <c r="R263" i="18"/>
  <c r="R261" i="18" s="1"/>
  <c r="Z263" i="18"/>
  <c r="J268" i="18"/>
  <c r="Q268" i="18"/>
  <c r="Q266" i="18" s="1"/>
  <c r="Y268" i="18"/>
  <c r="Y266" i="18" s="1"/>
  <c r="I273" i="18"/>
  <c r="I271" i="18" s="1"/>
  <c r="P273" i="18"/>
  <c r="X273" i="18"/>
  <c r="K278" i="18"/>
  <c r="K276" i="18" s="1"/>
  <c r="W278" i="18"/>
  <c r="W276" i="18" s="1"/>
  <c r="E283" i="18"/>
  <c r="E281" i="18" s="1"/>
  <c r="I286" i="18"/>
  <c r="F293" i="18"/>
  <c r="L298" i="18"/>
  <c r="L296" i="18" s="1"/>
  <c r="K301" i="18"/>
  <c r="Q301" i="18"/>
  <c r="W301" i="18"/>
  <c r="T303" i="18"/>
  <c r="T301" i="18" s="1"/>
  <c r="E228" i="18"/>
  <c r="E226" i="18" s="1"/>
  <c r="K228" i="18"/>
  <c r="K226" i="18" s="1"/>
  <c r="Q228" i="18"/>
  <c r="Q226" i="18" s="1"/>
  <c r="W228" i="18"/>
  <c r="W226" i="18" s="1"/>
  <c r="D233" i="18"/>
  <c r="D231" i="18" s="1"/>
  <c r="J233" i="18"/>
  <c r="J231" i="18" s="1"/>
  <c r="P233" i="18"/>
  <c r="P231" i="18" s="1"/>
  <c r="V233" i="18"/>
  <c r="V231" i="18" s="1"/>
  <c r="D238" i="18"/>
  <c r="D236" i="18" s="1"/>
  <c r="K238" i="18"/>
  <c r="K236" i="18" s="1"/>
  <c r="S238" i="18"/>
  <c r="S236" i="18" s="1"/>
  <c r="Z238" i="18"/>
  <c r="Z236" i="18" s="1"/>
  <c r="J243" i="18"/>
  <c r="J241" i="18" s="1"/>
  <c r="R243" i="18"/>
  <c r="Y243" i="18"/>
  <c r="Y241" i="18" s="1"/>
  <c r="I248" i="18"/>
  <c r="I246" i="18" s="1"/>
  <c r="Q248" i="18"/>
  <c r="Q246" i="18" s="1"/>
  <c r="X248" i="18"/>
  <c r="X246" i="18" s="1"/>
  <c r="G253" i="18"/>
  <c r="G251" i="18" s="1"/>
  <c r="N253" i="18"/>
  <c r="N251" i="18" s="1"/>
  <c r="V253" i="18"/>
  <c r="V251" i="18" s="1"/>
  <c r="F258" i="18"/>
  <c r="F256" i="18" s="1"/>
  <c r="M258" i="18"/>
  <c r="M256" i="18" s="1"/>
  <c r="U258" i="18"/>
  <c r="U256" i="18" s="1"/>
  <c r="E263" i="18"/>
  <c r="E261" i="18" s="1"/>
  <c r="L263" i="18"/>
  <c r="L261" i="18" s="1"/>
  <c r="T263" i="18"/>
  <c r="T261" i="18" s="1"/>
  <c r="AA263" i="18"/>
  <c r="D268" i="18"/>
  <c r="D266" i="18" s="1"/>
  <c r="K268" i="18"/>
  <c r="K266" i="18" s="1"/>
  <c r="S268" i="18"/>
  <c r="S266" i="18" s="1"/>
  <c r="Z268" i="18"/>
  <c r="Z266" i="18" s="1"/>
  <c r="J273" i="18"/>
  <c r="J271" i="18" s="1"/>
  <c r="R273" i="18"/>
  <c r="Y273" i="18"/>
  <c r="Y271" i="18" s="1"/>
  <c r="L278" i="18"/>
  <c r="L276" i="18" s="1"/>
  <c r="X278" i="18"/>
  <c r="K283" i="18"/>
  <c r="K281" i="18" s="1"/>
  <c r="G288" i="18"/>
  <c r="G286" i="18" s="1"/>
  <c r="M293" i="18"/>
  <c r="S298" i="18"/>
  <c r="G223" i="18"/>
  <c r="G221" i="18" s="1"/>
  <c r="M223" i="18"/>
  <c r="M221" i="18" s="1"/>
  <c r="S223" i="18"/>
  <c r="S221" i="18" s="1"/>
  <c r="Y223" i="18"/>
  <c r="Y221" i="18" s="1"/>
  <c r="F228" i="18"/>
  <c r="F226" i="18" s="1"/>
  <c r="L228" i="18"/>
  <c r="L226" i="18" s="1"/>
  <c r="R228" i="18"/>
  <c r="R226" i="18" s="1"/>
  <c r="X228" i="18"/>
  <c r="X226" i="18" s="1"/>
  <c r="E233" i="18"/>
  <c r="E231" i="18" s="1"/>
  <c r="K233" i="18"/>
  <c r="K231" i="18" s="1"/>
  <c r="Q233" i="18"/>
  <c r="Q231" i="18" s="1"/>
  <c r="W233" i="18"/>
  <c r="W231" i="18" s="1"/>
  <c r="E238" i="18"/>
  <c r="E236" i="18" s="1"/>
  <c r="M238" i="18"/>
  <c r="M236" i="18" s="1"/>
  <c r="T238" i="18"/>
  <c r="T236" i="18" s="1"/>
  <c r="AA238" i="18"/>
  <c r="AA236" i="18" s="1"/>
  <c r="D243" i="18"/>
  <c r="L243" i="18"/>
  <c r="L241" i="18" s="1"/>
  <c r="S243" i="18"/>
  <c r="S241" i="18" s="1"/>
  <c r="Z243" i="18"/>
  <c r="Z241" i="18" s="1"/>
  <c r="K248" i="18"/>
  <c r="K246" i="18" s="1"/>
  <c r="R248" i="18"/>
  <c r="Y248" i="18"/>
  <c r="Y246" i="18" s="1"/>
  <c r="H253" i="18"/>
  <c r="H251" i="18" s="1"/>
  <c r="P253" i="18"/>
  <c r="P251" i="18" s="1"/>
  <c r="W253" i="18"/>
  <c r="W251" i="18" s="1"/>
  <c r="G258" i="18"/>
  <c r="G256" i="18" s="1"/>
  <c r="O258" i="18"/>
  <c r="O256" i="18" s="1"/>
  <c r="V258" i="18"/>
  <c r="V256" i="18" s="1"/>
  <c r="F263" i="18"/>
  <c r="N263" i="18"/>
  <c r="U263" i="18"/>
  <c r="U261" i="18" s="1"/>
  <c r="E268" i="18"/>
  <c r="E266" i="18" s="1"/>
  <c r="M268" i="18"/>
  <c r="M266" i="18" s="1"/>
  <c r="T268" i="18"/>
  <c r="T266" i="18" s="1"/>
  <c r="AA268" i="18"/>
  <c r="D273" i="18"/>
  <c r="D271" i="18" s="1"/>
  <c r="L273" i="18"/>
  <c r="L271" i="18" s="1"/>
  <c r="S273" i="18"/>
  <c r="S271" i="18" s="1"/>
  <c r="Z273" i="18"/>
  <c r="Z271" i="18" s="1"/>
  <c r="O278" i="18"/>
  <c r="O276" i="18" s="1"/>
  <c r="AA278" i="18"/>
  <c r="AA276" i="18" s="1"/>
  <c r="Q283" i="18"/>
  <c r="Q281" i="18" s="1"/>
  <c r="N288" i="18"/>
  <c r="N286" i="18" s="1"/>
  <c r="F291" i="18"/>
  <c r="T293" i="18"/>
  <c r="S296" i="18"/>
  <c r="Z298" i="18"/>
  <c r="Z296" i="18" s="1"/>
  <c r="I311" i="18"/>
  <c r="O311" i="18"/>
  <c r="I218" i="18"/>
  <c r="I216" i="18" s="1"/>
  <c r="O218" i="18"/>
  <c r="O216" i="18" s="1"/>
  <c r="U218" i="18"/>
  <c r="U216" i="18" s="1"/>
  <c r="AA218" i="18"/>
  <c r="AA216" i="18" s="1"/>
  <c r="H223" i="18"/>
  <c r="H221" i="18" s="1"/>
  <c r="N223" i="18"/>
  <c r="T223" i="18"/>
  <c r="T221" i="18" s="1"/>
  <c r="Z223" i="18"/>
  <c r="Z221" i="18" s="1"/>
  <c r="G228" i="18"/>
  <c r="G226" i="18" s="1"/>
  <c r="M228" i="18"/>
  <c r="M226" i="18" s="1"/>
  <c r="S228" i="18"/>
  <c r="S226" i="18" s="1"/>
  <c r="Y228" i="18"/>
  <c r="F233" i="18"/>
  <c r="F231" i="18" s="1"/>
  <c r="L233" i="18"/>
  <c r="L231" i="18" s="1"/>
  <c r="R233" i="18"/>
  <c r="R231" i="18" s="1"/>
  <c r="X233" i="18"/>
  <c r="X231" i="18" s="1"/>
  <c r="G238" i="18"/>
  <c r="G236" i="18" s="1"/>
  <c r="N238" i="18"/>
  <c r="N236" i="18" s="1"/>
  <c r="U238" i="18"/>
  <c r="F243" i="18"/>
  <c r="F241" i="18" s="1"/>
  <c r="M243" i="18"/>
  <c r="M241" i="18" s="1"/>
  <c r="T243" i="18"/>
  <c r="T241" i="18" s="1"/>
  <c r="AA243" i="18"/>
  <c r="AA241" i="18" s="1"/>
  <c r="E248" i="18"/>
  <c r="E246" i="18" s="1"/>
  <c r="L248" i="18"/>
  <c r="S248" i="18"/>
  <c r="S246" i="18" s="1"/>
  <c r="Z248" i="18"/>
  <c r="Z246" i="18" s="1"/>
  <c r="J253" i="18"/>
  <c r="J251" i="18" s="1"/>
  <c r="Q253" i="18"/>
  <c r="Q251" i="18" s="1"/>
  <c r="X253" i="18"/>
  <c r="X251" i="18" s="1"/>
  <c r="I258" i="18"/>
  <c r="P258" i="18"/>
  <c r="P256" i="18" s="1"/>
  <c r="W258" i="18"/>
  <c r="W256" i="18" s="1"/>
  <c r="H263" i="18"/>
  <c r="H261" i="18" s="1"/>
  <c r="O263" i="18"/>
  <c r="O261" i="18" s="1"/>
  <c r="V263" i="18"/>
  <c r="V261" i="18" s="1"/>
  <c r="G268" i="18"/>
  <c r="N268" i="18"/>
  <c r="N266" i="18" s="1"/>
  <c r="U268" i="18"/>
  <c r="U266" i="18" s="1"/>
  <c r="F273" i="18"/>
  <c r="F271" i="18" s="1"/>
  <c r="M273" i="18"/>
  <c r="M271" i="18" s="1"/>
  <c r="T273" i="18"/>
  <c r="T271" i="18" s="1"/>
  <c r="AA273" i="18"/>
  <c r="E278" i="18"/>
  <c r="E276" i="18" s="1"/>
  <c r="Q278" i="18"/>
  <c r="Q276" i="18" s="1"/>
  <c r="W283" i="18"/>
  <c r="W281" i="18" s="1"/>
  <c r="U288" i="18"/>
  <c r="U286" i="18" s="1"/>
  <c r="M291" i="18"/>
  <c r="AA293" i="18"/>
  <c r="AA291" i="18" s="1"/>
  <c r="I330" i="18"/>
  <c r="G340" i="18"/>
  <c r="D355" i="18"/>
  <c r="I223" i="18"/>
  <c r="I221" i="18" s="1"/>
  <c r="O223" i="18"/>
  <c r="O221" i="18" s="1"/>
  <c r="U223" i="18"/>
  <c r="U221" i="18" s="1"/>
  <c r="AA223" i="18"/>
  <c r="AA221" i="18" s="1"/>
  <c r="H228" i="18"/>
  <c r="N228" i="18"/>
  <c r="N226" i="18" s="1"/>
  <c r="T228" i="18"/>
  <c r="T226" i="18" s="1"/>
  <c r="Z228" i="18"/>
  <c r="Z226" i="18" s="1"/>
  <c r="G233" i="18"/>
  <c r="G231" i="18" s="1"/>
  <c r="M233" i="18"/>
  <c r="M231" i="18" s="1"/>
  <c r="S233" i="18"/>
  <c r="Y233" i="18"/>
  <c r="Y231" i="18" s="1"/>
  <c r="H238" i="18"/>
  <c r="H236" i="18" s="1"/>
  <c r="O238" i="18"/>
  <c r="O236" i="18" s="1"/>
  <c r="V238" i="18"/>
  <c r="V236" i="18" s="1"/>
  <c r="G243" i="18"/>
  <c r="G241" i="18" s="1"/>
  <c r="N243" i="18"/>
  <c r="N241" i="18" s="1"/>
  <c r="U243" i="18"/>
  <c r="U241" i="18" s="1"/>
  <c r="F248" i="18"/>
  <c r="F246" i="18" s="1"/>
  <c r="M248" i="18"/>
  <c r="M246" i="18" s="1"/>
  <c r="T248" i="18"/>
  <c r="T246" i="18" s="1"/>
  <c r="AA248" i="18"/>
  <c r="AA246" i="18" s="1"/>
  <c r="D253" i="18"/>
  <c r="D251" i="18" s="1"/>
  <c r="K253" i="18"/>
  <c r="K251" i="18" s="1"/>
  <c r="R253" i="18"/>
  <c r="R251" i="18" s="1"/>
  <c r="Y253" i="18"/>
  <c r="Y251" i="18" s="1"/>
  <c r="J258" i="18"/>
  <c r="J256" i="18" s="1"/>
  <c r="Q258" i="18"/>
  <c r="Q256" i="18" s="1"/>
  <c r="X258" i="18"/>
  <c r="X256" i="18" s="1"/>
  <c r="I263" i="18"/>
  <c r="I261" i="18" s="1"/>
  <c r="P263" i="18"/>
  <c r="P261" i="18" s="1"/>
  <c r="W263" i="18"/>
  <c r="W261" i="18" s="1"/>
  <c r="H268" i="18"/>
  <c r="O268" i="18"/>
  <c r="O266" i="18" s="1"/>
  <c r="V268" i="18"/>
  <c r="V266" i="18" s="1"/>
  <c r="G273" i="18"/>
  <c r="G271" i="18" s="1"/>
  <c r="N273" i="18"/>
  <c r="N271" i="18" s="1"/>
  <c r="U273" i="18"/>
  <c r="U271" i="18" s="1"/>
  <c r="F278" i="18"/>
  <c r="F276" i="18" s="1"/>
  <c r="R278" i="18"/>
  <c r="R276" i="18" s="1"/>
  <c r="N291" i="18"/>
  <c r="N316" i="18"/>
  <c r="E218" i="18"/>
  <c r="E216" i="18" s="1"/>
  <c r="K218" i="18"/>
  <c r="K216" i="18" s="1"/>
  <c r="Q218" i="18"/>
  <c r="Q216" i="18" s="1"/>
  <c r="W218" i="18"/>
  <c r="W216" i="18" s="1"/>
  <c r="D223" i="18"/>
  <c r="D221" i="18" s="1"/>
  <c r="J223" i="18"/>
  <c r="P223" i="18"/>
  <c r="P221" i="18" s="1"/>
  <c r="V223" i="18"/>
  <c r="V221" i="18" s="1"/>
  <c r="I228" i="18"/>
  <c r="I226" i="18" s="1"/>
  <c r="O228" i="18"/>
  <c r="O226" i="18" s="1"/>
  <c r="U228" i="18"/>
  <c r="U226" i="18" s="1"/>
  <c r="AA228" i="18"/>
  <c r="H233" i="18"/>
  <c r="H231" i="18" s="1"/>
  <c r="N233" i="18"/>
  <c r="N231" i="18" s="1"/>
  <c r="T233" i="18"/>
  <c r="T231" i="18" s="1"/>
  <c r="Z233" i="18"/>
  <c r="Z231" i="18" s="1"/>
  <c r="I238" i="18"/>
  <c r="P238" i="18"/>
  <c r="P236" i="18" s="1"/>
  <c r="W238" i="18"/>
  <c r="W236" i="18" s="1"/>
  <c r="H243" i="18"/>
  <c r="H241" i="18" s="1"/>
  <c r="O243" i="18"/>
  <c r="V243" i="18"/>
  <c r="V241" i="18" s="1"/>
  <c r="G248" i="18"/>
  <c r="N248" i="18"/>
  <c r="N246" i="18" s="1"/>
  <c r="U248" i="18"/>
  <c r="U246" i="18" s="1"/>
  <c r="E253" i="18"/>
  <c r="E251" i="18" s="1"/>
  <c r="L253" i="18"/>
  <c r="L251" i="18" s="1"/>
  <c r="S253" i="18"/>
  <c r="Z253" i="18"/>
  <c r="Z251" i="18" s="1"/>
  <c r="D258" i="18"/>
  <c r="D256" i="18" s="1"/>
  <c r="K258" i="18"/>
  <c r="K256" i="18" s="1"/>
  <c r="R258" i="18"/>
  <c r="R256" i="18" s="1"/>
  <c r="Y258" i="18"/>
  <c r="Y256" i="18" s="1"/>
  <c r="J263" i="18"/>
  <c r="J261" i="18" s="1"/>
  <c r="Q263" i="18"/>
  <c r="Q261" i="18" s="1"/>
  <c r="X263" i="18"/>
  <c r="X261" i="18" s="1"/>
  <c r="I268" i="18"/>
  <c r="I266" i="18" s="1"/>
  <c r="P268" i="18"/>
  <c r="P266" i="18" s="1"/>
  <c r="W268" i="18"/>
  <c r="W266" i="18" s="1"/>
  <c r="H273" i="18"/>
  <c r="H271" i="18" s="1"/>
  <c r="O273" i="18"/>
  <c r="V273" i="18"/>
  <c r="V271" i="18" s="1"/>
  <c r="I278" i="18"/>
  <c r="I276" i="18" s="1"/>
  <c r="U278" i="18"/>
  <c r="U276" i="18" s="1"/>
  <c r="E298" i="18"/>
  <c r="E296" i="18" s="1"/>
  <c r="L303" i="18"/>
  <c r="L301" i="18" s="1"/>
  <c r="P306" i="18"/>
  <c r="V306" i="18"/>
  <c r="D308" i="18"/>
  <c r="D306" i="18" s="1"/>
  <c r="X330" i="18"/>
  <c r="R365" i="18"/>
  <c r="D325" i="18"/>
  <c r="K425" i="18"/>
  <c r="L325" i="18"/>
  <c r="H340" i="18"/>
  <c r="R350" i="18"/>
  <c r="V335" i="18"/>
  <c r="T345" i="18"/>
  <c r="P365" i="18"/>
  <c r="Z405" i="18"/>
  <c r="H327" i="18"/>
  <c r="P327" i="18"/>
  <c r="P325" i="18" s="1"/>
  <c r="W327" i="18"/>
  <c r="W325" i="18" s="1"/>
  <c r="G332" i="18"/>
  <c r="G330" i="18" s="1"/>
  <c r="O332" i="18"/>
  <c r="O330" i="18" s="1"/>
  <c r="V332" i="18"/>
  <c r="V330" i="18" s="1"/>
  <c r="F337" i="18"/>
  <c r="N337" i="18"/>
  <c r="N335" i="18" s="1"/>
  <c r="U337" i="18"/>
  <c r="U335" i="18" s="1"/>
  <c r="E342" i="18"/>
  <c r="E340" i="18" s="1"/>
  <c r="M342" i="18"/>
  <c r="M340" i="18" s="1"/>
  <c r="T342" i="18"/>
  <c r="T340" i="18" s="1"/>
  <c r="AA342" i="18"/>
  <c r="D347" i="18"/>
  <c r="D345" i="18" s="1"/>
  <c r="L347" i="18"/>
  <c r="L345" i="18" s="1"/>
  <c r="S347" i="18"/>
  <c r="S345" i="18" s="1"/>
  <c r="Z347" i="18"/>
  <c r="Z345" i="18" s="1"/>
  <c r="K352" i="18"/>
  <c r="K350" i="18" s="1"/>
  <c r="R352" i="18"/>
  <c r="Y352" i="18"/>
  <c r="Y350" i="18" s="1"/>
  <c r="H357" i="18"/>
  <c r="H355" i="18" s="1"/>
  <c r="P357" i="18"/>
  <c r="P355" i="18" s="1"/>
  <c r="W357" i="18"/>
  <c r="W355" i="18" s="1"/>
  <c r="K362" i="18"/>
  <c r="K360" i="18" s="1"/>
  <c r="U362" i="18"/>
  <c r="U360" i="18" s="1"/>
  <c r="J367" i="18"/>
  <c r="J365" i="18" s="1"/>
  <c r="T367" i="18"/>
  <c r="T365" i="18" s="1"/>
  <c r="N372" i="18"/>
  <c r="N370" i="18" s="1"/>
  <c r="H377" i="18"/>
  <c r="H375" i="18" s="1"/>
  <c r="Z377" i="18"/>
  <c r="Z375" i="18" s="1"/>
  <c r="F382" i="18"/>
  <c r="F380" i="18" s="1"/>
  <c r="Y382" i="18"/>
  <c r="Y380" i="18" s="1"/>
  <c r="R387" i="18"/>
  <c r="R385" i="18" s="1"/>
  <c r="K392" i="18"/>
  <c r="K390" i="18" s="1"/>
  <c r="D397" i="18"/>
  <c r="D395" i="18" s="1"/>
  <c r="J402" i="18"/>
  <c r="J400" i="18" s="1"/>
  <c r="P407" i="18"/>
  <c r="T415" i="18"/>
  <c r="D427" i="18"/>
  <c r="D425" i="18" s="1"/>
  <c r="J327" i="18"/>
  <c r="J325" i="18" s="1"/>
  <c r="Q327" i="18"/>
  <c r="Q325" i="18" s="1"/>
  <c r="X327" i="18"/>
  <c r="X325" i="18" s="1"/>
  <c r="I332" i="18"/>
  <c r="P332" i="18"/>
  <c r="P330" i="18" s="1"/>
  <c r="W332" i="18"/>
  <c r="W330" i="18" s="1"/>
  <c r="H337" i="18"/>
  <c r="H335" i="18" s="1"/>
  <c r="O337" i="18"/>
  <c r="O335" i="18" s="1"/>
  <c r="V337" i="18"/>
  <c r="G342" i="18"/>
  <c r="N342" i="18"/>
  <c r="N340" i="18" s="1"/>
  <c r="U342" i="18"/>
  <c r="U340" i="18" s="1"/>
  <c r="F347" i="18"/>
  <c r="F345" i="18" s="1"/>
  <c r="M347" i="18"/>
  <c r="M345" i="18" s="1"/>
  <c r="T347" i="18"/>
  <c r="AA347" i="18"/>
  <c r="AA345" i="18" s="1"/>
  <c r="E352" i="18"/>
  <c r="E350" i="18" s="1"/>
  <c r="L352" i="18"/>
  <c r="L350" i="18" s="1"/>
  <c r="S352" i="18"/>
  <c r="S350" i="18" s="1"/>
  <c r="Z352" i="18"/>
  <c r="Z350" i="18" s="1"/>
  <c r="J357" i="18"/>
  <c r="J355" i="18" s="1"/>
  <c r="Q357" i="18"/>
  <c r="Q355" i="18" s="1"/>
  <c r="X357" i="18"/>
  <c r="X355" i="18" s="1"/>
  <c r="D362" i="18"/>
  <c r="D360" i="18" s="1"/>
  <c r="M362" i="18"/>
  <c r="M360" i="18" s="1"/>
  <c r="V362" i="18"/>
  <c r="V360" i="18" s="1"/>
  <c r="L367" i="18"/>
  <c r="L365" i="18" s="1"/>
  <c r="U367" i="18"/>
  <c r="U365" i="18" s="1"/>
  <c r="O372" i="18"/>
  <c r="O370" i="18" s="1"/>
  <c r="M377" i="18"/>
  <c r="M375" i="18" s="1"/>
  <c r="G382" i="18"/>
  <c r="G380" i="18" s="1"/>
  <c r="X387" i="18"/>
  <c r="X385" i="18" s="1"/>
  <c r="Q392" i="18"/>
  <c r="Q390" i="18" s="1"/>
  <c r="K397" i="18"/>
  <c r="K395" i="18" s="1"/>
  <c r="Q400" i="18"/>
  <c r="W400" i="18"/>
  <c r="Q402" i="18"/>
  <c r="X407" i="18"/>
  <c r="X405" i="18" s="1"/>
  <c r="P420" i="18"/>
  <c r="E422" i="18"/>
  <c r="AA477" i="18"/>
  <c r="AA475" i="18" s="1"/>
  <c r="U477" i="18"/>
  <c r="U475" i="18" s="1"/>
  <c r="O477" i="18"/>
  <c r="O475" i="18" s="1"/>
  <c r="I477" i="18"/>
  <c r="I475" i="18" s="1"/>
  <c r="V472" i="18"/>
  <c r="V470" i="18" s="1"/>
  <c r="P472" i="18"/>
  <c r="P470" i="18" s="1"/>
  <c r="J472" i="18"/>
  <c r="J470" i="18" s="1"/>
  <c r="D472" i="18"/>
  <c r="D470" i="18" s="1"/>
  <c r="W467" i="18"/>
  <c r="W465" i="18" s="1"/>
  <c r="Q467" i="18"/>
  <c r="Q465" i="18" s="1"/>
  <c r="K467" i="18"/>
  <c r="K465" i="18" s="1"/>
  <c r="E467" i="18"/>
  <c r="E465" i="18" s="1"/>
  <c r="X462" i="18"/>
  <c r="X460" i="18" s="1"/>
  <c r="R462" i="18"/>
  <c r="R460" i="18" s="1"/>
  <c r="L462" i="18"/>
  <c r="L460" i="18" s="1"/>
  <c r="F462" i="18"/>
  <c r="F460" i="18" s="1"/>
  <c r="Y477" i="18"/>
  <c r="R477" i="18"/>
  <c r="R475" i="18" s="1"/>
  <c r="K477" i="18"/>
  <c r="K475" i="18" s="1"/>
  <c r="D477" i="18"/>
  <c r="D475" i="18" s="1"/>
  <c r="AA472" i="18"/>
  <c r="AA470" i="18" s="1"/>
  <c r="T472" i="18"/>
  <c r="M472" i="18"/>
  <c r="F472" i="18"/>
  <c r="F470" i="18" s="1"/>
  <c r="U467" i="18"/>
  <c r="N467" i="18"/>
  <c r="G467" i="18"/>
  <c r="G465" i="18" s="1"/>
  <c r="V462" i="18"/>
  <c r="O462" i="18"/>
  <c r="H462" i="18"/>
  <c r="H460" i="18" s="1"/>
  <c r="X457" i="18"/>
  <c r="X455" i="18" s="1"/>
  <c r="R457" i="18"/>
  <c r="R455" i="18" s="1"/>
  <c r="L457" i="18"/>
  <c r="L455" i="18" s="1"/>
  <c r="F457" i="18"/>
  <c r="F455" i="18" s="1"/>
  <c r="Y452" i="18"/>
  <c r="Y450" i="18" s="1"/>
  <c r="S452" i="18"/>
  <c r="S450" i="18" s="1"/>
  <c r="M452" i="18"/>
  <c r="M450" i="18" s="1"/>
  <c r="G452" i="18"/>
  <c r="G450" i="18" s="1"/>
  <c r="Z447" i="18"/>
  <c r="Z445" i="18" s="1"/>
  <c r="T447" i="18"/>
  <c r="T445" i="18" s="1"/>
  <c r="N447" i="18"/>
  <c r="N445" i="18" s="1"/>
  <c r="H447" i="18"/>
  <c r="H445" i="18" s="1"/>
  <c r="AA442" i="18"/>
  <c r="AA440" i="18" s="1"/>
  <c r="U442" i="18"/>
  <c r="U440" i="18" s="1"/>
  <c r="O442" i="18"/>
  <c r="O440" i="18" s="1"/>
  <c r="I442" i="18"/>
  <c r="I440" i="18" s="1"/>
  <c r="V437" i="18"/>
  <c r="V435" i="18" s="1"/>
  <c r="P437" i="18"/>
  <c r="P435" i="18" s="1"/>
  <c r="J437" i="18"/>
  <c r="J435" i="18" s="1"/>
  <c r="D437" i="18"/>
  <c r="D435" i="18" s="1"/>
  <c r="W432" i="18"/>
  <c r="W430" i="18" s="1"/>
  <c r="X477" i="18"/>
  <c r="X475" i="18" s="1"/>
  <c r="Q477" i="18"/>
  <c r="Q475" i="18" s="1"/>
  <c r="J477" i="18"/>
  <c r="J475" i="18" s="1"/>
  <c r="Z472" i="18"/>
  <c r="Z470" i="18" s="1"/>
  <c r="S472" i="18"/>
  <c r="S470" i="18" s="1"/>
  <c r="L472" i="18"/>
  <c r="L470" i="18" s="1"/>
  <c r="E472" i="18"/>
  <c r="E470" i="18" s="1"/>
  <c r="AA467" i="18"/>
  <c r="AA465" i="18" s="1"/>
  <c r="T467" i="18"/>
  <c r="T465" i="18" s="1"/>
  <c r="M467" i="18"/>
  <c r="M465" i="18" s="1"/>
  <c r="F467" i="18"/>
  <c r="F465" i="18" s="1"/>
  <c r="U462" i="18"/>
  <c r="U460" i="18" s="1"/>
  <c r="N462" i="18"/>
  <c r="N460" i="18" s="1"/>
  <c r="G462" i="18"/>
  <c r="G460" i="18" s="1"/>
  <c r="W457" i="18"/>
  <c r="W455" i="18" s="1"/>
  <c r="Q457" i="18"/>
  <c r="Q455" i="18" s="1"/>
  <c r="K457" i="18"/>
  <c r="K455" i="18" s="1"/>
  <c r="E457" i="18"/>
  <c r="E455" i="18" s="1"/>
  <c r="X452" i="18"/>
  <c r="X450" i="18" s="1"/>
  <c r="R452" i="18"/>
  <c r="R450" i="18" s="1"/>
  <c r="L452" i="18"/>
  <c r="L450" i="18" s="1"/>
  <c r="F452" i="18"/>
  <c r="F450" i="18" s="1"/>
  <c r="Y447" i="18"/>
  <c r="Y445" i="18" s="1"/>
  <c r="S447" i="18"/>
  <c r="S445" i="18" s="1"/>
  <c r="M447" i="18"/>
  <c r="M445" i="18" s="1"/>
  <c r="G447" i="18"/>
  <c r="G445" i="18" s="1"/>
  <c r="Z442" i="18"/>
  <c r="Z440" i="18" s="1"/>
  <c r="T442" i="18"/>
  <c r="T440" i="18" s="1"/>
  <c r="N442" i="18"/>
  <c r="N440" i="18" s="1"/>
  <c r="H442" i="18"/>
  <c r="H440" i="18" s="1"/>
  <c r="AA437" i="18"/>
  <c r="AA435" i="18" s="1"/>
  <c r="U437" i="18"/>
  <c r="U435" i="18" s="1"/>
  <c r="O437" i="18"/>
  <c r="O435" i="18" s="1"/>
  <c r="I437" i="18"/>
  <c r="I435" i="18" s="1"/>
  <c r="V432" i="18"/>
  <c r="V430" i="18" s="1"/>
  <c r="P432" i="18"/>
  <c r="P430" i="18" s="1"/>
  <c r="J432" i="18"/>
  <c r="J430" i="18" s="1"/>
  <c r="D432" i="18"/>
  <c r="D430" i="18" s="1"/>
  <c r="W427" i="18"/>
  <c r="W425" i="18" s="1"/>
  <c r="W477" i="18"/>
  <c r="W475" i="18" s="1"/>
  <c r="P477" i="18"/>
  <c r="P475" i="18" s="1"/>
  <c r="H477" i="18"/>
  <c r="H475" i="18" s="1"/>
  <c r="Y472" i="18"/>
  <c r="Y470" i="18" s="1"/>
  <c r="R472" i="18"/>
  <c r="R470" i="18" s="1"/>
  <c r="K472" i="18"/>
  <c r="K470" i="18" s="1"/>
  <c r="Z467" i="18"/>
  <c r="Z465" i="18" s="1"/>
  <c r="S467" i="18"/>
  <c r="S465" i="18" s="1"/>
  <c r="L467" i="18"/>
  <c r="L465" i="18" s="1"/>
  <c r="D467" i="18"/>
  <c r="D465" i="18" s="1"/>
  <c r="AA462" i="18"/>
  <c r="AA460" i="18" s="1"/>
  <c r="T462" i="18"/>
  <c r="T460" i="18" s="1"/>
  <c r="M462" i="18"/>
  <c r="M460" i="18" s="1"/>
  <c r="E462" i="18"/>
  <c r="E460" i="18" s="1"/>
  <c r="V457" i="18"/>
  <c r="V455" i="18" s="1"/>
  <c r="P457" i="18"/>
  <c r="P455" i="18" s="1"/>
  <c r="J457" i="18"/>
  <c r="J455" i="18" s="1"/>
  <c r="D457" i="18"/>
  <c r="D455" i="18" s="1"/>
  <c r="W452" i="18"/>
  <c r="W450" i="18" s="1"/>
  <c r="Q452" i="18"/>
  <c r="Q450" i="18" s="1"/>
  <c r="K452" i="18"/>
  <c r="K450" i="18" s="1"/>
  <c r="E452" i="18"/>
  <c r="E450" i="18" s="1"/>
  <c r="X447" i="18"/>
  <c r="X445" i="18" s="1"/>
  <c r="R447" i="18"/>
  <c r="R445" i="18" s="1"/>
  <c r="L447" i="18"/>
  <c r="L445" i="18" s="1"/>
  <c r="F447" i="18"/>
  <c r="F445" i="18" s="1"/>
  <c r="Y442" i="18"/>
  <c r="Y440" i="18" s="1"/>
  <c r="S442" i="18"/>
  <c r="S440" i="18" s="1"/>
  <c r="M442" i="18"/>
  <c r="M440" i="18" s="1"/>
  <c r="G442" i="18"/>
  <c r="G440" i="18" s="1"/>
  <c r="Z437" i="18"/>
  <c r="Z435" i="18" s="1"/>
  <c r="T437" i="18"/>
  <c r="T435" i="18" s="1"/>
  <c r="N437" i="18"/>
  <c r="N435" i="18" s="1"/>
  <c r="H437" i="18"/>
  <c r="H435" i="18" s="1"/>
  <c r="AA432" i="18"/>
  <c r="AA430" i="18" s="1"/>
  <c r="U432" i="18"/>
  <c r="U430" i="18" s="1"/>
  <c r="O432" i="18"/>
  <c r="O430" i="18" s="1"/>
  <c r="I432" i="18"/>
  <c r="I430" i="18" s="1"/>
  <c r="V477" i="18"/>
  <c r="N477" i="18"/>
  <c r="G477" i="18"/>
  <c r="X472" i="18"/>
  <c r="X470" i="18" s="1"/>
  <c r="Q472" i="18"/>
  <c r="I472" i="18"/>
  <c r="Y467" i="18"/>
  <c r="Y465" i="18" s="1"/>
  <c r="R467" i="18"/>
  <c r="J467" i="18"/>
  <c r="Z462" i="18"/>
  <c r="Z460" i="18" s="1"/>
  <c r="S462" i="18"/>
  <c r="K462" i="18"/>
  <c r="D462" i="18"/>
  <c r="AA457" i="18"/>
  <c r="AA455" i="18" s="1"/>
  <c r="U457" i="18"/>
  <c r="U455" i="18" s="1"/>
  <c r="O457" i="18"/>
  <c r="O455" i="18" s="1"/>
  <c r="I457" i="18"/>
  <c r="I455" i="18" s="1"/>
  <c r="V452" i="18"/>
  <c r="V450" i="18" s="1"/>
  <c r="P452" i="18"/>
  <c r="P450" i="18" s="1"/>
  <c r="J452" i="18"/>
  <c r="J450" i="18" s="1"/>
  <c r="D452" i="18"/>
  <c r="D450" i="18" s="1"/>
  <c r="T477" i="18"/>
  <c r="T475" i="18" s="1"/>
  <c r="M477" i="18"/>
  <c r="F477" i="18"/>
  <c r="W472" i="18"/>
  <c r="W470" i="18" s="1"/>
  <c r="O472" i="18"/>
  <c r="H472" i="18"/>
  <c r="X467" i="18"/>
  <c r="X465" i="18" s="1"/>
  <c r="P467" i="18"/>
  <c r="I467" i="18"/>
  <c r="Y462" i="18"/>
  <c r="Y460" i="18" s="1"/>
  <c r="Q462" i="18"/>
  <c r="J462" i="18"/>
  <c r="Z457" i="18"/>
  <c r="Z455" i="18" s="1"/>
  <c r="T457" i="18"/>
  <c r="T455" i="18" s="1"/>
  <c r="N457" i="18"/>
  <c r="N455" i="18" s="1"/>
  <c r="H457" i="18"/>
  <c r="H455" i="18" s="1"/>
  <c r="AA452" i="18"/>
  <c r="AA450" i="18" s="1"/>
  <c r="U452" i="18"/>
  <c r="U450" i="18" s="1"/>
  <c r="O452" i="18"/>
  <c r="O450" i="18" s="1"/>
  <c r="I452" i="18"/>
  <c r="I450" i="18" s="1"/>
  <c r="V447" i="18"/>
  <c r="V445" i="18" s="1"/>
  <c r="P447" i="18"/>
  <c r="P445" i="18" s="1"/>
  <c r="J447" i="18"/>
  <c r="J445" i="18" s="1"/>
  <c r="D447" i="18"/>
  <c r="D445" i="18" s="1"/>
  <c r="Z477" i="18"/>
  <c r="Z475" i="18" s="1"/>
  <c r="S477" i="18"/>
  <c r="L477" i="18"/>
  <c r="E477" i="18"/>
  <c r="E475" i="18" s="1"/>
  <c r="U472" i="18"/>
  <c r="U470" i="18" s="1"/>
  <c r="N472" i="18"/>
  <c r="G472" i="18"/>
  <c r="V467" i="18"/>
  <c r="V465" i="18" s="1"/>
  <c r="O467" i="18"/>
  <c r="H467" i="18"/>
  <c r="W462" i="18"/>
  <c r="P462" i="18"/>
  <c r="I462" i="18"/>
  <c r="I460" i="18" s="1"/>
  <c r="Y457" i="18"/>
  <c r="Y455" i="18" s="1"/>
  <c r="S457" i="18"/>
  <c r="S455" i="18" s="1"/>
  <c r="M457" i="18"/>
  <c r="M455" i="18" s="1"/>
  <c r="G457" i="18"/>
  <c r="G455" i="18" s="1"/>
  <c r="Z452" i="18"/>
  <c r="Z450" i="18" s="1"/>
  <c r="T452" i="18"/>
  <c r="T450" i="18" s="1"/>
  <c r="N452" i="18"/>
  <c r="N450" i="18" s="1"/>
  <c r="H452" i="18"/>
  <c r="H450" i="18" s="1"/>
  <c r="AA447" i="18"/>
  <c r="AA445" i="18" s="1"/>
  <c r="U447" i="18"/>
  <c r="U445" i="18" s="1"/>
  <c r="O447" i="18"/>
  <c r="O445" i="18" s="1"/>
  <c r="I447" i="18"/>
  <c r="I445" i="18" s="1"/>
  <c r="V442" i="18"/>
  <c r="V440" i="18" s="1"/>
  <c r="P442" i="18"/>
  <c r="P440" i="18" s="1"/>
  <c r="J442" i="18"/>
  <c r="J440" i="18" s="1"/>
  <c r="D442" i="18"/>
  <c r="D440" i="18" s="1"/>
  <c r="W437" i="18"/>
  <c r="W435" i="18" s="1"/>
  <c r="Q437" i="18"/>
  <c r="Q435" i="18" s="1"/>
  <c r="K437" i="18"/>
  <c r="K435" i="18" s="1"/>
  <c r="E437" i="18"/>
  <c r="E435" i="18" s="1"/>
  <c r="X432" i="18"/>
  <c r="X430" i="18" s="1"/>
  <c r="R432" i="18"/>
  <c r="R430" i="18" s="1"/>
  <c r="L432" i="18"/>
  <c r="L430" i="18" s="1"/>
  <c r="F432" i="18"/>
  <c r="F430" i="18" s="1"/>
  <c r="Y427" i="18"/>
  <c r="Y425" i="18" s="1"/>
  <c r="S427" i="18"/>
  <c r="S425" i="18" s="1"/>
  <c r="M427" i="18"/>
  <c r="M425" i="18" s="1"/>
  <c r="G427" i="18"/>
  <c r="G425" i="18" s="1"/>
  <c r="Z422" i="18"/>
  <c r="Z420" i="18" s="1"/>
  <c r="T422" i="18"/>
  <c r="T420" i="18" s="1"/>
  <c r="N422" i="18"/>
  <c r="N420" i="18" s="1"/>
  <c r="H422" i="18"/>
  <c r="H420" i="18" s="1"/>
  <c r="AA417" i="18"/>
  <c r="AA415" i="18" s="1"/>
  <c r="U417" i="18"/>
  <c r="U415" i="18" s="1"/>
  <c r="O417" i="18"/>
  <c r="O415" i="18" s="1"/>
  <c r="I417" i="18"/>
  <c r="I415" i="18" s="1"/>
  <c r="V412" i="18"/>
  <c r="V410" i="18" s="1"/>
  <c r="P412" i="18"/>
  <c r="P410" i="18" s="1"/>
  <c r="J412" i="18"/>
  <c r="J410" i="18" s="1"/>
  <c r="D412" i="18"/>
  <c r="D410" i="18" s="1"/>
  <c r="W407" i="18"/>
  <c r="W405" i="18" s="1"/>
  <c r="Q407" i="18"/>
  <c r="Q405" i="18" s="1"/>
  <c r="K407" i="18"/>
  <c r="K405" i="18" s="1"/>
  <c r="E407" i="18"/>
  <c r="E405" i="18" s="1"/>
  <c r="X402" i="18"/>
  <c r="X400" i="18" s="1"/>
  <c r="R402" i="18"/>
  <c r="R400" i="18" s="1"/>
  <c r="L402" i="18"/>
  <c r="L400" i="18" s="1"/>
  <c r="F402" i="18"/>
  <c r="F400" i="18" s="1"/>
  <c r="Y397" i="18"/>
  <c r="Y395" i="18" s="1"/>
  <c r="S397" i="18"/>
  <c r="S395" i="18" s="1"/>
  <c r="M397" i="18"/>
  <c r="M395" i="18" s="1"/>
  <c r="G397" i="18"/>
  <c r="G395" i="18" s="1"/>
  <c r="E447" i="18"/>
  <c r="E445" i="18" s="1"/>
  <c r="R442" i="18"/>
  <c r="R440" i="18" s="1"/>
  <c r="X437" i="18"/>
  <c r="X435" i="18" s="1"/>
  <c r="F437" i="18"/>
  <c r="F435" i="18" s="1"/>
  <c r="Z432" i="18"/>
  <c r="Z430" i="18" s="1"/>
  <c r="M432" i="18"/>
  <c r="M430" i="18" s="1"/>
  <c r="U427" i="18"/>
  <c r="U425" i="18" s="1"/>
  <c r="N427" i="18"/>
  <c r="N425" i="18" s="1"/>
  <c r="F427" i="18"/>
  <c r="F425" i="18" s="1"/>
  <c r="V422" i="18"/>
  <c r="V420" i="18" s="1"/>
  <c r="O422" i="18"/>
  <c r="O420" i="18" s="1"/>
  <c r="G422" i="18"/>
  <c r="G420" i="18" s="1"/>
  <c r="W417" i="18"/>
  <c r="W415" i="18" s="1"/>
  <c r="P417" i="18"/>
  <c r="P415" i="18" s="1"/>
  <c r="H417" i="18"/>
  <c r="H415" i="18" s="1"/>
  <c r="Y412" i="18"/>
  <c r="Y410" i="18" s="1"/>
  <c r="R412" i="18"/>
  <c r="R410" i="18" s="1"/>
  <c r="K412" i="18"/>
  <c r="K410" i="18" s="1"/>
  <c r="Z407" i="18"/>
  <c r="S407" i="18"/>
  <c r="S405" i="18" s="1"/>
  <c r="L407" i="18"/>
  <c r="L405" i="18" s="1"/>
  <c r="D407" i="18"/>
  <c r="D405" i="18" s="1"/>
  <c r="AA402" i="18"/>
  <c r="AA400" i="18" s="1"/>
  <c r="T402" i="18"/>
  <c r="T400" i="18" s="1"/>
  <c r="M402" i="18"/>
  <c r="M400" i="18" s="1"/>
  <c r="E402" i="18"/>
  <c r="E400" i="18" s="1"/>
  <c r="U397" i="18"/>
  <c r="U395" i="18" s="1"/>
  <c r="N397" i="18"/>
  <c r="N395" i="18" s="1"/>
  <c r="F397" i="18"/>
  <c r="F395" i="18" s="1"/>
  <c r="Y392" i="18"/>
  <c r="Y390" i="18" s="1"/>
  <c r="S392" i="18"/>
  <c r="S390" i="18" s="1"/>
  <c r="M392" i="18"/>
  <c r="M390" i="18" s="1"/>
  <c r="G392" i="18"/>
  <c r="G390" i="18" s="1"/>
  <c r="Z387" i="18"/>
  <c r="Z385" i="18" s="1"/>
  <c r="T387" i="18"/>
  <c r="T385" i="18" s="1"/>
  <c r="N387" i="18"/>
  <c r="N385" i="18" s="1"/>
  <c r="H387" i="18"/>
  <c r="H385" i="18" s="1"/>
  <c r="AA382" i="18"/>
  <c r="AA380" i="18" s="1"/>
  <c r="U382" i="18"/>
  <c r="U380" i="18" s="1"/>
  <c r="O382" i="18"/>
  <c r="O380" i="18" s="1"/>
  <c r="I382" i="18"/>
  <c r="I380" i="18" s="1"/>
  <c r="V377" i="18"/>
  <c r="V375" i="18" s="1"/>
  <c r="P377" i="18"/>
  <c r="P375" i="18" s="1"/>
  <c r="J377" i="18"/>
  <c r="J375" i="18" s="1"/>
  <c r="D377" i="18"/>
  <c r="D375" i="18" s="1"/>
  <c r="W372" i="18"/>
  <c r="W370" i="18" s="1"/>
  <c r="Q372" i="18"/>
  <c r="Q370" i="18" s="1"/>
  <c r="K372" i="18"/>
  <c r="K370" i="18" s="1"/>
  <c r="E372" i="18"/>
  <c r="E370" i="18" s="1"/>
  <c r="Q442" i="18"/>
  <c r="Q440" i="18" s="1"/>
  <c r="S437" i="18"/>
  <c r="S435" i="18" s="1"/>
  <c r="Y432" i="18"/>
  <c r="Y430" i="18" s="1"/>
  <c r="K432" i="18"/>
  <c r="K430" i="18" s="1"/>
  <c r="T427" i="18"/>
  <c r="T425" i="18" s="1"/>
  <c r="L427" i="18"/>
  <c r="L425" i="18" s="1"/>
  <c r="E427" i="18"/>
  <c r="E425" i="18" s="1"/>
  <c r="U422" i="18"/>
  <c r="U420" i="18" s="1"/>
  <c r="M422" i="18"/>
  <c r="M420" i="18" s="1"/>
  <c r="F422" i="18"/>
  <c r="F420" i="18" s="1"/>
  <c r="V417" i="18"/>
  <c r="V415" i="18" s="1"/>
  <c r="N417" i="18"/>
  <c r="N415" i="18" s="1"/>
  <c r="G417" i="18"/>
  <c r="G415" i="18" s="1"/>
  <c r="X412" i="18"/>
  <c r="X410" i="18" s="1"/>
  <c r="Q412" i="18"/>
  <c r="Q410" i="18" s="1"/>
  <c r="I412" i="18"/>
  <c r="I410" i="18" s="1"/>
  <c r="Y407" i="18"/>
  <c r="Y405" i="18" s="1"/>
  <c r="R407" i="18"/>
  <c r="R405" i="18" s="1"/>
  <c r="J407" i="18"/>
  <c r="J405" i="18" s="1"/>
  <c r="Z402" i="18"/>
  <c r="Z400" i="18" s="1"/>
  <c r="S402" i="18"/>
  <c r="S400" i="18" s="1"/>
  <c r="K402" i="18"/>
  <c r="K400" i="18" s="1"/>
  <c r="D402" i="18"/>
  <c r="D400" i="18" s="1"/>
  <c r="AA397" i="18"/>
  <c r="AA395" i="18" s="1"/>
  <c r="T397" i="18"/>
  <c r="T395" i="18" s="1"/>
  <c r="L397" i="18"/>
  <c r="L395" i="18" s="1"/>
  <c r="E397" i="18"/>
  <c r="E395" i="18" s="1"/>
  <c r="X392" i="18"/>
  <c r="X390" i="18" s="1"/>
  <c r="R392" i="18"/>
  <c r="R390" i="18" s="1"/>
  <c r="L392" i="18"/>
  <c r="L390" i="18" s="1"/>
  <c r="F392" i="18"/>
  <c r="F390" i="18" s="1"/>
  <c r="Y387" i="18"/>
  <c r="Y385" i="18" s="1"/>
  <c r="S387" i="18"/>
  <c r="S385" i="18" s="1"/>
  <c r="M387" i="18"/>
  <c r="M385" i="18" s="1"/>
  <c r="G387" i="18"/>
  <c r="G385" i="18" s="1"/>
  <c r="Z382" i="18"/>
  <c r="Z380" i="18" s="1"/>
  <c r="T382" i="18"/>
  <c r="T380" i="18" s="1"/>
  <c r="N382" i="18"/>
  <c r="N380" i="18" s="1"/>
  <c r="H382" i="18"/>
  <c r="H380" i="18" s="1"/>
  <c r="AA377" i="18"/>
  <c r="AA375" i="18" s="1"/>
  <c r="U377" i="18"/>
  <c r="U375" i="18" s="1"/>
  <c r="O377" i="18"/>
  <c r="O375" i="18" s="1"/>
  <c r="I377" i="18"/>
  <c r="I375" i="18" s="1"/>
  <c r="V372" i="18"/>
  <c r="V370" i="18" s="1"/>
  <c r="P372" i="18"/>
  <c r="P370" i="18" s="1"/>
  <c r="J372" i="18"/>
  <c r="J370" i="18" s="1"/>
  <c r="D372" i="18"/>
  <c r="D370" i="18" s="1"/>
  <c r="W367" i="18"/>
  <c r="W365" i="18" s="1"/>
  <c r="Q367" i="18"/>
  <c r="Q365" i="18" s="1"/>
  <c r="K367" i="18"/>
  <c r="K365" i="18" s="1"/>
  <c r="E367" i="18"/>
  <c r="E365" i="18" s="1"/>
  <c r="X362" i="18"/>
  <c r="X360" i="18" s="1"/>
  <c r="R362" i="18"/>
  <c r="R360" i="18" s="1"/>
  <c r="L362" i="18"/>
  <c r="L360" i="18" s="1"/>
  <c r="F362" i="18"/>
  <c r="F360" i="18" s="1"/>
  <c r="W447" i="18"/>
  <c r="W445" i="18" s="1"/>
  <c r="K442" i="18"/>
  <c r="M437" i="18"/>
  <c r="M435" i="18" s="1"/>
  <c r="S432" i="18"/>
  <c r="S430" i="18" s="1"/>
  <c r="G432" i="18"/>
  <c r="G430" i="18" s="1"/>
  <c r="Z427" i="18"/>
  <c r="Z425" i="18" s="1"/>
  <c r="Q427" i="18"/>
  <c r="Q425" i="18" s="1"/>
  <c r="J427" i="18"/>
  <c r="J425" i="18" s="1"/>
  <c r="Y422" i="18"/>
  <c r="R422" i="18"/>
  <c r="K422" i="18"/>
  <c r="D422" i="18"/>
  <c r="D420" i="18" s="1"/>
  <c r="Z417" i="18"/>
  <c r="Z415" i="18" s="1"/>
  <c r="S417" i="18"/>
  <c r="L417" i="18"/>
  <c r="E417" i="18"/>
  <c r="U412" i="18"/>
  <c r="N412" i="18"/>
  <c r="N410" i="18" s="1"/>
  <c r="G412" i="18"/>
  <c r="G410" i="18" s="1"/>
  <c r="V407" i="18"/>
  <c r="O407" i="18"/>
  <c r="H407" i="18"/>
  <c r="W402" i="18"/>
  <c r="P402" i="18"/>
  <c r="P400" i="18" s="1"/>
  <c r="I402" i="18"/>
  <c r="X397" i="18"/>
  <c r="X395" i="18" s="1"/>
  <c r="Q397" i="18"/>
  <c r="Q395" i="18" s="1"/>
  <c r="J397" i="18"/>
  <c r="J395" i="18" s="1"/>
  <c r="V392" i="18"/>
  <c r="V390" i="18" s="1"/>
  <c r="P392" i="18"/>
  <c r="P390" i="18" s="1"/>
  <c r="J392" i="18"/>
  <c r="J390" i="18" s="1"/>
  <c r="D392" i="18"/>
  <c r="D390" i="18" s="1"/>
  <c r="W387" i="18"/>
  <c r="W385" i="18" s="1"/>
  <c r="Q387" i="18"/>
  <c r="Q385" i="18" s="1"/>
  <c r="K387" i="18"/>
  <c r="K385" i="18" s="1"/>
  <c r="E387" i="18"/>
  <c r="E385" i="18" s="1"/>
  <c r="X382" i="18"/>
  <c r="X380" i="18" s="1"/>
  <c r="Q447" i="18"/>
  <c r="Q445" i="18" s="1"/>
  <c r="X442" i="18"/>
  <c r="X440" i="18" s="1"/>
  <c r="F442" i="18"/>
  <c r="F440" i="18" s="1"/>
  <c r="L437" i="18"/>
  <c r="L435" i="18" s="1"/>
  <c r="Q432" i="18"/>
  <c r="Q430" i="18" s="1"/>
  <c r="E432" i="18"/>
  <c r="E430" i="18" s="1"/>
  <c r="X427" i="18"/>
  <c r="P427" i="18"/>
  <c r="P425" i="18" s="1"/>
  <c r="I427" i="18"/>
  <c r="X422" i="18"/>
  <c r="X420" i="18" s="1"/>
  <c r="Q422" i="18"/>
  <c r="Q420" i="18" s="1"/>
  <c r="J422" i="18"/>
  <c r="J420" i="18" s="1"/>
  <c r="Y417" i="18"/>
  <c r="Y415" i="18" s="1"/>
  <c r="R417" i="18"/>
  <c r="K417" i="18"/>
  <c r="D417" i="18"/>
  <c r="D415" i="18" s="1"/>
  <c r="AA412" i="18"/>
  <c r="AA410" i="18" s="1"/>
  <c r="T412" i="18"/>
  <c r="T410" i="18" s="1"/>
  <c r="M412" i="18"/>
  <c r="M410" i="18" s="1"/>
  <c r="F412" i="18"/>
  <c r="U407" i="18"/>
  <c r="U405" i="18" s="1"/>
  <c r="N407" i="18"/>
  <c r="G407" i="18"/>
  <c r="G405" i="18" s="1"/>
  <c r="V402" i="18"/>
  <c r="V400" i="18" s="1"/>
  <c r="O402" i="18"/>
  <c r="H402" i="18"/>
  <c r="W397" i="18"/>
  <c r="W395" i="18" s="1"/>
  <c r="P397" i="18"/>
  <c r="P395" i="18" s="1"/>
  <c r="I397" i="18"/>
  <c r="I395" i="18" s="1"/>
  <c r="AA392" i="18"/>
  <c r="AA390" i="18" s="1"/>
  <c r="U392" i="18"/>
  <c r="U390" i="18" s="1"/>
  <c r="O392" i="18"/>
  <c r="O390" i="18" s="1"/>
  <c r="I392" i="18"/>
  <c r="I390" i="18" s="1"/>
  <c r="V387" i="18"/>
  <c r="V385" i="18" s="1"/>
  <c r="P387" i="18"/>
  <c r="P385" i="18" s="1"/>
  <c r="J387" i="18"/>
  <c r="J385" i="18" s="1"/>
  <c r="D387" i="18"/>
  <c r="D385" i="18" s="1"/>
  <c r="W382" i="18"/>
  <c r="W380" i="18" s="1"/>
  <c r="Q382" i="18"/>
  <c r="Q380" i="18" s="1"/>
  <c r="K382" i="18"/>
  <c r="K380" i="18" s="1"/>
  <c r="E382" i="18"/>
  <c r="E380" i="18" s="1"/>
  <c r="X377" i="18"/>
  <c r="X375" i="18" s="1"/>
  <c r="R377" i="18"/>
  <c r="R375" i="18" s="1"/>
  <c r="L377" i="18"/>
  <c r="L375" i="18" s="1"/>
  <c r="F377" i="18"/>
  <c r="F375" i="18" s="1"/>
  <c r="Y372" i="18"/>
  <c r="Y370" i="18" s="1"/>
  <c r="S372" i="18"/>
  <c r="S370" i="18" s="1"/>
  <c r="M372" i="18"/>
  <c r="M370" i="18" s="1"/>
  <c r="G372" i="18"/>
  <c r="G370" i="18" s="1"/>
  <c r="K447" i="18"/>
  <c r="K445" i="18" s="1"/>
  <c r="W442" i="18"/>
  <c r="E442" i="18"/>
  <c r="Y437" i="18"/>
  <c r="Y435" i="18" s="1"/>
  <c r="G437" i="18"/>
  <c r="G435" i="18" s="1"/>
  <c r="N432" i="18"/>
  <c r="N430" i="18" s="1"/>
  <c r="V427" i="18"/>
  <c r="V425" i="18" s="1"/>
  <c r="O427" i="18"/>
  <c r="H427" i="18"/>
  <c r="H425" i="18" s="1"/>
  <c r="W422" i="18"/>
  <c r="W420" i="18" s="1"/>
  <c r="P422" i="18"/>
  <c r="I422" i="18"/>
  <c r="I420" i="18" s="1"/>
  <c r="X417" i="18"/>
  <c r="Q417" i="18"/>
  <c r="J417" i="18"/>
  <c r="J415" i="18" s="1"/>
  <c r="Z412" i="18"/>
  <c r="Z410" i="18" s="1"/>
  <c r="S412" i="18"/>
  <c r="S410" i="18" s="1"/>
  <c r="L412" i="18"/>
  <c r="E412" i="18"/>
  <c r="E410" i="18" s="1"/>
  <c r="AA407" i="18"/>
  <c r="AA405" i="18" s="1"/>
  <c r="T407" i="18"/>
  <c r="M407" i="18"/>
  <c r="M405" i="18" s="1"/>
  <c r="F407" i="18"/>
  <c r="F405" i="18" s="1"/>
  <c r="U402" i="18"/>
  <c r="N402" i="18"/>
  <c r="G402" i="18"/>
  <c r="V397" i="18"/>
  <c r="V395" i="18" s="1"/>
  <c r="O397" i="18"/>
  <c r="O395" i="18" s="1"/>
  <c r="H397" i="18"/>
  <c r="H395" i="18" s="1"/>
  <c r="Z392" i="18"/>
  <c r="Z390" i="18" s="1"/>
  <c r="T392" i="18"/>
  <c r="T390" i="18" s="1"/>
  <c r="N392" i="18"/>
  <c r="N390" i="18" s="1"/>
  <c r="H392" i="18"/>
  <c r="H390" i="18" s="1"/>
  <c r="AA387" i="18"/>
  <c r="AA385" i="18" s="1"/>
  <c r="U387" i="18"/>
  <c r="U385" i="18" s="1"/>
  <c r="O387" i="18"/>
  <c r="O385" i="18" s="1"/>
  <c r="I387" i="18"/>
  <c r="I385" i="18" s="1"/>
  <c r="V382" i="18"/>
  <c r="V380" i="18" s="1"/>
  <c r="P382" i="18"/>
  <c r="P380" i="18" s="1"/>
  <c r="J382" i="18"/>
  <c r="J380" i="18" s="1"/>
  <c r="D382" i="18"/>
  <c r="D380" i="18" s="1"/>
  <c r="W377" i="18"/>
  <c r="W375" i="18" s="1"/>
  <c r="Q377" i="18"/>
  <c r="Q375" i="18" s="1"/>
  <c r="K377" i="18"/>
  <c r="K375" i="18" s="1"/>
  <c r="E377" i="18"/>
  <c r="E375" i="18" s="1"/>
  <c r="X372" i="18"/>
  <c r="X370" i="18" s="1"/>
  <c r="R372" i="18"/>
  <c r="R370" i="18" s="1"/>
  <c r="L372" i="18"/>
  <c r="L370" i="18" s="1"/>
  <c r="F372" i="18"/>
  <c r="F370" i="18" s="1"/>
  <c r="Y367" i="18"/>
  <c r="Y365" i="18" s="1"/>
  <c r="S367" i="18"/>
  <c r="S365" i="18" s="1"/>
  <c r="M367" i="18"/>
  <c r="M365" i="18" s="1"/>
  <c r="G367" i="18"/>
  <c r="G365" i="18" s="1"/>
  <c r="Z362" i="18"/>
  <c r="Z360" i="18" s="1"/>
  <c r="T362" i="18"/>
  <c r="T360" i="18" s="1"/>
  <c r="N362" i="18"/>
  <c r="N360" i="18" s="1"/>
  <c r="H362" i="18"/>
  <c r="H360" i="18" s="1"/>
  <c r="AA357" i="18"/>
  <c r="AA355" i="18" s="1"/>
  <c r="U357" i="18"/>
  <c r="U355" i="18" s="1"/>
  <c r="O357" i="18"/>
  <c r="O355" i="18" s="1"/>
  <c r="I357" i="18"/>
  <c r="I355" i="18" s="1"/>
  <c r="V352" i="18"/>
  <c r="V350" i="18" s="1"/>
  <c r="P352" i="18"/>
  <c r="P350" i="18" s="1"/>
  <c r="J352" i="18"/>
  <c r="J350" i="18" s="1"/>
  <c r="D352" i="18"/>
  <c r="D350" i="18" s="1"/>
  <c r="W347" i="18"/>
  <c r="W345" i="18" s="1"/>
  <c r="Q347" i="18"/>
  <c r="Q345" i="18" s="1"/>
  <c r="K347" i="18"/>
  <c r="K345" i="18" s="1"/>
  <c r="E347" i="18"/>
  <c r="E345" i="18" s="1"/>
  <c r="X342" i="18"/>
  <c r="X340" i="18" s="1"/>
  <c r="R342" i="18"/>
  <c r="R340" i="18" s="1"/>
  <c r="L342" i="18"/>
  <c r="L340" i="18" s="1"/>
  <c r="F342" i="18"/>
  <c r="F340" i="18" s="1"/>
  <c r="Y337" i="18"/>
  <c r="Y335" i="18" s="1"/>
  <c r="S337" i="18"/>
  <c r="S335" i="18" s="1"/>
  <c r="M337" i="18"/>
  <c r="M335" i="18" s="1"/>
  <c r="G337" i="18"/>
  <c r="G335" i="18" s="1"/>
  <c r="Z332" i="18"/>
  <c r="Z330" i="18" s="1"/>
  <c r="T332" i="18"/>
  <c r="T330" i="18" s="1"/>
  <c r="N332" i="18"/>
  <c r="N330" i="18" s="1"/>
  <c r="H332" i="18"/>
  <c r="H330" i="18" s="1"/>
  <c r="AA327" i="18"/>
  <c r="AA325" i="18" s="1"/>
  <c r="U327" i="18"/>
  <c r="U325" i="18" s="1"/>
  <c r="O327" i="18"/>
  <c r="O325" i="18" s="1"/>
  <c r="I327" i="18"/>
  <c r="I325" i="18" s="1"/>
  <c r="K327" i="18"/>
  <c r="K325" i="18" s="1"/>
  <c r="R327" i="18"/>
  <c r="R325" i="18" s="1"/>
  <c r="Y327" i="18"/>
  <c r="Y325" i="18" s="1"/>
  <c r="J332" i="18"/>
  <c r="J330" i="18" s="1"/>
  <c r="Q332" i="18"/>
  <c r="Q330" i="18" s="1"/>
  <c r="X332" i="18"/>
  <c r="I337" i="18"/>
  <c r="I335" i="18" s="1"/>
  <c r="P337" i="18"/>
  <c r="P335" i="18" s="1"/>
  <c r="W337" i="18"/>
  <c r="W335" i="18" s="1"/>
  <c r="H342" i="18"/>
  <c r="O342" i="18"/>
  <c r="O340" i="18" s="1"/>
  <c r="V342" i="18"/>
  <c r="V340" i="18" s="1"/>
  <c r="G347" i="18"/>
  <c r="G345" i="18" s="1"/>
  <c r="N347" i="18"/>
  <c r="N345" i="18" s="1"/>
  <c r="U347" i="18"/>
  <c r="U345" i="18" s="1"/>
  <c r="F352" i="18"/>
  <c r="F350" i="18" s="1"/>
  <c r="M352" i="18"/>
  <c r="M350" i="18" s="1"/>
  <c r="T352" i="18"/>
  <c r="T350" i="18" s="1"/>
  <c r="AA352" i="18"/>
  <c r="AA350" i="18" s="1"/>
  <c r="D357" i="18"/>
  <c r="K357" i="18"/>
  <c r="K355" i="18" s="1"/>
  <c r="R357" i="18"/>
  <c r="R355" i="18" s="1"/>
  <c r="Y357" i="18"/>
  <c r="Y355" i="18" s="1"/>
  <c r="E362" i="18"/>
  <c r="E360" i="18" s="1"/>
  <c r="O362" i="18"/>
  <c r="O360" i="18" s="1"/>
  <c r="W362" i="18"/>
  <c r="W360" i="18" s="1"/>
  <c r="D367" i="18"/>
  <c r="D365" i="18" s="1"/>
  <c r="N367" i="18"/>
  <c r="N365" i="18" s="1"/>
  <c r="V367" i="18"/>
  <c r="V365" i="18" s="1"/>
  <c r="T372" i="18"/>
  <c r="T370" i="18" s="1"/>
  <c r="N377" i="18"/>
  <c r="N375" i="18" s="1"/>
  <c r="L382" i="18"/>
  <c r="L380" i="18" s="1"/>
  <c r="W392" i="18"/>
  <c r="W390" i="18" s="1"/>
  <c r="R397" i="18"/>
  <c r="R395" i="18" s="1"/>
  <c r="Y402" i="18"/>
  <c r="Y400" i="18" s="1"/>
  <c r="U410" i="18"/>
  <c r="F417" i="18"/>
  <c r="E420" i="18"/>
  <c r="K420" i="18"/>
  <c r="L422" i="18"/>
  <c r="L420" i="18" s="1"/>
  <c r="X425" i="18"/>
  <c r="R427" i="18"/>
  <c r="R425" i="18" s="1"/>
  <c r="L442" i="18"/>
  <c r="L440" i="18" s="1"/>
  <c r="E327" i="18"/>
  <c r="E325" i="18" s="1"/>
  <c r="L327" i="18"/>
  <c r="S327" i="18"/>
  <c r="S325" i="18" s="1"/>
  <c r="Z327" i="18"/>
  <c r="Z325" i="18" s="1"/>
  <c r="D332" i="18"/>
  <c r="D330" i="18" s="1"/>
  <c r="K332" i="18"/>
  <c r="K330" i="18" s="1"/>
  <c r="R332" i="18"/>
  <c r="R330" i="18" s="1"/>
  <c r="Y332" i="18"/>
  <c r="Y330" i="18" s="1"/>
  <c r="J337" i="18"/>
  <c r="J335" i="18" s="1"/>
  <c r="Q337" i="18"/>
  <c r="Q335" i="18" s="1"/>
  <c r="X337" i="18"/>
  <c r="X335" i="18" s="1"/>
  <c r="I342" i="18"/>
  <c r="I340" i="18" s="1"/>
  <c r="P342" i="18"/>
  <c r="P340" i="18" s="1"/>
  <c r="W342" i="18"/>
  <c r="W340" i="18" s="1"/>
  <c r="H347" i="18"/>
  <c r="H345" i="18" s="1"/>
  <c r="O347" i="18"/>
  <c r="O345" i="18" s="1"/>
  <c r="V347" i="18"/>
  <c r="V345" i="18" s="1"/>
  <c r="G352" i="18"/>
  <c r="G350" i="18" s="1"/>
  <c r="N352" i="18"/>
  <c r="N350" i="18" s="1"/>
  <c r="U352" i="18"/>
  <c r="U350" i="18" s="1"/>
  <c r="E357" i="18"/>
  <c r="E355" i="18" s="1"/>
  <c r="L357" i="18"/>
  <c r="L355" i="18" s="1"/>
  <c r="S357" i="18"/>
  <c r="S355" i="18" s="1"/>
  <c r="Z357" i="18"/>
  <c r="Z355" i="18" s="1"/>
  <c r="G362" i="18"/>
  <c r="G360" i="18" s="1"/>
  <c r="P362" i="18"/>
  <c r="P360" i="18" s="1"/>
  <c r="Y362" i="18"/>
  <c r="Y360" i="18" s="1"/>
  <c r="F367" i="18"/>
  <c r="F365" i="18" s="1"/>
  <c r="O367" i="18"/>
  <c r="O365" i="18" s="1"/>
  <c r="X367" i="18"/>
  <c r="X365" i="18" s="1"/>
  <c r="U372" i="18"/>
  <c r="U370" i="18" s="1"/>
  <c r="S377" i="18"/>
  <c r="S375" i="18" s="1"/>
  <c r="M382" i="18"/>
  <c r="M380" i="18" s="1"/>
  <c r="Z397" i="18"/>
  <c r="Z395" i="18" s="1"/>
  <c r="G400" i="18"/>
  <c r="H405" i="18"/>
  <c r="N405" i="18"/>
  <c r="T405" i="18"/>
  <c r="H412" i="18"/>
  <c r="H410" i="18" s="1"/>
  <c r="E415" i="18"/>
  <c r="K415" i="18"/>
  <c r="Q415" i="18"/>
  <c r="M417" i="18"/>
  <c r="M415" i="18" s="1"/>
  <c r="R420" i="18"/>
  <c r="S422" i="18"/>
  <c r="AA427" i="18"/>
  <c r="AA425" i="18" s="1"/>
  <c r="E440" i="18"/>
  <c r="K440" i="18"/>
  <c r="W440" i="18"/>
  <c r="S460" i="18"/>
  <c r="R465" i="18"/>
  <c r="Q470" i="18"/>
  <c r="V475" i="18"/>
  <c r="U484" i="18"/>
  <c r="J484" i="18"/>
  <c r="S484" i="18"/>
  <c r="F327" i="18"/>
  <c r="F325" i="18" s="1"/>
  <c r="M327" i="18"/>
  <c r="M325" i="18" s="1"/>
  <c r="T327" i="18"/>
  <c r="T325" i="18" s="1"/>
  <c r="E332" i="18"/>
  <c r="E330" i="18" s="1"/>
  <c r="L332" i="18"/>
  <c r="L330" i="18" s="1"/>
  <c r="S332" i="18"/>
  <c r="S330" i="18" s="1"/>
  <c r="AA332" i="18"/>
  <c r="AA330" i="18" s="1"/>
  <c r="D337" i="18"/>
  <c r="D335" i="18" s="1"/>
  <c r="K337" i="18"/>
  <c r="K335" i="18" s="1"/>
  <c r="R337" i="18"/>
  <c r="R335" i="18" s="1"/>
  <c r="Z337" i="18"/>
  <c r="Z335" i="18" s="1"/>
  <c r="J342" i="18"/>
  <c r="J340" i="18" s="1"/>
  <c r="Q342" i="18"/>
  <c r="Q340" i="18" s="1"/>
  <c r="Y342" i="18"/>
  <c r="Y340" i="18" s="1"/>
  <c r="I347" i="18"/>
  <c r="I345" i="18" s="1"/>
  <c r="P347" i="18"/>
  <c r="P345" i="18" s="1"/>
  <c r="X347" i="18"/>
  <c r="X345" i="18" s="1"/>
  <c r="H352" i="18"/>
  <c r="H350" i="18" s="1"/>
  <c r="O352" i="18"/>
  <c r="O350" i="18" s="1"/>
  <c r="W352" i="18"/>
  <c r="W350" i="18" s="1"/>
  <c r="F357" i="18"/>
  <c r="F355" i="18" s="1"/>
  <c r="M357" i="18"/>
  <c r="M355" i="18" s="1"/>
  <c r="T357" i="18"/>
  <c r="T355" i="18" s="1"/>
  <c r="I362" i="18"/>
  <c r="I360" i="18" s="1"/>
  <c r="Q362" i="18"/>
  <c r="Q360" i="18" s="1"/>
  <c r="AA362" i="18"/>
  <c r="AA360" i="18" s="1"/>
  <c r="H367" i="18"/>
  <c r="H365" i="18" s="1"/>
  <c r="P367" i="18"/>
  <c r="Z367" i="18"/>
  <c r="Z365" i="18" s="1"/>
  <c r="H372" i="18"/>
  <c r="H370" i="18" s="1"/>
  <c r="Z372" i="18"/>
  <c r="Z370" i="18" s="1"/>
  <c r="T377" i="18"/>
  <c r="T375" i="18" s="1"/>
  <c r="R382" i="18"/>
  <c r="R380" i="18" s="1"/>
  <c r="F387" i="18"/>
  <c r="F385" i="18" s="1"/>
  <c r="H400" i="18"/>
  <c r="N400" i="18"/>
  <c r="O405" i="18"/>
  <c r="O412" i="18"/>
  <c r="O410" i="18" s="1"/>
  <c r="F415" i="18"/>
  <c r="L415" i="18"/>
  <c r="R415" i="18"/>
  <c r="X415" i="18"/>
  <c r="T417" i="18"/>
  <c r="S420" i="18"/>
  <c r="Y420" i="18"/>
  <c r="AA422" i="18"/>
  <c r="AA420" i="18" s="1"/>
  <c r="H432" i="18"/>
  <c r="H430" i="18" s="1"/>
  <c r="R437" i="18"/>
  <c r="R435" i="18" s="1"/>
  <c r="G327" i="18"/>
  <c r="G325" i="18" s="1"/>
  <c r="N327" i="18"/>
  <c r="N325" i="18" s="1"/>
  <c r="V327" i="18"/>
  <c r="V325" i="18" s="1"/>
  <c r="F332" i="18"/>
  <c r="F330" i="18" s="1"/>
  <c r="M332" i="18"/>
  <c r="M330" i="18" s="1"/>
  <c r="U332" i="18"/>
  <c r="U330" i="18" s="1"/>
  <c r="E337" i="18"/>
  <c r="E335" i="18" s="1"/>
  <c r="L337" i="18"/>
  <c r="L335" i="18" s="1"/>
  <c r="T337" i="18"/>
  <c r="T335" i="18" s="1"/>
  <c r="AA337" i="18"/>
  <c r="AA335" i="18" s="1"/>
  <c r="D342" i="18"/>
  <c r="D340" i="18" s="1"/>
  <c r="K342" i="18"/>
  <c r="K340" i="18" s="1"/>
  <c r="S342" i="18"/>
  <c r="S340" i="18" s="1"/>
  <c r="Z342" i="18"/>
  <c r="Z340" i="18" s="1"/>
  <c r="J347" i="18"/>
  <c r="J345" i="18" s="1"/>
  <c r="R347" i="18"/>
  <c r="R345" i="18" s="1"/>
  <c r="Y347" i="18"/>
  <c r="Y345" i="18" s="1"/>
  <c r="I352" i="18"/>
  <c r="I350" i="18" s="1"/>
  <c r="Q352" i="18"/>
  <c r="Q350" i="18" s="1"/>
  <c r="X352" i="18"/>
  <c r="X350" i="18" s="1"/>
  <c r="G357" i="18"/>
  <c r="G355" i="18" s="1"/>
  <c r="N357" i="18"/>
  <c r="N355" i="18" s="1"/>
  <c r="V357" i="18"/>
  <c r="V355" i="18" s="1"/>
  <c r="J362" i="18"/>
  <c r="J360" i="18" s="1"/>
  <c r="S362" i="18"/>
  <c r="S360" i="18" s="1"/>
  <c r="I367" i="18"/>
  <c r="I365" i="18" s="1"/>
  <c r="R367" i="18"/>
  <c r="AA367" i="18"/>
  <c r="AA365" i="18" s="1"/>
  <c r="I372" i="18"/>
  <c r="I370" i="18" s="1"/>
  <c r="AA372" i="18"/>
  <c r="AA370" i="18" s="1"/>
  <c r="G377" i="18"/>
  <c r="G375" i="18" s="1"/>
  <c r="Y377" i="18"/>
  <c r="Y375" i="18" s="1"/>
  <c r="S382" i="18"/>
  <c r="S380" i="18" s="1"/>
  <c r="L387" i="18"/>
  <c r="L385" i="18" s="1"/>
  <c r="E392" i="18"/>
  <c r="E390" i="18" s="1"/>
  <c r="I400" i="18"/>
  <c r="O400" i="18"/>
  <c r="U400" i="18"/>
  <c r="P405" i="18"/>
  <c r="V405" i="18"/>
  <c r="I407" i="18"/>
  <c r="I405" i="18" s="1"/>
  <c r="F410" i="18"/>
  <c r="L410" i="18"/>
  <c r="W412" i="18"/>
  <c r="W410" i="18" s="1"/>
  <c r="S415" i="18"/>
  <c r="I425" i="18"/>
  <c r="O425" i="18"/>
  <c r="T432" i="18"/>
  <c r="T430" i="18" s="1"/>
  <c r="D460" i="18"/>
  <c r="J460" i="18"/>
  <c r="P460" i="18"/>
  <c r="V460" i="18"/>
  <c r="I465" i="18"/>
  <c r="O465" i="18"/>
  <c r="U465" i="18"/>
  <c r="H470" i="18"/>
  <c r="N470" i="18"/>
  <c r="T470" i="18"/>
  <c r="G475" i="18"/>
  <c r="M475" i="18"/>
  <c r="S475" i="18"/>
  <c r="Y475" i="18"/>
  <c r="F484" i="18"/>
  <c r="L484" i="18"/>
  <c r="X484" i="18"/>
  <c r="R489" i="18"/>
  <c r="J499" i="18"/>
  <c r="V499" i="18"/>
  <c r="E504" i="18"/>
  <c r="Q504" i="18"/>
  <c r="Z509" i="18"/>
  <c r="K460" i="18"/>
  <c r="Q460" i="18"/>
  <c r="W460" i="18"/>
  <c r="J465" i="18"/>
  <c r="P465" i="18"/>
  <c r="I470" i="18"/>
  <c r="O470" i="18"/>
  <c r="N475" i="18"/>
  <c r="M484" i="18"/>
  <c r="I489" i="18"/>
  <c r="S509" i="18"/>
  <c r="K514" i="18"/>
  <c r="AA484" i="18"/>
  <c r="T489" i="18"/>
  <c r="E494" i="18"/>
  <c r="K494" i="18"/>
  <c r="Q494" i="18"/>
  <c r="W494" i="18"/>
  <c r="F499" i="18"/>
  <c r="R499" i="18"/>
  <c r="X499" i="18"/>
  <c r="D509" i="18"/>
  <c r="X489" i="18"/>
  <c r="Y514" i="18"/>
  <c r="D489" i="18"/>
  <c r="J489" i="18"/>
  <c r="P489" i="18"/>
  <c r="M494" i="18"/>
  <c r="Y494" i="18"/>
  <c r="U504" i="18"/>
  <c r="L509" i="18"/>
  <c r="R514" i="18"/>
  <c r="O460" i="18"/>
  <c r="H465" i="18"/>
  <c r="N465" i="18"/>
  <c r="G470" i="18"/>
  <c r="M470" i="18"/>
  <c r="F475" i="18"/>
  <c r="L475" i="18"/>
  <c r="E484" i="18"/>
  <c r="K484" i="18"/>
  <c r="Q484" i="18"/>
  <c r="F489" i="18"/>
  <c r="AA489" i="18"/>
  <c r="H494" i="18"/>
  <c r="T494" i="18"/>
  <c r="P519" i="18"/>
  <c r="V636" i="18"/>
  <c r="V634" i="18" s="1"/>
  <c r="P636" i="18"/>
  <c r="P634" i="18" s="1"/>
  <c r="J636" i="18"/>
  <c r="J634" i="18" s="1"/>
  <c r="D636" i="18"/>
  <c r="D634" i="18" s="1"/>
  <c r="W631" i="18"/>
  <c r="W629" i="18" s="1"/>
  <c r="Q631" i="18"/>
  <c r="Q629" i="18" s="1"/>
  <c r="K631" i="18"/>
  <c r="K629" i="18" s="1"/>
  <c r="E631" i="18"/>
  <c r="E629" i="18" s="1"/>
  <c r="X626" i="18"/>
  <c r="X624" i="18" s="1"/>
  <c r="R626" i="18"/>
  <c r="R624" i="18" s="1"/>
  <c r="L626" i="18"/>
  <c r="L624" i="18" s="1"/>
  <c r="F626" i="18"/>
  <c r="F624" i="18" s="1"/>
  <c r="Y621" i="18"/>
  <c r="Y619" i="18" s="1"/>
  <c r="S621" i="18"/>
  <c r="S619" i="18" s="1"/>
  <c r="M621" i="18"/>
  <c r="M619" i="18" s="1"/>
  <c r="G621" i="18"/>
  <c r="G619" i="18" s="1"/>
  <c r="Z616" i="18"/>
  <c r="Z614" i="18" s="1"/>
  <c r="T616" i="18"/>
  <c r="T614" i="18" s="1"/>
  <c r="N616" i="18"/>
  <c r="N614" i="18" s="1"/>
  <c r="H616" i="18"/>
  <c r="H614" i="18" s="1"/>
  <c r="AA611" i="18"/>
  <c r="AA609" i="18" s="1"/>
  <c r="U611" i="18"/>
  <c r="U609" i="18" s="1"/>
  <c r="O611" i="18"/>
  <c r="O609" i="18" s="1"/>
  <c r="I611" i="18"/>
  <c r="I609" i="18" s="1"/>
  <c r="V606" i="18"/>
  <c r="V604" i="18" s="1"/>
  <c r="P606" i="18"/>
  <c r="P604" i="18" s="1"/>
  <c r="J606" i="18"/>
  <c r="J604" i="18" s="1"/>
  <c r="D606" i="18"/>
  <c r="D604" i="18" s="1"/>
  <c r="Z636" i="18"/>
  <c r="Z634" i="18" s="1"/>
  <c r="T636" i="18"/>
  <c r="T634" i="18" s="1"/>
  <c r="N636" i="18"/>
  <c r="N634" i="18" s="1"/>
  <c r="H636" i="18"/>
  <c r="H634" i="18" s="1"/>
  <c r="AA631" i="18"/>
  <c r="AA629" i="18" s="1"/>
  <c r="U631" i="18"/>
  <c r="U629" i="18" s="1"/>
  <c r="O631" i="18"/>
  <c r="O629" i="18" s="1"/>
  <c r="I631" i="18"/>
  <c r="I629" i="18" s="1"/>
  <c r="V626" i="18"/>
  <c r="V624" i="18" s="1"/>
  <c r="P626" i="18"/>
  <c r="P624" i="18" s="1"/>
  <c r="J626" i="18"/>
  <c r="J624" i="18" s="1"/>
  <c r="D626" i="18"/>
  <c r="D624" i="18" s="1"/>
  <c r="W621" i="18"/>
  <c r="W619" i="18" s="1"/>
  <c r="Q621" i="18"/>
  <c r="Q619" i="18" s="1"/>
  <c r="K621" i="18"/>
  <c r="K619" i="18" s="1"/>
  <c r="E621" i="18"/>
  <c r="E619" i="18" s="1"/>
  <c r="X616" i="18"/>
  <c r="X614" i="18" s="1"/>
  <c r="R616" i="18"/>
  <c r="R614" i="18" s="1"/>
  <c r="L616" i="18"/>
  <c r="L614" i="18" s="1"/>
  <c r="F616" i="18"/>
  <c r="F614" i="18" s="1"/>
  <c r="Y611" i="18"/>
  <c r="Y609" i="18" s="1"/>
  <c r="S611" i="18"/>
  <c r="S609" i="18" s="1"/>
  <c r="M611" i="18"/>
  <c r="M609" i="18" s="1"/>
  <c r="G611" i="18"/>
  <c r="G609" i="18" s="1"/>
  <c r="Z606" i="18"/>
  <c r="Z604" i="18" s="1"/>
  <c r="T606" i="18"/>
  <c r="T604" i="18" s="1"/>
  <c r="N606" i="18"/>
  <c r="N604" i="18" s="1"/>
  <c r="H606" i="18"/>
  <c r="H604" i="18" s="1"/>
  <c r="Y636" i="18"/>
  <c r="Y634" i="18" s="1"/>
  <c r="S636" i="18"/>
  <c r="S634" i="18" s="1"/>
  <c r="M636" i="18"/>
  <c r="M634" i="18" s="1"/>
  <c r="G636" i="18"/>
  <c r="G634" i="18" s="1"/>
  <c r="Z631" i="18"/>
  <c r="Z629" i="18" s="1"/>
  <c r="T631" i="18"/>
  <c r="T629" i="18" s="1"/>
  <c r="N631" i="18"/>
  <c r="N629" i="18" s="1"/>
  <c r="H631" i="18"/>
  <c r="H629" i="18" s="1"/>
  <c r="AA626" i="18"/>
  <c r="AA624" i="18" s="1"/>
  <c r="U626" i="18"/>
  <c r="U624" i="18" s="1"/>
  <c r="O626" i="18"/>
  <c r="O624" i="18" s="1"/>
  <c r="I626" i="18"/>
  <c r="I624" i="18" s="1"/>
  <c r="V621" i="18"/>
  <c r="V619" i="18" s="1"/>
  <c r="P621" i="18"/>
  <c r="P619" i="18" s="1"/>
  <c r="J621" i="18"/>
  <c r="J619" i="18" s="1"/>
  <c r="D621" i="18"/>
  <c r="D619" i="18" s="1"/>
  <c r="W616" i="18"/>
  <c r="W614" i="18" s="1"/>
  <c r="Q616" i="18"/>
  <c r="Q614" i="18" s="1"/>
  <c r="K616" i="18"/>
  <c r="K614" i="18" s="1"/>
  <c r="E616" i="18"/>
  <c r="E614" i="18" s="1"/>
  <c r="X611" i="18"/>
  <c r="X609" i="18" s="1"/>
  <c r="R611" i="18"/>
  <c r="R609" i="18" s="1"/>
  <c r="L611" i="18"/>
  <c r="L609" i="18" s="1"/>
  <c r="F611" i="18"/>
  <c r="F609" i="18" s="1"/>
  <c r="Y606" i="18"/>
  <c r="Y604" i="18" s="1"/>
  <c r="S606" i="18"/>
  <c r="S604" i="18" s="1"/>
  <c r="M606" i="18"/>
  <c r="M604" i="18" s="1"/>
  <c r="G606" i="18"/>
  <c r="G604" i="18" s="1"/>
  <c r="X636" i="18"/>
  <c r="X634" i="18" s="1"/>
  <c r="R636" i="18"/>
  <c r="R634" i="18" s="1"/>
  <c r="L636" i="18"/>
  <c r="L634" i="18" s="1"/>
  <c r="F636" i="18"/>
  <c r="F634" i="18" s="1"/>
  <c r="Y631" i="18"/>
  <c r="Y629" i="18" s="1"/>
  <c r="S631" i="18"/>
  <c r="S629" i="18" s="1"/>
  <c r="M631" i="18"/>
  <c r="M629" i="18" s="1"/>
  <c r="G631" i="18"/>
  <c r="G629" i="18" s="1"/>
  <c r="Z626" i="18"/>
  <c r="Z624" i="18" s="1"/>
  <c r="T626" i="18"/>
  <c r="T624" i="18" s="1"/>
  <c r="N626" i="18"/>
  <c r="N624" i="18" s="1"/>
  <c r="H626" i="18"/>
  <c r="H624" i="18" s="1"/>
  <c r="AA621" i="18"/>
  <c r="AA619" i="18" s="1"/>
  <c r="U621" i="18"/>
  <c r="U619" i="18" s="1"/>
  <c r="O621" i="18"/>
  <c r="O619" i="18" s="1"/>
  <c r="I621" i="18"/>
  <c r="I619" i="18" s="1"/>
  <c r="V616" i="18"/>
  <c r="V614" i="18" s="1"/>
  <c r="P616" i="18"/>
  <c r="P614" i="18" s="1"/>
  <c r="J616" i="18"/>
  <c r="J614" i="18" s="1"/>
  <c r="D616" i="18"/>
  <c r="D614" i="18" s="1"/>
  <c r="W611" i="18"/>
  <c r="W609" i="18" s="1"/>
  <c r="Q611" i="18"/>
  <c r="Q609" i="18" s="1"/>
  <c r="K611" i="18"/>
  <c r="K609" i="18" s="1"/>
  <c r="E611" i="18"/>
  <c r="E609" i="18" s="1"/>
  <c r="X606" i="18"/>
  <c r="X604" i="18" s="1"/>
  <c r="R606" i="18"/>
  <c r="R604" i="18" s="1"/>
  <c r="L606" i="18"/>
  <c r="L604" i="18" s="1"/>
  <c r="F606" i="18"/>
  <c r="F604" i="18" s="1"/>
  <c r="Q636" i="18"/>
  <c r="Q634" i="18" s="1"/>
  <c r="R631" i="18"/>
  <c r="W626" i="18"/>
  <c r="E626" i="18"/>
  <c r="Z621" i="18"/>
  <c r="H621" i="18"/>
  <c r="M616" i="18"/>
  <c r="M614" i="18" s="1"/>
  <c r="N611" i="18"/>
  <c r="Q606" i="18"/>
  <c r="X601" i="18"/>
  <c r="X599" i="18" s="1"/>
  <c r="R601" i="18"/>
  <c r="R599" i="18" s="1"/>
  <c r="L601" i="18"/>
  <c r="L599" i="18" s="1"/>
  <c r="F601" i="18"/>
  <c r="F599" i="18" s="1"/>
  <c r="Y596" i="18"/>
  <c r="Y594" i="18" s="1"/>
  <c r="S596" i="18"/>
  <c r="S594" i="18" s="1"/>
  <c r="M596" i="18"/>
  <c r="M594" i="18" s="1"/>
  <c r="G596" i="18"/>
  <c r="G594" i="18" s="1"/>
  <c r="Z591" i="18"/>
  <c r="Z589" i="18" s="1"/>
  <c r="T591" i="18"/>
  <c r="T589" i="18" s="1"/>
  <c r="N591" i="18"/>
  <c r="N589" i="18" s="1"/>
  <c r="H591" i="18"/>
  <c r="H589" i="18" s="1"/>
  <c r="AA586" i="18"/>
  <c r="AA584" i="18" s="1"/>
  <c r="U586" i="18"/>
  <c r="U584" i="18" s="1"/>
  <c r="O586" i="18"/>
  <c r="O584" i="18" s="1"/>
  <c r="I586" i="18"/>
  <c r="I584" i="18" s="1"/>
  <c r="V581" i="18"/>
  <c r="V579" i="18" s="1"/>
  <c r="P581" i="18"/>
  <c r="P579" i="18" s="1"/>
  <c r="J581" i="18"/>
  <c r="J579" i="18" s="1"/>
  <c r="D581" i="18"/>
  <c r="D579" i="18" s="1"/>
  <c r="W576" i="18"/>
  <c r="W574" i="18" s="1"/>
  <c r="Q576" i="18"/>
  <c r="Q574" i="18" s="1"/>
  <c r="K576" i="18"/>
  <c r="K574" i="18" s="1"/>
  <c r="E576" i="18"/>
  <c r="E574" i="18" s="1"/>
  <c r="X571" i="18"/>
  <c r="X569" i="18" s="1"/>
  <c r="R571" i="18"/>
  <c r="R569" i="18" s="1"/>
  <c r="O636" i="18"/>
  <c r="P631" i="18"/>
  <c r="P629" i="18" s="1"/>
  <c r="S626" i="18"/>
  <c r="S624" i="18" s="1"/>
  <c r="X621" i="18"/>
  <c r="F621" i="18"/>
  <c r="AA616" i="18"/>
  <c r="AA614" i="18" s="1"/>
  <c r="I616" i="18"/>
  <c r="I614" i="18" s="1"/>
  <c r="J611" i="18"/>
  <c r="J609" i="18" s="1"/>
  <c r="O606" i="18"/>
  <c r="W601" i="18"/>
  <c r="W599" i="18" s="1"/>
  <c r="Q601" i="18"/>
  <c r="Q599" i="18" s="1"/>
  <c r="K601" i="18"/>
  <c r="K599" i="18" s="1"/>
  <c r="E601" i="18"/>
  <c r="E599" i="18" s="1"/>
  <c r="X596" i="18"/>
  <c r="X594" i="18" s="1"/>
  <c r="R596" i="18"/>
  <c r="R594" i="18" s="1"/>
  <c r="L596" i="18"/>
  <c r="L594" i="18" s="1"/>
  <c r="F596" i="18"/>
  <c r="F594" i="18" s="1"/>
  <c r="Y591" i="18"/>
  <c r="Y589" i="18" s="1"/>
  <c r="S591" i="18"/>
  <c r="S589" i="18" s="1"/>
  <c r="M591" i="18"/>
  <c r="M589" i="18" s="1"/>
  <c r="G591" i="18"/>
  <c r="G589" i="18" s="1"/>
  <c r="Z586" i="18"/>
  <c r="Z584" i="18" s="1"/>
  <c r="T586" i="18"/>
  <c r="T584" i="18" s="1"/>
  <c r="N586" i="18"/>
  <c r="N584" i="18" s="1"/>
  <c r="H586" i="18"/>
  <c r="H584" i="18" s="1"/>
  <c r="K636" i="18"/>
  <c r="K634" i="18" s="1"/>
  <c r="L631" i="18"/>
  <c r="Q626" i="18"/>
  <c r="T621" i="18"/>
  <c r="Y616" i="18"/>
  <c r="G616" i="18"/>
  <c r="Z611" i="18"/>
  <c r="Z609" i="18" s="1"/>
  <c r="H611" i="18"/>
  <c r="K606" i="18"/>
  <c r="V601" i="18"/>
  <c r="V599" i="18" s="1"/>
  <c r="P601" i="18"/>
  <c r="P599" i="18" s="1"/>
  <c r="J601" i="18"/>
  <c r="J599" i="18" s="1"/>
  <c r="D601" i="18"/>
  <c r="D599" i="18" s="1"/>
  <c r="W596" i="18"/>
  <c r="W594" i="18" s="1"/>
  <c r="Q596" i="18"/>
  <c r="Q594" i="18" s="1"/>
  <c r="K596" i="18"/>
  <c r="K594" i="18" s="1"/>
  <c r="E596" i="18"/>
  <c r="E594" i="18" s="1"/>
  <c r="X591" i="18"/>
  <c r="X589" i="18" s="1"/>
  <c r="R591" i="18"/>
  <c r="R589" i="18" s="1"/>
  <c r="L591" i="18"/>
  <c r="L589" i="18" s="1"/>
  <c r="F591" i="18"/>
  <c r="F589" i="18" s="1"/>
  <c r="Y586" i="18"/>
  <c r="Y584" i="18" s="1"/>
  <c r="S586" i="18"/>
  <c r="S584" i="18" s="1"/>
  <c r="M586" i="18"/>
  <c r="M584" i="18" s="1"/>
  <c r="G586" i="18"/>
  <c r="G584" i="18" s="1"/>
  <c r="Z581" i="18"/>
  <c r="Z579" i="18" s="1"/>
  <c r="T581" i="18"/>
  <c r="T579" i="18" s="1"/>
  <c r="N581" i="18"/>
  <c r="N579" i="18" s="1"/>
  <c r="H581" i="18"/>
  <c r="H579" i="18" s="1"/>
  <c r="AA576" i="18"/>
  <c r="AA574" i="18" s="1"/>
  <c r="U576" i="18"/>
  <c r="U574" i="18" s="1"/>
  <c r="O576" i="18"/>
  <c r="O574" i="18" s="1"/>
  <c r="I576" i="18"/>
  <c r="I574" i="18" s="1"/>
  <c r="V571" i="18"/>
  <c r="V569" i="18" s="1"/>
  <c r="P571" i="18"/>
  <c r="P569" i="18" s="1"/>
  <c r="J571" i="18"/>
  <c r="J569" i="18" s="1"/>
  <c r="D571" i="18"/>
  <c r="D569" i="18" s="1"/>
  <c r="AA636" i="18"/>
  <c r="AA634" i="18" s="1"/>
  <c r="I636" i="18"/>
  <c r="I634" i="18" s="1"/>
  <c r="J631" i="18"/>
  <c r="M626" i="18"/>
  <c r="M624" i="18" s="1"/>
  <c r="R621" i="18"/>
  <c r="U616" i="18"/>
  <c r="U614" i="18" s="1"/>
  <c r="V611" i="18"/>
  <c r="V609" i="18" s="1"/>
  <c r="D611" i="18"/>
  <c r="D609" i="18" s="1"/>
  <c r="AA606" i="18"/>
  <c r="AA604" i="18" s="1"/>
  <c r="I606" i="18"/>
  <c r="I604" i="18" s="1"/>
  <c r="AA601" i="18"/>
  <c r="AA599" i="18" s="1"/>
  <c r="U601" i="18"/>
  <c r="U599" i="18" s="1"/>
  <c r="O601" i="18"/>
  <c r="O599" i="18" s="1"/>
  <c r="I601" i="18"/>
  <c r="I599" i="18" s="1"/>
  <c r="V596" i="18"/>
  <c r="V594" i="18" s="1"/>
  <c r="P596" i="18"/>
  <c r="P594" i="18" s="1"/>
  <c r="J596" i="18"/>
  <c r="J594" i="18" s="1"/>
  <c r="D596" i="18"/>
  <c r="D594" i="18" s="1"/>
  <c r="W591" i="18"/>
  <c r="W589" i="18" s="1"/>
  <c r="Q591" i="18"/>
  <c r="Q589" i="18" s="1"/>
  <c r="K591" i="18"/>
  <c r="K589" i="18" s="1"/>
  <c r="E591" i="18"/>
  <c r="E589" i="18" s="1"/>
  <c r="X586" i="18"/>
  <c r="X584" i="18" s="1"/>
  <c r="R586" i="18"/>
  <c r="R584" i="18" s="1"/>
  <c r="L586" i="18"/>
  <c r="L584" i="18" s="1"/>
  <c r="F586" i="18"/>
  <c r="F584" i="18" s="1"/>
  <c r="W636" i="18"/>
  <c r="E636" i="18"/>
  <c r="X631" i="18"/>
  <c r="F631" i="18"/>
  <c r="F629" i="18" s="1"/>
  <c r="K626" i="18"/>
  <c r="N621" i="18"/>
  <c r="S616" i="18"/>
  <c r="T611" i="18"/>
  <c r="W606" i="18"/>
  <c r="E606" i="18"/>
  <c r="E604" i="18" s="1"/>
  <c r="Z601" i="18"/>
  <c r="Z599" i="18" s="1"/>
  <c r="T601" i="18"/>
  <c r="T599" i="18" s="1"/>
  <c r="N601" i="18"/>
  <c r="N599" i="18" s="1"/>
  <c r="H601" i="18"/>
  <c r="H599" i="18" s="1"/>
  <c r="AA596" i="18"/>
  <c r="AA594" i="18" s="1"/>
  <c r="U596" i="18"/>
  <c r="U594" i="18" s="1"/>
  <c r="O596" i="18"/>
  <c r="O594" i="18" s="1"/>
  <c r="I596" i="18"/>
  <c r="I594" i="18" s="1"/>
  <c r="V591" i="18"/>
  <c r="V589" i="18" s="1"/>
  <c r="P591" i="18"/>
  <c r="P589" i="18" s="1"/>
  <c r="J591" i="18"/>
  <c r="J589" i="18" s="1"/>
  <c r="D591" i="18"/>
  <c r="D589" i="18" s="1"/>
  <c r="W586" i="18"/>
  <c r="W584" i="18" s="1"/>
  <c r="Q586" i="18"/>
  <c r="Q584" i="18" s="1"/>
  <c r="K586" i="18"/>
  <c r="K584" i="18" s="1"/>
  <c r="E586" i="18"/>
  <c r="E584" i="18" s="1"/>
  <c r="X581" i="18"/>
  <c r="X579" i="18" s="1"/>
  <c r="R581" i="18"/>
  <c r="R579" i="18" s="1"/>
  <c r="L581" i="18"/>
  <c r="L579" i="18" s="1"/>
  <c r="F581" i="18"/>
  <c r="F579" i="18" s="1"/>
  <c r="V631" i="18"/>
  <c r="G626" i="18"/>
  <c r="G624" i="18" s="1"/>
  <c r="G601" i="18"/>
  <c r="G599" i="18" s="1"/>
  <c r="N596" i="18"/>
  <c r="N594" i="18" s="1"/>
  <c r="U591" i="18"/>
  <c r="U589" i="18" s="1"/>
  <c r="V586" i="18"/>
  <c r="V584" i="18" s="1"/>
  <c r="AA581" i="18"/>
  <c r="AA579" i="18" s="1"/>
  <c r="O581" i="18"/>
  <c r="O579" i="18" s="1"/>
  <c r="T576" i="18"/>
  <c r="T574" i="18" s="1"/>
  <c r="L576" i="18"/>
  <c r="L574" i="18" s="1"/>
  <c r="W571" i="18"/>
  <c r="N571" i="18"/>
  <c r="N569" i="18" s="1"/>
  <c r="G571" i="18"/>
  <c r="G569" i="18" s="1"/>
  <c r="U636" i="18"/>
  <c r="D631" i="18"/>
  <c r="U606" i="18"/>
  <c r="U604" i="18" s="1"/>
  <c r="H596" i="18"/>
  <c r="O591" i="18"/>
  <c r="P586" i="18"/>
  <c r="Y581" i="18"/>
  <c r="Y579" i="18" s="1"/>
  <c r="M581" i="18"/>
  <c r="M579" i="18" s="1"/>
  <c r="S576" i="18"/>
  <c r="S574" i="18" s="1"/>
  <c r="J576" i="18"/>
  <c r="J574" i="18" s="1"/>
  <c r="P611" i="18"/>
  <c r="P609" i="18" s="1"/>
  <c r="I591" i="18"/>
  <c r="I589" i="18" s="1"/>
  <c r="J586" i="18"/>
  <c r="J584" i="18" s="1"/>
  <c r="W581" i="18"/>
  <c r="K581" i="18"/>
  <c r="K579" i="18" s="1"/>
  <c r="Z576" i="18"/>
  <c r="R576" i="18"/>
  <c r="H576" i="18"/>
  <c r="T571" i="18"/>
  <c r="T569" i="18" s="1"/>
  <c r="L571" i="18"/>
  <c r="L569" i="18" s="1"/>
  <c r="E571" i="18"/>
  <c r="E569" i="18" s="1"/>
  <c r="W566" i="18"/>
  <c r="W564" i="18" s="1"/>
  <c r="Q566" i="18"/>
  <c r="Q564" i="18" s="1"/>
  <c r="K566" i="18"/>
  <c r="K564" i="18" s="1"/>
  <c r="E566" i="18"/>
  <c r="E564" i="18" s="1"/>
  <c r="X561" i="18"/>
  <c r="X559" i="18" s="1"/>
  <c r="R561" i="18"/>
  <c r="R559" i="18" s="1"/>
  <c r="L561" i="18"/>
  <c r="L559" i="18" s="1"/>
  <c r="F561" i="18"/>
  <c r="F559" i="18" s="1"/>
  <c r="Y556" i="18"/>
  <c r="Y554" i="18" s="1"/>
  <c r="S556" i="18"/>
  <c r="S554" i="18" s="1"/>
  <c r="M556" i="18"/>
  <c r="G556" i="18"/>
  <c r="G554" i="18" s="1"/>
  <c r="Y601" i="18"/>
  <c r="Y599" i="18" s="1"/>
  <c r="D586" i="18"/>
  <c r="U581" i="18"/>
  <c r="I581" i="18"/>
  <c r="Y576" i="18"/>
  <c r="Y574" i="18" s="1"/>
  <c r="P576" i="18"/>
  <c r="P574" i="18" s="1"/>
  <c r="G576" i="18"/>
  <c r="G574" i="18" s="1"/>
  <c r="AA571" i="18"/>
  <c r="AA569" i="18" s="1"/>
  <c r="Y626" i="18"/>
  <c r="Y624" i="18" s="1"/>
  <c r="L621" i="18"/>
  <c r="M601" i="18"/>
  <c r="M599" i="18" s="1"/>
  <c r="T596" i="18"/>
  <c r="T594" i="18" s="1"/>
  <c r="AA591" i="18"/>
  <c r="AA589" i="18" s="1"/>
  <c r="Q581" i="18"/>
  <c r="E581" i="18"/>
  <c r="V576" i="18"/>
  <c r="V574" i="18" s="1"/>
  <c r="M576" i="18"/>
  <c r="M574" i="18" s="1"/>
  <c r="D576" i="18"/>
  <c r="D574" i="18" s="1"/>
  <c r="Y571" i="18"/>
  <c r="Y569" i="18" s="1"/>
  <c r="O571" i="18"/>
  <c r="O569" i="18" s="1"/>
  <c r="H571" i="18"/>
  <c r="H569" i="18" s="1"/>
  <c r="Z566" i="18"/>
  <c r="Z564" i="18" s="1"/>
  <c r="T566" i="18"/>
  <c r="T564" i="18" s="1"/>
  <c r="N566" i="18"/>
  <c r="N564" i="18" s="1"/>
  <c r="H566" i="18"/>
  <c r="H564" i="18" s="1"/>
  <c r="AA561" i="18"/>
  <c r="AA559" i="18" s="1"/>
  <c r="U561" i="18"/>
  <c r="U559" i="18" s="1"/>
  <c r="O561" i="18"/>
  <c r="O559" i="18" s="1"/>
  <c r="I561" i="18"/>
  <c r="I559" i="18" s="1"/>
  <c r="V556" i="18"/>
  <c r="V554" i="18" s="1"/>
  <c r="P556" i="18"/>
  <c r="P554" i="18" s="1"/>
  <c r="J556" i="18"/>
  <c r="J554" i="18" s="1"/>
  <c r="D556" i="18"/>
  <c r="D554" i="18" s="1"/>
  <c r="W551" i="18"/>
  <c r="W549" i="18" s="1"/>
  <c r="O616" i="18"/>
  <c r="O614" i="18" s="1"/>
  <c r="S571" i="18"/>
  <c r="S569" i="18" s="1"/>
  <c r="S566" i="18"/>
  <c r="S564" i="18" s="1"/>
  <c r="J566" i="18"/>
  <c r="J564" i="18" s="1"/>
  <c r="T561" i="18"/>
  <c r="T559" i="18" s="1"/>
  <c r="K561" i="18"/>
  <c r="W556" i="18"/>
  <c r="W554" i="18" s="1"/>
  <c r="N556" i="18"/>
  <c r="N554" i="18" s="1"/>
  <c r="E556" i="18"/>
  <c r="E554" i="18" s="1"/>
  <c r="AA551" i="18"/>
  <c r="AA549" i="18" s="1"/>
  <c r="T551" i="18"/>
  <c r="T549" i="18" s="1"/>
  <c r="N551" i="18"/>
  <c r="N549" i="18" s="1"/>
  <c r="H551" i="18"/>
  <c r="H549" i="18" s="1"/>
  <c r="AA546" i="18"/>
  <c r="AA544" i="18" s="1"/>
  <c r="U546" i="18"/>
  <c r="U544" i="18" s="1"/>
  <c r="O546" i="18"/>
  <c r="O544" i="18" s="1"/>
  <c r="I546" i="18"/>
  <c r="I544" i="18" s="1"/>
  <c r="V541" i="18"/>
  <c r="V539" i="18" s="1"/>
  <c r="P541" i="18"/>
  <c r="P539" i="18" s="1"/>
  <c r="J541" i="18"/>
  <c r="J539" i="18" s="1"/>
  <c r="D541" i="18"/>
  <c r="D539" i="18" s="1"/>
  <c r="W536" i="18"/>
  <c r="W534" i="18" s="1"/>
  <c r="Q536" i="18"/>
  <c r="Q534" i="18" s="1"/>
  <c r="K536" i="18"/>
  <c r="K534" i="18" s="1"/>
  <c r="E536" i="18"/>
  <c r="E534" i="18" s="1"/>
  <c r="S581" i="18"/>
  <c r="S579" i="18" s="1"/>
  <c r="Q571" i="18"/>
  <c r="AA566" i="18"/>
  <c r="AA564" i="18" s="1"/>
  <c r="R566" i="18"/>
  <c r="I566" i="18"/>
  <c r="I564" i="18" s="1"/>
  <c r="S561" i="18"/>
  <c r="J561" i="18"/>
  <c r="J559" i="18" s="1"/>
  <c r="U556" i="18"/>
  <c r="U554" i="18" s="1"/>
  <c r="L556" i="18"/>
  <c r="Z551" i="18"/>
  <c r="Z549" i="18" s="1"/>
  <c r="S551" i="18"/>
  <c r="S549" i="18" s="1"/>
  <c r="M551" i="18"/>
  <c r="M549" i="18" s="1"/>
  <c r="G551" i="18"/>
  <c r="G549" i="18" s="1"/>
  <c r="Z546" i="18"/>
  <c r="Z544" i="18" s="1"/>
  <c r="T546" i="18"/>
  <c r="T544" i="18" s="1"/>
  <c r="N546" i="18"/>
  <c r="N544" i="18" s="1"/>
  <c r="H546" i="18"/>
  <c r="H544" i="18" s="1"/>
  <c r="AA541" i="18"/>
  <c r="AA539" i="18" s="1"/>
  <c r="U541" i="18"/>
  <c r="U539" i="18" s="1"/>
  <c r="O541" i="18"/>
  <c r="O539" i="18" s="1"/>
  <c r="I541" i="18"/>
  <c r="I539" i="18" s="1"/>
  <c r="V536" i="18"/>
  <c r="V534" i="18" s="1"/>
  <c r="P536" i="18"/>
  <c r="P534" i="18" s="1"/>
  <c r="J536" i="18"/>
  <c r="J534" i="18" s="1"/>
  <c r="D536" i="18"/>
  <c r="D534" i="18" s="1"/>
  <c r="Z596" i="18"/>
  <c r="G581" i="18"/>
  <c r="G579" i="18" s="1"/>
  <c r="M571" i="18"/>
  <c r="M569" i="18" s="1"/>
  <c r="Y566" i="18"/>
  <c r="Y564" i="18" s="1"/>
  <c r="P566" i="18"/>
  <c r="G566" i="18"/>
  <c r="G564" i="18" s="1"/>
  <c r="Z561" i="18"/>
  <c r="Z559" i="18" s="1"/>
  <c r="Q561" i="18"/>
  <c r="H561" i="18"/>
  <c r="H559" i="18" s="1"/>
  <c r="T556" i="18"/>
  <c r="T554" i="18" s="1"/>
  <c r="K556" i="18"/>
  <c r="K554" i="18" s="1"/>
  <c r="Y551" i="18"/>
  <c r="Y549" i="18" s="1"/>
  <c r="R551" i="18"/>
  <c r="R549" i="18" s="1"/>
  <c r="L551" i="18"/>
  <c r="L549" i="18" s="1"/>
  <c r="F551" i="18"/>
  <c r="F549" i="18" s="1"/>
  <c r="Y546" i="18"/>
  <c r="Y544" i="18" s="1"/>
  <c r="S546" i="18"/>
  <c r="S544" i="18" s="1"/>
  <c r="M546" i="18"/>
  <c r="M544" i="18" s="1"/>
  <c r="G546" i="18"/>
  <c r="G544" i="18" s="1"/>
  <c r="Z541" i="18"/>
  <c r="Z539" i="18" s="1"/>
  <c r="T541" i="18"/>
  <c r="T539" i="18" s="1"/>
  <c r="N541" i="18"/>
  <c r="N539" i="18" s="1"/>
  <c r="H541" i="18"/>
  <c r="H539" i="18" s="1"/>
  <c r="AA536" i="18"/>
  <c r="AA534" i="18" s="1"/>
  <c r="U536" i="18"/>
  <c r="U534" i="18" s="1"/>
  <c r="O536" i="18"/>
  <c r="O534" i="18" s="1"/>
  <c r="I536" i="18"/>
  <c r="I534" i="18" s="1"/>
  <c r="V531" i="18"/>
  <c r="V529" i="18" s="1"/>
  <c r="P531" i="18"/>
  <c r="P529" i="18" s="1"/>
  <c r="J531" i="18"/>
  <c r="J529" i="18" s="1"/>
  <c r="D531" i="18"/>
  <c r="D529" i="18" s="1"/>
  <c r="W526" i="18"/>
  <c r="W524" i="18" s="1"/>
  <c r="Q526" i="18"/>
  <c r="Q524" i="18" s="1"/>
  <c r="K526" i="18"/>
  <c r="K524" i="18" s="1"/>
  <c r="E526" i="18"/>
  <c r="E524" i="18" s="1"/>
  <c r="X521" i="18"/>
  <c r="X519" i="18" s="1"/>
  <c r="R521" i="18"/>
  <c r="R519" i="18" s="1"/>
  <c r="L521" i="18"/>
  <c r="L519" i="18" s="1"/>
  <c r="F521" i="18"/>
  <c r="F519" i="18" s="1"/>
  <c r="X576" i="18"/>
  <c r="K571" i="18"/>
  <c r="X566" i="18"/>
  <c r="X564" i="18" s="1"/>
  <c r="O566" i="18"/>
  <c r="O564" i="18" s="1"/>
  <c r="F566" i="18"/>
  <c r="F564" i="18" s="1"/>
  <c r="Y561" i="18"/>
  <c r="Y559" i="18" s="1"/>
  <c r="P561" i="18"/>
  <c r="P559" i="18" s="1"/>
  <c r="G561" i="18"/>
  <c r="G559" i="18" s="1"/>
  <c r="AA556" i="18"/>
  <c r="AA554" i="18" s="1"/>
  <c r="R556" i="18"/>
  <c r="I556" i="18"/>
  <c r="I554" i="18" s="1"/>
  <c r="X551" i="18"/>
  <c r="X549" i="18" s="1"/>
  <c r="Q551" i="18"/>
  <c r="Q549" i="18" s="1"/>
  <c r="K551" i="18"/>
  <c r="K549" i="18" s="1"/>
  <c r="E551" i="18"/>
  <c r="E549" i="18" s="1"/>
  <c r="X546" i="18"/>
  <c r="X544" i="18" s="1"/>
  <c r="R546" i="18"/>
  <c r="R544" i="18" s="1"/>
  <c r="L546" i="18"/>
  <c r="L544" i="18" s="1"/>
  <c r="F546" i="18"/>
  <c r="F544" i="18" s="1"/>
  <c r="Y541" i="18"/>
  <c r="Y539" i="18" s="1"/>
  <c r="S541" i="18"/>
  <c r="S539" i="18" s="1"/>
  <c r="M541" i="18"/>
  <c r="M539" i="18" s="1"/>
  <c r="G541" i="18"/>
  <c r="G539" i="18" s="1"/>
  <c r="Z536" i="18"/>
  <c r="Z534" i="18" s="1"/>
  <c r="T536" i="18"/>
  <c r="T534" i="18" s="1"/>
  <c r="N536" i="18"/>
  <c r="N534" i="18" s="1"/>
  <c r="H536" i="18"/>
  <c r="H534" i="18" s="1"/>
  <c r="S601" i="18"/>
  <c r="F576" i="18"/>
  <c r="U571" i="18"/>
  <c r="U569" i="18" s="1"/>
  <c r="F571" i="18"/>
  <c r="F569" i="18" s="1"/>
  <c r="U566" i="18"/>
  <c r="U564" i="18" s="1"/>
  <c r="L566" i="18"/>
  <c r="L564" i="18" s="1"/>
  <c r="V561" i="18"/>
  <c r="V559" i="18" s="1"/>
  <c r="M561" i="18"/>
  <c r="M559" i="18" s="1"/>
  <c r="D561" i="18"/>
  <c r="D559" i="18" s="1"/>
  <c r="X556" i="18"/>
  <c r="O556" i="18"/>
  <c r="F556" i="18"/>
  <c r="F554" i="18" s="1"/>
  <c r="U551" i="18"/>
  <c r="U549" i="18" s="1"/>
  <c r="O551" i="18"/>
  <c r="O549" i="18" s="1"/>
  <c r="I551" i="18"/>
  <c r="I549" i="18" s="1"/>
  <c r="V546" i="18"/>
  <c r="V544" i="18" s="1"/>
  <c r="P546" i="18"/>
  <c r="P544" i="18" s="1"/>
  <c r="J546" i="18"/>
  <c r="J544" i="18" s="1"/>
  <c r="D546" i="18"/>
  <c r="D544" i="18" s="1"/>
  <c r="W541" i="18"/>
  <c r="W539" i="18" s="1"/>
  <c r="Q541" i="18"/>
  <c r="Q539" i="18" s="1"/>
  <c r="K541" i="18"/>
  <c r="K539" i="18" s="1"/>
  <c r="E541" i="18"/>
  <c r="E539" i="18" s="1"/>
  <c r="X536" i="18"/>
  <c r="X534" i="18" s="1"/>
  <c r="R536" i="18"/>
  <c r="R534" i="18" s="1"/>
  <c r="L536" i="18"/>
  <c r="L534" i="18" s="1"/>
  <c r="F536" i="18"/>
  <c r="F534" i="18" s="1"/>
  <c r="Y531" i="18"/>
  <c r="Y529" i="18" s="1"/>
  <c r="S531" i="18"/>
  <c r="S529" i="18" s="1"/>
  <c r="M531" i="18"/>
  <c r="M529" i="18" s="1"/>
  <c r="G531" i="18"/>
  <c r="G529" i="18" s="1"/>
  <c r="Z526" i="18"/>
  <c r="Z524" i="18" s="1"/>
  <c r="T526" i="18"/>
  <c r="T524" i="18" s="1"/>
  <c r="N526" i="18"/>
  <c r="N524" i="18" s="1"/>
  <c r="H526" i="18"/>
  <c r="H524" i="18" s="1"/>
  <c r="AA521" i="18"/>
  <c r="AA519" i="18" s="1"/>
  <c r="U521" i="18"/>
  <c r="U519" i="18" s="1"/>
  <c r="O521" i="18"/>
  <c r="O519" i="18" s="1"/>
  <c r="I521" i="18"/>
  <c r="I519" i="18" s="1"/>
  <c r="V516" i="18"/>
  <c r="V514" i="18" s="1"/>
  <c r="P516" i="18"/>
  <c r="P514" i="18" s="1"/>
  <c r="J516" i="18"/>
  <c r="J514" i="18" s="1"/>
  <c r="D516" i="18"/>
  <c r="D514" i="18" s="1"/>
  <c r="W511" i="18"/>
  <c r="W509" i="18" s="1"/>
  <c r="Q511" i="18"/>
  <c r="Q509" i="18" s="1"/>
  <c r="K511" i="18"/>
  <c r="K509" i="18" s="1"/>
  <c r="E511" i="18"/>
  <c r="E509" i="18" s="1"/>
  <c r="X506" i="18"/>
  <c r="X504" i="18" s="1"/>
  <c r="R506" i="18"/>
  <c r="R504" i="18" s="1"/>
  <c r="L506" i="18"/>
  <c r="L504" i="18" s="1"/>
  <c r="F506" i="18"/>
  <c r="F504" i="18" s="1"/>
  <c r="M566" i="18"/>
  <c r="H556" i="18"/>
  <c r="D551" i="18"/>
  <c r="D549" i="18" s="1"/>
  <c r="K546" i="18"/>
  <c r="K544" i="18" s="1"/>
  <c r="R541" i="18"/>
  <c r="R539" i="18" s="1"/>
  <c r="Y536" i="18"/>
  <c r="W531" i="18"/>
  <c r="W529" i="18" s="1"/>
  <c r="N531" i="18"/>
  <c r="N529" i="18" s="1"/>
  <c r="E531" i="18"/>
  <c r="E529" i="18" s="1"/>
  <c r="X526" i="18"/>
  <c r="X524" i="18" s="1"/>
  <c r="O526" i="18"/>
  <c r="O524" i="18" s="1"/>
  <c r="F526" i="18"/>
  <c r="F524" i="18" s="1"/>
  <c r="D566" i="18"/>
  <c r="E546" i="18"/>
  <c r="L541" i="18"/>
  <c r="L539" i="18" s="1"/>
  <c r="S536" i="18"/>
  <c r="U531" i="18"/>
  <c r="L531" i="18"/>
  <c r="V526" i="18"/>
  <c r="M526" i="18"/>
  <c r="D526" i="18"/>
  <c r="D524" i="18" s="1"/>
  <c r="W521" i="18"/>
  <c r="N521" i="18"/>
  <c r="E521" i="18"/>
  <c r="U516" i="18"/>
  <c r="U514" i="18" s="1"/>
  <c r="N516" i="18"/>
  <c r="N514" i="18" s="1"/>
  <c r="G516" i="18"/>
  <c r="G514" i="18" s="1"/>
  <c r="V511" i="18"/>
  <c r="V509" i="18" s="1"/>
  <c r="O511" i="18"/>
  <c r="O509" i="18" s="1"/>
  <c r="H511" i="18"/>
  <c r="H509" i="18" s="1"/>
  <c r="W506" i="18"/>
  <c r="W504" i="18" s="1"/>
  <c r="P506" i="18"/>
  <c r="P504" i="18" s="1"/>
  <c r="I506" i="18"/>
  <c r="I504" i="18" s="1"/>
  <c r="AA501" i="18"/>
  <c r="AA499" i="18" s="1"/>
  <c r="U501" i="18"/>
  <c r="U499" i="18" s="1"/>
  <c r="O501" i="18"/>
  <c r="O499" i="18" s="1"/>
  <c r="I501" i="18"/>
  <c r="I499" i="18" s="1"/>
  <c r="V496" i="18"/>
  <c r="V494" i="18" s="1"/>
  <c r="P496" i="18"/>
  <c r="P494" i="18" s="1"/>
  <c r="J496" i="18"/>
  <c r="J494" i="18" s="1"/>
  <c r="D496" i="18"/>
  <c r="D494" i="18" s="1"/>
  <c r="W491" i="18"/>
  <c r="W489" i="18" s="1"/>
  <c r="Q491" i="18"/>
  <c r="Q489" i="18" s="1"/>
  <c r="K491" i="18"/>
  <c r="K489" i="18" s="1"/>
  <c r="E491" i="18"/>
  <c r="E489" i="18" s="1"/>
  <c r="N576" i="18"/>
  <c r="W561" i="18"/>
  <c r="F541" i="18"/>
  <c r="F539" i="18" s="1"/>
  <c r="M536" i="18"/>
  <c r="T531" i="18"/>
  <c r="T529" i="18" s="1"/>
  <c r="K531" i="18"/>
  <c r="K529" i="18" s="1"/>
  <c r="U526" i="18"/>
  <c r="U524" i="18" s="1"/>
  <c r="L526" i="18"/>
  <c r="L524" i="18" s="1"/>
  <c r="V521" i="18"/>
  <c r="V519" i="18" s="1"/>
  <c r="M521" i="18"/>
  <c r="M519" i="18" s="1"/>
  <c r="D521" i="18"/>
  <c r="D519" i="18" s="1"/>
  <c r="AA516" i="18"/>
  <c r="AA514" i="18" s="1"/>
  <c r="T516" i="18"/>
  <c r="T514" i="18" s="1"/>
  <c r="M516" i="18"/>
  <c r="M514" i="18" s="1"/>
  <c r="F516" i="18"/>
  <c r="F514" i="18" s="1"/>
  <c r="U511" i="18"/>
  <c r="U509" i="18" s="1"/>
  <c r="N511" i="18"/>
  <c r="N509" i="18" s="1"/>
  <c r="G511" i="18"/>
  <c r="G509" i="18" s="1"/>
  <c r="V506" i="18"/>
  <c r="V504" i="18" s="1"/>
  <c r="O506" i="18"/>
  <c r="O504" i="18" s="1"/>
  <c r="H506" i="18"/>
  <c r="H504" i="18" s="1"/>
  <c r="Z501" i="18"/>
  <c r="Z499" i="18" s="1"/>
  <c r="T501" i="18"/>
  <c r="T499" i="18" s="1"/>
  <c r="N501" i="18"/>
  <c r="N499" i="18" s="1"/>
  <c r="H501" i="18"/>
  <c r="H499" i="18" s="1"/>
  <c r="AA496" i="18"/>
  <c r="AA494" i="18" s="1"/>
  <c r="U496" i="18"/>
  <c r="U494" i="18" s="1"/>
  <c r="O496" i="18"/>
  <c r="O494" i="18" s="1"/>
  <c r="I496" i="18"/>
  <c r="I494" i="18" s="1"/>
  <c r="I571" i="18"/>
  <c r="I569" i="18" s="1"/>
  <c r="V566" i="18"/>
  <c r="Q556" i="18"/>
  <c r="Q554" i="18" s="1"/>
  <c r="J551" i="18"/>
  <c r="J549" i="18" s="1"/>
  <c r="Q546" i="18"/>
  <c r="Q544" i="18" s="1"/>
  <c r="X541" i="18"/>
  <c r="X539" i="18" s="1"/>
  <c r="X531" i="18"/>
  <c r="X529" i="18" s="1"/>
  <c r="O531" i="18"/>
  <c r="O529" i="18" s="1"/>
  <c r="F531" i="18"/>
  <c r="F529" i="18" s="1"/>
  <c r="Y526" i="18"/>
  <c r="Y524" i="18" s="1"/>
  <c r="P526" i="18"/>
  <c r="P524" i="18" s="1"/>
  <c r="G526" i="18"/>
  <c r="G524" i="18" s="1"/>
  <c r="Z521" i="18"/>
  <c r="Z519" i="18" s="1"/>
  <c r="Q521" i="18"/>
  <c r="Q519" i="18" s="1"/>
  <c r="H521" i="18"/>
  <c r="H519" i="18" s="1"/>
  <c r="X516" i="18"/>
  <c r="X514" i="18" s="1"/>
  <c r="Q516" i="18"/>
  <c r="Q514" i="18" s="1"/>
  <c r="I516" i="18"/>
  <c r="Y511" i="18"/>
  <c r="Y509" i="18" s="1"/>
  <c r="R511" i="18"/>
  <c r="R509" i="18" s="1"/>
  <c r="J511" i="18"/>
  <c r="Z506" i="18"/>
  <c r="Z504" i="18" s="1"/>
  <c r="S506" i="18"/>
  <c r="S504" i="18" s="1"/>
  <c r="K506" i="18"/>
  <c r="K504" i="18" s="1"/>
  <c r="D506" i="18"/>
  <c r="D504" i="18" s="1"/>
  <c r="W501" i="18"/>
  <c r="W499" i="18" s="1"/>
  <c r="Q501" i="18"/>
  <c r="Q499" i="18" s="1"/>
  <c r="K501" i="18"/>
  <c r="K499" i="18" s="1"/>
  <c r="E501" i="18"/>
  <c r="E499" i="18" s="1"/>
  <c r="X496" i="18"/>
  <c r="X494" i="18" s="1"/>
  <c r="R496" i="18"/>
  <c r="R494" i="18" s="1"/>
  <c r="L496" i="18"/>
  <c r="L494" i="18" s="1"/>
  <c r="F496" i="18"/>
  <c r="F494" i="18" s="1"/>
  <c r="Y491" i="18"/>
  <c r="Y489" i="18" s="1"/>
  <c r="S491" i="18"/>
  <c r="S489" i="18" s="1"/>
  <c r="M491" i="18"/>
  <c r="M489" i="18" s="1"/>
  <c r="G491" i="18"/>
  <c r="G489" i="18" s="1"/>
  <c r="Z486" i="18"/>
  <c r="Z484" i="18" s="1"/>
  <c r="T486" i="18"/>
  <c r="T484" i="18" s="1"/>
  <c r="N486" i="18"/>
  <c r="N484" i="18" s="1"/>
  <c r="H486" i="18"/>
  <c r="H484" i="18" s="1"/>
  <c r="K486" i="18"/>
  <c r="R486" i="18"/>
  <c r="R484" i="18" s="1"/>
  <c r="Y486" i="18"/>
  <c r="Y484" i="18" s="1"/>
  <c r="L491" i="18"/>
  <c r="L489" i="18" s="1"/>
  <c r="U491" i="18"/>
  <c r="U489" i="18" s="1"/>
  <c r="N496" i="18"/>
  <c r="N494" i="18" s="1"/>
  <c r="Z496" i="18"/>
  <c r="Z494" i="18" s="1"/>
  <c r="L501" i="18"/>
  <c r="L499" i="18" s="1"/>
  <c r="X501" i="18"/>
  <c r="M506" i="18"/>
  <c r="M504" i="18" s="1"/>
  <c r="AA506" i="18"/>
  <c r="AA504" i="18" s="1"/>
  <c r="F509" i="18"/>
  <c r="I511" i="18"/>
  <c r="I509" i="18" s="1"/>
  <c r="X511" i="18"/>
  <c r="X509" i="18" s="1"/>
  <c r="E514" i="18"/>
  <c r="H516" i="18"/>
  <c r="H514" i="18" s="1"/>
  <c r="W516" i="18"/>
  <c r="W514" i="18" s="1"/>
  <c r="K521" i="18"/>
  <c r="K519" i="18" s="1"/>
  <c r="AA526" i="18"/>
  <c r="AA524" i="18" s="1"/>
  <c r="U529" i="18"/>
  <c r="AA531" i="18"/>
  <c r="AA529" i="18" s="1"/>
  <c r="Z556" i="18"/>
  <c r="Z554" i="18" s="1"/>
  <c r="N504" i="18"/>
  <c r="M509" i="18"/>
  <c r="L514" i="18"/>
  <c r="H529" i="18"/>
  <c r="G534" i="18"/>
  <c r="M534" i="18"/>
  <c r="S534" i="18"/>
  <c r="Y534" i="18"/>
  <c r="T509" i="18"/>
  <c r="AA509" i="18"/>
  <c r="S514" i="18"/>
  <c r="Z514" i="18"/>
  <c r="N519" i="18"/>
  <c r="T519" i="18"/>
  <c r="S519" i="18"/>
  <c r="V524" i="18"/>
  <c r="I524" i="18"/>
  <c r="I529" i="18"/>
  <c r="P549" i="18"/>
  <c r="V549" i="18"/>
  <c r="L554" i="18"/>
  <c r="R554" i="18"/>
  <c r="X554" i="18"/>
  <c r="H594" i="18"/>
  <c r="Z594" i="18"/>
  <c r="T504" i="18"/>
  <c r="J524" i="18"/>
  <c r="L529" i="18"/>
  <c r="R529" i="18"/>
  <c r="Q529" i="18"/>
  <c r="M554" i="18"/>
  <c r="G504" i="18"/>
  <c r="J509" i="18"/>
  <c r="P509" i="18"/>
  <c r="I514" i="18"/>
  <c r="O514" i="18"/>
  <c r="R524" i="18"/>
  <c r="E544" i="18"/>
  <c r="W544" i="18"/>
  <c r="E559" i="18"/>
  <c r="K559" i="18"/>
  <c r="Q559" i="18"/>
  <c r="W559" i="18"/>
  <c r="M564" i="18"/>
  <c r="Z569" i="18"/>
  <c r="J504" i="18"/>
  <c r="Y504" i="18"/>
  <c r="E519" i="18"/>
  <c r="W519" i="18"/>
  <c r="J519" i="18"/>
  <c r="M524" i="18"/>
  <c r="S524" i="18"/>
  <c r="Z529" i="18"/>
  <c r="K569" i="18"/>
  <c r="Q569" i="18"/>
  <c r="W569" i="18"/>
  <c r="R564" i="18"/>
  <c r="H554" i="18"/>
  <c r="O554" i="18"/>
  <c r="S559" i="18"/>
  <c r="D564" i="18"/>
  <c r="P564" i="18"/>
  <c r="V564" i="18"/>
  <c r="N559" i="18"/>
  <c r="F574" i="18"/>
  <c r="R574" i="18"/>
  <c r="X574" i="18"/>
  <c r="I579" i="18"/>
  <c r="U579" i="18"/>
  <c r="H609" i="18"/>
  <c r="N609" i="18"/>
  <c r="T609" i="18"/>
  <c r="D584" i="18"/>
  <c r="P584" i="18"/>
  <c r="S599" i="18"/>
  <c r="R619" i="18"/>
  <c r="H574" i="18"/>
  <c r="N574" i="18"/>
  <c r="Z574" i="18"/>
  <c r="E579" i="18"/>
  <c r="Q579" i="18"/>
  <c r="W579" i="18"/>
  <c r="O589" i="18"/>
  <c r="J629" i="18"/>
  <c r="E624" i="18"/>
  <c r="K624" i="18"/>
  <c r="Q624" i="18"/>
  <c r="W624" i="18"/>
  <c r="L629" i="18"/>
  <c r="R629" i="18"/>
  <c r="X629" i="18"/>
  <c r="F619" i="18"/>
  <c r="L619" i="18"/>
  <c r="X619" i="18"/>
  <c r="O604" i="18"/>
  <c r="O634" i="18"/>
  <c r="U634" i="18"/>
  <c r="G614" i="18"/>
  <c r="S614" i="18"/>
  <c r="Y614" i="18"/>
  <c r="H619" i="18"/>
  <c r="N619" i="18"/>
  <c r="T619" i="18"/>
  <c r="Z619" i="18"/>
  <c r="D629" i="18"/>
  <c r="V629" i="18"/>
  <c r="K604" i="18"/>
  <c r="Q604" i="18"/>
  <c r="W604" i="18"/>
  <c r="E634" i="18"/>
  <c r="W634" i="18"/>
  <c r="E782" i="18"/>
  <c r="E781" i="18" s="1"/>
  <c r="D781" i="18"/>
  <c r="F782" i="18"/>
  <c r="F781" i="18" s="1"/>
  <c r="E50" i="20" l="1"/>
  <c r="G86" i="20"/>
  <c r="P104" i="20"/>
  <c r="V20" i="20"/>
  <c r="J8" i="20"/>
  <c r="N32" i="20"/>
  <c r="Y38" i="20"/>
  <c r="K50" i="20"/>
  <c r="V56" i="20"/>
  <c r="N74" i="20"/>
  <c r="Q110" i="20"/>
  <c r="AA32" i="20"/>
  <c r="M44" i="20"/>
  <c r="X50" i="20"/>
  <c r="J62" i="20"/>
  <c r="G80" i="20"/>
  <c r="K26" i="20"/>
  <c r="V32" i="20"/>
  <c r="N44" i="20"/>
  <c r="Y50" i="20"/>
  <c r="K62" i="20"/>
  <c r="H80" i="20"/>
  <c r="I104" i="20"/>
  <c r="Y20" i="20"/>
  <c r="K32" i="20"/>
  <c r="V38" i="20"/>
  <c r="N50" i="20"/>
  <c r="Y56" i="20"/>
  <c r="U74" i="20"/>
  <c r="K68" i="20"/>
  <c r="V74" i="20"/>
  <c r="N86" i="20"/>
  <c r="Y92" i="20"/>
  <c r="K104" i="20"/>
  <c r="Z110" i="20"/>
  <c r="N134" i="20"/>
  <c r="K74" i="20"/>
  <c r="V80" i="20"/>
  <c r="N92" i="20"/>
  <c r="Y98" i="20"/>
  <c r="M110" i="20"/>
  <c r="AA128" i="20"/>
  <c r="G68" i="20"/>
  <c r="R74" i="20"/>
  <c r="D86" i="20"/>
  <c r="U92" i="20"/>
  <c r="G104" i="20"/>
  <c r="W38" i="20"/>
  <c r="S32" i="20"/>
  <c r="AA50" i="20"/>
  <c r="L32" i="20"/>
  <c r="X20" i="20"/>
  <c r="H32" i="20"/>
  <c r="V98" i="20"/>
  <c r="J14" i="20"/>
  <c r="K8" i="20"/>
  <c r="L92" i="20"/>
  <c r="I14" i="20"/>
  <c r="P68" i="20"/>
  <c r="I26" i="20"/>
  <c r="T32" i="20"/>
  <c r="F44" i="20"/>
  <c r="Q50" i="20"/>
  <c r="I62" i="20"/>
  <c r="T80" i="20"/>
  <c r="J116" i="20"/>
  <c r="Y80" i="20"/>
  <c r="Z80" i="20"/>
  <c r="O56" i="20"/>
  <c r="R32" i="20"/>
  <c r="S38" i="20"/>
  <c r="N80" i="20"/>
  <c r="D14" i="20"/>
  <c r="E8" i="20"/>
  <c r="X86" i="20"/>
  <c r="U56" i="20"/>
  <c r="K38" i="20"/>
  <c r="G20" i="20"/>
  <c r="N56" i="20"/>
  <c r="N62" i="20"/>
  <c r="K20" i="20"/>
  <c r="U26" i="20"/>
  <c r="G38" i="20"/>
  <c r="R44" i="20"/>
  <c r="D56" i="20"/>
  <c r="U62" i="20"/>
  <c r="R92" i="20"/>
  <c r="I32" i="20"/>
  <c r="T38" i="20"/>
  <c r="F50" i="20"/>
  <c r="Q56" i="20"/>
  <c r="D68" i="20"/>
  <c r="D32" i="20"/>
  <c r="U38" i="20"/>
  <c r="G50" i="20"/>
  <c r="R56" i="20"/>
  <c r="F92" i="20"/>
  <c r="V116" i="20"/>
  <c r="R26" i="20"/>
  <c r="D38" i="20"/>
  <c r="U44" i="20"/>
  <c r="G56" i="20"/>
  <c r="R62" i="20"/>
  <c r="K92" i="20"/>
  <c r="D74" i="20"/>
  <c r="U80" i="20"/>
  <c r="G92" i="20"/>
  <c r="R98" i="20"/>
  <c r="E110" i="20"/>
  <c r="O122" i="20"/>
  <c r="O152" i="20"/>
  <c r="R68" i="20"/>
  <c r="D80" i="20"/>
  <c r="U86" i="20"/>
  <c r="G98" i="20"/>
  <c r="R104" i="20"/>
  <c r="U146" i="20"/>
  <c r="Y68" i="20"/>
  <c r="K80" i="20"/>
  <c r="V86" i="20"/>
  <c r="N98" i="20"/>
  <c r="Y104" i="20"/>
  <c r="U122" i="20"/>
  <c r="M74" i="20"/>
  <c r="X80" i="20"/>
  <c r="J92" i="20"/>
  <c r="AA98" i="20"/>
  <c r="L116" i="20"/>
  <c r="W122" i="20"/>
  <c r="O134" i="20"/>
  <c r="T152" i="20"/>
  <c r="L122" i="20"/>
  <c r="W128" i="20"/>
  <c r="O110" i="20"/>
  <c r="Z116" i="20"/>
  <c r="L128" i="20"/>
  <c r="W134" i="20"/>
  <c r="N158" i="20"/>
  <c r="N122" i="20"/>
  <c r="Y128" i="20"/>
  <c r="Q140" i="20"/>
  <c r="J182" i="20"/>
  <c r="E146" i="20"/>
  <c r="P152" i="20"/>
  <c r="H164" i="20"/>
  <c r="I188" i="20"/>
  <c r="Q152" i="20"/>
  <c r="M164" i="20"/>
  <c r="H140" i="20"/>
  <c r="S146" i="20"/>
  <c r="E158" i="20"/>
  <c r="O140" i="20"/>
  <c r="Z146" i="20"/>
  <c r="L158" i="20"/>
  <c r="Q176" i="20"/>
  <c r="U164" i="20"/>
  <c r="G176" i="20"/>
  <c r="R182" i="20"/>
  <c r="D164" i="20"/>
  <c r="U170" i="20"/>
  <c r="G182" i="20"/>
  <c r="R188" i="20"/>
  <c r="D170" i="20"/>
  <c r="U176" i="20"/>
  <c r="G188" i="20"/>
  <c r="R164" i="20"/>
  <c r="D176" i="20"/>
  <c r="U182" i="20"/>
  <c r="D98" i="20"/>
  <c r="G62" i="20"/>
  <c r="K44" i="20"/>
  <c r="P56" i="20"/>
  <c r="H74" i="20"/>
  <c r="S26" i="20"/>
  <c r="AA14" i="20"/>
  <c r="S80" i="20"/>
  <c r="V8" i="20"/>
  <c r="AA26" i="20"/>
  <c r="M38" i="20"/>
  <c r="X44" i="20"/>
  <c r="J56" i="20"/>
  <c r="AA62" i="20"/>
  <c r="J98" i="20"/>
  <c r="O32" i="20"/>
  <c r="Z38" i="20"/>
  <c r="L50" i="20"/>
  <c r="W56" i="20"/>
  <c r="V68" i="20"/>
  <c r="W92" i="20"/>
  <c r="K182" i="20"/>
  <c r="J32" i="20"/>
  <c r="AA38" i="20"/>
  <c r="M50" i="20"/>
  <c r="X56" i="20"/>
  <c r="M134" i="20"/>
  <c r="AA68" i="20"/>
  <c r="X92" i="20"/>
  <c r="I122" i="20"/>
  <c r="X26" i="20"/>
  <c r="J38" i="20"/>
  <c r="AA44" i="20"/>
  <c r="M56" i="20"/>
  <c r="X62" i="20"/>
  <c r="J74" i="20"/>
  <c r="AA80" i="20"/>
  <c r="M92" i="20"/>
  <c r="X98" i="20"/>
  <c r="H128" i="20"/>
  <c r="T158" i="20"/>
  <c r="X68" i="20"/>
  <c r="J80" i="20"/>
  <c r="AA86" i="20"/>
  <c r="M98" i="20"/>
  <c r="X104" i="20"/>
  <c r="P122" i="20"/>
  <c r="F74" i="20"/>
  <c r="Q80" i="20"/>
  <c r="I92" i="20"/>
  <c r="T98" i="20"/>
  <c r="G110" i="20"/>
  <c r="H68" i="20"/>
  <c r="S74" i="20"/>
  <c r="E86" i="20"/>
  <c r="P92" i="20"/>
  <c r="H104" i="20"/>
  <c r="W110" i="20"/>
  <c r="G134" i="20"/>
  <c r="R116" i="20"/>
  <c r="D128" i="20"/>
  <c r="U134" i="20"/>
  <c r="H158" i="20"/>
  <c r="R122" i="20"/>
  <c r="D134" i="20"/>
  <c r="U110" i="20"/>
  <c r="G122" i="20"/>
  <c r="R128" i="20"/>
  <c r="D140" i="20"/>
  <c r="I116" i="20"/>
  <c r="T122" i="20"/>
  <c r="F134" i="20"/>
  <c r="D146" i="20"/>
  <c r="K146" i="20"/>
  <c r="V152" i="20"/>
  <c r="Z164" i="20"/>
  <c r="AA188" i="20"/>
  <c r="W152" i="20"/>
  <c r="N140" i="20"/>
  <c r="Y146" i="20"/>
  <c r="K158" i="20"/>
  <c r="U140" i="20"/>
  <c r="G152" i="20"/>
  <c r="R158" i="20"/>
  <c r="E182" i="20"/>
  <c r="AA164" i="20"/>
  <c r="M176" i="20"/>
  <c r="X182" i="20"/>
  <c r="J164" i="20"/>
  <c r="AA170" i="20"/>
  <c r="M182" i="20"/>
  <c r="X188" i="20"/>
  <c r="J170" i="20"/>
  <c r="AA176" i="20"/>
  <c r="M188" i="20"/>
  <c r="X164" i="20"/>
  <c r="J176" i="20"/>
  <c r="AA182" i="20"/>
  <c r="AA122" i="20"/>
  <c r="AA74" i="20"/>
  <c r="I50" i="20"/>
  <c r="R20" i="20"/>
  <c r="S14" i="20"/>
  <c r="T8" i="20"/>
  <c r="T74" i="20"/>
  <c r="E32" i="20"/>
  <c r="P38" i="20"/>
  <c r="H50" i="20"/>
  <c r="S56" i="20"/>
  <c r="J68" i="20"/>
  <c r="J104" i="20"/>
  <c r="E68" i="20"/>
  <c r="P74" i="20"/>
  <c r="H86" i="20"/>
  <c r="S92" i="20"/>
  <c r="E104" i="20"/>
  <c r="S110" i="20"/>
  <c r="Z128" i="20"/>
  <c r="E74" i="20"/>
  <c r="P80" i="20"/>
  <c r="H92" i="20"/>
  <c r="S98" i="20"/>
  <c r="I128" i="20"/>
  <c r="L74" i="20"/>
  <c r="W80" i="20"/>
  <c r="O92" i="20"/>
  <c r="Z98" i="20"/>
  <c r="N110" i="20"/>
  <c r="N68" i="20"/>
  <c r="Y74" i="20"/>
  <c r="K86" i="20"/>
  <c r="V92" i="20"/>
  <c r="N104" i="20"/>
  <c r="E116" i="20"/>
  <c r="Y134" i="20"/>
  <c r="X116" i="20"/>
  <c r="J128" i="20"/>
  <c r="K140" i="20"/>
  <c r="Z158" i="20"/>
  <c r="X122" i="20"/>
  <c r="J134" i="20"/>
  <c r="U152" i="20"/>
  <c r="AA110" i="20"/>
  <c r="M122" i="20"/>
  <c r="X128" i="20"/>
  <c r="P140" i="20"/>
  <c r="O116" i="20"/>
  <c r="Z122" i="20"/>
  <c r="L134" i="20"/>
  <c r="P146" i="20"/>
  <c r="Q146" i="20"/>
  <c r="I158" i="20"/>
  <c r="D158" i="20"/>
  <c r="K176" i="20"/>
  <c r="T140" i="20"/>
  <c r="F152" i="20"/>
  <c r="Q158" i="20"/>
  <c r="D182" i="20"/>
  <c r="AA140" i="20"/>
  <c r="M152" i="20"/>
  <c r="X158" i="20"/>
  <c r="W182" i="20"/>
  <c r="H170" i="20"/>
  <c r="S176" i="20"/>
  <c r="E188" i="20"/>
  <c r="P164" i="20"/>
  <c r="H176" i="20"/>
  <c r="S182" i="20"/>
  <c r="E164" i="20"/>
  <c r="P170" i="20"/>
  <c r="H182" i="20"/>
  <c r="S188" i="20"/>
  <c r="E170" i="20"/>
  <c r="P176" i="20"/>
  <c r="H188" i="20"/>
  <c r="K110" i="20"/>
  <c r="M62" i="20"/>
  <c r="Q44" i="20"/>
  <c r="J20" i="20"/>
  <c r="X38" i="20"/>
  <c r="L20" i="20"/>
  <c r="M14" i="20"/>
  <c r="N8" i="20"/>
  <c r="T68" i="20"/>
  <c r="F80" i="20"/>
  <c r="Q86" i="20"/>
  <c r="I98" i="20"/>
  <c r="T104" i="20"/>
  <c r="Q116" i="20"/>
  <c r="V140" i="20"/>
  <c r="E122" i="20"/>
  <c r="P128" i="20"/>
  <c r="W140" i="20"/>
  <c r="T164" i="20"/>
  <c r="E128" i="20"/>
  <c r="P134" i="20"/>
  <c r="M158" i="20"/>
  <c r="H116" i="20"/>
  <c r="S122" i="20"/>
  <c r="E134" i="20"/>
  <c r="O146" i="20"/>
  <c r="U116" i="20"/>
  <c r="G128" i="20"/>
  <c r="R134" i="20"/>
  <c r="I152" i="20"/>
  <c r="L140" i="20"/>
  <c r="W146" i="20"/>
  <c r="O158" i="20"/>
  <c r="F176" i="20"/>
  <c r="J158" i="20"/>
  <c r="Q182" i="20"/>
  <c r="Z140" i="20"/>
  <c r="L152" i="20"/>
  <c r="W158" i="20"/>
  <c r="V182" i="20"/>
  <c r="H146" i="20"/>
  <c r="S152" i="20"/>
  <c r="S164" i="20"/>
  <c r="N170" i="20"/>
  <c r="Y176" i="20"/>
  <c r="K188" i="20"/>
  <c r="V164" i="20"/>
  <c r="N176" i="20"/>
  <c r="Y182" i="20"/>
  <c r="K164" i="20"/>
  <c r="V170" i="20"/>
  <c r="N182" i="20"/>
  <c r="Y188" i="20"/>
  <c r="K170" i="20"/>
  <c r="V176" i="20"/>
  <c r="N188" i="20"/>
  <c r="T56" i="20"/>
  <c r="F38" i="20"/>
  <c r="F20" i="20"/>
  <c r="H38" i="20"/>
  <c r="S44" i="20"/>
  <c r="E56" i="20"/>
  <c r="P62" i="20"/>
  <c r="V104" i="20"/>
  <c r="Q26" i="20"/>
  <c r="I38" i="20"/>
  <c r="T44" i="20"/>
  <c r="F56" i="20"/>
  <c r="Q62" i="20"/>
  <c r="AA104" i="20"/>
  <c r="F26" i="20"/>
  <c r="Q32" i="20"/>
  <c r="I44" i="20"/>
  <c r="T50" i="20"/>
  <c r="F62" i="20"/>
  <c r="Y110" i="20"/>
  <c r="Q68" i="20"/>
  <c r="I80" i="20"/>
  <c r="T86" i="20"/>
  <c r="F98" i="20"/>
  <c r="Q104" i="20"/>
  <c r="K116" i="20"/>
  <c r="F68" i="20"/>
  <c r="Q74" i="20"/>
  <c r="I86" i="20"/>
  <c r="T92" i="20"/>
  <c r="F104" i="20"/>
  <c r="T110" i="20"/>
  <c r="S134" i="20"/>
  <c r="M68" i="20"/>
  <c r="X74" i="20"/>
  <c r="J86" i="20"/>
  <c r="AA92" i="20"/>
  <c r="M104" i="20"/>
  <c r="D116" i="20"/>
  <c r="V146" i="20"/>
  <c r="Z68" i="20"/>
  <c r="L80" i="20"/>
  <c r="W86" i="20"/>
  <c r="O98" i="20"/>
  <c r="Z104" i="20"/>
  <c r="D122" i="20"/>
  <c r="K122" i="20"/>
  <c r="V128" i="20"/>
  <c r="J146" i="20"/>
  <c r="K128" i="20"/>
  <c r="V134" i="20"/>
  <c r="N116" i="20"/>
  <c r="Y122" i="20"/>
  <c r="K134" i="20"/>
  <c r="H152" i="20"/>
  <c r="AA116" i="20"/>
  <c r="M128" i="20"/>
  <c r="X134" i="20"/>
  <c r="AA152" i="20"/>
  <c r="D152" i="20"/>
  <c r="U158" i="20"/>
  <c r="X176" i="20"/>
  <c r="E152" i="20"/>
  <c r="P158" i="20"/>
  <c r="J188" i="20"/>
  <c r="G146" i="20"/>
  <c r="R152" i="20"/>
  <c r="N164" i="20"/>
  <c r="N146" i="20"/>
  <c r="Y152" i="20"/>
  <c r="I164" i="20"/>
  <c r="T170" i="20"/>
  <c r="F182" i="20"/>
  <c r="Q188" i="20"/>
  <c r="I170" i="20"/>
  <c r="T176" i="20"/>
  <c r="F188" i="20"/>
  <c r="Q164" i="20"/>
  <c r="I176" i="20"/>
  <c r="T182" i="20"/>
  <c r="F164" i="20"/>
  <c r="Q170" i="20"/>
  <c r="I182" i="20"/>
  <c r="T188" i="20"/>
  <c r="J50" i="20"/>
  <c r="D26" i="20"/>
  <c r="S20" i="20"/>
  <c r="T14" i="20"/>
  <c r="U8" i="20"/>
  <c r="Z62" i="20"/>
  <c r="Q20" i="20"/>
  <c r="O26" i="20"/>
  <c r="Z32" i="20"/>
  <c r="L44" i="20"/>
  <c r="W50" i="20"/>
  <c r="O62" i="20"/>
  <c r="L86" i="20"/>
  <c r="F146" i="20"/>
  <c r="N38" i="20"/>
  <c r="Y44" i="20"/>
  <c r="K56" i="20"/>
  <c r="V62" i="20"/>
  <c r="M86" i="20"/>
  <c r="W26" i="20"/>
  <c r="O38" i="20"/>
  <c r="Z44" i="20"/>
  <c r="L56" i="20"/>
  <c r="W62" i="20"/>
  <c r="R86" i="20"/>
  <c r="L26" i="20"/>
  <c r="W32" i="20"/>
  <c r="O44" i="20"/>
  <c r="Z50" i="20"/>
  <c r="L62" i="20"/>
  <c r="S86" i="20"/>
  <c r="J122" i="20"/>
  <c r="W68" i="20"/>
  <c r="O80" i="20"/>
  <c r="Z86" i="20"/>
  <c r="L98" i="20"/>
  <c r="W104" i="20"/>
  <c r="W116" i="20"/>
  <c r="I146" i="20"/>
  <c r="L68" i="20"/>
  <c r="W74" i="20"/>
  <c r="O86" i="20"/>
  <c r="Z92" i="20"/>
  <c r="L104" i="20"/>
  <c r="J140" i="20"/>
  <c r="S68" i="20"/>
  <c r="E80" i="20"/>
  <c r="P86" i="20"/>
  <c r="H98" i="20"/>
  <c r="S104" i="20"/>
  <c r="P116" i="20"/>
  <c r="G74" i="20"/>
  <c r="R80" i="20"/>
  <c r="D92" i="20"/>
  <c r="U98" i="20"/>
  <c r="H110" i="20"/>
  <c r="V122" i="20"/>
  <c r="F116" i="20"/>
  <c r="Q122" i="20"/>
  <c r="I134" i="20"/>
  <c r="AA146" i="20"/>
  <c r="F122" i="20"/>
  <c r="Q128" i="20"/>
  <c r="M140" i="20"/>
  <c r="I110" i="20"/>
  <c r="T116" i="20"/>
  <c r="F128" i="20"/>
  <c r="Q134" i="20"/>
  <c r="Z152" i="20"/>
  <c r="H122" i="20"/>
  <c r="S128" i="20"/>
  <c r="E140" i="20"/>
  <c r="S158" i="20"/>
  <c r="J152" i="20"/>
  <c r="AA158" i="20"/>
  <c r="P182" i="20"/>
  <c r="K152" i="20"/>
  <c r="V158" i="20"/>
  <c r="AA134" i="20"/>
  <c r="M146" i="20"/>
  <c r="X152" i="20"/>
  <c r="I140" i="20"/>
  <c r="T146" i="20"/>
  <c r="F158" i="20"/>
  <c r="O164" i="20"/>
  <c r="Z170" i="20"/>
  <c r="L182" i="20"/>
  <c r="W188" i="20"/>
  <c r="O170" i="20"/>
  <c r="Z176" i="20"/>
  <c r="L188" i="20"/>
  <c r="W164" i="20"/>
  <c r="O176" i="20"/>
  <c r="Z182" i="20"/>
  <c r="L164" i="20"/>
  <c r="W170" i="20"/>
  <c r="O182" i="20"/>
  <c r="Z188" i="20"/>
  <c r="M20" i="20"/>
  <c r="N14" i="20"/>
  <c r="O8" i="20"/>
  <c r="H62" i="20"/>
  <c r="P44" i="20"/>
  <c r="G23" i="19"/>
  <c r="G39" i="19" s="1"/>
  <c r="I51" i="19" s="1"/>
  <c r="G26" i="19"/>
  <c r="F26" i="19"/>
  <c r="F23" i="19" s="1"/>
  <c r="F39" i="19" s="1"/>
  <c r="I50" i="19" s="1"/>
  <c r="E26" i="19"/>
  <c r="E23" i="19" s="1"/>
  <c r="E39" i="19" s="1"/>
  <c r="I49" i="19" s="1"/>
  <c r="D17" i="19"/>
  <c r="D38" i="19" s="1"/>
  <c r="I44" i="19" s="1"/>
  <c r="G20" i="19"/>
  <c r="G17" i="19" s="1"/>
  <c r="G38" i="19" s="1"/>
  <c r="I47" i="19" s="1"/>
  <c r="F20" i="19"/>
  <c r="F17" i="19" s="1"/>
  <c r="F38" i="19" s="1"/>
  <c r="I46" i="19" s="1"/>
  <c r="E20" i="19"/>
  <c r="E17" i="19" s="1"/>
  <c r="E38" i="19" s="1"/>
  <c r="I45" i="19" s="1"/>
  <c r="E634" i="7"/>
  <c r="R629" i="7"/>
  <c r="H619" i="7"/>
  <c r="U614" i="7"/>
  <c r="E604" i="7"/>
  <c r="R599" i="7"/>
  <c r="H589" i="7"/>
  <c r="U584" i="7"/>
  <c r="E574" i="7"/>
  <c r="R569" i="7"/>
  <c r="H559" i="7"/>
  <c r="U554" i="7"/>
  <c r="E544" i="7"/>
  <c r="R539" i="7"/>
  <c r="H529" i="7"/>
  <c r="U524" i="7"/>
  <c r="E514" i="7"/>
  <c r="R509" i="7"/>
  <c r="H499" i="7"/>
  <c r="U494" i="7"/>
  <c r="E484" i="7"/>
  <c r="L475" i="7"/>
  <c r="Y470" i="7"/>
  <c r="O460" i="7"/>
  <c r="V455" i="7"/>
  <c r="L445" i="7"/>
  <c r="Y440" i="7"/>
  <c r="O430" i="7"/>
  <c r="V425" i="7"/>
  <c r="L415" i="7"/>
  <c r="Y410" i="7"/>
  <c r="O400" i="7"/>
  <c r="V395" i="7"/>
  <c r="L385" i="7"/>
  <c r="Y380" i="7"/>
  <c r="O370" i="7"/>
  <c r="V365" i="7"/>
  <c r="L355" i="7"/>
  <c r="Y350" i="7"/>
  <c r="O340" i="7"/>
  <c r="V335" i="7"/>
  <c r="L325" i="7"/>
  <c r="S316" i="7"/>
  <c r="I306" i="7"/>
  <c r="P301" i="7"/>
  <c r="F291" i="7"/>
  <c r="S286" i="7"/>
  <c r="I276" i="7"/>
  <c r="P271" i="7"/>
  <c r="F261" i="7"/>
  <c r="S256" i="7"/>
  <c r="I246" i="7"/>
  <c r="P241" i="7"/>
  <c r="F231" i="7"/>
  <c r="S226" i="7"/>
  <c r="I216" i="7"/>
  <c r="P211" i="7"/>
  <c r="F201" i="7"/>
  <c r="S196" i="7"/>
  <c r="I186" i="7"/>
  <c r="P181" i="7"/>
  <c r="F171" i="7"/>
  <c r="S166" i="7"/>
  <c r="J147" i="7"/>
  <c r="W142" i="7"/>
  <c r="M132" i="7"/>
  <c r="Z127" i="7"/>
  <c r="J117" i="7"/>
  <c r="W112" i="7"/>
  <c r="M102" i="7"/>
  <c r="Z97" i="7"/>
  <c r="J87" i="7"/>
  <c r="W82" i="7"/>
  <c r="M72" i="7"/>
  <c r="Z67" i="7"/>
  <c r="J57" i="7"/>
  <c r="W52" i="7"/>
  <c r="M42" i="7"/>
  <c r="Z37" i="7"/>
  <c r="J27" i="7"/>
  <c r="W22" i="7"/>
  <c r="M12" i="7"/>
  <c r="Z7" i="7"/>
  <c r="D634" i="7"/>
  <c r="Q629" i="7"/>
  <c r="G619" i="7"/>
  <c r="T614" i="7"/>
  <c r="D604" i="7"/>
  <c r="Q599" i="7"/>
  <c r="G589" i="7"/>
  <c r="T584" i="7"/>
  <c r="D574" i="7"/>
  <c r="G316" i="7"/>
  <c r="N157" i="7"/>
  <c r="Q569" i="7"/>
  <c r="G559" i="7"/>
  <c r="T554" i="7"/>
  <c r="D544" i="7"/>
  <c r="Q539" i="7"/>
  <c r="G529" i="7"/>
  <c r="T524" i="7"/>
  <c r="D514" i="7"/>
  <c r="Q509" i="7"/>
  <c r="G499" i="7"/>
  <c r="T494" i="7"/>
  <c r="K475" i="7"/>
  <c r="X470" i="7"/>
  <c r="N460" i="7"/>
  <c r="AA455" i="7"/>
  <c r="K445" i="7"/>
  <c r="X440" i="7"/>
  <c r="N430" i="7"/>
  <c r="AA425" i="7"/>
  <c r="K415" i="7"/>
  <c r="X410" i="7"/>
  <c r="N400" i="7"/>
  <c r="AA395" i="7"/>
  <c r="K385" i="7"/>
  <c r="X380" i="7"/>
  <c r="N370" i="7"/>
  <c r="AA365" i="7"/>
  <c r="K355" i="7"/>
  <c r="X350" i="7"/>
  <c r="N340" i="7"/>
  <c r="AA335" i="7"/>
  <c r="K325" i="7"/>
  <c r="X316" i="7"/>
  <c r="N306" i="7"/>
  <c r="AA301" i="7"/>
  <c r="K291" i="7"/>
  <c r="X286" i="7"/>
  <c r="N276" i="7"/>
  <c r="AA271" i="7"/>
  <c r="K261" i="7"/>
  <c r="X256" i="7"/>
  <c r="N246" i="7"/>
  <c r="AA241" i="7"/>
  <c r="K231" i="7"/>
  <c r="X226" i="7"/>
  <c r="N216" i="7"/>
  <c r="AA211" i="7"/>
  <c r="K201" i="7"/>
  <c r="X196" i="7"/>
  <c r="N186" i="7"/>
  <c r="AA181" i="7"/>
  <c r="K171" i="7"/>
  <c r="X166" i="7"/>
  <c r="N152" i="7"/>
  <c r="AA147" i="7"/>
  <c r="K137" i="7"/>
  <c r="X132" i="7"/>
  <c r="N122" i="7"/>
  <c r="AA117" i="7"/>
  <c r="K107" i="7"/>
  <c r="X102" i="7"/>
  <c r="N92" i="7"/>
  <c r="AA87" i="7"/>
  <c r="K77" i="7"/>
  <c r="X72" i="7"/>
  <c r="N62" i="7"/>
  <c r="AA57" i="7"/>
  <c r="K47" i="7"/>
  <c r="X42" i="7"/>
  <c r="N32" i="7"/>
  <c r="AA27" i="7"/>
  <c r="K17" i="7"/>
  <c r="X12" i="7"/>
  <c r="AA634" i="7"/>
  <c r="K624" i="7"/>
  <c r="X619" i="7"/>
  <c r="N609" i="7"/>
  <c r="AA604" i="7"/>
  <c r="K594" i="7"/>
  <c r="J475" i="7"/>
  <c r="W470" i="7"/>
  <c r="M460" i="7"/>
  <c r="Z455" i="7"/>
  <c r="J445" i="7"/>
  <c r="W440" i="7"/>
  <c r="L619" i="7"/>
  <c r="Y614" i="7"/>
  <c r="O604" i="7"/>
  <c r="V599" i="7"/>
  <c r="K470" i="7"/>
  <c r="X465" i="7"/>
  <c r="N455" i="7"/>
  <c r="AA450" i="7"/>
  <c r="H634" i="7"/>
  <c r="U629" i="7"/>
  <c r="E619" i="7"/>
  <c r="R614" i="7"/>
  <c r="H604" i="7"/>
  <c r="U599" i="7"/>
  <c r="E589" i="7"/>
  <c r="R584" i="7"/>
  <c r="H574" i="7"/>
  <c r="U569" i="7"/>
  <c r="E559" i="7"/>
  <c r="R554" i="7"/>
  <c r="H544" i="7"/>
  <c r="U539" i="7"/>
  <c r="E529" i="7"/>
  <c r="R524" i="7"/>
  <c r="H514" i="7"/>
  <c r="U509" i="7"/>
  <c r="E499" i="7"/>
  <c r="R494" i="7"/>
  <c r="H484" i="7"/>
  <c r="U475" i="7"/>
  <c r="E465" i="7"/>
  <c r="R460" i="7"/>
  <c r="H450" i="7"/>
  <c r="U445" i="7"/>
  <c r="E435" i="7"/>
  <c r="R430" i="7"/>
  <c r="H420" i="7"/>
  <c r="U415" i="7"/>
  <c r="E405" i="7"/>
  <c r="R400" i="7"/>
  <c r="H390" i="7"/>
  <c r="U385" i="7"/>
  <c r="E375" i="7"/>
  <c r="R370" i="7"/>
  <c r="H360" i="7"/>
  <c r="U355" i="7"/>
  <c r="E345" i="7"/>
  <c r="D316" i="7"/>
  <c r="Q311" i="7"/>
  <c r="G301" i="7"/>
  <c r="T296" i="7"/>
  <c r="D286" i="7"/>
  <c r="Q281" i="7"/>
  <c r="G271" i="7"/>
  <c r="T266" i="7"/>
  <c r="D256" i="7"/>
  <c r="Q251" i="7"/>
  <c r="G241" i="7"/>
  <c r="T236" i="7"/>
  <c r="D226" i="7"/>
  <c r="Q221" i="7"/>
  <c r="G211" i="7"/>
  <c r="T206" i="7"/>
  <c r="D196" i="7"/>
  <c r="Q191" i="7"/>
  <c r="G181" i="7"/>
  <c r="T176" i="7"/>
  <c r="K157" i="7"/>
  <c r="X152" i="7"/>
  <c r="N142" i="7"/>
  <c r="AA137" i="7"/>
  <c r="K127" i="7"/>
  <c r="X122" i="7"/>
  <c r="N112" i="7"/>
  <c r="AA107" i="7"/>
  <c r="K97" i="7"/>
  <c r="X92" i="7"/>
  <c r="N82" i="7"/>
  <c r="AA77" i="7"/>
  <c r="K440" i="7"/>
  <c r="X435" i="7"/>
  <c r="N425" i="7"/>
  <c r="AA420" i="7"/>
  <c r="K410" i="7"/>
  <c r="X405" i="7"/>
  <c r="N395" i="7"/>
  <c r="AA390" i="7"/>
  <c r="K380" i="7"/>
  <c r="X375" i="7"/>
  <c r="N365" i="7"/>
  <c r="AA360" i="7"/>
  <c r="K350" i="7"/>
  <c r="X345" i="7"/>
  <c r="N335" i="7"/>
  <c r="AA330" i="7"/>
  <c r="E316" i="7"/>
  <c r="R311" i="7"/>
  <c r="H301" i="7"/>
  <c r="U296" i="7"/>
  <c r="E286" i="7"/>
  <c r="R281" i="7"/>
  <c r="H271" i="7"/>
  <c r="U266" i="7"/>
  <c r="E256" i="7"/>
  <c r="R251" i="7"/>
  <c r="H241" i="7"/>
  <c r="U236" i="7"/>
  <c r="E226" i="7"/>
  <c r="R221" i="7"/>
  <c r="H211" i="7"/>
  <c r="U206" i="7"/>
  <c r="E196" i="7"/>
  <c r="R191" i="7"/>
  <c r="H181" i="7"/>
  <c r="U176" i="7"/>
  <c r="E166" i="7"/>
  <c r="R157" i="7"/>
  <c r="H147" i="7"/>
  <c r="U142" i="7"/>
  <c r="E132" i="7"/>
  <c r="R127" i="7"/>
  <c r="H117" i="7"/>
  <c r="U112" i="7"/>
  <c r="E102" i="7"/>
  <c r="R97" i="7"/>
  <c r="H87" i="7"/>
  <c r="O629" i="7"/>
  <c r="V624" i="7"/>
  <c r="L614" i="7"/>
  <c r="Y609" i="7"/>
  <c r="O599" i="7"/>
  <c r="V594" i="7"/>
  <c r="L584" i="7"/>
  <c r="Y579" i="7"/>
  <c r="O569" i="7"/>
  <c r="V564" i="7"/>
  <c r="L554" i="7"/>
  <c r="Y549" i="7"/>
  <c r="O539" i="7"/>
  <c r="V534" i="7"/>
  <c r="L524" i="7"/>
  <c r="Y519" i="7"/>
  <c r="O509" i="7"/>
  <c r="V504" i="7"/>
  <c r="L494" i="7"/>
  <c r="Y489" i="7"/>
  <c r="O475" i="7"/>
  <c r="V470" i="7"/>
  <c r="L460" i="7"/>
  <c r="Y455" i="7"/>
  <c r="O445" i="7"/>
  <c r="V440" i="7"/>
  <c r="L430" i="7"/>
  <c r="Y425" i="7"/>
  <c r="O415" i="7"/>
  <c r="V410" i="7"/>
  <c r="L400" i="7"/>
  <c r="Y395" i="7"/>
  <c r="O385" i="7"/>
  <c r="V380" i="7"/>
  <c r="L370" i="7"/>
  <c r="Y365" i="7"/>
  <c r="O355" i="7"/>
  <c r="V350" i="7"/>
  <c r="P529" i="7"/>
  <c r="P316" i="7"/>
  <c r="F306" i="7"/>
  <c r="S301" i="7"/>
  <c r="I291" i="7"/>
  <c r="P286" i="7"/>
  <c r="F276" i="7"/>
  <c r="S271" i="7"/>
  <c r="I261" i="7"/>
  <c r="P256" i="7"/>
  <c r="F246" i="7"/>
  <c r="S241" i="7"/>
  <c r="I231" i="7"/>
  <c r="P226" i="7"/>
  <c r="F216" i="7"/>
  <c r="S211" i="7"/>
  <c r="I201" i="7"/>
  <c r="P196" i="7"/>
  <c r="F186" i="7"/>
  <c r="S181" i="7"/>
  <c r="I171" i="7"/>
  <c r="P166" i="7"/>
  <c r="W157" i="7"/>
  <c r="M147" i="7"/>
  <c r="Z142" i="7"/>
  <c r="J132" i="7"/>
  <c r="W127" i="7"/>
  <c r="M117" i="7"/>
  <c r="Z112" i="7"/>
  <c r="J102" i="7"/>
  <c r="W97" i="7"/>
  <c r="M87" i="7"/>
  <c r="Z82" i="7"/>
  <c r="J72" i="7"/>
  <c r="W67" i="7"/>
  <c r="M57" i="7"/>
  <c r="Z52" i="7"/>
  <c r="M569" i="7"/>
  <c r="G629" i="7"/>
  <c r="T624" i="7"/>
  <c r="D614" i="7"/>
  <c r="Q609" i="7"/>
  <c r="G599" i="7"/>
  <c r="T594" i="7"/>
  <c r="D584" i="7"/>
  <c r="Q579" i="7"/>
  <c r="G569" i="7"/>
  <c r="T564" i="7"/>
  <c r="D554" i="7"/>
  <c r="Q549" i="7"/>
  <c r="G539" i="7"/>
  <c r="T534" i="7"/>
  <c r="D524" i="7"/>
  <c r="Q519" i="7"/>
  <c r="G509" i="7"/>
  <c r="T504" i="7"/>
  <c r="D494" i="7"/>
  <c r="Q489" i="7"/>
  <c r="G475" i="7"/>
  <c r="T470" i="7"/>
  <c r="D460" i="7"/>
  <c r="Q455" i="7"/>
  <c r="G445" i="7"/>
  <c r="T440" i="7"/>
  <c r="D430" i="7"/>
  <c r="Q425" i="7"/>
  <c r="G415" i="7"/>
  <c r="T410" i="7"/>
  <c r="D400" i="7"/>
  <c r="Q395" i="7"/>
  <c r="G385" i="7"/>
  <c r="T380" i="7"/>
  <c r="D370" i="7"/>
  <c r="Q365" i="7"/>
  <c r="G355" i="7"/>
  <c r="T350" i="7"/>
  <c r="D340" i="7"/>
  <c r="Q335" i="7"/>
  <c r="G325" i="7"/>
  <c r="T316" i="7"/>
  <c r="D306" i="7"/>
  <c r="Q301" i="7"/>
  <c r="G291" i="7"/>
  <c r="T286" i="7"/>
  <c r="D276" i="7"/>
  <c r="Q271" i="7"/>
  <c r="G261" i="7"/>
  <c r="T256" i="7"/>
  <c r="D246" i="7"/>
  <c r="Q241" i="7"/>
  <c r="G231" i="7"/>
  <c r="T226" i="7"/>
  <c r="D216" i="7"/>
  <c r="Q211" i="7"/>
  <c r="G201" i="7"/>
  <c r="T196" i="7"/>
  <c r="D186" i="7"/>
  <c r="Q181" i="7"/>
  <c r="G171" i="7"/>
  <c r="T166" i="7"/>
  <c r="D152" i="7"/>
  <c r="Q147" i="7"/>
  <c r="G137" i="7"/>
  <c r="T132" i="7"/>
  <c r="D122" i="7"/>
  <c r="Q117" i="7"/>
  <c r="G107" i="7"/>
  <c r="T102" i="7"/>
  <c r="D92" i="7"/>
  <c r="Q87" i="7"/>
  <c r="G77" i="7"/>
  <c r="T72" i="7"/>
  <c r="D62" i="7"/>
  <c r="Q57" i="7"/>
  <c r="G47" i="7"/>
  <c r="T42" i="7"/>
  <c r="D32" i="7"/>
  <c r="Q27" i="7"/>
  <c r="G17" i="7"/>
  <c r="T12" i="7"/>
  <c r="K67" i="7"/>
  <c r="X62" i="7"/>
  <c r="N52" i="7"/>
  <c r="AA47" i="7"/>
  <c r="N629" i="7"/>
  <c r="AA624" i="7"/>
  <c r="K614" i="7"/>
  <c r="X609" i="7"/>
  <c r="N599" i="7"/>
  <c r="AA594" i="7"/>
  <c r="K584" i="7"/>
  <c r="X579" i="7"/>
  <c r="N569" i="7"/>
  <c r="AA564" i="7"/>
  <c r="K554" i="7"/>
  <c r="X549" i="7"/>
  <c r="N539" i="7"/>
  <c r="AA534" i="7"/>
  <c r="K524" i="7"/>
  <c r="X519" i="7"/>
  <c r="N509" i="7"/>
  <c r="AA504" i="7"/>
  <c r="K494" i="7"/>
  <c r="X489" i="7"/>
  <c r="Z475" i="7"/>
  <c r="J465" i="7"/>
  <c r="W460" i="7"/>
  <c r="M450" i="7"/>
  <c r="Z445" i="7"/>
  <c r="J435" i="7"/>
  <c r="W430" i="7"/>
  <c r="M420" i="7"/>
  <c r="Z415" i="7"/>
  <c r="J405" i="7"/>
  <c r="W400" i="7"/>
  <c r="M390" i="7"/>
  <c r="Z385" i="7"/>
  <c r="J375" i="7"/>
  <c r="W370" i="7"/>
  <c r="M360" i="7"/>
  <c r="Z355" i="7"/>
  <c r="J345" i="7"/>
  <c r="W340" i="7"/>
  <c r="M330" i="7"/>
  <c r="Z325" i="7"/>
  <c r="J311" i="7"/>
  <c r="W306" i="7"/>
  <c r="M296" i="7"/>
  <c r="Z291" i="7"/>
  <c r="J281" i="7"/>
  <c r="W276" i="7"/>
  <c r="M266" i="7"/>
  <c r="Z261" i="7"/>
  <c r="J251" i="7"/>
  <c r="W246" i="7"/>
  <c r="M236" i="7"/>
  <c r="Z231" i="7"/>
  <c r="J221" i="7"/>
  <c r="W216" i="7"/>
  <c r="M206" i="7"/>
  <c r="Z201" i="7"/>
  <c r="J191" i="7"/>
  <c r="W186" i="7"/>
  <c r="M176" i="7"/>
  <c r="Z171" i="7"/>
  <c r="J157" i="7"/>
  <c r="W152" i="7"/>
  <c r="M142" i="7"/>
  <c r="Z137" i="7"/>
  <c r="J127" i="7"/>
  <c r="W122" i="7"/>
  <c r="M112" i="7"/>
  <c r="Z107" i="7"/>
  <c r="J97" i="7"/>
  <c r="W92" i="7"/>
  <c r="M82" i="7"/>
  <c r="Z77" i="7"/>
  <c r="J67" i="7"/>
  <c r="W62" i="7"/>
  <c r="M52" i="7"/>
  <c r="Z47" i="7"/>
  <c r="J37" i="7"/>
  <c r="W32" i="7"/>
  <c r="M22" i="7"/>
  <c r="Z17" i="7"/>
  <c r="K311" i="7"/>
  <c r="X306" i="7"/>
  <c r="N296" i="7"/>
  <c r="AA291" i="7"/>
  <c r="K281" i="7"/>
  <c r="X276" i="7"/>
  <c r="N266" i="7"/>
  <c r="AA261" i="7"/>
  <c r="K251" i="7"/>
  <c r="X246" i="7"/>
  <c r="N236" i="7"/>
  <c r="AA231" i="7"/>
  <c r="K221" i="7"/>
  <c r="X216" i="7"/>
  <c r="N206" i="7"/>
  <c r="AA201" i="7"/>
  <c r="K191" i="7"/>
  <c r="X186" i="7"/>
  <c r="N176" i="7"/>
  <c r="AA171" i="7"/>
  <c r="E157" i="7"/>
  <c r="R152" i="7"/>
  <c r="H142" i="7"/>
  <c r="U137" i="7"/>
  <c r="E127" i="7"/>
  <c r="R122" i="7"/>
  <c r="H112" i="7"/>
  <c r="U107" i="7"/>
  <c r="E97" i="7"/>
  <c r="R92" i="7"/>
  <c r="H82" i="7"/>
  <c r="U77" i="7"/>
  <c r="E67" i="7"/>
  <c r="R62" i="7"/>
  <c r="H52" i="7"/>
  <c r="U47" i="7"/>
  <c r="F519" i="7"/>
  <c r="S514" i="7"/>
  <c r="I504" i="7"/>
  <c r="P499" i="7"/>
  <c r="F489" i="7"/>
  <c r="H475" i="7"/>
  <c r="U470" i="7"/>
  <c r="E460" i="7"/>
  <c r="R455" i="7"/>
  <c r="H445" i="7"/>
  <c r="U440" i="7"/>
  <c r="E430" i="7"/>
  <c r="R425" i="7"/>
  <c r="H415" i="7"/>
  <c r="U410" i="7"/>
  <c r="E400" i="7"/>
  <c r="R395" i="7"/>
  <c r="H385" i="7"/>
  <c r="U380" i="7"/>
  <c r="E370" i="7"/>
  <c r="R365" i="7"/>
  <c r="H355" i="7"/>
  <c r="U350" i="7"/>
  <c r="E340" i="7"/>
  <c r="R335" i="7"/>
  <c r="H325" i="7"/>
  <c r="U316" i="7"/>
  <c r="E306" i="7"/>
  <c r="R301" i="7"/>
  <c r="H291" i="7"/>
  <c r="U286" i="7"/>
  <c r="E276" i="7"/>
  <c r="R271" i="7"/>
  <c r="H261" i="7"/>
  <c r="U256" i="7"/>
  <c r="E246" i="7"/>
  <c r="R241" i="7"/>
  <c r="H231" i="7"/>
  <c r="U226" i="7"/>
  <c r="E216" i="7"/>
  <c r="R211" i="7"/>
  <c r="H201" i="7"/>
  <c r="U196" i="7"/>
  <c r="E186" i="7"/>
  <c r="R181" i="7"/>
  <c r="H171" i="7"/>
  <c r="U166" i="7"/>
  <c r="E152" i="7"/>
  <c r="R147" i="7"/>
  <c r="H137" i="7"/>
  <c r="U132" i="7"/>
  <c r="E122" i="7"/>
  <c r="R117" i="7"/>
  <c r="H107" i="7"/>
  <c r="U102" i="7"/>
  <c r="E92" i="7"/>
  <c r="R87" i="7"/>
  <c r="H77" i="7"/>
  <c r="U72" i="7"/>
  <c r="E62" i="7"/>
  <c r="R57" i="7"/>
  <c r="H47" i="7"/>
  <c r="U42" i="7"/>
  <c r="E32" i="7"/>
  <c r="R27" i="7"/>
  <c r="H17" i="7"/>
  <c r="U12" i="7"/>
  <c r="AA226" i="18"/>
  <c r="J221" i="18"/>
  <c r="U231" i="18"/>
  <c r="Y286" i="18"/>
  <c r="W296" i="18"/>
  <c r="F316" i="18"/>
  <c r="W316" i="18"/>
  <c r="L32" i="18"/>
  <c r="Y27" i="18"/>
  <c r="E32" i="18"/>
  <c r="R27" i="18"/>
  <c r="H17" i="18"/>
  <c r="U12" i="18"/>
  <c r="V7" i="18"/>
  <c r="AA42" i="18"/>
  <c r="M52" i="18"/>
  <c r="X57" i="18"/>
  <c r="J67" i="18"/>
  <c r="AA72" i="18"/>
  <c r="M82" i="18"/>
  <c r="X87" i="18"/>
  <c r="J97" i="18"/>
  <c r="AA102" i="18"/>
  <c r="M112" i="18"/>
  <c r="X117" i="18"/>
  <c r="J127" i="18"/>
  <c r="AA132" i="18"/>
  <c r="M142" i="18"/>
  <c r="V102" i="18"/>
  <c r="N112" i="18"/>
  <c r="Y117" i="18"/>
  <c r="K127" i="18"/>
  <c r="V132" i="18"/>
  <c r="N142" i="18"/>
  <c r="E107" i="18"/>
  <c r="P112" i="18"/>
  <c r="H122" i="18"/>
  <c r="S127" i="18"/>
  <c r="E137" i="18"/>
  <c r="P142" i="18"/>
  <c r="Y157" i="18"/>
  <c r="J87" i="18"/>
  <c r="AA92" i="18"/>
  <c r="M102" i="18"/>
  <c r="X107" i="18"/>
  <c r="J117" i="18"/>
  <c r="AA122" i="18"/>
  <c r="M132" i="18"/>
  <c r="X137" i="18"/>
  <c r="N147" i="18"/>
  <c r="D157" i="18"/>
  <c r="P92" i="18"/>
  <c r="H102" i="18"/>
  <c r="S107" i="18"/>
  <c r="E117" i="18"/>
  <c r="P122" i="18"/>
  <c r="H132" i="18"/>
  <c r="S137" i="18"/>
  <c r="H147" i="18"/>
  <c r="F157" i="18"/>
  <c r="S147" i="18"/>
  <c r="E157" i="18"/>
  <c r="F127" i="18"/>
  <c r="Y87" i="18"/>
  <c r="S37" i="18"/>
  <c r="AA77" i="18"/>
  <c r="D52" i="18"/>
  <c r="G32" i="18"/>
  <c r="T27" i="18"/>
  <c r="D17" i="18"/>
  <c r="Q12" i="18"/>
  <c r="M489" i="17"/>
  <c r="I370" i="17"/>
  <c r="T375" i="17"/>
  <c r="F385" i="17"/>
  <c r="Q390" i="17"/>
  <c r="I400" i="17"/>
  <c r="T405" i="17"/>
  <c r="F415" i="17"/>
  <c r="Q420" i="17"/>
  <c r="I430" i="17"/>
  <c r="T435" i="17"/>
  <c r="F445" i="17"/>
  <c r="Q450" i="17"/>
  <c r="I460" i="17"/>
  <c r="T465" i="17"/>
  <c r="F475" i="17"/>
  <c r="I375" i="17"/>
  <c r="T380" i="17"/>
  <c r="F390" i="17"/>
  <c r="Q395" i="17"/>
  <c r="I405" i="17"/>
  <c r="T410" i="17"/>
  <c r="F420" i="17"/>
  <c r="Q425" i="17"/>
  <c r="I435" i="17"/>
  <c r="T440" i="17"/>
  <c r="F450" i="17"/>
  <c r="Q455" i="17"/>
  <c r="I465" i="17"/>
  <c r="T470" i="17"/>
  <c r="M435" i="17"/>
  <c r="U360" i="17"/>
  <c r="P196" i="17"/>
  <c r="S186" i="17"/>
  <c r="I171" i="17"/>
  <c r="P166" i="17"/>
  <c r="Q181" i="17"/>
  <c r="I191" i="17"/>
  <c r="T196" i="17"/>
  <c r="F206" i="17"/>
  <c r="Q211" i="17"/>
  <c r="I221" i="17"/>
  <c r="T226" i="17"/>
  <c r="F236" i="17"/>
  <c r="Q241" i="17"/>
  <c r="I251" i="17"/>
  <c r="T256" i="17"/>
  <c r="F266" i="17"/>
  <c r="Q271" i="17"/>
  <c r="I281" i="17"/>
  <c r="T286" i="17"/>
  <c r="F296" i="17"/>
  <c r="Q301" i="17"/>
  <c r="I311" i="17"/>
  <c r="T316" i="17"/>
  <c r="F306" i="17"/>
  <c r="Q311" i="17"/>
  <c r="S181" i="17"/>
  <c r="F276" i="17"/>
  <c r="AA186" i="17"/>
  <c r="J171" i="17"/>
  <c r="W166" i="17"/>
  <c r="J77" i="17"/>
  <c r="AA82" i="17"/>
  <c r="M92" i="17"/>
  <c r="X97" i="17"/>
  <c r="J107" i="17"/>
  <c r="AA112" i="17"/>
  <c r="M122" i="17"/>
  <c r="X127" i="17"/>
  <c r="J137" i="17"/>
  <c r="AA142" i="17"/>
  <c r="M152" i="17"/>
  <c r="X157" i="17"/>
  <c r="N92" i="17"/>
  <c r="Y97" i="17"/>
  <c r="K107" i="17"/>
  <c r="V112" i="17"/>
  <c r="N122" i="17"/>
  <c r="Y127" i="17"/>
  <c r="K137" i="17"/>
  <c r="V142" i="17"/>
  <c r="N152" i="17"/>
  <c r="Y157" i="17"/>
  <c r="M72" i="17"/>
  <c r="X77" i="17"/>
  <c r="J87" i="17"/>
  <c r="AA92" i="17"/>
  <c r="M102" i="17"/>
  <c r="X107" i="17"/>
  <c r="J117" i="17"/>
  <c r="AA122" i="17"/>
  <c r="M132" i="17"/>
  <c r="X137" i="17"/>
  <c r="J147" i="17"/>
  <c r="AA152" i="17"/>
  <c r="M137" i="17"/>
  <c r="X142" i="17"/>
  <c r="J152" i="17"/>
  <c r="AA157" i="17"/>
  <c r="N17" i="17"/>
  <c r="Y22" i="17"/>
  <c r="K32" i="17"/>
  <c r="V37" i="17"/>
  <c r="N47" i="17"/>
  <c r="Y52" i="17"/>
  <c r="K62" i="17"/>
  <c r="V67" i="17"/>
  <c r="N77" i="17"/>
  <c r="Y82" i="17"/>
  <c r="K92" i="17"/>
  <c r="V97" i="17"/>
  <c r="N107" i="17"/>
  <c r="Y112" i="17"/>
  <c r="K122" i="17"/>
  <c r="V127" i="17"/>
  <c r="N137" i="17"/>
  <c r="Y142" i="17"/>
  <c r="K152" i="17"/>
  <c r="V157" i="17"/>
  <c r="N22" i="17"/>
  <c r="Y27" i="17"/>
  <c r="K37" i="17"/>
  <c r="V42" i="17"/>
  <c r="N52" i="17"/>
  <c r="Y57" i="17"/>
  <c r="K67" i="17"/>
  <c r="V72" i="17"/>
  <c r="N82" i="17"/>
  <c r="Y87" i="17"/>
  <c r="K97" i="17"/>
  <c r="V102" i="17"/>
  <c r="N112" i="17"/>
  <c r="Y117" i="17"/>
  <c r="K127" i="17"/>
  <c r="V132" i="17"/>
  <c r="N142" i="17"/>
  <c r="Y147" i="17"/>
  <c r="K157" i="17"/>
  <c r="T132" i="17"/>
  <c r="M390" i="16"/>
  <c r="W132" i="16"/>
  <c r="M122" i="16"/>
  <c r="Z117" i="16"/>
  <c r="J107" i="16"/>
  <c r="W102" i="16"/>
  <c r="M92" i="16"/>
  <c r="Z87" i="16"/>
  <c r="J77" i="16"/>
  <c r="W72" i="16"/>
  <c r="M62" i="16"/>
  <c r="Z57" i="16"/>
  <c r="J47" i="16"/>
  <c r="W42" i="16"/>
  <c r="M32" i="16"/>
  <c r="Z27" i="16"/>
  <c r="J17" i="16"/>
  <c r="W12" i="16"/>
  <c r="V132" i="16"/>
  <c r="L122" i="16"/>
  <c r="Y117" i="16"/>
  <c r="O107" i="16"/>
  <c r="V102" i="16"/>
  <c r="L92" i="16"/>
  <c r="Y87" i="16"/>
  <c r="O77" i="16"/>
  <c r="V72" i="16"/>
  <c r="L62" i="16"/>
  <c r="Y57" i="16"/>
  <c r="O47" i="16"/>
  <c r="V42" i="16"/>
  <c r="L32" i="16"/>
  <c r="Y27" i="16"/>
  <c r="O17" i="16"/>
  <c r="V12" i="16"/>
  <c r="O132" i="16"/>
  <c r="V127" i="16"/>
  <c r="L117" i="16"/>
  <c r="Y112" i="16"/>
  <c r="O102" i="16"/>
  <c r="V97" i="16"/>
  <c r="L87" i="16"/>
  <c r="Y82" i="16"/>
  <c r="O72" i="16"/>
  <c r="V67" i="16"/>
  <c r="L57" i="16"/>
  <c r="Y52" i="16"/>
  <c r="O42" i="16"/>
  <c r="V37" i="16"/>
  <c r="L27" i="16"/>
  <c r="Y22" i="16"/>
  <c r="O12" i="16"/>
  <c r="P7" i="16"/>
  <c r="G147" i="16"/>
  <c r="R152" i="16"/>
  <c r="F157" i="16"/>
  <c r="M157" i="16"/>
  <c r="X137" i="16"/>
  <c r="J147" i="16"/>
  <c r="AA152" i="16"/>
  <c r="M137" i="16"/>
  <c r="X142" i="16"/>
  <c r="J152" i="16"/>
  <c r="AA157" i="16"/>
  <c r="N132" i="16"/>
  <c r="AA127" i="16"/>
  <c r="K117" i="16"/>
  <c r="X112" i="16"/>
  <c r="N102" i="16"/>
  <c r="AA97" i="16"/>
  <c r="K87" i="16"/>
  <c r="X82" i="16"/>
  <c r="N72" i="16"/>
  <c r="AA67" i="16"/>
  <c r="K57" i="16"/>
  <c r="X52" i="16"/>
  <c r="N42" i="16"/>
  <c r="AA37" i="16"/>
  <c r="K27" i="16"/>
  <c r="X22" i="16"/>
  <c r="N12" i="16"/>
  <c r="AA7" i="16"/>
  <c r="H137" i="16"/>
  <c r="S132" i="16"/>
  <c r="I122" i="16"/>
  <c r="P117" i="16"/>
  <c r="F107" i="16"/>
  <c r="S102" i="16"/>
  <c r="I92" i="16"/>
  <c r="P87" i="16"/>
  <c r="F77" i="16"/>
  <c r="S72" i="16"/>
  <c r="I62" i="16"/>
  <c r="P57" i="16"/>
  <c r="F47" i="16"/>
  <c r="S42" i="16"/>
  <c r="I32" i="16"/>
  <c r="P27" i="16"/>
  <c r="F17" i="16"/>
  <c r="S12" i="16"/>
  <c r="O137" i="16"/>
  <c r="X132" i="16"/>
  <c r="N122" i="16"/>
  <c r="AA117" i="16"/>
  <c r="K107" i="16"/>
  <c r="X102" i="16"/>
  <c r="N92" i="16"/>
  <c r="AA87" i="16"/>
  <c r="K77" i="16"/>
  <c r="X72" i="16"/>
  <c r="N62" i="16"/>
  <c r="AA57" i="16"/>
  <c r="K47" i="16"/>
  <c r="X42" i="16"/>
  <c r="N32" i="16"/>
  <c r="AA27" i="16"/>
  <c r="K17" i="16"/>
  <c r="X12" i="16"/>
  <c r="E296" i="15"/>
  <c r="S276" i="15"/>
  <c r="M286" i="15"/>
  <c r="N271" i="15"/>
  <c r="N261" i="15"/>
  <c r="D291" i="15"/>
  <c r="U296" i="15"/>
  <c r="G306" i="15"/>
  <c r="R311" i="15"/>
  <c r="O276" i="15"/>
  <c r="U266" i="15"/>
  <c r="V301" i="15"/>
  <c r="Z251" i="15"/>
  <c r="O246" i="15"/>
  <c r="W236" i="15"/>
  <c r="L231" i="15"/>
  <c r="Z221" i="15"/>
  <c r="O216" i="15"/>
  <c r="W206" i="15"/>
  <c r="L201" i="15"/>
  <c r="Z191" i="15"/>
  <c r="O186" i="15"/>
  <c r="W176" i="15"/>
  <c r="L171" i="15"/>
  <c r="L17" i="15"/>
  <c r="W22" i="15"/>
  <c r="O32" i="15"/>
  <c r="Z37" i="15"/>
  <c r="L47" i="15"/>
  <c r="W52" i="15"/>
  <c r="O62" i="15"/>
  <c r="Z67" i="15"/>
  <c r="L77" i="15"/>
  <c r="W82" i="15"/>
  <c r="O92" i="15"/>
  <c r="Z97" i="15"/>
  <c r="L107" i="15"/>
  <c r="W112" i="15"/>
  <c r="O122" i="15"/>
  <c r="Z127" i="15"/>
  <c r="L137" i="15"/>
  <c r="W142" i="15"/>
  <c r="O152" i="15"/>
  <c r="Z157" i="15"/>
  <c r="M107" i="15"/>
  <c r="X112" i="15"/>
  <c r="J122" i="15"/>
  <c r="AA127" i="15"/>
  <c r="M137" i="15"/>
  <c r="X142" i="15"/>
  <c r="J152" i="15"/>
  <c r="AA157" i="15"/>
  <c r="N17" i="15"/>
  <c r="Y22" i="15"/>
  <c r="K32" i="15"/>
  <c r="V37" i="15"/>
  <c r="N47" i="15"/>
  <c r="Y52" i="15"/>
  <c r="K62" i="15"/>
  <c r="V67" i="15"/>
  <c r="N77" i="15"/>
  <c r="Y82" i="15"/>
  <c r="K92" i="15"/>
  <c r="V97" i="15"/>
  <c r="N107" i="15"/>
  <c r="Y112" i="15"/>
  <c r="K122" i="15"/>
  <c r="V127" i="15"/>
  <c r="N137" i="15"/>
  <c r="Y142" i="15"/>
  <c r="K152" i="15"/>
  <c r="V157" i="15"/>
  <c r="K97" i="15"/>
  <c r="V102" i="15"/>
  <c r="N112" i="15"/>
  <c r="Y117" i="15"/>
  <c r="K127" i="15"/>
  <c r="V132" i="15"/>
  <c r="N142" i="15"/>
  <c r="Y147" i="15"/>
  <c r="K157" i="15"/>
  <c r="W12" i="15"/>
  <c r="O22" i="15"/>
  <c r="Z27" i="15"/>
  <c r="L37" i="15"/>
  <c r="W42" i="15"/>
  <c r="O52" i="15"/>
  <c r="Z57" i="15"/>
  <c r="L67" i="15"/>
  <c r="W72" i="15"/>
  <c r="O82" i="15"/>
  <c r="Z87" i="15"/>
  <c r="L97" i="15"/>
  <c r="W102" i="15"/>
  <c r="O112" i="15"/>
  <c r="Z117" i="15"/>
  <c r="L127" i="15"/>
  <c r="W132" i="15"/>
  <c r="O142" i="15"/>
  <c r="Z147" i="15"/>
  <c r="L157" i="15"/>
  <c r="X12" i="15"/>
  <c r="J22" i="15"/>
  <c r="AA27" i="15"/>
  <c r="M37" i="15"/>
  <c r="X42" i="15"/>
  <c r="J52" i="15"/>
  <c r="AA57" i="15"/>
  <c r="M67" i="15"/>
  <c r="X72" i="15"/>
  <c r="J82" i="15"/>
  <c r="AA87" i="15"/>
  <c r="M97" i="15"/>
  <c r="X102" i="15"/>
  <c r="J112" i="15"/>
  <c r="AA117" i="15"/>
  <c r="M127" i="15"/>
  <c r="X132" i="15"/>
  <c r="J142" i="15"/>
  <c r="AA147" i="15"/>
  <c r="M157" i="15"/>
  <c r="O37" i="15"/>
  <c r="O97" i="15"/>
  <c r="R82" i="15"/>
  <c r="I37" i="15"/>
  <c r="M27" i="15"/>
  <c r="R7" i="15"/>
  <c r="V629" i="14"/>
  <c r="K624" i="14"/>
  <c r="Y614" i="14"/>
  <c r="N609" i="14"/>
  <c r="V599" i="14"/>
  <c r="K594" i="14"/>
  <c r="Y584" i="14"/>
  <c r="N579" i="14"/>
  <c r="V569" i="14"/>
  <c r="K564" i="14"/>
  <c r="Y554" i="14"/>
  <c r="N549" i="14"/>
  <c r="V539" i="14"/>
  <c r="K534" i="14"/>
  <c r="Y524" i="14"/>
  <c r="N519" i="14"/>
  <c r="V509" i="14"/>
  <c r="K504" i="14"/>
  <c r="Y494" i="14"/>
  <c r="N489" i="14"/>
  <c r="V475" i="14"/>
  <c r="K470" i="14"/>
  <c r="Y460" i="14"/>
  <c r="N455" i="14"/>
  <c r="V445" i="14"/>
  <c r="K440" i="14"/>
  <c r="Y430" i="14"/>
  <c r="N425" i="14"/>
  <c r="V415" i="14"/>
  <c r="K410" i="14"/>
  <c r="Y400" i="14"/>
  <c r="N395" i="14"/>
  <c r="V385" i="14"/>
  <c r="K380" i="14"/>
  <c r="Y370" i="14"/>
  <c r="N365" i="14"/>
  <c r="V355" i="14"/>
  <c r="K350" i="14"/>
  <c r="Y340" i="14"/>
  <c r="N335" i="14"/>
  <c r="V325" i="14"/>
  <c r="J176" i="14"/>
  <c r="W171" i="14"/>
  <c r="T152" i="14"/>
  <c r="D142" i="14"/>
  <c r="Q137" i="14"/>
  <c r="G127" i="14"/>
  <c r="T122" i="14"/>
  <c r="D112" i="14"/>
  <c r="Q107" i="14"/>
  <c r="G97" i="14"/>
  <c r="T92" i="14"/>
  <c r="D82" i="14"/>
  <c r="Q77" i="14"/>
  <c r="G67" i="14"/>
  <c r="T62" i="14"/>
  <c r="D52" i="14"/>
  <c r="Q47" i="14"/>
  <c r="G37" i="14"/>
  <c r="T32" i="14"/>
  <c r="D22" i="14"/>
  <c r="Q17" i="14"/>
  <c r="G7" i="14"/>
  <c r="H181" i="14"/>
  <c r="U176" i="14"/>
  <c r="E166" i="14"/>
  <c r="R157" i="14"/>
  <c r="H147" i="14"/>
  <c r="U142" i="14"/>
  <c r="E132" i="14"/>
  <c r="R127" i="14"/>
  <c r="H117" i="14"/>
  <c r="U112" i="14"/>
  <c r="E102" i="14"/>
  <c r="R97" i="14"/>
  <c r="H87" i="14"/>
  <c r="U82" i="14"/>
  <c r="E72" i="14"/>
  <c r="R67" i="14"/>
  <c r="H57" i="14"/>
  <c r="U52" i="14"/>
  <c r="E42" i="14"/>
  <c r="H306" i="14"/>
  <c r="L296" i="14"/>
  <c r="Y281" i="14"/>
  <c r="Q261" i="14"/>
  <c r="H216" i="14"/>
  <c r="L206" i="14"/>
  <c r="Y191" i="14"/>
  <c r="G181" i="14"/>
  <c r="T176" i="14"/>
  <c r="K157" i="14"/>
  <c r="X152" i="14"/>
  <c r="N142" i="14"/>
  <c r="AA137" i="14"/>
  <c r="K127" i="14"/>
  <c r="X122" i="14"/>
  <c r="N112" i="14"/>
  <c r="AA107" i="14"/>
  <c r="K97" i="14"/>
  <c r="X92" i="14"/>
  <c r="N82" i="14"/>
  <c r="AA77" i="14"/>
  <c r="K67" i="14"/>
  <c r="X62" i="14"/>
  <c r="N52" i="14"/>
  <c r="AA47" i="14"/>
  <c r="K37" i="14"/>
  <c r="X32" i="14"/>
  <c r="D246" i="14"/>
  <c r="E301" i="14"/>
  <c r="X266" i="14"/>
  <c r="E211" i="14"/>
  <c r="O271" i="18"/>
  <c r="G246" i="18"/>
  <c r="I236" i="18"/>
  <c r="AA266" i="18"/>
  <c r="X276" i="18"/>
  <c r="G301" i="18"/>
  <c r="J311" i="18"/>
  <c r="P7" i="18"/>
  <c r="H47" i="18"/>
  <c r="S52" i="18"/>
  <c r="E62" i="18"/>
  <c r="P67" i="18"/>
  <c r="H77" i="18"/>
  <c r="S82" i="18"/>
  <c r="E92" i="18"/>
  <c r="P97" i="18"/>
  <c r="H107" i="18"/>
  <c r="S112" i="18"/>
  <c r="E122" i="18"/>
  <c r="P127" i="18"/>
  <c r="H137" i="18"/>
  <c r="S142" i="18"/>
  <c r="I107" i="18"/>
  <c r="T112" i="18"/>
  <c r="F122" i="18"/>
  <c r="Q127" i="18"/>
  <c r="I137" i="18"/>
  <c r="T142" i="18"/>
  <c r="K107" i="18"/>
  <c r="V112" i="18"/>
  <c r="N122" i="18"/>
  <c r="Y127" i="18"/>
  <c r="K137" i="18"/>
  <c r="V142" i="18"/>
  <c r="K152" i="18"/>
  <c r="E82" i="18"/>
  <c r="P87" i="18"/>
  <c r="H97" i="18"/>
  <c r="S102" i="18"/>
  <c r="E112" i="18"/>
  <c r="P117" i="18"/>
  <c r="H127" i="18"/>
  <c r="S132" i="18"/>
  <c r="E142" i="18"/>
  <c r="U147" i="18"/>
  <c r="L157" i="18"/>
  <c r="V92" i="18"/>
  <c r="N102" i="18"/>
  <c r="Y107" i="18"/>
  <c r="K117" i="18"/>
  <c r="V122" i="18"/>
  <c r="N132" i="18"/>
  <c r="Y137" i="18"/>
  <c r="O147" i="18"/>
  <c r="M157" i="18"/>
  <c r="Y147" i="18"/>
  <c r="K157" i="18"/>
  <c r="Y67" i="18"/>
  <c r="Z62" i="18"/>
  <c r="O87" i="18"/>
  <c r="M37" i="18"/>
  <c r="N87" i="18"/>
  <c r="O82" i="18"/>
  <c r="E47" i="18"/>
  <c r="K370" i="17"/>
  <c r="S360" i="17"/>
  <c r="H430" i="17"/>
  <c r="P390" i="17"/>
  <c r="K186" i="17"/>
  <c r="T296" i="17"/>
  <c r="I117" i="17"/>
  <c r="T122" i="17"/>
  <c r="F132" i="17"/>
  <c r="Q137" i="17"/>
  <c r="I147" i="17"/>
  <c r="T152" i="17"/>
  <c r="H67" i="17"/>
  <c r="S72" i="17"/>
  <c r="E82" i="17"/>
  <c r="P87" i="17"/>
  <c r="H97" i="17"/>
  <c r="S102" i="17"/>
  <c r="E112" i="17"/>
  <c r="P117" i="17"/>
  <c r="H127" i="17"/>
  <c r="S132" i="17"/>
  <c r="E142" i="17"/>
  <c r="P147" i="17"/>
  <c r="H157" i="17"/>
  <c r="S137" i="17"/>
  <c r="E147" i="17"/>
  <c r="P152" i="17"/>
  <c r="I12" i="17"/>
  <c r="T17" i="17"/>
  <c r="F27" i="17"/>
  <c r="Q32" i="17"/>
  <c r="I42" i="17"/>
  <c r="T47" i="17"/>
  <c r="F57" i="17"/>
  <c r="Q62" i="17"/>
  <c r="I72" i="17"/>
  <c r="T77" i="17"/>
  <c r="F87" i="17"/>
  <c r="Q92" i="17"/>
  <c r="I102" i="17"/>
  <c r="T107" i="17"/>
  <c r="F117" i="17"/>
  <c r="Q122" i="17"/>
  <c r="I132" i="17"/>
  <c r="T137" i="17"/>
  <c r="F147" i="17"/>
  <c r="Q152" i="17"/>
  <c r="I17" i="17"/>
  <c r="T22" i="17"/>
  <c r="F32" i="17"/>
  <c r="Q37" i="17"/>
  <c r="I47" i="17"/>
  <c r="T52" i="17"/>
  <c r="F62" i="17"/>
  <c r="Q67" i="17"/>
  <c r="I77" i="17"/>
  <c r="T82" i="17"/>
  <c r="F92" i="17"/>
  <c r="Q97" i="17"/>
  <c r="I107" i="17"/>
  <c r="T112" i="17"/>
  <c r="F122" i="17"/>
  <c r="Q127" i="17"/>
  <c r="I137" i="17"/>
  <c r="T142" i="17"/>
  <c r="F152" i="17"/>
  <c r="Q157" i="17"/>
  <c r="AA390" i="16"/>
  <c r="O385" i="16"/>
  <c r="W375" i="16"/>
  <c r="L370" i="16"/>
  <c r="Z360" i="16"/>
  <c r="O355" i="16"/>
  <c r="W345" i="16"/>
  <c r="L340" i="16"/>
  <c r="Z330" i="16"/>
  <c r="O325" i="16"/>
  <c r="W311" i="16"/>
  <c r="L306" i="16"/>
  <c r="Z296" i="16"/>
  <c r="O291" i="16"/>
  <c r="W281" i="16"/>
  <c r="L276" i="16"/>
  <c r="Z266" i="16"/>
  <c r="O261" i="16"/>
  <c r="W251" i="16"/>
  <c r="L246" i="16"/>
  <c r="Z236" i="16"/>
  <c r="O231" i="16"/>
  <c r="W221" i="16"/>
  <c r="L216" i="16"/>
  <c r="Z206" i="16"/>
  <c r="O201" i="16"/>
  <c r="W191" i="16"/>
  <c r="L186" i="16"/>
  <c r="Z176" i="16"/>
  <c r="O171" i="16"/>
  <c r="I425" i="16"/>
  <c r="G390" i="16"/>
  <c r="O142" i="16"/>
  <c r="J7" i="16"/>
  <c r="M147" i="16"/>
  <c r="X152" i="16"/>
  <c r="L157" i="16"/>
  <c r="S157" i="16"/>
  <c r="E142" i="16"/>
  <c r="P147" i="16"/>
  <c r="H157" i="16"/>
  <c r="S137" i="16"/>
  <c r="E147" i="16"/>
  <c r="P152" i="16"/>
  <c r="J142" i="16"/>
  <c r="E137" i="16"/>
  <c r="T475" i="15"/>
  <c r="I470" i="15"/>
  <c r="Q460" i="15"/>
  <c r="F455" i="15"/>
  <c r="T445" i="15"/>
  <c r="I440" i="15"/>
  <c r="Q430" i="15"/>
  <c r="F425" i="15"/>
  <c r="T415" i="15"/>
  <c r="I410" i="15"/>
  <c r="Q400" i="15"/>
  <c r="F395" i="15"/>
  <c r="T385" i="15"/>
  <c r="I380" i="15"/>
  <c r="Q370" i="15"/>
  <c r="F365" i="15"/>
  <c r="T355" i="15"/>
  <c r="I350" i="15"/>
  <c r="Q266" i="15"/>
  <c r="R256" i="15"/>
  <c r="G251" i="15"/>
  <c r="U241" i="15"/>
  <c r="D236" i="15"/>
  <c r="R226" i="15"/>
  <c r="G221" i="15"/>
  <c r="U211" i="15"/>
  <c r="D206" i="15"/>
  <c r="R196" i="15"/>
  <c r="G191" i="15"/>
  <c r="U181" i="15"/>
  <c r="D176" i="15"/>
  <c r="R166" i="15"/>
  <c r="G266" i="15"/>
  <c r="K256" i="15"/>
  <c r="Y246" i="15"/>
  <c r="N241" i="15"/>
  <c r="V231" i="15"/>
  <c r="K226" i="15"/>
  <c r="Y216" i="15"/>
  <c r="N211" i="15"/>
  <c r="V201" i="15"/>
  <c r="K196" i="15"/>
  <c r="Y186" i="15"/>
  <c r="N181" i="15"/>
  <c r="V171" i="15"/>
  <c r="K166" i="15"/>
  <c r="K306" i="15"/>
  <c r="O261" i="15"/>
  <c r="Z266" i="15"/>
  <c r="L276" i="15"/>
  <c r="W281" i="15"/>
  <c r="O291" i="15"/>
  <c r="Z296" i="15"/>
  <c r="L306" i="15"/>
  <c r="W311" i="15"/>
  <c r="U271" i="15"/>
  <c r="V251" i="15"/>
  <c r="K246" i="15"/>
  <c r="Y236" i="15"/>
  <c r="N231" i="15"/>
  <c r="V221" i="15"/>
  <c r="K216" i="15"/>
  <c r="Y206" i="15"/>
  <c r="N201" i="15"/>
  <c r="V191" i="15"/>
  <c r="K186" i="15"/>
  <c r="Y176" i="15"/>
  <c r="N171" i="15"/>
  <c r="F301" i="15"/>
  <c r="R17" i="15"/>
  <c r="D27" i="15"/>
  <c r="U32" i="15"/>
  <c r="G42" i="15"/>
  <c r="R47" i="15"/>
  <c r="D57" i="15"/>
  <c r="U62" i="15"/>
  <c r="G72" i="15"/>
  <c r="R77" i="15"/>
  <c r="D87" i="15"/>
  <c r="U92" i="15"/>
  <c r="G102" i="15"/>
  <c r="R107" i="15"/>
  <c r="D117" i="15"/>
  <c r="U122" i="15"/>
  <c r="G132" i="15"/>
  <c r="R137" i="15"/>
  <c r="D147" i="15"/>
  <c r="U152" i="15"/>
  <c r="H102" i="15"/>
  <c r="S107" i="15"/>
  <c r="E117" i="15"/>
  <c r="P122" i="15"/>
  <c r="H132" i="15"/>
  <c r="S137" i="15"/>
  <c r="E147" i="15"/>
  <c r="P152" i="15"/>
  <c r="I12" i="15"/>
  <c r="T17" i="15"/>
  <c r="F27" i="15"/>
  <c r="Q32" i="15"/>
  <c r="I42" i="15"/>
  <c r="T47" i="15"/>
  <c r="F57" i="15"/>
  <c r="Q62" i="15"/>
  <c r="I72" i="15"/>
  <c r="T77" i="15"/>
  <c r="F87" i="15"/>
  <c r="Q92" i="15"/>
  <c r="I102" i="15"/>
  <c r="T107" i="15"/>
  <c r="F117" i="15"/>
  <c r="Q122" i="15"/>
  <c r="I132" i="15"/>
  <c r="T137" i="15"/>
  <c r="F147" i="15"/>
  <c r="Q152" i="15"/>
  <c r="F92" i="15"/>
  <c r="Q97" i="15"/>
  <c r="I107" i="15"/>
  <c r="T112" i="15"/>
  <c r="F122" i="15"/>
  <c r="Q127" i="15"/>
  <c r="I137" i="15"/>
  <c r="T142" i="15"/>
  <c r="F152" i="15"/>
  <c r="Q157" i="15"/>
  <c r="D17" i="15"/>
  <c r="U22" i="15"/>
  <c r="G32" i="15"/>
  <c r="R37" i="15"/>
  <c r="D47" i="15"/>
  <c r="U52" i="15"/>
  <c r="G62" i="15"/>
  <c r="R67" i="15"/>
  <c r="D77" i="15"/>
  <c r="U82" i="15"/>
  <c r="G92" i="15"/>
  <c r="R97" i="15"/>
  <c r="D107" i="15"/>
  <c r="U112" i="15"/>
  <c r="G122" i="15"/>
  <c r="R127" i="15"/>
  <c r="D137" i="15"/>
  <c r="U142" i="15"/>
  <c r="G152" i="15"/>
  <c r="R157" i="15"/>
  <c r="E17" i="15"/>
  <c r="P22" i="15"/>
  <c r="H32" i="15"/>
  <c r="S37" i="15"/>
  <c r="E47" i="15"/>
  <c r="P52" i="15"/>
  <c r="H62" i="15"/>
  <c r="S67" i="15"/>
  <c r="E77" i="15"/>
  <c r="P82" i="15"/>
  <c r="H92" i="15"/>
  <c r="S97" i="15"/>
  <c r="E107" i="15"/>
  <c r="P112" i="15"/>
  <c r="H122" i="15"/>
  <c r="S127" i="15"/>
  <c r="E137" i="15"/>
  <c r="P142" i="15"/>
  <c r="H152" i="15"/>
  <c r="S157" i="15"/>
  <c r="AA77" i="15"/>
  <c r="F22" i="15"/>
  <c r="AA67" i="15"/>
  <c r="R22" i="15"/>
  <c r="L82" i="15"/>
  <c r="G281" i="14"/>
  <c r="Z246" i="14"/>
  <c r="G191" i="14"/>
  <c r="I301" i="14"/>
  <c r="M291" i="14"/>
  <c r="V276" i="14"/>
  <c r="R256" i="14"/>
  <c r="I211" i="14"/>
  <c r="M201" i="14"/>
  <c r="Y186" i="14"/>
  <c r="F266" i="14"/>
  <c r="V186" i="14"/>
  <c r="Z301" i="13"/>
  <c r="I231" i="18"/>
  <c r="Q221" i="18"/>
  <c r="F216" i="18"/>
  <c r="T206" i="18"/>
  <c r="I201" i="18"/>
  <c r="Q191" i="18"/>
  <c r="F186" i="18"/>
  <c r="T176" i="18"/>
  <c r="I171" i="18"/>
  <c r="X296" i="18"/>
  <c r="D281" i="18"/>
  <c r="N276" i="18"/>
  <c r="Y281" i="18"/>
  <c r="R286" i="18"/>
  <c r="D296" i="18"/>
  <c r="U301" i="18"/>
  <c r="G311" i="18"/>
  <c r="I306" i="18"/>
  <c r="T311" i="18"/>
  <c r="M306" i="18"/>
  <c r="X311" i="18"/>
  <c r="J7" i="18"/>
  <c r="N47" i="18"/>
  <c r="Y52" i="18"/>
  <c r="K62" i="18"/>
  <c r="V67" i="18"/>
  <c r="N77" i="18"/>
  <c r="Y82" i="18"/>
  <c r="K92" i="18"/>
  <c r="V97" i="18"/>
  <c r="N107" i="18"/>
  <c r="Y112" i="18"/>
  <c r="K122" i="18"/>
  <c r="V127" i="18"/>
  <c r="N137" i="18"/>
  <c r="Y142" i="18"/>
  <c r="O107" i="18"/>
  <c r="Z112" i="18"/>
  <c r="L122" i="18"/>
  <c r="W127" i="18"/>
  <c r="O137" i="18"/>
  <c r="Z142" i="18"/>
  <c r="W152" i="18"/>
  <c r="Q107" i="18"/>
  <c r="I117" i="18"/>
  <c r="T122" i="18"/>
  <c r="F132" i="18"/>
  <c r="Q137" i="18"/>
  <c r="S152" i="18"/>
  <c r="K82" i="18"/>
  <c r="V87" i="18"/>
  <c r="N97" i="18"/>
  <c r="Y102" i="18"/>
  <c r="K112" i="18"/>
  <c r="V117" i="18"/>
  <c r="N127" i="18"/>
  <c r="Y132" i="18"/>
  <c r="K142" i="18"/>
  <c r="E152" i="18"/>
  <c r="S157" i="18"/>
  <c r="I97" i="18"/>
  <c r="T102" i="18"/>
  <c r="F112" i="18"/>
  <c r="Q117" i="18"/>
  <c r="I127" i="18"/>
  <c r="T132" i="18"/>
  <c r="F142" i="18"/>
  <c r="F152" i="18"/>
  <c r="Q157" i="18"/>
  <c r="I82" i="18"/>
  <c r="AA57" i="18"/>
  <c r="H117" i="18"/>
  <c r="G87" i="18"/>
  <c r="G37" i="18"/>
  <c r="T32" i="18"/>
  <c r="D22" i="18"/>
  <c r="Q17" i="18"/>
  <c r="Y7" i="18"/>
  <c r="F42" i="18"/>
  <c r="R37" i="18"/>
  <c r="I380" i="17"/>
  <c r="T385" i="17"/>
  <c r="F395" i="17"/>
  <c r="Q400" i="17"/>
  <c r="I410" i="17"/>
  <c r="T415" i="17"/>
  <c r="F425" i="17"/>
  <c r="Q430" i="17"/>
  <c r="I440" i="17"/>
  <c r="T445" i="17"/>
  <c r="F455" i="17"/>
  <c r="Q460" i="17"/>
  <c r="I470" i="17"/>
  <c r="T475" i="17"/>
  <c r="G365" i="17"/>
  <c r="R370" i="17"/>
  <c r="D380" i="17"/>
  <c r="U385" i="17"/>
  <c r="G395" i="17"/>
  <c r="R400" i="17"/>
  <c r="D410" i="17"/>
  <c r="U415" i="17"/>
  <c r="G425" i="17"/>
  <c r="R430" i="17"/>
  <c r="D440" i="17"/>
  <c r="U445" i="17"/>
  <c r="G455" i="17"/>
  <c r="R460" i="17"/>
  <c r="D470" i="17"/>
  <c r="U475" i="17"/>
  <c r="D385" i="17"/>
  <c r="U390" i="17"/>
  <c r="G400" i="17"/>
  <c r="R405" i="17"/>
  <c r="D415" i="17"/>
  <c r="U420" i="17"/>
  <c r="G430" i="17"/>
  <c r="R435" i="17"/>
  <c r="D445" i="17"/>
  <c r="U450" i="17"/>
  <c r="G460" i="17"/>
  <c r="R465" i="17"/>
  <c r="D475" i="17"/>
  <c r="T350" i="17"/>
  <c r="I345" i="17"/>
  <c r="Q335" i="17"/>
  <c r="F330" i="17"/>
  <c r="H231" i="17"/>
  <c r="S236" i="17"/>
  <c r="E246" i="17"/>
  <c r="P251" i="17"/>
  <c r="H261" i="17"/>
  <c r="S266" i="17"/>
  <c r="E276" i="17"/>
  <c r="P281" i="17"/>
  <c r="H291" i="17"/>
  <c r="S296" i="17"/>
  <c r="E306" i="17"/>
  <c r="P311" i="17"/>
  <c r="N241" i="17"/>
  <c r="Y246" i="17"/>
  <c r="K256" i="17"/>
  <c r="V261" i="17"/>
  <c r="N271" i="17"/>
  <c r="Y276" i="17"/>
  <c r="K286" i="17"/>
  <c r="V291" i="17"/>
  <c r="N301" i="17"/>
  <c r="Y306" i="17"/>
  <c r="K316" i="17"/>
  <c r="E206" i="17"/>
  <c r="P211" i="17"/>
  <c r="H221" i="17"/>
  <c r="S226" i="17"/>
  <c r="E236" i="17"/>
  <c r="P241" i="17"/>
  <c r="H251" i="17"/>
  <c r="S256" i="17"/>
  <c r="E266" i="17"/>
  <c r="P271" i="17"/>
  <c r="H281" i="17"/>
  <c r="S286" i="17"/>
  <c r="E296" i="17"/>
  <c r="P301" i="17"/>
  <c r="H311" i="17"/>
  <c r="S316" i="17"/>
  <c r="AA291" i="17"/>
  <c r="M271" i="17"/>
  <c r="F246" i="17"/>
  <c r="K12" i="17"/>
  <c r="V17" i="17"/>
  <c r="N27" i="17"/>
  <c r="Y32" i="17"/>
  <c r="K42" i="17"/>
  <c r="V47" i="17"/>
  <c r="N57" i="17"/>
  <c r="Y62" i="17"/>
  <c r="K72" i="17"/>
  <c r="V77" i="17"/>
  <c r="N87" i="17"/>
  <c r="Y92" i="17"/>
  <c r="K102" i="17"/>
  <c r="V107" i="17"/>
  <c r="N117" i="17"/>
  <c r="Y122" i="17"/>
  <c r="K132" i="17"/>
  <c r="V137" i="17"/>
  <c r="N147" i="17"/>
  <c r="Y152" i="17"/>
  <c r="O12" i="17"/>
  <c r="Z17" i="17"/>
  <c r="L27" i="17"/>
  <c r="W32" i="17"/>
  <c r="O42" i="17"/>
  <c r="Z47" i="17"/>
  <c r="L57" i="17"/>
  <c r="W62" i="17"/>
  <c r="O72" i="17"/>
  <c r="Z77" i="17"/>
  <c r="L87" i="17"/>
  <c r="W92" i="17"/>
  <c r="O102" i="17"/>
  <c r="Z107" i="17"/>
  <c r="L117" i="17"/>
  <c r="W122" i="17"/>
  <c r="O132" i="17"/>
  <c r="Z137" i="17"/>
  <c r="L147" i="17"/>
  <c r="W152" i="17"/>
  <c r="O17" i="17"/>
  <c r="Z22" i="17"/>
  <c r="L32" i="17"/>
  <c r="W37" i="17"/>
  <c r="O47" i="17"/>
  <c r="Z52" i="17"/>
  <c r="L62" i="17"/>
  <c r="W67" i="17"/>
  <c r="O77" i="17"/>
  <c r="Z82" i="17"/>
  <c r="L92" i="17"/>
  <c r="W97" i="17"/>
  <c r="O107" i="17"/>
  <c r="Z112" i="17"/>
  <c r="L122" i="17"/>
  <c r="W127" i="17"/>
  <c r="O137" i="17"/>
  <c r="Z142" i="17"/>
  <c r="L152" i="17"/>
  <c r="W157" i="17"/>
  <c r="U62" i="17"/>
  <c r="H142" i="16"/>
  <c r="S147" i="16"/>
  <c r="E157" i="16"/>
  <c r="R157" i="16"/>
  <c r="W475" i="15"/>
  <c r="L470" i="15"/>
  <c r="Z460" i="15"/>
  <c r="O455" i="15"/>
  <c r="W445" i="15"/>
  <c r="L440" i="15"/>
  <c r="Z430" i="15"/>
  <c r="O425" i="15"/>
  <c r="W415" i="15"/>
  <c r="L410" i="15"/>
  <c r="Z400" i="15"/>
  <c r="O395" i="15"/>
  <c r="W385" i="15"/>
  <c r="L380" i="15"/>
  <c r="Z370" i="15"/>
  <c r="O365" i="15"/>
  <c r="W355" i="15"/>
  <c r="L350" i="15"/>
  <c r="Z340" i="15"/>
  <c r="O335" i="15"/>
  <c r="W325" i="15"/>
  <c r="V256" i="15"/>
  <c r="K251" i="15"/>
  <c r="Y241" i="15"/>
  <c r="N236" i="15"/>
  <c r="V226" i="15"/>
  <c r="K221" i="15"/>
  <c r="Y211" i="15"/>
  <c r="N206" i="15"/>
  <c r="V196" i="15"/>
  <c r="K191" i="15"/>
  <c r="Y181" i="15"/>
  <c r="N176" i="15"/>
  <c r="V166" i="15"/>
  <c r="Z276" i="15"/>
  <c r="L286" i="15"/>
  <c r="W291" i="15"/>
  <c r="O301" i="15"/>
  <c r="Z306" i="15"/>
  <c r="L316" i="15"/>
  <c r="E271" i="15"/>
  <c r="P276" i="15"/>
  <c r="H286" i="15"/>
  <c r="S291" i="15"/>
  <c r="E301" i="15"/>
  <c r="P306" i="15"/>
  <c r="H316" i="15"/>
  <c r="K286" i="15"/>
  <c r="Y276" i="15"/>
  <c r="T256" i="15"/>
  <c r="I251" i="15"/>
  <c r="Q241" i="15"/>
  <c r="F236" i="15"/>
  <c r="T226" i="15"/>
  <c r="I221" i="15"/>
  <c r="Q211" i="15"/>
  <c r="F206" i="15"/>
  <c r="T196" i="15"/>
  <c r="I191" i="15"/>
  <c r="Q181" i="15"/>
  <c r="F176" i="15"/>
  <c r="T166" i="15"/>
  <c r="K17" i="15"/>
  <c r="V22" i="15"/>
  <c r="N32" i="15"/>
  <c r="Y37" i="15"/>
  <c r="K47" i="15"/>
  <c r="V52" i="15"/>
  <c r="N62" i="15"/>
  <c r="Y67" i="15"/>
  <c r="K77" i="15"/>
  <c r="V82" i="15"/>
  <c r="N92" i="15"/>
  <c r="Y97" i="15"/>
  <c r="K107" i="15"/>
  <c r="V112" i="15"/>
  <c r="N122" i="15"/>
  <c r="Y127" i="15"/>
  <c r="K137" i="15"/>
  <c r="V142" i="15"/>
  <c r="N152" i="15"/>
  <c r="Y157" i="15"/>
  <c r="M57" i="15"/>
  <c r="U17" i="15"/>
  <c r="O47" i="15"/>
  <c r="H12" i="15"/>
  <c r="H246" i="14"/>
  <c r="Y221" i="14"/>
  <c r="AA241" i="14"/>
  <c r="G261" i="14"/>
  <c r="O251" i="14"/>
  <c r="V236" i="14"/>
  <c r="X311" i="13"/>
  <c r="G340" i="13"/>
  <c r="H301" i="13"/>
  <c r="AA271" i="18"/>
  <c r="G266" i="18"/>
  <c r="I256" i="18"/>
  <c r="L246" i="18"/>
  <c r="U236" i="18"/>
  <c r="X271" i="18"/>
  <c r="Z261" i="18"/>
  <c r="M276" i="18"/>
  <c r="X281" i="18"/>
  <c r="G296" i="18"/>
  <c r="R306" i="18"/>
  <c r="D316" i="18"/>
  <c r="Y92" i="18"/>
  <c r="G27" i="18"/>
  <c r="T22" i="18"/>
  <c r="L82" i="18"/>
  <c r="W32" i="18"/>
  <c r="M22" i="18"/>
  <c r="Z17" i="18"/>
  <c r="I42" i="18"/>
  <c r="T47" i="18"/>
  <c r="F57" i="18"/>
  <c r="Q62" i="18"/>
  <c r="I72" i="18"/>
  <c r="T77" i="18"/>
  <c r="F87" i="18"/>
  <c r="Q92" i="18"/>
  <c r="I102" i="18"/>
  <c r="T107" i="18"/>
  <c r="F117" i="18"/>
  <c r="Q122" i="18"/>
  <c r="I132" i="18"/>
  <c r="T137" i="18"/>
  <c r="D102" i="18"/>
  <c r="U107" i="18"/>
  <c r="G117" i="18"/>
  <c r="R122" i="18"/>
  <c r="D132" i="18"/>
  <c r="U137" i="18"/>
  <c r="W107" i="18"/>
  <c r="O117" i="18"/>
  <c r="Z122" i="18"/>
  <c r="L132" i="18"/>
  <c r="W137" i="18"/>
  <c r="L147" i="18"/>
  <c r="Z152" i="18"/>
  <c r="Q82" i="18"/>
  <c r="I92" i="18"/>
  <c r="T97" i="18"/>
  <c r="F107" i="18"/>
  <c r="Q112" i="18"/>
  <c r="I122" i="18"/>
  <c r="T127" i="18"/>
  <c r="F137" i="18"/>
  <c r="Q142" i="18"/>
  <c r="M152" i="18"/>
  <c r="O97" i="18"/>
  <c r="Z102" i="18"/>
  <c r="L112" i="18"/>
  <c r="W117" i="18"/>
  <c r="O127" i="18"/>
  <c r="Z132" i="18"/>
  <c r="L142" i="18"/>
  <c r="G152" i="18"/>
  <c r="AA157" i="18"/>
  <c r="L152" i="18"/>
  <c r="W157" i="18"/>
  <c r="T117" i="18"/>
  <c r="Z147" i="18"/>
  <c r="S92" i="18"/>
  <c r="H87" i="18"/>
  <c r="N32" i="18"/>
  <c r="AA27" i="18"/>
  <c r="K17" i="18"/>
  <c r="X12" i="18"/>
  <c r="X157" i="18"/>
  <c r="E77" i="18"/>
  <c r="W67" i="18"/>
  <c r="X62" i="18"/>
  <c r="Y57" i="18"/>
  <c r="Z52" i="18"/>
  <c r="L37" i="18"/>
  <c r="Y32" i="18"/>
  <c r="O22" i="18"/>
  <c r="V17" i="18"/>
  <c r="L7" i="18"/>
  <c r="H489" i="17"/>
  <c r="S350" i="17"/>
  <c r="H345" i="17"/>
  <c r="P335" i="17"/>
  <c r="E330" i="17"/>
  <c r="H355" i="17"/>
  <c r="P345" i="17"/>
  <c r="E340" i="17"/>
  <c r="S330" i="17"/>
  <c r="H325" i="17"/>
  <c r="F181" i="17"/>
  <c r="AA171" i="17"/>
  <c r="N236" i="17"/>
  <c r="T266" i="17"/>
  <c r="V176" i="17"/>
  <c r="E166" i="17"/>
  <c r="V7" i="17"/>
  <c r="Q12" i="17"/>
  <c r="I22" i="17"/>
  <c r="T27" i="17"/>
  <c r="F37" i="17"/>
  <c r="Q42" i="17"/>
  <c r="I52" i="17"/>
  <c r="T57" i="17"/>
  <c r="F67" i="17"/>
  <c r="Q72" i="17"/>
  <c r="I82" i="17"/>
  <c r="T87" i="17"/>
  <c r="F97" i="17"/>
  <c r="Q102" i="17"/>
  <c r="I112" i="17"/>
  <c r="T117" i="17"/>
  <c r="F127" i="17"/>
  <c r="Q132" i="17"/>
  <c r="I142" i="17"/>
  <c r="T147" i="17"/>
  <c r="F157" i="17"/>
  <c r="U87" i="17"/>
  <c r="G97" i="17"/>
  <c r="R102" i="17"/>
  <c r="D112" i="17"/>
  <c r="U117" i="17"/>
  <c r="G127" i="17"/>
  <c r="R132" i="17"/>
  <c r="D142" i="17"/>
  <c r="U147" i="17"/>
  <c r="G157" i="17"/>
  <c r="T67" i="17"/>
  <c r="F77" i="17"/>
  <c r="Q82" i="17"/>
  <c r="I92" i="17"/>
  <c r="T97" i="17"/>
  <c r="F107" i="17"/>
  <c r="Q112" i="17"/>
  <c r="I122" i="17"/>
  <c r="T127" i="17"/>
  <c r="F137" i="17"/>
  <c r="Q142" i="17"/>
  <c r="I152" i="17"/>
  <c r="T157" i="17"/>
  <c r="F142" i="17"/>
  <c r="Q147" i="17"/>
  <c r="I157" i="17"/>
  <c r="U12" i="17"/>
  <c r="G22" i="17"/>
  <c r="R27" i="17"/>
  <c r="D37" i="17"/>
  <c r="U42" i="17"/>
  <c r="G52" i="17"/>
  <c r="R57" i="17"/>
  <c r="D67" i="17"/>
  <c r="U72" i="17"/>
  <c r="G82" i="17"/>
  <c r="R87" i="17"/>
  <c r="D97" i="17"/>
  <c r="U102" i="17"/>
  <c r="G112" i="17"/>
  <c r="R117" i="17"/>
  <c r="D127" i="17"/>
  <c r="U132" i="17"/>
  <c r="G142" i="17"/>
  <c r="R147" i="17"/>
  <c r="D157" i="17"/>
  <c r="U17" i="17"/>
  <c r="G27" i="17"/>
  <c r="R32" i="17"/>
  <c r="D42" i="17"/>
  <c r="U47" i="17"/>
  <c r="G57" i="17"/>
  <c r="R62" i="17"/>
  <c r="D72" i="17"/>
  <c r="U77" i="17"/>
  <c r="G87" i="17"/>
  <c r="R92" i="17"/>
  <c r="D102" i="17"/>
  <c r="U107" i="17"/>
  <c r="G117" i="17"/>
  <c r="R122" i="17"/>
  <c r="D132" i="17"/>
  <c r="U137" i="17"/>
  <c r="G147" i="17"/>
  <c r="R152" i="17"/>
  <c r="R7" i="17"/>
  <c r="T385" i="16"/>
  <c r="E132" i="16"/>
  <c r="R127" i="16"/>
  <c r="H117" i="16"/>
  <c r="U112" i="16"/>
  <c r="E102" i="16"/>
  <c r="R97" i="16"/>
  <c r="H87" i="16"/>
  <c r="U82" i="16"/>
  <c r="E72" i="16"/>
  <c r="R67" i="16"/>
  <c r="H57" i="16"/>
  <c r="U52" i="16"/>
  <c r="E42" i="16"/>
  <c r="R37" i="16"/>
  <c r="H27" i="16"/>
  <c r="U22" i="16"/>
  <c r="E12" i="16"/>
  <c r="R7" i="16"/>
  <c r="D142" i="16"/>
  <c r="D132" i="16"/>
  <c r="Q127" i="16"/>
  <c r="G117" i="16"/>
  <c r="T112" i="16"/>
  <c r="D102" i="16"/>
  <c r="Q97" i="16"/>
  <c r="G87" i="16"/>
  <c r="T82" i="16"/>
  <c r="D72" i="16"/>
  <c r="Q67" i="16"/>
  <c r="G57" i="16"/>
  <c r="T52" i="16"/>
  <c r="D42" i="16"/>
  <c r="Q37" i="16"/>
  <c r="G27" i="16"/>
  <c r="T22" i="16"/>
  <c r="D12" i="16"/>
  <c r="Q7" i="16"/>
  <c r="N147" i="16"/>
  <c r="D127" i="16"/>
  <c r="Q122" i="16"/>
  <c r="G112" i="16"/>
  <c r="T107" i="16"/>
  <c r="D97" i="16"/>
  <c r="Q92" i="16"/>
  <c r="G82" i="16"/>
  <c r="T77" i="16"/>
  <c r="D67" i="16"/>
  <c r="Q62" i="16"/>
  <c r="G52" i="16"/>
  <c r="T47" i="16"/>
  <c r="D37" i="16"/>
  <c r="Q32" i="16"/>
  <c r="G22" i="16"/>
  <c r="T17" i="16"/>
  <c r="N142" i="16"/>
  <c r="Y147" i="16"/>
  <c r="K157" i="16"/>
  <c r="X157" i="16"/>
  <c r="F137" i="16"/>
  <c r="Q142" i="16"/>
  <c r="I152" i="16"/>
  <c r="T157" i="16"/>
  <c r="F142" i="16"/>
  <c r="Q147" i="16"/>
  <c r="I157" i="16"/>
  <c r="T152" i="16"/>
  <c r="AA137" i="16"/>
  <c r="I127" i="16"/>
  <c r="P122" i="16"/>
  <c r="F112" i="16"/>
  <c r="S107" i="16"/>
  <c r="I97" i="16"/>
  <c r="P92" i="16"/>
  <c r="F82" i="16"/>
  <c r="S77" i="16"/>
  <c r="I67" i="16"/>
  <c r="P62" i="16"/>
  <c r="F52" i="16"/>
  <c r="S47" i="16"/>
  <c r="I37" i="16"/>
  <c r="P32" i="16"/>
  <c r="F22" i="16"/>
  <c r="S17" i="16"/>
  <c r="I7" i="16"/>
  <c r="I147" i="16"/>
  <c r="N127" i="16"/>
  <c r="AA122" i="16"/>
  <c r="K112" i="16"/>
  <c r="X107" i="16"/>
  <c r="N97" i="16"/>
  <c r="AA92" i="16"/>
  <c r="K82" i="16"/>
  <c r="X77" i="16"/>
  <c r="N67" i="16"/>
  <c r="AA62" i="16"/>
  <c r="K52" i="16"/>
  <c r="X47" i="16"/>
  <c r="N37" i="16"/>
  <c r="AA32" i="16"/>
  <c r="K22" i="16"/>
  <c r="X17" i="16"/>
  <c r="N7" i="16"/>
  <c r="F132" i="16"/>
  <c r="S127" i="16"/>
  <c r="I117" i="16"/>
  <c r="P112" i="16"/>
  <c r="F102" i="16"/>
  <c r="S97" i="16"/>
  <c r="I87" i="16"/>
  <c r="P82" i="16"/>
  <c r="F72" i="16"/>
  <c r="S67" i="16"/>
  <c r="I57" i="16"/>
  <c r="P52" i="16"/>
  <c r="F42" i="16"/>
  <c r="S37" i="16"/>
  <c r="I27" i="16"/>
  <c r="P22" i="16"/>
  <c r="F12" i="16"/>
  <c r="S7" i="16"/>
  <c r="O519" i="15"/>
  <c r="W509" i="15"/>
  <c r="L504" i="15"/>
  <c r="Z494" i="15"/>
  <c r="O489" i="15"/>
  <c r="Q306" i="15"/>
  <c r="P261" i="15"/>
  <c r="O266" i="15"/>
  <c r="V291" i="15"/>
  <c r="N301" i="15"/>
  <c r="Y306" i="15"/>
  <c r="K316" i="15"/>
  <c r="X281" i="15"/>
  <c r="O316" i="15"/>
  <c r="G296" i="15"/>
  <c r="S256" i="15"/>
  <c r="H251" i="15"/>
  <c r="P241" i="15"/>
  <c r="E236" i="15"/>
  <c r="S226" i="15"/>
  <c r="H221" i="15"/>
  <c r="P211" i="15"/>
  <c r="E206" i="15"/>
  <c r="S196" i="15"/>
  <c r="H191" i="15"/>
  <c r="P181" i="15"/>
  <c r="E176" i="15"/>
  <c r="S166" i="15"/>
  <c r="E57" i="15"/>
  <c r="Z22" i="15"/>
  <c r="P7" i="15"/>
  <c r="E22" i="15"/>
  <c r="P27" i="15"/>
  <c r="H37" i="15"/>
  <c r="S42" i="15"/>
  <c r="E52" i="15"/>
  <c r="P57" i="15"/>
  <c r="H67" i="15"/>
  <c r="S72" i="15"/>
  <c r="E82" i="15"/>
  <c r="P87" i="15"/>
  <c r="H97" i="15"/>
  <c r="S102" i="15"/>
  <c r="E112" i="15"/>
  <c r="P117" i="15"/>
  <c r="H127" i="15"/>
  <c r="S132" i="15"/>
  <c r="E142" i="15"/>
  <c r="P147" i="15"/>
  <c r="H157" i="15"/>
  <c r="T102" i="15"/>
  <c r="F112" i="15"/>
  <c r="Q117" i="15"/>
  <c r="I127" i="15"/>
  <c r="T132" i="15"/>
  <c r="F142" i="15"/>
  <c r="Q147" i="15"/>
  <c r="I157" i="15"/>
  <c r="U12" i="15"/>
  <c r="G22" i="15"/>
  <c r="R27" i="15"/>
  <c r="D37" i="15"/>
  <c r="U42" i="15"/>
  <c r="G52" i="15"/>
  <c r="R57" i="15"/>
  <c r="D67" i="15"/>
  <c r="U72" i="15"/>
  <c r="G82" i="15"/>
  <c r="R87" i="15"/>
  <c r="D97" i="15"/>
  <c r="U102" i="15"/>
  <c r="G112" i="15"/>
  <c r="R117" i="15"/>
  <c r="D127" i="15"/>
  <c r="U132" i="15"/>
  <c r="G142" i="15"/>
  <c r="R147" i="15"/>
  <c r="D157" i="15"/>
  <c r="R92" i="15"/>
  <c r="D102" i="15"/>
  <c r="U107" i="15"/>
  <c r="G117" i="15"/>
  <c r="R122" i="15"/>
  <c r="D132" i="15"/>
  <c r="U137" i="15"/>
  <c r="G147" i="15"/>
  <c r="R152" i="15"/>
  <c r="E12" i="15"/>
  <c r="P17" i="15"/>
  <c r="H27" i="15"/>
  <c r="S32" i="15"/>
  <c r="E42" i="15"/>
  <c r="P47" i="15"/>
  <c r="H57" i="15"/>
  <c r="S62" i="15"/>
  <c r="E72" i="15"/>
  <c r="P77" i="15"/>
  <c r="H87" i="15"/>
  <c r="S92" i="15"/>
  <c r="E102" i="15"/>
  <c r="P107" i="15"/>
  <c r="H117" i="15"/>
  <c r="S122" i="15"/>
  <c r="E132" i="15"/>
  <c r="P137" i="15"/>
  <c r="H147" i="15"/>
  <c r="S152" i="15"/>
  <c r="F12" i="15"/>
  <c r="Q17" i="15"/>
  <c r="I27" i="15"/>
  <c r="T32" i="15"/>
  <c r="F42" i="15"/>
  <c r="Q47" i="15"/>
  <c r="I57" i="15"/>
  <c r="T62" i="15"/>
  <c r="F72" i="15"/>
  <c r="Q77" i="15"/>
  <c r="I87" i="15"/>
  <c r="T92" i="15"/>
  <c r="F102" i="15"/>
  <c r="Q107" i="15"/>
  <c r="I117" i="15"/>
  <c r="T122" i="15"/>
  <c r="F132" i="15"/>
  <c r="Q137" i="15"/>
  <c r="I147" i="15"/>
  <c r="T152" i="15"/>
  <c r="J32" i="15"/>
  <c r="I97" i="15"/>
  <c r="U181" i="14"/>
  <c r="E171" i="14"/>
  <c r="R166" i="14"/>
  <c r="O147" i="14"/>
  <c r="V142" i="14"/>
  <c r="L132" i="14"/>
  <c r="Y127" i="14"/>
  <c r="O117" i="14"/>
  <c r="V112" i="14"/>
  <c r="L102" i="14"/>
  <c r="Y97" i="14"/>
  <c r="O87" i="14"/>
  <c r="V82" i="14"/>
  <c r="L72" i="14"/>
  <c r="Y67" i="14"/>
  <c r="O57" i="14"/>
  <c r="V52" i="14"/>
  <c r="L42" i="14"/>
  <c r="Y37" i="14"/>
  <c r="O27" i="14"/>
  <c r="V22" i="14"/>
  <c r="L12" i="14"/>
  <c r="Y7" i="14"/>
  <c r="J276" i="14"/>
  <c r="Z181" i="14"/>
  <c r="J171" i="14"/>
  <c r="W166" i="14"/>
  <c r="M152" i="14"/>
  <c r="Z147" i="14"/>
  <c r="J137" i="14"/>
  <c r="Z276" i="14"/>
  <c r="G221" i="14"/>
  <c r="Z186" i="14"/>
  <c r="Y181" i="14"/>
  <c r="O171" i="14"/>
  <c r="V166" i="14"/>
  <c r="W186" i="14"/>
  <c r="O196" i="14"/>
  <c r="Z201" i="14"/>
  <c r="L211" i="14"/>
  <c r="W216" i="14"/>
  <c r="O226" i="14"/>
  <c r="Z231" i="14"/>
  <c r="L241" i="14"/>
  <c r="W246" i="14"/>
  <c r="O256" i="14"/>
  <c r="Z261" i="14"/>
  <c r="L271" i="14"/>
  <c r="W276" i="14"/>
  <c r="O286" i="14"/>
  <c r="Z291" i="14"/>
  <c r="L301" i="14"/>
  <c r="W306" i="14"/>
  <c r="O316" i="14"/>
  <c r="F152" i="14"/>
  <c r="S147" i="14"/>
  <c r="I137" i="14"/>
  <c r="P132" i="14"/>
  <c r="F122" i="14"/>
  <c r="S117" i="14"/>
  <c r="I107" i="14"/>
  <c r="P102" i="14"/>
  <c r="F92" i="14"/>
  <c r="S87" i="14"/>
  <c r="I77" i="14"/>
  <c r="P72" i="14"/>
  <c r="F62" i="14"/>
  <c r="S57" i="14"/>
  <c r="I47" i="14"/>
  <c r="P42" i="14"/>
  <c r="F32" i="14"/>
  <c r="U251" i="14"/>
  <c r="V216" i="14"/>
  <c r="S251" i="14"/>
  <c r="D236" i="14"/>
  <c r="L226" i="14"/>
  <c r="D181" i="14"/>
  <c r="Q176" i="14"/>
  <c r="G166" i="14"/>
  <c r="T157" i="14"/>
  <c r="D147" i="14"/>
  <c r="Q142" i="14"/>
  <c r="G132" i="14"/>
  <c r="T127" i="14"/>
  <c r="D117" i="14"/>
  <c r="Q112" i="14"/>
  <c r="G102" i="14"/>
  <c r="T97" i="14"/>
  <c r="D87" i="14"/>
  <c r="Q82" i="14"/>
  <c r="G72" i="14"/>
  <c r="T67" i="14"/>
  <c r="D57" i="14"/>
  <c r="Q52" i="14"/>
  <c r="G42" i="14"/>
  <c r="T37" i="14"/>
  <c r="D27" i="14"/>
  <c r="Q22" i="14"/>
  <c r="G12" i="14"/>
  <c r="T7" i="14"/>
  <c r="U325" i="13"/>
  <c r="M301" i="13"/>
  <c r="AA340" i="18"/>
  <c r="F335" i="18"/>
  <c r="H325" i="18"/>
  <c r="S231" i="18"/>
  <c r="H226" i="18"/>
  <c r="Y226" i="18"/>
  <c r="N221" i="18"/>
  <c r="R271" i="18"/>
  <c r="AA261" i="18"/>
  <c r="F296" i="18"/>
  <c r="M92" i="18"/>
  <c r="K37" i="18"/>
  <c r="X32" i="18"/>
  <c r="N22" i="18"/>
  <c r="D37" i="18"/>
  <c r="Q32" i="18"/>
  <c r="G22" i="18"/>
  <c r="T17" i="18"/>
  <c r="O42" i="18"/>
  <c r="Z47" i="18"/>
  <c r="L57" i="18"/>
  <c r="W62" i="18"/>
  <c r="O72" i="18"/>
  <c r="Z77" i="18"/>
  <c r="L87" i="18"/>
  <c r="W92" i="18"/>
  <c r="O102" i="18"/>
  <c r="Z107" i="18"/>
  <c r="L117" i="18"/>
  <c r="W122" i="18"/>
  <c r="O132" i="18"/>
  <c r="Z137" i="18"/>
  <c r="J102" i="18"/>
  <c r="AA107" i="18"/>
  <c r="M117" i="18"/>
  <c r="X122" i="18"/>
  <c r="J132" i="18"/>
  <c r="AA137" i="18"/>
  <c r="D112" i="18"/>
  <c r="U117" i="18"/>
  <c r="G127" i="18"/>
  <c r="R132" i="18"/>
  <c r="D142" i="18"/>
  <c r="T147" i="18"/>
  <c r="J157" i="18"/>
  <c r="W82" i="18"/>
  <c r="O92" i="18"/>
  <c r="Z97" i="18"/>
  <c r="L107" i="18"/>
  <c r="W112" i="18"/>
  <c r="O122" i="18"/>
  <c r="Z127" i="18"/>
  <c r="L137" i="18"/>
  <c r="W142" i="18"/>
  <c r="T152" i="18"/>
  <c r="D92" i="18"/>
  <c r="U97" i="18"/>
  <c r="G107" i="18"/>
  <c r="R112" i="18"/>
  <c r="D122" i="18"/>
  <c r="U127" i="18"/>
  <c r="G137" i="18"/>
  <c r="R142" i="18"/>
  <c r="N152" i="18"/>
  <c r="G147" i="18"/>
  <c r="R152" i="18"/>
  <c r="G92" i="18"/>
  <c r="O112" i="18"/>
  <c r="H32" i="18"/>
  <c r="U27" i="18"/>
  <c r="E17" i="18"/>
  <c r="R12" i="18"/>
  <c r="J107" i="18"/>
  <c r="F72" i="18"/>
  <c r="AA47" i="18"/>
  <c r="S32" i="18"/>
  <c r="I22" i="18"/>
  <c r="P17" i="18"/>
  <c r="F7" i="18"/>
  <c r="L499" i="17"/>
  <c r="AA489" i="17"/>
  <c r="X365" i="17"/>
  <c r="D360" i="17"/>
  <c r="L440" i="17"/>
  <c r="J360" i="17"/>
  <c r="I455" i="17"/>
  <c r="T460" i="17"/>
  <c r="F470" i="17"/>
  <c r="Q475" i="17"/>
  <c r="N400" i="17"/>
  <c r="H176" i="17"/>
  <c r="U171" i="17"/>
  <c r="O211" i="17"/>
  <c r="Z216" i="17"/>
  <c r="L226" i="17"/>
  <c r="W231" i="17"/>
  <c r="O241" i="17"/>
  <c r="Z246" i="17"/>
  <c r="L256" i="17"/>
  <c r="W261" i="17"/>
  <c r="O271" i="17"/>
  <c r="Z276" i="17"/>
  <c r="L286" i="17"/>
  <c r="W291" i="17"/>
  <c r="O301" i="17"/>
  <c r="Z306" i="17"/>
  <c r="L316" i="17"/>
  <c r="U201" i="17"/>
  <c r="AA261" i="17"/>
  <c r="M241" i="17"/>
  <c r="AA226" i="17"/>
  <c r="O176" i="17"/>
  <c r="V171" i="17"/>
  <c r="P7" i="17"/>
  <c r="W12" i="17"/>
  <c r="O22" i="17"/>
  <c r="Z27" i="17"/>
  <c r="L37" i="17"/>
  <c r="W42" i="17"/>
  <c r="O52" i="17"/>
  <c r="Z57" i="17"/>
  <c r="L67" i="17"/>
  <c r="W72" i="17"/>
  <c r="O82" i="17"/>
  <c r="Z87" i="17"/>
  <c r="L97" i="17"/>
  <c r="W102" i="17"/>
  <c r="O112" i="17"/>
  <c r="Z117" i="17"/>
  <c r="L127" i="17"/>
  <c r="W132" i="17"/>
  <c r="O142" i="17"/>
  <c r="Z147" i="17"/>
  <c r="L157" i="17"/>
  <c r="AA87" i="17"/>
  <c r="M97" i="17"/>
  <c r="X102" i="17"/>
  <c r="J112" i="17"/>
  <c r="AA117" i="17"/>
  <c r="M127" i="17"/>
  <c r="X132" i="17"/>
  <c r="J142" i="17"/>
  <c r="AA147" i="17"/>
  <c r="M157" i="17"/>
  <c r="Z67" i="17"/>
  <c r="L77" i="17"/>
  <c r="W82" i="17"/>
  <c r="O92" i="17"/>
  <c r="Z97" i="17"/>
  <c r="L107" i="17"/>
  <c r="W112" i="17"/>
  <c r="O122" i="17"/>
  <c r="Z127" i="17"/>
  <c r="L137" i="17"/>
  <c r="W142" i="17"/>
  <c r="O152" i="17"/>
  <c r="Z157" i="17"/>
  <c r="L142" i="17"/>
  <c r="W147" i="17"/>
  <c r="O157" i="17"/>
  <c r="AA12" i="17"/>
  <c r="M22" i="17"/>
  <c r="X27" i="17"/>
  <c r="J37" i="17"/>
  <c r="AA42" i="17"/>
  <c r="M52" i="17"/>
  <c r="X57" i="17"/>
  <c r="J67" i="17"/>
  <c r="AA72" i="17"/>
  <c r="M82" i="17"/>
  <c r="X87" i="17"/>
  <c r="J97" i="17"/>
  <c r="AA102" i="17"/>
  <c r="M112" i="17"/>
  <c r="X117" i="17"/>
  <c r="J127" i="17"/>
  <c r="AA132" i="17"/>
  <c r="M142" i="17"/>
  <c r="X147" i="17"/>
  <c r="J157" i="17"/>
  <c r="AA17" i="17"/>
  <c r="M27" i="17"/>
  <c r="X32" i="17"/>
  <c r="J42" i="17"/>
  <c r="AA47" i="17"/>
  <c r="M57" i="17"/>
  <c r="X62" i="17"/>
  <c r="J72" i="17"/>
  <c r="AA77" i="17"/>
  <c r="M87" i="17"/>
  <c r="X92" i="17"/>
  <c r="J102" i="17"/>
  <c r="AA107" i="17"/>
  <c r="M117" i="17"/>
  <c r="X122" i="17"/>
  <c r="J132" i="17"/>
  <c r="AA137" i="17"/>
  <c r="M147" i="17"/>
  <c r="X152" i="17"/>
  <c r="AA62" i="17"/>
  <c r="L7" i="17"/>
  <c r="K316" i="16"/>
  <c r="Y306" i="16"/>
  <c r="N301" i="16"/>
  <c r="V291" i="16"/>
  <c r="K286" i="16"/>
  <c r="Y276" i="16"/>
  <c r="N271" i="16"/>
  <c r="V261" i="16"/>
  <c r="K256" i="16"/>
  <c r="Y246" i="16"/>
  <c r="N241" i="16"/>
  <c r="V231" i="16"/>
  <c r="K226" i="16"/>
  <c r="Y216" i="16"/>
  <c r="N211" i="16"/>
  <c r="V201" i="16"/>
  <c r="K196" i="16"/>
  <c r="Y186" i="16"/>
  <c r="M484" i="16"/>
  <c r="X489" i="16"/>
  <c r="J499" i="16"/>
  <c r="AA504" i="16"/>
  <c r="M514" i="16"/>
  <c r="X519" i="16"/>
  <c r="J529" i="16"/>
  <c r="AA534" i="16"/>
  <c r="M544" i="16"/>
  <c r="X549" i="16"/>
  <c r="J559" i="16"/>
  <c r="AA564" i="16"/>
  <c r="M574" i="16"/>
  <c r="X579" i="16"/>
  <c r="J589" i="16"/>
  <c r="AA594" i="16"/>
  <c r="M604" i="16"/>
  <c r="X609" i="16"/>
  <c r="J619" i="16"/>
  <c r="AA624" i="16"/>
  <c r="M634" i="16"/>
  <c r="O489" i="16"/>
  <c r="Z494" i="16"/>
  <c r="L504" i="16"/>
  <c r="W509" i="16"/>
  <c r="O519" i="16"/>
  <c r="Z524" i="16"/>
  <c r="L534" i="16"/>
  <c r="W539" i="16"/>
  <c r="O549" i="16"/>
  <c r="Z554" i="16"/>
  <c r="L564" i="16"/>
  <c r="W569" i="16"/>
  <c r="O579" i="16"/>
  <c r="Z584" i="16"/>
  <c r="L594" i="16"/>
  <c r="W599" i="16"/>
  <c r="O609" i="16"/>
  <c r="Z614" i="16"/>
  <c r="L624" i="16"/>
  <c r="W629" i="16"/>
  <c r="P380" i="16"/>
  <c r="E375" i="16"/>
  <c r="S365" i="16"/>
  <c r="H360" i="16"/>
  <c r="P350" i="16"/>
  <c r="E345" i="16"/>
  <c r="S335" i="16"/>
  <c r="H330" i="16"/>
  <c r="P316" i="16"/>
  <c r="E311" i="16"/>
  <c r="S301" i="16"/>
  <c r="H296" i="16"/>
  <c r="P286" i="16"/>
  <c r="E281" i="16"/>
  <c r="S271" i="16"/>
  <c r="H266" i="16"/>
  <c r="P256" i="16"/>
  <c r="E251" i="16"/>
  <c r="S241" i="16"/>
  <c r="H236" i="16"/>
  <c r="P226" i="16"/>
  <c r="E221" i="16"/>
  <c r="S211" i="16"/>
  <c r="H206" i="16"/>
  <c r="P196" i="16"/>
  <c r="E191" i="16"/>
  <c r="S181" i="16"/>
  <c r="H176" i="16"/>
  <c r="P166" i="16"/>
  <c r="AA455" i="16"/>
  <c r="R410" i="16"/>
  <c r="Z390" i="16"/>
  <c r="L127" i="16"/>
  <c r="Y122" i="16"/>
  <c r="O112" i="16"/>
  <c r="V107" i="16"/>
  <c r="L97" i="16"/>
  <c r="Y92" i="16"/>
  <c r="O82" i="16"/>
  <c r="V77" i="16"/>
  <c r="L67" i="16"/>
  <c r="Y62" i="16"/>
  <c r="O52" i="16"/>
  <c r="V47" i="16"/>
  <c r="L37" i="16"/>
  <c r="Y32" i="16"/>
  <c r="O22" i="16"/>
  <c r="V17" i="16"/>
  <c r="L7" i="16"/>
  <c r="AA147" i="16"/>
  <c r="K127" i="16"/>
  <c r="X122" i="16"/>
  <c r="N112" i="16"/>
  <c r="AA107" i="16"/>
  <c r="K97" i="16"/>
  <c r="X92" i="16"/>
  <c r="N82" i="16"/>
  <c r="AA77" i="16"/>
  <c r="K67" i="16"/>
  <c r="X62" i="16"/>
  <c r="N52" i="16"/>
  <c r="AA47" i="16"/>
  <c r="K37" i="16"/>
  <c r="X32" i="16"/>
  <c r="N22" i="16"/>
  <c r="AA17" i="16"/>
  <c r="K7" i="16"/>
  <c r="W152" i="16"/>
  <c r="T137" i="16"/>
  <c r="AA132" i="16"/>
  <c r="K122" i="16"/>
  <c r="X117" i="16"/>
  <c r="N107" i="16"/>
  <c r="AA102" i="16"/>
  <c r="K92" i="16"/>
  <c r="X87" i="16"/>
  <c r="N77" i="16"/>
  <c r="AA72" i="16"/>
  <c r="K62" i="16"/>
  <c r="X57" i="16"/>
  <c r="N47" i="16"/>
  <c r="AA42" i="16"/>
  <c r="K32" i="16"/>
  <c r="X27" i="16"/>
  <c r="N17" i="16"/>
  <c r="AA12" i="16"/>
  <c r="T142" i="16"/>
  <c r="F152" i="16"/>
  <c r="Q157" i="16"/>
  <c r="L137" i="16"/>
  <c r="W142" i="16"/>
  <c r="O152" i="16"/>
  <c r="Z157" i="16"/>
  <c r="L142" i="16"/>
  <c r="W147" i="16"/>
  <c r="O157" i="16"/>
  <c r="H152" i="16"/>
  <c r="Q137" i="16"/>
  <c r="Z132" i="16"/>
  <c r="J122" i="16"/>
  <c r="W117" i="16"/>
  <c r="M107" i="16"/>
  <c r="Z102" i="16"/>
  <c r="J92" i="16"/>
  <c r="W87" i="16"/>
  <c r="M77" i="16"/>
  <c r="Z72" i="16"/>
  <c r="J62" i="16"/>
  <c r="W57" i="16"/>
  <c r="M47" i="16"/>
  <c r="Z42" i="16"/>
  <c r="J32" i="16"/>
  <c r="W27" i="16"/>
  <c r="M17" i="16"/>
  <c r="Z12" i="16"/>
  <c r="Z137" i="16"/>
  <c r="H127" i="16"/>
  <c r="U122" i="16"/>
  <c r="E112" i="16"/>
  <c r="R107" i="16"/>
  <c r="H97" i="16"/>
  <c r="U92" i="16"/>
  <c r="E82" i="16"/>
  <c r="R77" i="16"/>
  <c r="H67" i="16"/>
  <c r="U62" i="16"/>
  <c r="E52" i="16"/>
  <c r="R47" i="16"/>
  <c r="H37" i="16"/>
  <c r="U32" i="16"/>
  <c r="E22" i="16"/>
  <c r="R17" i="16"/>
  <c r="H7" i="16"/>
  <c r="M127" i="16"/>
  <c r="Z122" i="16"/>
  <c r="J112" i="16"/>
  <c r="W107" i="16"/>
  <c r="M97" i="16"/>
  <c r="Z92" i="16"/>
  <c r="J82" i="16"/>
  <c r="W77" i="16"/>
  <c r="M67" i="16"/>
  <c r="Z62" i="16"/>
  <c r="J52" i="16"/>
  <c r="W47" i="16"/>
  <c r="M37" i="16"/>
  <c r="Z32" i="16"/>
  <c r="J22" i="16"/>
  <c r="W17" i="16"/>
  <c r="M7" i="16"/>
  <c r="P470" i="15"/>
  <c r="E465" i="15"/>
  <c r="S455" i="15"/>
  <c r="H450" i="15"/>
  <c r="P440" i="15"/>
  <c r="E435" i="15"/>
  <c r="S425" i="15"/>
  <c r="H420" i="15"/>
  <c r="P410" i="15"/>
  <c r="E405" i="15"/>
  <c r="S395" i="15"/>
  <c r="H390" i="15"/>
  <c r="P380" i="15"/>
  <c r="E375" i="15"/>
  <c r="S365" i="15"/>
  <c r="H360" i="15"/>
  <c r="P350" i="15"/>
  <c r="E345" i="15"/>
  <c r="S335" i="15"/>
  <c r="H330" i="15"/>
  <c r="H634" i="15"/>
  <c r="R584" i="15"/>
  <c r="M529" i="15"/>
  <c r="D519" i="15"/>
  <c r="R509" i="15"/>
  <c r="G504" i="15"/>
  <c r="U494" i="15"/>
  <c r="D489" i="15"/>
  <c r="R475" i="15"/>
  <c r="G470" i="15"/>
  <c r="U460" i="15"/>
  <c r="D455" i="15"/>
  <c r="R445" i="15"/>
  <c r="G440" i="15"/>
  <c r="U430" i="15"/>
  <c r="D425" i="15"/>
  <c r="R415" i="15"/>
  <c r="G410" i="15"/>
  <c r="U400" i="15"/>
  <c r="D395" i="15"/>
  <c r="R385" i="15"/>
  <c r="G380" i="15"/>
  <c r="U370" i="15"/>
  <c r="S609" i="15"/>
  <c r="I569" i="15"/>
  <c r="Q261" i="15"/>
  <c r="Y251" i="15"/>
  <c r="N246" i="15"/>
  <c r="V236" i="15"/>
  <c r="K231" i="15"/>
  <c r="Y221" i="15"/>
  <c r="N216" i="15"/>
  <c r="V206" i="15"/>
  <c r="K201" i="15"/>
  <c r="Y191" i="15"/>
  <c r="N186" i="15"/>
  <c r="V176" i="15"/>
  <c r="K171" i="15"/>
  <c r="R251" i="15"/>
  <c r="G246" i="15"/>
  <c r="U236" i="15"/>
  <c r="D231" i="15"/>
  <c r="R221" i="15"/>
  <c r="G216" i="15"/>
  <c r="U206" i="15"/>
  <c r="D201" i="15"/>
  <c r="R191" i="15"/>
  <c r="G186" i="15"/>
  <c r="U176" i="15"/>
  <c r="D171" i="15"/>
  <c r="G316" i="15"/>
  <c r="T291" i="15"/>
  <c r="H266" i="15"/>
  <c r="S271" i="15"/>
  <c r="E281" i="15"/>
  <c r="P286" i="15"/>
  <c r="H296" i="15"/>
  <c r="S301" i="15"/>
  <c r="E311" i="15"/>
  <c r="P316" i="15"/>
  <c r="J301" i="15"/>
  <c r="M266" i="15"/>
  <c r="U256" i="15"/>
  <c r="D251" i="15"/>
  <c r="R241" i="15"/>
  <c r="G236" i="15"/>
  <c r="U226" i="15"/>
  <c r="D221" i="15"/>
  <c r="R211" i="15"/>
  <c r="G206" i="15"/>
  <c r="U196" i="15"/>
  <c r="D191" i="15"/>
  <c r="R181" i="15"/>
  <c r="G176" i="15"/>
  <c r="U166" i="15"/>
  <c r="W306" i="15"/>
  <c r="U286" i="15"/>
  <c r="R32" i="15"/>
  <c r="S12" i="15"/>
  <c r="J7" i="15"/>
  <c r="K22" i="15"/>
  <c r="V27" i="15"/>
  <c r="N37" i="15"/>
  <c r="Y42" i="15"/>
  <c r="K52" i="15"/>
  <c r="V57" i="15"/>
  <c r="N67" i="15"/>
  <c r="Y72" i="15"/>
  <c r="K82" i="15"/>
  <c r="V87" i="15"/>
  <c r="N97" i="15"/>
  <c r="Y102" i="15"/>
  <c r="K112" i="15"/>
  <c r="V117" i="15"/>
  <c r="N127" i="15"/>
  <c r="Y132" i="15"/>
  <c r="K142" i="15"/>
  <c r="V147" i="15"/>
  <c r="N157" i="15"/>
  <c r="Z102" i="15"/>
  <c r="L112" i="15"/>
  <c r="W117" i="15"/>
  <c r="O127" i="15"/>
  <c r="Z132" i="15"/>
  <c r="L142" i="15"/>
  <c r="W147" i="15"/>
  <c r="O157" i="15"/>
  <c r="AA12" i="15"/>
  <c r="M22" i="15"/>
  <c r="X27" i="15"/>
  <c r="J37" i="15"/>
  <c r="AA42" i="15"/>
  <c r="M52" i="15"/>
  <c r="X57" i="15"/>
  <c r="J67" i="15"/>
  <c r="AA72" i="15"/>
  <c r="M82" i="15"/>
  <c r="X87" i="15"/>
  <c r="J97" i="15"/>
  <c r="AA102" i="15"/>
  <c r="M112" i="15"/>
  <c r="X117" i="15"/>
  <c r="J127" i="15"/>
  <c r="AA132" i="15"/>
  <c r="M142" i="15"/>
  <c r="X147" i="15"/>
  <c r="J157" i="15"/>
  <c r="X92" i="15"/>
  <c r="J102" i="15"/>
  <c r="AA107" i="15"/>
  <c r="M117" i="15"/>
  <c r="X122" i="15"/>
  <c r="J132" i="15"/>
  <c r="AA137" i="15"/>
  <c r="M147" i="15"/>
  <c r="X152" i="15"/>
  <c r="K12" i="15"/>
  <c r="V17" i="15"/>
  <c r="N27" i="15"/>
  <c r="Y32" i="15"/>
  <c r="K42" i="15"/>
  <c r="V47" i="15"/>
  <c r="N57" i="15"/>
  <c r="Y62" i="15"/>
  <c r="K72" i="15"/>
  <c r="V77" i="15"/>
  <c r="N87" i="15"/>
  <c r="Y92" i="15"/>
  <c r="K102" i="15"/>
  <c r="V107" i="15"/>
  <c r="N117" i="15"/>
  <c r="Y122" i="15"/>
  <c r="K132" i="15"/>
  <c r="V137" i="15"/>
  <c r="N147" i="15"/>
  <c r="Y152" i="15"/>
  <c r="L12" i="15"/>
  <c r="W17" i="15"/>
  <c r="O27" i="15"/>
  <c r="Z32" i="15"/>
  <c r="L42" i="15"/>
  <c r="W47" i="15"/>
  <c r="O57" i="15"/>
  <c r="Z62" i="15"/>
  <c r="L72" i="15"/>
  <c r="W77" i="15"/>
  <c r="O87" i="15"/>
  <c r="Z92" i="15"/>
  <c r="L102" i="15"/>
  <c r="W107" i="15"/>
  <c r="O117" i="15"/>
  <c r="Z122" i="15"/>
  <c r="L132" i="15"/>
  <c r="W137" i="15"/>
  <c r="O147" i="15"/>
  <c r="Z152" i="15"/>
  <c r="X82" i="15"/>
  <c r="I17" i="15"/>
  <c r="V72" i="15"/>
  <c r="R52" i="15"/>
  <c r="W475" i="14"/>
  <c r="L470" i="14"/>
  <c r="Z460" i="14"/>
  <c r="O455" i="14"/>
  <c r="W445" i="14"/>
  <c r="V62" i="15"/>
  <c r="S157" i="14"/>
  <c r="P296" i="14"/>
  <c r="O241" i="14"/>
  <c r="P206" i="14"/>
  <c r="T286" i="14"/>
  <c r="H276" i="14"/>
  <c r="Y251" i="14"/>
  <c r="Q231" i="14"/>
  <c r="T196" i="14"/>
  <c r="D306" i="14"/>
  <c r="J296" i="14"/>
  <c r="AA271" i="14"/>
  <c r="D216" i="14"/>
  <c r="J206" i="14"/>
  <c r="E271" i="14"/>
  <c r="K261" i="14"/>
  <c r="U42" i="18"/>
  <c r="G52" i="18"/>
  <c r="R57" i="18"/>
  <c r="D67" i="18"/>
  <c r="U72" i="18"/>
  <c r="G82" i="18"/>
  <c r="R87" i="18"/>
  <c r="D97" i="18"/>
  <c r="U102" i="18"/>
  <c r="G112" i="18"/>
  <c r="R117" i="18"/>
  <c r="D127" i="18"/>
  <c r="U132" i="18"/>
  <c r="G142" i="18"/>
  <c r="Z82" i="18"/>
  <c r="Y37" i="18"/>
  <c r="I176" i="17"/>
  <c r="D17" i="17"/>
  <c r="U22" i="17"/>
  <c r="G32" i="17"/>
  <c r="R37" i="17"/>
  <c r="D47" i="17"/>
  <c r="U52" i="17"/>
  <c r="G62" i="17"/>
  <c r="R67" i="17"/>
  <c r="D77" i="17"/>
  <c r="U82" i="17"/>
  <c r="G92" i="17"/>
  <c r="R97" i="17"/>
  <c r="D107" i="17"/>
  <c r="U112" i="17"/>
  <c r="G122" i="17"/>
  <c r="R127" i="17"/>
  <c r="D137" i="17"/>
  <c r="U142" i="17"/>
  <c r="G152" i="17"/>
  <c r="R157" i="17"/>
  <c r="Z142" i="16"/>
  <c r="L152" i="16"/>
  <c r="W157" i="16"/>
  <c r="R12" i="15"/>
  <c r="D22" i="15"/>
  <c r="U27" i="15"/>
  <c r="G37" i="15"/>
  <c r="R42" i="15"/>
  <c r="D52" i="15"/>
  <c r="U57" i="15"/>
  <c r="G67" i="15"/>
  <c r="R72" i="15"/>
  <c r="D82" i="15"/>
  <c r="U87" i="15"/>
  <c r="G97" i="15"/>
  <c r="R102" i="15"/>
  <c r="D112" i="15"/>
  <c r="U117" i="15"/>
  <c r="G127" i="15"/>
  <c r="R132" i="15"/>
  <c r="D142" i="15"/>
  <c r="U147" i="15"/>
  <c r="G157" i="15"/>
  <c r="J92" i="15"/>
  <c r="I271" i="14"/>
  <c r="L316" i="14"/>
  <c r="D291" i="13"/>
  <c r="H335" i="13"/>
  <c r="O325" i="13"/>
  <c r="X306" i="13"/>
  <c r="P286" i="13"/>
  <c r="J316" i="13"/>
  <c r="L291" i="13"/>
  <c r="W296" i="13"/>
  <c r="O306" i="13"/>
  <c r="Z311" i="13"/>
  <c r="T325" i="13"/>
  <c r="F335" i="13"/>
  <c r="Q340" i="13"/>
  <c r="I350" i="13"/>
  <c r="T355" i="13"/>
  <c r="F365" i="13"/>
  <c r="Q370" i="13"/>
  <c r="I380" i="13"/>
  <c r="T385" i="13"/>
  <c r="F395" i="13"/>
  <c r="Q400" i="13"/>
  <c r="I410" i="13"/>
  <c r="T415" i="13"/>
  <c r="F425" i="13"/>
  <c r="Q430" i="13"/>
  <c r="I440" i="13"/>
  <c r="T445" i="13"/>
  <c r="F455" i="13"/>
  <c r="Q460" i="13"/>
  <c r="I470" i="13"/>
  <c r="T475" i="13"/>
  <c r="AA360" i="13"/>
  <c r="M370" i="13"/>
  <c r="X375" i="13"/>
  <c r="J385" i="13"/>
  <c r="AA390" i="13"/>
  <c r="M400" i="13"/>
  <c r="X405" i="13"/>
  <c r="J415" i="13"/>
  <c r="AA420" i="13"/>
  <c r="M430" i="13"/>
  <c r="X435" i="13"/>
  <c r="J445" i="13"/>
  <c r="AA450" i="13"/>
  <c r="M460" i="13"/>
  <c r="X465" i="13"/>
  <c r="J475" i="13"/>
  <c r="T634" i="12"/>
  <c r="I629" i="12"/>
  <c r="Q619" i="12"/>
  <c r="F614" i="12"/>
  <c r="T604" i="12"/>
  <c r="I599" i="12"/>
  <c r="Q589" i="12"/>
  <c r="F584" i="12"/>
  <c r="T574" i="12"/>
  <c r="I569" i="12"/>
  <c r="Q559" i="12"/>
  <c r="F554" i="12"/>
  <c r="T544" i="12"/>
  <c r="I539" i="12"/>
  <c r="U415" i="12"/>
  <c r="D385" i="12"/>
  <c r="Y425" i="12"/>
  <c r="AA385" i="12"/>
  <c r="M385" i="12"/>
  <c r="E420" i="12"/>
  <c r="M390" i="12"/>
  <c r="P316" i="11"/>
  <c r="Q157" i="11"/>
  <c r="P7" i="11"/>
  <c r="L634" i="11"/>
  <c r="T554" i="11"/>
  <c r="Q475" i="11"/>
  <c r="H460" i="11"/>
  <c r="Q539" i="11"/>
  <c r="G470" i="11"/>
  <c r="R475" i="11"/>
  <c r="I470" i="11"/>
  <c r="T475" i="11"/>
  <c r="D470" i="11"/>
  <c r="U475" i="11"/>
  <c r="G475" i="10"/>
  <c r="N316" i="10"/>
  <c r="U157" i="10"/>
  <c r="V7" i="10"/>
  <c r="K634" i="7"/>
  <c r="R475" i="7"/>
  <c r="S52" i="9"/>
  <c r="P7" i="9"/>
  <c r="Q57" i="9"/>
  <c r="I67" i="9"/>
  <c r="T72" i="9"/>
  <c r="F82" i="9"/>
  <c r="Q87" i="9"/>
  <c r="I97" i="9"/>
  <c r="T102" i="9"/>
  <c r="F112" i="9"/>
  <c r="Q117" i="9"/>
  <c r="I127" i="9"/>
  <c r="T132" i="9"/>
  <c r="F142" i="9"/>
  <c r="Q147" i="9"/>
  <c r="I157" i="9"/>
  <c r="R117" i="9"/>
  <c r="D127" i="9"/>
  <c r="U132" i="9"/>
  <c r="G142" i="9"/>
  <c r="R147" i="9"/>
  <c r="D157" i="9"/>
  <c r="S57" i="9"/>
  <c r="E67" i="9"/>
  <c r="P72" i="9"/>
  <c r="H82" i="9"/>
  <c r="S87" i="9"/>
  <c r="E97" i="9"/>
  <c r="P102" i="9"/>
  <c r="H112" i="9"/>
  <c r="S117" i="9"/>
  <c r="E127" i="9"/>
  <c r="P132" i="9"/>
  <c r="H142" i="9"/>
  <c r="S147" i="9"/>
  <c r="E157" i="9"/>
  <c r="T57" i="9"/>
  <c r="F67" i="9"/>
  <c r="Q72" i="9"/>
  <c r="I82" i="9"/>
  <c r="T87" i="9"/>
  <c r="F97" i="9"/>
  <c r="Q102" i="9"/>
  <c r="I112" i="9"/>
  <c r="T117" i="9"/>
  <c r="F127" i="9"/>
  <c r="Q132" i="9"/>
  <c r="I142" i="9"/>
  <c r="T147" i="9"/>
  <c r="F157" i="9"/>
  <c r="P57" i="9"/>
  <c r="L52" i="9"/>
  <c r="J112" i="9"/>
  <c r="AA87" i="9"/>
  <c r="O57" i="9"/>
  <c r="Q137" i="9"/>
  <c r="V52" i="9"/>
  <c r="J7" i="7"/>
  <c r="Y127" i="9"/>
  <c r="I52" i="9"/>
  <c r="M629" i="7"/>
  <c r="Z624" i="7"/>
  <c r="J614" i="7"/>
  <c r="W609" i="7"/>
  <c r="M599" i="7"/>
  <c r="Z594" i="7"/>
  <c r="W579" i="7"/>
  <c r="Z564" i="7"/>
  <c r="J554" i="7"/>
  <c r="W549" i="7"/>
  <c r="Z534" i="7"/>
  <c r="W519" i="7"/>
  <c r="Z504" i="7"/>
  <c r="W489" i="7"/>
  <c r="M475" i="7"/>
  <c r="Z470" i="7"/>
  <c r="W455" i="7"/>
  <c r="M445" i="7"/>
  <c r="Z440" i="7"/>
  <c r="J430" i="7"/>
  <c r="W425" i="7"/>
  <c r="Z410" i="7"/>
  <c r="J400" i="7"/>
  <c r="W395" i="7"/>
  <c r="M385" i="7"/>
  <c r="Z380" i="7"/>
  <c r="J370" i="7"/>
  <c r="W365" i="7"/>
  <c r="M355" i="7"/>
  <c r="Z350" i="7"/>
  <c r="W335" i="7"/>
  <c r="Z316" i="7"/>
  <c r="W301" i="7"/>
  <c r="M291" i="7"/>
  <c r="Z286" i="7"/>
  <c r="J276" i="7"/>
  <c r="W271" i="7"/>
  <c r="M261" i="7"/>
  <c r="Z256" i="7"/>
  <c r="J246" i="7"/>
  <c r="W241" i="7"/>
  <c r="M231" i="7"/>
  <c r="Z226" i="7"/>
  <c r="J216" i="7"/>
  <c r="W211" i="7"/>
  <c r="Z196" i="7"/>
  <c r="J186" i="7"/>
  <c r="W181" i="7"/>
  <c r="M171" i="7"/>
  <c r="Z166" i="7"/>
  <c r="J152" i="7"/>
  <c r="W147" i="7"/>
  <c r="M137" i="7"/>
  <c r="Z132" i="7"/>
  <c r="J122" i="7"/>
  <c r="W117" i="7"/>
  <c r="M107" i="7"/>
  <c r="Z102" i="7"/>
  <c r="J92" i="7"/>
  <c r="W87" i="7"/>
  <c r="M77" i="7"/>
  <c r="Z72" i="7"/>
  <c r="J62" i="7"/>
  <c r="W57" i="7"/>
  <c r="M47" i="7"/>
  <c r="Z42" i="7"/>
  <c r="J32" i="7"/>
  <c r="W27" i="7"/>
  <c r="M17" i="7"/>
  <c r="Z12" i="7"/>
  <c r="J400" i="6"/>
  <c r="W395" i="6"/>
  <c r="M385" i="6"/>
  <c r="Z380" i="6"/>
  <c r="J370" i="6"/>
  <c r="W365" i="6"/>
  <c r="M355" i="6"/>
  <c r="Z350" i="6"/>
  <c r="J340" i="6"/>
  <c r="W335" i="6"/>
  <c r="M325" i="6"/>
  <c r="T316" i="6"/>
  <c r="D306" i="6"/>
  <c r="Q301" i="6"/>
  <c r="G291" i="6"/>
  <c r="T286" i="6"/>
  <c r="D276" i="6"/>
  <c r="Q271" i="6"/>
  <c r="G261" i="6"/>
  <c r="T256" i="6"/>
  <c r="D246" i="6"/>
  <c r="Q241" i="6"/>
  <c r="G231" i="6"/>
  <c r="T226" i="6"/>
  <c r="D216" i="6"/>
  <c r="Q211" i="6"/>
  <c r="G201" i="6"/>
  <c r="T196" i="6"/>
  <c r="D186" i="6"/>
  <c r="Q181" i="6"/>
  <c r="G171" i="6"/>
  <c r="T166" i="6"/>
  <c r="K147" i="6"/>
  <c r="X142" i="6"/>
  <c r="N132" i="6"/>
  <c r="AA127" i="6"/>
  <c r="K117" i="6"/>
  <c r="X112" i="6"/>
  <c r="N102" i="6"/>
  <c r="AA97" i="6"/>
  <c r="K87" i="6"/>
  <c r="X82" i="6"/>
  <c r="N72" i="6"/>
  <c r="AA67" i="6"/>
  <c r="K57" i="6"/>
  <c r="X52" i="6"/>
  <c r="N42" i="6"/>
  <c r="AA37" i="6"/>
  <c r="K27" i="6"/>
  <c r="X22" i="6"/>
  <c r="N12" i="6"/>
  <c r="AA7" i="6"/>
  <c r="H405" i="6"/>
  <c r="U400" i="6"/>
  <c r="E390" i="6"/>
  <c r="R385" i="6"/>
  <c r="H375" i="6"/>
  <c r="U370" i="6"/>
  <c r="E360" i="6"/>
  <c r="R355" i="6"/>
  <c r="H345" i="6"/>
  <c r="U340" i="6"/>
  <c r="E330" i="6"/>
  <c r="R325" i="6"/>
  <c r="H311" i="6"/>
  <c r="U306" i="6"/>
  <c r="E296" i="6"/>
  <c r="R291" i="6"/>
  <c r="H281" i="6"/>
  <c r="U276" i="6"/>
  <c r="E266" i="6"/>
  <c r="R261" i="6"/>
  <c r="H251" i="6"/>
  <c r="U246" i="6"/>
  <c r="E236" i="6"/>
  <c r="R231" i="6"/>
  <c r="H221" i="6"/>
  <c r="U216" i="6"/>
  <c r="E206" i="6"/>
  <c r="R201" i="6"/>
  <c r="H191" i="6"/>
  <c r="U186" i="6"/>
  <c r="E176" i="6"/>
  <c r="R171" i="6"/>
  <c r="H157" i="6"/>
  <c r="U152" i="6"/>
  <c r="E142" i="6"/>
  <c r="R137" i="6"/>
  <c r="H127" i="6"/>
  <c r="U122" i="6"/>
  <c r="E112" i="6"/>
  <c r="R107" i="6"/>
  <c r="H97" i="6"/>
  <c r="U92" i="6"/>
  <c r="E82" i="6"/>
  <c r="R77" i="6"/>
  <c r="H67" i="6"/>
  <c r="U62" i="6"/>
  <c r="E52" i="6"/>
  <c r="R47" i="6"/>
  <c r="H37" i="6"/>
  <c r="U32" i="6"/>
  <c r="E22" i="6"/>
  <c r="R17" i="6"/>
  <c r="H7" i="6"/>
  <c r="E19" i="3"/>
  <c r="G19" i="3"/>
  <c r="F19" i="3"/>
  <c r="D430" i="6"/>
  <c r="K420" i="6"/>
  <c r="Z410" i="6"/>
  <c r="I395" i="6"/>
  <c r="P390" i="6"/>
  <c r="F380" i="6"/>
  <c r="S375" i="6"/>
  <c r="I365" i="6"/>
  <c r="P360" i="6"/>
  <c r="F350" i="6"/>
  <c r="S345" i="6"/>
  <c r="I335" i="6"/>
  <c r="P330" i="6"/>
  <c r="F316" i="6"/>
  <c r="S311" i="6"/>
  <c r="I301" i="6"/>
  <c r="P296" i="6"/>
  <c r="F286" i="6"/>
  <c r="S281" i="6"/>
  <c r="I271" i="6"/>
  <c r="P266" i="6"/>
  <c r="F256" i="6"/>
  <c r="S251" i="6"/>
  <c r="I241" i="6"/>
  <c r="P236" i="6"/>
  <c r="F226" i="6"/>
  <c r="S221" i="6"/>
  <c r="I211" i="6"/>
  <c r="P206" i="6"/>
  <c r="F196" i="6"/>
  <c r="S191" i="6"/>
  <c r="I181" i="6"/>
  <c r="P176" i="6"/>
  <c r="F166" i="6"/>
  <c r="S157" i="6"/>
  <c r="I147" i="6"/>
  <c r="P142" i="6"/>
  <c r="F132" i="6"/>
  <c r="S127" i="6"/>
  <c r="I117" i="6"/>
  <c r="P112" i="6"/>
  <c r="F102" i="6"/>
  <c r="S97" i="6"/>
  <c r="I87" i="6"/>
  <c r="P82" i="6"/>
  <c r="F72" i="6"/>
  <c r="S67" i="6"/>
  <c r="I57" i="6"/>
  <c r="P52" i="6"/>
  <c r="F42" i="6"/>
  <c r="S37" i="6"/>
  <c r="I27" i="6"/>
  <c r="P22" i="6"/>
  <c r="F12" i="6"/>
  <c r="S7" i="6"/>
  <c r="X420" i="6"/>
  <c r="X405" i="6"/>
  <c r="N395" i="6"/>
  <c r="AA390" i="6"/>
  <c r="K380" i="6"/>
  <c r="X375" i="6"/>
  <c r="N365" i="6"/>
  <c r="AA360" i="6"/>
  <c r="K350" i="6"/>
  <c r="X345" i="6"/>
  <c r="N335" i="6"/>
  <c r="AA330" i="6"/>
  <c r="K316" i="6"/>
  <c r="X311" i="6"/>
  <c r="N301" i="6"/>
  <c r="AA296" i="6"/>
  <c r="K286" i="6"/>
  <c r="X281" i="6"/>
  <c r="N271" i="6"/>
  <c r="AA266" i="6"/>
  <c r="K256" i="6"/>
  <c r="X251" i="6"/>
  <c r="N241" i="6"/>
  <c r="AA236" i="6"/>
  <c r="K226" i="6"/>
  <c r="X221" i="6"/>
  <c r="N211" i="6"/>
  <c r="AA206" i="6"/>
  <c r="K196" i="6"/>
  <c r="X191" i="6"/>
  <c r="N181" i="6"/>
  <c r="AA176" i="6"/>
  <c r="K166" i="6"/>
  <c r="X157" i="6"/>
  <c r="N147" i="6"/>
  <c r="AA142" i="6"/>
  <c r="K132" i="6"/>
  <c r="X127" i="6"/>
  <c r="N117" i="6"/>
  <c r="AA112" i="6"/>
  <c r="K102" i="6"/>
  <c r="X97" i="6"/>
  <c r="N87" i="6"/>
  <c r="AA82" i="6"/>
  <c r="K72" i="6"/>
  <c r="X67" i="6"/>
  <c r="N57" i="6"/>
  <c r="AA52" i="6"/>
  <c r="K42" i="6"/>
  <c r="X37" i="6"/>
  <c r="N27" i="6"/>
  <c r="AA22" i="6"/>
  <c r="K12" i="6"/>
  <c r="X7" i="6"/>
  <c r="K455" i="6"/>
  <c r="L400" i="6"/>
  <c r="Y395" i="6"/>
  <c r="O385" i="6"/>
  <c r="V380" i="6"/>
  <c r="L370" i="6"/>
  <c r="Y365" i="6"/>
  <c r="O355" i="6"/>
  <c r="V350" i="6"/>
  <c r="L340" i="6"/>
  <c r="Y335" i="6"/>
  <c r="O325" i="6"/>
  <c r="V316" i="6"/>
  <c r="L306" i="6"/>
  <c r="Y301" i="6"/>
  <c r="O291" i="6"/>
  <c r="V286" i="6"/>
  <c r="L276" i="6"/>
  <c r="Y271" i="6"/>
  <c r="O261" i="6"/>
  <c r="V256" i="6"/>
  <c r="L246" i="6"/>
  <c r="Y241" i="6"/>
  <c r="O231" i="6"/>
  <c r="V226" i="6"/>
  <c r="L216" i="6"/>
  <c r="Y211" i="6"/>
  <c r="O201" i="6"/>
  <c r="V196" i="6"/>
  <c r="L186" i="6"/>
  <c r="Y181" i="6"/>
  <c r="O171" i="6"/>
  <c r="V166" i="6"/>
  <c r="F152" i="6"/>
  <c r="S147" i="6"/>
  <c r="I137" i="6"/>
  <c r="P132" i="6"/>
  <c r="F122" i="6"/>
  <c r="S117" i="6"/>
  <c r="I107" i="6"/>
  <c r="P102" i="6"/>
  <c r="F92" i="6"/>
  <c r="S87" i="6"/>
  <c r="I77" i="6"/>
  <c r="P72" i="6"/>
  <c r="F62" i="6"/>
  <c r="S57" i="6"/>
  <c r="I47" i="6"/>
  <c r="P42" i="6"/>
  <c r="F32" i="6"/>
  <c r="S27" i="6"/>
  <c r="I17" i="6"/>
  <c r="P12" i="6"/>
  <c r="J157" i="6"/>
  <c r="W152" i="6"/>
  <c r="M142" i="6"/>
  <c r="Z137" i="6"/>
  <c r="J127" i="6"/>
  <c r="W122" i="6"/>
  <c r="M112" i="6"/>
  <c r="Z107" i="6"/>
  <c r="J97" i="6"/>
  <c r="W92" i="6"/>
  <c r="M82" i="6"/>
  <c r="Z77" i="6"/>
  <c r="J67" i="6"/>
  <c r="W62" i="6"/>
  <c r="M52" i="6"/>
  <c r="Z47" i="6"/>
  <c r="J37" i="6"/>
  <c r="W32" i="6"/>
  <c r="M22" i="6"/>
  <c r="Z17" i="6"/>
  <c r="F23" i="3"/>
  <c r="F18" i="3"/>
  <c r="G425" i="12"/>
  <c r="X400" i="12"/>
  <c r="U460" i="11"/>
  <c r="W57" i="9"/>
  <c r="O67" i="9"/>
  <c r="Z72" i="9"/>
  <c r="L82" i="9"/>
  <c r="W87" i="9"/>
  <c r="O97" i="9"/>
  <c r="Z102" i="9"/>
  <c r="L112" i="9"/>
  <c r="W117" i="9"/>
  <c r="O127" i="9"/>
  <c r="Z132" i="9"/>
  <c r="L142" i="9"/>
  <c r="W147" i="9"/>
  <c r="O157" i="9"/>
  <c r="X117" i="9"/>
  <c r="J127" i="9"/>
  <c r="AA132" i="9"/>
  <c r="M142" i="9"/>
  <c r="X147" i="9"/>
  <c r="J157" i="9"/>
  <c r="S97" i="9"/>
  <c r="I87" i="9"/>
  <c r="N77" i="9"/>
  <c r="W62" i="9"/>
  <c r="X132" i="9"/>
  <c r="P52" i="9"/>
  <c r="Z107" i="9"/>
  <c r="U430" i="6"/>
  <c r="F420" i="6"/>
  <c r="R405" i="6"/>
  <c r="O435" i="6"/>
  <c r="W420" i="6"/>
  <c r="E52" i="5"/>
  <c r="E80" i="5"/>
  <c r="G23" i="3"/>
  <c r="G18" i="3"/>
  <c r="R37" i="14"/>
  <c r="H27" i="14"/>
  <c r="U22" i="14"/>
  <c r="E12" i="14"/>
  <c r="R7" i="14"/>
  <c r="S181" i="14"/>
  <c r="I171" i="14"/>
  <c r="P166" i="14"/>
  <c r="E196" i="14"/>
  <c r="P201" i="14"/>
  <c r="H211" i="14"/>
  <c r="S216" i="14"/>
  <c r="E226" i="14"/>
  <c r="P231" i="14"/>
  <c r="H241" i="14"/>
  <c r="S246" i="14"/>
  <c r="E256" i="14"/>
  <c r="P261" i="14"/>
  <c r="H271" i="14"/>
  <c r="S276" i="14"/>
  <c r="E286" i="14"/>
  <c r="P291" i="14"/>
  <c r="H301" i="14"/>
  <c r="S306" i="14"/>
  <c r="E316" i="14"/>
  <c r="I186" i="14"/>
  <c r="T191" i="14"/>
  <c r="F201" i="14"/>
  <c r="Q206" i="14"/>
  <c r="I216" i="14"/>
  <c r="T221" i="14"/>
  <c r="F231" i="14"/>
  <c r="Q236" i="14"/>
  <c r="I246" i="14"/>
  <c r="T251" i="14"/>
  <c r="F261" i="14"/>
  <c r="Q266" i="14"/>
  <c r="I276" i="14"/>
  <c r="T281" i="14"/>
  <c r="F291" i="14"/>
  <c r="Q296" i="14"/>
  <c r="I306" i="14"/>
  <c r="T311" i="14"/>
  <c r="I311" i="14"/>
  <c r="T316" i="14"/>
  <c r="E191" i="14"/>
  <c r="P196" i="14"/>
  <c r="H206" i="14"/>
  <c r="S211" i="14"/>
  <c r="E221" i="14"/>
  <c r="P226" i="14"/>
  <c r="H236" i="14"/>
  <c r="S241" i="14"/>
  <c r="E251" i="14"/>
  <c r="P256" i="14"/>
  <c r="H266" i="14"/>
  <c r="S271" i="14"/>
  <c r="E281" i="14"/>
  <c r="P286" i="14"/>
  <c r="H296" i="14"/>
  <c r="S301" i="14"/>
  <c r="E311" i="14"/>
  <c r="P316" i="14"/>
  <c r="W157" i="14"/>
  <c r="M147" i="14"/>
  <c r="Z142" i="14"/>
  <c r="J132" i="14"/>
  <c r="W127" i="14"/>
  <c r="M117" i="14"/>
  <c r="Z112" i="14"/>
  <c r="J102" i="14"/>
  <c r="W97" i="14"/>
  <c r="M87" i="14"/>
  <c r="Z82" i="14"/>
  <c r="J72" i="14"/>
  <c r="W67" i="14"/>
  <c r="M57" i="14"/>
  <c r="Z52" i="14"/>
  <c r="J42" i="14"/>
  <c r="W37" i="14"/>
  <c r="R286" i="14"/>
  <c r="I241" i="14"/>
  <c r="R196" i="14"/>
  <c r="L181" i="14"/>
  <c r="Y176" i="14"/>
  <c r="O166" i="14"/>
  <c r="V157" i="14"/>
  <c r="L147" i="14"/>
  <c r="Y142" i="14"/>
  <c r="O132" i="14"/>
  <c r="V127" i="14"/>
  <c r="L117" i="14"/>
  <c r="Y112" i="14"/>
  <c r="O102" i="14"/>
  <c r="V97" i="14"/>
  <c r="L87" i="14"/>
  <c r="Y82" i="14"/>
  <c r="O72" i="14"/>
  <c r="V67" i="14"/>
  <c r="L57" i="14"/>
  <c r="Y52" i="14"/>
  <c r="O42" i="14"/>
  <c r="V37" i="14"/>
  <c r="L27" i="14"/>
  <c r="Y22" i="14"/>
  <c r="O12" i="14"/>
  <c r="V7" i="14"/>
  <c r="L176" i="14"/>
  <c r="Y171" i="14"/>
  <c r="O157" i="14"/>
  <c r="V152" i="14"/>
  <c r="L142" i="14"/>
  <c r="Y137" i="14"/>
  <c r="O127" i="14"/>
  <c r="V122" i="14"/>
  <c r="L112" i="14"/>
  <c r="Y107" i="14"/>
  <c r="O97" i="14"/>
  <c r="V92" i="14"/>
  <c r="L82" i="14"/>
  <c r="Y77" i="14"/>
  <c r="O67" i="14"/>
  <c r="V62" i="14"/>
  <c r="L52" i="14"/>
  <c r="Y47" i="14"/>
  <c r="O37" i="14"/>
  <c r="V32" i="14"/>
  <c r="L22" i="14"/>
  <c r="Y17" i="14"/>
  <c r="O7" i="14"/>
  <c r="U301" i="14"/>
  <c r="V266" i="14"/>
  <c r="U211" i="14"/>
  <c r="K176" i="14"/>
  <c r="X171" i="14"/>
  <c r="N157" i="14"/>
  <c r="AA152" i="14"/>
  <c r="K142" i="14"/>
  <c r="X137" i="14"/>
  <c r="N127" i="14"/>
  <c r="AA122" i="14"/>
  <c r="K112" i="14"/>
  <c r="X107" i="14"/>
  <c r="N97" i="14"/>
  <c r="AA92" i="14"/>
  <c r="K82" i="14"/>
  <c r="X77" i="14"/>
  <c r="N67" i="14"/>
  <c r="AA62" i="14"/>
  <c r="K52" i="14"/>
  <c r="X47" i="14"/>
  <c r="N37" i="14"/>
  <c r="AA32" i="14"/>
  <c r="K22" i="14"/>
  <c r="X17" i="14"/>
  <c r="N7" i="14"/>
  <c r="M340" i="13"/>
  <c r="AA281" i="13"/>
  <c r="K271" i="13"/>
  <c r="X266" i="13"/>
  <c r="N256" i="13"/>
  <c r="AA251" i="13"/>
  <c r="K241" i="13"/>
  <c r="X236" i="13"/>
  <c r="N226" i="13"/>
  <c r="AA221" i="13"/>
  <c r="K211" i="13"/>
  <c r="X206" i="13"/>
  <c r="N196" i="13"/>
  <c r="AA191" i="13"/>
  <c r="K181" i="13"/>
  <c r="X176" i="13"/>
  <c r="N166" i="13"/>
  <c r="U157" i="13"/>
  <c r="E147" i="13"/>
  <c r="R142" i="13"/>
  <c r="H132" i="13"/>
  <c r="U127" i="13"/>
  <c r="E117" i="13"/>
  <c r="R112" i="13"/>
  <c r="H102" i="13"/>
  <c r="U97" i="13"/>
  <c r="E87" i="13"/>
  <c r="R82" i="13"/>
  <c r="H72" i="13"/>
  <c r="U67" i="13"/>
  <c r="E57" i="13"/>
  <c r="R52" i="13"/>
  <c r="H42" i="13"/>
  <c r="U37" i="13"/>
  <c r="E27" i="13"/>
  <c r="R22" i="13"/>
  <c r="H12" i="13"/>
  <c r="U7" i="13"/>
  <c r="I276" i="13"/>
  <c r="P271" i="13"/>
  <c r="F261" i="13"/>
  <c r="S256" i="13"/>
  <c r="I246" i="13"/>
  <c r="P241" i="13"/>
  <c r="F231" i="13"/>
  <c r="S226" i="13"/>
  <c r="I216" i="13"/>
  <c r="P211" i="13"/>
  <c r="F201" i="13"/>
  <c r="S196" i="13"/>
  <c r="I186" i="13"/>
  <c r="P181" i="13"/>
  <c r="F171" i="13"/>
  <c r="S166" i="13"/>
  <c r="I152" i="13"/>
  <c r="P147" i="13"/>
  <c r="F137" i="13"/>
  <c r="S132" i="13"/>
  <c r="I122" i="13"/>
  <c r="P117" i="13"/>
  <c r="F107" i="13"/>
  <c r="S102" i="13"/>
  <c r="I92" i="13"/>
  <c r="P87" i="13"/>
  <c r="F77" i="13"/>
  <c r="S72" i="13"/>
  <c r="I62" i="13"/>
  <c r="P57" i="13"/>
  <c r="F47" i="13"/>
  <c r="S42" i="13"/>
  <c r="I32" i="13"/>
  <c r="P27" i="13"/>
  <c r="F17" i="13"/>
  <c r="S12" i="13"/>
  <c r="P316" i="13"/>
  <c r="M281" i="13"/>
  <c r="Z276" i="13"/>
  <c r="J266" i="13"/>
  <c r="W261" i="13"/>
  <c r="M251" i="13"/>
  <c r="Z246" i="13"/>
  <c r="J236" i="13"/>
  <c r="W231" i="13"/>
  <c r="M157" i="13"/>
  <c r="Z152" i="13"/>
  <c r="J142" i="13"/>
  <c r="W137" i="13"/>
  <c r="M127" i="13"/>
  <c r="Z122" i="13"/>
  <c r="J112" i="13"/>
  <c r="W107" i="13"/>
  <c r="M97" i="13"/>
  <c r="Z92" i="13"/>
  <c r="J82" i="13"/>
  <c r="W77" i="13"/>
  <c r="M67" i="13"/>
  <c r="Z62" i="13"/>
  <c r="J52" i="13"/>
  <c r="W47" i="13"/>
  <c r="M37" i="13"/>
  <c r="Z32" i="13"/>
  <c r="J22" i="13"/>
  <c r="W17" i="13"/>
  <c r="M7" i="13"/>
  <c r="G301" i="13"/>
  <c r="J291" i="13"/>
  <c r="F281" i="13"/>
  <c r="S276" i="13"/>
  <c r="I266" i="13"/>
  <c r="P261" i="13"/>
  <c r="F251" i="13"/>
  <c r="S246" i="13"/>
  <c r="I236" i="13"/>
  <c r="P231" i="13"/>
  <c r="F221" i="13"/>
  <c r="S216" i="13"/>
  <c r="I206" i="13"/>
  <c r="P201" i="13"/>
  <c r="F191" i="13"/>
  <c r="S186" i="13"/>
  <c r="I176" i="13"/>
  <c r="P171" i="13"/>
  <c r="F157" i="13"/>
  <c r="S152" i="13"/>
  <c r="I142" i="13"/>
  <c r="P137" i="13"/>
  <c r="F127" i="13"/>
  <c r="S122" i="13"/>
  <c r="I112" i="13"/>
  <c r="P107" i="13"/>
  <c r="F97" i="13"/>
  <c r="S92" i="13"/>
  <c r="I82" i="13"/>
  <c r="P77" i="13"/>
  <c r="F67" i="13"/>
  <c r="S62" i="13"/>
  <c r="I52" i="13"/>
  <c r="P47" i="13"/>
  <c r="F37" i="13"/>
  <c r="S32" i="13"/>
  <c r="I22" i="13"/>
  <c r="P17" i="13"/>
  <c r="F7" i="13"/>
  <c r="AA325" i="13"/>
  <c r="L276" i="13"/>
  <c r="Y271" i="13"/>
  <c r="O261" i="13"/>
  <c r="V256" i="13"/>
  <c r="L246" i="13"/>
  <c r="Y241" i="13"/>
  <c r="O231" i="13"/>
  <c r="V226" i="13"/>
  <c r="L216" i="13"/>
  <c r="Y211" i="13"/>
  <c r="O201" i="13"/>
  <c r="V196" i="13"/>
  <c r="L186" i="13"/>
  <c r="Y181" i="13"/>
  <c r="O171" i="13"/>
  <c r="V166" i="13"/>
  <c r="Z286" i="13"/>
  <c r="L296" i="13"/>
  <c r="W301" i="13"/>
  <c r="O311" i="13"/>
  <c r="Z316" i="13"/>
  <c r="K291" i="13"/>
  <c r="V296" i="13"/>
  <c r="N306" i="13"/>
  <c r="Y311" i="13"/>
  <c r="M286" i="13"/>
  <c r="X291" i="13"/>
  <c r="J301" i="13"/>
  <c r="AA306" i="13"/>
  <c r="M316" i="13"/>
  <c r="F152" i="13"/>
  <c r="S147" i="13"/>
  <c r="I137" i="13"/>
  <c r="P132" i="13"/>
  <c r="F122" i="13"/>
  <c r="S117" i="13"/>
  <c r="I107" i="13"/>
  <c r="P102" i="13"/>
  <c r="F92" i="13"/>
  <c r="S87" i="13"/>
  <c r="I77" i="13"/>
  <c r="P72" i="13"/>
  <c r="F62" i="13"/>
  <c r="S57" i="13"/>
  <c r="I47" i="13"/>
  <c r="P42" i="13"/>
  <c r="F32" i="13"/>
  <c r="S27" i="13"/>
  <c r="I17" i="13"/>
  <c r="P12" i="13"/>
  <c r="S325" i="13"/>
  <c r="E335" i="13"/>
  <c r="P340" i="13"/>
  <c r="H350" i="13"/>
  <c r="S355" i="13"/>
  <c r="E365" i="13"/>
  <c r="P370" i="13"/>
  <c r="H380" i="13"/>
  <c r="S385" i="13"/>
  <c r="E395" i="13"/>
  <c r="P400" i="13"/>
  <c r="H410" i="13"/>
  <c r="S415" i="13"/>
  <c r="E425" i="13"/>
  <c r="P430" i="13"/>
  <c r="H440" i="13"/>
  <c r="S445" i="13"/>
  <c r="E455" i="13"/>
  <c r="P460" i="13"/>
  <c r="H470" i="13"/>
  <c r="S475" i="13"/>
  <c r="G330" i="13"/>
  <c r="R335" i="13"/>
  <c r="D345" i="13"/>
  <c r="U350" i="13"/>
  <c r="G360" i="13"/>
  <c r="R365" i="13"/>
  <c r="D375" i="13"/>
  <c r="U380" i="13"/>
  <c r="G390" i="13"/>
  <c r="R395" i="13"/>
  <c r="D405" i="13"/>
  <c r="U410" i="13"/>
  <c r="G420" i="13"/>
  <c r="R425" i="13"/>
  <c r="D435" i="13"/>
  <c r="U440" i="13"/>
  <c r="G450" i="13"/>
  <c r="R455" i="13"/>
  <c r="D465" i="13"/>
  <c r="U470" i="13"/>
  <c r="N365" i="13"/>
  <c r="Y370" i="13"/>
  <c r="K380" i="13"/>
  <c r="V385" i="13"/>
  <c r="N395" i="13"/>
  <c r="Y400" i="13"/>
  <c r="K410" i="13"/>
  <c r="V415" i="13"/>
  <c r="N425" i="13"/>
  <c r="Y430" i="13"/>
  <c r="K440" i="13"/>
  <c r="V445" i="13"/>
  <c r="N455" i="13"/>
  <c r="Y460" i="13"/>
  <c r="K470" i="13"/>
  <c r="V475" i="13"/>
  <c r="L325" i="13"/>
  <c r="W330" i="13"/>
  <c r="O340" i="13"/>
  <c r="Z345" i="13"/>
  <c r="L355" i="13"/>
  <c r="W360" i="13"/>
  <c r="O370" i="13"/>
  <c r="Z375" i="13"/>
  <c r="L385" i="13"/>
  <c r="W390" i="13"/>
  <c r="O400" i="13"/>
  <c r="Z405" i="13"/>
  <c r="L415" i="13"/>
  <c r="W420" i="13"/>
  <c r="O430" i="13"/>
  <c r="Z435" i="13"/>
  <c r="L445" i="13"/>
  <c r="W450" i="13"/>
  <c r="O460" i="13"/>
  <c r="Z465" i="13"/>
  <c r="L475" i="13"/>
  <c r="E276" i="13"/>
  <c r="R271" i="13"/>
  <c r="H261" i="13"/>
  <c r="U256" i="13"/>
  <c r="E246" i="13"/>
  <c r="R241" i="13"/>
  <c r="H231" i="13"/>
  <c r="U226" i="13"/>
  <c r="E216" i="13"/>
  <c r="R211" i="13"/>
  <c r="H201" i="13"/>
  <c r="U196" i="13"/>
  <c r="E186" i="13"/>
  <c r="R181" i="13"/>
  <c r="H171" i="13"/>
  <c r="U166" i="13"/>
  <c r="V157" i="13"/>
  <c r="L147" i="13"/>
  <c r="Y142" i="13"/>
  <c r="O132" i="13"/>
  <c r="V127" i="13"/>
  <c r="L117" i="13"/>
  <c r="Y112" i="13"/>
  <c r="O102" i="13"/>
  <c r="V97" i="13"/>
  <c r="L87" i="13"/>
  <c r="Y82" i="13"/>
  <c r="O72" i="13"/>
  <c r="V67" i="13"/>
  <c r="L57" i="13"/>
  <c r="Y52" i="13"/>
  <c r="O42" i="13"/>
  <c r="V37" i="13"/>
  <c r="L27" i="13"/>
  <c r="Y22" i="13"/>
  <c r="O12" i="13"/>
  <c r="V7" i="13"/>
  <c r="V410" i="12"/>
  <c r="E380" i="12"/>
  <c r="R375" i="12"/>
  <c r="H365" i="12"/>
  <c r="U360" i="12"/>
  <c r="E350" i="12"/>
  <c r="R345" i="12"/>
  <c r="H335" i="12"/>
  <c r="U330" i="12"/>
  <c r="Q435" i="12"/>
  <c r="I445" i="12"/>
  <c r="T450" i="12"/>
  <c r="F460" i="12"/>
  <c r="Q465" i="12"/>
  <c r="I475" i="12"/>
  <c r="P390" i="12"/>
  <c r="H400" i="12"/>
  <c r="S405" i="12"/>
  <c r="E415" i="12"/>
  <c r="P420" i="12"/>
  <c r="H430" i="12"/>
  <c r="S435" i="12"/>
  <c r="E445" i="12"/>
  <c r="P450" i="12"/>
  <c r="H460" i="12"/>
  <c r="S465" i="12"/>
  <c r="E475" i="12"/>
  <c r="X390" i="12"/>
  <c r="J400" i="12"/>
  <c r="AA405" i="12"/>
  <c r="M415" i="12"/>
  <c r="X420" i="12"/>
  <c r="J430" i="12"/>
  <c r="AA435" i="12"/>
  <c r="M445" i="12"/>
  <c r="X450" i="12"/>
  <c r="J460" i="12"/>
  <c r="AA465" i="12"/>
  <c r="M475" i="12"/>
  <c r="X311" i="12"/>
  <c r="N301" i="12"/>
  <c r="AA296" i="12"/>
  <c r="K286" i="12"/>
  <c r="X281" i="12"/>
  <c r="N271" i="12"/>
  <c r="AA266" i="12"/>
  <c r="K256" i="12"/>
  <c r="X251" i="12"/>
  <c r="N241" i="12"/>
  <c r="AA236" i="12"/>
  <c r="K226" i="12"/>
  <c r="X221" i="12"/>
  <c r="N211" i="12"/>
  <c r="AA206" i="12"/>
  <c r="K196" i="12"/>
  <c r="X191" i="12"/>
  <c r="N181" i="12"/>
  <c r="AA176" i="12"/>
  <c r="K166" i="12"/>
  <c r="H147" i="12"/>
  <c r="U142" i="12"/>
  <c r="E132" i="12"/>
  <c r="R127" i="12"/>
  <c r="H117" i="12"/>
  <c r="U112" i="12"/>
  <c r="E102" i="12"/>
  <c r="R97" i="12"/>
  <c r="H87" i="12"/>
  <c r="U82" i="12"/>
  <c r="E72" i="12"/>
  <c r="R67" i="12"/>
  <c r="H57" i="12"/>
  <c r="U52" i="12"/>
  <c r="E42" i="12"/>
  <c r="R37" i="12"/>
  <c r="H27" i="12"/>
  <c r="U22" i="12"/>
  <c r="E12" i="12"/>
  <c r="R7" i="12"/>
  <c r="S410" i="12"/>
  <c r="I400" i="12"/>
  <c r="U385" i="12"/>
  <c r="E375" i="12"/>
  <c r="R370" i="12"/>
  <c r="H360" i="12"/>
  <c r="U355" i="12"/>
  <c r="E345" i="12"/>
  <c r="R340" i="12"/>
  <c r="H330" i="12"/>
  <c r="U325" i="12"/>
  <c r="E311" i="12"/>
  <c r="R306" i="12"/>
  <c r="H296" i="12"/>
  <c r="U291" i="12"/>
  <c r="E281" i="12"/>
  <c r="R276" i="12"/>
  <c r="H266" i="12"/>
  <c r="U261" i="12"/>
  <c r="E251" i="12"/>
  <c r="R246" i="12"/>
  <c r="H236" i="12"/>
  <c r="U231" i="12"/>
  <c r="E221" i="12"/>
  <c r="R216" i="12"/>
  <c r="H206" i="12"/>
  <c r="U201" i="12"/>
  <c r="E191" i="12"/>
  <c r="R186" i="12"/>
  <c r="H176" i="12"/>
  <c r="U171" i="12"/>
  <c r="L152" i="12"/>
  <c r="Y147" i="12"/>
  <c r="O137" i="12"/>
  <c r="V132" i="12"/>
  <c r="L122" i="12"/>
  <c r="Y117" i="12"/>
  <c r="O107" i="12"/>
  <c r="V102" i="12"/>
  <c r="L92" i="12"/>
  <c r="Y87" i="12"/>
  <c r="O77" i="12"/>
  <c r="V72" i="12"/>
  <c r="L62" i="12"/>
  <c r="Y57" i="12"/>
  <c r="O47" i="12"/>
  <c r="V42" i="12"/>
  <c r="L32" i="12"/>
  <c r="Y27" i="12"/>
  <c r="O17" i="12"/>
  <c r="V12" i="12"/>
  <c r="F400" i="12"/>
  <c r="Q390" i="12"/>
  <c r="N385" i="12"/>
  <c r="AA380" i="12"/>
  <c r="K370" i="12"/>
  <c r="X365" i="12"/>
  <c r="N355" i="12"/>
  <c r="AA350" i="12"/>
  <c r="K340" i="12"/>
  <c r="X335" i="12"/>
  <c r="O316" i="12"/>
  <c r="V311" i="12"/>
  <c r="L301" i="12"/>
  <c r="Y296" i="12"/>
  <c r="O286" i="12"/>
  <c r="V281" i="12"/>
  <c r="L271" i="12"/>
  <c r="Y266" i="12"/>
  <c r="O256" i="12"/>
  <c r="V251" i="12"/>
  <c r="L241" i="12"/>
  <c r="Y236" i="12"/>
  <c r="O226" i="12"/>
  <c r="V221" i="12"/>
  <c r="L211" i="12"/>
  <c r="Y206" i="12"/>
  <c r="O196" i="12"/>
  <c r="V191" i="12"/>
  <c r="L181" i="12"/>
  <c r="Y176" i="12"/>
  <c r="O166" i="12"/>
  <c r="V157" i="12"/>
  <c r="L147" i="12"/>
  <c r="Y142" i="12"/>
  <c r="O132" i="12"/>
  <c r="V127" i="12"/>
  <c r="L117" i="12"/>
  <c r="Y112" i="12"/>
  <c r="O102" i="12"/>
  <c r="V97" i="12"/>
  <c r="L87" i="12"/>
  <c r="Y82" i="12"/>
  <c r="O72" i="12"/>
  <c r="V67" i="12"/>
  <c r="L57" i="12"/>
  <c r="Y52" i="12"/>
  <c r="O42" i="12"/>
  <c r="V37" i="12"/>
  <c r="L27" i="12"/>
  <c r="Y22" i="12"/>
  <c r="O12" i="12"/>
  <c r="P7" i="12"/>
  <c r="H420" i="12"/>
  <c r="X395" i="12"/>
  <c r="N380" i="12"/>
  <c r="AA375" i="12"/>
  <c r="K365" i="12"/>
  <c r="X360" i="12"/>
  <c r="N350" i="12"/>
  <c r="AA345" i="12"/>
  <c r="K335" i="12"/>
  <c r="X330" i="12"/>
  <c r="N316" i="12"/>
  <c r="AA311" i="12"/>
  <c r="K301" i="12"/>
  <c r="X296" i="12"/>
  <c r="N286" i="12"/>
  <c r="AA281" i="12"/>
  <c r="K271" i="12"/>
  <c r="X266" i="12"/>
  <c r="N256" i="12"/>
  <c r="AA251" i="12"/>
  <c r="K241" i="12"/>
  <c r="X236" i="12"/>
  <c r="N226" i="12"/>
  <c r="AA221" i="12"/>
  <c r="K211" i="12"/>
  <c r="X206" i="12"/>
  <c r="N196" i="12"/>
  <c r="AA191" i="12"/>
  <c r="K181" i="12"/>
  <c r="X176" i="12"/>
  <c r="N166" i="12"/>
  <c r="AA157" i="12"/>
  <c r="K147" i="12"/>
  <c r="X142" i="12"/>
  <c r="N132" i="12"/>
  <c r="AA127" i="12"/>
  <c r="K117" i="12"/>
  <c r="X112" i="12"/>
  <c r="N102" i="12"/>
  <c r="AA97" i="12"/>
  <c r="K87" i="12"/>
  <c r="X82" i="12"/>
  <c r="N72" i="12"/>
  <c r="AA67" i="12"/>
  <c r="K57" i="12"/>
  <c r="X52" i="12"/>
  <c r="N42" i="12"/>
  <c r="AA37" i="12"/>
  <c r="K27" i="12"/>
  <c r="X22" i="12"/>
  <c r="N12" i="12"/>
  <c r="AA7" i="12"/>
  <c r="AA415" i="12"/>
  <c r="J395" i="12"/>
  <c r="M380" i="12"/>
  <c r="Z375" i="12"/>
  <c r="J365" i="12"/>
  <c r="W360" i="12"/>
  <c r="M350" i="12"/>
  <c r="Z345" i="12"/>
  <c r="J335" i="12"/>
  <c r="W330" i="12"/>
  <c r="M316" i="12"/>
  <c r="Z311" i="12"/>
  <c r="J301" i="12"/>
  <c r="W296" i="12"/>
  <c r="M286" i="12"/>
  <c r="Z281" i="12"/>
  <c r="J271" i="12"/>
  <c r="W266" i="12"/>
  <c r="M256" i="12"/>
  <c r="Z251" i="12"/>
  <c r="J241" i="12"/>
  <c r="W236" i="12"/>
  <c r="M226" i="12"/>
  <c r="T420" i="12"/>
  <c r="G410" i="12"/>
  <c r="O400" i="12"/>
  <c r="Q385" i="12"/>
  <c r="G375" i="12"/>
  <c r="T370" i="12"/>
  <c r="D360" i="12"/>
  <c r="Q355" i="12"/>
  <c r="G345" i="12"/>
  <c r="T340" i="12"/>
  <c r="D330" i="12"/>
  <c r="Q325" i="12"/>
  <c r="G311" i="12"/>
  <c r="T306" i="12"/>
  <c r="D296" i="12"/>
  <c r="Q291" i="12"/>
  <c r="G281" i="12"/>
  <c r="T276" i="12"/>
  <c r="D266" i="12"/>
  <c r="Q261" i="12"/>
  <c r="G251" i="12"/>
  <c r="T246" i="12"/>
  <c r="D236" i="12"/>
  <c r="Q231" i="12"/>
  <c r="G221" i="12"/>
  <c r="T216" i="12"/>
  <c r="D206" i="12"/>
  <c r="Q201" i="12"/>
  <c r="G191" i="12"/>
  <c r="T186" i="12"/>
  <c r="D176" i="12"/>
  <c r="Q171" i="12"/>
  <c r="G157" i="12"/>
  <c r="T152" i="12"/>
  <c r="D142" i="12"/>
  <c r="Q137" i="12"/>
  <c r="G127" i="12"/>
  <c r="T122" i="12"/>
  <c r="D112" i="12"/>
  <c r="Q107" i="12"/>
  <c r="G97" i="12"/>
  <c r="T92" i="12"/>
  <c r="D82" i="12"/>
  <c r="Q77" i="12"/>
  <c r="G67" i="12"/>
  <c r="T62" i="12"/>
  <c r="D52" i="12"/>
  <c r="Q47" i="12"/>
  <c r="G37" i="12"/>
  <c r="T32" i="12"/>
  <c r="D22" i="12"/>
  <c r="Q17" i="12"/>
  <c r="G7" i="12"/>
  <c r="M455" i="11"/>
  <c r="Z450" i="11"/>
  <c r="J440" i="11"/>
  <c r="W435" i="11"/>
  <c r="M425" i="11"/>
  <c r="Z420" i="11"/>
  <c r="J410" i="11"/>
  <c r="W405" i="11"/>
  <c r="M395" i="11"/>
  <c r="Z390" i="11"/>
  <c r="J380" i="11"/>
  <c r="W375" i="11"/>
  <c r="M365" i="11"/>
  <c r="Z360" i="11"/>
  <c r="J350" i="11"/>
  <c r="W345" i="11"/>
  <c r="M335" i="11"/>
  <c r="Z330" i="11"/>
  <c r="Q311" i="11"/>
  <c r="G301" i="11"/>
  <c r="T296" i="11"/>
  <c r="D286" i="11"/>
  <c r="Q281" i="11"/>
  <c r="G271" i="11"/>
  <c r="T266" i="11"/>
  <c r="D256" i="11"/>
  <c r="Q251" i="11"/>
  <c r="G241" i="11"/>
  <c r="T236" i="11"/>
  <c r="D226" i="11"/>
  <c r="Q221" i="11"/>
  <c r="G211" i="11"/>
  <c r="T206" i="11"/>
  <c r="D196" i="11"/>
  <c r="Q191" i="11"/>
  <c r="G181" i="11"/>
  <c r="T176" i="11"/>
  <c r="R152" i="11"/>
  <c r="H142" i="11"/>
  <c r="U137" i="11"/>
  <c r="E127" i="11"/>
  <c r="R122" i="11"/>
  <c r="H112" i="11"/>
  <c r="U107" i="11"/>
  <c r="E97" i="11"/>
  <c r="R92" i="11"/>
  <c r="H82" i="11"/>
  <c r="U77" i="11"/>
  <c r="E67" i="11"/>
  <c r="R62" i="11"/>
  <c r="H52" i="11"/>
  <c r="U47" i="11"/>
  <c r="E37" i="11"/>
  <c r="R32" i="11"/>
  <c r="H22" i="11"/>
  <c r="U17" i="11"/>
  <c r="E7" i="11"/>
  <c r="I549" i="11"/>
  <c r="W484" i="11"/>
  <c r="O494" i="11"/>
  <c r="Z499" i="11"/>
  <c r="L509" i="11"/>
  <c r="W514" i="11"/>
  <c r="O524" i="11"/>
  <c r="Z529" i="11"/>
  <c r="L539" i="11"/>
  <c r="W544" i="11"/>
  <c r="O554" i="11"/>
  <c r="Z559" i="11"/>
  <c r="L569" i="11"/>
  <c r="W574" i="11"/>
  <c r="O584" i="11"/>
  <c r="Z589" i="11"/>
  <c r="L599" i="11"/>
  <c r="W604" i="11"/>
  <c r="O614" i="11"/>
  <c r="Z619" i="11"/>
  <c r="L629" i="11"/>
  <c r="W634" i="11"/>
  <c r="L489" i="11"/>
  <c r="W494" i="11"/>
  <c r="O504" i="11"/>
  <c r="Z509" i="11"/>
  <c r="L519" i="11"/>
  <c r="W524" i="11"/>
  <c r="O534" i="11"/>
  <c r="Z539" i="11"/>
  <c r="L549" i="11"/>
  <c r="W554" i="11"/>
  <c r="O564" i="11"/>
  <c r="Z569" i="11"/>
  <c r="L579" i="11"/>
  <c r="W584" i="11"/>
  <c r="O594" i="11"/>
  <c r="Z599" i="11"/>
  <c r="L609" i="11"/>
  <c r="W614" i="11"/>
  <c r="O624" i="11"/>
  <c r="Z629" i="11"/>
  <c r="N484" i="11"/>
  <c r="Y489" i="11"/>
  <c r="K499" i="11"/>
  <c r="V504" i="11"/>
  <c r="N514" i="11"/>
  <c r="Y519" i="11"/>
  <c r="K529" i="11"/>
  <c r="V534" i="11"/>
  <c r="N544" i="11"/>
  <c r="Y549" i="11"/>
  <c r="K559" i="11"/>
  <c r="V564" i="11"/>
  <c r="N574" i="11"/>
  <c r="Y579" i="11"/>
  <c r="K589" i="11"/>
  <c r="V594" i="11"/>
  <c r="N604" i="11"/>
  <c r="Y609" i="11"/>
  <c r="K619" i="11"/>
  <c r="V624" i="11"/>
  <c r="N634" i="11"/>
  <c r="AA484" i="11"/>
  <c r="M494" i="11"/>
  <c r="X499" i="11"/>
  <c r="J509" i="11"/>
  <c r="AA514" i="11"/>
  <c r="M524" i="11"/>
  <c r="X529" i="11"/>
  <c r="J539" i="11"/>
  <c r="AA544" i="11"/>
  <c r="M554" i="11"/>
  <c r="X559" i="11"/>
  <c r="J569" i="11"/>
  <c r="AA574" i="11"/>
  <c r="M584" i="11"/>
  <c r="X589" i="11"/>
  <c r="J599" i="11"/>
  <c r="AA604" i="11"/>
  <c r="M614" i="11"/>
  <c r="X619" i="11"/>
  <c r="J629" i="11"/>
  <c r="AA634" i="11"/>
  <c r="N614" i="11"/>
  <c r="Y619" i="11"/>
  <c r="K629" i="11"/>
  <c r="V634" i="11"/>
  <c r="F470" i="11"/>
  <c r="W460" i="11"/>
  <c r="M450" i="11"/>
  <c r="Z445" i="11"/>
  <c r="J435" i="11"/>
  <c r="W430" i="11"/>
  <c r="M420" i="11"/>
  <c r="Z415" i="11"/>
  <c r="J405" i="11"/>
  <c r="W400" i="11"/>
  <c r="M390" i="11"/>
  <c r="Z385" i="11"/>
  <c r="J375" i="11"/>
  <c r="W370" i="11"/>
  <c r="M360" i="11"/>
  <c r="Z355" i="11"/>
  <c r="J345" i="11"/>
  <c r="W340" i="11"/>
  <c r="M330" i="11"/>
  <c r="Z325" i="11"/>
  <c r="J311" i="11"/>
  <c r="W306" i="11"/>
  <c r="M296" i="11"/>
  <c r="Z291" i="11"/>
  <c r="J281" i="11"/>
  <c r="W276" i="11"/>
  <c r="M266" i="11"/>
  <c r="Z261" i="11"/>
  <c r="J251" i="11"/>
  <c r="W246" i="11"/>
  <c r="M236" i="11"/>
  <c r="Z231" i="11"/>
  <c r="J221" i="11"/>
  <c r="W216" i="11"/>
  <c r="M206" i="11"/>
  <c r="Z201" i="11"/>
  <c r="J191" i="11"/>
  <c r="W186" i="11"/>
  <c r="M176" i="11"/>
  <c r="Z171" i="11"/>
  <c r="J157" i="11"/>
  <c r="W152" i="11"/>
  <c r="M142" i="11"/>
  <c r="Z137" i="11"/>
  <c r="J127" i="11"/>
  <c r="W122" i="11"/>
  <c r="M112" i="11"/>
  <c r="Z107" i="11"/>
  <c r="J97" i="11"/>
  <c r="W92" i="11"/>
  <c r="M82" i="11"/>
  <c r="Z77" i="11"/>
  <c r="J67" i="11"/>
  <c r="W62" i="11"/>
  <c r="M52" i="11"/>
  <c r="Z47" i="11"/>
  <c r="J37" i="11"/>
  <c r="W32" i="11"/>
  <c r="M22" i="11"/>
  <c r="Z17" i="11"/>
  <c r="W609" i="11"/>
  <c r="K455" i="11"/>
  <c r="X450" i="11"/>
  <c r="N440" i="11"/>
  <c r="AA435" i="11"/>
  <c r="K425" i="11"/>
  <c r="X420" i="11"/>
  <c r="N410" i="11"/>
  <c r="AA405" i="11"/>
  <c r="K395" i="11"/>
  <c r="X390" i="11"/>
  <c r="N380" i="11"/>
  <c r="AA375" i="11"/>
  <c r="K365" i="11"/>
  <c r="X360" i="11"/>
  <c r="N350" i="11"/>
  <c r="AA345" i="11"/>
  <c r="K335" i="11"/>
  <c r="X330" i="11"/>
  <c r="N316" i="11"/>
  <c r="AA311" i="11"/>
  <c r="K301" i="11"/>
  <c r="X296" i="11"/>
  <c r="N286" i="11"/>
  <c r="AA281" i="11"/>
  <c r="K271" i="11"/>
  <c r="X266" i="11"/>
  <c r="N256" i="11"/>
  <c r="AA251" i="11"/>
  <c r="K241" i="11"/>
  <c r="X236" i="11"/>
  <c r="N226" i="11"/>
  <c r="AA221" i="11"/>
  <c r="K211" i="11"/>
  <c r="X206" i="11"/>
  <c r="N196" i="11"/>
  <c r="AA191" i="11"/>
  <c r="K181" i="11"/>
  <c r="X176" i="11"/>
  <c r="N166" i="11"/>
  <c r="AA157" i="11"/>
  <c r="K147" i="11"/>
  <c r="X142" i="11"/>
  <c r="N132" i="11"/>
  <c r="AA127" i="11"/>
  <c r="K117" i="11"/>
  <c r="X112" i="11"/>
  <c r="N102" i="11"/>
  <c r="AA97" i="11"/>
  <c r="K87" i="11"/>
  <c r="X82" i="11"/>
  <c r="N72" i="11"/>
  <c r="AA67" i="11"/>
  <c r="K57" i="11"/>
  <c r="X52" i="11"/>
  <c r="N42" i="11"/>
  <c r="AA37" i="11"/>
  <c r="K27" i="11"/>
  <c r="X22" i="11"/>
  <c r="N12" i="11"/>
  <c r="AA7" i="11"/>
  <c r="Q609" i="11"/>
  <c r="K599" i="11"/>
  <c r="M589" i="11"/>
  <c r="O579" i="11"/>
  <c r="R564" i="11"/>
  <c r="U549" i="11"/>
  <c r="E539" i="11"/>
  <c r="G529" i="11"/>
  <c r="I519" i="11"/>
  <c r="K509" i="11"/>
  <c r="M499" i="11"/>
  <c r="O489" i="11"/>
  <c r="R470" i="11"/>
  <c r="O460" i="11"/>
  <c r="V455" i="11"/>
  <c r="L445" i="11"/>
  <c r="Y440" i="11"/>
  <c r="O430" i="11"/>
  <c r="V425" i="11"/>
  <c r="L415" i="11"/>
  <c r="Y410" i="11"/>
  <c r="O400" i="11"/>
  <c r="V395" i="11"/>
  <c r="L385" i="11"/>
  <c r="Y380" i="11"/>
  <c r="O370" i="11"/>
  <c r="V365" i="11"/>
  <c r="L355" i="11"/>
  <c r="Y350" i="11"/>
  <c r="O340" i="11"/>
  <c r="V335" i="11"/>
  <c r="L325" i="11"/>
  <c r="Y316" i="11"/>
  <c r="O306" i="11"/>
  <c r="V301" i="11"/>
  <c r="L291" i="11"/>
  <c r="Y286" i="11"/>
  <c r="O276" i="11"/>
  <c r="V271" i="11"/>
  <c r="L261" i="11"/>
  <c r="Y256" i="11"/>
  <c r="O246" i="11"/>
  <c r="V241" i="11"/>
  <c r="L231" i="11"/>
  <c r="Y226" i="11"/>
  <c r="O216" i="11"/>
  <c r="V211" i="11"/>
  <c r="L201" i="11"/>
  <c r="Y196" i="11"/>
  <c r="O186" i="11"/>
  <c r="V181" i="11"/>
  <c r="L171" i="11"/>
  <c r="Y166" i="11"/>
  <c r="O152" i="11"/>
  <c r="V147" i="11"/>
  <c r="L137" i="11"/>
  <c r="Y132" i="11"/>
  <c r="O122" i="11"/>
  <c r="V117" i="11"/>
  <c r="L107" i="11"/>
  <c r="Y102" i="11"/>
  <c r="O92" i="11"/>
  <c r="V87" i="11"/>
  <c r="L77" i="11"/>
  <c r="Y72" i="11"/>
  <c r="O62" i="11"/>
  <c r="V57" i="11"/>
  <c r="L47" i="11"/>
  <c r="Y42" i="11"/>
  <c r="O32" i="11"/>
  <c r="V27" i="11"/>
  <c r="L17" i="11"/>
  <c r="Y12" i="11"/>
  <c r="I455" i="11"/>
  <c r="P450" i="11"/>
  <c r="F440" i="11"/>
  <c r="S435" i="11"/>
  <c r="I425" i="11"/>
  <c r="P420" i="11"/>
  <c r="F410" i="11"/>
  <c r="S405" i="11"/>
  <c r="I395" i="11"/>
  <c r="P390" i="11"/>
  <c r="F380" i="11"/>
  <c r="S375" i="11"/>
  <c r="I365" i="11"/>
  <c r="P360" i="11"/>
  <c r="F350" i="11"/>
  <c r="S345" i="11"/>
  <c r="I335" i="11"/>
  <c r="P330" i="11"/>
  <c r="F316" i="11"/>
  <c r="S311" i="11"/>
  <c r="I301" i="11"/>
  <c r="P296" i="11"/>
  <c r="F286" i="11"/>
  <c r="S281" i="11"/>
  <c r="I271" i="11"/>
  <c r="P266" i="11"/>
  <c r="F256" i="11"/>
  <c r="S251" i="11"/>
  <c r="I241" i="11"/>
  <c r="P236" i="11"/>
  <c r="F226" i="11"/>
  <c r="S221" i="11"/>
  <c r="I211" i="11"/>
  <c r="P206" i="11"/>
  <c r="F196" i="11"/>
  <c r="S191" i="11"/>
  <c r="I181" i="11"/>
  <c r="P176" i="11"/>
  <c r="F166" i="11"/>
  <c r="S157" i="11"/>
  <c r="I147" i="11"/>
  <c r="P142" i="11"/>
  <c r="F132" i="11"/>
  <c r="S127" i="11"/>
  <c r="I117" i="11"/>
  <c r="P112" i="11"/>
  <c r="F102" i="11"/>
  <c r="S97" i="11"/>
  <c r="I87" i="11"/>
  <c r="P82" i="11"/>
  <c r="F72" i="11"/>
  <c r="S67" i="11"/>
  <c r="I57" i="11"/>
  <c r="P52" i="11"/>
  <c r="F42" i="11"/>
  <c r="S37" i="11"/>
  <c r="I27" i="11"/>
  <c r="P22" i="11"/>
  <c r="F12" i="11"/>
  <c r="S7" i="11"/>
  <c r="E609" i="11"/>
  <c r="E599" i="11"/>
  <c r="G589" i="11"/>
  <c r="I579" i="11"/>
  <c r="O549" i="11"/>
  <c r="R534" i="11"/>
  <c r="E509" i="11"/>
  <c r="G499" i="11"/>
  <c r="I489" i="11"/>
  <c r="K475" i="11"/>
  <c r="M465" i="11"/>
  <c r="G460" i="11"/>
  <c r="T455" i="11"/>
  <c r="D445" i="11"/>
  <c r="Q440" i="11"/>
  <c r="G430" i="11"/>
  <c r="T425" i="11"/>
  <c r="D415" i="11"/>
  <c r="Q410" i="11"/>
  <c r="G400" i="11"/>
  <c r="T395" i="11"/>
  <c r="D385" i="11"/>
  <c r="Q380" i="11"/>
  <c r="G370" i="11"/>
  <c r="T365" i="11"/>
  <c r="D355" i="11"/>
  <c r="Q350" i="11"/>
  <c r="G340" i="11"/>
  <c r="T335" i="11"/>
  <c r="H465" i="11"/>
  <c r="S470" i="11"/>
  <c r="D465" i="11"/>
  <c r="U470" i="11"/>
  <c r="E465" i="11"/>
  <c r="P470" i="11"/>
  <c r="F465" i="11"/>
  <c r="Q470" i="11"/>
  <c r="K316" i="11"/>
  <c r="X311" i="11"/>
  <c r="N301" i="11"/>
  <c r="AA296" i="11"/>
  <c r="K286" i="11"/>
  <c r="X281" i="11"/>
  <c r="N271" i="11"/>
  <c r="AA266" i="11"/>
  <c r="K256" i="11"/>
  <c r="X251" i="11"/>
  <c r="N241" i="11"/>
  <c r="AA236" i="11"/>
  <c r="K226" i="11"/>
  <c r="X221" i="11"/>
  <c r="N211" i="11"/>
  <c r="AA206" i="11"/>
  <c r="K196" i="11"/>
  <c r="X191" i="11"/>
  <c r="N181" i="11"/>
  <c r="AA176" i="11"/>
  <c r="K166" i="11"/>
  <c r="X157" i="11"/>
  <c r="N147" i="11"/>
  <c r="AA142" i="11"/>
  <c r="K132" i="11"/>
  <c r="X127" i="11"/>
  <c r="N117" i="11"/>
  <c r="AA112" i="11"/>
  <c r="K102" i="11"/>
  <c r="X97" i="11"/>
  <c r="N87" i="11"/>
  <c r="AA82" i="11"/>
  <c r="K72" i="11"/>
  <c r="X67" i="11"/>
  <c r="N57" i="11"/>
  <c r="AA52" i="11"/>
  <c r="K42" i="11"/>
  <c r="X37" i="11"/>
  <c r="N27" i="11"/>
  <c r="AA22" i="11"/>
  <c r="K12" i="11"/>
  <c r="X7" i="11"/>
  <c r="N564" i="10"/>
  <c r="AA559" i="10"/>
  <c r="K549" i="10"/>
  <c r="X544" i="10"/>
  <c r="N534" i="10"/>
  <c r="AA529" i="10"/>
  <c r="K519" i="10"/>
  <c r="X514" i="10"/>
  <c r="N504" i="10"/>
  <c r="AA499" i="10"/>
  <c r="K489" i="10"/>
  <c r="X484" i="10"/>
  <c r="H470" i="10"/>
  <c r="U465" i="10"/>
  <c r="E455" i="10"/>
  <c r="R450" i="10"/>
  <c r="H440" i="10"/>
  <c r="U435" i="10"/>
  <c r="E425" i="10"/>
  <c r="R420" i="10"/>
  <c r="H410" i="10"/>
  <c r="U405" i="10"/>
  <c r="E395" i="10"/>
  <c r="R390" i="10"/>
  <c r="H380" i="10"/>
  <c r="U375" i="10"/>
  <c r="E365" i="10"/>
  <c r="R360" i="10"/>
  <c r="H350" i="10"/>
  <c r="U345" i="10"/>
  <c r="E335" i="10"/>
  <c r="R330" i="10"/>
  <c r="O311" i="10"/>
  <c r="V306" i="10"/>
  <c r="L296" i="10"/>
  <c r="Y291" i="10"/>
  <c r="O281" i="10"/>
  <c r="V276" i="10"/>
  <c r="L266" i="10"/>
  <c r="Y261" i="10"/>
  <c r="O251" i="10"/>
  <c r="V246" i="10"/>
  <c r="L236" i="10"/>
  <c r="Y231" i="10"/>
  <c r="O221" i="10"/>
  <c r="V216" i="10"/>
  <c r="L206" i="10"/>
  <c r="Y201" i="10"/>
  <c r="O191" i="10"/>
  <c r="V186" i="10"/>
  <c r="L176" i="10"/>
  <c r="Y171" i="10"/>
  <c r="I157" i="10"/>
  <c r="P152" i="10"/>
  <c r="F142" i="10"/>
  <c r="S137" i="10"/>
  <c r="I127" i="10"/>
  <c r="P122" i="10"/>
  <c r="F112" i="10"/>
  <c r="S107" i="10"/>
  <c r="I97" i="10"/>
  <c r="P92" i="10"/>
  <c r="F82" i="10"/>
  <c r="S77" i="10"/>
  <c r="I67" i="10"/>
  <c r="P62" i="10"/>
  <c r="F52" i="10"/>
  <c r="S47" i="10"/>
  <c r="I37" i="10"/>
  <c r="P32" i="10"/>
  <c r="F22" i="10"/>
  <c r="S17" i="10"/>
  <c r="I7" i="10"/>
  <c r="S564" i="10"/>
  <c r="I554" i="10"/>
  <c r="P549" i="10"/>
  <c r="F539" i="10"/>
  <c r="S534" i="10"/>
  <c r="I524" i="10"/>
  <c r="P519" i="10"/>
  <c r="F509" i="10"/>
  <c r="S504" i="10"/>
  <c r="I494" i="10"/>
  <c r="P489" i="10"/>
  <c r="F475" i="10"/>
  <c r="S470" i="10"/>
  <c r="I460" i="10"/>
  <c r="P455" i="10"/>
  <c r="F445" i="10"/>
  <c r="S440" i="10"/>
  <c r="I430" i="10"/>
  <c r="P425" i="10"/>
  <c r="F415" i="10"/>
  <c r="S410" i="10"/>
  <c r="I400" i="10"/>
  <c r="P395" i="10"/>
  <c r="F385" i="10"/>
  <c r="S380" i="10"/>
  <c r="I370" i="10"/>
  <c r="P365" i="10"/>
  <c r="F355" i="10"/>
  <c r="S350" i="10"/>
  <c r="I340" i="10"/>
  <c r="P335" i="10"/>
  <c r="F325" i="10"/>
  <c r="S316" i="10"/>
  <c r="I306" i="10"/>
  <c r="P301" i="10"/>
  <c r="F291" i="10"/>
  <c r="S286" i="10"/>
  <c r="I276" i="10"/>
  <c r="P271" i="10"/>
  <c r="F261" i="10"/>
  <c r="S256" i="10"/>
  <c r="I246" i="10"/>
  <c r="P241" i="10"/>
  <c r="F231" i="10"/>
  <c r="S226" i="10"/>
  <c r="I216" i="10"/>
  <c r="P211" i="10"/>
  <c r="F201" i="10"/>
  <c r="S196" i="10"/>
  <c r="I186" i="10"/>
  <c r="P181" i="10"/>
  <c r="F171" i="10"/>
  <c r="S166" i="10"/>
  <c r="I152" i="10"/>
  <c r="P147" i="10"/>
  <c r="F137" i="10"/>
  <c r="S132" i="10"/>
  <c r="I122" i="10"/>
  <c r="P117" i="10"/>
  <c r="F107" i="10"/>
  <c r="S102" i="10"/>
  <c r="I92" i="10"/>
  <c r="P87" i="10"/>
  <c r="F77" i="10"/>
  <c r="S72" i="10"/>
  <c r="I62" i="10"/>
  <c r="P57" i="10"/>
  <c r="F47" i="10"/>
  <c r="S42" i="10"/>
  <c r="I32" i="10"/>
  <c r="P27" i="10"/>
  <c r="F17" i="10"/>
  <c r="S12" i="10"/>
  <c r="G559" i="10"/>
  <c r="T554" i="10"/>
  <c r="D544" i="10"/>
  <c r="Q539" i="10"/>
  <c r="G529" i="10"/>
  <c r="T524" i="10"/>
  <c r="D514" i="10"/>
  <c r="Q509" i="10"/>
  <c r="G499" i="10"/>
  <c r="T494" i="10"/>
  <c r="F470" i="10"/>
  <c r="S465" i="10"/>
  <c r="I455" i="10"/>
  <c r="P450" i="10"/>
  <c r="F440" i="10"/>
  <c r="S435" i="10"/>
  <c r="I425" i="10"/>
  <c r="P420" i="10"/>
  <c r="F410" i="10"/>
  <c r="S405" i="10"/>
  <c r="I395" i="10"/>
  <c r="P390" i="10"/>
  <c r="F316" i="10"/>
  <c r="S311" i="10"/>
  <c r="I301" i="10"/>
  <c r="P296" i="10"/>
  <c r="F286" i="10"/>
  <c r="S281" i="10"/>
  <c r="I271" i="10"/>
  <c r="P266" i="10"/>
  <c r="F256" i="10"/>
  <c r="S251" i="10"/>
  <c r="I241" i="10"/>
  <c r="P236" i="10"/>
  <c r="F226" i="10"/>
  <c r="S221" i="10"/>
  <c r="I211" i="10"/>
  <c r="P206" i="10"/>
  <c r="F196" i="10"/>
  <c r="S157" i="10"/>
  <c r="I147" i="10"/>
  <c r="P142" i="10"/>
  <c r="F132" i="10"/>
  <c r="S127" i="10"/>
  <c r="I117" i="10"/>
  <c r="P112" i="10"/>
  <c r="F102" i="10"/>
  <c r="S97" i="10"/>
  <c r="I87" i="10"/>
  <c r="P82" i="10"/>
  <c r="F72" i="10"/>
  <c r="S67" i="10"/>
  <c r="I57" i="10"/>
  <c r="P52" i="10"/>
  <c r="F42" i="10"/>
  <c r="S37" i="10"/>
  <c r="I27" i="10"/>
  <c r="P22" i="10"/>
  <c r="F12" i="10"/>
  <c r="S7" i="10"/>
  <c r="W564" i="10"/>
  <c r="M554" i="10"/>
  <c r="Z549" i="10"/>
  <c r="J539" i="10"/>
  <c r="W534" i="10"/>
  <c r="M524" i="10"/>
  <c r="Z519" i="10"/>
  <c r="J509" i="10"/>
  <c r="W504" i="10"/>
  <c r="M494" i="10"/>
  <c r="Z489" i="10"/>
  <c r="J475" i="10"/>
  <c r="W470" i="10"/>
  <c r="M460" i="10"/>
  <c r="Z455" i="10"/>
  <c r="J445" i="10"/>
  <c r="W440" i="10"/>
  <c r="M430" i="10"/>
  <c r="Z425" i="10"/>
  <c r="J415" i="10"/>
  <c r="W410" i="10"/>
  <c r="M400" i="10"/>
  <c r="Z395" i="10"/>
  <c r="J385" i="10"/>
  <c r="W380" i="10"/>
  <c r="M370" i="10"/>
  <c r="Z365" i="10"/>
  <c r="J355" i="10"/>
  <c r="W350" i="10"/>
  <c r="M340" i="10"/>
  <c r="Z335" i="10"/>
  <c r="J325" i="10"/>
  <c r="Q316" i="10"/>
  <c r="G306" i="10"/>
  <c r="T301" i="10"/>
  <c r="D291" i="10"/>
  <c r="Q286" i="10"/>
  <c r="G276" i="10"/>
  <c r="T271" i="10"/>
  <c r="D261" i="10"/>
  <c r="Q256" i="10"/>
  <c r="G246" i="10"/>
  <c r="T241" i="10"/>
  <c r="D231" i="10"/>
  <c r="Q226" i="10"/>
  <c r="G216" i="10"/>
  <c r="T211" i="10"/>
  <c r="D201" i="10"/>
  <c r="Q196" i="10"/>
  <c r="G186" i="10"/>
  <c r="T181" i="10"/>
  <c r="D171" i="10"/>
  <c r="Q166" i="10"/>
  <c r="G152" i="10"/>
  <c r="T147" i="10"/>
  <c r="D137" i="10"/>
  <c r="Q132" i="10"/>
  <c r="G122" i="10"/>
  <c r="T117" i="10"/>
  <c r="D107" i="10"/>
  <c r="Q102" i="10"/>
  <c r="G92" i="10"/>
  <c r="T87" i="10"/>
  <c r="D77" i="10"/>
  <c r="Q72" i="10"/>
  <c r="G62" i="10"/>
  <c r="T57" i="10"/>
  <c r="D47" i="10"/>
  <c r="Q42" i="10"/>
  <c r="G32" i="10"/>
  <c r="T27" i="10"/>
  <c r="D17" i="10"/>
  <c r="Q12" i="10"/>
  <c r="J564" i="10"/>
  <c r="W559" i="10"/>
  <c r="M549" i="10"/>
  <c r="Z544" i="10"/>
  <c r="J534" i="10"/>
  <c r="W529" i="10"/>
  <c r="M519" i="10"/>
  <c r="Z514" i="10"/>
  <c r="J504" i="10"/>
  <c r="W499" i="10"/>
  <c r="M489" i="10"/>
  <c r="Z484" i="10"/>
  <c r="J470" i="10"/>
  <c r="W465" i="10"/>
  <c r="M455" i="10"/>
  <c r="Z450" i="10"/>
  <c r="J440" i="10"/>
  <c r="W435" i="10"/>
  <c r="M425" i="10"/>
  <c r="Z420" i="10"/>
  <c r="J410" i="10"/>
  <c r="W405" i="10"/>
  <c r="M395" i="10"/>
  <c r="Z390" i="10"/>
  <c r="J380" i="10"/>
  <c r="W375" i="10"/>
  <c r="M365" i="10"/>
  <c r="Z360" i="10"/>
  <c r="J350" i="10"/>
  <c r="W345" i="10"/>
  <c r="M335" i="10"/>
  <c r="Z330" i="10"/>
  <c r="J316" i="10"/>
  <c r="W311" i="10"/>
  <c r="M301" i="10"/>
  <c r="Z296" i="10"/>
  <c r="J286" i="10"/>
  <c r="W281" i="10"/>
  <c r="M271" i="10"/>
  <c r="Z266" i="10"/>
  <c r="J256" i="10"/>
  <c r="W251" i="10"/>
  <c r="M241" i="10"/>
  <c r="Z236" i="10"/>
  <c r="J226" i="10"/>
  <c r="W221" i="10"/>
  <c r="M211" i="10"/>
  <c r="Z206" i="10"/>
  <c r="J196" i="10"/>
  <c r="W191" i="10"/>
  <c r="M181" i="10"/>
  <c r="Z176" i="10"/>
  <c r="J166" i="10"/>
  <c r="Q157" i="10"/>
  <c r="G147" i="10"/>
  <c r="T142" i="10"/>
  <c r="D132" i="10"/>
  <c r="Q127" i="10"/>
  <c r="G117" i="10"/>
  <c r="T112" i="10"/>
  <c r="D102" i="10"/>
  <c r="Q97" i="10"/>
  <c r="G87" i="10"/>
  <c r="T82" i="10"/>
  <c r="D72" i="10"/>
  <c r="Q67" i="10"/>
  <c r="G57" i="10"/>
  <c r="T52" i="10"/>
  <c r="D42" i="10"/>
  <c r="Q37" i="10"/>
  <c r="G27" i="10"/>
  <c r="T22" i="10"/>
  <c r="D12" i="10"/>
  <c r="Q7" i="10"/>
  <c r="H569" i="10"/>
  <c r="U564" i="10"/>
  <c r="E554" i="10"/>
  <c r="R549" i="10"/>
  <c r="H539" i="10"/>
  <c r="U534" i="10"/>
  <c r="E524" i="10"/>
  <c r="R519" i="10"/>
  <c r="H509" i="10"/>
  <c r="U504" i="10"/>
  <c r="E494" i="10"/>
  <c r="R489" i="10"/>
  <c r="H475" i="10"/>
  <c r="U470" i="10"/>
  <c r="E460" i="10"/>
  <c r="R455" i="10"/>
  <c r="H445" i="10"/>
  <c r="U440" i="10"/>
  <c r="E430" i="10"/>
  <c r="R425" i="10"/>
  <c r="H415" i="10"/>
  <c r="U410" i="10"/>
  <c r="E400" i="10"/>
  <c r="R395" i="10"/>
  <c r="H385" i="10"/>
  <c r="U380" i="10"/>
  <c r="E370" i="10"/>
  <c r="R365" i="10"/>
  <c r="H355" i="10"/>
  <c r="U350" i="10"/>
  <c r="E340" i="10"/>
  <c r="R335" i="10"/>
  <c r="H325" i="10"/>
  <c r="U316" i="10"/>
  <c r="E306" i="10"/>
  <c r="R301" i="10"/>
  <c r="H291" i="10"/>
  <c r="U286" i="10"/>
  <c r="E276" i="10"/>
  <c r="R271" i="10"/>
  <c r="H261" i="10"/>
  <c r="U256" i="10"/>
  <c r="E246" i="10"/>
  <c r="R241" i="10"/>
  <c r="H231" i="10"/>
  <c r="D157" i="10"/>
  <c r="Q152" i="10"/>
  <c r="G142" i="10"/>
  <c r="T137" i="10"/>
  <c r="D127" i="10"/>
  <c r="Q122" i="10"/>
  <c r="G112" i="10"/>
  <c r="T107" i="10"/>
  <c r="D97" i="10"/>
  <c r="Q92" i="10"/>
  <c r="G82" i="10"/>
  <c r="T77" i="10"/>
  <c r="D67" i="10"/>
  <c r="Q62" i="10"/>
  <c r="G52" i="10"/>
  <c r="T47" i="10"/>
  <c r="D37" i="10"/>
  <c r="Q32" i="10"/>
  <c r="G22" i="10"/>
  <c r="T17" i="10"/>
  <c r="J7" i="10"/>
  <c r="Q629" i="9"/>
  <c r="F624" i="9"/>
  <c r="T614" i="9"/>
  <c r="I609" i="9"/>
  <c r="Q599" i="9"/>
  <c r="F594" i="9"/>
  <c r="T584" i="9"/>
  <c r="I579" i="9"/>
  <c r="Q569" i="9"/>
  <c r="F564" i="9"/>
  <c r="T554" i="9"/>
  <c r="I549" i="9"/>
  <c r="Q539" i="9"/>
  <c r="F534" i="9"/>
  <c r="T524" i="9"/>
  <c r="I519" i="9"/>
  <c r="Q509" i="9"/>
  <c r="F504" i="9"/>
  <c r="T494" i="9"/>
  <c r="I489" i="9"/>
  <c r="D42" i="9"/>
  <c r="Q37" i="9"/>
  <c r="G27" i="9"/>
  <c r="T22" i="9"/>
  <c r="D12" i="9"/>
  <c r="Q7" i="9"/>
  <c r="L629" i="7"/>
  <c r="Y624" i="7"/>
  <c r="O614" i="7"/>
  <c r="V609" i="7"/>
  <c r="L599" i="7"/>
  <c r="Y594" i="7"/>
  <c r="O584" i="7"/>
  <c r="V579" i="7"/>
  <c r="L569" i="7"/>
  <c r="Y564" i="7"/>
  <c r="O554" i="7"/>
  <c r="V549" i="7"/>
  <c r="L539" i="7"/>
  <c r="Y534" i="7"/>
  <c r="O524" i="7"/>
  <c r="V519" i="7"/>
  <c r="L509" i="7"/>
  <c r="Y504" i="7"/>
  <c r="O494" i="7"/>
  <c r="V489" i="7"/>
  <c r="S470" i="7"/>
  <c r="I460" i="7"/>
  <c r="P455" i="7"/>
  <c r="F445" i="7"/>
  <c r="S440" i="7"/>
  <c r="I430" i="7"/>
  <c r="P425" i="7"/>
  <c r="F415" i="7"/>
  <c r="S410" i="7"/>
  <c r="I400" i="7"/>
  <c r="P395" i="7"/>
  <c r="F385" i="7"/>
  <c r="S380" i="7"/>
  <c r="I370" i="7"/>
  <c r="P365" i="7"/>
  <c r="F355" i="7"/>
  <c r="S350" i="7"/>
  <c r="I340" i="7"/>
  <c r="P335" i="7"/>
  <c r="F325" i="7"/>
  <c r="Z311" i="7"/>
  <c r="J301" i="7"/>
  <c r="W296" i="7"/>
  <c r="M286" i="7"/>
  <c r="Z281" i="7"/>
  <c r="J271" i="7"/>
  <c r="W266" i="7"/>
  <c r="M256" i="7"/>
  <c r="Z251" i="7"/>
  <c r="J241" i="7"/>
  <c r="W236" i="7"/>
  <c r="M226" i="7"/>
  <c r="Z221" i="7"/>
  <c r="J211" i="7"/>
  <c r="W206" i="7"/>
  <c r="M196" i="7"/>
  <c r="Z191" i="7"/>
  <c r="J181" i="7"/>
  <c r="W176" i="7"/>
  <c r="M166" i="7"/>
  <c r="D147" i="7"/>
  <c r="Q142" i="7"/>
  <c r="G132" i="7"/>
  <c r="T127" i="7"/>
  <c r="D117" i="7"/>
  <c r="Q112" i="7"/>
  <c r="G102" i="7"/>
  <c r="T97" i="7"/>
  <c r="D87" i="7"/>
  <c r="Q82" i="7"/>
  <c r="G72" i="7"/>
  <c r="T67" i="7"/>
  <c r="D57" i="7"/>
  <c r="Q52" i="7"/>
  <c r="G42" i="7"/>
  <c r="T37" i="7"/>
  <c r="D27" i="7"/>
  <c r="Q22" i="7"/>
  <c r="G12" i="7"/>
  <c r="T7" i="7"/>
  <c r="T47" i="9"/>
  <c r="D37" i="9"/>
  <c r="Q32" i="9"/>
  <c r="G22" i="9"/>
  <c r="T17" i="9"/>
  <c r="I62" i="9"/>
  <c r="T67" i="9"/>
  <c r="F77" i="9"/>
  <c r="Q82" i="9"/>
  <c r="I92" i="9"/>
  <c r="T97" i="9"/>
  <c r="F107" i="9"/>
  <c r="Q112" i="9"/>
  <c r="I122" i="9"/>
  <c r="T127" i="9"/>
  <c r="F137" i="9"/>
  <c r="Q142" i="9"/>
  <c r="I152" i="9"/>
  <c r="T157" i="9"/>
  <c r="D62" i="9"/>
  <c r="U67" i="9"/>
  <c r="G77" i="9"/>
  <c r="R82" i="9"/>
  <c r="D92" i="9"/>
  <c r="U97" i="9"/>
  <c r="G107" i="9"/>
  <c r="R112" i="9"/>
  <c r="D122" i="9"/>
  <c r="U127" i="9"/>
  <c r="G137" i="9"/>
  <c r="R142" i="9"/>
  <c r="D152" i="9"/>
  <c r="U157" i="9"/>
  <c r="E122" i="9"/>
  <c r="P127" i="9"/>
  <c r="H137" i="9"/>
  <c r="S142" i="9"/>
  <c r="E152" i="9"/>
  <c r="P157" i="9"/>
  <c r="F62" i="9"/>
  <c r="Q67" i="9"/>
  <c r="I77" i="9"/>
  <c r="T82" i="9"/>
  <c r="F92" i="9"/>
  <c r="Q97" i="9"/>
  <c r="I107" i="9"/>
  <c r="T112" i="9"/>
  <c r="F122" i="9"/>
  <c r="Q127" i="9"/>
  <c r="I137" i="9"/>
  <c r="T142" i="9"/>
  <c r="F152" i="9"/>
  <c r="Q157" i="9"/>
  <c r="G62" i="9"/>
  <c r="R67" i="9"/>
  <c r="D77" i="9"/>
  <c r="U82" i="9"/>
  <c r="G92" i="9"/>
  <c r="R97" i="9"/>
  <c r="D107" i="9"/>
  <c r="U112" i="9"/>
  <c r="G122" i="9"/>
  <c r="R127" i="9"/>
  <c r="D137" i="9"/>
  <c r="U142" i="9"/>
  <c r="G152" i="9"/>
  <c r="R157" i="9"/>
  <c r="P634" i="7"/>
  <c r="F624" i="7"/>
  <c r="S619" i="7"/>
  <c r="I609" i="7"/>
  <c r="P604" i="7"/>
  <c r="F594" i="7"/>
  <c r="S589" i="7"/>
  <c r="I579" i="7"/>
  <c r="P574" i="7"/>
  <c r="F564" i="7"/>
  <c r="S559" i="7"/>
  <c r="I549" i="7"/>
  <c r="P544" i="7"/>
  <c r="F534" i="7"/>
  <c r="S529" i="7"/>
  <c r="I519" i="7"/>
  <c r="P514" i="7"/>
  <c r="F504" i="7"/>
  <c r="S499" i="7"/>
  <c r="I489" i="7"/>
  <c r="P484" i="7"/>
  <c r="W475" i="7"/>
  <c r="M465" i="7"/>
  <c r="Z460" i="7"/>
  <c r="J450" i="7"/>
  <c r="W445" i="7"/>
  <c r="M435" i="7"/>
  <c r="Z430" i="7"/>
  <c r="J420" i="7"/>
  <c r="W415" i="7"/>
  <c r="M405" i="7"/>
  <c r="Z400" i="7"/>
  <c r="J390" i="7"/>
  <c r="W385" i="7"/>
  <c r="M375" i="7"/>
  <c r="Z370" i="7"/>
  <c r="J360" i="7"/>
  <c r="W355" i="7"/>
  <c r="M345" i="7"/>
  <c r="Z340" i="7"/>
  <c r="J330" i="7"/>
  <c r="W325" i="7"/>
  <c r="M311" i="7"/>
  <c r="Z306" i="7"/>
  <c r="J296" i="7"/>
  <c r="W291" i="7"/>
  <c r="M281" i="7"/>
  <c r="Z276" i="7"/>
  <c r="J266" i="7"/>
  <c r="W261" i="7"/>
  <c r="M251" i="7"/>
  <c r="Z246" i="7"/>
  <c r="J236" i="7"/>
  <c r="W231" i="7"/>
  <c r="M221" i="7"/>
  <c r="Z216" i="7"/>
  <c r="J206" i="7"/>
  <c r="W201" i="7"/>
  <c r="M191" i="7"/>
  <c r="Z186" i="7"/>
  <c r="J176" i="7"/>
  <c r="W171" i="7"/>
  <c r="M157" i="7"/>
  <c r="Z152" i="7"/>
  <c r="J142" i="7"/>
  <c r="W137" i="7"/>
  <c r="M127" i="7"/>
  <c r="Z122" i="7"/>
  <c r="J112" i="7"/>
  <c r="W107" i="7"/>
  <c r="M97" i="7"/>
  <c r="Z92" i="7"/>
  <c r="J82" i="7"/>
  <c r="W77" i="7"/>
  <c r="M67" i="7"/>
  <c r="Z62" i="7"/>
  <c r="J52" i="7"/>
  <c r="W47" i="7"/>
  <c r="M37" i="7"/>
  <c r="Z32" i="7"/>
  <c r="J22" i="7"/>
  <c r="W17" i="7"/>
  <c r="M7" i="7"/>
  <c r="M47" i="9"/>
  <c r="Z42" i="9"/>
  <c r="J32" i="9"/>
  <c r="W27" i="9"/>
  <c r="M17" i="9"/>
  <c r="Z12" i="9"/>
  <c r="J629" i="7"/>
  <c r="W624" i="7"/>
  <c r="M614" i="7"/>
  <c r="Z609" i="7"/>
  <c r="J599" i="7"/>
  <c r="W594" i="7"/>
  <c r="V475" i="7"/>
  <c r="L465" i="7"/>
  <c r="Y460" i="7"/>
  <c r="O450" i="7"/>
  <c r="V445" i="7"/>
  <c r="L435" i="7"/>
  <c r="Y430" i="7"/>
  <c r="O420" i="7"/>
  <c r="V415" i="7"/>
  <c r="L405" i="7"/>
  <c r="Y400" i="7"/>
  <c r="O390" i="7"/>
  <c r="V385" i="7"/>
  <c r="L375" i="7"/>
  <c r="Y370" i="7"/>
  <c r="O360" i="7"/>
  <c r="V355" i="7"/>
  <c r="L345" i="7"/>
  <c r="Y340" i="7"/>
  <c r="O330" i="7"/>
  <c r="V325" i="7"/>
  <c r="F311" i="7"/>
  <c r="S306" i="7"/>
  <c r="I296" i="7"/>
  <c r="P291" i="7"/>
  <c r="F281" i="7"/>
  <c r="S276" i="7"/>
  <c r="I266" i="7"/>
  <c r="P261" i="7"/>
  <c r="F251" i="7"/>
  <c r="S246" i="7"/>
  <c r="I236" i="7"/>
  <c r="P231" i="7"/>
  <c r="F221" i="7"/>
  <c r="S216" i="7"/>
  <c r="I206" i="7"/>
  <c r="P201" i="7"/>
  <c r="F191" i="7"/>
  <c r="S186" i="7"/>
  <c r="I176" i="7"/>
  <c r="P171" i="7"/>
  <c r="F157" i="7"/>
  <c r="S152" i="7"/>
  <c r="I142" i="7"/>
  <c r="P137" i="7"/>
  <c r="F127" i="7"/>
  <c r="S122" i="7"/>
  <c r="I112" i="7"/>
  <c r="P107" i="7"/>
  <c r="F97" i="7"/>
  <c r="S92" i="7"/>
  <c r="F47" i="9"/>
  <c r="S42" i="9"/>
  <c r="I32" i="9"/>
  <c r="P27" i="9"/>
  <c r="N634" i="7"/>
  <c r="AA629" i="7"/>
  <c r="K619" i="7"/>
  <c r="X614" i="7"/>
  <c r="N604" i="7"/>
  <c r="AA599" i="7"/>
  <c r="K589" i="7"/>
  <c r="X584" i="7"/>
  <c r="N574" i="7"/>
  <c r="AA569" i="7"/>
  <c r="K559" i="7"/>
  <c r="X554" i="7"/>
  <c r="N544" i="7"/>
  <c r="AA539" i="7"/>
  <c r="K529" i="7"/>
  <c r="X524" i="7"/>
  <c r="N514" i="7"/>
  <c r="AA509" i="7"/>
  <c r="K499" i="7"/>
  <c r="X494" i="7"/>
  <c r="N484" i="7"/>
  <c r="AA475" i="7"/>
  <c r="K465" i="7"/>
  <c r="X460" i="7"/>
  <c r="N450" i="7"/>
  <c r="AA445" i="7"/>
  <c r="K435" i="7"/>
  <c r="X430" i="7"/>
  <c r="N420" i="7"/>
  <c r="AA415" i="7"/>
  <c r="K405" i="7"/>
  <c r="X400" i="7"/>
  <c r="N390" i="7"/>
  <c r="AA385" i="7"/>
  <c r="K375" i="7"/>
  <c r="X370" i="7"/>
  <c r="N360" i="7"/>
  <c r="AA355" i="7"/>
  <c r="K345" i="7"/>
  <c r="J316" i="7"/>
  <c r="W311" i="7"/>
  <c r="M301" i="7"/>
  <c r="Z296" i="7"/>
  <c r="J286" i="7"/>
  <c r="W281" i="7"/>
  <c r="M271" i="7"/>
  <c r="Z266" i="7"/>
  <c r="J256" i="7"/>
  <c r="W251" i="7"/>
  <c r="M241" i="7"/>
  <c r="Z236" i="7"/>
  <c r="J226" i="7"/>
  <c r="W221" i="7"/>
  <c r="M211" i="7"/>
  <c r="Z206" i="7"/>
  <c r="J196" i="7"/>
  <c r="W191" i="7"/>
  <c r="M181" i="7"/>
  <c r="Z176" i="7"/>
  <c r="J166" i="7"/>
  <c r="Q157" i="7"/>
  <c r="G147" i="7"/>
  <c r="T142" i="7"/>
  <c r="D132" i="7"/>
  <c r="Q127" i="7"/>
  <c r="G117" i="7"/>
  <c r="T112" i="7"/>
  <c r="D102" i="7"/>
  <c r="Q97" i="7"/>
  <c r="G87" i="7"/>
  <c r="T82" i="7"/>
  <c r="D72" i="7"/>
  <c r="Q67" i="7"/>
  <c r="G57" i="7"/>
  <c r="T52" i="7"/>
  <c r="J52" i="9"/>
  <c r="W47" i="9"/>
  <c r="M37" i="9"/>
  <c r="Z32" i="9"/>
  <c r="J22" i="9"/>
  <c r="W17" i="9"/>
  <c r="M7" i="9"/>
  <c r="H629" i="7"/>
  <c r="U624" i="7"/>
  <c r="E614" i="7"/>
  <c r="R609" i="7"/>
  <c r="H599" i="7"/>
  <c r="U594" i="7"/>
  <c r="E584" i="7"/>
  <c r="R579" i="7"/>
  <c r="H569" i="7"/>
  <c r="U564" i="7"/>
  <c r="E554" i="7"/>
  <c r="R549" i="7"/>
  <c r="H539" i="7"/>
  <c r="U534" i="7"/>
  <c r="E524" i="7"/>
  <c r="R519" i="7"/>
  <c r="H509" i="7"/>
  <c r="U504" i="7"/>
  <c r="E494" i="7"/>
  <c r="R489" i="7"/>
  <c r="T475" i="7"/>
  <c r="D465" i="7"/>
  <c r="Q460" i="7"/>
  <c r="G450" i="7"/>
  <c r="T445" i="7"/>
  <c r="D435" i="7"/>
  <c r="Q430" i="7"/>
  <c r="G420" i="7"/>
  <c r="T415" i="7"/>
  <c r="D405" i="7"/>
  <c r="Q400" i="7"/>
  <c r="G390" i="7"/>
  <c r="T385" i="7"/>
  <c r="D375" i="7"/>
  <c r="Q370" i="7"/>
  <c r="G360" i="7"/>
  <c r="T355" i="7"/>
  <c r="D345" i="7"/>
  <c r="Q340" i="7"/>
  <c r="G330" i="7"/>
  <c r="T325" i="7"/>
  <c r="D311" i="7"/>
  <c r="Q306" i="7"/>
  <c r="G296" i="7"/>
  <c r="T291" i="7"/>
  <c r="D281" i="7"/>
  <c r="Q276" i="7"/>
  <c r="G266" i="7"/>
  <c r="T261" i="7"/>
  <c r="D251" i="7"/>
  <c r="Q246" i="7"/>
  <c r="G236" i="7"/>
  <c r="T231" i="7"/>
  <c r="D221" i="7"/>
  <c r="Q216" i="7"/>
  <c r="G206" i="7"/>
  <c r="T201" i="7"/>
  <c r="D191" i="7"/>
  <c r="Q186" i="7"/>
  <c r="G176" i="7"/>
  <c r="T171" i="7"/>
  <c r="D157" i="7"/>
  <c r="Q152" i="7"/>
  <c r="G142" i="7"/>
  <c r="T137" i="7"/>
  <c r="D127" i="7"/>
  <c r="Q122" i="7"/>
  <c r="G112" i="7"/>
  <c r="T107" i="7"/>
  <c r="D97" i="7"/>
  <c r="Q92" i="7"/>
  <c r="G82" i="7"/>
  <c r="T77" i="7"/>
  <c r="D67" i="7"/>
  <c r="Q62" i="7"/>
  <c r="G52" i="7"/>
  <c r="T47" i="7"/>
  <c r="D37" i="7"/>
  <c r="Q32" i="7"/>
  <c r="G22" i="7"/>
  <c r="T17" i="7"/>
  <c r="D142" i="9"/>
  <c r="H107" i="9"/>
  <c r="D47" i="9"/>
  <c r="Q42" i="9"/>
  <c r="G32" i="9"/>
  <c r="T27" i="9"/>
  <c r="D17" i="9"/>
  <c r="Q12" i="9"/>
  <c r="X634" i="7"/>
  <c r="N624" i="7"/>
  <c r="AA619" i="7"/>
  <c r="K609" i="7"/>
  <c r="X604" i="7"/>
  <c r="N594" i="7"/>
  <c r="AA589" i="7"/>
  <c r="K579" i="7"/>
  <c r="X574" i="7"/>
  <c r="N564" i="7"/>
  <c r="AA559" i="7"/>
  <c r="K549" i="7"/>
  <c r="X544" i="7"/>
  <c r="N534" i="7"/>
  <c r="AA529" i="7"/>
  <c r="K519" i="7"/>
  <c r="X514" i="7"/>
  <c r="N504" i="7"/>
  <c r="AA499" i="7"/>
  <c r="K489" i="7"/>
  <c r="X484" i="7"/>
  <c r="N470" i="7"/>
  <c r="AA465" i="7"/>
  <c r="K455" i="7"/>
  <c r="X450" i="7"/>
  <c r="N440" i="7"/>
  <c r="AA435" i="7"/>
  <c r="K425" i="7"/>
  <c r="X420" i="7"/>
  <c r="N410" i="7"/>
  <c r="AA405" i="7"/>
  <c r="K395" i="7"/>
  <c r="X390" i="7"/>
  <c r="N380" i="7"/>
  <c r="AA375" i="7"/>
  <c r="K365" i="7"/>
  <c r="X360" i="7"/>
  <c r="N350" i="7"/>
  <c r="AA345" i="7"/>
  <c r="K335" i="7"/>
  <c r="X330" i="7"/>
  <c r="N316" i="7"/>
  <c r="AA311" i="7"/>
  <c r="K301" i="7"/>
  <c r="X296" i="7"/>
  <c r="N286" i="7"/>
  <c r="AA281" i="7"/>
  <c r="K271" i="7"/>
  <c r="X266" i="7"/>
  <c r="N256" i="7"/>
  <c r="AA251" i="7"/>
  <c r="K241" i="7"/>
  <c r="X236" i="7"/>
  <c r="N226" i="7"/>
  <c r="AA221" i="7"/>
  <c r="K211" i="7"/>
  <c r="X206" i="7"/>
  <c r="N196" i="7"/>
  <c r="AA191" i="7"/>
  <c r="K181" i="7"/>
  <c r="X176" i="7"/>
  <c r="N166" i="7"/>
  <c r="AA157" i="7"/>
  <c r="K147" i="7"/>
  <c r="X142" i="7"/>
  <c r="N132" i="7"/>
  <c r="AA127" i="7"/>
  <c r="K117" i="7"/>
  <c r="X112" i="7"/>
  <c r="N102" i="7"/>
  <c r="AA97" i="7"/>
  <c r="K87" i="7"/>
  <c r="X82" i="7"/>
  <c r="N72" i="7"/>
  <c r="AA67" i="7"/>
  <c r="K57" i="7"/>
  <c r="X52" i="7"/>
  <c r="N42" i="7"/>
  <c r="AA37" i="7"/>
  <c r="K27" i="7"/>
  <c r="X22" i="7"/>
  <c r="N12" i="7"/>
  <c r="AA7" i="7"/>
  <c r="K395" i="6"/>
  <c r="X390" i="6"/>
  <c r="N380" i="6"/>
  <c r="AA375" i="6"/>
  <c r="K365" i="6"/>
  <c r="X360" i="6"/>
  <c r="N350" i="6"/>
  <c r="AA345" i="6"/>
  <c r="K335" i="6"/>
  <c r="X330" i="6"/>
  <c r="H316" i="6"/>
  <c r="U311" i="6"/>
  <c r="E301" i="6"/>
  <c r="R296" i="6"/>
  <c r="H286" i="6"/>
  <c r="U281" i="6"/>
  <c r="E271" i="6"/>
  <c r="R266" i="6"/>
  <c r="H256" i="6"/>
  <c r="U251" i="6"/>
  <c r="E241" i="6"/>
  <c r="R236" i="6"/>
  <c r="H226" i="6"/>
  <c r="U221" i="6"/>
  <c r="E211" i="6"/>
  <c r="R206" i="6"/>
  <c r="H196" i="6"/>
  <c r="U191" i="6"/>
  <c r="E181" i="6"/>
  <c r="R176" i="6"/>
  <c r="H166" i="6"/>
  <c r="O157" i="6"/>
  <c r="V152" i="6"/>
  <c r="L142" i="6"/>
  <c r="Y137" i="6"/>
  <c r="O127" i="6"/>
  <c r="V122" i="6"/>
  <c r="L112" i="6"/>
  <c r="Y107" i="6"/>
  <c r="O97" i="6"/>
  <c r="V92" i="6"/>
  <c r="L82" i="6"/>
  <c r="Y77" i="6"/>
  <c r="O67" i="6"/>
  <c r="V62" i="6"/>
  <c r="L52" i="6"/>
  <c r="Y47" i="6"/>
  <c r="O37" i="6"/>
  <c r="V32" i="6"/>
  <c r="L22" i="6"/>
  <c r="Y17" i="6"/>
  <c r="O7" i="6"/>
  <c r="I400" i="6"/>
  <c r="P395" i="6"/>
  <c r="F385" i="6"/>
  <c r="S380" i="6"/>
  <c r="I370" i="6"/>
  <c r="P365" i="6"/>
  <c r="F355" i="6"/>
  <c r="S350" i="6"/>
  <c r="I340" i="6"/>
  <c r="P335" i="6"/>
  <c r="F325" i="6"/>
  <c r="S316" i="6"/>
  <c r="I306" i="6"/>
  <c r="P301" i="6"/>
  <c r="F291" i="6"/>
  <c r="S286" i="6"/>
  <c r="I276" i="6"/>
  <c r="P271" i="6"/>
  <c r="F261" i="6"/>
  <c r="S256" i="6"/>
  <c r="I246" i="6"/>
  <c r="P241" i="6"/>
  <c r="F231" i="6"/>
  <c r="S226" i="6"/>
  <c r="I216" i="6"/>
  <c r="P211" i="6"/>
  <c r="F201" i="6"/>
  <c r="S196" i="6"/>
  <c r="I186" i="6"/>
  <c r="P181" i="6"/>
  <c r="F171" i="6"/>
  <c r="S166" i="6"/>
  <c r="I152" i="6"/>
  <c r="P147" i="6"/>
  <c r="F137" i="6"/>
  <c r="S132" i="6"/>
  <c r="I122" i="6"/>
  <c r="P117" i="6"/>
  <c r="F107" i="6"/>
  <c r="S102" i="6"/>
  <c r="I92" i="6"/>
  <c r="P87" i="6"/>
  <c r="F77" i="6"/>
  <c r="S72" i="6"/>
  <c r="I62" i="6"/>
  <c r="P57" i="6"/>
  <c r="F47" i="6"/>
  <c r="S42" i="6"/>
  <c r="I32" i="6"/>
  <c r="P27" i="6"/>
  <c r="F17" i="6"/>
  <c r="S12" i="6"/>
  <c r="W425" i="6"/>
  <c r="T400" i="6"/>
  <c r="D390" i="6"/>
  <c r="Q385" i="6"/>
  <c r="G375" i="6"/>
  <c r="T370" i="6"/>
  <c r="D360" i="6"/>
  <c r="Q355" i="6"/>
  <c r="G345" i="6"/>
  <c r="T340" i="6"/>
  <c r="D330" i="6"/>
  <c r="Q325" i="6"/>
  <c r="G311" i="6"/>
  <c r="T306" i="6"/>
  <c r="D296" i="6"/>
  <c r="Q291" i="6"/>
  <c r="G281" i="6"/>
  <c r="T276" i="6"/>
  <c r="D266" i="6"/>
  <c r="Q261" i="6"/>
  <c r="G251" i="6"/>
  <c r="T246" i="6"/>
  <c r="D236" i="6"/>
  <c r="Q231" i="6"/>
  <c r="G221" i="6"/>
  <c r="T216" i="6"/>
  <c r="D206" i="6"/>
  <c r="Q201" i="6"/>
  <c r="G191" i="6"/>
  <c r="T186" i="6"/>
  <c r="D176" i="6"/>
  <c r="Q171" i="6"/>
  <c r="G157" i="6"/>
  <c r="T152" i="6"/>
  <c r="D142" i="6"/>
  <c r="Q137" i="6"/>
  <c r="G127" i="6"/>
  <c r="T122" i="6"/>
  <c r="D112" i="6"/>
  <c r="Q107" i="6"/>
  <c r="G97" i="6"/>
  <c r="T92" i="6"/>
  <c r="D82" i="6"/>
  <c r="Q77" i="6"/>
  <c r="G67" i="6"/>
  <c r="T62" i="6"/>
  <c r="D52" i="6"/>
  <c r="Q47" i="6"/>
  <c r="G37" i="6"/>
  <c r="T32" i="6"/>
  <c r="D22" i="6"/>
  <c r="Q17" i="6"/>
  <c r="G7" i="6"/>
  <c r="Y400" i="6"/>
  <c r="O390" i="6"/>
  <c r="V385" i="6"/>
  <c r="L375" i="6"/>
  <c r="Y370" i="6"/>
  <c r="O360" i="6"/>
  <c r="V355" i="6"/>
  <c r="L345" i="6"/>
  <c r="Y340" i="6"/>
  <c r="O330" i="6"/>
  <c r="V325" i="6"/>
  <c r="L311" i="6"/>
  <c r="Y306" i="6"/>
  <c r="O296" i="6"/>
  <c r="V291" i="6"/>
  <c r="L281" i="6"/>
  <c r="Y276" i="6"/>
  <c r="O266" i="6"/>
  <c r="V261" i="6"/>
  <c r="L251" i="6"/>
  <c r="Y246" i="6"/>
  <c r="O236" i="6"/>
  <c r="V231" i="6"/>
  <c r="L221" i="6"/>
  <c r="Y216" i="6"/>
  <c r="O206" i="6"/>
  <c r="V201" i="6"/>
  <c r="L191" i="6"/>
  <c r="Y186" i="6"/>
  <c r="O176" i="6"/>
  <c r="V171" i="6"/>
  <c r="L157" i="6"/>
  <c r="Y152" i="6"/>
  <c r="O142" i="6"/>
  <c r="V137" i="6"/>
  <c r="L127" i="6"/>
  <c r="Y122" i="6"/>
  <c r="O112" i="6"/>
  <c r="V107" i="6"/>
  <c r="L97" i="6"/>
  <c r="Y92" i="6"/>
  <c r="O82" i="6"/>
  <c r="V77" i="6"/>
  <c r="L67" i="6"/>
  <c r="Y62" i="6"/>
  <c r="O52" i="6"/>
  <c r="V47" i="6"/>
  <c r="L37" i="6"/>
  <c r="Y32" i="6"/>
  <c r="O22" i="6"/>
  <c r="V17" i="6"/>
  <c r="L7" i="6"/>
  <c r="E420" i="6"/>
  <c r="W405" i="6"/>
  <c r="M395" i="6"/>
  <c r="Z390" i="6"/>
  <c r="J380" i="6"/>
  <c r="W375" i="6"/>
  <c r="M365" i="6"/>
  <c r="Z360" i="6"/>
  <c r="J350" i="6"/>
  <c r="W345" i="6"/>
  <c r="M335" i="6"/>
  <c r="Z330" i="6"/>
  <c r="J316" i="6"/>
  <c r="W311" i="6"/>
  <c r="M301" i="6"/>
  <c r="Z296" i="6"/>
  <c r="J286" i="6"/>
  <c r="W281" i="6"/>
  <c r="M271" i="6"/>
  <c r="Z266" i="6"/>
  <c r="J256" i="6"/>
  <c r="W251" i="6"/>
  <c r="M241" i="6"/>
  <c r="Z236" i="6"/>
  <c r="J226" i="6"/>
  <c r="W221" i="6"/>
  <c r="M211" i="6"/>
  <c r="Z206" i="6"/>
  <c r="J196" i="6"/>
  <c r="W191" i="6"/>
  <c r="M181" i="6"/>
  <c r="Z176" i="6"/>
  <c r="J166" i="6"/>
  <c r="Q157" i="6"/>
  <c r="G147" i="6"/>
  <c r="T142" i="6"/>
  <c r="D132" i="6"/>
  <c r="Q127" i="6"/>
  <c r="G117" i="6"/>
  <c r="T112" i="6"/>
  <c r="D102" i="6"/>
  <c r="Q97" i="6"/>
  <c r="G87" i="6"/>
  <c r="T82" i="6"/>
  <c r="D72" i="6"/>
  <c r="Q67" i="6"/>
  <c r="G57" i="6"/>
  <c r="T52" i="6"/>
  <c r="D42" i="6"/>
  <c r="Q37" i="6"/>
  <c r="G27" i="6"/>
  <c r="T22" i="6"/>
  <c r="D12" i="6"/>
  <c r="Q7" i="6"/>
  <c r="K152" i="6"/>
  <c r="X147" i="6"/>
  <c r="N137" i="6"/>
  <c r="AA132" i="6"/>
  <c r="K122" i="6"/>
  <c r="X117" i="6"/>
  <c r="N107" i="6"/>
  <c r="AA102" i="6"/>
  <c r="X87" i="6"/>
  <c r="AA72" i="6"/>
  <c r="V7" i="6"/>
  <c r="O157" i="13"/>
  <c r="Y335" i="13"/>
  <c r="Q311" i="13"/>
  <c r="D355" i="13"/>
  <c r="W286" i="13"/>
  <c r="E395" i="12"/>
  <c r="P400" i="12"/>
  <c r="H410" i="12"/>
  <c r="S415" i="12"/>
  <c r="E425" i="12"/>
  <c r="P430" i="12"/>
  <c r="H440" i="12"/>
  <c r="S445" i="12"/>
  <c r="E455" i="12"/>
  <c r="P460" i="12"/>
  <c r="H470" i="12"/>
  <c r="S475" i="12"/>
  <c r="E316" i="12"/>
  <c r="L157" i="12"/>
  <c r="S390" i="12"/>
  <c r="O385" i="12"/>
  <c r="P410" i="12"/>
  <c r="E390" i="12"/>
  <c r="J7" i="12"/>
  <c r="I415" i="12"/>
  <c r="N405" i="12"/>
  <c r="D489" i="11"/>
  <c r="U494" i="11"/>
  <c r="G504" i="11"/>
  <c r="R509" i="11"/>
  <c r="D519" i="11"/>
  <c r="U524" i="11"/>
  <c r="G534" i="11"/>
  <c r="R539" i="11"/>
  <c r="D549" i="11"/>
  <c r="U554" i="11"/>
  <c r="G564" i="11"/>
  <c r="R569" i="11"/>
  <c r="D579" i="11"/>
  <c r="U584" i="11"/>
  <c r="G594" i="11"/>
  <c r="R599" i="11"/>
  <c r="D609" i="11"/>
  <c r="U614" i="11"/>
  <c r="G624" i="11"/>
  <c r="R629" i="11"/>
  <c r="T484" i="11"/>
  <c r="F494" i="11"/>
  <c r="Q499" i="11"/>
  <c r="I509" i="11"/>
  <c r="T514" i="11"/>
  <c r="F524" i="11"/>
  <c r="Q529" i="11"/>
  <c r="I539" i="11"/>
  <c r="T544" i="11"/>
  <c r="F554" i="11"/>
  <c r="Q559" i="11"/>
  <c r="I569" i="11"/>
  <c r="T574" i="11"/>
  <c r="F584" i="11"/>
  <c r="Q589" i="11"/>
  <c r="I599" i="11"/>
  <c r="T604" i="11"/>
  <c r="F614" i="11"/>
  <c r="Q619" i="11"/>
  <c r="I629" i="11"/>
  <c r="T634" i="11"/>
  <c r="F634" i="11"/>
  <c r="N465" i="11"/>
  <c r="Y470" i="11"/>
  <c r="J465" i="11"/>
  <c r="AA470" i="11"/>
  <c r="K465" i="11"/>
  <c r="V470" i="11"/>
  <c r="K569" i="10"/>
  <c r="J62" i="9"/>
  <c r="AA67" i="9"/>
  <c r="M77" i="9"/>
  <c r="X82" i="9"/>
  <c r="J92" i="9"/>
  <c r="AA97" i="9"/>
  <c r="M107" i="9"/>
  <c r="X112" i="9"/>
  <c r="J122" i="9"/>
  <c r="AA127" i="9"/>
  <c r="M137" i="9"/>
  <c r="X142" i="9"/>
  <c r="J152" i="9"/>
  <c r="AA157" i="9"/>
  <c r="K122" i="9"/>
  <c r="V127" i="9"/>
  <c r="N137" i="9"/>
  <c r="Y142" i="9"/>
  <c r="K152" i="9"/>
  <c r="V157" i="9"/>
  <c r="M62" i="9"/>
  <c r="X67" i="9"/>
  <c r="J77" i="9"/>
  <c r="AA82" i="9"/>
  <c r="M92" i="9"/>
  <c r="X97" i="9"/>
  <c r="J107" i="9"/>
  <c r="AA112" i="9"/>
  <c r="M122" i="9"/>
  <c r="X127" i="9"/>
  <c r="J137" i="9"/>
  <c r="AA142" i="9"/>
  <c r="M152" i="9"/>
  <c r="X157" i="9"/>
  <c r="N107" i="9"/>
  <c r="W92" i="9"/>
  <c r="R72" i="9"/>
  <c r="I147" i="9"/>
  <c r="AA52" i="9"/>
  <c r="U435" i="6"/>
  <c r="E425" i="6"/>
  <c r="M415" i="6"/>
  <c r="E86" i="5"/>
  <c r="E58" i="5"/>
  <c r="V425" i="6"/>
  <c r="P430" i="6"/>
  <c r="Q405" i="6"/>
  <c r="G63" i="5"/>
  <c r="G91" i="5"/>
  <c r="G47" i="5"/>
  <c r="G75" i="5"/>
  <c r="U42" i="6"/>
  <c r="E32" i="6"/>
  <c r="R27" i="6"/>
  <c r="H17" i="6"/>
  <c r="U12" i="6"/>
  <c r="P7" i="6"/>
  <c r="J7" i="14"/>
  <c r="W181" i="14"/>
  <c r="M171" i="14"/>
  <c r="Z166" i="14"/>
  <c r="J152" i="14"/>
  <c r="W147" i="14"/>
  <c r="M137" i="14"/>
  <c r="Z132" i="14"/>
  <c r="J122" i="14"/>
  <c r="W117" i="14"/>
  <c r="M107" i="14"/>
  <c r="Z102" i="14"/>
  <c r="J92" i="14"/>
  <c r="W87" i="14"/>
  <c r="M77" i="14"/>
  <c r="Z72" i="14"/>
  <c r="J62" i="14"/>
  <c r="W57" i="14"/>
  <c r="M47" i="14"/>
  <c r="Z42" i="14"/>
  <c r="J32" i="14"/>
  <c r="W27" i="14"/>
  <c r="M17" i="14"/>
  <c r="Z12" i="14"/>
  <c r="S311" i="14"/>
  <c r="V296" i="14"/>
  <c r="U241" i="14"/>
  <c r="V206" i="14"/>
  <c r="V181" i="14"/>
  <c r="L171" i="14"/>
  <c r="Y166" i="14"/>
  <c r="O152" i="14"/>
  <c r="V147" i="14"/>
  <c r="L137" i="14"/>
  <c r="Y132" i="14"/>
  <c r="O122" i="14"/>
  <c r="V117" i="14"/>
  <c r="L107" i="14"/>
  <c r="Y102" i="14"/>
  <c r="O92" i="14"/>
  <c r="V87" i="14"/>
  <c r="L77" i="14"/>
  <c r="Y72" i="14"/>
  <c r="O62" i="14"/>
  <c r="V57" i="14"/>
  <c r="L47" i="14"/>
  <c r="Y42" i="14"/>
  <c r="O32" i="14"/>
  <c r="V27" i="14"/>
  <c r="L17" i="14"/>
  <c r="Y12" i="14"/>
  <c r="O281" i="13"/>
  <c r="V276" i="13"/>
  <c r="L266" i="13"/>
  <c r="Y261" i="13"/>
  <c r="O251" i="13"/>
  <c r="V246" i="13"/>
  <c r="L236" i="13"/>
  <c r="Y231" i="13"/>
  <c r="O221" i="13"/>
  <c r="V216" i="13"/>
  <c r="L206" i="13"/>
  <c r="Y201" i="13"/>
  <c r="O191" i="13"/>
  <c r="V186" i="13"/>
  <c r="L176" i="13"/>
  <c r="Y171" i="13"/>
  <c r="I157" i="13"/>
  <c r="P152" i="13"/>
  <c r="F142" i="13"/>
  <c r="S137" i="13"/>
  <c r="I127" i="13"/>
  <c r="P122" i="13"/>
  <c r="F112" i="13"/>
  <c r="S107" i="13"/>
  <c r="I97" i="13"/>
  <c r="P92" i="13"/>
  <c r="F82" i="13"/>
  <c r="S77" i="13"/>
  <c r="I67" i="13"/>
  <c r="P62" i="13"/>
  <c r="F52" i="13"/>
  <c r="S47" i="13"/>
  <c r="I37" i="13"/>
  <c r="P32" i="13"/>
  <c r="F22" i="13"/>
  <c r="S17" i="13"/>
  <c r="I7" i="13"/>
  <c r="I286" i="13"/>
  <c r="T281" i="13"/>
  <c r="D271" i="13"/>
  <c r="Q266" i="13"/>
  <c r="G256" i="13"/>
  <c r="T251" i="13"/>
  <c r="D241" i="13"/>
  <c r="Q236" i="13"/>
  <c r="G226" i="13"/>
  <c r="T221" i="13"/>
  <c r="D211" i="13"/>
  <c r="Q206" i="13"/>
  <c r="G196" i="13"/>
  <c r="T191" i="13"/>
  <c r="D181" i="13"/>
  <c r="Q176" i="13"/>
  <c r="G166" i="13"/>
  <c r="T157" i="13"/>
  <c r="D147" i="13"/>
  <c r="Q142" i="13"/>
  <c r="G132" i="13"/>
  <c r="T127" i="13"/>
  <c r="D117" i="13"/>
  <c r="Q112" i="13"/>
  <c r="G102" i="13"/>
  <c r="T97" i="13"/>
  <c r="D87" i="13"/>
  <c r="Q82" i="13"/>
  <c r="G72" i="13"/>
  <c r="T67" i="13"/>
  <c r="D57" i="13"/>
  <c r="Q52" i="13"/>
  <c r="G42" i="13"/>
  <c r="T37" i="13"/>
  <c r="D27" i="13"/>
  <c r="Q22" i="13"/>
  <c r="G12" i="13"/>
  <c r="T7" i="13"/>
  <c r="N276" i="13"/>
  <c r="AA271" i="13"/>
  <c r="K261" i="13"/>
  <c r="X256" i="13"/>
  <c r="N246" i="13"/>
  <c r="AA241" i="13"/>
  <c r="K231" i="13"/>
  <c r="X226" i="13"/>
  <c r="N152" i="13"/>
  <c r="AA147" i="13"/>
  <c r="K137" i="13"/>
  <c r="X132" i="13"/>
  <c r="N122" i="13"/>
  <c r="AA117" i="13"/>
  <c r="K107" i="13"/>
  <c r="X102" i="13"/>
  <c r="N92" i="13"/>
  <c r="AA87" i="13"/>
  <c r="K77" i="13"/>
  <c r="X72" i="13"/>
  <c r="N62" i="13"/>
  <c r="AA57" i="13"/>
  <c r="K47" i="13"/>
  <c r="X42" i="13"/>
  <c r="N32" i="13"/>
  <c r="AA27" i="13"/>
  <c r="K17" i="13"/>
  <c r="X12" i="13"/>
  <c r="G335" i="13"/>
  <c r="AA296" i="13"/>
  <c r="G276" i="13"/>
  <c r="T271" i="13"/>
  <c r="D261" i="13"/>
  <c r="Q256" i="13"/>
  <c r="G246" i="13"/>
  <c r="T241" i="13"/>
  <c r="D231" i="13"/>
  <c r="Q226" i="13"/>
  <c r="G216" i="13"/>
  <c r="T211" i="13"/>
  <c r="D201" i="13"/>
  <c r="Q196" i="13"/>
  <c r="G186" i="13"/>
  <c r="T181" i="13"/>
  <c r="D171" i="13"/>
  <c r="Q166" i="13"/>
  <c r="G152" i="13"/>
  <c r="T147" i="13"/>
  <c r="D137" i="13"/>
  <c r="Q132" i="13"/>
  <c r="G122" i="13"/>
  <c r="T117" i="13"/>
  <c r="D107" i="13"/>
  <c r="Q102" i="13"/>
  <c r="G92" i="13"/>
  <c r="T87" i="13"/>
  <c r="D77" i="13"/>
  <c r="Q72" i="13"/>
  <c r="G62" i="13"/>
  <c r="T57" i="13"/>
  <c r="D47" i="13"/>
  <c r="Q42" i="13"/>
  <c r="G32" i="13"/>
  <c r="T27" i="13"/>
  <c r="D17" i="13"/>
  <c r="Q12" i="13"/>
  <c r="H296" i="13"/>
  <c r="W281" i="13"/>
  <c r="M271" i="13"/>
  <c r="Z266" i="13"/>
  <c r="J256" i="13"/>
  <c r="W251" i="13"/>
  <c r="M241" i="13"/>
  <c r="Z236" i="13"/>
  <c r="J226" i="13"/>
  <c r="W221" i="13"/>
  <c r="M211" i="13"/>
  <c r="Z206" i="13"/>
  <c r="J196" i="13"/>
  <c r="W191" i="13"/>
  <c r="M181" i="13"/>
  <c r="Z176" i="13"/>
  <c r="J166" i="13"/>
  <c r="Q157" i="13"/>
  <c r="G147" i="13"/>
  <c r="T142" i="13"/>
  <c r="D132" i="13"/>
  <c r="Q127" i="13"/>
  <c r="G117" i="13"/>
  <c r="T112" i="13"/>
  <c r="D102" i="13"/>
  <c r="Q97" i="13"/>
  <c r="G87" i="13"/>
  <c r="T82" i="13"/>
  <c r="D72" i="13"/>
  <c r="Q67" i="13"/>
  <c r="G57" i="13"/>
  <c r="T52" i="13"/>
  <c r="D42" i="13"/>
  <c r="Q37" i="13"/>
  <c r="G27" i="13"/>
  <c r="T22" i="13"/>
  <c r="D12" i="13"/>
  <c r="Q7" i="13"/>
  <c r="K325" i="13"/>
  <c r="V330" i="13"/>
  <c r="N340" i="13"/>
  <c r="Y345" i="13"/>
  <c r="K355" i="13"/>
  <c r="V360" i="13"/>
  <c r="N370" i="13"/>
  <c r="Y375" i="13"/>
  <c r="K385" i="13"/>
  <c r="V390" i="13"/>
  <c r="N400" i="13"/>
  <c r="Y405" i="13"/>
  <c r="K415" i="13"/>
  <c r="V420" i="13"/>
  <c r="N430" i="13"/>
  <c r="Y435" i="13"/>
  <c r="K445" i="13"/>
  <c r="V450" i="13"/>
  <c r="N460" i="13"/>
  <c r="Y465" i="13"/>
  <c r="K475" i="13"/>
  <c r="K286" i="13"/>
  <c r="P281" i="13"/>
  <c r="F271" i="13"/>
  <c r="S266" i="13"/>
  <c r="I256" i="13"/>
  <c r="P251" i="13"/>
  <c r="F241" i="13"/>
  <c r="S236" i="13"/>
  <c r="I226" i="13"/>
  <c r="P221" i="13"/>
  <c r="F211" i="13"/>
  <c r="S206" i="13"/>
  <c r="I196" i="13"/>
  <c r="P191" i="13"/>
  <c r="F181" i="13"/>
  <c r="S176" i="13"/>
  <c r="J157" i="13"/>
  <c r="W152" i="13"/>
  <c r="M142" i="13"/>
  <c r="Z137" i="13"/>
  <c r="J127" i="13"/>
  <c r="W122" i="13"/>
  <c r="M112" i="13"/>
  <c r="Z107" i="13"/>
  <c r="J97" i="13"/>
  <c r="W92" i="13"/>
  <c r="M82" i="13"/>
  <c r="Z77" i="13"/>
  <c r="J67" i="13"/>
  <c r="W62" i="13"/>
  <c r="M52" i="13"/>
  <c r="Z47" i="13"/>
  <c r="J37" i="13"/>
  <c r="W32" i="13"/>
  <c r="M22" i="13"/>
  <c r="Z17" i="13"/>
  <c r="J7" i="13"/>
  <c r="F375" i="12"/>
  <c r="S370" i="12"/>
  <c r="I360" i="12"/>
  <c r="P355" i="12"/>
  <c r="F345" i="12"/>
  <c r="S340" i="12"/>
  <c r="I330" i="12"/>
  <c r="P325" i="12"/>
  <c r="H395" i="12"/>
  <c r="S400" i="12"/>
  <c r="E410" i="12"/>
  <c r="P415" i="12"/>
  <c r="H425" i="12"/>
  <c r="S430" i="12"/>
  <c r="E440" i="12"/>
  <c r="P445" i="12"/>
  <c r="H455" i="12"/>
  <c r="S460" i="12"/>
  <c r="E470" i="12"/>
  <c r="P475" i="12"/>
  <c r="H435" i="12"/>
  <c r="S440" i="12"/>
  <c r="E450" i="12"/>
  <c r="P455" i="12"/>
  <c r="H465" i="12"/>
  <c r="S470" i="12"/>
  <c r="L311" i="12"/>
  <c r="Y306" i="12"/>
  <c r="O296" i="12"/>
  <c r="V291" i="12"/>
  <c r="L281" i="12"/>
  <c r="Y276" i="12"/>
  <c r="O266" i="12"/>
  <c r="V261" i="12"/>
  <c r="L251" i="12"/>
  <c r="Y246" i="12"/>
  <c r="O236" i="12"/>
  <c r="V231" i="12"/>
  <c r="L221" i="12"/>
  <c r="Y216" i="12"/>
  <c r="O206" i="12"/>
  <c r="V201" i="12"/>
  <c r="L191" i="12"/>
  <c r="Y186" i="12"/>
  <c r="O176" i="12"/>
  <c r="V171" i="12"/>
  <c r="F157" i="12"/>
  <c r="S152" i="12"/>
  <c r="I142" i="12"/>
  <c r="P137" i="12"/>
  <c r="F127" i="12"/>
  <c r="S122" i="12"/>
  <c r="I112" i="12"/>
  <c r="P107" i="12"/>
  <c r="F97" i="12"/>
  <c r="S92" i="12"/>
  <c r="I82" i="12"/>
  <c r="P77" i="12"/>
  <c r="F67" i="12"/>
  <c r="S62" i="12"/>
  <c r="I52" i="12"/>
  <c r="P47" i="12"/>
  <c r="F37" i="12"/>
  <c r="S32" i="12"/>
  <c r="I22" i="12"/>
  <c r="P17" i="12"/>
  <c r="F7" i="12"/>
  <c r="N420" i="12"/>
  <c r="P380" i="12"/>
  <c r="F370" i="12"/>
  <c r="S365" i="12"/>
  <c r="I355" i="12"/>
  <c r="P350" i="12"/>
  <c r="F340" i="12"/>
  <c r="S335" i="12"/>
  <c r="I325" i="12"/>
  <c r="P316" i="12"/>
  <c r="F306" i="12"/>
  <c r="S301" i="12"/>
  <c r="I291" i="12"/>
  <c r="P286" i="12"/>
  <c r="F276" i="12"/>
  <c r="S271" i="12"/>
  <c r="I261" i="12"/>
  <c r="P256" i="12"/>
  <c r="F246" i="12"/>
  <c r="S241" i="12"/>
  <c r="I231" i="12"/>
  <c r="P226" i="12"/>
  <c r="F216" i="12"/>
  <c r="S211" i="12"/>
  <c r="I201" i="12"/>
  <c r="P196" i="12"/>
  <c r="F186" i="12"/>
  <c r="S181" i="12"/>
  <c r="I171" i="12"/>
  <c r="P166" i="12"/>
  <c r="W157" i="12"/>
  <c r="M147" i="12"/>
  <c r="Z142" i="12"/>
  <c r="J132" i="12"/>
  <c r="W127" i="12"/>
  <c r="M117" i="12"/>
  <c r="Z112" i="12"/>
  <c r="J102" i="12"/>
  <c r="W97" i="12"/>
  <c r="M87" i="12"/>
  <c r="Z82" i="12"/>
  <c r="J72" i="12"/>
  <c r="W67" i="12"/>
  <c r="M57" i="12"/>
  <c r="Z52" i="12"/>
  <c r="J42" i="12"/>
  <c r="W37" i="12"/>
  <c r="M27" i="12"/>
  <c r="Z22" i="12"/>
  <c r="J12" i="12"/>
  <c r="W7" i="12"/>
  <c r="K420" i="12"/>
  <c r="Y395" i="12"/>
  <c r="O380" i="12"/>
  <c r="V375" i="12"/>
  <c r="L365" i="12"/>
  <c r="Y360" i="12"/>
  <c r="O350" i="12"/>
  <c r="V345" i="12"/>
  <c r="L335" i="12"/>
  <c r="J311" i="12"/>
  <c r="W306" i="12"/>
  <c r="M296" i="12"/>
  <c r="Z291" i="12"/>
  <c r="J281" i="12"/>
  <c r="W276" i="12"/>
  <c r="M266" i="12"/>
  <c r="Z261" i="12"/>
  <c r="J251" i="12"/>
  <c r="W246" i="12"/>
  <c r="M236" i="12"/>
  <c r="Z231" i="12"/>
  <c r="J221" i="12"/>
  <c r="W216" i="12"/>
  <c r="M206" i="12"/>
  <c r="Z201" i="12"/>
  <c r="J191" i="12"/>
  <c r="W186" i="12"/>
  <c r="M176" i="12"/>
  <c r="Z171" i="12"/>
  <c r="J157" i="12"/>
  <c r="W152" i="12"/>
  <c r="Z137" i="12"/>
  <c r="V425" i="12"/>
  <c r="X385" i="12"/>
  <c r="X415" i="12"/>
  <c r="E385" i="12"/>
  <c r="Y629" i="11"/>
  <c r="D554" i="11"/>
  <c r="L514" i="11"/>
  <c r="P574" i="11"/>
  <c r="S559" i="11"/>
  <c r="V544" i="11"/>
  <c r="X534" i="11"/>
  <c r="S465" i="11"/>
  <c r="F604" i="11"/>
  <c r="H594" i="11"/>
  <c r="L574" i="11"/>
  <c r="N564" i="11"/>
  <c r="D524" i="11"/>
  <c r="F514" i="11"/>
  <c r="H504" i="11"/>
  <c r="T460" i="11"/>
  <c r="X594" i="11"/>
  <c r="Z584" i="11"/>
  <c r="P544" i="11"/>
  <c r="X504" i="11"/>
  <c r="P465" i="11"/>
  <c r="H475" i="11"/>
  <c r="Q465" i="11"/>
  <c r="I475" i="11"/>
  <c r="R465" i="11"/>
  <c r="D475" i="11"/>
  <c r="S475" i="10"/>
  <c r="H157" i="7"/>
  <c r="E57" i="9"/>
  <c r="P62" i="9"/>
  <c r="H72" i="9"/>
  <c r="S77" i="9"/>
  <c r="E87" i="9"/>
  <c r="P92" i="9"/>
  <c r="H102" i="9"/>
  <c r="S107" i="9"/>
  <c r="E117" i="9"/>
  <c r="P122" i="9"/>
  <c r="H132" i="9"/>
  <c r="S137" i="9"/>
  <c r="E147" i="9"/>
  <c r="P152" i="9"/>
  <c r="Q122" i="9"/>
  <c r="I132" i="9"/>
  <c r="T137" i="9"/>
  <c r="F147" i="9"/>
  <c r="Q152" i="9"/>
  <c r="G57" i="9"/>
  <c r="R62" i="9"/>
  <c r="D72" i="9"/>
  <c r="U77" i="9"/>
  <c r="G87" i="9"/>
  <c r="R92" i="9"/>
  <c r="D102" i="9"/>
  <c r="U107" i="9"/>
  <c r="G117" i="9"/>
  <c r="R122" i="9"/>
  <c r="D132" i="9"/>
  <c r="U137" i="9"/>
  <c r="G147" i="9"/>
  <c r="R152" i="9"/>
  <c r="X52" i="9"/>
  <c r="E92" i="9"/>
  <c r="J82" i="9"/>
  <c r="V7" i="7"/>
  <c r="Y157" i="9"/>
  <c r="K137" i="9"/>
  <c r="V112" i="9"/>
  <c r="U52" i="9"/>
  <c r="G80" i="5"/>
  <c r="G52" i="5"/>
  <c r="D425" i="6"/>
  <c r="D460" i="6"/>
  <c r="Y415" i="6"/>
  <c r="K405" i="6"/>
  <c r="J7" i="6"/>
  <c r="D23" i="3"/>
  <c r="D18" i="3"/>
  <c r="W132" i="14"/>
  <c r="M122" i="14"/>
  <c r="Z117" i="14"/>
  <c r="J107" i="14"/>
  <c r="W102" i="14"/>
  <c r="M92" i="14"/>
  <c r="Z87" i="14"/>
  <c r="J77" i="14"/>
  <c r="W72" i="14"/>
  <c r="M62" i="14"/>
  <c r="Z57" i="14"/>
  <c r="J47" i="14"/>
  <c r="W42" i="14"/>
  <c r="M32" i="14"/>
  <c r="Z27" i="14"/>
  <c r="J17" i="14"/>
  <c r="W12" i="14"/>
  <c r="V634" i="13"/>
  <c r="K629" i="13"/>
  <c r="Y619" i="13"/>
  <c r="N614" i="13"/>
  <c r="V604" i="13"/>
  <c r="K599" i="13"/>
  <c r="Y589" i="13"/>
  <c r="N584" i="13"/>
  <c r="V574" i="13"/>
  <c r="K569" i="13"/>
  <c r="Y559" i="13"/>
  <c r="N554" i="13"/>
  <c r="V544" i="13"/>
  <c r="K539" i="13"/>
  <c r="Y529" i="13"/>
  <c r="N524" i="13"/>
  <c r="V514" i="13"/>
  <c r="K509" i="13"/>
  <c r="Y499" i="13"/>
  <c r="N494" i="13"/>
  <c r="V484" i="13"/>
  <c r="N176" i="14"/>
  <c r="AA171" i="14"/>
  <c r="L191" i="14"/>
  <c r="W196" i="14"/>
  <c r="O206" i="14"/>
  <c r="Z211" i="14"/>
  <c r="L221" i="14"/>
  <c r="W226" i="14"/>
  <c r="O236" i="14"/>
  <c r="Z241" i="14"/>
  <c r="L251" i="14"/>
  <c r="W256" i="14"/>
  <c r="O266" i="14"/>
  <c r="Z271" i="14"/>
  <c r="L281" i="14"/>
  <c r="W286" i="14"/>
  <c r="O296" i="14"/>
  <c r="Z301" i="14"/>
  <c r="L311" i="14"/>
  <c r="W316" i="14"/>
  <c r="AA186" i="14"/>
  <c r="M196" i="14"/>
  <c r="X201" i="14"/>
  <c r="J211" i="14"/>
  <c r="AA216" i="14"/>
  <c r="M226" i="14"/>
  <c r="X231" i="14"/>
  <c r="J241" i="14"/>
  <c r="AA246" i="14"/>
  <c r="M256" i="14"/>
  <c r="X261" i="14"/>
  <c r="J271" i="14"/>
  <c r="AA276" i="14"/>
  <c r="M286" i="14"/>
  <c r="X291" i="14"/>
  <c r="J301" i="14"/>
  <c r="AA306" i="14"/>
  <c r="M316" i="14"/>
  <c r="AA311" i="14"/>
  <c r="L186" i="14"/>
  <c r="W191" i="14"/>
  <c r="O201" i="14"/>
  <c r="Z206" i="14"/>
  <c r="L216" i="14"/>
  <c r="W221" i="14"/>
  <c r="O231" i="14"/>
  <c r="Z236" i="14"/>
  <c r="L246" i="14"/>
  <c r="W251" i="14"/>
  <c r="O261" i="14"/>
  <c r="Z266" i="14"/>
  <c r="L276" i="14"/>
  <c r="W281" i="14"/>
  <c r="O291" i="14"/>
  <c r="Z296" i="14"/>
  <c r="L306" i="14"/>
  <c r="W311" i="14"/>
  <c r="E157" i="14"/>
  <c r="R152" i="14"/>
  <c r="H142" i="14"/>
  <c r="U137" i="14"/>
  <c r="E127" i="14"/>
  <c r="R122" i="14"/>
  <c r="H112" i="14"/>
  <c r="U107" i="14"/>
  <c r="E97" i="14"/>
  <c r="R92" i="14"/>
  <c r="H82" i="14"/>
  <c r="U77" i="14"/>
  <c r="E67" i="14"/>
  <c r="R62" i="14"/>
  <c r="H52" i="14"/>
  <c r="U47" i="14"/>
  <c r="E37" i="14"/>
  <c r="R32" i="14"/>
  <c r="AA301" i="14"/>
  <c r="J236" i="14"/>
  <c r="AA211" i="14"/>
  <c r="G176" i="14"/>
  <c r="T171" i="14"/>
  <c r="D157" i="14"/>
  <c r="Q152" i="14"/>
  <c r="G142" i="14"/>
  <c r="T137" i="14"/>
  <c r="D127" i="14"/>
  <c r="Q122" i="14"/>
  <c r="G112" i="14"/>
  <c r="T107" i="14"/>
  <c r="D97" i="14"/>
  <c r="Q92" i="14"/>
  <c r="G82" i="14"/>
  <c r="T77" i="14"/>
  <c r="D67" i="14"/>
  <c r="Q62" i="14"/>
  <c r="G52" i="14"/>
  <c r="T47" i="14"/>
  <c r="D37" i="14"/>
  <c r="Q32" i="14"/>
  <c r="G22" i="14"/>
  <c r="T17" i="14"/>
  <c r="Q181" i="14"/>
  <c r="G171" i="14"/>
  <c r="T166" i="14"/>
  <c r="D152" i="14"/>
  <c r="Q147" i="14"/>
  <c r="G137" i="14"/>
  <c r="T132" i="14"/>
  <c r="D122" i="14"/>
  <c r="Q117" i="14"/>
  <c r="G107" i="14"/>
  <c r="T102" i="14"/>
  <c r="D92" i="14"/>
  <c r="Q87" i="14"/>
  <c r="G77" i="14"/>
  <c r="T72" i="14"/>
  <c r="D62" i="14"/>
  <c r="Q57" i="14"/>
  <c r="G47" i="14"/>
  <c r="T42" i="14"/>
  <c r="D32" i="14"/>
  <c r="Q27" i="14"/>
  <c r="G17" i="14"/>
  <c r="T12" i="14"/>
  <c r="D296" i="14"/>
  <c r="L286" i="14"/>
  <c r="D206" i="14"/>
  <c r="L196" i="14"/>
  <c r="P181" i="14"/>
  <c r="F171" i="14"/>
  <c r="S166" i="14"/>
  <c r="I152" i="14"/>
  <c r="P147" i="14"/>
  <c r="F137" i="14"/>
  <c r="S132" i="14"/>
  <c r="I122" i="14"/>
  <c r="P117" i="14"/>
  <c r="F107" i="14"/>
  <c r="S102" i="14"/>
  <c r="I92" i="14"/>
  <c r="P87" i="14"/>
  <c r="F77" i="14"/>
  <c r="S72" i="14"/>
  <c r="I62" i="14"/>
  <c r="P57" i="14"/>
  <c r="F47" i="14"/>
  <c r="S42" i="14"/>
  <c r="I32" i="14"/>
  <c r="P27" i="14"/>
  <c r="F17" i="14"/>
  <c r="S12" i="14"/>
  <c r="I281" i="13"/>
  <c r="P276" i="13"/>
  <c r="F266" i="13"/>
  <c r="S261" i="13"/>
  <c r="I251" i="13"/>
  <c r="P246" i="13"/>
  <c r="F236" i="13"/>
  <c r="S231" i="13"/>
  <c r="I221" i="13"/>
  <c r="P216" i="13"/>
  <c r="F206" i="13"/>
  <c r="S201" i="13"/>
  <c r="I191" i="13"/>
  <c r="P186" i="13"/>
  <c r="F176" i="13"/>
  <c r="S171" i="13"/>
  <c r="J152" i="13"/>
  <c r="W147" i="13"/>
  <c r="M137" i="13"/>
  <c r="Z132" i="13"/>
  <c r="J122" i="13"/>
  <c r="W117" i="13"/>
  <c r="M107" i="13"/>
  <c r="Z102" i="13"/>
  <c r="J92" i="13"/>
  <c r="W87" i="13"/>
  <c r="M77" i="13"/>
  <c r="Z72" i="13"/>
  <c r="J62" i="13"/>
  <c r="W57" i="13"/>
  <c r="M47" i="13"/>
  <c r="Z42" i="13"/>
  <c r="J32" i="13"/>
  <c r="W27" i="13"/>
  <c r="M17" i="13"/>
  <c r="Z12" i="13"/>
  <c r="N281" i="13"/>
  <c r="AA276" i="13"/>
  <c r="K266" i="13"/>
  <c r="X261" i="13"/>
  <c r="N251" i="13"/>
  <c r="AA246" i="13"/>
  <c r="K236" i="13"/>
  <c r="X231" i="13"/>
  <c r="N221" i="13"/>
  <c r="AA216" i="13"/>
  <c r="K206" i="13"/>
  <c r="X201" i="13"/>
  <c r="N191" i="13"/>
  <c r="AA186" i="13"/>
  <c r="K176" i="13"/>
  <c r="X171" i="13"/>
  <c r="N157" i="13"/>
  <c r="AA152" i="13"/>
  <c r="K142" i="13"/>
  <c r="X137" i="13"/>
  <c r="N127" i="13"/>
  <c r="AA122" i="13"/>
  <c r="K112" i="13"/>
  <c r="X107" i="13"/>
  <c r="N97" i="13"/>
  <c r="AA92" i="13"/>
  <c r="K82" i="13"/>
  <c r="X77" i="13"/>
  <c r="N67" i="13"/>
  <c r="AA62" i="13"/>
  <c r="K52" i="13"/>
  <c r="X47" i="13"/>
  <c r="N37" i="13"/>
  <c r="AA32" i="13"/>
  <c r="K22" i="13"/>
  <c r="X17" i="13"/>
  <c r="N7" i="13"/>
  <c r="Z335" i="13"/>
  <c r="H276" i="13"/>
  <c r="U271" i="13"/>
  <c r="E261" i="13"/>
  <c r="R256" i="13"/>
  <c r="H246" i="13"/>
  <c r="U241" i="13"/>
  <c r="E231" i="13"/>
  <c r="R226" i="13"/>
  <c r="H152" i="13"/>
  <c r="U147" i="13"/>
  <c r="E137" i="13"/>
  <c r="R132" i="13"/>
  <c r="H122" i="13"/>
  <c r="U117" i="13"/>
  <c r="E107" i="13"/>
  <c r="R102" i="13"/>
  <c r="H92" i="13"/>
  <c r="U87" i="13"/>
  <c r="E77" i="13"/>
  <c r="R72" i="13"/>
  <c r="H62" i="13"/>
  <c r="U57" i="13"/>
  <c r="E47" i="13"/>
  <c r="R42" i="13"/>
  <c r="H32" i="13"/>
  <c r="U27" i="13"/>
  <c r="E17" i="13"/>
  <c r="R12" i="13"/>
  <c r="S306" i="13"/>
  <c r="I296" i="13"/>
  <c r="X281" i="13"/>
  <c r="N271" i="13"/>
  <c r="AA266" i="13"/>
  <c r="K256" i="13"/>
  <c r="X251" i="13"/>
  <c r="N241" i="13"/>
  <c r="AA236" i="13"/>
  <c r="K226" i="13"/>
  <c r="X221" i="13"/>
  <c r="N211" i="13"/>
  <c r="AA206" i="13"/>
  <c r="K196" i="13"/>
  <c r="X191" i="13"/>
  <c r="N181" i="13"/>
  <c r="AA176" i="13"/>
  <c r="K166" i="13"/>
  <c r="X157" i="13"/>
  <c r="N147" i="13"/>
  <c r="AA142" i="13"/>
  <c r="K132" i="13"/>
  <c r="X127" i="13"/>
  <c r="N117" i="13"/>
  <c r="AA112" i="13"/>
  <c r="K102" i="13"/>
  <c r="X97" i="13"/>
  <c r="N87" i="13"/>
  <c r="AA82" i="13"/>
  <c r="K72" i="13"/>
  <c r="X67" i="13"/>
  <c r="N57" i="13"/>
  <c r="AA52" i="13"/>
  <c r="K42" i="13"/>
  <c r="X37" i="13"/>
  <c r="N27" i="13"/>
  <c r="AA22" i="13"/>
  <c r="K12" i="13"/>
  <c r="X7" i="13"/>
  <c r="Z330" i="13"/>
  <c r="R306" i="13"/>
  <c r="D286" i="13"/>
  <c r="Q281" i="13"/>
  <c r="G271" i="13"/>
  <c r="T266" i="13"/>
  <c r="D256" i="13"/>
  <c r="Q251" i="13"/>
  <c r="G241" i="13"/>
  <c r="T236" i="13"/>
  <c r="D226" i="13"/>
  <c r="Q221" i="13"/>
  <c r="G211" i="13"/>
  <c r="T206" i="13"/>
  <c r="D196" i="13"/>
  <c r="Q191" i="13"/>
  <c r="G181" i="13"/>
  <c r="T176" i="13"/>
  <c r="H286" i="13"/>
  <c r="S291" i="13"/>
  <c r="E301" i="13"/>
  <c r="P306" i="13"/>
  <c r="H316" i="13"/>
  <c r="R286" i="13"/>
  <c r="D296" i="13"/>
  <c r="U301" i="13"/>
  <c r="G311" i="13"/>
  <c r="R316" i="13"/>
  <c r="F291" i="13"/>
  <c r="Q296" i="13"/>
  <c r="I306" i="13"/>
  <c r="T311" i="13"/>
  <c r="K157" i="13"/>
  <c r="X152" i="13"/>
  <c r="N142" i="13"/>
  <c r="AA137" i="13"/>
  <c r="K127" i="13"/>
  <c r="X122" i="13"/>
  <c r="N112" i="13"/>
  <c r="AA107" i="13"/>
  <c r="K97" i="13"/>
  <c r="X92" i="13"/>
  <c r="N82" i="13"/>
  <c r="AA77" i="13"/>
  <c r="K67" i="13"/>
  <c r="X62" i="13"/>
  <c r="N52" i="13"/>
  <c r="AA47" i="13"/>
  <c r="K37" i="13"/>
  <c r="X32" i="13"/>
  <c r="N22" i="13"/>
  <c r="AA17" i="13"/>
  <c r="K7" i="13"/>
  <c r="L330" i="13"/>
  <c r="W335" i="13"/>
  <c r="O345" i="13"/>
  <c r="Z350" i="13"/>
  <c r="L360" i="13"/>
  <c r="W365" i="13"/>
  <c r="O375" i="13"/>
  <c r="Z380" i="13"/>
  <c r="L390" i="13"/>
  <c r="W395" i="13"/>
  <c r="O405" i="13"/>
  <c r="Z410" i="13"/>
  <c r="L420" i="13"/>
  <c r="W425" i="13"/>
  <c r="O435" i="13"/>
  <c r="Z440" i="13"/>
  <c r="L450" i="13"/>
  <c r="W455" i="13"/>
  <c r="O465" i="13"/>
  <c r="Z470" i="13"/>
  <c r="N325" i="13"/>
  <c r="Y330" i="13"/>
  <c r="K340" i="13"/>
  <c r="V345" i="13"/>
  <c r="N355" i="13"/>
  <c r="Y360" i="13"/>
  <c r="K370" i="13"/>
  <c r="V375" i="13"/>
  <c r="N385" i="13"/>
  <c r="Y390" i="13"/>
  <c r="K400" i="13"/>
  <c r="V405" i="13"/>
  <c r="N415" i="13"/>
  <c r="Y420" i="13"/>
  <c r="K430" i="13"/>
  <c r="V435" i="13"/>
  <c r="N445" i="13"/>
  <c r="Y450" i="13"/>
  <c r="K460" i="13"/>
  <c r="V465" i="13"/>
  <c r="N475" i="13"/>
  <c r="G370" i="13"/>
  <c r="R375" i="13"/>
  <c r="D385" i="13"/>
  <c r="U390" i="13"/>
  <c r="G400" i="13"/>
  <c r="R405" i="13"/>
  <c r="D415" i="13"/>
  <c r="U420" i="13"/>
  <c r="G430" i="13"/>
  <c r="R435" i="13"/>
  <c r="D445" i="13"/>
  <c r="U450" i="13"/>
  <c r="G460" i="13"/>
  <c r="R465" i="13"/>
  <c r="D475" i="13"/>
  <c r="E330" i="13"/>
  <c r="P335" i="13"/>
  <c r="H345" i="13"/>
  <c r="S350" i="13"/>
  <c r="E360" i="13"/>
  <c r="P365" i="13"/>
  <c r="H375" i="13"/>
  <c r="S380" i="13"/>
  <c r="E390" i="13"/>
  <c r="P395" i="13"/>
  <c r="H405" i="13"/>
  <c r="S410" i="13"/>
  <c r="E420" i="13"/>
  <c r="P425" i="13"/>
  <c r="H435" i="13"/>
  <c r="S440" i="13"/>
  <c r="E450" i="13"/>
  <c r="P455" i="13"/>
  <c r="H465" i="13"/>
  <c r="S470" i="13"/>
  <c r="J281" i="13"/>
  <c r="W276" i="13"/>
  <c r="M266" i="13"/>
  <c r="Z261" i="13"/>
  <c r="J251" i="13"/>
  <c r="W246" i="13"/>
  <c r="M236" i="13"/>
  <c r="Z231" i="13"/>
  <c r="J221" i="13"/>
  <c r="W216" i="13"/>
  <c r="M206" i="13"/>
  <c r="Z201" i="13"/>
  <c r="J191" i="13"/>
  <c r="W186" i="13"/>
  <c r="M176" i="13"/>
  <c r="Z171" i="13"/>
  <c r="D157" i="13"/>
  <c r="Q152" i="13"/>
  <c r="G142" i="13"/>
  <c r="T137" i="13"/>
  <c r="D127" i="13"/>
  <c r="Q122" i="13"/>
  <c r="G112" i="13"/>
  <c r="T107" i="13"/>
  <c r="D97" i="13"/>
  <c r="Q92" i="13"/>
  <c r="G82" i="13"/>
  <c r="T77" i="13"/>
  <c r="D67" i="13"/>
  <c r="Q62" i="13"/>
  <c r="G52" i="13"/>
  <c r="T47" i="13"/>
  <c r="D37" i="13"/>
  <c r="Q32" i="13"/>
  <c r="G22" i="13"/>
  <c r="T17" i="13"/>
  <c r="F430" i="12"/>
  <c r="Z405" i="12"/>
  <c r="J385" i="12"/>
  <c r="W380" i="12"/>
  <c r="M370" i="12"/>
  <c r="Z365" i="12"/>
  <c r="J355" i="12"/>
  <c r="W350" i="12"/>
  <c r="M340" i="12"/>
  <c r="Z335" i="12"/>
  <c r="J325" i="12"/>
  <c r="J440" i="12"/>
  <c r="AA445" i="12"/>
  <c r="M455" i="12"/>
  <c r="X460" i="12"/>
  <c r="J470" i="12"/>
  <c r="AA475" i="12"/>
  <c r="O395" i="12"/>
  <c r="Z400" i="12"/>
  <c r="L410" i="12"/>
  <c r="W415" i="12"/>
  <c r="O425" i="12"/>
  <c r="Z430" i="12"/>
  <c r="L440" i="12"/>
  <c r="W445" i="12"/>
  <c r="O455" i="12"/>
  <c r="Z460" i="12"/>
  <c r="L470" i="12"/>
  <c r="W475" i="12"/>
  <c r="F390" i="12"/>
  <c r="Q395" i="12"/>
  <c r="I405" i="12"/>
  <c r="T410" i="12"/>
  <c r="F420" i="12"/>
  <c r="Q425" i="12"/>
  <c r="I435" i="12"/>
  <c r="T440" i="12"/>
  <c r="F450" i="12"/>
  <c r="Q455" i="12"/>
  <c r="I465" i="12"/>
  <c r="T470" i="12"/>
  <c r="F311" i="12"/>
  <c r="S306" i="12"/>
  <c r="I296" i="12"/>
  <c r="P291" i="12"/>
  <c r="F281" i="12"/>
  <c r="S276" i="12"/>
  <c r="I266" i="12"/>
  <c r="P261" i="12"/>
  <c r="F251" i="12"/>
  <c r="S246" i="12"/>
  <c r="I236" i="12"/>
  <c r="P231" i="12"/>
  <c r="F221" i="12"/>
  <c r="S216" i="12"/>
  <c r="I206" i="12"/>
  <c r="P201" i="12"/>
  <c r="F191" i="12"/>
  <c r="S186" i="12"/>
  <c r="I176" i="12"/>
  <c r="P171" i="12"/>
  <c r="M152" i="12"/>
  <c r="Z147" i="12"/>
  <c r="J137" i="12"/>
  <c r="W132" i="12"/>
  <c r="M122" i="12"/>
  <c r="Z117" i="12"/>
  <c r="J107" i="12"/>
  <c r="W102" i="12"/>
  <c r="M92" i="12"/>
  <c r="Z87" i="12"/>
  <c r="J77" i="12"/>
  <c r="W72" i="12"/>
  <c r="M62" i="12"/>
  <c r="Z57" i="12"/>
  <c r="J47" i="12"/>
  <c r="W42" i="12"/>
  <c r="M32" i="12"/>
  <c r="Z27" i="12"/>
  <c r="J17" i="12"/>
  <c r="W12" i="12"/>
  <c r="E405" i="12"/>
  <c r="P395" i="12"/>
  <c r="J380" i="12"/>
  <c r="W375" i="12"/>
  <c r="M365" i="12"/>
  <c r="Z360" i="12"/>
  <c r="J350" i="12"/>
  <c r="W345" i="12"/>
  <c r="M335" i="12"/>
  <c r="Z330" i="12"/>
  <c r="J316" i="12"/>
  <c r="W311" i="12"/>
  <c r="M301" i="12"/>
  <c r="Z296" i="12"/>
  <c r="J286" i="12"/>
  <c r="W281" i="12"/>
  <c r="M271" i="12"/>
  <c r="Z266" i="12"/>
  <c r="J256" i="12"/>
  <c r="W251" i="12"/>
  <c r="M241" i="12"/>
  <c r="Z236" i="12"/>
  <c r="J226" i="12"/>
  <c r="W221" i="12"/>
  <c r="M211" i="12"/>
  <c r="Z206" i="12"/>
  <c r="J196" i="12"/>
  <c r="W191" i="12"/>
  <c r="M181" i="12"/>
  <c r="Z176" i="12"/>
  <c r="J166" i="12"/>
  <c r="Q157" i="12"/>
  <c r="G147" i="12"/>
  <c r="T142" i="12"/>
  <c r="D132" i="12"/>
  <c r="Q127" i="12"/>
  <c r="G117" i="12"/>
  <c r="T112" i="12"/>
  <c r="D102" i="12"/>
  <c r="Q97" i="12"/>
  <c r="G87" i="12"/>
  <c r="T82" i="12"/>
  <c r="D72" i="12"/>
  <c r="Q67" i="12"/>
  <c r="G57" i="12"/>
  <c r="T52" i="12"/>
  <c r="D42" i="12"/>
  <c r="Q37" i="12"/>
  <c r="G27" i="12"/>
  <c r="T22" i="12"/>
  <c r="D12" i="12"/>
  <c r="Q7" i="12"/>
  <c r="T405" i="12"/>
  <c r="M395" i="12"/>
  <c r="I380" i="12"/>
  <c r="P375" i="12"/>
  <c r="F365" i="12"/>
  <c r="S360" i="12"/>
  <c r="I350" i="12"/>
  <c r="P345" i="12"/>
  <c r="F335" i="12"/>
  <c r="D311" i="12"/>
  <c r="Q306" i="12"/>
  <c r="G296" i="12"/>
  <c r="T291" i="12"/>
  <c r="D281" i="12"/>
  <c r="Q276" i="12"/>
  <c r="G266" i="12"/>
  <c r="T261" i="12"/>
  <c r="D251" i="12"/>
  <c r="Q246" i="12"/>
  <c r="G236" i="12"/>
  <c r="T231" i="12"/>
  <c r="D221" i="12"/>
  <c r="Q216" i="12"/>
  <c r="G206" i="12"/>
  <c r="T201" i="12"/>
  <c r="D191" i="12"/>
  <c r="Q186" i="12"/>
  <c r="G176" i="12"/>
  <c r="T171" i="12"/>
  <c r="D157" i="12"/>
  <c r="Q152" i="12"/>
  <c r="G142" i="12"/>
  <c r="T137" i="12"/>
  <c r="D127" i="12"/>
  <c r="Q122" i="12"/>
  <c r="G112" i="12"/>
  <c r="T107" i="12"/>
  <c r="D97" i="12"/>
  <c r="Q92" i="12"/>
  <c r="G82" i="12"/>
  <c r="T77" i="12"/>
  <c r="D67" i="12"/>
  <c r="Q62" i="12"/>
  <c r="G52" i="12"/>
  <c r="T47" i="12"/>
  <c r="D37" i="12"/>
  <c r="Q32" i="12"/>
  <c r="G22" i="12"/>
  <c r="T17" i="12"/>
  <c r="D425" i="12"/>
  <c r="S385" i="12"/>
  <c r="I375" i="12"/>
  <c r="P370" i="12"/>
  <c r="F360" i="12"/>
  <c r="S355" i="12"/>
  <c r="I345" i="12"/>
  <c r="P340" i="12"/>
  <c r="F330" i="12"/>
  <c r="S325" i="12"/>
  <c r="I311" i="12"/>
  <c r="P306" i="12"/>
  <c r="F296" i="12"/>
  <c r="S291" i="12"/>
  <c r="I281" i="12"/>
  <c r="P276" i="12"/>
  <c r="F266" i="12"/>
  <c r="S261" i="12"/>
  <c r="I251" i="12"/>
  <c r="P246" i="12"/>
  <c r="F236" i="12"/>
  <c r="S231" i="12"/>
  <c r="I221" i="12"/>
  <c r="P216" i="12"/>
  <c r="F206" i="12"/>
  <c r="S201" i="12"/>
  <c r="I191" i="12"/>
  <c r="P186" i="12"/>
  <c r="F176" i="12"/>
  <c r="S171" i="12"/>
  <c r="I157" i="12"/>
  <c r="P152" i="12"/>
  <c r="F142" i="12"/>
  <c r="S137" i="12"/>
  <c r="I127" i="12"/>
  <c r="P122" i="12"/>
  <c r="F112" i="12"/>
  <c r="S107" i="12"/>
  <c r="I97" i="12"/>
  <c r="P92" i="12"/>
  <c r="F82" i="12"/>
  <c r="S77" i="12"/>
  <c r="I67" i="12"/>
  <c r="P62" i="12"/>
  <c r="F52" i="12"/>
  <c r="S47" i="12"/>
  <c r="I37" i="12"/>
  <c r="P32" i="12"/>
  <c r="F22" i="12"/>
  <c r="S17" i="12"/>
  <c r="I7" i="12"/>
  <c r="W420" i="12"/>
  <c r="R400" i="12"/>
  <c r="Y390" i="12"/>
  <c r="R385" i="12"/>
  <c r="H375" i="12"/>
  <c r="U370" i="12"/>
  <c r="E360" i="12"/>
  <c r="R355" i="12"/>
  <c r="H345" i="12"/>
  <c r="U340" i="12"/>
  <c r="E330" i="12"/>
  <c r="R325" i="12"/>
  <c r="H311" i="12"/>
  <c r="U306" i="12"/>
  <c r="E296" i="12"/>
  <c r="R291" i="12"/>
  <c r="H281" i="12"/>
  <c r="U276" i="12"/>
  <c r="E266" i="12"/>
  <c r="R261" i="12"/>
  <c r="H251" i="12"/>
  <c r="U246" i="12"/>
  <c r="E236" i="12"/>
  <c r="R231" i="12"/>
  <c r="F415" i="12"/>
  <c r="K405" i="12"/>
  <c r="L380" i="12"/>
  <c r="Y375" i="12"/>
  <c r="O365" i="12"/>
  <c r="V360" i="12"/>
  <c r="L350" i="12"/>
  <c r="Y345" i="12"/>
  <c r="O335" i="12"/>
  <c r="V330" i="12"/>
  <c r="L316" i="12"/>
  <c r="Y311" i="12"/>
  <c r="O301" i="12"/>
  <c r="V296" i="12"/>
  <c r="L286" i="12"/>
  <c r="Y281" i="12"/>
  <c r="O271" i="12"/>
  <c r="V266" i="12"/>
  <c r="L256" i="12"/>
  <c r="Y251" i="12"/>
  <c r="O241" i="12"/>
  <c r="V236" i="12"/>
  <c r="L226" i="12"/>
  <c r="Y221" i="12"/>
  <c r="O211" i="12"/>
  <c r="V206" i="12"/>
  <c r="L196" i="12"/>
  <c r="Y191" i="12"/>
  <c r="O181" i="12"/>
  <c r="V176" i="12"/>
  <c r="L166" i="12"/>
  <c r="Y157" i="12"/>
  <c r="O147" i="12"/>
  <c r="V142" i="12"/>
  <c r="L132" i="12"/>
  <c r="Y127" i="12"/>
  <c r="O117" i="12"/>
  <c r="V112" i="12"/>
  <c r="L102" i="12"/>
  <c r="Y97" i="12"/>
  <c r="O87" i="12"/>
  <c r="V82" i="12"/>
  <c r="L72" i="12"/>
  <c r="Y67" i="12"/>
  <c r="O57" i="12"/>
  <c r="V52" i="12"/>
  <c r="L42" i="12"/>
  <c r="Y37" i="12"/>
  <c r="O27" i="12"/>
  <c r="V22" i="12"/>
  <c r="L12" i="12"/>
  <c r="Y7" i="12"/>
  <c r="R460" i="11"/>
  <c r="H450" i="11"/>
  <c r="U445" i="11"/>
  <c r="E435" i="11"/>
  <c r="R430" i="11"/>
  <c r="H420" i="11"/>
  <c r="U415" i="11"/>
  <c r="E405" i="11"/>
  <c r="R400" i="11"/>
  <c r="H390" i="11"/>
  <c r="U385" i="11"/>
  <c r="E375" i="11"/>
  <c r="R370" i="11"/>
  <c r="H360" i="11"/>
  <c r="U355" i="11"/>
  <c r="E345" i="11"/>
  <c r="R340" i="11"/>
  <c r="H330" i="11"/>
  <c r="U325" i="11"/>
  <c r="L306" i="11"/>
  <c r="Y301" i="11"/>
  <c r="O291" i="11"/>
  <c r="V286" i="11"/>
  <c r="L276" i="11"/>
  <c r="Y271" i="11"/>
  <c r="O261" i="11"/>
  <c r="V256" i="11"/>
  <c r="L246" i="11"/>
  <c r="Y241" i="11"/>
  <c r="O231" i="11"/>
  <c r="V226" i="11"/>
  <c r="L216" i="11"/>
  <c r="Y211" i="11"/>
  <c r="O201" i="11"/>
  <c r="V196" i="11"/>
  <c r="L186" i="11"/>
  <c r="Y181" i="11"/>
  <c r="O171" i="11"/>
  <c r="V166" i="11"/>
  <c r="M147" i="11"/>
  <c r="Z142" i="11"/>
  <c r="J132" i="11"/>
  <c r="W127" i="11"/>
  <c r="M117" i="11"/>
  <c r="Z112" i="11"/>
  <c r="J102" i="11"/>
  <c r="W97" i="11"/>
  <c r="M87" i="11"/>
  <c r="Z82" i="11"/>
  <c r="J72" i="11"/>
  <c r="W67" i="11"/>
  <c r="M57" i="11"/>
  <c r="Z52" i="11"/>
  <c r="J42" i="11"/>
  <c r="W37" i="11"/>
  <c r="M27" i="11"/>
  <c r="Z22" i="11"/>
  <c r="J12" i="11"/>
  <c r="W7" i="11"/>
  <c r="L534" i="11"/>
  <c r="E484" i="11"/>
  <c r="P489" i="11"/>
  <c r="H499" i="11"/>
  <c r="S504" i="11"/>
  <c r="E514" i="11"/>
  <c r="P519" i="11"/>
  <c r="H529" i="11"/>
  <c r="S534" i="11"/>
  <c r="E544" i="11"/>
  <c r="P549" i="11"/>
  <c r="H559" i="11"/>
  <c r="S564" i="11"/>
  <c r="E574" i="11"/>
  <c r="P579" i="11"/>
  <c r="H589" i="11"/>
  <c r="S594" i="11"/>
  <c r="E604" i="11"/>
  <c r="P609" i="11"/>
  <c r="H619" i="11"/>
  <c r="S624" i="11"/>
  <c r="E634" i="11"/>
  <c r="S484" i="11"/>
  <c r="E494" i="11"/>
  <c r="P499" i="11"/>
  <c r="H509" i="11"/>
  <c r="S514" i="11"/>
  <c r="E524" i="11"/>
  <c r="P529" i="11"/>
  <c r="H539" i="11"/>
  <c r="S544" i="11"/>
  <c r="E554" i="11"/>
  <c r="P559" i="11"/>
  <c r="H569" i="11"/>
  <c r="S574" i="11"/>
  <c r="E584" i="11"/>
  <c r="P589" i="11"/>
  <c r="H599" i="11"/>
  <c r="S604" i="11"/>
  <c r="E614" i="11"/>
  <c r="P619" i="11"/>
  <c r="H629" i="11"/>
  <c r="S634" i="11"/>
  <c r="G489" i="11"/>
  <c r="R494" i="11"/>
  <c r="D504" i="11"/>
  <c r="U509" i="11"/>
  <c r="G519" i="11"/>
  <c r="R524" i="11"/>
  <c r="D534" i="11"/>
  <c r="U539" i="11"/>
  <c r="G549" i="11"/>
  <c r="R554" i="11"/>
  <c r="D564" i="11"/>
  <c r="U569" i="11"/>
  <c r="G579" i="11"/>
  <c r="R584" i="11"/>
  <c r="D594" i="11"/>
  <c r="U599" i="11"/>
  <c r="G609" i="11"/>
  <c r="R614" i="11"/>
  <c r="D624" i="11"/>
  <c r="U629" i="11"/>
  <c r="I484" i="11"/>
  <c r="T489" i="11"/>
  <c r="F499" i="11"/>
  <c r="Q504" i="11"/>
  <c r="I514" i="11"/>
  <c r="T519" i="11"/>
  <c r="F529" i="11"/>
  <c r="Q534" i="11"/>
  <c r="I544" i="11"/>
  <c r="T549" i="11"/>
  <c r="F559" i="11"/>
  <c r="Q564" i="11"/>
  <c r="I574" i="11"/>
  <c r="T579" i="11"/>
  <c r="F589" i="11"/>
  <c r="Q594" i="11"/>
  <c r="I604" i="11"/>
  <c r="T609" i="11"/>
  <c r="F619" i="11"/>
  <c r="Q624" i="11"/>
  <c r="I634" i="11"/>
  <c r="U609" i="11"/>
  <c r="G619" i="11"/>
  <c r="R624" i="11"/>
  <c r="D634" i="11"/>
  <c r="E475" i="11"/>
  <c r="G465" i="11"/>
  <c r="E460" i="11"/>
  <c r="R455" i="11"/>
  <c r="H445" i="11"/>
  <c r="U440" i="11"/>
  <c r="E430" i="11"/>
  <c r="R425" i="11"/>
  <c r="H415" i="11"/>
  <c r="U410" i="11"/>
  <c r="E400" i="11"/>
  <c r="R395" i="11"/>
  <c r="H385" i="11"/>
  <c r="U380" i="11"/>
  <c r="E370" i="11"/>
  <c r="R365" i="11"/>
  <c r="H355" i="11"/>
  <c r="U350" i="11"/>
  <c r="E340" i="11"/>
  <c r="R335" i="11"/>
  <c r="H325" i="11"/>
  <c r="U316" i="11"/>
  <c r="E306" i="11"/>
  <c r="R301" i="11"/>
  <c r="H291" i="11"/>
  <c r="U286" i="11"/>
  <c r="E276" i="11"/>
  <c r="R271" i="11"/>
  <c r="H261" i="11"/>
  <c r="U256" i="11"/>
  <c r="E246" i="11"/>
  <c r="R241" i="11"/>
  <c r="H231" i="11"/>
  <c r="U226" i="11"/>
  <c r="E216" i="11"/>
  <c r="R211" i="11"/>
  <c r="H201" i="11"/>
  <c r="U196" i="11"/>
  <c r="E186" i="11"/>
  <c r="R181" i="11"/>
  <c r="H171" i="11"/>
  <c r="U166" i="11"/>
  <c r="E152" i="11"/>
  <c r="R147" i="11"/>
  <c r="H137" i="11"/>
  <c r="U132" i="11"/>
  <c r="E122" i="11"/>
  <c r="R117" i="11"/>
  <c r="H107" i="11"/>
  <c r="U102" i="11"/>
  <c r="E92" i="11"/>
  <c r="R87" i="11"/>
  <c r="H77" i="11"/>
  <c r="U72" i="11"/>
  <c r="E62" i="11"/>
  <c r="R57" i="11"/>
  <c r="H47" i="11"/>
  <c r="U42" i="11"/>
  <c r="E32" i="11"/>
  <c r="R27" i="11"/>
  <c r="H17" i="11"/>
  <c r="U12" i="11"/>
  <c r="V7" i="11"/>
  <c r="T624" i="11"/>
  <c r="T564" i="11"/>
  <c r="Q489" i="11"/>
  <c r="P460" i="11"/>
  <c r="F450" i="11"/>
  <c r="S445" i="11"/>
  <c r="I435" i="11"/>
  <c r="P430" i="11"/>
  <c r="F420" i="11"/>
  <c r="S415" i="11"/>
  <c r="I405" i="11"/>
  <c r="P400" i="11"/>
  <c r="F390" i="11"/>
  <c r="S385" i="11"/>
  <c r="I375" i="11"/>
  <c r="P370" i="11"/>
  <c r="F360" i="11"/>
  <c r="S355" i="11"/>
  <c r="I345" i="11"/>
  <c r="P340" i="11"/>
  <c r="F330" i="11"/>
  <c r="S325" i="11"/>
  <c r="I311" i="11"/>
  <c r="P306" i="11"/>
  <c r="F296" i="11"/>
  <c r="S291" i="11"/>
  <c r="I281" i="11"/>
  <c r="P276" i="11"/>
  <c r="F266" i="11"/>
  <c r="S261" i="11"/>
  <c r="I251" i="11"/>
  <c r="P246" i="11"/>
  <c r="F236" i="11"/>
  <c r="S231" i="11"/>
  <c r="I221" i="11"/>
  <c r="P216" i="11"/>
  <c r="F206" i="11"/>
  <c r="S201" i="11"/>
  <c r="I191" i="11"/>
  <c r="P186" i="11"/>
  <c r="F176" i="11"/>
  <c r="S171" i="11"/>
  <c r="I157" i="11"/>
  <c r="P152" i="11"/>
  <c r="F142" i="11"/>
  <c r="S137" i="11"/>
  <c r="I127" i="11"/>
  <c r="P122" i="11"/>
  <c r="F112" i="11"/>
  <c r="S107" i="11"/>
  <c r="I97" i="11"/>
  <c r="P92" i="11"/>
  <c r="F82" i="11"/>
  <c r="S77" i="11"/>
  <c r="I67" i="11"/>
  <c r="P62" i="11"/>
  <c r="F52" i="11"/>
  <c r="S47" i="11"/>
  <c r="I37" i="11"/>
  <c r="P32" i="11"/>
  <c r="F22" i="11"/>
  <c r="S17" i="11"/>
  <c r="I7" i="11"/>
  <c r="J604" i="11"/>
  <c r="L594" i="11"/>
  <c r="N584" i="11"/>
  <c r="D544" i="11"/>
  <c r="F534" i="11"/>
  <c r="J514" i="11"/>
  <c r="L504" i="11"/>
  <c r="D455" i="11"/>
  <c r="Q450" i="11"/>
  <c r="G440" i="11"/>
  <c r="T435" i="11"/>
  <c r="D425" i="11"/>
  <c r="Q420" i="11"/>
  <c r="G410" i="11"/>
  <c r="T405" i="11"/>
  <c r="D395" i="11"/>
  <c r="Q390" i="11"/>
  <c r="G380" i="11"/>
  <c r="T375" i="11"/>
  <c r="D365" i="11"/>
  <c r="Q360" i="11"/>
  <c r="G350" i="11"/>
  <c r="T345" i="11"/>
  <c r="D335" i="11"/>
  <c r="Q330" i="11"/>
  <c r="G316" i="11"/>
  <c r="T311" i="11"/>
  <c r="D301" i="11"/>
  <c r="Q296" i="11"/>
  <c r="G286" i="11"/>
  <c r="T281" i="11"/>
  <c r="D271" i="11"/>
  <c r="Q266" i="11"/>
  <c r="G256" i="11"/>
  <c r="T251" i="11"/>
  <c r="D241" i="11"/>
  <c r="Q236" i="11"/>
  <c r="G226" i="11"/>
  <c r="T221" i="11"/>
  <c r="D211" i="11"/>
  <c r="Q206" i="11"/>
  <c r="G196" i="11"/>
  <c r="T191" i="11"/>
  <c r="D181" i="11"/>
  <c r="Q176" i="11"/>
  <c r="G166" i="11"/>
  <c r="T157" i="11"/>
  <c r="D147" i="11"/>
  <c r="Q142" i="11"/>
  <c r="G132" i="11"/>
  <c r="T127" i="11"/>
  <c r="D117" i="11"/>
  <c r="Q112" i="11"/>
  <c r="G102" i="11"/>
  <c r="T97" i="11"/>
  <c r="D87" i="11"/>
  <c r="Q82" i="11"/>
  <c r="G72" i="11"/>
  <c r="T67" i="11"/>
  <c r="D57" i="11"/>
  <c r="Q52" i="11"/>
  <c r="G42" i="11"/>
  <c r="T37" i="11"/>
  <c r="D27" i="11"/>
  <c r="Q22" i="11"/>
  <c r="G12" i="11"/>
  <c r="T7" i="11"/>
  <c r="Q549" i="11"/>
  <c r="N460" i="11"/>
  <c r="AA455" i="11"/>
  <c r="K445" i="11"/>
  <c r="X440" i="11"/>
  <c r="N430" i="11"/>
  <c r="AA425" i="11"/>
  <c r="K415" i="11"/>
  <c r="X410" i="11"/>
  <c r="N400" i="11"/>
  <c r="AA395" i="11"/>
  <c r="K385" i="11"/>
  <c r="X380" i="11"/>
  <c r="N370" i="11"/>
  <c r="AA365" i="11"/>
  <c r="K355" i="11"/>
  <c r="X350" i="11"/>
  <c r="N340" i="11"/>
  <c r="AA335" i="11"/>
  <c r="K325" i="11"/>
  <c r="X316" i="11"/>
  <c r="N306" i="11"/>
  <c r="AA301" i="11"/>
  <c r="K291" i="11"/>
  <c r="X286" i="11"/>
  <c r="N276" i="11"/>
  <c r="AA271" i="11"/>
  <c r="K261" i="11"/>
  <c r="X256" i="11"/>
  <c r="N246" i="11"/>
  <c r="AA241" i="11"/>
  <c r="K231" i="11"/>
  <c r="X226" i="11"/>
  <c r="N216" i="11"/>
  <c r="AA211" i="11"/>
  <c r="K201" i="11"/>
  <c r="X196" i="11"/>
  <c r="N186" i="11"/>
  <c r="AA181" i="11"/>
  <c r="K171" i="11"/>
  <c r="X166" i="11"/>
  <c r="N152" i="11"/>
  <c r="AA147" i="11"/>
  <c r="K137" i="11"/>
  <c r="X132" i="11"/>
  <c r="N122" i="11"/>
  <c r="AA117" i="11"/>
  <c r="K107" i="11"/>
  <c r="X102" i="11"/>
  <c r="N92" i="11"/>
  <c r="AA87" i="11"/>
  <c r="K77" i="11"/>
  <c r="X72" i="11"/>
  <c r="N62" i="11"/>
  <c r="AA57" i="11"/>
  <c r="K47" i="11"/>
  <c r="X42" i="11"/>
  <c r="N32" i="11"/>
  <c r="AA27" i="11"/>
  <c r="K17" i="11"/>
  <c r="X12" i="11"/>
  <c r="F594" i="11"/>
  <c r="H584" i="11"/>
  <c r="J574" i="11"/>
  <c r="F504" i="11"/>
  <c r="J484" i="11"/>
  <c r="L470" i="11"/>
  <c r="Y460" i="11"/>
  <c r="O450" i="11"/>
  <c r="V445" i="11"/>
  <c r="L435" i="11"/>
  <c r="Y430" i="11"/>
  <c r="O420" i="11"/>
  <c r="V415" i="11"/>
  <c r="L405" i="11"/>
  <c r="Y400" i="11"/>
  <c r="O390" i="11"/>
  <c r="V385" i="11"/>
  <c r="L375" i="11"/>
  <c r="Y370" i="11"/>
  <c r="O360" i="11"/>
  <c r="V355" i="11"/>
  <c r="L345" i="11"/>
  <c r="Y340" i="11"/>
  <c r="O330" i="11"/>
  <c r="V325" i="11"/>
  <c r="Z465" i="11"/>
  <c r="L475" i="11"/>
  <c r="V465" i="11"/>
  <c r="N475" i="11"/>
  <c r="W465" i="11"/>
  <c r="O475" i="11"/>
  <c r="X465" i="11"/>
  <c r="J475" i="11"/>
  <c r="F311" i="11"/>
  <c r="S306" i="11"/>
  <c r="I296" i="11"/>
  <c r="P291" i="11"/>
  <c r="F281" i="11"/>
  <c r="S276" i="11"/>
  <c r="I266" i="11"/>
  <c r="P261" i="11"/>
  <c r="F251" i="11"/>
  <c r="S246" i="11"/>
  <c r="I236" i="11"/>
  <c r="P231" i="11"/>
  <c r="F221" i="11"/>
  <c r="S216" i="11"/>
  <c r="I206" i="11"/>
  <c r="P201" i="11"/>
  <c r="F191" i="11"/>
  <c r="S186" i="11"/>
  <c r="I176" i="11"/>
  <c r="P171" i="11"/>
  <c r="F157" i="11"/>
  <c r="S152" i="11"/>
  <c r="I142" i="11"/>
  <c r="P137" i="11"/>
  <c r="F127" i="11"/>
  <c r="S122" i="11"/>
  <c r="I112" i="11"/>
  <c r="P107" i="11"/>
  <c r="F97" i="11"/>
  <c r="S92" i="11"/>
  <c r="I82" i="11"/>
  <c r="P77" i="11"/>
  <c r="F67" i="11"/>
  <c r="S62" i="11"/>
  <c r="I52" i="11"/>
  <c r="P47" i="11"/>
  <c r="F37" i="11"/>
  <c r="S32" i="11"/>
  <c r="I22" i="11"/>
  <c r="P17" i="11"/>
  <c r="F7" i="11"/>
  <c r="I559" i="10"/>
  <c r="P554" i="10"/>
  <c r="F544" i="10"/>
  <c r="S539" i="10"/>
  <c r="I529" i="10"/>
  <c r="P524" i="10"/>
  <c r="F514" i="10"/>
  <c r="S509" i="10"/>
  <c r="I499" i="10"/>
  <c r="P494" i="10"/>
  <c r="F484" i="10"/>
  <c r="Z470" i="10"/>
  <c r="J460" i="10"/>
  <c r="W455" i="10"/>
  <c r="M445" i="10"/>
  <c r="Z440" i="10"/>
  <c r="J430" i="10"/>
  <c r="W425" i="10"/>
  <c r="M415" i="10"/>
  <c r="Z410" i="10"/>
  <c r="J400" i="10"/>
  <c r="W395" i="10"/>
  <c r="M385" i="10"/>
  <c r="Z380" i="10"/>
  <c r="J370" i="10"/>
  <c r="W365" i="10"/>
  <c r="M355" i="10"/>
  <c r="Z350" i="10"/>
  <c r="J340" i="10"/>
  <c r="W335" i="10"/>
  <c r="M325" i="10"/>
  <c r="D306" i="10"/>
  <c r="Q301" i="10"/>
  <c r="G291" i="10"/>
  <c r="T286" i="10"/>
  <c r="D276" i="10"/>
  <c r="Q271" i="10"/>
  <c r="G261" i="10"/>
  <c r="T256" i="10"/>
  <c r="D246" i="10"/>
  <c r="Q241" i="10"/>
  <c r="G231" i="10"/>
  <c r="T226" i="10"/>
  <c r="D216" i="10"/>
  <c r="Q211" i="10"/>
  <c r="G201" i="10"/>
  <c r="T196" i="10"/>
  <c r="D186" i="10"/>
  <c r="Q181" i="10"/>
  <c r="G171" i="10"/>
  <c r="T166" i="10"/>
  <c r="K147" i="10"/>
  <c r="X142" i="10"/>
  <c r="N132" i="10"/>
  <c r="AA127" i="10"/>
  <c r="K117" i="10"/>
  <c r="X112" i="10"/>
  <c r="N102" i="10"/>
  <c r="AA97" i="10"/>
  <c r="K87" i="10"/>
  <c r="X82" i="10"/>
  <c r="N72" i="10"/>
  <c r="AA67" i="10"/>
  <c r="K57" i="10"/>
  <c r="X52" i="10"/>
  <c r="N42" i="10"/>
  <c r="AA37" i="10"/>
  <c r="K27" i="10"/>
  <c r="X22" i="10"/>
  <c r="N12" i="10"/>
  <c r="AA7" i="10"/>
  <c r="X569" i="10"/>
  <c r="N559" i="10"/>
  <c r="AA554" i="10"/>
  <c r="K544" i="10"/>
  <c r="X539" i="10"/>
  <c r="N529" i="10"/>
  <c r="AA524" i="10"/>
  <c r="K514" i="10"/>
  <c r="X509" i="10"/>
  <c r="N499" i="10"/>
  <c r="AA494" i="10"/>
  <c r="K484" i="10"/>
  <c r="X475" i="10"/>
  <c r="N465" i="10"/>
  <c r="AA460" i="10"/>
  <c r="K450" i="10"/>
  <c r="X445" i="10"/>
  <c r="N435" i="10"/>
  <c r="AA430" i="10"/>
  <c r="K420" i="10"/>
  <c r="X415" i="10"/>
  <c r="N405" i="10"/>
  <c r="AA400" i="10"/>
  <c r="K390" i="10"/>
  <c r="X385" i="10"/>
  <c r="N375" i="10"/>
  <c r="AA370" i="10"/>
  <c r="K360" i="10"/>
  <c r="X355" i="10"/>
  <c r="N345" i="10"/>
  <c r="AA340" i="10"/>
  <c r="K330" i="10"/>
  <c r="X325" i="10"/>
  <c r="N311" i="10"/>
  <c r="AA306" i="10"/>
  <c r="K296" i="10"/>
  <c r="X291" i="10"/>
  <c r="N281" i="10"/>
  <c r="AA276" i="10"/>
  <c r="K266" i="10"/>
  <c r="X261" i="10"/>
  <c r="N251" i="10"/>
  <c r="AA246" i="10"/>
  <c r="K236" i="10"/>
  <c r="X231" i="10"/>
  <c r="N221" i="10"/>
  <c r="AA216" i="10"/>
  <c r="K206" i="10"/>
  <c r="X201" i="10"/>
  <c r="N191" i="10"/>
  <c r="AA186" i="10"/>
  <c r="K176" i="10"/>
  <c r="X171" i="10"/>
  <c r="N157" i="10"/>
  <c r="AA152" i="10"/>
  <c r="K142" i="10"/>
  <c r="X137" i="10"/>
  <c r="N127" i="10"/>
  <c r="AA122" i="10"/>
  <c r="K112" i="10"/>
  <c r="X107" i="10"/>
  <c r="N97" i="10"/>
  <c r="AA92" i="10"/>
  <c r="K82" i="10"/>
  <c r="X77" i="10"/>
  <c r="N67" i="10"/>
  <c r="AA62" i="10"/>
  <c r="K52" i="10"/>
  <c r="X47" i="10"/>
  <c r="N37" i="10"/>
  <c r="AA32" i="10"/>
  <c r="K22" i="10"/>
  <c r="X17" i="10"/>
  <c r="N7" i="10"/>
  <c r="L564" i="10"/>
  <c r="Y559" i="10"/>
  <c r="O549" i="10"/>
  <c r="V544" i="10"/>
  <c r="L534" i="10"/>
  <c r="Y529" i="10"/>
  <c r="O519" i="10"/>
  <c r="V514" i="10"/>
  <c r="L504" i="10"/>
  <c r="Y499" i="10"/>
  <c r="O489" i="10"/>
  <c r="V484" i="10"/>
  <c r="K475" i="10"/>
  <c r="X470" i="10"/>
  <c r="N460" i="10"/>
  <c r="AA455" i="10"/>
  <c r="K445" i="10"/>
  <c r="X440" i="10"/>
  <c r="N430" i="10"/>
  <c r="AA425" i="10"/>
  <c r="K415" i="10"/>
  <c r="X410" i="10"/>
  <c r="N400" i="10"/>
  <c r="AA395" i="10"/>
  <c r="K385" i="10"/>
  <c r="X316" i="10"/>
  <c r="N306" i="10"/>
  <c r="AA301" i="10"/>
  <c r="K291" i="10"/>
  <c r="X286" i="10"/>
  <c r="N276" i="10"/>
  <c r="AA271" i="10"/>
  <c r="K261" i="10"/>
  <c r="X256" i="10"/>
  <c r="N246" i="10"/>
  <c r="AA241" i="10"/>
  <c r="K231" i="10"/>
  <c r="X226" i="10"/>
  <c r="N216" i="10"/>
  <c r="AA211" i="10"/>
  <c r="K201" i="10"/>
  <c r="X196" i="10"/>
  <c r="N152" i="10"/>
  <c r="AA147" i="10"/>
  <c r="K137" i="10"/>
  <c r="X132" i="10"/>
  <c r="N122" i="10"/>
  <c r="AA117" i="10"/>
  <c r="K107" i="10"/>
  <c r="X102" i="10"/>
  <c r="N92" i="10"/>
  <c r="AA87" i="10"/>
  <c r="K77" i="10"/>
  <c r="X72" i="10"/>
  <c r="N62" i="10"/>
  <c r="AA57" i="10"/>
  <c r="K47" i="10"/>
  <c r="X42" i="10"/>
  <c r="N32" i="10"/>
  <c r="AA27" i="10"/>
  <c r="K17" i="10"/>
  <c r="X12" i="10"/>
  <c r="E564" i="10"/>
  <c r="R559" i="10"/>
  <c r="H549" i="10"/>
  <c r="U544" i="10"/>
  <c r="E534" i="10"/>
  <c r="R529" i="10"/>
  <c r="H519" i="10"/>
  <c r="U514" i="10"/>
  <c r="E504" i="10"/>
  <c r="R499" i="10"/>
  <c r="H489" i="10"/>
  <c r="U484" i="10"/>
  <c r="E470" i="10"/>
  <c r="R465" i="10"/>
  <c r="H455" i="10"/>
  <c r="U450" i="10"/>
  <c r="E440" i="10"/>
  <c r="R435" i="10"/>
  <c r="H425" i="10"/>
  <c r="U420" i="10"/>
  <c r="E410" i="10"/>
  <c r="R405" i="10"/>
  <c r="H395" i="10"/>
  <c r="U390" i="10"/>
  <c r="E380" i="10"/>
  <c r="R375" i="10"/>
  <c r="H365" i="10"/>
  <c r="U360" i="10"/>
  <c r="E350" i="10"/>
  <c r="R345" i="10"/>
  <c r="H335" i="10"/>
  <c r="U330" i="10"/>
  <c r="L311" i="10"/>
  <c r="Y306" i="10"/>
  <c r="O296" i="10"/>
  <c r="V291" i="10"/>
  <c r="L281" i="10"/>
  <c r="Y276" i="10"/>
  <c r="O266" i="10"/>
  <c r="V261" i="10"/>
  <c r="L251" i="10"/>
  <c r="Y246" i="10"/>
  <c r="O236" i="10"/>
  <c r="V231" i="10"/>
  <c r="L221" i="10"/>
  <c r="Y216" i="10"/>
  <c r="O206" i="10"/>
  <c r="V201" i="10"/>
  <c r="L191" i="10"/>
  <c r="Y186" i="10"/>
  <c r="O176" i="10"/>
  <c r="V171" i="10"/>
  <c r="L157" i="10"/>
  <c r="Y152" i="10"/>
  <c r="O142" i="10"/>
  <c r="V137" i="10"/>
  <c r="L127" i="10"/>
  <c r="Y122" i="10"/>
  <c r="O112" i="10"/>
  <c r="V107" i="10"/>
  <c r="L97" i="10"/>
  <c r="Y92" i="10"/>
  <c r="O82" i="10"/>
  <c r="V77" i="10"/>
  <c r="L67" i="10"/>
  <c r="Y62" i="10"/>
  <c r="O52" i="10"/>
  <c r="V47" i="10"/>
  <c r="L37" i="10"/>
  <c r="Y32" i="10"/>
  <c r="O22" i="10"/>
  <c r="V17" i="10"/>
  <c r="L7" i="10"/>
  <c r="U569" i="10"/>
  <c r="E559" i="10"/>
  <c r="R554" i="10"/>
  <c r="H544" i="10"/>
  <c r="U539" i="10"/>
  <c r="E529" i="10"/>
  <c r="R524" i="10"/>
  <c r="H514" i="10"/>
  <c r="U509" i="10"/>
  <c r="E499" i="10"/>
  <c r="R494" i="10"/>
  <c r="H484" i="10"/>
  <c r="U475" i="10"/>
  <c r="E465" i="10"/>
  <c r="R460" i="10"/>
  <c r="H450" i="10"/>
  <c r="U445" i="10"/>
  <c r="E435" i="10"/>
  <c r="R430" i="10"/>
  <c r="H420" i="10"/>
  <c r="U415" i="10"/>
  <c r="E405" i="10"/>
  <c r="R400" i="10"/>
  <c r="H390" i="10"/>
  <c r="U385" i="10"/>
  <c r="E375" i="10"/>
  <c r="R370" i="10"/>
  <c r="H360" i="10"/>
  <c r="U355" i="10"/>
  <c r="E345" i="10"/>
  <c r="R340" i="10"/>
  <c r="H330" i="10"/>
  <c r="U325" i="10"/>
  <c r="E311" i="10"/>
  <c r="R306" i="10"/>
  <c r="H296" i="10"/>
  <c r="U291" i="10"/>
  <c r="E281" i="10"/>
  <c r="R276" i="10"/>
  <c r="H266" i="10"/>
  <c r="U261" i="10"/>
  <c r="E251" i="10"/>
  <c r="R246" i="10"/>
  <c r="H236" i="10"/>
  <c r="U231" i="10"/>
  <c r="E221" i="10"/>
  <c r="R216" i="10"/>
  <c r="H206" i="10"/>
  <c r="U201" i="10"/>
  <c r="E191" i="10"/>
  <c r="R186" i="10"/>
  <c r="H176" i="10"/>
  <c r="U171" i="10"/>
  <c r="L152" i="10"/>
  <c r="Y147" i="10"/>
  <c r="O137" i="10"/>
  <c r="V132" i="10"/>
  <c r="L122" i="10"/>
  <c r="Y117" i="10"/>
  <c r="O107" i="10"/>
  <c r="V102" i="10"/>
  <c r="L92" i="10"/>
  <c r="Y87" i="10"/>
  <c r="O77" i="10"/>
  <c r="V72" i="10"/>
  <c r="L62" i="10"/>
  <c r="Y57" i="10"/>
  <c r="O47" i="10"/>
  <c r="V42" i="10"/>
  <c r="L32" i="10"/>
  <c r="Y27" i="10"/>
  <c r="O17" i="10"/>
  <c r="V12" i="10"/>
  <c r="J559" i="10"/>
  <c r="W554" i="10"/>
  <c r="M544" i="10"/>
  <c r="Z539" i="10"/>
  <c r="J529" i="10"/>
  <c r="W524" i="10"/>
  <c r="M514" i="10"/>
  <c r="Z509" i="10"/>
  <c r="J499" i="10"/>
  <c r="W494" i="10"/>
  <c r="M484" i="10"/>
  <c r="Z475" i="10"/>
  <c r="J465" i="10"/>
  <c r="W460" i="10"/>
  <c r="M450" i="10"/>
  <c r="Z445" i="10"/>
  <c r="J435" i="10"/>
  <c r="W430" i="10"/>
  <c r="M420" i="10"/>
  <c r="Z415" i="10"/>
  <c r="J405" i="10"/>
  <c r="W400" i="10"/>
  <c r="M390" i="10"/>
  <c r="Z385" i="10"/>
  <c r="J375" i="10"/>
  <c r="W370" i="10"/>
  <c r="M360" i="10"/>
  <c r="Z355" i="10"/>
  <c r="J345" i="10"/>
  <c r="W340" i="10"/>
  <c r="M330" i="10"/>
  <c r="Z325" i="10"/>
  <c r="J311" i="10"/>
  <c r="W306" i="10"/>
  <c r="M296" i="10"/>
  <c r="Z291" i="10"/>
  <c r="J281" i="10"/>
  <c r="W276" i="10"/>
  <c r="M266" i="10"/>
  <c r="Z261" i="10"/>
  <c r="J251" i="10"/>
  <c r="W246" i="10"/>
  <c r="M236" i="10"/>
  <c r="Z231" i="10"/>
  <c r="V157" i="10"/>
  <c r="L147" i="10"/>
  <c r="Y142" i="10"/>
  <c r="O132" i="10"/>
  <c r="V127" i="10"/>
  <c r="L117" i="10"/>
  <c r="Y112" i="10"/>
  <c r="O102" i="10"/>
  <c r="V97" i="10"/>
  <c r="L87" i="10"/>
  <c r="Y82" i="10"/>
  <c r="O72" i="10"/>
  <c r="V67" i="10"/>
  <c r="L57" i="10"/>
  <c r="Y52" i="10"/>
  <c r="O42" i="10"/>
  <c r="V37" i="10"/>
  <c r="L27" i="10"/>
  <c r="Y22" i="10"/>
  <c r="O12" i="10"/>
  <c r="J634" i="9"/>
  <c r="X624" i="9"/>
  <c r="M619" i="9"/>
  <c r="AA609" i="9"/>
  <c r="J604" i="9"/>
  <c r="X594" i="9"/>
  <c r="M589" i="9"/>
  <c r="AA579" i="9"/>
  <c r="J574" i="9"/>
  <c r="X564" i="9"/>
  <c r="M559" i="9"/>
  <c r="AA549" i="9"/>
  <c r="J544" i="9"/>
  <c r="X534" i="9"/>
  <c r="M529" i="9"/>
  <c r="AA519" i="9"/>
  <c r="J514" i="9"/>
  <c r="X504" i="9"/>
  <c r="M499" i="9"/>
  <c r="AA489" i="9"/>
  <c r="J484" i="9"/>
  <c r="O47" i="9"/>
  <c r="V42" i="9"/>
  <c r="L32" i="9"/>
  <c r="Y27" i="9"/>
  <c r="O17" i="9"/>
  <c r="V12" i="9"/>
  <c r="Q634" i="7"/>
  <c r="G624" i="7"/>
  <c r="T619" i="7"/>
  <c r="D609" i="7"/>
  <c r="Q604" i="7"/>
  <c r="G594" i="7"/>
  <c r="T589" i="7"/>
  <c r="D579" i="7"/>
  <c r="Q574" i="7"/>
  <c r="G564" i="7"/>
  <c r="T559" i="7"/>
  <c r="D549" i="7"/>
  <c r="Q544" i="7"/>
  <c r="G534" i="7"/>
  <c r="T529" i="7"/>
  <c r="D519" i="7"/>
  <c r="Q514" i="7"/>
  <c r="G504" i="7"/>
  <c r="T499" i="7"/>
  <c r="D489" i="7"/>
  <c r="Q484" i="7"/>
  <c r="N465" i="7"/>
  <c r="AA460" i="7"/>
  <c r="K450" i="7"/>
  <c r="X445" i="7"/>
  <c r="N435" i="7"/>
  <c r="AA430" i="7"/>
  <c r="K420" i="7"/>
  <c r="X415" i="7"/>
  <c r="N405" i="7"/>
  <c r="AA400" i="7"/>
  <c r="K390" i="7"/>
  <c r="X385" i="7"/>
  <c r="N375" i="7"/>
  <c r="AA370" i="7"/>
  <c r="K360" i="7"/>
  <c r="X355" i="7"/>
  <c r="N345" i="7"/>
  <c r="AA340" i="7"/>
  <c r="K330" i="7"/>
  <c r="X325" i="7"/>
  <c r="H311" i="7"/>
  <c r="U306" i="7"/>
  <c r="E296" i="7"/>
  <c r="R291" i="7"/>
  <c r="H281" i="7"/>
  <c r="U276" i="7"/>
  <c r="E266" i="7"/>
  <c r="R261" i="7"/>
  <c r="H251" i="7"/>
  <c r="U246" i="7"/>
  <c r="E236" i="7"/>
  <c r="R231" i="7"/>
  <c r="H221" i="7"/>
  <c r="U216" i="7"/>
  <c r="E206" i="7"/>
  <c r="R201" i="7"/>
  <c r="H191" i="7"/>
  <c r="U186" i="7"/>
  <c r="E176" i="7"/>
  <c r="R171" i="7"/>
  <c r="O152" i="7"/>
  <c r="V147" i="7"/>
  <c r="L137" i="7"/>
  <c r="Y132" i="7"/>
  <c r="O122" i="7"/>
  <c r="V117" i="7"/>
  <c r="L107" i="7"/>
  <c r="Y102" i="7"/>
  <c r="O92" i="7"/>
  <c r="V87" i="7"/>
  <c r="L77" i="7"/>
  <c r="Y72" i="7"/>
  <c r="O62" i="7"/>
  <c r="V57" i="7"/>
  <c r="L47" i="7"/>
  <c r="Y42" i="7"/>
  <c r="O32" i="7"/>
  <c r="V27" i="7"/>
  <c r="L17" i="7"/>
  <c r="Y12" i="7"/>
  <c r="O42" i="9"/>
  <c r="V37" i="9"/>
  <c r="L27" i="9"/>
  <c r="Y22" i="9"/>
  <c r="O12" i="9"/>
  <c r="V7" i="9"/>
  <c r="AA62" i="9"/>
  <c r="M72" i="9"/>
  <c r="X77" i="9"/>
  <c r="J87" i="9"/>
  <c r="AA92" i="9"/>
  <c r="M102" i="9"/>
  <c r="X107" i="9"/>
  <c r="J117" i="9"/>
  <c r="AA122" i="9"/>
  <c r="M132" i="9"/>
  <c r="X137" i="9"/>
  <c r="J147" i="9"/>
  <c r="AA152" i="9"/>
  <c r="K57" i="9"/>
  <c r="V62" i="9"/>
  <c r="N72" i="9"/>
  <c r="Y77" i="9"/>
  <c r="K87" i="9"/>
  <c r="V92" i="9"/>
  <c r="N102" i="9"/>
  <c r="Y107" i="9"/>
  <c r="K117" i="9"/>
  <c r="V122" i="9"/>
  <c r="N132" i="9"/>
  <c r="Y137" i="9"/>
  <c r="K147" i="9"/>
  <c r="V152" i="9"/>
  <c r="W122" i="9"/>
  <c r="O132" i="9"/>
  <c r="Z137" i="9"/>
  <c r="L147" i="9"/>
  <c r="W152" i="9"/>
  <c r="M57" i="9"/>
  <c r="X62" i="9"/>
  <c r="J72" i="9"/>
  <c r="AA77" i="9"/>
  <c r="M87" i="9"/>
  <c r="X92" i="9"/>
  <c r="J102" i="9"/>
  <c r="AA107" i="9"/>
  <c r="M117" i="9"/>
  <c r="X122" i="9"/>
  <c r="J132" i="9"/>
  <c r="AA137" i="9"/>
  <c r="M147" i="9"/>
  <c r="X152" i="9"/>
  <c r="N57" i="9"/>
  <c r="Y62" i="9"/>
  <c r="K72" i="9"/>
  <c r="V77" i="9"/>
  <c r="N87" i="9"/>
  <c r="Y92" i="9"/>
  <c r="K102" i="9"/>
  <c r="V107" i="9"/>
  <c r="N117" i="9"/>
  <c r="Y122" i="9"/>
  <c r="K132" i="9"/>
  <c r="V137" i="9"/>
  <c r="N147" i="9"/>
  <c r="Y152" i="9"/>
  <c r="K629" i="7"/>
  <c r="X624" i="7"/>
  <c r="N614" i="7"/>
  <c r="AA609" i="7"/>
  <c r="K599" i="7"/>
  <c r="X594" i="7"/>
  <c r="N584" i="7"/>
  <c r="AA579" i="7"/>
  <c r="K569" i="7"/>
  <c r="X564" i="7"/>
  <c r="N554" i="7"/>
  <c r="AA549" i="7"/>
  <c r="K539" i="7"/>
  <c r="X534" i="7"/>
  <c r="N524" i="7"/>
  <c r="AA519" i="7"/>
  <c r="K509" i="7"/>
  <c r="X504" i="7"/>
  <c r="N494" i="7"/>
  <c r="AA489" i="7"/>
  <c r="E475" i="7"/>
  <c r="R470" i="7"/>
  <c r="H460" i="7"/>
  <c r="U455" i="7"/>
  <c r="E445" i="7"/>
  <c r="R440" i="7"/>
  <c r="H430" i="7"/>
  <c r="U425" i="7"/>
  <c r="E415" i="7"/>
  <c r="R410" i="7"/>
  <c r="H400" i="7"/>
  <c r="U395" i="7"/>
  <c r="E385" i="7"/>
  <c r="R380" i="7"/>
  <c r="H370" i="7"/>
  <c r="U365" i="7"/>
  <c r="E355" i="7"/>
  <c r="R350" i="7"/>
  <c r="H340" i="7"/>
  <c r="U335" i="7"/>
  <c r="E325" i="7"/>
  <c r="R316" i="7"/>
  <c r="H306" i="7"/>
  <c r="U301" i="7"/>
  <c r="E291" i="7"/>
  <c r="R286" i="7"/>
  <c r="H276" i="7"/>
  <c r="U271" i="7"/>
  <c r="E261" i="7"/>
  <c r="R256" i="7"/>
  <c r="H246" i="7"/>
  <c r="U241" i="7"/>
  <c r="E231" i="7"/>
  <c r="R226" i="7"/>
  <c r="H216" i="7"/>
  <c r="U211" i="7"/>
  <c r="E201" i="7"/>
  <c r="R196" i="7"/>
  <c r="H186" i="7"/>
  <c r="U181" i="7"/>
  <c r="E171" i="7"/>
  <c r="R166" i="7"/>
  <c r="H152" i="7"/>
  <c r="U147" i="7"/>
  <c r="E137" i="7"/>
  <c r="R132" i="7"/>
  <c r="H122" i="7"/>
  <c r="U117" i="7"/>
  <c r="E107" i="7"/>
  <c r="R102" i="7"/>
  <c r="H92" i="7"/>
  <c r="U87" i="7"/>
  <c r="E77" i="7"/>
  <c r="R72" i="7"/>
  <c r="H62" i="7"/>
  <c r="U57" i="7"/>
  <c r="E47" i="7"/>
  <c r="R42" i="7"/>
  <c r="H32" i="7"/>
  <c r="U27" i="7"/>
  <c r="E17" i="7"/>
  <c r="R12" i="7"/>
  <c r="R52" i="9"/>
  <c r="H42" i="9"/>
  <c r="U37" i="9"/>
  <c r="E27" i="9"/>
  <c r="R22" i="9"/>
  <c r="H12" i="9"/>
  <c r="U7" i="9"/>
  <c r="U634" i="7"/>
  <c r="E624" i="7"/>
  <c r="R619" i="7"/>
  <c r="H609" i="7"/>
  <c r="U604" i="7"/>
  <c r="E594" i="7"/>
  <c r="D475" i="7"/>
  <c r="Q470" i="7"/>
  <c r="G460" i="7"/>
  <c r="T455" i="7"/>
  <c r="D445" i="7"/>
  <c r="Q440" i="7"/>
  <c r="G430" i="7"/>
  <c r="T425" i="7"/>
  <c r="D415" i="7"/>
  <c r="Q410" i="7"/>
  <c r="G400" i="7"/>
  <c r="T395" i="7"/>
  <c r="D385" i="7"/>
  <c r="Q380" i="7"/>
  <c r="G370" i="7"/>
  <c r="T365" i="7"/>
  <c r="D355" i="7"/>
  <c r="Q350" i="7"/>
  <c r="G340" i="7"/>
  <c r="T335" i="7"/>
  <c r="K316" i="7"/>
  <c r="X311" i="7"/>
  <c r="N301" i="7"/>
  <c r="AA296" i="7"/>
  <c r="K286" i="7"/>
  <c r="X281" i="7"/>
  <c r="N271" i="7"/>
  <c r="AA266" i="7"/>
  <c r="K256" i="7"/>
  <c r="X251" i="7"/>
  <c r="N241" i="7"/>
  <c r="AA236" i="7"/>
  <c r="K226" i="7"/>
  <c r="X221" i="7"/>
  <c r="N211" i="7"/>
  <c r="AA206" i="7"/>
  <c r="K196" i="7"/>
  <c r="X191" i="7"/>
  <c r="N181" i="7"/>
  <c r="AA176" i="7"/>
  <c r="K166" i="7"/>
  <c r="X157" i="7"/>
  <c r="N147" i="7"/>
  <c r="AA142" i="7"/>
  <c r="K132" i="7"/>
  <c r="X127" i="7"/>
  <c r="N117" i="7"/>
  <c r="AA112" i="7"/>
  <c r="K102" i="7"/>
  <c r="X97" i="7"/>
  <c r="N87" i="7"/>
  <c r="R102" i="9"/>
  <c r="S67" i="9"/>
  <c r="AA57" i="9"/>
  <c r="X47" i="9"/>
  <c r="N37" i="9"/>
  <c r="AA32" i="9"/>
  <c r="K22" i="9"/>
  <c r="I629" i="7"/>
  <c r="P624" i="7"/>
  <c r="F614" i="7"/>
  <c r="S609" i="7"/>
  <c r="I599" i="7"/>
  <c r="P594" i="7"/>
  <c r="F584" i="7"/>
  <c r="S579" i="7"/>
  <c r="I569" i="7"/>
  <c r="P564" i="7"/>
  <c r="F554" i="7"/>
  <c r="S549" i="7"/>
  <c r="I539" i="7"/>
  <c r="P534" i="7"/>
  <c r="F524" i="7"/>
  <c r="S519" i="7"/>
  <c r="I509" i="7"/>
  <c r="P504" i="7"/>
  <c r="F494" i="7"/>
  <c r="S489" i="7"/>
  <c r="I475" i="7"/>
  <c r="P470" i="7"/>
  <c r="F460" i="7"/>
  <c r="S455" i="7"/>
  <c r="I445" i="7"/>
  <c r="P440" i="7"/>
  <c r="F430" i="7"/>
  <c r="S425" i="7"/>
  <c r="I415" i="7"/>
  <c r="P410" i="7"/>
  <c r="F400" i="7"/>
  <c r="S395" i="7"/>
  <c r="I385" i="7"/>
  <c r="P380" i="7"/>
  <c r="F370" i="7"/>
  <c r="S365" i="7"/>
  <c r="I355" i="7"/>
  <c r="P350" i="7"/>
  <c r="E311" i="7"/>
  <c r="R306" i="7"/>
  <c r="H296" i="7"/>
  <c r="U291" i="7"/>
  <c r="E281" i="7"/>
  <c r="R276" i="7"/>
  <c r="H266" i="7"/>
  <c r="U261" i="7"/>
  <c r="E251" i="7"/>
  <c r="R246" i="7"/>
  <c r="H236" i="7"/>
  <c r="U231" i="7"/>
  <c r="E221" i="7"/>
  <c r="R216" i="7"/>
  <c r="H206" i="7"/>
  <c r="U201" i="7"/>
  <c r="E191" i="7"/>
  <c r="R186" i="7"/>
  <c r="H176" i="7"/>
  <c r="U171" i="7"/>
  <c r="L152" i="7"/>
  <c r="Y147" i="7"/>
  <c r="O137" i="7"/>
  <c r="V132" i="7"/>
  <c r="L122" i="7"/>
  <c r="Y117" i="7"/>
  <c r="O107" i="7"/>
  <c r="V102" i="7"/>
  <c r="L92" i="7"/>
  <c r="Y87" i="7"/>
  <c r="O77" i="7"/>
  <c r="V72" i="7"/>
  <c r="L62" i="7"/>
  <c r="Y57" i="7"/>
  <c r="O47" i="7"/>
  <c r="J142" i="9"/>
  <c r="I117" i="9"/>
  <c r="E47" i="9"/>
  <c r="R42" i="9"/>
  <c r="H32" i="9"/>
  <c r="U27" i="9"/>
  <c r="E17" i="9"/>
  <c r="R12" i="9"/>
  <c r="M634" i="7"/>
  <c r="Z629" i="7"/>
  <c r="J619" i="7"/>
  <c r="W614" i="7"/>
  <c r="M604" i="7"/>
  <c r="Z599" i="7"/>
  <c r="J589" i="7"/>
  <c r="W584" i="7"/>
  <c r="M574" i="7"/>
  <c r="Z569" i="7"/>
  <c r="J559" i="7"/>
  <c r="W554" i="7"/>
  <c r="M544" i="7"/>
  <c r="Z539" i="7"/>
  <c r="J529" i="7"/>
  <c r="W524" i="7"/>
  <c r="M514" i="7"/>
  <c r="Z509" i="7"/>
  <c r="J499" i="7"/>
  <c r="W494" i="7"/>
  <c r="O470" i="7"/>
  <c r="V465" i="7"/>
  <c r="L455" i="7"/>
  <c r="Y450" i="7"/>
  <c r="O440" i="7"/>
  <c r="V435" i="7"/>
  <c r="L425" i="7"/>
  <c r="Y420" i="7"/>
  <c r="O410" i="7"/>
  <c r="V405" i="7"/>
  <c r="L395" i="7"/>
  <c r="Y390" i="7"/>
  <c r="O380" i="7"/>
  <c r="V375" i="7"/>
  <c r="L365" i="7"/>
  <c r="Y360" i="7"/>
  <c r="O350" i="7"/>
  <c r="V345" i="7"/>
  <c r="L335" i="7"/>
  <c r="Y330" i="7"/>
  <c r="O316" i="7"/>
  <c r="V311" i="7"/>
  <c r="L301" i="7"/>
  <c r="Y296" i="7"/>
  <c r="O286" i="7"/>
  <c r="V281" i="7"/>
  <c r="L271" i="7"/>
  <c r="Y266" i="7"/>
  <c r="O256" i="7"/>
  <c r="V251" i="7"/>
  <c r="L241" i="7"/>
  <c r="Y236" i="7"/>
  <c r="O226" i="7"/>
  <c r="V221" i="7"/>
  <c r="L211" i="7"/>
  <c r="Y206" i="7"/>
  <c r="O196" i="7"/>
  <c r="V191" i="7"/>
  <c r="L181" i="7"/>
  <c r="Y176" i="7"/>
  <c r="O166" i="7"/>
  <c r="V157" i="7"/>
  <c r="L147" i="7"/>
  <c r="Y142" i="7"/>
  <c r="O132" i="7"/>
  <c r="V127" i="7"/>
  <c r="L117" i="7"/>
  <c r="Y112" i="7"/>
  <c r="O102" i="7"/>
  <c r="V97" i="7"/>
  <c r="L87" i="7"/>
  <c r="Y82" i="7"/>
  <c r="O72" i="7"/>
  <c r="V67" i="7"/>
  <c r="L57" i="7"/>
  <c r="Y52" i="7"/>
  <c r="O42" i="7"/>
  <c r="V37" i="7"/>
  <c r="L27" i="7"/>
  <c r="Y22" i="7"/>
  <c r="O12" i="7"/>
  <c r="R132" i="9"/>
  <c r="D112" i="9"/>
  <c r="L102" i="9"/>
  <c r="O52" i="9"/>
  <c r="V47" i="9"/>
  <c r="L37" i="9"/>
  <c r="Y32" i="9"/>
  <c r="O22" i="9"/>
  <c r="V17" i="9"/>
  <c r="L7" i="9"/>
  <c r="F634" i="7"/>
  <c r="S629" i="7"/>
  <c r="I619" i="7"/>
  <c r="P614" i="7"/>
  <c r="F604" i="7"/>
  <c r="S599" i="7"/>
  <c r="I589" i="7"/>
  <c r="P584" i="7"/>
  <c r="F574" i="7"/>
  <c r="S569" i="7"/>
  <c r="I559" i="7"/>
  <c r="P554" i="7"/>
  <c r="F544" i="7"/>
  <c r="S539" i="7"/>
  <c r="I529" i="7"/>
  <c r="P524" i="7"/>
  <c r="F514" i="7"/>
  <c r="S509" i="7"/>
  <c r="I499" i="7"/>
  <c r="P494" i="7"/>
  <c r="F484" i="7"/>
  <c r="S475" i="7"/>
  <c r="I465" i="7"/>
  <c r="P460" i="7"/>
  <c r="F450" i="7"/>
  <c r="S445" i="7"/>
  <c r="I435" i="7"/>
  <c r="P430" i="7"/>
  <c r="F420" i="7"/>
  <c r="S415" i="7"/>
  <c r="I405" i="7"/>
  <c r="P400" i="7"/>
  <c r="F390" i="7"/>
  <c r="S385" i="7"/>
  <c r="I375" i="7"/>
  <c r="P370" i="7"/>
  <c r="F360" i="7"/>
  <c r="S355" i="7"/>
  <c r="I345" i="7"/>
  <c r="P340" i="7"/>
  <c r="F330" i="7"/>
  <c r="S325" i="7"/>
  <c r="I311" i="7"/>
  <c r="P306" i="7"/>
  <c r="F296" i="7"/>
  <c r="S291" i="7"/>
  <c r="I281" i="7"/>
  <c r="P276" i="7"/>
  <c r="F266" i="7"/>
  <c r="S261" i="7"/>
  <c r="I251" i="7"/>
  <c r="P246" i="7"/>
  <c r="F236" i="7"/>
  <c r="S231" i="7"/>
  <c r="I221" i="7"/>
  <c r="P216" i="7"/>
  <c r="F206" i="7"/>
  <c r="S201" i="7"/>
  <c r="I191" i="7"/>
  <c r="P186" i="7"/>
  <c r="F176" i="7"/>
  <c r="S171" i="7"/>
  <c r="I157" i="7"/>
  <c r="P152" i="7"/>
  <c r="F142" i="7"/>
  <c r="S137" i="7"/>
  <c r="I127" i="7"/>
  <c r="P122" i="7"/>
  <c r="F112" i="7"/>
  <c r="S107" i="7"/>
  <c r="I97" i="7"/>
  <c r="P92" i="7"/>
  <c r="F82" i="7"/>
  <c r="S77" i="7"/>
  <c r="I67" i="7"/>
  <c r="P62" i="7"/>
  <c r="F52" i="7"/>
  <c r="S47" i="7"/>
  <c r="I37" i="7"/>
  <c r="P32" i="7"/>
  <c r="F22" i="7"/>
  <c r="S17" i="7"/>
  <c r="I7" i="7"/>
  <c r="P400" i="6"/>
  <c r="F390" i="6"/>
  <c r="S385" i="6"/>
  <c r="I375" i="6"/>
  <c r="P370" i="6"/>
  <c r="F360" i="6"/>
  <c r="S355" i="6"/>
  <c r="I345" i="6"/>
  <c r="P340" i="6"/>
  <c r="F330" i="6"/>
  <c r="S325" i="6"/>
  <c r="J306" i="6"/>
  <c r="W301" i="6"/>
  <c r="M291" i="6"/>
  <c r="Z286" i="6"/>
  <c r="J276" i="6"/>
  <c r="W271" i="6"/>
  <c r="M261" i="6"/>
  <c r="Z256" i="6"/>
  <c r="J246" i="6"/>
  <c r="W241" i="6"/>
  <c r="M231" i="6"/>
  <c r="Z226" i="6"/>
  <c r="J216" i="6"/>
  <c r="W211" i="6"/>
  <c r="M201" i="6"/>
  <c r="Z196" i="6"/>
  <c r="J186" i="6"/>
  <c r="W181" i="6"/>
  <c r="M171" i="6"/>
  <c r="Z166" i="6"/>
  <c r="D152" i="6"/>
  <c r="Q147" i="6"/>
  <c r="G137" i="6"/>
  <c r="T132" i="6"/>
  <c r="D122" i="6"/>
  <c r="Q117" i="6"/>
  <c r="G107" i="6"/>
  <c r="T102" i="6"/>
  <c r="D92" i="6"/>
  <c r="Q87" i="6"/>
  <c r="G77" i="6"/>
  <c r="T72" i="6"/>
  <c r="D62" i="6"/>
  <c r="Q57" i="6"/>
  <c r="G47" i="6"/>
  <c r="T42" i="6"/>
  <c r="D32" i="6"/>
  <c r="Q27" i="6"/>
  <c r="G17" i="6"/>
  <c r="T12" i="6"/>
  <c r="AA400" i="6"/>
  <c r="K390" i="6"/>
  <c r="X385" i="6"/>
  <c r="N375" i="6"/>
  <c r="AA370" i="6"/>
  <c r="K360" i="6"/>
  <c r="X355" i="6"/>
  <c r="N345" i="6"/>
  <c r="AA340" i="6"/>
  <c r="K330" i="6"/>
  <c r="X325" i="6"/>
  <c r="N311" i="6"/>
  <c r="AA306" i="6"/>
  <c r="K296" i="6"/>
  <c r="X291" i="6"/>
  <c r="N281" i="6"/>
  <c r="AA276" i="6"/>
  <c r="K266" i="6"/>
  <c r="X261" i="6"/>
  <c r="N251" i="6"/>
  <c r="AA246" i="6"/>
  <c r="K236" i="6"/>
  <c r="X231" i="6"/>
  <c r="N221" i="6"/>
  <c r="AA216" i="6"/>
  <c r="K206" i="6"/>
  <c r="X201" i="6"/>
  <c r="N191" i="6"/>
  <c r="AA186" i="6"/>
  <c r="K176" i="6"/>
  <c r="X171" i="6"/>
  <c r="N157" i="6"/>
  <c r="AA152" i="6"/>
  <c r="K142" i="6"/>
  <c r="X137" i="6"/>
  <c r="N127" i="6"/>
  <c r="AA122" i="6"/>
  <c r="K112" i="6"/>
  <c r="X107" i="6"/>
  <c r="N97" i="6"/>
  <c r="AA92" i="6"/>
  <c r="K82" i="6"/>
  <c r="X77" i="6"/>
  <c r="N67" i="6"/>
  <c r="AA62" i="6"/>
  <c r="K52" i="6"/>
  <c r="X47" i="6"/>
  <c r="N37" i="6"/>
  <c r="AA32" i="6"/>
  <c r="K22" i="6"/>
  <c r="X17" i="6"/>
  <c r="N7" i="6"/>
  <c r="E16" i="5"/>
  <c r="D82" i="5"/>
  <c r="D79" i="5" s="1"/>
  <c r="D65" i="5"/>
  <c r="D62" i="5" s="1"/>
  <c r="D49" i="5"/>
  <c r="D32" i="5"/>
  <c r="D29" i="5" s="1"/>
  <c r="D93" i="5"/>
  <c r="D90" i="5" s="1"/>
  <c r="D77" i="5"/>
  <c r="D74" i="5" s="1"/>
  <c r="D60" i="5"/>
  <c r="D57" i="5" s="1"/>
  <c r="D44" i="5"/>
  <c r="D41" i="5" s="1"/>
  <c r="D26" i="5"/>
  <c r="D23" i="5" s="1"/>
  <c r="G16" i="5"/>
  <c r="D88" i="5"/>
  <c r="D85" i="5" s="1"/>
  <c r="D72" i="5"/>
  <c r="D69" i="5" s="1"/>
  <c r="D54" i="5"/>
  <c r="D51" i="5" s="1"/>
  <c r="D37" i="5"/>
  <c r="D34" i="5" s="1"/>
  <c r="D21" i="5"/>
  <c r="D18" i="5" s="1"/>
  <c r="F16" i="5"/>
  <c r="V430" i="6"/>
  <c r="Y405" i="6"/>
  <c r="O395" i="6"/>
  <c r="V390" i="6"/>
  <c r="L380" i="6"/>
  <c r="Y375" i="6"/>
  <c r="O365" i="6"/>
  <c r="V360" i="6"/>
  <c r="L350" i="6"/>
  <c r="Y345" i="6"/>
  <c r="O335" i="6"/>
  <c r="V330" i="6"/>
  <c r="L316" i="6"/>
  <c r="Y311" i="6"/>
  <c r="O301" i="6"/>
  <c r="V296" i="6"/>
  <c r="L286" i="6"/>
  <c r="Y281" i="6"/>
  <c r="O271" i="6"/>
  <c r="V266" i="6"/>
  <c r="L256" i="6"/>
  <c r="Y251" i="6"/>
  <c r="O241" i="6"/>
  <c r="V236" i="6"/>
  <c r="L226" i="6"/>
  <c r="Y221" i="6"/>
  <c r="O211" i="6"/>
  <c r="V206" i="6"/>
  <c r="L196" i="6"/>
  <c r="Y191" i="6"/>
  <c r="O181" i="6"/>
  <c r="V176" i="6"/>
  <c r="L166" i="6"/>
  <c r="Y157" i="6"/>
  <c r="O147" i="6"/>
  <c r="V142" i="6"/>
  <c r="L132" i="6"/>
  <c r="Y127" i="6"/>
  <c r="O117" i="6"/>
  <c r="V112" i="6"/>
  <c r="L102" i="6"/>
  <c r="Y97" i="6"/>
  <c r="O87" i="6"/>
  <c r="V82" i="6"/>
  <c r="L72" i="6"/>
  <c r="Y67" i="6"/>
  <c r="O57" i="6"/>
  <c r="V52" i="6"/>
  <c r="L42" i="6"/>
  <c r="Y37" i="6"/>
  <c r="O27" i="6"/>
  <c r="V22" i="6"/>
  <c r="L12" i="6"/>
  <c r="Y7" i="6"/>
  <c r="T435" i="6"/>
  <c r="G400" i="6"/>
  <c r="T395" i="6"/>
  <c r="D385" i="6"/>
  <c r="Q380" i="6"/>
  <c r="G370" i="6"/>
  <c r="T365" i="6"/>
  <c r="D355" i="6"/>
  <c r="Q350" i="6"/>
  <c r="G340" i="6"/>
  <c r="T335" i="6"/>
  <c r="Q316" i="6"/>
  <c r="G306" i="6"/>
  <c r="T301" i="6"/>
  <c r="D291" i="6"/>
  <c r="Q286" i="6"/>
  <c r="G276" i="6"/>
  <c r="T271" i="6"/>
  <c r="D261" i="6"/>
  <c r="Q256" i="6"/>
  <c r="G246" i="6"/>
  <c r="T241" i="6"/>
  <c r="D231" i="6"/>
  <c r="Q226" i="6"/>
  <c r="G216" i="6"/>
  <c r="T211" i="6"/>
  <c r="D201" i="6"/>
  <c r="Q196" i="6"/>
  <c r="G186" i="6"/>
  <c r="T181" i="6"/>
  <c r="D171" i="6"/>
  <c r="Q166" i="6"/>
  <c r="G152" i="6"/>
  <c r="T147" i="6"/>
  <c r="D137" i="6"/>
  <c r="Q132" i="6"/>
  <c r="G122" i="6"/>
  <c r="T117" i="6"/>
  <c r="D107" i="6"/>
  <c r="Q102" i="6"/>
  <c r="G92" i="6"/>
  <c r="T87" i="6"/>
  <c r="D77" i="6"/>
  <c r="Q72" i="6"/>
  <c r="G62" i="6"/>
  <c r="T57" i="6"/>
  <c r="D47" i="6"/>
  <c r="Q42" i="6"/>
  <c r="G32" i="6"/>
  <c r="T27" i="6"/>
  <c r="D17" i="6"/>
  <c r="Q12" i="6"/>
  <c r="D46" i="5"/>
  <c r="F80" i="5"/>
  <c r="F52" i="5"/>
  <c r="Q425" i="6"/>
  <c r="G415" i="6"/>
  <c r="R400" i="6"/>
  <c r="H390" i="6"/>
  <c r="U385" i="6"/>
  <c r="E375" i="6"/>
  <c r="R370" i="6"/>
  <c r="H360" i="6"/>
  <c r="U355" i="6"/>
  <c r="E345" i="6"/>
  <c r="R340" i="6"/>
  <c r="H330" i="6"/>
  <c r="U325" i="6"/>
  <c r="E311" i="6"/>
  <c r="R306" i="6"/>
  <c r="H296" i="6"/>
  <c r="U291" i="6"/>
  <c r="E281" i="6"/>
  <c r="R276" i="6"/>
  <c r="H266" i="6"/>
  <c r="U261" i="6"/>
  <c r="E251" i="6"/>
  <c r="R246" i="6"/>
  <c r="H236" i="6"/>
  <c r="U231" i="6"/>
  <c r="E221" i="6"/>
  <c r="R216" i="6"/>
  <c r="H206" i="6"/>
  <c r="U201" i="6"/>
  <c r="E191" i="6"/>
  <c r="R186" i="6"/>
  <c r="H176" i="6"/>
  <c r="U171" i="6"/>
  <c r="L152" i="6"/>
  <c r="Y147" i="6"/>
  <c r="O137" i="6"/>
  <c r="V132" i="6"/>
  <c r="L122" i="6"/>
  <c r="Y117" i="6"/>
  <c r="O107" i="6"/>
  <c r="V102" i="6"/>
  <c r="L92" i="6"/>
  <c r="Y87" i="6"/>
  <c r="O77" i="6"/>
  <c r="V72" i="6"/>
  <c r="L62" i="6"/>
  <c r="Y57" i="6"/>
  <c r="O47" i="6"/>
  <c r="V42" i="6"/>
  <c r="L32" i="6"/>
  <c r="Y27" i="6"/>
  <c r="O17" i="6"/>
  <c r="V12" i="6"/>
  <c r="P157" i="6"/>
  <c r="F147" i="6"/>
  <c r="S142" i="6"/>
  <c r="I132" i="6"/>
  <c r="P127" i="6"/>
  <c r="F117" i="6"/>
  <c r="S112" i="6"/>
  <c r="I102" i="6"/>
  <c r="P97" i="6"/>
  <c r="F87" i="6"/>
  <c r="S82" i="6"/>
  <c r="I72" i="6"/>
  <c r="P67" i="6"/>
  <c r="F57" i="6"/>
  <c r="S52" i="6"/>
  <c r="I42" i="6"/>
  <c r="P37" i="6"/>
  <c r="F27" i="6"/>
  <c r="S22" i="6"/>
  <c r="I12" i="6"/>
  <c r="E23" i="3"/>
  <c r="E18" i="3"/>
  <c r="E57" i="5" l="1"/>
  <c r="E82" i="5"/>
  <c r="E65" i="5"/>
  <c r="E62" i="5" s="1"/>
  <c r="E49" i="5"/>
  <c r="E46" i="5" s="1"/>
  <c r="E32" i="5"/>
  <c r="E29" i="5" s="1"/>
  <c r="E93" i="5"/>
  <c r="E90" i="5" s="1"/>
  <c r="E77" i="5"/>
  <c r="E74" i="5" s="1"/>
  <c r="E60" i="5"/>
  <c r="E44" i="5"/>
  <c r="E41" i="5" s="1"/>
  <c r="E26" i="5"/>
  <c r="E23" i="5" s="1"/>
  <c r="E88" i="5"/>
  <c r="E72" i="5"/>
  <c r="E69" i="5" s="1"/>
  <c r="E54" i="5"/>
  <c r="E51" i="5" s="1"/>
  <c r="E37" i="5"/>
  <c r="E34" i="5" s="1"/>
  <c r="E21" i="5"/>
  <c r="E18" i="5" s="1"/>
  <c r="E13" i="5"/>
  <c r="G46" i="5"/>
  <c r="E85" i="5"/>
  <c r="F93" i="5"/>
  <c r="F90" i="5" s="1"/>
  <c r="F77" i="5"/>
  <c r="F74" i="5" s="1"/>
  <c r="F60" i="5"/>
  <c r="F57" i="5" s="1"/>
  <c r="F44" i="5"/>
  <c r="F41" i="5" s="1"/>
  <c r="F26" i="5"/>
  <c r="F23" i="5" s="1"/>
  <c r="F88" i="5"/>
  <c r="F85" i="5" s="1"/>
  <c r="F72" i="5"/>
  <c r="F69" i="5" s="1"/>
  <c r="F54" i="5"/>
  <c r="F51" i="5" s="1"/>
  <c r="F37" i="5"/>
  <c r="F34" i="5" s="1"/>
  <c r="F21" i="5"/>
  <c r="F18" i="5" s="1"/>
  <c r="F82" i="5"/>
  <c r="F79" i="5" s="1"/>
  <c r="F65" i="5"/>
  <c r="F62" i="5" s="1"/>
  <c r="F49" i="5"/>
  <c r="F46" i="5" s="1"/>
  <c r="F32" i="5"/>
  <c r="F29" i="5" s="1"/>
  <c r="F13" i="5"/>
  <c r="G93" i="5"/>
  <c r="G77" i="5"/>
  <c r="G74" i="5" s="1"/>
  <c r="G60" i="5"/>
  <c r="G57" i="5" s="1"/>
  <c r="G44" i="5"/>
  <c r="G41" i="5" s="1"/>
  <c r="G26" i="5"/>
  <c r="G23" i="5" s="1"/>
  <c r="G88" i="5"/>
  <c r="G85" i="5" s="1"/>
  <c r="G72" i="5"/>
  <c r="G69" i="5" s="1"/>
  <c r="G54" i="5"/>
  <c r="G51" i="5" s="1"/>
  <c r="G37" i="5"/>
  <c r="G34" i="5" s="1"/>
  <c r="G21" i="5"/>
  <c r="G18" i="5" s="1"/>
  <c r="G82" i="5"/>
  <c r="G79" i="5" s="1"/>
  <c r="G65" i="5"/>
  <c r="G62" i="5" s="1"/>
  <c r="G49" i="5"/>
  <c r="G32" i="5"/>
  <c r="G29" i="5" s="1"/>
  <c r="G13" i="5"/>
  <c r="D12" i="3"/>
  <c r="D8" i="2"/>
  <c r="G90" i="5"/>
  <c r="E79" i="5"/>
  <c r="G8" i="2" l="1"/>
  <c r="G7" i="2" s="1"/>
  <c r="F8" i="2"/>
  <c r="F7" i="2" s="1"/>
  <c r="D7" i="2"/>
  <c r="E8" i="2"/>
  <c r="E7" i="2" s="1"/>
  <c r="E22" i="3"/>
  <c r="E21" i="3" s="1"/>
  <c r="E36" i="3" s="1"/>
  <c r="G17" i="3"/>
  <c r="G16" i="3" s="1"/>
  <c r="G35" i="3" s="1"/>
  <c r="D22" i="3"/>
  <c r="D21" i="3" s="1"/>
  <c r="D36" i="3" s="1"/>
  <c r="F17" i="3"/>
  <c r="F16" i="3" s="1"/>
  <c r="F35" i="3" s="1"/>
  <c r="E17" i="3"/>
  <c r="E16" i="3" s="1"/>
  <c r="E35" i="3" s="1"/>
  <c r="G12" i="3"/>
  <c r="G11" i="3" s="1"/>
  <c r="G33" i="3" s="1"/>
  <c r="D17" i="3"/>
  <c r="D16" i="3" s="1"/>
  <c r="D35" i="3" s="1"/>
  <c r="F12" i="3"/>
  <c r="F11" i="3" s="1"/>
  <c r="F33" i="3" s="1"/>
  <c r="D11" i="3"/>
  <c r="D33" i="3" s="1"/>
  <c r="G22" i="3"/>
  <c r="G21" i="3" s="1"/>
  <c r="G36" i="3" s="1"/>
  <c r="E12" i="3"/>
  <c r="E11" i="3" s="1"/>
  <c r="E33" i="3" s="1"/>
  <c r="F22" i="3"/>
  <c r="F21" i="3" s="1"/>
  <c r="F36" i="3" s="1"/>
</calcChain>
</file>

<file path=xl/sharedStrings.xml><?xml version="1.0" encoding="utf-8"?>
<sst xmlns="http://schemas.openxmlformats.org/spreadsheetml/2006/main" count="25871" uniqueCount="3165">
  <si>
    <t>Составляющие расчета средневзешенной нерегулируемой цены на электрическую энергию (мощность),
используемой для расчета предельного уровня неругулируемой цены для первой ценовой категории</t>
  </si>
  <si>
    <t>№, п/п</t>
  </si>
  <si>
    <t>Составляющие расчета</t>
  </si>
  <si>
    <t>Ед. Изм.</t>
  </si>
  <si>
    <t>Величина</t>
  </si>
  <si>
    <t>1.</t>
  </si>
  <si>
    <t>Средневзвешенная нерегулируемая цена на электрическую энергии на оптовом рынке</t>
  </si>
  <si>
    <t>руб / МВтч</t>
  </si>
  <si>
    <t>2.</t>
  </si>
  <si>
    <t>Средневзвешенная нерегулируемая цена на мощность на оптовом рынке</t>
  </si>
  <si>
    <t>руб / МВт</t>
  </si>
  <si>
    <t>3.</t>
  </si>
  <si>
    <t>Коэффициент оплаты мощности потребителями (покупателями), осуществляющими расчеты по первой ценовой категории</t>
  </si>
  <si>
    <t>-</t>
  </si>
  <si>
    <t>4.</t>
  </si>
  <si>
    <t>Объем фактического пикового потребления гарантирующего поставщика на оптовом рынке</t>
  </si>
  <si>
    <t>МВт</t>
  </si>
  <si>
    <t>5.</t>
  </si>
  <si>
    <t>Величина мощности, соответствующей покупке электрической энергии гарантирующим поставщиком у производителей розничного рынка</t>
  </si>
  <si>
    <t>6.</t>
  </si>
  <si>
    <t>Сумма величин мощности, оплачиваемой на розничном рынке потребителями (покупателями),осуществляющими расчеты по второй-шестой ценовым категориям, в т.ч.:</t>
  </si>
  <si>
    <t>6.1.</t>
  </si>
  <si>
    <t xml:space="preserve"> - по второй ценовой категории</t>
  </si>
  <si>
    <t>6.2.</t>
  </si>
  <si>
    <t xml:space="preserve"> - по третьей ценовой категории</t>
  </si>
  <si>
    <t>6.3.</t>
  </si>
  <si>
    <t xml:space="preserve"> - по четвертой ценовой категории</t>
  </si>
  <si>
    <t>6.4.</t>
  </si>
  <si>
    <t xml:space="preserve"> - по пятой ценовой категории</t>
  </si>
  <si>
    <t>6.5.</t>
  </si>
  <si>
    <t xml:space="preserve"> - по шестой ценовой категории</t>
  </si>
  <si>
    <t>7.</t>
  </si>
  <si>
    <t>Объем потребления мощности населением и приравнеными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</si>
  <si>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8.</t>
  </si>
  <si>
    <t>Объем потребления электрической энергии потребителями (покупателями), осуществляющими расчеты по второй ценовой категории, в т.ч.</t>
  </si>
  <si>
    <t>МВтч</t>
  </si>
  <si>
    <t>8.1.</t>
  </si>
  <si>
    <t>Для трех зон суток</t>
  </si>
  <si>
    <t>8.1.1.</t>
  </si>
  <si>
    <t xml:space="preserve"> - по ночной зоне суток</t>
  </si>
  <si>
    <t>8.1.2.</t>
  </si>
  <si>
    <t xml:space="preserve"> - по полупиковой зоне суток</t>
  </si>
  <si>
    <t>8.1.3.</t>
  </si>
  <si>
    <t xml:space="preserve"> - по пиковой зоне суток</t>
  </si>
  <si>
    <t>8.2.</t>
  </si>
  <si>
    <t>Для двух зон суток</t>
  </si>
  <si>
    <t>8.2.1.</t>
  </si>
  <si>
    <t>8.2.2.</t>
  </si>
  <si>
    <t>9.</t>
  </si>
  <si>
    <t>Фактический объем потребления электрической энергии гарантирующего поставщика на оптовом рынке</t>
  </si>
  <si>
    <t>10.</t>
  </si>
  <si>
    <t>Объем покупки электрической энергии гарантирующим поставщиком у производителей розничного рынка</t>
  </si>
  <si>
    <t>11.</t>
  </si>
  <si>
    <t>Сумма объемов потребления элеткрической энергии потребителями (покупателями), осуществляющими расчеты по второй-шестой ценовым категориям, в т.ч.:</t>
  </si>
  <si>
    <t>11.1.</t>
  </si>
  <si>
    <t>11.2.</t>
  </si>
  <si>
    <t>11.3.</t>
  </si>
  <si>
    <t>11.4.</t>
  </si>
  <si>
    <t>11.5.</t>
  </si>
  <si>
    <t>12.</t>
  </si>
  <si>
    <t>Объем потребления элеткрической энергии населением и приравненными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</si>
  <si>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*-порядок определения и применения гарантирующими поставщиками нерегулируемых цен на электрическую энергию (мощность) установлен постановлением Правительства Российской Федерации от 04.05.2012 №442 и постановлением Правительства Российской Федерации от 29.12.2011 №1179</t>
  </si>
  <si>
    <t>№ п/п</t>
  </si>
  <si>
    <t>Группа потребителей</t>
  </si>
  <si>
    <t>Единица измерения</t>
  </si>
  <si>
    <t>Предельный уровень нерегулируемых цен</t>
  </si>
  <si>
    <t>Диапазоны напряжения</t>
  </si>
  <si>
    <t>ВН</t>
  </si>
  <si>
    <t>СН-I</t>
  </si>
  <si>
    <t>CH-II</t>
  </si>
  <si>
    <t>HH</t>
  </si>
  <si>
    <t>Электросетевые организации, приобретающие электроэнергию на цели компенсации технологического расхода (потерь) электрической энергии</t>
  </si>
  <si>
    <t>1.1.1.</t>
  </si>
  <si>
    <t>для фактических объемов, не превышающих утвержденные объемы потерь по балансу ФАС России</t>
  </si>
  <si>
    <t>руб./кВт.ч</t>
  </si>
  <si>
    <t>1.1.1.1.</t>
  </si>
  <si>
    <t xml:space="preserve"> -средневзвешенная стоимость э/э (м)</t>
  </si>
  <si>
    <t>руб./МВт.ч</t>
  </si>
  <si>
    <t>1.1.1.2.</t>
  </si>
  <si>
    <t xml:space="preserve"> -сбытовая надбавка ГП</t>
  </si>
  <si>
    <t>1.1.1.3.</t>
  </si>
  <si>
    <t xml:space="preserve"> -инфраструктурные платежи</t>
  </si>
  <si>
    <t>Все цены указаны без учета НДС.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</si>
  <si>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оптовом рынке</t>
  </si>
  <si>
    <t>Прочие потребители</t>
  </si>
  <si>
    <t>1.1.</t>
  </si>
  <si>
    <t>Потребители, рассчитывающиеся по договорам энергоснабжения</t>
  </si>
  <si>
    <t>Предельный уровень нерегулируемых цен для подгруппы потребителей с максимальной мощностью энергопринимающих устройств до 670  кВт</t>
  </si>
  <si>
    <t xml:space="preserve"> -услуги по передаче</t>
  </si>
  <si>
    <t>1.1.1.4.</t>
  </si>
  <si>
    <t>1.1.2.</t>
  </si>
  <si>
    <t>Предельный уровень нерегулируемых цен для подгруппы потребителей с максимальной мощностью энергопринимающих устройств от 670 кВт до 10 МВт</t>
  </si>
  <si>
    <t>1.1.2.1.</t>
  </si>
  <si>
    <t>1.1.2.2.</t>
  </si>
  <si>
    <t>1.1.2.3.</t>
  </si>
  <si>
    <t>1.1.2.4.</t>
  </si>
  <si>
    <t>1.1.3.</t>
  </si>
  <si>
    <t>Предельный уровень нерегулируемых цен для подгруппы потребителей с максимальной мощностью энергопринимающих устройств не менее 10 МВт</t>
  </si>
  <si>
    <t>1.1.3.1.</t>
  </si>
  <si>
    <t>1.1.3.2.</t>
  </si>
  <si>
    <t>1.1.3.3.</t>
  </si>
  <si>
    <t>1.1.3.4.</t>
  </si>
  <si>
    <t>до 670  кВт</t>
  </si>
  <si>
    <t>от 670 кВт до 10 МВт</t>
  </si>
  <si>
    <t>не менее 10 МВт</t>
  </si>
  <si>
    <t>2. Вторая ценовая категория
(для объемов покупки электрической энергии (мощности), учет которых осуществляется
 по зонам суток расчетного периода)</t>
  </si>
  <si>
    <t>2.1.</t>
  </si>
  <si>
    <t>2.1.1.</t>
  </si>
  <si>
    <t>Предельный уровень нерегулируемых цен для подгруппы потребителей 
с максимальной мощностью энергопринимающих устройств до 670 кВт</t>
  </si>
  <si>
    <t>2.1.1.1.</t>
  </si>
  <si>
    <t>Предельный уровень нерегулируемых цен для трех зон суток</t>
  </si>
  <si>
    <t>2.1.1.1.1.</t>
  </si>
  <si>
    <t>ночная зона</t>
  </si>
  <si>
    <t>2.1.1.1.1.1.</t>
  </si>
  <si>
    <t>2.1.1.1.1.2.</t>
  </si>
  <si>
    <t>2.1.1.1.1.3.</t>
  </si>
  <si>
    <t>2.1.1.1.1.4.</t>
  </si>
  <si>
    <t>2.1.1.1.2.</t>
  </si>
  <si>
    <t>полупиковая зона</t>
  </si>
  <si>
    <t>2.1.1.1.2.1.</t>
  </si>
  <si>
    <t>2.1.1.1.2.2.</t>
  </si>
  <si>
    <t>2.1.1.1.2.3.</t>
  </si>
  <si>
    <t>2.1.1.1.2.4.</t>
  </si>
  <si>
    <t>2.1.1.1.3.</t>
  </si>
  <si>
    <t>пиковая зона</t>
  </si>
  <si>
    <t>2.1.1.1.3.1.</t>
  </si>
  <si>
    <t>2.1.1.1.3.2.</t>
  </si>
  <si>
    <t>2.1.1.1.3.3.</t>
  </si>
  <si>
    <t>2.1.1.1.3.4.</t>
  </si>
  <si>
    <t>2.1.1.2.</t>
  </si>
  <si>
    <t>Предельный уровень нерегулируемых цен для двух зон суток</t>
  </si>
  <si>
    <t>2.1.1.2.1.</t>
  </si>
  <si>
    <t>2.1.1.2.1.1.</t>
  </si>
  <si>
    <t>2.1.1.2.1.2.</t>
  </si>
  <si>
    <t>2.1.1.2.1.3.</t>
  </si>
  <si>
    <t>2.1.1.2.1.4.</t>
  </si>
  <si>
    <t>2.1.1.2.2.</t>
  </si>
  <si>
    <t>дневная зона</t>
  </si>
  <si>
    <t>2.1.1.2.2.1.</t>
  </si>
  <si>
    <t>2.1.1.2.2.2.</t>
  </si>
  <si>
    <t>2.1.1.2.2.3.</t>
  </si>
  <si>
    <t>2.1.1.2.2.4.</t>
  </si>
  <si>
    <t>2.1.2.</t>
  </si>
  <si>
    <t>Предельный уровень нерегулируемых цен для подгруппы потребителей 
с максимальной мощностью энергопринимающих устройств от 670 кВт до 10 МВт</t>
  </si>
  <si>
    <t>2.1.2.1.</t>
  </si>
  <si>
    <t>2.1.2.1.1.</t>
  </si>
  <si>
    <t>2.1.2.1.1.1.</t>
  </si>
  <si>
    <t>2.1.2.1.1.2.</t>
  </si>
  <si>
    <t>2.1.2.1.1.3.</t>
  </si>
  <si>
    <t>2.1.2.1.1.4.</t>
  </si>
  <si>
    <t>2.1.2.1.2.</t>
  </si>
  <si>
    <t>2.1.2.1.2.1.</t>
  </si>
  <si>
    <t>2.1.2.1.2.2.</t>
  </si>
  <si>
    <t>2.1.2.1.2.3.</t>
  </si>
  <si>
    <t>2.1.2.1.2.4.</t>
  </si>
  <si>
    <t>2.1.2.1.3.</t>
  </si>
  <si>
    <t>2.1.2.1.3.1.</t>
  </si>
  <si>
    <t>2.1.2.1.3.2.</t>
  </si>
  <si>
    <t>2.1.2.1.3.3.</t>
  </si>
  <si>
    <t>2.1.2.1.3.4.</t>
  </si>
  <si>
    <t>2.1.2.2.</t>
  </si>
  <si>
    <t>2.1.2.2.1.</t>
  </si>
  <si>
    <t>2.1.2.2.1.1.</t>
  </si>
  <si>
    <t>2.1.2.2.1.2.</t>
  </si>
  <si>
    <t>2.1.2.2.1.3.</t>
  </si>
  <si>
    <t>2.1.2.2.1.4.</t>
  </si>
  <si>
    <t>2.1.2.2.2.</t>
  </si>
  <si>
    <t>2.1.2.2.2.1.</t>
  </si>
  <si>
    <t>2.1.2.2.2.2.</t>
  </si>
  <si>
    <t>2.1.2.2.2.3.</t>
  </si>
  <si>
    <t>2.1.2.2.2.4.</t>
  </si>
  <si>
    <t>2.1.3.</t>
  </si>
  <si>
    <t>Предельный уровень нерегулируемых цен для подгруппы потребителей 
с максимальной мощностью энергопринимающих устройств не менее 10 МВт</t>
  </si>
  <si>
    <t>2.1.3.1.</t>
  </si>
  <si>
    <t>2.1.3.1.1.</t>
  </si>
  <si>
    <t>2.1.3.1.1.1.</t>
  </si>
  <si>
    <t>2.1.3.1.1.2.</t>
  </si>
  <si>
    <t>2.1.3.1.1.3.</t>
  </si>
  <si>
    <t>2.1.3.1.1.4.</t>
  </si>
  <si>
    <t>2.1.3.1.2.</t>
  </si>
  <si>
    <t>2.1.3.1.2.1.</t>
  </si>
  <si>
    <t>2.1.3.1.2.2.</t>
  </si>
  <si>
    <t>2.1.3.1.2.3.</t>
  </si>
  <si>
    <t>2.1.3.1.2.4.</t>
  </si>
  <si>
    <t>2.1.3.1.3.</t>
  </si>
  <si>
    <t>2.1.3.1.3.1.</t>
  </si>
  <si>
    <t>2.1.3.1.3.2.</t>
  </si>
  <si>
    <t>2.1.3.1.3.3.</t>
  </si>
  <si>
    <t>2.1.3.1.3.4.</t>
  </si>
  <si>
    <t>2.1.3.2.</t>
  </si>
  <si>
    <t>2.1.3.2.1.</t>
  </si>
  <si>
    <t>2.1.3.2.1.1.</t>
  </si>
  <si>
    <t>2.1.3.2.1.2.</t>
  </si>
  <si>
    <t>2.1.3.2.1.3.</t>
  </si>
  <si>
    <t>2.1.3.2.1.4.</t>
  </si>
  <si>
    <t>2.1.3.2.2.</t>
  </si>
  <si>
    <t>2.1.3.2.2.1.</t>
  </si>
  <si>
    <t>2.1.3.2.2.2.</t>
  </si>
  <si>
    <t>2.1.3.2.2.3.</t>
  </si>
  <si>
    <t>2.1.3.2.2.4.</t>
  </si>
  <si>
    <t>3. Третья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</si>
  <si>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Прочие потребители, подгруппа "максимальная мощность энергопринимающих устройств до 670  кВт"</t>
  </si>
  <si>
    <t>Ставка, применяемая к фактическому почасовому объему покупки электрической энергии, отпущенному на уровне напряжения ВН</t>
  </si>
  <si>
    <t>Дата</t>
  </si>
  <si>
    <t>Единица Измерения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</si>
  <si>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</si>
  <si>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</si>
  <si>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</si>
  <si>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</si>
  <si>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</si>
  <si>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</si>
  <si>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</si>
  <si>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</si>
  <si>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</si>
  <si>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</si>
  <si>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</si>
  <si>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</si>
  <si>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</si>
  <si>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</si>
  <si>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</si>
  <si>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</si>
  <si>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</si>
  <si>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</si>
  <si>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</si>
  <si>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</si>
  <si>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</si>
  <si>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</si>
  <si>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</si>
  <si>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</si>
  <si>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3.1.1.</t>
  </si>
  <si>
    <t>3.1.1.1.</t>
  </si>
  <si>
    <t xml:space="preserve"> -средневзвешенная стоимость э/э</t>
  </si>
  <si>
    <t>3.1.1.2.</t>
  </si>
  <si>
    <t>3.1.1.3.</t>
  </si>
  <si>
    <t>3.1.1.4.</t>
  </si>
  <si>
    <t>3.1.2.</t>
  </si>
  <si>
    <t>3.1.2.1.</t>
  </si>
  <si>
    <t>3.1.2.2.</t>
  </si>
  <si>
    <t>3.1.2.3.</t>
  </si>
  <si>
    <t>3.1.2.4.</t>
  </si>
  <si>
    <t>3.1.3.</t>
  </si>
  <si>
    <t>3.1.3.1.</t>
  </si>
  <si>
    <t>3.1.3.2.</t>
  </si>
  <si>
    <t>3.1.3.3.</t>
  </si>
  <si>
    <t>3.1.3.4.</t>
  </si>
  <si>
    <t>3.1.4.</t>
  </si>
  <si>
    <t>3.1.4.1.</t>
  </si>
  <si>
    <t>3.1.4.2.</t>
  </si>
  <si>
    <t>3.1.4.3.</t>
  </si>
  <si>
    <t>3.1.4.4.</t>
  </si>
  <si>
    <t>3.1.5.</t>
  </si>
  <si>
    <t>3.1.5.1.</t>
  </si>
  <si>
    <t>3.1.5.2.</t>
  </si>
  <si>
    <t>3.1.5.3.</t>
  </si>
  <si>
    <t>3.1.5.4.</t>
  </si>
  <si>
    <t>3.1.6.</t>
  </si>
  <si>
    <t>3.1.6.1.</t>
  </si>
  <si>
    <t>3.1.6.2.</t>
  </si>
  <si>
    <t>3.1.6.3.</t>
  </si>
  <si>
    <t>3.1.6.4.</t>
  </si>
  <si>
    <t>3.1.7.</t>
  </si>
  <si>
    <t>3.1.7.1.</t>
  </si>
  <si>
    <t>3.1.7.2.</t>
  </si>
  <si>
    <t>3.1.7.3.</t>
  </si>
  <si>
    <t>3.1.7.4.</t>
  </si>
  <si>
    <t>3.1.8.</t>
  </si>
  <si>
    <t>3.1.8.1.</t>
  </si>
  <si>
    <t>3.1.8.2.</t>
  </si>
  <si>
    <t>3.1.8.3.</t>
  </si>
  <si>
    <t>3.1.8.4.</t>
  </si>
  <si>
    <t>3.1.9.</t>
  </si>
  <si>
    <t>3.1.9.1.</t>
  </si>
  <si>
    <t>3.1.9.2.</t>
  </si>
  <si>
    <t>3.1.9.3.</t>
  </si>
  <si>
    <t>3.1.9.4.</t>
  </si>
  <si>
    <t>3.1.10.</t>
  </si>
  <si>
    <t>3.1.10.1.</t>
  </si>
  <si>
    <t>3.1.10.2.</t>
  </si>
  <si>
    <t>3.1.10.3.</t>
  </si>
  <si>
    <t>3.1.10.4.</t>
  </si>
  <si>
    <t>3.1.11.</t>
  </si>
  <si>
    <t>3.1.11.1.</t>
  </si>
  <si>
    <t>3.1.11.2.</t>
  </si>
  <si>
    <t>3.1.11.3.</t>
  </si>
  <si>
    <t>3.1.11.4.</t>
  </si>
  <si>
    <t>3.1.12.</t>
  </si>
  <si>
    <t>3.1.12.1.</t>
  </si>
  <si>
    <t>3.1.12.2.</t>
  </si>
  <si>
    <t>3.1.12.3.</t>
  </si>
  <si>
    <t>3.1.12.4.</t>
  </si>
  <si>
    <t>3.1.13.</t>
  </si>
  <si>
    <t>3.1.13.1.</t>
  </si>
  <si>
    <t>3.1.13.2.</t>
  </si>
  <si>
    <t>3.1.13.3.</t>
  </si>
  <si>
    <t>3.1.13.4.</t>
  </si>
  <si>
    <t>3.1.14.</t>
  </si>
  <si>
    <t>3.1.14.1.</t>
  </si>
  <si>
    <t>3.1.14.2.</t>
  </si>
  <si>
    <t>3.1.14.3.</t>
  </si>
  <si>
    <t>3.1.14.4.</t>
  </si>
  <si>
    <t>3.1.15.</t>
  </si>
  <si>
    <t>3.1.15.1.</t>
  </si>
  <si>
    <t>3.1.15.2.</t>
  </si>
  <si>
    <t>3.1.15.3.</t>
  </si>
  <si>
    <t>3.1.15.4.</t>
  </si>
  <si>
    <t>3.1.16.</t>
  </si>
  <si>
    <t>3.1.16.1.</t>
  </si>
  <si>
    <t>3.1.16.2.</t>
  </si>
  <si>
    <t>3.1.16.3.</t>
  </si>
  <si>
    <t>3.1.16.4.</t>
  </si>
  <si>
    <t>3.1.17.</t>
  </si>
  <si>
    <t>3.1.17.1.</t>
  </si>
  <si>
    <t>3.1.17.2.</t>
  </si>
  <si>
    <t>3.1.17.3.</t>
  </si>
  <si>
    <t>3.1.17.4.</t>
  </si>
  <si>
    <t>3.1.18.</t>
  </si>
  <si>
    <t>3.1.18.1.</t>
  </si>
  <si>
    <t>3.1.18.2.</t>
  </si>
  <si>
    <t>3.1.18.3.</t>
  </si>
  <si>
    <t>3.1.18.4.</t>
  </si>
  <si>
    <t>3.1.19.</t>
  </si>
  <si>
    <t>3.1.19.1.</t>
  </si>
  <si>
    <t>3.1.19.2.</t>
  </si>
  <si>
    <t>3.1.19.3.</t>
  </si>
  <si>
    <t>3.1.19.4.</t>
  </si>
  <si>
    <t>3.1.20.</t>
  </si>
  <si>
    <t>3.1.20.1.</t>
  </si>
  <si>
    <t>3.1.20.2.</t>
  </si>
  <si>
    <t>3.1.20.3.</t>
  </si>
  <si>
    <t>3.1.20.4.</t>
  </si>
  <si>
    <t>3.1.21.</t>
  </si>
  <si>
    <t>3.1.21.1.</t>
  </si>
  <si>
    <t>3.1.21.2.</t>
  </si>
  <si>
    <t>3.1.21.3.</t>
  </si>
  <si>
    <t>3.1.21.4.</t>
  </si>
  <si>
    <t>3.1.22.</t>
  </si>
  <si>
    <t>3.1.22.1.</t>
  </si>
  <si>
    <t>3.1.22.2.</t>
  </si>
  <si>
    <t>3.1.22.3.</t>
  </si>
  <si>
    <t>3.1.22.4.</t>
  </si>
  <si>
    <t>3.1.23.</t>
  </si>
  <si>
    <t>3.1.23.1.</t>
  </si>
  <si>
    <t>3.1.23.2.</t>
  </si>
  <si>
    <t>3.1.23.3.</t>
  </si>
  <si>
    <t>3.1.23.4.</t>
  </si>
  <si>
    <t>3.1.24.</t>
  </si>
  <si>
    <t>3.1.24.1.</t>
  </si>
  <si>
    <t>3.1.24.2.</t>
  </si>
  <si>
    <t>3.1.24.3.</t>
  </si>
  <si>
    <t>3.1.24.4.</t>
  </si>
  <si>
    <t>3.1.25.</t>
  </si>
  <si>
    <t>3.1.25.1.</t>
  </si>
  <si>
    <t>3.1.25.2.</t>
  </si>
  <si>
    <t>3.1.25.3.</t>
  </si>
  <si>
    <t>3.1.25.4.</t>
  </si>
  <si>
    <t>3.1.26.</t>
  </si>
  <si>
    <t>3.1.26.1.</t>
  </si>
  <si>
    <t>3.1.26.2.</t>
  </si>
  <si>
    <t>3.1.26.3.</t>
  </si>
  <si>
    <t>3.1.26.4.</t>
  </si>
  <si>
    <t>3.1.27.</t>
  </si>
  <si>
    <t>3.1.27.1.</t>
  </si>
  <si>
    <t>3.1.27.2.</t>
  </si>
  <si>
    <t>3.1.27.3.</t>
  </si>
  <si>
    <t>3.1.27.4.</t>
  </si>
  <si>
    <t>3.1.28.</t>
  </si>
  <si>
    <t>3.1.28.1.</t>
  </si>
  <si>
    <t>3.1.28.2.</t>
  </si>
  <si>
    <t>3.1.28.3.</t>
  </si>
  <si>
    <t>3.1.28.4.</t>
  </si>
  <si>
    <t>3.1.29.</t>
  </si>
  <si>
    <t>3.1.29.1.</t>
  </si>
  <si>
    <t>3.1.29.2.</t>
  </si>
  <si>
    <t>3.1.29.3.</t>
  </si>
  <si>
    <t>3.1.29.4.</t>
  </si>
  <si>
    <t>3.1.30.</t>
  </si>
  <si>
    <t>3.1.30.1.</t>
  </si>
  <si>
    <t>3.1.30.2.</t>
  </si>
  <si>
    <t>3.1.30.3.</t>
  </si>
  <si>
    <t>3.1.30.4.</t>
  </si>
  <si>
    <t>3.1.31.</t>
  </si>
  <si>
    <t>3.1.31.1.</t>
  </si>
  <si>
    <t>3.1.31.2.</t>
  </si>
  <si>
    <t>3.1.31.3.</t>
  </si>
  <si>
    <t>3.1.31.4.</t>
  </si>
  <si>
    <t xml:space="preserve"> </t>
  </si>
  <si>
    <t>Ставка, применяемая к фактическому почасовому объему покупки электрической энергии, отпущенному на уровне напряжения СН-1</t>
  </si>
  <si>
    <t>3.2.1.</t>
  </si>
  <si>
    <t>3.2.1.1.</t>
  </si>
  <si>
    <t>3.2.1.2.</t>
  </si>
  <si>
    <t>3.2.1.3.</t>
  </si>
  <si>
    <t>3.2.1.4.</t>
  </si>
  <si>
    <t>3.2.2.</t>
  </si>
  <si>
    <t>3.2.2.1.</t>
  </si>
  <si>
    <t>3.2.2.2.</t>
  </si>
  <si>
    <t>3.2.2.3.</t>
  </si>
  <si>
    <t>3.2.2.4.</t>
  </si>
  <si>
    <t>3.2.3.</t>
  </si>
  <si>
    <t>3.2.3.1.</t>
  </si>
  <si>
    <t>3.2.3.2.</t>
  </si>
  <si>
    <t>3.2.3.3.</t>
  </si>
  <si>
    <t>3.2.3.4.</t>
  </si>
  <si>
    <t>3.2.4.</t>
  </si>
  <si>
    <t>3.2.4.1.</t>
  </si>
  <si>
    <t>3.2.4.2.</t>
  </si>
  <si>
    <t>3.2.4.3.</t>
  </si>
  <si>
    <t>3.2.4.4.</t>
  </si>
  <si>
    <t>3.2.5.</t>
  </si>
  <si>
    <t>3.2.5.1.</t>
  </si>
  <si>
    <t>3.2.5.2.</t>
  </si>
  <si>
    <t>3.2.5.3.</t>
  </si>
  <si>
    <t>3.2.5.4.</t>
  </si>
  <si>
    <t>3.2.6.</t>
  </si>
  <si>
    <t>3.2.6.1.</t>
  </si>
  <si>
    <t>3.2.6.2.</t>
  </si>
  <si>
    <t>3.2.6.3.</t>
  </si>
  <si>
    <t>3.2.6.4.</t>
  </si>
  <si>
    <t>3.2.7.</t>
  </si>
  <si>
    <t>3.2.7.1.</t>
  </si>
  <si>
    <t>3.2.7.2.</t>
  </si>
  <si>
    <t>3.2.7.3.</t>
  </si>
  <si>
    <t>3.2.7.4.</t>
  </si>
  <si>
    <t>3.2.8.</t>
  </si>
  <si>
    <t>3.2.8.1.</t>
  </si>
  <si>
    <t>3.2.8.2.</t>
  </si>
  <si>
    <t>3.2.8.3.</t>
  </si>
  <si>
    <t>3.2.8.4.</t>
  </si>
  <si>
    <t>3.2.9.</t>
  </si>
  <si>
    <t>3.2.9.1.</t>
  </si>
  <si>
    <t>3.2.9.2.</t>
  </si>
  <si>
    <t>3.2.9.3.</t>
  </si>
  <si>
    <t>3.2.9.4.</t>
  </si>
  <si>
    <t>3.2.10.</t>
  </si>
  <si>
    <t>3.2.10.1.</t>
  </si>
  <si>
    <t>3.2.10.2.</t>
  </si>
  <si>
    <t>3.2.10.3.</t>
  </si>
  <si>
    <t>3.2.10.4.</t>
  </si>
  <si>
    <t>3.2.11.</t>
  </si>
  <si>
    <t>3.2.11.1.</t>
  </si>
  <si>
    <t>3.2.11.2.</t>
  </si>
  <si>
    <t>3.2.11.3.</t>
  </si>
  <si>
    <t>3.2.11.4.</t>
  </si>
  <si>
    <t>3.2.12.</t>
  </si>
  <si>
    <t>3.2.12.1.</t>
  </si>
  <si>
    <t>3.2.12.2.</t>
  </si>
  <si>
    <t>3.2.12.3.</t>
  </si>
  <si>
    <t>3.2.12.4.</t>
  </si>
  <si>
    <t>3.2.13.</t>
  </si>
  <si>
    <t>3.2.13.1.</t>
  </si>
  <si>
    <t>3.2.13.2.</t>
  </si>
  <si>
    <t>3.2.13.3.</t>
  </si>
  <si>
    <t>3.2.13.4.</t>
  </si>
  <si>
    <t>3.2.14.</t>
  </si>
  <si>
    <t>3.2.14.1.</t>
  </si>
  <si>
    <t>3.2.14.2.</t>
  </si>
  <si>
    <t>3.2.14.3.</t>
  </si>
  <si>
    <t>3.2.14.4.</t>
  </si>
  <si>
    <t>3.2.15.</t>
  </si>
  <si>
    <t>3.2.15.1.</t>
  </si>
  <si>
    <t>3.2.15.2.</t>
  </si>
  <si>
    <t>3.2.15.3.</t>
  </si>
  <si>
    <t>3.2.15.4.</t>
  </si>
  <si>
    <t>3.2.16.</t>
  </si>
  <si>
    <t>3.2.16.1.</t>
  </si>
  <si>
    <t>3.2.16.2.</t>
  </si>
  <si>
    <t>3.2.16.3.</t>
  </si>
  <si>
    <t>3.2.16.4.</t>
  </si>
  <si>
    <t>3.2.17.</t>
  </si>
  <si>
    <t>3.2.17.1.</t>
  </si>
  <si>
    <t>3.2.17.2.</t>
  </si>
  <si>
    <t>3.2.17.3.</t>
  </si>
  <si>
    <t>3.2.17.4.</t>
  </si>
  <si>
    <t>3.2.18.</t>
  </si>
  <si>
    <t>3.2.18.1.</t>
  </si>
  <si>
    <t>3.2.18.2.</t>
  </si>
  <si>
    <t>3.2.18.3.</t>
  </si>
  <si>
    <t>3.2.18.4.</t>
  </si>
  <si>
    <t>3.2.19.</t>
  </si>
  <si>
    <t>3.2.19.1.</t>
  </si>
  <si>
    <t>3.2.19.2.</t>
  </si>
  <si>
    <t>3.2.19.3.</t>
  </si>
  <si>
    <t>3.2.19.4.</t>
  </si>
  <si>
    <t>3.2.20.</t>
  </si>
  <si>
    <t>3.2.20.1.</t>
  </si>
  <si>
    <t>3.2.20.2.</t>
  </si>
  <si>
    <t>3.2.20.3.</t>
  </si>
  <si>
    <t>3.2.20.4.</t>
  </si>
  <si>
    <t>3.2.21.</t>
  </si>
  <si>
    <t>3.2.21.1.</t>
  </si>
  <si>
    <t>3.2.21.2.</t>
  </si>
  <si>
    <t>3.2.21.3.</t>
  </si>
  <si>
    <t>3.2.21.4.</t>
  </si>
  <si>
    <t>3.2.22.</t>
  </si>
  <si>
    <t>3.2.22.1.</t>
  </si>
  <si>
    <t>3.2.22.2.</t>
  </si>
  <si>
    <t>3.2.22.3.</t>
  </si>
  <si>
    <t>3.2.22.4.</t>
  </si>
  <si>
    <t>3.2.23.</t>
  </si>
  <si>
    <t>3.2.23.1.</t>
  </si>
  <si>
    <t>3.2.23.2.</t>
  </si>
  <si>
    <t>3.2.23.3.</t>
  </si>
  <si>
    <t>3.2.23.4.</t>
  </si>
  <si>
    <t>3.2.24.</t>
  </si>
  <si>
    <t>3.2.24.1.</t>
  </si>
  <si>
    <t>3.2.24.2.</t>
  </si>
  <si>
    <t>3.2.24.3.</t>
  </si>
  <si>
    <t>3.2.24.4.</t>
  </si>
  <si>
    <t>3.2.25.</t>
  </si>
  <si>
    <t>3.2.25.1.</t>
  </si>
  <si>
    <t>3.2.25.2.</t>
  </si>
  <si>
    <t>3.2.25.3.</t>
  </si>
  <si>
    <t>3.2.25.4.</t>
  </si>
  <si>
    <t>3.2.26.</t>
  </si>
  <si>
    <t>3.2.26.1.</t>
  </si>
  <si>
    <t>3.2.26.2.</t>
  </si>
  <si>
    <t>3.2.26.3.</t>
  </si>
  <si>
    <t>3.2.26.4.</t>
  </si>
  <si>
    <t>3.2.27.</t>
  </si>
  <si>
    <t>3.2.27.1.</t>
  </si>
  <si>
    <t>3.2.27.2.</t>
  </si>
  <si>
    <t>3.2.27.3.</t>
  </si>
  <si>
    <t>3.2.27.4.</t>
  </si>
  <si>
    <t>3.2.28.</t>
  </si>
  <si>
    <t>3.2.28.1.</t>
  </si>
  <si>
    <t>3.2.28.2.</t>
  </si>
  <si>
    <t>3.2.28.3.</t>
  </si>
  <si>
    <t>3.2.28.4.</t>
  </si>
  <si>
    <t>3.2.29.</t>
  </si>
  <si>
    <t>3.2.29.1.</t>
  </si>
  <si>
    <t>3.2.29.2.</t>
  </si>
  <si>
    <t>3.2.29.3.</t>
  </si>
  <si>
    <t>3.2.29.4.</t>
  </si>
  <si>
    <t>3.2.30.</t>
  </si>
  <si>
    <t>3.2.30.1.</t>
  </si>
  <si>
    <t>3.2.30.2.</t>
  </si>
  <si>
    <t>3.2.30.3.</t>
  </si>
  <si>
    <t>3.2.30.4.</t>
  </si>
  <si>
    <t>3.2.31.</t>
  </si>
  <si>
    <t>3.2.31.1.</t>
  </si>
  <si>
    <t>3.2.31.2.</t>
  </si>
  <si>
    <t>3.2.31.3.</t>
  </si>
  <si>
    <t>3.2.31.4.</t>
  </si>
  <si>
    <t>Ставка, применяемая к фактическому почасовому объему покупки электрической энергии, отпущенному на уровне напряжения СН-2</t>
  </si>
  <si>
    <t>3.3.1.</t>
  </si>
  <si>
    <t>3.3.1.1.</t>
  </si>
  <si>
    <t>3.3.1.2.</t>
  </si>
  <si>
    <t>3.3.1.3.</t>
  </si>
  <si>
    <t>3.3.1.4.</t>
  </si>
  <si>
    <t>3.3.2.</t>
  </si>
  <si>
    <t>3.3.2.1.</t>
  </si>
  <si>
    <t>3.3.2.2.</t>
  </si>
  <si>
    <t>3.3.2.3.</t>
  </si>
  <si>
    <t>3.3.2.4.</t>
  </si>
  <si>
    <t>3.3.3.</t>
  </si>
  <si>
    <t>3.3.3.1.</t>
  </si>
  <si>
    <t>3.3.3.2.</t>
  </si>
  <si>
    <t>3.3.3.3.</t>
  </si>
  <si>
    <t>3.3.3.4.</t>
  </si>
  <si>
    <t>3.3.4.</t>
  </si>
  <si>
    <t>3.3.4.1.</t>
  </si>
  <si>
    <t>3.3.4.2.</t>
  </si>
  <si>
    <t>3.3.4.3.</t>
  </si>
  <si>
    <t>3.3.4.4.</t>
  </si>
  <si>
    <t>3.3.5.</t>
  </si>
  <si>
    <t>3.3.5.1.</t>
  </si>
  <si>
    <t>3.3.5.2.</t>
  </si>
  <si>
    <t>3.3.5.3.</t>
  </si>
  <si>
    <t>3.3.5.4.</t>
  </si>
  <si>
    <t>3.3.6.</t>
  </si>
  <si>
    <t>3.3.6.1.</t>
  </si>
  <si>
    <t>3.3.6.2.</t>
  </si>
  <si>
    <t>3.3.6.3.</t>
  </si>
  <si>
    <t>3.3.6.4.</t>
  </si>
  <si>
    <t>3.3.7.</t>
  </si>
  <si>
    <t>3.3.7.1.</t>
  </si>
  <si>
    <t>3.3.7.2.</t>
  </si>
  <si>
    <t>3.3.7.3.</t>
  </si>
  <si>
    <t>3.3.7.4.</t>
  </si>
  <si>
    <t>3.3.8.</t>
  </si>
  <si>
    <t>3.3.8.1.</t>
  </si>
  <si>
    <t>3.3.8.2.</t>
  </si>
  <si>
    <t>3.3.8.3.</t>
  </si>
  <si>
    <t>3.3.8.4.</t>
  </si>
  <si>
    <t>3.3.9.</t>
  </si>
  <si>
    <t>3.3.9.1.</t>
  </si>
  <si>
    <t>3.3.9.2.</t>
  </si>
  <si>
    <t>3.3.9.3.</t>
  </si>
  <si>
    <t>3.3.9.4.</t>
  </si>
  <si>
    <t>3.3.10.</t>
  </si>
  <si>
    <t>3.3.10.1.</t>
  </si>
  <si>
    <t>3.3.10.2.</t>
  </si>
  <si>
    <t>3.3.10.3.</t>
  </si>
  <si>
    <t>3.3.10.4.</t>
  </si>
  <si>
    <t>3.3.11.</t>
  </si>
  <si>
    <t>3.3.11.1.</t>
  </si>
  <si>
    <t>3.3.11.2.</t>
  </si>
  <si>
    <t>3.3.11.3.</t>
  </si>
  <si>
    <t>3.3.11.4.</t>
  </si>
  <si>
    <t>3.3.12.</t>
  </si>
  <si>
    <t>3.3.12.1.</t>
  </si>
  <si>
    <t>3.3.12.2.</t>
  </si>
  <si>
    <t>3.3.12.3.</t>
  </si>
  <si>
    <t>3.3.12.4.</t>
  </si>
  <si>
    <t>3.3.13.</t>
  </si>
  <si>
    <t>3.3.13.1.</t>
  </si>
  <si>
    <t>3.3.13.2.</t>
  </si>
  <si>
    <t>3.3.13.3.</t>
  </si>
  <si>
    <t>3.3.13.4.</t>
  </si>
  <si>
    <t>3.3.14.</t>
  </si>
  <si>
    <t>3.3.14.1.</t>
  </si>
  <si>
    <t>3.3.14.2.</t>
  </si>
  <si>
    <t>3.3.14.3.</t>
  </si>
  <si>
    <t>3.3.14.4.</t>
  </si>
  <si>
    <t>3.3.15.</t>
  </si>
  <si>
    <t>3.3.15.1.</t>
  </si>
  <si>
    <t>3.3.15.2.</t>
  </si>
  <si>
    <t>3.3.15.3.</t>
  </si>
  <si>
    <t>3.3.15.4.</t>
  </si>
  <si>
    <t>3.3.16.</t>
  </si>
  <si>
    <t>3.3.16.1.</t>
  </si>
  <si>
    <t>3.3.16.2.</t>
  </si>
  <si>
    <t>3.3.16.3.</t>
  </si>
  <si>
    <t>3.3.16.4.</t>
  </si>
  <si>
    <t>3.3.17.</t>
  </si>
  <si>
    <t>3.3.17.1.</t>
  </si>
  <si>
    <t>3.3.17.2.</t>
  </si>
  <si>
    <t>3.3.17.3.</t>
  </si>
  <si>
    <t>3.3.17.4.</t>
  </si>
  <si>
    <t>3.3.18.</t>
  </si>
  <si>
    <t>3.3.18.1.</t>
  </si>
  <si>
    <t>3.3.18.2.</t>
  </si>
  <si>
    <t>3.3.18.3.</t>
  </si>
  <si>
    <t>3.3.18.4.</t>
  </si>
  <si>
    <t>3.3.19.</t>
  </si>
  <si>
    <t>3.3.19.1.</t>
  </si>
  <si>
    <t>3.3.19.2.</t>
  </si>
  <si>
    <t>3.3.19.3.</t>
  </si>
  <si>
    <t>3.3.19.4.</t>
  </si>
  <si>
    <t>3.3.20.</t>
  </si>
  <si>
    <t>3.3.20.1.</t>
  </si>
  <si>
    <t>3.3.20.2.</t>
  </si>
  <si>
    <t>3.3.20.3.</t>
  </si>
  <si>
    <t>3.3.20.4.</t>
  </si>
  <si>
    <t>3.3.21.</t>
  </si>
  <si>
    <t>3.3.21.1.</t>
  </si>
  <si>
    <t>3.3.21.2.</t>
  </si>
  <si>
    <t>3.3.21.3.</t>
  </si>
  <si>
    <t>3.3.21.4.</t>
  </si>
  <si>
    <t>3.3.22.</t>
  </si>
  <si>
    <t>3.3.22.1.</t>
  </si>
  <si>
    <t>3.3.22.2.</t>
  </si>
  <si>
    <t>3.3.22.3.</t>
  </si>
  <si>
    <t>3.3.22.4.</t>
  </si>
  <si>
    <t>3.3.23.</t>
  </si>
  <si>
    <t>3.3.23.1.</t>
  </si>
  <si>
    <t>3.3.23.2.</t>
  </si>
  <si>
    <t>3.3.23.3.</t>
  </si>
  <si>
    <t>3.3.23.4.</t>
  </si>
  <si>
    <t>3.3.24.</t>
  </si>
  <si>
    <t>3.3.24.1.</t>
  </si>
  <si>
    <t>3.3.24.2.</t>
  </si>
  <si>
    <t>3.3.24.3.</t>
  </si>
  <si>
    <t>3.3.24.4.</t>
  </si>
  <si>
    <t>3.3.25.</t>
  </si>
  <si>
    <t>3.3.25.1.</t>
  </si>
  <si>
    <t>3.3.25.2.</t>
  </si>
  <si>
    <t>3.3.25.3.</t>
  </si>
  <si>
    <t>3.3.25.4.</t>
  </si>
  <si>
    <t>3.3.26.</t>
  </si>
  <si>
    <t>3.3.26.1.</t>
  </si>
  <si>
    <t>3.3.26.2.</t>
  </si>
  <si>
    <t>3.3.26.3.</t>
  </si>
  <si>
    <t>3.3.26.4.</t>
  </si>
  <si>
    <t>3.3.27.</t>
  </si>
  <si>
    <t>3.3.27.1.</t>
  </si>
  <si>
    <t>3.3.27.2.</t>
  </si>
  <si>
    <t>3.3.27.3.</t>
  </si>
  <si>
    <t>3.3.27.4.</t>
  </si>
  <si>
    <t>3.3.28.</t>
  </si>
  <si>
    <t>3.3.28.1.</t>
  </si>
  <si>
    <t>3.3.28.2.</t>
  </si>
  <si>
    <t>3.3.28.3.</t>
  </si>
  <si>
    <t>3.3.28.4.</t>
  </si>
  <si>
    <t>3.3.29.</t>
  </si>
  <si>
    <t>3.3.29.1.</t>
  </si>
  <si>
    <t>3.3.29.2.</t>
  </si>
  <si>
    <t>3.3.29.3.</t>
  </si>
  <si>
    <t>3.3.29.4.</t>
  </si>
  <si>
    <t>3.3.30.</t>
  </si>
  <si>
    <t>3.3.30.1.</t>
  </si>
  <si>
    <t>3.3.30.2.</t>
  </si>
  <si>
    <t>3.3.30.3.</t>
  </si>
  <si>
    <t>3.3.30.4.</t>
  </si>
  <si>
    <t>3.3.31.</t>
  </si>
  <si>
    <t>3.3.31.1.</t>
  </si>
  <si>
    <t>3.3.31.2.</t>
  </si>
  <si>
    <t>3.3.31.3.</t>
  </si>
  <si>
    <t>3.3.31.4.</t>
  </si>
  <si>
    <t>Ставка, применяемая к фактическому почасовому объему покупки электрической энергии, отпущенному на уровне напряжения НН</t>
  </si>
  <si>
    <t>3.4.1.</t>
  </si>
  <si>
    <t>3.4.1.1.</t>
  </si>
  <si>
    <t>3.4.1.2.</t>
  </si>
  <si>
    <t>3.4.1.3.</t>
  </si>
  <si>
    <t>3.4.1.4.</t>
  </si>
  <si>
    <t>3.4.2.</t>
  </si>
  <si>
    <t>3.4.2.1.</t>
  </si>
  <si>
    <t>3.4.2.2.</t>
  </si>
  <si>
    <t>3.4.2.3.</t>
  </si>
  <si>
    <t>3.4.2.4.</t>
  </si>
  <si>
    <t>3.4.3.</t>
  </si>
  <si>
    <t>3.4.3.1.</t>
  </si>
  <si>
    <t>3.4.3.2.</t>
  </si>
  <si>
    <t>3.4.3.3.</t>
  </si>
  <si>
    <t>3.4.3.4.</t>
  </si>
  <si>
    <t>3.4.4.</t>
  </si>
  <si>
    <t>3.4.4.1.</t>
  </si>
  <si>
    <t>3.4.4.2.</t>
  </si>
  <si>
    <t>3.4.4.3.</t>
  </si>
  <si>
    <t>3.4.4.4.</t>
  </si>
  <si>
    <t>3.4.5.</t>
  </si>
  <si>
    <t>3.4.5.1.</t>
  </si>
  <si>
    <t>3.4.5.2.</t>
  </si>
  <si>
    <t>3.4.5.3.</t>
  </si>
  <si>
    <t>3.4.5.4.</t>
  </si>
  <si>
    <t>3.4.6.</t>
  </si>
  <si>
    <t>3.4.6.1.</t>
  </si>
  <si>
    <t>3.4.6.2.</t>
  </si>
  <si>
    <t>3.4.6.3.</t>
  </si>
  <si>
    <t>3.4.6.4.</t>
  </si>
  <si>
    <t>3.4.7.</t>
  </si>
  <si>
    <t>3.4.7.1.</t>
  </si>
  <si>
    <t>3.4.7.2.</t>
  </si>
  <si>
    <t>3.4.7.3.</t>
  </si>
  <si>
    <t>3.4.7.4.</t>
  </si>
  <si>
    <t>3.4.8.</t>
  </si>
  <si>
    <t>3.4.8.1.</t>
  </si>
  <si>
    <t>3.4.8.2.</t>
  </si>
  <si>
    <t>3.4.8.3.</t>
  </si>
  <si>
    <t>3.4.8.4.</t>
  </si>
  <si>
    <t>3.4.9.</t>
  </si>
  <si>
    <t>3.4.9.1.</t>
  </si>
  <si>
    <t>3.4.9.2.</t>
  </si>
  <si>
    <t>3.4.9.3.</t>
  </si>
  <si>
    <t>3.4.9.4.</t>
  </si>
  <si>
    <t>3.4.10.</t>
  </si>
  <si>
    <t>3.4.10.1.</t>
  </si>
  <si>
    <t>3.4.10.2.</t>
  </si>
  <si>
    <t>3.4.10.3.</t>
  </si>
  <si>
    <t>3.4.10.4.</t>
  </si>
  <si>
    <t>3.4.11.</t>
  </si>
  <si>
    <t>3.4.11.1.</t>
  </si>
  <si>
    <t>3.4.11.2.</t>
  </si>
  <si>
    <t>3.4.11.3.</t>
  </si>
  <si>
    <t>3.4.11.4.</t>
  </si>
  <si>
    <t>3.4.12.</t>
  </si>
  <si>
    <t>3.4.12.1.</t>
  </si>
  <si>
    <t>3.4.12.2.</t>
  </si>
  <si>
    <t>3.4.12.3.</t>
  </si>
  <si>
    <t>3.4.12.4.</t>
  </si>
  <si>
    <t>3.4.13.</t>
  </si>
  <si>
    <t>3.4.13.1.</t>
  </si>
  <si>
    <t>3.4.13.2.</t>
  </si>
  <si>
    <t>3.4.13.3.</t>
  </si>
  <si>
    <t>3.4.13.4.</t>
  </si>
  <si>
    <t>3.4.14.</t>
  </si>
  <si>
    <t>3.4.14.1.</t>
  </si>
  <si>
    <t>3.4.14.2.</t>
  </si>
  <si>
    <t>3.4.14.3.</t>
  </si>
  <si>
    <t>3.4.14.4.</t>
  </si>
  <si>
    <t>3.4.15.</t>
  </si>
  <si>
    <t>3.4.15.1.</t>
  </si>
  <si>
    <t>3.4.15.2.</t>
  </si>
  <si>
    <t>3.4.15.3.</t>
  </si>
  <si>
    <t>3.4.15.4.</t>
  </si>
  <si>
    <t>3.4.16.</t>
  </si>
  <si>
    <t>3.4.16.1.</t>
  </si>
  <si>
    <t>3.4.16.2.</t>
  </si>
  <si>
    <t>3.4.16.3.</t>
  </si>
  <si>
    <t>3.4.16.4.</t>
  </si>
  <si>
    <t>3.4.17.</t>
  </si>
  <si>
    <t>3.4.17.1.</t>
  </si>
  <si>
    <t>3.4.17.2.</t>
  </si>
  <si>
    <t>3.4.17.3.</t>
  </si>
  <si>
    <t>3.4.17.4.</t>
  </si>
  <si>
    <t>3.4.18.</t>
  </si>
  <si>
    <t>3.4.18.1.</t>
  </si>
  <si>
    <t>3.4.18.2.</t>
  </si>
  <si>
    <t>3.4.18.3.</t>
  </si>
  <si>
    <t>3.4.18.4.</t>
  </si>
  <si>
    <t>3.4.19.</t>
  </si>
  <si>
    <t>3.4.19.1.</t>
  </si>
  <si>
    <t>3.4.19.2.</t>
  </si>
  <si>
    <t>3.4.19.3.</t>
  </si>
  <si>
    <t>3.4.19.4.</t>
  </si>
  <si>
    <t>3.4.20.</t>
  </si>
  <si>
    <t>3.4.20.1.</t>
  </si>
  <si>
    <t>3.4.20.2.</t>
  </si>
  <si>
    <t>3.4.20.3.</t>
  </si>
  <si>
    <t>3.4.20.4.</t>
  </si>
  <si>
    <t>3.4.21.</t>
  </si>
  <si>
    <t>3.4.21.1.</t>
  </si>
  <si>
    <t>3.4.21.2.</t>
  </si>
  <si>
    <t>3.4.21.3.</t>
  </si>
  <si>
    <t>3.4.21.4.</t>
  </si>
  <si>
    <t>3.4.22.</t>
  </si>
  <si>
    <t>3.4.22.1.</t>
  </si>
  <si>
    <t>3.4.22.2.</t>
  </si>
  <si>
    <t>3.4.22.3.</t>
  </si>
  <si>
    <t>3.4.22.4.</t>
  </si>
  <si>
    <t>3.4.23.</t>
  </si>
  <si>
    <t>3.4.23.1.</t>
  </si>
  <si>
    <t>3.4.23.2.</t>
  </si>
  <si>
    <t>3.4.23.3.</t>
  </si>
  <si>
    <t>3.4.23.4.</t>
  </si>
  <si>
    <t>3.4.24.</t>
  </si>
  <si>
    <t>3.4.24.1.</t>
  </si>
  <si>
    <t>3.4.24.2.</t>
  </si>
  <si>
    <t>3.4.24.3.</t>
  </si>
  <si>
    <t>3.4.24.4.</t>
  </si>
  <si>
    <t>3.4.25.</t>
  </si>
  <si>
    <t>3.4.25.1.</t>
  </si>
  <si>
    <t>3.4.25.2.</t>
  </si>
  <si>
    <t>3.4.25.3.</t>
  </si>
  <si>
    <t>3.4.25.4.</t>
  </si>
  <si>
    <t>3.4.26.</t>
  </si>
  <si>
    <t>3.4.26.1.</t>
  </si>
  <si>
    <t>3.4.26.2.</t>
  </si>
  <si>
    <t>3.4.26.3.</t>
  </si>
  <si>
    <t>3.4.26.4.</t>
  </si>
  <si>
    <t>3.4.27.</t>
  </si>
  <si>
    <t>3.4.27.1.</t>
  </si>
  <si>
    <t>3.4.27.2.</t>
  </si>
  <si>
    <t>3.4.27.3.</t>
  </si>
  <si>
    <t>3.4.27.4.</t>
  </si>
  <si>
    <t>3.4.28.</t>
  </si>
  <si>
    <t>3.4.28.1.</t>
  </si>
  <si>
    <t>3.4.28.2.</t>
  </si>
  <si>
    <t>3.4.28.3.</t>
  </si>
  <si>
    <t>3.4.28.4.</t>
  </si>
  <si>
    <t>3.4.29.</t>
  </si>
  <si>
    <t>3.4.29.1.</t>
  </si>
  <si>
    <t>3.4.29.2.</t>
  </si>
  <si>
    <t>3.4.29.3.</t>
  </si>
  <si>
    <t>3.4.29.4.</t>
  </si>
  <si>
    <t>3.4.30.</t>
  </si>
  <si>
    <t>3.4.30.1.</t>
  </si>
  <si>
    <t>3.4.30.2.</t>
  </si>
  <si>
    <t>3.4.30.3.</t>
  </si>
  <si>
    <t>3.4.30.4.</t>
  </si>
  <si>
    <t>3.4.31.</t>
  </si>
  <si>
    <t>3.4.31.1.</t>
  </si>
  <si>
    <t>3.4.31.2.</t>
  </si>
  <si>
    <t>3.4.31.3.</t>
  </si>
  <si>
    <t>3.4.31.4.</t>
  </si>
  <si>
    <t>Ставка за мощность предельного уровня нерегулируемой цены</t>
  </si>
  <si>
    <t>3.5.1.</t>
  </si>
  <si>
    <t>Ставка за мощность</t>
  </si>
  <si>
    <t>руб./МВт</t>
  </si>
  <si>
    <t>СН-II</t>
  </si>
  <si>
    <t>НН</t>
  </si>
  <si>
    <t>3.5.1.1.</t>
  </si>
  <si>
    <t xml:space="preserve"> -средневзвешенная стоимость м</t>
  </si>
  <si>
    <t>Прочие потребители, подгруппа "максимальная мощность энергопринимающих устройств от 670 кВт до 10 МВт"</t>
  </si>
  <si>
    <t>Прочие потребители, подгруппа "максимальная мощность энергопринимающих устройств не менее 10 МВт"</t>
  </si>
  <si>
    <t>4. Четвертая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двухставочном исчислении)</t>
  </si>
  <si>
    <t>4.1.1.</t>
  </si>
  <si>
    <t>4.1.1.1.</t>
  </si>
  <si>
    <t>4.1.1.2.</t>
  </si>
  <si>
    <t>4.1.1.3.</t>
  </si>
  <si>
    <t>4.1.1.4.</t>
  </si>
  <si>
    <t>4.1.2.</t>
  </si>
  <si>
    <t>4.1.2.1.</t>
  </si>
  <si>
    <t>4.1.2.2.</t>
  </si>
  <si>
    <t>4.1.2.3.</t>
  </si>
  <si>
    <t>4.1.2.4.</t>
  </si>
  <si>
    <t>4.1.3.</t>
  </si>
  <si>
    <t>4.1.3.1.</t>
  </si>
  <si>
    <t>4.1.3.2.</t>
  </si>
  <si>
    <t>4.1.3.3.</t>
  </si>
  <si>
    <t>4.1.3.4.</t>
  </si>
  <si>
    <t>4.1.4.</t>
  </si>
  <si>
    <t>4.1.4.1.</t>
  </si>
  <si>
    <t>4.1.4.2.</t>
  </si>
  <si>
    <t>4.1.4.3.</t>
  </si>
  <si>
    <t>4.1.4.4.</t>
  </si>
  <si>
    <t>4.1.5.</t>
  </si>
  <si>
    <t>4.1.5.1.</t>
  </si>
  <si>
    <t>4.1.5.2.</t>
  </si>
  <si>
    <t>4.1.5.3.</t>
  </si>
  <si>
    <t>4.1.5.4.</t>
  </si>
  <si>
    <t>4.1.6.</t>
  </si>
  <si>
    <t>4.1.6.1.</t>
  </si>
  <si>
    <t>4.1.6.2.</t>
  </si>
  <si>
    <t>4.1.6.3.</t>
  </si>
  <si>
    <t>4.1.6.4.</t>
  </si>
  <si>
    <t>4.1.7.</t>
  </si>
  <si>
    <t>4.1.7.1.</t>
  </si>
  <si>
    <t>4.1.7.2.</t>
  </si>
  <si>
    <t>4.1.7.3.</t>
  </si>
  <si>
    <t>4.1.7.4.</t>
  </si>
  <si>
    <t>4.1.8.</t>
  </si>
  <si>
    <t>4.1.8.1.</t>
  </si>
  <si>
    <t>4.1.8.2.</t>
  </si>
  <si>
    <t>4.1.8.3.</t>
  </si>
  <si>
    <t>4.1.8.4.</t>
  </si>
  <si>
    <t>4.1.9.</t>
  </si>
  <si>
    <t>4.1.9.1.</t>
  </si>
  <si>
    <t>4.1.9.2.</t>
  </si>
  <si>
    <t>4.1.9.3.</t>
  </si>
  <si>
    <t>4.1.9.4.</t>
  </si>
  <si>
    <t>4.1.10.</t>
  </si>
  <si>
    <t>4.1.10.1.</t>
  </si>
  <si>
    <t>4.1.10.2.</t>
  </si>
  <si>
    <t>4.1.10.3.</t>
  </si>
  <si>
    <t>4.1.10.4.</t>
  </si>
  <si>
    <t>4.1.11.</t>
  </si>
  <si>
    <t>4.1.11.1.</t>
  </si>
  <si>
    <t>4.1.11.2.</t>
  </si>
  <si>
    <t>4.1.11.3.</t>
  </si>
  <si>
    <t>4.1.11.4.</t>
  </si>
  <si>
    <t>4.1.12.</t>
  </si>
  <si>
    <t>4.1.12.1.</t>
  </si>
  <si>
    <t>4.1.12.2.</t>
  </si>
  <si>
    <t>4.1.12.3.</t>
  </si>
  <si>
    <t>4.1.12.4.</t>
  </si>
  <si>
    <t>4.1.13.</t>
  </si>
  <si>
    <t>4.1.13.1.</t>
  </si>
  <si>
    <t>4.1.13.2.</t>
  </si>
  <si>
    <t>4.1.13.3.</t>
  </si>
  <si>
    <t>4.1.13.4.</t>
  </si>
  <si>
    <t>4.1.14.</t>
  </si>
  <si>
    <t>4.1.14.1.</t>
  </si>
  <si>
    <t>4.1.14.2.</t>
  </si>
  <si>
    <t>4.1.14.3.</t>
  </si>
  <si>
    <t>4.1.14.4.</t>
  </si>
  <si>
    <t>4.1.15.</t>
  </si>
  <si>
    <t>4.1.15.1.</t>
  </si>
  <si>
    <t>4.1.15.2.</t>
  </si>
  <si>
    <t>4.1.15.3.</t>
  </si>
  <si>
    <t>4.1.15.4.</t>
  </si>
  <si>
    <t>4.1.16.</t>
  </si>
  <si>
    <t>4.1.16.1.</t>
  </si>
  <si>
    <t>4.1.16.2.</t>
  </si>
  <si>
    <t>4.1.16.3.</t>
  </si>
  <si>
    <t>4.1.16.4.</t>
  </si>
  <si>
    <t>4.1.17.</t>
  </si>
  <si>
    <t>4.1.17.1.</t>
  </si>
  <si>
    <t>4.1.17.2.</t>
  </si>
  <si>
    <t>4.1.17.3.</t>
  </si>
  <si>
    <t>4.1.17.4.</t>
  </si>
  <si>
    <t>4.1.18.</t>
  </si>
  <si>
    <t>4.1.18.1.</t>
  </si>
  <si>
    <t>4.1.18.2.</t>
  </si>
  <si>
    <t>4.1.18.3.</t>
  </si>
  <si>
    <t>4.1.18.4.</t>
  </si>
  <si>
    <t>4.1.19.</t>
  </si>
  <si>
    <t>4.1.19.1.</t>
  </si>
  <si>
    <t>4.1.19.2.</t>
  </si>
  <si>
    <t>4.1.19.3.</t>
  </si>
  <si>
    <t>4.1.19.4.</t>
  </si>
  <si>
    <t>4.1.20.</t>
  </si>
  <si>
    <t>4.1.20.1.</t>
  </si>
  <si>
    <t>4.1.20.2.</t>
  </si>
  <si>
    <t>4.1.20.3.</t>
  </si>
  <si>
    <t>4.1.20.4.</t>
  </si>
  <si>
    <t>4.1.21.</t>
  </si>
  <si>
    <t>4.1.21.1.</t>
  </si>
  <si>
    <t>4.1.21.2.</t>
  </si>
  <si>
    <t>4.1.21.3.</t>
  </si>
  <si>
    <t>4.1.21.4.</t>
  </si>
  <si>
    <t>4.1.22.</t>
  </si>
  <si>
    <t>4.1.22.1.</t>
  </si>
  <si>
    <t>4.1.22.2.</t>
  </si>
  <si>
    <t>4.1.22.3.</t>
  </si>
  <si>
    <t>4.1.22.4.</t>
  </si>
  <si>
    <t>4.1.23.</t>
  </si>
  <si>
    <t>4.1.23.1.</t>
  </si>
  <si>
    <t>4.1.23.2.</t>
  </si>
  <si>
    <t>4.1.23.3.</t>
  </si>
  <si>
    <t>4.1.23.4.</t>
  </si>
  <si>
    <t>4.1.24.</t>
  </si>
  <si>
    <t>4.1.24.1.</t>
  </si>
  <si>
    <t>4.1.24.2.</t>
  </si>
  <si>
    <t>4.1.24.3.</t>
  </si>
  <si>
    <t>4.1.24.4.</t>
  </si>
  <si>
    <t>4.1.25.</t>
  </si>
  <si>
    <t>4.1.25.1.</t>
  </si>
  <si>
    <t>4.1.25.2.</t>
  </si>
  <si>
    <t>4.1.25.3.</t>
  </si>
  <si>
    <t>4.1.25.4.</t>
  </si>
  <si>
    <t>4.1.26.</t>
  </si>
  <si>
    <t>4.1.26.1.</t>
  </si>
  <si>
    <t>4.1.26.2.</t>
  </si>
  <si>
    <t>4.1.26.3.</t>
  </si>
  <si>
    <t>4.1.26.4.</t>
  </si>
  <si>
    <t>4.1.27.</t>
  </si>
  <si>
    <t>4.1.27.1.</t>
  </si>
  <si>
    <t>4.1.27.2.</t>
  </si>
  <si>
    <t>4.1.27.3.</t>
  </si>
  <si>
    <t>4.1.27.4.</t>
  </si>
  <si>
    <t>4.1.28.</t>
  </si>
  <si>
    <t>4.1.28.1.</t>
  </si>
  <si>
    <t>4.1.28.2.</t>
  </si>
  <si>
    <t>4.1.28.3.</t>
  </si>
  <si>
    <t>4.1.28.4.</t>
  </si>
  <si>
    <t>4.1.29.</t>
  </si>
  <si>
    <t>4.1.29.1.</t>
  </si>
  <si>
    <t>4.1.29.2.</t>
  </si>
  <si>
    <t>4.1.29.3.</t>
  </si>
  <si>
    <t>4.1.29.4.</t>
  </si>
  <si>
    <t>4.1.30.</t>
  </si>
  <si>
    <t>4.1.30.1.</t>
  </si>
  <si>
    <t>4.1.30.2.</t>
  </si>
  <si>
    <t>4.1.30.3.</t>
  </si>
  <si>
    <t>4.1.30.4.</t>
  </si>
  <si>
    <t>4.1.31.</t>
  </si>
  <si>
    <t>4.1.31.1.</t>
  </si>
  <si>
    <t>4.1.31.2.</t>
  </si>
  <si>
    <t>4.1.31.3.</t>
  </si>
  <si>
    <t>4.1.31.4.</t>
  </si>
  <si>
    <t>4.2.1.</t>
  </si>
  <si>
    <t>4.2.1.1.</t>
  </si>
  <si>
    <t>4.2.1.2.</t>
  </si>
  <si>
    <t>4.2.1.3.</t>
  </si>
  <si>
    <t>4.2.1.4.</t>
  </si>
  <si>
    <t>4.2.2.</t>
  </si>
  <si>
    <t>4.2.2.1.</t>
  </si>
  <si>
    <t>4.2.2.2.</t>
  </si>
  <si>
    <t>4.2.2.3.</t>
  </si>
  <si>
    <t>4.2.2.4.</t>
  </si>
  <si>
    <t>4.2.3.</t>
  </si>
  <si>
    <t>4.2.3.1.</t>
  </si>
  <si>
    <t>4.2.3.2.</t>
  </si>
  <si>
    <t>4.2.3.3.</t>
  </si>
  <si>
    <t>4.2.3.4.</t>
  </si>
  <si>
    <t>4.2.4.</t>
  </si>
  <si>
    <t>4.2.4.1.</t>
  </si>
  <si>
    <t>4.2.4.2.</t>
  </si>
  <si>
    <t>4.2.4.3.</t>
  </si>
  <si>
    <t>4.2.4.4.</t>
  </si>
  <si>
    <t>4.2.5.</t>
  </si>
  <si>
    <t>4.2.5.1.</t>
  </si>
  <si>
    <t>4.2.5.2.</t>
  </si>
  <si>
    <t>4.2.5.3.</t>
  </si>
  <si>
    <t>4.2.5.4.</t>
  </si>
  <si>
    <t>4.2.6.</t>
  </si>
  <si>
    <t>4.2.6.1.</t>
  </si>
  <si>
    <t>4.2.6.2.</t>
  </si>
  <si>
    <t>4.2.6.3.</t>
  </si>
  <si>
    <t>4.2.6.4.</t>
  </si>
  <si>
    <t>4.2.7.</t>
  </si>
  <si>
    <t>4.2.7.1.</t>
  </si>
  <si>
    <t>4.2.7.2.</t>
  </si>
  <si>
    <t>4.2.7.3.</t>
  </si>
  <si>
    <t>4.2.7.4.</t>
  </si>
  <si>
    <t>4.2.8.</t>
  </si>
  <si>
    <t>4.2.8.1.</t>
  </si>
  <si>
    <t>4.2.8.2.</t>
  </si>
  <si>
    <t>4.2.8.3.</t>
  </si>
  <si>
    <t>4.2.8.4.</t>
  </si>
  <si>
    <t>4.2.9.</t>
  </si>
  <si>
    <t>4.2.9.1.</t>
  </si>
  <si>
    <t>4.2.9.2.</t>
  </si>
  <si>
    <t>4.2.9.3.</t>
  </si>
  <si>
    <t>4.2.9.4.</t>
  </si>
  <si>
    <t>4.2.10.</t>
  </si>
  <si>
    <t>4.2.10.1.</t>
  </si>
  <si>
    <t>4.2.10.2.</t>
  </si>
  <si>
    <t>4.2.10.3.</t>
  </si>
  <si>
    <t>4.2.10.4.</t>
  </si>
  <si>
    <t>4.2.11.</t>
  </si>
  <si>
    <t>4.2.11.1.</t>
  </si>
  <si>
    <t>4.2.11.2.</t>
  </si>
  <si>
    <t>4.2.11.3.</t>
  </si>
  <si>
    <t>4.2.11.4.</t>
  </si>
  <si>
    <t>4.2.12.</t>
  </si>
  <si>
    <t>4.2.12.1.</t>
  </si>
  <si>
    <t>4.2.12.2.</t>
  </si>
  <si>
    <t>4.2.12.3.</t>
  </si>
  <si>
    <t>4.2.12.4.</t>
  </si>
  <si>
    <t>4.2.13.</t>
  </si>
  <si>
    <t>4.2.13.1.</t>
  </si>
  <si>
    <t>4.2.13.2.</t>
  </si>
  <si>
    <t>4.2.13.3.</t>
  </si>
  <si>
    <t>4.2.13.4.</t>
  </si>
  <si>
    <t>4.2.14.</t>
  </si>
  <si>
    <t>4.2.14.1.</t>
  </si>
  <si>
    <t>4.2.14.2.</t>
  </si>
  <si>
    <t>4.2.14.3.</t>
  </si>
  <si>
    <t>4.2.14.4.</t>
  </si>
  <si>
    <t>4.2.15.</t>
  </si>
  <si>
    <t>4.2.15.1.</t>
  </si>
  <si>
    <t>4.2.15.2.</t>
  </si>
  <si>
    <t>4.2.15.3.</t>
  </si>
  <si>
    <t>4.2.15.4.</t>
  </si>
  <si>
    <t>4.2.16.</t>
  </si>
  <si>
    <t>4.2.16.1.</t>
  </si>
  <si>
    <t>4.2.16.2.</t>
  </si>
  <si>
    <t>4.2.16.3.</t>
  </si>
  <si>
    <t>4.2.16.4.</t>
  </si>
  <si>
    <t>4.2.17.</t>
  </si>
  <si>
    <t>4.2.17.1.</t>
  </si>
  <si>
    <t>4.2.17.2.</t>
  </si>
  <si>
    <t>4.2.17.3.</t>
  </si>
  <si>
    <t>4.2.17.4.</t>
  </si>
  <si>
    <t>4.2.18.</t>
  </si>
  <si>
    <t>4.2.18.1.</t>
  </si>
  <si>
    <t>4.2.18.2.</t>
  </si>
  <si>
    <t>4.2.18.3.</t>
  </si>
  <si>
    <t>4.2.18.4.</t>
  </si>
  <si>
    <t>4.2.19.</t>
  </si>
  <si>
    <t>4.2.19.1.</t>
  </si>
  <si>
    <t>4.2.19.2.</t>
  </si>
  <si>
    <t>4.2.19.3.</t>
  </si>
  <si>
    <t>4.2.19.4.</t>
  </si>
  <si>
    <t>4.2.20.</t>
  </si>
  <si>
    <t>4.2.20.1.</t>
  </si>
  <si>
    <t>4.2.20.2.</t>
  </si>
  <si>
    <t>4.2.20.3.</t>
  </si>
  <si>
    <t>4.2.20.4.</t>
  </si>
  <si>
    <t>4.2.21.</t>
  </si>
  <si>
    <t>4.2.21.1.</t>
  </si>
  <si>
    <t>4.2.21.2.</t>
  </si>
  <si>
    <t>4.2.21.3.</t>
  </si>
  <si>
    <t>4.2.21.4.</t>
  </si>
  <si>
    <t>4.2.22.</t>
  </si>
  <si>
    <t>4.2.22.1.</t>
  </si>
  <si>
    <t>4.2.22.2.</t>
  </si>
  <si>
    <t>4.2.22.3.</t>
  </si>
  <si>
    <t>4.2.22.4.</t>
  </si>
  <si>
    <t>4.2.23.</t>
  </si>
  <si>
    <t>4.2.23.1.</t>
  </si>
  <si>
    <t>4.2.23.2.</t>
  </si>
  <si>
    <t>4.2.23.3.</t>
  </si>
  <si>
    <t>4.2.23.4.</t>
  </si>
  <si>
    <t>4.2.24.</t>
  </si>
  <si>
    <t>4.2.24.1.</t>
  </si>
  <si>
    <t>4.2.24.2.</t>
  </si>
  <si>
    <t>4.2.24.3.</t>
  </si>
  <si>
    <t>4.2.24.4.</t>
  </si>
  <si>
    <t>4.2.25.</t>
  </si>
  <si>
    <t>4.2.25.1.</t>
  </si>
  <si>
    <t>4.2.25.2.</t>
  </si>
  <si>
    <t>4.2.25.3.</t>
  </si>
  <si>
    <t>4.2.25.4.</t>
  </si>
  <si>
    <t>4.2.26.</t>
  </si>
  <si>
    <t>4.2.26.1.</t>
  </si>
  <si>
    <t>4.2.26.2.</t>
  </si>
  <si>
    <t>4.2.26.3.</t>
  </si>
  <si>
    <t>4.2.26.4.</t>
  </si>
  <si>
    <t>4.2.27.</t>
  </si>
  <si>
    <t>4.2.27.1.</t>
  </si>
  <si>
    <t>4.2.27.2.</t>
  </si>
  <si>
    <t>4.2.27.3.</t>
  </si>
  <si>
    <t>4.2.27.4.</t>
  </si>
  <si>
    <t>4.2.28.</t>
  </si>
  <si>
    <t>4.2.28.1.</t>
  </si>
  <si>
    <t>4.2.28.2.</t>
  </si>
  <si>
    <t>4.2.28.3.</t>
  </si>
  <si>
    <t>4.2.28.4.</t>
  </si>
  <si>
    <t>4.2.29.</t>
  </si>
  <si>
    <t>4.2.29.1.</t>
  </si>
  <si>
    <t>4.2.29.2.</t>
  </si>
  <si>
    <t>4.2.29.3.</t>
  </si>
  <si>
    <t>4.2.29.4.</t>
  </si>
  <si>
    <t>4.2.30.</t>
  </si>
  <si>
    <t>4.2.30.1.</t>
  </si>
  <si>
    <t>4.2.30.2.</t>
  </si>
  <si>
    <t>4.2.30.3.</t>
  </si>
  <si>
    <t>4.2.30.4.</t>
  </si>
  <si>
    <t>4.2.31.</t>
  </si>
  <si>
    <t>4.2.31.1.</t>
  </si>
  <si>
    <t>4.2.31.2.</t>
  </si>
  <si>
    <t>4.2.31.3.</t>
  </si>
  <si>
    <t>4.2.31.4.</t>
  </si>
  <si>
    <t>4.3.1.</t>
  </si>
  <si>
    <t>4.3.1.1.</t>
  </si>
  <si>
    <t>4.3.1.2.</t>
  </si>
  <si>
    <t>4.3.1.3.</t>
  </si>
  <si>
    <t>4.3.1.4.</t>
  </si>
  <si>
    <t>4.3.2.</t>
  </si>
  <si>
    <t>4.3.2.1.</t>
  </si>
  <si>
    <t>4.3.2.2.</t>
  </si>
  <si>
    <t>4.3.2.3.</t>
  </si>
  <si>
    <t>4.3.2.4.</t>
  </si>
  <si>
    <t>4.3.3.</t>
  </si>
  <si>
    <t>4.3.3.1.</t>
  </si>
  <si>
    <t>4.3.3.2.</t>
  </si>
  <si>
    <t>4.3.3.3.</t>
  </si>
  <si>
    <t>4.3.3.4.</t>
  </si>
  <si>
    <t>4.3.4.</t>
  </si>
  <si>
    <t>4.3.4.1.</t>
  </si>
  <si>
    <t>4.3.4.2.</t>
  </si>
  <si>
    <t>4.3.4.3.</t>
  </si>
  <si>
    <t>4.3.4.4.</t>
  </si>
  <si>
    <t>4.3.5.</t>
  </si>
  <si>
    <t>4.3.5.1.</t>
  </si>
  <si>
    <t>4.3.5.2.</t>
  </si>
  <si>
    <t>4.3.5.3.</t>
  </si>
  <si>
    <t>4.3.5.4.</t>
  </si>
  <si>
    <t>4.3.6.</t>
  </si>
  <si>
    <t>4.3.6.1.</t>
  </si>
  <si>
    <t>4.3.6.2.</t>
  </si>
  <si>
    <t>4.3.6.3.</t>
  </si>
  <si>
    <t>4.3.6.4.</t>
  </si>
  <si>
    <t>4.3.7.</t>
  </si>
  <si>
    <t>4.3.7.1.</t>
  </si>
  <si>
    <t>4.3.7.2.</t>
  </si>
  <si>
    <t>4.3.7.3.</t>
  </si>
  <si>
    <t>4.3.7.4.</t>
  </si>
  <si>
    <t>4.3.8.</t>
  </si>
  <si>
    <t>4.3.8.1.</t>
  </si>
  <si>
    <t>4.3.8.2.</t>
  </si>
  <si>
    <t>4.3.8.3.</t>
  </si>
  <si>
    <t>4.3.8.4.</t>
  </si>
  <si>
    <t>4.3.9.</t>
  </si>
  <si>
    <t>4.3.9.1.</t>
  </si>
  <si>
    <t>4.3.9.2.</t>
  </si>
  <si>
    <t>4.3.9.3.</t>
  </si>
  <si>
    <t>4.3.9.4.</t>
  </si>
  <si>
    <t>4.3.10.</t>
  </si>
  <si>
    <t>4.3.10.1.</t>
  </si>
  <si>
    <t>4.3.10.2.</t>
  </si>
  <si>
    <t>4.3.10.3.</t>
  </si>
  <si>
    <t>4.3.10.4.</t>
  </si>
  <si>
    <t>4.3.11.</t>
  </si>
  <si>
    <t>4.3.11.1.</t>
  </si>
  <si>
    <t>4.3.11.2.</t>
  </si>
  <si>
    <t>4.3.11.3.</t>
  </si>
  <si>
    <t>4.3.11.4.</t>
  </si>
  <si>
    <t>4.3.12.</t>
  </si>
  <si>
    <t>4.3.12.1.</t>
  </si>
  <si>
    <t>4.3.12.2.</t>
  </si>
  <si>
    <t>4.3.12.3.</t>
  </si>
  <si>
    <t>4.3.12.4.</t>
  </si>
  <si>
    <t>4.3.13.</t>
  </si>
  <si>
    <t>4.3.13.1.</t>
  </si>
  <si>
    <t>4.3.13.2.</t>
  </si>
  <si>
    <t>4.3.13.3.</t>
  </si>
  <si>
    <t>4.3.13.4.</t>
  </si>
  <si>
    <t>4.3.14.</t>
  </si>
  <si>
    <t>4.3.14.1.</t>
  </si>
  <si>
    <t>4.3.14.2.</t>
  </si>
  <si>
    <t>4.3.14.3.</t>
  </si>
  <si>
    <t>4.3.14.4.</t>
  </si>
  <si>
    <t>4.3.15.</t>
  </si>
  <si>
    <t>4.3.15.1.</t>
  </si>
  <si>
    <t>4.3.15.2.</t>
  </si>
  <si>
    <t>4.3.15.3.</t>
  </si>
  <si>
    <t>4.3.15.4.</t>
  </si>
  <si>
    <t>4.3.16.</t>
  </si>
  <si>
    <t>4.3.16.1.</t>
  </si>
  <si>
    <t>4.3.16.2.</t>
  </si>
  <si>
    <t>4.3.16.3.</t>
  </si>
  <si>
    <t>4.3.16.4.</t>
  </si>
  <si>
    <t>4.3.17.</t>
  </si>
  <si>
    <t>4.3.17.1.</t>
  </si>
  <si>
    <t>4.3.17.2.</t>
  </si>
  <si>
    <t>4.3.17.3.</t>
  </si>
  <si>
    <t>4.3.17.4.</t>
  </si>
  <si>
    <t>4.3.18.</t>
  </si>
  <si>
    <t>4.3.18.1.</t>
  </si>
  <si>
    <t>4.3.18.2.</t>
  </si>
  <si>
    <t>4.3.18.3.</t>
  </si>
  <si>
    <t>4.3.18.4.</t>
  </si>
  <si>
    <t>4.3.19.</t>
  </si>
  <si>
    <t>4.3.19.1.</t>
  </si>
  <si>
    <t>4.3.19.2.</t>
  </si>
  <si>
    <t>4.3.19.3.</t>
  </si>
  <si>
    <t>4.3.19.4.</t>
  </si>
  <si>
    <t>4.3.20.</t>
  </si>
  <si>
    <t>4.3.20.1.</t>
  </si>
  <si>
    <t>4.3.20.2.</t>
  </si>
  <si>
    <t>4.3.20.3.</t>
  </si>
  <si>
    <t>4.3.20.4.</t>
  </si>
  <si>
    <t>4.3.21.</t>
  </si>
  <si>
    <t>4.3.21.1.</t>
  </si>
  <si>
    <t>4.3.21.2.</t>
  </si>
  <si>
    <t>4.3.21.3.</t>
  </si>
  <si>
    <t>4.3.21.4.</t>
  </si>
  <si>
    <t>4.3.22.</t>
  </si>
  <si>
    <t>4.3.22.1.</t>
  </si>
  <si>
    <t>4.3.22.2.</t>
  </si>
  <si>
    <t>4.3.22.3.</t>
  </si>
  <si>
    <t>4.3.22.4.</t>
  </si>
  <si>
    <t>4.3.23.</t>
  </si>
  <si>
    <t>4.3.23.1.</t>
  </si>
  <si>
    <t>4.3.23.2.</t>
  </si>
  <si>
    <t>4.3.23.3.</t>
  </si>
  <si>
    <t>4.3.23.4.</t>
  </si>
  <si>
    <t>4.3.24.</t>
  </si>
  <si>
    <t>4.3.24.1.</t>
  </si>
  <si>
    <t>4.3.24.2.</t>
  </si>
  <si>
    <t>4.3.24.3.</t>
  </si>
  <si>
    <t>4.3.24.4.</t>
  </si>
  <si>
    <t>4.3.25.</t>
  </si>
  <si>
    <t>4.3.25.1.</t>
  </si>
  <si>
    <t>4.3.25.2.</t>
  </si>
  <si>
    <t>4.3.25.3.</t>
  </si>
  <si>
    <t>4.3.25.4.</t>
  </si>
  <si>
    <t>4.3.26.</t>
  </si>
  <si>
    <t>4.3.26.1.</t>
  </si>
  <si>
    <t>4.3.26.2.</t>
  </si>
  <si>
    <t>4.3.26.3.</t>
  </si>
  <si>
    <t>4.3.26.4.</t>
  </si>
  <si>
    <t>4.3.27.</t>
  </si>
  <si>
    <t>4.3.27.1.</t>
  </si>
  <si>
    <t>4.3.27.2.</t>
  </si>
  <si>
    <t>4.3.27.3.</t>
  </si>
  <si>
    <t>4.3.27.4.</t>
  </si>
  <si>
    <t>4.3.28.</t>
  </si>
  <si>
    <t>4.3.28.1.</t>
  </si>
  <si>
    <t>4.3.28.2.</t>
  </si>
  <si>
    <t>4.3.28.3.</t>
  </si>
  <si>
    <t>4.3.28.4.</t>
  </si>
  <si>
    <t>4.3.29.</t>
  </si>
  <si>
    <t>4.3.29.1.</t>
  </si>
  <si>
    <t>4.3.29.2.</t>
  </si>
  <si>
    <t>4.3.29.3.</t>
  </si>
  <si>
    <t>4.3.29.4.</t>
  </si>
  <si>
    <t>4.3.30.</t>
  </si>
  <si>
    <t>4.3.30.1.</t>
  </si>
  <si>
    <t>4.3.30.2.</t>
  </si>
  <si>
    <t>4.3.30.3.</t>
  </si>
  <si>
    <t>4.3.30.4.</t>
  </si>
  <si>
    <t>4.3.31.</t>
  </si>
  <si>
    <t>4.3.31.1.</t>
  </si>
  <si>
    <t>4.3.31.2.</t>
  </si>
  <si>
    <t>4.3.31.3.</t>
  </si>
  <si>
    <t>4.3.31.4.</t>
  </si>
  <si>
    <t>4.4.1.</t>
  </si>
  <si>
    <t>4.4.1.1.</t>
  </si>
  <si>
    <t>4.4.1.2.</t>
  </si>
  <si>
    <t>4.4.1.3.</t>
  </si>
  <si>
    <t>4.4.1.4.</t>
  </si>
  <si>
    <t>4.4.2.</t>
  </si>
  <si>
    <t>4.4.2.1.</t>
  </si>
  <si>
    <t>4.4.2.2.</t>
  </si>
  <si>
    <t>4.4.2.3.</t>
  </si>
  <si>
    <t>4.4.2.4.</t>
  </si>
  <si>
    <t>4.4.3.</t>
  </si>
  <si>
    <t>4.4.3.1.</t>
  </si>
  <si>
    <t>4.4.3.2.</t>
  </si>
  <si>
    <t>4.4.3.3.</t>
  </si>
  <si>
    <t>4.4.3.4.</t>
  </si>
  <si>
    <t>4.4.4.</t>
  </si>
  <si>
    <t>4.4.4.1.</t>
  </si>
  <si>
    <t>4.4.4.2.</t>
  </si>
  <si>
    <t>4.4.4.3.</t>
  </si>
  <si>
    <t>4.4.4.4.</t>
  </si>
  <si>
    <t>4.4.5.</t>
  </si>
  <si>
    <t>4.4.5.1.</t>
  </si>
  <si>
    <t>4.4.5.2.</t>
  </si>
  <si>
    <t>4.4.5.3.</t>
  </si>
  <si>
    <t>4.4.5.4.</t>
  </si>
  <si>
    <t>4.4.6.</t>
  </si>
  <si>
    <t>4.4.6.1.</t>
  </si>
  <si>
    <t>4.4.6.2.</t>
  </si>
  <si>
    <t>4.4.6.3.</t>
  </si>
  <si>
    <t>4.4.6.4.</t>
  </si>
  <si>
    <t>4.4.7.</t>
  </si>
  <si>
    <t>4.4.7.1.</t>
  </si>
  <si>
    <t>4.4.7.2.</t>
  </si>
  <si>
    <t>4.4.7.3.</t>
  </si>
  <si>
    <t>4.4.7.4.</t>
  </si>
  <si>
    <t>4.4.8.</t>
  </si>
  <si>
    <t>4.4.8.1.</t>
  </si>
  <si>
    <t>4.4.8.2.</t>
  </si>
  <si>
    <t>4.4.8.3.</t>
  </si>
  <si>
    <t>4.4.8.4.</t>
  </si>
  <si>
    <t>4.4.9.</t>
  </si>
  <si>
    <t>4.4.9.1.</t>
  </si>
  <si>
    <t>4.4.9.2.</t>
  </si>
  <si>
    <t>4.4.9.3.</t>
  </si>
  <si>
    <t>4.4.9.4.</t>
  </si>
  <si>
    <t>4.4.10.</t>
  </si>
  <si>
    <t>4.4.10.1.</t>
  </si>
  <si>
    <t>4.4.10.2.</t>
  </si>
  <si>
    <t>4.4.10.3.</t>
  </si>
  <si>
    <t>4.4.10.4.</t>
  </si>
  <si>
    <t>4.4.11.</t>
  </si>
  <si>
    <t>4.4.11.1.</t>
  </si>
  <si>
    <t>4.4.11.2.</t>
  </si>
  <si>
    <t>4.4.11.3.</t>
  </si>
  <si>
    <t>4.4.11.4.</t>
  </si>
  <si>
    <t>4.4.12.</t>
  </si>
  <si>
    <t>4.4.12.1.</t>
  </si>
  <si>
    <t>4.4.12.2.</t>
  </si>
  <si>
    <t>4.4.12.3.</t>
  </si>
  <si>
    <t>4.4.12.4.</t>
  </si>
  <si>
    <t>4.4.13.</t>
  </si>
  <si>
    <t>4.4.13.1.</t>
  </si>
  <si>
    <t>4.4.13.2.</t>
  </si>
  <si>
    <t>4.4.13.3.</t>
  </si>
  <si>
    <t>4.4.13.4.</t>
  </si>
  <si>
    <t>4.4.14.</t>
  </si>
  <si>
    <t>4.4.14.1.</t>
  </si>
  <si>
    <t>4.4.14.2.</t>
  </si>
  <si>
    <t>4.4.14.3.</t>
  </si>
  <si>
    <t>4.4.14.4.</t>
  </si>
  <si>
    <t>4.4.15.</t>
  </si>
  <si>
    <t>4.4.15.1.</t>
  </si>
  <si>
    <t>4.4.15.2.</t>
  </si>
  <si>
    <t>4.4.15.3.</t>
  </si>
  <si>
    <t>4.4.15.4.</t>
  </si>
  <si>
    <t>4.4.16.</t>
  </si>
  <si>
    <t>4.4.16.1.</t>
  </si>
  <si>
    <t>4.4.16.2.</t>
  </si>
  <si>
    <t>4.4.16.3.</t>
  </si>
  <si>
    <t>4.4.16.4.</t>
  </si>
  <si>
    <t>4.4.17.</t>
  </si>
  <si>
    <t>4.4.17.1.</t>
  </si>
  <si>
    <t>4.4.17.2.</t>
  </si>
  <si>
    <t>4.4.17.3.</t>
  </si>
  <si>
    <t>4.4.17.4.</t>
  </si>
  <si>
    <t>4.4.18.</t>
  </si>
  <si>
    <t>4.4.18.1.</t>
  </si>
  <si>
    <t>4.4.18.2.</t>
  </si>
  <si>
    <t>4.4.18.3.</t>
  </si>
  <si>
    <t>4.4.18.4.</t>
  </si>
  <si>
    <t>4.4.19.</t>
  </si>
  <si>
    <t>4.4.19.1.</t>
  </si>
  <si>
    <t>4.4.19.2.</t>
  </si>
  <si>
    <t>4.4.19.3.</t>
  </si>
  <si>
    <t>4.4.19.4.</t>
  </si>
  <si>
    <t>4.4.20.</t>
  </si>
  <si>
    <t>4.4.20.1.</t>
  </si>
  <si>
    <t>4.4.20.2.</t>
  </si>
  <si>
    <t>4.4.20.3.</t>
  </si>
  <si>
    <t>4.4.20.4.</t>
  </si>
  <si>
    <t>4.4.21.</t>
  </si>
  <si>
    <t>4.4.21.1.</t>
  </si>
  <si>
    <t>4.4.21.2.</t>
  </si>
  <si>
    <t>4.4.21.3.</t>
  </si>
  <si>
    <t>4.4.21.4.</t>
  </si>
  <si>
    <t>4.4.22.</t>
  </si>
  <si>
    <t>4.4.22.1.</t>
  </si>
  <si>
    <t>4.4.22.2.</t>
  </si>
  <si>
    <t>4.4.22.3.</t>
  </si>
  <si>
    <t>4.4.22.4.</t>
  </si>
  <si>
    <t>4.4.23.</t>
  </si>
  <si>
    <t>4.4.23.1.</t>
  </si>
  <si>
    <t>4.4.23.2.</t>
  </si>
  <si>
    <t>4.4.23.3.</t>
  </si>
  <si>
    <t>4.4.23.4.</t>
  </si>
  <si>
    <t>4.4.24.</t>
  </si>
  <si>
    <t>4.4.24.1.</t>
  </si>
  <si>
    <t>4.4.24.2.</t>
  </si>
  <si>
    <t>4.4.24.3.</t>
  </si>
  <si>
    <t>4.4.24.4.</t>
  </si>
  <si>
    <t>4.4.25.</t>
  </si>
  <si>
    <t>4.4.25.1.</t>
  </si>
  <si>
    <t>4.4.25.2.</t>
  </si>
  <si>
    <t>4.4.25.3.</t>
  </si>
  <si>
    <t>4.4.25.4.</t>
  </si>
  <si>
    <t>4.4.26.</t>
  </si>
  <si>
    <t>4.4.26.1.</t>
  </si>
  <si>
    <t>4.4.26.2.</t>
  </si>
  <si>
    <t>4.4.26.3.</t>
  </si>
  <si>
    <t>4.4.26.4.</t>
  </si>
  <si>
    <t>4.4.27.</t>
  </si>
  <si>
    <t>4.4.27.1.</t>
  </si>
  <si>
    <t>4.4.27.2.</t>
  </si>
  <si>
    <t>4.4.27.3.</t>
  </si>
  <si>
    <t>4.4.27.4.</t>
  </si>
  <si>
    <t>4.4.28.</t>
  </si>
  <si>
    <t>4.4.28.1.</t>
  </si>
  <si>
    <t>4.4.28.2.</t>
  </si>
  <si>
    <t>4.4.28.3.</t>
  </si>
  <si>
    <t>4.4.28.4.</t>
  </si>
  <si>
    <t>4.4.29.</t>
  </si>
  <si>
    <t>4.4.29.1.</t>
  </si>
  <si>
    <t>4.4.29.2.</t>
  </si>
  <si>
    <t>4.4.29.3.</t>
  </si>
  <si>
    <t>4.4.29.4.</t>
  </si>
  <si>
    <t>4.4.30.</t>
  </si>
  <si>
    <t>4.4.30.1.</t>
  </si>
  <si>
    <t>4.4.30.2.</t>
  </si>
  <si>
    <t>4.4.30.3.</t>
  </si>
  <si>
    <t>4.4.30.4.</t>
  </si>
  <si>
    <t>4.4.31.</t>
  </si>
  <si>
    <t>4.4.31.1.</t>
  </si>
  <si>
    <t>4.4.31.2.</t>
  </si>
  <si>
    <t>4.4.31.3.</t>
  </si>
  <si>
    <t>4.4.31.4.</t>
  </si>
  <si>
    <t>4.5.1.</t>
  </si>
  <si>
    <t>4.5.1.1.</t>
  </si>
  <si>
    <t>4.5.1.2.</t>
  </si>
  <si>
    <t>5. Пятая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одноставочном исчислении)</t>
  </si>
  <si>
    <t>5.1.1.</t>
  </si>
  <si>
    <t>5.1.1.1.</t>
  </si>
  <si>
    <t>5.1.1.2.</t>
  </si>
  <si>
    <t>5.1.1.3.</t>
  </si>
  <si>
    <t>5.1.1.4.</t>
  </si>
  <si>
    <t>5.1.2.</t>
  </si>
  <si>
    <t>5.1.2.1.</t>
  </si>
  <si>
    <t>5.1.2.2.</t>
  </si>
  <si>
    <t>5.1.2.3.</t>
  </si>
  <si>
    <t>5.1.2.4.</t>
  </si>
  <si>
    <t>5.1.3.</t>
  </si>
  <si>
    <t>5.1.3.1.</t>
  </si>
  <si>
    <t>5.1.3.2.</t>
  </si>
  <si>
    <t>5.1.3.3.</t>
  </si>
  <si>
    <t>5.1.3.4.</t>
  </si>
  <si>
    <t>5.1.4.</t>
  </si>
  <si>
    <t>5.1.4.1.</t>
  </si>
  <si>
    <t>5.1.4.2.</t>
  </si>
  <si>
    <t>5.1.4.3.</t>
  </si>
  <si>
    <t>5.1.4.4.</t>
  </si>
  <si>
    <t>5.1.5.</t>
  </si>
  <si>
    <t>5.1.5.1.</t>
  </si>
  <si>
    <t>5.1.5.2.</t>
  </si>
  <si>
    <t>5.1.5.3.</t>
  </si>
  <si>
    <t>5.1.5.4.</t>
  </si>
  <si>
    <t>5.1.6.</t>
  </si>
  <si>
    <t>5.1.6.1.</t>
  </si>
  <si>
    <t>5.1.6.2.</t>
  </si>
  <si>
    <t>5.1.6.3.</t>
  </si>
  <si>
    <t>5.1.6.4.</t>
  </si>
  <si>
    <t>5.1.7.</t>
  </si>
  <si>
    <t>5.1.7.1.</t>
  </si>
  <si>
    <t>5.1.7.2.</t>
  </si>
  <si>
    <t>5.1.7.3.</t>
  </si>
  <si>
    <t>5.1.7.4.</t>
  </si>
  <si>
    <t>5.1.8.</t>
  </si>
  <si>
    <t>5.1.8.1.</t>
  </si>
  <si>
    <t>5.1.8.2.</t>
  </si>
  <si>
    <t>5.1.8.3.</t>
  </si>
  <si>
    <t>5.1.8.4.</t>
  </si>
  <si>
    <t>5.1.9.</t>
  </si>
  <si>
    <t>5.1.9.1.</t>
  </si>
  <si>
    <t>5.1.9.2.</t>
  </si>
  <si>
    <t>5.1.9.3.</t>
  </si>
  <si>
    <t>5.1.9.4.</t>
  </si>
  <si>
    <t>5.1.10.</t>
  </si>
  <si>
    <t>5.1.10.1.</t>
  </si>
  <si>
    <t>5.1.10.2.</t>
  </si>
  <si>
    <t>5.1.10.3.</t>
  </si>
  <si>
    <t>5.1.10.4.</t>
  </si>
  <si>
    <t>5.1.11.</t>
  </si>
  <si>
    <t>5.1.11.1.</t>
  </si>
  <si>
    <t>5.1.11.2.</t>
  </si>
  <si>
    <t>5.1.11.3.</t>
  </si>
  <si>
    <t>5.1.11.4.</t>
  </si>
  <si>
    <t>5.1.12.</t>
  </si>
  <si>
    <t>5.1.12.1.</t>
  </si>
  <si>
    <t>5.1.12.2.</t>
  </si>
  <si>
    <t>5.1.12.3.</t>
  </si>
  <si>
    <t>5.1.12.4.</t>
  </si>
  <si>
    <t>5.1.13.</t>
  </si>
  <si>
    <t>5.1.13.1.</t>
  </si>
  <si>
    <t>5.1.13.2.</t>
  </si>
  <si>
    <t>5.1.13.3.</t>
  </si>
  <si>
    <t>5.1.13.4.</t>
  </si>
  <si>
    <t>5.1.14.</t>
  </si>
  <si>
    <t>5.1.14.1.</t>
  </si>
  <si>
    <t>5.1.14.2.</t>
  </si>
  <si>
    <t>5.1.14.3.</t>
  </si>
  <si>
    <t>5.1.14.4.</t>
  </si>
  <si>
    <t>5.1.15.</t>
  </si>
  <si>
    <t>5.1.15.1.</t>
  </si>
  <si>
    <t>5.1.15.2.</t>
  </si>
  <si>
    <t>5.1.15.3.</t>
  </si>
  <si>
    <t>5.1.15.4.</t>
  </si>
  <si>
    <t>5.1.16.</t>
  </si>
  <si>
    <t>5.1.16.1.</t>
  </si>
  <si>
    <t>5.1.16.2.</t>
  </si>
  <si>
    <t>5.1.16.3.</t>
  </si>
  <si>
    <t>5.1.16.4.</t>
  </si>
  <si>
    <t>5.1.17.</t>
  </si>
  <si>
    <t>5.1.17.1.</t>
  </si>
  <si>
    <t>5.1.17.2.</t>
  </si>
  <si>
    <t>5.1.17.3.</t>
  </si>
  <si>
    <t>5.1.17.4.</t>
  </si>
  <si>
    <t>5.1.18.</t>
  </si>
  <si>
    <t>5.1.18.1.</t>
  </si>
  <si>
    <t>5.1.18.2.</t>
  </si>
  <si>
    <t>5.1.18.3.</t>
  </si>
  <si>
    <t>5.1.18.4.</t>
  </si>
  <si>
    <t>5.1.19.</t>
  </si>
  <si>
    <t>5.1.19.1.</t>
  </si>
  <si>
    <t>5.1.19.2.</t>
  </si>
  <si>
    <t>5.1.19.3.</t>
  </si>
  <si>
    <t>5.1.19.4.</t>
  </si>
  <si>
    <t>5.1.20.</t>
  </si>
  <si>
    <t>5.1.20.1.</t>
  </si>
  <si>
    <t>5.1.20.2.</t>
  </si>
  <si>
    <t>5.1.20.3.</t>
  </si>
  <si>
    <t>5.1.20.4.</t>
  </si>
  <si>
    <t>5.1.21.</t>
  </si>
  <si>
    <t>5.1.21.1.</t>
  </si>
  <si>
    <t>5.1.21.2.</t>
  </si>
  <si>
    <t>5.1.21.3.</t>
  </si>
  <si>
    <t>5.1.21.4.</t>
  </si>
  <si>
    <t>5.1.22.</t>
  </si>
  <si>
    <t>5.1.22.1.</t>
  </si>
  <si>
    <t>5.1.22.2.</t>
  </si>
  <si>
    <t>5.1.22.3.</t>
  </si>
  <si>
    <t>5.1.22.4.</t>
  </si>
  <si>
    <t>5.1.23.</t>
  </si>
  <si>
    <t>5.1.23.1.</t>
  </si>
  <si>
    <t>5.1.23.2.</t>
  </si>
  <si>
    <t>5.1.23.3.</t>
  </si>
  <si>
    <t>5.1.23.4.</t>
  </si>
  <si>
    <t>5.1.24.</t>
  </si>
  <si>
    <t>5.1.24.1.</t>
  </si>
  <si>
    <t>5.1.24.2.</t>
  </si>
  <si>
    <t>5.1.24.3.</t>
  </si>
  <si>
    <t>5.1.24.4.</t>
  </si>
  <si>
    <t>5.1.25.</t>
  </si>
  <si>
    <t>5.1.25.1.</t>
  </si>
  <si>
    <t>5.1.25.2.</t>
  </si>
  <si>
    <t>5.1.25.3.</t>
  </si>
  <si>
    <t>5.1.25.4.</t>
  </si>
  <si>
    <t>5.1.26.</t>
  </si>
  <si>
    <t>5.1.26.1.</t>
  </si>
  <si>
    <t>5.1.26.2.</t>
  </si>
  <si>
    <t>5.1.26.3.</t>
  </si>
  <si>
    <t>5.1.26.4.</t>
  </si>
  <si>
    <t>5.1.27.</t>
  </si>
  <si>
    <t>5.1.27.1.</t>
  </si>
  <si>
    <t>5.1.27.2.</t>
  </si>
  <si>
    <t>5.1.27.3.</t>
  </si>
  <si>
    <t>5.1.27.4.</t>
  </si>
  <si>
    <t>5.1.28.</t>
  </si>
  <si>
    <t>5.1.28.1.</t>
  </si>
  <si>
    <t>5.1.28.2.</t>
  </si>
  <si>
    <t>5.1.28.3.</t>
  </si>
  <si>
    <t>5.1.28.4.</t>
  </si>
  <si>
    <t>5.1.29.</t>
  </si>
  <si>
    <t>5.1.29.1.</t>
  </si>
  <si>
    <t>5.1.29.2.</t>
  </si>
  <si>
    <t>5.1.29.3.</t>
  </si>
  <si>
    <t>5.1.29.4.</t>
  </si>
  <si>
    <t>5.1.30.</t>
  </si>
  <si>
    <t>5.1.30.1.</t>
  </si>
  <si>
    <t>5.1.30.2.</t>
  </si>
  <si>
    <t>5.1.30.3.</t>
  </si>
  <si>
    <t>5.1.30.4.</t>
  </si>
  <si>
    <t>5.1.31.</t>
  </si>
  <si>
    <t>5.1.31.1.</t>
  </si>
  <si>
    <t>5.1.31.2.</t>
  </si>
  <si>
    <t>5.1.31.3.</t>
  </si>
  <si>
    <t>5.1.31.4.</t>
  </si>
  <si>
    <t>5.2.1.</t>
  </si>
  <si>
    <t>5.2.1.1.</t>
  </si>
  <si>
    <t>5.2.1.2.</t>
  </si>
  <si>
    <t>5.2.1.3.</t>
  </si>
  <si>
    <t>5.2.1.4.</t>
  </si>
  <si>
    <t>5.2.2.</t>
  </si>
  <si>
    <t>5.2.2.1.</t>
  </si>
  <si>
    <t>5.2.2.2.</t>
  </si>
  <si>
    <t>5.2.2.3.</t>
  </si>
  <si>
    <t>5.2.2.4.</t>
  </si>
  <si>
    <t>5.2.3.</t>
  </si>
  <si>
    <t>5.2.3.1.</t>
  </si>
  <si>
    <t>5.2.3.2.</t>
  </si>
  <si>
    <t>5.2.3.3.</t>
  </si>
  <si>
    <t>5.2.3.4.</t>
  </si>
  <si>
    <t>5.2.4.</t>
  </si>
  <si>
    <t>5.2.4.1.</t>
  </si>
  <si>
    <t>5.2.4.2.</t>
  </si>
  <si>
    <t>5.2.4.3.</t>
  </si>
  <si>
    <t>5.2.4.4.</t>
  </si>
  <si>
    <t>5.2.5.</t>
  </si>
  <si>
    <t>5.2.5.1.</t>
  </si>
  <si>
    <t>5.2.5.2.</t>
  </si>
  <si>
    <t>5.2.5.3.</t>
  </si>
  <si>
    <t>5.2.5.4.</t>
  </si>
  <si>
    <t>5.2.6.</t>
  </si>
  <si>
    <t>5.2.6.1.</t>
  </si>
  <si>
    <t>5.2.6.2.</t>
  </si>
  <si>
    <t>5.2.6.3.</t>
  </si>
  <si>
    <t>5.2.6.4.</t>
  </si>
  <si>
    <t>5.2.7.</t>
  </si>
  <si>
    <t>5.2.7.1.</t>
  </si>
  <si>
    <t>5.2.7.2.</t>
  </si>
  <si>
    <t>5.2.7.3.</t>
  </si>
  <si>
    <t>5.2.7.4.</t>
  </si>
  <si>
    <t>5.2.8.</t>
  </si>
  <si>
    <t>5.2.8.1.</t>
  </si>
  <si>
    <t>5.2.8.2.</t>
  </si>
  <si>
    <t>5.2.8.3.</t>
  </si>
  <si>
    <t>5.2.8.4.</t>
  </si>
  <si>
    <t>5.2.9.</t>
  </si>
  <si>
    <t>5.2.9.1.</t>
  </si>
  <si>
    <t>5.2.9.2.</t>
  </si>
  <si>
    <t>5.2.9.3.</t>
  </si>
  <si>
    <t>5.2.9.4.</t>
  </si>
  <si>
    <t>5.2.10.</t>
  </si>
  <si>
    <t>5.2.10.1.</t>
  </si>
  <si>
    <t>5.2.10.2.</t>
  </si>
  <si>
    <t>5.2.10.3.</t>
  </si>
  <si>
    <t>5.2.10.4.</t>
  </si>
  <si>
    <t>5.2.11.</t>
  </si>
  <si>
    <t>5.2.11.1.</t>
  </si>
  <si>
    <t>5.2.11.2.</t>
  </si>
  <si>
    <t>5.2.11.3.</t>
  </si>
  <si>
    <t>5.2.11.4.</t>
  </si>
  <si>
    <t>5.2.12.</t>
  </si>
  <si>
    <t>5.2.12.1.</t>
  </si>
  <si>
    <t>5.2.12.2.</t>
  </si>
  <si>
    <t>5.2.12.3.</t>
  </si>
  <si>
    <t>5.2.12.4.</t>
  </si>
  <si>
    <t>5.2.13.</t>
  </si>
  <si>
    <t>5.2.13.1.</t>
  </si>
  <si>
    <t>5.2.13.2.</t>
  </si>
  <si>
    <t>5.2.13.3.</t>
  </si>
  <si>
    <t>5.2.13.4.</t>
  </si>
  <si>
    <t>5.2.14.</t>
  </si>
  <si>
    <t>5.2.14.1.</t>
  </si>
  <si>
    <t>5.2.14.2.</t>
  </si>
  <si>
    <t>5.2.14.3.</t>
  </si>
  <si>
    <t>5.2.14.4.</t>
  </si>
  <si>
    <t>5.2.15.</t>
  </si>
  <si>
    <t>5.2.15.1.</t>
  </si>
  <si>
    <t>5.2.15.2.</t>
  </si>
  <si>
    <t>5.2.15.3.</t>
  </si>
  <si>
    <t>5.2.15.4.</t>
  </si>
  <si>
    <t>5.2.16.</t>
  </si>
  <si>
    <t>5.2.16.1.</t>
  </si>
  <si>
    <t>5.2.16.2.</t>
  </si>
  <si>
    <t>5.2.16.3.</t>
  </si>
  <si>
    <t>5.2.16.4.</t>
  </si>
  <si>
    <t>5.2.17.</t>
  </si>
  <si>
    <t>5.2.17.1.</t>
  </si>
  <si>
    <t>5.2.17.2.</t>
  </si>
  <si>
    <t>5.2.17.3.</t>
  </si>
  <si>
    <t>5.2.17.4.</t>
  </si>
  <si>
    <t>5.2.18.</t>
  </si>
  <si>
    <t>5.2.18.1.</t>
  </si>
  <si>
    <t>5.2.18.2.</t>
  </si>
  <si>
    <t>5.2.18.3.</t>
  </si>
  <si>
    <t>5.2.18.4.</t>
  </si>
  <si>
    <t>5.2.19.</t>
  </si>
  <si>
    <t>5.2.19.1.</t>
  </si>
  <si>
    <t>5.2.19.2.</t>
  </si>
  <si>
    <t>5.2.19.3.</t>
  </si>
  <si>
    <t>5.2.19.4.</t>
  </si>
  <si>
    <t>5.2.20.</t>
  </si>
  <si>
    <t>5.2.20.1.</t>
  </si>
  <si>
    <t>5.2.20.2.</t>
  </si>
  <si>
    <t>5.2.20.3.</t>
  </si>
  <si>
    <t>5.2.20.4.</t>
  </si>
  <si>
    <t>5.2.21.</t>
  </si>
  <si>
    <t>5.2.21.1.</t>
  </si>
  <si>
    <t>5.2.21.2.</t>
  </si>
  <si>
    <t>5.2.21.3.</t>
  </si>
  <si>
    <t>5.2.21.4.</t>
  </si>
  <si>
    <t>5.2.22.</t>
  </si>
  <si>
    <t>5.2.22.1.</t>
  </si>
  <si>
    <t>5.2.22.2.</t>
  </si>
  <si>
    <t>5.2.22.3.</t>
  </si>
  <si>
    <t>5.2.22.4.</t>
  </si>
  <si>
    <t>5.2.23.</t>
  </si>
  <si>
    <t>5.2.23.1.</t>
  </si>
  <si>
    <t>5.2.23.2.</t>
  </si>
  <si>
    <t>5.2.23.3.</t>
  </si>
  <si>
    <t>5.2.23.4.</t>
  </si>
  <si>
    <t>5.2.24.</t>
  </si>
  <si>
    <t>5.2.24.1.</t>
  </si>
  <si>
    <t>5.2.24.2.</t>
  </si>
  <si>
    <t>5.2.24.3.</t>
  </si>
  <si>
    <t>5.2.24.4.</t>
  </si>
  <si>
    <t>5.2.25.</t>
  </si>
  <si>
    <t>5.2.25.1.</t>
  </si>
  <si>
    <t>5.2.25.2.</t>
  </si>
  <si>
    <t>5.2.25.3.</t>
  </si>
  <si>
    <t>5.2.25.4.</t>
  </si>
  <si>
    <t>5.2.26.</t>
  </si>
  <si>
    <t>5.2.26.1.</t>
  </si>
  <si>
    <t>5.2.26.2.</t>
  </si>
  <si>
    <t>5.2.26.3.</t>
  </si>
  <si>
    <t>5.2.26.4.</t>
  </si>
  <si>
    <t>5.2.27.</t>
  </si>
  <si>
    <t>5.2.27.1.</t>
  </si>
  <si>
    <t>5.2.27.2.</t>
  </si>
  <si>
    <t>5.2.27.3.</t>
  </si>
  <si>
    <t>5.2.27.4.</t>
  </si>
  <si>
    <t>5.2.28.</t>
  </si>
  <si>
    <t>5.2.28.1.</t>
  </si>
  <si>
    <t>5.2.28.2.</t>
  </si>
  <si>
    <t>5.2.28.3.</t>
  </si>
  <si>
    <t>5.2.28.4.</t>
  </si>
  <si>
    <t>5.2.29.</t>
  </si>
  <si>
    <t>5.2.29.1.</t>
  </si>
  <si>
    <t>5.2.29.2.</t>
  </si>
  <si>
    <t>5.2.29.3.</t>
  </si>
  <si>
    <t>5.2.29.4.</t>
  </si>
  <si>
    <t>5.2.30.</t>
  </si>
  <si>
    <t>5.2.30.1.</t>
  </si>
  <si>
    <t>5.2.30.2.</t>
  </si>
  <si>
    <t>5.2.30.3.</t>
  </si>
  <si>
    <t>5.2.30.4.</t>
  </si>
  <si>
    <t>5.2.31.</t>
  </si>
  <si>
    <t>5.2.31.1.</t>
  </si>
  <si>
    <t>5.2.31.2.</t>
  </si>
  <si>
    <t>5.2.31.3.</t>
  </si>
  <si>
    <t>5.2.31.4.</t>
  </si>
  <si>
    <t>5.3.1.</t>
  </si>
  <si>
    <t>5.3.1.1.</t>
  </si>
  <si>
    <t>5.3.1.2.</t>
  </si>
  <si>
    <t>5.3.1.3.</t>
  </si>
  <si>
    <t>5.3.1.4.</t>
  </si>
  <si>
    <t>5.3.2.</t>
  </si>
  <si>
    <t>5.3.2.1.</t>
  </si>
  <si>
    <t>5.3.2.2.</t>
  </si>
  <si>
    <t>5.3.2.3.</t>
  </si>
  <si>
    <t>5.3.2.4.</t>
  </si>
  <si>
    <t>5.3.3.</t>
  </si>
  <si>
    <t>5.3.3.1.</t>
  </si>
  <si>
    <t>5.3.3.2.</t>
  </si>
  <si>
    <t>5.3.3.3.</t>
  </si>
  <si>
    <t>5.3.3.4.</t>
  </si>
  <si>
    <t>5.3.4.</t>
  </si>
  <si>
    <t>5.3.4.1.</t>
  </si>
  <si>
    <t>5.3.4.2.</t>
  </si>
  <si>
    <t>5.3.4.3.</t>
  </si>
  <si>
    <t>5.3.4.4.</t>
  </si>
  <si>
    <t>5.3.5.</t>
  </si>
  <si>
    <t>5.3.5.1.</t>
  </si>
  <si>
    <t>5.3.5.2.</t>
  </si>
  <si>
    <t>5.3.5.3.</t>
  </si>
  <si>
    <t>5.3.5.4.</t>
  </si>
  <si>
    <t>5.3.6.</t>
  </si>
  <si>
    <t>5.3.6.1.</t>
  </si>
  <si>
    <t>5.3.6.2.</t>
  </si>
  <si>
    <t>5.3.6.3.</t>
  </si>
  <si>
    <t>5.3.6.4.</t>
  </si>
  <si>
    <t>5.3.7.</t>
  </si>
  <si>
    <t>5.3.7.1.</t>
  </si>
  <si>
    <t>5.3.7.2.</t>
  </si>
  <si>
    <t>5.3.7.3.</t>
  </si>
  <si>
    <t>5.3.7.4.</t>
  </si>
  <si>
    <t>5.3.8.</t>
  </si>
  <si>
    <t>5.3.8.1.</t>
  </si>
  <si>
    <t>5.3.8.2.</t>
  </si>
  <si>
    <t>5.3.8.3.</t>
  </si>
  <si>
    <t>5.3.8.4.</t>
  </si>
  <si>
    <t>5.3.9.</t>
  </si>
  <si>
    <t>5.3.9.1.</t>
  </si>
  <si>
    <t>5.3.9.2.</t>
  </si>
  <si>
    <t>5.3.9.3.</t>
  </si>
  <si>
    <t>5.3.9.4.</t>
  </si>
  <si>
    <t>5.3.10.</t>
  </si>
  <si>
    <t>5.3.10.1.</t>
  </si>
  <si>
    <t>5.3.10.2.</t>
  </si>
  <si>
    <t>5.3.10.3.</t>
  </si>
  <si>
    <t>5.3.10.4.</t>
  </si>
  <si>
    <t>5.3.11.</t>
  </si>
  <si>
    <t>5.3.11.1.</t>
  </si>
  <si>
    <t>5.3.11.2.</t>
  </si>
  <si>
    <t>5.3.11.3.</t>
  </si>
  <si>
    <t>5.3.11.4.</t>
  </si>
  <si>
    <t>5.3.12.</t>
  </si>
  <si>
    <t>5.3.12.1.</t>
  </si>
  <si>
    <t>5.3.12.2.</t>
  </si>
  <si>
    <t>5.3.12.3.</t>
  </si>
  <si>
    <t>5.3.12.4.</t>
  </si>
  <si>
    <t>5.3.13.</t>
  </si>
  <si>
    <t>5.3.13.1.</t>
  </si>
  <si>
    <t>5.3.13.2.</t>
  </si>
  <si>
    <t>5.3.13.3.</t>
  </si>
  <si>
    <t>5.3.13.4.</t>
  </si>
  <si>
    <t>5.3.14.</t>
  </si>
  <si>
    <t>5.3.14.1.</t>
  </si>
  <si>
    <t>5.3.14.2.</t>
  </si>
  <si>
    <t>5.3.14.3.</t>
  </si>
  <si>
    <t>5.3.14.4.</t>
  </si>
  <si>
    <t>5.3.15.</t>
  </si>
  <si>
    <t>5.3.15.1.</t>
  </si>
  <si>
    <t>5.3.15.2.</t>
  </si>
  <si>
    <t>5.3.15.3.</t>
  </si>
  <si>
    <t>5.3.15.4.</t>
  </si>
  <si>
    <t>5.3.16.</t>
  </si>
  <si>
    <t>5.3.16.1.</t>
  </si>
  <si>
    <t>5.3.16.2.</t>
  </si>
  <si>
    <t>5.3.16.3.</t>
  </si>
  <si>
    <t>5.3.16.4.</t>
  </si>
  <si>
    <t>5.3.17.</t>
  </si>
  <si>
    <t>5.3.17.1.</t>
  </si>
  <si>
    <t>5.3.17.2.</t>
  </si>
  <si>
    <t>5.3.17.3.</t>
  </si>
  <si>
    <t>5.3.17.4.</t>
  </si>
  <si>
    <t>5.3.18.</t>
  </si>
  <si>
    <t>5.3.18.1.</t>
  </si>
  <si>
    <t>5.3.18.2.</t>
  </si>
  <si>
    <t>5.3.18.3.</t>
  </si>
  <si>
    <t>5.3.18.4.</t>
  </si>
  <si>
    <t>5.3.19.</t>
  </si>
  <si>
    <t>5.3.19.1.</t>
  </si>
  <si>
    <t>5.3.19.2.</t>
  </si>
  <si>
    <t>5.3.19.3.</t>
  </si>
  <si>
    <t>5.3.19.4.</t>
  </si>
  <si>
    <t>5.3.20.</t>
  </si>
  <si>
    <t>5.3.20.1.</t>
  </si>
  <si>
    <t>5.3.20.2.</t>
  </si>
  <si>
    <t>5.3.20.3.</t>
  </si>
  <si>
    <t>5.3.20.4.</t>
  </si>
  <si>
    <t>5.3.21.</t>
  </si>
  <si>
    <t>5.3.21.1.</t>
  </si>
  <si>
    <t>5.3.21.2.</t>
  </si>
  <si>
    <t>5.3.21.3.</t>
  </si>
  <si>
    <t>5.3.21.4.</t>
  </si>
  <si>
    <t>5.3.22.</t>
  </si>
  <si>
    <t>5.3.22.1.</t>
  </si>
  <si>
    <t>5.3.22.2.</t>
  </si>
  <si>
    <t>5.3.22.3.</t>
  </si>
  <si>
    <t>5.3.22.4.</t>
  </si>
  <si>
    <t>5.3.23.</t>
  </si>
  <si>
    <t>5.3.23.1.</t>
  </si>
  <si>
    <t>5.3.23.2.</t>
  </si>
  <si>
    <t>5.3.23.3.</t>
  </si>
  <si>
    <t>5.3.23.4.</t>
  </si>
  <si>
    <t>5.3.24.</t>
  </si>
  <si>
    <t>5.3.24.1.</t>
  </si>
  <si>
    <t>5.3.24.2.</t>
  </si>
  <si>
    <t>5.3.24.3.</t>
  </si>
  <si>
    <t>5.3.24.4.</t>
  </si>
  <si>
    <t>5.3.25.</t>
  </si>
  <si>
    <t>5.3.25.1.</t>
  </si>
  <si>
    <t>5.3.25.2.</t>
  </si>
  <si>
    <t>5.3.25.3.</t>
  </si>
  <si>
    <t>5.3.25.4.</t>
  </si>
  <si>
    <t>5.3.26.</t>
  </si>
  <si>
    <t>5.3.26.1.</t>
  </si>
  <si>
    <t>5.3.26.2.</t>
  </si>
  <si>
    <t>5.3.26.3.</t>
  </si>
  <si>
    <t>5.3.26.4.</t>
  </si>
  <si>
    <t>5.3.27.</t>
  </si>
  <si>
    <t>5.3.27.1.</t>
  </si>
  <si>
    <t>5.3.27.2.</t>
  </si>
  <si>
    <t>5.3.27.3.</t>
  </si>
  <si>
    <t>5.3.27.4.</t>
  </si>
  <si>
    <t>5.3.28.</t>
  </si>
  <si>
    <t>5.3.28.1.</t>
  </si>
  <si>
    <t>5.3.28.2.</t>
  </si>
  <si>
    <t>5.3.28.3.</t>
  </si>
  <si>
    <t>5.3.28.4.</t>
  </si>
  <si>
    <t>5.3.29.</t>
  </si>
  <si>
    <t>5.3.29.1.</t>
  </si>
  <si>
    <t>5.3.29.2.</t>
  </si>
  <si>
    <t>5.3.29.3.</t>
  </si>
  <si>
    <t>5.3.29.4.</t>
  </si>
  <si>
    <t>5.3.30.</t>
  </si>
  <si>
    <t>5.3.30.1.</t>
  </si>
  <si>
    <t>5.3.30.2.</t>
  </si>
  <si>
    <t>5.3.30.3.</t>
  </si>
  <si>
    <t>5.3.30.4.</t>
  </si>
  <si>
    <t>5.3.31.</t>
  </si>
  <si>
    <t>5.3.31.1.</t>
  </si>
  <si>
    <t>5.3.31.2.</t>
  </si>
  <si>
    <t>5.3.31.3.</t>
  </si>
  <si>
    <t>5.3.31.4.</t>
  </si>
  <si>
    <t>5.4.1.</t>
  </si>
  <si>
    <t>5.4.1.1.</t>
  </si>
  <si>
    <t>5.4.1.2.</t>
  </si>
  <si>
    <t>5.4.1.3.</t>
  </si>
  <si>
    <t>5.4.1.4.</t>
  </si>
  <si>
    <t>5.4.2.</t>
  </si>
  <si>
    <t>5.4.2.1.</t>
  </si>
  <si>
    <t>5.4.2.2.</t>
  </si>
  <si>
    <t>5.4.2.3.</t>
  </si>
  <si>
    <t>5.4.2.4.</t>
  </si>
  <si>
    <t>5.4.3.</t>
  </si>
  <si>
    <t>5.4.3.1.</t>
  </si>
  <si>
    <t>5.4.3.2.</t>
  </si>
  <si>
    <t>5.4.3.3.</t>
  </si>
  <si>
    <t>5.4.3.4.</t>
  </si>
  <si>
    <t>5.4.4.</t>
  </si>
  <si>
    <t>5.4.4.1.</t>
  </si>
  <si>
    <t>5.4.4.2.</t>
  </si>
  <si>
    <t>5.4.4.3.</t>
  </si>
  <si>
    <t>5.4.4.4.</t>
  </si>
  <si>
    <t>5.4.5.</t>
  </si>
  <si>
    <t>5.4.5.1.</t>
  </si>
  <si>
    <t>5.4.5.2.</t>
  </si>
  <si>
    <t>5.4.5.3.</t>
  </si>
  <si>
    <t>5.4.5.4.</t>
  </si>
  <si>
    <t>5.4.6.</t>
  </si>
  <si>
    <t>5.4.6.1.</t>
  </si>
  <si>
    <t>5.4.6.2.</t>
  </si>
  <si>
    <t>5.4.6.3.</t>
  </si>
  <si>
    <t>5.4.6.4.</t>
  </si>
  <si>
    <t>5.4.7.</t>
  </si>
  <si>
    <t>5.4.7.1.</t>
  </si>
  <si>
    <t>5.4.7.2.</t>
  </si>
  <si>
    <t>5.4.7.3.</t>
  </si>
  <si>
    <t>5.4.7.4.</t>
  </si>
  <si>
    <t>5.4.8.</t>
  </si>
  <si>
    <t>5.4.8.1.</t>
  </si>
  <si>
    <t>5.4.8.2.</t>
  </si>
  <si>
    <t>5.4.8.3.</t>
  </si>
  <si>
    <t>5.4.8.4.</t>
  </si>
  <si>
    <t>5.4.9.</t>
  </si>
  <si>
    <t>5.4.9.1.</t>
  </si>
  <si>
    <t>5.4.9.2.</t>
  </si>
  <si>
    <t>5.4.9.3.</t>
  </si>
  <si>
    <t>5.4.9.4.</t>
  </si>
  <si>
    <t>5.4.10.</t>
  </si>
  <si>
    <t>5.4.10.1.</t>
  </si>
  <si>
    <t>5.4.10.2.</t>
  </si>
  <si>
    <t>5.4.10.3.</t>
  </si>
  <si>
    <t>5.4.10.4.</t>
  </si>
  <si>
    <t>5.4.11.</t>
  </si>
  <si>
    <t>5.4.11.1.</t>
  </si>
  <si>
    <t>5.4.11.2.</t>
  </si>
  <si>
    <t>5.4.11.3.</t>
  </si>
  <si>
    <t>5.4.11.4.</t>
  </si>
  <si>
    <t>5.4.12.</t>
  </si>
  <si>
    <t>5.4.12.1.</t>
  </si>
  <si>
    <t>5.4.12.2.</t>
  </si>
  <si>
    <t>5.4.12.3.</t>
  </si>
  <si>
    <t>5.4.12.4.</t>
  </si>
  <si>
    <t>5.4.13.</t>
  </si>
  <si>
    <t>5.4.13.1.</t>
  </si>
  <si>
    <t>5.4.13.2.</t>
  </si>
  <si>
    <t>5.4.13.3.</t>
  </si>
  <si>
    <t>5.4.13.4.</t>
  </si>
  <si>
    <t>5.4.14.</t>
  </si>
  <si>
    <t>5.4.14.1.</t>
  </si>
  <si>
    <t>5.4.14.2.</t>
  </si>
  <si>
    <t>5.4.14.3.</t>
  </si>
  <si>
    <t>5.4.14.4.</t>
  </si>
  <si>
    <t>5.4.15.</t>
  </si>
  <si>
    <t>5.4.15.1.</t>
  </si>
  <si>
    <t>5.4.15.2.</t>
  </si>
  <si>
    <t>5.4.15.3.</t>
  </si>
  <si>
    <t>5.4.15.4.</t>
  </si>
  <si>
    <t>5.4.16.</t>
  </si>
  <si>
    <t>5.4.16.1.</t>
  </si>
  <si>
    <t>5.4.16.2.</t>
  </si>
  <si>
    <t>5.4.16.3.</t>
  </si>
  <si>
    <t>5.4.16.4.</t>
  </si>
  <si>
    <t>5.4.17.</t>
  </si>
  <si>
    <t>5.4.17.1.</t>
  </si>
  <si>
    <t>5.4.17.2.</t>
  </si>
  <si>
    <t>5.4.17.3.</t>
  </si>
  <si>
    <t>5.4.17.4.</t>
  </si>
  <si>
    <t>5.4.18.</t>
  </si>
  <si>
    <t>5.4.18.1.</t>
  </si>
  <si>
    <t>5.4.18.2.</t>
  </si>
  <si>
    <t>5.4.18.3.</t>
  </si>
  <si>
    <t>5.4.18.4.</t>
  </si>
  <si>
    <t>5.4.19.</t>
  </si>
  <si>
    <t>5.4.19.1.</t>
  </si>
  <si>
    <t>5.4.19.2.</t>
  </si>
  <si>
    <t>5.4.19.3.</t>
  </si>
  <si>
    <t>5.4.19.4.</t>
  </si>
  <si>
    <t>5.4.20.</t>
  </si>
  <si>
    <t>5.4.20.1.</t>
  </si>
  <si>
    <t>5.4.20.2.</t>
  </si>
  <si>
    <t>5.4.20.3.</t>
  </si>
  <si>
    <t>5.4.20.4.</t>
  </si>
  <si>
    <t>5.4.21.</t>
  </si>
  <si>
    <t>5.4.21.1.</t>
  </si>
  <si>
    <t>5.4.21.2.</t>
  </si>
  <si>
    <t>5.4.21.3.</t>
  </si>
  <si>
    <t>5.4.21.4.</t>
  </si>
  <si>
    <t>5.4.22.</t>
  </si>
  <si>
    <t>5.4.22.1.</t>
  </si>
  <si>
    <t>5.4.22.2.</t>
  </si>
  <si>
    <t>5.4.22.3.</t>
  </si>
  <si>
    <t>5.4.22.4.</t>
  </si>
  <si>
    <t>5.4.23.</t>
  </si>
  <si>
    <t>5.4.23.1.</t>
  </si>
  <si>
    <t>5.4.23.2.</t>
  </si>
  <si>
    <t>5.4.23.3.</t>
  </si>
  <si>
    <t>5.4.23.4.</t>
  </si>
  <si>
    <t>5.4.24.</t>
  </si>
  <si>
    <t>5.4.24.1.</t>
  </si>
  <si>
    <t>5.4.24.2.</t>
  </si>
  <si>
    <t>5.4.24.3.</t>
  </si>
  <si>
    <t>5.4.24.4.</t>
  </si>
  <si>
    <t>5.4.25.</t>
  </si>
  <si>
    <t>5.4.25.1.</t>
  </si>
  <si>
    <t>5.4.25.2.</t>
  </si>
  <si>
    <t>5.4.25.3.</t>
  </si>
  <si>
    <t>5.4.25.4.</t>
  </si>
  <si>
    <t>5.4.26.</t>
  </si>
  <si>
    <t>5.4.26.1.</t>
  </si>
  <si>
    <t>5.4.26.2.</t>
  </si>
  <si>
    <t>5.4.26.3.</t>
  </si>
  <si>
    <t>5.4.26.4.</t>
  </si>
  <si>
    <t>5.4.27.</t>
  </si>
  <si>
    <t>5.4.27.1.</t>
  </si>
  <si>
    <t>5.4.27.2.</t>
  </si>
  <si>
    <t>5.4.27.3.</t>
  </si>
  <si>
    <t>5.4.27.4.</t>
  </si>
  <si>
    <t>5.4.28.</t>
  </si>
  <si>
    <t>5.4.28.1.</t>
  </si>
  <si>
    <t>5.4.28.2.</t>
  </si>
  <si>
    <t>5.4.28.3.</t>
  </si>
  <si>
    <t>5.4.28.4.</t>
  </si>
  <si>
    <t>5.4.29.</t>
  </si>
  <si>
    <t>5.4.29.1.</t>
  </si>
  <si>
    <t>5.4.29.2.</t>
  </si>
  <si>
    <t>5.4.29.3.</t>
  </si>
  <si>
    <t>5.4.29.4.</t>
  </si>
  <si>
    <t>5.4.30.</t>
  </si>
  <si>
    <t>5.4.30.1.</t>
  </si>
  <si>
    <t>5.4.30.2.</t>
  </si>
  <si>
    <t>5.4.30.3.</t>
  </si>
  <si>
    <t>5.4.30.4.</t>
  </si>
  <si>
    <t>5.4.31.</t>
  </si>
  <si>
    <t>5.4.31.1.</t>
  </si>
  <si>
    <t>5.4.31.2.</t>
  </si>
  <si>
    <t>5.4.31.3.</t>
  </si>
  <si>
    <t>5.4.31.4.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</si>
  <si>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</t>
  </si>
  <si>
    <t>5.5.1.</t>
  </si>
  <si>
    <t>5.5.1.1.</t>
  </si>
  <si>
    <t>5.5.2.</t>
  </si>
  <si>
    <t>5.5.2.1.</t>
  </si>
  <si>
    <t>5.5.3.</t>
  </si>
  <si>
    <t>5.5.3.1.</t>
  </si>
  <si>
    <t>5.5.4.</t>
  </si>
  <si>
    <t>5.5.4.1.</t>
  </si>
  <si>
    <t>5.5.5.</t>
  </si>
  <si>
    <t>5.5.5.1.</t>
  </si>
  <si>
    <t>5.5.6.</t>
  </si>
  <si>
    <t>5.5.6.1.</t>
  </si>
  <si>
    <t>5.5.7.</t>
  </si>
  <si>
    <t>5.5.7.1.</t>
  </si>
  <si>
    <t>5.5.8.</t>
  </si>
  <si>
    <t>5.5.8.1.</t>
  </si>
  <si>
    <t>5.5.9.</t>
  </si>
  <si>
    <t>5.5.9.1.</t>
  </si>
  <si>
    <t>5.5.10.</t>
  </si>
  <si>
    <t>5.5.10.1.</t>
  </si>
  <si>
    <t>5.5.11.</t>
  </si>
  <si>
    <t>5.5.11.1.</t>
  </si>
  <si>
    <t>5.5.12.</t>
  </si>
  <si>
    <t>5.5.12.1.</t>
  </si>
  <si>
    <t>5.5.13.</t>
  </si>
  <si>
    <t>5.5.13.1.</t>
  </si>
  <si>
    <t>5.5.14.</t>
  </si>
  <si>
    <t>5.5.14.1.</t>
  </si>
  <si>
    <t>5.5.15.</t>
  </si>
  <si>
    <t>5.5.15.1.</t>
  </si>
  <si>
    <t>5.5.16.</t>
  </si>
  <si>
    <t>5.5.16.1.</t>
  </si>
  <si>
    <t>5.5.17.</t>
  </si>
  <si>
    <t>5.5.17.1.</t>
  </si>
  <si>
    <t>5.5.18.</t>
  </si>
  <si>
    <t>5.5.18.1.</t>
  </si>
  <si>
    <t>5.5.19.</t>
  </si>
  <si>
    <t>5.5.19.1.</t>
  </si>
  <si>
    <t>5.5.20.</t>
  </si>
  <si>
    <t>5.5.20.1.</t>
  </si>
  <si>
    <t>5.5.21.</t>
  </si>
  <si>
    <t>5.5.21.1.</t>
  </si>
  <si>
    <t>5.5.22.</t>
  </si>
  <si>
    <t>5.5.22.1.</t>
  </si>
  <si>
    <t>5.5.23.</t>
  </si>
  <si>
    <t>5.5.23.1.</t>
  </si>
  <si>
    <t>5.5.24.</t>
  </si>
  <si>
    <t>5.5.24.1.</t>
  </si>
  <si>
    <t>5.5.25.</t>
  </si>
  <si>
    <t>5.5.25.1.</t>
  </si>
  <si>
    <t>5.5.26.</t>
  </si>
  <si>
    <t>5.5.26.1.</t>
  </si>
  <si>
    <t>5.5.27.</t>
  </si>
  <si>
    <t>5.5.27.1.</t>
  </si>
  <si>
    <t>5.5.28.</t>
  </si>
  <si>
    <t>5.5.28.1.</t>
  </si>
  <si>
    <t>5.5.29.</t>
  </si>
  <si>
    <t>5.5.29.1.</t>
  </si>
  <si>
    <t>5.5.30.</t>
  </si>
  <si>
    <t>5.5.30.1.</t>
  </si>
  <si>
    <t>5.5.31.</t>
  </si>
  <si>
    <t>5.5.31.1.</t>
  </si>
  <si>
    <t>Ставка, применяемая к величине превышения планового почасового объема покупки электрической энергии над соответствующим фактическим почасовым объемом</t>
  </si>
  <si>
    <t>5.6.1.</t>
  </si>
  <si>
    <t>5.6.1.1.</t>
  </si>
  <si>
    <t>5.6.2.</t>
  </si>
  <si>
    <t>5.6.2.1.</t>
  </si>
  <si>
    <t>5.6.3.</t>
  </si>
  <si>
    <t>5.6.3.1.</t>
  </si>
  <si>
    <t>5.6.4.</t>
  </si>
  <si>
    <t>5.6.4.1.</t>
  </si>
  <si>
    <t>5.6.5.</t>
  </si>
  <si>
    <t>5.6.5.1.</t>
  </si>
  <si>
    <t>5.6.6.</t>
  </si>
  <si>
    <t>5.6.6.1.</t>
  </si>
  <si>
    <t>5.6.7.</t>
  </si>
  <si>
    <t>5.6.7.1.</t>
  </si>
  <si>
    <t>5.6.8.</t>
  </si>
  <si>
    <t>5.6.8.1.</t>
  </si>
  <si>
    <t>5.6.9.</t>
  </si>
  <si>
    <t>5.6.9.1.</t>
  </si>
  <si>
    <t>5.6.10.</t>
  </si>
  <si>
    <t>5.6.10.1.</t>
  </si>
  <si>
    <t>5.6.11.</t>
  </si>
  <si>
    <t>5.6.11.1.</t>
  </si>
  <si>
    <t>5.6.12.</t>
  </si>
  <si>
    <t>5.6.12.1.</t>
  </si>
  <si>
    <t>5.6.13.</t>
  </si>
  <si>
    <t>5.6.13.1.</t>
  </si>
  <si>
    <t>5.6.14.</t>
  </si>
  <si>
    <t>5.6.14.1.</t>
  </si>
  <si>
    <t>5.6.15.</t>
  </si>
  <si>
    <t>5.6.15.1.</t>
  </si>
  <si>
    <t>5.6.16.</t>
  </si>
  <si>
    <t>5.6.16.1.</t>
  </si>
  <si>
    <t>5.6.17.</t>
  </si>
  <si>
    <t>5.6.17.1.</t>
  </si>
  <si>
    <t>5.6.18.</t>
  </si>
  <si>
    <t>5.6.18.1.</t>
  </si>
  <si>
    <t>5.6.19.</t>
  </si>
  <si>
    <t>5.6.19.1.</t>
  </si>
  <si>
    <t>5.6.20.</t>
  </si>
  <si>
    <t>5.6.20.1.</t>
  </si>
  <si>
    <t>5.6.21.</t>
  </si>
  <si>
    <t>5.6.21.1.</t>
  </si>
  <si>
    <t>5.6.22.</t>
  </si>
  <si>
    <t>5.6.22.1.</t>
  </si>
  <si>
    <t>5.6.23.</t>
  </si>
  <si>
    <t>5.6.23.1.</t>
  </si>
  <si>
    <t>5.6.24.</t>
  </si>
  <si>
    <t>5.6.24.1.</t>
  </si>
  <si>
    <t>5.6.25.</t>
  </si>
  <si>
    <t>5.6.25.1.</t>
  </si>
  <si>
    <t>5.6.26.</t>
  </si>
  <si>
    <t>5.6.26.1.</t>
  </si>
  <si>
    <t>5.6.27.</t>
  </si>
  <si>
    <t>5.6.27.1.</t>
  </si>
  <si>
    <t>5.6.28.</t>
  </si>
  <si>
    <t>5.6.28.1.</t>
  </si>
  <si>
    <t>5.6.29.</t>
  </si>
  <si>
    <t>5.6.29.1.</t>
  </si>
  <si>
    <t>5.6.30.</t>
  </si>
  <si>
    <t>5.6.30.1.</t>
  </si>
  <si>
    <t>5.6.31.</t>
  </si>
  <si>
    <t>5.6.31.1.</t>
  </si>
  <si>
    <t>Ставка для учета разницы предварительных требований и обязательств по результатам кокурентного отбора</t>
  </si>
  <si>
    <t>Наименование</t>
  </si>
  <si>
    <t>Ставка</t>
  </si>
  <si>
    <t>5.7.1.</t>
  </si>
  <si>
    <t>Ставка, применяемая к сумме плановых почасовых объемов покупки электрической энергии в целом за расчетный период</t>
  </si>
  <si>
    <t>руб./кВт.ч.</t>
  </si>
  <si>
    <t>5.7.2.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</si>
  <si>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</si>
  <si>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5.8.1.</t>
  </si>
  <si>
    <t>5.8.1.1.</t>
  </si>
  <si>
    <t>6. Шестая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двухставочном исчислении)</t>
  </si>
  <si>
    <t>6.1.1.</t>
  </si>
  <si>
    <t>6.1.1.1.</t>
  </si>
  <si>
    <t>6.1.1.2.</t>
  </si>
  <si>
    <t>6.1.1.3.</t>
  </si>
  <si>
    <t>6.1.1.4.</t>
  </si>
  <si>
    <t>6.1.2.</t>
  </si>
  <si>
    <t>6.1.2.1.</t>
  </si>
  <si>
    <t>6.1.2.2.</t>
  </si>
  <si>
    <t>6.1.2.3.</t>
  </si>
  <si>
    <t>6.1.2.4.</t>
  </si>
  <si>
    <t>6.1.3.</t>
  </si>
  <si>
    <t>6.1.3.1.</t>
  </si>
  <si>
    <t>6.1.3.2.</t>
  </si>
  <si>
    <t>6.1.3.3.</t>
  </si>
  <si>
    <t>6.1.3.4.</t>
  </si>
  <si>
    <t>6.1.4.</t>
  </si>
  <si>
    <t>6.1.4.1.</t>
  </si>
  <si>
    <t>6.1.4.2.</t>
  </si>
  <si>
    <t>6.1.4.3.</t>
  </si>
  <si>
    <t>6.1.4.4.</t>
  </si>
  <si>
    <t>6.1.5.</t>
  </si>
  <si>
    <t>6.1.5.1.</t>
  </si>
  <si>
    <t>6.1.5.2.</t>
  </si>
  <si>
    <t>6.1.5.3.</t>
  </si>
  <si>
    <t>6.1.5.4.</t>
  </si>
  <si>
    <t>6.1.6.</t>
  </si>
  <si>
    <t>6.1.6.1.</t>
  </si>
  <si>
    <t>6.1.6.2.</t>
  </si>
  <si>
    <t>6.1.6.3.</t>
  </si>
  <si>
    <t>6.1.6.4.</t>
  </si>
  <si>
    <t>6.1.7.</t>
  </si>
  <si>
    <t>6.1.7.1.</t>
  </si>
  <si>
    <t>6.1.7.2.</t>
  </si>
  <si>
    <t>6.1.7.3.</t>
  </si>
  <si>
    <t>6.1.7.4.</t>
  </si>
  <si>
    <t>6.1.8.</t>
  </si>
  <si>
    <t>6.1.8.1.</t>
  </si>
  <si>
    <t>6.1.8.2.</t>
  </si>
  <si>
    <t>6.1.8.3.</t>
  </si>
  <si>
    <t>6.1.8.4.</t>
  </si>
  <si>
    <t>6.1.9.</t>
  </si>
  <si>
    <t>6.1.9.1.</t>
  </si>
  <si>
    <t>6.1.9.2.</t>
  </si>
  <si>
    <t>6.1.9.3.</t>
  </si>
  <si>
    <t>6.1.9.4.</t>
  </si>
  <si>
    <t>6.1.10.</t>
  </si>
  <si>
    <t>6.1.10.1.</t>
  </si>
  <si>
    <t>6.1.10.2.</t>
  </si>
  <si>
    <t>6.1.10.3.</t>
  </si>
  <si>
    <t>6.1.10.4.</t>
  </si>
  <si>
    <t>6.1.11.</t>
  </si>
  <si>
    <t>6.1.11.1.</t>
  </si>
  <si>
    <t>6.1.11.2.</t>
  </si>
  <si>
    <t>6.1.11.3.</t>
  </si>
  <si>
    <t>6.1.11.4.</t>
  </si>
  <si>
    <t>6.1.12.</t>
  </si>
  <si>
    <t>6.1.12.1.</t>
  </si>
  <si>
    <t>6.1.12.2.</t>
  </si>
  <si>
    <t>6.1.12.3.</t>
  </si>
  <si>
    <t>6.1.12.4.</t>
  </si>
  <si>
    <t>6.1.13.</t>
  </si>
  <si>
    <t>6.1.13.1.</t>
  </si>
  <si>
    <t>6.1.13.2.</t>
  </si>
  <si>
    <t>6.1.13.3.</t>
  </si>
  <si>
    <t>6.1.13.4.</t>
  </si>
  <si>
    <t>6.1.14.</t>
  </si>
  <si>
    <t>6.1.14.1.</t>
  </si>
  <si>
    <t>6.1.14.2.</t>
  </si>
  <si>
    <t>6.1.14.3.</t>
  </si>
  <si>
    <t>6.1.14.4.</t>
  </si>
  <si>
    <t>6.1.15.</t>
  </si>
  <si>
    <t>6.1.15.1.</t>
  </si>
  <si>
    <t>6.1.15.2.</t>
  </si>
  <si>
    <t>6.1.15.3.</t>
  </si>
  <si>
    <t>6.1.15.4.</t>
  </si>
  <si>
    <t>6.1.16.</t>
  </si>
  <si>
    <t>6.1.16.1.</t>
  </si>
  <si>
    <t>6.1.16.2.</t>
  </si>
  <si>
    <t>6.1.16.3.</t>
  </si>
  <si>
    <t>6.1.16.4.</t>
  </si>
  <si>
    <t>6.1.17.</t>
  </si>
  <si>
    <t>6.1.17.1.</t>
  </si>
  <si>
    <t>6.1.17.2.</t>
  </si>
  <si>
    <t>6.1.17.3.</t>
  </si>
  <si>
    <t>6.1.17.4.</t>
  </si>
  <si>
    <t>6.1.18.</t>
  </si>
  <si>
    <t>6.1.18.1.</t>
  </si>
  <si>
    <t>6.1.18.2.</t>
  </si>
  <si>
    <t>6.1.18.3.</t>
  </si>
  <si>
    <t>6.1.18.4.</t>
  </si>
  <si>
    <t>6.1.19.</t>
  </si>
  <si>
    <t>6.1.19.1.</t>
  </si>
  <si>
    <t>6.1.19.2.</t>
  </si>
  <si>
    <t>6.1.19.3.</t>
  </si>
  <si>
    <t>6.1.19.4.</t>
  </si>
  <si>
    <t>6.1.20.</t>
  </si>
  <si>
    <t>6.1.20.1.</t>
  </si>
  <si>
    <t>6.1.20.2.</t>
  </si>
  <si>
    <t>6.1.20.3.</t>
  </si>
  <si>
    <t>6.1.20.4.</t>
  </si>
  <si>
    <t>6.1.21.</t>
  </si>
  <si>
    <t>6.1.21.1.</t>
  </si>
  <si>
    <t>6.1.21.2.</t>
  </si>
  <si>
    <t>6.1.21.3.</t>
  </si>
  <si>
    <t>6.1.21.4.</t>
  </si>
  <si>
    <t>6.1.22.</t>
  </si>
  <si>
    <t>6.1.22.1.</t>
  </si>
  <si>
    <t>6.1.22.2.</t>
  </si>
  <si>
    <t>6.1.22.3.</t>
  </si>
  <si>
    <t>6.1.22.4.</t>
  </si>
  <si>
    <t>6.1.23.</t>
  </si>
  <si>
    <t>6.1.23.1.</t>
  </si>
  <si>
    <t>6.1.23.2.</t>
  </si>
  <si>
    <t>6.1.23.3.</t>
  </si>
  <si>
    <t>6.1.23.4.</t>
  </si>
  <si>
    <t>6.1.24.</t>
  </si>
  <si>
    <t>6.1.24.1.</t>
  </si>
  <si>
    <t>6.1.24.2.</t>
  </si>
  <si>
    <t>6.1.24.3.</t>
  </si>
  <si>
    <t>6.1.24.4.</t>
  </si>
  <si>
    <t>6.1.25.</t>
  </si>
  <si>
    <t>6.1.25.1.</t>
  </si>
  <si>
    <t>6.1.25.2.</t>
  </si>
  <si>
    <t>6.1.25.3.</t>
  </si>
  <si>
    <t>6.1.25.4.</t>
  </si>
  <si>
    <t>6.1.26.</t>
  </si>
  <si>
    <t>6.1.26.1.</t>
  </si>
  <si>
    <t>6.1.26.2.</t>
  </si>
  <si>
    <t>6.1.26.3.</t>
  </si>
  <si>
    <t>6.1.26.4.</t>
  </si>
  <si>
    <t>6.1.27.</t>
  </si>
  <si>
    <t>6.1.27.1.</t>
  </si>
  <si>
    <t>6.1.27.2.</t>
  </si>
  <si>
    <t>6.1.27.3.</t>
  </si>
  <si>
    <t>6.1.27.4.</t>
  </si>
  <si>
    <t>6.1.28.</t>
  </si>
  <si>
    <t>6.1.28.1.</t>
  </si>
  <si>
    <t>6.1.28.2.</t>
  </si>
  <si>
    <t>6.1.28.3.</t>
  </si>
  <si>
    <t>6.1.28.4.</t>
  </si>
  <si>
    <t>6.1.29.</t>
  </si>
  <si>
    <t>6.1.29.1.</t>
  </si>
  <si>
    <t>6.1.29.2.</t>
  </si>
  <si>
    <t>6.1.29.3.</t>
  </si>
  <si>
    <t>6.1.29.4.</t>
  </si>
  <si>
    <t>6.1.30.</t>
  </si>
  <si>
    <t>6.1.30.1.</t>
  </si>
  <si>
    <t>6.1.30.2.</t>
  </si>
  <si>
    <t>6.1.30.3.</t>
  </si>
  <si>
    <t>6.1.30.4.</t>
  </si>
  <si>
    <t>6.1.31.</t>
  </si>
  <si>
    <t>6.1.31.1.</t>
  </si>
  <si>
    <t>6.1.31.2.</t>
  </si>
  <si>
    <t>6.1.31.3.</t>
  </si>
  <si>
    <t>6.1.31.4.</t>
  </si>
  <si>
    <t>6.2.1.</t>
  </si>
  <si>
    <t>6.2.1.1.</t>
  </si>
  <si>
    <t>6.2.1.2.</t>
  </si>
  <si>
    <t>6.2.1.3.</t>
  </si>
  <si>
    <t>6.2.1.4.</t>
  </si>
  <si>
    <t>6.2.2.</t>
  </si>
  <si>
    <t>6.2.2.1.</t>
  </si>
  <si>
    <t>6.2.2.2.</t>
  </si>
  <si>
    <t>6.2.2.3.</t>
  </si>
  <si>
    <t>6.2.2.4.</t>
  </si>
  <si>
    <t>6.2.3.</t>
  </si>
  <si>
    <t>6.2.3.1.</t>
  </si>
  <si>
    <t>6.2.3.2.</t>
  </si>
  <si>
    <t>6.2.3.3.</t>
  </si>
  <si>
    <t>6.2.3.4.</t>
  </si>
  <si>
    <t>6.2.4.</t>
  </si>
  <si>
    <t>6.2.4.1.</t>
  </si>
  <si>
    <t>6.2.4.2.</t>
  </si>
  <si>
    <t>6.2.4.3.</t>
  </si>
  <si>
    <t>6.2.4.4.</t>
  </si>
  <si>
    <t>6.2.5.</t>
  </si>
  <si>
    <t>6.2.5.1.</t>
  </si>
  <si>
    <t>6.2.5.2.</t>
  </si>
  <si>
    <t>6.2.5.3.</t>
  </si>
  <si>
    <t>6.2.5.4.</t>
  </si>
  <si>
    <t>6.2.6.</t>
  </si>
  <si>
    <t>6.2.6.1.</t>
  </si>
  <si>
    <t>6.2.6.2.</t>
  </si>
  <si>
    <t>6.2.6.3.</t>
  </si>
  <si>
    <t>6.2.6.4.</t>
  </si>
  <si>
    <t>6.2.7.</t>
  </si>
  <si>
    <t>6.2.7.1.</t>
  </si>
  <si>
    <t>6.2.7.2.</t>
  </si>
  <si>
    <t>6.2.7.3.</t>
  </si>
  <si>
    <t>6.2.7.4.</t>
  </si>
  <si>
    <t>6.2.8.</t>
  </si>
  <si>
    <t>6.2.8.1.</t>
  </si>
  <si>
    <t>6.2.8.2.</t>
  </si>
  <si>
    <t>6.2.8.3.</t>
  </si>
  <si>
    <t>6.2.8.4.</t>
  </si>
  <si>
    <t>6.2.9.</t>
  </si>
  <si>
    <t>6.2.9.1.</t>
  </si>
  <si>
    <t>6.2.9.2.</t>
  </si>
  <si>
    <t>6.2.9.3.</t>
  </si>
  <si>
    <t>6.2.9.4.</t>
  </si>
  <si>
    <t>6.2.10.</t>
  </si>
  <si>
    <t>6.2.10.1.</t>
  </si>
  <si>
    <t>6.2.10.2.</t>
  </si>
  <si>
    <t>6.2.10.3.</t>
  </si>
  <si>
    <t>6.2.10.4.</t>
  </si>
  <si>
    <t>6.2.11.</t>
  </si>
  <si>
    <t>6.2.11.1.</t>
  </si>
  <si>
    <t>6.2.11.2.</t>
  </si>
  <si>
    <t>6.2.11.3.</t>
  </si>
  <si>
    <t>6.2.11.4.</t>
  </si>
  <si>
    <t>6.2.12.</t>
  </si>
  <si>
    <t>6.2.12.1.</t>
  </si>
  <si>
    <t>6.2.12.2.</t>
  </si>
  <si>
    <t>6.2.12.3.</t>
  </si>
  <si>
    <t>6.2.12.4.</t>
  </si>
  <si>
    <t>6.2.13.</t>
  </si>
  <si>
    <t>6.2.13.1.</t>
  </si>
  <si>
    <t>6.2.13.2.</t>
  </si>
  <si>
    <t>6.2.13.3.</t>
  </si>
  <si>
    <t>6.2.13.4.</t>
  </si>
  <si>
    <t>6.2.14.</t>
  </si>
  <si>
    <t>6.2.14.1.</t>
  </si>
  <si>
    <t>6.2.14.2.</t>
  </si>
  <si>
    <t>6.2.14.3.</t>
  </si>
  <si>
    <t>6.2.14.4.</t>
  </si>
  <si>
    <t>6.2.15.</t>
  </si>
  <si>
    <t>6.2.15.1.</t>
  </si>
  <si>
    <t>6.2.15.2.</t>
  </si>
  <si>
    <t>6.2.15.3.</t>
  </si>
  <si>
    <t>6.2.15.4.</t>
  </si>
  <si>
    <t>6.2.16.</t>
  </si>
  <si>
    <t>6.2.16.1.</t>
  </si>
  <si>
    <t>6.2.16.2.</t>
  </si>
  <si>
    <t>6.2.16.3.</t>
  </si>
  <si>
    <t>6.2.16.4.</t>
  </si>
  <si>
    <t>6.2.17.</t>
  </si>
  <si>
    <t>6.2.17.1.</t>
  </si>
  <si>
    <t>6.2.17.2.</t>
  </si>
  <si>
    <t>6.2.17.3.</t>
  </si>
  <si>
    <t>6.2.17.4.</t>
  </si>
  <si>
    <t>6.2.18.</t>
  </si>
  <si>
    <t>6.2.18.1.</t>
  </si>
  <si>
    <t>6.2.18.2.</t>
  </si>
  <si>
    <t>6.2.18.3.</t>
  </si>
  <si>
    <t>6.2.18.4.</t>
  </si>
  <si>
    <t>6.2.19.</t>
  </si>
  <si>
    <t>6.2.19.1.</t>
  </si>
  <si>
    <t>6.2.19.2.</t>
  </si>
  <si>
    <t>6.2.19.3.</t>
  </si>
  <si>
    <t>6.2.19.4.</t>
  </si>
  <si>
    <t>6.2.20.</t>
  </si>
  <si>
    <t>6.2.20.1.</t>
  </si>
  <si>
    <t>6.2.20.2.</t>
  </si>
  <si>
    <t>6.2.20.3.</t>
  </si>
  <si>
    <t>6.2.20.4.</t>
  </si>
  <si>
    <t>6.2.21.</t>
  </si>
  <si>
    <t>6.2.21.1.</t>
  </si>
  <si>
    <t>6.2.21.2.</t>
  </si>
  <si>
    <t>6.2.21.3.</t>
  </si>
  <si>
    <t>6.2.21.4.</t>
  </si>
  <si>
    <t>6.2.22.</t>
  </si>
  <si>
    <t>6.2.22.1.</t>
  </si>
  <si>
    <t>6.2.22.2.</t>
  </si>
  <si>
    <t>6.2.22.3.</t>
  </si>
  <si>
    <t>6.2.22.4.</t>
  </si>
  <si>
    <t>6.2.23.</t>
  </si>
  <si>
    <t>6.2.23.1.</t>
  </si>
  <si>
    <t>6.2.23.2.</t>
  </si>
  <si>
    <t>6.2.23.3.</t>
  </si>
  <si>
    <t>6.2.23.4.</t>
  </si>
  <si>
    <t>6.2.24.</t>
  </si>
  <si>
    <t>6.2.24.1.</t>
  </si>
  <si>
    <t>6.2.24.2.</t>
  </si>
  <si>
    <t>6.2.24.3.</t>
  </si>
  <si>
    <t>6.2.24.4.</t>
  </si>
  <si>
    <t>6.2.25.</t>
  </si>
  <si>
    <t>6.2.25.1.</t>
  </si>
  <si>
    <t>6.2.25.2.</t>
  </si>
  <si>
    <t>6.2.25.3.</t>
  </si>
  <si>
    <t>6.2.25.4.</t>
  </si>
  <si>
    <t>6.2.26.</t>
  </si>
  <si>
    <t>6.2.26.1.</t>
  </si>
  <si>
    <t>6.2.26.2.</t>
  </si>
  <si>
    <t>6.2.26.3.</t>
  </si>
  <si>
    <t>6.2.26.4.</t>
  </si>
  <si>
    <t>6.2.27.</t>
  </si>
  <si>
    <t>6.2.27.1.</t>
  </si>
  <si>
    <t>6.2.27.2.</t>
  </si>
  <si>
    <t>6.2.27.3.</t>
  </si>
  <si>
    <t>6.2.27.4.</t>
  </si>
  <si>
    <t>6.2.28.</t>
  </si>
  <si>
    <t>6.2.28.1.</t>
  </si>
  <si>
    <t>6.2.28.2.</t>
  </si>
  <si>
    <t>6.2.28.3.</t>
  </si>
  <si>
    <t>6.2.28.4.</t>
  </si>
  <si>
    <t>6.2.29.</t>
  </si>
  <si>
    <t>6.2.29.1.</t>
  </si>
  <si>
    <t>6.2.29.2.</t>
  </si>
  <si>
    <t>6.2.29.3.</t>
  </si>
  <si>
    <t>6.2.29.4.</t>
  </si>
  <si>
    <t>6.2.30.</t>
  </si>
  <si>
    <t>6.2.30.1.</t>
  </si>
  <si>
    <t>6.2.30.2.</t>
  </si>
  <si>
    <t>6.2.30.3.</t>
  </si>
  <si>
    <t>6.2.30.4.</t>
  </si>
  <si>
    <t>6.2.31.</t>
  </si>
  <si>
    <t>6.2.31.1.</t>
  </si>
  <si>
    <t>6.2.31.2.</t>
  </si>
  <si>
    <t>6.2.31.3.</t>
  </si>
  <si>
    <t>6.2.31.4.</t>
  </si>
  <si>
    <t>6.3.1.</t>
  </si>
  <si>
    <t>6.3.1.1.</t>
  </si>
  <si>
    <t>6.3.1.2.</t>
  </si>
  <si>
    <t>6.3.1.3.</t>
  </si>
  <si>
    <t>6.3.1.4.</t>
  </si>
  <si>
    <t>6.3.2.</t>
  </si>
  <si>
    <t>6.3.2.1.</t>
  </si>
  <si>
    <t>6.3.2.2.</t>
  </si>
  <si>
    <t>6.3.2.3.</t>
  </si>
  <si>
    <t>6.3.2.4.</t>
  </si>
  <si>
    <t>6.3.3.</t>
  </si>
  <si>
    <t>6.3.3.1.</t>
  </si>
  <si>
    <t>6.3.3.2.</t>
  </si>
  <si>
    <t>6.3.3.3.</t>
  </si>
  <si>
    <t>6.3.3.4.</t>
  </si>
  <si>
    <t>6.3.4.</t>
  </si>
  <si>
    <t>6.3.4.1.</t>
  </si>
  <si>
    <t>6.3.4.2.</t>
  </si>
  <si>
    <t>6.3.4.3.</t>
  </si>
  <si>
    <t>6.3.4.4.</t>
  </si>
  <si>
    <t>6.3.5.</t>
  </si>
  <si>
    <t>6.3.5.1.</t>
  </si>
  <si>
    <t>6.3.5.2.</t>
  </si>
  <si>
    <t>6.3.5.3.</t>
  </si>
  <si>
    <t>6.3.5.4.</t>
  </si>
  <si>
    <t>6.3.6.</t>
  </si>
  <si>
    <t>6.3.6.1.</t>
  </si>
  <si>
    <t>6.3.6.2.</t>
  </si>
  <si>
    <t>6.3.6.3.</t>
  </si>
  <si>
    <t>6.3.6.4.</t>
  </si>
  <si>
    <t>6.3.7.</t>
  </si>
  <si>
    <t>6.3.7.1.</t>
  </si>
  <si>
    <t>6.3.7.2.</t>
  </si>
  <si>
    <t>6.3.7.3.</t>
  </si>
  <si>
    <t>6.3.7.4.</t>
  </si>
  <si>
    <t>6.3.8.</t>
  </si>
  <si>
    <t>6.3.8.1.</t>
  </si>
  <si>
    <t>6.3.8.2.</t>
  </si>
  <si>
    <t>6.3.8.3.</t>
  </si>
  <si>
    <t>6.3.8.4.</t>
  </si>
  <si>
    <t>6.3.9.</t>
  </si>
  <si>
    <t>6.3.9.1.</t>
  </si>
  <si>
    <t>6.3.9.2.</t>
  </si>
  <si>
    <t>6.3.9.3.</t>
  </si>
  <si>
    <t>6.3.9.4.</t>
  </si>
  <si>
    <t>6.3.10.</t>
  </si>
  <si>
    <t>6.3.10.1.</t>
  </si>
  <si>
    <t>6.3.10.2.</t>
  </si>
  <si>
    <t>6.3.10.3.</t>
  </si>
  <si>
    <t>6.3.10.4.</t>
  </si>
  <si>
    <t>6.3.11.</t>
  </si>
  <si>
    <t>6.3.11.1.</t>
  </si>
  <si>
    <t>6.3.11.2.</t>
  </si>
  <si>
    <t>6.3.11.3.</t>
  </si>
  <si>
    <t>6.3.11.4.</t>
  </si>
  <si>
    <t>6.3.12.</t>
  </si>
  <si>
    <t>6.3.12.1.</t>
  </si>
  <si>
    <t>6.3.12.2.</t>
  </si>
  <si>
    <t>6.3.12.3.</t>
  </si>
  <si>
    <t>6.3.12.4.</t>
  </si>
  <si>
    <t>6.3.13.</t>
  </si>
  <si>
    <t>6.3.13.1.</t>
  </si>
  <si>
    <t>6.3.13.2.</t>
  </si>
  <si>
    <t>6.3.13.3.</t>
  </si>
  <si>
    <t>6.3.13.4.</t>
  </si>
  <si>
    <t>6.3.14.</t>
  </si>
  <si>
    <t>6.3.14.1.</t>
  </si>
  <si>
    <t>6.3.14.2.</t>
  </si>
  <si>
    <t>6.3.14.3.</t>
  </si>
  <si>
    <t>6.3.14.4.</t>
  </si>
  <si>
    <t>6.3.15.</t>
  </si>
  <si>
    <t>6.3.15.1.</t>
  </si>
  <si>
    <t>6.3.15.2.</t>
  </si>
  <si>
    <t>6.3.15.3.</t>
  </si>
  <si>
    <t>6.3.15.4.</t>
  </si>
  <si>
    <t>6.3.16.</t>
  </si>
  <si>
    <t>6.3.16.1.</t>
  </si>
  <si>
    <t>6.3.16.2.</t>
  </si>
  <si>
    <t>6.3.16.3.</t>
  </si>
  <si>
    <t>6.3.16.4.</t>
  </si>
  <si>
    <t>6.3.17.</t>
  </si>
  <si>
    <t>6.3.17.1.</t>
  </si>
  <si>
    <t>6.3.17.2.</t>
  </si>
  <si>
    <t>6.3.17.3.</t>
  </si>
  <si>
    <t>6.3.17.4.</t>
  </si>
  <si>
    <t>6.3.18.</t>
  </si>
  <si>
    <t>6.3.18.1.</t>
  </si>
  <si>
    <t>6.3.18.2.</t>
  </si>
  <si>
    <t>6.3.18.3.</t>
  </si>
  <si>
    <t>6.3.18.4.</t>
  </si>
  <si>
    <t>6.3.19.</t>
  </si>
  <si>
    <t>6.3.19.1.</t>
  </si>
  <si>
    <t>6.3.19.2.</t>
  </si>
  <si>
    <t>6.3.19.3.</t>
  </si>
  <si>
    <t>6.3.19.4.</t>
  </si>
  <si>
    <t>6.3.20.</t>
  </si>
  <si>
    <t>6.3.20.1.</t>
  </si>
  <si>
    <t>6.3.20.2.</t>
  </si>
  <si>
    <t>6.3.20.3.</t>
  </si>
  <si>
    <t>6.3.20.4.</t>
  </si>
  <si>
    <t>6.3.21.</t>
  </si>
  <si>
    <t>6.3.21.1.</t>
  </si>
  <si>
    <t>6.3.21.2.</t>
  </si>
  <si>
    <t>6.3.21.3.</t>
  </si>
  <si>
    <t>6.3.21.4.</t>
  </si>
  <si>
    <t>6.3.22.</t>
  </si>
  <si>
    <t>6.3.22.1.</t>
  </si>
  <si>
    <t>6.3.22.2.</t>
  </si>
  <si>
    <t>6.3.22.3.</t>
  </si>
  <si>
    <t>6.3.22.4.</t>
  </si>
  <si>
    <t>6.3.23.</t>
  </si>
  <si>
    <t>6.3.23.1.</t>
  </si>
  <si>
    <t>6.3.23.2.</t>
  </si>
  <si>
    <t>6.3.23.3.</t>
  </si>
  <si>
    <t>6.3.23.4.</t>
  </si>
  <si>
    <t>6.3.24.</t>
  </si>
  <si>
    <t>6.3.24.1.</t>
  </si>
  <si>
    <t>6.3.24.2.</t>
  </si>
  <si>
    <t>6.3.24.3.</t>
  </si>
  <si>
    <t>6.3.24.4.</t>
  </si>
  <si>
    <t>6.3.25.</t>
  </si>
  <si>
    <t>6.3.25.1.</t>
  </si>
  <si>
    <t>6.3.25.2.</t>
  </si>
  <si>
    <t>6.3.25.3.</t>
  </si>
  <si>
    <t>6.3.25.4.</t>
  </si>
  <si>
    <t>6.3.26.</t>
  </si>
  <si>
    <t>6.3.26.1.</t>
  </si>
  <si>
    <t>6.3.26.2.</t>
  </si>
  <si>
    <t>6.3.26.3.</t>
  </si>
  <si>
    <t>6.3.26.4.</t>
  </si>
  <si>
    <t>6.3.27.</t>
  </si>
  <si>
    <t>6.3.27.1.</t>
  </si>
  <si>
    <t>6.3.27.2.</t>
  </si>
  <si>
    <t>6.3.27.3.</t>
  </si>
  <si>
    <t>6.3.27.4.</t>
  </si>
  <si>
    <t>6.3.28.</t>
  </si>
  <si>
    <t>6.3.28.1.</t>
  </si>
  <si>
    <t>6.3.28.2.</t>
  </si>
  <si>
    <t>6.3.28.3.</t>
  </si>
  <si>
    <t>6.3.28.4.</t>
  </si>
  <si>
    <t>6.3.29.</t>
  </si>
  <si>
    <t>6.3.29.1.</t>
  </si>
  <si>
    <t>6.3.29.2.</t>
  </si>
  <si>
    <t>6.3.29.3.</t>
  </si>
  <si>
    <t>6.3.29.4.</t>
  </si>
  <si>
    <t>6.3.30.</t>
  </si>
  <si>
    <t>6.3.30.1.</t>
  </si>
  <si>
    <t>6.3.30.2.</t>
  </si>
  <si>
    <t>6.3.30.3.</t>
  </si>
  <si>
    <t>6.3.30.4.</t>
  </si>
  <si>
    <t>6.3.31.</t>
  </si>
  <si>
    <t>6.3.31.1.</t>
  </si>
  <si>
    <t>6.3.31.2.</t>
  </si>
  <si>
    <t>6.3.31.3.</t>
  </si>
  <si>
    <t>6.3.31.4.</t>
  </si>
  <si>
    <t>6.4.1.</t>
  </si>
  <si>
    <t>6.4.1.1.</t>
  </si>
  <si>
    <t>6.4.1.2.</t>
  </si>
  <si>
    <t>6.4.1.3.</t>
  </si>
  <si>
    <t>6.4.1.4.</t>
  </si>
  <si>
    <t>6.4.2.</t>
  </si>
  <si>
    <t>6.4.2.1.</t>
  </si>
  <si>
    <t>6.4.2.2.</t>
  </si>
  <si>
    <t>6.4.2.3.</t>
  </si>
  <si>
    <t>6.4.2.4.</t>
  </si>
  <si>
    <t>6.4.3.</t>
  </si>
  <si>
    <t>6.4.3.1.</t>
  </si>
  <si>
    <t>6.4.3.2.</t>
  </si>
  <si>
    <t>6.4.3.3.</t>
  </si>
  <si>
    <t>6.4.3.4.</t>
  </si>
  <si>
    <t>6.4.4.</t>
  </si>
  <si>
    <t>6.4.4.1.</t>
  </si>
  <si>
    <t>6.4.4.2.</t>
  </si>
  <si>
    <t>6.4.4.3.</t>
  </si>
  <si>
    <t>6.4.4.4.</t>
  </si>
  <si>
    <t>6.4.5.</t>
  </si>
  <si>
    <t>6.4.5.1.</t>
  </si>
  <si>
    <t>6.4.5.2.</t>
  </si>
  <si>
    <t>6.4.5.3.</t>
  </si>
  <si>
    <t>6.4.5.4.</t>
  </si>
  <si>
    <t>6.4.6.</t>
  </si>
  <si>
    <t>6.4.6.1.</t>
  </si>
  <si>
    <t>6.4.6.2.</t>
  </si>
  <si>
    <t>6.4.6.3.</t>
  </si>
  <si>
    <t>6.4.6.4.</t>
  </si>
  <si>
    <t>6.4.7.</t>
  </si>
  <si>
    <t>6.4.7.1.</t>
  </si>
  <si>
    <t>6.4.7.2.</t>
  </si>
  <si>
    <t>6.4.7.3.</t>
  </si>
  <si>
    <t>6.4.7.4.</t>
  </si>
  <si>
    <t>6.4.8.</t>
  </si>
  <si>
    <t>6.4.8.1.</t>
  </si>
  <si>
    <t>6.4.8.2.</t>
  </si>
  <si>
    <t>6.4.8.3.</t>
  </si>
  <si>
    <t>6.4.8.4.</t>
  </si>
  <si>
    <t>6.4.9.</t>
  </si>
  <si>
    <t>6.4.9.1.</t>
  </si>
  <si>
    <t>6.4.9.2.</t>
  </si>
  <si>
    <t>6.4.9.3.</t>
  </si>
  <si>
    <t>6.4.9.4.</t>
  </si>
  <si>
    <t>6.4.10.</t>
  </si>
  <si>
    <t>6.4.10.1.</t>
  </si>
  <si>
    <t>6.4.10.2.</t>
  </si>
  <si>
    <t>6.4.10.3.</t>
  </si>
  <si>
    <t>6.4.10.4.</t>
  </si>
  <si>
    <t>6.4.11.</t>
  </si>
  <si>
    <t>6.4.11.1.</t>
  </si>
  <si>
    <t>6.4.11.2.</t>
  </si>
  <si>
    <t>6.4.11.3.</t>
  </si>
  <si>
    <t>6.4.11.4.</t>
  </si>
  <si>
    <t>6.4.12.</t>
  </si>
  <si>
    <t>6.4.12.1.</t>
  </si>
  <si>
    <t>6.4.12.2.</t>
  </si>
  <si>
    <t>6.4.12.3.</t>
  </si>
  <si>
    <t>6.4.12.4.</t>
  </si>
  <si>
    <t>6.4.13.</t>
  </si>
  <si>
    <t>6.4.13.1.</t>
  </si>
  <si>
    <t>6.4.13.2.</t>
  </si>
  <si>
    <t>6.4.13.3.</t>
  </si>
  <si>
    <t>6.4.13.4.</t>
  </si>
  <si>
    <t>6.4.14.</t>
  </si>
  <si>
    <t>6.4.14.1.</t>
  </si>
  <si>
    <t>6.4.14.2.</t>
  </si>
  <si>
    <t>6.4.14.3.</t>
  </si>
  <si>
    <t>6.4.14.4.</t>
  </si>
  <si>
    <t>6.4.15.</t>
  </si>
  <si>
    <t>6.4.15.1.</t>
  </si>
  <si>
    <t>6.4.15.2.</t>
  </si>
  <si>
    <t>6.4.15.3.</t>
  </si>
  <si>
    <t>6.4.15.4.</t>
  </si>
  <si>
    <t>6.4.16.</t>
  </si>
  <si>
    <t>6.4.16.1.</t>
  </si>
  <si>
    <t>6.4.16.2.</t>
  </si>
  <si>
    <t>6.4.16.3.</t>
  </si>
  <si>
    <t>6.4.16.4.</t>
  </si>
  <si>
    <t>6.4.17.</t>
  </si>
  <si>
    <t>6.4.17.1.</t>
  </si>
  <si>
    <t>6.4.17.2.</t>
  </si>
  <si>
    <t>6.4.17.3.</t>
  </si>
  <si>
    <t>6.4.17.4.</t>
  </si>
  <si>
    <t>6.4.18.</t>
  </si>
  <si>
    <t>6.4.18.1.</t>
  </si>
  <si>
    <t>6.4.18.2.</t>
  </si>
  <si>
    <t>6.4.18.3.</t>
  </si>
  <si>
    <t>6.4.18.4.</t>
  </si>
  <si>
    <t>6.4.19.</t>
  </si>
  <si>
    <t>6.4.19.1.</t>
  </si>
  <si>
    <t>6.4.19.2.</t>
  </si>
  <si>
    <t>6.4.19.3.</t>
  </si>
  <si>
    <t>6.4.19.4.</t>
  </si>
  <si>
    <t>6.4.20.</t>
  </si>
  <si>
    <t>6.4.20.1.</t>
  </si>
  <si>
    <t>6.4.20.2.</t>
  </si>
  <si>
    <t>6.4.20.3.</t>
  </si>
  <si>
    <t>6.4.20.4.</t>
  </si>
  <si>
    <t>6.4.21.</t>
  </si>
  <si>
    <t>6.4.21.1.</t>
  </si>
  <si>
    <t>6.4.21.2.</t>
  </si>
  <si>
    <t>6.4.21.3.</t>
  </si>
  <si>
    <t>6.4.21.4.</t>
  </si>
  <si>
    <t>6.4.22.</t>
  </si>
  <si>
    <t>6.4.22.1.</t>
  </si>
  <si>
    <t>6.4.22.2.</t>
  </si>
  <si>
    <t>6.4.22.3.</t>
  </si>
  <si>
    <t>6.4.22.4.</t>
  </si>
  <si>
    <t>6.4.23.</t>
  </si>
  <si>
    <t>6.4.23.1.</t>
  </si>
  <si>
    <t>6.4.23.2.</t>
  </si>
  <si>
    <t>6.4.23.3.</t>
  </si>
  <si>
    <t>6.4.23.4.</t>
  </si>
  <si>
    <t>6.4.24.</t>
  </si>
  <si>
    <t>6.4.24.1.</t>
  </si>
  <si>
    <t>6.4.24.2.</t>
  </si>
  <si>
    <t>6.4.24.3.</t>
  </si>
  <si>
    <t>6.4.24.4.</t>
  </si>
  <si>
    <t>6.4.25.</t>
  </si>
  <si>
    <t>6.4.25.1.</t>
  </si>
  <si>
    <t>6.4.25.2.</t>
  </si>
  <si>
    <t>6.4.25.3.</t>
  </si>
  <si>
    <t>6.4.25.4.</t>
  </si>
  <si>
    <t>6.4.26.</t>
  </si>
  <si>
    <t>6.4.26.1.</t>
  </si>
  <si>
    <t>6.4.26.2.</t>
  </si>
  <si>
    <t>6.4.26.3.</t>
  </si>
  <si>
    <t>6.4.26.4.</t>
  </si>
  <si>
    <t>6.4.27.</t>
  </si>
  <si>
    <t>6.4.27.1.</t>
  </si>
  <si>
    <t>6.4.27.2.</t>
  </si>
  <si>
    <t>6.4.27.3.</t>
  </si>
  <si>
    <t>6.4.27.4.</t>
  </si>
  <si>
    <t>6.4.28.</t>
  </si>
  <si>
    <t>6.4.28.1.</t>
  </si>
  <si>
    <t>6.4.28.2.</t>
  </si>
  <si>
    <t>6.4.28.3.</t>
  </si>
  <si>
    <t>6.4.28.4.</t>
  </si>
  <si>
    <t>6.4.29.</t>
  </si>
  <si>
    <t>6.4.29.1.</t>
  </si>
  <si>
    <t>6.4.29.2.</t>
  </si>
  <si>
    <t>6.4.29.3.</t>
  </si>
  <si>
    <t>6.4.29.4.</t>
  </si>
  <si>
    <t>6.4.30.</t>
  </si>
  <si>
    <t>6.4.30.1.</t>
  </si>
  <si>
    <t>6.4.30.2.</t>
  </si>
  <si>
    <t>6.4.30.3.</t>
  </si>
  <si>
    <t>6.4.30.4.</t>
  </si>
  <si>
    <t>6.4.31.</t>
  </si>
  <si>
    <t>6.4.31.1.</t>
  </si>
  <si>
    <t>6.4.31.2.</t>
  </si>
  <si>
    <t>6.4.31.3.</t>
  </si>
  <si>
    <t>6.4.31.4.</t>
  </si>
  <si>
    <t>6.5.1.</t>
  </si>
  <si>
    <t>6.5.1.1.</t>
  </si>
  <si>
    <t>6.5.2.</t>
  </si>
  <si>
    <t>6.5.2.1.</t>
  </si>
  <si>
    <t>6.5.3.</t>
  </si>
  <si>
    <t>6.5.3.1.</t>
  </si>
  <si>
    <t>6.5.4.</t>
  </si>
  <si>
    <t>6.5.4.1.</t>
  </si>
  <si>
    <t>6.5.5.</t>
  </si>
  <si>
    <t>6.5.5.1.</t>
  </si>
  <si>
    <t>6.5.6.</t>
  </si>
  <si>
    <t>6.5.6.1.</t>
  </si>
  <si>
    <t>6.5.7.</t>
  </si>
  <si>
    <t>6.5.7.1.</t>
  </si>
  <si>
    <t>6.5.8.</t>
  </si>
  <si>
    <t>6.5.8.1.</t>
  </si>
  <si>
    <t>6.5.9.</t>
  </si>
  <si>
    <t>6.5.9.1.</t>
  </si>
  <si>
    <t>6.5.10.</t>
  </si>
  <si>
    <t>6.5.10.1.</t>
  </si>
  <si>
    <t>6.5.11.</t>
  </si>
  <si>
    <t>6.5.11.1.</t>
  </si>
  <si>
    <t>6.5.12.</t>
  </si>
  <si>
    <t>6.5.12.1.</t>
  </si>
  <si>
    <t>6.5.13.</t>
  </si>
  <si>
    <t>6.5.13.1.</t>
  </si>
  <si>
    <t>6.5.14.</t>
  </si>
  <si>
    <t>6.5.14.1.</t>
  </si>
  <si>
    <t>6.5.15.</t>
  </si>
  <si>
    <t>6.5.15.1.</t>
  </si>
  <si>
    <t>6.5.16.</t>
  </si>
  <si>
    <t>6.5.16.1.</t>
  </si>
  <si>
    <t>6.5.17.</t>
  </si>
  <si>
    <t>6.5.17.1.</t>
  </si>
  <si>
    <t>6.5.18.</t>
  </si>
  <si>
    <t>6.5.18.1.</t>
  </si>
  <si>
    <t>6.5.19.</t>
  </si>
  <si>
    <t>6.5.19.1.</t>
  </si>
  <si>
    <t>6.5.20.</t>
  </si>
  <si>
    <t>6.5.20.1.</t>
  </si>
  <si>
    <t>6.5.21.</t>
  </si>
  <si>
    <t>6.5.21.1.</t>
  </si>
  <si>
    <t>6.5.22.</t>
  </si>
  <si>
    <t>6.5.22.1.</t>
  </si>
  <si>
    <t>6.5.23.</t>
  </si>
  <si>
    <t>6.5.23.1.</t>
  </si>
  <si>
    <t>6.5.24.</t>
  </si>
  <si>
    <t>6.5.24.1.</t>
  </si>
  <si>
    <t>6.5.25.</t>
  </si>
  <si>
    <t>6.5.25.1.</t>
  </si>
  <si>
    <t>6.5.26.</t>
  </si>
  <si>
    <t>6.5.26.1.</t>
  </si>
  <si>
    <t>6.5.27.</t>
  </si>
  <si>
    <t>6.5.27.1.</t>
  </si>
  <si>
    <t>6.5.28.</t>
  </si>
  <si>
    <t>6.5.28.1.</t>
  </si>
  <si>
    <t>6.5.29.</t>
  </si>
  <si>
    <t>6.5.29.1.</t>
  </si>
  <si>
    <t>6.5.30.</t>
  </si>
  <si>
    <t>6.5.30.1.</t>
  </si>
  <si>
    <t>6.5.31.</t>
  </si>
  <si>
    <t>6.5.31.1.</t>
  </si>
  <si>
    <t>6.6.1.</t>
  </si>
  <si>
    <t>6.6.1.1.</t>
  </si>
  <si>
    <t>6.6.2.</t>
  </si>
  <si>
    <t>6.6.2.1.</t>
  </si>
  <si>
    <t>6.6.3.</t>
  </si>
  <si>
    <t>6.6.3.1.</t>
  </si>
  <si>
    <t>6.6.4.</t>
  </si>
  <si>
    <t>6.6.4.1.</t>
  </si>
  <si>
    <t>6.6.5.</t>
  </si>
  <si>
    <t>6.6.5.1.</t>
  </si>
  <si>
    <t>6.6.6.</t>
  </si>
  <si>
    <t>6.6.6.1.</t>
  </si>
  <si>
    <t>6.6.7.</t>
  </si>
  <si>
    <t>6.6.7.1.</t>
  </si>
  <si>
    <t>6.6.8.</t>
  </si>
  <si>
    <t>6.6.8.1.</t>
  </si>
  <si>
    <t>6.6.9.</t>
  </si>
  <si>
    <t>6.6.9.1.</t>
  </si>
  <si>
    <t>6.6.10.</t>
  </si>
  <si>
    <t>6.6.10.1.</t>
  </si>
  <si>
    <t>6.6.11.</t>
  </si>
  <si>
    <t>6.6.11.1.</t>
  </si>
  <si>
    <t>6.6.12.</t>
  </si>
  <si>
    <t>6.6.12.1.</t>
  </si>
  <si>
    <t>6.6.13.</t>
  </si>
  <si>
    <t>6.6.13.1.</t>
  </si>
  <si>
    <t>6.6.14.</t>
  </si>
  <si>
    <t>6.6.14.1.</t>
  </si>
  <si>
    <t>6.6.15.</t>
  </si>
  <si>
    <t>6.6.15.1.</t>
  </si>
  <si>
    <t>6.6.16.</t>
  </si>
  <si>
    <t>6.6.16.1.</t>
  </si>
  <si>
    <t>6.6.17.</t>
  </si>
  <si>
    <t>6.6.17.1.</t>
  </si>
  <si>
    <t>6.6.18.</t>
  </si>
  <si>
    <t>6.6.18.1.</t>
  </si>
  <si>
    <t>6.6.19.</t>
  </si>
  <si>
    <t>6.6.19.1.</t>
  </si>
  <si>
    <t>6.6.20.</t>
  </si>
  <si>
    <t>6.6.20.1.</t>
  </si>
  <si>
    <t>6.6.21.</t>
  </si>
  <si>
    <t>6.6.21.1.</t>
  </si>
  <si>
    <t>6.6.22.</t>
  </si>
  <si>
    <t>6.6.22.1.</t>
  </si>
  <si>
    <t>6.6.23.</t>
  </si>
  <si>
    <t>6.6.23.1.</t>
  </si>
  <si>
    <t>6.6.24.</t>
  </si>
  <si>
    <t>6.6.24.1.</t>
  </si>
  <si>
    <t>6.6.25.</t>
  </si>
  <si>
    <t>6.6.25.1.</t>
  </si>
  <si>
    <t>6.6.26.</t>
  </si>
  <si>
    <t>6.6.26.1.</t>
  </si>
  <si>
    <t>6.6.27.</t>
  </si>
  <si>
    <t>6.6.27.1.</t>
  </si>
  <si>
    <t>6.6.28.</t>
  </si>
  <si>
    <t>6.6.28.1.</t>
  </si>
  <si>
    <t>6.6.29.</t>
  </si>
  <si>
    <t>6.6.29.1.</t>
  </si>
  <si>
    <t>6.6.30.</t>
  </si>
  <si>
    <t>6.6.30.1.</t>
  </si>
  <si>
    <t>6.6.31.</t>
  </si>
  <si>
    <t>6.6.31.1.</t>
  </si>
  <si>
    <t>6.7.1.</t>
  </si>
  <si>
    <t>6.7.2.</t>
  </si>
  <si>
    <t>6.8.1.</t>
  </si>
  <si>
    <t>6.8.1.1.</t>
  </si>
  <si>
    <t>6.8.1.2.</t>
  </si>
  <si>
    <t>Размер сбытовой надбавки определен с учётом требований приказа № 451-ТР от 24.11.2022 Департамента экономической политики и развития города Москвы.</t>
  </si>
  <si>
    <t>03</t>
  </si>
  <si>
    <t>2023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</si>
  <si>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розничном рынке</t>
  </si>
  <si>
    <t xml:space="preserve"> -сбытовая надбавка МЭС</t>
  </si>
  <si>
    <t>1.1.1.5.</t>
  </si>
  <si>
    <t>1.1.2.5.</t>
  </si>
  <si>
    <t>1.1.3.5.</t>
  </si>
  <si>
    <t>3. Третья ценовая категория
(для объемов покупки электрической энергии (мощности) на розничном рынке,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</si>
  <si>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1.4.</t>
  </si>
  <si>
    <t xml:space="preserve"> -сбытовая надбавка ГП МЭС </t>
  </si>
  <si>
    <t>1.5.</t>
  </si>
  <si>
    <t xml:space="preserve"> -сбытовая надбавка ГП  </t>
  </si>
  <si>
    <t>2.2.</t>
  </si>
  <si>
    <t>2.3.</t>
  </si>
  <si>
    <t>2.4.</t>
  </si>
  <si>
    <t xml:space="preserve"> -сбытовая надбавка ГП МЭС</t>
  </si>
  <si>
    <t>2.5.</t>
  </si>
  <si>
    <t>3.1.</t>
  </si>
  <si>
    <t>3.2.</t>
  </si>
  <si>
    <t>3.3.</t>
  </si>
  <si>
    <t>3.4.</t>
  </si>
  <si>
    <t>3.5.</t>
  </si>
  <si>
    <t>4.1.</t>
  </si>
  <si>
    <t>.4.2.</t>
  </si>
  <si>
    <t>4.3.</t>
  </si>
  <si>
    <t>4.4.</t>
  </si>
  <si>
    <t>4.5.</t>
  </si>
  <si>
    <t>5.1.</t>
  </si>
  <si>
    <t>5.2.</t>
  </si>
  <si>
    <t>5.3.</t>
  </si>
  <si>
    <t>5.4.</t>
  </si>
  <si>
    <t>5.5.</t>
  </si>
  <si>
    <t>7.1.</t>
  </si>
  <si>
    <t>7.2.</t>
  </si>
  <si>
    <t>7.3.</t>
  </si>
  <si>
    <t>7.4.</t>
  </si>
  <si>
    <t>7.5.</t>
  </si>
  <si>
    <t>8.3.</t>
  </si>
  <si>
    <t>8.4.</t>
  </si>
  <si>
    <t>8.5.</t>
  </si>
  <si>
    <t>9.1.</t>
  </si>
  <si>
    <t>9.2.</t>
  </si>
  <si>
    <t>9.3.</t>
  </si>
  <si>
    <t>9.4.</t>
  </si>
  <si>
    <t>9.5.</t>
  </si>
  <si>
    <t>10.1.</t>
  </si>
  <si>
    <t>10.2.</t>
  </si>
  <si>
    <t>10.3.</t>
  </si>
  <si>
    <t>10.4.</t>
  </si>
  <si>
    <t>10.5.</t>
  </si>
  <si>
    <t>12.1.</t>
  </si>
  <si>
    <t>12.2.</t>
  </si>
  <si>
    <t>12.3.</t>
  </si>
  <si>
    <t>12.4.</t>
  </si>
  <si>
    <t>12.5.</t>
  </si>
  <si>
    <t>13.</t>
  </si>
  <si>
    <t>13.1.</t>
  </si>
  <si>
    <t>13.2.</t>
  </si>
  <si>
    <t>13.3.</t>
  </si>
  <si>
    <t>13.4.</t>
  </si>
  <si>
    <t>13.5.</t>
  </si>
  <si>
    <t>14.</t>
  </si>
  <si>
    <t>14.1.</t>
  </si>
  <si>
    <t>14.2.</t>
  </si>
  <si>
    <t>14.3.</t>
  </si>
  <si>
    <t>14.4.</t>
  </si>
  <si>
    <t>14.5.</t>
  </si>
  <si>
    <t>15.</t>
  </si>
  <si>
    <t>15.1.</t>
  </si>
  <si>
    <t>15.2.</t>
  </si>
  <si>
    <t>15.3.</t>
  </si>
  <si>
    <t>15.4.</t>
  </si>
  <si>
    <t>15.5.</t>
  </si>
  <si>
    <t>16.</t>
  </si>
  <si>
    <t>16.1.</t>
  </si>
  <si>
    <t>16.2.</t>
  </si>
  <si>
    <t>16.3.</t>
  </si>
  <si>
    <t>16.4.</t>
  </si>
  <si>
    <t>16.5.</t>
  </si>
  <si>
    <t>17.</t>
  </si>
  <si>
    <t>17.1.</t>
  </si>
  <si>
    <t>17.2.</t>
  </si>
  <si>
    <t>17.3.</t>
  </si>
  <si>
    <t>17.4.</t>
  </si>
  <si>
    <t>17.5.</t>
  </si>
  <si>
    <t>18.</t>
  </si>
  <si>
    <t>18.1.</t>
  </si>
  <si>
    <t>18.2.</t>
  </si>
  <si>
    <t>18.3.</t>
  </si>
  <si>
    <t>18.4.</t>
  </si>
  <si>
    <t>18.5.</t>
  </si>
  <si>
    <t>19.</t>
  </si>
  <si>
    <t>19.1.</t>
  </si>
  <si>
    <t>19.2.</t>
  </si>
  <si>
    <t>19.3.</t>
  </si>
  <si>
    <t>19.4.</t>
  </si>
  <si>
    <t>19.5.</t>
  </si>
  <si>
    <t>20.</t>
  </si>
  <si>
    <t>20.1.</t>
  </si>
  <si>
    <t>20.2.</t>
  </si>
  <si>
    <t>20.3.</t>
  </si>
  <si>
    <t>20.4.</t>
  </si>
  <si>
    <t>20.5.</t>
  </si>
  <si>
    <t>21.</t>
  </si>
  <si>
    <t>21.1.</t>
  </si>
  <si>
    <t>21.2.</t>
  </si>
  <si>
    <t>21.3.</t>
  </si>
  <si>
    <t>21.4.</t>
  </si>
  <si>
    <t>21.5.</t>
  </si>
  <si>
    <t>22.</t>
  </si>
  <si>
    <t>22.1.</t>
  </si>
  <si>
    <t>22.2.</t>
  </si>
  <si>
    <t>22.3.</t>
  </si>
  <si>
    <t>22.4.</t>
  </si>
  <si>
    <t>22.5.</t>
  </si>
  <si>
    <t>23.</t>
  </si>
  <si>
    <t>23.1.</t>
  </si>
  <si>
    <t>23.2.</t>
  </si>
  <si>
    <t>23.3.</t>
  </si>
  <si>
    <t>23.4.</t>
  </si>
  <si>
    <t>23.5.</t>
  </si>
  <si>
    <t>24.</t>
  </si>
  <si>
    <t>24.1.</t>
  </si>
  <si>
    <t>24.2.</t>
  </si>
  <si>
    <t>24.3.</t>
  </si>
  <si>
    <t>24.4.</t>
  </si>
  <si>
    <t>24.5.</t>
  </si>
  <si>
    <t>25.</t>
  </si>
  <si>
    <t>25.1.</t>
  </si>
  <si>
    <t>25.2.</t>
  </si>
  <si>
    <t>25.3.</t>
  </si>
  <si>
    <t>25.4.</t>
  </si>
  <si>
    <t>25.5.</t>
  </si>
  <si>
    <t>26.</t>
  </si>
  <si>
    <t>26.1.</t>
  </si>
  <si>
    <t>26.2.</t>
  </si>
  <si>
    <t>26.3.</t>
  </si>
  <si>
    <t>26.4.</t>
  </si>
  <si>
    <t>26.5.</t>
  </si>
  <si>
    <t>27.</t>
  </si>
  <si>
    <t>27.1.</t>
  </si>
  <si>
    <t>27.2.</t>
  </si>
  <si>
    <t>27.3.</t>
  </si>
  <si>
    <t>27.4.</t>
  </si>
  <si>
    <t>27.5.</t>
  </si>
  <si>
    <t>28.</t>
  </si>
  <si>
    <t>28.1.</t>
  </si>
  <si>
    <t>28.2.</t>
  </si>
  <si>
    <t>28.3.</t>
  </si>
  <si>
    <t>28.4.</t>
  </si>
  <si>
    <t>28.5.</t>
  </si>
  <si>
    <t>29.</t>
  </si>
  <si>
    <t>29.1.</t>
  </si>
  <si>
    <t>29.2.</t>
  </si>
  <si>
    <t>29.3.</t>
  </si>
  <si>
    <t>29.4.</t>
  </si>
  <si>
    <t>29.5.</t>
  </si>
  <si>
    <t>30.</t>
  </si>
  <si>
    <t>30.1.</t>
  </si>
  <si>
    <t>30.2.</t>
  </si>
  <si>
    <t>30.3.</t>
  </si>
  <si>
    <t>30.4.</t>
  </si>
  <si>
    <t>30.5.</t>
  </si>
  <si>
    <t>31.</t>
  </si>
  <si>
    <t>31.1.</t>
  </si>
  <si>
    <t>31.2.</t>
  </si>
  <si>
    <t>31.3.</t>
  </si>
  <si>
    <t>31.4.</t>
  </si>
  <si>
    <t>31.5.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</si>
</sst>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[$-419]mmmm\ yyyy;@"/>
    <numFmt numFmtId="165" formatCode="0.00000000"/>
    <numFmt numFmtId="166" formatCode="#,##0.000"/>
    <numFmt numFmtId="167" formatCode="0.0000"/>
    <numFmt numFmtId="168" formatCode="_-* #,##0.000\ _₽_-;\-* #,##0.000\ _₽_-;_-* &quot;-&quot;???\ _₽_-;_-@_-"/>
    <numFmt numFmtId="169" formatCode="#,##0.000000"/>
    <numFmt numFmtId="170" formatCode="#,##0.00000"/>
    <numFmt numFmtId="171" formatCode="0.000000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i/>
      <u/>
      <sz val="8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name val="Calibri"/>
      <family val="2"/>
      <charset val="204"/>
    </font>
    <font>
      <b/>
      <sz val="10"/>
      <name val="Arial"/>
      <family val="2"/>
      <charset val="204"/>
    </font>
    <font>
      <b/>
      <u/>
      <sz val="11"/>
      <name val="Calibri"/>
      <family val="2"/>
      <charset val="204"/>
    </font>
    <font>
      <i/>
      <sz val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8" fillId="0" borderId="0"/>
    <xf numFmtId="0" fontId="10" fillId="0" borderId="0"/>
  </cellStyleXfs>
  <cellXfs count="205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165" fontId="4" fillId="0" borderId="2" xfId="2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16" fontId="4" fillId="0" borderId="2" xfId="0" applyNumberFormat="1" applyFont="1" applyBorder="1" applyAlignment="1">
      <alignment horizontal="right" vertical="top"/>
    </xf>
    <xf numFmtId="167" fontId="4" fillId="0" borderId="2" xfId="0" applyNumberFormat="1" applyFont="1" applyBorder="1" applyAlignment="1">
      <alignment horizontal="center" vertical="center"/>
    </xf>
    <xf numFmtId="43" fontId="4" fillId="0" borderId="0" xfId="1" applyFont="1"/>
    <xf numFmtId="168" fontId="4" fillId="0" borderId="0" xfId="0" applyNumberFormat="1" applyFont="1"/>
    <xf numFmtId="166" fontId="4" fillId="0" borderId="0" xfId="0" applyNumberFormat="1" applyFont="1"/>
    <xf numFmtId="166" fontId="4" fillId="0" borderId="0" xfId="0" applyNumberFormat="1" applyFont="1" applyAlignment="1">
      <alignment vertical="center"/>
    </xf>
    <xf numFmtId="3" fontId="4" fillId="0" borderId="2" xfId="0" applyNumberFormat="1" applyFont="1" applyBorder="1" applyAlignment="1">
      <alignment horizontal="center" vertical="center"/>
    </xf>
    <xf numFmtId="0" fontId="10" fillId="0" borderId="0" xfId="3"/>
    <xf numFmtId="0" fontId="12" fillId="0" borderId="8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/>
    </xf>
    <xf numFmtId="0" fontId="12" fillId="0" borderId="2" xfId="3" applyFont="1" applyBorder="1" applyAlignment="1">
      <alignment horizontal="center"/>
    </xf>
    <xf numFmtId="0" fontId="12" fillId="0" borderId="11" xfId="3" applyFont="1" applyBorder="1" applyAlignment="1">
      <alignment horizontal="center"/>
    </xf>
    <xf numFmtId="0" fontId="13" fillId="0" borderId="12" xfId="3" applyFont="1" applyBorder="1" applyAlignment="1">
      <alignment horizontal="center"/>
    </xf>
    <xf numFmtId="0" fontId="13" fillId="0" borderId="13" xfId="3" applyFont="1" applyBorder="1" applyAlignment="1">
      <alignment horizontal="center"/>
    </xf>
    <xf numFmtId="0" fontId="13" fillId="0" borderId="14" xfId="3" applyFont="1" applyBorder="1" applyAlignment="1">
      <alignment horizontal="center"/>
    </xf>
    <xf numFmtId="0" fontId="12" fillId="0" borderId="2" xfId="3" applyFont="1" applyBorder="1" applyAlignment="1">
      <alignment horizontal="right" vertical="center"/>
    </xf>
    <xf numFmtId="0" fontId="12" fillId="0" borderId="15" xfId="3" applyFont="1" applyBorder="1" applyAlignment="1">
      <alignment horizontal="right" vertical="center"/>
    </xf>
    <xf numFmtId="0" fontId="12" fillId="0" borderId="16" xfId="3" applyFont="1" applyBorder="1" applyAlignment="1">
      <alignment horizontal="center" vertical="center" wrapText="1"/>
    </xf>
    <xf numFmtId="0" fontId="14" fillId="0" borderId="16" xfId="3" applyFont="1" applyBorder="1" applyAlignment="1">
      <alignment horizontal="center" vertical="center"/>
    </xf>
    <xf numFmtId="169" fontId="12" fillId="0" borderId="16" xfId="3" applyNumberFormat="1" applyFont="1" applyBorder="1" applyAlignment="1">
      <alignment horizontal="center" vertical="center"/>
    </xf>
    <xf numFmtId="169" fontId="12" fillId="0" borderId="17" xfId="3" applyNumberFormat="1" applyFont="1" applyBorder="1" applyAlignment="1">
      <alignment horizontal="center" vertical="center"/>
    </xf>
    <xf numFmtId="169" fontId="10" fillId="0" borderId="0" xfId="3" applyNumberFormat="1"/>
    <xf numFmtId="169" fontId="0" fillId="0" borderId="0" xfId="0" applyNumberFormat="1"/>
    <xf numFmtId="0" fontId="13" fillId="0" borderId="10" xfId="3" applyFont="1" applyBorder="1" applyAlignment="1">
      <alignment horizontal="right"/>
    </xf>
    <xf numFmtId="0" fontId="13" fillId="0" borderId="2" xfId="3" applyFont="1" applyBorder="1"/>
    <xf numFmtId="0" fontId="15" fillId="0" borderId="2" xfId="3" applyFont="1" applyBorder="1" applyAlignment="1">
      <alignment horizontal="center"/>
    </xf>
    <xf numFmtId="4" fontId="13" fillId="0" borderId="2" xfId="3" applyNumberFormat="1" applyFont="1" applyBorder="1" applyAlignment="1">
      <alignment horizontal="center"/>
    </xf>
    <xf numFmtId="4" fontId="13" fillId="0" borderId="11" xfId="3" applyNumberFormat="1" applyFont="1" applyBorder="1" applyAlignment="1">
      <alignment horizontal="center"/>
    </xf>
    <xf numFmtId="4" fontId="0" fillId="0" borderId="0" xfId="0" applyNumberFormat="1"/>
    <xf numFmtId="0" fontId="13" fillId="0" borderId="18" xfId="3" applyFont="1" applyBorder="1" applyAlignment="1">
      <alignment horizontal="right"/>
    </xf>
    <xf numFmtId="0" fontId="13" fillId="0" borderId="19" xfId="3" applyFont="1" applyBorder="1"/>
    <xf numFmtId="0" fontId="15" fillId="0" borderId="19" xfId="3" applyFont="1" applyBorder="1" applyAlignment="1">
      <alignment horizontal="center"/>
    </xf>
    <xf numFmtId="4" fontId="13" fillId="0" borderId="19" xfId="3" applyNumberFormat="1" applyFont="1" applyBorder="1" applyAlignment="1">
      <alignment horizontal="center"/>
    </xf>
    <xf numFmtId="4" fontId="13" fillId="0" borderId="20" xfId="3" applyNumberFormat="1" applyFont="1" applyBorder="1" applyAlignment="1">
      <alignment horizontal="center"/>
    </xf>
    <xf numFmtId="0" fontId="11" fillId="0" borderId="0" xfId="3" applyFont="1"/>
    <xf numFmtId="0" fontId="11" fillId="0" borderId="0" xfId="3" applyFont="1" applyAlignment="1">
      <alignment horizontal="left"/>
    </xf>
    <xf numFmtId="0" fontId="16" fillId="0" borderId="0" xfId="3" applyFont="1" applyAlignment="1">
      <alignment horizontal="right"/>
    </xf>
    <xf numFmtId="0" fontId="17" fillId="0" borderId="0" xfId="3" applyFont="1" applyAlignment="1">
      <alignment horizontal="left"/>
    </xf>
    <xf numFmtId="14" fontId="17" fillId="0" borderId="0" xfId="3" applyNumberFormat="1" applyFont="1" applyAlignment="1">
      <alignment horizontal="left"/>
    </xf>
    <xf numFmtId="170" fontId="10" fillId="0" borderId="0" xfId="3" applyNumberFormat="1"/>
    <xf numFmtId="0" fontId="12" fillId="0" borderId="0" xfId="3" applyFont="1" applyAlignment="1">
      <alignment horizontal="center"/>
    </xf>
    <xf numFmtId="0" fontId="18" fillId="0" borderId="0" xfId="3" applyFont="1" applyAlignment="1">
      <alignment horizontal="center"/>
    </xf>
    <xf numFmtId="2" fontId="18" fillId="0" borderId="0" xfId="3" applyNumberFormat="1" applyFont="1" applyAlignment="1">
      <alignment horizontal="center"/>
    </xf>
    <xf numFmtId="4" fontId="18" fillId="0" borderId="0" xfId="3" applyNumberFormat="1" applyFont="1" applyAlignment="1">
      <alignment horizontal="center"/>
    </xf>
    <xf numFmtId="0" fontId="13" fillId="0" borderId="10" xfId="3" applyFont="1" applyBorder="1" applyAlignment="1">
      <alignment horizontal="center"/>
    </xf>
    <xf numFmtId="0" fontId="13" fillId="0" borderId="2" xfId="3" applyFont="1" applyBorder="1" applyAlignment="1">
      <alignment horizontal="center"/>
    </xf>
    <xf numFmtId="0" fontId="13" fillId="0" borderId="11" xfId="3" applyFont="1" applyBorder="1" applyAlignment="1">
      <alignment horizontal="center"/>
    </xf>
    <xf numFmtId="0" fontId="12" fillId="2" borderId="10" xfId="3" applyFont="1" applyFill="1" applyBorder="1" applyAlignment="1">
      <alignment horizontal="right"/>
    </xf>
    <xf numFmtId="0" fontId="12" fillId="3" borderId="12" xfId="3" applyFont="1" applyFill="1" applyBorder="1" applyAlignment="1">
      <alignment horizontal="right"/>
    </xf>
    <xf numFmtId="0" fontId="12" fillId="0" borderId="7" xfId="3" applyFont="1" applyBorder="1" applyAlignment="1">
      <alignment horizontal="right" vertical="center"/>
    </xf>
    <xf numFmtId="0" fontId="14" fillId="0" borderId="8" xfId="3" applyFont="1" applyBorder="1" applyAlignment="1">
      <alignment horizontal="center" vertical="center"/>
    </xf>
    <xf numFmtId="169" fontId="12" fillId="0" borderId="8" xfId="3" applyNumberFormat="1" applyFont="1" applyBorder="1" applyAlignment="1">
      <alignment horizontal="center" vertical="center"/>
    </xf>
    <xf numFmtId="169" fontId="12" fillId="0" borderId="9" xfId="3" applyNumberFormat="1" applyFont="1" applyBorder="1" applyAlignment="1">
      <alignment horizontal="center" vertical="center"/>
    </xf>
    <xf numFmtId="0" fontId="13" fillId="0" borderId="15" xfId="3" applyFont="1" applyBorder="1" applyAlignment="1">
      <alignment horizontal="right"/>
    </xf>
    <xf numFmtId="0" fontId="13" fillId="0" borderId="16" xfId="3" applyFont="1" applyBorder="1"/>
    <xf numFmtId="0" fontId="15" fillId="0" borderId="16" xfId="3" applyFont="1" applyBorder="1" applyAlignment="1">
      <alignment horizontal="center"/>
    </xf>
    <xf numFmtId="4" fontId="13" fillId="0" borderId="16" xfId="3" applyNumberFormat="1" applyFont="1" applyBorder="1" applyAlignment="1">
      <alignment horizontal="center"/>
    </xf>
    <xf numFmtId="4" fontId="13" fillId="0" borderId="17" xfId="3" applyNumberFormat="1" applyFont="1" applyBorder="1" applyAlignment="1">
      <alignment horizontal="center"/>
    </xf>
    <xf numFmtId="0" fontId="11" fillId="0" borderId="21" xfId="3" applyFont="1" applyBorder="1"/>
    <xf numFmtId="0" fontId="0" fillId="0" borderId="2" xfId="0" applyBorder="1"/>
    <xf numFmtId="0" fontId="10" fillId="0" borderId="2" xfId="3" applyBorder="1"/>
    <xf numFmtId="0" fontId="12" fillId="3" borderId="10" xfId="3" applyFont="1" applyFill="1" applyBorder="1" applyAlignment="1">
      <alignment horizontal="right"/>
    </xf>
    <xf numFmtId="0" fontId="12" fillId="4" borderId="10" xfId="3" applyFont="1" applyFill="1" applyBorder="1" applyAlignment="1">
      <alignment horizontal="right" vertical="center"/>
    </xf>
    <xf numFmtId="0" fontId="12" fillId="5" borderId="10" xfId="3" applyFont="1" applyFill="1" applyBorder="1" applyAlignment="1">
      <alignment horizontal="right" vertical="center" wrapText="1"/>
    </xf>
    <xf numFmtId="0" fontId="12" fillId="0" borderId="10" xfId="3" applyFont="1" applyBorder="1" applyAlignment="1">
      <alignment horizontal="right"/>
    </xf>
    <xf numFmtId="0" fontId="12" fillId="0" borderId="2" xfId="3" applyFont="1" applyBorder="1"/>
    <xf numFmtId="0" fontId="14" fillId="0" borderId="2" xfId="3" applyFont="1" applyBorder="1" applyAlignment="1">
      <alignment horizontal="center"/>
    </xf>
    <xf numFmtId="169" fontId="12" fillId="0" borderId="2" xfId="3" applyNumberFormat="1" applyFont="1" applyBorder="1" applyAlignment="1">
      <alignment horizontal="center"/>
    </xf>
    <xf numFmtId="169" fontId="12" fillId="0" borderId="11" xfId="3" applyNumberFormat="1" applyFont="1" applyBorder="1" applyAlignment="1">
      <alignment horizontal="center"/>
    </xf>
    <xf numFmtId="169" fontId="12" fillId="0" borderId="16" xfId="3" applyNumberFormat="1" applyFont="1" applyBorder="1" applyAlignment="1">
      <alignment horizontal="center"/>
    </xf>
    <xf numFmtId="169" fontId="12" fillId="0" borderId="17" xfId="3" applyNumberFormat="1" applyFont="1" applyBorder="1" applyAlignment="1">
      <alignment horizontal="center"/>
    </xf>
    <xf numFmtId="0" fontId="12" fillId="6" borderId="7" xfId="3" applyFont="1" applyFill="1" applyBorder="1" applyAlignment="1">
      <alignment horizontal="right"/>
    </xf>
    <xf numFmtId="0" fontId="12" fillId="4" borderId="27" xfId="3" applyFont="1" applyFill="1" applyBorder="1" applyAlignment="1">
      <alignment horizontal="right" vertical="center"/>
    </xf>
    <xf numFmtId="0" fontId="12" fillId="6" borderId="15" xfId="3" applyFont="1" applyFill="1" applyBorder="1" applyAlignment="1">
      <alignment horizontal="right" vertical="center" wrapText="1"/>
    </xf>
    <xf numFmtId="0" fontId="12" fillId="0" borderId="2" xfId="3" applyFont="1" applyBorder="1" applyAlignment="1">
      <alignment horizontal="right"/>
    </xf>
    <xf numFmtId="0" fontId="13" fillId="0" borderId="2" xfId="3" applyFont="1" applyBorder="1" applyAlignment="1">
      <alignment horizontal="right"/>
    </xf>
    <xf numFmtId="0" fontId="13" fillId="0" borderId="0" xfId="3" applyFont="1" applyAlignment="1">
      <alignment horizontal="right"/>
    </xf>
    <xf numFmtId="0" fontId="13" fillId="0" borderId="0" xfId="3" applyFont="1"/>
    <xf numFmtId="0" fontId="15" fillId="0" borderId="0" xfId="3" applyFont="1" applyAlignment="1">
      <alignment horizontal="center"/>
    </xf>
    <xf numFmtId="4" fontId="13" fillId="0" borderId="0" xfId="3" applyNumberFormat="1" applyFont="1" applyAlignment="1">
      <alignment horizontal="center"/>
    </xf>
    <xf numFmtId="0" fontId="12" fillId="0" borderId="0" xfId="3" applyFont="1" applyAlignment="1">
      <alignment horizontal="left"/>
    </xf>
    <xf numFmtId="4" fontId="12" fillId="0" borderId="2" xfId="3" applyNumberFormat="1" applyFont="1" applyBorder="1" applyAlignment="1">
      <alignment horizontal="center"/>
    </xf>
    <xf numFmtId="0" fontId="13" fillId="0" borderId="2" xfId="3" applyFont="1" applyBorder="1" applyAlignment="1">
      <alignment horizontal="right" vertical="center"/>
    </xf>
    <xf numFmtId="0" fontId="13" fillId="0" borderId="2" xfId="3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49" fontId="12" fillId="0" borderId="2" xfId="3" quotePrefix="1" applyNumberFormat="1" applyFont="1" applyBorder="1" applyAlignment="1">
      <alignment horizontal="center"/>
    </xf>
    <xf numFmtId="0" fontId="13" fillId="0" borderId="2" xfId="3" quotePrefix="1" applyFont="1" applyBorder="1" applyAlignment="1">
      <alignment horizontal="center"/>
    </xf>
    <xf numFmtId="166" fontId="13" fillId="0" borderId="2" xfId="3" applyNumberFormat="1" applyFont="1" applyBorder="1" applyAlignment="1">
      <alignment horizontal="center"/>
    </xf>
    <xf numFmtId="0" fontId="11" fillId="0" borderId="2" xfId="3" applyFont="1" applyBorder="1" applyAlignment="1">
      <alignment horizontal="center"/>
    </xf>
    <xf numFmtId="0" fontId="18" fillId="0" borderId="0" xfId="3" applyFont="1"/>
    <xf numFmtId="0" fontId="22" fillId="0" borderId="2" xfId="3" applyFont="1" applyBorder="1" applyAlignment="1">
      <alignment horizontal="center"/>
    </xf>
    <xf numFmtId="171" fontId="18" fillId="0" borderId="2" xfId="3" applyNumberFormat="1" applyFont="1" applyBorder="1" applyAlignment="1">
      <alignment horizontal="center"/>
    </xf>
    <xf numFmtId="0" fontId="4" fillId="0" borderId="3" xfId="0" quotePrefix="1" applyFont="1" applyBorder="1" applyAlignment="1">
      <alignment horizontal="left"/>
    </xf>
    <xf numFmtId="0" fontId="4" fillId="0" borderId="4" xfId="0" quotePrefix="1" applyFont="1" applyBorder="1" applyAlignment="1">
      <alignment horizontal="left"/>
    </xf>
    <xf numFmtId="0" fontId="4" fillId="0" borderId="5" xfId="0" quotePrefix="1" applyFont="1" applyBorder="1" applyAlignment="1">
      <alignment horizontal="left"/>
    </xf>
    <xf numFmtId="164" fontId="3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9" fillId="0" borderId="6" xfId="0" applyFont="1" applyBorder="1" applyAlignment="1">
      <alignment horizontal="left" wrapText="1"/>
    </xf>
    <xf numFmtId="0" fontId="9" fillId="0" borderId="0" xfId="0" applyFont="1" applyAlignment="1">
      <alignment horizontal="left" wrapText="1"/>
    </xf>
    <xf numFmtId="0" fontId="12" fillId="2" borderId="2" xfId="3" applyFont="1" applyFill="1" applyBorder="1" applyAlignment="1">
      <alignment horizontal="center" wrapText="1"/>
    </xf>
    <xf numFmtId="0" fontId="11" fillId="0" borderId="21" xfId="3" applyFont="1" applyBorder="1" applyAlignment="1">
      <alignment horizontal="left" wrapText="1"/>
    </xf>
    <xf numFmtId="0" fontId="11" fillId="0" borderId="0" xfId="3" applyFont="1" applyAlignment="1">
      <alignment horizontal="left" vertical="top" wrapText="1"/>
    </xf>
    <xf numFmtId="164" fontId="11" fillId="0" borderId="0" xfId="3" applyNumberFormat="1" applyFont="1" applyAlignment="1">
      <alignment horizontal="left"/>
    </xf>
    <xf numFmtId="0" fontId="12" fillId="0" borderId="7" xfId="3" applyFont="1" applyBorder="1" applyAlignment="1">
      <alignment horizontal="center" vertical="center"/>
    </xf>
    <xf numFmtId="0" fontId="12" fillId="0" borderId="10" xfId="3" applyFont="1" applyBorder="1" applyAlignment="1">
      <alignment horizontal="center" vertical="center"/>
    </xf>
    <xf numFmtId="0" fontId="12" fillId="0" borderId="8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8" xfId="3" applyFont="1" applyBorder="1" applyAlignment="1">
      <alignment horizontal="center"/>
    </xf>
    <xf numFmtId="0" fontId="12" fillId="0" borderId="9" xfId="3" applyFont="1" applyBorder="1" applyAlignment="1">
      <alignment horizontal="center"/>
    </xf>
    <xf numFmtId="0" fontId="12" fillId="0" borderId="2" xfId="3" applyFont="1" applyBorder="1" applyAlignment="1">
      <alignment horizontal="center" vertical="center"/>
    </xf>
    <xf numFmtId="0" fontId="12" fillId="0" borderId="11" xfId="3" applyFont="1" applyBorder="1" applyAlignment="1">
      <alignment horizontal="center" vertical="center"/>
    </xf>
    <xf numFmtId="0" fontId="19" fillId="2" borderId="2" xfId="3" applyFont="1" applyFill="1" applyBorder="1" applyAlignment="1">
      <alignment horizontal="center"/>
    </xf>
    <xf numFmtId="0" fontId="19" fillId="2" borderId="11" xfId="3" applyFont="1" applyFill="1" applyBorder="1" applyAlignment="1">
      <alignment horizontal="center"/>
    </xf>
    <xf numFmtId="0" fontId="12" fillId="3" borderId="13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0" fontId="11" fillId="0" borderId="0" xfId="3" applyFont="1" applyAlignment="1">
      <alignment horizontal="center" vertical="center" wrapText="1"/>
    </xf>
    <xf numFmtId="0" fontId="11" fillId="0" borderId="22" xfId="3" applyFont="1" applyBorder="1" applyAlignment="1">
      <alignment horizontal="center" vertical="center" wrapText="1"/>
    </xf>
    <xf numFmtId="0" fontId="12" fillId="4" borderId="28" xfId="3" applyFont="1" applyFill="1" applyBorder="1" applyAlignment="1">
      <alignment horizontal="center" vertical="center" wrapText="1"/>
    </xf>
    <xf numFmtId="0" fontId="12" fillId="4" borderId="29" xfId="3" applyFont="1" applyFill="1" applyBorder="1" applyAlignment="1">
      <alignment horizontal="center" vertical="center" wrapText="1"/>
    </xf>
    <xf numFmtId="0" fontId="12" fillId="4" borderId="30" xfId="3" applyFont="1" applyFill="1" applyBorder="1" applyAlignment="1">
      <alignment horizontal="center" vertical="center" wrapText="1"/>
    </xf>
    <xf numFmtId="0" fontId="12" fillId="3" borderId="2" xfId="3" applyFont="1" applyFill="1" applyBorder="1" applyAlignment="1">
      <alignment horizontal="center"/>
    </xf>
    <xf numFmtId="0" fontId="12" fillId="3" borderId="11" xfId="3" applyFont="1" applyFill="1" applyBorder="1" applyAlignment="1">
      <alignment horizontal="center"/>
    </xf>
    <xf numFmtId="0" fontId="12" fillId="4" borderId="3" xfId="3" applyFont="1" applyFill="1" applyBorder="1" applyAlignment="1">
      <alignment horizontal="center" vertical="center" wrapText="1"/>
    </xf>
    <xf numFmtId="0" fontId="12" fillId="4" borderId="4" xfId="3" applyFont="1" applyFill="1" applyBorder="1" applyAlignment="1">
      <alignment horizontal="center" vertical="center"/>
    </xf>
    <xf numFmtId="0" fontId="12" fillId="4" borderId="23" xfId="3" applyFont="1" applyFill="1" applyBorder="1" applyAlignment="1">
      <alignment horizontal="center" vertical="center"/>
    </xf>
    <xf numFmtId="0" fontId="12" fillId="6" borderId="3" xfId="3" applyFont="1" applyFill="1" applyBorder="1" applyAlignment="1">
      <alignment vertical="center" wrapText="1"/>
    </xf>
    <xf numFmtId="0" fontId="12" fillId="6" borderId="4" xfId="3" applyFont="1" applyFill="1" applyBorder="1" applyAlignment="1">
      <alignment vertical="center" wrapText="1"/>
    </xf>
    <xf numFmtId="0" fontId="12" fillId="6" borderId="23" xfId="3" applyFont="1" applyFill="1" applyBorder="1" applyAlignment="1">
      <alignment vertical="center" wrapText="1"/>
    </xf>
    <xf numFmtId="0" fontId="12" fillId="6" borderId="24" xfId="3" applyFont="1" applyFill="1" applyBorder="1" applyAlignment="1">
      <alignment horizontal="left"/>
    </xf>
    <xf numFmtId="0" fontId="12" fillId="6" borderId="25" xfId="3" applyFont="1" applyFill="1" applyBorder="1" applyAlignment="1">
      <alignment horizontal="left"/>
    </xf>
    <xf numFmtId="0" fontId="12" fillId="6" borderId="26" xfId="3" applyFont="1" applyFill="1" applyBorder="1" applyAlignment="1">
      <alignment horizontal="left"/>
    </xf>
    <xf numFmtId="0" fontId="12" fillId="6" borderId="31" xfId="3" applyFont="1" applyFill="1" applyBorder="1" applyAlignment="1">
      <alignment horizontal="left" vertical="center" wrapText="1"/>
    </xf>
    <xf numFmtId="0" fontId="12" fillId="6" borderId="1" xfId="3" applyFont="1" applyFill="1" applyBorder="1" applyAlignment="1">
      <alignment horizontal="left" vertical="center" wrapText="1"/>
    </xf>
    <xf numFmtId="0" fontId="12" fillId="6" borderId="32" xfId="3" applyFont="1" applyFill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20" fillId="0" borderId="0" xfId="3" applyFont="1" applyAlignment="1">
      <alignment horizontal="left" vertical="top" wrapText="1"/>
    </xf>
    <xf numFmtId="0" fontId="20" fillId="0" borderId="0" xfId="3" applyFont="1" applyAlignment="1">
      <alignment horizontal="left" vertical="top"/>
    </xf>
    <xf numFmtId="0" fontId="20" fillId="0" borderId="1" xfId="3" applyFont="1" applyBorder="1" applyAlignment="1">
      <alignment horizontal="left" vertical="top"/>
    </xf>
    <xf numFmtId="0" fontId="21" fillId="2" borderId="3" xfId="3" applyFont="1" applyFill="1" applyBorder="1" applyAlignment="1">
      <alignment horizontal="left" wrapText="1"/>
    </xf>
    <xf numFmtId="0" fontId="21" fillId="2" borderId="4" xfId="3" applyFont="1" applyFill="1" applyBorder="1" applyAlignment="1">
      <alignment horizontal="left"/>
    </xf>
    <xf numFmtId="0" fontId="21" fillId="2" borderId="5" xfId="3" applyFont="1" applyFill="1" applyBorder="1" applyAlignment="1">
      <alignment horizontal="left"/>
    </xf>
    <xf numFmtId="0" fontId="12" fillId="3" borderId="3" xfId="3" applyFont="1" applyFill="1" applyBorder="1" applyAlignment="1">
      <alignment horizontal="left"/>
    </xf>
    <xf numFmtId="0" fontId="12" fillId="3" borderId="4" xfId="3" applyFont="1" applyFill="1" applyBorder="1" applyAlignment="1">
      <alignment horizontal="left"/>
    </xf>
    <xf numFmtId="0" fontId="12" fillId="3" borderId="5" xfId="3" applyFont="1" applyFill="1" applyBorder="1" applyAlignment="1">
      <alignment horizontal="left"/>
    </xf>
    <xf numFmtId="0" fontId="12" fillId="0" borderId="13" xfId="3" applyFont="1" applyBorder="1" applyAlignment="1">
      <alignment horizontal="right" vertical="center"/>
    </xf>
    <xf numFmtId="0" fontId="12" fillId="0" borderId="16" xfId="3" applyFont="1" applyBorder="1" applyAlignment="1">
      <alignment horizontal="right" vertical="center"/>
    </xf>
    <xf numFmtId="0" fontId="12" fillId="0" borderId="13" xfId="3" applyFont="1" applyBorder="1" applyAlignment="1">
      <alignment horizontal="center" vertical="center"/>
    </xf>
    <xf numFmtId="0" fontId="12" fillId="0" borderId="16" xfId="3" applyFont="1" applyBorder="1" applyAlignment="1">
      <alignment horizontal="center" vertical="center"/>
    </xf>
    <xf numFmtId="0" fontId="14" fillId="0" borderId="13" xfId="3" applyFont="1" applyBorder="1" applyAlignment="1">
      <alignment horizontal="center" vertical="center"/>
    </xf>
    <xf numFmtId="0" fontId="14" fillId="0" borderId="16" xfId="3" applyFont="1" applyBorder="1" applyAlignment="1">
      <alignment horizontal="center" vertical="center"/>
    </xf>
    <xf numFmtId="0" fontId="11" fillId="0" borderId="0" xfId="3" applyFont="1" applyAlignment="1">
      <alignment horizontal="left" wrapText="1"/>
    </xf>
    <xf numFmtId="0" fontId="20" fillId="0" borderId="1" xfId="3" applyFont="1" applyBorder="1" applyAlignment="1">
      <alignment horizontal="left" vertical="top" wrapText="1"/>
    </xf>
    <xf numFmtId="0" fontId="21" fillId="2" borderId="4" xfId="3" applyFont="1" applyFill="1" applyBorder="1" applyAlignment="1">
      <alignment horizontal="left" wrapText="1"/>
    </xf>
    <xf numFmtId="0" fontId="21" fillId="2" borderId="5" xfId="3" applyFont="1" applyFill="1" applyBorder="1" applyAlignment="1">
      <alignment horizontal="left" wrapText="1"/>
    </xf>
    <xf numFmtId="0" fontId="11" fillId="0" borderId="3" xfId="3" applyFont="1" applyBorder="1" applyAlignment="1">
      <alignment horizontal="center"/>
    </xf>
    <xf numFmtId="0" fontId="11" fillId="0" borderId="4" xfId="3" applyFont="1" applyBorder="1" applyAlignment="1">
      <alignment horizontal="center"/>
    </xf>
    <xf numFmtId="0" fontId="11" fillId="0" borderId="5" xfId="3" applyFont="1" applyBorder="1" applyAlignment="1">
      <alignment horizontal="center"/>
    </xf>
    <xf numFmtId="0" fontId="18" fillId="0" borderId="3" xfId="3" applyFont="1" applyBorder="1" applyAlignment="1">
      <alignment horizontal="center"/>
    </xf>
    <xf numFmtId="0" fontId="18" fillId="0" borderId="4" xfId="3" applyFont="1" applyBorder="1" applyAlignment="1">
      <alignment horizontal="center"/>
    </xf>
    <xf numFmtId="0" fontId="18" fillId="0" borderId="5" xfId="3" applyFont="1" applyBorder="1" applyAlignment="1">
      <alignment horizontal="center"/>
    </xf>
    <xf numFmtId="0" fontId="11" fillId="0" borderId="2" xfId="3" applyFont="1" applyBorder="1" applyAlignment="1">
      <alignment horizontal="center"/>
    </xf>
    <xf numFmtId="0" fontId="18" fillId="0" borderId="2" xfId="3" applyFont="1" applyBorder="1" applyAlignment="1">
      <alignment horizontal="center"/>
    </xf>
    <xf numFmtId="167" fontId="10" fillId="0" borderId="0" xfId="3" applyNumberFormat="1"/>
    <xf numFmtId="0" fontId="13" fillId="0" borderId="33" xfId="3" applyFont="1" applyBorder="1" applyAlignment="1">
      <alignment horizontal="right"/>
    </xf>
    <xf numFmtId="0" fontId="13" fillId="0" borderId="34" xfId="3" applyFont="1" applyBorder="1"/>
    <xf numFmtId="0" fontId="15" fillId="0" borderId="34" xfId="3" applyFont="1" applyBorder="1" applyAlignment="1">
      <alignment horizontal="center"/>
    </xf>
    <xf numFmtId="4" fontId="13" fillId="0" borderId="34" xfId="3" applyNumberFormat="1" applyFont="1" applyBorder="1" applyAlignment="1">
      <alignment horizontal="center"/>
    </xf>
    <xf numFmtId="4" fontId="13" fillId="0" borderId="35" xfId="3" applyNumberFormat="1" applyFont="1" applyBorder="1" applyAlignment="1">
      <alignment horizontal="center"/>
    </xf>
    <xf numFmtId="49" fontId="13" fillId="0" borderId="2" xfId="3" applyNumberFormat="1" applyFont="1" applyBorder="1" applyAlignment="1">
      <alignment horizontal="right"/>
    </xf>
    <xf numFmtId="2" fontId="13" fillId="0" borderId="2" xfId="3" applyNumberFormat="1" applyFont="1" applyBorder="1" applyAlignment="1">
      <alignment horizontal="right"/>
    </xf>
    <xf numFmtId="0" fontId="12" fillId="3" borderId="36" xfId="3" applyFont="1" applyFill="1" applyBorder="1" applyAlignment="1">
      <alignment horizontal="left"/>
    </xf>
    <xf numFmtId="0" fontId="12" fillId="3" borderId="6" xfId="3" applyFont="1" applyFill="1" applyBorder="1" applyAlignment="1">
      <alignment horizontal="left"/>
    </xf>
    <xf numFmtId="0" fontId="12" fillId="3" borderId="37" xfId="3" applyFont="1" applyFill="1" applyBorder="1" applyAlignment="1">
      <alignment horizontal="left"/>
    </xf>
    <xf numFmtId="0" fontId="12" fillId="0" borderId="0" xfId="3" applyFont="1" applyAlignment="1">
      <alignment horizontal="center" vertical="center"/>
    </xf>
    <xf numFmtId="4" fontId="12" fillId="0" borderId="0" xfId="3" applyNumberFormat="1" applyFont="1" applyAlignment="1">
      <alignment horizontal="center"/>
    </xf>
  </cellXfs>
  <cellStyles count="4">
    <cellStyle name="Обычный" xfId="0" builtinId="0"/>
    <cellStyle name="Обычный 2" xfId="3" xr:uid="{466FBE17-3A83-41AA-9098-1725BC222431}"/>
    <cellStyle name="Обычный 2 2" xfId="2" xr:uid="{C30C989E-EEC2-4276-8262-8C4C5512BB95}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0DEBE-2AEF-4710-9E6F-62B63625B5A3}">
  <sheetPr>
    <tabColor rgb="FFFFFF00"/>
  </sheetPr>
  <dimension ref="A1:S35"/>
  <sheetViews>
    <sheetView view="pageBreakPreview" zoomScaleNormal="100" zoomScaleSheetLayoutView="100" workbookViewId="0">
      <selection activeCell="N5" sqref="N5"/>
    </sheetView>
  </sheetViews>
  <sheetFormatPr defaultRowHeight="12.75" x14ac:dyDescent="0.2"/>
  <cols>
    <col min="1" max="1" width="6.42578125" style="1" bestFit="1" customWidth="1"/>
    <col min="2" max="2" width="9.140625" style="1" customWidth="1"/>
    <col min="3" max="12" width="9.140625" style="1"/>
    <col min="13" max="13" width="11" style="1" customWidth="1"/>
    <col min="14" max="14" width="11.5703125" style="1" customWidth="1"/>
    <col min="15" max="15" width="9.140625" style="1"/>
    <col min="16" max="16" width="9" style="1" bestFit="1" customWidth="1"/>
    <col min="17" max="17" width="10" style="1" bestFit="1" customWidth="1"/>
    <col min="18" max="18" width="13.5703125" style="1" bestFit="1" customWidth="1"/>
    <col min="19" max="16384" width="9.140625" style="1"/>
  </cols>
  <sheetData>
    <row r="1" spans="1:19" ht="15.75" x14ac:dyDescent="0.25">
      <c r="A1" s="112">
        <v>44986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">
        <f>MONTH(A1)</f>
        <v>3</v>
      </c>
    </row>
    <row r="2" spans="1:19" ht="21.75" customHeight="1" x14ac:dyDescent="0.2">
      <c r="A2" s="113" t="s">
        <v>0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2"/>
      <c r="P2" s="2"/>
      <c r="Q2" s="2"/>
      <c r="R2" s="2"/>
      <c r="S2" s="2"/>
    </row>
    <row r="3" spans="1:19" ht="21.75" customHeight="1" x14ac:dyDescent="0.2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2"/>
      <c r="P3" s="2"/>
      <c r="Q3" s="2"/>
      <c r="R3" s="2"/>
      <c r="S3" s="2"/>
    </row>
    <row r="4" spans="1:19" x14ac:dyDescent="0.2">
      <c r="A4" s="3" t="s">
        <v>1</v>
      </c>
      <c r="B4" s="115" t="s">
        <v>2</v>
      </c>
      <c r="C4" s="116"/>
      <c r="D4" s="116"/>
      <c r="E4" s="116"/>
      <c r="F4" s="116"/>
      <c r="G4" s="116"/>
      <c r="H4" s="116"/>
      <c r="I4" s="116"/>
      <c r="J4" s="116"/>
      <c r="K4" s="116"/>
      <c r="L4" s="117"/>
      <c r="M4" s="4" t="s">
        <v>3</v>
      </c>
      <c r="N4" s="4" t="s">
        <v>4</v>
      </c>
      <c r="O4" s="2"/>
      <c r="P4" s="5"/>
      <c r="Q4" s="5"/>
      <c r="R4" s="5"/>
      <c r="S4" s="5"/>
    </row>
    <row r="5" spans="1:19" x14ac:dyDescent="0.2">
      <c r="A5" s="6" t="s">
        <v>5</v>
      </c>
      <c r="B5" s="118" t="s">
        <v>6</v>
      </c>
      <c r="C5" s="119"/>
      <c r="D5" s="119"/>
      <c r="E5" s="119"/>
      <c r="F5" s="119"/>
      <c r="G5" s="119"/>
      <c r="H5" s="119"/>
      <c r="I5" s="119"/>
      <c r="J5" s="119"/>
      <c r="K5" s="119"/>
      <c r="L5" s="120"/>
      <c r="M5" s="7" t="s">
        <v>7</v>
      </c>
      <c r="N5" s="8">
        <v>1718.34</v>
      </c>
      <c r="O5" s="9"/>
    </row>
    <row r="6" spans="1:19" x14ac:dyDescent="0.2">
      <c r="A6" s="6" t="s">
        <v>8</v>
      </c>
      <c r="B6" s="118" t="s">
        <v>9</v>
      </c>
      <c r="C6" s="119"/>
      <c r="D6" s="119"/>
      <c r="E6" s="119"/>
      <c r="F6" s="119"/>
      <c r="G6" s="119"/>
      <c r="H6" s="119"/>
      <c r="I6" s="119"/>
      <c r="J6" s="119"/>
      <c r="K6" s="119"/>
      <c r="L6" s="120"/>
      <c r="M6" s="7" t="s">
        <v>10</v>
      </c>
      <c r="N6" s="10">
        <v>960772.73</v>
      </c>
      <c r="O6" s="9"/>
    </row>
    <row r="7" spans="1:19" x14ac:dyDescent="0.2">
      <c r="A7" s="6" t="s">
        <v>11</v>
      </c>
      <c r="B7" s="121" t="s">
        <v>12</v>
      </c>
      <c r="C7" s="122"/>
      <c r="D7" s="122"/>
      <c r="E7" s="122"/>
      <c r="F7" s="122"/>
      <c r="G7" s="122"/>
      <c r="H7" s="122"/>
      <c r="I7" s="122"/>
      <c r="J7" s="122"/>
      <c r="K7" s="122"/>
      <c r="L7" s="123"/>
      <c r="M7" s="7" t="s">
        <v>13</v>
      </c>
      <c r="N7" s="11">
        <v>1.7774257299999999E-3</v>
      </c>
      <c r="O7" s="9"/>
      <c r="P7" s="12"/>
      <c r="Q7" s="13"/>
    </row>
    <row r="8" spans="1:19" x14ac:dyDescent="0.2">
      <c r="A8" s="6" t="s">
        <v>14</v>
      </c>
      <c r="B8" s="118" t="s">
        <v>15</v>
      </c>
      <c r="C8" s="119"/>
      <c r="D8" s="119"/>
      <c r="E8" s="119"/>
      <c r="F8" s="119"/>
      <c r="G8" s="119"/>
      <c r="H8" s="119"/>
      <c r="I8" s="119"/>
      <c r="J8" s="119"/>
      <c r="K8" s="119"/>
      <c r="L8" s="120"/>
      <c r="M8" s="7" t="s">
        <v>16</v>
      </c>
      <c r="N8" s="14">
        <v>91.016999999999996</v>
      </c>
      <c r="O8" s="15"/>
      <c r="P8" s="13"/>
    </row>
    <row r="9" spans="1:19" ht="25.7" customHeight="1" x14ac:dyDescent="0.2">
      <c r="A9" s="6" t="s">
        <v>17</v>
      </c>
      <c r="B9" s="124" t="s">
        <v>18</v>
      </c>
      <c r="C9" s="125"/>
      <c r="D9" s="125"/>
      <c r="E9" s="125"/>
      <c r="F9" s="125"/>
      <c r="G9" s="125"/>
      <c r="H9" s="125"/>
      <c r="I9" s="125"/>
      <c r="J9" s="125"/>
      <c r="K9" s="125"/>
      <c r="L9" s="126"/>
      <c r="M9" s="7" t="s">
        <v>16</v>
      </c>
      <c r="N9" s="14">
        <v>0</v>
      </c>
      <c r="O9" s="9"/>
    </row>
    <row r="10" spans="1:19" ht="25.5" customHeight="1" x14ac:dyDescent="0.2">
      <c r="A10" s="6" t="s">
        <v>19</v>
      </c>
      <c r="B10" s="124" t="s">
        <v>20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6"/>
      <c r="M10" s="7" t="s">
        <v>16</v>
      </c>
      <c r="N10" s="14">
        <v>88.091999999999999</v>
      </c>
      <c r="O10" s="9"/>
    </row>
    <row r="11" spans="1:19" x14ac:dyDescent="0.2">
      <c r="A11" s="16" t="s">
        <v>21</v>
      </c>
      <c r="B11" s="109" t="s">
        <v>22</v>
      </c>
      <c r="C11" s="110"/>
      <c r="D11" s="110"/>
      <c r="E11" s="110"/>
      <c r="F11" s="110"/>
      <c r="G11" s="110"/>
      <c r="H11" s="110"/>
      <c r="I11" s="110"/>
      <c r="J11" s="110"/>
      <c r="K11" s="110"/>
      <c r="L11" s="111"/>
      <c r="M11" s="7" t="s">
        <v>16</v>
      </c>
      <c r="N11" s="10">
        <v>0</v>
      </c>
      <c r="O11" s="9"/>
    </row>
    <row r="12" spans="1:19" x14ac:dyDescent="0.2">
      <c r="A12" s="6" t="s">
        <v>23</v>
      </c>
      <c r="B12" s="109" t="s">
        <v>24</v>
      </c>
      <c r="C12" s="110"/>
      <c r="D12" s="110"/>
      <c r="E12" s="110"/>
      <c r="F12" s="110"/>
      <c r="G12" s="110"/>
      <c r="H12" s="110"/>
      <c r="I12" s="110"/>
      <c r="J12" s="110"/>
      <c r="K12" s="110"/>
      <c r="L12" s="111"/>
      <c r="M12" s="7" t="s">
        <v>16</v>
      </c>
      <c r="N12" s="14">
        <v>88.084999999999994</v>
      </c>
      <c r="O12" s="9"/>
    </row>
    <row r="13" spans="1:19" x14ac:dyDescent="0.2">
      <c r="A13" s="6" t="s">
        <v>25</v>
      </c>
      <c r="B13" s="109" t="s">
        <v>26</v>
      </c>
      <c r="C13" s="110"/>
      <c r="D13" s="110"/>
      <c r="E13" s="110"/>
      <c r="F13" s="110"/>
      <c r="G13" s="110"/>
      <c r="H13" s="110"/>
      <c r="I13" s="110"/>
      <c r="J13" s="110"/>
      <c r="K13" s="110"/>
      <c r="L13" s="111"/>
      <c r="M13" s="7" t="s">
        <v>16</v>
      </c>
      <c r="N13" s="14">
        <v>7.0000000000000001E-3</v>
      </c>
      <c r="O13" s="9"/>
    </row>
    <row r="14" spans="1:19" x14ac:dyDescent="0.2">
      <c r="A14" s="6" t="s">
        <v>27</v>
      </c>
      <c r="B14" s="109" t="s">
        <v>28</v>
      </c>
      <c r="C14" s="110"/>
      <c r="D14" s="110"/>
      <c r="E14" s="110"/>
      <c r="F14" s="110"/>
      <c r="G14" s="110"/>
      <c r="H14" s="110"/>
      <c r="I14" s="110"/>
      <c r="J14" s="110"/>
      <c r="K14" s="110"/>
      <c r="L14" s="111"/>
      <c r="M14" s="7" t="s">
        <v>16</v>
      </c>
      <c r="N14" s="10">
        <v>0</v>
      </c>
      <c r="O14" s="9"/>
    </row>
    <row r="15" spans="1:19" x14ac:dyDescent="0.2">
      <c r="A15" s="6" t="s">
        <v>29</v>
      </c>
      <c r="B15" s="109" t="s">
        <v>30</v>
      </c>
      <c r="C15" s="110"/>
      <c r="D15" s="110"/>
      <c r="E15" s="110"/>
      <c r="F15" s="110"/>
      <c r="G15" s="110"/>
      <c r="H15" s="110"/>
      <c r="I15" s="110"/>
      <c r="J15" s="110"/>
      <c r="K15" s="110"/>
      <c r="L15" s="111"/>
      <c r="M15" s="7" t="s">
        <v>16</v>
      </c>
      <c r="N15" s="10">
        <v>0</v>
      </c>
      <c r="O15" s="9"/>
    </row>
    <row r="16" spans="1:19" ht="38.25" customHeight="1" x14ac:dyDescent="0.2">
      <c r="A16" s="6" t="s">
        <v>31</v>
      </c>
      <c r="B16" s="124" t="s">
        <v>32</v>
      </c>
      <c r="C16" s="125"/>
      <c r="D16" s="125"/>
      <c r="E16" s="125"/>
      <c r="F16" s="125"/>
      <c r="G16" s="125"/>
      <c r="H16" s="125"/>
      <c r="I16" s="125"/>
      <c r="J16" s="125"/>
      <c r="K16" s="125"/>
      <c r="L16" s="126"/>
      <c r="M16" s="7" t="s">
        <v>16</v>
      </c>
      <c r="N16" s="17">
        <v>9.3200000000000005E-2</v>
      </c>
      <c r="O16" s="9"/>
    </row>
    <row r="17" spans="1:18" ht="25.5" customHeight="1" x14ac:dyDescent="0.2">
      <c r="A17" s="6" t="s">
        <v>33</v>
      </c>
      <c r="B17" s="124" t="s">
        <v>34</v>
      </c>
      <c r="C17" s="125"/>
      <c r="D17" s="125"/>
      <c r="E17" s="125"/>
      <c r="F17" s="125"/>
      <c r="G17" s="125"/>
      <c r="H17" s="125"/>
      <c r="I17" s="125"/>
      <c r="J17" s="125"/>
      <c r="K17" s="125"/>
      <c r="L17" s="126"/>
      <c r="M17" s="7" t="s">
        <v>35</v>
      </c>
      <c r="N17" s="10">
        <v>0</v>
      </c>
      <c r="O17" s="9"/>
    </row>
    <row r="18" spans="1:18" x14ac:dyDescent="0.2">
      <c r="A18" s="6" t="s">
        <v>36</v>
      </c>
      <c r="B18" s="118" t="s">
        <v>37</v>
      </c>
      <c r="C18" s="119"/>
      <c r="D18" s="119"/>
      <c r="E18" s="119"/>
      <c r="F18" s="119"/>
      <c r="G18" s="119"/>
      <c r="H18" s="119"/>
      <c r="I18" s="119"/>
      <c r="J18" s="119"/>
      <c r="K18" s="119"/>
      <c r="L18" s="120"/>
      <c r="M18" s="7" t="s">
        <v>35</v>
      </c>
      <c r="N18" s="10">
        <v>0</v>
      </c>
      <c r="O18" s="9"/>
    </row>
    <row r="19" spans="1:18" x14ac:dyDescent="0.2">
      <c r="A19" s="6" t="s">
        <v>38</v>
      </c>
      <c r="B19" s="109" t="s">
        <v>39</v>
      </c>
      <c r="C19" s="110"/>
      <c r="D19" s="110"/>
      <c r="E19" s="110"/>
      <c r="F19" s="110"/>
      <c r="G19" s="110"/>
      <c r="H19" s="110"/>
      <c r="I19" s="110"/>
      <c r="J19" s="110"/>
      <c r="K19" s="110"/>
      <c r="L19" s="111"/>
      <c r="M19" s="7" t="s">
        <v>35</v>
      </c>
      <c r="N19" s="10">
        <v>0</v>
      </c>
      <c r="O19" s="9"/>
    </row>
    <row r="20" spans="1:18" x14ac:dyDescent="0.2">
      <c r="A20" s="6" t="s">
        <v>40</v>
      </c>
      <c r="B20" s="109" t="s">
        <v>41</v>
      </c>
      <c r="C20" s="110"/>
      <c r="D20" s="110"/>
      <c r="E20" s="110"/>
      <c r="F20" s="110"/>
      <c r="G20" s="110"/>
      <c r="H20" s="110"/>
      <c r="I20" s="110"/>
      <c r="J20" s="110"/>
      <c r="K20" s="110"/>
      <c r="L20" s="111"/>
      <c r="M20" s="7" t="s">
        <v>35</v>
      </c>
      <c r="N20" s="10">
        <v>0</v>
      </c>
      <c r="O20" s="9"/>
    </row>
    <row r="21" spans="1:18" x14ac:dyDescent="0.2">
      <c r="A21" s="6" t="s">
        <v>42</v>
      </c>
      <c r="B21" s="109" t="s">
        <v>43</v>
      </c>
      <c r="C21" s="110"/>
      <c r="D21" s="110"/>
      <c r="E21" s="110"/>
      <c r="F21" s="110"/>
      <c r="G21" s="110"/>
      <c r="H21" s="110"/>
      <c r="I21" s="110"/>
      <c r="J21" s="110"/>
      <c r="K21" s="110"/>
      <c r="L21" s="111"/>
      <c r="M21" s="7" t="s">
        <v>35</v>
      </c>
      <c r="N21" s="10">
        <v>0</v>
      </c>
      <c r="O21" s="9"/>
    </row>
    <row r="22" spans="1:18" x14ac:dyDescent="0.2">
      <c r="A22" s="6" t="s">
        <v>44</v>
      </c>
      <c r="B22" s="118" t="s">
        <v>45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20"/>
      <c r="M22" s="7" t="s">
        <v>35</v>
      </c>
      <c r="N22" s="10">
        <v>0</v>
      </c>
      <c r="O22" s="9"/>
    </row>
    <row r="23" spans="1:18" x14ac:dyDescent="0.2">
      <c r="A23" s="6" t="s">
        <v>46</v>
      </c>
      <c r="B23" s="109" t="s">
        <v>39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1"/>
      <c r="M23" s="7" t="s">
        <v>35</v>
      </c>
      <c r="N23" s="10">
        <v>0</v>
      </c>
      <c r="O23" s="9"/>
      <c r="R23" s="18"/>
    </row>
    <row r="24" spans="1:18" x14ac:dyDescent="0.2">
      <c r="A24" s="6" t="s">
        <v>47</v>
      </c>
      <c r="B24" s="109" t="s">
        <v>43</v>
      </c>
      <c r="C24" s="110"/>
      <c r="D24" s="110"/>
      <c r="E24" s="110"/>
      <c r="F24" s="110"/>
      <c r="G24" s="110"/>
      <c r="H24" s="110"/>
      <c r="I24" s="110"/>
      <c r="J24" s="110"/>
      <c r="K24" s="110"/>
      <c r="L24" s="111"/>
      <c r="M24" s="7" t="s">
        <v>35</v>
      </c>
      <c r="N24" s="10">
        <v>0</v>
      </c>
      <c r="O24" s="9"/>
      <c r="R24" s="19"/>
    </row>
    <row r="25" spans="1:18" x14ac:dyDescent="0.2">
      <c r="A25" s="6" t="s">
        <v>48</v>
      </c>
      <c r="B25" s="118" t="s">
        <v>49</v>
      </c>
      <c r="C25" s="119"/>
      <c r="D25" s="119"/>
      <c r="E25" s="119"/>
      <c r="F25" s="119"/>
      <c r="G25" s="119"/>
      <c r="H25" s="119"/>
      <c r="I25" s="119"/>
      <c r="J25" s="119"/>
      <c r="K25" s="119"/>
      <c r="L25" s="120"/>
      <c r="M25" s="7" t="s">
        <v>35</v>
      </c>
      <c r="N25" s="14">
        <v>51566.690999999999</v>
      </c>
      <c r="O25" s="9"/>
      <c r="P25" s="20"/>
    </row>
    <row r="26" spans="1:18" x14ac:dyDescent="0.2">
      <c r="A26" s="6" t="s">
        <v>50</v>
      </c>
      <c r="B26" s="118" t="s">
        <v>51</v>
      </c>
      <c r="C26" s="119"/>
      <c r="D26" s="119"/>
      <c r="E26" s="119"/>
      <c r="F26" s="119"/>
      <c r="G26" s="119"/>
      <c r="H26" s="119"/>
      <c r="I26" s="119"/>
      <c r="J26" s="119"/>
      <c r="K26" s="119"/>
      <c r="L26" s="120"/>
      <c r="M26" s="7" t="s">
        <v>35</v>
      </c>
      <c r="N26" s="10">
        <v>0</v>
      </c>
      <c r="O26" s="9"/>
    </row>
    <row r="27" spans="1:18" ht="25.5" customHeight="1" x14ac:dyDescent="0.2">
      <c r="A27" s="6" t="s">
        <v>52</v>
      </c>
      <c r="B27" s="124" t="s">
        <v>53</v>
      </c>
      <c r="C27" s="125"/>
      <c r="D27" s="125"/>
      <c r="E27" s="125"/>
      <c r="F27" s="125"/>
      <c r="G27" s="125"/>
      <c r="H27" s="125"/>
      <c r="I27" s="125"/>
      <c r="J27" s="125"/>
      <c r="K27" s="125"/>
      <c r="L27" s="126"/>
      <c r="M27" s="7" t="s">
        <v>35</v>
      </c>
      <c r="N27" s="14">
        <v>49926.887999999999</v>
      </c>
      <c r="O27" s="21"/>
    </row>
    <row r="28" spans="1:18" x14ac:dyDescent="0.2">
      <c r="A28" s="6" t="s">
        <v>54</v>
      </c>
      <c r="B28" s="109" t="s">
        <v>22</v>
      </c>
      <c r="C28" s="110"/>
      <c r="D28" s="110"/>
      <c r="E28" s="110"/>
      <c r="F28" s="110"/>
      <c r="G28" s="110"/>
      <c r="H28" s="110"/>
      <c r="I28" s="110"/>
      <c r="J28" s="110"/>
      <c r="K28" s="110"/>
      <c r="L28" s="111"/>
      <c r="M28" s="7" t="s">
        <v>35</v>
      </c>
      <c r="N28" s="22">
        <v>0</v>
      </c>
      <c r="O28" s="9"/>
    </row>
    <row r="29" spans="1:18" x14ac:dyDescent="0.2">
      <c r="A29" s="6" t="s">
        <v>55</v>
      </c>
      <c r="B29" s="109" t="s">
        <v>24</v>
      </c>
      <c r="C29" s="110"/>
      <c r="D29" s="110"/>
      <c r="E29" s="110"/>
      <c r="F29" s="110"/>
      <c r="G29" s="110"/>
      <c r="H29" s="110"/>
      <c r="I29" s="110"/>
      <c r="J29" s="110"/>
      <c r="K29" s="110"/>
      <c r="L29" s="111"/>
      <c r="M29" s="7" t="s">
        <v>35</v>
      </c>
      <c r="N29" s="14">
        <v>49921.873</v>
      </c>
      <c r="O29" s="9"/>
      <c r="P29" s="20"/>
    </row>
    <row r="30" spans="1:18" x14ac:dyDescent="0.2">
      <c r="A30" s="6" t="s">
        <v>56</v>
      </c>
      <c r="B30" s="109" t="s">
        <v>26</v>
      </c>
      <c r="C30" s="110"/>
      <c r="D30" s="110"/>
      <c r="E30" s="110"/>
      <c r="F30" s="110"/>
      <c r="G30" s="110"/>
      <c r="H30" s="110"/>
      <c r="I30" s="110"/>
      <c r="J30" s="110"/>
      <c r="K30" s="110"/>
      <c r="L30" s="111"/>
      <c r="M30" s="7" t="s">
        <v>35</v>
      </c>
      <c r="N30" s="14">
        <v>5.0149999999999988</v>
      </c>
      <c r="O30" s="9"/>
    </row>
    <row r="31" spans="1:18" x14ac:dyDescent="0.2">
      <c r="A31" s="6" t="s">
        <v>57</v>
      </c>
      <c r="B31" s="109" t="s">
        <v>28</v>
      </c>
      <c r="C31" s="110"/>
      <c r="D31" s="110"/>
      <c r="E31" s="110"/>
      <c r="F31" s="110"/>
      <c r="G31" s="110"/>
      <c r="H31" s="110"/>
      <c r="I31" s="110"/>
      <c r="J31" s="110"/>
      <c r="K31" s="110"/>
      <c r="L31" s="111"/>
      <c r="M31" s="7" t="s">
        <v>35</v>
      </c>
      <c r="N31" s="10">
        <v>0</v>
      </c>
      <c r="O31" s="9"/>
    </row>
    <row r="32" spans="1:18" x14ac:dyDescent="0.2">
      <c r="A32" s="6" t="s">
        <v>58</v>
      </c>
      <c r="B32" s="109" t="s">
        <v>30</v>
      </c>
      <c r="C32" s="110"/>
      <c r="D32" s="110"/>
      <c r="E32" s="110"/>
      <c r="F32" s="110"/>
      <c r="G32" s="110"/>
      <c r="H32" s="110"/>
      <c r="I32" s="110"/>
      <c r="J32" s="110"/>
      <c r="K32" s="110"/>
      <c r="L32" s="111"/>
      <c r="M32" s="7" t="s">
        <v>35</v>
      </c>
      <c r="N32" s="10">
        <v>0</v>
      </c>
      <c r="O32" s="9"/>
    </row>
    <row r="33" spans="1:15" ht="38.25" customHeight="1" x14ac:dyDescent="0.2">
      <c r="A33" s="6" t="s">
        <v>59</v>
      </c>
      <c r="B33" s="124" t="s">
        <v>60</v>
      </c>
      <c r="C33" s="125"/>
      <c r="D33" s="125"/>
      <c r="E33" s="125"/>
      <c r="F33" s="125"/>
      <c r="G33" s="125"/>
      <c r="H33" s="125"/>
      <c r="I33" s="125"/>
      <c r="J33" s="125"/>
      <c r="K33" s="125"/>
      <c r="L33" s="126"/>
      <c r="M33" s="7" t="s">
        <v>35</v>
      </c>
      <c r="N33" s="17">
        <v>46.6</v>
      </c>
      <c r="O33" s="9"/>
    </row>
    <row r="34" spans="1:15" ht="12.75" customHeight="1" x14ac:dyDescent="0.2">
      <c r="A34" s="127" t="s">
        <v>61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</row>
    <row r="35" spans="1:15" x14ac:dyDescent="0.2">
      <c r="A35" s="128"/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</row>
  </sheetData>
  <mergeCells count="33">
    <mergeCell ref="B32:L32"/>
    <mergeCell ref="B33:L33"/>
    <mergeCell ref="A34:N35"/>
    <mergeCell ref="B26:L26"/>
    <mergeCell ref="B27:L27"/>
    <mergeCell ref="B28:L28"/>
    <mergeCell ref="B29:L29"/>
    <mergeCell ref="B30:L30"/>
    <mergeCell ref="B31:L31"/>
    <mergeCell ref="B25:L25"/>
    <mergeCell ref="B14:L14"/>
    <mergeCell ref="B15:L15"/>
    <mergeCell ref="B16:L16"/>
    <mergeCell ref="B17:L17"/>
    <mergeCell ref="B18:L18"/>
    <mergeCell ref="B19:L19"/>
    <mergeCell ref="B20:L20"/>
    <mergeCell ref="B21:L21"/>
    <mergeCell ref="B22:L22"/>
    <mergeCell ref="B23:L23"/>
    <mergeCell ref="B24:L24"/>
    <mergeCell ref="B13:L13"/>
    <mergeCell ref="A1:N1"/>
    <mergeCell ref="A2:N3"/>
    <mergeCell ref="B4:L4"/>
    <mergeCell ref="B5:L5"/>
    <mergeCell ref="B6:L6"/>
    <mergeCell ref="B7:L7"/>
    <mergeCell ref="B8:L8"/>
    <mergeCell ref="B9:L9"/>
    <mergeCell ref="B10:L10"/>
    <mergeCell ref="B11:L11"/>
    <mergeCell ref="B12:L12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Footer>Страница 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2814D-5A64-4FD1-9476-D24BF9B682D9}">
  <sheetPr>
    <tabColor theme="5" tint="0.59999389629810485"/>
    <pageSetUpPr fitToPage="1"/>
  </sheetPr>
  <dimension ref="A1:AA664"/>
  <sheetViews>
    <sheetView view="pageBreakPreview" zoomScale="76" zoomScaleNormal="100" zoomScaleSheetLayoutView="76" workbookViewId="0">
      <pane ySplit="4" topLeftCell="A608" activePane="bottomLeft" state="frozen"/>
      <selection activeCell="A30" sqref="A30:L31"/>
      <selection pane="bottomLeft" activeCell="A30" sqref="A30:L31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ht="12.75" customHeight="1" x14ac:dyDescent="0.2">
      <c r="A1" s="165" t="s">
        <v>864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</row>
    <row r="2" spans="1:27" x14ac:dyDescent="0.2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68" t="s">
        <v>201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865</v>
      </c>
      <c r="B7" s="27" t="str">
        <f>"01"&amp;"."&amp;$B$663&amp;"."&amp;$B$664</f>
        <v>01.03.2023</v>
      </c>
      <c r="C7" s="83" t="s">
        <v>74</v>
      </c>
      <c r="D7" s="84">
        <f>ROUND(((D8+D9+D11+D10)/1000),5)</f>
        <v>1.7318199999999999</v>
      </c>
      <c r="E7" s="84">
        <f>ROUND(((E8+E9+E11+E10)/1000),5)</f>
        <v>1.62337</v>
      </c>
      <c r="F7" s="84">
        <f>ROUND(((F8+F9+F11+F10)/1000),5)</f>
        <v>1.59687</v>
      </c>
      <c r="G7" s="84">
        <f t="shared" ref="G7:AA7" si="0">ROUND(((G8+G9+G11+G10)/1000),5)</f>
        <v>1.5892500000000001</v>
      </c>
      <c r="H7" s="84">
        <f t="shared" si="0"/>
        <v>1.6326700000000001</v>
      </c>
      <c r="I7" s="84">
        <f t="shared" si="0"/>
        <v>1.8194999999999999</v>
      </c>
      <c r="J7" s="84">
        <f t="shared" si="0"/>
        <v>1.97746</v>
      </c>
      <c r="K7" s="84">
        <f t="shared" si="0"/>
        <v>2.1959599999999999</v>
      </c>
      <c r="L7" s="84">
        <f t="shared" si="0"/>
        <v>2.2799800000000001</v>
      </c>
      <c r="M7" s="84">
        <f t="shared" si="0"/>
        <v>2.3676499999999998</v>
      </c>
      <c r="N7" s="84">
        <f t="shared" si="0"/>
        <v>2.37852</v>
      </c>
      <c r="O7" s="84">
        <f t="shared" si="0"/>
        <v>2.3518599999999998</v>
      </c>
      <c r="P7" s="84">
        <f t="shared" si="0"/>
        <v>2.3274900000000001</v>
      </c>
      <c r="Q7" s="84">
        <f t="shared" si="0"/>
        <v>2.3290700000000002</v>
      </c>
      <c r="R7" s="84">
        <f t="shared" si="0"/>
        <v>2.2779699999999998</v>
      </c>
      <c r="S7" s="84">
        <f t="shared" si="0"/>
        <v>2.26431</v>
      </c>
      <c r="T7" s="84">
        <f t="shared" si="0"/>
        <v>2.2465700000000002</v>
      </c>
      <c r="U7" s="84">
        <f t="shared" si="0"/>
        <v>2.2406899999999998</v>
      </c>
      <c r="V7" s="84">
        <f t="shared" si="0"/>
        <v>2.2698100000000001</v>
      </c>
      <c r="W7" s="84">
        <f t="shared" si="0"/>
        <v>2.2747099999999998</v>
      </c>
      <c r="X7" s="84">
        <f t="shared" si="0"/>
        <v>2.2783600000000002</v>
      </c>
      <c r="Y7" s="84">
        <f t="shared" si="0"/>
        <v>2.21245</v>
      </c>
      <c r="Z7" s="84">
        <f t="shared" si="0"/>
        <v>2.0681600000000002</v>
      </c>
      <c r="AA7" s="84">
        <f t="shared" si="0"/>
        <v>1.96577</v>
      </c>
    </row>
    <row r="8" spans="1:27" ht="12.75" customHeight="1" outlineLevel="1" x14ac:dyDescent="0.2">
      <c r="A8" s="92" t="s">
        <v>866</v>
      </c>
      <c r="B8" s="62" t="s">
        <v>231</v>
      </c>
      <c r="C8" s="42" t="s">
        <v>77</v>
      </c>
      <c r="D8" s="43">
        <v>1330.34</v>
      </c>
      <c r="E8" s="43">
        <v>1221.8900000000001</v>
      </c>
      <c r="F8" s="43">
        <v>1195.3900000000001</v>
      </c>
      <c r="G8" s="43">
        <v>1187.77</v>
      </c>
      <c r="H8" s="43">
        <v>1231.19</v>
      </c>
      <c r="I8" s="43">
        <v>1418.02</v>
      </c>
      <c r="J8" s="43">
        <v>1575.98</v>
      </c>
      <c r="K8" s="43">
        <v>1794.48</v>
      </c>
      <c r="L8" s="43">
        <v>1878.5</v>
      </c>
      <c r="M8" s="43">
        <v>1966.17</v>
      </c>
      <c r="N8" s="43">
        <v>1977.04</v>
      </c>
      <c r="O8" s="43">
        <v>1950.38</v>
      </c>
      <c r="P8" s="43">
        <v>1926.01</v>
      </c>
      <c r="Q8" s="43">
        <v>1927.59</v>
      </c>
      <c r="R8" s="43">
        <v>1876.49</v>
      </c>
      <c r="S8" s="43">
        <v>1862.83</v>
      </c>
      <c r="T8" s="43">
        <v>1845.09</v>
      </c>
      <c r="U8" s="43">
        <v>1839.21</v>
      </c>
      <c r="V8" s="43">
        <v>1868.33</v>
      </c>
      <c r="W8" s="43">
        <v>1873.23</v>
      </c>
      <c r="X8" s="43">
        <v>1876.88</v>
      </c>
      <c r="Y8" s="43">
        <v>1810.97</v>
      </c>
      <c r="Z8" s="43">
        <v>1666.68</v>
      </c>
      <c r="AA8" s="43">
        <v>1564.29</v>
      </c>
    </row>
    <row r="9" spans="1:27" ht="12.75" customHeight="1" outlineLevel="1" x14ac:dyDescent="0.2">
      <c r="A9" s="92" t="s">
        <v>867</v>
      </c>
      <c r="B9" s="62" t="s">
        <v>88</v>
      </c>
      <c r="C9" s="42" t="s">
        <v>77</v>
      </c>
      <c r="D9" s="43">
        <v>66.180000000000007</v>
      </c>
      <c r="E9" s="43">
        <f>$D$9</f>
        <v>66.180000000000007</v>
      </c>
      <c r="F9" s="43">
        <f t="shared" ref="F9:AA9" si="1">$D$9</f>
        <v>66.180000000000007</v>
      </c>
      <c r="G9" s="43">
        <f t="shared" si="1"/>
        <v>66.180000000000007</v>
      </c>
      <c r="H9" s="43">
        <f t="shared" si="1"/>
        <v>66.180000000000007</v>
      </c>
      <c r="I9" s="43">
        <f t="shared" si="1"/>
        <v>66.180000000000007</v>
      </c>
      <c r="J9" s="43">
        <f t="shared" si="1"/>
        <v>66.180000000000007</v>
      </c>
      <c r="K9" s="43">
        <f t="shared" si="1"/>
        <v>66.180000000000007</v>
      </c>
      <c r="L9" s="43">
        <f t="shared" si="1"/>
        <v>66.180000000000007</v>
      </c>
      <c r="M9" s="43">
        <f t="shared" si="1"/>
        <v>66.180000000000007</v>
      </c>
      <c r="N9" s="43">
        <f t="shared" si="1"/>
        <v>66.180000000000007</v>
      </c>
      <c r="O9" s="43">
        <f t="shared" si="1"/>
        <v>66.180000000000007</v>
      </c>
      <c r="P9" s="43">
        <f t="shared" si="1"/>
        <v>66.180000000000007</v>
      </c>
      <c r="Q9" s="43">
        <f t="shared" si="1"/>
        <v>66.180000000000007</v>
      </c>
      <c r="R9" s="43">
        <f t="shared" si="1"/>
        <v>66.180000000000007</v>
      </c>
      <c r="S9" s="43">
        <f t="shared" si="1"/>
        <v>66.180000000000007</v>
      </c>
      <c r="T9" s="43">
        <f t="shared" si="1"/>
        <v>66.180000000000007</v>
      </c>
      <c r="U9" s="43">
        <f t="shared" si="1"/>
        <v>66.180000000000007</v>
      </c>
      <c r="V9" s="43">
        <f t="shared" si="1"/>
        <v>66.180000000000007</v>
      </c>
      <c r="W9" s="43">
        <f t="shared" si="1"/>
        <v>66.180000000000007</v>
      </c>
      <c r="X9" s="43">
        <f t="shared" si="1"/>
        <v>66.180000000000007</v>
      </c>
      <c r="Y9" s="43">
        <f t="shared" si="1"/>
        <v>66.180000000000007</v>
      </c>
      <c r="Z9" s="43">
        <f t="shared" si="1"/>
        <v>66.180000000000007</v>
      </c>
      <c r="AA9" s="43">
        <f t="shared" si="1"/>
        <v>66.180000000000007</v>
      </c>
    </row>
    <row r="10" spans="1:27" ht="12.75" customHeight="1" outlineLevel="1" x14ac:dyDescent="0.2">
      <c r="A10" s="92" t="s">
        <v>868</v>
      </c>
      <c r="B10" s="62" t="s">
        <v>81</v>
      </c>
      <c r="C10" s="42" t="s">
        <v>77</v>
      </c>
      <c r="D10" s="43">
        <v>4.6100000000000003</v>
      </c>
      <c r="E10" s="43">
        <v>4.6100000000000003</v>
      </c>
      <c r="F10" s="43">
        <v>4.6100000000000003</v>
      </c>
      <c r="G10" s="43">
        <v>4.6100000000000003</v>
      </c>
      <c r="H10" s="43">
        <v>4.6100000000000003</v>
      </c>
      <c r="I10" s="43">
        <v>4.6100000000000003</v>
      </c>
      <c r="J10" s="43">
        <v>4.6100000000000003</v>
      </c>
      <c r="K10" s="43">
        <v>4.6100000000000003</v>
      </c>
      <c r="L10" s="43">
        <v>4.6100000000000003</v>
      </c>
      <c r="M10" s="43">
        <v>4.6100000000000003</v>
      </c>
      <c r="N10" s="43">
        <v>4.6100000000000003</v>
      </c>
      <c r="O10" s="43">
        <v>4.6100000000000003</v>
      </c>
      <c r="P10" s="43">
        <v>4.6100000000000003</v>
      </c>
      <c r="Q10" s="43">
        <v>4.6100000000000003</v>
      </c>
      <c r="R10" s="43">
        <v>4.6100000000000003</v>
      </c>
      <c r="S10" s="43">
        <v>4.6100000000000003</v>
      </c>
      <c r="T10" s="43">
        <v>4.6100000000000003</v>
      </c>
      <c r="U10" s="43">
        <v>4.6100000000000003</v>
      </c>
      <c r="V10" s="43">
        <v>4.6100000000000003</v>
      </c>
      <c r="W10" s="43">
        <v>4.6100000000000003</v>
      </c>
      <c r="X10" s="43">
        <v>4.6100000000000003</v>
      </c>
      <c r="Y10" s="43">
        <v>4.6100000000000003</v>
      </c>
      <c r="Z10" s="43">
        <v>4.6100000000000003</v>
      </c>
      <c r="AA10" s="43">
        <v>4.6100000000000003</v>
      </c>
    </row>
    <row r="11" spans="1:27" ht="12.75" customHeight="1" outlineLevel="1" x14ac:dyDescent="0.2">
      <c r="A11" s="92" t="s">
        <v>869</v>
      </c>
      <c r="B11" s="62" t="s">
        <v>79</v>
      </c>
      <c r="C11" s="42" t="s">
        <v>77</v>
      </c>
      <c r="D11" s="43">
        <v>330.69</v>
      </c>
      <c r="E11" s="43">
        <f>$D$11</f>
        <v>330.69</v>
      </c>
      <c r="F11" s="43">
        <f t="shared" ref="F11:AA11" si="2">$D$11</f>
        <v>330.69</v>
      </c>
      <c r="G11" s="43">
        <f t="shared" si="2"/>
        <v>330.69</v>
      </c>
      <c r="H11" s="43">
        <f t="shared" si="2"/>
        <v>330.69</v>
      </c>
      <c r="I11" s="43">
        <f t="shared" si="2"/>
        <v>330.69</v>
      </c>
      <c r="J11" s="43">
        <f t="shared" si="2"/>
        <v>330.69</v>
      </c>
      <c r="K11" s="43">
        <f t="shared" si="2"/>
        <v>330.69</v>
      </c>
      <c r="L11" s="43">
        <f t="shared" si="2"/>
        <v>330.69</v>
      </c>
      <c r="M11" s="43">
        <f t="shared" si="2"/>
        <v>330.69</v>
      </c>
      <c r="N11" s="43">
        <f t="shared" si="2"/>
        <v>330.69</v>
      </c>
      <c r="O11" s="43">
        <f t="shared" si="2"/>
        <v>330.69</v>
      </c>
      <c r="P11" s="43">
        <f t="shared" si="2"/>
        <v>330.69</v>
      </c>
      <c r="Q11" s="43">
        <f t="shared" si="2"/>
        <v>330.69</v>
      </c>
      <c r="R11" s="43">
        <f t="shared" si="2"/>
        <v>330.69</v>
      </c>
      <c r="S11" s="43">
        <f t="shared" si="2"/>
        <v>330.69</v>
      </c>
      <c r="T11" s="43">
        <f t="shared" si="2"/>
        <v>330.69</v>
      </c>
      <c r="U11" s="43">
        <f t="shared" si="2"/>
        <v>330.69</v>
      </c>
      <c r="V11" s="43">
        <f t="shared" si="2"/>
        <v>330.69</v>
      </c>
      <c r="W11" s="43">
        <f t="shared" si="2"/>
        <v>330.69</v>
      </c>
      <c r="X11" s="43">
        <f t="shared" si="2"/>
        <v>330.69</v>
      </c>
      <c r="Y11" s="43">
        <f t="shared" si="2"/>
        <v>330.69</v>
      </c>
      <c r="Z11" s="43">
        <f t="shared" si="2"/>
        <v>330.69</v>
      </c>
      <c r="AA11" s="43">
        <f t="shared" si="2"/>
        <v>330.69</v>
      </c>
    </row>
    <row r="12" spans="1:27" x14ac:dyDescent="0.2">
      <c r="A12" s="91" t="s">
        <v>870</v>
      </c>
      <c r="B12" s="27" t="str">
        <f>"02"&amp;"."&amp;$B$663&amp;"."&amp;$B$664</f>
        <v>02.03.2023</v>
      </c>
      <c r="C12" s="83" t="s">
        <v>74</v>
      </c>
      <c r="D12" s="84">
        <f>ROUND(((D13+D14+D16+D15)/1000),5)</f>
        <v>1.6512100000000001</v>
      </c>
      <c r="E12" s="84">
        <f>ROUND(((E13+E14+E16+E15)/1000),5)</f>
        <v>1.5888199999999999</v>
      </c>
      <c r="F12" s="84">
        <f>ROUND(((F13+F14+F16+F15)/1000),5)</f>
        <v>1.57114</v>
      </c>
      <c r="G12" s="84">
        <f t="shared" ref="G12:AA12" si="3">ROUND(((G13+G14+G16+G15)/1000),5)</f>
        <v>1.5858699999999999</v>
      </c>
      <c r="H12" s="84">
        <f t="shared" si="3"/>
        <v>1.6648499999999999</v>
      </c>
      <c r="I12" s="84">
        <f t="shared" si="3"/>
        <v>1.8792800000000001</v>
      </c>
      <c r="J12" s="84">
        <f t="shared" si="3"/>
        <v>2.0266199999999999</v>
      </c>
      <c r="K12" s="84">
        <f t="shared" si="3"/>
        <v>2.14751</v>
      </c>
      <c r="L12" s="84">
        <f t="shared" si="3"/>
        <v>2.26186</v>
      </c>
      <c r="M12" s="84">
        <f t="shared" si="3"/>
        <v>2.2722600000000002</v>
      </c>
      <c r="N12" s="84">
        <f t="shared" si="3"/>
        <v>2.2872400000000002</v>
      </c>
      <c r="O12" s="84">
        <f t="shared" si="3"/>
        <v>2.3451399999999998</v>
      </c>
      <c r="P12" s="84">
        <f t="shared" si="3"/>
        <v>2.3255599999999998</v>
      </c>
      <c r="Q12" s="84">
        <f t="shared" si="3"/>
        <v>2.3271099999999998</v>
      </c>
      <c r="R12" s="84">
        <f t="shared" si="3"/>
        <v>2.32117</v>
      </c>
      <c r="S12" s="84">
        <f t="shared" si="3"/>
        <v>2.2748900000000001</v>
      </c>
      <c r="T12" s="84">
        <f t="shared" si="3"/>
        <v>2.2348499999999998</v>
      </c>
      <c r="U12" s="84">
        <f t="shared" si="3"/>
        <v>2.2323900000000001</v>
      </c>
      <c r="V12" s="84">
        <f t="shared" si="3"/>
        <v>2.27691</v>
      </c>
      <c r="W12" s="84">
        <f t="shared" si="3"/>
        <v>2.32978</v>
      </c>
      <c r="X12" s="84">
        <f t="shared" si="3"/>
        <v>2.28938</v>
      </c>
      <c r="Y12" s="84">
        <f t="shared" si="3"/>
        <v>2.22628</v>
      </c>
      <c r="Z12" s="84">
        <f t="shared" si="3"/>
        <v>2.1210200000000001</v>
      </c>
      <c r="AA12" s="84">
        <f t="shared" si="3"/>
        <v>2.0365899999999999</v>
      </c>
    </row>
    <row r="13" spans="1:27" ht="12.75" customHeight="1" outlineLevel="1" x14ac:dyDescent="0.2">
      <c r="A13" s="92" t="s">
        <v>871</v>
      </c>
      <c r="B13" s="62" t="s">
        <v>231</v>
      </c>
      <c r="C13" s="42" t="s">
        <v>77</v>
      </c>
      <c r="D13" s="43">
        <v>1249.73</v>
      </c>
      <c r="E13" s="43">
        <v>1187.3399999999999</v>
      </c>
      <c r="F13" s="43">
        <v>1169.6600000000001</v>
      </c>
      <c r="G13" s="43">
        <v>1184.3900000000001</v>
      </c>
      <c r="H13" s="43">
        <v>1263.3699999999999</v>
      </c>
      <c r="I13" s="43">
        <v>1477.8</v>
      </c>
      <c r="J13" s="43">
        <v>1625.14</v>
      </c>
      <c r="K13" s="43">
        <v>1746.03</v>
      </c>
      <c r="L13" s="43">
        <v>1860.38</v>
      </c>
      <c r="M13" s="43">
        <v>1870.78</v>
      </c>
      <c r="N13" s="43">
        <v>1885.76</v>
      </c>
      <c r="O13" s="43">
        <v>1943.66</v>
      </c>
      <c r="P13" s="43">
        <v>1924.08</v>
      </c>
      <c r="Q13" s="43">
        <v>1925.63</v>
      </c>
      <c r="R13" s="43">
        <v>1919.69</v>
      </c>
      <c r="S13" s="43">
        <v>1873.41</v>
      </c>
      <c r="T13" s="43">
        <v>1833.37</v>
      </c>
      <c r="U13" s="43">
        <v>1830.91</v>
      </c>
      <c r="V13" s="43">
        <v>1875.43</v>
      </c>
      <c r="W13" s="43">
        <v>1928.3</v>
      </c>
      <c r="X13" s="43">
        <v>1887.9</v>
      </c>
      <c r="Y13" s="43">
        <v>1824.8</v>
      </c>
      <c r="Z13" s="43">
        <v>1719.54</v>
      </c>
      <c r="AA13" s="43">
        <v>1635.11</v>
      </c>
    </row>
    <row r="14" spans="1:27" ht="12.75" customHeight="1" outlineLevel="1" x14ac:dyDescent="0.2">
      <c r="A14" s="92" t="s">
        <v>872</v>
      </c>
      <c r="B14" s="62" t="s">
        <v>88</v>
      </c>
      <c r="C14" s="42" t="s">
        <v>77</v>
      </c>
      <c r="D14" s="43">
        <f t="shared" ref="D14:AA14" si="4">$D$9</f>
        <v>66.180000000000007</v>
      </c>
      <c r="E14" s="43">
        <f t="shared" si="4"/>
        <v>66.180000000000007</v>
      </c>
      <c r="F14" s="43">
        <f t="shared" si="4"/>
        <v>66.180000000000007</v>
      </c>
      <c r="G14" s="43">
        <f t="shared" si="4"/>
        <v>66.180000000000007</v>
      </c>
      <c r="H14" s="43">
        <f t="shared" si="4"/>
        <v>66.180000000000007</v>
      </c>
      <c r="I14" s="43">
        <f t="shared" si="4"/>
        <v>66.180000000000007</v>
      </c>
      <c r="J14" s="43">
        <f t="shared" si="4"/>
        <v>66.180000000000007</v>
      </c>
      <c r="K14" s="43">
        <f t="shared" si="4"/>
        <v>66.180000000000007</v>
      </c>
      <c r="L14" s="43">
        <f t="shared" si="4"/>
        <v>66.180000000000007</v>
      </c>
      <c r="M14" s="43">
        <f t="shared" si="4"/>
        <v>66.180000000000007</v>
      </c>
      <c r="N14" s="43">
        <f t="shared" si="4"/>
        <v>66.180000000000007</v>
      </c>
      <c r="O14" s="43">
        <f t="shared" si="4"/>
        <v>66.180000000000007</v>
      </c>
      <c r="P14" s="43">
        <f t="shared" si="4"/>
        <v>66.180000000000007</v>
      </c>
      <c r="Q14" s="43">
        <f t="shared" si="4"/>
        <v>66.180000000000007</v>
      </c>
      <c r="R14" s="43">
        <f t="shared" si="4"/>
        <v>66.180000000000007</v>
      </c>
      <c r="S14" s="43">
        <f t="shared" si="4"/>
        <v>66.180000000000007</v>
      </c>
      <c r="T14" s="43">
        <f t="shared" si="4"/>
        <v>66.180000000000007</v>
      </c>
      <c r="U14" s="43">
        <f t="shared" si="4"/>
        <v>66.180000000000007</v>
      </c>
      <c r="V14" s="43">
        <f t="shared" si="4"/>
        <v>66.180000000000007</v>
      </c>
      <c r="W14" s="43">
        <f t="shared" si="4"/>
        <v>66.180000000000007</v>
      </c>
      <c r="X14" s="43">
        <f t="shared" si="4"/>
        <v>66.180000000000007</v>
      </c>
      <c r="Y14" s="43">
        <f t="shared" si="4"/>
        <v>66.180000000000007</v>
      </c>
      <c r="Z14" s="43">
        <f t="shared" si="4"/>
        <v>66.180000000000007</v>
      </c>
      <c r="AA14" s="43">
        <f t="shared" si="4"/>
        <v>66.180000000000007</v>
      </c>
    </row>
    <row r="15" spans="1:27" ht="12.75" customHeight="1" outlineLevel="1" x14ac:dyDescent="0.2">
      <c r="A15" s="92" t="s">
        <v>873</v>
      </c>
      <c r="B15" s="62" t="s">
        <v>81</v>
      </c>
      <c r="C15" s="42" t="s">
        <v>77</v>
      </c>
      <c r="D15" s="43">
        <v>4.6100000000000003</v>
      </c>
      <c r="E15" s="43">
        <v>4.6100000000000003</v>
      </c>
      <c r="F15" s="43">
        <v>4.6100000000000003</v>
      </c>
      <c r="G15" s="43">
        <v>4.6100000000000003</v>
      </c>
      <c r="H15" s="43">
        <v>4.6100000000000003</v>
      </c>
      <c r="I15" s="43">
        <v>4.6100000000000003</v>
      </c>
      <c r="J15" s="43">
        <v>4.6100000000000003</v>
      </c>
      <c r="K15" s="43">
        <v>4.6100000000000003</v>
      </c>
      <c r="L15" s="43">
        <v>4.6100000000000003</v>
      </c>
      <c r="M15" s="43">
        <v>4.6100000000000003</v>
      </c>
      <c r="N15" s="43">
        <v>4.6100000000000003</v>
      </c>
      <c r="O15" s="43">
        <v>4.6100000000000003</v>
      </c>
      <c r="P15" s="43">
        <v>4.6100000000000003</v>
      </c>
      <c r="Q15" s="43">
        <v>4.6100000000000003</v>
      </c>
      <c r="R15" s="43">
        <v>4.6100000000000003</v>
      </c>
      <c r="S15" s="43">
        <v>4.6100000000000003</v>
      </c>
      <c r="T15" s="43">
        <v>4.6100000000000003</v>
      </c>
      <c r="U15" s="43">
        <v>4.6100000000000003</v>
      </c>
      <c r="V15" s="43">
        <v>4.6100000000000003</v>
      </c>
      <c r="W15" s="43">
        <v>4.6100000000000003</v>
      </c>
      <c r="X15" s="43">
        <v>4.6100000000000003</v>
      </c>
      <c r="Y15" s="43">
        <v>4.6100000000000003</v>
      </c>
      <c r="Z15" s="43">
        <v>4.6100000000000003</v>
      </c>
      <c r="AA15" s="43">
        <v>4.6100000000000003</v>
      </c>
    </row>
    <row r="16" spans="1:27" ht="12.75" customHeight="1" outlineLevel="1" x14ac:dyDescent="0.2">
      <c r="A16" s="92" t="s">
        <v>874</v>
      </c>
      <c r="B16" s="62" t="s">
        <v>79</v>
      </c>
      <c r="C16" s="42" t="s">
        <v>77</v>
      </c>
      <c r="D16" s="43">
        <f>$D$11</f>
        <v>330.69</v>
      </c>
      <c r="E16" s="43">
        <f t="shared" ref="E16:AA16" si="5">$D$11</f>
        <v>330.69</v>
      </c>
      <c r="F16" s="43">
        <f t="shared" si="5"/>
        <v>330.69</v>
      </c>
      <c r="G16" s="43">
        <f t="shared" si="5"/>
        <v>330.69</v>
      </c>
      <c r="H16" s="43">
        <f t="shared" si="5"/>
        <v>330.69</v>
      </c>
      <c r="I16" s="43">
        <f t="shared" si="5"/>
        <v>330.69</v>
      </c>
      <c r="J16" s="43">
        <f t="shared" si="5"/>
        <v>330.69</v>
      </c>
      <c r="K16" s="43">
        <f t="shared" si="5"/>
        <v>330.69</v>
      </c>
      <c r="L16" s="43">
        <f t="shared" si="5"/>
        <v>330.69</v>
      </c>
      <c r="M16" s="43">
        <f t="shared" si="5"/>
        <v>330.69</v>
      </c>
      <c r="N16" s="43">
        <f t="shared" si="5"/>
        <v>330.69</v>
      </c>
      <c r="O16" s="43">
        <f t="shared" si="5"/>
        <v>330.69</v>
      </c>
      <c r="P16" s="43">
        <f t="shared" si="5"/>
        <v>330.69</v>
      </c>
      <c r="Q16" s="43">
        <f t="shared" si="5"/>
        <v>330.69</v>
      </c>
      <c r="R16" s="43">
        <f t="shared" si="5"/>
        <v>330.69</v>
      </c>
      <c r="S16" s="43">
        <f t="shared" si="5"/>
        <v>330.69</v>
      </c>
      <c r="T16" s="43">
        <f t="shared" si="5"/>
        <v>330.69</v>
      </c>
      <c r="U16" s="43">
        <f t="shared" si="5"/>
        <v>330.69</v>
      </c>
      <c r="V16" s="43">
        <f t="shared" si="5"/>
        <v>330.69</v>
      </c>
      <c r="W16" s="43">
        <f t="shared" si="5"/>
        <v>330.69</v>
      </c>
      <c r="X16" s="43">
        <f t="shared" si="5"/>
        <v>330.69</v>
      </c>
      <c r="Y16" s="43">
        <f t="shared" si="5"/>
        <v>330.69</v>
      </c>
      <c r="Z16" s="43">
        <f t="shared" si="5"/>
        <v>330.69</v>
      </c>
      <c r="AA16" s="43">
        <f t="shared" si="5"/>
        <v>330.69</v>
      </c>
    </row>
    <row r="17" spans="1:27" ht="12.75" customHeight="1" x14ac:dyDescent="0.2">
      <c r="A17" s="91" t="s">
        <v>875</v>
      </c>
      <c r="B17" s="27" t="str">
        <f>"03"&amp;"."&amp;$B$663&amp;"."&amp;$B$664</f>
        <v>03.03.2023</v>
      </c>
      <c r="C17" s="83" t="s">
        <v>74</v>
      </c>
      <c r="D17" s="84">
        <f>ROUND(((D18+D19+D21+D20)/1000),5)</f>
        <v>1.8137399999999999</v>
      </c>
      <c r="E17" s="84">
        <f>ROUND(((E18+E19+E21+E20)/1000),5)</f>
        <v>1.63165</v>
      </c>
      <c r="F17" s="84">
        <f>ROUND(((F18+F19+F21+F20)/1000),5)</f>
        <v>1.5819099999999999</v>
      </c>
      <c r="G17" s="84">
        <f t="shared" ref="G17:AA17" si="6">ROUND(((G18+G19+G21+G20)/1000),5)</f>
        <v>1.58344</v>
      </c>
      <c r="H17" s="84">
        <f t="shared" si="6"/>
        <v>1.64856</v>
      </c>
      <c r="I17" s="84">
        <f t="shared" si="6"/>
        <v>1.92171</v>
      </c>
      <c r="J17" s="84">
        <f t="shared" si="6"/>
        <v>2.0526399999999998</v>
      </c>
      <c r="K17" s="84">
        <f t="shared" si="6"/>
        <v>2.1601699999999999</v>
      </c>
      <c r="L17" s="84">
        <f t="shared" si="6"/>
        <v>2.2636699999999998</v>
      </c>
      <c r="M17" s="84">
        <f t="shared" si="6"/>
        <v>2.2761100000000001</v>
      </c>
      <c r="N17" s="84">
        <f t="shared" si="6"/>
        <v>2.28775</v>
      </c>
      <c r="O17" s="84">
        <f t="shared" si="6"/>
        <v>2.3391999999999999</v>
      </c>
      <c r="P17" s="84">
        <f t="shared" si="6"/>
        <v>2.3130199999999999</v>
      </c>
      <c r="Q17" s="84">
        <f t="shared" si="6"/>
        <v>2.3156599999999998</v>
      </c>
      <c r="R17" s="84">
        <f t="shared" si="6"/>
        <v>2.30633</v>
      </c>
      <c r="S17" s="84">
        <f t="shared" si="6"/>
        <v>2.2704900000000001</v>
      </c>
      <c r="T17" s="84">
        <f t="shared" si="6"/>
        <v>2.2320899999999999</v>
      </c>
      <c r="U17" s="84">
        <f t="shared" si="6"/>
        <v>2.2323400000000002</v>
      </c>
      <c r="V17" s="84">
        <f t="shared" si="6"/>
        <v>2.2659899999999999</v>
      </c>
      <c r="W17" s="84">
        <f t="shared" si="6"/>
        <v>2.33087</v>
      </c>
      <c r="X17" s="84">
        <f t="shared" si="6"/>
        <v>2.2772700000000001</v>
      </c>
      <c r="Y17" s="84">
        <f t="shared" si="6"/>
        <v>2.2235499999999999</v>
      </c>
      <c r="Z17" s="84">
        <f t="shared" si="6"/>
        <v>2.0702600000000002</v>
      </c>
      <c r="AA17" s="84">
        <f t="shared" si="6"/>
        <v>1.99858</v>
      </c>
    </row>
    <row r="18" spans="1:27" ht="12.75" customHeight="1" outlineLevel="1" x14ac:dyDescent="0.2">
      <c r="A18" s="92" t="s">
        <v>876</v>
      </c>
      <c r="B18" s="62" t="s">
        <v>231</v>
      </c>
      <c r="C18" s="42" t="s">
        <v>77</v>
      </c>
      <c r="D18" s="43">
        <v>1412.26</v>
      </c>
      <c r="E18" s="43">
        <v>1230.17</v>
      </c>
      <c r="F18" s="43">
        <v>1180.43</v>
      </c>
      <c r="G18" s="43">
        <v>1181.96</v>
      </c>
      <c r="H18" s="43">
        <v>1247.08</v>
      </c>
      <c r="I18" s="43">
        <v>1520.23</v>
      </c>
      <c r="J18" s="43">
        <v>1651.16</v>
      </c>
      <c r="K18" s="43">
        <v>1758.69</v>
      </c>
      <c r="L18" s="43">
        <v>1862.19</v>
      </c>
      <c r="M18" s="43">
        <v>1874.63</v>
      </c>
      <c r="N18" s="43">
        <v>1886.27</v>
      </c>
      <c r="O18" s="43">
        <v>1937.72</v>
      </c>
      <c r="P18" s="43">
        <v>1911.54</v>
      </c>
      <c r="Q18" s="43">
        <v>1914.18</v>
      </c>
      <c r="R18" s="43">
        <v>1904.85</v>
      </c>
      <c r="S18" s="43">
        <v>1869.01</v>
      </c>
      <c r="T18" s="43">
        <v>1830.61</v>
      </c>
      <c r="U18" s="43">
        <v>1830.86</v>
      </c>
      <c r="V18" s="43">
        <v>1864.51</v>
      </c>
      <c r="W18" s="43">
        <v>1929.39</v>
      </c>
      <c r="X18" s="43">
        <v>1875.79</v>
      </c>
      <c r="Y18" s="43">
        <v>1822.07</v>
      </c>
      <c r="Z18" s="43">
        <v>1668.78</v>
      </c>
      <c r="AA18" s="43">
        <v>1597.1</v>
      </c>
    </row>
    <row r="19" spans="1:27" ht="12.75" customHeight="1" outlineLevel="1" x14ac:dyDescent="0.2">
      <c r="A19" s="92" t="s">
        <v>877</v>
      </c>
      <c r="B19" s="62" t="s">
        <v>88</v>
      </c>
      <c r="C19" s="42" t="s">
        <v>77</v>
      </c>
      <c r="D19" s="43">
        <f t="shared" ref="D19:AA19" si="7">$D$9</f>
        <v>66.180000000000007</v>
      </c>
      <c r="E19" s="43">
        <f t="shared" si="7"/>
        <v>66.180000000000007</v>
      </c>
      <c r="F19" s="43">
        <f t="shared" si="7"/>
        <v>66.180000000000007</v>
      </c>
      <c r="G19" s="43">
        <f t="shared" si="7"/>
        <v>66.180000000000007</v>
      </c>
      <c r="H19" s="43">
        <f t="shared" si="7"/>
        <v>66.180000000000007</v>
      </c>
      <c r="I19" s="43">
        <f t="shared" si="7"/>
        <v>66.180000000000007</v>
      </c>
      <c r="J19" s="43">
        <f t="shared" si="7"/>
        <v>66.180000000000007</v>
      </c>
      <c r="K19" s="43">
        <f t="shared" si="7"/>
        <v>66.180000000000007</v>
      </c>
      <c r="L19" s="43">
        <f t="shared" si="7"/>
        <v>66.180000000000007</v>
      </c>
      <c r="M19" s="43">
        <f t="shared" si="7"/>
        <v>66.180000000000007</v>
      </c>
      <c r="N19" s="43">
        <f t="shared" si="7"/>
        <v>66.180000000000007</v>
      </c>
      <c r="O19" s="43">
        <f t="shared" si="7"/>
        <v>66.180000000000007</v>
      </c>
      <c r="P19" s="43">
        <f t="shared" si="7"/>
        <v>66.180000000000007</v>
      </c>
      <c r="Q19" s="43">
        <f t="shared" si="7"/>
        <v>66.180000000000007</v>
      </c>
      <c r="R19" s="43">
        <f t="shared" si="7"/>
        <v>66.180000000000007</v>
      </c>
      <c r="S19" s="43">
        <f t="shared" si="7"/>
        <v>66.180000000000007</v>
      </c>
      <c r="T19" s="43">
        <f t="shared" si="7"/>
        <v>66.180000000000007</v>
      </c>
      <c r="U19" s="43">
        <f t="shared" si="7"/>
        <v>66.180000000000007</v>
      </c>
      <c r="V19" s="43">
        <f t="shared" si="7"/>
        <v>66.180000000000007</v>
      </c>
      <c r="W19" s="43">
        <f t="shared" si="7"/>
        <v>66.180000000000007</v>
      </c>
      <c r="X19" s="43">
        <f t="shared" si="7"/>
        <v>66.180000000000007</v>
      </c>
      <c r="Y19" s="43">
        <f t="shared" si="7"/>
        <v>66.180000000000007</v>
      </c>
      <c r="Z19" s="43">
        <f t="shared" si="7"/>
        <v>66.180000000000007</v>
      </c>
      <c r="AA19" s="43">
        <f t="shared" si="7"/>
        <v>66.180000000000007</v>
      </c>
    </row>
    <row r="20" spans="1:27" ht="12.75" customHeight="1" outlineLevel="1" x14ac:dyDescent="0.2">
      <c r="A20" s="92" t="s">
        <v>878</v>
      </c>
      <c r="B20" s="62" t="s">
        <v>81</v>
      </c>
      <c r="C20" s="42" t="s">
        <v>77</v>
      </c>
      <c r="D20" s="43">
        <v>4.6100000000000003</v>
      </c>
      <c r="E20" s="43">
        <v>4.6100000000000003</v>
      </c>
      <c r="F20" s="43">
        <v>4.6100000000000003</v>
      </c>
      <c r="G20" s="43">
        <v>4.6100000000000003</v>
      </c>
      <c r="H20" s="43">
        <v>4.6100000000000003</v>
      </c>
      <c r="I20" s="43">
        <v>4.6100000000000003</v>
      </c>
      <c r="J20" s="43">
        <v>4.6100000000000003</v>
      </c>
      <c r="K20" s="43">
        <v>4.6100000000000003</v>
      </c>
      <c r="L20" s="43">
        <v>4.6100000000000003</v>
      </c>
      <c r="M20" s="43">
        <v>4.6100000000000003</v>
      </c>
      <c r="N20" s="43">
        <v>4.6100000000000003</v>
      </c>
      <c r="O20" s="43">
        <v>4.6100000000000003</v>
      </c>
      <c r="P20" s="43">
        <v>4.6100000000000003</v>
      </c>
      <c r="Q20" s="43">
        <v>4.6100000000000003</v>
      </c>
      <c r="R20" s="43">
        <v>4.6100000000000003</v>
      </c>
      <c r="S20" s="43">
        <v>4.6100000000000003</v>
      </c>
      <c r="T20" s="43">
        <v>4.6100000000000003</v>
      </c>
      <c r="U20" s="43">
        <v>4.6100000000000003</v>
      </c>
      <c r="V20" s="43">
        <v>4.6100000000000003</v>
      </c>
      <c r="W20" s="43">
        <v>4.6100000000000003</v>
      </c>
      <c r="X20" s="43">
        <v>4.6100000000000003</v>
      </c>
      <c r="Y20" s="43">
        <v>4.6100000000000003</v>
      </c>
      <c r="Z20" s="43">
        <v>4.6100000000000003</v>
      </c>
      <c r="AA20" s="43">
        <v>4.6100000000000003</v>
      </c>
    </row>
    <row r="21" spans="1:27" ht="12.75" customHeight="1" outlineLevel="1" x14ac:dyDescent="0.2">
      <c r="A21" s="92" t="s">
        <v>879</v>
      </c>
      <c r="B21" s="62" t="s">
        <v>79</v>
      </c>
      <c r="C21" s="42" t="s">
        <v>77</v>
      </c>
      <c r="D21" s="43">
        <f>$D$11</f>
        <v>330.69</v>
      </c>
      <c r="E21" s="43">
        <f t="shared" ref="E21:AA21" si="8">$D$11</f>
        <v>330.69</v>
      </c>
      <c r="F21" s="43">
        <f t="shared" si="8"/>
        <v>330.69</v>
      </c>
      <c r="G21" s="43">
        <f t="shared" si="8"/>
        <v>330.69</v>
      </c>
      <c r="H21" s="43">
        <f t="shared" si="8"/>
        <v>330.69</v>
      </c>
      <c r="I21" s="43">
        <f t="shared" si="8"/>
        <v>330.69</v>
      </c>
      <c r="J21" s="43">
        <f t="shared" si="8"/>
        <v>330.69</v>
      </c>
      <c r="K21" s="43">
        <f t="shared" si="8"/>
        <v>330.69</v>
      </c>
      <c r="L21" s="43">
        <f t="shared" si="8"/>
        <v>330.69</v>
      </c>
      <c r="M21" s="43">
        <f t="shared" si="8"/>
        <v>330.69</v>
      </c>
      <c r="N21" s="43">
        <f t="shared" si="8"/>
        <v>330.69</v>
      </c>
      <c r="O21" s="43">
        <f t="shared" si="8"/>
        <v>330.69</v>
      </c>
      <c r="P21" s="43">
        <f t="shared" si="8"/>
        <v>330.69</v>
      </c>
      <c r="Q21" s="43">
        <f t="shared" si="8"/>
        <v>330.69</v>
      </c>
      <c r="R21" s="43">
        <f t="shared" si="8"/>
        <v>330.69</v>
      </c>
      <c r="S21" s="43">
        <f t="shared" si="8"/>
        <v>330.69</v>
      </c>
      <c r="T21" s="43">
        <f t="shared" si="8"/>
        <v>330.69</v>
      </c>
      <c r="U21" s="43">
        <f t="shared" si="8"/>
        <v>330.69</v>
      </c>
      <c r="V21" s="43">
        <f t="shared" si="8"/>
        <v>330.69</v>
      </c>
      <c r="W21" s="43">
        <f t="shared" si="8"/>
        <v>330.69</v>
      </c>
      <c r="X21" s="43">
        <f t="shared" si="8"/>
        <v>330.69</v>
      </c>
      <c r="Y21" s="43">
        <f t="shared" si="8"/>
        <v>330.69</v>
      </c>
      <c r="Z21" s="43">
        <f t="shared" si="8"/>
        <v>330.69</v>
      </c>
      <c r="AA21" s="43">
        <f t="shared" si="8"/>
        <v>330.69</v>
      </c>
    </row>
    <row r="22" spans="1:27" ht="12.75" customHeight="1" x14ac:dyDescent="0.2">
      <c r="A22" s="91" t="s">
        <v>880</v>
      </c>
      <c r="B22" s="27" t="str">
        <f>"04"&amp;"."&amp;$B$663&amp;"."&amp;$B$664</f>
        <v>04.03.2023</v>
      </c>
      <c r="C22" s="83" t="s">
        <v>74</v>
      </c>
      <c r="D22" s="84">
        <f>ROUND(((D23+D24+D26+D25)/1000),5)</f>
        <v>2.0099</v>
      </c>
      <c r="E22" s="84">
        <f>ROUND(((E23+E24+E26+E25)/1000),5)</f>
        <v>1.92188</v>
      </c>
      <c r="F22" s="84">
        <f>ROUND(((F23+F24+F26+F25)/1000),5)</f>
        <v>1.7749900000000001</v>
      </c>
      <c r="G22" s="84">
        <f t="shared" ref="G22:AA22" si="9">ROUND(((G23+G24+G26+G25)/1000),5)</f>
        <v>1.7338100000000001</v>
      </c>
      <c r="H22" s="84">
        <f t="shared" si="9"/>
        <v>1.7946500000000001</v>
      </c>
      <c r="I22" s="84">
        <f t="shared" si="9"/>
        <v>1.9290499999999999</v>
      </c>
      <c r="J22" s="84">
        <f t="shared" si="9"/>
        <v>1.9617800000000001</v>
      </c>
      <c r="K22" s="84">
        <f t="shared" si="9"/>
        <v>2.0195400000000001</v>
      </c>
      <c r="L22" s="84">
        <f t="shared" si="9"/>
        <v>2.1615899999999999</v>
      </c>
      <c r="M22" s="84">
        <f t="shared" si="9"/>
        <v>2.2479499999999999</v>
      </c>
      <c r="N22" s="84">
        <f t="shared" si="9"/>
        <v>2.28234</v>
      </c>
      <c r="O22" s="84">
        <f t="shared" si="9"/>
        <v>2.2906300000000002</v>
      </c>
      <c r="P22" s="84">
        <f t="shared" si="9"/>
        <v>2.28511</v>
      </c>
      <c r="Q22" s="84">
        <f t="shared" si="9"/>
        <v>2.2795200000000002</v>
      </c>
      <c r="R22" s="84">
        <f t="shared" si="9"/>
        <v>2.2419099999999998</v>
      </c>
      <c r="S22" s="84">
        <f t="shared" si="9"/>
        <v>2.2375099999999999</v>
      </c>
      <c r="T22" s="84">
        <f t="shared" si="9"/>
        <v>2.2343600000000001</v>
      </c>
      <c r="U22" s="84">
        <f t="shared" si="9"/>
        <v>2.2504200000000001</v>
      </c>
      <c r="V22" s="84">
        <f t="shared" si="9"/>
        <v>2.28409</v>
      </c>
      <c r="W22" s="84">
        <f t="shared" si="9"/>
        <v>2.2917100000000001</v>
      </c>
      <c r="X22" s="84">
        <f t="shared" si="9"/>
        <v>2.2975099999999999</v>
      </c>
      <c r="Y22" s="84">
        <f t="shared" si="9"/>
        <v>2.26051</v>
      </c>
      <c r="Z22" s="84">
        <f t="shared" si="9"/>
        <v>2.0945100000000001</v>
      </c>
      <c r="AA22" s="84">
        <f t="shared" si="9"/>
        <v>2.0252699999999999</v>
      </c>
    </row>
    <row r="23" spans="1:27" ht="12.75" customHeight="1" outlineLevel="1" x14ac:dyDescent="0.2">
      <c r="A23" s="92" t="s">
        <v>881</v>
      </c>
      <c r="B23" s="62" t="s">
        <v>231</v>
      </c>
      <c r="C23" s="42" t="s">
        <v>77</v>
      </c>
      <c r="D23" s="43">
        <v>1608.42</v>
      </c>
      <c r="E23" s="43">
        <v>1520.4</v>
      </c>
      <c r="F23" s="43">
        <v>1373.51</v>
      </c>
      <c r="G23" s="43">
        <v>1332.33</v>
      </c>
      <c r="H23" s="43">
        <v>1393.17</v>
      </c>
      <c r="I23" s="43">
        <v>1527.57</v>
      </c>
      <c r="J23" s="43">
        <v>1560.3</v>
      </c>
      <c r="K23" s="43">
        <v>1618.06</v>
      </c>
      <c r="L23" s="43">
        <v>1760.11</v>
      </c>
      <c r="M23" s="43">
        <v>1846.47</v>
      </c>
      <c r="N23" s="43">
        <v>1880.86</v>
      </c>
      <c r="O23" s="43">
        <v>1889.15</v>
      </c>
      <c r="P23" s="43">
        <v>1883.63</v>
      </c>
      <c r="Q23" s="43">
        <v>1878.04</v>
      </c>
      <c r="R23" s="43">
        <v>1840.43</v>
      </c>
      <c r="S23" s="43">
        <v>1836.03</v>
      </c>
      <c r="T23" s="43">
        <v>1832.88</v>
      </c>
      <c r="U23" s="43">
        <v>1848.94</v>
      </c>
      <c r="V23" s="43">
        <v>1882.61</v>
      </c>
      <c r="W23" s="43">
        <v>1890.23</v>
      </c>
      <c r="X23" s="43">
        <v>1896.03</v>
      </c>
      <c r="Y23" s="43">
        <v>1859.03</v>
      </c>
      <c r="Z23" s="43">
        <v>1693.03</v>
      </c>
      <c r="AA23" s="43">
        <v>1623.79</v>
      </c>
    </row>
    <row r="24" spans="1:27" ht="12.75" customHeight="1" outlineLevel="1" x14ac:dyDescent="0.2">
      <c r="A24" s="92" t="s">
        <v>882</v>
      </c>
      <c r="B24" s="62" t="s">
        <v>88</v>
      </c>
      <c r="C24" s="42" t="s">
        <v>77</v>
      </c>
      <c r="D24" s="43">
        <f t="shared" ref="D24:AA24" si="10">$D$9</f>
        <v>66.180000000000007</v>
      </c>
      <c r="E24" s="43">
        <f t="shared" si="10"/>
        <v>66.180000000000007</v>
      </c>
      <c r="F24" s="43">
        <f t="shared" si="10"/>
        <v>66.180000000000007</v>
      </c>
      <c r="G24" s="43">
        <f t="shared" si="10"/>
        <v>66.180000000000007</v>
      </c>
      <c r="H24" s="43">
        <f t="shared" si="10"/>
        <v>66.180000000000007</v>
      </c>
      <c r="I24" s="43">
        <f t="shared" si="10"/>
        <v>66.180000000000007</v>
      </c>
      <c r="J24" s="43">
        <f t="shared" si="10"/>
        <v>66.180000000000007</v>
      </c>
      <c r="K24" s="43">
        <f t="shared" si="10"/>
        <v>66.180000000000007</v>
      </c>
      <c r="L24" s="43">
        <f t="shared" si="10"/>
        <v>66.180000000000007</v>
      </c>
      <c r="M24" s="43">
        <f t="shared" si="10"/>
        <v>66.180000000000007</v>
      </c>
      <c r="N24" s="43">
        <f t="shared" si="10"/>
        <v>66.180000000000007</v>
      </c>
      <c r="O24" s="43">
        <f t="shared" si="10"/>
        <v>66.180000000000007</v>
      </c>
      <c r="P24" s="43">
        <f t="shared" si="10"/>
        <v>66.180000000000007</v>
      </c>
      <c r="Q24" s="43">
        <f t="shared" si="10"/>
        <v>66.180000000000007</v>
      </c>
      <c r="R24" s="43">
        <f t="shared" si="10"/>
        <v>66.180000000000007</v>
      </c>
      <c r="S24" s="43">
        <f t="shared" si="10"/>
        <v>66.180000000000007</v>
      </c>
      <c r="T24" s="43">
        <f t="shared" si="10"/>
        <v>66.180000000000007</v>
      </c>
      <c r="U24" s="43">
        <f t="shared" si="10"/>
        <v>66.180000000000007</v>
      </c>
      <c r="V24" s="43">
        <f t="shared" si="10"/>
        <v>66.180000000000007</v>
      </c>
      <c r="W24" s="43">
        <f t="shared" si="10"/>
        <v>66.180000000000007</v>
      </c>
      <c r="X24" s="43">
        <f t="shared" si="10"/>
        <v>66.180000000000007</v>
      </c>
      <c r="Y24" s="43">
        <f t="shared" si="10"/>
        <v>66.180000000000007</v>
      </c>
      <c r="Z24" s="43">
        <f t="shared" si="10"/>
        <v>66.180000000000007</v>
      </c>
      <c r="AA24" s="43">
        <f t="shared" si="10"/>
        <v>66.180000000000007</v>
      </c>
    </row>
    <row r="25" spans="1:27" ht="12.75" customHeight="1" outlineLevel="1" x14ac:dyDescent="0.2">
      <c r="A25" s="92" t="s">
        <v>883</v>
      </c>
      <c r="B25" s="62" t="s">
        <v>81</v>
      </c>
      <c r="C25" s="42" t="s">
        <v>77</v>
      </c>
      <c r="D25" s="43">
        <v>4.6100000000000003</v>
      </c>
      <c r="E25" s="43">
        <v>4.6100000000000003</v>
      </c>
      <c r="F25" s="43">
        <v>4.6100000000000003</v>
      </c>
      <c r="G25" s="43">
        <v>4.6100000000000003</v>
      </c>
      <c r="H25" s="43">
        <v>4.6100000000000003</v>
      </c>
      <c r="I25" s="43">
        <v>4.6100000000000003</v>
      </c>
      <c r="J25" s="43">
        <v>4.6100000000000003</v>
      </c>
      <c r="K25" s="43">
        <v>4.6100000000000003</v>
      </c>
      <c r="L25" s="43">
        <v>4.6100000000000003</v>
      </c>
      <c r="M25" s="43">
        <v>4.6100000000000003</v>
      </c>
      <c r="N25" s="43">
        <v>4.6100000000000003</v>
      </c>
      <c r="O25" s="43">
        <v>4.6100000000000003</v>
      </c>
      <c r="P25" s="43">
        <v>4.6100000000000003</v>
      </c>
      <c r="Q25" s="43">
        <v>4.6100000000000003</v>
      </c>
      <c r="R25" s="43">
        <v>4.6100000000000003</v>
      </c>
      <c r="S25" s="43">
        <v>4.6100000000000003</v>
      </c>
      <c r="T25" s="43">
        <v>4.6100000000000003</v>
      </c>
      <c r="U25" s="43">
        <v>4.6100000000000003</v>
      </c>
      <c r="V25" s="43">
        <v>4.6100000000000003</v>
      </c>
      <c r="W25" s="43">
        <v>4.6100000000000003</v>
      </c>
      <c r="X25" s="43">
        <v>4.6100000000000003</v>
      </c>
      <c r="Y25" s="43">
        <v>4.6100000000000003</v>
      </c>
      <c r="Z25" s="43">
        <v>4.6100000000000003</v>
      </c>
      <c r="AA25" s="43">
        <v>4.6100000000000003</v>
      </c>
    </row>
    <row r="26" spans="1:27" ht="12.75" customHeight="1" outlineLevel="1" x14ac:dyDescent="0.2">
      <c r="A26" s="92" t="s">
        <v>884</v>
      </c>
      <c r="B26" s="62" t="s">
        <v>79</v>
      </c>
      <c r="C26" s="42" t="s">
        <v>77</v>
      </c>
      <c r="D26" s="43">
        <f>$D$11</f>
        <v>330.69</v>
      </c>
      <c r="E26" s="43">
        <f t="shared" ref="E26:AA26" si="11">$D$11</f>
        <v>330.69</v>
      </c>
      <c r="F26" s="43">
        <f t="shared" si="11"/>
        <v>330.69</v>
      </c>
      <c r="G26" s="43">
        <f t="shared" si="11"/>
        <v>330.69</v>
      </c>
      <c r="H26" s="43">
        <f t="shared" si="11"/>
        <v>330.69</v>
      </c>
      <c r="I26" s="43">
        <f t="shared" si="11"/>
        <v>330.69</v>
      </c>
      <c r="J26" s="43">
        <f t="shared" si="11"/>
        <v>330.69</v>
      </c>
      <c r="K26" s="43">
        <f t="shared" si="11"/>
        <v>330.69</v>
      </c>
      <c r="L26" s="43">
        <f t="shared" si="11"/>
        <v>330.69</v>
      </c>
      <c r="M26" s="43">
        <f t="shared" si="11"/>
        <v>330.69</v>
      </c>
      <c r="N26" s="43">
        <f t="shared" si="11"/>
        <v>330.69</v>
      </c>
      <c r="O26" s="43">
        <f t="shared" si="11"/>
        <v>330.69</v>
      </c>
      <c r="P26" s="43">
        <f t="shared" si="11"/>
        <v>330.69</v>
      </c>
      <c r="Q26" s="43">
        <f t="shared" si="11"/>
        <v>330.69</v>
      </c>
      <c r="R26" s="43">
        <f t="shared" si="11"/>
        <v>330.69</v>
      </c>
      <c r="S26" s="43">
        <f t="shared" si="11"/>
        <v>330.69</v>
      </c>
      <c r="T26" s="43">
        <f t="shared" si="11"/>
        <v>330.69</v>
      </c>
      <c r="U26" s="43">
        <f t="shared" si="11"/>
        <v>330.69</v>
      </c>
      <c r="V26" s="43">
        <f t="shared" si="11"/>
        <v>330.69</v>
      </c>
      <c r="W26" s="43">
        <f t="shared" si="11"/>
        <v>330.69</v>
      </c>
      <c r="X26" s="43">
        <f t="shared" si="11"/>
        <v>330.69</v>
      </c>
      <c r="Y26" s="43">
        <f t="shared" si="11"/>
        <v>330.69</v>
      </c>
      <c r="Z26" s="43">
        <f t="shared" si="11"/>
        <v>330.69</v>
      </c>
      <c r="AA26" s="43">
        <f t="shared" si="11"/>
        <v>330.69</v>
      </c>
    </row>
    <row r="27" spans="1:27" ht="12.75" customHeight="1" x14ac:dyDescent="0.2">
      <c r="A27" s="91" t="s">
        <v>885</v>
      </c>
      <c r="B27" s="27" t="str">
        <f>"05"&amp;"."&amp;$B$663&amp;"."&amp;$B$664</f>
        <v>05.03.2023</v>
      </c>
      <c r="C27" s="83" t="s">
        <v>74</v>
      </c>
      <c r="D27" s="84">
        <f>ROUND(((D28+D29+D31+D30)/1000),5)</f>
        <v>1.9555499999999999</v>
      </c>
      <c r="E27" s="84">
        <f>ROUND(((E28+E29+E31+E30)/1000),5)</f>
        <v>1.83355</v>
      </c>
      <c r="F27" s="84">
        <f>ROUND(((F28+F29+F31+F30)/1000),5)</f>
        <v>1.7034400000000001</v>
      </c>
      <c r="G27" s="84">
        <f t="shared" ref="G27:AA27" si="12">ROUND(((G28+G29+G31+G30)/1000),5)</f>
        <v>1.6719200000000001</v>
      </c>
      <c r="H27" s="84">
        <f t="shared" si="12"/>
        <v>1.7353799999999999</v>
      </c>
      <c r="I27" s="84">
        <f t="shared" si="12"/>
        <v>1.83511</v>
      </c>
      <c r="J27" s="84">
        <f t="shared" si="12"/>
        <v>1.85103</v>
      </c>
      <c r="K27" s="84">
        <f t="shared" si="12"/>
        <v>1.95139</v>
      </c>
      <c r="L27" s="84">
        <f t="shared" si="12"/>
        <v>2.0498500000000002</v>
      </c>
      <c r="M27" s="84">
        <f t="shared" si="12"/>
        <v>2.2269100000000002</v>
      </c>
      <c r="N27" s="84">
        <f t="shared" si="12"/>
        <v>2.2759299999999998</v>
      </c>
      <c r="O27" s="84">
        <f t="shared" si="12"/>
        <v>2.2889599999999999</v>
      </c>
      <c r="P27" s="84">
        <f t="shared" si="12"/>
        <v>2.28573</v>
      </c>
      <c r="Q27" s="84">
        <f t="shared" si="12"/>
        <v>2.2836400000000001</v>
      </c>
      <c r="R27" s="84">
        <f t="shared" si="12"/>
        <v>2.25129</v>
      </c>
      <c r="S27" s="84">
        <f t="shared" si="12"/>
        <v>2.2527499999999998</v>
      </c>
      <c r="T27" s="84">
        <f t="shared" si="12"/>
        <v>2.25177</v>
      </c>
      <c r="U27" s="84">
        <f t="shared" si="12"/>
        <v>2.2681200000000001</v>
      </c>
      <c r="V27" s="84">
        <f t="shared" si="12"/>
        <v>2.3146399999999998</v>
      </c>
      <c r="W27" s="84">
        <f t="shared" si="12"/>
        <v>2.3106</v>
      </c>
      <c r="X27" s="84">
        <f t="shared" si="12"/>
        <v>2.3206000000000002</v>
      </c>
      <c r="Y27" s="84">
        <f t="shared" si="12"/>
        <v>2.2823600000000002</v>
      </c>
      <c r="Z27" s="84">
        <f t="shared" si="12"/>
        <v>2.1327400000000001</v>
      </c>
      <c r="AA27" s="84">
        <f t="shared" si="12"/>
        <v>2.0483500000000001</v>
      </c>
    </row>
    <row r="28" spans="1:27" ht="12.75" customHeight="1" outlineLevel="1" x14ac:dyDescent="0.2">
      <c r="A28" s="92" t="s">
        <v>886</v>
      </c>
      <c r="B28" s="62" t="s">
        <v>231</v>
      </c>
      <c r="C28" s="42" t="s">
        <v>77</v>
      </c>
      <c r="D28" s="43">
        <v>1554.07</v>
      </c>
      <c r="E28" s="43">
        <v>1432.07</v>
      </c>
      <c r="F28" s="43">
        <v>1301.96</v>
      </c>
      <c r="G28" s="43">
        <v>1270.44</v>
      </c>
      <c r="H28" s="43">
        <v>1333.9</v>
      </c>
      <c r="I28" s="43">
        <v>1433.63</v>
      </c>
      <c r="J28" s="43">
        <v>1449.55</v>
      </c>
      <c r="K28" s="43">
        <v>1549.91</v>
      </c>
      <c r="L28" s="43">
        <v>1648.37</v>
      </c>
      <c r="M28" s="43">
        <v>1825.43</v>
      </c>
      <c r="N28" s="43">
        <v>1874.45</v>
      </c>
      <c r="O28" s="43">
        <v>1887.48</v>
      </c>
      <c r="P28" s="43">
        <v>1884.25</v>
      </c>
      <c r="Q28" s="43">
        <v>1882.16</v>
      </c>
      <c r="R28" s="43">
        <v>1849.81</v>
      </c>
      <c r="S28" s="43">
        <v>1851.27</v>
      </c>
      <c r="T28" s="43">
        <v>1850.29</v>
      </c>
      <c r="U28" s="43">
        <v>1866.64</v>
      </c>
      <c r="V28" s="43">
        <v>1913.16</v>
      </c>
      <c r="W28" s="43">
        <v>1909.12</v>
      </c>
      <c r="X28" s="43">
        <v>1919.12</v>
      </c>
      <c r="Y28" s="43">
        <v>1880.88</v>
      </c>
      <c r="Z28" s="43">
        <v>1731.26</v>
      </c>
      <c r="AA28" s="43">
        <v>1646.87</v>
      </c>
    </row>
    <row r="29" spans="1:27" ht="12.75" customHeight="1" outlineLevel="1" x14ac:dyDescent="0.2">
      <c r="A29" s="92" t="s">
        <v>887</v>
      </c>
      <c r="B29" s="62" t="s">
        <v>88</v>
      </c>
      <c r="C29" s="42" t="s">
        <v>77</v>
      </c>
      <c r="D29" s="43">
        <f t="shared" ref="D29:AA29" si="13">$D$9</f>
        <v>66.180000000000007</v>
      </c>
      <c r="E29" s="43">
        <f t="shared" si="13"/>
        <v>66.180000000000007</v>
      </c>
      <c r="F29" s="43">
        <f t="shared" si="13"/>
        <v>66.180000000000007</v>
      </c>
      <c r="G29" s="43">
        <f t="shared" si="13"/>
        <v>66.180000000000007</v>
      </c>
      <c r="H29" s="43">
        <f t="shared" si="13"/>
        <v>66.180000000000007</v>
      </c>
      <c r="I29" s="43">
        <f t="shared" si="13"/>
        <v>66.180000000000007</v>
      </c>
      <c r="J29" s="43">
        <f t="shared" si="13"/>
        <v>66.180000000000007</v>
      </c>
      <c r="K29" s="43">
        <f t="shared" si="13"/>
        <v>66.180000000000007</v>
      </c>
      <c r="L29" s="43">
        <f t="shared" si="13"/>
        <v>66.180000000000007</v>
      </c>
      <c r="M29" s="43">
        <f t="shared" si="13"/>
        <v>66.180000000000007</v>
      </c>
      <c r="N29" s="43">
        <f t="shared" si="13"/>
        <v>66.180000000000007</v>
      </c>
      <c r="O29" s="43">
        <f t="shared" si="13"/>
        <v>66.180000000000007</v>
      </c>
      <c r="P29" s="43">
        <f t="shared" si="13"/>
        <v>66.180000000000007</v>
      </c>
      <c r="Q29" s="43">
        <f t="shared" si="13"/>
        <v>66.180000000000007</v>
      </c>
      <c r="R29" s="43">
        <f t="shared" si="13"/>
        <v>66.180000000000007</v>
      </c>
      <c r="S29" s="43">
        <f t="shared" si="13"/>
        <v>66.180000000000007</v>
      </c>
      <c r="T29" s="43">
        <f t="shared" si="13"/>
        <v>66.180000000000007</v>
      </c>
      <c r="U29" s="43">
        <f t="shared" si="13"/>
        <v>66.180000000000007</v>
      </c>
      <c r="V29" s="43">
        <f t="shared" si="13"/>
        <v>66.180000000000007</v>
      </c>
      <c r="W29" s="43">
        <f t="shared" si="13"/>
        <v>66.180000000000007</v>
      </c>
      <c r="X29" s="43">
        <f t="shared" si="13"/>
        <v>66.180000000000007</v>
      </c>
      <c r="Y29" s="43">
        <f t="shared" si="13"/>
        <v>66.180000000000007</v>
      </c>
      <c r="Z29" s="43">
        <f t="shared" si="13"/>
        <v>66.180000000000007</v>
      </c>
      <c r="AA29" s="43">
        <f t="shared" si="13"/>
        <v>66.180000000000007</v>
      </c>
    </row>
    <row r="30" spans="1:27" ht="12.75" customHeight="1" outlineLevel="1" x14ac:dyDescent="0.2">
      <c r="A30" s="92" t="s">
        <v>888</v>
      </c>
      <c r="B30" s="62" t="s">
        <v>81</v>
      </c>
      <c r="C30" s="42" t="s">
        <v>77</v>
      </c>
      <c r="D30" s="43">
        <v>4.6100000000000003</v>
      </c>
      <c r="E30" s="43">
        <v>4.6100000000000003</v>
      </c>
      <c r="F30" s="43">
        <v>4.6100000000000003</v>
      </c>
      <c r="G30" s="43">
        <v>4.6100000000000003</v>
      </c>
      <c r="H30" s="43">
        <v>4.6100000000000003</v>
      </c>
      <c r="I30" s="43">
        <v>4.6100000000000003</v>
      </c>
      <c r="J30" s="43">
        <v>4.6100000000000003</v>
      </c>
      <c r="K30" s="43">
        <v>4.6100000000000003</v>
      </c>
      <c r="L30" s="43">
        <v>4.6100000000000003</v>
      </c>
      <c r="M30" s="43">
        <v>4.6100000000000003</v>
      </c>
      <c r="N30" s="43">
        <v>4.6100000000000003</v>
      </c>
      <c r="O30" s="43">
        <v>4.6100000000000003</v>
      </c>
      <c r="P30" s="43">
        <v>4.6100000000000003</v>
      </c>
      <c r="Q30" s="43">
        <v>4.6100000000000003</v>
      </c>
      <c r="R30" s="43">
        <v>4.6100000000000003</v>
      </c>
      <c r="S30" s="43">
        <v>4.6100000000000003</v>
      </c>
      <c r="T30" s="43">
        <v>4.6100000000000003</v>
      </c>
      <c r="U30" s="43">
        <v>4.6100000000000003</v>
      </c>
      <c r="V30" s="43">
        <v>4.6100000000000003</v>
      </c>
      <c r="W30" s="43">
        <v>4.6100000000000003</v>
      </c>
      <c r="X30" s="43">
        <v>4.6100000000000003</v>
      </c>
      <c r="Y30" s="43">
        <v>4.6100000000000003</v>
      </c>
      <c r="Z30" s="43">
        <v>4.6100000000000003</v>
      </c>
      <c r="AA30" s="43">
        <v>4.6100000000000003</v>
      </c>
    </row>
    <row r="31" spans="1:27" ht="12.75" customHeight="1" outlineLevel="1" x14ac:dyDescent="0.2">
      <c r="A31" s="92" t="s">
        <v>889</v>
      </c>
      <c r="B31" s="62" t="s">
        <v>79</v>
      </c>
      <c r="C31" s="42" t="s">
        <v>77</v>
      </c>
      <c r="D31" s="43">
        <f>$D$11</f>
        <v>330.69</v>
      </c>
      <c r="E31" s="43">
        <f t="shared" ref="E31:AA31" si="14">$D$11</f>
        <v>330.69</v>
      </c>
      <c r="F31" s="43">
        <f t="shared" si="14"/>
        <v>330.69</v>
      </c>
      <c r="G31" s="43">
        <f t="shared" si="14"/>
        <v>330.69</v>
      </c>
      <c r="H31" s="43">
        <f t="shared" si="14"/>
        <v>330.69</v>
      </c>
      <c r="I31" s="43">
        <f t="shared" si="14"/>
        <v>330.69</v>
      </c>
      <c r="J31" s="43">
        <f t="shared" si="14"/>
        <v>330.69</v>
      </c>
      <c r="K31" s="43">
        <f t="shared" si="14"/>
        <v>330.69</v>
      </c>
      <c r="L31" s="43">
        <f t="shared" si="14"/>
        <v>330.69</v>
      </c>
      <c r="M31" s="43">
        <f t="shared" si="14"/>
        <v>330.69</v>
      </c>
      <c r="N31" s="43">
        <f t="shared" si="14"/>
        <v>330.69</v>
      </c>
      <c r="O31" s="43">
        <f t="shared" si="14"/>
        <v>330.69</v>
      </c>
      <c r="P31" s="43">
        <f t="shared" si="14"/>
        <v>330.69</v>
      </c>
      <c r="Q31" s="43">
        <f t="shared" si="14"/>
        <v>330.69</v>
      </c>
      <c r="R31" s="43">
        <f t="shared" si="14"/>
        <v>330.69</v>
      </c>
      <c r="S31" s="43">
        <f t="shared" si="14"/>
        <v>330.69</v>
      </c>
      <c r="T31" s="43">
        <f t="shared" si="14"/>
        <v>330.69</v>
      </c>
      <c r="U31" s="43">
        <f t="shared" si="14"/>
        <v>330.69</v>
      </c>
      <c r="V31" s="43">
        <f t="shared" si="14"/>
        <v>330.69</v>
      </c>
      <c r="W31" s="43">
        <f t="shared" si="14"/>
        <v>330.69</v>
      </c>
      <c r="X31" s="43">
        <f t="shared" si="14"/>
        <v>330.69</v>
      </c>
      <c r="Y31" s="43">
        <f t="shared" si="14"/>
        <v>330.69</v>
      </c>
      <c r="Z31" s="43">
        <f t="shared" si="14"/>
        <v>330.69</v>
      </c>
      <c r="AA31" s="43">
        <f t="shared" si="14"/>
        <v>330.69</v>
      </c>
    </row>
    <row r="32" spans="1:27" ht="12.75" customHeight="1" x14ac:dyDescent="0.2">
      <c r="A32" s="91" t="s">
        <v>890</v>
      </c>
      <c r="B32" s="27" t="str">
        <f>"06"&amp;"."&amp;$B$663&amp;"."&amp;$B$664</f>
        <v>06.03.2023</v>
      </c>
      <c r="C32" s="83" t="s">
        <v>74</v>
      </c>
      <c r="D32" s="84">
        <f>ROUND(((D33+D34+D36+D35)/1000),5)</f>
        <v>1.94611</v>
      </c>
      <c r="E32" s="84">
        <f>ROUND(((E33+E34+E36+E35)/1000),5)</f>
        <v>1.76058</v>
      </c>
      <c r="F32" s="84">
        <f>ROUND(((F33+F34+F36+F35)/1000),5)</f>
        <v>1.6476500000000001</v>
      </c>
      <c r="G32" s="84">
        <f t="shared" ref="G32:AA32" si="15">ROUND(((G33+G34+G36+G35)/1000),5)</f>
        <v>1.64673</v>
      </c>
      <c r="H32" s="84">
        <f t="shared" si="15"/>
        <v>1.7945899999999999</v>
      </c>
      <c r="I32" s="84">
        <f t="shared" si="15"/>
        <v>1.9583200000000001</v>
      </c>
      <c r="J32" s="84">
        <f t="shared" si="15"/>
        <v>2.0249299999999999</v>
      </c>
      <c r="K32" s="84">
        <f t="shared" si="15"/>
        <v>2.1491099999999999</v>
      </c>
      <c r="L32" s="84">
        <f t="shared" si="15"/>
        <v>2.2335099999999999</v>
      </c>
      <c r="M32" s="84">
        <f t="shared" si="15"/>
        <v>2.2600699999999998</v>
      </c>
      <c r="N32" s="84">
        <f t="shared" si="15"/>
        <v>2.3139699999999999</v>
      </c>
      <c r="O32" s="84">
        <f t="shared" si="15"/>
        <v>2.2923900000000001</v>
      </c>
      <c r="P32" s="84">
        <f t="shared" si="15"/>
        <v>2.2661600000000002</v>
      </c>
      <c r="Q32" s="84">
        <f t="shared" si="15"/>
        <v>2.27094</v>
      </c>
      <c r="R32" s="84">
        <f t="shared" si="15"/>
        <v>2.2646299999999999</v>
      </c>
      <c r="S32" s="84">
        <f t="shared" si="15"/>
        <v>2.23312</v>
      </c>
      <c r="T32" s="84">
        <f t="shared" si="15"/>
        <v>2.2016399999999998</v>
      </c>
      <c r="U32" s="84">
        <f t="shared" si="15"/>
        <v>2.2026500000000002</v>
      </c>
      <c r="V32" s="84">
        <f t="shared" si="15"/>
        <v>2.2451699999999999</v>
      </c>
      <c r="W32" s="84">
        <f t="shared" si="15"/>
        <v>2.26661</v>
      </c>
      <c r="X32" s="84">
        <f t="shared" si="15"/>
        <v>2.2352599999999998</v>
      </c>
      <c r="Y32" s="84">
        <f t="shared" si="15"/>
        <v>2.18513</v>
      </c>
      <c r="Z32" s="84">
        <f t="shared" si="15"/>
        <v>2.05253</v>
      </c>
      <c r="AA32" s="84">
        <f t="shared" si="15"/>
        <v>1.95784</v>
      </c>
    </row>
    <row r="33" spans="1:27" ht="12.75" customHeight="1" outlineLevel="1" x14ac:dyDescent="0.2">
      <c r="A33" s="92" t="s">
        <v>891</v>
      </c>
      <c r="B33" s="62" t="s">
        <v>231</v>
      </c>
      <c r="C33" s="42" t="s">
        <v>77</v>
      </c>
      <c r="D33" s="43">
        <v>1544.63</v>
      </c>
      <c r="E33" s="43">
        <v>1359.1</v>
      </c>
      <c r="F33" s="43">
        <v>1246.17</v>
      </c>
      <c r="G33" s="43">
        <v>1245.25</v>
      </c>
      <c r="H33" s="43">
        <v>1393.11</v>
      </c>
      <c r="I33" s="43">
        <v>1556.84</v>
      </c>
      <c r="J33" s="43">
        <v>1623.45</v>
      </c>
      <c r="K33" s="43">
        <v>1747.63</v>
      </c>
      <c r="L33" s="43">
        <v>1832.03</v>
      </c>
      <c r="M33" s="43">
        <v>1858.59</v>
      </c>
      <c r="N33" s="43">
        <v>1912.49</v>
      </c>
      <c r="O33" s="43">
        <v>1890.91</v>
      </c>
      <c r="P33" s="43">
        <v>1864.68</v>
      </c>
      <c r="Q33" s="43">
        <v>1869.46</v>
      </c>
      <c r="R33" s="43">
        <v>1863.15</v>
      </c>
      <c r="S33" s="43">
        <v>1831.64</v>
      </c>
      <c r="T33" s="43">
        <v>1800.16</v>
      </c>
      <c r="U33" s="43">
        <v>1801.17</v>
      </c>
      <c r="V33" s="43">
        <v>1843.69</v>
      </c>
      <c r="W33" s="43">
        <v>1865.13</v>
      </c>
      <c r="X33" s="43">
        <v>1833.78</v>
      </c>
      <c r="Y33" s="43">
        <v>1783.65</v>
      </c>
      <c r="Z33" s="43">
        <v>1651.05</v>
      </c>
      <c r="AA33" s="43">
        <v>1556.36</v>
      </c>
    </row>
    <row r="34" spans="1:27" ht="12.75" customHeight="1" outlineLevel="1" x14ac:dyDescent="0.2">
      <c r="A34" s="92" t="s">
        <v>892</v>
      </c>
      <c r="B34" s="62" t="s">
        <v>88</v>
      </c>
      <c r="C34" s="42" t="s">
        <v>77</v>
      </c>
      <c r="D34" s="43">
        <f t="shared" ref="D34:AA34" si="16">$D$9</f>
        <v>66.180000000000007</v>
      </c>
      <c r="E34" s="43">
        <f t="shared" si="16"/>
        <v>66.180000000000007</v>
      </c>
      <c r="F34" s="43">
        <f t="shared" si="16"/>
        <v>66.180000000000007</v>
      </c>
      <c r="G34" s="43">
        <f t="shared" si="16"/>
        <v>66.180000000000007</v>
      </c>
      <c r="H34" s="43">
        <f t="shared" si="16"/>
        <v>66.180000000000007</v>
      </c>
      <c r="I34" s="43">
        <f t="shared" si="16"/>
        <v>66.180000000000007</v>
      </c>
      <c r="J34" s="43">
        <f t="shared" si="16"/>
        <v>66.180000000000007</v>
      </c>
      <c r="K34" s="43">
        <f t="shared" si="16"/>
        <v>66.180000000000007</v>
      </c>
      <c r="L34" s="43">
        <f t="shared" si="16"/>
        <v>66.180000000000007</v>
      </c>
      <c r="M34" s="43">
        <f t="shared" si="16"/>
        <v>66.180000000000007</v>
      </c>
      <c r="N34" s="43">
        <f t="shared" si="16"/>
        <v>66.180000000000007</v>
      </c>
      <c r="O34" s="43">
        <f t="shared" si="16"/>
        <v>66.180000000000007</v>
      </c>
      <c r="P34" s="43">
        <f t="shared" si="16"/>
        <v>66.180000000000007</v>
      </c>
      <c r="Q34" s="43">
        <f t="shared" si="16"/>
        <v>66.180000000000007</v>
      </c>
      <c r="R34" s="43">
        <f t="shared" si="16"/>
        <v>66.180000000000007</v>
      </c>
      <c r="S34" s="43">
        <f t="shared" si="16"/>
        <v>66.180000000000007</v>
      </c>
      <c r="T34" s="43">
        <f t="shared" si="16"/>
        <v>66.180000000000007</v>
      </c>
      <c r="U34" s="43">
        <f t="shared" si="16"/>
        <v>66.180000000000007</v>
      </c>
      <c r="V34" s="43">
        <f t="shared" si="16"/>
        <v>66.180000000000007</v>
      </c>
      <c r="W34" s="43">
        <f t="shared" si="16"/>
        <v>66.180000000000007</v>
      </c>
      <c r="X34" s="43">
        <f t="shared" si="16"/>
        <v>66.180000000000007</v>
      </c>
      <c r="Y34" s="43">
        <f t="shared" si="16"/>
        <v>66.180000000000007</v>
      </c>
      <c r="Z34" s="43">
        <f t="shared" si="16"/>
        <v>66.180000000000007</v>
      </c>
      <c r="AA34" s="43">
        <f t="shared" si="16"/>
        <v>66.180000000000007</v>
      </c>
    </row>
    <row r="35" spans="1:27" ht="12.75" customHeight="1" outlineLevel="1" x14ac:dyDescent="0.2">
      <c r="A35" s="92" t="s">
        <v>893</v>
      </c>
      <c r="B35" s="62" t="s">
        <v>81</v>
      </c>
      <c r="C35" s="42" t="s">
        <v>77</v>
      </c>
      <c r="D35" s="43">
        <v>4.6100000000000003</v>
      </c>
      <c r="E35" s="43">
        <v>4.6100000000000003</v>
      </c>
      <c r="F35" s="43">
        <v>4.6100000000000003</v>
      </c>
      <c r="G35" s="43">
        <v>4.6100000000000003</v>
      </c>
      <c r="H35" s="43">
        <v>4.6100000000000003</v>
      </c>
      <c r="I35" s="43">
        <v>4.6100000000000003</v>
      </c>
      <c r="J35" s="43">
        <v>4.6100000000000003</v>
      </c>
      <c r="K35" s="43">
        <v>4.6100000000000003</v>
      </c>
      <c r="L35" s="43">
        <v>4.6100000000000003</v>
      </c>
      <c r="M35" s="43">
        <v>4.6100000000000003</v>
      </c>
      <c r="N35" s="43">
        <v>4.6100000000000003</v>
      </c>
      <c r="O35" s="43">
        <v>4.6100000000000003</v>
      </c>
      <c r="P35" s="43">
        <v>4.6100000000000003</v>
      </c>
      <c r="Q35" s="43">
        <v>4.6100000000000003</v>
      </c>
      <c r="R35" s="43">
        <v>4.6100000000000003</v>
      </c>
      <c r="S35" s="43">
        <v>4.6100000000000003</v>
      </c>
      <c r="T35" s="43">
        <v>4.6100000000000003</v>
      </c>
      <c r="U35" s="43">
        <v>4.6100000000000003</v>
      </c>
      <c r="V35" s="43">
        <v>4.6100000000000003</v>
      </c>
      <c r="W35" s="43">
        <v>4.6100000000000003</v>
      </c>
      <c r="X35" s="43">
        <v>4.6100000000000003</v>
      </c>
      <c r="Y35" s="43">
        <v>4.6100000000000003</v>
      </c>
      <c r="Z35" s="43">
        <v>4.6100000000000003</v>
      </c>
      <c r="AA35" s="43">
        <v>4.6100000000000003</v>
      </c>
    </row>
    <row r="36" spans="1:27" ht="12.75" customHeight="1" outlineLevel="1" x14ac:dyDescent="0.2">
      <c r="A36" s="92" t="s">
        <v>894</v>
      </c>
      <c r="B36" s="62" t="s">
        <v>79</v>
      </c>
      <c r="C36" s="42" t="s">
        <v>77</v>
      </c>
      <c r="D36" s="43">
        <f>$D$11</f>
        <v>330.69</v>
      </c>
      <c r="E36" s="43">
        <f t="shared" ref="E36:AA36" si="17">$D$11</f>
        <v>330.69</v>
      </c>
      <c r="F36" s="43">
        <f t="shared" si="17"/>
        <v>330.69</v>
      </c>
      <c r="G36" s="43">
        <f t="shared" si="17"/>
        <v>330.69</v>
      </c>
      <c r="H36" s="43">
        <f t="shared" si="17"/>
        <v>330.69</v>
      </c>
      <c r="I36" s="43">
        <f t="shared" si="17"/>
        <v>330.69</v>
      </c>
      <c r="J36" s="43">
        <f t="shared" si="17"/>
        <v>330.69</v>
      </c>
      <c r="K36" s="43">
        <f t="shared" si="17"/>
        <v>330.69</v>
      </c>
      <c r="L36" s="43">
        <f t="shared" si="17"/>
        <v>330.69</v>
      </c>
      <c r="M36" s="43">
        <f t="shared" si="17"/>
        <v>330.69</v>
      </c>
      <c r="N36" s="43">
        <f t="shared" si="17"/>
        <v>330.69</v>
      </c>
      <c r="O36" s="43">
        <f t="shared" si="17"/>
        <v>330.69</v>
      </c>
      <c r="P36" s="43">
        <f t="shared" si="17"/>
        <v>330.69</v>
      </c>
      <c r="Q36" s="43">
        <f t="shared" si="17"/>
        <v>330.69</v>
      </c>
      <c r="R36" s="43">
        <f t="shared" si="17"/>
        <v>330.69</v>
      </c>
      <c r="S36" s="43">
        <f t="shared" si="17"/>
        <v>330.69</v>
      </c>
      <c r="T36" s="43">
        <f t="shared" si="17"/>
        <v>330.69</v>
      </c>
      <c r="U36" s="43">
        <f t="shared" si="17"/>
        <v>330.69</v>
      </c>
      <c r="V36" s="43">
        <f t="shared" si="17"/>
        <v>330.69</v>
      </c>
      <c r="W36" s="43">
        <f t="shared" si="17"/>
        <v>330.69</v>
      </c>
      <c r="X36" s="43">
        <f t="shared" si="17"/>
        <v>330.69</v>
      </c>
      <c r="Y36" s="43">
        <f t="shared" si="17"/>
        <v>330.69</v>
      </c>
      <c r="Z36" s="43">
        <f t="shared" si="17"/>
        <v>330.69</v>
      </c>
      <c r="AA36" s="43">
        <f t="shared" si="17"/>
        <v>330.69</v>
      </c>
    </row>
    <row r="37" spans="1:27" ht="12.75" customHeight="1" x14ac:dyDescent="0.2">
      <c r="A37" s="91" t="s">
        <v>895</v>
      </c>
      <c r="B37" s="27" t="str">
        <f>"07"&amp;"."&amp;$B$663&amp;"."&amp;$B$664</f>
        <v>07.03.2023</v>
      </c>
      <c r="C37" s="83" t="s">
        <v>74</v>
      </c>
      <c r="D37" s="84">
        <f>ROUND(((D38+D39+D41+D40)/1000),5)</f>
        <v>1.66442</v>
      </c>
      <c r="E37" s="84">
        <f>ROUND(((E38+E39+E41+E40)/1000),5)</f>
        <v>1.5992599999999999</v>
      </c>
      <c r="F37" s="84">
        <f>ROUND(((F38+F39+F41+F40)/1000),5)</f>
        <v>1.5503400000000001</v>
      </c>
      <c r="G37" s="84">
        <f t="shared" ref="G37:AA37" si="18">ROUND(((G38+G39+G41+G40)/1000),5)</f>
        <v>1.56488</v>
      </c>
      <c r="H37" s="84">
        <f t="shared" si="18"/>
        <v>1.63093</v>
      </c>
      <c r="I37" s="84">
        <f t="shared" si="18"/>
        <v>1.84507</v>
      </c>
      <c r="J37" s="84">
        <f t="shared" si="18"/>
        <v>1.98621</v>
      </c>
      <c r="K37" s="84">
        <f t="shared" si="18"/>
        <v>2.11009</v>
      </c>
      <c r="L37" s="84">
        <f t="shared" si="18"/>
        <v>2.19537</v>
      </c>
      <c r="M37" s="84">
        <f t="shared" si="18"/>
        <v>2.1774300000000002</v>
      </c>
      <c r="N37" s="84">
        <f t="shared" si="18"/>
        <v>2.2570100000000002</v>
      </c>
      <c r="O37" s="84">
        <f t="shared" si="18"/>
        <v>2.2858299999999998</v>
      </c>
      <c r="P37" s="84">
        <f t="shared" si="18"/>
        <v>2.2314099999999999</v>
      </c>
      <c r="Q37" s="84">
        <f t="shared" si="18"/>
        <v>2.2036600000000002</v>
      </c>
      <c r="R37" s="84">
        <f t="shared" si="18"/>
        <v>2.1646200000000002</v>
      </c>
      <c r="S37" s="84">
        <f t="shared" si="18"/>
        <v>2.1571500000000001</v>
      </c>
      <c r="T37" s="84">
        <f t="shared" si="18"/>
        <v>2.1782599999999999</v>
      </c>
      <c r="U37" s="84">
        <f t="shared" si="18"/>
        <v>2.1643400000000002</v>
      </c>
      <c r="V37" s="84">
        <f t="shared" si="18"/>
        <v>2.1941899999999999</v>
      </c>
      <c r="W37" s="84">
        <f t="shared" si="18"/>
        <v>2.2494999999999998</v>
      </c>
      <c r="X37" s="84">
        <f t="shared" si="18"/>
        <v>2.20844</v>
      </c>
      <c r="Y37" s="84">
        <f t="shared" si="18"/>
        <v>2.0962399999999999</v>
      </c>
      <c r="Z37" s="84">
        <f t="shared" si="18"/>
        <v>2.0413399999999999</v>
      </c>
      <c r="AA37" s="84">
        <f t="shared" si="18"/>
        <v>1.9494800000000001</v>
      </c>
    </row>
    <row r="38" spans="1:27" ht="12.75" customHeight="1" outlineLevel="1" x14ac:dyDescent="0.2">
      <c r="A38" s="92" t="s">
        <v>896</v>
      </c>
      <c r="B38" s="62" t="s">
        <v>231</v>
      </c>
      <c r="C38" s="42" t="s">
        <v>77</v>
      </c>
      <c r="D38" s="43">
        <v>1262.94</v>
      </c>
      <c r="E38" s="43">
        <v>1197.78</v>
      </c>
      <c r="F38" s="43">
        <v>1148.8599999999999</v>
      </c>
      <c r="G38" s="43">
        <v>1163.4000000000001</v>
      </c>
      <c r="H38" s="43">
        <v>1229.45</v>
      </c>
      <c r="I38" s="43">
        <v>1443.59</v>
      </c>
      <c r="J38" s="43">
        <v>1584.73</v>
      </c>
      <c r="K38" s="43">
        <v>1708.61</v>
      </c>
      <c r="L38" s="43">
        <v>1793.89</v>
      </c>
      <c r="M38" s="43">
        <v>1775.95</v>
      </c>
      <c r="N38" s="43">
        <v>1855.53</v>
      </c>
      <c r="O38" s="43">
        <v>1884.35</v>
      </c>
      <c r="P38" s="43">
        <v>1829.93</v>
      </c>
      <c r="Q38" s="43">
        <v>1802.18</v>
      </c>
      <c r="R38" s="43">
        <v>1763.14</v>
      </c>
      <c r="S38" s="43">
        <v>1755.67</v>
      </c>
      <c r="T38" s="43">
        <v>1776.78</v>
      </c>
      <c r="U38" s="43">
        <v>1762.86</v>
      </c>
      <c r="V38" s="43">
        <v>1792.71</v>
      </c>
      <c r="W38" s="43">
        <v>1848.02</v>
      </c>
      <c r="X38" s="43">
        <v>1806.96</v>
      </c>
      <c r="Y38" s="43">
        <v>1694.76</v>
      </c>
      <c r="Z38" s="43">
        <v>1639.86</v>
      </c>
      <c r="AA38" s="43">
        <v>1548</v>
      </c>
    </row>
    <row r="39" spans="1:27" ht="12.75" customHeight="1" outlineLevel="1" x14ac:dyDescent="0.2">
      <c r="A39" s="92" t="s">
        <v>897</v>
      </c>
      <c r="B39" s="62" t="s">
        <v>88</v>
      </c>
      <c r="C39" s="42" t="s">
        <v>77</v>
      </c>
      <c r="D39" s="43">
        <f t="shared" ref="D39:AA39" si="19">$D$9</f>
        <v>66.180000000000007</v>
      </c>
      <c r="E39" s="43">
        <f t="shared" si="19"/>
        <v>66.180000000000007</v>
      </c>
      <c r="F39" s="43">
        <f t="shared" si="19"/>
        <v>66.180000000000007</v>
      </c>
      <c r="G39" s="43">
        <f t="shared" si="19"/>
        <v>66.180000000000007</v>
      </c>
      <c r="H39" s="43">
        <f t="shared" si="19"/>
        <v>66.180000000000007</v>
      </c>
      <c r="I39" s="43">
        <f t="shared" si="19"/>
        <v>66.180000000000007</v>
      </c>
      <c r="J39" s="43">
        <f t="shared" si="19"/>
        <v>66.180000000000007</v>
      </c>
      <c r="K39" s="43">
        <f t="shared" si="19"/>
        <v>66.180000000000007</v>
      </c>
      <c r="L39" s="43">
        <f t="shared" si="19"/>
        <v>66.180000000000007</v>
      </c>
      <c r="M39" s="43">
        <f t="shared" si="19"/>
        <v>66.180000000000007</v>
      </c>
      <c r="N39" s="43">
        <f t="shared" si="19"/>
        <v>66.180000000000007</v>
      </c>
      <c r="O39" s="43">
        <f t="shared" si="19"/>
        <v>66.180000000000007</v>
      </c>
      <c r="P39" s="43">
        <f t="shared" si="19"/>
        <v>66.180000000000007</v>
      </c>
      <c r="Q39" s="43">
        <f t="shared" si="19"/>
        <v>66.180000000000007</v>
      </c>
      <c r="R39" s="43">
        <f t="shared" si="19"/>
        <v>66.180000000000007</v>
      </c>
      <c r="S39" s="43">
        <f t="shared" si="19"/>
        <v>66.180000000000007</v>
      </c>
      <c r="T39" s="43">
        <f t="shared" si="19"/>
        <v>66.180000000000007</v>
      </c>
      <c r="U39" s="43">
        <f t="shared" si="19"/>
        <v>66.180000000000007</v>
      </c>
      <c r="V39" s="43">
        <f t="shared" si="19"/>
        <v>66.180000000000007</v>
      </c>
      <c r="W39" s="43">
        <f t="shared" si="19"/>
        <v>66.180000000000007</v>
      </c>
      <c r="X39" s="43">
        <f t="shared" si="19"/>
        <v>66.180000000000007</v>
      </c>
      <c r="Y39" s="43">
        <f t="shared" si="19"/>
        <v>66.180000000000007</v>
      </c>
      <c r="Z39" s="43">
        <f t="shared" si="19"/>
        <v>66.180000000000007</v>
      </c>
      <c r="AA39" s="43">
        <f t="shared" si="19"/>
        <v>66.180000000000007</v>
      </c>
    </row>
    <row r="40" spans="1:27" ht="12.75" customHeight="1" outlineLevel="1" x14ac:dyDescent="0.2">
      <c r="A40" s="92" t="s">
        <v>898</v>
      </c>
      <c r="B40" s="62" t="s">
        <v>81</v>
      </c>
      <c r="C40" s="42" t="s">
        <v>77</v>
      </c>
      <c r="D40" s="43">
        <v>4.6100000000000003</v>
      </c>
      <c r="E40" s="43">
        <v>4.6100000000000003</v>
      </c>
      <c r="F40" s="43">
        <v>4.6100000000000003</v>
      </c>
      <c r="G40" s="43">
        <v>4.6100000000000003</v>
      </c>
      <c r="H40" s="43">
        <v>4.6100000000000003</v>
      </c>
      <c r="I40" s="43">
        <v>4.6100000000000003</v>
      </c>
      <c r="J40" s="43">
        <v>4.6100000000000003</v>
      </c>
      <c r="K40" s="43">
        <v>4.6100000000000003</v>
      </c>
      <c r="L40" s="43">
        <v>4.6100000000000003</v>
      </c>
      <c r="M40" s="43">
        <v>4.6100000000000003</v>
      </c>
      <c r="N40" s="43">
        <v>4.6100000000000003</v>
      </c>
      <c r="O40" s="43">
        <v>4.6100000000000003</v>
      </c>
      <c r="P40" s="43">
        <v>4.6100000000000003</v>
      </c>
      <c r="Q40" s="43">
        <v>4.6100000000000003</v>
      </c>
      <c r="R40" s="43">
        <v>4.6100000000000003</v>
      </c>
      <c r="S40" s="43">
        <v>4.6100000000000003</v>
      </c>
      <c r="T40" s="43">
        <v>4.6100000000000003</v>
      </c>
      <c r="U40" s="43">
        <v>4.6100000000000003</v>
      </c>
      <c r="V40" s="43">
        <v>4.6100000000000003</v>
      </c>
      <c r="W40" s="43">
        <v>4.6100000000000003</v>
      </c>
      <c r="X40" s="43">
        <v>4.6100000000000003</v>
      </c>
      <c r="Y40" s="43">
        <v>4.6100000000000003</v>
      </c>
      <c r="Z40" s="43">
        <v>4.6100000000000003</v>
      </c>
      <c r="AA40" s="43">
        <v>4.6100000000000003</v>
      </c>
    </row>
    <row r="41" spans="1:27" ht="12.75" customHeight="1" outlineLevel="1" x14ac:dyDescent="0.2">
      <c r="A41" s="92" t="s">
        <v>899</v>
      </c>
      <c r="B41" s="62" t="s">
        <v>79</v>
      </c>
      <c r="C41" s="42" t="s">
        <v>77</v>
      </c>
      <c r="D41" s="43">
        <f>$D$11</f>
        <v>330.69</v>
      </c>
      <c r="E41" s="43">
        <f t="shared" ref="E41:AA41" si="20">$D$11</f>
        <v>330.69</v>
      </c>
      <c r="F41" s="43">
        <f t="shared" si="20"/>
        <v>330.69</v>
      </c>
      <c r="G41" s="43">
        <f t="shared" si="20"/>
        <v>330.69</v>
      </c>
      <c r="H41" s="43">
        <f t="shared" si="20"/>
        <v>330.69</v>
      </c>
      <c r="I41" s="43">
        <f t="shared" si="20"/>
        <v>330.69</v>
      </c>
      <c r="J41" s="43">
        <f t="shared" si="20"/>
        <v>330.69</v>
      </c>
      <c r="K41" s="43">
        <f t="shared" si="20"/>
        <v>330.69</v>
      </c>
      <c r="L41" s="43">
        <f t="shared" si="20"/>
        <v>330.69</v>
      </c>
      <c r="M41" s="43">
        <f t="shared" si="20"/>
        <v>330.69</v>
      </c>
      <c r="N41" s="43">
        <f t="shared" si="20"/>
        <v>330.69</v>
      </c>
      <c r="O41" s="43">
        <f t="shared" si="20"/>
        <v>330.69</v>
      </c>
      <c r="P41" s="43">
        <f t="shared" si="20"/>
        <v>330.69</v>
      </c>
      <c r="Q41" s="43">
        <f t="shared" si="20"/>
        <v>330.69</v>
      </c>
      <c r="R41" s="43">
        <f t="shared" si="20"/>
        <v>330.69</v>
      </c>
      <c r="S41" s="43">
        <f t="shared" si="20"/>
        <v>330.69</v>
      </c>
      <c r="T41" s="43">
        <f t="shared" si="20"/>
        <v>330.69</v>
      </c>
      <c r="U41" s="43">
        <f t="shared" si="20"/>
        <v>330.69</v>
      </c>
      <c r="V41" s="43">
        <f t="shared" si="20"/>
        <v>330.69</v>
      </c>
      <c r="W41" s="43">
        <f t="shared" si="20"/>
        <v>330.69</v>
      </c>
      <c r="X41" s="43">
        <f t="shared" si="20"/>
        <v>330.69</v>
      </c>
      <c r="Y41" s="43">
        <f t="shared" si="20"/>
        <v>330.69</v>
      </c>
      <c r="Z41" s="43">
        <f t="shared" si="20"/>
        <v>330.69</v>
      </c>
      <c r="AA41" s="43">
        <f t="shared" si="20"/>
        <v>330.69</v>
      </c>
    </row>
    <row r="42" spans="1:27" ht="12.75" customHeight="1" x14ac:dyDescent="0.2">
      <c r="A42" s="91" t="s">
        <v>900</v>
      </c>
      <c r="B42" s="27" t="str">
        <f>"08"&amp;"."&amp;$B$663&amp;"."&amp;$B$664</f>
        <v>08.03.2023</v>
      </c>
      <c r="C42" s="83" t="s">
        <v>74</v>
      </c>
      <c r="D42" s="84">
        <f>ROUND(((D43+D44+D46+D45)/1000),5)</f>
        <v>1.6568000000000001</v>
      </c>
      <c r="E42" s="84">
        <f>ROUND(((E43+E44+E46+E45)/1000),5)</f>
        <v>1.5914699999999999</v>
      </c>
      <c r="F42" s="84">
        <f>ROUND(((F43+F44+F46+F45)/1000),5)</f>
        <v>1.5392399999999999</v>
      </c>
      <c r="G42" s="84">
        <f t="shared" ref="G42:AA42" si="21">ROUND(((G43+G44+G46+G45)/1000),5)</f>
        <v>1.5299199999999999</v>
      </c>
      <c r="H42" s="84">
        <f t="shared" si="21"/>
        <v>1.5624</v>
      </c>
      <c r="I42" s="84">
        <f t="shared" si="21"/>
        <v>1.5666</v>
      </c>
      <c r="J42" s="84">
        <f t="shared" si="21"/>
        <v>1.57765</v>
      </c>
      <c r="K42" s="84">
        <f t="shared" si="21"/>
        <v>1.64473</v>
      </c>
      <c r="L42" s="84">
        <f t="shared" si="21"/>
        <v>1.968</v>
      </c>
      <c r="M42" s="84">
        <f t="shared" si="21"/>
        <v>2.0447899999999999</v>
      </c>
      <c r="N42" s="84">
        <f t="shared" si="21"/>
        <v>2.0729700000000002</v>
      </c>
      <c r="O42" s="84">
        <f t="shared" si="21"/>
        <v>2.07552</v>
      </c>
      <c r="P42" s="84">
        <f t="shared" si="21"/>
        <v>2.0706199999999999</v>
      </c>
      <c r="Q42" s="84">
        <f t="shared" si="21"/>
        <v>2.0659299999999998</v>
      </c>
      <c r="R42" s="84">
        <f t="shared" si="21"/>
        <v>2.2124100000000002</v>
      </c>
      <c r="S42" s="84">
        <f t="shared" si="21"/>
        <v>2.2434099999999999</v>
      </c>
      <c r="T42" s="84">
        <f t="shared" si="21"/>
        <v>2.2528899999999998</v>
      </c>
      <c r="U42" s="84">
        <f t="shared" si="21"/>
        <v>2.2297600000000002</v>
      </c>
      <c r="V42" s="84">
        <f t="shared" si="21"/>
        <v>2.4108100000000001</v>
      </c>
      <c r="W42" s="84">
        <f t="shared" si="21"/>
        <v>2.4395899999999999</v>
      </c>
      <c r="X42" s="84">
        <f t="shared" si="21"/>
        <v>2.5110100000000002</v>
      </c>
      <c r="Y42" s="84">
        <f t="shared" si="21"/>
        <v>2.3267600000000002</v>
      </c>
      <c r="Z42" s="84">
        <f t="shared" si="21"/>
        <v>1.9659800000000001</v>
      </c>
      <c r="AA42" s="84">
        <f t="shared" si="21"/>
        <v>1.7419100000000001</v>
      </c>
    </row>
    <row r="43" spans="1:27" ht="12.75" customHeight="1" outlineLevel="1" x14ac:dyDescent="0.2">
      <c r="A43" s="92" t="s">
        <v>901</v>
      </c>
      <c r="B43" s="62" t="s">
        <v>231</v>
      </c>
      <c r="C43" s="42" t="s">
        <v>77</v>
      </c>
      <c r="D43" s="43">
        <v>1255.32</v>
      </c>
      <c r="E43" s="43">
        <v>1189.99</v>
      </c>
      <c r="F43" s="43">
        <v>1137.76</v>
      </c>
      <c r="G43" s="43">
        <v>1128.44</v>
      </c>
      <c r="H43" s="43">
        <v>1160.92</v>
      </c>
      <c r="I43" s="43">
        <v>1165.1199999999999</v>
      </c>
      <c r="J43" s="43">
        <v>1176.17</v>
      </c>
      <c r="K43" s="43">
        <v>1243.25</v>
      </c>
      <c r="L43" s="43">
        <v>1566.52</v>
      </c>
      <c r="M43" s="43">
        <v>1643.31</v>
      </c>
      <c r="N43" s="43">
        <v>1671.49</v>
      </c>
      <c r="O43" s="43">
        <v>1674.04</v>
      </c>
      <c r="P43" s="43">
        <v>1669.14</v>
      </c>
      <c r="Q43" s="43">
        <v>1664.45</v>
      </c>
      <c r="R43" s="43">
        <v>1810.93</v>
      </c>
      <c r="S43" s="43">
        <v>1841.93</v>
      </c>
      <c r="T43" s="43">
        <v>1851.41</v>
      </c>
      <c r="U43" s="43">
        <v>1828.28</v>
      </c>
      <c r="V43" s="43">
        <v>2009.33</v>
      </c>
      <c r="W43" s="43">
        <v>2038.11</v>
      </c>
      <c r="X43" s="43">
        <v>2109.5300000000002</v>
      </c>
      <c r="Y43" s="43">
        <v>1925.28</v>
      </c>
      <c r="Z43" s="43">
        <v>1564.5</v>
      </c>
      <c r="AA43" s="43">
        <v>1340.43</v>
      </c>
    </row>
    <row r="44" spans="1:27" ht="12.75" customHeight="1" outlineLevel="1" x14ac:dyDescent="0.2">
      <c r="A44" s="92" t="s">
        <v>902</v>
      </c>
      <c r="B44" s="62" t="s">
        <v>88</v>
      </c>
      <c r="C44" s="42" t="s">
        <v>77</v>
      </c>
      <c r="D44" s="43">
        <f t="shared" ref="D44:AA44" si="22">$D$9</f>
        <v>66.180000000000007</v>
      </c>
      <c r="E44" s="43">
        <f t="shared" si="22"/>
        <v>66.180000000000007</v>
      </c>
      <c r="F44" s="43">
        <f t="shared" si="22"/>
        <v>66.180000000000007</v>
      </c>
      <c r="G44" s="43">
        <f t="shared" si="22"/>
        <v>66.180000000000007</v>
      </c>
      <c r="H44" s="43">
        <f t="shared" si="22"/>
        <v>66.180000000000007</v>
      </c>
      <c r="I44" s="43">
        <f t="shared" si="22"/>
        <v>66.180000000000007</v>
      </c>
      <c r="J44" s="43">
        <f t="shared" si="22"/>
        <v>66.180000000000007</v>
      </c>
      <c r="K44" s="43">
        <f t="shared" si="22"/>
        <v>66.180000000000007</v>
      </c>
      <c r="L44" s="43">
        <f t="shared" si="22"/>
        <v>66.180000000000007</v>
      </c>
      <c r="M44" s="43">
        <f t="shared" si="22"/>
        <v>66.180000000000007</v>
      </c>
      <c r="N44" s="43">
        <f t="shared" si="22"/>
        <v>66.180000000000007</v>
      </c>
      <c r="O44" s="43">
        <f t="shared" si="22"/>
        <v>66.180000000000007</v>
      </c>
      <c r="P44" s="43">
        <f t="shared" si="22"/>
        <v>66.180000000000007</v>
      </c>
      <c r="Q44" s="43">
        <f t="shared" si="22"/>
        <v>66.180000000000007</v>
      </c>
      <c r="R44" s="43">
        <f t="shared" si="22"/>
        <v>66.180000000000007</v>
      </c>
      <c r="S44" s="43">
        <f t="shared" si="22"/>
        <v>66.180000000000007</v>
      </c>
      <c r="T44" s="43">
        <f t="shared" si="22"/>
        <v>66.180000000000007</v>
      </c>
      <c r="U44" s="43">
        <f t="shared" si="22"/>
        <v>66.180000000000007</v>
      </c>
      <c r="V44" s="43">
        <f t="shared" si="22"/>
        <v>66.180000000000007</v>
      </c>
      <c r="W44" s="43">
        <f t="shared" si="22"/>
        <v>66.180000000000007</v>
      </c>
      <c r="X44" s="43">
        <f t="shared" si="22"/>
        <v>66.180000000000007</v>
      </c>
      <c r="Y44" s="43">
        <f t="shared" si="22"/>
        <v>66.180000000000007</v>
      </c>
      <c r="Z44" s="43">
        <f t="shared" si="22"/>
        <v>66.180000000000007</v>
      </c>
      <c r="AA44" s="43">
        <f t="shared" si="22"/>
        <v>66.180000000000007</v>
      </c>
    </row>
    <row r="45" spans="1:27" ht="12.75" customHeight="1" outlineLevel="1" x14ac:dyDescent="0.2">
      <c r="A45" s="92" t="s">
        <v>903</v>
      </c>
      <c r="B45" s="62" t="s">
        <v>81</v>
      </c>
      <c r="C45" s="42" t="s">
        <v>77</v>
      </c>
      <c r="D45" s="43">
        <v>4.6100000000000003</v>
      </c>
      <c r="E45" s="43">
        <v>4.6100000000000003</v>
      </c>
      <c r="F45" s="43">
        <v>4.6100000000000003</v>
      </c>
      <c r="G45" s="43">
        <v>4.6100000000000003</v>
      </c>
      <c r="H45" s="43">
        <v>4.6100000000000003</v>
      </c>
      <c r="I45" s="43">
        <v>4.6100000000000003</v>
      </c>
      <c r="J45" s="43">
        <v>4.6100000000000003</v>
      </c>
      <c r="K45" s="43">
        <v>4.6100000000000003</v>
      </c>
      <c r="L45" s="43">
        <v>4.6100000000000003</v>
      </c>
      <c r="M45" s="43">
        <v>4.6100000000000003</v>
      </c>
      <c r="N45" s="43">
        <v>4.6100000000000003</v>
      </c>
      <c r="O45" s="43">
        <v>4.6100000000000003</v>
      </c>
      <c r="P45" s="43">
        <v>4.6100000000000003</v>
      </c>
      <c r="Q45" s="43">
        <v>4.6100000000000003</v>
      </c>
      <c r="R45" s="43">
        <v>4.6100000000000003</v>
      </c>
      <c r="S45" s="43">
        <v>4.6100000000000003</v>
      </c>
      <c r="T45" s="43">
        <v>4.6100000000000003</v>
      </c>
      <c r="U45" s="43">
        <v>4.6100000000000003</v>
      </c>
      <c r="V45" s="43">
        <v>4.6100000000000003</v>
      </c>
      <c r="W45" s="43">
        <v>4.6100000000000003</v>
      </c>
      <c r="X45" s="43">
        <v>4.6100000000000003</v>
      </c>
      <c r="Y45" s="43">
        <v>4.6100000000000003</v>
      </c>
      <c r="Z45" s="43">
        <v>4.6100000000000003</v>
      </c>
      <c r="AA45" s="43">
        <v>4.6100000000000003</v>
      </c>
    </row>
    <row r="46" spans="1:27" ht="12.75" customHeight="1" outlineLevel="1" x14ac:dyDescent="0.2">
      <c r="A46" s="92" t="s">
        <v>904</v>
      </c>
      <c r="B46" s="62" t="s">
        <v>79</v>
      </c>
      <c r="C46" s="42" t="s">
        <v>77</v>
      </c>
      <c r="D46" s="43">
        <f>$D$11</f>
        <v>330.69</v>
      </c>
      <c r="E46" s="43">
        <f t="shared" ref="E46:AA46" si="23">$D$11</f>
        <v>330.69</v>
      </c>
      <c r="F46" s="43">
        <f t="shared" si="23"/>
        <v>330.69</v>
      </c>
      <c r="G46" s="43">
        <f t="shared" si="23"/>
        <v>330.69</v>
      </c>
      <c r="H46" s="43">
        <f t="shared" si="23"/>
        <v>330.69</v>
      </c>
      <c r="I46" s="43">
        <f t="shared" si="23"/>
        <v>330.69</v>
      </c>
      <c r="J46" s="43">
        <f t="shared" si="23"/>
        <v>330.69</v>
      </c>
      <c r="K46" s="43">
        <f t="shared" si="23"/>
        <v>330.69</v>
      </c>
      <c r="L46" s="43">
        <f t="shared" si="23"/>
        <v>330.69</v>
      </c>
      <c r="M46" s="43">
        <f t="shared" si="23"/>
        <v>330.69</v>
      </c>
      <c r="N46" s="43">
        <f t="shared" si="23"/>
        <v>330.69</v>
      </c>
      <c r="O46" s="43">
        <f t="shared" si="23"/>
        <v>330.69</v>
      </c>
      <c r="P46" s="43">
        <f t="shared" si="23"/>
        <v>330.69</v>
      </c>
      <c r="Q46" s="43">
        <f t="shared" si="23"/>
        <v>330.69</v>
      </c>
      <c r="R46" s="43">
        <f t="shared" si="23"/>
        <v>330.69</v>
      </c>
      <c r="S46" s="43">
        <f t="shared" si="23"/>
        <v>330.69</v>
      </c>
      <c r="T46" s="43">
        <f t="shared" si="23"/>
        <v>330.69</v>
      </c>
      <c r="U46" s="43">
        <f t="shared" si="23"/>
        <v>330.69</v>
      </c>
      <c r="V46" s="43">
        <f t="shared" si="23"/>
        <v>330.69</v>
      </c>
      <c r="W46" s="43">
        <f t="shared" si="23"/>
        <v>330.69</v>
      </c>
      <c r="X46" s="43">
        <f t="shared" si="23"/>
        <v>330.69</v>
      </c>
      <c r="Y46" s="43">
        <f t="shared" si="23"/>
        <v>330.69</v>
      </c>
      <c r="Z46" s="43">
        <f t="shared" si="23"/>
        <v>330.69</v>
      </c>
      <c r="AA46" s="43">
        <f t="shared" si="23"/>
        <v>330.69</v>
      </c>
    </row>
    <row r="47" spans="1:27" ht="12.75" customHeight="1" x14ac:dyDescent="0.2">
      <c r="A47" s="91" t="s">
        <v>905</v>
      </c>
      <c r="B47" s="27" t="str">
        <f>"09"&amp;"."&amp;$B$663&amp;"."&amp;$B$664</f>
        <v>09.03.2023</v>
      </c>
      <c r="C47" s="83" t="s">
        <v>74</v>
      </c>
      <c r="D47" s="84">
        <f>ROUND(((D48+D49+D51+D50)/1000),5)</f>
        <v>1.6369199999999999</v>
      </c>
      <c r="E47" s="84">
        <f>ROUND(((E48+E49+E51+E50)/1000),5)</f>
        <v>1.5687199999999999</v>
      </c>
      <c r="F47" s="84">
        <f>ROUND(((F48+F49+F51+F50)/1000),5)</f>
        <v>1.53047</v>
      </c>
      <c r="G47" s="84">
        <f t="shared" ref="G47:AA47" si="24">ROUND(((G48+G49+G51+G50)/1000),5)</f>
        <v>1.53138</v>
      </c>
      <c r="H47" s="84">
        <f t="shared" si="24"/>
        <v>1.6136900000000001</v>
      </c>
      <c r="I47" s="84">
        <f t="shared" si="24"/>
        <v>1.7457100000000001</v>
      </c>
      <c r="J47" s="84">
        <f t="shared" si="24"/>
        <v>1.96899</v>
      </c>
      <c r="K47" s="84">
        <f t="shared" si="24"/>
        <v>2.1029800000000001</v>
      </c>
      <c r="L47" s="84">
        <f t="shared" si="24"/>
        <v>2.2437999999999998</v>
      </c>
      <c r="M47" s="84">
        <f t="shared" si="24"/>
        <v>2.3717199999999998</v>
      </c>
      <c r="N47" s="84">
        <f t="shared" si="24"/>
        <v>2.4094899999999999</v>
      </c>
      <c r="O47" s="84">
        <f t="shared" si="24"/>
        <v>2.4957500000000001</v>
      </c>
      <c r="P47" s="84">
        <f t="shared" si="24"/>
        <v>2.36267</v>
      </c>
      <c r="Q47" s="84">
        <f t="shared" si="24"/>
        <v>2.35975</v>
      </c>
      <c r="R47" s="84">
        <f t="shared" si="24"/>
        <v>2.3539500000000002</v>
      </c>
      <c r="S47" s="84">
        <f t="shared" si="24"/>
        <v>2.36835</v>
      </c>
      <c r="T47" s="84">
        <f t="shared" si="24"/>
        <v>2.3284899999999999</v>
      </c>
      <c r="U47" s="84">
        <f t="shared" si="24"/>
        <v>2.3015500000000002</v>
      </c>
      <c r="V47" s="84">
        <f t="shared" si="24"/>
        <v>2.2802500000000001</v>
      </c>
      <c r="W47" s="84">
        <f t="shared" si="24"/>
        <v>2.4080599999999999</v>
      </c>
      <c r="X47" s="84">
        <f t="shared" si="24"/>
        <v>2.23699</v>
      </c>
      <c r="Y47" s="84">
        <f t="shared" si="24"/>
        <v>2.1925400000000002</v>
      </c>
      <c r="Z47" s="84">
        <f t="shared" si="24"/>
        <v>2.4568300000000001</v>
      </c>
      <c r="AA47" s="84">
        <f t="shared" si="24"/>
        <v>1.98336</v>
      </c>
    </row>
    <row r="48" spans="1:27" ht="12.75" customHeight="1" outlineLevel="1" x14ac:dyDescent="0.2">
      <c r="A48" s="92" t="s">
        <v>906</v>
      </c>
      <c r="B48" s="62" t="s">
        <v>231</v>
      </c>
      <c r="C48" s="42" t="s">
        <v>77</v>
      </c>
      <c r="D48" s="43">
        <v>1235.44</v>
      </c>
      <c r="E48" s="43">
        <v>1167.24</v>
      </c>
      <c r="F48" s="43">
        <v>1128.99</v>
      </c>
      <c r="G48" s="43">
        <v>1129.9000000000001</v>
      </c>
      <c r="H48" s="43">
        <v>1212.21</v>
      </c>
      <c r="I48" s="43">
        <v>1344.23</v>
      </c>
      <c r="J48" s="43">
        <v>1567.51</v>
      </c>
      <c r="K48" s="43">
        <v>1701.5</v>
      </c>
      <c r="L48" s="43">
        <v>1842.32</v>
      </c>
      <c r="M48" s="43">
        <v>1970.24</v>
      </c>
      <c r="N48" s="43">
        <v>2008.01</v>
      </c>
      <c r="O48" s="43">
        <v>2094.27</v>
      </c>
      <c r="P48" s="43">
        <v>1961.19</v>
      </c>
      <c r="Q48" s="43">
        <v>1958.27</v>
      </c>
      <c r="R48" s="43">
        <v>1952.47</v>
      </c>
      <c r="S48" s="43">
        <v>1966.87</v>
      </c>
      <c r="T48" s="43">
        <v>1927.01</v>
      </c>
      <c r="U48" s="43">
        <v>1900.07</v>
      </c>
      <c r="V48" s="43">
        <v>1878.77</v>
      </c>
      <c r="W48" s="43">
        <v>2006.58</v>
      </c>
      <c r="X48" s="43">
        <v>1835.51</v>
      </c>
      <c r="Y48" s="43">
        <v>1791.06</v>
      </c>
      <c r="Z48" s="43">
        <v>2055.35</v>
      </c>
      <c r="AA48" s="43">
        <v>1581.88</v>
      </c>
    </row>
    <row r="49" spans="1:27" ht="12.75" customHeight="1" outlineLevel="1" x14ac:dyDescent="0.2">
      <c r="A49" s="92" t="s">
        <v>907</v>
      </c>
      <c r="B49" s="62" t="s">
        <v>88</v>
      </c>
      <c r="C49" s="42" t="s">
        <v>77</v>
      </c>
      <c r="D49" s="43">
        <f t="shared" ref="D49:AA49" si="25">$D$9</f>
        <v>66.180000000000007</v>
      </c>
      <c r="E49" s="43">
        <f t="shared" si="25"/>
        <v>66.180000000000007</v>
      </c>
      <c r="F49" s="43">
        <f t="shared" si="25"/>
        <v>66.180000000000007</v>
      </c>
      <c r="G49" s="43">
        <f t="shared" si="25"/>
        <v>66.180000000000007</v>
      </c>
      <c r="H49" s="43">
        <f t="shared" si="25"/>
        <v>66.180000000000007</v>
      </c>
      <c r="I49" s="43">
        <f t="shared" si="25"/>
        <v>66.180000000000007</v>
      </c>
      <c r="J49" s="43">
        <f t="shared" si="25"/>
        <v>66.180000000000007</v>
      </c>
      <c r="K49" s="43">
        <f t="shared" si="25"/>
        <v>66.180000000000007</v>
      </c>
      <c r="L49" s="43">
        <f t="shared" si="25"/>
        <v>66.180000000000007</v>
      </c>
      <c r="M49" s="43">
        <f t="shared" si="25"/>
        <v>66.180000000000007</v>
      </c>
      <c r="N49" s="43">
        <f t="shared" si="25"/>
        <v>66.180000000000007</v>
      </c>
      <c r="O49" s="43">
        <f t="shared" si="25"/>
        <v>66.180000000000007</v>
      </c>
      <c r="P49" s="43">
        <f t="shared" si="25"/>
        <v>66.180000000000007</v>
      </c>
      <c r="Q49" s="43">
        <f t="shared" si="25"/>
        <v>66.180000000000007</v>
      </c>
      <c r="R49" s="43">
        <f t="shared" si="25"/>
        <v>66.180000000000007</v>
      </c>
      <c r="S49" s="43">
        <f t="shared" si="25"/>
        <v>66.180000000000007</v>
      </c>
      <c r="T49" s="43">
        <f t="shared" si="25"/>
        <v>66.180000000000007</v>
      </c>
      <c r="U49" s="43">
        <f t="shared" si="25"/>
        <v>66.180000000000007</v>
      </c>
      <c r="V49" s="43">
        <f t="shared" si="25"/>
        <v>66.180000000000007</v>
      </c>
      <c r="W49" s="43">
        <f t="shared" si="25"/>
        <v>66.180000000000007</v>
      </c>
      <c r="X49" s="43">
        <f t="shared" si="25"/>
        <v>66.180000000000007</v>
      </c>
      <c r="Y49" s="43">
        <f t="shared" si="25"/>
        <v>66.180000000000007</v>
      </c>
      <c r="Z49" s="43">
        <f t="shared" si="25"/>
        <v>66.180000000000007</v>
      </c>
      <c r="AA49" s="43">
        <f t="shared" si="25"/>
        <v>66.180000000000007</v>
      </c>
    </row>
    <row r="50" spans="1:27" ht="12.75" customHeight="1" outlineLevel="1" x14ac:dyDescent="0.2">
      <c r="A50" s="92" t="s">
        <v>908</v>
      </c>
      <c r="B50" s="62" t="s">
        <v>81</v>
      </c>
      <c r="C50" s="42" t="s">
        <v>77</v>
      </c>
      <c r="D50" s="43">
        <v>4.6100000000000003</v>
      </c>
      <c r="E50" s="43">
        <v>4.6100000000000003</v>
      </c>
      <c r="F50" s="43">
        <v>4.6100000000000003</v>
      </c>
      <c r="G50" s="43">
        <v>4.6100000000000003</v>
      </c>
      <c r="H50" s="43">
        <v>4.6100000000000003</v>
      </c>
      <c r="I50" s="43">
        <v>4.6100000000000003</v>
      </c>
      <c r="J50" s="43">
        <v>4.6100000000000003</v>
      </c>
      <c r="K50" s="43">
        <v>4.6100000000000003</v>
      </c>
      <c r="L50" s="43">
        <v>4.6100000000000003</v>
      </c>
      <c r="M50" s="43">
        <v>4.6100000000000003</v>
      </c>
      <c r="N50" s="43">
        <v>4.6100000000000003</v>
      </c>
      <c r="O50" s="43">
        <v>4.6100000000000003</v>
      </c>
      <c r="P50" s="43">
        <v>4.6100000000000003</v>
      </c>
      <c r="Q50" s="43">
        <v>4.6100000000000003</v>
      </c>
      <c r="R50" s="43">
        <v>4.6100000000000003</v>
      </c>
      <c r="S50" s="43">
        <v>4.6100000000000003</v>
      </c>
      <c r="T50" s="43">
        <v>4.6100000000000003</v>
      </c>
      <c r="U50" s="43">
        <v>4.6100000000000003</v>
      </c>
      <c r="V50" s="43">
        <v>4.6100000000000003</v>
      </c>
      <c r="W50" s="43">
        <v>4.6100000000000003</v>
      </c>
      <c r="X50" s="43">
        <v>4.6100000000000003</v>
      </c>
      <c r="Y50" s="43">
        <v>4.6100000000000003</v>
      </c>
      <c r="Z50" s="43">
        <v>4.6100000000000003</v>
      </c>
      <c r="AA50" s="43">
        <v>4.6100000000000003</v>
      </c>
    </row>
    <row r="51" spans="1:27" ht="12.75" customHeight="1" outlineLevel="1" x14ac:dyDescent="0.2">
      <c r="A51" s="92" t="s">
        <v>909</v>
      </c>
      <c r="B51" s="62" t="s">
        <v>79</v>
      </c>
      <c r="C51" s="42" t="s">
        <v>77</v>
      </c>
      <c r="D51" s="43">
        <f>$D$11</f>
        <v>330.69</v>
      </c>
      <c r="E51" s="43">
        <f t="shared" ref="E51:AA51" si="26">$D$11</f>
        <v>330.69</v>
      </c>
      <c r="F51" s="43">
        <f t="shared" si="26"/>
        <v>330.69</v>
      </c>
      <c r="G51" s="43">
        <f t="shared" si="26"/>
        <v>330.69</v>
      </c>
      <c r="H51" s="43">
        <f t="shared" si="26"/>
        <v>330.69</v>
      </c>
      <c r="I51" s="43">
        <f t="shared" si="26"/>
        <v>330.69</v>
      </c>
      <c r="J51" s="43">
        <f t="shared" si="26"/>
        <v>330.69</v>
      </c>
      <c r="K51" s="43">
        <f t="shared" si="26"/>
        <v>330.69</v>
      </c>
      <c r="L51" s="43">
        <f t="shared" si="26"/>
        <v>330.69</v>
      </c>
      <c r="M51" s="43">
        <f t="shared" si="26"/>
        <v>330.69</v>
      </c>
      <c r="N51" s="43">
        <f t="shared" si="26"/>
        <v>330.69</v>
      </c>
      <c r="O51" s="43">
        <f t="shared" si="26"/>
        <v>330.69</v>
      </c>
      <c r="P51" s="43">
        <f t="shared" si="26"/>
        <v>330.69</v>
      </c>
      <c r="Q51" s="43">
        <f t="shared" si="26"/>
        <v>330.69</v>
      </c>
      <c r="R51" s="43">
        <f t="shared" si="26"/>
        <v>330.69</v>
      </c>
      <c r="S51" s="43">
        <f t="shared" si="26"/>
        <v>330.69</v>
      </c>
      <c r="T51" s="43">
        <f t="shared" si="26"/>
        <v>330.69</v>
      </c>
      <c r="U51" s="43">
        <f t="shared" si="26"/>
        <v>330.69</v>
      </c>
      <c r="V51" s="43">
        <f t="shared" si="26"/>
        <v>330.69</v>
      </c>
      <c r="W51" s="43">
        <f t="shared" si="26"/>
        <v>330.69</v>
      </c>
      <c r="X51" s="43">
        <f t="shared" si="26"/>
        <v>330.69</v>
      </c>
      <c r="Y51" s="43">
        <f t="shared" si="26"/>
        <v>330.69</v>
      </c>
      <c r="Z51" s="43">
        <f t="shared" si="26"/>
        <v>330.69</v>
      </c>
      <c r="AA51" s="43">
        <f t="shared" si="26"/>
        <v>330.69</v>
      </c>
    </row>
    <row r="52" spans="1:27" ht="12.75" customHeight="1" x14ac:dyDescent="0.2">
      <c r="A52" s="91" t="s">
        <v>910</v>
      </c>
      <c r="B52" s="27" t="str">
        <f>"10"&amp;"."&amp;$B$663&amp;"."&amp;$B$664</f>
        <v>10.03.2023</v>
      </c>
      <c r="C52" s="83" t="s">
        <v>74</v>
      </c>
      <c r="D52" s="84">
        <f>ROUND(((D53+D54+D56+D55)/1000),5)</f>
        <v>1.70055</v>
      </c>
      <c r="E52" s="84">
        <f>ROUND(((E53+E54+E56+E55)/1000),5)</f>
        <v>1.6050199999999999</v>
      </c>
      <c r="F52" s="84">
        <f>ROUND(((F53+F54+F56+F55)/1000),5)</f>
        <v>1.5539099999999999</v>
      </c>
      <c r="G52" s="84">
        <f t="shared" ref="G52:AA52" si="27">ROUND(((G53+G54+G56+G55)/1000),5)</f>
        <v>1.5750200000000001</v>
      </c>
      <c r="H52" s="84">
        <f t="shared" si="27"/>
        <v>1.64401</v>
      </c>
      <c r="I52" s="84">
        <f t="shared" si="27"/>
        <v>1.8440300000000001</v>
      </c>
      <c r="J52" s="84">
        <f t="shared" si="27"/>
        <v>1.98031</v>
      </c>
      <c r="K52" s="84">
        <f t="shared" si="27"/>
        <v>2.0975000000000001</v>
      </c>
      <c r="L52" s="84">
        <f t="shared" si="27"/>
        <v>2.2747899999999999</v>
      </c>
      <c r="M52" s="84">
        <f t="shared" si="27"/>
        <v>2.2915999999999999</v>
      </c>
      <c r="N52" s="84">
        <f t="shared" si="27"/>
        <v>2.2968899999999999</v>
      </c>
      <c r="O52" s="84">
        <f t="shared" si="27"/>
        <v>2.3273000000000001</v>
      </c>
      <c r="P52" s="84">
        <f t="shared" si="27"/>
        <v>2.3331300000000001</v>
      </c>
      <c r="Q52" s="84">
        <f t="shared" si="27"/>
        <v>2.3317199999999998</v>
      </c>
      <c r="R52" s="84">
        <f t="shared" si="27"/>
        <v>2.32429</v>
      </c>
      <c r="S52" s="84">
        <f t="shared" si="27"/>
        <v>2.3062900000000002</v>
      </c>
      <c r="T52" s="84">
        <f t="shared" si="27"/>
        <v>2.2473800000000002</v>
      </c>
      <c r="U52" s="84">
        <f t="shared" si="27"/>
        <v>2.2588400000000002</v>
      </c>
      <c r="V52" s="84">
        <f t="shared" si="27"/>
        <v>2.2978700000000001</v>
      </c>
      <c r="W52" s="84">
        <f t="shared" si="27"/>
        <v>2.3300800000000002</v>
      </c>
      <c r="X52" s="84">
        <f t="shared" si="27"/>
        <v>2.3256000000000001</v>
      </c>
      <c r="Y52" s="84">
        <f t="shared" si="27"/>
        <v>2.2925</v>
      </c>
      <c r="Z52" s="84">
        <f t="shared" si="27"/>
        <v>2.1076600000000001</v>
      </c>
      <c r="AA52" s="84">
        <f t="shared" si="27"/>
        <v>2.02603</v>
      </c>
    </row>
    <row r="53" spans="1:27" ht="12.75" customHeight="1" outlineLevel="1" x14ac:dyDescent="0.2">
      <c r="A53" s="92" t="s">
        <v>911</v>
      </c>
      <c r="B53" s="62" t="s">
        <v>231</v>
      </c>
      <c r="C53" s="42" t="s">
        <v>77</v>
      </c>
      <c r="D53" s="43">
        <v>1299.07</v>
      </c>
      <c r="E53" s="43">
        <v>1203.54</v>
      </c>
      <c r="F53" s="43">
        <v>1152.43</v>
      </c>
      <c r="G53" s="43">
        <v>1173.54</v>
      </c>
      <c r="H53" s="43">
        <v>1242.53</v>
      </c>
      <c r="I53" s="43">
        <v>1442.55</v>
      </c>
      <c r="J53" s="43">
        <v>1578.83</v>
      </c>
      <c r="K53" s="43">
        <v>1696.02</v>
      </c>
      <c r="L53" s="43">
        <v>1873.31</v>
      </c>
      <c r="M53" s="43">
        <v>1890.12</v>
      </c>
      <c r="N53" s="43">
        <v>1895.41</v>
      </c>
      <c r="O53" s="43">
        <v>1925.82</v>
      </c>
      <c r="P53" s="43">
        <v>1931.65</v>
      </c>
      <c r="Q53" s="43">
        <v>1930.24</v>
      </c>
      <c r="R53" s="43">
        <v>1922.81</v>
      </c>
      <c r="S53" s="43">
        <v>1904.81</v>
      </c>
      <c r="T53" s="43">
        <v>1845.9</v>
      </c>
      <c r="U53" s="43">
        <v>1857.36</v>
      </c>
      <c r="V53" s="43">
        <v>1896.39</v>
      </c>
      <c r="W53" s="43">
        <v>1928.6</v>
      </c>
      <c r="X53" s="43">
        <v>1924.12</v>
      </c>
      <c r="Y53" s="43">
        <v>1891.02</v>
      </c>
      <c r="Z53" s="43">
        <v>1706.18</v>
      </c>
      <c r="AA53" s="43">
        <v>1624.55</v>
      </c>
    </row>
    <row r="54" spans="1:27" ht="12.75" customHeight="1" outlineLevel="1" x14ac:dyDescent="0.2">
      <c r="A54" s="92" t="s">
        <v>912</v>
      </c>
      <c r="B54" s="62" t="s">
        <v>88</v>
      </c>
      <c r="C54" s="42" t="s">
        <v>77</v>
      </c>
      <c r="D54" s="43">
        <f t="shared" ref="D54:AA54" si="28">$D$9</f>
        <v>66.180000000000007</v>
      </c>
      <c r="E54" s="43">
        <f t="shared" si="28"/>
        <v>66.180000000000007</v>
      </c>
      <c r="F54" s="43">
        <f t="shared" si="28"/>
        <v>66.180000000000007</v>
      </c>
      <c r="G54" s="43">
        <f t="shared" si="28"/>
        <v>66.180000000000007</v>
      </c>
      <c r="H54" s="43">
        <f t="shared" si="28"/>
        <v>66.180000000000007</v>
      </c>
      <c r="I54" s="43">
        <f t="shared" si="28"/>
        <v>66.180000000000007</v>
      </c>
      <c r="J54" s="43">
        <f t="shared" si="28"/>
        <v>66.180000000000007</v>
      </c>
      <c r="K54" s="43">
        <f t="shared" si="28"/>
        <v>66.180000000000007</v>
      </c>
      <c r="L54" s="43">
        <f t="shared" si="28"/>
        <v>66.180000000000007</v>
      </c>
      <c r="M54" s="43">
        <f t="shared" si="28"/>
        <v>66.180000000000007</v>
      </c>
      <c r="N54" s="43">
        <f t="shared" si="28"/>
        <v>66.180000000000007</v>
      </c>
      <c r="O54" s="43">
        <f t="shared" si="28"/>
        <v>66.180000000000007</v>
      </c>
      <c r="P54" s="43">
        <f t="shared" si="28"/>
        <v>66.180000000000007</v>
      </c>
      <c r="Q54" s="43">
        <f t="shared" si="28"/>
        <v>66.180000000000007</v>
      </c>
      <c r="R54" s="43">
        <f t="shared" si="28"/>
        <v>66.180000000000007</v>
      </c>
      <c r="S54" s="43">
        <f t="shared" si="28"/>
        <v>66.180000000000007</v>
      </c>
      <c r="T54" s="43">
        <f t="shared" si="28"/>
        <v>66.180000000000007</v>
      </c>
      <c r="U54" s="43">
        <f t="shared" si="28"/>
        <v>66.180000000000007</v>
      </c>
      <c r="V54" s="43">
        <f t="shared" si="28"/>
        <v>66.180000000000007</v>
      </c>
      <c r="W54" s="43">
        <f t="shared" si="28"/>
        <v>66.180000000000007</v>
      </c>
      <c r="X54" s="43">
        <f t="shared" si="28"/>
        <v>66.180000000000007</v>
      </c>
      <c r="Y54" s="43">
        <f t="shared" si="28"/>
        <v>66.180000000000007</v>
      </c>
      <c r="Z54" s="43">
        <f t="shared" si="28"/>
        <v>66.180000000000007</v>
      </c>
      <c r="AA54" s="43">
        <f t="shared" si="28"/>
        <v>66.180000000000007</v>
      </c>
    </row>
    <row r="55" spans="1:27" ht="12.75" customHeight="1" outlineLevel="1" x14ac:dyDescent="0.2">
      <c r="A55" s="92" t="s">
        <v>913</v>
      </c>
      <c r="B55" s="62" t="s">
        <v>81</v>
      </c>
      <c r="C55" s="42" t="s">
        <v>77</v>
      </c>
      <c r="D55" s="43">
        <v>4.6100000000000003</v>
      </c>
      <c r="E55" s="43">
        <v>4.6100000000000003</v>
      </c>
      <c r="F55" s="43">
        <v>4.6100000000000003</v>
      </c>
      <c r="G55" s="43">
        <v>4.6100000000000003</v>
      </c>
      <c r="H55" s="43">
        <v>4.6100000000000003</v>
      </c>
      <c r="I55" s="43">
        <v>4.6100000000000003</v>
      </c>
      <c r="J55" s="43">
        <v>4.6100000000000003</v>
      </c>
      <c r="K55" s="43">
        <v>4.6100000000000003</v>
      </c>
      <c r="L55" s="43">
        <v>4.6100000000000003</v>
      </c>
      <c r="M55" s="43">
        <v>4.6100000000000003</v>
      </c>
      <c r="N55" s="43">
        <v>4.6100000000000003</v>
      </c>
      <c r="O55" s="43">
        <v>4.6100000000000003</v>
      </c>
      <c r="P55" s="43">
        <v>4.6100000000000003</v>
      </c>
      <c r="Q55" s="43">
        <v>4.6100000000000003</v>
      </c>
      <c r="R55" s="43">
        <v>4.6100000000000003</v>
      </c>
      <c r="S55" s="43">
        <v>4.6100000000000003</v>
      </c>
      <c r="T55" s="43">
        <v>4.6100000000000003</v>
      </c>
      <c r="U55" s="43">
        <v>4.6100000000000003</v>
      </c>
      <c r="V55" s="43">
        <v>4.6100000000000003</v>
      </c>
      <c r="W55" s="43">
        <v>4.6100000000000003</v>
      </c>
      <c r="X55" s="43">
        <v>4.6100000000000003</v>
      </c>
      <c r="Y55" s="43">
        <v>4.6100000000000003</v>
      </c>
      <c r="Z55" s="43">
        <v>4.6100000000000003</v>
      </c>
      <c r="AA55" s="43">
        <v>4.6100000000000003</v>
      </c>
    </row>
    <row r="56" spans="1:27" ht="12.75" customHeight="1" outlineLevel="1" x14ac:dyDescent="0.2">
      <c r="A56" s="92" t="s">
        <v>914</v>
      </c>
      <c r="B56" s="62" t="s">
        <v>79</v>
      </c>
      <c r="C56" s="42" t="s">
        <v>77</v>
      </c>
      <c r="D56" s="43">
        <f>$D$11</f>
        <v>330.69</v>
      </c>
      <c r="E56" s="43">
        <f t="shared" ref="E56:AA56" si="29">$D$11</f>
        <v>330.69</v>
      </c>
      <c r="F56" s="43">
        <f t="shared" si="29"/>
        <v>330.69</v>
      </c>
      <c r="G56" s="43">
        <f t="shared" si="29"/>
        <v>330.69</v>
      </c>
      <c r="H56" s="43">
        <f t="shared" si="29"/>
        <v>330.69</v>
      </c>
      <c r="I56" s="43">
        <f t="shared" si="29"/>
        <v>330.69</v>
      </c>
      <c r="J56" s="43">
        <f t="shared" si="29"/>
        <v>330.69</v>
      </c>
      <c r="K56" s="43">
        <f t="shared" si="29"/>
        <v>330.69</v>
      </c>
      <c r="L56" s="43">
        <f t="shared" si="29"/>
        <v>330.69</v>
      </c>
      <c r="M56" s="43">
        <f t="shared" si="29"/>
        <v>330.69</v>
      </c>
      <c r="N56" s="43">
        <f t="shared" si="29"/>
        <v>330.69</v>
      </c>
      <c r="O56" s="43">
        <f t="shared" si="29"/>
        <v>330.69</v>
      </c>
      <c r="P56" s="43">
        <f t="shared" si="29"/>
        <v>330.69</v>
      </c>
      <c r="Q56" s="43">
        <f t="shared" si="29"/>
        <v>330.69</v>
      </c>
      <c r="R56" s="43">
        <f t="shared" si="29"/>
        <v>330.69</v>
      </c>
      <c r="S56" s="43">
        <f t="shared" si="29"/>
        <v>330.69</v>
      </c>
      <c r="T56" s="43">
        <f t="shared" si="29"/>
        <v>330.69</v>
      </c>
      <c r="U56" s="43">
        <f t="shared" si="29"/>
        <v>330.69</v>
      </c>
      <c r="V56" s="43">
        <f t="shared" si="29"/>
        <v>330.69</v>
      </c>
      <c r="W56" s="43">
        <f t="shared" si="29"/>
        <v>330.69</v>
      </c>
      <c r="X56" s="43">
        <f t="shared" si="29"/>
        <v>330.69</v>
      </c>
      <c r="Y56" s="43">
        <f t="shared" si="29"/>
        <v>330.69</v>
      </c>
      <c r="Z56" s="43">
        <f t="shared" si="29"/>
        <v>330.69</v>
      </c>
      <c r="AA56" s="43">
        <f t="shared" si="29"/>
        <v>330.69</v>
      </c>
    </row>
    <row r="57" spans="1:27" ht="12.75" customHeight="1" x14ac:dyDescent="0.2">
      <c r="A57" s="91" t="s">
        <v>915</v>
      </c>
      <c r="B57" s="27" t="str">
        <f>"11"&amp;"."&amp;$B$663&amp;"."&amp;$B$664</f>
        <v>11.03.2023</v>
      </c>
      <c r="C57" s="83" t="s">
        <v>74</v>
      </c>
      <c r="D57" s="84">
        <f>ROUND(((D58+D59+D61+D60)/1000),5)</f>
        <v>2.0175999999999998</v>
      </c>
      <c r="E57" s="84">
        <f>ROUND(((E58+E59+E61+E60)/1000),5)</f>
        <v>1.8688100000000001</v>
      </c>
      <c r="F57" s="84">
        <f>ROUND(((F58+F59+F61+F60)/1000),5)</f>
        <v>1.72441</v>
      </c>
      <c r="G57" s="84">
        <f t="shared" ref="G57:AA57" si="30">ROUND(((G58+G59+G61+G60)/1000),5)</f>
        <v>1.7052</v>
      </c>
      <c r="H57" s="84">
        <f t="shared" si="30"/>
        <v>1.80274</v>
      </c>
      <c r="I57" s="84">
        <f t="shared" si="30"/>
        <v>1.8950199999999999</v>
      </c>
      <c r="J57" s="84">
        <f t="shared" si="30"/>
        <v>1.96882</v>
      </c>
      <c r="K57" s="84">
        <f t="shared" si="30"/>
        <v>2.0332499999999998</v>
      </c>
      <c r="L57" s="84">
        <f t="shared" si="30"/>
        <v>2.30701</v>
      </c>
      <c r="M57" s="84">
        <f t="shared" si="30"/>
        <v>2.39581</v>
      </c>
      <c r="N57" s="84">
        <f t="shared" si="30"/>
        <v>2.4375499999999999</v>
      </c>
      <c r="O57" s="84">
        <f t="shared" si="30"/>
        <v>2.48291</v>
      </c>
      <c r="P57" s="84">
        <f t="shared" si="30"/>
        <v>2.4739399999999998</v>
      </c>
      <c r="Q57" s="84">
        <f t="shared" si="30"/>
        <v>2.4662899999999999</v>
      </c>
      <c r="R57" s="84">
        <f t="shared" si="30"/>
        <v>2.4591400000000001</v>
      </c>
      <c r="S57" s="84">
        <f t="shared" si="30"/>
        <v>2.4533900000000002</v>
      </c>
      <c r="T57" s="84">
        <f t="shared" si="30"/>
        <v>2.4340899999999999</v>
      </c>
      <c r="U57" s="84">
        <f t="shared" si="30"/>
        <v>2.41743</v>
      </c>
      <c r="V57" s="84">
        <f t="shared" si="30"/>
        <v>2.4578099999999998</v>
      </c>
      <c r="W57" s="84">
        <f t="shared" si="30"/>
        <v>2.4605800000000002</v>
      </c>
      <c r="X57" s="84">
        <f t="shared" si="30"/>
        <v>2.46705</v>
      </c>
      <c r="Y57" s="84">
        <f t="shared" si="30"/>
        <v>2.4038200000000001</v>
      </c>
      <c r="Z57" s="84">
        <f t="shared" si="30"/>
        <v>2.0994700000000002</v>
      </c>
      <c r="AA57" s="84">
        <f t="shared" si="30"/>
        <v>2.0322499999999999</v>
      </c>
    </row>
    <row r="58" spans="1:27" ht="12.75" customHeight="1" outlineLevel="1" x14ac:dyDescent="0.2">
      <c r="A58" s="92" t="s">
        <v>916</v>
      </c>
      <c r="B58" s="62" t="s">
        <v>231</v>
      </c>
      <c r="C58" s="42" t="s">
        <v>77</v>
      </c>
      <c r="D58" s="43">
        <v>1616.12</v>
      </c>
      <c r="E58" s="43">
        <v>1467.33</v>
      </c>
      <c r="F58" s="43">
        <v>1322.93</v>
      </c>
      <c r="G58" s="43">
        <v>1303.72</v>
      </c>
      <c r="H58" s="43">
        <v>1401.26</v>
      </c>
      <c r="I58" s="43">
        <v>1493.54</v>
      </c>
      <c r="J58" s="43">
        <v>1567.34</v>
      </c>
      <c r="K58" s="43">
        <v>1631.77</v>
      </c>
      <c r="L58" s="43">
        <v>1905.53</v>
      </c>
      <c r="M58" s="43">
        <v>1994.33</v>
      </c>
      <c r="N58" s="43">
        <v>2036.07</v>
      </c>
      <c r="O58" s="43">
        <v>2081.4299999999998</v>
      </c>
      <c r="P58" s="43">
        <v>2072.46</v>
      </c>
      <c r="Q58" s="43">
        <v>2064.81</v>
      </c>
      <c r="R58" s="43">
        <v>2057.66</v>
      </c>
      <c r="S58" s="43">
        <v>2051.91</v>
      </c>
      <c r="T58" s="43">
        <v>2032.61</v>
      </c>
      <c r="U58" s="43">
        <v>2015.95</v>
      </c>
      <c r="V58" s="43">
        <v>2056.33</v>
      </c>
      <c r="W58" s="43">
        <v>2059.1</v>
      </c>
      <c r="X58" s="43">
        <v>2065.5700000000002</v>
      </c>
      <c r="Y58" s="43">
        <v>2002.34</v>
      </c>
      <c r="Z58" s="43">
        <v>1697.99</v>
      </c>
      <c r="AA58" s="43">
        <v>1630.77</v>
      </c>
    </row>
    <row r="59" spans="1:27" ht="12.75" customHeight="1" outlineLevel="1" x14ac:dyDescent="0.2">
      <c r="A59" s="92" t="s">
        <v>917</v>
      </c>
      <c r="B59" s="62" t="s">
        <v>88</v>
      </c>
      <c r="C59" s="42" t="s">
        <v>77</v>
      </c>
      <c r="D59" s="43">
        <f t="shared" ref="D59:AA59" si="31">$D$9</f>
        <v>66.180000000000007</v>
      </c>
      <c r="E59" s="43">
        <f t="shared" si="31"/>
        <v>66.180000000000007</v>
      </c>
      <c r="F59" s="43">
        <f t="shared" si="31"/>
        <v>66.180000000000007</v>
      </c>
      <c r="G59" s="43">
        <f t="shared" si="31"/>
        <v>66.180000000000007</v>
      </c>
      <c r="H59" s="43">
        <f t="shared" si="31"/>
        <v>66.180000000000007</v>
      </c>
      <c r="I59" s="43">
        <f t="shared" si="31"/>
        <v>66.180000000000007</v>
      </c>
      <c r="J59" s="43">
        <f t="shared" si="31"/>
        <v>66.180000000000007</v>
      </c>
      <c r="K59" s="43">
        <f t="shared" si="31"/>
        <v>66.180000000000007</v>
      </c>
      <c r="L59" s="43">
        <f t="shared" si="31"/>
        <v>66.180000000000007</v>
      </c>
      <c r="M59" s="43">
        <f t="shared" si="31"/>
        <v>66.180000000000007</v>
      </c>
      <c r="N59" s="43">
        <f t="shared" si="31"/>
        <v>66.180000000000007</v>
      </c>
      <c r="O59" s="43">
        <f t="shared" si="31"/>
        <v>66.180000000000007</v>
      </c>
      <c r="P59" s="43">
        <f t="shared" si="31"/>
        <v>66.180000000000007</v>
      </c>
      <c r="Q59" s="43">
        <f t="shared" si="31"/>
        <v>66.180000000000007</v>
      </c>
      <c r="R59" s="43">
        <f t="shared" si="31"/>
        <v>66.180000000000007</v>
      </c>
      <c r="S59" s="43">
        <f t="shared" si="31"/>
        <v>66.180000000000007</v>
      </c>
      <c r="T59" s="43">
        <f t="shared" si="31"/>
        <v>66.180000000000007</v>
      </c>
      <c r="U59" s="43">
        <f t="shared" si="31"/>
        <v>66.180000000000007</v>
      </c>
      <c r="V59" s="43">
        <f t="shared" si="31"/>
        <v>66.180000000000007</v>
      </c>
      <c r="W59" s="43">
        <f t="shared" si="31"/>
        <v>66.180000000000007</v>
      </c>
      <c r="X59" s="43">
        <f t="shared" si="31"/>
        <v>66.180000000000007</v>
      </c>
      <c r="Y59" s="43">
        <f t="shared" si="31"/>
        <v>66.180000000000007</v>
      </c>
      <c r="Z59" s="43">
        <f t="shared" si="31"/>
        <v>66.180000000000007</v>
      </c>
      <c r="AA59" s="43">
        <f t="shared" si="31"/>
        <v>66.180000000000007</v>
      </c>
    </row>
    <row r="60" spans="1:27" ht="12.75" customHeight="1" outlineLevel="1" x14ac:dyDescent="0.2">
      <c r="A60" s="92" t="s">
        <v>918</v>
      </c>
      <c r="B60" s="62" t="s">
        <v>81</v>
      </c>
      <c r="C60" s="42" t="s">
        <v>77</v>
      </c>
      <c r="D60" s="43">
        <v>4.6100000000000003</v>
      </c>
      <c r="E60" s="43">
        <v>4.6100000000000003</v>
      </c>
      <c r="F60" s="43">
        <v>4.6100000000000003</v>
      </c>
      <c r="G60" s="43">
        <v>4.6100000000000003</v>
      </c>
      <c r="H60" s="43">
        <v>4.6100000000000003</v>
      </c>
      <c r="I60" s="43">
        <v>4.6100000000000003</v>
      </c>
      <c r="J60" s="43">
        <v>4.6100000000000003</v>
      </c>
      <c r="K60" s="43">
        <v>4.6100000000000003</v>
      </c>
      <c r="L60" s="43">
        <v>4.6100000000000003</v>
      </c>
      <c r="M60" s="43">
        <v>4.6100000000000003</v>
      </c>
      <c r="N60" s="43">
        <v>4.6100000000000003</v>
      </c>
      <c r="O60" s="43">
        <v>4.6100000000000003</v>
      </c>
      <c r="P60" s="43">
        <v>4.6100000000000003</v>
      </c>
      <c r="Q60" s="43">
        <v>4.6100000000000003</v>
      </c>
      <c r="R60" s="43">
        <v>4.6100000000000003</v>
      </c>
      <c r="S60" s="43">
        <v>4.6100000000000003</v>
      </c>
      <c r="T60" s="43">
        <v>4.6100000000000003</v>
      </c>
      <c r="U60" s="43">
        <v>4.6100000000000003</v>
      </c>
      <c r="V60" s="43">
        <v>4.6100000000000003</v>
      </c>
      <c r="W60" s="43">
        <v>4.6100000000000003</v>
      </c>
      <c r="X60" s="43">
        <v>4.6100000000000003</v>
      </c>
      <c r="Y60" s="43">
        <v>4.6100000000000003</v>
      </c>
      <c r="Z60" s="43">
        <v>4.6100000000000003</v>
      </c>
      <c r="AA60" s="43">
        <v>4.6100000000000003</v>
      </c>
    </row>
    <row r="61" spans="1:27" ht="12.75" customHeight="1" outlineLevel="1" x14ac:dyDescent="0.2">
      <c r="A61" s="92" t="s">
        <v>919</v>
      </c>
      <c r="B61" s="62" t="s">
        <v>79</v>
      </c>
      <c r="C61" s="42" t="s">
        <v>77</v>
      </c>
      <c r="D61" s="43">
        <f>$D$11</f>
        <v>330.69</v>
      </c>
      <c r="E61" s="43">
        <f t="shared" ref="E61:AA61" si="32">$D$11</f>
        <v>330.69</v>
      </c>
      <c r="F61" s="43">
        <f t="shared" si="32"/>
        <v>330.69</v>
      </c>
      <c r="G61" s="43">
        <f t="shared" si="32"/>
        <v>330.69</v>
      </c>
      <c r="H61" s="43">
        <f t="shared" si="32"/>
        <v>330.69</v>
      </c>
      <c r="I61" s="43">
        <f t="shared" si="32"/>
        <v>330.69</v>
      </c>
      <c r="J61" s="43">
        <f t="shared" si="32"/>
        <v>330.69</v>
      </c>
      <c r="K61" s="43">
        <f t="shared" si="32"/>
        <v>330.69</v>
      </c>
      <c r="L61" s="43">
        <f t="shared" si="32"/>
        <v>330.69</v>
      </c>
      <c r="M61" s="43">
        <f t="shared" si="32"/>
        <v>330.69</v>
      </c>
      <c r="N61" s="43">
        <f t="shared" si="32"/>
        <v>330.69</v>
      </c>
      <c r="O61" s="43">
        <f t="shared" si="32"/>
        <v>330.69</v>
      </c>
      <c r="P61" s="43">
        <f t="shared" si="32"/>
        <v>330.69</v>
      </c>
      <c r="Q61" s="43">
        <f t="shared" si="32"/>
        <v>330.69</v>
      </c>
      <c r="R61" s="43">
        <f t="shared" si="32"/>
        <v>330.69</v>
      </c>
      <c r="S61" s="43">
        <f t="shared" si="32"/>
        <v>330.69</v>
      </c>
      <c r="T61" s="43">
        <f t="shared" si="32"/>
        <v>330.69</v>
      </c>
      <c r="U61" s="43">
        <f t="shared" si="32"/>
        <v>330.69</v>
      </c>
      <c r="V61" s="43">
        <f t="shared" si="32"/>
        <v>330.69</v>
      </c>
      <c r="W61" s="43">
        <f t="shared" si="32"/>
        <v>330.69</v>
      </c>
      <c r="X61" s="43">
        <f t="shared" si="32"/>
        <v>330.69</v>
      </c>
      <c r="Y61" s="43">
        <f t="shared" si="32"/>
        <v>330.69</v>
      </c>
      <c r="Z61" s="43">
        <f t="shared" si="32"/>
        <v>330.69</v>
      </c>
      <c r="AA61" s="43">
        <f t="shared" si="32"/>
        <v>330.69</v>
      </c>
    </row>
    <row r="62" spans="1:27" ht="12.75" customHeight="1" x14ac:dyDescent="0.2">
      <c r="A62" s="91" t="s">
        <v>920</v>
      </c>
      <c r="B62" s="27" t="str">
        <f>"12"&amp;"."&amp;$B$663&amp;"."&amp;$B$664</f>
        <v>12.03.2023</v>
      </c>
      <c r="C62" s="83" t="s">
        <v>74</v>
      </c>
      <c r="D62" s="84">
        <f>ROUND(((D63+D64+D66+D65)/1000),5)</f>
        <v>1.8462400000000001</v>
      </c>
      <c r="E62" s="84">
        <f>ROUND(((E63+E64+E66+E65)/1000),5)</f>
        <v>1.63513</v>
      </c>
      <c r="F62" s="84">
        <f>ROUND(((F63+F64+F66+F65)/1000),5)</f>
        <v>1.56453</v>
      </c>
      <c r="G62" s="84">
        <f t="shared" ref="G62:AA62" si="33">ROUND(((G63+G64+G66+G65)/1000),5)</f>
        <v>1.5505899999999999</v>
      </c>
      <c r="H62" s="84">
        <f t="shared" si="33"/>
        <v>1.5786800000000001</v>
      </c>
      <c r="I62" s="84">
        <f t="shared" si="33"/>
        <v>1.61069</v>
      </c>
      <c r="J62" s="84">
        <f t="shared" si="33"/>
        <v>1.62408</v>
      </c>
      <c r="K62" s="84">
        <f t="shared" si="33"/>
        <v>1.8118000000000001</v>
      </c>
      <c r="L62" s="84">
        <f t="shared" si="33"/>
        <v>1.9725200000000001</v>
      </c>
      <c r="M62" s="84">
        <f t="shared" si="33"/>
        <v>2.13104</v>
      </c>
      <c r="N62" s="84">
        <f t="shared" si="33"/>
        <v>2.1840899999999999</v>
      </c>
      <c r="O62" s="84">
        <f t="shared" si="33"/>
        <v>2.19922</v>
      </c>
      <c r="P62" s="84">
        <f t="shared" si="33"/>
        <v>2.1917399999999998</v>
      </c>
      <c r="Q62" s="84">
        <f t="shared" si="33"/>
        <v>2.1900400000000002</v>
      </c>
      <c r="R62" s="84">
        <f t="shared" si="33"/>
        <v>2.17137</v>
      </c>
      <c r="S62" s="84">
        <f t="shared" si="33"/>
        <v>2.1529500000000001</v>
      </c>
      <c r="T62" s="84">
        <f t="shared" si="33"/>
        <v>2.1612900000000002</v>
      </c>
      <c r="U62" s="84">
        <f t="shared" si="33"/>
        <v>2.1717399999999998</v>
      </c>
      <c r="V62" s="84">
        <f t="shared" si="33"/>
        <v>2.2101999999999999</v>
      </c>
      <c r="W62" s="84">
        <f t="shared" si="33"/>
        <v>2.2344900000000001</v>
      </c>
      <c r="X62" s="84">
        <f t="shared" si="33"/>
        <v>2.2528899999999998</v>
      </c>
      <c r="Y62" s="84">
        <f t="shared" si="33"/>
        <v>2.19034</v>
      </c>
      <c r="Z62" s="84">
        <f t="shared" si="33"/>
        <v>2.0832099999999998</v>
      </c>
      <c r="AA62" s="84">
        <f t="shared" si="33"/>
        <v>1.98651</v>
      </c>
    </row>
    <row r="63" spans="1:27" ht="12.75" customHeight="1" outlineLevel="1" x14ac:dyDescent="0.2">
      <c r="A63" s="92" t="s">
        <v>921</v>
      </c>
      <c r="B63" s="62" t="s">
        <v>231</v>
      </c>
      <c r="C63" s="42" t="s">
        <v>77</v>
      </c>
      <c r="D63" s="43">
        <v>1444.76</v>
      </c>
      <c r="E63" s="43">
        <v>1233.6500000000001</v>
      </c>
      <c r="F63" s="43">
        <v>1163.05</v>
      </c>
      <c r="G63" s="43">
        <v>1149.1099999999999</v>
      </c>
      <c r="H63" s="43">
        <v>1177.2</v>
      </c>
      <c r="I63" s="43">
        <v>1209.21</v>
      </c>
      <c r="J63" s="43">
        <v>1222.5999999999999</v>
      </c>
      <c r="K63" s="43">
        <v>1410.32</v>
      </c>
      <c r="L63" s="43">
        <v>1571.04</v>
      </c>
      <c r="M63" s="43">
        <v>1729.56</v>
      </c>
      <c r="N63" s="43">
        <v>1782.61</v>
      </c>
      <c r="O63" s="43">
        <v>1797.74</v>
      </c>
      <c r="P63" s="43">
        <v>1790.26</v>
      </c>
      <c r="Q63" s="43">
        <v>1788.56</v>
      </c>
      <c r="R63" s="43">
        <v>1769.89</v>
      </c>
      <c r="S63" s="43">
        <v>1751.47</v>
      </c>
      <c r="T63" s="43">
        <v>1759.81</v>
      </c>
      <c r="U63" s="43">
        <v>1770.26</v>
      </c>
      <c r="V63" s="43">
        <v>1808.72</v>
      </c>
      <c r="W63" s="43">
        <v>1833.01</v>
      </c>
      <c r="X63" s="43">
        <v>1851.41</v>
      </c>
      <c r="Y63" s="43">
        <v>1788.86</v>
      </c>
      <c r="Z63" s="43">
        <v>1681.73</v>
      </c>
      <c r="AA63" s="43">
        <v>1585.03</v>
      </c>
    </row>
    <row r="64" spans="1:27" ht="12.75" customHeight="1" outlineLevel="1" x14ac:dyDescent="0.2">
      <c r="A64" s="92" t="s">
        <v>922</v>
      </c>
      <c r="B64" s="62" t="s">
        <v>88</v>
      </c>
      <c r="C64" s="42" t="s">
        <v>77</v>
      </c>
      <c r="D64" s="43">
        <f t="shared" ref="D64:AA64" si="34">$D$9</f>
        <v>66.180000000000007</v>
      </c>
      <c r="E64" s="43">
        <f t="shared" si="34"/>
        <v>66.180000000000007</v>
      </c>
      <c r="F64" s="43">
        <f t="shared" si="34"/>
        <v>66.180000000000007</v>
      </c>
      <c r="G64" s="43">
        <f t="shared" si="34"/>
        <v>66.180000000000007</v>
      </c>
      <c r="H64" s="43">
        <f t="shared" si="34"/>
        <v>66.180000000000007</v>
      </c>
      <c r="I64" s="43">
        <f t="shared" si="34"/>
        <v>66.180000000000007</v>
      </c>
      <c r="J64" s="43">
        <f t="shared" si="34"/>
        <v>66.180000000000007</v>
      </c>
      <c r="K64" s="43">
        <f t="shared" si="34"/>
        <v>66.180000000000007</v>
      </c>
      <c r="L64" s="43">
        <f t="shared" si="34"/>
        <v>66.180000000000007</v>
      </c>
      <c r="M64" s="43">
        <f t="shared" si="34"/>
        <v>66.180000000000007</v>
      </c>
      <c r="N64" s="43">
        <f t="shared" si="34"/>
        <v>66.180000000000007</v>
      </c>
      <c r="O64" s="43">
        <f t="shared" si="34"/>
        <v>66.180000000000007</v>
      </c>
      <c r="P64" s="43">
        <f t="shared" si="34"/>
        <v>66.180000000000007</v>
      </c>
      <c r="Q64" s="43">
        <f t="shared" si="34"/>
        <v>66.180000000000007</v>
      </c>
      <c r="R64" s="43">
        <f t="shared" si="34"/>
        <v>66.180000000000007</v>
      </c>
      <c r="S64" s="43">
        <f t="shared" si="34"/>
        <v>66.180000000000007</v>
      </c>
      <c r="T64" s="43">
        <f t="shared" si="34"/>
        <v>66.180000000000007</v>
      </c>
      <c r="U64" s="43">
        <f t="shared" si="34"/>
        <v>66.180000000000007</v>
      </c>
      <c r="V64" s="43">
        <f t="shared" si="34"/>
        <v>66.180000000000007</v>
      </c>
      <c r="W64" s="43">
        <f t="shared" si="34"/>
        <v>66.180000000000007</v>
      </c>
      <c r="X64" s="43">
        <f t="shared" si="34"/>
        <v>66.180000000000007</v>
      </c>
      <c r="Y64" s="43">
        <f t="shared" si="34"/>
        <v>66.180000000000007</v>
      </c>
      <c r="Z64" s="43">
        <f t="shared" si="34"/>
        <v>66.180000000000007</v>
      </c>
      <c r="AA64" s="43">
        <f t="shared" si="34"/>
        <v>66.180000000000007</v>
      </c>
    </row>
    <row r="65" spans="1:27" ht="12.75" customHeight="1" outlineLevel="1" x14ac:dyDescent="0.2">
      <c r="A65" s="92" t="s">
        <v>923</v>
      </c>
      <c r="B65" s="62" t="s">
        <v>81</v>
      </c>
      <c r="C65" s="42" t="s">
        <v>77</v>
      </c>
      <c r="D65" s="43">
        <v>4.6100000000000003</v>
      </c>
      <c r="E65" s="43">
        <v>4.6100000000000003</v>
      </c>
      <c r="F65" s="43">
        <v>4.6100000000000003</v>
      </c>
      <c r="G65" s="43">
        <v>4.6100000000000003</v>
      </c>
      <c r="H65" s="43">
        <v>4.6100000000000003</v>
      </c>
      <c r="I65" s="43">
        <v>4.6100000000000003</v>
      </c>
      <c r="J65" s="43">
        <v>4.6100000000000003</v>
      </c>
      <c r="K65" s="43">
        <v>4.6100000000000003</v>
      </c>
      <c r="L65" s="43">
        <v>4.6100000000000003</v>
      </c>
      <c r="M65" s="43">
        <v>4.6100000000000003</v>
      </c>
      <c r="N65" s="43">
        <v>4.6100000000000003</v>
      </c>
      <c r="O65" s="43">
        <v>4.6100000000000003</v>
      </c>
      <c r="P65" s="43">
        <v>4.6100000000000003</v>
      </c>
      <c r="Q65" s="43">
        <v>4.6100000000000003</v>
      </c>
      <c r="R65" s="43">
        <v>4.6100000000000003</v>
      </c>
      <c r="S65" s="43">
        <v>4.6100000000000003</v>
      </c>
      <c r="T65" s="43">
        <v>4.6100000000000003</v>
      </c>
      <c r="U65" s="43">
        <v>4.6100000000000003</v>
      </c>
      <c r="V65" s="43">
        <v>4.6100000000000003</v>
      </c>
      <c r="W65" s="43">
        <v>4.6100000000000003</v>
      </c>
      <c r="X65" s="43">
        <v>4.6100000000000003</v>
      </c>
      <c r="Y65" s="43">
        <v>4.6100000000000003</v>
      </c>
      <c r="Z65" s="43">
        <v>4.6100000000000003</v>
      </c>
      <c r="AA65" s="43">
        <v>4.6100000000000003</v>
      </c>
    </row>
    <row r="66" spans="1:27" ht="12.75" customHeight="1" outlineLevel="1" x14ac:dyDescent="0.2">
      <c r="A66" s="92" t="s">
        <v>924</v>
      </c>
      <c r="B66" s="62" t="s">
        <v>79</v>
      </c>
      <c r="C66" s="42" t="s">
        <v>77</v>
      </c>
      <c r="D66" s="43">
        <f>$D$11</f>
        <v>330.69</v>
      </c>
      <c r="E66" s="43">
        <f t="shared" ref="E66:AA66" si="35">$D$11</f>
        <v>330.69</v>
      </c>
      <c r="F66" s="43">
        <f t="shared" si="35"/>
        <v>330.69</v>
      </c>
      <c r="G66" s="43">
        <f t="shared" si="35"/>
        <v>330.69</v>
      </c>
      <c r="H66" s="43">
        <f t="shared" si="35"/>
        <v>330.69</v>
      </c>
      <c r="I66" s="43">
        <f t="shared" si="35"/>
        <v>330.69</v>
      </c>
      <c r="J66" s="43">
        <f t="shared" si="35"/>
        <v>330.69</v>
      </c>
      <c r="K66" s="43">
        <f t="shared" si="35"/>
        <v>330.69</v>
      </c>
      <c r="L66" s="43">
        <f t="shared" si="35"/>
        <v>330.69</v>
      </c>
      <c r="M66" s="43">
        <f t="shared" si="35"/>
        <v>330.69</v>
      </c>
      <c r="N66" s="43">
        <f t="shared" si="35"/>
        <v>330.69</v>
      </c>
      <c r="O66" s="43">
        <f t="shared" si="35"/>
        <v>330.69</v>
      </c>
      <c r="P66" s="43">
        <f t="shared" si="35"/>
        <v>330.69</v>
      </c>
      <c r="Q66" s="43">
        <f t="shared" si="35"/>
        <v>330.69</v>
      </c>
      <c r="R66" s="43">
        <f t="shared" si="35"/>
        <v>330.69</v>
      </c>
      <c r="S66" s="43">
        <f t="shared" si="35"/>
        <v>330.69</v>
      </c>
      <c r="T66" s="43">
        <f t="shared" si="35"/>
        <v>330.69</v>
      </c>
      <c r="U66" s="43">
        <f t="shared" si="35"/>
        <v>330.69</v>
      </c>
      <c r="V66" s="43">
        <f t="shared" si="35"/>
        <v>330.69</v>
      </c>
      <c r="W66" s="43">
        <f t="shared" si="35"/>
        <v>330.69</v>
      </c>
      <c r="X66" s="43">
        <f t="shared" si="35"/>
        <v>330.69</v>
      </c>
      <c r="Y66" s="43">
        <f t="shared" si="35"/>
        <v>330.69</v>
      </c>
      <c r="Z66" s="43">
        <f t="shared" si="35"/>
        <v>330.69</v>
      </c>
      <c r="AA66" s="43">
        <f t="shared" si="35"/>
        <v>330.69</v>
      </c>
    </row>
    <row r="67" spans="1:27" ht="12.75" customHeight="1" x14ac:dyDescent="0.2">
      <c r="A67" s="91" t="s">
        <v>925</v>
      </c>
      <c r="B67" s="27" t="str">
        <f>"13"&amp;"."&amp;$B$663&amp;"."&amp;$B$664</f>
        <v>13.03.2023</v>
      </c>
      <c r="C67" s="83" t="s">
        <v>74</v>
      </c>
      <c r="D67" s="84">
        <f>ROUND(((D68+D69+D71+D70)/1000),5)</f>
        <v>1.7656700000000001</v>
      </c>
      <c r="E67" s="84">
        <f>ROUND(((E68+E69+E71+E70)/1000),5)</f>
        <v>1.6376599999999999</v>
      </c>
      <c r="F67" s="84">
        <f>ROUND(((F68+F69+F71+F70)/1000),5)</f>
        <v>1.59016</v>
      </c>
      <c r="G67" s="84">
        <f t="shared" ref="G67:AA67" si="36">ROUND(((G68+G69+G71+G70)/1000),5)</f>
        <v>1.5959300000000001</v>
      </c>
      <c r="H67" s="84">
        <f t="shared" si="36"/>
        <v>1.65883</v>
      </c>
      <c r="I67" s="84">
        <f t="shared" si="36"/>
        <v>1.75891</v>
      </c>
      <c r="J67" s="84">
        <f t="shared" si="36"/>
        <v>1.9258599999999999</v>
      </c>
      <c r="K67" s="84">
        <f t="shared" si="36"/>
        <v>2.0793499999999998</v>
      </c>
      <c r="L67" s="84">
        <f t="shared" si="36"/>
        <v>2.2075999999999998</v>
      </c>
      <c r="M67" s="84">
        <f t="shared" si="36"/>
        <v>2.27006</v>
      </c>
      <c r="N67" s="84">
        <f t="shared" si="36"/>
        <v>2.2810899999999998</v>
      </c>
      <c r="O67" s="84">
        <f t="shared" si="36"/>
        <v>2.2707000000000002</v>
      </c>
      <c r="P67" s="84">
        <f t="shared" si="36"/>
        <v>2.23366</v>
      </c>
      <c r="Q67" s="84">
        <f t="shared" si="36"/>
        <v>2.2659099999999999</v>
      </c>
      <c r="R67" s="84">
        <f t="shared" si="36"/>
        <v>2.2544300000000002</v>
      </c>
      <c r="S67" s="84">
        <f t="shared" si="36"/>
        <v>2.2407400000000002</v>
      </c>
      <c r="T67" s="84">
        <f t="shared" si="36"/>
        <v>2.1840600000000001</v>
      </c>
      <c r="U67" s="84">
        <f t="shared" si="36"/>
        <v>2.1770999999999998</v>
      </c>
      <c r="V67" s="84">
        <f t="shared" si="36"/>
        <v>2.2157</v>
      </c>
      <c r="W67" s="84">
        <f t="shared" si="36"/>
        <v>2.2584300000000002</v>
      </c>
      <c r="X67" s="84">
        <f t="shared" si="36"/>
        <v>2.2445900000000001</v>
      </c>
      <c r="Y67" s="84">
        <f t="shared" si="36"/>
        <v>2.17265</v>
      </c>
      <c r="Z67" s="84">
        <f t="shared" si="36"/>
        <v>2.0744199999999999</v>
      </c>
      <c r="AA67" s="84">
        <f t="shared" si="36"/>
        <v>1.8970899999999999</v>
      </c>
    </row>
    <row r="68" spans="1:27" ht="12.75" customHeight="1" outlineLevel="1" x14ac:dyDescent="0.2">
      <c r="A68" s="92" t="s">
        <v>926</v>
      </c>
      <c r="B68" s="62" t="s">
        <v>231</v>
      </c>
      <c r="C68" s="42" t="s">
        <v>77</v>
      </c>
      <c r="D68" s="43">
        <v>1364.19</v>
      </c>
      <c r="E68" s="43">
        <v>1236.18</v>
      </c>
      <c r="F68" s="43">
        <v>1188.68</v>
      </c>
      <c r="G68" s="43">
        <v>1194.45</v>
      </c>
      <c r="H68" s="43">
        <v>1257.3499999999999</v>
      </c>
      <c r="I68" s="43">
        <v>1357.43</v>
      </c>
      <c r="J68" s="43">
        <v>1524.38</v>
      </c>
      <c r="K68" s="43">
        <v>1677.87</v>
      </c>
      <c r="L68" s="43">
        <v>1806.12</v>
      </c>
      <c r="M68" s="43">
        <v>1868.58</v>
      </c>
      <c r="N68" s="43">
        <v>1879.61</v>
      </c>
      <c r="O68" s="43">
        <v>1869.22</v>
      </c>
      <c r="P68" s="43">
        <v>1832.18</v>
      </c>
      <c r="Q68" s="43">
        <v>1864.43</v>
      </c>
      <c r="R68" s="43">
        <v>1852.95</v>
      </c>
      <c r="S68" s="43">
        <v>1839.26</v>
      </c>
      <c r="T68" s="43">
        <v>1782.58</v>
      </c>
      <c r="U68" s="43">
        <v>1775.62</v>
      </c>
      <c r="V68" s="43">
        <v>1814.22</v>
      </c>
      <c r="W68" s="43">
        <v>1856.95</v>
      </c>
      <c r="X68" s="43">
        <v>1843.11</v>
      </c>
      <c r="Y68" s="43">
        <v>1771.17</v>
      </c>
      <c r="Z68" s="43">
        <v>1672.94</v>
      </c>
      <c r="AA68" s="43">
        <v>1495.61</v>
      </c>
    </row>
    <row r="69" spans="1:27" ht="12.75" customHeight="1" outlineLevel="1" x14ac:dyDescent="0.2">
      <c r="A69" s="92" t="s">
        <v>927</v>
      </c>
      <c r="B69" s="62" t="s">
        <v>88</v>
      </c>
      <c r="C69" s="42" t="s">
        <v>77</v>
      </c>
      <c r="D69" s="43">
        <f t="shared" ref="D69:AA69" si="37">$D$9</f>
        <v>66.180000000000007</v>
      </c>
      <c r="E69" s="43">
        <f t="shared" si="37"/>
        <v>66.180000000000007</v>
      </c>
      <c r="F69" s="43">
        <f t="shared" si="37"/>
        <v>66.180000000000007</v>
      </c>
      <c r="G69" s="43">
        <f t="shared" si="37"/>
        <v>66.180000000000007</v>
      </c>
      <c r="H69" s="43">
        <f t="shared" si="37"/>
        <v>66.180000000000007</v>
      </c>
      <c r="I69" s="43">
        <f t="shared" si="37"/>
        <v>66.180000000000007</v>
      </c>
      <c r="J69" s="43">
        <f t="shared" si="37"/>
        <v>66.180000000000007</v>
      </c>
      <c r="K69" s="43">
        <f t="shared" si="37"/>
        <v>66.180000000000007</v>
      </c>
      <c r="L69" s="43">
        <f t="shared" si="37"/>
        <v>66.180000000000007</v>
      </c>
      <c r="M69" s="43">
        <f t="shared" si="37"/>
        <v>66.180000000000007</v>
      </c>
      <c r="N69" s="43">
        <f t="shared" si="37"/>
        <v>66.180000000000007</v>
      </c>
      <c r="O69" s="43">
        <f t="shared" si="37"/>
        <v>66.180000000000007</v>
      </c>
      <c r="P69" s="43">
        <f t="shared" si="37"/>
        <v>66.180000000000007</v>
      </c>
      <c r="Q69" s="43">
        <f t="shared" si="37"/>
        <v>66.180000000000007</v>
      </c>
      <c r="R69" s="43">
        <f t="shared" si="37"/>
        <v>66.180000000000007</v>
      </c>
      <c r="S69" s="43">
        <f t="shared" si="37"/>
        <v>66.180000000000007</v>
      </c>
      <c r="T69" s="43">
        <f t="shared" si="37"/>
        <v>66.180000000000007</v>
      </c>
      <c r="U69" s="43">
        <f t="shared" si="37"/>
        <v>66.180000000000007</v>
      </c>
      <c r="V69" s="43">
        <f t="shared" si="37"/>
        <v>66.180000000000007</v>
      </c>
      <c r="W69" s="43">
        <f t="shared" si="37"/>
        <v>66.180000000000007</v>
      </c>
      <c r="X69" s="43">
        <f t="shared" si="37"/>
        <v>66.180000000000007</v>
      </c>
      <c r="Y69" s="43">
        <f t="shared" si="37"/>
        <v>66.180000000000007</v>
      </c>
      <c r="Z69" s="43">
        <f t="shared" si="37"/>
        <v>66.180000000000007</v>
      </c>
      <c r="AA69" s="43">
        <f t="shared" si="37"/>
        <v>66.180000000000007</v>
      </c>
    </row>
    <row r="70" spans="1:27" ht="12.75" customHeight="1" outlineLevel="1" x14ac:dyDescent="0.2">
      <c r="A70" s="92" t="s">
        <v>928</v>
      </c>
      <c r="B70" s="62" t="s">
        <v>81</v>
      </c>
      <c r="C70" s="42" t="s">
        <v>77</v>
      </c>
      <c r="D70" s="43">
        <v>4.6100000000000003</v>
      </c>
      <c r="E70" s="43">
        <v>4.6100000000000003</v>
      </c>
      <c r="F70" s="43">
        <v>4.6100000000000003</v>
      </c>
      <c r="G70" s="43">
        <v>4.6100000000000003</v>
      </c>
      <c r="H70" s="43">
        <v>4.6100000000000003</v>
      </c>
      <c r="I70" s="43">
        <v>4.6100000000000003</v>
      </c>
      <c r="J70" s="43">
        <v>4.6100000000000003</v>
      </c>
      <c r="K70" s="43">
        <v>4.6100000000000003</v>
      </c>
      <c r="L70" s="43">
        <v>4.6100000000000003</v>
      </c>
      <c r="M70" s="43">
        <v>4.6100000000000003</v>
      </c>
      <c r="N70" s="43">
        <v>4.6100000000000003</v>
      </c>
      <c r="O70" s="43">
        <v>4.6100000000000003</v>
      </c>
      <c r="P70" s="43">
        <v>4.6100000000000003</v>
      </c>
      <c r="Q70" s="43">
        <v>4.6100000000000003</v>
      </c>
      <c r="R70" s="43">
        <v>4.6100000000000003</v>
      </c>
      <c r="S70" s="43">
        <v>4.6100000000000003</v>
      </c>
      <c r="T70" s="43">
        <v>4.6100000000000003</v>
      </c>
      <c r="U70" s="43">
        <v>4.6100000000000003</v>
      </c>
      <c r="V70" s="43">
        <v>4.6100000000000003</v>
      </c>
      <c r="W70" s="43">
        <v>4.6100000000000003</v>
      </c>
      <c r="X70" s="43">
        <v>4.6100000000000003</v>
      </c>
      <c r="Y70" s="43">
        <v>4.6100000000000003</v>
      </c>
      <c r="Z70" s="43">
        <v>4.6100000000000003</v>
      </c>
      <c r="AA70" s="43">
        <v>4.6100000000000003</v>
      </c>
    </row>
    <row r="71" spans="1:27" ht="12.75" customHeight="1" outlineLevel="1" x14ac:dyDescent="0.2">
      <c r="A71" s="92" t="s">
        <v>929</v>
      </c>
      <c r="B71" s="62" t="s">
        <v>79</v>
      </c>
      <c r="C71" s="42" t="s">
        <v>77</v>
      </c>
      <c r="D71" s="43">
        <f>$D$11</f>
        <v>330.69</v>
      </c>
      <c r="E71" s="43">
        <f t="shared" ref="E71:AA71" si="38">$D$11</f>
        <v>330.69</v>
      </c>
      <c r="F71" s="43">
        <f t="shared" si="38"/>
        <v>330.69</v>
      </c>
      <c r="G71" s="43">
        <f t="shared" si="38"/>
        <v>330.69</v>
      </c>
      <c r="H71" s="43">
        <f t="shared" si="38"/>
        <v>330.69</v>
      </c>
      <c r="I71" s="43">
        <f t="shared" si="38"/>
        <v>330.69</v>
      </c>
      <c r="J71" s="43">
        <f t="shared" si="38"/>
        <v>330.69</v>
      </c>
      <c r="K71" s="43">
        <f t="shared" si="38"/>
        <v>330.69</v>
      </c>
      <c r="L71" s="43">
        <f t="shared" si="38"/>
        <v>330.69</v>
      </c>
      <c r="M71" s="43">
        <f t="shared" si="38"/>
        <v>330.69</v>
      </c>
      <c r="N71" s="43">
        <f t="shared" si="38"/>
        <v>330.69</v>
      </c>
      <c r="O71" s="43">
        <f t="shared" si="38"/>
        <v>330.69</v>
      </c>
      <c r="P71" s="43">
        <f t="shared" si="38"/>
        <v>330.69</v>
      </c>
      <c r="Q71" s="43">
        <f t="shared" si="38"/>
        <v>330.69</v>
      </c>
      <c r="R71" s="43">
        <f t="shared" si="38"/>
        <v>330.69</v>
      </c>
      <c r="S71" s="43">
        <f t="shared" si="38"/>
        <v>330.69</v>
      </c>
      <c r="T71" s="43">
        <f t="shared" si="38"/>
        <v>330.69</v>
      </c>
      <c r="U71" s="43">
        <f t="shared" si="38"/>
        <v>330.69</v>
      </c>
      <c r="V71" s="43">
        <f t="shared" si="38"/>
        <v>330.69</v>
      </c>
      <c r="W71" s="43">
        <f t="shared" si="38"/>
        <v>330.69</v>
      </c>
      <c r="X71" s="43">
        <f t="shared" si="38"/>
        <v>330.69</v>
      </c>
      <c r="Y71" s="43">
        <f t="shared" si="38"/>
        <v>330.69</v>
      </c>
      <c r="Z71" s="43">
        <f t="shared" si="38"/>
        <v>330.69</v>
      </c>
      <c r="AA71" s="43">
        <f t="shared" si="38"/>
        <v>330.69</v>
      </c>
    </row>
    <row r="72" spans="1:27" ht="12.75" customHeight="1" x14ac:dyDescent="0.2">
      <c r="A72" s="91" t="s">
        <v>930</v>
      </c>
      <c r="B72" s="27" t="str">
        <f>"14"&amp;"."&amp;$B$663&amp;"."&amp;$B$664</f>
        <v>14.03.2023</v>
      </c>
      <c r="C72" s="83" t="s">
        <v>74</v>
      </c>
      <c r="D72" s="84">
        <f>ROUND(((D73+D74+D76+D75)/1000),5)</f>
        <v>1.64913</v>
      </c>
      <c r="E72" s="84">
        <f>ROUND(((E73+E74+E76+E75)/1000),5)</f>
        <v>1.57297</v>
      </c>
      <c r="F72" s="84">
        <f>ROUND(((F73+F74+F76+F75)/1000),5)</f>
        <v>1.5439499999999999</v>
      </c>
      <c r="G72" s="84">
        <f t="shared" ref="G72:AA72" si="39">ROUND(((G73+G74+G76+G75)/1000),5)</f>
        <v>1.5477000000000001</v>
      </c>
      <c r="H72" s="84">
        <f t="shared" si="39"/>
        <v>1.6001799999999999</v>
      </c>
      <c r="I72" s="84">
        <f t="shared" si="39"/>
        <v>1.7389600000000001</v>
      </c>
      <c r="J72" s="84">
        <f t="shared" si="39"/>
        <v>1.9777199999999999</v>
      </c>
      <c r="K72" s="84">
        <f t="shared" si="39"/>
        <v>2.0975799999999998</v>
      </c>
      <c r="L72" s="84">
        <f t="shared" si="39"/>
        <v>2.1977500000000001</v>
      </c>
      <c r="M72" s="84">
        <f t="shared" si="39"/>
        <v>2.2421799999999998</v>
      </c>
      <c r="N72" s="84">
        <f t="shared" si="39"/>
        <v>2.3072400000000002</v>
      </c>
      <c r="O72" s="84">
        <f t="shared" si="39"/>
        <v>2.29813</v>
      </c>
      <c r="P72" s="84">
        <f t="shared" si="39"/>
        <v>2.2529599999999999</v>
      </c>
      <c r="Q72" s="84">
        <f t="shared" si="39"/>
        <v>2.2530100000000002</v>
      </c>
      <c r="R72" s="84">
        <f t="shared" si="39"/>
        <v>2.2360899999999999</v>
      </c>
      <c r="S72" s="84">
        <f t="shared" si="39"/>
        <v>2.2187899999999998</v>
      </c>
      <c r="T72" s="84">
        <f t="shared" si="39"/>
        <v>2.1620200000000001</v>
      </c>
      <c r="U72" s="84">
        <f t="shared" si="39"/>
        <v>2.1560100000000002</v>
      </c>
      <c r="V72" s="84">
        <f t="shared" si="39"/>
        <v>2.1908500000000002</v>
      </c>
      <c r="W72" s="84">
        <f t="shared" si="39"/>
        <v>2.2270099999999999</v>
      </c>
      <c r="X72" s="84">
        <f t="shared" si="39"/>
        <v>2.20601</v>
      </c>
      <c r="Y72" s="84">
        <f t="shared" si="39"/>
        <v>2.1667200000000002</v>
      </c>
      <c r="Z72" s="84">
        <f t="shared" si="39"/>
        <v>2.0536599999999998</v>
      </c>
      <c r="AA72" s="84">
        <f t="shared" si="39"/>
        <v>1.7286999999999999</v>
      </c>
    </row>
    <row r="73" spans="1:27" ht="12.75" customHeight="1" outlineLevel="1" x14ac:dyDescent="0.2">
      <c r="A73" s="92" t="s">
        <v>931</v>
      </c>
      <c r="B73" s="62" t="s">
        <v>231</v>
      </c>
      <c r="C73" s="42" t="s">
        <v>77</v>
      </c>
      <c r="D73" s="43">
        <v>1247.6500000000001</v>
      </c>
      <c r="E73" s="43">
        <v>1171.49</v>
      </c>
      <c r="F73" s="43">
        <v>1142.47</v>
      </c>
      <c r="G73" s="43">
        <v>1146.22</v>
      </c>
      <c r="H73" s="43">
        <v>1198.7</v>
      </c>
      <c r="I73" s="43">
        <v>1337.48</v>
      </c>
      <c r="J73" s="43">
        <v>1576.24</v>
      </c>
      <c r="K73" s="43">
        <v>1696.1</v>
      </c>
      <c r="L73" s="43">
        <v>1796.27</v>
      </c>
      <c r="M73" s="43">
        <v>1840.7</v>
      </c>
      <c r="N73" s="43">
        <v>1905.76</v>
      </c>
      <c r="O73" s="43">
        <v>1896.65</v>
      </c>
      <c r="P73" s="43">
        <v>1851.48</v>
      </c>
      <c r="Q73" s="43">
        <v>1851.53</v>
      </c>
      <c r="R73" s="43">
        <v>1834.61</v>
      </c>
      <c r="S73" s="43">
        <v>1817.31</v>
      </c>
      <c r="T73" s="43">
        <v>1760.54</v>
      </c>
      <c r="U73" s="43">
        <v>1754.53</v>
      </c>
      <c r="V73" s="43">
        <v>1789.37</v>
      </c>
      <c r="W73" s="43">
        <v>1825.53</v>
      </c>
      <c r="X73" s="43">
        <v>1804.53</v>
      </c>
      <c r="Y73" s="43">
        <v>1765.24</v>
      </c>
      <c r="Z73" s="43">
        <v>1652.18</v>
      </c>
      <c r="AA73" s="43">
        <v>1327.22</v>
      </c>
    </row>
    <row r="74" spans="1:27" ht="12.75" customHeight="1" outlineLevel="1" x14ac:dyDescent="0.2">
      <c r="A74" s="92" t="s">
        <v>932</v>
      </c>
      <c r="B74" s="62" t="s">
        <v>88</v>
      </c>
      <c r="C74" s="42" t="s">
        <v>77</v>
      </c>
      <c r="D74" s="43">
        <f t="shared" ref="D74:AA74" si="40">$D$9</f>
        <v>66.180000000000007</v>
      </c>
      <c r="E74" s="43">
        <f t="shared" si="40"/>
        <v>66.180000000000007</v>
      </c>
      <c r="F74" s="43">
        <f t="shared" si="40"/>
        <v>66.180000000000007</v>
      </c>
      <c r="G74" s="43">
        <f t="shared" si="40"/>
        <v>66.180000000000007</v>
      </c>
      <c r="H74" s="43">
        <f t="shared" si="40"/>
        <v>66.180000000000007</v>
      </c>
      <c r="I74" s="43">
        <f t="shared" si="40"/>
        <v>66.180000000000007</v>
      </c>
      <c r="J74" s="43">
        <f t="shared" si="40"/>
        <v>66.180000000000007</v>
      </c>
      <c r="K74" s="43">
        <f t="shared" si="40"/>
        <v>66.180000000000007</v>
      </c>
      <c r="L74" s="43">
        <f t="shared" si="40"/>
        <v>66.180000000000007</v>
      </c>
      <c r="M74" s="43">
        <f t="shared" si="40"/>
        <v>66.180000000000007</v>
      </c>
      <c r="N74" s="43">
        <f t="shared" si="40"/>
        <v>66.180000000000007</v>
      </c>
      <c r="O74" s="43">
        <f t="shared" si="40"/>
        <v>66.180000000000007</v>
      </c>
      <c r="P74" s="43">
        <f t="shared" si="40"/>
        <v>66.180000000000007</v>
      </c>
      <c r="Q74" s="43">
        <f t="shared" si="40"/>
        <v>66.180000000000007</v>
      </c>
      <c r="R74" s="43">
        <f t="shared" si="40"/>
        <v>66.180000000000007</v>
      </c>
      <c r="S74" s="43">
        <f t="shared" si="40"/>
        <v>66.180000000000007</v>
      </c>
      <c r="T74" s="43">
        <f t="shared" si="40"/>
        <v>66.180000000000007</v>
      </c>
      <c r="U74" s="43">
        <f t="shared" si="40"/>
        <v>66.180000000000007</v>
      </c>
      <c r="V74" s="43">
        <f t="shared" si="40"/>
        <v>66.180000000000007</v>
      </c>
      <c r="W74" s="43">
        <f t="shared" si="40"/>
        <v>66.180000000000007</v>
      </c>
      <c r="X74" s="43">
        <f t="shared" si="40"/>
        <v>66.180000000000007</v>
      </c>
      <c r="Y74" s="43">
        <f t="shared" si="40"/>
        <v>66.180000000000007</v>
      </c>
      <c r="Z74" s="43">
        <f t="shared" si="40"/>
        <v>66.180000000000007</v>
      </c>
      <c r="AA74" s="43">
        <f t="shared" si="40"/>
        <v>66.180000000000007</v>
      </c>
    </row>
    <row r="75" spans="1:27" ht="12.75" customHeight="1" outlineLevel="1" x14ac:dyDescent="0.2">
      <c r="A75" s="92" t="s">
        <v>933</v>
      </c>
      <c r="B75" s="62" t="s">
        <v>81</v>
      </c>
      <c r="C75" s="42" t="s">
        <v>77</v>
      </c>
      <c r="D75" s="43">
        <v>4.6100000000000003</v>
      </c>
      <c r="E75" s="43">
        <v>4.6100000000000003</v>
      </c>
      <c r="F75" s="43">
        <v>4.6100000000000003</v>
      </c>
      <c r="G75" s="43">
        <v>4.6100000000000003</v>
      </c>
      <c r="H75" s="43">
        <v>4.6100000000000003</v>
      </c>
      <c r="I75" s="43">
        <v>4.6100000000000003</v>
      </c>
      <c r="J75" s="43">
        <v>4.6100000000000003</v>
      </c>
      <c r="K75" s="43">
        <v>4.6100000000000003</v>
      </c>
      <c r="L75" s="43">
        <v>4.6100000000000003</v>
      </c>
      <c r="M75" s="43">
        <v>4.6100000000000003</v>
      </c>
      <c r="N75" s="43">
        <v>4.6100000000000003</v>
      </c>
      <c r="O75" s="43">
        <v>4.6100000000000003</v>
      </c>
      <c r="P75" s="43">
        <v>4.6100000000000003</v>
      </c>
      <c r="Q75" s="43">
        <v>4.6100000000000003</v>
      </c>
      <c r="R75" s="43">
        <v>4.6100000000000003</v>
      </c>
      <c r="S75" s="43">
        <v>4.6100000000000003</v>
      </c>
      <c r="T75" s="43">
        <v>4.6100000000000003</v>
      </c>
      <c r="U75" s="43">
        <v>4.6100000000000003</v>
      </c>
      <c r="V75" s="43">
        <v>4.6100000000000003</v>
      </c>
      <c r="W75" s="43">
        <v>4.6100000000000003</v>
      </c>
      <c r="X75" s="43">
        <v>4.6100000000000003</v>
      </c>
      <c r="Y75" s="43">
        <v>4.6100000000000003</v>
      </c>
      <c r="Z75" s="43">
        <v>4.6100000000000003</v>
      </c>
      <c r="AA75" s="43">
        <v>4.6100000000000003</v>
      </c>
    </row>
    <row r="76" spans="1:27" ht="12.75" customHeight="1" outlineLevel="1" x14ac:dyDescent="0.2">
      <c r="A76" s="92" t="s">
        <v>934</v>
      </c>
      <c r="B76" s="62" t="s">
        <v>79</v>
      </c>
      <c r="C76" s="42" t="s">
        <v>77</v>
      </c>
      <c r="D76" s="43">
        <f>$D$11</f>
        <v>330.69</v>
      </c>
      <c r="E76" s="43">
        <f t="shared" ref="E76:AA76" si="41">$D$11</f>
        <v>330.69</v>
      </c>
      <c r="F76" s="43">
        <f t="shared" si="41"/>
        <v>330.69</v>
      </c>
      <c r="G76" s="43">
        <f t="shared" si="41"/>
        <v>330.69</v>
      </c>
      <c r="H76" s="43">
        <f t="shared" si="41"/>
        <v>330.69</v>
      </c>
      <c r="I76" s="43">
        <f t="shared" si="41"/>
        <v>330.69</v>
      </c>
      <c r="J76" s="43">
        <f t="shared" si="41"/>
        <v>330.69</v>
      </c>
      <c r="K76" s="43">
        <f t="shared" si="41"/>
        <v>330.69</v>
      </c>
      <c r="L76" s="43">
        <f t="shared" si="41"/>
        <v>330.69</v>
      </c>
      <c r="M76" s="43">
        <f t="shared" si="41"/>
        <v>330.69</v>
      </c>
      <c r="N76" s="43">
        <f t="shared" si="41"/>
        <v>330.69</v>
      </c>
      <c r="O76" s="43">
        <f t="shared" si="41"/>
        <v>330.69</v>
      </c>
      <c r="P76" s="43">
        <f t="shared" si="41"/>
        <v>330.69</v>
      </c>
      <c r="Q76" s="43">
        <f t="shared" si="41"/>
        <v>330.69</v>
      </c>
      <c r="R76" s="43">
        <f t="shared" si="41"/>
        <v>330.69</v>
      </c>
      <c r="S76" s="43">
        <f t="shared" si="41"/>
        <v>330.69</v>
      </c>
      <c r="T76" s="43">
        <f t="shared" si="41"/>
        <v>330.69</v>
      </c>
      <c r="U76" s="43">
        <f t="shared" si="41"/>
        <v>330.69</v>
      </c>
      <c r="V76" s="43">
        <f t="shared" si="41"/>
        <v>330.69</v>
      </c>
      <c r="W76" s="43">
        <f t="shared" si="41"/>
        <v>330.69</v>
      </c>
      <c r="X76" s="43">
        <f t="shared" si="41"/>
        <v>330.69</v>
      </c>
      <c r="Y76" s="43">
        <f t="shared" si="41"/>
        <v>330.69</v>
      </c>
      <c r="Z76" s="43">
        <f t="shared" si="41"/>
        <v>330.69</v>
      </c>
      <c r="AA76" s="43">
        <f t="shared" si="41"/>
        <v>330.69</v>
      </c>
    </row>
    <row r="77" spans="1:27" ht="12.75" customHeight="1" x14ac:dyDescent="0.2">
      <c r="A77" s="91" t="s">
        <v>935</v>
      </c>
      <c r="B77" s="27" t="str">
        <f>"15"&amp;"."&amp;$B$663&amp;"."&amp;$B$664</f>
        <v>15.03.2023</v>
      </c>
      <c r="C77" s="83" t="s">
        <v>74</v>
      </c>
      <c r="D77" s="84">
        <f>ROUND(((D78+D79+D81+D80)/1000),5)</f>
        <v>1.5420700000000001</v>
      </c>
      <c r="E77" s="84">
        <f>ROUND(((E78+E79+E81+E80)/1000),5)</f>
        <v>1.4940599999999999</v>
      </c>
      <c r="F77" s="84">
        <f>ROUND(((F78+F79+F81+F80)/1000),5)</f>
        <v>1.48071</v>
      </c>
      <c r="G77" s="84">
        <f t="shared" ref="G77:AA77" si="42">ROUND(((G78+G79+G81+G80)/1000),5)</f>
        <v>1.48051</v>
      </c>
      <c r="H77" s="84">
        <f t="shared" si="42"/>
        <v>1.50183</v>
      </c>
      <c r="I77" s="84">
        <f t="shared" si="42"/>
        <v>1.61683</v>
      </c>
      <c r="J77" s="84">
        <f t="shared" si="42"/>
        <v>1.76078</v>
      </c>
      <c r="K77" s="84">
        <f t="shared" si="42"/>
        <v>2.06162</v>
      </c>
      <c r="L77" s="84">
        <f t="shared" si="42"/>
        <v>2.1932</v>
      </c>
      <c r="M77" s="84">
        <f t="shared" si="42"/>
        <v>2.2461700000000002</v>
      </c>
      <c r="N77" s="84">
        <f t="shared" si="42"/>
        <v>2.2694000000000001</v>
      </c>
      <c r="O77" s="84">
        <f t="shared" si="42"/>
        <v>2.29922</v>
      </c>
      <c r="P77" s="84">
        <f t="shared" si="42"/>
        <v>2.2723599999999999</v>
      </c>
      <c r="Q77" s="84">
        <f t="shared" si="42"/>
        <v>2.2728999999999999</v>
      </c>
      <c r="R77" s="84">
        <f t="shared" si="42"/>
        <v>2.2511800000000002</v>
      </c>
      <c r="S77" s="84">
        <f t="shared" si="42"/>
        <v>2.22194</v>
      </c>
      <c r="T77" s="84">
        <f t="shared" si="42"/>
        <v>2.1511200000000001</v>
      </c>
      <c r="U77" s="84">
        <f t="shared" si="42"/>
        <v>2.1431499999999999</v>
      </c>
      <c r="V77" s="84">
        <f t="shared" si="42"/>
        <v>2.17055</v>
      </c>
      <c r="W77" s="84">
        <f t="shared" si="42"/>
        <v>2.2333500000000002</v>
      </c>
      <c r="X77" s="84">
        <f t="shared" si="42"/>
        <v>2.2191299999999998</v>
      </c>
      <c r="Y77" s="84">
        <f t="shared" si="42"/>
        <v>2.1722000000000001</v>
      </c>
      <c r="Z77" s="84">
        <f t="shared" si="42"/>
        <v>2.0053100000000001</v>
      </c>
      <c r="AA77" s="84">
        <f t="shared" si="42"/>
        <v>1.7398</v>
      </c>
    </row>
    <row r="78" spans="1:27" ht="12.75" customHeight="1" outlineLevel="1" x14ac:dyDescent="0.2">
      <c r="A78" s="92" t="s">
        <v>936</v>
      </c>
      <c r="B78" s="62" t="s">
        <v>231</v>
      </c>
      <c r="C78" s="42" t="s">
        <v>77</v>
      </c>
      <c r="D78" s="43">
        <v>1140.5899999999999</v>
      </c>
      <c r="E78" s="43">
        <v>1092.58</v>
      </c>
      <c r="F78" s="43">
        <v>1079.23</v>
      </c>
      <c r="G78" s="43">
        <v>1079.03</v>
      </c>
      <c r="H78" s="43">
        <v>1100.3499999999999</v>
      </c>
      <c r="I78" s="43">
        <v>1215.3499999999999</v>
      </c>
      <c r="J78" s="43">
        <v>1359.3</v>
      </c>
      <c r="K78" s="43">
        <v>1660.14</v>
      </c>
      <c r="L78" s="43">
        <v>1791.72</v>
      </c>
      <c r="M78" s="43">
        <v>1844.69</v>
      </c>
      <c r="N78" s="43">
        <v>1867.92</v>
      </c>
      <c r="O78" s="43">
        <v>1897.74</v>
      </c>
      <c r="P78" s="43">
        <v>1870.88</v>
      </c>
      <c r="Q78" s="43">
        <v>1871.42</v>
      </c>
      <c r="R78" s="43">
        <v>1849.7</v>
      </c>
      <c r="S78" s="43">
        <v>1820.46</v>
      </c>
      <c r="T78" s="43">
        <v>1749.64</v>
      </c>
      <c r="U78" s="43">
        <v>1741.67</v>
      </c>
      <c r="V78" s="43">
        <v>1769.07</v>
      </c>
      <c r="W78" s="43">
        <v>1831.87</v>
      </c>
      <c r="X78" s="43">
        <v>1817.65</v>
      </c>
      <c r="Y78" s="43">
        <v>1770.72</v>
      </c>
      <c r="Z78" s="43">
        <v>1603.83</v>
      </c>
      <c r="AA78" s="43">
        <v>1338.32</v>
      </c>
    </row>
    <row r="79" spans="1:27" ht="12.75" customHeight="1" outlineLevel="1" x14ac:dyDescent="0.2">
      <c r="A79" s="92" t="s">
        <v>937</v>
      </c>
      <c r="B79" s="62" t="s">
        <v>88</v>
      </c>
      <c r="C79" s="42" t="s">
        <v>77</v>
      </c>
      <c r="D79" s="43">
        <f t="shared" ref="D79:AA79" si="43">$D$9</f>
        <v>66.180000000000007</v>
      </c>
      <c r="E79" s="43">
        <f t="shared" si="43"/>
        <v>66.180000000000007</v>
      </c>
      <c r="F79" s="43">
        <f t="shared" si="43"/>
        <v>66.180000000000007</v>
      </c>
      <c r="G79" s="43">
        <f t="shared" si="43"/>
        <v>66.180000000000007</v>
      </c>
      <c r="H79" s="43">
        <f t="shared" si="43"/>
        <v>66.180000000000007</v>
      </c>
      <c r="I79" s="43">
        <f t="shared" si="43"/>
        <v>66.180000000000007</v>
      </c>
      <c r="J79" s="43">
        <f t="shared" si="43"/>
        <v>66.180000000000007</v>
      </c>
      <c r="K79" s="43">
        <f t="shared" si="43"/>
        <v>66.180000000000007</v>
      </c>
      <c r="L79" s="43">
        <f t="shared" si="43"/>
        <v>66.180000000000007</v>
      </c>
      <c r="M79" s="43">
        <f t="shared" si="43"/>
        <v>66.180000000000007</v>
      </c>
      <c r="N79" s="43">
        <f t="shared" si="43"/>
        <v>66.180000000000007</v>
      </c>
      <c r="O79" s="43">
        <f t="shared" si="43"/>
        <v>66.180000000000007</v>
      </c>
      <c r="P79" s="43">
        <f t="shared" si="43"/>
        <v>66.180000000000007</v>
      </c>
      <c r="Q79" s="43">
        <f t="shared" si="43"/>
        <v>66.180000000000007</v>
      </c>
      <c r="R79" s="43">
        <f t="shared" si="43"/>
        <v>66.180000000000007</v>
      </c>
      <c r="S79" s="43">
        <f t="shared" si="43"/>
        <v>66.180000000000007</v>
      </c>
      <c r="T79" s="43">
        <f t="shared" si="43"/>
        <v>66.180000000000007</v>
      </c>
      <c r="U79" s="43">
        <f t="shared" si="43"/>
        <v>66.180000000000007</v>
      </c>
      <c r="V79" s="43">
        <f t="shared" si="43"/>
        <v>66.180000000000007</v>
      </c>
      <c r="W79" s="43">
        <f t="shared" si="43"/>
        <v>66.180000000000007</v>
      </c>
      <c r="X79" s="43">
        <f t="shared" si="43"/>
        <v>66.180000000000007</v>
      </c>
      <c r="Y79" s="43">
        <f t="shared" si="43"/>
        <v>66.180000000000007</v>
      </c>
      <c r="Z79" s="43">
        <f t="shared" si="43"/>
        <v>66.180000000000007</v>
      </c>
      <c r="AA79" s="43">
        <f t="shared" si="43"/>
        <v>66.180000000000007</v>
      </c>
    </row>
    <row r="80" spans="1:27" ht="12.75" customHeight="1" outlineLevel="1" x14ac:dyDescent="0.2">
      <c r="A80" s="92" t="s">
        <v>938</v>
      </c>
      <c r="B80" s="62" t="s">
        <v>81</v>
      </c>
      <c r="C80" s="42" t="s">
        <v>77</v>
      </c>
      <c r="D80" s="43">
        <v>4.6100000000000003</v>
      </c>
      <c r="E80" s="43">
        <v>4.6100000000000003</v>
      </c>
      <c r="F80" s="43">
        <v>4.6100000000000003</v>
      </c>
      <c r="G80" s="43">
        <v>4.6100000000000003</v>
      </c>
      <c r="H80" s="43">
        <v>4.6100000000000003</v>
      </c>
      <c r="I80" s="43">
        <v>4.6100000000000003</v>
      </c>
      <c r="J80" s="43">
        <v>4.6100000000000003</v>
      </c>
      <c r="K80" s="43">
        <v>4.6100000000000003</v>
      </c>
      <c r="L80" s="43">
        <v>4.6100000000000003</v>
      </c>
      <c r="M80" s="43">
        <v>4.6100000000000003</v>
      </c>
      <c r="N80" s="43">
        <v>4.6100000000000003</v>
      </c>
      <c r="O80" s="43">
        <v>4.6100000000000003</v>
      </c>
      <c r="P80" s="43">
        <v>4.6100000000000003</v>
      </c>
      <c r="Q80" s="43">
        <v>4.6100000000000003</v>
      </c>
      <c r="R80" s="43">
        <v>4.6100000000000003</v>
      </c>
      <c r="S80" s="43">
        <v>4.6100000000000003</v>
      </c>
      <c r="T80" s="43">
        <v>4.6100000000000003</v>
      </c>
      <c r="U80" s="43">
        <v>4.6100000000000003</v>
      </c>
      <c r="V80" s="43">
        <v>4.6100000000000003</v>
      </c>
      <c r="W80" s="43">
        <v>4.6100000000000003</v>
      </c>
      <c r="X80" s="43">
        <v>4.6100000000000003</v>
      </c>
      <c r="Y80" s="43">
        <v>4.6100000000000003</v>
      </c>
      <c r="Z80" s="43">
        <v>4.6100000000000003</v>
      </c>
      <c r="AA80" s="43">
        <v>4.6100000000000003</v>
      </c>
    </row>
    <row r="81" spans="1:27" ht="12.75" customHeight="1" outlineLevel="1" x14ac:dyDescent="0.2">
      <c r="A81" s="92" t="s">
        <v>939</v>
      </c>
      <c r="B81" s="62" t="s">
        <v>79</v>
      </c>
      <c r="C81" s="42" t="s">
        <v>77</v>
      </c>
      <c r="D81" s="43">
        <f>$D$11</f>
        <v>330.69</v>
      </c>
      <c r="E81" s="43">
        <f t="shared" ref="E81:AA81" si="44">$D$11</f>
        <v>330.69</v>
      </c>
      <c r="F81" s="43">
        <f t="shared" si="44"/>
        <v>330.69</v>
      </c>
      <c r="G81" s="43">
        <f t="shared" si="44"/>
        <v>330.69</v>
      </c>
      <c r="H81" s="43">
        <f t="shared" si="44"/>
        <v>330.69</v>
      </c>
      <c r="I81" s="43">
        <f t="shared" si="44"/>
        <v>330.69</v>
      </c>
      <c r="J81" s="43">
        <f t="shared" si="44"/>
        <v>330.69</v>
      </c>
      <c r="K81" s="43">
        <f t="shared" si="44"/>
        <v>330.69</v>
      </c>
      <c r="L81" s="43">
        <f t="shared" si="44"/>
        <v>330.69</v>
      </c>
      <c r="M81" s="43">
        <f t="shared" si="44"/>
        <v>330.69</v>
      </c>
      <c r="N81" s="43">
        <f t="shared" si="44"/>
        <v>330.69</v>
      </c>
      <c r="O81" s="43">
        <f t="shared" si="44"/>
        <v>330.69</v>
      </c>
      <c r="P81" s="43">
        <f t="shared" si="44"/>
        <v>330.69</v>
      </c>
      <c r="Q81" s="43">
        <f t="shared" si="44"/>
        <v>330.69</v>
      </c>
      <c r="R81" s="43">
        <f t="shared" si="44"/>
        <v>330.69</v>
      </c>
      <c r="S81" s="43">
        <f t="shared" si="44"/>
        <v>330.69</v>
      </c>
      <c r="T81" s="43">
        <f t="shared" si="44"/>
        <v>330.69</v>
      </c>
      <c r="U81" s="43">
        <f t="shared" si="44"/>
        <v>330.69</v>
      </c>
      <c r="V81" s="43">
        <f t="shared" si="44"/>
        <v>330.69</v>
      </c>
      <c r="W81" s="43">
        <f t="shared" si="44"/>
        <v>330.69</v>
      </c>
      <c r="X81" s="43">
        <f t="shared" si="44"/>
        <v>330.69</v>
      </c>
      <c r="Y81" s="43">
        <f t="shared" si="44"/>
        <v>330.69</v>
      </c>
      <c r="Z81" s="43">
        <f t="shared" si="44"/>
        <v>330.69</v>
      </c>
      <c r="AA81" s="43">
        <f t="shared" si="44"/>
        <v>330.69</v>
      </c>
    </row>
    <row r="82" spans="1:27" ht="12.75" customHeight="1" x14ac:dyDescent="0.2">
      <c r="A82" s="91" t="s">
        <v>940</v>
      </c>
      <c r="B82" s="27" t="str">
        <f>"16"&amp;"."&amp;$B$663&amp;"."&amp;$B$664</f>
        <v>16.03.2023</v>
      </c>
      <c r="C82" s="83" t="s">
        <v>74</v>
      </c>
      <c r="D82" s="84">
        <f>ROUND(((D83+D84+D86+D85)/1000),5)</f>
        <v>1.5847</v>
      </c>
      <c r="E82" s="84">
        <f>ROUND(((E83+E84+E86+E85)/1000),5)</f>
        <v>1.5152699999999999</v>
      </c>
      <c r="F82" s="84">
        <f>ROUND(((F83+F84+F86+F85)/1000),5)</f>
        <v>1.4859</v>
      </c>
      <c r="G82" s="84">
        <f t="shared" ref="G82:AA82" si="45">ROUND(((G83+G84+G86+G85)/1000),5)</f>
        <v>1.4872399999999999</v>
      </c>
      <c r="H82" s="84">
        <f t="shared" si="45"/>
        <v>1.52664</v>
      </c>
      <c r="I82" s="84">
        <f t="shared" si="45"/>
        <v>1.6463399999999999</v>
      </c>
      <c r="J82" s="84">
        <f t="shared" si="45"/>
        <v>1.87277</v>
      </c>
      <c r="K82" s="84">
        <f t="shared" si="45"/>
        <v>2.07633</v>
      </c>
      <c r="L82" s="84">
        <f t="shared" si="45"/>
        <v>2.2193999999999998</v>
      </c>
      <c r="M82" s="84">
        <f t="shared" si="45"/>
        <v>2.2582100000000001</v>
      </c>
      <c r="N82" s="84">
        <f t="shared" si="45"/>
        <v>2.2626200000000001</v>
      </c>
      <c r="O82" s="84">
        <f t="shared" si="45"/>
        <v>2.29149</v>
      </c>
      <c r="P82" s="84">
        <f t="shared" si="45"/>
        <v>2.2697699999999998</v>
      </c>
      <c r="Q82" s="84">
        <f t="shared" si="45"/>
        <v>2.2745000000000002</v>
      </c>
      <c r="R82" s="84">
        <f t="shared" si="45"/>
        <v>2.25318</v>
      </c>
      <c r="S82" s="84">
        <f t="shared" si="45"/>
        <v>2.2305199999999998</v>
      </c>
      <c r="T82" s="84">
        <f t="shared" si="45"/>
        <v>2.1623899999999998</v>
      </c>
      <c r="U82" s="84">
        <f t="shared" si="45"/>
        <v>2.1613799999999999</v>
      </c>
      <c r="V82" s="84">
        <f t="shared" si="45"/>
        <v>2.2042600000000001</v>
      </c>
      <c r="W82" s="84">
        <f t="shared" si="45"/>
        <v>2.2572199999999998</v>
      </c>
      <c r="X82" s="84">
        <f t="shared" si="45"/>
        <v>2.2217099999999999</v>
      </c>
      <c r="Y82" s="84">
        <f t="shared" si="45"/>
        <v>2.1552699999999998</v>
      </c>
      <c r="Z82" s="84">
        <f t="shared" si="45"/>
        <v>2.03485</v>
      </c>
      <c r="AA82" s="84">
        <f t="shared" si="45"/>
        <v>1.8034600000000001</v>
      </c>
    </row>
    <row r="83" spans="1:27" ht="12.75" customHeight="1" outlineLevel="1" x14ac:dyDescent="0.2">
      <c r="A83" s="92" t="s">
        <v>941</v>
      </c>
      <c r="B83" s="62" t="s">
        <v>231</v>
      </c>
      <c r="C83" s="42" t="s">
        <v>77</v>
      </c>
      <c r="D83" s="43">
        <v>1183.22</v>
      </c>
      <c r="E83" s="43">
        <v>1113.79</v>
      </c>
      <c r="F83" s="43">
        <v>1084.42</v>
      </c>
      <c r="G83" s="43">
        <v>1085.76</v>
      </c>
      <c r="H83" s="43">
        <v>1125.1600000000001</v>
      </c>
      <c r="I83" s="43">
        <v>1244.8599999999999</v>
      </c>
      <c r="J83" s="43">
        <v>1471.29</v>
      </c>
      <c r="K83" s="43">
        <v>1674.85</v>
      </c>
      <c r="L83" s="43">
        <v>1817.92</v>
      </c>
      <c r="M83" s="43">
        <v>1856.73</v>
      </c>
      <c r="N83" s="43">
        <v>1861.14</v>
      </c>
      <c r="O83" s="43">
        <v>1890.01</v>
      </c>
      <c r="P83" s="43">
        <v>1868.29</v>
      </c>
      <c r="Q83" s="43">
        <v>1873.02</v>
      </c>
      <c r="R83" s="43">
        <v>1851.7</v>
      </c>
      <c r="S83" s="43">
        <v>1829.04</v>
      </c>
      <c r="T83" s="43">
        <v>1760.91</v>
      </c>
      <c r="U83" s="43">
        <v>1759.9</v>
      </c>
      <c r="V83" s="43">
        <v>1802.78</v>
      </c>
      <c r="W83" s="43">
        <v>1855.74</v>
      </c>
      <c r="X83" s="43">
        <v>1820.23</v>
      </c>
      <c r="Y83" s="43">
        <v>1753.79</v>
      </c>
      <c r="Z83" s="43">
        <v>1633.37</v>
      </c>
      <c r="AA83" s="43">
        <v>1401.98</v>
      </c>
    </row>
    <row r="84" spans="1:27" ht="12.75" customHeight="1" outlineLevel="1" x14ac:dyDescent="0.2">
      <c r="A84" s="92" t="s">
        <v>942</v>
      </c>
      <c r="B84" s="62" t="s">
        <v>88</v>
      </c>
      <c r="C84" s="42" t="s">
        <v>77</v>
      </c>
      <c r="D84" s="43">
        <f t="shared" ref="D84:AA84" si="46">$D$9</f>
        <v>66.180000000000007</v>
      </c>
      <c r="E84" s="43">
        <f t="shared" si="46"/>
        <v>66.180000000000007</v>
      </c>
      <c r="F84" s="43">
        <f t="shared" si="46"/>
        <v>66.180000000000007</v>
      </c>
      <c r="G84" s="43">
        <f t="shared" si="46"/>
        <v>66.180000000000007</v>
      </c>
      <c r="H84" s="43">
        <f t="shared" si="46"/>
        <v>66.180000000000007</v>
      </c>
      <c r="I84" s="43">
        <f t="shared" si="46"/>
        <v>66.180000000000007</v>
      </c>
      <c r="J84" s="43">
        <f t="shared" si="46"/>
        <v>66.180000000000007</v>
      </c>
      <c r="K84" s="43">
        <f t="shared" si="46"/>
        <v>66.180000000000007</v>
      </c>
      <c r="L84" s="43">
        <f t="shared" si="46"/>
        <v>66.180000000000007</v>
      </c>
      <c r="M84" s="43">
        <f t="shared" si="46"/>
        <v>66.180000000000007</v>
      </c>
      <c r="N84" s="43">
        <f t="shared" si="46"/>
        <v>66.180000000000007</v>
      </c>
      <c r="O84" s="43">
        <f t="shared" si="46"/>
        <v>66.180000000000007</v>
      </c>
      <c r="P84" s="43">
        <f t="shared" si="46"/>
        <v>66.180000000000007</v>
      </c>
      <c r="Q84" s="43">
        <f t="shared" si="46"/>
        <v>66.180000000000007</v>
      </c>
      <c r="R84" s="43">
        <f t="shared" si="46"/>
        <v>66.180000000000007</v>
      </c>
      <c r="S84" s="43">
        <f t="shared" si="46"/>
        <v>66.180000000000007</v>
      </c>
      <c r="T84" s="43">
        <f t="shared" si="46"/>
        <v>66.180000000000007</v>
      </c>
      <c r="U84" s="43">
        <f t="shared" si="46"/>
        <v>66.180000000000007</v>
      </c>
      <c r="V84" s="43">
        <f t="shared" si="46"/>
        <v>66.180000000000007</v>
      </c>
      <c r="W84" s="43">
        <f t="shared" si="46"/>
        <v>66.180000000000007</v>
      </c>
      <c r="X84" s="43">
        <f t="shared" si="46"/>
        <v>66.180000000000007</v>
      </c>
      <c r="Y84" s="43">
        <f t="shared" si="46"/>
        <v>66.180000000000007</v>
      </c>
      <c r="Z84" s="43">
        <f t="shared" si="46"/>
        <v>66.180000000000007</v>
      </c>
      <c r="AA84" s="43">
        <f t="shared" si="46"/>
        <v>66.180000000000007</v>
      </c>
    </row>
    <row r="85" spans="1:27" ht="12.75" customHeight="1" outlineLevel="1" x14ac:dyDescent="0.2">
      <c r="A85" s="92" t="s">
        <v>943</v>
      </c>
      <c r="B85" s="62" t="s">
        <v>81</v>
      </c>
      <c r="C85" s="42" t="s">
        <v>77</v>
      </c>
      <c r="D85" s="43">
        <v>4.6100000000000003</v>
      </c>
      <c r="E85" s="43">
        <v>4.6100000000000003</v>
      </c>
      <c r="F85" s="43">
        <v>4.6100000000000003</v>
      </c>
      <c r="G85" s="43">
        <v>4.6100000000000003</v>
      </c>
      <c r="H85" s="43">
        <v>4.6100000000000003</v>
      </c>
      <c r="I85" s="43">
        <v>4.6100000000000003</v>
      </c>
      <c r="J85" s="43">
        <v>4.6100000000000003</v>
      </c>
      <c r="K85" s="43">
        <v>4.6100000000000003</v>
      </c>
      <c r="L85" s="43">
        <v>4.6100000000000003</v>
      </c>
      <c r="M85" s="43">
        <v>4.6100000000000003</v>
      </c>
      <c r="N85" s="43">
        <v>4.6100000000000003</v>
      </c>
      <c r="O85" s="43">
        <v>4.6100000000000003</v>
      </c>
      <c r="P85" s="43">
        <v>4.6100000000000003</v>
      </c>
      <c r="Q85" s="43">
        <v>4.6100000000000003</v>
      </c>
      <c r="R85" s="43">
        <v>4.6100000000000003</v>
      </c>
      <c r="S85" s="43">
        <v>4.6100000000000003</v>
      </c>
      <c r="T85" s="43">
        <v>4.6100000000000003</v>
      </c>
      <c r="U85" s="43">
        <v>4.6100000000000003</v>
      </c>
      <c r="V85" s="43">
        <v>4.6100000000000003</v>
      </c>
      <c r="W85" s="43">
        <v>4.6100000000000003</v>
      </c>
      <c r="X85" s="43">
        <v>4.6100000000000003</v>
      </c>
      <c r="Y85" s="43">
        <v>4.6100000000000003</v>
      </c>
      <c r="Z85" s="43">
        <v>4.6100000000000003</v>
      </c>
      <c r="AA85" s="43">
        <v>4.6100000000000003</v>
      </c>
    </row>
    <row r="86" spans="1:27" ht="12.75" customHeight="1" outlineLevel="1" x14ac:dyDescent="0.2">
      <c r="A86" s="92" t="s">
        <v>944</v>
      </c>
      <c r="B86" s="62" t="s">
        <v>79</v>
      </c>
      <c r="C86" s="42" t="s">
        <v>77</v>
      </c>
      <c r="D86" s="43">
        <f>$D$11</f>
        <v>330.69</v>
      </c>
      <c r="E86" s="43">
        <f t="shared" ref="E86:AA86" si="47">$D$11</f>
        <v>330.69</v>
      </c>
      <c r="F86" s="43">
        <f t="shared" si="47"/>
        <v>330.69</v>
      </c>
      <c r="G86" s="43">
        <f t="shared" si="47"/>
        <v>330.69</v>
      </c>
      <c r="H86" s="43">
        <f t="shared" si="47"/>
        <v>330.69</v>
      </c>
      <c r="I86" s="43">
        <f t="shared" si="47"/>
        <v>330.69</v>
      </c>
      <c r="J86" s="43">
        <f t="shared" si="47"/>
        <v>330.69</v>
      </c>
      <c r="K86" s="43">
        <f t="shared" si="47"/>
        <v>330.69</v>
      </c>
      <c r="L86" s="43">
        <f t="shared" si="47"/>
        <v>330.69</v>
      </c>
      <c r="M86" s="43">
        <f t="shared" si="47"/>
        <v>330.69</v>
      </c>
      <c r="N86" s="43">
        <f t="shared" si="47"/>
        <v>330.69</v>
      </c>
      <c r="O86" s="43">
        <f t="shared" si="47"/>
        <v>330.69</v>
      </c>
      <c r="P86" s="43">
        <f t="shared" si="47"/>
        <v>330.69</v>
      </c>
      <c r="Q86" s="43">
        <f t="shared" si="47"/>
        <v>330.69</v>
      </c>
      <c r="R86" s="43">
        <f t="shared" si="47"/>
        <v>330.69</v>
      </c>
      <c r="S86" s="43">
        <f t="shared" si="47"/>
        <v>330.69</v>
      </c>
      <c r="T86" s="43">
        <f t="shared" si="47"/>
        <v>330.69</v>
      </c>
      <c r="U86" s="43">
        <f t="shared" si="47"/>
        <v>330.69</v>
      </c>
      <c r="V86" s="43">
        <f t="shared" si="47"/>
        <v>330.69</v>
      </c>
      <c r="W86" s="43">
        <f t="shared" si="47"/>
        <v>330.69</v>
      </c>
      <c r="X86" s="43">
        <f t="shared" si="47"/>
        <v>330.69</v>
      </c>
      <c r="Y86" s="43">
        <f t="shared" si="47"/>
        <v>330.69</v>
      </c>
      <c r="Z86" s="43">
        <f t="shared" si="47"/>
        <v>330.69</v>
      </c>
      <c r="AA86" s="43">
        <f t="shared" si="47"/>
        <v>330.69</v>
      </c>
    </row>
    <row r="87" spans="1:27" ht="12.75" customHeight="1" x14ac:dyDescent="0.2">
      <c r="A87" s="91" t="s">
        <v>945</v>
      </c>
      <c r="B87" s="27" t="str">
        <f>"17"&amp;"."&amp;$B$663&amp;"."&amp;$B$664</f>
        <v>17.03.2023</v>
      </c>
      <c r="C87" s="83" t="s">
        <v>74</v>
      </c>
      <c r="D87" s="84">
        <f>ROUND(((D88+D89+D91+D90)/1000),5)</f>
        <v>1.5847199999999999</v>
      </c>
      <c r="E87" s="84">
        <f>ROUND(((E88+E89+E91+E90)/1000),5)</f>
        <v>1.51589</v>
      </c>
      <c r="F87" s="84">
        <f>ROUND(((F88+F89+F91+F90)/1000),5)</f>
        <v>1.50325</v>
      </c>
      <c r="G87" s="84">
        <f t="shared" ref="G87:AA87" si="48">ROUND(((G88+G89+G91+G90)/1000),5)</f>
        <v>1.50387</v>
      </c>
      <c r="H87" s="84">
        <f t="shared" si="48"/>
        <v>1.53274</v>
      </c>
      <c r="I87" s="84">
        <f t="shared" si="48"/>
        <v>1.6276299999999999</v>
      </c>
      <c r="J87" s="84">
        <f t="shared" si="48"/>
        <v>1.8234600000000001</v>
      </c>
      <c r="K87" s="84">
        <f t="shared" si="48"/>
        <v>2.0188999999999999</v>
      </c>
      <c r="L87" s="84">
        <f t="shared" si="48"/>
        <v>2.22593</v>
      </c>
      <c r="M87" s="84">
        <f t="shared" si="48"/>
        <v>2.2535799999999999</v>
      </c>
      <c r="N87" s="84">
        <f t="shared" si="48"/>
        <v>2.2764899999999999</v>
      </c>
      <c r="O87" s="84">
        <f t="shared" si="48"/>
        <v>2.30646</v>
      </c>
      <c r="P87" s="84">
        <f t="shared" si="48"/>
        <v>2.2801200000000001</v>
      </c>
      <c r="Q87" s="84">
        <f t="shared" si="48"/>
        <v>2.2882400000000001</v>
      </c>
      <c r="R87" s="84">
        <f t="shared" si="48"/>
        <v>2.2774299999999998</v>
      </c>
      <c r="S87" s="84">
        <f t="shared" si="48"/>
        <v>2.2525900000000001</v>
      </c>
      <c r="T87" s="84">
        <f t="shared" si="48"/>
        <v>2.1704500000000002</v>
      </c>
      <c r="U87" s="84">
        <f t="shared" si="48"/>
        <v>2.1874600000000002</v>
      </c>
      <c r="V87" s="84">
        <f t="shared" si="48"/>
        <v>2.2410299999999999</v>
      </c>
      <c r="W87" s="84">
        <f t="shared" si="48"/>
        <v>2.28491</v>
      </c>
      <c r="X87" s="84">
        <f t="shared" si="48"/>
        <v>2.2776200000000002</v>
      </c>
      <c r="Y87" s="84">
        <f t="shared" si="48"/>
        <v>2.2313299999999998</v>
      </c>
      <c r="Z87" s="84">
        <f t="shared" si="48"/>
        <v>2.0380600000000002</v>
      </c>
      <c r="AA87" s="84">
        <f t="shared" si="48"/>
        <v>1.86649</v>
      </c>
    </row>
    <row r="88" spans="1:27" ht="12.75" customHeight="1" outlineLevel="1" x14ac:dyDescent="0.2">
      <c r="A88" s="92" t="s">
        <v>946</v>
      </c>
      <c r="B88" s="62" t="s">
        <v>231</v>
      </c>
      <c r="C88" s="42" t="s">
        <v>77</v>
      </c>
      <c r="D88" s="43">
        <v>1183.24</v>
      </c>
      <c r="E88" s="43">
        <v>1114.4100000000001</v>
      </c>
      <c r="F88" s="43">
        <v>1101.77</v>
      </c>
      <c r="G88" s="43">
        <v>1102.3900000000001</v>
      </c>
      <c r="H88" s="43">
        <v>1131.26</v>
      </c>
      <c r="I88" s="43">
        <v>1226.1500000000001</v>
      </c>
      <c r="J88" s="43">
        <v>1421.98</v>
      </c>
      <c r="K88" s="43">
        <v>1617.42</v>
      </c>
      <c r="L88" s="43">
        <v>1824.45</v>
      </c>
      <c r="M88" s="43">
        <v>1852.1</v>
      </c>
      <c r="N88" s="43">
        <v>1875.01</v>
      </c>
      <c r="O88" s="43">
        <v>1904.98</v>
      </c>
      <c r="P88" s="43">
        <v>1878.64</v>
      </c>
      <c r="Q88" s="43">
        <v>1886.76</v>
      </c>
      <c r="R88" s="43">
        <v>1875.95</v>
      </c>
      <c r="S88" s="43">
        <v>1851.11</v>
      </c>
      <c r="T88" s="43">
        <v>1768.97</v>
      </c>
      <c r="U88" s="43">
        <v>1785.98</v>
      </c>
      <c r="V88" s="43">
        <v>1839.55</v>
      </c>
      <c r="W88" s="43">
        <v>1883.43</v>
      </c>
      <c r="X88" s="43">
        <v>1876.14</v>
      </c>
      <c r="Y88" s="43">
        <v>1829.85</v>
      </c>
      <c r="Z88" s="43">
        <v>1636.58</v>
      </c>
      <c r="AA88" s="43">
        <v>1465.01</v>
      </c>
    </row>
    <row r="89" spans="1:27" ht="12.75" customHeight="1" outlineLevel="1" x14ac:dyDescent="0.2">
      <c r="A89" s="92" t="s">
        <v>947</v>
      </c>
      <c r="B89" s="62" t="s">
        <v>88</v>
      </c>
      <c r="C89" s="42" t="s">
        <v>77</v>
      </c>
      <c r="D89" s="43">
        <f t="shared" ref="D89:AA89" si="49">$D$9</f>
        <v>66.180000000000007</v>
      </c>
      <c r="E89" s="43">
        <f t="shared" si="49"/>
        <v>66.180000000000007</v>
      </c>
      <c r="F89" s="43">
        <f t="shared" si="49"/>
        <v>66.180000000000007</v>
      </c>
      <c r="G89" s="43">
        <f t="shared" si="49"/>
        <v>66.180000000000007</v>
      </c>
      <c r="H89" s="43">
        <f t="shared" si="49"/>
        <v>66.180000000000007</v>
      </c>
      <c r="I89" s="43">
        <f t="shared" si="49"/>
        <v>66.180000000000007</v>
      </c>
      <c r="J89" s="43">
        <f t="shared" si="49"/>
        <v>66.180000000000007</v>
      </c>
      <c r="K89" s="43">
        <f t="shared" si="49"/>
        <v>66.180000000000007</v>
      </c>
      <c r="L89" s="43">
        <f t="shared" si="49"/>
        <v>66.180000000000007</v>
      </c>
      <c r="M89" s="43">
        <f t="shared" si="49"/>
        <v>66.180000000000007</v>
      </c>
      <c r="N89" s="43">
        <f t="shared" si="49"/>
        <v>66.180000000000007</v>
      </c>
      <c r="O89" s="43">
        <f t="shared" si="49"/>
        <v>66.180000000000007</v>
      </c>
      <c r="P89" s="43">
        <f t="shared" si="49"/>
        <v>66.180000000000007</v>
      </c>
      <c r="Q89" s="43">
        <f t="shared" si="49"/>
        <v>66.180000000000007</v>
      </c>
      <c r="R89" s="43">
        <f t="shared" si="49"/>
        <v>66.180000000000007</v>
      </c>
      <c r="S89" s="43">
        <f t="shared" si="49"/>
        <v>66.180000000000007</v>
      </c>
      <c r="T89" s="43">
        <f t="shared" si="49"/>
        <v>66.180000000000007</v>
      </c>
      <c r="U89" s="43">
        <f t="shared" si="49"/>
        <v>66.180000000000007</v>
      </c>
      <c r="V89" s="43">
        <f t="shared" si="49"/>
        <v>66.180000000000007</v>
      </c>
      <c r="W89" s="43">
        <f t="shared" si="49"/>
        <v>66.180000000000007</v>
      </c>
      <c r="X89" s="43">
        <f t="shared" si="49"/>
        <v>66.180000000000007</v>
      </c>
      <c r="Y89" s="43">
        <f t="shared" si="49"/>
        <v>66.180000000000007</v>
      </c>
      <c r="Z89" s="43">
        <f t="shared" si="49"/>
        <v>66.180000000000007</v>
      </c>
      <c r="AA89" s="43">
        <f t="shared" si="49"/>
        <v>66.180000000000007</v>
      </c>
    </row>
    <row r="90" spans="1:27" ht="12.75" customHeight="1" outlineLevel="1" x14ac:dyDescent="0.2">
      <c r="A90" s="92" t="s">
        <v>948</v>
      </c>
      <c r="B90" s="62" t="s">
        <v>81</v>
      </c>
      <c r="C90" s="42" t="s">
        <v>77</v>
      </c>
      <c r="D90" s="43">
        <v>4.6100000000000003</v>
      </c>
      <c r="E90" s="43">
        <v>4.6100000000000003</v>
      </c>
      <c r="F90" s="43">
        <v>4.6100000000000003</v>
      </c>
      <c r="G90" s="43">
        <v>4.6100000000000003</v>
      </c>
      <c r="H90" s="43">
        <v>4.6100000000000003</v>
      </c>
      <c r="I90" s="43">
        <v>4.6100000000000003</v>
      </c>
      <c r="J90" s="43">
        <v>4.6100000000000003</v>
      </c>
      <c r="K90" s="43">
        <v>4.6100000000000003</v>
      </c>
      <c r="L90" s="43">
        <v>4.6100000000000003</v>
      </c>
      <c r="M90" s="43">
        <v>4.6100000000000003</v>
      </c>
      <c r="N90" s="43">
        <v>4.6100000000000003</v>
      </c>
      <c r="O90" s="43">
        <v>4.6100000000000003</v>
      </c>
      <c r="P90" s="43">
        <v>4.6100000000000003</v>
      </c>
      <c r="Q90" s="43">
        <v>4.6100000000000003</v>
      </c>
      <c r="R90" s="43">
        <v>4.6100000000000003</v>
      </c>
      <c r="S90" s="43">
        <v>4.6100000000000003</v>
      </c>
      <c r="T90" s="43">
        <v>4.6100000000000003</v>
      </c>
      <c r="U90" s="43">
        <v>4.6100000000000003</v>
      </c>
      <c r="V90" s="43">
        <v>4.6100000000000003</v>
      </c>
      <c r="W90" s="43">
        <v>4.6100000000000003</v>
      </c>
      <c r="X90" s="43">
        <v>4.6100000000000003</v>
      </c>
      <c r="Y90" s="43">
        <v>4.6100000000000003</v>
      </c>
      <c r="Z90" s="43">
        <v>4.6100000000000003</v>
      </c>
      <c r="AA90" s="43">
        <v>4.6100000000000003</v>
      </c>
    </row>
    <row r="91" spans="1:27" ht="12.75" customHeight="1" outlineLevel="1" x14ac:dyDescent="0.2">
      <c r="A91" s="92" t="s">
        <v>949</v>
      </c>
      <c r="B91" s="62" t="s">
        <v>79</v>
      </c>
      <c r="C91" s="42" t="s">
        <v>77</v>
      </c>
      <c r="D91" s="43">
        <f>$D$11</f>
        <v>330.69</v>
      </c>
      <c r="E91" s="43">
        <f t="shared" ref="E91:AA91" si="50">$D$11</f>
        <v>330.69</v>
      </c>
      <c r="F91" s="43">
        <f t="shared" si="50"/>
        <v>330.69</v>
      </c>
      <c r="G91" s="43">
        <f t="shared" si="50"/>
        <v>330.69</v>
      </c>
      <c r="H91" s="43">
        <f t="shared" si="50"/>
        <v>330.69</v>
      </c>
      <c r="I91" s="43">
        <f t="shared" si="50"/>
        <v>330.69</v>
      </c>
      <c r="J91" s="43">
        <f t="shared" si="50"/>
        <v>330.69</v>
      </c>
      <c r="K91" s="43">
        <f t="shared" si="50"/>
        <v>330.69</v>
      </c>
      <c r="L91" s="43">
        <f t="shared" si="50"/>
        <v>330.69</v>
      </c>
      <c r="M91" s="43">
        <f t="shared" si="50"/>
        <v>330.69</v>
      </c>
      <c r="N91" s="43">
        <f t="shared" si="50"/>
        <v>330.69</v>
      </c>
      <c r="O91" s="43">
        <f t="shared" si="50"/>
        <v>330.69</v>
      </c>
      <c r="P91" s="43">
        <f t="shared" si="50"/>
        <v>330.69</v>
      </c>
      <c r="Q91" s="43">
        <f t="shared" si="50"/>
        <v>330.69</v>
      </c>
      <c r="R91" s="43">
        <f t="shared" si="50"/>
        <v>330.69</v>
      </c>
      <c r="S91" s="43">
        <f t="shared" si="50"/>
        <v>330.69</v>
      </c>
      <c r="T91" s="43">
        <f t="shared" si="50"/>
        <v>330.69</v>
      </c>
      <c r="U91" s="43">
        <f t="shared" si="50"/>
        <v>330.69</v>
      </c>
      <c r="V91" s="43">
        <f t="shared" si="50"/>
        <v>330.69</v>
      </c>
      <c r="W91" s="43">
        <f t="shared" si="50"/>
        <v>330.69</v>
      </c>
      <c r="X91" s="43">
        <f t="shared" si="50"/>
        <v>330.69</v>
      </c>
      <c r="Y91" s="43">
        <f t="shared" si="50"/>
        <v>330.69</v>
      </c>
      <c r="Z91" s="43">
        <f t="shared" si="50"/>
        <v>330.69</v>
      </c>
      <c r="AA91" s="43">
        <f t="shared" si="50"/>
        <v>330.69</v>
      </c>
    </row>
    <row r="92" spans="1:27" ht="12.75" customHeight="1" x14ac:dyDescent="0.2">
      <c r="A92" s="91" t="s">
        <v>950</v>
      </c>
      <c r="B92" s="27" t="str">
        <f>"18"&amp;"."&amp;$B$663&amp;"."&amp;$B$664</f>
        <v>18.03.2023</v>
      </c>
      <c r="C92" s="83" t="s">
        <v>74</v>
      </c>
      <c r="D92" s="84">
        <f>ROUND(((D93+D94+D96+D95)/1000),5)</f>
        <v>1.7802100000000001</v>
      </c>
      <c r="E92" s="84">
        <f>ROUND(((E93+E94+E96+E95)/1000),5)</f>
        <v>1.6372899999999999</v>
      </c>
      <c r="F92" s="84">
        <f>ROUND(((F93+F94+F96+F95)/1000),5)</f>
        <v>1.5657300000000001</v>
      </c>
      <c r="G92" s="84">
        <f t="shared" ref="G92:AA92" si="51">ROUND(((G93+G94+G96+G95)/1000),5)</f>
        <v>1.54674</v>
      </c>
      <c r="H92" s="84">
        <f t="shared" si="51"/>
        <v>1.57474</v>
      </c>
      <c r="I92" s="84">
        <f t="shared" si="51"/>
        <v>1.6410499999999999</v>
      </c>
      <c r="J92" s="84">
        <f t="shared" si="51"/>
        <v>1.7078100000000001</v>
      </c>
      <c r="K92" s="84">
        <f t="shared" si="51"/>
        <v>1.85534</v>
      </c>
      <c r="L92" s="84">
        <f t="shared" si="51"/>
        <v>2.0649299999999999</v>
      </c>
      <c r="M92" s="84">
        <f t="shared" si="51"/>
        <v>2.0842299999999998</v>
      </c>
      <c r="N92" s="84">
        <f t="shared" si="51"/>
        <v>2.11313</v>
      </c>
      <c r="O92" s="84">
        <f t="shared" si="51"/>
        <v>2.15232</v>
      </c>
      <c r="P92" s="84">
        <f t="shared" si="51"/>
        <v>2.1397699999999999</v>
      </c>
      <c r="Q92" s="84">
        <f t="shared" si="51"/>
        <v>2.1338400000000002</v>
      </c>
      <c r="R92" s="84">
        <f t="shared" si="51"/>
        <v>2.1072000000000002</v>
      </c>
      <c r="S92" s="84">
        <f t="shared" si="51"/>
        <v>2.09755</v>
      </c>
      <c r="T92" s="84">
        <f t="shared" si="51"/>
        <v>2.08453</v>
      </c>
      <c r="U92" s="84">
        <f t="shared" si="51"/>
        <v>2.0788700000000002</v>
      </c>
      <c r="V92" s="84">
        <f t="shared" si="51"/>
        <v>2.1282299999999998</v>
      </c>
      <c r="W92" s="84">
        <f t="shared" si="51"/>
        <v>2.1515300000000002</v>
      </c>
      <c r="X92" s="84">
        <f t="shared" si="51"/>
        <v>2.1698599999999999</v>
      </c>
      <c r="Y92" s="84">
        <f t="shared" si="51"/>
        <v>2.1119400000000002</v>
      </c>
      <c r="Z92" s="84">
        <f t="shared" si="51"/>
        <v>1.94699</v>
      </c>
      <c r="AA92" s="84">
        <f t="shared" si="51"/>
        <v>1.73678</v>
      </c>
    </row>
    <row r="93" spans="1:27" ht="12.75" customHeight="1" outlineLevel="1" x14ac:dyDescent="0.2">
      <c r="A93" s="92" t="s">
        <v>951</v>
      </c>
      <c r="B93" s="62" t="s">
        <v>231</v>
      </c>
      <c r="C93" s="42" t="s">
        <v>77</v>
      </c>
      <c r="D93" s="43">
        <v>1378.73</v>
      </c>
      <c r="E93" s="43">
        <v>1235.81</v>
      </c>
      <c r="F93" s="43">
        <v>1164.25</v>
      </c>
      <c r="G93" s="43">
        <v>1145.26</v>
      </c>
      <c r="H93" s="43">
        <v>1173.26</v>
      </c>
      <c r="I93" s="43">
        <v>1239.57</v>
      </c>
      <c r="J93" s="43">
        <v>1306.33</v>
      </c>
      <c r="K93" s="43">
        <v>1453.86</v>
      </c>
      <c r="L93" s="43">
        <v>1663.45</v>
      </c>
      <c r="M93" s="43">
        <v>1682.75</v>
      </c>
      <c r="N93" s="43">
        <v>1711.65</v>
      </c>
      <c r="O93" s="43">
        <v>1750.84</v>
      </c>
      <c r="P93" s="43">
        <v>1738.29</v>
      </c>
      <c r="Q93" s="43">
        <v>1732.36</v>
      </c>
      <c r="R93" s="43">
        <v>1705.72</v>
      </c>
      <c r="S93" s="43">
        <v>1696.07</v>
      </c>
      <c r="T93" s="43">
        <v>1683.05</v>
      </c>
      <c r="U93" s="43">
        <v>1677.39</v>
      </c>
      <c r="V93" s="43">
        <v>1726.75</v>
      </c>
      <c r="W93" s="43">
        <v>1750.05</v>
      </c>
      <c r="X93" s="43">
        <v>1768.38</v>
      </c>
      <c r="Y93" s="43">
        <v>1710.46</v>
      </c>
      <c r="Z93" s="43">
        <v>1545.51</v>
      </c>
      <c r="AA93" s="43">
        <v>1335.3</v>
      </c>
    </row>
    <row r="94" spans="1:27" ht="12.75" customHeight="1" outlineLevel="1" x14ac:dyDescent="0.2">
      <c r="A94" s="92" t="s">
        <v>952</v>
      </c>
      <c r="B94" s="62" t="s">
        <v>88</v>
      </c>
      <c r="C94" s="42" t="s">
        <v>77</v>
      </c>
      <c r="D94" s="43">
        <f t="shared" ref="D94:AA94" si="52">$D$9</f>
        <v>66.180000000000007</v>
      </c>
      <c r="E94" s="43">
        <f t="shared" si="52"/>
        <v>66.180000000000007</v>
      </c>
      <c r="F94" s="43">
        <f t="shared" si="52"/>
        <v>66.180000000000007</v>
      </c>
      <c r="G94" s="43">
        <f t="shared" si="52"/>
        <v>66.180000000000007</v>
      </c>
      <c r="H94" s="43">
        <f t="shared" si="52"/>
        <v>66.180000000000007</v>
      </c>
      <c r="I94" s="43">
        <f t="shared" si="52"/>
        <v>66.180000000000007</v>
      </c>
      <c r="J94" s="43">
        <f t="shared" si="52"/>
        <v>66.180000000000007</v>
      </c>
      <c r="K94" s="43">
        <f t="shared" si="52"/>
        <v>66.180000000000007</v>
      </c>
      <c r="L94" s="43">
        <f t="shared" si="52"/>
        <v>66.180000000000007</v>
      </c>
      <c r="M94" s="43">
        <f t="shared" si="52"/>
        <v>66.180000000000007</v>
      </c>
      <c r="N94" s="43">
        <f t="shared" si="52"/>
        <v>66.180000000000007</v>
      </c>
      <c r="O94" s="43">
        <f t="shared" si="52"/>
        <v>66.180000000000007</v>
      </c>
      <c r="P94" s="43">
        <f t="shared" si="52"/>
        <v>66.180000000000007</v>
      </c>
      <c r="Q94" s="43">
        <f t="shared" si="52"/>
        <v>66.180000000000007</v>
      </c>
      <c r="R94" s="43">
        <f t="shared" si="52"/>
        <v>66.180000000000007</v>
      </c>
      <c r="S94" s="43">
        <f t="shared" si="52"/>
        <v>66.180000000000007</v>
      </c>
      <c r="T94" s="43">
        <f t="shared" si="52"/>
        <v>66.180000000000007</v>
      </c>
      <c r="U94" s="43">
        <f t="shared" si="52"/>
        <v>66.180000000000007</v>
      </c>
      <c r="V94" s="43">
        <f t="shared" si="52"/>
        <v>66.180000000000007</v>
      </c>
      <c r="W94" s="43">
        <f t="shared" si="52"/>
        <v>66.180000000000007</v>
      </c>
      <c r="X94" s="43">
        <f t="shared" si="52"/>
        <v>66.180000000000007</v>
      </c>
      <c r="Y94" s="43">
        <f t="shared" si="52"/>
        <v>66.180000000000007</v>
      </c>
      <c r="Z94" s="43">
        <f t="shared" si="52"/>
        <v>66.180000000000007</v>
      </c>
      <c r="AA94" s="43">
        <f t="shared" si="52"/>
        <v>66.180000000000007</v>
      </c>
    </row>
    <row r="95" spans="1:27" ht="12.75" customHeight="1" outlineLevel="1" x14ac:dyDescent="0.2">
      <c r="A95" s="92" t="s">
        <v>953</v>
      </c>
      <c r="B95" s="62" t="s">
        <v>81</v>
      </c>
      <c r="C95" s="42" t="s">
        <v>77</v>
      </c>
      <c r="D95" s="43">
        <v>4.6100000000000003</v>
      </c>
      <c r="E95" s="43">
        <v>4.6100000000000003</v>
      </c>
      <c r="F95" s="43">
        <v>4.6100000000000003</v>
      </c>
      <c r="G95" s="43">
        <v>4.6100000000000003</v>
      </c>
      <c r="H95" s="43">
        <v>4.6100000000000003</v>
      </c>
      <c r="I95" s="43">
        <v>4.6100000000000003</v>
      </c>
      <c r="J95" s="43">
        <v>4.6100000000000003</v>
      </c>
      <c r="K95" s="43">
        <v>4.6100000000000003</v>
      </c>
      <c r="L95" s="43">
        <v>4.6100000000000003</v>
      </c>
      <c r="M95" s="43">
        <v>4.6100000000000003</v>
      </c>
      <c r="N95" s="43">
        <v>4.6100000000000003</v>
      </c>
      <c r="O95" s="43">
        <v>4.6100000000000003</v>
      </c>
      <c r="P95" s="43">
        <v>4.6100000000000003</v>
      </c>
      <c r="Q95" s="43">
        <v>4.6100000000000003</v>
      </c>
      <c r="R95" s="43">
        <v>4.6100000000000003</v>
      </c>
      <c r="S95" s="43">
        <v>4.6100000000000003</v>
      </c>
      <c r="T95" s="43">
        <v>4.6100000000000003</v>
      </c>
      <c r="U95" s="43">
        <v>4.6100000000000003</v>
      </c>
      <c r="V95" s="43">
        <v>4.6100000000000003</v>
      </c>
      <c r="W95" s="43">
        <v>4.6100000000000003</v>
      </c>
      <c r="X95" s="43">
        <v>4.6100000000000003</v>
      </c>
      <c r="Y95" s="43">
        <v>4.6100000000000003</v>
      </c>
      <c r="Z95" s="43">
        <v>4.6100000000000003</v>
      </c>
      <c r="AA95" s="43">
        <v>4.6100000000000003</v>
      </c>
    </row>
    <row r="96" spans="1:27" ht="12.75" customHeight="1" outlineLevel="1" x14ac:dyDescent="0.2">
      <c r="A96" s="92" t="s">
        <v>954</v>
      </c>
      <c r="B96" s="62" t="s">
        <v>79</v>
      </c>
      <c r="C96" s="42" t="s">
        <v>77</v>
      </c>
      <c r="D96" s="43">
        <f>$D$11</f>
        <v>330.69</v>
      </c>
      <c r="E96" s="43">
        <f t="shared" ref="E96:AA96" si="53">$D$11</f>
        <v>330.69</v>
      </c>
      <c r="F96" s="43">
        <f t="shared" si="53"/>
        <v>330.69</v>
      </c>
      <c r="G96" s="43">
        <f t="shared" si="53"/>
        <v>330.69</v>
      </c>
      <c r="H96" s="43">
        <f t="shared" si="53"/>
        <v>330.69</v>
      </c>
      <c r="I96" s="43">
        <f t="shared" si="53"/>
        <v>330.69</v>
      </c>
      <c r="J96" s="43">
        <f t="shared" si="53"/>
        <v>330.69</v>
      </c>
      <c r="K96" s="43">
        <f t="shared" si="53"/>
        <v>330.69</v>
      </c>
      <c r="L96" s="43">
        <f t="shared" si="53"/>
        <v>330.69</v>
      </c>
      <c r="M96" s="43">
        <f t="shared" si="53"/>
        <v>330.69</v>
      </c>
      <c r="N96" s="43">
        <f t="shared" si="53"/>
        <v>330.69</v>
      </c>
      <c r="O96" s="43">
        <f t="shared" si="53"/>
        <v>330.69</v>
      </c>
      <c r="P96" s="43">
        <f t="shared" si="53"/>
        <v>330.69</v>
      </c>
      <c r="Q96" s="43">
        <f t="shared" si="53"/>
        <v>330.69</v>
      </c>
      <c r="R96" s="43">
        <f t="shared" si="53"/>
        <v>330.69</v>
      </c>
      <c r="S96" s="43">
        <f t="shared" si="53"/>
        <v>330.69</v>
      </c>
      <c r="T96" s="43">
        <f t="shared" si="53"/>
        <v>330.69</v>
      </c>
      <c r="U96" s="43">
        <f t="shared" si="53"/>
        <v>330.69</v>
      </c>
      <c r="V96" s="43">
        <f t="shared" si="53"/>
        <v>330.69</v>
      </c>
      <c r="W96" s="43">
        <f t="shared" si="53"/>
        <v>330.69</v>
      </c>
      <c r="X96" s="43">
        <f t="shared" si="53"/>
        <v>330.69</v>
      </c>
      <c r="Y96" s="43">
        <f t="shared" si="53"/>
        <v>330.69</v>
      </c>
      <c r="Z96" s="43">
        <f t="shared" si="53"/>
        <v>330.69</v>
      </c>
      <c r="AA96" s="43">
        <f t="shared" si="53"/>
        <v>330.69</v>
      </c>
    </row>
    <row r="97" spans="1:27" ht="12.75" customHeight="1" x14ac:dyDescent="0.2">
      <c r="A97" s="91" t="s">
        <v>955</v>
      </c>
      <c r="B97" s="27" t="str">
        <f>"19"&amp;"."&amp;$B$663&amp;"."&amp;$B$664</f>
        <v>19.03.2023</v>
      </c>
      <c r="C97" s="83" t="s">
        <v>74</v>
      </c>
      <c r="D97" s="84">
        <f>ROUND(((D98+D99+D101+D100)/1000),5)</f>
        <v>1.6535500000000001</v>
      </c>
      <c r="E97" s="84">
        <f>ROUND(((E98+E99+E101+E100)/1000),5)</f>
        <v>1.53087</v>
      </c>
      <c r="F97" s="84">
        <f>ROUND(((F98+F99+F101+F100)/1000),5)</f>
        <v>1.5093700000000001</v>
      </c>
      <c r="G97" s="84">
        <f t="shared" ref="G97:AA97" si="54">ROUND(((G98+G99+G101+G100)/1000),5)</f>
        <v>1.50658</v>
      </c>
      <c r="H97" s="84">
        <f t="shared" si="54"/>
        <v>1.5087699999999999</v>
      </c>
      <c r="I97" s="84">
        <f t="shared" si="54"/>
        <v>1.5102500000000001</v>
      </c>
      <c r="J97" s="84">
        <f t="shared" si="54"/>
        <v>1.5052000000000001</v>
      </c>
      <c r="K97" s="84">
        <f t="shared" si="54"/>
        <v>1.57413</v>
      </c>
      <c r="L97" s="84">
        <f t="shared" si="54"/>
        <v>1.7823800000000001</v>
      </c>
      <c r="M97" s="84">
        <f t="shared" si="54"/>
        <v>2.0035799999999999</v>
      </c>
      <c r="N97" s="84">
        <f t="shared" si="54"/>
        <v>2.0488</v>
      </c>
      <c r="O97" s="84">
        <f t="shared" si="54"/>
        <v>2.0611100000000002</v>
      </c>
      <c r="P97" s="84">
        <f t="shared" si="54"/>
        <v>2.05667</v>
      </c>
      <c r="Q97" s="84">
        <f t="shared" si="54"/>
        <v>2.0500600000000002</v>
      </c>
      <c r="R97" s="84">
        <f t="shared" si="54"/>
        <v>2.0423200000000001</v>
      </c>
      <c r="S97" s="84">
        <f t="shared" si="54"/>
        <v>1.99437</v>
      </c>
      <c r="T97" s="84">
        <f t="shared" si="54"/>
        <v>2.0121799999999999</v>
      </c>
      <c r="U97" s="84">
        <f t="shared" si="54"/>
        <v>2.0316200000000002</v>
      </c>
      <c r="V97" s="84">
        <f t="shared" si="54"/>
        <v>2.07667</v>
      </c>
      <c r="W97" s="84">
        <f t="shared" si="54"/>
        <v>2.1089500000000001</v>
      </c>
      <c r="X97" s="84">
        <f t="shared" si="54"/>
        <v>2.11328</v>
      </c>
      <c r="Y97" s="84">
        <f t="shared" si="54"/>
        <v>2.08033</v>
      </c>
      <c r="Z97" s="84">
        <f t="shared" si="54"/>
        <v>1.91032</v>
      </c>
      <c r="AA97" s="84">
        <f t="shared" si="54"/>
        <v>1.71139</v>
      </c>
    </row>
    <row r="98" spans="1:27" ht="12.75" customHeight="1" outlineLevel="1" x14ac:dyDescent="0.2">
      <c r="A98" s="92" t="s">
        <v>956</v>
      </c>
      <c r="B98" s="62" t="s">
        <v>231</v>
      </c>
      <c r="C98" s="42" t="s">
        <v>77</v>
      </c>
      <c r="D98" s="43">
        <v>1252.07</v>
      </c>
      <c r="E98" s="43">
        <v>1129.3900000000001</v>
      </c>
      <c r="F98" s="43">
        <v>1107.8900000000001</v>
      </c>
      <c r="G98" s="43">
        <v>1105.0999999999999</v>
      </c>
      <c r="H98" s="43">
        <v>1107.29</v>
      </c>
      <c r="I98" s="43">
        <v>1108.77</v>
      </c>
      <c r="J98" s="43">
        <v>1103.72</v>
      </c>
      <c r="K98" s="43">
        <v>1172.6500000000001</v>
      </c>
      <c r="L98" s="43">
        <v>1380.9</v>
      </c>
      <c r="M98" s="43">
        <v>1602.1</v>
      </c>
      <c r="N98" s="43">
        <v>1647.32</v>
      </c>
      <c r="O98" s="43">
        <v>1659.63</v>
      </c>
      <c r="P98" s="43">
        <v>1655.19</v>
      </c>
      <c r="Q98" s="43">
        <v>1648.58</v>
      </c>
      <c r="R98" s="43">
        <v>1640.84</v>
      </c>
      <c r="S98" s="43">
        <v>1592.89</v>
      </c>
      <c r="T98" s="43">
        <v>1610.7</v>
      </c>
      <c r="U98" s="43">
        <v>1630.14</v>
      </c>
      <c r="V98" s="43">
        <v>1675.19</v>
      </c>
      <c r="W98" s="43">
        <v>1707.47</v>
      </c>
      <c r="X98" s="43">
        <v>1711.8</v>
      </c>
      <c r="Y98" s="43">
        <v>1678.85</v>
      </c>
      <c r="Z98" s="43">
        <v>1508.84</v>
      </c>
      <c r="AA98" s="43">
        <v>1309.9100000000001</v>
      </c>
    </row>
    <row r="99" spans="1:27" ht="12.75" customHeight="1" outlineLevel="1" x14ac:dyDescent="0.2">
      <c r="A99" s="92" t="s">
        <v>957</v>
      </c>
      <c r="B99" s="62" t="s">
        <v>88</v>
      </c>
      <c r="C99" s="42" t="s">
        <v>77</v>
      </c>
      <c r="D99" s="43">
        <f t="shared" ref="D99:AA99" si="55">$D$9</f>
        <v>66.180000000000007</v>
      </c>
      <c r="E99" s="43">
        <f t="shared" si="55"/>
        <v>66.180000000000007</v>
      </c>
      <c r="F99" s="43">
        <f t="shared" si="55"/>
        <v>66.180000000000007</v>
      </c>
      <c r="G99" s="43">
        <f t="shared" si="55"/>
        <v>66.180000000000007</v>
      </c>
      <c r="H99" s="43">
        <f t="shared" si="55"/>
        <v>66.180000000000007</v>
      </c>
      <c r="I99" s="43">
        <f t="shared" si="55"/>
        <v>66.180000000000007</v>
      </c>
      <c r="J99" s="43">
        <f t="shared" si="55"/>
        <v>66.180000000000007</v>
      </c>
      <c r="K99" s="43">
        <f t="shared" si="55"/>
        <v>66.180000000000007</v>
      </c>
      <c r="L99" s="43">
        <f t="shared" si="55"/>
        <v>66.180000000000007</v>
      </c>
      <c r="M99" s="43">
        <f t="shared" si="55"/>
        <v>66.180000000000007</v>
      </c>
      <c r="N99" s="43">
        <f t="shared" si="55"/>
        <v>66.180000000000007</v>
      </c>
      <c r="O99" s="43">
        <f t="shared" si="55"/>
        <v>66.180000000000007</v>
      </c>
      <c r="P99" s="43">
        <f t="shared" si="55"/>
        <v>66.180000000000007</v>
      </c>
      <c r="Q99" s="43">
        <f t="shared" si="55"/>
        <v>66.180000000000007</v>
      </c>
      <c r="R99" s="43">
        <f t="shared" si="55"/>
        <v>66.180000000000007</v>
      </c>
      <c r="S99" s="43">
        <f t="shared" si="55"/>
        <v>66.180000000000007</v>
      </c>
      <c r="T99" s="43">
        <f t="shared" si="55"/>
        <v>66.180000000000007</v>
      </c>
      <c r="U99" s="43">
        <f t="shared" si="55"/>
        <v>66.180000000000007</v>
      </c>
      <c r="V99" s="43">
        <f t="shared" si="55"/>
        <v>66.180000000000007</v>
      </c>
      <c r="W99" s="43">
        <f t="shared" si="55"/>
        <v>66.180000000000007</v>
      </c>
      <c r="X99" s="43">
        <f t="shared" si="55"/>
        <v>66.180000000000007</v>
      </c>
      <c r="Y99" s="43">
        <f t="shared" si="55"/>
        <v>66.180000000000007</v>
      </c>
      <c r="Z99" s="43">
        <f t="shared" si="55"/>
        <v>66.180000000000007</v>
      </c>
      <c r="AA99" s="43">
        <f t="shared" si="55"/>
        <v>66.180000000000007</v>
      </c>
    </row>
    <row r="100" spans="1:27" ht="12.75" customHeight="1" outlineLevel="1" x14ac:dyDescent="0.2">
      <c r="A100" s="92" t="s">
        <v>958</v>
      </c>
      <c r="B100" s="62" t="s">
        <v>81</v>
      </c>
      <c r="C100" s="42" t="s">
        <v>77</v>
      </c>
      <c r="D100" s="43">
        <v>4.6100000000000003</v>
      </c>
      <c r="E100" s="43">
        <v>4.6100000000000003</v>
      </c>
      <c r="F100" s="43">
        <v>4.6100000000000003</v>
      </c>
      <c r="G100" s="43">
        <v>4.6100000000000003</v>
      </c>
      <c r="H100" s="43">
        <v>4.6100000000000003</v>
      </c>
      <c r="I100" s="43">
        <v>4.6100000000000003</v>
      </c>
      <c r="J100" s="43">
        <v>4.6100000000000003</v>
      </c>
      <c r="K100" s="43">
        <v>4.6100000000000003</v>
      </c>
      <c r="L100" s="43">
        <v>4.6100000000000003</v>
      </c>
      <c r="M100" s="43">
        <v>4.6100000000000003</v>
      </c>
      <c r="N100" s="43">
        <v>4.6100000000000003</v>
      </c>
      <c r="O100" s="43">
        <v>4.6100000000000003</v>
      </c>
      <c r="P100" s="43">
        <v>4.6100000000000003</v>
      </c>
      <c r="Q100" s="43">
        <v>4.6100000000000003</v>
      </c>
      <c r="R100" s="43">
        <v>4.6100000000000003</v>
      </c>
      <c r="S100" s="43">
        <v>4.6100000000000003</v>
      </c>
      <c r="T100" s="43">
        <v>4.6100000000000003</v>
      </c>
      <c r="U100" s="43">
        <v>4.6100000000000003</v>
      </c>
      <c r="V100" s="43">
        <v>4.6100000000000003</v>
      </c>
      <c r="W100" s="43">
        <v>4.6100000000000003</v>
      </c>
      <c r="X100" s="43">
        <v>4.6100000000000003</v>
      </c>
      <c r="Y100" s="43">
        <v>4.6100000000000003</v>
      </c>
      <c r="Z100" s="43">
        <v>4.6100000000000003</v>
      </c>
      <c r="AA100" s="43">
        <v>4.6100000000000003</v>
      </c>
    </row>
    <row r="101" spans="1:27" ht="12.75" customHeight="1" outlineLevel="1" x14ac:dyDescent="0.2">
      <c r="A101" s="92" t="s">
        <v>959</v>
      </c>
      <c r="B101" s="62" t="s">
        <v>79</v>
      </c>
      <c r="C101" s="42" t="s">
        <v>77</v>
      </c>
      <c r="D101" s="43">
        <f>$D$11</f>
        <v>330.69</v>
      </c>
      <c r="E101" s="43">
        <f t="shared" ref="E101:AA101" si="56">$D$11</f>
        <v>330.69</v>
      </c>
      <c r="F101" s="43">
        <f t="shared" si="56"/>
        <v>330.69</v>
      </c>
      <c r="G101" s="43">
        <f t="shared" si="56"/>
        <v>330.69</v>
      </c>
      <c r="H101" s="43">
        <f t="shared" si="56"/>
        <v>330.69</v>
      </c>
      <c r="I101" s="43">
        <f t="shared" si="56"/>
        <v>330.69</v>
      </c>
      <c r="J101" s="43">
        <f t="shared" si="56"/>
        <v>330.69</v>
      </c>
      <c r="K101" s="43">
        <f t="shared" si="56"/>
        <v>330.69</v>
      </c>
      <c r="L101" s="43">
        <f t="shared" si="56"/>
        <v>330.69</v>
      </c>
      <c r="M101" s="43">
        <f t="shared" si="56"/>
        <v>330.69</v>
      </c>
      <c r="N101" s="43">
        <f t="shared" si="56"/>
        <v>330.69</v>
      </c>
      <c r="O101" s="43">
        <f t="shared" si="56"/>
        <v>330.69</v>
      </c>
      <c r="P101" s="43">
        <f t="shared" si="56"/>
        <v>330.69</v>
      </c>
      <c r="Q101" s="43">
        <f t="shared" si="56"/>
        <v>330.69</v>
      </c>
      <c r="R101" s="43">
        <f t="shared" si="56"/>
        <v>330.69</v>
      </c>
      <c r="S101" s="43">
        <f t="shared" si="56"/>
        <v>330.69</v>
      </c>
      <c r="T101" s="43">
        <f t="shared" si="56"/>
        <v>330.69</v>
      </c>
      <c r="U101" s="43">
        <f t="shared" si="56"/>
        <v>330.69</v>
      </c>
      <c r="V101" s="43">
        <f t="shared" si="56"/>
        <v>330.69</v>
      </c>
      <c r="W101" s="43">
        <f t="shared" si="56"/>
        <v>330.69</v>
      </c>
      <c r="X101" s="43">
        <f t="shared" si="56"/>
        <v>330.69</v>
      </c>
      <c r="Y101" s="43">
        <f t="shared" si="56"/>
        <v>330.69</v>
      </c>
      <c r="Z101" s="43">
        <f t="shared" si="56"/>
        <v>330.69</v>
      </c>
      <c r="AA101" s="43">
        <f t="shared" si="56"/>
        <v>330.69</v>
      </c>
    </row>
    <row r="102" spans="1:27" ht="12.75" customHeight="1" x14ac:dyDescent="0.2">
      <c r="A102" s="91" t="s">
        <v>960</v>
      </c>
      <c r="B102" s="27" t="str">
        <f>"20"&amp;"."&amp;$B$663&amp;"."&amp;$B$664</f>
        <v>20.03.2023</v>
      </c>
      <c r="C102" s="83" t="s">
        <v>74</v>
      </c>
      <c r="D102" s="84">
        <f>ROUND(((D103+D104+D106+D105)/1000),5)</f>
        <v>1.6180000000000001</v>
      </c>
      <c r="E102" s="84">
        <f>ROUND(((E103+E104+E106+E105)/1000),5)</f>
        <v>1.5231399999999999</v>
      </c>
      <c r="F102" s="84">
        <f>ROUND(((F103+F104+F106+F105)/1000),5)</f>
        <v>1.5067299999999999</v>
      </c>
      <c r="G102" s="84">
        <f t="shared" ref="G102:AA102" si="57">ROUND(((G103+G104+G106+G105)/1000),5)</f>
        <v>1.50728</v>
      </c>
      <c r="H102" s="84">
        <f t="shared" si="57"/>
        <v>1.55081</v>
      </c>
      <c r="I102" s="84">
        <f t="shared" si="57"/>
        <v>1.67249</v>
      </c>
      <c r="J102" s="84">
        <f t="shared" si="57"/>
        <v>1.83108</v>
      </c>
      <c r="K102" s="84">
        <f t="shared" si="57"/>
        <v>2.0825499999999999</v>
      </c>
      <c r="L102" s="84">
        <f t="shared" si="57"/>
        <v>2.2268300000000001</v>
      </c>
      <c r="M102" s="84">
        <f t="shared" si="57"/>
        <v>2.27481</v>
      </c>
      <c r="N102" s="84">
        <f t="shared" si="57"/>
        <v>2.2796500000000002</v>
      </c>
      <c r="O102" s="84">
        <f t="shared" si="57"/>
        <v>2.2958799999999999</v>
      </c>
      <c r="P102" s="84">
        <f t="shared" si="57"/>
        <v>2.2855599999999998</v>
      </c>
      <c r="Q102" s="84">
        <f t="shared" si="57"/>
        <v>2.2972299999999999</v>
      </c>
      <c r="R102" s="84">
        <f t="shared" si="57"/>
        <v>2.2747600000000001</v>
      </c>
      <c r="S102" s="84">
        <f t="shared" si="57"/>
        <v>2.2561100000000001</v>
      </c>
      <c r="T102" s="84">
        <f t="shared" si="57"/>
        <v>2.2286299999999999</v>
      </c>
      <c r="U102" s="84">
        <f t="shared" si="57"/>
        <v>2.1222599999999998</v>
      </c>
      <c r="V102" s="84">
        <f t="shared" si="57"/>
        <v>2.2174700000000001</v>
      </c>
      <c r="W102" s="84">
        <f t="shared" si="57"/>
        <v>2.2735799999999999</v>
      </c>
      <c r="X102" s="84">
        <f t="shared" si="57"/>
        <v>2.2582800000000001</v>
      </c>
      <c r="Y102" s="84">
        <f t="shared" si="57"/>
        <v>2.1577199999999999</v>
      </c>
      <c r="Z102" s="84">
        <f t="shared" si="57"/>
        <v>1.9107700000000001</v>
      </c>
      <c r="AA102" s="84">
        <f t="shared" si="57"/>
        <v>1.73169</v>
      </c>
    </row>
    <row r="103" spans="1:27" ht="12.75" customHeight="1" outlineLevel="1" x14ac:dyDescent="0.2">
      <c r="A103" s="92" t="s">
        <v>961</v>
      </c>
      <c r="B103" s="62" t="s">
        <v>231</v>
      </c>
      <c r="C103" s="42" t="s">
        <v>77</v>
      </c>
      <c r="D103" s="43">
        <v>1216.52</v>
      </c>
      <c r="E103" s="43">
        <v>1121.6600000000001</v>
      </c>
      <c r="F103" s="43">
        <v>1105.25</v>
      </c>
      <c r="G103" s="43">
        <v>1105.8</v>
      </c>
      <c r="H103" s="43">
        <v>1149.33</v>
      </c>
      <c r="I103" s="43">
        <v>1271.01</v>
      </c>
      <c r="J103" s="43">
        <v>1429.6</v>
      </c>
      <c r="K103" s="43">
        <v>1681.07</v>
      </c>
      <c r="L103" s="43">
        <v>1825.35</v>
      </c>
      <c r="M103" s="43">
        <v>1873.33</v>
      </c>
      <c r="N103" s="43">
        <v>1878.17</v>
      </c>
      <c r="O103" s="43">
        <v>1894.4</v>
      </c>
      <c r="P103" s="43">
        <v>1884.08</v>
      </c>
      <c r="Q103" s="43">
        <v>1895.75</v>
      </c>
      <c r="R103" s="43">
        <v>1873.28</v>
      </c>
      <c r="S103" s="43">
        <v>1854.63</v>
      </c>
      <c r="T103" s="43">
        <v>1827.15</v>
      </c>
      <c r="U103" s="43">
        <v>1720.78</v>
      </c>
      <c r="V103" s="43">
        <v>1815.99</v>
      </c>
      <c r="W103" s="43">
        <v>1872.1</v>
      </c>
      <c r="X103" s="43">
        <v>1856.8</v>
      </c>
      <c r="Y103" s="43">
        <v>1756.24</v>
      </c>
      <c r="Z103" s="43">
        <v>1509.29</v>
      </c>
      <c r="AA103" s="43">
        <v>1330.21</v>
      </c>
    </row>
    <row r="104" spans="1:27" ht="12.75" customHeight="1" outlineLevel="1" x14ac:dyDescent="0.2">
      <c r="A104" s="92" t="s">
        <v>962</v>
      </c>
      <c r="B104" s="62" t="s">
        <v>88</v>
      </c>
      <c r="C104" s="42" t="s">
        <v>77</v>
      </c>
      <c r="D104" s="43">
        <f t="shared" ref="D104:AA104" si="58">$D$9</f>
        <v>66.180000000000007</v>
      </c>
      <c r="E104" s="43">
        <f t="shared" si="58"/>
        <v>66.180000000000007</v>
      </c>
      <c r="F104" s="43">
        <f t="shared" si="58"/>
        <v>66.180000000000007</v>
      </c>
      <c r="G104" s="43">
        <f t="shared" si="58"/>
        <v>66.180000000000007</v>
      </c>
      <c r="H104" s="43">
        <f t="shared" si="58"/>
        <v>66.180000000000007</v>
      </c>
      <c r="I104" s="43">
        <f t="shared" si="58"/>
        <v>66.180000000000007</v>
      </c>
      <c r="J104" s="43">
        <f t="shared" si="58"/>
        <v>66.180000000000007</v>
      </c>
      <c r="K104" s="43">
        <f t="shared" si="58"/>
        <v>66.180000000000007</v>
      </c>
      <c r="L104" s="43">
        <f t="shared" si="58"/>
        <v>66.180000000000007</v>
      </c>
      <c r="M104" s="43">
        <f t="shared" si="58"/>
        <v>66.180000000000007</v>
      </c>
      <c r="N104" s="43">
        <f t="shared" si="58"/>
        <v>66.180000000000007</v>
      </c>
      <c r="O104" s="43">
        <f t="shared" si="58"/>
        <v>66.180000000000007</v>
      </c>
      <c r="P104" s="43">
        <f t="shared" si="58"/>
        <v>66.180000000000007</v>
      </c>
      <c r="Q104" s="43">
        <f t="shared" si="58"/>
        <v>66.180000000000007</v>
      </c>
      <c r="R104" s="43">
        <f t="shared" si="58"/>
        <v>66.180000000000007</v>
      </c>
      <c r="S104" s="43">
        <f t="shared" si="58"/>
        <v>66.180000000000007</v>
      </c>
      <c r="T104" s="43">
        <f t="shared" si="58"/>
        <v>66.180000000000007</v>
      </c>
      <c r="U104" s="43">
        <f t="shared" si="58"/>
        <v>66.180000000000007</v>
      </c>
      <c r="V104" s="43">
        <f t="shared" si="58"/>
        <v>66.180000000000007</v>
      </c>
      <c r="W104" s="43">
        <f t="shared" si="58"/>
        <v>66.180000000000007</v>
      </c>
      <c r="X104" s="43">
        <f t="shared" si="58"/>
        <v>66.180000000000007</v>
      </c>
      <c r="Y104" s="43">
        <f t="shared" si="58"/>
        <v>66.180000000000007</v>
      </c>
      <c r="Z104" s="43">
        <f t="shared" si="58"/>
        <v>66.180000000000007</v>
      </c>
      <c r="AA104" s="43">
        <f t="shared" si="58"/>
        <v>66.180000000000007</v>
      </c>
    </row>
    <row r="105" spans="1:27" ht="12.75" customHeight="1" outlineLevel="1" x14ac:dyDescent="0.2">
      <c r="A105" s="92" t="s">
        <v>963</v>
      </c>
      <c r="B105" s="62" t="s">
        <v>81</v>
      </c>
      <c r="C105" s="42" t="s">
        <v>77</v>
      </c>
      <c r="D105" s="43">
        <v>4.6100000000000003</v>
      </c>
      <c r="E105" s="43">
        <v>4.6100000000000003</v>
      </c>
      <c r="F105" s="43">
        <v>4.6100000000000003</v>
      </c>
      <c r="G105" s="43">
        <v>4.6100000000000003</v>
      </c>
      <c r="H105" s="43">
        <v>4.6100000000000003</v>
      </c>
      <c r="I105" s="43">
        <v>4.6100000000000003</v>
      </c>
      <c r="J105" s="43">
        <v>4.6100000000000003</v>
      </c>
      <c r="K105" s="43">
        <v>4.6100000000000003</v>
      </c>
      <c r="L105" s="43">
        <v>4.6100000000000003</v>
      </c>
      <c r="M105" s="43">
        <v>4.6100000000000003</v>
      </c>
      <c r="N105" s="43">
        <v>4.6100000000000003</v>
      </c>
      <c r="O105" s="43">
        <v>4.6100000000000003</v>
      </c>
      <c r="P105" s="43">
        <v>4.6100000000000003</v>
      </c>
      <c r="Q105" s="43">
        <v>4.6100000000000003</v>
      </c>
      <c r="R105" s="43">
        <v>4.6100000000000003</v>
      </c>
      <c r="S105" s="43">
        <v>4.6100000000000003</v>
      </c>
      <c r="T105" s="43">
        <v>4.6100000000000003</v>
      </c>
      <c r="U105" s="43">
        <v>4.6100000000000003</v>
      </c>
      <c r="V105" s="43">
        <v>4.6100000000000003</v>
      </c>
      <c r="W105" s="43">
        <v>4.6100000000000003</v>
      </c>
      <c r="X105" s="43">
        <v>4.6100000000000003</v>
      </c>
      <c r="Y105" s="43">
        <v>4.6100000000000003</v>
      </c>
      <c r="Z105" s="43">
        <v>4.6100000000000003</v>
      </c>
      <c r="AA105" s="43">
        <v>4.6100000000000003</v>
      </c>
    </row>
    <row r="106" spans="1:27" ht="12.75" customHeight="1" outlineLevel="1" x14ac:dyDescent="0.2">
      <c r="A106" s="92" t="s">
        <v>964</v>
      </c>
      <c r="B106" s="62" t="s">
        <v>79</v>
      </c>
      <c r="C106" s="42" t="s">
        <v>77</v>
      </c>
      <c r="D106" s="43">
        <f>$D$11</f>
        <v>330.69</v>
      </c>
      <c r="E106" s="43">
        <f t="shared" ref="E106:AA106" si="59">$D$11</f>
        <v>330.69</v>
      </c>
      <c r="F106" s="43">
        <f t="shared" si="59"/>
        <v>330.69</v>
      </c>
      <c r="G106" s="43">
        <f t="shared" si="59"/>
        <v>330.69</v>
      </c>
      <c r="H106" s="43">
        <f t="shared" si="59"/>
        <v>330.69</v>
      </c>
      <c r="I106" s="43">
        <f t="shared" si="59"/>
        <v>330.69</v>
      </c>
      <c r="J106" s="43">
        <f t="shared" si="59"/>
        <v>330.69</v>
      </c>
      <c r="K106" s="43">
        <f t="shared" si="59"/>
        <v>330.69</v>
      </c>
      <c r="L106" s="43">
        <f t="shared" si="59"/>
        <v>330.69</v>
      </c>
      <c r="M106" s="43">
        <f t="shared" si="59"/>
        <v>330.69</v>
      </c>
      <c r="N106" s="43">
        <f t="shared" si="59"/>
        <v>330.69</v>
      </c>
      <c r="O106" s="43">
        <f t="shared" si="59"/>
        <v>330.69</v>
      </c>
      <c r="P106" s="43">
        <f t="shared" si="59"/>
        <v>330.69</v>
      </c>
      <c r="Q106" s="43">
        <f t="shared" si="59"/>
        <v>330.69</v>
      </c>
      <c r="R106" s="43">
        <f t="shared" si="59"/>
        <v>330.69</v>
      </c>
      <c r="S106" s="43">
        <f t="shared" si="59"/>
        <v>330.69</v>
      </c>
      <c r="T106" s="43">
        <f t="shared" si="59"/>
        <v>330.69</v>
      </c>
      <c r="U106" s="43">
        <f t="shared" si="59"/>
        <v>330.69</v>
      </c>
      <c r="V106" s="43">
        <f t="shared" si="59"/>
        <v>330.69</v>
      </c>
      <c r="W106" s="43">
        <f t="shared" si="59"/>
        <v>330.69</v>
      </c>
      <c r="X106" s="43">
        <f t="shared" si="59"/>
        <v>330.69</v>
      </c>
      <c r="Y106" s="43">
        <f t="shared" si="59"/>
        <v>330.69</v>
      </c>
      <c r="Z106" s="43">
        <f t="shared" si="59"/>
        <v>330.69</v>
      </c>
      <c r="AA106" s="43">
        <f t="shared" si="59"/>
        <v>330.69</v>
      </c>
    </row>
    <row r="107" spans="1:27" ht="12.75" customHeight="1" x14ac:dyDescent="0.2">
      <c r="A107" s="91" t="s">
        <v>965</v>
      </c>
      <c r="B107" s="27" t="str">
        <f>"21"&amp;"."&amp;$B$663&amp;"."&amp;$B$664</f>
        <v>21.03.2023</v>
      </c>
      <c r="C107" s="83" t="s">
        <v>74</v>
      </c>
      <c r="D107" s="84">
        <f>ROUND(((D108+D109+D111+D110)/1000),5)</f>
        <v>1.7706500000000001</v>
      </c>
      <c r="E107" s="84">
        <f>ROUND(((E108+E109+E111+E110)/1000),5)</f>
        <v>1.6419699999999999</v>
      </c>
      <c r="F107" s="84">
        <f>ROUND(((F108+F109+F111+F110)/1000),5)</f>
        <v>1.6097399999999999</v>
      </c>
      <c r="G107" s="84">
        <f t="shared" ref="G107:AA107" si="60">ROUND(((G108+G109+G111+G110)/1000),5)</f>
        <v>1.6051599999999999</v>
      </c>
      <c r="H107" s="84">
        <f t="shared" si="60"/>
        <v>1.6640900000000001</v>
      </c>
      <c r="I107" s="84">
        <f t="shared" si="60"/>
        <v>1.8218300000000001</v>
      </c>
      <c r="J107" s="84">
        <f t="shared" si="60"/>
        <v>1.95299</v>
      </c>
      <c r="K107" s="84">
        <f t="shared" si="60"/>
        <v>2.0924499999999999</v>
      </c>
      <c r="L107" s="84">
        <f t="shared" si="60"/>
        <v>2.2893599999999998</v>
      </c>
      <c r="M107" s="84">
        <f t="shared" si="60"/>
        <v>2.31202</v>
      </c>
      <c r="N107" s="84">
        <f t="shared" si="60"/>
        <v>2.3202099999999999</v>
      </c>
      <c r="O107" s="84">
        <f t="shared" si="60"/>
        <v>2.3391700000000002</v>
      </c>
      <c r="P107" s="84">
        <f t="shared" si="60"/>
        <v>2.3003300000000002</v>
      </c>
      <c r="Q107" s="84">
        <f t="shared" si="60"/>
        <v>2.3079100000000001</v>
      </c>
      <c r="R107" s="84">
        <f t="shared" si="60"/>
        <v>2.3194400000000002</v>
      </c>
      <c r="S107" s="84">
        <f t="shared" si="60"/>
        <v>2.29867</v>
      </c>
      <c r="T107" s="84">
        <f t="shared" si="60"/>
        <v>2.2911600000000001</v>
      </c>
      <c r="U107" s="84">
        <f t="shared" si="60"/>
        <v>2.2342499999999998</v>
      </c>
      <c r="V107" s="84">
        <f t="shared" si="60"/>
        <v>2.2775300000000001</v>
      </c>
      <c r="W107" s="84">
        <f t="shared" si="60"/>
        <v>2.3066499999999999</v>
      </c>
      <c r="X107" s="84">
        <f t="shared" si="60"/>
        <v>2.32918</v>
      </c>
      <c r="Y107" s="84">
        <f t="shared" si="60"/>
        <v>2.2903899999999999</v>
      </c>
      <c r="Z107" s="84">
        <f t="shared" si="60"/>
        <v>2.0533600000000001</v>
      </c>
      <c r="AA107" s="84">
        <f t="shared" si="60"/>
        <v>1.96391</v>
      </c>
    </row>
    <row r="108" spans="1:27" ht="12.75" customHeight="1" outlineLevel="1" x14ac:dyDescent="0.2">
      <c r="A108" s="92" t="s">
        <v>966</v>
      </c>
      <c r="B108" s="62" t="s">
        <v>231</v>
      </c>
      <c r="C108" s="42" t="s">
        <v>77</v>
      </c>
      <c r="D108" s="43">
        <v>1369.17</v>
      </c>
      <c r="E108" s="43">
        <v>1240.49</v>
      </c>
      <c r="F108" s="43">
        <v>1208.26</v>
      </c>
      <c r="G108" s="43">
        <v>1203.68</v>
      </c>
      <c r="H108" s="43">
        <v>1262.6099999999999</v>
      </c>
      <c r="I108" s="43">
        <v>1420.35</v>
      </c>
      <c r="J108" s="43">
        <v>1551.51</v>
      </c>
      <c r="K108" s="43">
        <v>1690.97</v>
      </c>
      <c r="L108" s="43">
        <v>1887.88</v>
      </c>
      <c r="M108" s="43">
        <v>1910.54</v>
      </c>
      <c r="N108" s="43">
        <v>1918.73</v>
      </c>
      <c r="O108" s="43">
        <v>1937.69</v>
      </c>
      <c r="P108" s="43">
        <v>1898.85</v>
      </c>
      <c r="Q108" s="43">
        <v>1906.43</v>
      </c>
      <c r="R108" s="43">
        <v>1917.96</v>
      </c>
      <c r="S108" s="43">
        <v>1897.19</v>
      </c>
      <c r="T108" s="43">
        <v>1889.68</v>
      </c>
      <c r="U108" s="43">
        <v>1832.77</v>
      </c>
      <c r="V108" s="43">
        <v>1876.05</v>
      </c>
      <c r="W108" s="43">
        <v>1905.17</v>
      </c>
      <c r="X108" s="43">
        <v>1927.7</v>
      </c>
      <c r="Y108" s="43">
        <v>1888.91</v>
      </c>
      <c r="Z108" s="43">
        <v>1651.88</v>
      </c>
      <c r="AA108" s="43">
        <v>1562.43</v>
      </c>
    </row>
    <row r="109" spans="1:27" ht="12.75" customHeight="1" outlineLevel="1" x14ac:dyDescent="0.2">
      <c r="A109" s="92" t="s">
        <v>967</v>
      </c>
      <c r="B109" s="62" t="s">
        <v>88</v>
      </c>
      <c r="C109" s="42" t="s">
        <v>77</v>
      </c>
      <c r="D109" s="43">
        <f t="shared" ref="D109:AA109" si="61">$D$9</f>
        <v>66.180000000000007</v>
      </c>
      <c r="E109" s="43">
        <f t="shared" si="61"/>
        <v>66.180000000000007</v>
      </c>
      <c r="F109" s="43">
        <f t="shared" si="61"/>
        <v>66.180000000000007</v>
      </c>
      <c r="G109" s="43">
        <f t="shared" si="61"/>
        <v>66.180000000000007</v>
      </c>
      <c r="H109" s="43">
        <f t="shared" si="61"/>
        <v>66.180000000000007</v>
      </c>
      <c r="I109" s="43">
        <f t="shared" si="61"/>
        <v>66.180000000000007</v>
      </c>
      <c r="J109" s="43">
        <f t="shared" si="61"/>
        <v>66.180000000000007</v>
      </c>
      <c r="K109" s="43">
        <f t="shared" si="61"/>
        <v>66.180000000000007</v>
      </c>
      <c r="L109" s="43">
        <f t="shared" si="61"/>
        <v>66.180000000000007</v>
      </c>
      <c r="M109" s="43">
        <f t="shared" si="61"/>
        <v>66.180000000000007</v>
      </c>
      <c r="N109" s="43">
        <f t="shared" si="61"/>
        <v>66.180000000000007</v>
      </c>
      <c r="O109" s="43">
        <f t="shared" si="61"/>
        <v>66.180000000000007</v>
      </c>
      <c r="P109" s="43">
        <f t="shared" si="61"/>
        <v>66.180000000000007</v>
      </c>
      <c r="Q109" s="43">
        <f t="shared" si="61"/>
        <v>66.180000000000007</v>
      </c>
      <c r="R109" s="43">
        <f t="shared" si="61"/>
        <v>66.180000000000007</v>
      </c>
      <c r="S109" s="43">
        <f t="shared" si="61"/>
        <v>66.180000000000007</v>
      </c>
      <c r="T109" s="43">
        <f t="shared" si="61"/>
        <v>66.180000000000007</v>
      </c>
      <c r="U109" s="43">
        <f t="shared" si="61"/>
        <v>66.180000000000007</v>
      </c>
      <c r="V109" s="43">
        <f t="shared" si="61"/>
        <v>66.180000000000007</v>
      </c>
      <c r="W109" s="43">
        <f t="shared" si="61"/>
        <v>66.180000000000007</v>
      </c>
      <c r="X109" s="43">
        <f t="shared" si="61"/>
        <v>66.180000000000007</v>
      </c>
      <c r="Y109" s="43">
        <f t="shared" si="61"/>
        <v>66.180000000000007</v>
      </c>
      <c r="Z109" s="43">
        <f t="shared" si="61"/>
        <v>66.180000000000007</v>
      </c>
      <c r="AA109" s="43">
        <f t="shared" si="61"/>
        <v>66.180000000000007</v>
      </c>
    </row>
    <row r="110" spans="1:27" ht="12.75" customHeight="1" outlineLevel="1" x14ac:dyDescent="0.2">
      <c r="A110" s="92" t="s">
        <v>968</v>
      </c>
      <c r="B110" s="62" t="s">
        <v>81</v>
      </c>
      <c r="C110" s="42" t="s">
        <v>77</v>
      </c>
      <c r="D110" s="43">
        <v>4.6100000000000003</v>
      </c>
      <c r="E110" s="43">
        <v>4.6100000000000003</v>
      </c>
      <c r="F110" s="43">
        <v>4.6100000000000003</v>
      </c>
      <c r="G110" s="43">
        <v>4.6100000000000003</v>
      </c>
      <c r="H110" s="43">
        <v>4.6100000000000003</v>
      </c>
      <c r="I110" s="43">
        <v>4.6100000000000003</v>
      </c>
      <c r="J110" s="43">
        <v>4.6100000000000003</v>
      </c>
      <c r="K110" s="43">
        <v>4.6100000000000003</v>
      </c>
      <c r="L110" s="43">
        <v>4.6100000000000003</v>
      </c>
      <c r="M110" s="43">
        <v>4.6100000000000003</v>
      </c>
      <c r="N110" s="43">
        <v>4.6100000000000003</v>
      </c>
      <c r="O110" s="43">
        <v>4.6100000000000003</v>
      </c>
      <c r="P110" s="43">
        <v>4.6100000000000003</v>
      </c>
      <c r="Q110" s="43">
        <v>4.6100000000000003</v>
      </c>
      <c r="R110" s="43">
        <v>4.6100000000000003</v>
      </c>
      <c r="S110" s="43">
        <v>4.6100000000000003</v>
      </c>
      <c r="T110" s="43">
        <v>4.6100000000000003</v>
      </c>
      <c r="U110" s="43">
        <v>4.6100000000000003</v>
      </c>
      <c r="V110" s="43">
        <v>4.6100000000000003</v>
      </c>
      <c r="W110" s="43">
        <v>4.6100000000000003</v>
      </c>
      <c r="X110" s="43">
        <v>4.6100000000000003</v>
      </c>
      <c r="Y110" s="43">
        <v>4.6100000000000003</v>
      </c>
      <c r="Z110" s="43">
        <v>4.6100000000000003</v>
      </c>
      <c r="AA110" s="43">
        <v>4.6100000000000003</v>
      </c>
    </row>
    <row r="111" spans="1:27" ht="12.75" customHeight="1" outlineLevel="1" x14ac:dyDescent="0.2">
      <c r="A111" s="92" t="s">
        <v>969</v>
      </c>
      <c r="B111" s="62" t="s">
        <v>79</v>
      </c>
      <c r="C111" s="42" t="s">
        <v>77</v>
      </c>
      <c r="D111" s="43">
        <f>$D$11</f>
        <v>330.69</v>
      </c>
      <c r="E111" s="43">
        <f t="shared" ref="E111:AA111" si="62">$D$11</f>
        <v>330.69</v>
      </c>
      <c r="F111" s="43">
        <f t="shared" si="62"/>
        <v>330.69</v>
      </c>
      <c r="G111" s="43">
        <f t="shared" si="62"/>
        <v>330.69</v>
      </c>
      <c r="H111" s="43">
        <f t="shared" si="62"/>
        <v>330.69</v>
      </c>
      <c r="I111" s="43">
        <f t="shared" si="62"/>
        <v>330.69</v>
      </c>
      <c r="J111" s="43">
        <f t="shared" si="62"/>
        <v>330.69</v>
      </c>
      <c r="K111" s="43">
        <f t="shared" si="62"/>
        <v>330.69</v>
      </c>
      <c r="L111" s="43">
        <f t="shared" si="62"/>
        <v>330.69</v>
      </c>
      <c r="M111" s="43">
        <f t="shared" si="62"/>
        <v>330.69</v>
      </c>
      <c r="N111" s="43">
        <f t="shared" si="62"/>
        <v>330.69</v>
      </c>
      <c r="O111" s="43">
        <f t="shared" si="62"/>
        <v>330.69</v>
      </c>
      <c r="P111" s="43">
        <f t="shared" si="62"/>
        <v>330.69</v>
      </c>
      <c r="Q111" s="43">
        <f t="shared" si="62"/>
        <v>330.69</v>
      </c>
      <c r="R111" s="43">
        <f t="shared" si="62"/>
        <v>330.69</v>
      </c>
      <c r="S111" s="43">
        <f t="shared" si="62"/>
        <v>330.69</v>
      </c>
      <c r="T111" s="43">
        <f t="shared" si="62"/>
        <v>330.69</v>
      </c>
      <c r="U111" s="43">
        <f t="shared" si="62"/>
        <v>330.69</v>
      </c>
      <c r="V111" s="43">
        <f t="shared" si="62"/>
        <v>330.69</v>
      </c>
      <c r="W111" s="43">
        <f t="shared" si="62"/>
        <v>330.69</v>
      </c>
      <c r="X111" s="43">
        <f t="shared" si="62"/>
        <v>330.69</v>
      </c>
      <c r="Y111" s="43">
        <f t="shared" si="62"/>
        <v>330.69</v>
      </c>
      <c r="Z111" s="43">
        <f t="shared" si="62"/>
        <v>330.69</v>
      </c>
      <c r="AA111" s="43">
        <f t="shared" si="62"/>
        <v>330.69</v>
      </c>
    </row>
    <row r="112" spans="1:27" ht="12.75" customHeight="1" x14ac:dyDescent="0.2">
      <c r="A112" s="91" t="s">
        <v>970</v>
      </c>
      <c r="B112" s="27" t="str">
        <f>"22"&amp;"."&amp;$B$663&amp;"."&amp;$B$664</f>
        <v>22.03.2023</v>
      </c>
      <c r="C112" s="83" t="s">
        <v>74</v>
      </c>
      <c r="D112" s="84">
        <f>ROUND(((D113+D114+D116+D115)/1000),5)</f>
        <v>2.0008699999999999</v>
      </c>
      <c r="E112" s="84">
        <f>ROUND(((E113+E114+E116+E115)/1000),5)</f>
        <v>1.8574900000000001</v>
      </c>
      <c r="F112" s="84">
        <f>ROUND(((F113+F114+F116+F115)/1000),5)</f>
        <v>1.74905</v>
      </c>
      <c r="G112" s="84">
        <f t="shared" ref="G112:AA112" si="63">ROUND(((G113+G114+G116+G115)/1000),5)</f>
        <v>1.74746</v>
      </c>
      <c r="H112" s="84">
        <f t="shared" si="63"/>
        <v>1.90099</v>
      </c>
      <c r="I112" s="84">
        <f t="shared" si="63"/>
        <v>1.95123</v>
      </c>
      <c r="J112" s="84">
        <f t="shared" si="63"/>
        <v>2.1135600000000001</v>
      </c>
      <c r="K112" s="84">
        <f t="shared" si="63"/>
        <v>2.3167300000000002</v>
      </c>
      <c r="L112" s="84">
        <f t="shared" si="63"/>
        <v>2.4011900000000002</v>
      </c>
      <c r="M112" s="84">
        <f t="shared" si="63"/>
        <v>2.42686</v>
      </c>
      <c r="N112" s="84">
        <f t="shared" si="63"/>
        <v>2.4499</v>
      </c>
      <c r="O112" s="84">
        <f t="shared" si="63"/>
        <v>2.4874499999999999</v>
      </c>
      <c r="P112" s="84">
        <f t="shared" si="63"/>
        <v>2.4677600000000002</v>
      </c>
      <c r="Q112" s="84">
        <f t="shared" si="63"/>
        <v>2.4733700000000001</v>
      </c>
      <c r="R112" s="84">
        <f t="shared" si="63"/>
        <v>2.4553500000000001</v>
      </c>
      <c r="S112" s="84">
        <f t="shared" si="63"/>
        <v>2.4347599999999998</v>
      </c>
      <c r="T112" s="84">
        <f t="shared" si="63"/>
        <v>2.4165999999999999</v>
      </c>
      <c r="U112" s="84">
        <f t="shared" si="63"/>
        <v>2.35629</v>
      </c>
      <c r="V112" s="84">
        <f t="shared" si="63"/>
        <v>2.3857400000000002</v>
      </c>
      <c r="W112" s="84">
        <f t="shared" si="63"/>
        <v>2.42903</v>
      </c>
      <c r="X112" s="84">
        <f t="shared" si="63"/>
        <v>2.45235</v>
      </c>
      <c r="Y112" s="84">
        <f t="shared" si="63"/>
        <v>2.3849800000000001</v>
      </c>
      <c r="Z112" s="84">
        <f t="shared" si="63"/>
        <v>2.1833</v>
      </c>
      <c r="AA112" s="84">
        <f t="shared" si="63"/>
        <v>2.0261200000000001</v>
      </c>
    </row>
    <row r="113" spans="1:27" ht="12.75" customHeight="1" outlineLevel="1" x14ac:dyDescent="0.2">
      <c r="A113" s="92" t="s">
        <v>971</v>
      </c>
      <c r="B113" s="62" t="s">
        <v>231</v>
      </c>
      <c r="C113" s="42" t="s">
        <v>77</v>
      </c>
      <c r="D113" s="43">
        <v>1599.39</v>
      </c>
      <c r="E113" s="43">
        <v>1456.01</v>
      </c>
      <c r="F113" s="43">
        <v>1347.57</v>
      </c>
      <c r="G113" s="43">
        <v>1345.98</v>
      </c>
      <c r="H113" s="43">
        <v>1499.51</v>
      </c>
      <c r="I113" s="43">
        <v>1549.75</v>
      </c>
      <c r="J113" s="43">
        <v>1712.08</v>
      </c>
      <c r="K113" s="43">
        <v>1915.25</v>
      </c>
      <c r="L113" s="43">
        <v>1999.71</v>
      </c>
      <c r="M113" s="43">
        <v>2025.38</v>
      </c>
      <c r="N113" s="43">
        <v>2048.42</v>
      </c>
      <c r="O113" s="43">
        <v>2085.9699999999998</v>
      </c>
      <c r="P113" s="43">
        <v>2066.2800000000002</v>
      </c>
      <c r="Q113" s="43">
        <v>2071.89</v>
      </c>
      <c r="R113" s="43">
        <v>2053.87</v>
      </c>
      <c r="S113" s="43">
        <v>2033.28</v>
      </c>
      <c r="T113" s="43">
        <v>2015.12</v>
      </c>
      <c r="U113" s="43">
        <v>1954.81</v>
      </c>
      <c r="V113" s="43">
        <v>1984.26</v>
      </c>
      <c r="W113" s="43">
        <v>2027.55</v>
      </c>
      <c r="X113" s="43">
        <v>2050.87</v>
      </c>
      <c r="Y113" s="43">
        <v>1983.5</v>
      </c>
      <c r="Z113" s="43">
        <v>1781.82</v>
      </c>
      <c r="AA113" s="43">
        <v>1624.64</v>
      </c>
    </row>
    <row r="114" spans="1:27" ht="12.75" customHeight="1" outlineLevel="1" x14ac:dyDescent="0.2">
      <c r="A114" s="92" t="s">
        <v>972</v>
      </c>
      <c r="B114" s="62" t="s">
        <v>88</v>
      </c>
      <c r="C114" s="42" t="s">
        <v>77</v>
      </c>
      <c r="D114" s="43">
        <f t="shared" ref="D114:AA114" si="64">$D$9</f>
        <v>66.180000000000007</v>
      </c>
      <c r="E114" s="43">
        <f t="shared" si="64"/>
        <v>66.180000000000007</v>
      </c>
      <c r="F114" s="43">
        <f t="shared" si="64"/>
        <v>66.180000000000007</v>
      </c>
      <c r="G114" s="43">
        <f t="shared" si="64"/>
        <v>66.180000000000007</v>
      </c>
      <c r="H114" s="43">
        <f t="shared" si="64"/>
        <v>66.180000000000007</v>
      </c>
      <c r="I114" s="43">
        <f t="shared" si="64"/>
        <v>66.180000000000007</v>
      </c>
      <c r="J114" s="43">
        <f t="shared" si="64"/>
        <v>66.180000000000007</v>
      </c>
      <c r="K114" s="43">
        <f t="shared" si="64"/>
        <v>66.180000000000007</v>
      </c>
      <c r="L114" s="43">
        <f t="shared" si="64"/>
        <v>66.180000000000007</v>
      </c>
      <c r="M114" s="43">
        <f t="shared" si="64"/>
        <v>66.180000000000007</v>
      </c>
      <c r="N114" s="43">
        <f t="shared" si="64"/>
        <v>66.180000000000007</v>
      </c>
      <c r="O114" s="43">
        <f t="shared" si="64"/>
        <v>66.180000000000007</v>
      </c>
      <c r="P114" s="43">
        <f t="shared" si="64"/>
        <v>66.180000000000007</v>
      </c>
      <c r="Q114" s="43">
        <f t="shared" si="64"/>
        <v>66.180000000000007</v>
      </c>
      <c r="R114" s="43">
        <f t="shared" si="64"/>
        <v>66.180000000000007</v>
      </c>
      <c r="S114" s="43">
        <f t="shared" si="64"/>
        <v>66.180000000000007</v>
      </c>
      <c r="T114" s="43">
        <f t="shared" si="64"/>
        <v>66.180000000000007</v>
      </c>
      <c r="U114" s="43">
        <f t="shared" si="64"/>
        <v>66.180000000000007</v>
      </c>
      <c r="V114" s="43">
        <f t="shared" si="64"/>
        <v>66.180000000000007</v>
      </c>
      <c r="W114" s="43">
        <f t="shared" si="64"/>
        <v>66.180000000000007</v>
      </c>
      <c r="X114" s="43">
        <f t="shared" si="64"/>
        <v>66.180000000000007</v>
      </c>
      <c r="Y114" s="43">
        <f t="shared" si="64"/>
        <v>66.180000000000007</v>
      </c>
      <c r="Z114" s="43">
        <f t="shared" si="64"/>
        <v>66.180000000000007</v>
      </c>
      <c r="AA114" s="43">
        <f t="shared" si="64"/>
        <v>66.180000000000007</v>
      </c>
    </row>
    <row r="115" spans="1:27" ht="12.75" customHeight="1" outlineLevel="1" x14ac:dyDescent="0.2">
      <c r="A115" s="92" t="s">
        <v>973</v>
      </c>
      <c r="B115" s="62" t="s">
        <v>81</v>
      </c>
      <c r="C115" s="42" t="s">
        <v>77</v>
      </c>
      <c r="D115" s="43">
        <v>4.6100000000000003</v>
      </c>
      <c r="E115" s="43">
        <v>4.6100000000000003</v>
      </c>
      <c r="F115" s="43">
        <v>4.6100000000000003</v>
      </c>
      <c r="G115" s="43">
        <v>4.6100000000000003</v>
      </c>
      <c r="H115" s="43">
        <v>4.6100000000000003</v>
      </c>
      <c r="I115" s="43">
        <v>4.6100000000000003</v>
      </c>
      <c r="J115" s="43">
        <v>4.6100000000000003</v>
      </c>
      <c r="K115" s="43">
        <v>4.6100000000000003</v>
      </c>
      <c r="L115" s="43">
        <v>4.6100000000000003</v>
      </c>
      <c r="M115" s="43">
        <v>4.6100000000000003</v>
      </c>
      <c r="N115" s="43">
        <v>4.6100000000000003</v>
      </c>
      <c r="O115" s="43">
        <v>4.6100000000000003</v>
      </c>
      <c r="P115" s="43">
        <v>4.6100000000000003</v>
      </c>
      <c r="Q115" s="43">
        <v>4.6100000000000003</v>
      </c>
      <c r="R115" s="43">
        <v>4.6100000000000003</v>
      </c>
      <c r="S115" s="43">
        <v>4.6100000000000003</v>
      </c>
      <c r="T115" s="43">
        <v>4.6100000000000003</v>
      </c>
      <c r="U115" s="43">
        <v>4.6100000000000003</v>
      </c>
      <c r="V115" s="43">
        <v>4.6100000000000003</v>
      </c>
      <c r="W115" s="43">
        <v>4.6100000000000003</v>
      </c>
      <c r="X115" s="43">
        <v>4.6100000000000003</v>
      </c>
      <c r="Y115" s="43">
        <v>4.6100000000000003</v>
      </c>
      <c r="Z115" s="43">
        <v>4.6100000000000003</v>
      </c>
      <c r="AA115" s="43">
        <v>4.6100000000000003</v>
      </c>
    </row>
    <row r="116" spans="1:27" ht="12.75" customHeight="1" outlineLevel="1" x14ac:dyDescent="0.2">
      <c r="A116" s="92" t="s">
        <v>974</v>
      </c>
      <c r="B116" s="62" t="s">
        <v>79</v>
      </c>
      <c r="C116" s="42" t="s">
        <v>77</v>
      </c>
      <c r="D116" s="43">
        <f>$D$11</f>
        <v>330.69</v>
      </c>
      <c r="E116" s="43">
        <f t="shared" ref="E116:AA116" si="65">$D$11</f>
        <v>330.69</v>
      </c>
      <c r="F116" s="43">
        <f t="shared" si="65"/>
        <v>330.69</v>
      </c>
      <c r="G116" s="43">
        <f t="shared" si="65"/>
        <v>330.69</v>
      </c>
      <c r="H116" s="43">
        <f t="shared" si="65"/>
        <v>330.69</v>
      </c>
      <c r="I116" s="43">
        <f t="shared" si="65"/>
        <v>330.69</v>
      </c>
      <c r="J116" s="43">
        <f t="shared" si="65"/>
        <v>330.69</v>
      </c>
      <c r="K116" s="43">
        <f t="shared" si="65"/>
        <v>330.69</v>
      </c>
      <c r="L116" s="43">
        <f t="shared" si="65"/>
        <v>330.69</v>
      </c>
      <c r="M116" s="43">
        <f t="shared" si="65"/>
        <v>330.69</v>
      </c>
      <c r="N116" s="43">
        <f t="shared" si="65"/>
        <v>330.69</v>
      </c>
      <c r="O116" s="43">
        <f t="shared" si="65"/>
        <v>330.69</v>
      </c>
      <c r="P116" s="43">
        <f t="shared" si="65"/>
        <v>330.69</v>
      </c>
      <c r="Q116" s="43">
        <f t="shared" si="65"/>
        <v>330.69</v>
      </c>
      <c r="R116" s="43">
        <f t="shared" si="65"/>
        <v>330.69</v>
      </c>
      <c r="S116" s="43">
        <f t="shared" si="65"/>
        <v>330.69</v>
      </c>
      <c r="T116" s="43">
        <f t="shared" si="65"/>
        <v>330.69</v>
      </c>
      <c r="U116" s="43">
        <f t="shared" si="65"/>
        <v>330.69</v>
      </c>
      <c r="V116" s="43">
        <f t="shared" si="65"/>
        <v>330.69</v>
      </c>
      <c r="W116" s="43">
        <f t="shared" si="65"/>
        <v>330.69</v>
      </c>
      <c r="X116" s="43">
        <f t="shared" si="65"/>
        <v>330.69</v>
      </c>
      <c r="Y116" s="43">
        <f t="shared" si="65"/>
        <v>330.69</v>
      </c>
      <c r="Z116" s="43">
        <f t="shared" si="65"/>
        <v>330.69</v>
      </c>
      <c r="AA116" s="43">
        <f t="shared" si="65"/>
        <v>330.69</v>
      </c>
    </row>
    <row r="117" spans="1:27" ht="12.75" customHeight="1" x14ac:dyDescent="0.2">
      <c r="A117" s="91" t="s">
        <v>975</v>
      </c>
      <c r="B117" s="27" t="str">
        <f>"23"&amp;"."&amp;$B$663&amp;"."&amp;$B$664</f>
        <v>23.03.2023</v>
      </c>
      <c r="C117" s="83" t="s">
        <v>74</v>
      </c>
      <c r="D117" s="84">
        <f>ROUND(((D118+D119+D121+D120)/1000),5)</f>
        <v>1.73451</v>
      </c>
      <c r="E117" s="84">
        <f>ROUND(((E118+E119+E121+E120)/1000),5)</f>
        <v>1.64229</v>
      </c>
      <c r="F117" s="84">
        <f>ROUND(((F118+F119+F121+F120)/1000),5)</f>
        <v>1.5724499999999999</v>
      </c>
      <c r="G117" s="84">
        <f t="shared" ref="G117:AA117" si="66">ROUND(((G118+G119+G121+G120)/1000),5)</f>
        <v>1.6061399999999999</v>
      </c>
      <c r="H117" s="84">
        <f t="shared" si="66"/>
        <v>1.68859</v>
      </c>
      <c r="I117" s="84">
        <f t="shared" si="66"/>
        <v>1.8388100000000001</v>
      </c>
      <c r="J117" s="84">
        <f t="shared" si="66"/>
        <v>1.9410799999999999</v>
      </c>
      <c r="K117" s="84">
        <f t="shared" si="66"/>
        <v>2.2759399999999999</v>
      </c>
      <c r="L117" s="84">
        <f t="shared" si="66"/>
        <v>2.37357</v>
      </c>
      <c r="M117" s="84">
        <f t="shared" si="66"/>
        <v>2.3971800000000001</v>
      </c>
      <c r="N117" s="84">
        <f t="shared" si="66"/>
        <v>2.41127</v>
      </c>
      <c r="O117" s="84">
        <f t="shared" si="66"/>
        <v>2.4319000000000002</v>
      </c>
      <c r="P117" s="84">
        <f t="shared" si="66"/>
        <v>2.43662</v>
      </c>
      <c r="Q117" s="84">
        <f t="shared" si="66"/>
        <v>2.4468800000000002</v>
      </c>
      <c r="R117" s="84">
        <f t="shared" si="66"/>
        <v>2.4377399999999998</v>
      </c>
      <c r="S117" s="84">
        <f t="shared" si="66"/>
        <v>2.4275899999999999</v>
      </c>
      <c r="T117" s="84">
        <f t="shared" si="66"/>
        <v>2.4095399999999998</v>
      </c>
      <c r="U117" s="84">
        <f t="shared" si="66"/>
        <v>2.3628200000000001</v>
      </c>
      <c r="V117" s="84">
        <f t="shared" si="66"/>
        <v>2.3879000000000001</v>
      </c>
      <c r="W117" s="84">
        <f t="shared" si="66"/>
        <v>2.4214899999999999</v>
      </c>
      <c r="X117" s="84">
        <f t="shared" si="66"/>
        <v>2.4409200000000002</v>
      </c>
      <c r="Y117" s="84">
        <f t="shared" si="66"/>
        <v>2.3490000000000002</v>
      </c>
      <c r="Z117" s="84">
        <f t="shared" si="66"/>
        <v>2.1074600000000001</v>
      </c>
      <c r="AA117" s="84">
        <f t="shared" si="66"/>
        <v>1.9488000000000001</v>
      </c>
    </row>
    <row r="118" spans="1:27" ht="12.75" customHeight="1" outlineLevel="1" x14ac:dyDescent="0.2">
      <c r="A118" s="92" t="s">
        <v>976</v>
      </c>
      <c r="B118" s="62" t="s">
        <v>231</v>
      </c>
      <c r="C118" s="42" t="s">
        <v>77</v>
      </c>
      <c r="D118" s="43">
        <v>1333.03</v>
      </c>
      <c r="E118" s="43">
        <v>1240.81</v>
      </c>
      <c r="F118" s="43">
        <v>1170.97</v>
      </c>
      <c r="G118" s="43">
        <v>1204.6600000000001</v>
      </c>
      <c r="H118" s="43">
        <v>1287.1099999999999</v>
      </c>
      <c r="I118" s="43">
        <v>1437.33</v>
      </c>
      <c r="J118" s="43">
        <v>1539.6</v>
      </c>
      <c r="K118" s="43">
        <v>1874.46</v>
      </c>
      <c r="L118" s="43">
        <v>1972.09</v>
      </c>
      <c r="M118" s="43">
        <v>1995.7</v>
      </c>
      <c r="N118" s="43">
        <v>2009.79</v>
      </c>
      <c r="O118" s="43">
        <v>2030.42</v>
      </c>
      <c r="P118" s="43">
        <v>2035.14</v>
      </c>
      <c r="Q118" s="43">
        <v>2045.4</v>
      </c>
      <c r="R118" s="43">
        <v>2036.26</v>
      </c>
      <c r="S118" s="43">
        <v>2026.11</v>
      </c>
      <c r="T118" s="43">
        <v>2008.06</v>
      </c>
      <c r="U118" s="43">
        <v>1961.34</v>
      </c>
      <c r="V118" s="43">
        <v>1986.42</v>
      </c>
      <c r="W118" s="43">
        <v>2020.01</v>
      </c>
      <c r="X118" s="43">
        <v>2039.44</v>
      </c>
      <c r="Y118" s="43">
        <v>1947.52</v>
      </c>
      <c r="Z118" s="43">
        <v>1705.98</v>
      </c>
      <c r="AA118" s="43">
        <v>1547.32</v>
      </c>
    </row>
    <row r="119" spans="1:27" ht="12.75" customHeight="1" outlineLevel="1" x14ac:dyDescent="0.2">
      <c r="A119" s="92" t="s">
        <v>977</v>
      </c>
      <c r="B119" s="62" t="s">
        <v>88</v>
      </c>
      <c r="C119" s="42" t="s">
        <v>77</v>
      </c>
      <c r="D119" s="43">
        <f t="shared" ref="D119:AA119" si="67">$D$9</f>
        <v>66.180000000000007</v>
      </c>
      <c r="E119" s="43">
        <f t="shared" si="67"/>
        <v>66.180000000000007</v>
      </c>
      <c r="F119" s="43">
        <f t="shared" si="67"/>
        <v>66.180000000000007</v>
      </c>
      <c r="G119" s="43">
        <f t="shared" si="67"/>
        <v>66.180000000000007</v>
      </c>
      <c r="H119" s="43">
        <f t="shared" si="67"/>
        <v>66.180000000000007</v>
      </c>
      <c r="I119" s="43">
        <f t="shared" si="67"/>
        <v>66.180000000000007</v>
      </c>
      <c r="J119" s="43">
        <f t="shared" si="67"/>
        <v>66.180000000000007</v>
      </c>
      <c r="K119" s="43">
        <f t="shared" si="67"/>
        <v>66.180000000000007</v>
      </c>
      <c r="L119" s="43">
        <f t="shared" si="67"/>
        <v>66.180000000000007</v>
      </c>
      <c r="M119" s="43">
        <f t="shared" si="67"/>
        <v>66.180000000000007</v>
      </c>
      <c r="N119" s="43">
        <f t="shared" si="67"/>
        <v>66.180000000000007</v>
      </c>
      <c r="O119" s="43">
        <f t="shared" si="67"/>
        <v>66.180000000000007</v>
      </c>
      <c r="P119" s="43">
        <f t="shared" si="67"/>
        <v>66.180000000000007</v>
      </c>
      <c r="Q119" s="43">
        <f t="shared" si="67"/>
        <v>66.180000000000007</v>
      </c>
      <c r="R119" s="43">
        <f t="shared" si="67"/>
        <v>66.180000000000007</v>
      </c>
      <c r="S119" s="43">
        <f t="shared" si="67"/>
        <v>66.180000000000007</v>
      </c>
      <c r="T119" s="43">
        <f t="shared" si="67"/>
        <v>66.180000000000007</v>
      </c>
      <c r="U119" s="43">
        <f t="shared" si="67"/>
        <v>66.180000000000007</v>
      </c>
      <c r="V119" s="43">
        <f t="shared" si="67"/>
        <v>66.180000000000007</v>
      </c>
      <c r="W119" s="43">
        <f t="shared" si="67"/>
        <v>66.180000000000007</v>
      </c>
      <c r="X119" s="43">
        <f t="shared" si="67"/>
        <v>66.180000000000007</v>
      </c>
      <c r="Y119" s="43">
        <f t="shared" si="67"/>
        <v>66.180000000000007</v>
      </c>
      <c r="Z119" s="43">
        <f t="shared" si="67"/>
        <v>66.180000000000007</v>
      </c>
      <c r="AA119" s="43">
        <f t="shared" si="67"/>
        <v>66.180000000000007</v>
      </c>
    </row>
    <row r="120" spans="1:27" ht="12.75" customHeight="1" outlineLevel="1" x14ac:dyDescent="0.2">
      <c r="A120" s="92" t="s">
        <v>978</v>
      </c>
      <c r="B120" s="62" t="s">
        <v>81</v>
      </c>
      <c r="C120" s="42" t="s">
        <v>77</v>
      </c>
      <c r="D120" s="43">
        <v>4.6100000000000003</v>
      </c>
      <c r="E120" s="43">
        <v>4.6100000000000003</v>
      </c>
      <c r="F120" s="43">
        <v>4.6100000000000003</v>
      </c>
      <c r="G120" s="43">
        <v>4.6100000000000003</v>
      </c>
      <c r="H120" s="43">
        <v>4.6100000000000003</v>
      </c>
      <c r="I120" s="43">
        <v>4.6100000000000003</v>
      </c>
      <c r="J120" s="43">
        <v>4.6100000000000003</v>
      </c>
      <c r="K120" s="43">
        <v>4.6100000000000003</v>
      </c>
      <c r="L120" s="43">
        <v>4.6100000000000003</v>
      </c>
      <c r="M120" s="43">
        <v>4.6100000000000003</v>
      </c>
      <c r="N120" s="43">
        <v>4.6100000000000003</v>
      </c>
      <c r="O120" s="43">
        <v>4.6100000000000003</v>
      </c>
      <c r="P120" s="43">
        <v>4.6100000000000003</v>
      </c>
      <c r="Q120" s="43">
        <v>4.6100000000000003</v>
      </c>
      <c r="R120" s="43">
        <v>4.6100000000000003</v>
      </c>
      <c r="S120" s="43">
        <v>4.6100000000000003</v>
      </c>
      <c r="T120" s="43">
        <v>4.6100000000000003</v>
      </c>
      <c r="U120" s="43">
        <v>4.6100000000000003</v>
      </c>
      <c r="V120" s="43">
        <v>4.6100000000000003</v>
      </c>
      <c r="W120" s="43">
        <v>4.6100000000000003</v>
      </c>
      <c r="X120" s="43">
        <v>4.6100000000000003</v>
      </c>
      <c r="Y120" s="43">
        <v>4.6100000000000003</v>
      </c>
      <c r="Z120" s="43">
        <v>4.6100000000000003</v>
      </c>
      <c r="AA120" s="43">
        <v>4.6100000000000003</v>
      </c>
    </row>
    <row r="121" spans="1:27" ht="12.75" customHeight="1" outlineLevel="1" x14ac:dyDescent="0.2">
      <c r="A121" s="92" t="s">
        <v>979</v>
      </c>
      <c r="B121" s="62" t="s">
        <v>79</v>
      </c>
      <c r="C121" s="42" t="s">
        <v>77</v>
      </c>
      <c r="D121" s="43">
        <f>$D$11</f>
        <v>330.69</v>
      </c>
      <c r="E121" s="43">
        <f t="shared" ref="E121:AA121" si="68">$D$11</f>
        <v>330.69</v>
      </c>
      <c r="F121" s="43">
        <f t="shared" si="68"/>
        <v>330.69</v>
      </c>
      <c r="G121" s="43">
        <f t="shared" si="68"/>
        <v>330.69</v>
      </c>
      <c r="H121" s="43">
        <f t="shared" si="68"/>
        <v>330.69</v>
      </c>
      <c r="I121" s="43">
        <f t="shared" si="68"/>
        <v>330.69</v>
      </c>
      <c r="J121" s="43">
        <f t="shared" si="68"/>
        <v>330.69</v>
      </c>
      <c r="K121" s="43">
        <f t="shared" si="68"/>
        <v>330.69</v>
      </c>
      <c r="L121" s="43">
        <f t="shared" si="68"/>
        <v>330.69</v>
      </c>
      <c r="M121" s="43">
        <f t="shared" si="68"/>
        <v>330.69</v>
      </c>
      <c r="N121" s="43">
        <f t="shared" si="68"/>
        <v>330.69</v>
      </c>
      <c r="O121" s="43">
        <f t="shared" si="68"/>
        <v>330.69</v>
      </c>
      <c r="P121" s="43">
        <f t="shared" si="68"/>
        <v>330.69</v>
      </c>
      <c r="Q121" s="43">
        <f t="shared" si="68"/>
        <v>330.69</v>
      </c>
      <c r="R121" s="43">
        <f t="shared" si="68"/>
        <v>330.69</v>
      </c>
      <c r="S121" s="43">
        <f t="shared" si="68"/>
        <v>330.69</v>
      </c>
      <c r="T121" s="43">
        <f t="shared" si="68"/>
        <v>330.69</v>
      </c>
      <c r="U121" s="43">
        <f t="shared" si="68"/>
        <v>330.69</v>
      </c>
      <c r="V121" s="43">
        <f t="shared" si="68"/>
        <v>330.69</v>
      </c>
      <c r="W121" s="43">
        <f t="shared" si="68"/>
        <v>330.69</v>
      </c>
      <c r="X121" s="43">
        <f t="shared" si="68"/>
        <v>330.69</v>
      </c>
      <c r="Y121" s="43">
        <f t="shared" si="68"/>
        <v>330.69</v>
      </c>
      <c r="Z121" s="43">
        <f t="shared" si="68"/>
        <v>330.69</v>
      </c>
      <c r="AA121" s="43">
        <f t="shared" si="68"/>
        <v>330.69</v>
      </c>
    </row>
    <row r="122" spans="1:27" ht="12.75" customHeight="1" x14ac:dyDescent="0.2">
      <c r="A122" s="91" t="s">
        <v>980</v>
      </c>
      <c r="B122" s="27" t="str">
        <f>"24"&amp;"."&amp;$B$663&amp;"."&amp;$B$664</f>
        <v>24.03.2023</v>
      </c>
      <c r="C122" s="83" t="s">
        <v>74</v>
      </c>
      <c r="D122" s="84">
        <f>ROUND(((D123+D124+D126+D125)/1000),5)</f>
        <v>1.7555400000000001</v>
      </c>
      <c r="E122" s="84">
        <f>ROUND(((E123+E124+E126+E125)/1000),5)</f>
        <v>1.63785</v>
      </c>
      <c r="F122" s="84">
        <f>ROUND(((F123+F124+F126+F125)/1000),5)</f>
        <v>1.5511200000000001</v>
      </c>
      <c r="G122" s="84">
        <f t="shared" ref="G122:AA122" si="69">ROUND(((G123+G124+G126+G125)/1000),5)</f>
        <v>1.60124</v>
      </c>
      <c r="H122" s="84">
        <f t="shared" si="69"/>
        <v>1.6694500000000001</v>
      </c>
      <c r="I122" s="84">
        <f t="shared" si="69"/>
        <v>1.8232699999999999</v>
      </c>
      <c r="J122" s="84">
        <f t="shared" si="69"/>
        <v>1.9162999999999999</v>
      </c>
      <c r="K122" s="84">
        <f t="shared" si="69"/>
        <v>2.2188500000000002</v>
      </c>
      <c r="L122" s="84">
        <f t="shared" si="69"/>
        <v>2.3211599999999999</v>
      </c>
      <c r="M122" s="84">
        <f t="shared" si="69"/>
        <v>2.3476599999999999</v>
      </c>
      <c r="N122" s="84">
        <f t="shared" si="69"/>
        <v>2.3715600000000001</v>
      </c>
      <c r="O122" s="84">
        <f t="shared" si="69"/>
        <v>2.3955799999999998</v>
      </c>
      <c r="P122" s="84">
        <f t="shared" si="69"/>
        <v>2.37798</v>
      </c>
      <c r="Q122" s="84">
        <f t="shared" si="69"/>
        <v>2.3806699999999998</v>
      </c>
      <c r="R122" s="84">
        <f t="shared" si="69"/>
        <v>2.3714300000000001</v>
      </c>
      <c r="S122" s="84">
        <f t="shared" si="69"/>
        <v>2.3525200000000002</v>
      </c>
      <c r="T122" s="84">
        <f t="shared" si="69"/>
        <v>2.3362699999999998</v>
      </c>
      <c r="U122" s="84">
        <f t="shared" si="69"/>
        <v>2.3076300000000001</v>
      </c>
      <c r="V122" s="84">
        <f t="shared" si="69"/>
        <v>2.3167900000000001</v>
      </c>
      <c r="W122" s="84">
        <f t="shared" si="69"/>
        <v>2.3303099999999999</v>
      </c>
      <c r="X122" s="84">
        <f t="shared" si="69"/>
        <v>2.3820100000000002</v>
      </c>
      <c r="Y122" s="84">
        <f t="shared" si="69"/>
        <v>2.3524500000000002</v>
      </c>
      <c r="Z122" s="84">
        <f t="shared" si="69"/>
        <v>2.20642</v>
      </c>
      <c r="AA122" s="84">
        <f t="shared" si="69"/>
        <v>2.0066099999999998</v>
      </c>
    </row>
    <row r="123" spans="1:27" ht="12.75" customHeight="1" outlineLevel="1" x14ac:dyDescent="0.2">
      <c r="A123" s="92" t="s">
        <v>981</v>
      </c>
      <c r="B123" s="62" t="s">
        <v>231</v>
      </c>
      <c r="C123" s="42" t="s">
        <v>77</v>
      </c>
      <c r="D123" s="43">
        <v>1354.06</v>
      </c>
      <c r="E123" s="43">
        <v>1236.3699999999999</v>
      </c>
      <c r="F123" s="43">
        <v>1149.6400000000001</v>
      </c>
      <c r="G123" s="43">
        <v>1199.76</v>
      </c>
      <c r="H123" s="43">
        <v>1267.97</v>
      </c>
      <c r="I123" s="43">
        <v>1421.79</v>
      </c>
      <c r="J123" s="43">
        <v>1514.82</v>
      </c>
      <c r="K123" s="43">
        <v>1817.37</v>
      </c>
      <c r="L123" s="43">
        <v>1919.68</v>
      </c>
      <c r="M123" s="43">
        <v>1946.18</v>
      </c>
      <c r="N123" s="43">
        <v>1970.08</v>
      </c>
      <c r="O123" s="43">
        <v>1994.1</v>
      </c>
      <c r="P123" s="43">
        <v>1976.5</v>
      </c>
      <c r="Q123" s="43">
        <v>1979.19</v>
      </c>
      <c r="R123" s="43">
        <v>1969.95</v>
      </c>
      <c r="S123" s="43">
        <v>1951.04</v>
      </c>
      <c r="T123" s="43">
        <v>1934.79</v>
      </c>
      <c r="U123" s="43">
        <v>1906.15</v>
      </c>
      <c r="V123" s="43">
        <v>1915.31</v>
      </c>
      <c r="W123" s="43">
        <v>1928.83</v>
      </c>
      <c r="X123" s="43">
        <v>1980.53</v>
      </c>
      <c r="Y123" s="43">
        <v>1950.97</v>
      </c>
      <c r="Z123" s="43">
        <v>1804.94</v>
      </c>
      <c r="AA123" s="43">
        <v>1605.13</v>
      </c>
    </row>
    <row r="124" spans="1:27" ht="12.75" customHeight="1" outlineLevel="1" x14ac:dyDescent="0.2">
      <c r="A124" s="92" t="s">
        <v>982</v>
      </c>
      <c r="B124" s="62" t="s">
        <v>88</v>
      </c>
      <c r="C124" s="42" t="s">
        <v>77</v>
      </c>
      <c r="D124" s="43">
        <f t="shared" ref="D124:AA124" si="70">$D$9</f>
        <v>66.180000000000007</v>
      </c>
      <c r="E124" s="43">
        <f t="shared" si="70"/>
        <v>66.180000000000007</v>
      </c>
      <c r="F124" s="43">
        <f t="shared" si="70"/>
        <v>66.180000000000007</v>
      </c>
      <c r="G124" s="43">
        <f t="shared" si="70"/>
        <v>66.180000000000007</v>
      </c>
      <c r="H124" s="43">
        <f t="shared" si="70"/>
        <v>66.180000000000007</v>
      </c>
      <c r="I124" s="43">
        <f t="shared" si="70"/>
        <v>66.180000000000007</v>
      </c>
      <c r="J124" s="43">
        <f t="shared" si="70"/>
        <v>66.180000000000007</v>
      </c>
      <c r="K124" s="43">
        <f t="shared" si="70"/>
        <v>66.180000000000007</v>
      </c>
      <c r="L124" s="43">
        <f t="shared" si="70"/>
        <v>66.180000000000007</v>
      </c>
      <c r="M124" s="43">
        <f t="shared" si="70"/>
        <v>66.180000000000007</v>
      </c>
      <c r="N124" s="43">
        <f t="shared" si="70"/>
        <v>66.180000000000007</v>
      </c>
      <c r="O124" s="43">
        <f t="shared" si="70"/>
        <v>66.180000000000007</v>
      </c>
      <c r="P124" s="43">
        <f t="shared" si="70"/>
        <v>66.180000000000007</v>
      </c>
      <c r="Q124" s="43">
        <f t="shared" si="70"/>
        <v>66.180000000000007</v>
      </c>
      <c r="R124" s="43">
        <f t="shared" si="70"/>
        <v>66.180000000000007</v>
      </c>
      <c r="S124" s="43">
        <f t="shared" si="70"/>
        <v>66.180000000000007</v>
      </c>
      <c r="T124" s="43">
        <f t="shared" si="70"/>
        <v>66.180000000000007</v>
      </c>
      <c r="U124" s="43">
        <f t="shared" si="70"/>
        <v>66.180000000000007</v>
      </c>
      <c r="V124" s="43">
        <f t="shared" si="70"/>
        <v>66.180000000000007</v>
      </c>
      <c r="W124" s="43">
        <f t="shared" si="70"/>
        <v>66.180000000000007</v>
      </c>
      <c r="X124" s="43">
        <f t="shared" si="70"/>
        <v>66.180000000000007</v>
      </c>
      <c r="Y124" s="43">
        <f t="shared" si="70"/>
        <v>66.180000000000007</v>
      </c>
      <c r="Z124" s="43">
        <f t="shared" si="70"/>
        <v>66.180000000000007</v>
      </c>
      <c r="AA124" s="43">
        <f t="shared" si="70"/>
        <v>66.180000000000007</v>
      </c>
    </row>
    <row r="125" spans="1:27" ht="12.75" customHeight="1" outlineLevel="1" x14ac:dyDescent="0.2">
      <c r="A125" s="92" t="s">
        <v>983</v>
      </c>
      <c r="B125" s="62" t="s">
        <v>81</v>
      </c>
      <c r="C125" s="42" t="s">
        <v>77</v>
      </c>
      <c r="D125" s="43">
        <v>4.6100000000000003</v>
      </c>
      <c r="E125" s="43">
        <v>4.6100000000000003</v>
      </c>
      <c r="F125" s="43">
        <v>4.6100000000000003</v>
      </c>
      <c r="G125" s="43">
        <v>4.6100000000000003</v>
      </c>
      <c r="H125" s="43">
        <v>4.6100000000000003</v>
      </c>
      <c r="I125" s="43">
        <v>4.6100000000000003</v>
      </c>
      <c r="J125" s="43">
        <v>4.6100000000000003</v>
      </c>
      <c r="K125" s="43">
        <v>4.6100000000000003</v>
      </c>
      <c r="L125" s="43">
        <v>4.6100000000000003</v>
      </c>
      <c r="M125" s="43">
        <v>4.6100000000000003</v>
      </c>
      <c r="N125" s="43">
        <v>4.6100000000000003</v>
      </c>
      <c r="O125" s="43">
        <v>4.6100000000000003</v>
      </c>
      <c r="P125" s="43">
        <v>4.6100000000000003</v>
      </c>
      <c r="Q125" s="43">
        <v>4.6100000000000003</v>
      </c>
      <c r="R125" s="43">
        <v>4.6100000000000003</v>
      </c>
      <c r="S125" s="43">
        <v>4.6100000000000003</v>
      </c>
      <c r="T125" s="43">
        <v>4.6100000000000003</v>
      </c>
      <c r="U125" s="43">
        <v>4.6100000000000003</v>
      </c>
      <c r="V125" s="43">
        <v>4.6100000000000003</v>
      </c>
      <c r="W125" s="43">
        <v>4.6100000000000003</v>
      </c>
      <c r="X125" s="43">
        <v>4.6100000000000003</v>
      </c>
      <c r="Y125" s="43">
        <v>4.6100000000000003</v>
      </c>
      <c r="Z125" s="43">
        <v>4.6100000000000003</v>
      </c>
      <c r="AA125" s="43">
        <v>4.6100000000000003</v>
      </c>
    </row>
    <row r="126" spans="1:27" ht="12.75" customHeight="1" outlineLevel="1" x14ac:dyDescent="0.2">
      <c r="A126" s="92" t="s">
        <v>984</v>
      </c>
      <c r="B126" s="62" t="s">
        <v>79</v>
      </c>
      <c r="C126" s="42" t="s">
        <v>77</v>
      </c>
      <c r="D126" s="43">
        <f>$D$11</f>
        <v>330.69</v>
      </c>
      <c r="E126" s="43">
        <f t="shared" ref="E126:AA126" si="71">$D$11</f>
        <v>330.69</v>
      </c>
      <c r="F126" s="43">
        <f t="shared" si="71"/>
        <v>330.69</v>
      </c>
      <c r="G126" s="43">
        <f t="shared" si="71"/>
        <v>330.69</v>
      </c>
      <c r="H126" s="43">
        <f t="shared" si="71"/>
        <v>330.69</v>
      </c>
      <c r="I126" s="43">
        <f t="shared" si="71"/>
        <v>330.69</v>
      </c>
      <c r="J126" s="43">
        <f t="shared" si="71"/>
        <v>330.69</v>
      </c>
      <c r="K126" s="43">
        <f t="shared" si="71"/>
        <v>330.69</v>
      </c>
      <c r="L126" s="43">
        <f t="shared" si="71"/>
        <v>330.69</v>
      </c>
      <c r="M126" s="43">
        <f t="shared" si="71"/>
        <v>330.69</v>
      </c>
      <c r="N126" s="43">
        <f t="shared" si="71"/>
        <v>330.69</v>
      </c>
      <c r="O126" s="43">
        <f t="shared" si="71"/>
        <v>330.69</v>
      </c>
      <c r="P126" s="43">
        <f t="shared" si="71"/>
        <v>330.69</v>
      </c>
      <c r="Q126" s="43">
        <f t="shared" si="71"/>
        <v>330.69</v>
      </c>
      <c r="R126" s="43">
        <f t="shared" si="71"/>
        <v>330.69</v>
      </c>
      <c r="S126" s="43">
        <f t="shared" si="71"/>
        <v>330.69</v>
      </c>
      <c r="T126" s="43">
        <f t="shared" si="71"/>
        <v>330.69</v>
      </c>
      <c r="U126" s="43">
        <f t="shared" si="71"/>
        <v>330.69</v>
      </c>
      <c r="V126" s="43">
        <f t="shared" si="71"/>
        <v>330.69</v>
      </c>
      <c r="W126" s="43">
        <f t="shared" si="71"/>
        <v>330.69</v>
      </c>
      <c r="X126" s="43">
        <f t="shared" si="71"/>
        <v>330.69</v>
      </c>
      <c r="Y126" s="43">
        <f t="shared" si="71"/>
        <v>330.69</v>
      </c>
      <c r="Z126" s="43">
        <f t="shared" si="71"/>
        <v>330.69</v>
      </c>
      <c r="AA126" s="43">
        <f t="shared" si="71"/>
        <v>330.69</v>
      </c>
    </row>
    <row r="127" spans="1:27" ht="12.75" customHeight="1" x14ac:dyDescent="0.2">
      <c r="A127" s="91" t="s">
        <v>985</v>
      </c>
      <c r="B127" s="27" t="str">
        <f>"25"&amp;"."&amp;$B$663&amp;"."&amp;$B$664</f>
        <v>25.03.2023</v>
      </c>
      <c r="C127" s="83" t="s">
        <v>74</v>
      </c>
      <c r="D127" s="84">
        <f>ROUND(((D128+D129+D131+D130)/1000),5)</f>
        <v>1.9680299999999999</v>
      </c>
      <c r="E127" s="84">
        <f>ROUND(((E128+E129+E131+E130)/1000),5)</f>
        <v>1.8855900000000001</v>
      </c>
      <c r="F127" s="84">
        <f>ROUND(((F128+F129+F131+F130)/1000),5)</f>
        <v>1.71485</v>
      </c>
      <c r="G127" s="84">
        <f t="shared" ref="G127:AA127" si="72">ROUND(((G128+G129+G131+G130)/1000),5)</f>
        <v>1.72485</v>
      </c>
      <c r="H127" s="84">
        <f t="shared" si="72"/>
        <v>1.84222</v>
      </c>
      <c r="I127" s="84">
        <f t="shared" si="72"/>
        <v>1.8812800000000001</v>
      </c>
      <c r="J127" s="84">
        <f t="shared" si="72"/>
        <v>1.7947</v>
      </c>
      <c r="K127" s="84">
        <f t="shared" si="72"/>
        <v>1.9596899999999999</v>
      </c>
      <c r="L127" s="84">
        <f t="shared" si="72"/>
        <v>2.2082099999999998</v>
      </c>
      <c r="M127" s="84">
        <f t="shared" si="72"/>
        <v>2.2478400000000001</v>
      </c>
      <c r="N127" s="84">
        <f t="shared" si="72"/>
        <v>2.2797800000000001</v>
      </c>
      <c r="O127" s="84">
        <f t="shared" si="72"/>
        <v>2.3115399999999999</v>
      </c>
      <c r="P127" s="84">
        <f t="shared" si="72"/>
        <v>2.30579</v>
      </c>
      <c r="Q127" s="84">
        <f t="shared" si="72"/>
        <v>2.3034500000000002</v>
      </c>
      <c r="R127" s="84">
        <f t="shared" si="72"/>
        <v>2.2890600000000001</v>
      </c>
      <c r="S127" s="84">
        <f t="shared" si="72"/>
        <v>2.2793000000000001</v>
      </c>
      <c r="T127" s="84">
        <f t="shared" si="72"/>
        <v>2.2806199999999999</v>
      </c>
      <c r="U127" s="84">
        <f t="shared" si="72"/>
        <v>2.2369400000000002</v>
      </c>
      <c r="V127" s="84">
        <f t="shared" si="72"/>
        <v>2.2731300000000001</v>
      </c>
      <c r="W127" s="84">
        <f t="shared" si="72"/>
        <v>2.3060200000000002</v>
      </c>
      <c r="X127" s="84">
        <f t="shared" si="72"/>
        <v>2.2957800000000002</v>
      </c>
      <c r="Y127" s="84">
        <f t="shared" si="72"/>
        <v>2.2835800000000002</v>
      </c>
      <c r="Z127" s="84">
        <f t="shared" si="72"/>
        <v>2.11212</v>
      </c>
      <c r="AA127" s="84">
        <f t="shared" si="72"/>
        <v>1.9955099999999999</v>
      </c>
    </row>
    <row r="128" spans="1:27" ht="12.75" customHeight="1" outlineLevel="1" x14ac:dyDescent="0.2">
      <c r="A128" s="92" t="s">
        <v>986</v>
      </c>
      <c r="B128" s="62" t="s">
        <v>231</v>
      </c>
      <c r="C128" s="42" t="s">
        <v>77</v>
      </c>
      <c r="D128" s="43">
        <v>1566.55</v>
      </c>
      <c r="E128" s="43">
        <v>1484.11</v>
      </c>
      <c r="F128" s="43">
        <v>1313.37</v>
      </c>
      <c r="G128" s="43">
        <v>1323.37</v>
      </c>
      <c r="H128" s="43">
        <v>1440.74</v>
      </c>
      <c r="I128" s="43">
        <v>1479.8</v>
      </c>
      <c r="J128" s="43">
        <v>1393.22</v>
      </c>
      <c r="K128" s="43">
        <v>1558.21</v>
      </c>
      <c r="L128" s="43">
        <v>1806.73</v>
      </c>
      <c r="M128" s="43">
        <v>1846.36</v>
      </c>
      <c r="N128" s="43">
        <v>1878.3</v>
      </c>
      <c r="O128" s="43">
        <v>1910.06</v>
      </c>
      <c r="P128" s="43">
        <v>1904.31</v>
      </c>
      <c r="Q128" s="43">
        <v>1901.97</v>
      </c>
      <c r="R128" s="43">
        <v>1887.58</v>
      </c>
      <c r="S128" s="43">
        <v>1877.82</v>
      </c>
      <c r="T128" s="43">
        <v>1879.14</v>
      </c>
      <c r="U128" s="43">
        <v>1835.46</v>
      </c>
      <c r="V128" s="43">
        <v>1871.65</v>
      </c>
      <c r="W128" s="43">
        <v>1904.54</v>
      </c>
      <c r="X128" s="43">
        <v>1894.3</v>
      </c>
      <c r="Y128" s="43">
        <v>1882.1</v>
      </c>
      <c r="Z128" s="43">
        <v>1710.64</v>
      </c>
      <c r="AA128" s="43">
        <v>1594.03</v>
      </c>
    </row>
    <row r="129" spans="1:27" ht="12.75" customHeight="1" outlineLevel="1" x14ac:dyDescent="0.2">
      <c r="A129" s="92" t="s">
        <v>987</v>
      </c>
      <c r="B129" s="62" t="s">
        <v>88</v>
      </c>
      <c r="C129" s="42" t="s">
        <v>77</v>
      </c>
      <c r="D129" s="43">
        <f t="shared" ref="D129:AA129" si="73">$D$9</f>
        <v>66.180000000000007</v>
      </c>
      <c r="E129" s="43">
        <f t="shared" si="73"/>
        <v>66.180000000000007</v>
      </c>
      <c r="F129" s="43">
        <f t="shared" si="73"/>
        <v>66.180000000000007</v>
      </c>
      <c r="G129" s="43">
        <f t="shared" si="73"/>
        <v>66.180000000000007</v>
      </c>
      <c r="H129" s="43">
        <f t="shared" si="73"/>
        <v>66.180000000000007</v>
      </c>
      <c r="I129" s="43">
        <f t="shared" si="73"/>
        <v>66.180000000000007</v>
      </c>
      <c r="J129" s="43">
        <f t="shared" si="73"/>
        <v>66.180000000000007</v>
      </c>
      <c r="K129" s="43">
        <f t="shared" si="73"/>
        <v>66.180000000000007</v>
      </c>
      <c r="L129" s="43">
        <f t="shared" si="73"/>
        <v>66.180000000000007</v>
      </c>
      <c r="M129" s="43">
        <f t="shared" si="73"/>
        <v>66.180000000000007</v>
      </c>
      <c r="N129" s="43">
        <f t="shared" si="73"/>
        <v>66.180000000000007</v>
      </c>
      <c r="O129" s="43">
        <f t="shared" si="73"/>
        <v>66.180000000000007</v>
      </c>
      <c r="P129" s="43">
        <f t="shared" si="73"/>
        <v>66.180000000000007</v>
      </c>
      <c r="Q129" s="43">
        <f t="shared" si="73"/>
        <v>66.180000000000007</v>
      </c>
      <c r="R129" s="43">
        <f t="shared" si="73"/>
        <v>66.180000000000007</v>
      </c>
      <c r="S129" s="43">
        <f t="shared" si="73"/>
        <v>66.180000000000007</v>
      </c>
      <c r="T129" s="43">
        <f t="shared" si="73"/>
        <v>66.180000000000007</v>
      </c>
      <c r="U129" s="43">
        <f t="shared" si="73"/>
        <v>66.180000000000007</v>
      </c>
      <c r="V129" s="43">
        <f t="shared" si="73"/>
        <v>66.180000000000007</v>
      </c>
      <c r="W129" s="43">
        <f t="shared" si="73"/>
        <v>66.180000000000007</v>
      </c>
      <c r="X129" s="43">
        <f t="shared" si="73"/>
        <v>66.180000000000007</v>
      </c>
      <c r="Y129" s="43">
        <f t="shared" si="73"/>
        <v>66.180000000000007</v>
      </c>
      <c r="Z129" s="43">
        <f t="shared" si="73"/>
        <v>66.180000000000007</v>
      </c>
      <c r="AA129" s="43">
        <f t="shared" si="73"/>
        <v>66.180000000000007</v>
      </c>
    </row>
    <row r="130" spans="1:27" ht="12.75" customHeight="1" outlineLevel="1" x14ac:dyDescent="0.2">
      <c r="A130" s="92" t="s">
        <v>988</v>
      </c>
      <c r="B130" s="62" t="s">
        <v>81</v>
      </c>
      <c r="C130" s="42" t="s">
        <v>77</v>
      </c>
      <c r="D130" s="43">
        <v>4.6100000000000003</v>
      </c>
      <c r="E130" s="43">
        <v>4.6100000000000003</v>
      </c>
      <c r="F130" s="43">
        <v>4.6100000000000003</v>
      </c>
      <c r="G130" s="43">
        <v>4.6100000000000003</v>
      </c>
      <c r="H130" s="43">
        <v>4.6100000000000003</v>
      </c>
      <c r="I130" s="43">
        <v>4.6100000000000003</v>
      </c>
      <c r="J130" s="43">
        <v>4.6100000000000003</v>
      </c>
      <c r="K130" s="43">
        <v>4.6100000000000003</v>
      </c>
      <c r="L130" s="43">
        <v>4.6100000000000003</v>
      </c>
      <c r="M130" s="43">
        <v>4.6100000000000003</v>
      </c>
      <c r="N130" s="43">
        <v>4.6100000000000003</v>
      </c>
      <c r="O130" s="43">
        <v>4.6100000000000003</v>
      </c>
      <c r="P130" s="43">
        <v>4.6100000000000003</v>
      </c>
      <c r="Q130" s="43">
        <v>4.6100000000000003</v>
      </c>
      <c r="R130" s="43">
        <v>4.6100000000000003</v>
      </c>
      <c r="S130" s="43">
        <v>4.6100000000000003</v>
      </c>
      <c r="T130" s="43">
        <v>4.6100000000000003</v>
      </c>
      <c r="U130" s="43">
        <v>4.6100000000000003</v>
      </c>
      <c r="V130" s="43">
        <v>4.6100000000000003</v>
      </c>
      <c r="W130" s="43">
        <v>4.6100000000000003</v>
      </c>
      <c r="X130" s="43">
        <v>4.6100000000000003</v>
      </c>
      <c r="Y130" s="43">
        <v>4.6100000000000003</v>
      </c>
      <c r="Z130" s="43">
        <v>4.6100000000000003</v>
      </c>
      <c r="AA130" s="43">
        <v>4.6100000000000003</v>
      </c>
    </row>
    <row r="131" spans="1:27" ht="12.75" customHeight="1" outlineLevel="1" x14ac:dyDescent="0.2">
      <c r="A131" s="92" t="s">
        <v>989</v>
      </c>
      <c r="B131" s="62" t="s">
        <v>79</v>
      </c>
      <c r="C131" s="42" t="s">
        <v>77</v>
      </c>
      <c r="D131" s="43">
        <f>$D$11</f>
        <v>330.69</v>
      </c>
      <c r="E131" s="43">
        <f t="shared" ref="E131:AA131" si="74">$D$11</f>
        <v>330.69</v>
      </c>
      <c r="F131" s="43">
        <f t="shared" si="74"/>
        <v>330.69</v>
      </c>
      <c r="G131" s="43">
        <f t="shared" si="74"/>
        <v>330.69</v>
      </c>
      <c r="H131" s="43">
        <f t="shared" si="74"/>
        <v>330.69</v>
      </c>
      <c r="I131" s="43">
        <f t="shared" si="74"/>
        <v>330.69</v>
      </c>
      <c r="J131" s="43">
        <f t="shared" si="74"/>
        <v>330.69</v>
      </c>
      <c r="K131" s="43">
        <f t="shared" si="74"/>
        <v>330.69</v>
      </c>
      <c r="L131" s="43">
        <f t="shared" si="74"/>
        <v>330.69</v>
      </c>
      <c r="M131" s="43">
        <f t="shared" si="74"/>
        <v>330.69</v>
      </c>
      <c r="N131" s="43">
        <f t="shared" si="74"/>
        <v>330.69</v>
      </c>
      <c r="O131" s="43">
        <f t="shared" si="74"/>
        <v>330.69</v>
      </c>
      <c r="P131" s="43">
        <f t="shared" si="74"/>
        <v>330.69</v>
      </c>
      <c r="Q131" s="43">
        <f t="shared" si="74"/>
        <v>330.69</v>
      </c>
      <c r="R131" s="43">
        <f t="shared" si="74"/>
        <v>330.69</v>
      </c>
      <c r="S131" s="43">
        <f t="shared" si="74"/>
        <v>330.69</v>
      </c>
      <c r="T131" s="43">
        <f t="shared" si="74"/>
        <v>330.69</v>
      </c>
      <c r="U131" s="43">
        <f t="shared" si="74"/>
        <v>330.69</v>
      </c>
      <c r="V131" s="43">
        <f t="shared" si="74"/>
        <v>330.69</v>
      </c>
      <c r="W131" s="43">
        <f t="shared" si="74"/>
        <v>330.69</v>
      </c>
      <c r="X131" s="43">
        <f t="shared" si="74"/>
        <v>330.69</v>
      </c>
      <c r="Y131" s="43">
        <f t="shared" si="74"/>
        <v>330.69</v>
      </c>
      <c r="Z131" s="43">
        <f t="shared" si="74"/>
        <v>330.69</v>
      </c>
      <c r="AA131" s="43">
        <f t="shared" si="74"/>
        <v>330.69</v>
      </c>
    </row>
    <row r="132" spans="1:27" ht="12.75" customHeight="1" x14ac:dyDescent="0.2">
      <c r="A132" s="91" t="s">
        <v>990</v>
      </c>
      <c r="B132" s="27" t="str">
        <f>"26"&amp;"."&amp;$B$663&amp;"."&amp;$B$664</f>
        <v>26.03.2023</v>
      </c>
      <c r="C132" s="83" t="s">
        <v>74</v>
      </c>
      <c r="D132" s="84">
        <f>ROUND(((D133+D134+D136+D135)/1000),5)</f>
        <v>1.96801</v>
      </c>
      <c r="E132" s="84">
        <f>ROUND(((E133+E134+E136+E135)/1000),5)</f>
        <v>1.7925599999999999</v>
      </c>
      <c r="F132" s="84">
        <f>ROUND(((F133+F134+F136+F135)/1000),5)</f>
        <v>1.6577599999999999</v>
      </c>
      <c r="G132" s="84">
        <f t="shared" ref="G132:AA132" si="75">ROUND(((G133+G134+G136+G135)/1000),5)</f>
        <v>1.64592</v>
      </c>
      <c r="H132" s="84">
        <f t="shared" si="75"/>
        <v>1.7458400000000001</v>
      </c>
      <c r="I132" s="84">
        <f t="shared" si="75"/>
        <v>1.7718499999999999</v>
      </c>
      <c r="J132" s="84">
        <f t="shared" si="75"/>
        <v>1.7527600000000001</v>
      </c>
      <c r="K132" s="84">
        <f t="shared" si="75"/>
        <v>1.78701</v>
      </c>
      <c r="L132" s="84">
        <f t="shared" si="75"/>
        <v>2.0369000000000002</v>
      </c>
      <c r="M132" s="84">
        <f t="shared" si="75"/>
        <v>2.1360600000000001</v>
      </c>
      <c r="N132" s="84">
        <f t="shared" si="75"/>
        <v>2.1808000000000001</v>
      </c>
      <c r="O132" s="84">
        <f t="shared" si="75"/>
        <v>2.1890200000000002</v>
      </c>
      <c r="P132" s="84">
        <f t="shared" si="75"/>
        <v>2.18451</v>
      </c>
      <c r="Q132" s="84">
        <f t="shared" si="75"/>
        <v>2.18438</v>
      </c>
      <c r="R132" s="84">
        <f t="shared" si="75"/>
        <v>2.1793100000000001</v>
      </c>
      <c r="S132" s="84">
        <f t="shared" si="75"/>
        <v>2.1560299999999999</v>
      </c>
      <c r="T132" s="84">
        <f t="shared" si="75"/>
        <v>2.1285500000000002</v>
      </c>
      <c r="U132" s="84">
        <f t="shared" si="75"/>
        <v>2.1458699999999999</v>
      </c>
      <c r="V132" s="84">
        <f t="shared" si="75"/>
        <v>2.1850499999999999</v>
      </c>
      <c r="W132" s="84">
        <f t="shared" si="75"/>
        <v>2.2501500000000001</v>
      </c>
      <c r="X132" s="84">
        <f t="shared" si="75"/>
        <v>2.2386200000000001</v>
      </c>
      <c r="Y132" s="84">
        <f t="shared" si="75"/>
        <v>2.2248399999999999</v>
      </c>
      <c r="Z132" s="84">
        <f t="shared" si="75"/>
        <v>2.06473</v>
      </c>
      <c r="AA132" s="84">
        <f t="shared" si="75"/>
        <v>2.0124</v>
      </c>
    </row>
    <row r="133" spans="1:27" ht="12.75" customHeight="1" outlineLevel="1" x14ac:dyDescent="0.2">
      <c r="A133" s="92" t="s">
        <v>991</v>
      </c>
      <c r="B133" s="62" t="s">
        <v>231</v>
      </c>
      <c r="C133" s="42" t="s">
        <v>77</v>
      </c>
      <c r="D133" s="43">
        <v>1566.53</v>
      </c>
      <c r="E133" s="43">
        <v>1391.08</v>
      </c>
      <c r="F133" s="43">
        <v>1256.28</v>
      </c>
      <c r="G133" s="43">
        <v>1244.44</v>
      </c>
      <c r="H133" s="43">
        <v>1344.36</v>
      </c>
      <c r="I133" s="43">
        <v>1370.37</v>
      </c>
      <c r="J133" s="43">
        <v>1351.28</v>
      </c>
      <c r="K133" s="43">
        <v>1385.53</v>
      </c>
      <c r="L133" s="43">
        <v>1635.42</v>
      </c>
      <c r="M133" s="43">
        <v>1734.58</v>
      </c>
      <c r="N133" s="43">
        <v>1779.32</v>
      </c>
      <c r="O133" s="43">
        <v>1787.54</v>
      </c>
      <c r="P133" s="43">
        <v>1783.03</v>
      </c>
      <c r="Q133" s="43">
        <v>1782.9</v>
      </c>
      <c r="R133" s="43">
        <v>1777.83</v>
      </c>
      <c r="S133" s="43">
        <v>1754.55</v>
      </c>
      <c r="T133" s="43">
        <v>1727.07</v>
      </c>
      <c r="U133" s="43">
        <v>1744.39</v>
      </c>
      <c r="V133" s="43">
        <v>1783.57</v>
      </c>
      <c r="W133" s="43">
        <v>1848.67</v>
      </c>
      <c r="X133" s="43">
        <v>1837.14</v>
      </c>
      <c r="Y133" s="43">
        <v>1823.36</v>
      </c>
      <c r="Z133" s="43">
        <v>1663.25</v>
      </c>
      <c r="AA133" s="43">
        <v>1610.92</v>
      </c>
    </row>
    <row r="134" spans="1:27" ht="12.75" customHeight="1" outlineLevel="1" x14ac:dyDescent="0.2">
      <c r="A134" s="92" t="s">
        <v>992</v>
      </c>
      <c r="B134" s="62" t="s">
        <v>88</v>
      </c>
      <c r="C134" s="42" t="s">
        <v>77</v>
      </c>
      <c r="D134" s="43">
        <f t="shared" ref="D134:AA134" si="76">$D$9</f>
        <v>66.180000000000007</v>
      </c>
      <c r="E134" s="43">
        <f t="shared" si="76"/>
        <v>66.180000000000007</v>
      </c>
      <c r="F134" s="43">
        <f t="shared" si="76"/>
        <v>66.180000000000007</v>
      </c>
      <c r="G134" s="43">
        <f t="shared" si="76"/>
        <v>66.180000000000007</v>
      </c>
      <c r="H134" s="43">
        <f t="shared" si="76"/>
        <v>66.180000000000007</v>
      </c>
      <c r="I134" s="43">
        <f t="shared" si="76"/>
        <v>66.180000000000007</v>
      </c>
      <c r="J134" s="43">
        <f t="shared" si="76"/>
        <v>66.180000000000007</v>
      </c>
      <c r="K134" s="43">
        <f t="shared" si="76"/>
        <v>66.180000000000007</v>
      </c>
      <c r="L134" s="43">
        <f t="shared" si="76"/>
        <v>66.180000000000007</v>
      </c>
      <c r="M134" s="43">
        <f t="shared" si="76"/>
        <v>66.180000000000007</v>
      </c>
      <c r="N134" s="43">
        <f t="shared" si="76"/>
        <v>66.180000000000007</v>
      </c>
      <c r="O134" s="43">
        <f t="shared" si="76"/>
        <v>66.180000000000007</v>
      </c>
      <c r="P134" s="43">
        <f t="shared" si="76"/>
        <v>66.180000000000007</v>
      </c>
      <c r="Q134" s="43">
        <f t="shared" si="76"/>
        <v>66.180000000000007</v>
      </c>
      <c r="R134" s="43">
        <f t="shared" si="76"/>
        <v>66.180000000000007</v>
      </c>
      <c r="S134" s="43">
        <f t="shared" si="76"/>
        <v>66.180000000000007</v>
      </c>
      <c r="T134" s="43">
        <f t="shared" si="76"/>
        <v>66.180000000000007</v>
      </c>
      <c r="U134" s="43">
        <f t="shared" si="76"/>
        <v>66.180000000000007</v>
      </c>
      <c r="V134" s="43">
        <f t="shared" si="76"/>
        <v>66.180000000000007</v>
      </c>
      <c r="W134" s="43">
        <f t="shared" si="76"/>
        <v>66.180000000000007</v>
      </c>
      <c r="X134" s="43">
        <f t="shared" si="76"/>
        <v>66.180000000000007</v>
      </c>
      <c r="Y134" s="43">
        <f t="shared" si="76"/>
        <v>66.180000000000007</v>
      </c>
      <c r="Z134" s="43">
        <f t="shared" si="76"/>
        <v>66.180000000000007</v>
      </c>
      <c r="AA134" s="43">
        <f t="shared" si="76"/>
        <v>66.180000000000007</v>
      </c>
    </row>
    <row r="135" spans="1:27" ht="12.75" customHeight="1" outlineLevel="1" x14ac:dyDescent="0.2">
      <c r="A135" s="92" t="s">
        <v>993</v>
      </c>
      <c r="B135" s="62" t="s">
        <v>81</v>
      </c>
      <c r="C135" s="42" t="s">
        <v>77</v>
      </c>
      <c r="D135" s="43">
        <v>4.6100000000000003</v>
      </c>
      <c r="E135" s="43">
        <v>4.6100000000000003</v>
      </c>
      <c r="F135" s="43">
        <v>4.6100000000000003</v>
      </c>
      <c r="G135" s="43">
        <v>4.6100000000000003</v>
      </c>
      <c r="H135" s="43">
        <v>4.6100000000000003</v>
      </c>
      <c r="I135" s="43">
        <v>4.6100000000000003</v>
      </c>
      <c r="J135" s="43">
        <v>4.6100000000000003</v>
      </c>
      <c r="K135" s="43">
        <v>4.6100000000000003</v>
      </c>
      <c r="L135" s="43">
        <v>4.6100000000000003</v>
      </c>
      <c r="M135" s="43">
        <v>4.6100000000000003</v>
      </c>
      <c r="N135" s="43">
        <v>4.6100000000000003</v>
      </c>
      <c r="O135" s="43">
        <v>4.6100000000000003</v>
      </c>
      <c r="P135" s="43">
        <v>4.6100000000000003</v>
      </c>
      <c r="Q135" s="43">
        <v>4.6100000000000003</v>
      </c>
      <c r="R135" s="43">
        <v>4.6100000000000003</v>
      </c>
      <c r="S135" s="43">
        <v>4.6100000000000003</v>
      </c>
      <c r="T135" s="43">
        <v>4.6100000000000003</v>
      </c>
      <c r="U135" s="43">
        <v>4.6100000000000003</v>
      </c>
      <c r="V135" s="43">
        <v>4.6100000000000003</v>
      </c>
      <c r="W135" s="43">
        <v>4.6100000000000003</v>
      </c>
      <c r="X135" s="43">
        <v>4.6100000000000003</v>
      </c>
      <c r="Y135" s="43">
        <v>4.6100000000000003</v>
      </c>
      <c r="Z135" s="43">
        <v>4.6100000000000003</v>
      </c>
      <c r="AA135" s="43">
        <v>4.6100000000000003</v>
      </c>
    </row>
    <row r="136" spans="1:27" ht="12.75" customHeight="1" outlineLevel="1" x14ac:dyDescent="0.2">
      <c r="A136" s="92" t="s">
        <v>994</v>
      </c>
      <c r="B136" s="62" t="s">
        <v>79</v>
      </c>
      <c r="C136" s="42" t="s">
        <v>77</v>
      </c>
      <c r="D136" s="43">
        <f>$D$11</f>
        <v>330.69</v>
      </c>
      <c r="E136" s="43">
        <f t="shared" ref="E136:AA136" si="77">$D$11</f>
        <v>330.69</v>
      </c>
      <c r="F136" s="43">
        <f t="shared" si="77"/>
        <v>330.69</v>
      </c>
      <c r="G136" s="43">
        <f t="shared" si="77"/>
        <v>330.69</v>
      </c>
      <c r="H136" s="43">
        <f t="shared" si="77"/>
        <v>330.69</v>
      </c>
      <c r="I136" s="43">
        <f t="shared" si="77"/>
        <v>330.69</v>
      </c>
      <c r="J136" s="43">
        <f t="shared" si="77"/>
        <v>330.69</v>
      </c>
      <c r="K136" s="43">
        <f t="shared" si="77"/>
        <v>330.69</v>
      </c>
      <c r="L136" s="43">
        <f t="shared" si="77"/>
        <v>330.69</v>
      </c>
      <c r="M136" s="43">
        <f t="shared" si="77"/>
        <v>330.69</v>
      </c>
      <c r="N136" s="43">
        <f t="shared" si="77"/>
        <v>330.69</v>
      </c>
      <c r="O136" s="43">
        <f t="shared" si="77"/>
        <v>330.69</v>
      </c>
      <c r="P136" s="43">
        <f t="shared" si="77"/>
        <v>330.69</v>
      </c>
      <c r="Q136" s="43">
        <f t="shared" si="77"/>
        <v>330.69</v>
      </c>
      <c r="R136" s="43">
        <f t="shared" si="77"/>
        <v>330.69</v>
      </c>
      <c r="S136" s="43">
        <f t="shared" si="77"/>
        <v>330.69</v>
      </c>
      <c r="T136" s="43">
        <f t="shared" si="77"/>
        <v>330.69</v>
      </c>
      <c r="U136" s="43">
        <f t="shared" si="77"/>
        <v>330.69</v>
      </c>
      <c r="V136" s="43">
        <f t="shared" si="77"/>
        <v>330.69</v>
      </c>
      <c r="W136" s="43">
        <f t="shared" si="77"/>
        <v>330.69</v>
      </c>
      <c r="X136" s="43">
        <f t="shared" si="77"/>
        <v>330.69</v>
      </c>
      <c r="Y136" s="43">
        <f t="shared" si="77"/>
        <v>330.69</v>
      </c>
      <c r="Z136" s="43">
        <f t="shared" si="77"/>
        <v>330.69</v>
      </c>
      <c r="AA136" s="43">
        <f t="shared" si="77"/>
        <v>330.69</v>
      </c>
    </row>
    <row r="137" spans="1:27" ht="12.75" customHeight="1" x14ac:dyDescent="0.2">
      <c r="A137" s="91" t="s">
        <v>995</v>
      </c>
      <c r="B137" s="27" t="str">
        <f>"27"&amp;"."&amp;$B$663&amp;"."&amp;$B$664</f>
        <v>27.03.2023</v>
      </c>
      <c r="C137" s="83" t="s">
        <v>74</v>
      </c>
      <c r="D137" s="84">
        <f>ROUND(((D138+D139+D141+D140)/1000),5)</f>
        <v>1.7958000000000001</v>
      </c>
      <c r="E137" s="84">
        <f>ROUND(((E138+E139+E141+E140)/1000),5)</f>
        <v>1.62592</v>
      </c>
      <c r="F137" s="84">
        <f>ROUND(((F138+F139+F141+F140)/1000),5)</f>
        <v>1.5845800000000001</v>
      </c>
      <c r="G137" s="84">
        <f t="shared" ref="G137:AA137" si="78">ROUND(((G138+G139+G141+G140)/1000),5)</f>
        <v>1.57637</v>
      </c>
      <c r="H137" s="84">
        <f t="shared" si="78"/>
        <v>1.66567</v>
      </c>
      <c r="I137" s="84">
        <f t="shared" si="78"/>
        <v>1.80671</v>
      </c>
      <c r="J137" s="84">
        <f t="shared" si="78"/>
        <v>2.03424</v>
      </c>
      <c r="K137" s="84">
        <f t="shared" si="78"/>
        <v>2.2544400000000002</v>
      </c>
      <c r="L137" s="84">
        <f t="shared" si="78"/>
        <v>2.3243</v>
      </c>
      <c r="M137" s="84">
        <f t="shared" si="78"/>
        <v>2.3488799999999999</v>
      </c>
      <c r="N137" s="84">
        <f t="shared" si="78"/>
        <v>2.3569399999999998</v>
      </c>
      <c r="O137" s="84">
        <f t="shared" si="78"/>
        <v>2.3928099999999999</v>
      </c>
      <c r="P137" s="84">
        <f t="shared" si="78"/>
        <v>2.37819</v>
      </c>
      <c r="Q137" s="84">
        <f t="shared" si="78"/>
        <v>2.3871000000000002</v>
      </c>
      <c r="R137" s="84">
        <f t="shared" si="78"/>
        <v>2.3709500000000001</v>
      </c>
      <c r="S137" s="84">
        <f t="shared" si="78"/>
        <v>2.3613300000000002</v>
      </c>
      <c r="T137" s="84">
        <f t="shared" si="78"/>
        <v>2.3592900000000001</v>
      </c>
      <c r="U137" s="84">
        <f t="shared" si="78"/>
        <v>2.3187799999999998</v>
      </c>
      <c r="V137" s="84">
        <f t="shared" si="78"/>
        <v>2.33514</v>
      </c>
      <c r="W137" s="84">
        <f t="shared" si="78"/>
        <v>2.3471000000000002</v>
      </c>
      <c r="X137" s="84">
        <f t="shared" si="78"/>
        <v>2.3645900000000002</v>
      </c>
      <c r="Y137" s="84">
        <f t="shared" si="78"/>
        <v>2.3208500000000001</v>
      </c>
      <c r="Z137" s="84">
        <f t="shared" si="78"/>
        <v>2.07918</v>
      </c>
      <c r="AA137" s="84">
        <f t="shared" si="78"/>
        <v>1.9281299999999999</v>
      </c>
    </row>
    <row r="138" spans="1:27" ht="12.75" customHeight="1" outlineLevel="1" x14ac:dyDescent="0.2">
      <c r="A138" s="92" t="s">
        <v>996</v>
      </c>
      <c r="B138" s="62" t="s">
        <v>231</v>
      </c>
      <c r="C138" s="42" t="s">
        <v>77</v>
      </c>
      <c r="D138" s="43">
        <v>1394.32</v>
      </c>
      <c r="E138" s="43">
        <v>1224.44</v>
      </c>
      <c r="F138" s="43">
        <v>1183.0999999999999</v>
      </c>
      <c r="G138" s="43">
        <v>1174.8900000000001</v>
      </c>
      <c r="H138" s="43">
        <v>1264.19</v>
      </c>
      <c r="I138" s="43">
        <v>1405.23</v>
      </c>
      <c r="J138" s="43">
        <v>1632.76</v>
      </c>
      <c r="K138" s="43">
        <v>1852.96</v>
      </c>
      <c r="L138" s="43">
        <v>1922.82</v>
      </c>
      <c r="M138" s="43">
        <v>1947.4</v>
      </c>
      <c r="N138" s="43">
        <v>1955.46</v>
      </c>
      <c r="O138" s="43">
        <v>1991.33</v>
      </c>
      <c r="P138" s="43">
        <v>1976.71</v>
      </c>
      <c r="Q138" s="43">
        <v>1985.62</v>
      </c>
      <c r="R138" s="43">
        <v>1969.47</v>
      </c>
      <c r="S138" s="43">
        <v>1959.85</v>
      </c>
      <c r="T138" s="43">
        <v>1957.81</v>
      </c>
      <c r="U138" s="43">
        <v>1917.3</v>
      </c>
      <c r="V138" s="43">
        <v>1933.66</v>
      </c>
      <c r="W138" s="43">
        <v>1945.62</v>
      </c>
      <c r="X138" s="43">
        <v>1963.11</v>
      </c>
      <c r="Y138" s="43">
        <v>1919.37</v>
      </c>
      <c r="Z138" s="43">
        <v>1677.7</v>
      </c>
      <c r="AA138" s="43">
        <v>1526.65</v>
      </c>
    </row>
    <row r="139" spans="1:27" ht="12.75" customHeight="1" outlineLevel="1" x14ac:dyDescent="0.2">
      <c r="A139" s="92" t="s">
        <v>997</v>
      </c>
      <c r="B139" s="62" t="s">
        <v>88</v>
      </c>
      <c r="C139" s="42" t="s">
        <v>77</v>
      </c>
      <c r="D139" s="43">
        <f t="shared" ref="D139:AA139" si="79">$D$9</f>
        <v>66.180000000000007</v>
      </c>
      <c r="E139" s="43">
        <f t="shared" si="79"/>
        <v>66.180000000000007</v>
      </c>
      <c r="F139" s="43">
        <f t="shared" si="79"/>
        <v>66.180000000000007</v>
      </c>
      <c r="G139" s="43">
        <f t="shared" si="79"/>
        <v>66.180000000000007</v>
      </c>
      <c r="H139" s="43">
        <f t="shared" si="79"/>
        <v>66.180000000000007</v>
      </c>
      <c r="I139" s="43">
        <f t="shared" si="79"/>
        <v>66.180000000000007</v>
      </c>
      <c r="J139" s="43">
        <f t="shared" si="79"/>
        <v>66.180000000000007</v>
      </c>
      <c r="K139" s="43">
        <f t="shared" si="79"/>
        <v>66.180000000000007</v>
      </c>
      <c r="L139" s="43">
        <f t="shared" si="79"/>
        <v>66.180000000000007</v>
      </c>
      <c r="M139" s="43">
        <f t="shared" si="79"/>
        <v>66.180000000000007</v>
      </c>
      <c r="N139" s="43">
        <f t="shared" si="79"/>
        <v>66.180000000000007</v>
      </c>
      <c r="O139" s="43">
        <f t="shared" si="79"/>
        <v>66.180000000000007</v>
      </c>
      <c r="P139" s="43">
        <f t="shared" si="79"/>
        <v>66.180000000000007</v>
      </c>
      <c r="Q139" s="43">
        <f t="shared" si="79"/>
        <v>66.180000000000007</v>
      </c>
      <c r="R139" s="43">
        <f t="shared" si="79"/>
        <v>66.180000000000007</v>
      </c>
      <c r="S139" s="43">
        <f t="shared" si="79"/>
        <v>66.180000000000007</v>
      </c>
      <c r="T139" s="43">
        <f t="shared" si="79"/>
        <v>66.180000000000007</v>
      </c>
      <c r="U139" s="43">
        <f t="shared" si="79"/>
        <v>66.180000000000007</v>
      </c>
      <c r="V139" s="43">
        <f t="shared" si="79"/>
        <v>66.180000000000007</v>
      </c>
      <c r="W139" s="43">
        <f t="shared" si="79"/>
        <v>66.180000000000007</v>
      </c>
      <c r="X139" s="43">
        <f t="shared" si="79"/>
        <v>66.180000000000007</v>
      </c>
      <c r="Y139" s="43">
        <f t="shared" si="79"/>
        <v>66.180000000000007</v>
      </c>
      <c r="Z139" s="43">
        <f t="shared" si="79"/>
        <v>66.180000000000007</v>
      </c>
      <c r="AA139" s="43">
        <f t="shared" si="79"/>
        <v>66.180000000000007</v>
      </c>
    </row>
    <row r="140" spans="1:27" ht="12.75" customHeight="1" outlineLevel="1" x14ac:dyDescent="0.2">
      <c r="A140" s="92" t="s">
        <v>998</v>
      </c>
      <c r="B140" s="62" t="s">
        <v>81</v>
      </c>
      <c r="C140" s="42" t="s">
        <v>77</v>
      </c>
      <c r="D140" s="43">
        <v>4.6100000000000003</v>
      </c>
      <c r="E140" s="43">
        <v>4.6100000000000003</v>
      </c>
      <c r="F140" s="43">
        <v>4.6100000000000003</v>
      </c>
      <c r="G140" s="43">
        <v>4.6100000000000003</v>
      </c>
      <c r="H140" s="43">
        <v>4.6100000000000003</v>
      </c>
      <c r="I140" s="43">
        <v>4.6100000000000003</v>
      </c>
      <c r="J140" s="43">
        <v>4.6100000000000003</v>
      </c>
      <c r="K140" s="43">
        <v>4.6100000000000003</v>
      </c>
      <c r="L140" s="43">
        <v>4.6100000000000003</v>
      </c>
      <c r="M140" s="43">
        <v>4.6100000000000003</v>
      </c>
      <c r="N140" s="43">
        <v>4.6100000000000003</v>
      </c>
      <c r="O140" s="43">
        <v>4.6100000000000003</v>
      </c>
      <c r="P140" s="43">
        <v>4.6100000000000003</v>
      </c>
      <c r="Q140" s="43">
        <v>4.6100000000000003</v>
      </c>
      <c r="R140" s="43">
        <v>4.6100000000000003</v>
      </c>
      <c r="S140" s="43">
        <v>4.6100000000000003</v>
      </c>
      <c r="T140" s="43">
        <v>4.6100000000000003</v>
      </c>
      <c r="U140" s="43">
        <v>4.6100000000000003</v>
      </c>
      <c r="V140" s="43">
        <v>4.6100000000000003</v>
      </c>
      <c r="W140" s="43">
        <v>4.6100000000000003</v>
      </c>
      <c r="X140" s="43">
        <v>4.6100000000000003</v>
      </c>
      <c r="Y140" s="43">
        <v>4.6100000000000003</v>
      </c>
      <c r="Z140" s="43">
        <v>4.6100000000000003</v>
      </c>
      <c r="AA140" s="43">
        <v>4.6100000000000003</v>
      </c>
    </row>
    <row r="141" spans="1:27" ht="12.75" customHeight="1" outlineLevel="1" x14ac:dyDescent="0.2">
      <c r="A141" s="92" t="s">
        <v>999</v>
      </c>
      <c r="B141" s="62" t="s">
        <v>79</v>
      </c>
      <c r="C141" s="42" t="s">
        <v>77</v>
      </c>
      <c r="D141" s="43">
        <f>$D$11</f>
        <v>330.69</v>
      </c>
      <c r="E141" s="43">
        <f t="shared" ref="E141:AA141" si="80">$D$11</f>
        <v>330.69</v>
      </c>
      <c r="F141" s="43">
        <f t="shared" si="80"/>
        <v>330.69</v>
      </c>
      <c r="G141" s="43">
        <f t="shared" si="80"/>
        <v>330.69</v>
      </c>
      <c r="H141" s="43">
        <f t="shared" si="80"/>
        <v>330.69</v>
      </c>
      <c r="I141" s="43">
        <f t="shared" si="80"/>
        <v>330.69</v>
      </c>
      <c r="J141" s="43">
        <f t="shared" si="80"/>
        <v>330.69</v>
      </c>
      <c r="K141" s="43">
        <f t="shared" si="80"/>
        <v>330.69</v>
      </c>
      <c r="L141" s="43">
        <f t="shared" si="80"/>
        <v>330.69</v>
      </c>
      <c r="M141" s="43">
        <f t="shared" si="80"/>
        <v>330.69</v>
      </c>
      <c r="N141" s="43">
        <f t="shared" si="80"/>
        <v>330.69</v>
      </c>
      <c r="O141" s="43">
        <f t="shared" si="80"/>
        <v>330.69</v>
      </c>
      <c r="P141" s="43">
        <f t="shared" si="80"/>
        <v>330.69</v>
      </c>
      <c r="Q141" s="43">
        <f t="shared" si="80"/>
        <v>330.69</v>
      </c>
      <c r="R141" s="43">
        <f t="shared" si="80"/>
        <v>330.69</v>
      </c>
      <c r="S141" s="43">
        <f t="shared" si="80"/>
        <v>330.69</v>
      </c>
      <c r="T141" s="43">
        <f t="shared" si="80"/>
        <v>330.69</v>
      </c>
      <c r="U141" s="43">
        <f t="shared" si="80"/>
        <v>330.69</v>
      </c>
      <c r="V141" s="43">
        <f t="shared" si="80"/>
        <v>330.69</v>
      </c>
      <c r="W141" s="43">
        <f t="shared" si="80"/>
        <v>330.69</v>
      </c>
      <c r="X141" s="43">
        <f t="shared" si="80"/>
        <v>330.69</v>
      </c>
      <c r="Y141" s="43">
        <f t="shared" si="80"/>
        <v>330.69</v>
      </c>
      <c r="Z141" s="43">
        <f t="shared" si="80"/>
        <v>330.69</v>
      </c>
      <c r="AA141" s="43">
        <f t="shared" si="80"/>
        <v>330.69</v>
      </c>
    </row>
    <row r="142" spans="1:27" ht="12.75" customHeight="1" x14ac:dyDescent="0.2">
      <c r="A142" s="91" t="s">
        <v>1000</v>
      </c>
      <c r="B142" s="27" t="str">
        <f>"28"&amp;"."&amp;$B$663&amp;"."&amp;$B$664</f>
        <v>28.03.2023</v>
      </c>
      <c r="C142" s="83" t="s">
        <v>74</v>
      </c>
      <c r="D142" s="84">
        <f>ROUND(((D143+D144+D146+D145)/1000),5)</f>
        <v>1.7490000000000001</v>
      </c>
      <c r="E142" s="84">
        <f>ROUND(((E143+E144+E146+E145)/1000),5)</f>
        <v>1.64394</v>
      </c>
      <c r="F142" s="84">
        <f>ROUND(((F143+F144+F146+F145)/1000),5)</f>
        <v>1.57376</v>
      </c>
      <c r="G142" s="84">
        <f t="shared" ref="G142:AA142" si="81">ROUND(((G143+G144+G146+G145)/1000),5)</f>
        <v>1.58046</v>
      </c>
      <c r="H142" s="84">
        <f t="shared" si="81"/>
        <v>1.6501999999999999</v>
      </c>
      <c r="I142" s="84">
        <f t="shared" si="81"/>
        <v>1.83358</v>
      </c>
      <c r="J142" s="84">
        <f t="shared" si="81"/>
        <v>1.9268000000000001</v>
      </c>
      <c r="K142" s="84">
        <f t="shared" si="81"/>
        <v>2.1415500000000001</v>
      </c>
      <c r="L142" s="84">
        <f t="shared" si="81"/>
        <v>2.3099099999999999</v>
      </c>
      <c r="M142" s="84">
        <f t="shared" si="81"/>
        <v>2.33718</v>
      </c>
      <c r="N142" s="84">
        <f t="shared" si="81"/>
        <v>2.3446799999999999</v>
      </c>
      <c r="O142" s="84">
        <f t="shared" si="81"/>
        <v>2.2690999999999999</v>
      </c>
      <c r="P142" s="84">
        <f t="shared" si="81"/>
        <v>2.2359200000000001</v>
      </c>
      <c r="Q142" s="84">
        <f t="shared" si="81"/>
        <v>2.2394799999999999</v>
      </c>
      <c r="R142" s="84">
        <f t="shared" si="81"/>
        <v>2.2507799999999998</v>
      </c>
      <c r="S142" s="84">
        <f t="shared" si="81"/>
        <v>2.2433100000000001</v>
      </c>
      <c r="T142" s="84">
        <f t="shared" si="81"/>
        <v>2.2501600000000002</v>
      </c>
      <c r="U142" s="84">
        <f t="shared" si="81"/>
        <v>2.21889</v>
      </c>
      <c r="V142" s="84">
        <f t="shared" si="81"/>
        <v>2.2324999999999999</v>
      </c>
      <c r="W142" s="84">
        <f t="shared" si="81"/>
        <v>2.3210000000000002</v>
      </c>
      <c r="X142" s="84">
        <f t="shared" si="81"/>
        <v>2.34659</v>
      </c>
      <c r="Y142" s="84">
        <f t="shared" si="81"/>
        <v>2.2679800000000001</v>
      </c>
      <c r="Z142" s="84">
        <f t="shared" si="81"/>
        <v>2.0564200000000001</v>
      </c>
      <c r="AA142" s="84">
        <f t="shared" si="81"/>
        <v>1.86191</v>
      </c>
    </row>
    <row r="143" spans="1:27" ht="12.75" customHeight="1" outlineLevel="1" x14ac:dyDescent="0.2">
      <c r="A143" s="92" t="s">
        <v>1001</v>
      </c>
      <c r="B143" s="62" t="s">
        <v>231</v>
      </c>
      <c r="C143" s="42" t="s">
        <v>77</v>
      </c>
      <c r="D143" s="43">
        <v>1347.52</v>
      </c>
      <c r="E143" s="43">
        <v>1242.46</v>
      </c>
      <c r="F143" s="43">
        <v>1172.28</v>
      </c>
      <c r="G143" s="43">
        <v>1178.98</v>
      </c>
      <c r="H143" s="43">
        <v>1248.72</v>
      </c>
      <c r="I143" s="43">
        <v>1432.1</v>
      </c>
      <c r="J143" s="43">
        <v>1525.32</v>
      </c>
      <c r="K143" s="43">
        <v>1740.07</v>
      </c>
      <c r="L143" s="43">
        <v>1908.43</v>
      </c>
      <c r="M143" s="43">
        <v>1935.7</v>
      </c>
      <c r="N143" s="43">
        <v>1943.2</v>
      </c>
      <c r="O143" s="43">
        <v>1867.62</v>
      </c>
      <c r="P143" s="43">
        <v>1834.44</v>
      </c>
      <c r="Q143" s="43">
        <v>1838</v>
      </c>
      <c r="R143" s="43">
        <v>1849.3</v>
      </c>
      <c r="S143" s="43">
        <v>1841.83</v>
      </c>
      <c r="T143" s="43">
        <v>1848.68</v>
      </c>
      <c r="U143" s="43">
        <v>1817.41</v>
      </c>
      <c r="V143" s="43">
        <v>1831.02</v>
      </c>
      <c r="W143" s="43">
        <v>1919.52</v>
      </c>
      <c r="X143" s="43">
        <v>1945.11</v>
      </c>
      <c r="Y143" s="43">
        <v>1866.5</v>
      </c>
      <c r="Z143" s="43">
        <v>1654.94</v>
      </c>
      <c r="AA143" s="43">
        <v>1460.43</v>
      </c>
    </row>
    <row r="144" spans="1:27" ht="12.75" customHeight="1" outlineLevel="1" x14ac:dyDescent="0.2">
      <c r="A144" s="92" t="s">
        <v>1002</v>
      </c>
      <c r="B144" s="62" t="s">
        <v>88</v>
      </c>
      <c r="C144" s="42" t="s">
        <v>77</v>
      </c>
      <c r="D144" s="43">
        <f t="shared" ref="D144:AA144" si="82">$D$9</f>
        <v>66.180000000000007</v>
      </c>
      <c r="E144" s="43">
        <f t="shared" si="82"/>
        <v>66.180000000000007</v>
      </c>
      <c r="F144" s="43">
        <f t="shared" si="82"/>
        <v>66.180000000000007</v>
      </c>
      <c r="G144" s="43">
        <f t="shared" si="82"/>
        <v>66.180000000000007</v>
      </c>
      <c r="H144" s="43">
        <f t="shared" si="82"/>
        <v>66.180000000000007</v>
      </c>
      <c r="I144" s="43">
        <f t="shared" si="82"/>
        <v>66.180000000000007</v>
      </c>
      <c r="J144" s="43">
        <f t="shared" si="82"/>
        <v>66.180000000000007</v>
      </c>
      <c r="K144" s="43">
        <f t="shared" si="82"/>
        <v>66.180000000000007</v>
      </c>
      <c r="L144" s="43">
        <f t="shared" si="82"/>
        <v>66.180000000000007</v>
      </c>
      <c r="M144" s="43">
        <f t="shared" si="82"/>
        <v>66.180000000000007</v>
      </c>
      <c r="N144" s="43">
        <f t="shared" si="82"/>
        <v>66.180000000000007</v>
      </c>
      <c r="O144" s="43">
        <f t="shared" si="82"/>
        <v>66.180000000000007</v>
      </c>
      <c r="P144" s="43">
        <f t="shared" si="82"/>
        <v>66.180000000000007</v>
      </c>
      <c r="Q144" s="43">
        <f t="shared" si="82"/>
        <v>66.180000000000007</v>
      </c>
      <c r="R144" s="43">
        <f t="shared" si="82"/>
        <v>66.180000000000007</v>
      </c>
      <c r="S144" s="43">
        <f t="shared" si="82"/>
        <v>66.180000000000007</v>
      </c>
      <c r="T144" s="43">
        <f t="shared" si="82"/>
        <v>66.180000000000007</v>
      </c>
      <c r="U144" s="43">
        <f t="shared" si="82"/>
        <v>66.180000000000007</v>
      </c>
      <c r="V144" s="43">
        <f t="shared" si="82"/>
        <v>66.180000000000007</v>
      </c>
      <c r="W144" s="43">
        <f t="shared" si="82"/>
        <v>66.180000000000007</v>
      </c>
      <c r="X144" s="43">
        <f t="shared" si="82"/>
        <v>66.180000000000007</v>
      </c>
      <c r="Y144" s="43">
        <f t="shared" si="82"/>
        <v>66.180000000000007</v>
      </c>
      <c r="Z144" s="43">
        <f t="shared" si="82"/>
        <v>66.180000000000007</v>
      </c>
      <c r="AA144" s="43">
        <f t="shared" si="82"/>
        <v>66.180000000000007</v>
      </c>
    </row>
    <row r="145" spans="1:27" ht="12.75" customHeight="1" outlineLevel="1" x14ac:dyDescent="0.2">
      <c r="A145" s="92" t="s">
        <v>1003</v>
      </c>
      <c r="B145" s="62" t="s">
        <v>81</v>
      </c>
      <c r="C145" s="42" t="s">
        <v>77</v>
      </c>
      <c r="D145" s="43">
        <v>4.6100000000000003</v>
      </c>
      <c r="E145" s="43">
        <v>4.6100000000000003</v>
      </c>
      <c r="F145" s="43">
        <v>4.6100000000000003</v>
      </c>
      <c r="G145" s="43">
        <v>4.6100000000000003</v>
      </c>
      <c r="H145" s="43">
        <v>4.6100000000000003</v>
      </c>
      <c r="I145" s="43">
        <v>4.6100000000000003</v>
      </c>
      <c r="J145" s="43">
        <v>4.6100000000000003</v>
      </c>
      <c r="K145" s="43">
        <v>4.6100000000000003</v>
      </c>
      <c r="L145" s="43">
        <v>4.6100000000000003</v>
      </c>
      <c r="M145" s="43">
        <v>4.6100000000000003</v>
      </c>
      <c r="N145" s="43">
        <v>4.6100000000000003</v>
      </c>
      <c r="O145" s="43">
        <v>4.6100000000000003</v>
      </c>
      <c r="P145" s="43">
        <v>4.6100000000000003</v>
      </c>
      <c r="Q145" s="43">
        <v>4.6100000000000003</v>
      </c>
      <c r="R145" s="43">
        <v>4.6100000000000003</v>
      </c>
      <c r="S145" s="43">
        <v>4.6100000000000003</v>
      </c>
      <c r="T145" s="43">
        <v>4.6100000000000003</v>
      </c>
      <c r="U145" s="43">
        <v>4.6100000000000003</v>
      </c>
      <c r="V145" s="43">
        <v>4.6100000000000003</v>
      </c>
      <c r="W145" s="43">
        <v>4.6100000000000003</v>
      </c>
      <c r="X145" s="43">
        <v>4.6100000000000003</v>
      </c>
      <c r="Y145" s="43">
        <v>4.6100000000000003</v>
      </c>
      <c r="Z145" s="43">
        <v>4.6100000000000003</v>
      </c>
      <c r="AA145" s="43">
        <v>4.6100000000000003</v>
      </c>
    </row>
    <row r="146" spans="1:27" ht="12.75" customHeight="1" outlineLevel="1" x14ac:dyDescent="0.2">
      <c r="A146" s="92" t="s">
        <v>1004</v>
      </c>
      <c r="B146" s="62" t="s">
        <v>79</v>
      </c>
      <c r="C146" s="42" t="s">
        <v>77</v>
      </c>
      <c r="D146" s="43">
        <f>$D$11</f>
        <v>330.69</v>
      </c>
      <c r="E146" s="43">
        <f t="shared" ref="E146:AA146" si="83">$D$11</f>
        <v>330.69</v>
      </c>
      <c r="F146" s="43">
        <f t="shared" si="83"/>
        <v>330.69</v>
      </c>
      <c r="G146" s="43">
        <f t="shared" si="83"/>
        <v>330.69</v>
      </c>
      <c r="H146" s="43">
        <f t="shared" si="83"/>
        <v>330.69</v>
      </c>
      <c r="I146" s="43">
        <f t="shared" si="83"/>
        <v>330.69</v>
      </c>
      <c r="J146" s="43">
        <f t="shared" si="83"/>
        <v>330.69</v>
      </c>
      <c r="K146" s="43">
        <f t="shared" si="83"/>
        <v>330.69</v>
      </c>
      <c r="L146" s="43">
        <f t="shared" si="83"/>
        <v>330.69</v>
      </c>
      <c r="M146" s="43">
        <f t="shared" si="83"/>
        <v>330.69</v>
      </c>
      <c r="N146" s="43">
        <f t="shared" si="83"/>
        <v>330.69</v>
      </c>
      <c r="O146" s="43">
        <f t="shared" si="83"/>
        <v>330.69</v>
      </c>
      <c r="P146" s="43">
        <f t="shared" si="83"/>
        <v>330.69</v>
      </c>
      <c r="Q146" s="43">
        <f t="shared" si="83"/>
        <v>330.69</v>
      </c>
      <c r="R146" s="43">
        <f t="shared" si="83"/>
        <v>330.69</v>
      </c>
      <c r="S146" s="43">
        <f t="shared" si="83"/>
        <v>330.69</v>
      </c>
      <c r="T146" s="43">
        <f t="shared" si="83"/>
        <v>330.69</v>
      </c>
      <c r="U146" s="43">
        <f t="shared" si="83"/>
        <v>330.69</v>
      </c>
      <c r="V146" s="43">
        <f t="shared" si="83"/>
        <v>330.69</v>
      </c>
      <c r="W146" s="43">
        <f t="shared" si="83"/>
        <v>330.69</v>
      </c>
      <c r="X146" s="43">
        <f t="shared" si="83"/>
        <v>330.69</v>
      </c>
      <c r="Y146" s="43">
        <f t="shared" si="83"/>
        <v>330.69</v>
      </c>
      <c r="Z146" s="43">
        <f t="shared" si="83"/>
        <v>330.69</v>
      </c>
      <c r="AA146" s="43">
        <f t="shared" si="83"/>
        <v>330.69</v>
      </c>
    </row>
    <row r="147" spans="1:27" ht="12.75" customHeight="1" x14ac:dyDescent="0.2">
      <c r="A147" s="91" t="s">
        <v>1005</v>
      </c>
      <c r="B147" s="27" t="str">
        <f>"29"&amp;"."&amp;$B$663&amp;"."&amp;$B$664</f>
        <v>29.03.2023</v>
      </c>
      <c r="C147" s="83" t="s">
        <v>74</v>
      </c>
      <c r="D147" s="84">
        <f>ROUND(((D148+D149+D151+D150)/1000),5)</f>
        <v>1.5676099999999999</v>
      </c>
      <c r="E147" s="84">
        <f>ROUND(((E148+E149+E151+E150)/1000),5)</f>
        <v>1.4968900000000001</v>
      </c>
      <c r="F147" s="84">
        <f>ROUND(((F148+F149+F151+F150)/1000),5)</f>
        <v>1.4716800000000001</v>
      </c>
      <c r="G147" s="84">
        <f t="shared" ref="G147:AA147" si="84">ROUND(((G148+G149+G151+G150)/1000),5)</f>
        <v>1.4863</v>
      </c>
      <c r="H147" s="84">
        <f t="shared" si="84"/>
        <v>1.4997100000000001</v>
      </c>
      <c r="I147" s="84">
        <f t="shared" si="84"/>
        <v>1.5659099999999999</v>
      </c>
      <c r="J147" s="84">
        <f t="shared" si="84"/>
        <v>1.7978499999999999</v>
      </c>
      <c r="K147" s="84">
        <f t="shared" si="84"/>
        <v>1.93947</v>
      </c>
      <c r="L147" s="84">
        <f t="shared" si="84"/>
        <v>2.1120399999999999</v>
      </c>
      <c r="M147" s="84">
        <f t="shared" si="84"/>
        <v>2.2525599999999999</v>
      </c>
      <c r="N147" s="84">
        <f t="shared" si="84"/>
        <v>2.2710400000000002</v>
      </c>
      <c r="O147" s="84">
        <f t="shared" si="84"/>
        <v>2.3060499999999999</v>
      </c>
      <c r="P147" s="84">
        <f t="shared" si="84"/>
        <v>2.2753000000000001</v>
      </c>
      <c r="Q147" s="84">
        <f t="shared" si="84"/>
        <v>2.30951</v>
      </c>
      <c r="R147" s="84">
        <f t="shared" si="84"/>
        <v>2.29216</v>
      </c>
      <c r="S147" s="84">
        <f t="shared" si="84"/>
        <v>2.2429700000000001</v>
      </c>
      <c r="T147" s="84">
        <f t="shared" si="84"/>
        <v>2.1479300000000001</v>
      </c>
      <c r="U147" s="84">
        <f t="shared" si="84"/>
        <v>2.0418599999999998</v>
      </c>
      <c r="V147" s="84">
        <f t="shared" si="84"/>
        <v>2.0457299999999998</v>
      </c>
      <c r="W147" s="84">
        <f t="shared" si="84"/>
        <v>2.1133999999999999</v>
      </c>
      <c r="X147" s="84">
        <f t="shared" si="84"/>
        <v>2.1488299999999998</v>
      </c>
      <c r="Y147" s="84">
        <f t="shared" si="84"/>
        <v>2.0990199999999999</v>
      </c>
      <c r="Z147" s="84">
        <f t="shared" si="84"/>
        <v>1.80667</v>
      </c>
      <c r="AA147" s="84">
        <f t="shared" si="84"/>
        <v>1.6009800000000001</v>
      </c>
    </row>
    <row r="148" spans="1:27" ht="12.75" customHeight="1" outlineLevel="1" x14ac:dyDescent="0.2">
      <c r="A148" s="92" t="s">
        <v>1006</v>
      </c>
      <c r="B148" s="62" t="s">
        <v>231</v>
      </c>
      <c r="C148" s="42" t="s">
        <v>77</v>
      </c>
      <c r="D148" s="43">
        <v>1166.1300000000001</v>
      </c>
      <c r="E148" s="43">
        <v>1095.4100000000001</v>
      </c>
      <c r="F148" s="43">
        <v>1070.2</v>
      </c>
      <c r="G148" s="43">
        <v>1084.82</v>
      </c>
      <c r="H148" s="43">
        <v>1098.23</v>
      </c>
      <c r="I148" s="43">
        <v>1164.43</v>
      </c>
      <c r="J148" s="43">
        <v>1396.37</v>
      </c>
      <c r="K148" s="43">
        <v>1537.99</v>
      </c>
      <c r="L148" s="43">
        <v>1710.56</v>
      </c>
      <c r="M148" s="43">
        <v>1851.08</v>
      </c>
      <c r="N148" s="43">
        <v>1869.56</v>
      </c>
      <c r="O148" s="43">
        <v>1904.57</v>
      </c>
      <c r="P148" s="43">
        <v>1873.82</v>
      </c>
      <c r="Q148" s="43">
        <v>1908.03</v>
      </c>
      <c r="R148" s="43">
        <v>1890.68</v>
      </c>
      <c r="S148" s="43">
        <v>1841.49</v>
      </c>
      <c r="T148" s="43">
        <v>1746.45</v>
      </c>
      <c r="U148" s="43">
        <v>1640.38</v>
      </c>
      <c r="V148" s="43">
        <v>1644.25</v>
      </c>
      <c r="W148" s="43">
        <v>1711.92</v>
      </c>
      <c r="X148" s="43">
        <v>1747.35</v>
      </c>
      <c r="Y148" s="43">
        <v>1697.54</v>
      </c>
      <c r="Z148" s="43">
        <v>1405.19</v>
      </c>
      <c r="AA148" s="43">
        <v>1199.5</v>
      </c>
    </row>
    <row r="149" spans="1:27" ht="12.75" customHeight="1" outlineLevel="1" x14ac:dyDescent="0.2">
      <c r="A149" s="92" t="s">
        <v>1007</v>
      </c>
      <c r="B149" s="62" t="s">
        <v>88</v>
      </c>
      <c r="C149" s="42" t="s">
        <v>77</v>
      </c>
      <c r="D149" s="43">
        <f t="shared" ref="D149:AA149" si="85">$D$9</f>
        <v>66.180000000000007</v>
      </c>
      <c r="E149" s="43">
        <f t="shared" si="85"/>
        <v>66.180000000000007</v>
      </c>
      <c r="F149" s="43">
        <f t="shared" si="85"/>
        <v>66.180000000000007</v>
      </c>
      <c r="G149" s="43">
        <f t="shared" si="85"/>
        <v>66.180000000000007</v>
      </c>
      <c r="H149" s="43">
        <f t="shared" si="85"/>
        <v>66.180000000000007</v>
      </c>
      <c r="I149" s="43">
        <f t="shared" si="85"/>
        <v>66.180000000000007</v>
      </c>
      <c r="J149" s="43">
        <f t="shared" si="85"/>
        <v>66.180000000000007</v>
      </c>
      <c r="K149" s="43">
        <f t="shared" si="85"/>
        <v>66.180000000000007</v>
      </c>
      <c r="L149" s="43">
        <f t="shared" si="85"/>
        <v>66.180000000000007</v>
      </c>
      <c r="M149" s="43">
        <f t="shared" si="85"/>
        <v>66.180000000000007</v>
      </c>
      <c r="N149" s="43">
        <f t="shared" si="85"/>
        <v>66.180000000000007</v>
      </c>
      <c r="O149" s="43">
        <f t="shared" si="85"/>
        <v>66.180000000000007</v>
      </c>
      <c r="P149" s="43">
        <f t="shared" si="85"/>
        <v>66.180000000000007</v>
      </c>
      <c r="Q149" s="43">
        <f t="shared" si="85"/>
        <v>66.180000000000007</v>
      </c>
      <c r="R149" s="43">
        <f t="shared" si="85"/>
        <v>66.180000000000007</v>
      </c>
      <c r="S149" s="43">
        <f t="shared" si="85"/>
        <v>66.180000000000007</v>
      </c>
      <c r="T149" s="43">
        <f t="shared" si="85"/>
        <v>66.180000000000007</v>
      </c>
      <c r="U149" s="43">
        <f t="shared" si="85"/>
        <v>66.180000000000007</v>
      </c>
      <c r="V149" s="43">
        <f t="shared" si="85"/>
        <v>66.180000000000007</v>
      </c>
      <c r="W149" s="43">
        <f t="shared" si="85"/>
        <v>66.180000000000007</v>
      </c>
      <c r="X149" s="43">
        <f t="shared" si="85"/>
        <v>66.180000000000007</v>
      </c>
      <c r="Y149" s="43">
        <f t="shared" si="85"/>
        <v>66.180000000000007</v>
      </c>
      <c r="Z149" s="43">
        <f t="shared" si="85"/>
        <v>66.180000000000007</v>
      </c>
      <c r="AA149" s="43">
        <f t="shared" si="85"/>
        <v>66.180000000000007</v>
      </c>
    </row>
    <row r="150" spans="1:27" ht="12.75" customHeight="1" outlineLevel="1" x14ac:dyDescent="0.2">
      <c r="A150" s="92" t="s">
        <v>1008</v>
      </c>
      <c r="B150" s="62" t="s">
        <v>81</v>
      </c>
      <c r="C150" s="42" t="s">
        <v>77</v>
      </c>
      <c r="D150" s="43">
        <v>4.6100000000000003</v>
      </c>
      <c r="E150" s="43">
        <v>4.6100000000000003</v>
      </c>
      <c r="F150" s="43">
        <v>4.6100000000000003</v>
      </c>
      <c r="G150" s="43">
        <v>4.6100000000000003</v>
      </c>
      <c r="H150" s="43">
        <v>4.6100000000000003</v>
      </c>
      <c r="I150" s="43">
        <v>4.6100000000000003</v>
      </c>
      <c r="J150" s="43">
        <v>4.6100000000000003</v>
      </c>
      <c r="K150" s="43">
        <v>4.6100000000000003</v>
      </c>
      <c r="L150" s="43">
        <v>4.6100000000000003</v>
      </c>
      <c r="M150" s="43">
        <v>4.6100000000000003</v>
      </c>
      <c r="N150" s="43">
        <v>4.6100000000000003</v>
      </c>
      <c r="O150" s="43">
        <v>4.6100000000000003</v>
      </c>
      <c r="P150" s="43">
        <v>4.6100000000000003</v>
      </c>
      <c r="Q150" s="43">
        <v>4.6100000000000003</v>
      </c>
      <c r="R150" s="43">
        <v>4.6100000000000003</v>
      </c>
      <c r="S150" s="43">
        <v>4.6100000000000003</v>
      </c>
      <c r="T150" s="43">
        <v>4.6100000000000003</v>
      </c>
      <c r="U150" s="43">
        <v>4.6100000000000003</v>
      </c>
      <c r="V150" s="43">
        <v>4.6100000000000003</v>
      </c>
      <c r="W150" s="43">
        <v>4.6100000000000003</v>
      </c>
      <c r="X150" s="43">
        <v>4.6100000000000003</v>
      </c>
      <c r="Y150" s="43">
        <v>4.6100000000000003</v>
      </c>
      <c r="Z150" s="43">
        <v>4.6100000000000003</v>
      </c>
      <c r="AA150" s="43">
        <v>4.6100000000000003</v>
      </c>
    </row>
    <row r="151" spans="1:27" ht="12.75" customHeight="1" outlineLevel="1" x14ac:dyDescent="0.2">
      <c r="A151" s="92" t="s">
        <v>1009</v>
      </c>
      <c r="B151" s="62" t="s">
        <v>79</v>
      </c>
      <c r="C151" s="42" t="s">
        <v>77</v>
      </c>
      <c r="D151" s="43">
        <f>$D$11</f>
        <v>330.69</v>
      </c>
      <c r="E151" s="43">
        <f t="shared" ref="E151:AA151" si="86">$D$11</f>
        <v>330.69</v>
      </c>
      <c r="F151" s="43">
        <f t="shared" si="86"/>
        <v>330.69</v>
      </c>
      <c r="G151" s="43">
        <f t="shared" si="86"/>
        <v>330.69</v>
      </c>
      <c r="H151" s="43">
        <f t="shared" si="86"/>
        <v>330.69</v>
      </c>
      <c r="I151" s="43">
        <f t="shared" si="86"/>
        <v>330.69</v>
      </c>
      <c r="J151" s="43">
        <f t="shared" si="86"/>
        <v>330.69</v>
      </c>
      <c r="K151" s="43">
        <f t="shared" si="86"/>
        <v>330.69</v>
      </c>
      <c r="L151" s="43">
        <f t="shared" si="86"/>
        <v>330.69</v>
      </c>
      <c r="M151" s="43">
        <f t="shared" si="86"/>
        <v>330.69</v>
      </c>
      <c r="N151" s="43">
        <f t="shared" si="86"/>
        <v>330.69</v>
      </c>
      <c r="O151" s="43">
        <f t="shared" si="86"/>
        <v>330.69</v>
      </c>
      <c r="P151" s="43">
        <f t="shared" si="86"/>
        <v>330.69</v>
      </c>
      <c r="Q151" s="43">
        <f t="shared" si="86"/>
        <v>330.69</v>
      </c>
      <c r="R151" s="43">
        <f t="shared" si="86"/>
        <v>330.69</v>
      </c>
      <c r="S151" s="43">
        <f t="shared" si="86"/>
        <v>330.69</v>
      </c>
      <c r="T151" s="43">
        <f t="shared" si="86"/>
        <v>330.69</v>
      </c>
      <c r="U151" s="43">
        <f t="shared" si="86"/>
        <v>330.69</v>
      </c>
      <c r="V151" s="43">
        <f t="shared" si="86"/>
        <v>330.69</v>
      </c>
      <c r="W151" s="43">
        <f t="shared" si="86"/>
        <v>330.69</v>
      </c>
      <c r="X151" s="43">
        <f t="shared" si="86"/>
        <v>330.69</v>
      </c>
      <c r="Y151" s="43">
        <f t="shared" si="86"/>
        <v>330.69</v>
      </c>
      <c r="Z151" s="43">
        <f t="shared" si="86"/>
        <v>330.69</v>
      </c>
      <c r="AA151" s="43">
        <f t="shared" si="86"/>
        <v>330.69</v>
      </c>
    </row>
    <row r="152" spans="1:27" ht="12.75" customHeight="1" x14ac:dyDescent="0.2">
      <c r="A152" s="91" t="s">
        <v>1010</v>
      </c>
      <c r="B152" s="27" t="str">
        <f>"30"&amp;"."&amp;$B$663&amp;"."&amp;$B$664</f>
        <v>30.03.2023</v>
      </c>
      <c r="C152" s="83" t="s">
        <v>74</v>
      </c>
      <c r="D152" s="84">
        <f>ROUND(((D153+D154+D156+D155)/1000),5)</f>
        <v>1.51708</v>
      </c>
      <c r="E152" s="84">
        <f>ROUND(((E153+E154+E156+E155)/1000),5)</f>
        <v>1.4191400000000001</v>
      </c>
      <c r="F152" s="84">
        <f>ROUND(((F153+F154+F156+F155)/1000),5)</f>
        <v>1.38411</v>
      </c>
      <c r="G152" s="84">
        <f t="shared" ref="G152:AA152" si="87">ROUND(((G153+G154+G156+G155)/1000),5)</f>
        <v>1.3855599999999999</v>
      </c>
      <c r="H152" s="84">
        <f t="shared" si="87"/>
        <v>1.41612</v>
      </c>
      <c r="I152" s="84">
        <f t="shared" si="87"/>
        <v>1.50047</v>
      </c>
      <c r="J152" s="84">
        <f t="shared" si="87"/>
        <v>1.68089</v>
      </c>
      <c r="K152" s="84">
        <f t="shared" si="87"/>
        <v>1.90709</v>
      </c>
      <c r="L152" s="84">
        <f t="shared" si="87"/>
        <v>2.0249899999999998</v>
      </c>
      <c r="M152" s="84">
        <f t="shared" si="87"/>
        <v>2.1540300000000001</v>
      </c>
      <c r="N152" s="84">
        <f t="shared" si="87"/>
        <v>2.1497799999999998</v>
      </c>
      <c r="O152" s="84">
        <f t="shared" si="87"/>
        <v>2.16126</v>
      </c>
      <c r="P152" s="84">
        <f t="shared" si="87"/>
        <v>2.16065</v>
      </c>
      <c r="Q152" s="84">
        <f t="shared" si="87"/>
        <v>2.1599699999999999</v>
      </c>
      <c r="R152" s="84">
        <f t="shared" si="87"/>
        <v>2.1194899999999999</v>
      </c>
      <c r="S152" s="84">
        <f t="shared" si="87"/>
        <v>2.08724</v>
      </c>
      <c r="T152" s="84">
        <f t="shared" si="87"/>
        <v>2.0579800000000001</v>
      </c>
      <c r="U152" s="84">
        <f t="shared" si="87"/>
        <v>2.0234000000000001</v>
      </c>
      <c r="V152" s="84">
        <f t="shared" si="87"/>
        <v>2.0335899999999998</v>
      </c>
      <c r="W152" s="84">
        <f t="shared" si="87"/>
        <v>2.1061000000000001</v>
      </c>
      <c r="X152" s="84">
        <f t="shared" si="87"/>
        <v>2.15713</v>
      </c>
      <c r="Y152" s="84">
        <f t="shared" si="87"/>
        <v>2.0503999999999998</v>
      </c>
      <c r="Z152" s="84">
        <f t="shared" si="87"/>
        <v>1.80298</v>
      </c>
      <c r="AA152" s="84">
        <f t="shared" si="87"/>
        <v>1.5664899999999999</v>
      </c>
    </row>
    <row r="153" spans="1:27" ht="12.75" customHeight="1" outlineLevel="1" x14ac:dyDescent="0.2">
      <c r="A153" s="92" t="s">
        <v>1011</v>
      </c>
      <c r="B153" s="62" t="s">
        <v>231</v>
      </c>
      <c r="C153" s="42" t="s">
        <v>77</v>
      </c>
      <c r="D153" s="43">
        <v>1115.5999999999999</v>
      </c>
      <c r="E153" s="43">
        <v>1017.66</v>
      </c>
      <c r="F153" s="43">
        <v>982.63</v>
      </c>
      <c r="G153" s="43">
        <v>984.08</v>
      </c>
      <c r="H153" s="43">
        <v>1014.64</v>
      </c>
      <c r="I153" s="43">
        <v>1098.99</v>
      </c>
      <c r="J153" s="43">
        <v>1279.4100000000001</v>
      </c>
      <c r="K153" s="43">
        <v>1505.61</v>
      </c>
      <c r="L153" s="43">
        <v>1623.51</v>
      </c>
      <c r="M153" s="43">
        <v>1752.55</v>
      </c>
      <c r="N153" s="43">
        <v>1748.3</v>
      </c>
      <c r="O153" s="43">
        <v>1759.78</v>
      </c>
      <c r="P153" s="43">
        <v>1759.17</v>
      </c>
      <c r="Q153" s="43">
        <v>1758.49</v>
      </c>
      <c r="R153" s="43">
        <v>1718.01</v>
      </c>
      <c r="S153" s="43">
        <v>1685.76</v>
      </c>
      <c r="T153" s="43">
        <v>1656.5</v>
      </c>
      <c r="U153" s="43">
        <v>1621.92</v>
      </c>
      <c r="V153" s="43">
        <v>1632.11</v>
      </c>
      <c r="W153" s="43">
        <v>1704.62</v>
      </c>
      <c r="X153" s="43">
        <v>1755.65</v>
      </c>
      <c r="Y153" s="43">
        <v>1648.92</v>
      </c>
      <c r="Z153" s="43">
        <v>1401.5</v>
      </c>
      <c r="AA153" s="43">
        <v>1165.01</v>
      </c>
    </row>
    <row r="154" spans="1:27" ht="12.75" customHeight="1" outlineLevel="1" x14ac:dyDescent="0.2">
      <c r="A154" s="92" t="s">
        <v>1012</v>
      </c>
      <c r="B154" s="62" t="s">
        <v>88</v>
      </c>
      <c r="C154" s="42" t="s">
        <v>77</v>
      </c>
      <c r="D154" s="43">
        <f t="shared" ref="D154:AA154" si="88">$D$9</f>
        <v>66.180000000000007</v>
      </c>
      <c r="E154" s="43">
        <f t="shared" si="88"/>
        <v>66.180000000000007</v>
      </c>
      <c r="F154" s="43">
        <f t="shared" si="88"/>
        <v>66.180000000000007</v>
      </c>
      <c r="G154" s="43">
        <f t="shared" si="88"/>
        <v>66.180000000000007</v>
      </c>
      <c r="H154" s="43">
        <f t="shared" si="88"/>
        <v>66.180000000000007</v>
      </c>
      <c r="I154" s="43">
        <f t="shared" si="88"/>
        <v>66.180000000000007</v>
      </c>
      <c r="J154" s="43">
        <f t="shared" si="88"/>
        <v>66.180000000000007</v>
      </c>
      <c r="K154" s="43">
        <f t="shared" si="88"/>
        <v>66.180000000000007</v>
      </c>
      <c r="L154" s="43">
        <f t="shared" si="88"/>
        <v>66.180000000000007</v>
      </c>
      <c r="M154" s="43">
        <f t="shared" si="88"/>
        <v>66.180000000000007</v>
      </c>
      <c r="N154" s="43">
        <f t="shared" si="88"/>
        <v>66.180000000000007</v>
      </c>
      <c r="O154" s="43">
        <f t="shared" si="88"/>
        <v>66.180000000000007</v>
      </c>
      <c r="P154" s="43">
        <f t="shared" si="88"/>
        <v>66.180000000000007</v>
      </c>
      <c r="Q154" s="43">
        <f t="shared" si="88"/>
        <v>66.180000000000007</v>
      </c>
      <c r="R154" s="43">
        <f t="shared" si="88"/>
        <v>66.180000000000007</v>
      </c>
      <c r="S154" s="43">
        <f t="shared" si="88"/>
        <v>66.180000000000007</v>
      </c>
      <c r="T154" s="43">
        <f t="shared" si="88"/>
        <v>66.180000000000007</v>
      </c>
      <c r="U154" s="43">
        <f t="shared" si="88"/>
        <v>66.180000000000007</v>
      </c>
      <c r="V154" s="43">
        <f t="shared" si="88"/>
        <v>66.180000000000007</v>
      </c>
      <c r="W154" s="43">
        <f t="shared" si="88"/>
        <v>66.180000000000007</v>
      </c>
      <c r="X154" s="43">
        <f t="shared" si="88"/>
        <v>66.180000000000007</v>
      </c>
      <c r="Y154" s="43">
        <f t="shared" si="88"/>
        <v>66.180000000000007</v>
      </c>
      <c r="Z154" s="43">
        <f t="shared" si="88"/>
        <v>66.180000000000007</v>
      </c>
      <c r="AA154" s="43">
        <f t="shared" si="88"/>
        <v>66.180000000000007</v>
      </c>
    </row>
    <row r="155" spans="1:27" ht="12.75" customHeight="1" outlineLevel="1" x14ac:dyDescent="0.2">
      <c r="A155" s="92" t="s">
        <v>1013</v>
      </c>
      <c r="B155" s="62" t="s">
        <v>81</v>
      </c>
      <c r="C155" s="42" t="s">
        <v>77</v>
      </c>
      <c r="D155" s="43">
        <v>4.6100000000000003</v>
      </c>
      <c r="E155" s="43">
        <v>4.6100000000000003</v>
      </c>
      <c r="F155" s="43">
        <v>4.6100000000000003</v>
      </c>
      <c r="G155" s="43">
        <v>4.6100000000000003</v>
      </c>
      <c r="H155" s="43">
        <v>4.6100000000000003</v>
      </c>
      <c r="I155" s="43">
        <v>4.6100000000000003</v>
      </c>
      <c r="J155" s="43">
        <v>4.6100000000000003</v>
      </c>
      <c r="K155" s="43">
        <v>4.6100000000000003</v>
      </c>
      <c r="L155" s="43">
        <v>4.6100000000000003</v>
      </c>
      <c r="M155" s="43">
        <v>4.6100000000000003</v>
      </c>
      <c r="N155" s="43">
        <v>4.6100000000000003</v>
      </c>
      <c r="O155" s="43">
        <v>4.6100000000000003</v>
      </c>
      <c r="P155" s="43">
        <v>4.6100000000000003</v>
      </c>
      <c r="Q155" s="43">
        <v>4.6100000000000003</v>
      </c>
      <c r="R155" s="43">
        <v>4.6100000000000003</v>
      </c>
      <c r="S155" s="43">
        <v>4.6100000000000003</v>
      </c>
      <c r="T155" s="43">
        <v>4.6100000000000003</v>
      </c>
      <c r="U155" s="43">
        <v>4.6100000000000003</v>
      </c>
      <c r="V155" s="43">
        <v>4.6100000000000003</v>
      </c>
      <c r="W155" s="43">
        <v>4.6100000000000003</v>
      </c>
      <c r="X155" s="43">
        <v>4.6100000000000003</v>
      </c>
      <c r="Y155" s="43">
        <v>4.6100000000000003</v>
      </c>
      <c r="Z155" s="43">
        <v>4.6100000000000003</v>
      </c>
      <c r="AA155" s="43">
        <v>4.6100000000000003</v>
      </c>
    </row>
    <row r="156" spans="1:27" ht="12.75" customHeight="1" outlineLevel="1" x14ac:dyDescent="0.2">
      <c r="A156" s="92" t="s">
        <v>1014</v>
      </c>
      <c r="B156" s="62" t="s">
        <v>79</v>
      </c>
      <c r="C156" s="42" t="s">
        <v>77</v>
      </c>
      <c r="D156" s="43">
        <f>$D$11</f>
        <v>330.69</v>
      </c>
      <c r="E156" s="43">
        <f t="shared" ref="E156:AA156" si="89">$D$11</f>
        <v>330.69</v>
      </c>
      <c r="F156" s="43">
        <f t="shared" si="89"/>
        <v>330.69</v>
      </c>
      <c r="G156" s="43">
        <f t="shared" si="89"/>
        <v>330.69</v>
      </c>
      <c r="H156" s="43">
        <f t="shared" si="89"/>
        <v>330.69</v>
      </c>
      <c r="I156" s="43">
        <f t="shared" si="89"/>
        <v>330.69</v>
      </c>
      <c r="J156" s="43">
        <f t="shared" si="89"/>
        <v>330.69</v>
      </c>
      <c r="K156" s="43">
        <f t="shared" si="89"/>
        <v>330.69</v>
      </c>
      <c r="L156" s="43">
        <f t="shared" si="89"/>
        <v>330.69</v>
      </c>
      <c r="M156" s="43">
        <f t="shared" si="89"/>
        <v>330.69</v>
      </c>
      <c r="N156" s="43">
        <f t="shared" si="89"/>
        <v>330.69</v>
      </c>
      <c r="O156" s="43">
        <f t="shared" si="89"/>
        <v>330.69</v>
      </c>
      <c r="P156" s="43">
        <f t="shared" si="89"/>
        <v>330.69</v>
      </c>
      <c r="Q156" s="43">
        <f t="shared" si="89"/>
        <v>330.69</v>
      </c>
      <c r="R156" s="43">
        <f t="shared" si="89"/>
        <v>330.69</v>
      </c>
      <c r="S156" s="43">
        <f t="shared" si="89"/>
        <v>330.69</v>
      </c>
      <c r="T156" s="43">
        <f t="shared" si="89"/>
        <v>330.69</v>
      </c>
      <c r="U156" s="43">
        <f t="shared" si="89"/>
        <v>330.69</v>
      </c>
      <c r="V156" s="43">
        <f t="shared" si="89"/>
        <v>330.69</v>
      </c>
      <c r="W156" s="43">
        <f t="shared" si="89"/>
        <v>330.69</v>
      </c>
      <c r="X156" s="43">
        <f t="shared" si="89"/>
        <v>330.69</v>
      </c>
      <c r="Y156" s="43">
        <f t="shared" si="89"/>
        <v>330.69</v>
      </c>
      <c r="Z156" s="43">
        <f t="shared" si="89"/>
        <v>330.69</v>
      </c>
      <c r="AA156" s="43">
        <f t="shared" si="89"/>
        <v>330.69</v>
      </c>
    </row>
    <row r="157" spans="1:27" ht="12.75" customHeight="1" x14ac:dyDescent="0.2">
      <c r="A157" s="91" t="s">
        <v>1015</v>
      </c>
      <c r="B157" s="27" t="str">
        <f>"31"&amp;"."&amp;$B$663&amp;"."&amp;$B$664</f>
        <v>31.03.2023</v>
      </c>
      <c r="C157" s="83" t="s">
        <v>74</v>
      </c>
      <c r="D157" s="84">
        <f>ROUND(((D158+D159+D161+D160)/1000),5)</f>
        <v>1.5375099999999999</v>
      </c>
      <c r="E157" s="84">
        <f>ROUND(((E158+E159+E161+E160)/1000),5)</f>
        <v>1.4799199999999999</v>
      </c>
      <c r="F157" s="84">
        <f>ROUND(((F158+F159+F161+F160)/1000),5)</f>
        <v>1.42733</v>
      </c>
      <c r="G157" s="84">
        <f t="shared" ref="G157:AA157" si="90">ROUND(((G158+G159+G161+G160)/1000),5)</f>
        <v>1.44103</v>
      </c>
      <c r="H157" s="84">
        <f t="shared" si="90"/>
        <v>1.49152</v>
      </c>
      <c r="I157" s="84">
        <f t="shared" si="90"/>
        <v>1.56454</v>
      </c>
      <c r="J157" s="84">
        <f t="shared" si="90"/>
        <v>1.7902800000000001</v>
      </c>
      <c r="K157" s="84">
        <f t="shared" si="90"/>
        <v>1.93065</v>
      </c>
      <c r="L157" s="84">
        <f t="shared" si="90"/>
        <v>2.1604700000000001</v>
      </c>
      <c r="M157" s="84">
        <f t="shared" si="90"/>
        <v>2.27529</v>
      </c>
      <c r="N157" s="84">
        <f t="shared" si="90"/>
        <v>2.2841100000000001</v>
      </c>
      <c r="O157" s="84">
        <f t="shared" si="90"/>
        <v>2.31535</v>
      </c>
      <c r="P157" s="84">
        <f t="shared" si="90"/>
        <v>2.27102</v>
      </c>
      <c r="Q157" s="84">
        <f t="shared" si="90"/>
        <v>2.2825899999999999</v>
      </c>
      <c r="R157" s="84">
        <f t="shared" si="90"/>
        <v>2.2839100000000001</v>
      </c>
      <c r="S157" s="84">
        <f t="shared" si="90"/>
        <v>2.2285900000000001</v>
      </c>
      <c r="T157" s="84">
        <f t="shared" si="90"/>
        <v>2.1713100000000001</v>
      </c>
      <c r="U157" s="84">
        <f t="shared" si="90"/>
        <v>2.0794100000000002</v>
      </c>
      <c r="V157" s="84">
        <f t="shared" si="90"/>
        <v>2.0844399999999998</v>
      </c>
      <c r="W157" s="84">
        <f t="shared" si="90"/>
        <v>2.13428</v>
      </c>
      <c r="X157" s="84">
        <f t="shared" si="90"/>
        <v>2.17591</v>
      </c>
      <c r="Y157" s="84">
        <f t="shared" si="90"/>
        <v>2.0986099999999999</v>
      </c>
      <c r="Z157" s="84">
        <f t="shared" si="90"/>
        <v>1.97628</v>
      </c>
      <c r="AA157" s="84">
        <f t="shared" si="90"/>
        <v>1.80383</v>
      </c>
    </row>
    <row r="158" spans="1:27" ht="12.75" customHeight="1" outlineLevel="1" x14ac:dyDescent="0.2">
      <c r="A158" s="92" t="s">
        <v>1016</v>
      </c>
      <c r="B158" s="62" t="s">
        <v>231</v>
      </c>
      <c r="C158" s="42" t="s">
        <v>77</v>
      </c>
      <c r="D158" s="43">
        <v>1136.03</v>
      </c>
      <c r="E158" s="43">
        <v>1078.44</v>
      </c>
      <c r="F158" s="43">
        <v>1025.8499999999999</v>
      </c>
      <c r="G158" s="43">
        <v>1039.55</v>
      </c>
      <c r="H158" s="43">
        <v>1090.04</v>
      </c>
      <c r="I158" s="43">
        <v>1163.06</v>
      </c>
      <c r="J158" s="43">
        <v>1388.8</v>
      </c>
      <c r="K158" s="43">
        <v>1529.17</v>
      </c>
      <c r="L158" s="43">
        <v>1758.99</v>
      </c>
      <c r="M158" s="43">
        <v>1873.81</v>
      </c>
      <c r="N158" s="43">
        <v>1882.63</v>
      </c>
      <c r="O158" s="43">
        <v>1913.87</v>
      </c>
      <c r="P158" s="43">
        <v>1869.54</v>
      </c>
      <c r="Q158" s="43">
        <v>1881.11</v>
      </c>
      <c r="R158" s="43">
        <v>1882.43</v>
      </c>
      <c r="S158" s="43">
        <v>1827.11</v>
      </c>
      <c r="T158" s="43">
        <v>1769.83</v>
      </c>
      <c r="U158" s="43">
        <v>1677.93</v>
      </c>
      <c r="V158" s="43">
        <v>1682.96</v>
      </c>
      <c r="W158" s="43">
        <v>1732.8</v>
      </c>
      <c r="X158" s="43">
        <v>1774.43</v>
      </c>
      <c r="Y158" s="43">
        <v>1697.13</v>
      </c>
      <c r="Z158" s="43">
        <v>1574.8</v>
      </c>
      <c r="AA158" s="43">
        <v>1402.35</v>
      </c>
    </row>
    <row r="159" spans="1:27" ht="12.75" customHeight="1" outlineLevel="1" x14ac:dyDescent="0.2">
      <c r="A159" s="92" t="s">
        <v>1017</v>
      </c>
      <c r="B159" s="62" t="s">
        <v>88</v>
      </c>
      <c r="C159" s="42" t="s">
        <v>77</v>
      </c>
      <c r="D159" s="43">
        <f t="shared" ref="D159:AA159" si="91">$D$9</f>
        <v>66.180000000000007</v>
      </c>
      <c r="E159" s="43">
        <f t="shared" si="91"/>
        <v>66.180000000000007</v>
      </c>
      <c r="F159" s="43">
        <f t="shared" si="91"/>
        <v>66.180000000000007</v>
      </c>
      <c r="G159" s="43">
        <f t="shared" si="91"/>
        <v>66.180000000000007</v>
      </c>
      <c r="H159" s="43">
        <f t="shared" si="91"/>
        <v>66.180000000000007</v>
      </c>
      <c r="I159" s="43">
        <f t="shared" si="91"/>
        <v>66.180000000000007</v>
      </c>
      <c r="J159" s="43">
        <f t="shared" si="91"/>
        <v>66.180000000000007</v>
      </c>
      <c r="K159" s="43">
        <f t="shared" si="91"/>
        <v>66.180000000000007</v>
      </c>
      <c r="L159" s="43">
        <f t="shared" si="91"/>
        <v>66.180000000000007</v>
      </c>
      <c r="M159" s="43">
        <f t="shared" si="91"/>
        <v>66.180000000000007</v>
      </c>
      <c r="N159" s="43">
        <f t="shared" si="91"/>
        <v>66.180000000000007</v>
      </c>
      <c r="O159" s="43">
        <f t="shared" si="91"/>
        <v>66.180000000000007</v>
      </c>
      <c r="P159" s="43">
        <f t="shared" si="91"/>
        <v>66.180000000000007</v>
      </c>
      <c r="Q159" s="43">
        <f t="shared" si="91"/>
        <v>66.180000000000007</v>
      </c>
      <c r="R159" s="43">
        <f t="shared" si="91"/>
        <v>66.180000000000007</v>
      </c>
      <c r="S159" s="43">
        <f t="shared" si="91"/>
        <v>66.180000000000007</v>
      </c>
      <c r="T159" s="43">
        <f t="shared" si="91"/>
        <v>66.180000000000007</v>
      </c>
      <c r="U159" s="43">
        <f t="shared" si="91"/>
        <v>66.180000000000007</v>
      </c>
      <c r="V159" s="43">
        <f t="shared" si="91"/>
        <v>66.180000000000007</v>
      </c>
      <c r="W159" s="43">
        <f t="shared" si="91"/>
        <v>66.180000000000007</v>
      </c>
      <c r="X159" s="43">
        <f t="shared" si="91"/>
        <v>66.180000000000007</v>
      </c>
      <c r="Y159" s="43">
        <f t="shared" si="91"/>
        <v>66.180000000000007</v>
      </c>
      <c r="Z159" s="43">
        <f t="shared" si="91"/>
        <v>66.180000000000007</v>
      </c>
      <c r="AA159" s="43">
        <f t="shared" si="91"/>
        <v>66.180000000000007</v>
      </c>
    </row>
    <row r="160" spans="1:27" ht="12.75" customHeight="1" outlineLevel="1" x14ac:dyDescent="0.2">
      <c r="A160" s="92" t="s">
        <v>1018</v>
      </c>
      <c r="B160" s="62" t="s">
        <v>81</v>
      </c>
      <c r="C160" s="42" t="s">
        <v>77</v>
      </c>
      <c r="D160" s="43">
        <v>4.6100000000000003</v>
      </c>
      <c r="E160" s="43">
        <v>4.6100000000000003</v>
      </c>
      <c r="F160" s="43">
        <v>4.6100000000000003</v>
      </c>
      <c r="G160" s="43">
        <v>4.6100000000000003</v>
      </c>
      <c r="H160" s="43">
        <v>4.6100000000000003</v>
      </c>
      <c r="I160" s="43">
        <v>4.6100000000000003</v>
      </c>
      <c r="J160" s="43">
        <v>4.6100000000000003</v>
      </c>
      <c r="K160" s="43">
        <v>4.6100000000000003</v>
      </c>
      <c r="L160" s="43">
        <v>4.6100000000000003</v>
      </c>
      <c r="M160" s="43">
        <v>4.6100000000000003</v>
      </c>
      <c r="N160" s="43">
        <v>4.6100000000000003</v>
      </c>
      <c r="O160" s="43">
        <v>4.6100000000000003</v>
      </c>
      <c r="P160" s="43">
        <v>4.6100000000000003</v>
      </c>
      <c r="Q160" s="43">
        <v>4.6100000000000003</v>
      </c>
      <c r="R160" s="43">
        <v>4.6100000000000003</v>
      </c>
      <c r="S160" s="43">
        <v>4.6100000000000003</v>
      </c>
      <c r="T160" s="43">
        <v>4.6100000000000003</v>
      </c>
      <c r="U160" s="43">
        <v>4.6100000000000003</v>
      </c>
      <c r="V160" s="43">
        <v>4.6100000000000003</v>
      </c>
      <c r="W160" s="43">
        <v>4.6100000000000003</v>
      </c>
      <c r="X160" s="43">
        <v>4.6100000000000003</v>
      </c>
      <c r="Y160" s="43">
        <v>4.6100000000000003</v>
      </c>
      <c r="Z160" s="43">
        <v>4.6100000000000003</v>
      </c>
      <c r="AA160" s="43">
        <v>4.6100000000000003</v>
      </c>
    </row>
    <row r="161" spans="1:27" ht="12.75" customHeight="1" outlineLevel="1" x14ac:dyDescent="0.2">
      <c r="A161" s="92" t="s">
        <v>1019</v>
      </c>
      <c r="B161" s="62" t="s">
        <v>79</v>
      </c>
      <c r="C161" s="42" t="s">
        <v>77</v>
      </c>
      <c r="D161" s="43">
        <f>$D$11</f>
        <v>330.69</v>
      </c>
      <c r="E161" s="43">
        <f t="shared" ref="E161:AA161" si="92">$D$11</f>
        <v>330.69</v>
      </c>
      <c r="F161" s="43">
        <f t="shared" si="92"/>
        <v>330.69</v>
      </c>
      <c r="G161" s="43">
        <f t="shared" si="92"/>
        <v>330.69</v>
      </c>
      <c r="H161" s="43">
        <f t="shared" si="92"/>
        <v>330.69</v>
      </c>
      <c r="I161" s="43">
        <f t="shared" si="92"/>
        <v>330.69</v>
      </c>
      <c r="J161" s="43">
        <f t="shared" si="92"/>
        <v>330.69</v>
      </c>
      <c r="K161" s="43">
        <f t="shared" si="92"/>
        <v>330.69</v>
      </c>
      <c r="L161" s="43">
        <f t="shared" si="92"/>
        <v>330.69</v>
      </c>
      <c r="M161" s="43">
        <f t="shared" si="92"/>
        <v>330.69</v>
      </c>
      <c r="N161" s="43">
        <f t="shared" si="92"/>
        <v>330.69</v>
      </c>
      <c r="O161" s="43">
        <f t="shared" si="92"/>
        <v>330.69</v>
      </c>
      <c r="P161" s="43">
        <f t="shared" si="92"/>
        <v>330.69</v>
      </c>
      <c r="Q161" s="43">
        <f t="shared" si="92"/>
        <v>330.69</v>
      </c>
      <c r="R161" s="43">
        <f t="shared" si="92"/>
        <v>330.69</v>
      </c>
      <c r="S161" s="43">
        <f t="shared" si="92"/>
        <v>330.69</v>
      </c>
      <c r="T161" s="43">
        <f t="shared" si="92"/>
        <v>330.69</v>
      </c>
      <c r="U161" s="43">
        <f t="shared" si="92"/>
        <v>330.69</v>
      </c>
      <c r="V161" s="43">
        <f t="shared" si="92"/>
        <v>330.69</v>
      </c>
      <c r="W161" s="43">
        <f t="shared" si="92"/>
        <v>330.69</v>
      </c>
      <c r="X161" s="43">
        <f t="shared" si="92"/>
        <v>330.69</v>
      </c>
      <c r="Y161" s="43">
        <f t="shared" si="92"/>
        <v>330.69</v>
      </c>
      <c r="Z161" s="43">
        <f t="shared" si="92"/>
        <v>330.69</v>
      </c>
      <c r="AA161" s="43">
        <f t="shared" si="92"/>
        <v>330.69</v>
      </c>
    </row>
    <row r="162" spans="1:27" ht="12.75" customHeight="1" x14ac:dyDescent="0.2">
      <c r="A162" s="93"/>
      <c r="B162" s="94" t="s">
        <v>385</v>
      </c>
      <c r="C162" s="95"/>
      <c r="D162" s="96"/>
      <c r="E162" s="96"/>
      <c r="F162" s="96"/>
      <c r="G162" s="96"/>
      <c r="I162" s="38"/>
    </row>
    <row r="163" spans="1:27" ht="12.75" customHeight="1" x14ac:dyDescent="0.2">
      <c r="A163" s="93"/>
      <c r="B163" s="94" t="s">
        <v>385</v>
      </c>
      <c r="C163" s="95"/>
      <c r="D163" s="96"/>
      <c r="E163" s="96"/>
      <c r="F163" s="96"/>
      <c r="G163" s="96"/>
      <c r="I163" s="38"/>
    </row>
    <row r="164" spans="1:27" x14ac:dyDescent="0.2">
      <c r="A164" s="171" t="s">
        <v>386</v>
      </c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3"/>
    </row>
    <row r="165" spans="1:27" ht="27" customHeight="1" x14ac:dyDescent="0.2">
      <c r="A165" s="25" t="s">
        <v>62</v>
      </c>
      <c r="B165" s="26" t="s">
        <v>203</v>
      </c>
      <c r="C165" s="25" t="s">
        <v>204</v>
      </c>
      <c r="D165" s="26" t="s">
        <v>205</v>
      </c>
      <c r="E165" s="26" t="s">
        <v>206</v>
      </c>
      <c r="F165" s="26" t="s">
        <v>207</v>
      </c>
      <c r="G165" s="26" t="s">
        <v>208</v>
      </c>
      <c r="H165" s="26" t="s">
        <v>209</v>
      </c>
      <c r="I165" s="26" t="s">
        <v>210</v>
      </c>
      <c r="J165" s="26" t="s">
        <v>211</v>
      </c>
      <c r="K165" s="26" t="s">
        <v>212</v>
      </c>
      <c r="L165" s="26" t="s">
        <v>213</v>
      </c>
      <c r="M165" s="26" t="s">
        <v>214</v>
      </c>
      <c r="N165" s="26" t="s">
        <v>215</v>
      </c>
      <c r="O165" s="26" t="s">
        <v>216</v>
      </c>
      <c r="P165" s="26" t="s">
        <v>217</v>
      </c>
      <c r="Q165" s="26" t="s">
        <v>218</v>
      </c>
      <c r="R165" s="26" t="s">
        <v>219</v>
      </c>
      <c r="S165" s="26" t="s">
        <v>220</v>
      </c>
      <c r="T165" s="26" t="s">
        <v>221</v>
      </c>
      <c r="U165" s="26" t="s">
        <v>222</v>
      </c>
      <c r="V165" s="26" t="s">
        <v>223</v>
      </c>
      <c r="W165" s="26" t="s">
        <v>224</v>
      </c>
      <c r="X165" s="26" t="s">
        <v>225</v>
      </c>
      <c r="Y165" s="26" t="s">
        <v>226</v>
      </c>
      <c r="Z165" s="26" t="s">
        <v>227</v>
      </c>
      <c r="AA165" s="26" t="s">
        <v>228</v>
      </c>
    </row>
    <row r="166" spans="1:27" x14ac:dyDescent="0.2">
      <c r="A166" s="91" t="s">
        <v>1020</v>
      </c>
      <c r="B166" s="27" t="str">
        <f>"01"&amp;"."&amp;$B$663&amp;"."&amp;$B$664</f>
        <v>01.03.2023</v>
      </c>
      <c r="C166" s="83" t="s">
        <v>74</v>
      </c>
      <c r="D166" s="84">
        <f>ROUND(((D167+D168+D170+D169)/1000),5)</f>
        <v>1.7787599999999999</v>
      </c>
      <c r="E166" s="84">
        <f>ROUND(((E167+E168+E170+E169)/1000),5)</f>
        <v>1.67031</v>
      </c>
      <c r="F166" s="84">
        <f>ROUND(((F167+F168+F170+F169)/1000),5)</f>
        <v>1.64381</v>
      </c>
      <c r="G166" s="84">
        <f t="shared" ref="G166:AA166" si="93">ROUND(((G167+G168+G170+G169)/1000),5)</f>
        <v>1.63619</v>
      </c>
      <c r="H166" s="84">
        <f t="shared" si="93"/>
        <v>1.67961</v>
      </c>
      <c r="I166" s="84">
        <f t="shared" si="93"/>
        <v>1.8664400000000001</v>
      </c>
      <c r="J166" s="84">
        <f t="shared" si="93"/>
        <v>2.0244</v>
      </c>
      <c r="K166" s="84">
        <f t="shared" si="93"/>
        <v>2.2429000000000001</v>
      </c>
      <c r="L166" s="84">
        <f t="shared" si="93"/>
        <v>2.3269199999999999</v>
      </c>
      <c r="M166" s="84">
        <f t="shared" si="93"/>
        <v>2.41459</v>
      </c>
      <c r="N166" s="84">
        <f t="shared" si="93"/>
        <v>2.4254600000000002</v>
      </c>
      <c r="O166" s="84">
        <f t="shared" si="93"/>
        <v>2.3988</v>
      </c>
      <c r="P166" s="84">
        <f t="shared" si="93"/>
        <v>2.3744299999999998</v>
      </c>
      <c r="Q166" s="84">
        <f t="shared" si="93"/>
        <v>2.37601</v>
      </c>
      <c r="R166" s="84">
        <f t="shared" si="93"/>
        <v>2.32491</v>
      </c>
      <c r="S166" s="84">
        <f t="shared" si="93"/>
        <v>2.3112499999999998</v>
      </c>
      <c r="T166" s="84">
        <f t="shared" si="93"/>
        <v>2.2935099999999999</v>
      </c>
      <c r="U166" s="84">
        <f t="shared" si="93"/>
        <v>2.2876300000000001</v>
      </c>
      <c r="V166" s="84">
        <f t="shared" si="93"/>
        <v>2.3167499999999999</v>
      </c>
      <c r="W166" s="84">
        <f t="shared" si="93"/>
        <v>2.32165</v>
      </c>
      <c r="X166" s="84">
        <f t="shared" si="93"/>
        <v>2.3252999999999999</v>
      </c>
      <c r="Y166" s="84">
        <f t="shared" si="93"/>
        <v>2.2593899999999998</v>
      </c>
      <c r="Z166" s="84">
        <f t="shared" si="93"/>
        <v>2.1151</v>
      </c>
      <c r="AA166" s="84">
        <f t="shared" si="93"/>
        <v>2.0127100000000002</v>
      </c>
    </row>
    <row r="167" spans="1:27" ht="12.75" customHeight="1" outlineLevel="1" x14ac:dyDescent="0.2">
      <c r="A167" s="92" t="s">
        <v>1021</v>
      </c>
      <c r="B167" s="62" t="s">
        <v>231</v>
      </c>
      <c r="C167" s="42" t="s">
        <v>77</v>
      </c>
      <c r="D167" s="43">
        <v>1330.34</v>
      </c>
      <c r="E167" s="43">
        <v>1221.8900000000001</v>
      </c>
      <c r="F167" s="43">
        <v>1195.3900000000001</v>
      </c>
      <c r="G167" s="43">
        <v>1187.77</v>
      </c>
      <c r="H167" s="43">
        <v>1231.19</v>
      </c>
      <c r="I167" s="43">
        <v>1418.02</v>
      </c>
      <c r="J167" s="43">
        <v>1575.98</v>
      </c>
      <c r="K167" s="43">
        <v>1794.48</v>
      </c>
      <c r="L167" s="43">
        <v>1878.5</v>
      </c>
      <c r="M167" s="43">
        <v>1966.17</v>
      </c>
      <c r="N167" s="43">
        <v>1977.04</v>
      </c>
      <c r="O167" s="43">
        <v>1950.38</v>
      </c>
      <c r="P167" s="43">
        <v>1926.01</v>
      </c>
      <c r="Q167" s="43">
        <v>1927.59</v>
      </c>
      <c r="R167" s="43">
        <v>1876.49</v>
      </c>
      <c r="S167" s="43">
        <v>1862.83</v>
      </c>
      <c r="T167" s="43">
        <v>1845.09</v>
      </c>
      <c r="U167" s="43">
        <v>1839.21</v>
      </c>
      <c r="V167" s="43">
        <v>1868.33</v>
      </c>
      <c r="W167" s="43">
        <v>1873.23</v>
      </c>
      <c r="X167" s="43">
        <v>1876.88</v>
      </c>
      <c r="Y167" s="43">
        <v>1810.97</v>
      </c>
      <c r="Z167" s="43">
        <v>1666.68</v>
      </c>
      <c r="AA167" s="43">
        <v>1564.29</v>
      </c>
    </row>
    <row r="168" spans="1:27" ht="12.75" customHeight="1" outlineLevel="1" x14ac:dyDescent="0.2">
      <c r="A168" s="92" t="s">
        <v>1022</v>
      </c>
      <c r="B168" s="62" t="s">
        <v>88</v>
      </c>
      <c r="C168" s="42" t="s">
        <v>77</v>
      </c>
      <c r="D168" s="43">
        <v>113.12</v>
      </c>
      <c r="E168" s="43">
        <f>$D$168</f>
        <v>113.12</v>
      </c>
      <c r="F168" s="43">
        <f t="shared" ref="F168:AA168" si="94">$D$168</f>
        <v>113.12</v>
      </c>
      <c r="G168" s="43">
        <f t="shared" si="94"/>
        <v>113.12</v>
      </c>
      <c r="H168" s="43">
        <f t="shared" si="94"/>
        <v>113.12</v>
      </c>
      <c r="I168" s="43">
        <f t="shared" si="94"/>
        <v>113.12</v>
      </c>
      <c r="J168" s="43">
        <f t="shared" si="94"/>
        <v>113.12</v>
      </c>
      <c r="K168" s="43">
        <f t="shared" si="94"/>
        <v>113.12</v>
      </c>
      <c r="L168" s="43">
        <f t="shared" si="94"/>
        <v>113.12</v>
      </c>
      <c r="M168" s="43">
        <f t="shared" si="94"/>
        <v>113.12</v>
      </c>
      <c r="N168" s="43">
        <f t="shared" si="94"/>
        <v>113.12</v>
      </c>
      <c r="O168" s="43">
        <f t="shared" si="94"/>
        <v>113.12</v>
      </c>
      <c r="P168" s="43">
        <f t="shared" si="94"/>
        <v>113.12</v>
      </c>
      <c r="Q168" s="43">
        <f t="shared" si="94"/>
        <v>113.12</v>
      </c>
      <c r="R168" s="43">
        <f t="shared" si="94"/>
        <v>113.12</v>
      </c>
      <c r="S168" s="43">
        <f t="shared" si="94"/>
        <v>113.12</v>
      </c>
      <c r="T168" s="43">
        <f t="shared" si="94"/>
        <v>113.12</v>
      </c>
      <c r="U168" s="43">
        <f t="shared" si="94"/>
        <v>113.12</v>
      </c>
      <c r="V168" s="43">
        <f t="shared" si="94"/>
        <v>113.12</v>
      </c>
      <c r="W168" s="43">
        <f t="shared" si="94"/>
        <v>113.12</v>
      </c>
      <c r="X168" s="43">
        <f t="shared" si="94"/>
        <v>113.12</v>
      </c>
      <c r="Y168" s="43">
        <f t="shared" si="94"/>
        <v>113.12</v>
      </c>
      <c r="Z168" s="43">
        <f t="shared" si="94"/>
        <v>113.12</v>
      </c>
      <c r="AA168" s="43">
        <f t="shared" si="94"/>
        <v>113.12</v>
      </c>
    </row>
    <row r="169" spans="1:27" ht="12.75" customHeight="1" outlineLevel="1" x14ac:dyDescent="0.2">
      <c r="A169" s="92" t="s">
        <v>1023</v>
      </c>
      <c r="B169" s="62" t="s">
        <v>81</v>
      </c>
      <c r="C169" s="42" t="s">
        <v>77</v>
      </c>
      <c r="D169" s="43">
        <v>4.6100000000000003</v>
      </c>
      <c r="E169" s="43">
        <v>4.6100000000000003</v>
      </c>
      <c r="F169" s="43">
        <v>4.6100000000000003</v>
      </c>
      <c r="G169" s="43">
        <v>4.6100000000000003</v>
      </c>
      <c r="H169" s="43">
        <v>4.6100000000000003</v>
      </c>
      <c r="I169" s="43">
        <v>4.6100000000000003</v>
      </c>
      <c r="J169" s="43">
        <v>4.6100000000000003</v>
      </c>
      <c r="K169" s="43">
        <v>4.6100000000000003</v>
      </c>
      <c r="L169" s="43">
        <v>4.6100000000000003</v>
      </c>
      <c r="M169" s="43">
        <v>4.6100000000000003</v>
      </c>
      <c r="N169" s="43">
        <v>4.6100000000000003</v>
      </c>
      <c r="O169" s="43">
        <v>4.6100000000000003</v>
      </c>
      <c r="P169" s="43">
        <v>4.6100000000000003</v>
      </c>
      <c r="Q169" s="43">
        <v>4.6100000000000003</v>
      </c>
      <c r="R169" s="43">
        <v>4.6100000000000003</v>
      </c>
      <c r="S169" s="43">
        <v>4.6100000000000003</v>
      </c>
      <c r="T169" s="43">
        <v>4.6100000000000003</v>
      </c>
      <c r="U169" s="43">
        <v>4.6100000000000003</v>
      </c>
      <c r="V169" s="43">
        <v>4.6100000000000003</v>
      </c>
      <c r="W169" s="43">
        <v>4.6100000000000003</v>
      </c>
      <c r="X169" s="43">
        <v>4.6100000000000003</v>
      </c>
      <c r="Y169" s="43">
        <v>4.6100000000000003</v>
      </c>
      <c r="Z169" s="43">
        <v>4.6100000000000003</v>
      </c>
      <c r="AA169" s="43">
        <v>4.6100000000000003</v>
      </c>
    </row>
    <row r="170" spans="1:27" ht="12.75" customHeight="1" outlineLevel="1" x14ac:dyDescent="0.2">
      <c r="A170" s="92" t="s">
        <v>1024</v>
      </c>
      <c r="B170" s="62" t="s">
        <v>79</v>
      </c>
      <c r="C170" s="42" t="s">
        <v>77</v>
      </c>
      <c r="D170" s="43">
        <f>$D$11</f>
        <v>330.69</v>
      </c>
      <c r="E170" s="43">
        <f t="shared" ref="E170:AA170" si="95">$D$11</f>
        <v>330.69</v>
      </c>
      <c r="F170" s="43">
        <f t="shared" si="95"/>
        <v>330.69</v>
      </c>
      <c r="G170" s="43">
        <f t="shared" si="95"/>
        <v>330.69</v>
      </c>
      <c r="H170" s="43">
        <f t="shared" si="95"/>
        <v>330.69</v>
      </c>
      <c r="I170" s="43">
        <f t="shared" si="95"/>
        <v>330.69</v>
      </c>
      <c r="J170" s="43">
        <f t="shared" si="95"/>
        <v>330.69</v>
      </c>
      <c r="K170" s="43">
        <f t="shared" si="95"/>
        <v>330.69</v>
      </c>
      <c r="L170" s="43">
        <f t="shared" si="95"/>
        <v>330.69</v>
      </c>
      <c r="M170" s="43">
        <f t="shared" si="95"/>
        <v>330.69</v>
      </c>
      <c r="N170" s="43">
        <f t="shared" si="95"/>
        <v>330.69</v>
      </c>
      <c r="O170" s="43">
        <f t="shared" si="95"/>
        <v>330.69</v>
      </c>
      <c r="P170" s="43">
        <f t="shared" si="95"/>
        <v>330.69</v>
      </c>
      <c r="Q170" s="43">
        <f t="shared" si="95"/>
        <v>330.69</v>
      </c>
      <c r="R170" s="43">
        <f t="shared" si="95"/>
        <v>330.69</v>
      </c>
      <c r="S170" s="43">
        <f t="shared" si="95"/>
        <v>330.69</v>
      </c>
      <c r="T170" s="43">
        <f t="shared" si="95"/>
        <v>330.69</v>
      </c>
      <c r="U170" s="43">
        <f t="shared" si="95"/>
        <v>330.69</v>
      </c>
      <c r="V170" s="43">
        <f t="shared" si="95"/>
        <v>330.69</v>
      </c>
      <c r="W170" s="43">
        <f t="shared" si="95"/>
        <v>330.69</v>
      </c>
      <c r="X170" s="43">
        <f t="shared" si="95"/>
        <v>330.69</v>
      </c>
      <c r="Y170" s="43">
        <f t="shared" si="95"/>
        <v>330.69</v>
      </c>
      <c r="Z170" s="43">
        <f t="shared" si="95"/>
        <v>330.69</v>
      </c>
      <c r="AA170" s="43">
        <f t="shared" si="95"/>
        <v>330.69</v>
      </c>
    </row>
    <row r="171" spans="1:27" x14ac:dyDescent="0.2">
      <c r="A171" s="91" t="s">
        <v>1025</v>
      </c>
      <c r="B171" s="27" t="str">
        <f>"02"&amp;"."&amp;$B$663&amp;"."&amp;$B$664</f>
        <v>02.03.2023</v>
      </c>
      <c r="C171" s="83" t="s">
        <v>74</v>
      </c>
      <c r="D171" s="84">
        <f>ROUND(((D172+D173+D175+D174)/1000),5)</f>
        <v>1.69815</v>
      </c>
      <c r="E171" s="84">
        <f>ROUND(((E172+E173+E175+E174)/1000),5)</f>
        <v>1.6357600000000001</v>
      </c>
      <c r="F171" s="84">
        <f>ROUND(((F172+F173+F175+F174)/1000),5)</f>
        <v>1.61808</v>
      </c>
      <c r="G171" s="84">
        <f t="shared" ref="G171:AA171" si="96">ROUND(((G172+G173+G175+G174)/1000),5)</f>
        <v>1.6328100000000001</v>
      </c>
      <c r="H171" s="84">
        <f t="shared" si="96"/>
        <v>1.7117899999999999</v>
      </c>
      <c r="I171" s="84">
        <f t="shared" si="96"/>
        <v>1.92622</v>
      </c>
      <c r="J171" s="84">
        <f t="shared" si="96"/>
        <v>2.0735600000000001</v>
      </c>
      <c r="K171" s="84">
        <f t="shared" si="96"/>
        <v>2.1944499999999998</v>
      </c>
      <c r="L171" s="84">
        <f t="shared" si="96"/>
        <v>2.3088000000000002</v>
      </c>
      <c r="M171" s="84">
        <f t="shared" si="96"/>
        <v>2.3191999999999999</v>
      </c>
      <c r="N171" s="84">
        <f t="shared" si="96"/>
        <v>2.3341799999999999</v>
      </c>
      <c r="O171" s="84">
        <f t="shared" si="96"/>
        <v>2.39208</v>
      </c>
      <c r="P171" s="84">
        <f t="shared" si="96"/>
        <v>2.3725000000000001</v>
      </c>
      <c r="Q171" s="84">
        <f t="shared" si="96"/>
        <v>2.37405</v>
      </c>
      <c r="R171" s="84">
        <f t="shared" si="96"/>
        <v>2.3681100000000002</v>
      </c>
      <c r="S171" s="84">
        <f t="shared" si="96"/>
        <v>2.3218299999999998</v>
      </c>
      <c r="T171" s="84">
        <f t="shared" si="96"/>
        <v>2.28179</v>
      </c>
      <c r="U171" s="84">
        <f t="shared" si="96"/>
        <v>2.2793299999999999</v>
      </c>
      <c r="V171" s="84">
        <f t="shared" si="96"/>
        <v>2.3238500000000002</v>
      </c>
      <c r="W171" s="84">
        <f t="shared" si="96"/>
        <v>2.3767200000000002</v>
      </c>
      <c r="X171" s="84">
        <f t="shared" si="96"/>
        <v>2.3363200000000002</v>
      </c>
      <c r="Y171" s="84">
        <f t="shared" si="96"/>
        <v>2.2732199999999998</v>
      </c>
      <c r="Z171" s="84">
        <f t="shared" si="96"/>
        <v>2.1679599999999999</v>
      </c>
      <c r="AA171" s="84">
        <f t="shared" si="96"/>
        <v>2.0835300000000001</v>
      </c>
    </row>
    <row r="172" spans="1:27" ht="12.75" customHeight="1" outlineLevel="1" x14ac:dyDescent="0.2">
      <c r="A172" s="92" t="s">
        <v>1026</v>
      </c>
      <c r="B172" s="62" t="s">
        <v>231</v>
      </c>
      <c r="C172" s="42" t="s">
        <v>77</v>
      </c>
      <c r="D172" s="43">
        <v>1249.73</v>
      </c>
      <c r="E172" s="43">
        <v>1187.3399999999999</v>
      </c>
      <c r="F172" s="43">
        <v>1169.6600000000001</v>
      </c>
      <c r="G172" s="43">
        <v>1184.3900000000001</v>
      </c>
      <c r="H172" s="43">
        <v>1263.3699999999999</v>
      </c>
      <c r="I172" s="43">
        <v>1477.8</v>
      </c>
      <c r="J172" s="43">
        <v>1625.14</v>
      </c>
      <c r="K172" s="43">
        <v>1746.03</v>
      </c>
      <c r="L172" s="43">
        <v>1860.38</v>
      </c>
      <c r="M172" s="43">
        <v>1870.78</v>
      </c>
      <c r="N172" s="43">
        <v>1885.76</v>
      </c>
      <c r="O172" s="43">
        <v>1943.66</v>
      </c>
      <c r="P172" s="43">
        <v>1924.08</v>
      </c>
      <c r="Q172" s="43">
        <v>1925.63</v>
      </c>
      <c r="R172" s="43">
        <v>1919.69</v>
      </c>
      <c r="S172" s="43">
        <v>1873.41</v>
      </c>
      <c r="T172" s="43">
        <v>1833.37</v>
      </c>
      <c r="U172" s="43">
        <v>1830.91</v>
      </c>
      <c r="V172" s="43">
        <v>1875.43</v>
      </c>
      <c r="W172" s="43">
        <v>1928.3</v>
      </c>
      <c r="X172" s="43">
        <v>1887.9</v>
      </c>
      <c r="Y172" s="43">
        <v>1824.8</v>
      </c>
      <c r="Z172" s="43">
        <v>1719.54</v>
      </c>
      <c r="AA172" s="43">
        <v>1635.11</v>
      </c>
    </row>
    <row r="173" spans="1:27" ht="12.75" customHeight="1" outlineLevel="1" x14ac:dyDescent="0.2">
      <c r="A173" s="92" t="s">
        <v>1027</v>
      </c>
      <c r="B173" s="62" t="s">
        <v>88</v>
      </c>
      <c r="C173" s="42" t="s">
        <v>77</v>
      </c>
      <c r="D173" s="43">
        <f>$D$168</f>
        <v>113.12</v>
      </c>
      <c r="E173" s="43">
        <f>$D$168</f>
        <v>113.12</v>
      </c>
      <c r="F173" s="43">
        <f t="shared" ref="F173:AA173" si="97">$D$168</f>
        <v>113.12</v>
      </c>
      <c r="G173" s="43">
        <f t="shared" si="97"/>
        <v>113.12</v>
      </c>
      <c r="H173" s="43">
        <f t="shared" si="97"/>
        <v>113.12</v>
      </c>
      <c r="I173" s="43">
        <f t="shared" si="97"/>
        <v>113.12</v>
      </c>
      <c r="J173" s="43">
        <f t="shared" si="97"/>
        <v>113.12</v>
      </c>
      <c r="K173" s="43">
        <f t="shared" si="97"/>
        <v>113.12</v>
      </c>
      <c r="L173" s="43">
        <f t="shared" si="97"/>
        <v>113.12</v>
      </c>
      <c r="M173" s="43">
        <f t="shared" si="97"/>
        <v>113.12</v>
      </c>
      <c r="N173" s="43">
        <f t="shared" si="97"/>
        <v>113.12</v>
      </c>
      <c r="O173" s="43">
        <f t="shared" si="97"/>
        <v>113.12</v>
      </c>
      <c r="P173" s="43">
        <f t="shared" si="97"/>
        <v>113.12</v>
      </c>
      <c r="Q173" s="43">
        <f t="shared" si="97"/>
        <v>113.12</v>
      </c>
      <c r="R173" s="43">
        <f t="shared" si="97"/>
        <v>113.12</v>
      </c>
      <c r="S173" s="43">
        <f t="shared" si="97"/>
        <v>113.12</v>
      </c>
      <c r="T173" s="43">
        <f t="shared" si="97"/>
        <v>113.12</v>
      </c>
      <c r="U173" s="43">
        <f t="shared" si="97"/>
        <v>113.12</v>
      </c>
      <c r="V173" s="43">
        <f t="shared" si="97"/>
        <v>113.12</v>
      </c>
      <c r="W173" s="43">
        <f t="shared" si="97"/>
        <v>113.12</v>
      </c>
      <c r="X173" s="43">
        <f t="shared" si="97"/>
        <v>113.12</v>
      </c>
      <c r="Y173" s="43">
        <f t="shared" si="97"/>
        <v>113.12</v>
      </c>
      <c r="Z173" s="43">
        <f t="shared" si="97"/>
        <v>113.12</v>
      </c>
      <c r="AA173" s="43">
        <f t="shared" si="97"/>
        <v>113.12</v>
      </c>
    </row>
    <row r="174" spans="1:27" ht="12.75" customHeight="1" outlineLevel="1" x14ac:dyDescent="0.2">
      <c r="A174" s="92" t="s">
        <v>1028</v>
      </c>
      <c r="B174" s="62" t="s">
        <v>81</v>
      </c>
      <c r="C174" s="42" t="s">
        <v>77</v>
      </c>
      <c r="D174" s="43">
        <v>4.6100000000000003</v>
      </c>
      <c r="E174" s="43">
        <v>4.6100000000000003</v>
      </c>
      <c r="F174" s="43">
        <v>4.6100000000000003</v>
      </c>
      <c r="G174" s="43">
        <v>4.6100000000000003</v>
      </c>
      <c r="H174" s="43">
        <v>4.6100000000000003</v>
      </c>
      <c r="I174" s="43">
        <v>4.6100000000000003</v>
      </c>
      <c r="J174" s="43">
        <v>4.6100000000000003</v>
      </c>
      <c r="K174" s="43">
        <v>4.6100000000000003</v>
      </c>
      <c r="L174" s="43">
        <v>4.6100000000000003</v>
      </c>
      <c r="M174" s="43">
        <v>4.6100000000000003</v>
      </c>
      <c r="N174" s="43">
        <v>4.6100000000000003</v>
      </c>
      <c r="O174" s="43">
        <v>4.6100000000000003</v>
      </c>
      <c r="P174" s="43">
        <v>4.6100000000000003</v>
      </c>
      <c r="Q174" s="43">
        <v>4.6100000000000003</v>
      </c>
      <c r="R174" s="43">
        <v>4.6100000000000003</v>
      </c>
      <c r="S174" s="43">
        <v>4.6100000000000003</v>
      </c>
      <c r="T174" s="43">
        <v>4.6100000000000003</v>
      </c>
      <c r="U174" s="43">
        <v>4.6100000000000003</v>
      </c>
      <c r="V174" s="43">
        <v>4.6100000000000003</v>
      </c>
      <c r="W174" s="43">
        <v>4.6100000000000003</v>
      </c>
      <c r="X174" s="43">
        <v>4.6100000000000003</v>
      </c>
      <c r="Y174" s="43">
        <v>4.6100000000000003</v>
      </c>
      <c r="Z174" s="43">
        <v>4.6100000000000003</v>
      </c>
      <c r="AA174" s="43">
        <v>4.6100000000000003</v>
      </c>
    </row>
    <row r="175" spans="1:27" ht="12.75" customHeight="1" outlineLevel="1" x14ac:dyDescent="0.2">
      <c r="A175" s="92" t="s">
        <v>1029</v>
      </c>
      <c r="B175" s="62" t="s">
        <v>79</v>
      </c>
      <c r="C175" s="42" t="s">
        <v>77</v>
      </c>
      <c r="D175" s="43">
        <f>$D$11</f>
        <v>330.69</v>
      </c>
      <c r="E175" s="43">
        <f t="shared" ref="E175:AA175" si="98">$D$11</f>
        <v>330.69</v>
      </c>
      <c r="F175" s="43">
        <f t="shared" si="98"/>
        <v>330.69</v>
      </c>
      <c r="G175" s="43">
        <f t="shared" si="98"/>
        <v>330.69</v>
      </c>
      <c r="H175" s="43">
        <f t="shared" si="98"/>
        <v>330.69</v>
      </c>
      <c r="I175" s="43">
        <f t="shared" si="98"/>
        <v>330.69</v>
      </c>
      <c r="J175" s="43">
        <f t="shared" si="98"/>
        <v>330.69</v>
      </c>
      <c r="K175" s="43">
        <f t="shared" si="98"/>
        <v>330.69</v>
      </c>
      <c r="L175" s="43">
        <f t="shared" si="98"/>
        <v>330.69</v>
      </c>
      <c r="M175" s="43">
        <f t="shared" si="98"/>
        <v>330.69</v>
      </c>
      <c r="N175" s="43">
        <f t="shared" si="98"/>
        <v>330.69</v>
      </c>
      <c r="O175" s="43">
        <f t="shared" si="98"/>
        <v>330.69</v>
      </c>
      <c r="P175" s="43">
        <f t="shared" si="98"/>
        <v>330.69</v>
      </c>
      <c r="Q175" s="43">
        <f t="shared" si="98"/>
        <v>330.69</v>
      </c>
      <c r="R175" s="43">
        <f t="shared" si="98"/>
        <v>330.69</v>
      </c>
      <c r="S175" s="43">
        <f t="shared" si="98"/>
        <v>330.69</v>
      </c>
      <c r="T175" s="43">
        <f t="shared" si="98"/>
        <v>330.69</v>
      </c>
      <c r="U175" s="43">
        <f t="shared" si="98"/>
        <v>330.69</v>
      </c>
      <c r="V175" s="43">
        <f t="shared" si="98"/>
        <v>330.69</v>
      </c>
      <c r="W175" s="43">
        <f t="shared" si="98"/>
        <v>330.69</v>
      </c>
      <c r="X175" s="43">
        <f t="shared" si="98"/>
        <v>330.69</v>
      </c>
      <c r="Y175" s="43">
        <f t="shared" si="98"/>
        <v>330.69</v>
      </c>
      <c r="Z175" s="43">
        <f t="shared" si="98"/>
        <v>330.69</v>
      </c>
      <c r="AA175" s="43">
        <f t="shared" si="98"/>
        <v>330.69</v>
      </c>
    </row>
    <row r="176" spans="1:27" ht="12.75" customHeight="1" x14ac:dyDescent="0.2">
      <c r="A176" s="91" t="s">
        <v>1030</v>
      </c>
      <c r="B176" s="27" t="str">
        <f>"03"&amp;"."&amp;$B$663&amp;"."&amp;$B$664</f>
        <v>03.03.2023</v>
      </c>
      <c r="C176" s="83" t="s">
        <v>74</v>
      </c>
      <c r="D176" s="84">
        <f>ROUND(((D177+D178+D180+D179)/1000),5)</f>
        <v>1.8606799999999999</v>
      </c>
      <c r="E176" s="84">
        <f>ROUND(((E177+E178+E180+E179)/1000),5)</f>
        <v>1.67859</v>
      </c>
      <c r="F176" s="84">
        <f>ROUND(((F177+F178+F180+F179)/1000),5)</f>
        <v>1.6288499999999999</v>
      </c>
      <c r="G176" s="84">
        <f t="shared" ref="G176:AA176" si="99">ROUND(((G177+G178+G180+G179)/1000),5)</f>
        <v>1.6303799999999999</v>
      </c>
      <c r="H176" s="84">
        <f t="shared" si="99"/>
        <v>1.6955</v>
      </c>
      <c r="I176" s="84">
        <f t="shared" si="99"/>
        <v>1.96865</v>
      </c>
      <c r="J176" s="84">
        <f t="shared" si="99"/>
        <v>2.09958</v>
      </c>
      <c r="K176" s="84">
        <f t="shared" si="99"/>
        <v>2.2071100000000001</v>
      </c>
      <c r="L176" s="84">
        <f t="shared" si="99"/>
        <v>2.3106100000000001</v>
      </c>
      <c r="M176" s="84">
        <f t="shared" si="99"/>
        <v>2.3230499999999998</v>
      </c>
      <c r="N176" s="84">
        <f t="shared" si="99"/>
        <v>2.3346900000000002</v>
      </c>
      <c r="O176" s="84">
        <f t="shared" si="99"/>
        <v>2.3861400000000001</v>
      </c>
      <c r="P176" s="84">
        <f t="shared" si="99"/>
        <v>2.3599600000000001</v>
      </c>
      <c r="Q176" s="84">
        <f t="shared" si="99"/>
        <v>2.3626</v>
      </c>
      <c r="R176" s="84">
        <f t="shared" si="99"/>
        <v>2.3532700000000002</v>
      </c>
      <c r="S176" s="84">
        <f t="shared" si="99"/>
        <v>2.3174299999999999</v>
      </c>
      <c r="T176" s="84">
        <f t="shared" si="99"/>
        <v>2.2790300000000001</v>
      </c>
      <c r="U176" s="84">
        <f t="shared" si="99"/>
        <v>2.27928</v>
      </c>
      <c r="V176" s="84">
        <f t="shared" si="99"/>
        <v>2.3129300000000002</v>
      </c>
      <c r="W176" s="84">
        <f t="shared" si="99"/>
        <v>2.3778100000000002</v>
      </c>
      <c r="X176" s="84">
        <f t="shared" si="99"/>
        <v>2.3242099999999999</v>
      </c>
      <c r="Y176" s="84">
        <f t="shared" si="99"/>
        <v>2.2704900000000001</v>
      </c>
      <c r="Z176" s="84">
        <f t="shared" si="99"/>
        <v>2.1172</v>
      </c>
      <c r="AA176" s="84">
        <f t="shared" si="99"/>
        <v>2.0455199999999998</v>
      </c>
    </row>
    <row r="177" spans="1:27" ht="12.75" customHeight="1" outlineLevel="1" x14ac:dyDescent="0.2">
      <c r="A177" s="92" t="s">
        <v>1031</v>
      </c>
      <c r="B177" s="62" t="s">
        <v>231</v>
      </c>
      <c r="C177" s="42" t="s">
        <v>77</v>
      </c>
      <c r="D177" s="43">
        <v>1412.26</v>
      </c>
      <c r="E177" s="43">
        <v>1230.17</v>
      </c>
      <c r="F177" s="43">
        <v>1180.43</v>
      </c>
      <c r="G177" s="43">
        <v>1181.96</v>
      </c>
      <c r="H177" s="43">
        <v>1247.08</v>
      </c>
      <c r="I177" s="43">
        <v>1520.23</v>
      </c>
      <c r="J177" s="43">
        <v>1651.16</v>
      </c>
      <c r="K177" s="43">
        <v>1758.69</v>
      </c>
      <c r="L177" s="43">
        <v>1862.19</v>
      </c>
      <c r="M177" s="43">
        <v>1874.63</v>
      </c>
      <c r="N177" s="43">
        <v>1886.27</v>
      </c>
      <c r="O177" s="43">
        <v>1937.72</v>
      </c>
      <c r="P177" s="43">
        <v>1911.54</v>
      </c>
      <c r="Q177" s="43">
        <v>1914.18</v>
      </c>
      <c r="R177" s="43">
        <v>1904.85</v>
      </c>
      <c r="S177" s="43">
        <v>1869.01</v>
      </c>
      <c r="T177" s="43">
        <v>1830.61</v>
      </c>
      <c r="U177" s="43">
        <v>1830.86</v>
      </c>
      <c r="V177" s="43">
        <v>1864.51</v>
      </c>
      <c r="W177" s="43">
        <v>1929.39</v>
      </c>
      <c r="X177" s="43">
        <v>1875.79</v>
      </c>
      <c r="Y177" s="43">
        <v>1822.07</v>
      </c>
      <c r="Z177" s="43">
        <v>1668.78</v>
      </c>
      <c r="AA177" s="43">
        <v>1597.1</v>
      </c>
    </row>
    <row r="178" spans="1:27" ht="12.75" customHeight="1" outlineLevel="1" x14ac:dyDescent="0.2">
      <c r="A178" s="92" t="s">
        <v>1032</v>
      </c>
      <c r="B178" s="62" t="s">
        <v>88</v>
      </c>
      <c r="C178" s="42" t="s">
        <v>77</v>
      </c>
      <c r="D178" s="43">
        <f>$D$168</f>
        <v>113.12</v>
      </c>
      <c r="E178" s="43">
        <f>$D$168</f>
        <v>113.12</v>
      </c>
      <c r="F178" s="43">
        <f t="shared" ref="F178:AA178" si="100">$D$168</f>
        <v>113.12</v>
      </c>
      <c r="G178" s="43">
        <f t="shared" si="100"/>
        <v>113.12</v>
      </c>
      <c r="H178" s="43">
        <f t="shared" si="100"/>
        <v>113.12</v>
      </c>
      <c r="I178" s="43">
        <f t="shared" si="100"/>
        <v>113.12</v>
      </c>
      <c r="J178" s="43">
        <f t="shared" si="100"/>
        <v>113.12</v>
      </c>
      <c r="K178" s="43">
        <f t="shared" si="100"/>
        <v>113.12</v>
      </c>
      <c r="L178" s="43">
        <f t="shared" si="100"/>
        <v>113.12</v>
      </c>
      <c r="M178" s="43">
        <f t="shared" si="100"/>
        <v>113.12</v>
      </c>
      <c r="N178" s="43">
        <f t="shared" si="100"/>
        <v>113.12</v>
      </c>
      <c r="O178" s="43">
        <f t="shared" si="100"/>
        <v>113.12</v>
      </c>
      <c r="P178" s="43">
        <f t="shared" si="100"/>
        <v>113.12</v>
      </c>
      <c r="Q178" s="43">
        <f t="shared" si="100"/>
        <v>113.12</v>
      </c>
      <c r="R178" s="43">
        <f t="shared" si="100"/>
        <v>113.12</v>
      </c>
      <c r="S178" s="43">
        <f t="shared" si="100"/>
        <v>113.12</v>
      </c>
      <c r="T178" s="43">
        <f t="shared" si="100"/>
        <v>113.12</v>
      </c>
      <c r="U178" s="43">
        <f t="shared" si="100"/>
        <v>113.12</v>
      </c>
      <c r="V178" s="43">
        <f t="shared" si="100"/>
        <v>113.12</v>
      </c>
      <c r="W178" s="43">
        <f t="shared" si="100"/>
        <v>113.12</v>
      </c>
      <c r="X178" s="43">
        <f t="shared" si="100"/>
        <v>113.12</v>
      </c>
      <c r="Y178" s="43">
        <f t="shared" si="100"/>
        <v>113.12</v>
      </c>
      <c r="Z178" s="43">
        <f t="shared" si="100"/>
        <v>113.12</v>
      </c>
      <c r="AA178" s="43">
        <f t="shared" si="100"/>
        <v>113.12</v>
      </c>
    </row>
    <row r="179" spans="1:27" ht="12.75" customHeight="1" outlineLevel="1" x14ac:dyDescent="0.2">
      <c r="A179" s="92" t="s">
        <v>1033</v>
      </c>
      <c r="B179" s="62" t="s">
        <v>81</v>
      </c>
      <c r="C179" s="42" t="s">
        <v>77</v>
      </c>
      <c r="D179" s="43">
        <v>4.6100000000000003</v>
      </c>
      <c r="E179" s="43">
        <v>4.6100000000000003</v>
      </c>
      <c r="F179" s="43">
        <v>4.6100000000000003</v>
      </c>
      <c r="G179" s="43">
        <v>4.6100000000000003</v>
      </c>
      <c r="H179" s="43">
        <v>4.6100000000000003</v>
      </c>
      <c r="I179" s="43">
        <v>4.6100000000000003</v>
      </c>
      <c r="J179" s="43">
        <v>4.6100000000000003</v>
      </c>
      <c r="K179" s="43">
        <v>4.6100000000000003</v>
      </c>
      <c r="L179" s="43">
        <v>4.6100000000000003</v>
      </c>
      <c r="M179" s="43">
        <v>4.6100000000000003</v>
      </c>
      <c r="N179" s="43">
        <v>4.6100000000000003</v>
      </c>
      <c r="O179" s="43">
        <v>4.6100000000000003</v>
      </c>
      <c r="P179" s="43">
        <v>4.6100000000000003</v>
      </c>
      <c r="Q179" s="43">
        <v>4.6100000000000003</v>
      </c>
      <c r="R179" s="43">
        <v>4.6100000000000003</v>
      </c>
      <c r="S179" s="43">
        <v>4.6100000000000003</v>
      </c>
      <c r="T179" s="43">
        <v>4.6100000000000003</v>
      </c>
      <c r="U179" s="43">
        <v>4.6100000000000003</v>
      </c>
      <c r="V179" s="43">
        <v>4.6100000000000003</v>
      </c>
      <c r="W179" s="43">
        <v>4.6100000000000003</v>
      </c>
      <c r="X179" s="43">
        <v>4.6100000000000003</v>
      </c>
      <c r="Y179" s="43">
        <v>4.6100000000000003</v>
      </c>
      <c r="Z179" s="43">
        <v>4.6100000000000003</v>
      </c>
      <c r="AA179" s="43">
        <v>4.6100000000000003</v>
      </c>
    </row>
    <row r="180" spans="1:27" ht="12.75" customHeight="1" outlineLevel="1" x14ac:dyDescent="0.2">
      <c r="A180" s="92" t="s">
        <v>1034</v>
      </c>
      <c r="B180" s="62" t="s">
        <v>79</v>
      </c>
      <c r="C180" s="42" t="s">
        <v>77</v>
      </c>
      <c r="D180" s="43">
        <f>$D$11</f>
        <v>330.69</v>
      </c>
      <c r="E180" s="43">
        <f t="shared" ref="E180:AA180" si="101">$D$11</f>
        <v>330.69</v>
      </c>
      <c r="F180" s="43">
        <f t="shared" si="101"/>
        <v>330.69</v>
      </c>
      <c r="G180" s="43">
        <f t="shared" si="101"/>
        <v>330.69</v>
      </c>
      <c r="H180" s="43">
        <f t="shared" si="101"/>
        <v>330.69</v>
      </c>
      <c r="I180" s="43">
        <f t="shared" si="101"/>
        <v>330.69</v>
      </c>
      <c r="J180" s="43">
        <f t="shared" si="101"/>
        <v>330.69</v>
      </c>
      <c r="K180" s="43">
        <f t="shared" si="101"/>
        <v>330.69</v>
      </c>
      <c r="L180" s="43">
        <f t="shared" si="101"/>
        <v>330.69</v>
      </c>
      <c r="M180" s="43">
        <f t="shared" si="101"/>
        <v>330.69</v>
      </c>
      <c r="N180" s="43">
        <f t="shared" si="101"/>
        <v>330.69</v>
      </c>
      <c r="O180" s="43">
        <f t="shared" si="101"/>
        <v>330.69</v>
      </c>
      <c r="P180" s="43">
        <f t="shared" si="101"/>
        <v>330.69</v>
      </c>
      <c r="Q180" s="43">
        <f t="shared" si="101"/>
        <v>330.69</v>
      </c>
      <c r="R180" s="43">
        <f t="shared" si="101"/>
        <v>330.69</v>
      </c>
      <c r="S180" s="43">
        <f t="shared" si="101"/>
        <v>330.69</v>
      </c>
      <c r="T180" s="43">
        <f t="shared" si="101"/>
        <v>330.69</v>
      </c>
      <c r="U180" s="43">
        <f t="shared" si="101"/>
        <v>330.69</v>
      </c>
      <c r="V180" s="43">
        <f t="shared" si="101"/>
        <v>330.69</v>
      </c>
      <c r="W180" s="43">
        <f t="shared" si="101"/>
        <v>330.69</v>
      </c>
      <c r="X180" s="43">
        <f t="shared" si="101"/>
        <v>330.69</v>
      </c>
      <c r="Y180" s="43">
        <f t="shared" si="101"/>
        <v>330.69</v>
      </c>
      <c r="Z180" s="43">
        <f t="shared" si="101"/>
        <v>330.69</v>
      </c>
      <c r="AA180" s="43">
        <f t="shared" si="101"/>
        <v>330.69</v>
      </c>
    </row>
    <row r="181" spans="1:27" ht="12.75" customHeight="1" x14ac:dyDescent="0.2">
      <c r="A181" s="91" t="s">
        <v>1035</v>
      </c>
      <c r="B181" s="27" t="str">
        <f>"04"&amp;"."&amp;$B$663&amp;"."&amp;$B$664</f>
        <v>04.03.2023</v>
      </c>
      <c r="C181" s="83" t="s">
        <v>74</v>
      </c>
      <c r="D181" s="84">
        <f>ROUND(((D182+D183+D185+D184)/1000),5)</f>
        <v>2.0568399999999998</v>
      </c>
      <c r="E181" s="84">
        <f>ROUND(((E182+E183+E185+E184)/1000),5)</f>
        <v>1.96882</v>
      </c>
      <c r="F181" s="84">
        <f>ROUND(((F182+F183+F185+F184)/1000),5)</f>
        <v>1.82193</v>
      </c>
      <c r="G181" s="84">
        <f t="shared" ref="G181:AA181" si="102">ROUND(((G182+G183+G185+G184)/1000),5)</f>
        <v>1.7807500000000001</v>
      </c>
      <c r="H181" s="84">
        <f t="shared" si="102"/>
        <v>1.8415900000000001</v>
      </c>
      <c r="I181" s="84">
        <f t="shared" si="102"/>
        <v>1.9759899999999999</v>
      </c>
      <c r="J181" s="84">
        <f t="shared" si="102"/>
        <v>2.0087199999999998</v>
      </c>
      <c r="K181" s="84">
        <f t="shared" si="102"/>
        <v>2.0664799999999999</v>
      </c>
      <c r="L181" s="84">
        <f t="shared" si="102"/>
        <v>2.2085300000000001</v>
      </c>
      <c r="M181" s="84">
        <f t="shared" si="102"/>
        <v>2.2948900000000001</v>
      </c>
      <c r="N181" s="84">
        <f t="shared" si="102"/>
        <v>2.3292799999999998</v>
      </c>
      <c r="O181" s="84">
        <f t="shared" si="102"/>
        <v>2.3375699999999999</v>
      </c>
      <c r="P181" s="84">
        <f t="shared" si="102"/>
        <v>2.3320500000000002</v>
      </c>
      <c r="Q181" s="84">
        <f t="shared" si="102"/>
        <v>2.32646</v>
      </c>
      <c r="R181" s="84">
        <f t="shared" si="102"/>
        <v>2.2888500000000001</v>
      </c>
      <c r="S181" s="84">
        <f t="shared" si="102"/>
        <v>2.2844500000000001</v>
      </c>
      <c r="T181" s="84">
        <f t="shared" si="102"/>
        <v>2.2812999999999999</v>
      </c>
      <c r="U181" s="84">
        <f t="shared" si="102"/>
        <v>2.2973599999999998</v>
      </c>
      <c r="V181" s="84">
        <f t="shared" si="102"/>
        <v>2.3310300000000002</v>
      </c>
      <c r="W181" s="84">
        <f t="shared" si="102"/>
        <v>2.3386499999999999</v>
      </c>
      <c r="X181" s="84">
        <f t="shared" si="102"/>
        <v>2.3444500000000001</v>
      </c>
      <c r="Y181" s="84">
        <f t="shared" si="102"/>
        <v>2.3074499999999998</v>
      </c>
      <c r="Z181" s="84">
        <f t="shared" si="102"/>
        <v>2.1414499999999999</v>
      </c>
      <c r="AA181" s="84">
        <f t="shared" si="102"/>
        <v>2.0722100000000001</v>
      </c>
    </row>
    <row r="182" spans="1:27" ht="12.75" customHeight="1" outlineLevel="1" x14ac:dyDescent="0.2">
      <c r="A182" s="92" t="s">
        <v>1036</v>
      </c>
      <c r="B182" s="62" t="s">
        <v>231</v>
      </c>
      <c r="C182" s="42" t="s">
        <v>77</v>
      </c>
      <c r="D182" s="43">
        <v>1608.42</v>
      </c>
      <c r="E182" s="43">
        <v>1520.4</v>
      </c>
      <c r="F182" s="43">
        <v>1373.51</v>
      </c>
      <c r="G182" s="43">
        <v>1332.33</v>
      </c>
      <c r="H182" s="43">
        <v>1393.17</v>
      </c>
      <c r="I182" s="43">
        <v>1527.57</v>
      </c>
      <c r="J182" s="43">
        <v>1560.3</v>
      </c>
      <c r="K182" s="43">
        <v>1618.06</v>
      </c>
      <c r="L182" s="43">
        <v>1760.11</v>
      </c>
      <c r="M182" s="43">
        <v>1846.47</v>
      </c>
      <c r="N182" s="43">
        <v>1880.86</v>
      </c>
      <c r="O182" s="43">
        <v>1889.15</v>
      </c>
      <c r="P182" s="43">
        <v>1883.63</v>
      </c>
      <c r="Q182" s="43">
        <v>1878.04</v>
      </c>
      <c r="R182" s="43">
        <v>1840.43</v>
      </c>
      <c r="S182" s="43">
        <v>1836.03</v>
      </c>
      <c r="T182" s="43">
        <v>1832.88</v>
      </c>
      <c r="U182" s="43">
        <v>1848.94</v>
      </c>
      <c r="V182" s="43">
        <v>1882.61</v>
      </c>
      <c r="W182" s="43">
        <v>1890.23</v>
      </c>
      <c r="X182" s="43">
        <v>1896.03</v>
      </c>
      <c r="Y182" s="43">
        <v>1859.03</v>
      </c>
      <c r="Z182" s="43">
        <v>1693.03</v>
      </c>
      <c r="AA182" s="43">
        <v>1623.79</v>
      </c>
    </row>
    <row r="183" spans="1:27" ht="12.75" customHeight="1" outlineLevel="1" x14ac:dyDescent="0.2">
      <c r="A183" s="92" t="s">
        <v>1037</v>
      </c>
      <c r="B183" s="62" t="s">
        <v>88</v>
      </c>
      <c r="C183" s="42" t="s">
        <v>77</v>
      </c>
      <c r="D183" s="43">
        <f>$D$168</f>
        <v>113.12</v>
      </c>
      <c r="E183" s="43">
        <f>$D$168</f>
        <v>113.12</v>
      </c>
      <c r="F183" s="43">
        <f t="shared" ref="F183:AA183" si="103">$D$168</f>
        <v>113.12</v>
      </c>
      <c r="G183" s="43">
        <f t="shared" si="103"/>
        <v>113.12</v>
      </c>
      <c r="H183" s="43">
        <f t="shared" si="103"/>
        <v>113.12</v>
      </c>
      <c r="I183" s="43">
        <f t="shared" si="103"/>
        <v>113.12</v>
      </c>
      <c r="J183" s="43">
        <f t="shared" si="103"/>
        <v>113.12</v>
      </c>
      <c r="K183" s="43">
        <f t="shared" si="103"/>
        <v>113.12</v>
      </c>
      <c r="L183" s="43">
        <f t="shared" si="103"/>
        <v>113.12</v>
      </c>
      <c r="M183" s="43">
        <f t="shared" si="103"/>
        <v>113.12</v>
      </c>
      <c r="N183" s="43">
        <f t="shared" si="103"/>
        <v>113.12</v>
      </c>
      <c r="O183" s="43">
        <f t="shared" si="103"/>
        <v>113.12</v>
      </c>
      <c r="P183" s="43">
        <f t="shared" si="103"/>
        <v>113.12</v>
      </c>
      <c r="Q183" s="43">
        <f t="shared" si="103"/>
        <v>113.12</v>
      </c>
      <c r="R183" s="43">
        <f t="shared" si="103"/>
        <v>113.12</v>
      </c>
      <c r="S183" s="43">
        <f t="shared" si="103"/>
        <v>113.12</v>
      </c>
      <c r="T183" s="43">
        <f t="shared" si="103"/>
        <v>113.12</v>
      </c>
      <c r="U183" s="43">
        <f t="shared" si="103"/>
        <v>113.12</v>
      </c>
      <c r="V183" s="43">
        <f t="shared" si="103"/>
        <v>113.12</v>
      </c>
      <c r="W183" s="43">
        <f t="shared" si="103"/>
        <v>113.12</v>
      </c>
      <c r="X183" s="43">
        <f t="shared" si="103"/>
        <v>113.12</v>
      </c>
      <c r="Y183" s="43">
        <f t="shared" si="103"/>
        <v>113.12</v>
      </c>
      <c r="Z183" s="43">
        <f t="shared" si="103"/>
        <v>113.12</v>
      </c>
      <c r="AA183" s="43">
        <f t="shared" si="103"/>
        <v>113.12</v>
      </c>
    </row>
    <row r="184" spans="1:27" ht="12.75" customHeight="1" outlineLevel="1" x14ac:dyDescent="0.2">
      <c r="A184" s="92" t="s">
        <v>1038</v>
      </c>
      <c r="B184" s="62" t="s">
        <v>81</v>
      </c>
      <c r="C184" s="42" t="s">
        <v>77</v>
      </c>
      <c r="D184" s="43">
        <v>4.6100000000000003</v>
      </c>
      <c r="E184" s="43">
        <v>4.6100000000000003</v>
      </c>
      <c r="F184" s="43">
        <v>4.6100000000000003</v>
      </c>
      <c r="G184" s="43">
        <v>4.6100000000000003</v>
      </c>
      <c r="H184" s="43">
        <v>4.6100000000000003</v>
      </c>
      <c r="I184" s="43">
        <v>4.6100000000000003</v>
      </c>
      <c r="J184" s="43">
        <v>4.6100000000000003</v>
      </c>
      <c r="K184" s="43">
        <v>4.6100000000000003</v>
      </c>
      <c r="L184" s="43">
        <v>4.6100000000000003</v>
      </c>
      <c r="M184" s="43">
        <v>4.6100000000000003</v>
      </c>
      <c r="N184" s="43">
        <v>4.6100000000000003</v>
      </c>
      <c r="O184" s="43">
        <v>4.6100000000000003</v>
      </c>
      <c r="P184" s="43">
        <v>4.6100000000000003</v>
      </c>
      <c r="Q184" s="43">
        <v>4.6100000000000003</v>
      </c>
      <c r="R184" s="43">
        <v>4.6100000000000003</v>
      </c>
      <c r="S184" s="43">
        <v>4.6100000000000003</v>
      </c>
      <c r="T184" s="43">
        <v>4.6100000000000003</v>
      </c>
      <c r="U184" s="43">
        <v>4.6100000000000003</v>
      </c>
      <c r="V184" s="43">
        <v>4.6100000000000003</v>
      </c>
      <c r="W184" s="43">
        <v>4.6100000000000003</v>
      </c>
      <c r="X184" s="43">
        <v>4.6100000000000003</v>
      </c>
      <c r="Y184" s="43">
        <v>4.6100000000000003</v>
      </c>
      <c r="Z184" s="43">
        <v>4.6100000000000003</v>
      </c>
      <c r="AA184" s="43">
        <v>4.6100000000000003</v>
      </c>
    </row>
    <row r="185" spans="1:27" ht="12.75" customHeight="1" outlineLevel="1" x14ac:dyDescent="0.2">
      <c r="A185" s="92" t="s">
        <v>1039</v>
      </c>
      <c r="B185" s="62" t="s">
        <v>79</v>
      </c>
      <c r="C185" s="42" t="s">
        <v>77</v>
      </c>
      <c r="D185" s="43">
        <f>$D$11</f>
        <v>330.69</v>
      </c>
      <c r="E185" s="43">
        <f t="shared" ref="E185:AA185" si="104">$D$11</f>
        <v>330.69</v>
      </c>
      <c r="F185" s="43">
        <f t="shared" si="104"/>
        <v>330.69</v>
      </c>
      <c r="G185" s="43">
        <f t="shared" si="104"/>
        <v>330.69</v>
      </c>
      <c r="H185" s="43">
        <f t="shared" si="104"/>
        <v>330.69</v>
      </c>
      <c r="I185" s="43">
        <f t="shared" si="104"/>
        <v>330.69</v>
      </c>
      <c r="J185" s="43">
        <f t="shared" si="104"/>
        <v>330.69</v>
      </c>
      <c r="K185" s="43">
        <f t="shared" si="104"/>
        <v>330.69</v>
      </c>
      <c r="L185" s="43">
        <f t="shared" si="104"/>
        <v>330.69</v>
      </c>
      <c r="M185" s="43">
        <f t="shared" si="104"/>
        <v>330.69</v>
      </c>
      <c r="N185" s="43">
        <f t="shared" si="104"/>
        <v>330.69</v>
      </c>
      <c r="O185" s="43">
        <f t="shared" si="104"/>
        <v>330.69</v>
      </c>
      <c r="P185" s="43">
        <f t="shared" si="104"/>
        <v>330.69</v>
      </c>
      <c r="Q185" s="43">
        <f t="shared" si="104"/>
        <v>330.69</v>
      </c>
      <c r="R185" s="43">
        <f t="shared" si="104"/>
        <v>330.69</v>
      </c>
      <c r="S185" s="43">
        <f t="shared" si="104"/>
        <v>330.69</v>
      </c>
      <c r="T185" s="43">
        <f t="shared" si="104"/>
        <v>330.69</v>
      </c>
      <c r="U185" s="43">
        <f t="shared" si="104"/>
        <v>330.69</v>
      </c>
      <c r="V185" s="43">
        <f t="shared" si="104"/>
        <v>330.69</v>
      </c>
      <c r="W185" s="43">
        <f t="shared" si="104"/>
        <v>330.69</v>
      </c>
      <c r="X185" s="43">
        <f t="shared" si="104"/>
        <v>330.69</v>
      </c>
      <c r="Y185" s="43">
        <f t="shared" si="104"/>
        <v>330.69</v>
      </c>
      <c r="Z185" s="43">
        <f t="shared" si="104"/>
        <v>330.69</v>
      </c>
      <c r="AA185" s="43">
        <f t="shared" si="104"/>
        <v>330.69</v>
      </c>
    </row>
    <row r="186" spans="1:27" ht="12.75" customHeight="1" x14ac:dyDescent="0.2">
      <c r="A186" s="91" t="s">
        <v>1040</v>
      </c>
      <c r="B186" s="27" t="str">
        <f>"05"&amp;"."&amp;$B$663&amp;"."&amp;$B$664</f>
        <v>05.03.2023</v>
      </c>
      <c r="C186" s="83" t="s">
        <v>74</v>
      </c>
      <c r="D186" s="84">
        <f>ROUND(((D187+D188+D190+D189)/1000),5)</f>
        <v>2.0024899999999999</v>
      </c>
      <c r="E186" s="84">
        <f>ROUND(((E187+E188+E190+E189)/1000),5)</f>
        <v>1.88049</v>
      </c>
      <c r="F186" s="84">
        <f>ROUND(((F187+F188+F190+F189)/1000),5)</f>
        <v>1.75038</v>
      </c>
      <c r="G186" s="84">
        <f t="shared" ref="G186:AA186" si="105">ROUND(((G187+G188+G190+G189)/1000),5)</f>
        <v>1.7188600000000001</v>
      </c>
      <c r="H186" s="84">
        <f t="shared" si="105"/>
        <v>1.7823199999999999</v>
      </c>
      <c r="I186" s="84">
        <f t="shared" si="105"/>
        <v>1.88205</v>
      </c>
      <c r="J186" s="84">
        <f t="shared" si="105"/>
        <v>1.8979699999999999</v>
      </c>
      <c r="K186" s="84">
        <f t="shared" si="105"/>
        <v>1.9983299999999999</v>
      </c>
      <c r="L186" s="84">
        <f t="shared" si="105"/>
        <v>2.0967899999999999</v>
      </c>
      <c r="M186" s="84">
        <f t="shared" si="105"/>
        <v>2.2738499999999999</v>
      </c>
      <c r="N186" s="84">
        <f t="shared" si="105"/>
        <v>2.32287</v>
      </c>
      <c r="O186" s="84">
        <f t="shared" si="105"/>
        <v>2.3359000000000001</v>
      </c>
      <c r="P186" s="84">
        <f t="shared" si="105"/>
        <v>2.3326699999999998</v>
      </c>
      <c r="Q186" s="84">
        <f t="shared" si="105"/>
        <v>2.3305799999999999</v>
      </c>
      <c r="R186" s="84">
        <f t="shared" si="105"/>
        <v>2.2982300000000002</v>
      </c>
      <c r="S186" s="84">
        <f t="shared" si="105"/>
        <v>2.29969</v>
      </c>
      <c r="T186" s="84">
        <f t="shared" si="105"/>
        <v>2.2987099999999998</v>
      </c>
      <c r="U186" s="84">
        <f t="shared" si="105"/>
        <v>2.3150599999999999</v>
      </c>
      <c r="V186" s="84">
        <f t="shared" si="105"/>
        <v>2.36158</v>
      </c>
      <c r="W186" s="84">
        <f t="shared" si="105"/>
        <v>2.3575400000000002</v>
      </c>
      <c r="X186" s="84">
        <f t="shared" si="105"/>
        <v>2.36754</v>
      </c>
      <c r="Y186" s="84">
        <f t="shared" si="105"/>
        <v>2.3292999999999999</v>
      </c>
      <c r="Z186" s="84">
        <f t="shared" si="105"/>
        <v>2.1796799999999998</v>
      </c>
      <c r="AA186" s="84">
        <f t="shared" si="105"/>
        <v>2.0952899999999999</v>
      </c>
    </row>
    <row r="187" spans="1:27" ht="12.75" customHeight="1" outlineLevel="1" x14ac:dyDescent="0.2">
      <c r="A187" s="92" t="s">
        <v>1041</v>
      </c>
      <c r="B187" s="62" t="s">
        <v>231</v>
      </c>
      <c r="C187" s="42" t="s">
        <v>77</v>
      </c>
      <c r="D187" s="43">
        <v>1554.07</v>
      </c>
      <c r="E187" s="43">
        <v>1432.07</v>
      </c>
      <c r="F187" s="43">
        <v>1301.96</v>
      </c>
      <c r="G187" s="43">
        <v>1270.44</v>
      </c>
      <c r="H187" s="43">
        <v>1333.9</v>
      </c>
      <c r="I187" s="43">
        <v>1433.63</v>
      </c>
      <c r="J187" s="43">
        <v>1449.55</v>
      </c>
      <c r="K187" s="43">
        <v>1549.91</v>
      </c>
      <c r="L187" s="43">
        <v>1648.37</v>
      </c>
      <c r="M187" s="43">
        <v>1825.43</v>
      </c>
      <c r="N187" s="43">
        <v>1874.45</v>
      </c>
      <c r="O187" s="43">
        <v>1887.48</v>
      </c>
      <c r="P187" s="43">
        <v>1884.25</v>
      </c>
      <c r="Q187" s="43">
        <v>1882.16</v>
      </c>
      <c r="R187" s="43">
        <v>1849.81</v>
      </c>
      <c r="S187" s="43">
        <v>1851.27</v>
      </c>
      <c r="T187" s="43">
        <v>1850.29</v>
      </c>
      <c r="U187" s="43">
        <v>1866.64</v>
      </c>
      <c r="V187" s="43">
        <v>1913.16</v>
      </c>
      <c r="W187" s="43">
        <v>1909.12</v>
      </c>
      <c r="X187" s="43">
        <v>1919.12</v>
      </c>
      <c r="Y187" s="43">
        <v>1880.88</v>
      </c>
      <c r="Z187" s="43">
        <v>1731.26</v>
      </c>
      <c r="AA187" s="43">
        <v>1646.87</v>
      </c>
    </row>
    <row r="188" spans="1:27" ht="12.75" customHeight="1" outlineLevel="1" x14ac:dyDescent="0.2">
      <c r="A188" s="92" t="s">
        <v>1042</v>
      </c>
      <c r="B188" s="62" t="s">
        <v>88</v>
      </c>
      <c r="C188" s="42" t="s">
        <v>77</v>
      </c>
      <c r="D188" s="43">
        <f>$D$168</f>
        <v>113.12</v>
      </c>
      <c r="E188" s="43">
        <f>$D$168</f>
        <v>113.12</v>
      </c>
      <c r="F188" s="43">
        <f t="shared" ref="F188:AA188" si="106">$D$168</f>
        <v>113.12</v>
      </c>
      <c r="G188" s="43">
        <f t="shared" si="106"/>
        <v>113.12</v>
      </c>
      <c r="H188" s="43">
        <f t="shared" si="106"/>
        <v>113.12</v>
      </c>
      <c r="I188" s="43">
        <f t="shared" si="106"/>
        <v>113.12</v>
      </c>
      <c r="J188" s="43">
        <f t="shared" si="106"/>
        <v>113.12</v>
      </c>
      <c r="K188" s="43">
        <f t="shared" si="106"/>
        <v>113.12</v>
      </c>
      <c r="L188" s="43">
        <f t="shared" si="106"/>
        <v>113.12</v>
      </c>
      <c r="M188" s="43">
        <f t="shared" si="106"/>
        <v>113.12</v>
      </c>
      <c r="N188" s="43">
        <f t="shared" si="106"/>
        <v>113.12</v>
      </c>
      <c r="O188" s="43">
        <f t="shared" si="106"/>
        <v>113.12</v>
      </c>
      <c r="P188" s="43">
        <f t="shared" si="106"/>
        <v>113.12</v>
      </c>
      <c r="Q188" s="43">
        <f t="shared" si="106"/>
        <v>113.12</v>
      </c>
      <c r="R188" s="43">
        <f t="shared" si="106"/>
        <v>113.12</v>
      </c>
      <c r="S188" s="43">
        <f t="shared" si="106"/>
        <v>113.12</v>
      </c>
      <c r="T188" s="43">
        <f t="shared" si="106"/>
        <v>113.12</v>
      </c>
      <c r="U188" s="43">
        <f t="shared" si="106"/>
        <v>113.12</v>
      </c>
      <c r="V188" s="43">
        <f t="shared" si="106"/>
        <v>113.12</v>
      </c>
      <c r="W188" s="43">
        <f t="shared" si="106"/>
        <v>113.12</v>
      </c>
      <c r="X188" s="43">
        <f t="shared" si="106"/>
        <v>113.12</v>
      </c>
      <c r="Y188" s="43">
        <f t="shared" si="106"/>
        <v>113.12</v>
      </c>
      <c r="Z188" s="43">
        <f t="shared" si="106"/>
        <v>113.12</v>
      </c>
      <c r="AA188" s="43">
        <f t="shared" si="106"/>
        <v>113.12</v>
      </c>
    </row>
    <row r="189" spans="1:27" ht="12.75" customHeight="1" outlineLevel="1" x14ac:dyDescent="0.2">
      <c r="A189" s="92" t="s">
        <v>1043</v>
      </c>
      <c r="B189" s="62" t="s">
        <v>81</v>
      </c>
      <c r="C189" s="42" t="s">
        <v>77</v>
      </c>
      <c r="D189" s="43">
        <v>4.6100000000000003</v>
      </c>
      <c r="E189" s="43">
        <v>4.6100000000000003</v>
      </c>
      <c r="F189" s="43">
        <v>4.6100000000000003</v>
      </c>
      <c r="G189" s="43">
        <v>4.6100000000000003</v>
      </c>
      <c r="H189" s="43">
        <v>4.6100000000000003</v>
      </c>
      <c r="I189" s="43">
        <v>4.6100000000000003</v>
      </c>
      <c r="J189" s="43">
        <v>4.6100000000000003</v>
      </c>
      <c r="K189" s="43">
        <v>4.6100000000000003</v>
      </c>
      <c r="L189" s="43">
        <v>4.6100000000000003</v>
      </c>
      <c r="M189" s="43">
        <v>4.6100000000000003</v>
      </c>
      <c r="N189" s="43">
        <v>4.6100000000000003</v>
      </c>
      <c r="O189" s="43">
        <v>4.6100000000000003</v>
      </c>
      <c r="P189" s="43">
        <v>4.6100000000000003</v>
      </c>
      <c r="Q189" s="43">
        <v>4.6100000000000003</v>
      </c>
      <c r="R189" s="43">
        <v>4.6100000000000003</v>
      </c>
      <c r="S189" s="43">
        <v>4.6100000000000003</v>
      </c>
      <c r="T189" s="43">
        <v>4.6100000000000003</v>
      </c>
      <c r="U189" s="43">
        <v>4.6100000000000003</v>
      </c>
      <c r="V189" s="43">
        <v>4.6100000000000003</v>
      </c>
      <c r="W189" s="43">
        <v>4.6100000000000003</v>
      </c>
      <c r="X189" s="43">
        <v>4.6100000000000003</v>
      </c>
      <c r="Y189" s="43">
        <v>4.6100000000000003</v>
      </c>
      <c r="Z189" s="43">
        <v>4.6100000000000003</v>
      </c>
      <c r="AA189" s="43">
        <v>4.6100000000000003</v>
      </c>
    </row>
    <row r="190" spans="1:27" ht="12.75" customHeight="1" outlineLevel="1" x14ac:dyDescent="0.2">
      <c r="A190" s="92" t="s">
        <v>1044</v>
      </c>
      <c r="B190" s="62" t="s">
        <v>79</v>
      </c>
      <c r="C190" s="42" t="s">
        <v>77</v>
      </c>
      <c r="D190" s="43">
        <f>$D$11</f>
        <v>330.69</v>
      </c>
      <c r="E190" s="43">
        <f t="shared" ref="E190:AA190" si="107">$D$11</f>
        <v>330.69</v>
      </c>
      <c r="F190" s="43">
        <f t="shared" si="107"/>
        <v>330.69</v>
      </c>
      <c r="G190" s="43">
        <f t="shared" si="107"/>
        <v>330.69</v>
      </c>
      <c r="H190" s="43">
        <f t="shared" si="107"/>
        <v>330.69</v>
      </c>
      <c r="I190" s="43">
        <f t="shared" si="107"/>
        <v>330.69</v>
      </c>
      <c r="J190" s="43">
        <f t="shared" si="107"/>
        <v>330.69</v>
      </c>
      <c r="K190" s="43">
        <f t="shared" si="107"/>
        <v>330.69</v>
      </c>
      <c r="L190" s="43">
        <f t="shared" si="107"/>
        <v>330.69</v>
      </c>
      <c r="M190" s="43">
        <f t="shared" si="107"/>
        <v>330.69</v>
      </c>
      <c r="N190" s="43">
        <f t="shared" si="107"/>
        <v>330.69</v>
      </c>
      <c r="O190" s="43">
        <f t="shared" si="107"/>
        <v>330.69</v>
      </c>
      <c r="P190" s="43">
        <f t="shared" si="107"/>
        <v>330.69</v>
      </c>
      <c r="Q190" s="43">
        <f t="shared" si="107"/>
        <v>330.69</v>
      </c>
      <c r="R190" s="43">
        <f t="shared" si="107"/>
        <v>330.69</v>
      </c>
      <c r="S190" s="43">
        <f t="shared" si="107"/>
        <v>330.69</v>
      </c>
      <c r="T190" s="43">
        <f t="shared" si="107"/>
        <v>330.69</v>
      </c>
      <c r="U190" s="43">
        <f t="shared" si="107"/>
        <v>330.69</v>
      </c>
      <c r="V190" s="43">
        <f t="shared" si="107"/>
        <v>330.69</v>
      </c>
      <c r="W190" s="43">
        <f t="shared" si="107"/>
        <v>330.69</v>
      </c>
      <c r="X190" s="43">
        <f t="shared" si="107"/>
        <v>330.69</v>
      </c>
      <c r="Y190" s="43">
        <f t="shared" si="107"/>
        <v>330.69</v>
      </c>
      <c r="Z190" s="43">
        <f t="shared" si="107"/>
        <v>330.69</v>
      </c>
      <c r="AA190" s="43">
        <f t="shared" si="107"/>
        <v>330.69</v>
      </c>
    </row>
    <row r="191" spans="1:27" ht="12.75" customHeight="1" x14ac:dyDescent="0.2">
      <c r="A191" s="91" t="s">
        <v>1045</v>
      </c>
      <c r="B191" s="27" t="str">
        <f>"06"&amp;"."&amp;$B$663&amp;"."&amp;$B$664</f>
        <v>06.03.2023</v>
      </c>
      <c r="C191" s="83" t="s">
        <v>74</v>
      </c>
      <c r="D191" s="84">
        <f>ROUND(((D192+D193+D195+D194)/1000),5)</f>
        <v>1.99305</v>
      </c>
      <c r="E191" s="84">
        <f>ROUND(((E192+E193+E195+E194)/1000),5)</f>
        <v>1.80752</v>
      </c>
      <c r="F191" s="84">
        <f>ROUND(((F192+F193+F195+F194)/1000),5)</f>
        <v>1.69459</v>
      </c>
      <c r="G191" s="84">
        <f t="shared" ref="G191:AA191" si="108">ROUND(((G192+G193+G195+G194)/1000),5)</f>
        <v>1.69367</v>
      </c>
      <c r="H191" s="84">
        <f t="shared" si="108"/>
        <v>1.8415299999999999</v>
      </c>
      <c r="I191" s="84">
        <f t="shared" si="108"/>
        <v>2.0052599999999998</v>
      </c>
      <c r="J191" s="84">
        <f t="shared" si="108"/>
        <v>2.0718700000000001</v>
      </c>
      <c r="K191" s="84">
        <f t="shared" si="108"/>
        <v>2.1960500000000001</v>
      </c>
      <c r="L191" s="84">
        <f t="shared" si="108"/>
        <v>2.2804500000000001</v>
      </c>
      <c r="M191" s="84">
        <f t="shared" si="108"/>
        <v>2.30701</v>
      </c>
      <c r="N191" s="84">
        <f t="shared" si="108"/>
        <v>2.3609100000000001</v>
      </c>
      <c r="O191" s="84">
        <f t="shared" si="108"/>
        <v>2.3393299999999999</v>
      </c>
      <c r="P191" s="84">
        <f t="shared" si="108"/>
        <v>2.3130999999999999</v>
      </c>
      <c r="Q191" s="84">
        <f t="shared" si="108"/>
        <v>2.3178800000000002</v>
      </c>
      <c r="R191" s="84">
        <f t="shared" si="108"/>
        <v>2.3115700000000001</v>
      </c>
      <c r="S191" s="84">
        <f t="shared" si="108"/>
        <v>2.2800600000000002</v>
      </c>
      <c r="T191" s="84">
        <f t="shared" si="108"/>
        <v>2.24858</v>
      </c>
      <c r="U191" s="84">
        <f t="shared" si="108"/>
        <v>2.24959</v>
      </c>
      <c r="V191" s="84">
        <f t="shared" si="108"/>
        <v>2.2921100000000001</v>
      </c>
      <c r="W191" s="84">
        <f t="shared" si="108"/>
        <v>2.3135500000000002</v>
      </c>
      <c r="X191" s="84">
        <f t="shared" si="108"/>
        <v>2.2822</v>
      </c>
      <c r="Y191" s="84">
        <f t="shared" si="108"/>
        <v>2.2320700000000002</v>
      </c>
      <c r="Z191" s="84">
        <f t="shared" si="108"/>
        <v>2.0994700000000002</v>
      </c>
      <c r="AA191" s="84">
        <f t="shared" si="108"/>
        <v>2.0047799999999998</v>
      </c>
    </row>
    <row r="192" spans="1:27" ht="12.75" customHeight="1" outlineLevel="1" x14ac:dyDescent="0.2">
      <c r="A192" s="92" t="s">
        <v>1046</v>
      </c>
      <c r="B192" s="62" t="s">
        <v>231</v>
      </c>
      <c r="C192" s="42" t="s">
        <v>77</v>
      </c>
      <c r="D192" s="43">
        <v>1544.63</v>
      </c>
      <c r="E192" s="43">
        <v>1359.1</v>
      </c>
      <c r="F192" s="43">
        <v>1246.17</v>
      </c>
      <c r="G192" s="43">
        <v>1245.25</v>
      </c>
      <c r="H192" s="43">
        <v>1393.11</v>
      </c>
      <c r="I192" s="43">
        <v>1556.84</v>
      </c>
      <c r="J192" s="43">
        <v>1623.45</v>
      </c>
      <c r="K192" s="43">
        <v>1747.63</v>
      </c>
      <c r="L192" s="43">
        <v>1832.03</v>
      </c>
      <c r="M192" s="43">
        <v>1858.59</v>
      </c>
      <c r="N192" s="43">
        <v>1912.49</v>
      </c>
      <c r="O192" s="43">
        <v>1890.91</v>
      </c>
      <c r="P192" s="43">
        <v>1864.68</v>
      </c>
      <c r="Q192" s="43">
        <v>1869.46</v>
      </c>
      <c r="R192" s="43">
        <v>1863.15</v>
      </c>
      <c r="S192" s="43">
        <v>1831.64</v>
      </c>
      <c r="T192" s="43">
        <v>1800.16</v>
      </c>
      <c r="U192" s="43">
        <v>1801.17</v>
      </c>
      <c r="V192" s="43">
        <v>1843.69</v>
      </c>
      <c r="W192" s="43">
        <v>1865.13</v>
      </c>
      <c r="X192" s="43">
        <v>1833.78</v>
      </c>
      <c r="Y192" s="43">
        <v>1783.65</v>
      </c>
      <c r="Z192" s="43">
        <v>1651.05</v>
      </c>
      <c r="AA192" s="43">
        <v>1556.36</v>
      </c>
    </row>
    <row r="193" spans="1:27" ht="12.75" customHeight="1" outlineLevel="1" x14ac:dyDescent="0.2">
      <c r="A193" s="92" t="s">
        <v>1047</v>
      </c>
      <c r="B193" s="62" t="s">
        <v>88</v>
      </c>
      <c r="C193" s="42" t="s">
        <v>77</v>
      </c>
      <c r="D193" s="43">
        <f>$D$168</f>
        <v>113.12</v>
      </c>
      <c r="E193" s="43">
        <f>$D$168</f>
        <v>113.12</v>
      </c>
      <c r="F193" s="43">
        <f t="shared" ref="F193:AA193" si="109">$D$168</f>
        <v>113.12</v>
      </c>
      <c r="G193" s="43">
        <f t="shared" si="109"/>
        <v>113.12</v>
      </c>
      <c r="H193" s="43">
        <f t="shared" si="109"/>
        <v>113.12</v>
      </c>
      <c r="I193" s="43">
        <f t="shared" si="109"/>
        <v>113.12</v>
      </c>
      <c r="J193" s="43">
        <f t="shared" si="109"/>
        <v>113.12</v>
      </c>
      <c r="K193" s="43">
        <f t="shared" si="109"/>
        <v>113.12</v>
      </c>
      <c r="L193" s="43">
        <f t="shared" si="109"/>
        <v>113.12</v>
      </c>
      <c r="M193" s="43">
        <f t="shared" si="109"/>
        <v>113.12</v>
      </c>
      <c r="N193" s="43">
        <f t="shared" si="109"/>
        <v>113.12</v>
      </c>
      <c r="O193" s="43">
        <f t="shared" si="109"/>
        <v>113.12</v>
      </c>
      <c r="P193" s="43">
        <f t="shared" si="109"/>
        <v>113.12</v>
      </c>
      <c r="Q193" s="43">
        <f t="shared" si="109"/>
        <v>113.12</v>
      </c>
      <c r="R193" s="43">
        <f t="shared" si="109"/>
        <v>113.12</v>
      </c>
      <c r="S193" s="43">
        <f t="shared" si="109"/>
        <v>113.12</v>
      </c>
      <c r="T193" s="43">
        <f t="shared" si="109"/>
        <v>113.12</v>
      </c>
      <c r="U193" s="43">
        <f t="shared" si="109"/>
        <v>113.12</v>
      </c>
      <c r="V193" s="43">
        <f t="shared" si="109"/>
        <v>113.12</v>
      </c>
      <c r="W193" s="43">
        <f t="shared" si="109"/>
        <v>113.12</v>
      </c>
      <c r="X193" s="43">
        <f t="shared" si="109"/>
        <v>113.12</v>
      </c>
      <c r="Y193" s="43">
        <f t="shared" si="109"/>
        <v>113.12</v>
      </c>
      <c r="Z193" s="43">
        <f t="shared" si="109"/>
        <v>113.12</v>
      </c>
      <c r="AA193" s="43">
        <f t="shared" si="109"/>
        <v>113.12</v>
      </c>
    </row>
    <row r="194" spans="1:27" ht="12.75" customHeight="1" outlineLevel="1" x14ac:dyDescent="0.2">
      <c r="A194" s="92" t="s">
        <v>1048</v>
      </c>
      <c r="B194" s="62" t="s">
        <v>81</v>
      </c>
      <c r="C194" s="42" t="s">
        <v>77</v>
      </c>
      <c r="D194" s="43">
        <v>4.6100000000000003</v>
      </c>
      <c r="E194" s="43">
        <v>4.6100000000000003</v>
      </c>
      <c r="F194" s="43">
        <v>4.6100000000000003</v>
      </c>
      <c r="G194" s="43">
        <v>4.6100000000000003</v>
      </c>
      <c r="H194" s="43">
        <v>4.6100000000000003</v>
      </c>
      <c r="I194" s="43">
        <v>4.6100000000000003</v>
      </c>
      <c r="J194" s="43">
        <v>4.6100000000000003</v>
      </c>
      <c r="K194" s="43">
        <v>4.6100000000000003</v>
      </c>
      <c r="L194" s="43">
        <v>4.6100000000000003</v>
      </c>
      <c r="M194" s="43">
        <v>4.6100000000000003</v>
      </c>
      <c r="N194" s="43">
        <v>4.6100000000000003</v>
      </c>
      <c r="O194" s="43">
        <v>4.6100000000000003</v>
      </c>
      <c r="P194" s="43">
        <v>4.6100000000000003</v>
      </c>
      <c r="Q194" s="43">
        <v>4.6100000000000003</v>
      </c>
      <c r="R194" s="43">
        <v>4.6100000000000003</v>
      </c>
      <c r="S194" s="43">
        <v>4.6100000000000003</v>
      </c>
      <c r="T194" s="43">
        <v>4.6100000000000003</v>
      </c>
      <c r="U194" s="43">
        <v>4.6100000000000003</v>
      </c>
      <c r="V194" s="43">
        <v>4.6100000000000003</v>
      </c>
      <c r="W194" s="43">
        <v>4.6100000000000003</v>
      </c>
      <c r="X194" s="43">
        <v>4.6100000000000003</v>
      </c>
      <c r="Y194" s="43">
        <v>4.6100000000000003</v>
      </c>
      <c r="Z194" s="43">
        <v>4.6100000000000003</v>
      </c>
      <c r="AA194" s="43">
        <v>4.6100000000000003</v>
      </c>
    </row>
    <row r="195" spans="1:27" ht="12.75" customHeight="1" outlineLevel="1" x14ac:dyDescent="0.2">
      <c r="A195" s="92" t="s">
        <v>1049</v>
      </c>
      <c r="B195" s="62" t="s">
        <v>79</v>
      </c>
      <c r="C195" s="42" t="s">
        <v>77</v>
      </c>
      <c r="D195" s="43">
        <f>$D$11</f>
        <v>330.69</v>
      </c>
      <c r="E195" s="43">
        <f t="shared" ref="E195:AA195" si="110">$D$11</f>
        <v>330.69</v>
      </c>
      <c r="F195" s="43">
        <f t="shared" si="110"/>
        <v>330.69</v>
      </c>
      <c r="G195" s="43">
        <f t="shared" si="110"/>
        <v>330.69</v>
      </c>
      <c r="H195" s="43">
        <f t="shared" si="110"/>
        <v>330.69</v>
      </c>
      <c r="I195" s="43">
        <f t="shared" si="110"/>
        <v>330.69</v>
      </c>
      <c r="J195" s="43">
        <f t="shared" si="110"/>
        <v>330.69</v>
      </c>
      <c r="K195" s="43">
        <f t="shared" si="110"/>
        <v>330.69</v>
      </c>
      <c r="L195" s="43">
        <f t="shared" si="110"/>
        <v>330.69</v>
      </c>
      <c r="M195" s="43">
        <f t="shared" si="110"/>
        <v>330.69</v>
      </c>
      <c r="N195" s="43">
        <f t="shared" si="110"/>
        <v>330.69</v>
      </c>
      <c r="O195" s="43">
        <f t="shared" si="110"/>
        <v>330.69</v>
      </c>
      <c r="P195" s="43">
        <f t="shared" si="110"/>
        <v>330.69</v>
      </c>
      <c r="Q195" s="43">
        <f t="shared" si="110"/>
        <v>330.69</v>
      </c>
      <c r="R195" s="43">
        <f t="shared" si="110"/>
        <v>330.69</v>
      </c>
      <c r="S195" s="43">
        <f t="shared" si="110"/>
        <v>330.69</v>
      </c>
      <c r="T195" s="43">
        <f t="shared" si="110"/>
        <v>330.69</v>
      </c>
      <c r="U195" s="43">
        <f t="shared" si="110"/>
        <v>330.69</v>
      </c>
      <c r="V195" s="43">
        <f t="shared" si="110"/>
        <v>330.69</v>
      </c>
      <c r="W195" s="43">
        <f t="shared" si="110"/>
        <v>330.69</v>
      </c>
      <c r="X195" s="43">
        <f t="shared" si="110"/>
        <v>330.69</v>
      </c>
      <c r="Y195" s="43">
        <f t="shared" si="110"/>
        <v>330.69</v>
      </c>
      <c r="Z195" s="43">
        <f t="shared" si="110"/>
        <v>330.69</v>
      </c>
      <c r="AA195" s="43">
        <f t="shared" si="110"/>
        <v>330.69</v>
      </c>
    </row>
    <row r="196" spans="1:27" ht="12.75" customHeight="1" x14ac:dyDescent="0.2">
      <c r="A196" s="91" t="s">
        <v>1050</v>
      </c>
      <c r="B196" s="27" t="str">
        <f>"07"&amp;"."&amp;$B$663&amp;"."&amp;$B$664</f>
        <v>07.03.2023</v>
      </c>
      <c r="C196" s="83" t="s">
        <v>74</v>
      </c>
      <c r="D196" s="84">
        <f>ROUND(((D197+D198+D200+D199)/1000),5)</f>
        <v>1.71136</v>
      </c>
      <c r="E196" s="84">
        <f>ROUND(((E197+E198+E200+E199)/1000),5)</f>
        <v>1.6462000000000001</v>
      </c>
      <c r="F196" s="84">
        <f>ROUND(((F197+F198+F200+F199)/1000),5)</f>
        <v>1.59728</v>
      </c>
      <c r="G196" s="84">
        <f t="shared" ref="G196:AA196" si="111">ROUND(((G197+G198+G200+G199)/1000),5)</f>
        <v>1.61182</v>
      </c>
      <c r="H196" s="84">
        <f t="shared" si="111"/>
        <v>1.67787</v>
      </c>
      <c r="I196" s="84">
        <f t="shared" si="111"/>
        <v>1.89201</v>
      </c>
      <c r="J196" s="84">
        <f t="shared" si="111"/>
        <v>2.03315</v>
      </c>
      <c r="K196" s="84">
        <f t="shared" si="111"/>
        <v>2.1570299999999998</v>
      </c>
      <c r="L196" s="84">
        <f t="shared" si="111"/>
        <v>2.2423099999999998</v>
      </c>
      <c r="M196" s="84">
        <f t="shared" si="111"/>
        <v>2.22437</v>
      </c>
      <c r="N196" s="84">
        <f t="shared" si="111"/>
        <v>2.3039499999999999</v>
      </c>
      <c r="O196" s="84">
        <f t="shared" si="111"/>
        <v>2.33277</v>
      </c>
      <c r="P196" s="84">
        <f t="shared" si="111"/>
        <v>2.2783500000000001</v>
      </c>
      <c r="Q196" s="84">
        <f t="shared" si="111"/>
        <v>2.2505999999999999</v>
      </c>
      <c r="R196" s="84">
        <f t="shared" si="111"/>
        <v>2.21156</v>
      </c>
      <c r="S196" s="84">
        <f t="shared" si="111"/>
        <v>2.2040899999999999</v>
      </c>
      <c r="T196" s="84">
        <f t="shared" si="111"/>
        <v>2.2252000000000001</v>
      </c>
      <c r="U196" s="84">
        <f t="shared" si="111"/>
        <v>2.2112799999999999</v>
      </c>
      <c r="V196" s="84">
        <f t="shared" si="111"/>
        <v>2.2411300000000001</v>
      </c>
      <c r="W196" s="84">
        <f t="shared" si="111"/>
        <v>2.29644</v>
      </c>
      <c r="X196" s="84">
        <f t="shared" si="111"/>
        <v>2.2553800000000002</v>
      </c>
      <c r="Y196" s="84">
        <f t="shared" si="111"/>
        <v>2.1431800000000001</v>
      </c>
      <c r="Z196" s="84">
        <f t="shared" si="111"/>
        <v>2.0882800000000001</v>
      </c>
      <c r="AA196" s="84">
        <f t="shared" si="111"/>
        <v>1.9964200000000001</v>
      </c>
    </row>
    <row r="197" spans="1:27" ht="12.75" customHeight="1" outlineLevel="1" x14ac:dyDescent="0.2">
      <c r="A197" s="92" t="s">
        <v>1051</v>
      </c>
      <c r="B197" s="62" t="s">
        <v>231</v>
      </c>
      <c r="C197" s="42" t="s">
        <v>77</v>
      </c>
      <c r="D197" s="43">
        <v>1262.94</v>
      </c>
      <c r="E197" s="43">
        <v>1197.78</v>
      </c>
      <c r="F197" s="43">
        <v>1148.8599999999999</v>
      </c>
      <c r="G197" s="43">
        <v>1163.4000000000001</v>
      </c>
      <c r="H197" s="43">
        <v>1229.45</v>
      </c>
      <c r="I197" s="43">
        <v>1443.59</v>
      </c>
      <c r="J197" s="43">
        <v>1584.73</v>
      </c>
      <c r="K197" s="43">
        <v>1708.61</v>
      </c>
      <c r="L197" s="43">
        <v>1793.89</v>
      </c>
      <c r="M197" s="43">
        <v>1775.95</v>
      </c>
      <c r="N197" s="43">
        <v>1855.53</v>
      </c>
      <c r="O197" s="43">
        <v>1884.35</v>
      </c>
      <c r="P197" s="43">
        <v>1829.93</v>
      </c>
      <c r="Q197" s="43">
        <v>1802.18</v>
      </c>
      <c r="R197" s="43">
        <v>1763.14</v>
      </c>
      <c r="S197" s="43">
        <v>1755.67</v>
      </c>
      <c r="T197" s="43">
        <v>1776.78</v>
      </c>
      <c r="U197" s="43">
        <v>1762.86</v>
      </c>
      <c r="V197" s="43">
        <v>1792.71</v>
      </c>
      <c r="W197" s="43">
        <v>1848.02</v>
      </c>
      <c r="X197" s="43">
        <v>1806.96</v>
      </c>
      <c r="Y197" s="43">
        <v>1694.76</v>
      </c>
      <c r="Z197" s="43">
        <v>1639.86</v>
      </c>
      <c r="AA197" s="43">
        <v>1548</v>
      </c>
    </row>
    <row r="198" spans="1:27" ht="12.75" customHeight="1" outlineLevel="1" x14ac:dyDescent="0.2">
      <c r="A198" s="92" t="s">
        <v>1052</v>
      </c>
      <c r="B198" s="62" t="s">
        <v>88</v>
      </c>
      <c r="C198" s="42" t="s">
        <v>77</v>
      </c>
      <c r="D198" s="43">
        <f>$D$168</f>
        <v>113.12</v>
      </c>
      <c r="E198" s="43">
        <f>$D$168</f>
        <v>113.12</v>
      </c>
      <c r="F198" s="43">
        <f t="shared" ref="F198:AA198" si="112">$D$168</f>
        <v>113.12</v>
      </c>
      <c r="G198" s="43">
        <f t="shared" si="112"/>
        <v>113.12</v>
      </c>
      <c r="H198" s="43">
        <f t="shared" si="112"/>
        <v>113.12</v>
      </c>
      <c r="I198" s="43">
        <f t="shared" si="112"/>
        <v>113.12</v>
      </c>
      <c r="J198" s="43">
        <f t="shared" si="112"/>
        <v>113.12</v>
      </c>
      <c r="K198" s="43">
        <f t="shared" si="112"/>
        <v>113.12</v>
      </c>
      <c r="L198" s="43">
        <f t="shared" si="112"/>
        <v>113.12</v>
      </c>
      <c r="M198" s="43">
        <f t="shared" si="112"/>
        <v>113.12</v>
      </c>
      <c r="N198" s="43">
        <f t="shared" si="112"/>
        <v>113.12</v>
      </c>
      <c r="O198" s="43">
        <f t="shared" si="112"/>
        <v>113.12</v>
      </c>
      <c r="P198" s="43">
        <f t="shared" si="112"/>
        <v>113.12</v>
      </c>
      <c r="Q198" s="43">
        <f t="shared" si="112"/>
        <v>113.12</v>
      </c>
      <c r="R198" s="43">
        <f t="shared" si="112"/>
        <v>113.12</v>
      </c>
      <c r="S198" s="43">
        <f t="shared" si="112"/>
        <v>113.12</v>
      </c>
      <c r="T198" s="43">
        <f t="shared" si="112"/>
        <v>113.12</v>
      </c>
      <c r="U198" s="43">
        <f t="shared" si="112"/>
        <v>113.12</v>
      </c>
      <c r="V198" s="43">
        <f t="shared" si="112"/>
        <v>113.12</v>
      </c>
      <c r="W198" s="43">
        <f t="shared" si="112"/>
        <v>113.12</v>
      </c>
      <c r="X198" s="43">
        <f t="shared" si="112"/>
        <v>113.12</v>
      </c>
      <c r="Y198" s="43">
        <f t="shared" si="112"/>
        <v>113.12</v>
      </c>
      <c r="Z198" s="43">
        <f t="shared" si="112"/>
        <v>113.12</v>
      </c>
      <c r="AA198" s="43">
        <f t="shared" si="112"/>
        <v>113.12</v>
      </c>
    </row>
    <row r="199" spans="1:27" ht="12.75" customHeight="1" outlineLevel="1" x14ac:dyDescent="0.2">
      <c r="A199" s="92" t="s">
        <v>1053</v>
      </c>
      <c r="B199" s="62" t="s">
        <v>81</v>
      </c>
      <c r="C199" s="42" t="s">
        <v>77</v>
      </c>
      <c r="D199" s="43">
        <v>4.6100000000000003</v>
      </c>
      <c r="E199" s="43">
        <v>4.6100000000000003</v>
      </c>
      <c r="F199" s="43">
        <v>4.6100000000000003</v>
      </c>
      <c r="G199" s="43">
        <v>4.6100000000000003</v>
      </c>
      <c r="H199" s="43">
        <v>4.6100000000000003</v>
      </c>
      <c r="I199" s="43">
        <v>4.6100000000000003</v>
      </c>
      <c r="J199" s="43">
        <v>4.6100000000000003</v>
      </c>
      <c r="K199" s="43">
        <v>4.6100000000000003</v>
      </c>
      <c r="L199" s="43">
        <v>4.6100000000000003</v>
      </c>
      <c r="M199" s="43">
        <v>4.6100000000000003</v>
      </c>
      <c r="N199" s="43">
        <v>4.6100000000000003</v>
      </c>
      <c r="O199" s="43">
        <v>4.6100000000000003</v>
      </c>
      <c r="P199" s="43">
        <v>4.6100000000000003</v>
      </c>
      <c r="Q199" s="43">
        <v>4.6100000000000003</v>
      </c>
      <c r="R199" s="43">
        <v>4.6100000000000003</v>
      </c>
      <c r="S199" s="43">
        <v>4.6100000000000003</v>
      </c>
      <c r="T199" s="43">
        <v>4.6100000000000003</v>
      </c>
      <c r="U199" s="43">
        <v>4.6100000000000003</v>
      </c>
      <c r="V199" s="43">
        <v>4.6100000000000003</v>
      </c>
      <c r="W199" s="43">
        <v>4.6100000000000003</v>
      </c>
      <c r="X199" s="43">
        <v>4.6100000000000003</v>
      </c>
      <c r="Y199" s="43">
        <v>4.6100000000000003</v>
      </c>
      <c r="Z199" s="43">
        <v>4.6100000000000003</v>
      </c>
      <c r="AA199" s="43">
        <v>4.6100000000000003</v>
      </c>
    </row>
    <row r="200" spans="1:27" ht="12.75" customHeight="1" outlineLevel="1" x14ac:dyDescent="0.2">
      <c r="A200" s="92" t="s">
        <v>1054</v>
      </c>
      <c r="B200" s="62" t="s">
        <v>79</v>
      </c>
      <c r="C200" s="42" t="s">
        <v>77</v>
      </c>
      <c r="D200" s="43">
        <f>$D$11</f>
        <v>330.69</v>
      </c>
      <c r="E200" s="43">
        <f t="shared" ref="E200:AA200" si="113">$D$11</f>
        <v>330.69</v>
      </c>
      <c r="F200" s="43">
        <f t="shared" si="113"/>
        <v>330.69</v>
      </c>
      <c r="G200" s="43">
        <f t="shared" si="113"/>
        <v>330.69</v>
      </c>
      <c r="H200" s="43">
        <f t="shared" si="113"/>
        <v>330.69</v>
      </c>
      <c r="I200" s="43">
        <f t="shared" si="113"/>
        <v>330.69</v>
      </c>
      <c r="J200" s="43">
        <f t="shared" si="113"/>
        <v>330.69</v>
      </c>
      <c r="K200" s="43">
        <f t="shared" si="113"/>
        <v>330.69</v>
      </c>
      <c r="L200" s="43">
        <f t="shared" si="113"/>
        <v>330.69</v>
      </c>
      <c r="M200" s="43">
        <f t="shared" si="113"/>
        <v>330.69</v>
      </c>
      <c r="N200" s="43">
        <f t="shared" si="113"/>
        <v>330.69</v>
      </c>
      <c r="O200" s="43">
        <f t="shared" si="113"/>
        <v>330.69</v>
      </c>
      <c r="P200" s="43">
        <f t="shared" si="113"/>
        <v>330.69</v>
      </c>
      <c r="Q200" s="43">
        <f t="shared" si="113"/>
        <v>330.69</v>
      </c>
      <c r="R200" s="43">
        <f t="shared" si="113"/>
        <v>330.69</v>
      </c>
      <c r="S200" s="43">
        <f t="shared" si="113"/>
        <v>330.69</v>
      </c>
      <c r="T200" s="43">
        <f t="shared" si="113"/>
        <v>330.69</v>
      </c>
      <c r="U200" s="43">
        <f t="shared" si="113"/>
        <v>330.69</v>
      </c>
      <c r="V200" s="43">
        <f t="shared" si="113"/>
        <v>330.69</v>
      </c>
      <c r="W200" s="43">
        <f t="shared" si="113"/>
        <v>330.69</v>
      </c>
      <c r="X200" s="43">
        <f t="shared" si="113"/>
        <v>330.69</v>
      </c>
      <c r="Y200" s="43">
        <f t="shared" si="113"/>
        <v>330.69</v>
      </c>
      <c r="Z200" s="43">
        <f t="shared" si="113"/>
        <v>330.69</v>
      </c>
      <c r="AA200" s="43">
        <f t="shared" si="113"/>
        <v>330.69</v>
      </c>
    </row>
    <row r="201" spans="1:27" ht="12.75" customHeight="1" x14ac:dyDescent="0.2">
      <c r="A201" s="91" t="s">
        <v>1055</v>
      </c>
      <c r="B201" s="27" t="str">
        <f>"08"&amp;"."&amp;$B$663&amp;"."&amp;$B$664</f>
        <v>08.03.2023</v>
      </c>
      <c r="C201" s="83" t="s">
        <v>74</v>
      </c>
      <c r="D201" s="84">
        <f>ROUND(((D202+D203+D205+D204)/1000),5)</f>
        <v>1.70374</v>
      </c>
      <c r="E201" s="84">
        <f>ROUND(((E202+E203+E205+E204)/1000),5)</f>
        <v>1.6384099999999999</v>
      </c>
      <c r="F201" s="84">
        <f>ROUND(((F202+F203+F205+F204)/1000),5)</f>
        <v>1.5861799999999999</v>
      </c>
      <c r="G201" s="84">
        <f t="shared" ref="G201:AA201" si="114">ROUND(((G202+G203+G205+G204)/1000),5)</f>
        <v>1.5768599999999999</v>
      </c>
      <c r="H201" s="84">
        <f t="shared" si="114"/>
        <v>1.60934</v>
      </c>
      <c r="I201" s="84">
        <f t="shared" si="114"/>
        <v>1.61354</v>
      </c>
      <c r="J201" s="84">
        <f t="shared" si="114"/>
        <v>1.62459</v>
      </c>
      <c r="K201" s="84">
        <f t="shared" si="114"/>
        <v>1.69167</v>
      </c>
      <c r="L201" s="84">
        <f t="shared" si="114"/>
        <v>2.0149400000000002</v>
      </c>
      <c r="M201" s="84">
        <f t="shared" si="114"/>
        <v>2.0917300000000001</v>
      </c>
      <c r="N201" s="84">
        <f t="shared" si="114"/>
        <v>2.11991</v>
      </c>
      <c r="O201" s="84">
        <f t="shared" si="114"/>
        <v>2.1224599999999998</v>
      </c>
      <c r="P201" s="84">
        <f t="shared" si="114"/>
        <v>2.1175600000000001</v>
      </c>
      <c r="Q201" s="84">
        <f t="shared" si="114"/>
        <v>2.11287</v>
      </c>
      <c r="R201" s="84">
        <f t="shared" si="114"/>
        <v>2.25935</v>
      </c>
      <c r="S201" s="84">
        <f t="shared" si="114"/>
        <v>2.2903500000000001</v>
      </c>
      <c r="T201" s="84">
        <f t="shared" si="114"/>
        <v>2.29983</v>
      </c>
      <c r="U201" s="84">
        <f t="shared" si="114"/>
        <v>2.2766999999999999</v>
      </c>
      <c r="V201" s="84">
        <f t="shared" si="114"/>
        <v>2.4577499999999999</v>
      </c>
      <c r="W201" s="84">
        <f t="shared" si="114"/>
        <v>2.4865300000000001</v>
      </c>
      <c r="X201" s="84">
        <f t="shared" si="114"/>
        <v>2.5579499999999999</v>
      </c>
      <c r="Y201" s="84">
        <f t="shared" si="114"/>
        <v>2.3736999999999999</v>
      </c>
      <c r="Z201" s="84">
        <f t="shared" si="114"/>
        <v>2.0129199999999998</v>
      </c>
      <c r="AA201" s="84">
        <f t="shared" si="114"/>
        <v>1.7888500000000001</v>
      </c>
    </row>
    <row r="202" spans="1:27" ht="12.75" customHeight="1" outlineLevel="1" x14ac:dyDescent="0.2">
      <c r="A202" s="92" t="s">
        <v>1056</v>
      </c>
      <c r="B202" s="62" t="s">
        <v>231</v>
      </c>
      <c r="C202" s="42" t="s">
        <v>77</v>
      </c>
      <c r="D202" s="43">
        <v>1255.32</v>
      </c>
      <c r="E202" s="43">
        <v>1189.99</v>
      </c>
      <c r="F202" s="43">
        <v>1137.76</v>
      </c>
      <c r="G202" s="43">
        <v>1128.44</v>
      </c>
      <c r="H202" s="43">
        <v>1160.92</v>
      </c>
      <c r="I202" s="43">
        <v>1165.1199999999999</v>
      </c>
      <c r="J202" s="43">
        <v>1176.17</v>
      </c>
      <c r="K202" s="43">
        <v>1243.25</v>
      </c>
      <c r="L202" s="43">
        <v>1566.52</v>
      </c>
      <c r="M202" s="43">
        <v>1643.31</v>
      </c>
      <c r="N202" s="43">
        <v>1671.49</v>
      </c>
      <c r="O202" s="43">
        <v>1674.04</v>
      </c>
      <c r="P202" s="43">
        <v>1669.14</v>
      </c>
      <c r="Q202" s="43">
        <v>1664.45</v>
      </c>
      <c r="R202" s="43">
        <v>1810.93</v>
      </c>
      <c r="S202" s="43">
        <v>1841.93</v>
      </c>
      <c r="T202" s="43">
        <v>1851.41</v>
      </c>
      <c r="U202" s="43">
        <v>1828.28</v>
      </c>
      <c r="V202" s="43">
        <v>2009.33</v>
      </c>
      <c r="W202" s="43">
        <v>2038.11</v>
      </c>
      <c r="X202" s="43">
        <v>2109.5300000000002</v>
      </c>
      <c r="Y202" s="43">
        <v>1925.28</v>
      </c>
      <c r="Z202" s="43">
        <v>1564.5</v>
      </c>
      <c r="AA202" s="43">
        <v>1340.43</v>
      </c>
    </row>
    <row r="203" spans="1:27" ht="12.75" customHeight="1" outlineLevel="1" x14ac:dyDescent="0.2">
      <c r="A203" s="92" t="s">
        <v>1057</v>
      </c>
      <c r="B203" s="62" t="s">
        <v>88</v>
      </c>
      <c r="C203" s="42" t="s">
        <v>77</v>
      </c>
      <c r="D203" s="43">
        <f>$D$168</f>
        <v>113.12</v>
      </c>
      <c r="E203" s="43">
        <f>$D$168</f>
        <v>113.12</v>
      </c>
      <c r="F203" s="43">
        <f t="shared" ref="F203:AA203" si="115">$D$168</f>
        <v>113.12</v>
      </c>
      <c r="G203" s="43">
        <f t="shared" si="115"/>
        <v>113.12</v>
      </c>
      <c r="H203" s="43">
        <f t="shared" si="115"/>
        <v>113.12</v>
      </c>
      <c r="I203" s="43">
        <f t="shared" si="115"/>
        <v>113.12</v>
      </c>
      <c r="J203" s="43">
        <f t="shared" si="115"/>
        <v>113.12</v>
      </c>
      <c r="K203" s="43">
        <f t="shared" si="115"/>
        <v>113.12</v>
      </c>
      <c r="L203" s="43">
        <f t="shared" si="115"/>
        <v>113.12</v>
      </c>
      <c r="M203" s="43">
        <f t="shared" si="115"/>
        <v>113.12</v>
      </c>
      <c r="N203" s="43">
        <f t="shared" si="115"/>
        <v>113.12</v>
      </c>
      <c r="O203" s="43">
        <f t="shared" si="115"/>
        <v>113.12</v>
      </c>
      <c r="P203" s="43">
        <f t="shared" si="115"/>
        <v>113.12</v>
      </c>
      <c r="Q203" s="43">
        <f t="shared" si="115"/>
        <v>113.12</v>
      </c>
      <c r="R203" s="43">
        <f t="shared" si="115"/>
        <v>113.12</v>
      </c>
      <c r="S203" s="43">
        <f t="shared" si="115"/>
        <v>113.12</v>
      </c>
      <c r="T203" s="43">
        <f t="shared" si="115"/>
        <v>113.12</v>
      </c>
      <c r="U203" s="43">
        <f t="shared" si="115"/>
        <v>113.12</v>
      </c>
      <c r="V203" s="43">
        <f t="shared" si="115"/>
        <v>113.12</v>
      </c>
      <c r="W203" s="43">
        <f t="shared" si="115"/>
        <v>113.12</v>
      </c>
      <c r="X203" s="43">
        <f t="shared" si="115"/>
        <v>113.12</v>
      </c>
      <c r="Y203" s="43">
        <f t="shared" si="115"/>
        <v>113.12</v>
      </c>
      <c r="Z203" s="43">
        <f t="shared" si="115"/>
        <v>113.12</v>
      </c>
      <c r="AA203" s="43">
        <f t="shared" si="115"/>
        <v>113.12</v>
      </c>
    </row>
    <row r="204" spans="1:27" ht="12.75" customHeight="1" outlineLevel="1" x14ac:dyDescent="0.2">
      <c r="A204" s="92" t="s">
        <v>1058</v>
      </c>
      <c r="B204" s="62" t="s">
        <v>81</v>
      </c>
      <c r="C204" s="42" t="s">
        <v>77</v>
      </c>
      <c r="D204" s="43">
        <v>4.6100000000000003</v>
      </c>
      <c r="E204" s="43">
        <v>4.6100000000000003</v>
      </c>
      <c r="F204" s="43">
        <v>4.6100000000000003</v>
      </c>
      <c r="G204" s="43">
        <v>4.6100000000000003</v>
      </c>
      <c r="H204" s="43">
        <v>4.6100000000000003</v>
      </c>
      <c r="I204" s="43">
        <v>4.6100000000000003</v>
      </c>
      <c r="J204" s="43">
        <v>4.6100000000000003</v>
      </c>
      <c r="K204" s="43">
        <v>4.6100000000000003</v>
      </c>
      <c r="L204" s="43">
        <v>4.6100000000000003</v>
      </c>
      <c r="M204" s="43">
        <v>4.6100000000000003</v>
      </c>
      <c r="N204" s="43">
        <v>4.6100000000000003</v>
      </c>
      <c r="O204" s="43">
        <v>4.6100000000000003</v>
      </c>
      <c r="P204" s="43">
        <v>4.6100000000000003</v>
      </c>
      <c r="Q204" s="43">
        <v>4.6100000000000003</v>
      </c>
      <c r="R204" s="43">
        <v>4.6100000000000003</v>
      </c>
      <c r="S204" s="43">
        <v>4.6100000000000003</v>
      </c>
      <c r="T204" s="43">
        <v>4.6100000000000003</v>
      </c>
      <c r="U204" s="43">
        <v>4.6100000000000003</v>
      </c>
      <c r="V204" s="43">
        <v>4.6100000000000003</v>
      </c>
      <c r="W204" s="43">
        <v>4.6100000000000003</v>
      </c>
      <c r="X204" s="43">
        <v>4.6100000000000003</v>
      </c>
      <c r="Y204" s="43">
        <v>4.6100000000000003</v>
      </c>
      <c r="Z204" s="43">
        <v>4.6100000000000003</v>
      </c>
      <c r="AA204" s="43">
        <v>4.6100000000000003</v>
      </c>
    </row>
    <row r="205" spans="1:27" ht="12.75" customHeight="1" outlineLevel="1" x14ac:dyDescent="0.2">
      <c r="A205" s="92" t="s">
        <v>1059</v>
      </c>
      <c r="B205" s="62" t="s">
        <v>79</v>
      </c>
      <c r="C205" s="42" t="s">
        <v>77</v>
      </c>
      <c r="D205" s="43">
        <f>$D$11</f>
        <v>330.69</v>
      </c>
      <c r="E205" s="43">
        <f t="shared" ref="E205:AA205" si="116">$D$11</f>
        <v>330.69</v>
      </c>
      <c r="F205" s="43">
        <f t="shared" si="116"/>
        <v>330.69</v>
      </c>
      <c r="G205" s="43">
        <f t="shared" si="116"/>
        <v>330.69</v>
      </c>
      <c r="H205" s="43">
        <f t="shared" si="116"/>
        <v>330.69</v>
      </c>
      <c r="I205" s="43">
        <f t="shared" si="116"/>
        <v>330.69</v>
      </c>
      <c r="J205" s="43">
        <f t="shared" si="116"/>
        <v>330.69</v>
      </c>
      <c r="K205" s="43">
        <f t="shared" si="116"/>
        <v>330.69</v>
      </c>
      <c r="L205" s="43">
        <f t="shared" si="116"/>
        <v>330.69</v>
      </c>
      <c r="M205" s="43">
        <f t="shared" si="116"/>
        <v>330.69</v>
      </c>
      <c r="N205" s="43">
        <f t="shared" si="116"/>
        <v>330.69</v>
      </c>
      <c r="O205" s="43">
        <f t="shared" si="116"/>
        <v>330.69</v>
      </c>
      <c r="P205" s="43">
        <f t="shared" si="116"/>
        <v>330.69</v>
      </c>
      <c r="Q205" s="43">
        <f t="shared" si="116"/>
        <v>330.69</v>
      </c>
      <c r="R205" s="43">
        <f t="shared" si="116"/>
        <v>330.69</v>
      </c>
      <c r="S205" s="43">
        <f t="shared" si="116"/>
        <v>330.69</v>
      </c>
      <c r="T205" s="43">
        <f t="shared" si="116"/>
        <v>330.69</v>
      </c>
      <c r="U205" s="43">
        <f t="shared" si="116"/>
        <v>330.69</v>
      </c>
      <c r="V205" s="43">
        <f t="shared" si="116"/>
        <v>330.69</v>
      </c>
      <c r="W205" s="43">
        <f t="shared" si="116"/>
        <v>330.69</v>
      </c>
      <c r="X205" s="43">
        <f t="shared" si="116"/>
        <v>330.69</v>
      </c>
      <c r="Y205" s="43">
        <f t="shared" si="116"/>
        <v>330.69</v>
      </c>
      <c r="Z205" s="43">
        <f t="shared" si="116"/>
        <v>330.69</v>
      </c>
      <c r="AA205" s="43">
        <f t="shared" si="116"/>
        <v>330.69</v>
      </c>
    </row>
    <row r="206" spans="1:27" ht="12.75" customHeight="1" x14ac:dyDescent="0.2">
      <c r="A206" s="91" t="s">
        <v>1060</v>
      </c>
      <c r="B206" s="27" t="str">
        <f>"09"&amp;"."&amp;$B$663&amp;"."&amp;$B$664</f>
        <v>09.03.2023</v>
      </c>
      <c r="C206" s="83" t="s">
        <v>74</v>
      </c>
      <c r="D206" s="84">
        <f>ROUND(((D207+D208+D210+D209)/1000),5)</f>
        <v>1.6838599999999999</v>
      </c>
      <c r="E206" s="84">
        <f>ROUND(((E207+E208+E210+E209)/1000),5)</f>
        <v>1.6156600000000001</v>
      </c>
      <c r="F206" s="84">
        <f>ROUND(((F207+F208+F210+F209)/1000),5)</f>
        <v>1.57741</v>
      </c>
      <c r="G206" s="84">
        <f t="shared" ref="G206:AA206" si="117">ROUND(((G207+G208+G210+G209)/1000),5)</f>
        <v>1.5783199999999999</v>
      </c>
      <c r="H206" s="84">
        <f t="shared" si="117"/>
        <v>1.6606300000000001</v>
      </c>
      <c r="I206" s="84">
        <f t="shared" si="117"/>
        <v>1.7926500000000001</v>
      </c>
      <c r="J206" s="84">
        <f t="shared" si="117"/>
        <v>2.01593</v>
      </c>
      <c r="K206" s="84">
        <f t="shared" si="117"/>
        <v>2.1499199999999998</v>
      </c>
      <c r="L206" s="84">
        <f t="shared" si="117"/>
        <v>2.29074</v>
      </c>
      <c r="M206" s="84">
        <f t="shared" si="117"/>
        <v>2.41866</v>
      </c>
      <c r="N206" s="84">
        <f t="shared" si="117"/>
        <v>2.4564300000000001</v>
      </c>
      <c r="O206" s="84">
        <f t="shared" si="117"/>
        <v>2.5426899999999999</v>
      </c>
      <c r="P206" s="84">
        <f t="shared" si="117"/>
        <v>2.4096099999999998</v>
      </c>
      <c r="Q206" s="84">
        <f t="shared" si="117"/>
        <v>2.4066900000000002</v>
      </c>
      <c r="R206" s="84">
        <f t="shared" si="117"/>
        <v>2.40089</v>
      </c>
      <c r="S206" s="84">
        <f t="shared" si="117"/>
        <v>2.4152900000000002</v>
      </c>
      <c r="T206" s="84">
        <f t="shared" si="117"/>
        <v>2.3754300000000002</v>
      </c>
      <c r="U206" s="84">
        <f t="shared" si="117"/>
        <v>2.34849</v>
      </c>
      <c r="V206" s="84">
        <f t="shared" si="117"/>
        <v>2.3271899999999999</v>
      </c>
      <c r="W206" s="84">
        <f t="shared" si="117"/>
        <v>2.4550000000000001</v>
      </c>
      <c r="X206" s="84">
        <f t="shared" si="117"/>
        <v>2.2839299999999998</v>
      </c>
      <c r="Y206" s="84">
        <f t="shared" si="117"/>
        <v>2.2394799999999999</v>
      </c>
      <c r="Z206" s="84">
        <f t="shared" si="117"/>
        <v>2.5037699999999998</v>
      </c>
      <c r="AA206" s="84">
        <f t="shared" si="117"/>
        <v>2.0303</v>
      </c>
    </row>
    <row r="207" spans="1:27" ht="12.75" customHeight="1" outlineLevel="1" x14ac:dyDescent="0.2">
      <c r="A207" s="92" t="s">
        <v>1061</v>
      </c>
      <c r="B207" s="62" t="s">
        <v>231</v>
      </c>
      <c r="C207" s="42" t="s">
        <v>77</v>
      </c>
      <c r="D207" s="43">
        <v>1235.44</v>
      </c>
      <c r="E207" s="43">
        <v>1167.24</v>
      </c>
      <c r="F207" s="43">
        <v>1128.99</v>
      </c>
      <c r="G207" s="43">
        <v>1129.9000000000001</v>
      </c>
      <c r="H207" s="43">
        <v>1212.21</v>
      </c>
      <c r="I207" s="43">
        <v>1344.23</v>
      </c>
      <c r="J207" s="43">
        <v>1567.51</v>
      </c>
      <c r="K207" s="43">
        <v>1701.5</v>
      </c>
      <c r="L207" s="43">
        <v>1842.32</v>
      </c>
      <c r="M207" s="43">
        <v>1970.24</v>
      </c>
      <c r="N207" s="43">
        <v>2008.01</v>
      </c>
      <c r="O207" s="43">
        <v>2094.27</v>
      </c>
      <c r="P207" s="43">
        <v>1961.19</v>
      </c>
      <c r="Q207" s="43">
        <v>1958.27</v>
      </c>
      <c r="R207" s="43">
        <v>1952.47</v>
      </c>
      <c r="S207" s="43">
        <v>1966.87</v>
      </c>
      <c r="T207" s="43">
        <v>1927.01</v>
      </c>
      <c r="U207" s="43">
        <v>1900.07</v>
      </c>
      <c r="V207" s="43">
        <v>1878.77</v>
      </c>
      <c r="W207" s="43">
        <v>2006.58</v>
      </c>
      <c r="X207" s="43">
        <v>1835.51</v>
      </c>
      <c r="Y207" s="43">
        <v>1791.06</v>
      </c>
      <c r="Z207" s="43">
        <v>2055.35</v>
      </c>
      <c r="AA207" s="43">
        <v>1581.88</v>
      </c>
    </row>
    <row r="208" spans="1:27" ht="12.75" customHeight="1" outlineLevel="1" x14ac:dyDescent="0.2">
      <c r="A208" s="92" t="s">
        <v>1062</v>
      </c>
      <c r="B208" s="62" t="s">
        <v>88</v>
      </c>
      <c r="C208" s="42" t="s">
        <v>77</v>
      </c>
      <c r="D208" s="43">
        <f>$D$168</f>
        <v>113.12</v>
      </c>
      <c r="E208" s="43">
        <f>$D$168</f>
        <v>113.12</v>
      </c>
      <c r="F208" s="43">
        <f t="shared" ref="F208:AA208" si="118">$D$168</f>
        <v>113.12</v>
      </c>
      <c r="G208" s="43">
        <f t="shared" si="118"/>
        <v>113.12</v>
      </c>
      <c r="H208" s="43">
        <f t="shared" si="118"/>
        <v>113.12</v>
      </c>
      <c r="I208" s="43">
        <f t="shared" si="118"/>
        <v>113.12</v>
      </c>
      <c r="J208" s="43">
        <f t="shared" si="118"/>
        <v>113.12</v>
      </c>
      <c r="K208" s="43">
        <f t="shared" si="118"/>
        <v>113.12</v>
      </c>
      <c r="L208" s="43">
        <f t="shared" si="118"/>
        <v>113.12</v>
      </c>
      <c r="M208" s="43">
        <f t="shared" si="118"/>
        <v>113.12</v>
      </c>
      <c r="N208" s="43">
        <f t="shared" si="118"/>
        <v>113.12</v>
      </c>
      <c r="O208" s="43">
        <f t="shared" si="118"/>
        <v>113.12</v>
      </c>
      <c r="P208" s="43">
        <f t="shared" si="118"/>
        <v>113.12</v>
      </c>
      <c r="Q208" s="43">
        <f t="shared" si="118"/>
        <v>113.12</v>
      </c>
      <c r="R208" s="43">
        <f t="shared" si="118"/>
        <v>113.12</v>
      </c>
      <c r="S208" s="43">
        <f t="shared" si="118"/>
        <v>113.12</v>
      </c>
      <c r="T208" s="43">
        <f t="shared" si="118"/>
        <v>113.12</v>
      </c>
      <c r="U208" s="43">
        <f t="shared" si="118"/>
        <v>113.12</v>
      </c>
      <c r="V208" s="43">
        <f t="shared" si="118"/>
        <v>113.12</v>
      </c>
      <c r="W208" s="43">
        <f t="shared" si="118"/>
        <v>113.12</v>
      </c>
      <c r="X208" s="43">
        <f t="shared" si="118"/>
        <v>113.12</v>
      </c>
      <c r="Y208" s="43">
        <f t="shared" si="118"/>
        <v>113.12</v>
      </c>
      <c r="Z208" s="43">
        <f t="shared" si="118"/>
        <v>113.12</v>
      </c>
      <c r="AA208" s="43">
        <f t="shared" si="118"/>
        <v>113.12</v>
      </c>
    </row>
    <row r="209" spans="1:27" ht="12.75" customHeight="1" outlineLevel="1" x14ac:dyDescent="0.2">
      <c r="A209" s="92" t="s">
        <v>1063</v>
      </c>
      <c r="B209" s="62" t="s">
        <v>81</v>
      </c>
      <c r="C209" s="42" t="s">
        <v>77</v>
      </c>
      <c r="D209" s="43">
        <v>4.6100000000000003</v>
      </c>
      <c r="E209" s="43">
        <v>4.6100000000000003</v>
      </c>
      <c r="F209" s="43">
        <v>4.6100000000000003</v>
      </c>
      <c r="G209" s="43">
        <v>4.6100000000000003</v>
      </c>
      <c r="H209" s="43">
        <v>4.6100000000000003</v>
      </c>
      <c r="I209" s="43">
        <v>4.6100000000000003</v>
      </c>
      <c r="J209" s="43">
        <v>4.6100000000000003</v>
      </c>
      <c r="K209" s="43">
        <v>4.6100000000000003</v>
      </c>
      <c r="L209" s="43">
        <v>4.6100000000000003</v>
      </c>
      <c r="M209" s="43">
        <v>4.6100000000000003</v>
      </c>
      <c r="N209" s="43">
        <v>4.6100000000000003</v>
      </c>
      <c r="O209" s="43">
        <v>4.6100000000000003</v>
      </c>
      <c r="P209" s="43">
        <v>4.6100000000000003</v>
      </c>
      <c r="Q209" s="43">
        <v>4.6100000000000003</v>
      </c>
      <c r="R209" s="43">
        <v>4.6100000000000003</v>
      </c>
      <c r="S209" s="43">
        <v>4.6100000000000003</v>
      </c>
      <c r="T209" s="43">
        <v>4.6100000000000003</v>
      </c>
      <c r="U209" s="43">
        <v>4.6100000000000003</v>
      </c>
      <c r="V209" s="43">
        <v>4.6100000000000003</v>
      </c>
      <c r="W209" s="43">
        <v>4.6100000000000003</v>
      </c>
      <c r="X209" s="43">
        <v>4.6100000000000003</v>
      </c>
      <c r="Y209" s="43">
        <v>4.6100000000000003</v>
      </c>
      <c r="Z209" s="43">
        <v>4.6100000000000003</v>
      </c>
      <c r="AA209" s="43">
        <v>4.6100000000000003</v>
      </c>
    </row>
    <row r="210" spans="1:27" ht="12.75" customHeight="1" outlineLevel="1" x14ac:dyDescent="0.2">
      <c r="A210" s="92" t="s">
        <v>1064</v>
      </c>
      <c r="B210" s="62" t="s">
        <v>79</v>
      </c>
      <c r="C210" s="42" t="s">
        <v>77</v>
      </c>
      <c r="D210" s="43">
        <f>$D$11</f>
        <v>330.69</v>
      </c>
      <c r="E210" s="43">
        <f t="shared" ref="E210:AA210" si="119">$D$11</f>
        <v>330.69</v>
      </c>
      <c r="F210" s="43">
        <f t="shared" si="119"/>
        <v>330.69</v>
      </c>
      <c r="G210" s="43">
        <f t="shared" si="119"/>
        <v>330.69</v>
      </c>
      <c r="H210" s="43">
        <f t="shared" si="119"/>
        <v>330.69</v>
      </c>
      <c r="I210" s="43">
        <f t="shared" si="119"/>
        <v>330.69</v>
      </c>
      <c r="J210" s="43">
        <f t="shared" si="119"/>
        <v>330.69</v>
      </c>
      <c r="K210" s="43">
        <f t="shared" si="119"/>
        <v>330.69</v>
      </c>
      <c r="L210" s="43">
        <f t="shared" si="119"/>
        <v>330.69</v>
      </c>
      <c r="M210" s="43">
        <f t="shared" si="119"/>
        <v>330.69</v>
      </c>
      <c r="N210" s="43">
        <f t="shared" si="119"/>
        <v>330.69</v>
      </c>
      <c r="O210" s="43">
        <f t="shared" si="119"/>
        <v>330.69</v>
      </c>
      <c r="P210" s="43">
        <f t="shared" si="119"/>
        <v>330.69</v>
      </c>
      <c r="Q210" s="43">
        <f t="shared" si="119"/>
        <v>330.69</v>
      </c>
      <c r="R210" s="43">
        <f t="shared" si="119"/>
        <v>330.69</v>
      </c>
      <c r="S210" s="43">
        <f t="shared" si="119"/>
        <v>330.69</v>
      </c>
      <c r="T210" s="43">
        <f t="shared" si="119"/>
        <v>330.69</v>
      </c>
      <c r="U210" s="43">
        <f t="shared" si="119"/>
        <v>330.69</v>
      </c>
      <c r="V210" s="43">
        <f t="shared" si="119"/>
        <v>330.69</v>
      </c>
      <c r="W210" s="43">
        <f t="shared" si="119"/>
        <v>330.69</v>
      </c>
      <c r="X210" s="43">
        <f t="shared" si="119"/>
        <v>330.69</v>
      </c>
      <c r="Y210" s="43">
        <f t="shared" si="119"/>
        <v>330.69</v>
      </c>
      <c r="Z210" s="43">
        <f t="shared" si="119"/>
        <v>330.69</v>
      </c>
      <c r="AA210" s="43">
        <f t="shared" si="119"/>
        <v>330.69</v>
      </c>
    </row>
    <row r="211" spans="1:27" ht="12.75" customHeight="1" x14ac:dyDescent="0.2">
      <c r="A211" s="91" t="s">
        <v>1065</v>
      </c>
      <c r="B211" s="27" t="str">
        <f>"10"&amp;"."&amp;$B$663&amp;"."&amp;$B$664</f>
        <v>10.03.2023</v>
      </c>
      <c r="C211" s="83" t="s">
        <v>74</v>
      </c>
      <c r="D211" s="84">
        <f>ROUND(((D212+D213+D215+D214)/1000),5)</f>
        <v>1.74749</v>
      </c>
      <c r="E211" s="84">
        <f>ROUND(((E212+E213+E215+E214)/1000),5)</f>
        <v>1.6519600000000001</v>
      </c>
      <c r="F211" s="84">
        <f>ROUND(((F212+F213+F215+F214)/1000),5)</f>
        <v>1.6008500000000001</v>
      </c>
      <c r="G211" s="84">
        <f t="shared" ref="G211:AA211" si="120">ROUND(((G212+G213+G215+G214)/1000),5)</f>
        <v>1.6219600000000001</v>
      </c>
      <c r="H211" s="84">
        <f t="shared" si="120"/>
        <v>1.69095</v>
      </c>
      <c r="I211" s="84">
        <f t="shared" si="120"/>
        <v>1.89097</v>
      </c>
      <c r="J211" s="84">
        <f t="shared" si="120"/>
        <v>2.02725</v>
      </c>
      <c r="K211" s="84">
        <f t="shared" si="120"/>
        <v>2.1444399999999999</v>
      </c>
      <c r="L211" s="84">
        <f t="shared" si="120"/>
        <v>2.3217300000000001</v>
      </c>
      <c r="M211" s="84">
        <f t="shared" si="120"/>
        <v>2.3385400000000001</v>
      </c>
      <c r="N211" s="84">
        <f t="shared" si="120"/>
        <v>2.3438300000000001</v>
      </c>
      <c r="O211" s="84">
        <f t="shared" si="120"/>
        <v>2.3742399999999999</v>
      </c>
      <c r="P211" s="84">
        <f t="shared" si="120"/>
        <v>2.3800699999999999</v>
      </c>
      <c r="Q211" s="84">
        <f t="shared" si="120"/>
        <v>2.37866</v>
      </c>
      <c r="R211" s="84">
        <f t="shared" si="120"/>
        <v>2.3712300000000002</v>
      </c>
      <c r="S211" s="84">
        <f t="shared" si="120"/>
        <v>2.3532299999999999</v>
      </c>
      <c r="T211" s="84">
        <f t="shared" si="120"/>
        <v>2.2943199999999999</v>
      </c>
      <c r="U211" s="84">
        <f t="shared" si="120"/>
        <v>2.3057799999999999</v>
      </c>
      <c r="V211" s="84">
        <f t="shared" si="120"/>
        <v>2.3448099999999998</v>
      </c>
      <c r="W211" s="84">
        <f t="shared" si="120"/>
        <v>2.3770199999999999</v>
      </c>
      <c r="X211" s="84">
        <f t="shared" si="120"/>
        <v>2.3725399999999999</v>
      </c>
      <c r="Y211" s="84">
        <f t="shared" si="120"/>
        <v>2.3394400000000002</v>
      </c>
      <c r="Z211" s="84">
        <f t="shared" si="120"/>
        <v>2.1545999999999998</v>
      </c>
      <c r="AA211" s="84">
        <f t="shared" si="120"/>
        <v>2.0729700000000002</v>
      </c>
    </row>
    <row r="212" spans="1:27" ht="12.75" customHeight="1" outlineLevel="1" x14ac:dyDescent="0.2">
      <c r="A212" s="92" t="s">
        <v>1066</v>
      </c>
      <c r="B212" s="62" t="s">
        <v>231</v>
      </c>
      <c r="C212" s="42" t="s">
        <v>77</v>
      </c>
      <c r="D212" s="43">
        <v>1299.07</v>
      </c>
      <c r="E212" s="43">
        <v>1203.54</v>
      </c>
      <c r="F212" s="43">
        <v>1152.43</v>
      </c>
      <c r="G212" s="43">
        <v>1173.54</v>
      </c>
      <c r="H212" s="43">
        <v>1242.53</v>
      </c>
      <c r="I212" s="43">
        <v>1442.55</v>
      </c>
      <c r="J212" s="43">
        <v>1578.83</v>
      </c>
      <c r="K212" s="43">
        <v>1696.02</v>
      </c>
      <c r="L212" s="43">
        <v>1873.31</v>
      </c>
      <c r="M212" s="43">
        <v>1890.12</v>
      </c>
      <c r="N212" s="43">
        <v>1895.41</v>
      </c>
      <c r="O212" s="43">
        <v>1925.82</v>
      </c>
      <c r="P212" s="43">
        <v>1931.65</v>
      </c>
      <c r="Q212" s="43">
        <v>1930.24</v>
      </c>
      <c r="R212" s="43">
        <v>1922.81</v>
      </c>
      <c r="S212" s="43">
        <v>1904.81</v>
      </c>
      <c r="T212" s="43">
        <v>1845.9</v>
      </c>
      <c r="U212" s="43">
        <v>1857.36</v>
      </c>
      <c r="V212" s="43">
        <v>1896.39</v>
      </c>
      <c r="W212" s="43">
        <v>1928.6</v>
      </c>
      <c r="X212" s="43">
        <v>1924.12</v>
      </c>
      <c r="Y212" s="43">
        <v>1891.02</v>
      </c>
      <c r="Z212" s="43">
        <v>1706.18</v>
      </c>
      <c r="AA212" s="43">
        <v>1624.55</v>
      </c>
    </row>
    <row r="213" spans="1:27" ht="12.75" customHeight="1" outlineLevel="1" x14ac:dyDescent="0.2">
      <c r="A213" s="92" t="s">
        <v>1067</v>
      </c>
      <c r="B213" s="62" t="s">
        <v>88</v>
      </c>
      <c r="C213" s="42" t="s">
        <v>77</v>
      </c>
      <c r="D213" s="43">
        <f>$D$168</f>
        <v>113.12</v>
      </c>
      <c r="E213" s="43">
        <f>$D$168</f>
        <v>113.12</v>
      </c>
      <c r="F213" s="43">
        <f t="shared" ref="F213:AA213" si="121">$D$168</f>
        <v>113.12</v>
      </c>
      <c r="G213" s="43">
        <f t="shared" si="121"/>
        <v>113.12</v>
      </c>
      <c r="H213" s="43">
        <f t="shared" si="121"/>
        <v>113.12</v>
      </c>
      <c r="I213" s="43">
        <f t="shared" si="121"/>
        <v>113.12</v>
      </c>
      <c r="J213" s="43">
        <f t="shared" si="121"/>
        <v>113.12</v>
      </c>
      <c r="K213" s="43">
        <f t="shared" si="121"/>
        <v>113.12</v>
      </c>
      <c r="L213" s="43">
        <f t="shared" si="121"/>
        <v>113.12</v>
      </c>
      <c r="M213" s="43">
        <f t="shared" si="121"/>
        <v>113.12</v>
      </c>
      <c r="N213" s="43">
        <f t="shared" si="121"/>
        <v>113.12</v>
      </c>
      <c r="O213" s="43">
        <f t="shared" si="121"/>
        <v>113.12</v>
      </c>
      <c r="P213" s="43">
        <f t="shared" si="121"/>
        <v>113.12</v>
      </c>
      <c r="Q213" s="43">
        <f t="shared" si="121"/>
        <v>113.12</v>
      </c>
      <c r="R213" s="43">
        <f t="shared" si="121"/>
        <v>113.12</v>
      </c>
      <c r="S213" s="43">
        <f t="shared" si="121"/>
        <v>113.12</v>
      </c>
      <c r="T213" s="43">
        <f t="shared" si="121"/>
        <v>113.12</v>
      </c>
      <c r="U213" s="43">
        <f t="shared" si="121"/>
        <v>113.12</v>
      </c>
      <c r="V213" s="43">
        <f t="shared" si="121"/>
        <v>113.12</v>
      </c>
      <c r="W213" s="43">
        <f t="shared" si="121"/>
        <v>113.12</v>
      </c>
      <c r="X213" s="43">
        <f t="shared" si="121"/>
        <v>113.12</v>
      </c>
      <c r="Y213" s="43">
        <f t="shared" si="121"/>
        <v>113.12</v>
      </c>
      <c r="Z213" s="43">
        <f t="shared" si="121"/>
        <v>113.12</v>
      </c>
      <c r="AA213" s="43">
        <f t="shared" si="121"/>
        <v>113.12</v>
      </c>
    </row>
    <row r="214" spans="1:27" ht="12.75" customHeight="1" outlineLevel="1" x14ac:dyDescent="0.2">
      <c r="A214" s="92" t="s">
        <v>1068</v>
      </c>
      <c r="B214" s="62" t="s">
        <v>81</v>
      </c>
      <c r="C214" s="42" t="s">
        <v>77</v>
      </c>
      <c r="D214" s="43">
        <v>4.6100000000000003</v>
      </c>
      <c r="E214" s="43">
        <v>4.6100000000000003</v>
      </c>
      <c r="F214" s="43">
        <v>4.6100000000000003</v>
      </c>
      <c r="G214" s="43">
        <v>4.6100000000000003</v>
      </c>
      <c r="H214" s="43">
        <v>4.6100000000000003</v>
      </c>
      <c r="I214" s="43">
        <v>4.6100000000000003</v>
      </c>
      <c r="J214" s="43">
        <v>4.6100000000000003</v>
      </c>
      <c r="K214" s="43">
        <v>4.6100000000000003</v>
      </c>
      <c r="L214" s="43">
        <v>4.6100000000000003</v>
      </c>
      <c r="M214" s="43">
        <v>4.6100000000000003</v>
      </c>
      <c r="N214" s="43">
        <v>4.6100000000000003</v>
      </c>
      <c r="O214" s="43">
        <v>4.6100000000000003</v>
      </c>
      <c r="P214" s="43">
        <v>4.6100000000000003</v>
      </c>
      <c r="Q214" s="43">
        <v>4.6100000000000003</v>
      </c>
      <c r="R214" s="43">
        <v>4.6100000000000003</v>
      </c>
      <c r="S214" s="43">
        <v>4.6100000000000003</v>
      </c>
      <c r="T214" s="43">
        <v>4.6100000000000003</v>
      </c>
      <c r="U214" s="43">
        <v>4.6100000000000003</v>
      </c>
      <c r="V214" s="43">
        <v>4.6100000000000003</v>
      </c>
      <c r="W214" s="43">
        <v>4.6100000000000003</v>
      </c>
      <c r="X214" s="43">
        <v>4.6100000000000003</v>
      </c>
      <c r="Y214" s="43">
        <v>4.6100000000000003</v>
      </c>
      <c r="Z214" s="43">
        <v>4.6100000000000003</v>
      </c>
      <c r="AA214" s="43">
        <v>4.6100000000000003</v>
      </c>
    </row>
    <row r="215" spans="1:27" ht="12.75" customHeight="1" outlineLevel="1" x14ac:dyDescent="0.2">
      <c r="A215" s="92" t="s">
        <v>1069</v>
      </c>
      <c r="B215" s="62" t="s">
        <v>79</v>
      </c>
      <c r="C215" s="42" t="s">
        <v>77</v>
      </c>
      <c r="D215" s="43">
        <f>$D$11</f>
        <v>330.69</v>
      </c>
      <c r="E215" s="43">
        <f t="shared" ref="E215:AA215" si="122">$D$11</f>
        <v>330.69</v>
      </c>
      <c r="F215" s="43">
        <f t="shared" si="122"/>
        <v>330.69</v>
      </c>
      <c r="G215" s="43">
        <f t="shared" si="122"/>
        <v>330.69</v>
      </c>
      <c r="H215" s="43">
        <f t="shared" si="122"/>
        <v>330.69</v>
      </c>
      <c r="I215" s="43">
        <f t="shared" si="122"/>
        <v>330.69</v>
      </c>
      <c r="J215" s="43">
        <f t="shared" si="122"/>
        <v>330.69</v>
      </c>
      <c r="K215" s="43">
        <f t="shared" si="122"/>
        <v>330.69</v>
      </c>
      <c r="L215" s="43">
        <f t="shared" si="122"/>
        <v>330.69</v>
      </c>
      <c r="M215" s="43">
        <f t="shared" si="122"/>
        <v>330.69</v>
      </c>
      <c r="N215" s="43">
        <f t="shared" si="122"/>
        <v>330.69</v>
      </c>
      <c r="O215" s="43">
        <f t="shared" si="122"/>
        <v>330.69</v>
      </c>
      <c r="P215" s="43">
        <f t="shared" si="122"/>
        <v>330.69</v>
      </c>
      <c r="Q215" s="43">
        <f t="shared" si="122"/>
        <v>330.69</v>
      </c>
      <c r="R215" s="43">
        <f t="shared" si="122"/>
        <v>330.69</v>
      </c>
      <c r="S215" s="43">
        <f t="shared" si="122"/>
        <v>330.69</v>
      </c>
      <c r="T215" s="43">
        <f t="shared" si="122"/>
        <v>330.69</v>
      </c>
      <c r="U215" s="43">
        <f t="shared" si="122"/>
        <v>330.69</v>
      </c>
      <c r="V215" s="43">
        <f t="shared" si="122"/>
        <v>330.69</v>
      </c>
      <c r="W215" s="43">
        <f t="shared" si="122"/>
        <v>330.69</v>
      </c>
      <c r="X215" s="43">
        <f t="shared" si="122"/>
        <v>330.69</v>
      </c>
      <c r="Y215" s="43">
        <f t="shared" si="122"/>
        <v>330.69</v>
      </c>
      <c r="Z215" s="43">
        <f t="shared" si="122"/>
        <v>330.69</v>
      </c>
      <c r="AA215" s="43">
        <f t="shared" si="122"/>
        <v>330.69</v>
      </c>
    </row>
    <row r="216" spans="1:27" ht="12.75" customHeight="1" x14ac:dyDescent="0.2">
      <c r="A216" s="91" t="s">
        <v>1070</v>
      </c>
      <c r="B216" s="27" t="str">
        <f>"11"&amp;"."&amp;$B$663&amp;"."&amp;$B$664</f>
        <v>11.03.2023</v>
      </c>
      <c r="C216" s="83" t="s">
        <v>74</v>
      </c>
      <c r="D216" s="84">
        <f>ROUND(((D217+D218+D220+D219)/1000),5)</f>
        <v>2.06454</v>
      </c>
      <c r="E216" s="84">
        <f>ROUND(((E217+E218+E220+E219)/1000),5)</f>
        <v>1.9157500000000001</v>
      </c>
      <c r="F216" s="84">
        <f>ROUND(((F217+F218+F220+F219)/1000),5)</f>
        <v>1.77135</v>
      </c>
      <c r="G216" s="84">
        <f t="shared" ref="G216:AA216" si="123">ROUND(((G217+G218+G220+G219)/1000),5)</f>
        <v>1.75214</v>
      </c>
      <c r="H216" s="84">
        <f t="shared" si="123"/>
        <v>1.84968</v>
      </c>
      <c r="I216" s="84">
        <f t="shared" si="123"/>
        <v>1.9419599999999999</v>
      </c>
      <c r="J216" s="84">
        <f t="shared" si="123"/>
        <v>2.0157600000000002</v>
      </c>
      <c r="K216" s="84">
        <f t="shared" si="123"/>
        <v>2.08019</v>
      </c>
      <c r="L216" s="84">
        <f t="shared" si="123"/>
        <v>2.3539500000000002</v>
      </c>
      <c r="M216" s="84">
        <f t="shared" si="123"/>
        <v>2.4427500000000002</v>
      </c>
      <c r="N216" s="84">
        <f t="shared" si="123"/>
        <v>2.4844900000000001</v>
      </c>
      <c r="O216" s="84">
        <f t="shared" si="123"/>
        <v>2.5298500000000002</v>
      </c>
      <c r="P216" s="84">
        <f t="shared" si="123"/>
        <v>2.52088</v>
      </c>
      <c r="Q216" s="84">
        <f t="shared" si="123"/>
        <v>2.5132300000000001</v>
      </c>
      <c r="R216" s="84">
        <f t="shared" si="123"/>
        <v>2.5060799999999999</v>
      </c>
      <c r="S216" s="84">
        <f t="shared" si="123"/>
        <v>2.5003299999999999</v>
      </c>
      <c r="T216" s="84">
        <f t="shared" si="123"/>
        <v>2.4810300000000001</v>
      </c>
      <c r="U216" s="84">
        <f t="shared" si="123"/>
        <v>2.4643700000000002</v>
      </c>
      <c r="V216" s="84">
        <f t="shared" si="123"/>
        <v>2.50475</v>
      </c>
      <c r="W216" s="84">
        <f t="shared" si="123"/>
        <v>2.50752</v>
      </c>
      <c r="X216" s="84">
        <f t="shared" si="123"/>
        <v>2.5139900000000002</v>
      </c>
      <c r="Y216" s="84">
        <f t="shared" si="123"/>
        <v>2.4507599999999998</v>
      </c>
      <c r="Z216" s="84">
        <f t="shared" si="123"/>
        <v>2.1464099999999999</v>
      </c>
      <c r="AA216" s="84">
        <f t="shared" si="123"/>
        <v>2.0791900000000001</v>
      </c>
    </row>
    <row r="217" spans="1:27" ht="12.75" customHeight="1" outlineLevel="1" x14ac:dyDescent="0.2">
      <c r="A217" s="92" t="s">
        <v>1071</v>
      </c>
      <c r="B217" s="62" t="s">
        <v>231</v>
      </c>
      <c r="C217" s="42" t="s">
        <v>77</v>
      </c>
      <c r="D217" s="43">
        <v>1616.12</v>
      </c>
      <c r="E217" s="43">
        <v>1467.33</v>
      </c>
      <c r="F217" s="43">
        <v>1322.93</v>
      </c>
      <c r="G217" s="43">
        <v>1303.72</v>
      </c>
      <c r="H217" s="43">
        <v>1401.26</v>
      </c>
      <c r="I217" s="43">
        <v>1493.54</v>
      </c>
      <c r="J217" s="43">
        <v>1567.34</v>
      </c>
      <c r="K217" s="43">
        <v>1631.77</v>
      </c>
      <c r="L217" s="43">
        <v>1905.53</v>
      </c>
      <c r="M217" s="43">
        <v>1994.33</v>
      </c>
      <c r="N217" s="43">
        <v>2036.07</v>
      </c>
      <c r="O217" s="43">
        <v>2081.4299999999998</v>
      </c>
      <c r="P217" s="43">
        <v>2072.46</v>
      </c>
      <c r="Q217" s="43">
        <v>2064.81</v>
      </c>
      <c r="R217" s="43">
        <v>2057.66</v>
      </c>
      <c r="S217" s="43">
        <v>2051.91</v>
      </c>
      <c r="T217" s="43">
        <v>2032.61</v>
      </c>
      <c r="U217" s="43">
        <v>2015.95</v>
      </c>
      <c r="V217" s="43">
        <v>2056.33</v>
      </c>
      <c r="W217" s="43">
        <v>2059.1</v>
      </c>
      <c r="X217" s="43">
        <v>2065.5700000000002</v>
      </c>
      <c r="Y217" s="43">
        <v>2002.34</v>
      </c>
      <c r="Z217" s="43">
        <v>1697.99</v>
      </c>
      <c r="AA217" s="43">
        <v>1630.77</v>
      </c>
    </row>
    <row r="218" spans="1:27" ht="12.75" customHeight="1" outlineLevel="1" x14ac:dyDescent="0.2">
      <c r="A218" s="92" t="s">
        <v>1072</v>
      </c>
      <c r="B218" s="62" t="s">
        <v>88</v>
      </c>
      <c r="C218" s="42" t="s">
        <v>77</v>
      </c>
      <c r="D218" s="43">
        <f>$D$168</f>
        <v>113.12</v>
      </c>
      <c r="E218" s="43">
        <f>$D$168</f>
        <v>113.12</v>
      </c>
      <c r="F218" s="43">
        <f t="shared" ref="F218:AA218" si="124">$D$168</f>
        <v>113.12</v>
      </c>
      <c r="G218" s="43">
        <f t="shared" si="124"/>
        <v>113.12</v>
      </c>
      <c r="H218" s="43">
        <f t="shared" si="124"/>
        <v>113.12</v>
      </c>
      <c r="I218" s="43">
        <f t="shared" si="124"/>
        <v>113.12</v>
      </c>
      <c r="J218" s="43">
        <f t="shared" si="124"/>
        <v>113.12</v>
      </c>
      <c r="K218" s="43">
        <f t="shared" si="124"/>
        <v>113.12</v>
      </c>
      <c r="L218" s="43">
        <f t="shared" si="124"/>
        <v>113.12</v>
      </c>
      <c r="M218" s="43">
        <f t="shared" si="124"/>
        <v>113.12</v>
      </c>
      <c r="N218" s="43">
        <f t="shared" si="124"/>
        <v>113.12</v>
      </c>
      <c r="O218" s="43">
        <f t="shared" si="124"/>
        <v>113.12</v>
      </c>
      <c r="P218" s="43">
        <f t="shared" si="124"/>
        <v>113.12</v>
      </c>
      <c r="Q218" s="43">
        <f t="shared" si="124"/>
        <v>113.12</v>
      </c>
      <c r="R218" s="43">
        <f t="shared" si="124"/>
        <v>113.12</v>
      </c>
      <c r="S218" s="43">
        <f t="shared" si="124"/>
        <v>113.12</v>
      </c>
      <c r="T218" s="43">
        <f t="shared" si="124"/>
        <v>113.12</v>
      </c>
      <c r="U218" s="43">
        <f t="shared" si="124"/>
        <v>113.12</v>
      </c>
      <c r="V218" s="43">
        <f t="shared" si="124"/>
        <v>113.12</v>
      </c>
      <c r="W218" s="43">
        <f t="shared" si="124"/>
        <v>113.12</v>
      </c>
      <c r="X218" s="43">
        <f t="shared" si="124"/>
        <v>113.12</v>
      </c>
      <c r="Y218" s="43">
        <f t="shared" si="124"/>
        <v>113.12</v>
      </c>
      <c r="Z218" s="43">
        <f t="shared" si="124"/>
        <v>113.12</v>
      </c>
      <c r="AA218" s="43">
        <f t="shared" si="124"/>
        <v>113.12</v>
      </c>
    </row>
    <row r="219" spans="1:27" ht="12.75" customHeight="1" outlineLevel="1" x14ac:dyDescent="0.2">
      <c r="A219" s="92" t="s">
        <v>1073</v>
      </c>
      <c r="B219" s="62" t="s">
        <v>81</v>
      </c>
      <c r="C219" s="42" t="s">
        <v>77</v>
      </c>
      <c r="D219" s="43">
        <v>4.6100000000000003</v>
      </c>
      <c r="E219" s="43">
        <v>4.6100000000000003</v>
      </c>
      <c r="F219" s="43">
        <v>4.6100000000000003</v>
      </c>
      <c r="G219" s="43">
        <v>4.6100000000000003</v>
      </c>
      <c r="H219" s="43">
        <v>4.6100000000000003</v>
      </c>
      <c r="I219" s="43">
        <v>4.6100000000000003</v>
      </c>
      <c r="J219" s="43">
        <v>4.6100000000000003</v>
      </c>
      <c r="K219" s="43">
        <v>4.6100000000000003</v>
      </c>
      <c r="L219" s="43">
        <v>4.6100000000000003</v>
      </c>
      <c r="M219" s="43">
        <v>4.6100000000000003</v>
      </c>
      <c r="N219" s="43">
        <v>4.6100000000000003</v>
      </c>
      <c r="O219" s="43">
        <v>4.6100000000000003</v>
      </c>
      <c r="P219" s="43">
        <v>4.6100000000000003</v>
      </c>
      <c r="Q219" s="43">
        <v>4.6100000000000003</v>
      </c>
      <c r="R219" s="43">
        <v>4.6100000000000003</v>
      </c>
      <c r="S219" s="43">
        <v>4.6100000000000003</v>
      </c>
      <c r="T219" s="43">
        <v>4.6100000000000003</v>
      </c>
      <c r="U219" s="43">
        <v>4.6100000000000003</v>
      </c>
      <c r="V219" s="43">
        <v>4.6100000000000003</v>
      </c>
      <c r="W219" s="43">
        <v>4.6100000000000003</v>
      </c>
      <c r="X219" s="43">
        <v>4.6100000000000003</v>
      </c>
      <c r="Y219" s="43">
        <v>4.6100000000000003</v>
      </c>
      <c r="Z219" s="43">
        <v>4.6100000000000003</v>
      </c>
      <c r="AA219" s="43">
        <v>4.6100000000000003</v>
      </c>
    </row>
    <row r="220" spans="1:27" ht="12.75" customHeight="1" outlineLevel="1" x14ac:dyDescent="0.2">
      <c r="A220" s="92" t="s">
        <v>1074</v>
      </c>
      <c r="B220" s="62" t="s">
        <v>79</v>
      </c>
      <c r="C220" s="42" t="s">
        <v>77</v>
      </c>
      <c r="D220" s="43">
        <f>$D$11</f>
        <v>330.69</v>
      </c>
      <c r="E220" s="43">
        <f t="shared" ref="E220:AA220" si="125">$D$11</f>
        <v>330.69</v>
      </c>
      <c r="F220" s="43">
        <f t="shared" si="125"/>
        <v>330.69</v>
      </c>
      <c r="G220" s="43">
        <f t="shared" si="125"/>
        <v>330.69</v>
      </c>
      <c r="H220" s="43">
        <f t="shared" si="125"/>
        <v>330.69</v>
      </c>
      <c r="I220" s="43">
        <f t="shared" si="125"/>
        <v>330.69</v>
      </c>
      <c r="J220" s="43">
        <f t="shared" si="125"/>
        <v>330.69</v>
      </c>
      <c r="K220" s="43">
        <f t="shared" si="125"/>
        <v>330.69</v>
      </c>
      <c r="L220" s="43">
        <f t="shared" si="125"/>
        <v>330.69</v>
      </c>
      <c r="M220" s="43">
        <f t="shared" si="125"/>
        <v>330.69</v>
      </c>
      <c r="N220" s="43">
        <f t="shared" si="125"/>
        <v>330.69</v>
      </c>
      <c r="O220" s="43">
        <f t="shared" si="125"/>
        <v>330.69</v>
      </c>
      <c r="P220" s="43">
        <f t="shared" si="125"/>
        <v>330.69</v>
      </c>
      <c r="Q220" s="43">
        <f t="shared" si="125"/>
        <v>330.69</v>
      </c>
      <c r="R220" s="43">
        <f t="shared" si="125"/>
        <v>330.69</v>
      </c>
      <c r="S220" s="43">
        <f t="shared" si="125"/>
        <v>330.69</v>
      </c>
      <c r="T220" s="43">
        <f t="shared" si="125"/>
        <v>330.69</v>
      </c>
      <c r="U220" s="43">
        <f t="shared" si="125"/>
        <v>330.69</v>
      </c>
      <c r="V220" s="43">
        <f t="shared" si="125"/>
        <v>330.69</v>
      </c>
      <c r="W220" s="43">
        <f t="shared" si="125"/>
        <v>330.69</v>
      </c>
      <c r="X220" s="43">
        <f t="shared" si="125"/>
        <v>330.69</v>
      </c>
      <c r="Y220" s="43">
        <f t="shared" si="125"/>
        <v>330.69</v>
      </c>
      <c r="Z220" s="43">
        <f t="shared" si="125"/>
        <v>330.69</v>
      </c>
      <c r="AA220" s="43">
        <f t="shared" si="125"/>
        <v>330.69</v>
      </c>
    </row>
    <row r="221" spans="1:27" ht="12.75" customHeight="1" x14ac:dyDescent="0.2">
      <c r="A221" s="91" t="s">
        <v>1075</v>
      </c>
      <c r="B221" s="27" t="str">
        <f>"12"&amp;"."&amp;$B$663&amp;"."&amp;$B$664</f>
        <v>12.03.2023</v>
      </c>
      <c r="C221" s="83" t="s">
        <v>74</v>
      </c>
      <c r="D221" s="84">
        <f>ROUND(((D222+D223+D225+D224)/1000),5)</f>
        <v>1.8931800000000001</v>
      </c>
      <c r="E221" s="84">
        <f>ROUND(((E222+E223+E225+E224)/1000),5)</f>
        <v>1.68207</v>
      </c>
      <c r="F221" s="84">
        <f>ROUND(((F222+F223+F225+F224)/1000),5)</f>
        <v>1.61147</v>
      </c>
      <c r="G221" s="84">
        <f t="shared" ref="G221:AA221" si="126">ROUND(((G222+G223+G225+G224)/1000),5)</f>
        <v>1.5975299999999999</v>
      </c>
      <c r="H221" s="84">
        <f t="shared" si="126"/>
        <v>1.6256200000000001</v>
      </c>
      <c r="I221" s="84">
        <f t="shared" si="126"/>
        <v>1.6576299999999999</v>
      </c>
      <c r="J221" s="84">
        <f t="shared" si="126"/>
        <v>1.6710199999999999</v>
      </c>
      <c r="K221" s="84">
        <f t="shared" si="126"/>
        <v>1.8587400000000001</v>
      </c>
      <c r="L221" s="84">
        <f t="shared" si="126"/>
        <v>2.01946</v>
      </c>
      <c r="M221" s="84">
        <f t="shared" si="126"/>
        <v>2.1779799999999998</v>
      </c>
      <c r="N221" s="84">
        <f t="shared" si="126"/>
        <v>2.2310300000000001</v>
      </c>
      <c r="O221" s="84">
        <f t="shared" si="126"/>
        <v>2.2461600000000002</v>
      </c>
      <c r="P221" s="84">
        <f t="shared" si="126"/>
        <v>2.23868</v>
      </c>
      <c r="Q221" s="84">
        <f t="shared" si="126"/>
        <v>2.23698</v>
      </c>
      <c r="R221" s="84">
        <f t="shared" si="126"/>
        <v>2.2183099999999998</v>
      </c>
      <c r="S221" s="84">
        <f t="shared" si="126"/>
        <v>2.1998899999999999</v>
      </c>
      <c r="T221" s="84">
        <f t="shared" si="126"/>
        <v>2.2082299999999999</v>
      </c>
      <c r="U221" s="84">
        <f t="shared" si="126"/>
        <v>2.21868</v>
      </c>
      <c r="V221" s="84">
        <f t="shared" si="126"/>
        <v>2.2571400000000001</v>
      </c>
      <c r="W221" s="84">
        <f t="shared" si="126"/>
        <v>2.2814299999999998</v>
      </c>
      <c r="X221" s="84">
        <f t="shared" si="126"/>
        <v>2.29983</v>
      </c>
      <c r="Y221" s="84">
        <f t="shared" si="126"/>
        <v>2.2372800000000002</v>
      </c>
      <c r="Z221" s="84">
        <f t="shared" si="126"/>
        <v>2.13015</v>
      </c>
      <c r="AA221" s="84">
        <f t="shared" si="126"/>
        <v>2.0334500000000002</v>
      </c>
    </row>
    <row r="222" spans="1:27" ht="12.75" customHeight="1" outlineLevel="1" x14ac:dyDescent="0.2">
      <c r="A222" s="92" t="s">
        <v>1076</v>
      </c>
      <c r="B222" s="62" t="s">
        <v>231</v>
      </c>
      <c r="C222" s="42" t="s">
        <v>77</v>
      </c>
      <c r="D222" s="43">
        <v>1444.76</v>
      </c>
      <c r="E222" s="43">
        <v>1233.6500000000001</v>
      </c>
      <c r="F222" s="43">
        <v>1163.05</v>
      </c>
      <c r="G222" s="43">
        <v>1149.1099999999999</v>
      </c>
      <c r="H222" s="43">
        <v>1177.2</v>
      </c>
      <c r="I222" s="43">
        <v>1209.21</v>
      </c>
      <c r="J222" s="43">
        <v>1222.5999999999999</v>
      </c>
      <c r="K222" s="43">
        <v>1410.32</v>
      </c>
      <c r="L222" s="43">
        <v>1571.04</v>
      </c>
      <c r="M222" s="43">
        <v>1729.56</v>
      </c>
      <c r="N222" s="43">
        <v>1782.61</v>
      </c>
      <c r="O222" s="43">
        <v>1797.74</v>
      </c>
      <c r="P222" s="43">
        <v>1790.26</v>
      </c>
      <c r="Q222" s="43">
        <v>1788.56</v>
      </c>
      <c r="R222" s="43">
        <v>1769.89</v>
      </c>
      <c r="S222" s="43">
        <v>1751.47</v>
      </c>
      <c r="T222" s="43">
        <v>1759.81</v>
      </c>
      <c r="U222" s="43">
        <v>1770.26</v>
      </c>
      <c r="V222" s="43">
        <v>1808.72</v>
      </c>
      <c r="W222" s="43">
        <v>1833.01</v>
      </c>
      <c r="X222" s="43">
        <v>1851.41</v>
      </c>
      <c r="Y222" s="43">
        <v>1788.86</v>
      </c>
      <c r="Z222" s="43">
        <v>1681.73</v>
      </c>
      <c r="AA222" s="43">
        <v>1585.03</v>
      </c>
    </row>
    <row r="223" spans="1:27" ht="12.75" customHeight="1" outlineLevel="1" x14ac:dyDescent="0.2">
      <c r="A223" s="92" t="s">
        <v>1077</v>
      </c>
      <c r="B223" s="62" t="s">
        <v>88</v>
      </c>
      <c r="C223" s="42" t="s">
        <v>77</v>
      </c>
      <c r="D223" s="43">
        <f>$D$168</f>
        <v>113.12</v>
      </c>
      <c r="E223" s="43">
        <f>$D$168</f>
        <v>113.12</v>
      </c>
      <c r="F223" s="43">
        <f t="shared" ref="F223:AA223" si="127">$D$168</f>
        <v>113.12</v>
      </c>
      <c r="G223" s="43">
        <f t="shared" si="127"/>
        <v>113.12</v>
      </c>
      <c r="H223" s="43">
        <f t="shared" si="127"/>
        <v>113.12</v>
      </c>
      <c r="I223" s="43">
        <f t="shared" si="127"/>
        <v>113.12</v>
      </c>
      <c r="J223" s="43">
        <f t="shared" si="127"/>
        <v>113.12</v>
      </c>
      <c r="K223" s="43">
        <f t="shared" si="127"/>
        <v>113.12</v>
      </c>
      <c r="L223" s="43">
        <f t="shared" si="127"/>
        <v>113.12</v>
      </c>
      <c r="M223" s="43">
        <f t="shared" si="127"/>
        <v>113.12</v>
      </c>
      <c r="N223" s="43">
        <f t="shared" si="127"/>
        <v>113.12</v>
      </c>
      <c r="O223" s="43">
        <f t="shared" si="127"/>
        <v>113.12</v>
      </c>
      <c r="P223" s="43">
        <f t="shared" si="127"/>
        <v>113.12</v>
      </c>
      <c r="Q223" s="43">
        <f t="shared" si="127"/>
        <v>113.12</v>
      </c>
      <c r="R223" s="43">
        <f t="shared" si="127"/>
        <v>113.12</v>
      </c>
      <c r="S223" s="43">
        <f t="shared" si="127"/>
        <v>113.12</v>
      </c>
      <c r="T223" s="43">
        <f t="shared" si="127"/>
        <v>113.12</v>
      </c>
      <c r="U223" s="43">
        <f t="shared" si="127"/>
        <v>113.12</v>
      </c>
      <c r="V223" s="43">
        <f t="shared" si="127"/>
        <v>113.12</v>
      </c>
      <c r="W223" s="43">
        <f t="shared" si="127"/>
        <v>113.12</v>
      </c>
      <c r="X223" s="43">
        <f t="shared" si="127"/>
        <v>113.12</v>
      </c>
      <c r="Y223" s="43">
        <f t="shared" si="127"/>
        <v>113.12</v>
      </c>
      <c r="Z223" s="43">
        <f t="shared" si="127"/>
        <v>113.12</v>
      </c>
      <c r="AA223" s="43">
        <f t="shared" si="127"/>
        <v>113.12</v>
      </c>
    </row>
    <row r="224" spans="1:27" ht="12.75" customHeight="1" outlineLevel="1" x14ac:dyDescent="0.2">
      <c r="A224" s="92" t="s">
        <v>1078</v>
      </c>
      <c r="B224" s="62" t="s">
        <v>81</v>
      </c>
      <c r="C224" s="42" t="s">
        <v>77</v>
      </c>
      <c r="D224" s="43">
        <v>4.6100000000000003</v>
      </c>
      <c r="E224" s="43">
        <v>4.6100000000000003</v>
      </c>
      <c r="F224" s="43">
        <v>4.6100000000000003</v>
      </c>
      <c r="G224" s="43">
        <v>4.6100000000000003</v>
      </c>
      <c r="H224" s="43">
        <v>4.6100000000000003</v>
      </c>
      <c r="I224" s="43">
        <v>4.6100000000000003</v>
      </c>
      <c r="J224" s="43">
        <v>4.6100000000000003</v>
      </c>
      <c r="K224" s="43">
        <v>4.6100000000000003</v>
      </c>
      <c r="L224" s="43">
        <v>4.6100000000000003</v>
      </c>
      <c r="M224" s="43">
        <v>4.6100000000000003</v>
      </c>
      <c r="N224" s="43">
        <v>4.6100000000000003</v>
      </c>
      <c r="O224" s="43">
        <v>4.6100000000000003</v>
      </c>
      <c r="P224" s="43">
        <v>4.6100000000000003</v>
      </c>
      <c r="Q224" s="43">
        <v>4.6100000000000003</v>
      </c>
      <c r="R224" s="43">
        <v>4.6100000000000003</v>
      </c>
      <c r="S224" s="43">
        <v>4.6100000000000003</v>
      </c>
      <c r="T224" s="43">
        <v>4.6100000000000003</v>
      </c>
      <c r="U224" s="43">
        <v>4.6100000000000003</v>
      </c>
      <c r="V224" s="43">
        <v>4.6100000000000003</v>
      </c>
      <c r="W224" s="43">
        <v>4.6100000000000003</v>
      </c>
      <c r="X224" s="43">
        <v>4.6100000000000003</v>
      </c>
      <c r="Y224" s="43">
        <v>4.6100000000000003</v>
      </c>
      <c r="Z224" s="43">
        <v>4.6100000000000003</v>
      </c>
      <c r="AA224" s="43">
        <v>4.6100000000000003</v>
      </c>
    </row>
    <row r="225" spans="1:27" ht="12.75" customHeight="1" outlineLevel="1" x14ac:dyDescent="0.2">
      <c r="A225" s="92" t="s">
        <v>1079</v>
      </c>
      <c r="B225" s="62" t="s">
        <v>79</v>
      </c>
      <c r="C225" s="42" t="s">
        <v>77</v>
      </c>
      <c r="D225" s="43">
        <f>$D$11</f>
        <v>330.69</v>
      </c>
      <c r="E225" s="43">
        <f t="shared" ref="E225:AA225" si="128">$D$11</f>
        <v>330.69</v>
      </c>
      <c r="F225" s="43">
        <f t="shared" si="128"/>
        <v>330.69</v>
      </c>
      <c r="G225" s="43">
        <f t="shared" si="128"/>
        <v>330.69</v>
      </c>
      <c r="H225" s="43">
        <f t="shared" si="128"/>
        <v>330.69</v>
      </c>
      <c r="I225" s="43">
        <f t="shared" si="128"/>
        <v>330.69</v>
      </c>
      <c r="J225" s="43">
        <f t="shared" si="128"/>
        <v>330.69</v>
      </c>
      <c r="K225" s="43">
        <f t="shared" si="128"/>
        <v>330.69</v>
      </c>
      <c r="L225" s="43">
        <f t="shared" si="128"/>
        <v>330.69</v>
      </c>
      <c r="M225" s="43">
        <f t="shared" si="128"/>
        <v>330.69</v>
      </c>
      <c r="N225" s="43">
        <f t="shared" si="128"/>
        <v>330.69</v>
      </c>
      <c r="O225" s="43">
        <f t="shared" si="128"/>
        <v>330.69</v>
      </c>
      <c r="P225" s="43">
        <f t="shared" si="128"/>
        <v>330.69</v>
      </c>
      <c r="Q225" s="43">
        <f t="shared" si="128"/>
        <v>330.69</v>
      </c>
      <c r="R225" s="43">
        <f t="shared" si="128"/>
        <v>330.69</v>
      </c>
      <c r="S225" s="43">
        <f t="shared" si="128"/>
        <v>330.69</v>
      </c>
      <c r="T225" s="43">
        <f t="shared" si="128"/>
        <v>330.69</v>
      </c>
      <c r="U225" s="43">
        <f t="shared" si="128"/>
        <v>330.69</v>
      </c>
      <c r="V225" s="43">
        <f t="shared" si="128"/>
        <v>330.69</v>
      </c>
      <c r="W225" s="43">
        <f t="shared" si="128"/>
        <v>330.69</v>
      </c>
      <c r="X225" s="43">
        <f t="shared" si="128"/>
        <v>330.69</v>
      </c>
      <c r="Y225" s="43">
        <f t="shared" si="128"/>
        <v>330.69</v>
      </c>
      <c r="Z225" s="43">
        <f t="shared" si="128"/>
        <v>330.69</v>
      </c>
      <c r="AA225" s="43">
        <f t="shared" si="128"/>
        <v>330.69</v>
      </c>
    </row>
    <row r="226" spans="1:27" ht="12.75" customHeight="1" x14ac:dyDescent="0.2">
      <c r="A226" s="91" t="s">
        <v>1080</v>
      </c>
      <c r="B226" s="27" t="str">
        <f>"13"&amp;"."&amp;$B$663&amp;"."&amp;$B$664</f>
        <v>13.03.2023</v>
      </c>
      <c r="C226" s="83" t="s">
        <v>74</v>
      </c>
      <c r="D226" s="84">
        <f>ROUND(((D227+D228+D230+D229)/1000),5)</f>
        <v>1.8126100000000001</v>
      </c>
      <c r="E226" s="84">
        <f>ROUND(((E227+E228+E230+E229)/1000),5)</f>
        <v>1.6846000000000001</v>
      </c>
      <c r="F226" s="84">
        <f>ROUND(((F227+F228+F230+F229)/1000),5)</f>
        <v>1.6371</v>
      </c>
      <c r="G226" s="84">
        <f t="shared" ref="G226:AA226" si="129">ROUND(((G227+G228+G230+G229)/1000),5)</f>
        <v>1.6428700000000001</v>
      </c>
      <c r="H226" s="84">
        <f t="shared" si="129"/>
        <v>1.70577</v>
      </c>
      <c r="I226" s="84">
        <f t="shared" si="129"/>
        <v>1.80585</v>
      </c>
      <c r="J226" s="84">
        <f t="shared" si="129"/>
        <v>1.9728000000000001</v>
      </c>
      <c r="K226" s="84">
        <f t="shared" si="129"/>
        <v>2.12629</v>
      </c>
      <c r="L226" s="84">
        <f t="shared" si="129"/>
        <v>2.25454</v>
      </c>
      <c r="M226" s="84">
        <f t="shared" si="129"/>
        <v>2.3170000000000002</v>
      </c>
      <c r="N226" s="84">
        <f t="shared" si="129"/>
        <v>2.32803</v>
      </c>
      <c r="O226" s="84">
        <f t="shared" si="129"/>
        <v>2.3176399999999999</v>
      </c>
      <c r="P226" s="84">
        <f t="shared" si="129"/>
        <v>2.2806000000000002</v>
      </c>
      <c r="Q226" s="84">
        <f t="shared" si="129"/>
        <v>2.3128500000000001</v>
      </c>
      <c r="R226" s="84">
        <f t="shared" si="129"/>
        <v>2.3013699999999999</v>
      </c>
      <c r="S226" s="84">
        <f t="shared" si="129"/>
        <v>2.2876799999999999</v>
      </c>
      <c r="T226" s="84">
        <f t="shared" si="129"/>
        <v>2.2309999999999999</v>
      </c>
      <c r="U226" s="84">
        <f t="shared" si="129"/>
        <v>2.22404</v>
      </c>
      <c r="V226" s="84">
        <f t="shared" si="129"/>
        <v>2.2626400000000002</v>
      </c>
      <c r="W226" s="84">
        <f t="shared" si="129"/>
        <v>2.3053699999999999</v>
      </c>
      <c r="X226" s="84">
        <f t="shared" si="129"/>
        <v>2.2915299999999998</v>
      </c>
      <c r="Y226" s="84">
        <f t="shared" si="129"/>
        <v>2.2195900000000002</v>
      </c>
      <c r="Z226" s="84">
        <f t="shared" si="129"/>
        <v>2.1213600000000001</v>
      </c>
      <c r="AA226" s="84">
        <f t="shared" si="129"/>
        <v>1.9440299999999999</v>
      </c>
    </row>
    <row r="227" spans="1:27" ht="12.75" customHeight="1" outlineLevel="1" x14ac:dyDescent="0.2">
      <c r="A227" s="92" t="s">
        <v>1081</v>
      </c>
      <c r="B227" s="62" t="s">
        <v>231</v>
      </c>
      <c r="C227" s="42" t="s">
        <v>77</v>
      </c>
      <c r="D227" s="43">
        <v>1364.19</v>
      </c>
      <c r="E227" s="43">
        <v>1236.18</v>
      </c>
      <c r="F227" s="43">
        <v>1188.68</v>
      </c>
      <c r="G227" s="43">
        <v>1194.45</v>
      </c>
      <c r="H227" s="43">
        <v>1257.3499999999999</v>
      </c>
      <c r="I227" s="43">
        <v>1357.43</v>
      </c>
      <c r="J227" s="43">
        <v>1524.38</v>
      </c>
      <c r="K227" s="43">
        <v>1677.87</v>
      </c>
      <c r="L227" s="43">
        <v>1806.12</v>
      </c>
      <c r="M227" s="43">
        <v>1868.58</v>
      </c>
      <c r="N227" s="43">
        <v>1879.61</v>
      </c>
      <c r="O227" s="43">
        <v>1869.22</v>
      </c>
      <c r="P227" s="43">
        <v>1832.18</v>
      </c>
      <c r="Q227" s="43">
        <v>1864.43</v>
      </c>
      <c r="R227" s="43">
        <v>1852.95</v>
      </c>
      <c r="S227" s="43">
        <v>1839.26</v>
      </c>
      <c r="T227" s="43">
        <v>1782.58</v>
      </c>
      <c r="U227" s="43">
        <v>1775.62</v>
      </c>
      <c r="V227" s="43">
        <v>1814.22</v>
      </c>
      <c r="W227" s="43">
        <v>1856.95</v>
      </c>
      <c r="X227" s="43">
        <v>1843.11</v>
      </c>
      <c r="Y227" s="43">
        <v>1771.17</v>
      </c>
      <c r="Z227" s="43">
        <v>1672.94</v>
      </c>
      <c r="AA227" s="43">
        <v>1495.61</v>
      </c>
    </row>
    <row r="228" spans="1:27" ht="12.75" customHeight="1" outlineLevel="1" x14ac:dyDescent="0.2">
      <c r="A228" s="92" t="s">
        <v>1082</v>
      </c>
      <c r="B228" s="62" t="s">
        <v>88</v>
      </c>
      <c r="C228" s="42" t="s">
        <v>77</v>
      </c>
      <c r="D228" s="43">
        <f>$D$168</f>
        <v>113.12</v>
      </c>
      <c r="E228" s="43">
        <f>$D$168</f>
        <v>113.12</v>
      </c>
      <c r="F228" s="43">
        <f t="shared" ref="F228:AA228" si="130">$D$168</f>
        <v>113.12</v>
      </c>
      <c r="G228" s="43">
        <f t="shared" si="130"/>
        <v>113.12</v>
      </c>
      <c r="H228" s="43">
        <f t="shared" si="130"/>
        <v>113.12</v>
      </c>
      <c r="I228" s="43">
        <f t="shared" si="130"/>
        <v>113.12</v>
      </c>
      <c r="J228" s="43">
        <f t="shared" si="130"/>
        <v>113.12</v>
      </c>
      <c r="K228" s="43">
        <f t="shared" si="130"/>
        <v>113.12</v>
      </c>
      <c r="L228" s="43">
        <f t="shared" si="130"/>
        <v>113.12</v>
      </c>
      <c r="M228" s="43">
        <f t="shared" si="130"/>
        <v>113.12</v>
      </c>
      <c r="N228" s="43">
        <f t="shared" si="130"/>
        <v>113.12</v>
      </c>
      <c r="O228" s="43">
        <f t="shared" si="130"/>
        <v>113.12</v>
      </c>
      <c r="P228" s="43">
        <f t="shared" si="130"/>
        <v>113.12</v>
      </c>
      <c r="Q228" s="43">
        <f t="shared" si="130"/>
        <v>113.12</v>
      </c>
      <c r="R228" s="43">
        <f t="shared" si="130"/>
        <v>113.12</v>
      </c>
      <c r="S228" s="43">
        <f t="shared" si="130"/>
        <v>113.12</v>
      </c>
      <c r="T228" s="43">
        <f t="shared" si="130"/>
        <v>113.12</v>
      </c>
      <c r="U228" s="43">
        <f t="shared" si="130"/>
        <v>113.12</v>
      </c>
      <c r="V228" s="43">
        <f t="shared" si="130"/>
        <v>113.12</v>
      </c>
      <c r="W228" s="43">
        <f t="shared" si="130"/>
        <v>113.12</v>
      </c>
      <c r="X228" s="43">
        <f t="shared" si="130"/>
        <v>113.12</v>
      </c>
      <c r="Y228" s="43">
        <f t="shared" si="130"/>
        <v>113.12</v>
      </c>
      <c r="Z228" s="43">
        <f t="shared" si="130"/>
        <v>113.12</v>
      </c>
      <c r="AA228" s="43">
        <f t="shared" si="130"/>
        <v>113.12</v>
      </c>
    </row>
    <row r="229" spans="1:27" ht="12.75" customHeight="1" outlineLevel="1" x14ac:dyDescent="0.2">
      <c r="A229" s="92" t="s">
        <v>1083</v>
      </c>
      <c r="B229" s="62" t="s">
        <v>81</v>
      </c>
      <c r="C229" s="42" t="s">
        <v>77</v>
      </c>
      <c r="D229" s="43">
        <v>4.6100000000000003</v>
      </c>
      <c r="E229" s="43">
        <v>4.6100000000000003</v>
      </c>
      <c r="F229" s="43">
        <v>4.6100000000000003</v>
      </c>
      <c r="G229" s="43">
        <v>4.6100000000000003</v>
      </c>
      <c r="H229" s="43">
        <v>4.6100000000000003</v>
      </c>
      <c r="I229" s="43">
        <v>4.6100000000000003</v>
      </c>
      <c r="J229" s="43">
        <v>4.6100000000000003</v>
      </c>
      <c r="K229" s="43">
        <v>4.6100000000000003</v>
      </c>
      <c r="L229" s="43">
        <v>4.6100000000000003</v>
      </c>
      <c r="M229" s="43">
        <v>4.6100000000000003</v>
      </c>
      <c r="N229" s="43">
        <v>4.6100000000000003</v>
      </c>
      <c r="O229" s="43">
        <v>4.6100000000000003</v>
      </c>
      <c r="P229" s="43">
        <v>4.6100000000000003</v>
      </c>
      <c r="Q229" s="43">
        <v>4.6100000000000003</v>
      </c>
      <c r="R229" s="43">
        <v>4.6100000000000003</v>
      </c>
      <c r="S229" s="43">
        <v>4.6100000000000003</v>
      </c>
      <c r="T229" s="43">
        <v>4.6100000000000003</v>
      </c>
      <c r="U229" s="43">
        <v>4.6100000000000003</v>
      </c>
      <c r="V229" s="43">
        <v>4.6100000000000003</v>
      </c>
      <c r="W229" s="43">
        <v>4.6100000000000003</v>
      </c>
      <c r="X229" s="43">
        <v>4.6100000000000003</v>
      </c>
      <c r="Y229" s="43">
        <v>4.6100000000000003</v>
      </c>
      <c r="Z229" s="43">
        <v>4.6100000000000003</v>
      </c>
      <c r="AA229" s="43">
        <v>4.6100000000000003</v>
      </c>
    </row>
    <row r="230" spans="1:27" ht="12.75" customHeight="1" outlineLevel="1" x14ac:dyDescent="0.2">
      <c r="A230" s="92" t="s">
        <v>1084</v>
      </c>
      <c r="B230" s="62" t="s">
        <v>79</v>
      </c>
      <c r="C230" s="42" t="s">
        <v>77</v>
      </c>
      <c r="D230" s="43">
        <f>$D$11</f>
        <v>330.69</v>
      </c>
      <c r="E230" s="43">
        <f t="shared" ref="E230:AA230" si="131">$D$11</f>
        <v>330.69</v>
      </c>
      <c r="F230" s="43">
        <f t="shared" si="131"/>
        <v>330.69</v>
      </c>
      <c r="G230" s="43">
        <f t="shared" si="131"/>
        <v>330.69</v>
      </c>
      <c r="H230" s="43">
        <f t="shared" si="131"/>
        <v>330.69</v>
      </c>
      <c r="I230" s="43">
        <f t="shared" si="131"/>
        <v>330.69</v>
      </c>
      <c r="J230" s="43">
        <f t="shared" si="131"/>
        <v>330.69</v>
      </c>
      <c r="K230" s="43">
        <f t="shared" si="131"/>
        <v>330.69</v>
      </c>
      <c r="L230" s="43">
        <f t="shared" si="131"/>
        <v>330.69</v>
      </c>
      <c r="M230" s="43">
        <f t="shared" si="131"/>
        <v>330.69</v>
      </c>
      <c r="N230" s="43">
        <f t="shared" si="131"/>
        <v>330.69</v>
      </c>
      <c r="O230" s="43">
        <f t="shared" si="131"/>
        <v>330.69</v>
      </c>
      <c r="P230" s="43">
        <f t="shared" si="131"/>
        <v>330.69</v>
      </c>
      <c r="Q230" s="43">
        <f t="shared" si="131"/>
        <v>330.69</v>
      </c>
      <c r="R230" s="43">
        <f t="shared" si="131"/>
        <v>330.69</v>
      </c>
      <c r="S230" s="43">
        <f t="shared" si="131"/>
        <v>330.69</v>
      </c>
      <c r="T230" s="43">
        <f t="shared" si="131"/>
        <v>330.69</v>
      </c>
      <c r="U230" s="43">
        <f t="shared" si="131"/>
        <v>330.69</v>
      </c>
      <c r="V230" s="43">
        <f t="shared" si="131"/>
        <v>330.69</v>
      </c>
      <c r="W230" s="43">
        <f t="shared" si="131"/>
        <v>330.69</v>
      </c>
      <c r="X230" s="43">
        <f t="shared" si="131"/>
        <v>330.69</v>
      </c>
      <c r="Y230" s="43">
        <f t="shared" si="131"/>
        <v>330.69</v>
      </c>
      <c r="Z230" s="43">
        <f t="shared" si="131"/>
        <v>330.69</v>
      </c>
      <c r="AA230" s="43">
        <f t="shared" si="131"/>
        <v>330.69</v>
      </c>
    </row>
    <row r="231" spans="1:27" ht="12.75" customHeight="1" x14ac:dyDescent="0.2">
      <c r="A231" s="91" t="s">
        <v>1085</v>
      </c>
      <c r="B231" s="27" t="str">
        <f>"14"&amp;"."&amp;$B$663&amp;"."&amp;$B$664</f>
        <v>14.03.2023</v>
      </c>
      <c r="C231" s="83" t="s">
        <v>74</v>
      </c>
      <c r="D231" s="84">
        <f>ROUND(((D232+D233+D235+D234)/1000),5)</f>
        <v>1.69607</v>
      </c>
      <c r="E231" s="84">
        <f>ROUND(((E232+E233+E235+E234)/1000),5)</f>
        <v>1.61991</v>
      </c>
      <c r="F231" s="84">
        <f>ROUND(((F232+F233+F235+F234)/1000),5)</f>
        <v>1.5908899999999999</v>
      </c>
      <c r="G231" s="84">
        <f t="shared" ref="G231:AA231" si="132">ROUND(((G232+G233+G235+G234)/1000),5)</f>
        <v>1.5946400000000001</v>
      </c>
      <c r="H231" s="84">
        <f t="shared" si="132"/>
        <v>1.6471199999999999</v>
      </c>
      <c r="I231" s="84">
        <f t="shared" si="132"/>
        <v>1.7859</v>
      </c>
      <c r="J231" s="84">
        <f t="shared" si="132"/>
        <v>2.0246599999999999</v>
      </c>
      <c r="K231" s="84">
        <f t="shared" si="132"/>
        <v>2.14452</v>
      </c>
      <c r="L231" s="84">
        <f t="shared" si="132"/>
        <v>2.2446899999999999</v>
      </c>
      <c r="M231" s="84">
        <f t="shared" si="132"/>
        <v>2.28912</v>
      </c>
      <c r="N231" s="84">
        <f t="shared" si="132"/>
        <v>2.3541799999999999</v>
      </c>
      <c r="O231" s="84">
        <f t="shared" si="132"/>
        <v>2.3450700000000002</v>
      </c>
      <c r="P231" s="84">
        <f t="shared" si="132"/>
        <v>2.2999000000000001</v>
      </c>
      <c r="Q231" s="84">
        <f t="shared" si="132"/>
        <v>2.2999499999999999</v>
      </c>
      <c r="R231" s="84">
        <f t="shared" si="132"/>
        <v>2.2830300000000001</v>
      </c>
      <c r="S231" s="84">
        <f t="shared" si="132"/>
        <v>2.26573</v>
      </c>
      <c r="T231" s="84">
        <f t="shared" si="132"/>
        <v>2.2089599999999998</v>
      </c>
      <c r="U231" s="84">
        <f t="shared" si="132"/>
        <v>2.20295</v>
      </c>
      <c r="V231" s="84">
        <f t="shared" si="132"/>
        <v>2.2377899999999999</v>
      </c>
      <c r="W231" s="84">
        <f t="shared" si="132"/>
        <v>2.2739500000000001</v>
      </c>
      <c r="X231" s="84">
        <f t="shared" si="132"/>
        <v>2.2529499999999998</v>
      </c>
      <c r="Y231" s="84">
        <f t="shared" si="132"/>
        <v>2.21366</v>
      </c>
      <c r="Z231" s="84">
        <f t="shared" si="132"/>
        <v>2.1006</v>
      </c>
      <c r="AA231" s="84">
        <f t="shared" si="132"/>
        <v>1.7756400000000001</v>
      </c>
    </row>
    <row r="232" spans="1:27" ht="12.75" customHeight="1" outlineLevel="1" x14ac:dyDescent="0.2">
      <c r="A232" s="92" t="s">
        <v>1086</v>
      </c>
      <c r="B232" s="62" t="s">
        <v>231</v>
      </c>
      <c r="C232" s="42" t="s">
        <v>77</v>
      </c>
      <c r="D232" s="43">
        <v>1247.6500000000001</v>
      </c>
      <c r="E232" s="43">
        <v>1171.49</v>
      </c>
      <c r="F232" s="43">
        <v>1142.47</v>
      </c>
      <c r="G232" s="43">
        <v>1146.22</v>
      </c>
      <c r="H232" s="43">
        <v>1198.7</v>
      </c>
      <c r="I232" s="43">
        <v>1337.48</v>
      </c>
      <c r="J232" s="43">
        <v>1576.24</v>
      </c>
      <c r="K232" s="43">
        <v>1696.1</v>
      </c>
      <c r="L232" s="43">
        <v>1796.27</v>
      </c>
      <c r="M232" s="43">
        <v>1840.7</v>
      </c>
      <c r="N232" s="43">
        <v>1905.76</v>
      </c>
      <c r="O232" s="43">
        <v>1896.65</v>
      </c>
      <c r="P232" s="43">
        <v>1851.48</v>
      </c>
      <c r="Q232" s="43">
        <v>1851.53</v>
      </c>
      <c r="R232" s="43">
        <v>1834.61</v>
      </c>
      <c r="S232" s="43">
        <v>1817.31</v>
      </c>
      <c r="T232" s="43">
        <v>1760.54</v>
      </c>
      <c r="U232" s="43">
        <v>1754.53</v>
      </c>
      <c r="V232" s="43">
        <v>1789.37</v>
      </c>
      <c r="W232" s="43">
        <v>1825.53</v>
      </c>
      <c r="X232" s="43">
        <v>1804.53</v>
      </c>
      <c r="Y232" s="43">
        <v>1765.24</v>
      </c>
      <c r="Z232" s="43">
        <v>1652.18</v>
      </c>
      <c r="AA232" s="43">
        <v>1327.22</v>
      </c>
    </row>
    <row r="233" spans="1:27" ht="12.75" customHeight="1" outlineLevel="1" x14ac:dyDescent="0.2">
      <c r="A233" s="92" t="s">
        <v>1087</v>
      </c>
      <c r="B233" s="62" t="s">
        <v>88</v>
      </c>
      <c r="C233" s="42" t="s">
        <v>77</v>
      </c>
      <c r="D233" s="43">
        <f>$D$168</f>
        <v>113.12</v>
      </c>
      <c r="E233" s="43">
        <f>$D$168</f>
        <v>113.12</v>
      </c>
      <c r="F233" s="43">
        <f t="shared" ref="F233:AA233" si="133">$D$168</f>
        <v>113.12</v>
      </c>
      <c r="G233" s="43">
        <f t="shared" si="133"/>
        <v>113.12</v>
      </c>
      <c r="H233" s="43">
        <f t="shared" si="133"/>
        <v>113.12</v>
      </c>
      <c r="I233" s="43">
        <f t="shared" si="133"/>
        <v>113.12</v>
      </c>
      <c r="J233" s="43">
        <f t="shared" si="133"/>
        <v>113.12</v>
      </c>
      <c r="K233" s="43">
        <f t="shared" si="133"/>
        <v>113.12</v>
      </c>
      <c r="L233" s="43">
        <f t="shared" si="133"/>
        <v>113.12</v>
      </c>
      <c r="M233" s="43">
        <f t="shared" si="133"/>
        <v>113.12</v>
      </c>
      <c r="N233" s="43">
        <f t="shared" si="133"/>
        <v>113.12</v>
      </c>
      <c r="O233" s="43">
        <f t="shared" si="133"/>
        <v>113.12</v>
      </c>
      <c r="P233" s="43">
        <f t="shared" si="133"/>
        <v>113.12</v>
      </c>
      <c r="Q233" s="43">
        <f t="shared" si="133"/>
        <v>113.12</v>
      </c>
      <c r="R233" s="43">
        <f t="shared" si="133"/>
        <v>113.12</v>
      </c>
      <c r="S233" s="43">
        <f t="shared" si="133"/>
        <v>113.12</v>
      </c>
      <c r="T233" s="43">
        <f t="shared" si="133"/>
        <v>113.12</v>
      </c>
      <c r="U233" s="43">
        <f t="shared" si="133"/>
        <v>113.12</v>
      </c>
      <c r="V233" s="43">
        <f t="shared" si="133"/>
        <v>113.12</v>
      </c>
      <c r="W233" s="43">
        <f t="shared" si="133"/>
        <v>113.12</v>
      </c>
      <c r="X233" s="43">
        <f t="shared" si="133"/>
        <v>113.12</v>
      </c>
      <c r="Y233" s="43">
        <f t="shared" si="133"/>
        <v>113.12</v>
      </c>
      <c r="Z233" s="43">
        <f t="shared" si="133"/>
        <v>113.12</v>
      </c>
      <c r="AA233" s="43">
        <f t="shared" si="133"/>
        <v>113.12</v>
      </c>
    </row>
    <row r="234" spans="1:27" ht="12.75" customHeight="1" outlineLevel="1" x14ac:dyDescent="0.2">
      <c r="A234" s="92" t="s">
        <v>1088</v>
      </c>
      <c r="B234" s="62" t="s">
        <v>81</v>
      </c>
      <c r="C234" s="42" t="s">
        <v>77</v>
      </c>
      <c r="D234" s="43">
        <v>4.6100000000000003</v>
      </c>
      <c r="E234" s="43">
        <v>4.6100000000000003</v>
      </c>
      <c r="F234" s="43">
        <v>4.6100000000000003</v>
      </c>
      <c r="G234" s="43">
        <v>4.6100000000000003</v>
      </c>
      <c r="H234" s="43">
        <v>4.6100000000000003</v>
      </c>
      <c r="I234" s="43">
        <v>4.6100000000000003</v>
      </c>
      <c r="J234" s="43">
        <v>4.6100000000000003</v>
      </c>
      <c r="K234" s="43">
        <v>4.6100000000000003</v>
      </c>
      <c r="L234" s="43">
        <v>4.6100000000000003</v>
      </c>
      <c r="M234" s="43">
        <v>4.6100000000000003</v>
      </c>
      <c r="N234" s="43">
        <v>4.6100000000000003</v>
      </c>
      <c r="O234" s="43">
        <v>4.6100000000000003</v>
      </c>
      <c r="P234" s="43">
        <v>4.6100000000000003</v>
      </c>
      <c r="Q234" s="43">
        <v>4.6100000000000003</v>
      </c>
      <c r="R234" s="43">
        <v>4.6100000000000003</v>
      </c>
      <c r="S234" s="43">
        <v>4.6100000000000003</v>
      </c>
      <c r="T234" s="43">
        <v>4.6100000000000003</v>
      </c>
      <c r="U234" s="43">
        <v>4.6100000000000003</v>
      </c>
      <c r="V234" s="43">
        <v>4.6100000000000003</v>
      </c>
      <c r="W234" s="43">
        <v>4.6100000000000003</v>
      </c>
      <c r="X234" s="43">
        <v>4.6100000000000003</v>
      </c>
      <c r="Y234" s="43">
        <v>4.6100000000000003</v>
      </c>
      <c r="Z234" s="43">
        <v>4.6100000000000003</v>
      </c>
      <c r="AA234" s="43">
        <v>4.6100000000000003</v>
      </c>
    </row>
    <row r="235" spans="1:27" ht="12.75" customHeight="1" outlineLevel="1" x14ac:dyDescent="0.2">
      <c r="A235" s="92" t="s">
        <v>1089</v>
      </c>
      <c r="B235" s="62" t="s">
        <v>79</v>
      </c>
      <c r="C235" s="42" t="s">
        <v>77</v>
      </c>
      <c r="D235" s="43">
        <f>$D$11</f>
        <v>330.69</v>
      </c>
      <c r="E235" s="43">
        <f t="shared" ref="E235:AA235" si="134">$D$11</f>
        <v>330.69</v>
      </c>
      <c r="F235" s="43">
        <f t="shared" si="134"/>
        <v>330.69</v>
      </c>
      <c r="G235" s="43">
        <f t="shared" si="134"/>
        <v>330.69</v>
      </c>
      <c r="H235" s="43">
        <f t="shared" si="134"/>
        <v>330.69</v>
      </c>
      <c r="I235" s="43">
        <f t="shared" si="134"/>
        <v>330.69</v>
      </c>
      <c r="J235" s="43">
        <f t="shared" si="134"/>
        <v>330.69</v>
      </c>
      <c r="K235" s="43">
        <f t="shared" si="134"/>
        <v>330.69</v>
      </c>
      <c r="L235" s="43">
        <f t="shared" si="134"/>
        <v>330.69</v>
      </c>
      <c r="M235" s="43">
        <f t="shared" si="134"/>
        <v>330.69</v>
      </c>
      <c r="N235" s="43">
        <f t="shared" si="134"/>
        <v>330.69</v>
      </c>
      <c r="O235" s="43">
        <f t="shared" si="134"/>
        <v>330.69</v>
      </c>
      <c r="P235" s="43">
        <f t="shared" si="134"/>
        <v>330.69</v>
      </c>
      <c r="Q235" s="43">
        <f t="shared" si="134"/>
        <v>330.69</v>
      </c>
      <c r="R235" s="43">
        <f t="shared" si="134"/>
        <v>330.69</v>
      </c>
      <c r="S235" s="43">
        <f t="shared" si="134"/>
        <v>330.69</v>
      </c>
      <c r="T235" s="43">
        <f t="shared" si="134"/>
        <v>330.69</v>
      </c>
      <c r="U235" s="43">
        <f t="shared" si="134"/>
        <v>330.69</v>
      </c>
      <c r="V235" s="43">
        <f t="shared" si="134"/>
        <v>330.69</v>
      </c>
      <c r="W235" s="43">
        <f t="shared" si="134"/>
        <v>330.69</v>
      </c>
      <c r="X235" s="43">
        <f t="shared" si="134"/>
        <v>330.69</v>
      </c>
      <c r="Y235" s="43">
        <f t="shared" si="134"/>
        <v>330.69</v>
      </c>
      <c r="Z235" s="43">
        <f t="shared" si="134"/>
        <v>330.69</v>
      </c>
      <c r="AA235" s="43">
        <f t="shared" si="134"/>
        <v>330.69</v>
      </c>
    </row>
    <row r="236" spans="1:27" ht="12.75" customHeight="1" x14ac:dyDescent="0.2">
      <c r="A236" s="91" t="s">
        <v>1090</v>
      </c>
      <c r="B236" s="27" t="str">
        <f>"15"&amp;"."&amp;$B$663&amp;"."&amp;$B$664</f>
        <v>15.03.2023</v>
      </c>
      <c r="C236" s="83" t="s">
        <v>74</v>
      </c>
      <c r="D236" s="84">
        <f>ROUND(((D237+D238+D240+D239)/1000),5)</f>
        <v>1.58901</v>
      </c>
      <c r="E236" s="84">
        <f>ROUND(((E237+E238+E240+E239)/1000),5)</f>
        <v>1.5409999999999999</v>
      </c>
      <c r="F236" s="84">
        <f>ROUND(((F237+F238+F240+F239)/1000),5)</f>
        <v>1.52765</v>
      </c>
      <c r="G236" s="84">
        <f t="shared" ref="G236:AA236" si="135">ROUND(((G237+G238+G240+G239)/1000),5)</f>
        <v>1.52745</v>
      </c>
      <c r="H236" s="84">
        <f t="shared" si="135"/>
        <v>1.54877</v>
      </c>
      <c r="I236" s="84">
        <f t="shared" si="135"/>
        <v>1.66377</v>
      </c>
      <c r="J236" s="84">
        <f t="shared" si="135"/>
        <v>1.80772</v>
      </c>
      <c r="K236" s="84">
        <f t="shared" si="135"/>
        <v>2.1085600000000002</v>
      </c>
      <c r="L236" s="84">
        <f t="shared" si="135"/>
        <v>2.2401399999999998</v>
      </c>
      <c r="M236" s="84">
        <f t="shared" si="135"/>
        <v>2.29311</v>
      </c>
      <c r="N236" s="84">
        <f t="shared" si="135"/>
        <v>2.3163399999999998</v>
      </c>
      <c r="O236" s="84">
        <f t="shared" si="135"/>
        <v>2.3461599999999998</v>
      </c>
      <c r="P236" s="84">
        <f t="shared" si="135"/>
        <v>2.3193000000000001</v>
      </c>
      <c r="Q236" s="84">
        <f t="shared" si="135"/>
        <v>2.3198400000000001</v>
      </c>
      <c r="R236" s="84">
        <f t="shared" si="135"/>
        <v>2.2981199999999999</v>
      </c>
      <c r="S236" s="84">
        <f t="shared" si="135"/>
        <v>2.2688799999999998</v>
      </c>
      <c r="T236" s="84">
        <f t="shared" si="135"/>
        <v>2.1980599999999999</v>
      </c>
      <c r="U236" s="84">
        <f t="shared" si="135"/>
        <v>2.1900900000000001</v>
      </c>
      <c r="V236" s="84">
        <f t="shared" si="135"/>
        <v>2.2174900000000002</v>
      </c>
      <c r="W236" s="84">
        <f t="shared" si="135"/>
        <v>2.2802899999999999</v>
      </c>
      <c r="X236" s="84">
        <f t="shared" si="135"/>
        <v>2.26607</v>
      </c>
      <c r="Y236" s="84">
        <f t="shared" si="135"/>
        <v>2.2191399999999999</v>
      </c>
      <c r="Z236" s="84">
        <f t="shared" si="135"/>
        <v>2.0522499999999999</v>
      </c>
      <c r="AA236" s="84">
        <f t="shared" si="135"/>
        <v>1.78674</v>
      </c>
    </row>
    <row r="237" spans="1:27" ht="12.75" customHeight="1" outlineLevel="1" x14ac:dyDescent="0.2">
      <c r="A237" s="92" t="s">
        <v>1091</v>
      </c>
      <c r="B237" s="62" t="s">
        <v>231</v>
      </c>
      <c r="C237" s="42" t="s">
        <v>77</v>
      </c>
      <c r="D237" s="43">
        <v>1140.5899999999999</v>
      </c>
      <c r="E237" s="43">
        <v>1092.58</v>
      </c>
      <c r="F237" s="43">
        <v>1079.23</v>
      </c>
      <c r="G237" s="43">
        <v>1079.03</v>
      </c>
      <c r="H237" s="43">
        <v>1100.3499999999999</v>
      </c>
      <c r="I237" s="43">
        <v>1215.3499999999999</v>
      </c>
      <c r="J237" s="43">
        <v>1359.3</v>
      </c>
      <c r="K237" s="43">
        <v>1660.14</v>
      </c>
      <c r="L237" s="43">
        <v>1791.72</v>
      </c>
      <c r="M237" s="43">
        <v>1844.69</v>
      </c>
      <c r="N237" s="43">
        <v>1867.92</v>
      </c>
      <c r="O237" s="43">
        <v>1897.74</v>
      </c>
      <c r="P237" s="43">
        <v>1870.88</v>
      </c>
      <c r="Q237" s="43">
        <v>1871.42</v>
      </c>
      <c r="R237" s="43">
        <v>1849.7</v>
      </c>
      <c r="S237" s="43">
        <v>1820.46</v>
      </c>
      <c r="T237" s="43">
        <v>1749.64</v>
      </c>
      <c r="U237" s="43">
        <v>1741.67</v>
      </c>
      <c r="V237" s="43">
        <v>1769.07</v>
      </c>
      <c r="W237" s="43">
        <v>1831.87</v>
      </c>
      <c r="X237" s="43">
        <v>1817.65</v>
      </c>
      <c r="Y237" s="43">
        <v>1770.72</v>
      </c>
      <c r="Z237" s="43">
        <v>1603.83</v>
      </c>
      <c r="AA237" s="43">
        <v>1338.32</v>
      </c>
    </row>
    <row r="238" spans="1:27" ht="12.75" customHeight="1" outlineLevel="1" x14ac:dyDescent="0.2">
      <c r="A238" s="92" t="s">
        <v>1092</v>
      </c>
      <c r="B238" s="62" t="s">
        <v>88</v>
      </c>
      <c r="C238" s="42" t="s">
        <v>77</v>
      </c>
      <c r="D238" s="43">
        <f>$D$168</f>
        <v>113.12</v>
      </c>
      <c r="E238" s="43">
        <f>$D$168</f>
        <v>113.12</v>
      </c>
      <c r="F238" s="43">
        <f t="shared" ref="F238:AA238" si="136">$D$168</f>
        <v>113.12</v>
      </c>
      <c r="G238" s="43">
        <f t="shared" si="136"/>
        <v>113.12</v>
      </c>
      <c r="H238" s="43">
        <f t="shared" si="136"/>
        <v>113.12</v>
      </c>
      <c r="I238" s="43">
        <f t="shared" si="136"/>
        <v>113.12</v>
      </c>
      <c r="J238" s="43">
        <f t="shared" si="136"/>
        <v>113.12</v>
      </c>
      <c r="K238" s="43">
        <f t="shared" si="136"/>
        <v>113.12</v>
      </c>
      <c r="L238" s="43">
        <f t="shared" si="136"/>
        <v>113.12</v>
      </c>
      <c r="M238" s="43">
        <f t="shared" si="136"/>
        <v>113.12</v>
      </c>
      <c r="N238" s="43">
        <f t="shared" si="136"/>
        <v>113.12</v>
      </c>
      <c r="O238" s="43">
        <f t="shared" si="136"/>
        <v>113.12</v>
      </c>
      <c r="P238" s="43">
        <f t="shared" si="136"/>
        <v>113.12</v>
      </c>
      <c r="Q238" s="43">
        <f t="shared" si="136"/>
        <v>113.12</v>
      </c>
      <c r="R238" s="43">
        <f t="shared" si="136"/>
        <v>113.12</v>
      </c>
      <c r="S238" s="43">
        <f t="shared" si="136"/>
        <v>113.12</v>
      </c>
      <c r="T238" s="43">
        <f t="shared" si="136"/>
        <v>113.12</v>
      </c>
      <c r="U238" s="43">
        <f t="shared" si="136"/>
        <v>113.12</v>
      </c>
      <c r="V238" s="43">
        <f t="shared" si="136"/>
        <v>113.12</v>
      </c>
      <c r="W238" s="43">
        <f t="shared" si="136"/>
        <v>113.12</v>
      </c>
      <c r="X238" s="43">
        <f t="shared" si="136"/>
        <v>113.12</v>
      </c>
      <c r="Y238" s="43">
        <f t="shared" si="136"/>
        <v>113.12</v>
      </c>
      <c r="Z238" s="43">
        <f t="shared" si="136"/>
        <v>113.12</v>
      </c>
      <c r="AA238" s="43">
        <f t="shared" si="136"/>
        <v>113.12</v>
      </c>
    </row>
    <row r="239" spans="1:27" ht="12.75" customHeight="1" outlineLevel="1" x14ac:dyDescent="0.2">
      <c r="A239" s="92" t="s">
        <v>1093</v>
      </c>
      <c r="B239" s="62" t="s">
        <v>81</v>
      </c>
      <c r="C239" s="42" t="s">
        <v>77</v>
      </c>
      <c r="D239" s="43">
        <v>4.6100000000000003</v>
      </c>
      <c r="E239" s="43">
        <v>4.6100000000000003</v>
      </c>
      <c r="F239" s="43">
        <v>4.6100000000000003</v>
      </c>
      <c r="G239" s="43">
        <v>4.6100000000000003</v>
      </c>
      <c r="H239" s="43">
        <v>4.6100000000000003</v>
      </c>
      <c r="I239" s="43">
        <v>4.6100000000000003</v>
      </c>
      <c r="J239" s="43">
        <v>4.6100000000000003</v>
      </c>
      <c r="K239" s="43">
        <v>4.6100000000000003</v>
      </c>
      <c r="L239" s="43">
        <v>4.6100000000000003</v>
      </c>
      <c r="M239" s="43">
        <v>4.6100000000000003</v>
      </c>
      <c r="N239" s="43">
        <v>4.6100000000000003</v>
      </c>
      <c r="O239" s="43">
        <v>4.6100000000000003</v>
      </c>
      <c r="P239" s="43">
        <v>4.6100000000000003</v>
      </c>
      <c r="Q239" s="43">
        <v>4.6100000000000003</v>
      </c>
      <c r="R239" s="43">
        <v>4.6100000000000003</v>
      </c>
      <c r="S239" s="43">
        <v>4.6100000000000003</v>
      </c>
      <c r="T239" s="43">
        <v>4.6100000000000003</v>
      </c>
      <c r="U239" s="43">
        <v>4.6100000000000003</v>
      </c>
      <c r="V239" s="43">
        <v>4.6100000000000003</v>
      </c>
      <c r="W239" s="43">
        <v>4.6100000000000003</v>
      </c>
      <c r="X239" s="43">
        <v>4.6100000000000003</v>
      </c>
      <c r="Y239" s="43">
        <v>4.6100000000000003</v>
      </c>
      <c r="Z239" s="43">
        <v>4.6100000000000003</v>
      </c>
      <c r="AA239" s="43">
        <v>4.6100000000000003</v>
      </c>
    </row>
    <row r="240" spans="1:27" ht="12.75" customHeight="1" outlineLevel="1" x14ac:dyDescent="0.2">
      <c r="A240" s="92" t="s">
        <v>1094</v>
      </c>
      <c r="B240" s="62" t="s">
        <v>79</v>
      </c>
      <c r="C240" s="42" t="s">
        <v>77</v>
      </c>
      <c r="D240" s="43">
        <f>$D$11</f>
        <v>330.69</v>
      </c>
      <c r="E240" s="43">
        <f t="shared" ref="E240:AA240" si="137">$D$11</f>
        <v>330.69</v>
      </c>
      <c r="F240" s="43">
        <f t="shared" si="137"/>
        <v>330.69</v>
      </c>
      <c r="G240" s="43">
        <f t="shared" si="137"/>
        <v>330.69</v>
      </c>
      <c r="H240" s="43">
        <f t="shared" si="137"/>
        <v>330.69</v>
      </c>
      <c r="I240" s="43">
        <f t="shared" si="137"/>
        <v>330.69</v>
      </c>
      <c r="J240" s="43">
        <f t="shared" si="137"/>
        <v>330.69</v>
      </c>
      <c r="K240" s="43">
        <f t="shared" si="137"/>
        <v>330.69</v>
      </c>
      <c r="L240" s="43">
        <f t="shared" si="137"/>
        <v>330.69</v>
      </c>
      <c r="M240" s="43">
        <f t="shared" si="137"/>
        <v>330.69</v>
      </c>
      <c r="N240" s="43">
        <f t="shared" si="137"/>
        <v>330.69</v>
      </c>
      <c r="O240" s="43">
        <f t="shared" si="137"/>
        <v>330.69</v>
      </c>
      <c r="P240" s="43">
        <f t="shared" si="137"/>
        <v>330.69</v>
      </c>
      <c r="Q240" s="43">
        <f t="shared" si="137"/>
        <v>330.69</v>
      </c>
      <c r="R240" s="43">
        <f t="shared" si="137"/>
        <v>330.69</v>
      </c>
      <c r="S240" s="43">
        <f t="shared" si="137"/>
        <v>330.69</v>
      </c>
      <c r="T240" s="43">
        <f t="shared" si="137"/>
        <v>330.69</v>
      </c>
      <c r="U240" s="43">
        <f t="shared" si="137"/>
        <v>330.69</v>
      </c>
      <c r="V240" s="43">
        <f t="shared" si="137"/>
        <v>330.69</v>
      </c>
      <c r="W240" s="43">
        <f t="shared" si="137"/>
        <v>330.69</v>
      </c>
      <c r="X240" s="43">
        <f t="shared" si="137"/>
        <v>330.69</v>
      </c>
      <c r="Y240" s="43">
        <f t="shared" si="137"/>
        <v>330.69</v>
      </c>
      <c r="Z240" s="43">
        <f t="shared" si="137"/>
        <v>330.69</v>
      </c>
      <c r="AA240" s="43">
        <f t="shared" si="137"/>
        <v>330.69</v>
      </c>
    </row>
    <row r="241" spans="1:27" ht="12.75" customHeight="1" x14ac:dyDescent="0.2">
      <c r="A241" s="91" t="s">
        <v>1095</v>
      </c>
      <c r="B241" s="27" t="str">
        <f>"16"&amp;"."&amp;$B$663&amp;"."&amp;$B$664</f>
        <v>16.03.2023</v>
      </c>
      <c r="C241" s="83" t="s">
        <v>74</v>
      </c>
      <c r="D241" s="84">
        <f>ROUND(((D242+D243+D245+D244)/1000),5)</f>
        <v>1.63164</v>
      </c>
      <c r="E241" s="84">
        <f>ROUND(((E242+E243+E245+E244)/1000),5)</f>
        <v>1.5622100000000001</v>
      </c>
      <c r="F241" s="84">
        <f>ROUND(((F242+F243+F245+F244)/1000),5)</f>
        <v>1.53284</v>
      </c>
      <c r="G241" s="84">
        <f t="shared" ref="G241:AA241" si="138">ROUND(((G242+G243+G245+G244)/1000),5)</f>
        <v>1.5341800000000001</v>
      </c>
      <c r="H241" s="84">
        <f t="shared" si="138"/>
        <v>1.57358</v>
      </c>
      <c r="I241" s="84">
        <f t="shared" si="138"/>
        <v>1.6932799999999999</v>
      </c>
      <c r="J241" s="84">
        <f t="shared" si="138"/>
        <v>1.91971</v>
      </c>
      <c r="K241" s="84">
        <f t="shared" si="138"/>
        <v>2.1232700000000002</v>
      </c>
      <c r="L241" s="84">
        <f t="shared" si="138"/>
        <v>2.26634</v>
      </c>
      <c r="M241" s="84">
        <f t="shared" si="138"/>
        <v>2.3051499999999998</v>
      </c>
      <c r="N241" s="84">
        <f t="shared" si="138"/>
        <v>2.3095599999999998</v>
      </c>
      <c r="O241" s="84">
        <f t="shared" si="138"/>
        <v>2.3384299999999998</v>
      </c>
      <c r="P241" s="84">
        <f t="shared" si="138"/>
        <v>2.31671</v>
      </c>
      <c r="Q241" s="84">
        <f t="shared" si="138"/>
        <v>2.3214399999999999</v>
      </c>
      <c r="R241" s="84">
        <f t="shared" si="138"/>
        <v>2.3001200000000002</v>
      </c>
      <c r="S241" s="84">
        <f t="shared" si="138"/>
        <v>2.27746</v>
      </c>
      <c r="T241" s="84">
        <f t="shared" si="138"/>
        <v>2.20933</v>
      </c>
      <c r="U241" s="84">
        <f t="shared" si="138"/>
        <v>2.2083200000000001</v>
      </c>
      <c r="V241" s="84">
        <f t="shared" si="138"/>
        <v>2.2511999999999999</v>
      </c>
      <c r="W241" s="84">
        <f t="shared" si="138"/>
        <v>2.30416</v>
      </c>
      <c r="X241" s="84">
        <f t="shared" si="138"/>
        <v>2.2686500000000001</v>
      </c>
      <c r="Y241" s="84">
        <f t="shared" si="138"/>
        <v>2.20221</v>
      </c>
      <c r="Z241" s="84">
        <f t="shared" si="138"/>
        <v>2.0817899999999998</v>
      </c>
      <c r="AA241" s="84">
        <f t="shared" si="138"/>
        <v>1.8504</v>
      </c>
    </row>
    <row r="242" spans="1:27" ht="12.75" customHeight="1" outlineLevel="1" x14ac:dyDescent="0.2">
      <c r="A242" s="92" t="s">
        <v>1096</v>
      </c>
      <c r="B242" s="62" t="s">
        <v>231</v>
      </c>
      <c r="C242" s="42" t="s">
        <v>77</v>
      </c>
      <c r="D242" s="43">
        <v>1183.22</v>
      </c>
      <c r="E242" s="43">
        <v>1113.79</v>
      </c>
      <c r="F242" s="43">
        <v>1084.42</v>
      </c>
      <c r="G242" s="43">
        <v>1085.76</v>
      </c>
      <c r="H242" s="43">
        <v>1125.1600000000001</v>
      </c>
      <c r="I242" s="43">
        <v>1244.8599999999999</v>
      </c>
      <c r="J242" s="43">
        <v>1471.29</v>
      </c>
      <c r="K242" s="43">
        <v>1674.85</v>
      </c>
      <c r="L242" s="43">
        <v>1817.92</v>
      </c>
      <c r="M242" s="43">
        <v>1856.73</v>
      </c>
      <c r="N242" s="43">
        <v>1861.14</v>
      </c>
      <c r="O242" s="43">
        <v>1890.01</v>
      </c>
      <c r="P242" s="43">
        <v>1868.29</v>
      </c>
      <c r="Q242" s="43">
        <v>1873.02</v>
      </c>
      <c r="R242" s="43">
        <v>1851.7</v>
      </c>
      <c r="S242" s="43">
        <v>1829.04</v>
      </c>
      <c r="T242" s="43">
        <v>1760.91</v>
      </c>
      <c r="U242" s="43">
        <v>1759.9</v>
      </c>
      <c r="V242" s="43">
        <v>1802.78</v>
      </c>
      <c r="W242" s="43">
        <v>1855.74</v>
      </c>
      <c r="X242" s="43">
        <v>1820.23</v>
      </c>
      <c r="Y242" s="43">
        <v>1753.79</v>
      </c>
      <c r="Z242" s="43">
        <v>1633.37</v>
      </c>
      <c r="AA242" s="43">
        <v>1401.98</v>
      </c>
    </row>
    <row r="243" spans="1:27" ht="12.75" customHeight="1" outlineLevel="1" x14ac:dyDescent="0.2">
      <c r="A243" s="92" t="s">
        <v>1097</v>
      </c>
      <c r="B243" s="62" t="s">
        <v>88</v>
      </c>
      <c r="C243" s="42" t="s">
        <v>77</v>
      </c>
      <c r="D243" s="43">
        <f>$D$168</f>
        <v>113.12</v>
      </c>
      <c r="E243" s="43">
        <f>$D$168</f>
        <v>113.12</v>
      </c>
      <c r="F243" s="43">
        <f t="shared" ref="F243:AA243" si="139">$D$168</f>
        <v>113.12</v>
      </c>
      <c r="G243" s="43">
        <f t="shared" si="139"/>
        <v>113.12</v>
      </c>
      <c r="H243" s="43">
        <f t="shared" si="139"/>
        <v>113.12</v>
      </c>
      <c r="I243" s="43">
        <f t="shared" si="139"/>
        <v>113.12</v>
      </c>
      <c r="J243" s="43">
        <f t="shared" si="139"/>
        <v>113.12</v>
      </c>
      <c r="K243" s="43">
        <f t="shared" si="139"/>
        <v>113.12</v>
      </c>
      <c r="L243" s="43">
        <f t="shared" si="139"/>
        <v>113.12</v>
      </c>
      <c r="M243" s="43">
        <f t="shared" si="139"/>
        <v>113.12</v>
      </c>
      <c r="N243" s="43">
        <f t="shared" si="139"/>
        <v>113.12</v>
      </c>
      <c r="O243" s="43">
        <f t="shared" si="139"/>
        <v>113.12</v>
      </c>
      <c r="P243" s="43">
        <f t="shared" si="139"/>
        <v>113.12</v>
      </c>
      <c r="Q243" s="43">
        <f t="shared" si="139"/>
        <v>113.12</v>
      </c>
      <c r="R243" s="43">
        <f t="shared" si="139"/>
        <v>113.12</v>
      </c>
      <c r="S243" s="43">
        <f t="shared" si="139"/>
        <v>113.12</v>
      </c>
      <c r="T243" s="43">
        <f t="shared" si="139"/>
        <v>113.12</v>
      </c>
      <c r="U243" s="43">
        <f t="shared" si="139"/>
        <v>113.12</v>
      </c>
      <c r="V243" s="43">
        <f t="shared" si="139"/>
        <v>113.12</v>
      </c>
      <c r="W243" s="43">
        <f t="shared" si="139"/>
        <v>113.12</v>
      </c>
      <c r="X243" s="43">
        <f t="shared" si="139"/>
        <v>113.12</v>
      </c>
      <c r="Y243" s="43">
        <f t="shared" si="139"/>
        <v>113.12</v>
      </c>
      <c r="Z243" s="43">
        <f t="shared" si="139"/>
        <v>113.12</v>
      </c>
      <c r="AA243" s="43">
        <f t="shared" si="139"/>
        <v>113.12</v>
      </c>
    </row>
    <row r="244" spans="1:27" ht="12.75" customHeight="1" outlineLevel="1" x14ac:dyDescent="0.2">
      <c r="A244" s="92" t="s">
        <v>1098</v>
      </c>
      <c r="B244" s="62" t="s">
        <v>81</v>
      </c>
      <c r="C244" s="42" t="s">
        <v>77</v>
      </c>
      <c r="D244" s="43">
        <v>4.6100000000000003</v>
      </c>
      <c r="E244" s="43">
        <v>4.6100000000000003</v>
      </c>
      <c r="F244" s="43">
        <v>4.6100000000000003</v>
      </c>
      <c r="G244" s="43">
        <v>4.6100000000000003</v>
      </c>
      <c r="H244" s="43">
        <v>4.6100000000000003</v>
      </c>
      <c r="I244" s="43">
        <v>4.6100000000000003</v>
      </c>
      <c r="J244" s="43">
        <v>4.6100000000000003</v>
      </c>
      <c r="K244" s="43">
        <v>4.6100000000000003</v>
      </c>
      <c r="L244" s="43">
        <v>4.6100000000000003</v>
      </c>
      <c r="M244" s="43">
        <v>4.6100000000000003</v>
      </c>
      <c r="N244" s="43">
        <v>4.6100000000000003</v>
      </c>
      <c r="O244" s="43">
        <v>4.6100000000000003</v>
      </c>
      <c r="P244" s="43">
        <v>4.6100000000000003</v>
      </c>
      <c r="Q244" s="43">
        <v>4.6100000000000003</v>
      </c>
      <c r="R244" s="43">
        <v>4.6100000000000003</v>
      </c>
      <c r="S244" s="43">
        <v>4.6100000000000003</v>
      </c>
      <c r="T244" s="43">
        <v>4.6100000000000003</v>
      </c>
      <c r="U244" s="43">
        <v>4.6100000000000003</v>
      </c>
      <c r="V244" s="43">
        <v>4.6100000000000003</v>
      </c>
      <c r="W244" s="43">
        <v>4.6100000000000003</v>
      </c>
      <c r="X244" s="43">
        <v>4.6100000000000003</v>
      </c>
      <c r="Y244" s="43">
        <v>4.6100000000000003</v>
      </c>
      <c r="Z244" s="43">
        <v>4.6100000000000003</v>
      </c>
      <c r="AA244" s="43">
        <v>4.6100000000000003</v>
      </c>
    </row>
    <row r="245" spans="1:27" ht="12.75" customHeight="1" outlineLevel="1" x14ac:dyDescent="0.2">
      <c r="A245" s="92" t="s">
        <v>1099</v>
      </c>
      <c r="B245" s="62" t="s">
        <v>79</v>
      </c>
      <c r="C245" s="42" t="s">
        <v>77</v>
      </c>
      <c r="D245" s="43">
        <f>$D$11</f>
        <v>330.69</v>
      </c>
      <c r="E245" s="43">
        <f t="shared" ref="E245:AA245" si="140">$D$11</f>
        <v>330.69</v>
      </c>
      <c r="F245" s="43">
        <f t="shared" si="140"/>
        <v>330.69</v>
      </c>
      <c r="G245" s="43">
        <f t="shared" si="140"/>
        <v>330.69</v>
      </c>
      <c r="H245" s="43">
        <f t="shared" si="140"/>
        <v>330.69</v>
      </c>
      <c r="I245" s="43">
        <f t="shared" si="140"/>
        <v>330.69</v>
      </c>
      <c r="J245" s="43">
        <f t="shared" si="140"/>
        <v>330.69</v>
      </c>
      <c r="K245" s="43">
        <f t="shared" si="140"/>
        <v>330.69</v>
      </c>
      <c r="L245" s="43">
        <f t="shared" si="140"/>
        <v>330.69</v>
      </c>
      <c r="M245" s="43">
        <f t="shared" si="140"/>
        <v>330.69</v>
      </c>
      <c r="N245" s="43">
        <f t="shared" si="140"/>
        <v>330.69</v>
      </c>
      <c r="O245" s="43">
        <f t="shared" si="140"/>
        <v>330.69</v>
      </c>
      <c r="P245" s="43">
        <f t="shared" si="140"/>
        <v>330.69</v>
      </c>
      <c r="Q245" s="43">
        <f t="shared" si="140"/>
        <v>330.69</v>
      </c>
      <c r="R245" s="43">
        <f t="shared" si="140"/>
        <v>330.69</v>
      </c>
      <c r="S245" s="43">
        <f t="shared" si="140"/>
        <v>330.69</v>
      </c>
      <c r="T245" s="43">
        <f t="shared" si="140"/>
        <v>330.69</v>
      </c>
      <c r="U245" s="43">
        <f t="shared" si="140"/>
        <v>330.69</v>
      </c>
      <c r="V245" s="43">
        <f t="shared" si="140"/>
        <v>330.69</v>
      </c>
      <c r="W245" s="43">
        <f t="shared" si="140"/>
        <v>330.69</v>
      </c>
      <c r="X245" s="43">
        <f t="shared" si="140"/>
        <v>330.69</v>
      </c>
      <c r="Y245" s="43">
        <f t="shared" si="140"/>
        <v>330.69</v>
      </c>
      <c r="Z245" s="43">
        <f t="shared" si="140"/>
        <v>330.69</v>
      </c>
      <c r="AA245" s="43">
        <f t="shared" si="140"/>
        <v>330.69</v>
      </c>
    </row>
    <row r="246" spans="1:27" ht="12.75" customHeight="1" x14ac:dyDescent="0.2">
      <c r="A246" s="91" t="s">
        <v>1100</v>
      </c>
      <c r="B246" s="27" t="str">
        <f>"17"&amp;"."&amp;$B$663&amp;"."&amp;$B$664</f>
        <v>17.03.2023</v>
      </c>
      <c r="C246" s="83" t="s">
        <v>74</v>
      </c>
      <c r="D246" s="84">
        <f>ROUND(((D247+D248+D250+D249)/1000),5)</f>
        <v>1.6316600000000001</v>
      </c>
      <c r="E246" s="84">
        <f>ROUND(((E247+E248+E250+E249)/1000),5)</f>
        <v>1.5628299999999999</v>
      </c>
      <c r="F246" s="84">
        <f>ROUND(((F247+F248+F250+F249)/1000),5)</f>
        <v>1.55019</v>
      </c>
      <c r="G246" s="84">
        <f t="shared" ref="G246:AA246" si="141">ROUND(((G247+G248+G250+G249)/1000),5)</f>
        <v>1.55081</v>
      </c>
      <c r="H246" s="84">
        <f t="shared" si="141"/>
        <v>1.57968</v>
      </c>
      <c r="I246" s="84">
        <f t="shared" si="141"/>
        <v>1.6745699999999999</v>
      </c>
      <c r="J246" s="84">
        <f t="shared" si="141"/>
        <v>1.8704000000000001</v>
      </c>
      <c r="K246" s="84">
        <f t="shared" si="141"/>
        <v>2.0658400000000001</v>
      </c>
      <c r="L246" s="84">
        <f t="shared" si="141"/>
        <v>2.2728700000000002</v>
      </c>
      <c r="M246" s="84">
        <f t="shared" si="141"/>
        <v>2.3005200000000001</v>
      </c>
      <c r="N246" s="84">
        <f t="shared" si="141"/>
        <v>2.3234300000000001</v>
      </c>
      <c r="O246" s="84">
        <f t="shared" si="141"/>
        <v>2.3534000000000002</v>
      </c>
      <c r="P246" s="84">
        <f t="shared" si="141"/>
        <v>2.3270599999999999</v>
      </c>
      <c r="Q246" s="84">
        <f t="shared" si="141"/>
        <v>2.3351799999999998</v>
      </c>
      <c r="R246" s="84">
        <f t="shared" si="141"/>
        <v>2.32437</v>
      </c>
      <c r="S246" s="84">
        <f t="shared" si="141"/>
        <v>2.2995299999999999</v>
      </c>
      <c r="T246" s="84">
        <f t="shared" si="141"/>
        <v>2.21739</v>
      </c>
      <c r="U246" s="84">
        <f t="shared" si="141"/>
        <v>2.2343999999999999</v>
      </c>
      <c r="V246" s="84">
        <f t="shared" si="141"/>
        <v>2.2879700000000001</v>
      </c>
      <c r="W246" s="84">
        <f t="shared" si="141"/>
        <v>2.3318500000000002</v>
      </c>
      <c r="X246" s="84">
        <f t="shared" si="141"/>
        <v>2.32456</v>
      </c>
      <c r="Y246" s="84">
        <f t="shared" si="141"/>
        <v>2.27827</v>
      </c>
      <c r="Z246" s="84">
        <f t="shared" si="141"/>
        <v>2.085</v>
      </c>
      <c r="AA246" s="84">
        <f t="shared" si="141"/>
        <v>1.91343</v>
      </c>
    </row>
    <row r="247" spans="1:27" ht="12.75" customHeight="1" outlineLevel="1" x14ac:dyDescent="0.2">
      <c r="A247" s="92" t="s">
        <v>1101</v>
      </c>
      <c r="B247" s="62" t="s">
        <v>231</v>
      </c>
      <c r="C247" s="42" t="s">
        <v>77</v>
      </c>
      <c r="D247" s="43">
        <v>1183.24</v>
      </c>
      <c r="E247" s="43">
        <v>1114.4100000000001</v>
      </c>
      <c r="F247" s="43">
        <v>1101.77</v>
      </c>
      <c r="G247" s="43">
        <v>1102.3900000000001</v>
      </c>
      <c r="H247" s="43">
        <v>1131.26</v>
      </c>
      <c r="I247" s="43">
        <v>1226.1500000000001</v>
      </c>
      <c r="J247" s="43">
        <v>1421.98</v>
      </c>
      <c r="K247" s="43">
        <v>1617.42</v>
      </c>
      <c r="L247" s="43">
        <v>1824.45</v>
      </c>
      <c r="M247" s="43">
        <v>1852.1</v>
      </c>
      <c r="N247" s="43">
        <v>1875.01</v>
      </c>
      <c r="O247" s="43">
        <v>1904.98</v>
      </c>
      <c r="P247" s="43">
        <v>1878.64</v>
      </c>
      <c r="Q247" s="43">
        <v>1886.76</v>
      </c>
      <c r="R247" s="43">
        <v>1875.95</v>
      </c>
      <c r="S247" s="43">
        <v>1851.11</v>
      </c>
      <c r="T247" s="43">
        <v>1768.97</v>
      </c>
      <c r="U247" s="43">
        <v>1785.98</v>
      </c>
      <c r="V247" s="43">
        <v>1839.55</v>
      </c>
      <c r="W247" s="43">
        <v>1883.43</v>
      </c>
      <c r="X247" s="43">
        <v>1876.14</v>
      </c>
      <c r="Y247" s="43">
        <v>1829.85</v>
      </c>
      <c r="Z247" s="43">
        <v>1636.58</v>
      </c>
      <c r="AA247" s="43">
        <v>1465.01</v>
      </c>
    </row>
    <row r="248" spans="1:27" ht="12.75" customHeight="1" outlineLevel="1" x14ac:dyDescent="0.2">
      <c r="A248" s="92" t="s">
        <v>1102</v>
      </c>
      <c r="B248" s="62" t="s">
        <v>88</v>
      </c>
      <c r="C248" s="42" t="s">
        <v>77</v>
      </c>
      <c r="D248" s="43">
        <f>$D$168</f>
        <v>113.12</v>
      </c>
      <c r="E248" s="43">
        <f>$D$168</f>
        <v>113.12</v>
      </c>
      <c r="F248" s="43">
        <f t="shared" ref="F248:AA248" si="142">$D$168</f>
        <v>113.12</v>
      </c>
      <c r="G248" s="43">
        <f t="shared" si="142"/>
        <v>113.12</v>
      </c>
      <c r="H248" s="43">
        <f t="shared" si="142"/>
        <v>113.12</v>
      </c>
      <c r="I248" s="43">
        <f t="shared" si="142"/>
        <v>113.12</v>
      </c>
      <c r="J248" s="43">
        <f t="shared" si="142"/>
        <v>113.12</v>
      </c>
      <c r="K248" s="43">
        <f t="shared" si="142"/>
        <v>113.12</v>
      </c>
      <c r="L248" s="43">
        <f t="shared" si="142"/>
        <v>113.12</v>
      </c>
      <c r="M248" s="43">
        <f t="shared" si="142"/>
        <v>113.12</v>
      </c>
      <c r="N248" s="43">
        <f t="shared" si="142"/>
        <v>113.12</v>
      </c>
      <c r="O248" s="43">
        <f t="shared" si="142"/>
        <v>113.12</v>
      </c>
      <c r="P248" s="43">
        <f t="shared" si="142"/>
        <v>113.12</v>
      </c>
      <c r="Q248" s="43">
        <f t="shared" si="142"/>
        <v>113.12</v>
      </c>
      <c r="R248" s="43">
        <f t="shared" si="142"/>
        <v>113.12</v>
      </c>
      <c r="S248" s="43">
        <f t="shared" si="142"/>
        <v>113.12</v>
      </c>
      <c r="T248" s="43">
        <f t="shared" si="142"/>
        <v>113.12</v>
      </c>
      <c r="U248" s="43">
        <f t="shared" si="142"/>
        <v>113.12</v>
      </c>
      <c r="V248" s="43">
        <f t="shared" si="142"/>
        <v>113.12</v>
      </c>
      <c r="W248" s="43">
        <f t="shared" si="142"/>
        <v>113.12</v>
      </c>
      <c r="X248" s="43">
        <f t="shared" si="142"/>
        <v>113.12</v>
      </c>
      <c r="Y248" s="43">
        <f t="shared" si="142"/>
        <v>113.12</v>
      </c>
      <c r="Z248" s="43">
        <f t="shared" si="142"/>
        <v>113.12</v>
      </c>
      <c r="AA248" s="43">
        <f t="shared" si="142"/>
        <v>113.12</v>
      </c>
    </row>
    <row r="249" spans="1:27" ht="12.75" customHeight="1" outlineLevel="1" x14ac:dyDescent="0.2">
      <c r="A249" s="92" t="s">
        <v>1103</v>
      </c>
      <c r="B249" s="62" t="s">
        <v>81</v>
      </c>
      <c r="C249" s="42" t="s">
        <v>77</v>
      </c>
      <c r="D249" s="43">
        <v>4.6100000000000003</v>
      </c>
      <c r="E249" s="43">
        <v>4.6100000000000003</v>
      </c>
      <c r="F249" s="43">
        <v>4.6100000000000003</v>
      </c>
      <c r="G249" s="43">
        <v>4.6100000000000003</v>
      </c>
      <c r="H249" s="43">
        <v>4.6100000000000003</v>
      </c>
      <c r="I249" s="43">
        <v>4.6100000000000003</v>
      </c>
      <c r="J249" s="43">
        <v>4.6100000000000003</v>
      </c>
      <c r="K249" s="43">
        <v>4.6100000000000003</v>
      </c>
      <c r="L249" s="43">
        <v>4.6100000000000003</v>
      </c>
      <c r="M249" s="43">
        <v>4.6100000000000003</v>
      </c>
      <c r="N249" s="43">
        <v>4.6100000000000003</v>
      </c>
      <c r="O249" s="43">
        <v>4.6100000000000003</v>
      </c>
      <c r="P249" s="43">
        <v>4.6100000000000003</v>
      </c>
      <c r="Q249" s="43">
        <v>4.6100000000000003</v>
      </c>
      <c r="R249" s="43">
        <v>4.6100000000000003</v>
      </c>
      <c r="S249" s="43">
        <v>4.6100000000000003</v>
      </c>
      <c r="T249" s="43">
        <v>4.6100000000000003</v>
      </c>
      <c r="U249" s="43">
        <v>4.6100000000000003</v>
      </c>
      <c r="V249" s="43">
        <v>4.6100000000000003</v>
      </c>
      <c r="W249" s="43">
        <v>4.6100000000000003</v>
      </c>
      <c r="X249" s="43">
        <v>4.6100000000000003</v>
      </c>
      <c r="Y249" s="43">
        <v>4.6100000000000003</v>
      </c>
      <c r="Z249" s="43">
        <v>4.6100000000000003</v>
      </c>
      <c r="AA249" s="43">
        <v>4.6100000000000003</v>
      </c>
    </row>
    <row r="250" spans="1:27" ht="12.75" customHeight="1" outlineLevel="1" x14ac:dyDescent="0.2">
      <c r="A250" s="92" t="s">
        <v>1104</v>
      </c>
      <c r="B250" s="62" t="s">
        <v>79</v>
      </c>
      <c r="C250" s="42" t="s">
        <v>77</v>
      </c>
      <c r="D250" s="43">
        <f>$D$11</f>
        <v>330.69</v>
      </c>
      <c r="E250" s="43">
        <f t="shared" ref="E250:AA250" si="143">$D$11</f>
        <v>330.69</v>
      </c>
      <c r="F250" s="43">
        <f t="shared" si="143"/>
        <v>330.69</v>
      </c>
      <c r="G250" s="43">
        <f t="shared" si="143"/>
        <v>330.69</v>
      </c>
      <c r="H250" s="43">
        <f t="shared" si="143"/>
        <v>330.69</v>
      </c>
      <c r="I250" s="43">
        <f t="shared" si="143"/>
        <v>330.69</v>
      </c>
      <c r="J250" s="43">
        <f t="shared" si="143"/>
        <v>330.69</v>
      </c>
      <c r="K250" s="43">
        <f t="shared" si="143"/>
        <v>330.69</v>
      </c>
      <c r="L250" s="43">
        <f t="shared" si="143"/>
        <v>330.69</v>
      </c>
      <c r="M250" s="43">
        <f t="shared" si="143"/>
        <v>330.69</v>
      </c>
      <c r="N250" s="43">
        <f t="shared" si="143"/>
        <v>330.69</v>
      </c>
      <c r="O250" s="43">
        <f t="shared" si="143"/>
        <v>330.69</v>
      </c>
      <c r="P250" s="43">
        <f t="shared" si="143"/>
        <v>330.69</v>
      </c>
      <c r="Q250" s="43">
        <f t="shared" si="143"/>
        <v>330.69</v>
      </c>
      <c r="R250" s="43">
        <f t="shared" si="143"/>
        <v>330.69</v>
      </c>
      <c r="S250" s="43">
        <f t="shared" si="143"/>
        <v>330.69</v>
      </c>
      <c r="T250" s="43">
        <f t="shared" si="143"/>
        <v>330.69</v>
      </c>
      <c r="U250" s="43">
        <f t="shared" si="143"/>
        <v>330.69</v>
      </c>
      <c r="V250" s="43">
        <f t="shared" si="143"/>
        <v>330.69</v>
      </c>
      <c r="W250" s="43">
        <f t="shared" si="143"/>
        <v>330.69</v>
      </c>
      <c r="X250" s="43">
        <f t="shared" si="143"/>
        <v>330.69</v>
      </c>
      <c r="Y250" s="43">
        <f t="shared" si="143"/>
        <v>330.69</v>
      </c>
      <c r="Z250" s="43">
        <f t="shared" si="143"/>
        <v>330.69</v>
      </c>
      <c r="AA250" s="43">
        <f t="shared" si="143"/>
        <v>330.69</v>
      </c>
    </row>
    <row r="251" spans="1:27" ht="12.75" customHeight="1" x14ac:dyDescent="0.2">
      <c r="A251" s="91" t="s">
        <v>1105</v>
      </c>
      <c r="B251" s="27" t="str">
        <f>"18"&amp;"."&amp;$B$663&amp;"."&amp;$B$664</f>
        <v>18.03.2023</v>
      </c>
      <c r="C251" s="83" t="s">
        <v>74</v>
      </c>
      <c r="D251" s="84">
        <f>ROUND(((D252+D253+D255+D254)/1000),5)</f>
        <v>1.8271500000000001</v>
      </c>
      <c r="E251" s="84">
        <f>ROUND(((E252+E253+E255+E254)/1000),5)</f>
        <v>1.6842299999999999</v>
      </c>
      <c r="F251" s="84">
        <f>ROUND(((F252+F253+F255+F254)/1000),5)</f>
        <v>1.61267</v>
      </c>
      <c r="G251" s="84">
        <f t="shared" ref="G251:AA251" si="144">ROUND(((G252+G253+G255+G254)/1000),5)</f>
        <v>1.59368</v>
      </c>
      <c r="H251" s="84">
        <f t="shared" si="144"/>
        <v>1.62168</v>
      </c>
      <c r="I251" s="84">
        <f t="shared" si="144"/>
        <v>1.6879900000000001</v>
      </c>
      <c r="J251" s="84">
        <f t="shared" si="144"/>
        <v>1.75475</v>
      </c>
      <c r="K251" s="84">
        <f t="shared" si="144"/>
        <v>1.90228</v>
      </c>
      <c r="L251" s="84">
        <f t="shared" si="144"/>
        <v>2.1118700000000001</v>
      </c>
      <c r="M251" s="84">
        <f t="shared" si="144"/>
        <v>2.13117</v>
      </c>
      <c r="N251" s="84">
        <f t="shared" si="144"/>
        <v>2.1600700000000002</v>
      </c>
      <c r="O251" s="84">
        <f t="shared" si="144"/>
        <v>2.1992600000000002</v>
      </c>
      <c r="P251" s="84">
        <f t="shared" si="144"/>
        <v>2.1867100000000002</v>
      </c>
      <c r="Q251" s="84">
        <f t="shared" si="144"/>
        <v>2.1807799999999999</v>
      </c>
      <c r="R251" s="84">
        <f t="shared" si="144"/>
        <v>2.1541399999999999</v>
      </c>
      <c r="S251" s="84">
        <f t="shared" si="144"/>
        <v>2.1444899999999998</v>
      </c>
      <c r="T251" s="84">
        <f t="shared" si="144"/>
        <v>2.1314700000000002</v>
      </c>
      <c r="U251" s="84">
        <f t="shared" si="144"/>
        <v>2.12581</v>
      </c>
      <c r="V251" s="84">
        <f t="shared" si="144"/>
        <v>2.17517</v>
      </c>
      <c r="W251" s="84">
        <f t="shared" si="144"/>
        <v>2.1984699999999999</v>
      </c>
      <c r="X251" s="84">
        <f t="shared" si="144"/>
        <v>2.2168000000000001</v>
      </c>
      <c r="Y251" s="84">
        <f t="shared" si="144"/>
        <v>2.1588799999999999</v>
      </c>
      <c r="Z251" s="84">
        <f t="shared" si="144"/>
        <v>1.99393</v>
      </c>
      <c r="AA251" s="84">
        <f t="shared" si="144"/>
        <v>1.78372</v>
      </c>
    </row>
    <row r="252" spans="1:27" ht="12.75" customHeight="1" outlineLevel="1" x14ac:dyDescent="0.2">
      <c r="A252" s="92" t="s">
        <v>1106</v>
      </c>
      <c r="B252" s="62" t="s">
        <v>231</v>
      </c>
      <c r="C252" s="42" t="s">
        <v>77</v>
      </c>
      <c r="D252" s="43">
        <v>1378.73</v>
      </c>
      <c r="E252" s="43">
        <v>1235.81</v>
      </c>
      <c r="F252" s="43">
        <v>1164.25</v>
      </c>
      <c r="G252" s="43">
        <v>1145.26</v>
      </c>
      <c r="H252" s="43">
        <v>1173.26</v>
      </c>
      <c r="I252" s="43">
        <v>1239.57</v>
      </c>
      <c r="J252" s="43">
        <v>1306.33</v>
      </c>
      <c r="K252" s="43">
        <v>1453.86</v>
      </c>
      <c r="L252" s="43">
        <v>1663.45</v>
      </c>
      <c r="M252" s="43">
        <v>1682.75</v>
      </c>
      <c r="N252" s="43">
        <v>1711.65</v>
      </c>
      <c r="O252" s="43">
        <v>1750.84</v>
      </c>
      <c r="P252" s="43">
        <v>1738.29</v>
      </c>
      <c r="Q252" s="43">
        <v>1732.36</v>
      </c>
      <c r="R252" s="43">
        <v>1705.72</v>
      </c>
      <c r="S252" s="43">
        <v>1696.07</v>
      </c>
      <c r="T252" s="43">
        <v>1683.05</v>
      </c>
      <c r="U252" s="43">
        <v>1677.39</v>
      </c>
      <c r="V252" s="43">
        <v>1726.75</v>
      </c>
      <c r="W252" s="43">
        <v>1750.05</v>
      </c>
      <c r="X252" s="43">
        <v>1768.38</v>
      </c>
      <c r="Y252" s="43">
        <v>1710.46</v>
      </c>
      <c r="Z252" s="43">
        <v>1545.51</v>
      </c>
      <c r="AA252" s="43">
        <v>1335.3</v>
      </c>
    </row>
    <row r="253" spans="1:27" ht="12.75" customHeight="1" outlineLevel="1" x14ac:dyDescent="0.2">
      <c r="A253" s="92" t="s">
        <v>1107</v>
      </c>
      <c r="B253" s="62" t="s">
        <v>88</v>
      </c>
      <c r="C253" s="42" t="s">
        <v>77</v>
      </c>
      <c r="D253" s="43">
        <f>$D$168</f>
        <v>113.12</v>
      </c>
      <c r="E253" s="43">
        <f>$D$168</f>
        <v>113.12</v>
      </c>
      <c r="F253" s="43">
        <f t="shared" ref="F253:AA253" si="145">$D$168</f>
        <v>113.12</v>
      </c>
      <c r="G253" s="43">
        <f t="shared" si="145"/>
        <v>113.12</v>
      </c>
      <c r="H253" s="43">
        <f t="shared" si="145"/>
        <v>113.12</v>
      </c>
      <c r="I253" s="43">
        <f t="shared" si="145"/>
        <v>113.12</v>
      </c>
      <c r="J253" s="43">
        <f t="shared" si="145"/>
        <v>113.12</v>
      </c>
      <c r="K253" s="43">
        <f t="shared" si="145"/>
        <v>113.12</v>
      </c>
      <c r="L253" s="43">
        <f t="shared" si="145"/>
        <v>113.12</v>
      </c>
      <c r="M253" s="43">
        <f t="shared" si="145"/>
        <v>113.12</v>
      </c>
      <c r="N253" s="43">
        <f t="shared" si="145"/>
        <v>113.12</v>
      </c>
      <c r="O253" s="43">
        <f t="shared" si="145"/>
        <v>113.12</v>
      </c>
      <c r="P253" s="43">
        <f t="shared" si="145"/>
        <v>113.12</v>
      </c>
      <c r="Q253" s="43">
        <f t="shared" si="145"/>
        <v>113.12</v>
      </c>
      <c r="R253" s="43">
        <f t="shared" si="145"/>
        <v>113.12</v>
      </c>
      <c r="S253" s="43">
        <f t="shared" si="145"/>
        <v>113.12</v>
      </c>
      <c r="T253" s="43">
        <f t="shared" si="145"/>
        <v>113.12</v>
      </c>
      <c r="U253" s="43">
        <f t="shared" si="145"/>
        <v>113.12</v>
      </c>
      <c r="V253" s="43">
        <f t="shared" si="145"/>
        <v>113.12</v>
      </c>
      <c r="W253" s="43">
        <f t="shared" si="145"/>
        <v>113.12</v>
      </c>
      <c r="X253" s="43">
        <f t="shared" si="145"/>
        <v>113.12</v>
      </c>
      <c r="Y253" s="43">
        <f t="shared" si="145"/>
        <v>113.12</v>
      </c>
      <c r="Z253" s="43">
        <f t="shared" si="145"/>
        <v>113.12</v>
      </c>
      <c r="AA253" s="43">
        <f t="shared" si="145"/>
        <v>113.12</v>
      </c>
    </row>
    <row r="254" spans="1:27" ht="12.75" customHeight="1" outlineLevel="1" x14ac:dyDescent="0.2">
      <c r="A254" s="92" t="s">
        <v>1108</v>
      </c>
      <c r="B254" s="62" t="s">
        <v>81</v>
      </c>
      <c r="C254" s="42" t="s">
        <v>77</v>
      </c>
      <c r="D254" s="43">
        <v>4.6100000000000003</v>
      </c>
      <c r="E254" s="43">
        <v>4.6100000000000003</v>
      </c>
      <c r="F254" s="43">
        <v>4.6100000000000003</v>
      </c>
      <c r="G254" s="43">
        <v>4.6100000000000003</v>
      </c>
      <c r="H254" s="43">
        <v>4.6100000000000003</v>
      </c>
      <c r="I254" s="43">
        <v>4.6100000000000003</v>
      </c>
      <c r="J254" s="43">
        <v>4.6100000000000003</v>
      </c>
      <c r="K254" s="43">
        <v>4.6100000000000003</v>
      </c>
      <c r="L254" s="43">
        <v>4.6100000000000003</v>
      </c>
      <c r="M254" s="43">
        <v>4.6100000000000003</v>
      </c>
      <c r="N254" s="43">
        <v>4.6100000000000003</v>
      </c>
      <c r="O254" s="43">
        <v>4.6100000000000003</v>
      </c>
      <c r="P254" s="43">
        <v>4.6100000000000003</v>
      </c>
      <c r="Q254" s="43">
        <v>4.6100000000000003</v>
      </c>
      <c r="R254" s="43">
        <v>4.6100000000000003</v>
      </c>
      <c r="S254" s="43">
        <v>4.6100000000000003</v>
      </c>
      <c r="T254" s="43">
        <v>4.6100000000000003</v>
      </c>
      <c r="U254" s="43">
        <v>4.6100000000000003</v>
      </c>
      <c r="V254" s="43">
        <v>4.6100000000000003</v>
      </c>
      <c r="W254" s="43">
        <v>4.6100000000000003</v>
      </c>
      <c r="X254" s="43">
        <v>4.6100000000000003</v>
      </c>
      <c r="Y254" s="43">
        <v>4.6100000000000003</v>
      </c>
      <c r="Z254" s="43">
        <v>4.6100000000000003</v>
      </c>
      <c r="AA254" s="43">
        <v>4.6100000000000003</v>
      </c>
    </row>
    <row r="255" spans="1:27" ht="12.75" customHeight="1" outlineLevel="1" x14ac:dyDescent="0.2">
      <c r="A255" s="92" t="s">
        <v>1109</v>
      </c>
      <c r="B255" s="62" t="s">
        <v>79</v>
      </c>
      <c r="C255" s="42" t="s">
        <v>77</v>
      </c>
      <c r="D255" s="43">
        <f>$D$11</f>
        <v>330.69</v>
      </c>
      <c r="E255" s="43">
        <f t="shared" ref="E255:AA255" si="146">$D$11</f>
        <v>330.69</v>
      </c>
      <c r="F255" s="43">
        <f t="shared" si="146"/>
        <v>330.69</v>
      </c>
      <c r="G255" s="43">
        <f t="shared" si="146"/>
        <v>330.69</v>
      </c>
      <c r="H255" s="43">
        <f t="shared" si="146"/>
        <v>330.69</v>
      </c>
      <c r="I255" s="43">
        <f t="shared" si="146"/>
        <v>330.69</v>
      </c>
      <c r="J255" s="43">
        <f t="shared" si="146"/>
        <v>330.69</v>
      </c>
      <c r="K255" s="43">
        <f t="shared" si="146"/>
        <v>330.69</v>
      </c>
      <c r="L255" s="43">
        <f t="shared" si="146"/>
        <v>330.69</v>
      </c>
      <c r="M255" s="43">
        <f t="shared" si="146"/>
        <v>330.69</v>
      </c>
      <c r="N255" s="43">
        <f t="shared" si="146"/>
        <v>330.69</v>
      </c>
      <c r="O255" s="43">
        <f t="shared" si="146"/>
        <v>330.69</v>
      </c>
      <c r="P255" s="43">
        <f t="shared" si="146"/>
        <v>330.69</v>
      </c>
      <c r="Q255" s="43">
        <f t="shared" si="146"/>
        <v>330.69</v>
      </c>
      <c r="R255" s="43">
        <f t="shared" si="146"/>
        <v>330.69</v>
      </c>
      <c r="S255" s="43">
        <f t="shared" si="146"/>
        <v>330.69</v>
      </c>
      <c r="T255" s="43">
        <f t="shared" si="146"/>
        <v>330.69</v>
      </c>
      <c r="U255" s="43">
        <f t="shared" si="146"/>
        <v>330.69</v>
      </c>
      <c r="V255" s="43">
        <f t="shared" si="146"/>
        <v>330.69</v>
      </c>
      <c r="W255" s="43">
        <f t="shared" si="146"/>
        <v>330.69</v>
      </c>
      <c r="X255" s="43">
        <f t="shared" si="146"/>
        <v>330.69</v>
      </c>
      <c r="Y255" s="43">
        <f t="shared" si="146"/>
        <v>330.69</v>
      </c>
      <c r="Z255" s="43">
        <f t="shared" si="146"/>
        <v>330.69</v>
      </c>
      <c r="AA255" s="43">
        <f t="shared" si="146"/>
        <v>330.69</v>
      </c>
    </row>
    <row r="256" spans="1:27" ht="12.75" customHeight="1" x14ac:dyDescent="0.2">
      <c r="A256" s="91" t="s">
        <v>1110</v>
      </c>
      <c r="B256" s="27" t="str">
        <f>"19"&amp;"."&amp;$B$663&amp;"."&amp;$B$664</f>
        <v>19.03.2023</v>
      </c>
      <c r="C256" s="83" t="s">
        <v>74</v>
      </c>
      <c r="D256" s="84">
        <f>ROUND(((D257+D258+D260+D259)/1000),5)</f>
        <v>1.7004900000000001</v>
      </c>
      <c r="E256" s="84">
        <f>ROUND(((E257+E258+E260+E259)/1000),5)</f>
        <v>1.5778099999999999</v>
      </c>
      <c r="F256" s="84">
        <f>ROUND(((F257+F258+F260+F259)/1000),5)</f>
        <v>1.5563100000000001</v>
      </c>
      <c r="G256" s="84">
        <f t="shared" ref="G256:AA256" si="147">ROUND(((G257+G258+G260+G259)/1000),5)</f>
        <v>1.55352</v>
      </c>
      <c r="H256" s="84">
        <f t="shared" si="147"/>
        <v>1.5557099999999999</v>
      </c>
      <c r="I256" s="84">
        <f t="shared" si="147"/>
        <v>1.5571900000000001</v>
      </c>
      <c r="J256" s="84">
        <f t="shared" si="147"/>
        <v>1.5521400000000001</v>
      </c>
      <c r="K256" s="84">
        <f t="shared" si="147"/>
        <v>1.62107</v>
      </c>
      <c r="L256" s="84">
        <f t="shared" si="147"/>
        <v>1.8293200000000001</v>
      </c>
      <c r="M256" s="84">
        <f t="shared" si="147"/>
        <v>2.0505200000000001</v>
      </c>
      <c r="N256" s="84">
        <f t="shared" si="147"/>
        <v>2.0957400000000002</v>
      </c>
      <c r="O256" s="84">
        <f t="shared" si="147"/>
        <v>2.10805</v>
      </c>
      <c r="P256" s="84">
        <f t="shared" si="147"/>
        <v>2.1036100000000002</v>
      </c>
      <c r="Q256" s="84">
        <f t="shared" si="147"/>
        <v>2.097</v>
      </c>
      <c r="R256" s="84">
        <f t="shared" si="147"/>
        <v>2.0892599999999999</v>
      </c>
      <c r="S256" s="84">
        <f t="shared" si="147"/>
        <v>2.0413100000000002</v>
      </c>
      <c r="T256" s="84">
        <f t="shared" si="147"/>
        <v>2.0591200000000001</v>
      </c>
      <c r="U256" s="84">
        <f t="shared" si="147"/>
        <v>2.07856</v>
      </c>
      <c r="V256" s="84">
        <f t="shared" si="147"/>
        <v>2.1236100000000002</v>
      </c>
      <c r="W256" s="84">
        <f t="shared" si="147"/>
        <v>2.1558899999999999</v>
      </c>
      <c r="X256" s="84">
        <f t="shared" si="147"/>
        <v>2.1602199999999998</v>
      </c>
      <c r="Y256" s="84">
        <f t="shared" si="147"/>
        <v>2.1272700000000002</v>
      </c>
      <c r="Z256" s="84">
        <f t="shared" si="147"/>
        <v>1.95726</v>
      </c>
      <c r="AA256" s="84">
        <f t="shared" si="147"/>
        <v>1.7583299999999999</v>
      </c>
    </row>
    <row r="257" spans="1:27" ht="12.75" customHeight="1" outlineLevel="1" x14ac:dyDescent="0.2">
      <c r="A257" s="92" t="s">
        <v>1111</v>
      </c>
      <c r="B257" s="62" t="s">
        <v>231</v>
      </c>
      <c r="C257" s="42" t="s">
        <v>77</v>
      </c>
      <c r="D257" s="43">
        <v>1252.07</v>
      </c>
      <c r="E257" s="43">
        <v>1129.3900000000001</v>
      </c>
      <c r="F257" s="43">
        <v>1107.8900000000001</v>
      </c>
      <c r="G257" s="43">
        <v>1105.0999999999999</v>
      </c>
      <c r="H257" s="43">
        <v>1107.29</v>
      </c>
      <c r="I257" s="43">
        <v>1108.77</v>
      </c>
      <c r="J257" s="43">
        <v>1103.72</v>
      </c>
      <c r="K257" s="43">
        <v>1172.6500000000001</v>
      </c>
      <c r="L257" s="43">
        <v>1380.9</v>
      </c>
      <c r="M257" s="43">
        <v>1602.1</v>
      </c>
      <c r="N257" s="43">
        <v>1647.32</v>
      </c>
      <c r="O257" s="43">
        <v>1659.63</v>
      </c>
      <c r="P257" s="43">
        <v>1655.19</v>
      </c>
      <c r="Q257" s="43">
        <v>1648.58</v>
      </c>
      <c r="R257" s="43">
        <v>1640.84</v>
      </c>
      <c r="S257" s="43">
        <v>1592.89</v>
      </c>
      <c r="T257" s="43">
        <v>1610.7</v>
      </c>
      <c r="U257" s="43">
        <v>1630.14</v>
      </c>
      <c r="V257" s="43">
        <v>1675.19</v>
      </c>
      <c r="W257" s="43">
        <v>1707.47</v>
      </c>
      <c r="X257" s="43">
        <v>1711.8</v>
      </c>
      <c r="Y257" s="43">
        <v>1678.85</v>
      </c>
      <c r="Z257" s="43">
        <v>1508.84</v>
      </c>
      <c r="AA257" s="43">
        <v>1309.9100000000001</v>
      </c>
    </row>
    <row r="258" spans="1:27" ht="12.75" customHeight="1" outlineLevel="1" x14ac:dyDescent="0.2">
      <c r="A258" s="92" t="s">
        <v>1112</v>
      </c>
      <c r="B258" s="62" t="s">
        <v>88</v>
      </c>
      <c r="C258" s="42" t="s">
        <v>77</v>
      </c>
      <c r="D258" s="43">
        <f>$D$168</f>
        <v>113.12</v>
      </c>
      <c r="E258" s="43">
        <f>$D$168</f>
        <v>113.12</v>
      </c>
      <c r="F258" s="43">
        <f t="shared" ref="F258:AA258" si="148">$D$168</f>
        <v>113.12</v>
      </c>
      <c r="G258" s="43">
        <f t="shared" si="148"/>
        <v>113.12</v>
      </c>
      <c r="H258" s="43">
        <f t="shared" si="148"/>
        <v>113.12</v>
      </c>
      <c r="I258" s="43">
        <f t="shared" si="148"/>
        <v>113.12</v>
      </c>
      <c r="J258" s="43">
        <f t="shared" si="148"/>
        <v>113.12</v>
      </c>
      <c r="K258" s="43">
        <f t="shared" si="148"/>
        <v>113.12</v>
      </c>
      <c r="L258" s="43">
        <f t="shared" si="148"/>
        <v>113.12</v>
      </c>
      <c r="M258" s="43">
        <f t="shared" si="148"/>
        <v>113.12</v>
      </c>
      <c r="N258" s="43">
        <f t="shared" si="148"/>
        <v>113.12</v>
      </c>
      <c r="O258" s="43">
        <f t="shared" si="148"/>
        <v>113.12</v>
      </c>
      <c r="P258" s="43">
        <f t="shared" si="148"/>
        <v>113.12</v>
      </c>
      <c r="Q258" s="43">
        <f t="shared" si="148"/>
        <v>113.12</v>
      </c>
      <c r="R258" s="43">
        <f t="shared" si="148"/>
        <v>113.12</v>
      </c>
      <c r="S258" s="43">
        <f t="shared" si="148"/>
        <v>113.12</v>
      </c>
      <c r="T258" s="43">
        <f t="shared" si="148"/>
        <v>113.12</v>
      </c>
      <c r="U258" s="43">
        <f t="shared" si="148"/>
        <v>113.12</v>
      </c>
      <c r="V258" s="43">
        <f t="shared" si="148"/>
        <v>113.12</v>
      </c>
      <c r="W258" s="43">
        <f t="shared" si="148"/>
        <v>113.12</v>
      </c>
      <c r="X258" s="43">
        <f t="shared" si="148"/>
        <v>113.12</v>
      </c>
      <c r="Y258" s="43">
        <f t="shared" si="148"/>
        <v>113.12</v>
      </c>
      <c r="Z258" s="43">
        <f t="shared" si="148"/>
        <v>113.12</v>
      </c>
      <c r="AA258" s="43">
        <f t="shared" si="148"/>
        <v>113.12</v>
      </c>
    </row>
    <row r="259" spans="1:27" ht="12.75" customHeight="1" outlineLevel="1" x14ac:dyDescent="0.2">
      <c r="A259" s="92" t="s">
        <v>1113</v>
      </c>
      <c r="B259" s="62" t="s">
        <v>81</v>
      </c>
      <c r="C259" s="42" t="s">
        <v>77</v>
      </c>
      <c r="D259" s="43">
        <v>4.6100000000000003</v>
      </c>
      <c r="E259" s="43">
        <v>4.6100000000000003</v>
      </c>
      <c r="F259" s="43">
        <v>4.6100000000000003</v>
      </c>
      <c r="G259" s="43">
        <v>4.6100000000000003</v>
      </c>
      <c r="H259" s="43">
        <v>4.6100000000000003</v>
      </c>
      <c r="I259" s="43">
        <v>4.6100000000000003</v>
      </c>
      <c r="J259" s="43">
        <v>4.6100000000000003</v>
      </c>
      <c r="K259" s="43">
        <v>4.6100000000000003</v>
      </c>
      <c r="L259" s="43">
        <v>4.6100000000000003</v>
      </c>
      <c r="M259" s="43">
        <v>4.6100000000000003</v>
      </c>
      <c r="N259" s="43">
        <v>4.6100000000000003</v>
      </c>
      <c r="O259" s="43">
        <v>4.6100000000000003</v>
      </c>
      <c r="P259" s="43">
        <v>4.6100000000000003</v>
      </c>
      <c r="Q259" s="43">
        <v>4.6100000000000003</v>
      </c>
      <c r="R259" s="43">
        <v>4.6100000000000003</v>
      </c>
      <c r="S259" s="43">
        <v>4.6100000000000003</v>
      </c>
      <c r="T259" s="43">
        <v>4.6100000000000003</v>
      </c>
      <c r="U259" s="43">
        <v>4.6100000000000003</v>
      </c>
      <c r="V259" s="43">
        <v>4.6100000000000003</v>
      </c>
      <c r="W259" s="43">
        <v>4.6100000000000003</v>
      </c>
      <c r="X259" s="43">
        <v>4.6100000000000003</v>
      </c>
      <c r="Y259" s="43">
        <v>4.6100000000000003</v>
      </c>
      <c r="Z259" s="43">
        <v>4.6100000000000003</v>
      </c>
      <c r="AA259" s="43">
        <v>4.6100000000000003</v>
      </c>
    </row>
    <row r="260" spans="1:27" ht="12.75" customHeight="1" outlineLevel="1" x14ac:dyDescent="0.2">
      <c r="A260" s="92" t="s">
        <v>1114</v>
      </c>
      <c r="B260" s="62" t="s">
        <v>79</v>
      </c>
      <c r="C260" s="42" t="s">
        <v>77</v>
      </c>
      <c r="D260" s="43">
        <f>$D$11</f>
        <v>330.69</v>
      </c>
      <c r="E260" s="43">
        <f t="shared" ref="E260:AA260" si="149">$D$11</f>
        <v>330.69</v>
      </c>
      <c r="F260" s="43">
        <f t="shared" si="149"/>
        <v>330.69</v>
      </c>
      <c r="G260" s="43">
        <f t="shared" si="149"/>
        <v>330.69</v>
      </c>
      <c r="H260" s="43">
        <f t="shared" si="149"/>
        <v>330.69</v>
      </c>
      <c r="I260" s="43">
        <f t="shared" si="149"/>
        <v>330.69</v>
      </c>
      <c r="J260" s="43">
        <f t="shared" si="149"/>
        <v>330.69</v>
      </c>
      <c r="K260" s="43">
        <f t="shared" si="149"/>
        <v>330.69</v>
      </c>
      <c r="L260" s="43">
        <f t="shared" si="149"/>
        <v>330.69</v>
      </c>
      <c r="M260" s="43">
        <f t="shared" si="149"/>
        <v>330.69</v>
      </c>
      <c r="N260" s="43">
        <f t="shared" si="149"/>
        <v>330.69</v>
      </c>
      <c r="O260" s="43">
        <f t="shared" si="149"/>
        <v>330.69</v>
      </c>
      <c r="P260" s="43">
        <f t="shared" si="149"/>
        <v>330.69</v>
      </c>
      <c r="Q260" s="43">
        <f t="shared" si="149"/>
        <v>330.69</v>
      </c>
      <c r="R260" s="43">
        <f t="shared" si="149"/>
        <v>330.69</v>
      </c>
      <c r="S260" s="43">
        <f t="shared" si="149"/>
        <v>330.69</v>
      </c>
      <c r="T260" s="43">
        <f t="shared" si="149"/>
        <v>330.69</v>
      </c>
      <c r="U260" s="43">
        <f t="shared" si="149"/>
        <v>330.69</v>
      </c>
      <c r="V260" s="43">
        <f t="shared" si="149"/>
        <v>330.69</v>
      </c>
      <c r="W260" s="43">
        <f t="shared" si="149"/>
        <v>330.69</v>
      </c>
      <c r="X260" s="43">
        <f t="shared" si="149"/>
        <v>330.69</v>
      </c>
      <c r="Y260" s="43">
        <f t="shared" si="149"/>
        <v>330.69</v>
      </c>
      <c r="Z260" s="43">
        <f t="shared" si="149"/>
        <v>330.69</v>
      </c>
      <c r="AA260" s="43">
        <f t="shared" si="149"/>
        <v>330.69</v>
      </c>
    </row>
    <row r="261" spans="1:27" ht="12.75" customHeight="1" x14ac:dyDescent="0.2">
      <c r="A261" s="91" t="s">
        <v>1115</v>
      </c>
      <c r="B261" s="27" t="str">
        <f>"20"&amp;"."&amp;$B$663&amp;"."&amp;$B$664</f>
        <v>20.03.2023</v>
      </c>
      <c r="C261" s="83" t="s">
        <v>74</v>
      </c>
      <c r="D261" s="84">
        <f>ROUND(((D262+D263+D265+D264)/1000),5)</f>
        <v>1.6649400000000001</v>
      </c>
      <c r="E261" s="84">
        <f>ROUND(((E262+E263+E265+E264)/1000),5)</f>
        <v>1.5700799999999999</v>
      </c>
      <c r="F261" s="84">
        <f>ROUND(((F262+F263+F265+F264)/1000),5)</f>
        <v>1.5536700000000001</v>
      </c>
      <c r="G261" s="84">
        <f t="shared" ref="G261:AA261" si="150">ROUND(((G262+G263+G265+G264)/1000),5)</f>
        <v>1.5542199999999999</v>
      </c>
      <c r="H261" s="84">
        <f t="shared" si="150"/>
        <v>1.59775</v>
      </c>
      <c r="I261" s="84">
        <f t="shared" si="150"/>
        <v>1.71943</v>
      </c>
      <c r="J261" s="84">
        <f t="shared" si="150"/>
        <v>1.87802</v>
      </c>
      <c r="K261" s="84">
        <f t="shared" si="150"/>
        <v>2.1294900000000001</v>
      </c>
      <c r="L261" s="84">
        <f t="shared" si="150"/>
        <v>2.2737699999999998</v>
      </c>
      <c r="M261" s="84">
        <f t="shared" si="150"/>
        <v>2.3217500000000002</v>
      </c>
      <c r="N261" s="84">
        <f t="shared" si="150"/>
        <v>2.3265899999999999</v>
      </c>
      <c r="O261" s="84">
        <f t="shared" si="150"/>
        <v>2.3428200000000001</v>
      </c>
      <c r="P261" s="84">
        <f t="shared" si="150"/>
        <v>2.3325</v>
      </c>
      <c r="Q261" s="84">
        <f t="shared" si="150"/>
        <v>2.3441700000000001</v>
      </c>
      <c r="R261" s="84">
        <f t="shared" si="150"/>
        <v>2.3216999999999999</v>
      </c>
      <c r="S261" s="84">
        <f t="shared" si="150"/>
        <v>2.3030499999999998</v>
      </c>
      <c r="T261" s="84">
        <f t="shared" si="150"/>
        <v>2.2755700000000001</v>
      </c>
      <c r="U261" s="84">
        <f t="shared" si="150"/>
        <v>2.1692</v>
      </c>
      <c r="V261" s="84">
        <f t="shared" si="150"/>
        <v>2.2644099999999998</v>
      </c>
      <c r="W261" s="84">
        <f t="shared" si="150"/>
        <v>2.3205200000000001</v>
      </c>
      <c r="X261" s="84">
        <f t="shared" si="150"/>
        <v>2.3052199999999998</v>
      </c>
      <c r="Y261" s="84">
        <f t="shared" si="150"/>
        <v>2.2046600000000001</v>
      </c>
      <c r="Z261" s="84">
        <f t="shared" si="150"/>
        <v>1.9577100000000001</v>
      </c>
      <c r="AA261" s="84">
        <f t="shared" si="150"/>
        <v>1.7786299999999999</v>
      </c>
    </row>
    <row r="262" spans="1:27" ht="12.75" customHeight="1" outlineLevel="1" x14ac:dyDescent="0.2">
      <c r="A262" s="92" t="s">
        <v>1116</v>
      </c>
      <c r="B262" s="62" t="s">
        <v>231</v>
      </c>
      <c r="C262" s="42" t="s">
        <v>77</v>
      </c>
      <c r="D262" s="43">
        <v>1216.52</v>
      </c>
      <c r="E262" s="43">
        <v>1121.6600000000001</v>
      </c>
      <c r="F262" s="43">
        <v>1105.25</v>
      </c>
      <c r="G262" s="43">
        <v>1105.8</v>
      </c>
      <c r="H262" s="43">
        <v>1149.33</v>
      </c>
      <c r="I262" s="43">
        <v>1271.01</v>
      </c>
      <c r="J262" s="43">
        <v>1429.6</v>
      </c>
      <c r="K262" s="43">
        <v>1681.07</v>
      </c>
      <c r="L262" s="43">
        <v>1825.35</v>
      </c>
      <c r="M262" s="43">
        <v>1873.33</v>
      </c>
      <c r="N262" s="43">
        <v>1878.17</v>
      </c>
      <c r="O262" s="43">
        <v>1894.4</v>
      </c>
      <c r="P262" s="43">
        <v>1884.08</v>
      </c>
      <c r="Q262" s="43">
        <v>1895.75</v>
      </c>
      <c r="R262" s="43">
        <v>1873.28</v>
      </c>
      <c r="S262" s="43">
        <v>1854.63</v>
      </c>
      <c r="T262" s="43">
        <v>1827.15</v>
      </c>
      <c r="U262" s="43">
        <v>1720.78</v>
      </c>
      <c r="V262" s="43">
        <v>1815.99</v>
      </c>
      <c r="W262" s="43">
        <v>1872.1</v>
      </c>
      <c r="X262" s="43">
        <v>1856.8</v>
      </c>
      <c r="Y262" s="43">
        <v>1756.24</v>
      </c>
      <c r="Z262" s="43">
        <v>1509.29</v>
      </c>
      <c r="AA262" s="43">
        <v>1330.21</v>
      </c>
    </row>
    <row r="263" spans="1:27" ht="12.75" customHeight="1" outlineLevel="1" x14ac:dyDescent="0.2">
      <c r="A263" s="92" t="s">
        <v>1117</v>
      </c>
      <c r="B263" s="62" t="s">
        <v>88</v>
      </c>
      <c r="C263" s="42" t="s">
        <v>77</v>
      </c>
      <c r="D263" s="43">
        <f>$D$168</f>
        <v>113.12</v>
      </c>
      <c r="E263" s="43">
        <f>$D$168</f>
        <v>113.12</v>
      </c>
      <c r="F263" s="43">
        <f t="shared" ref="F263:AA263" si="151">$D$168</f>
        <v>113.12</v>
      </c>
      <c r="G263" s="43">
        <f t="shared" si="151"/>
        <v>113.12</v>
      </c>
      <c r="H263" s="43">
        <f t="shared" si="151"/>
        <v>113.12</v>
      </c>
      <c r="I263" s="43">
        <f t="shared" si="151"/>
        <v>113.12</v>
      </c>
      <c r="J263" s="43">
        <f t="shared" si="151"/>
        <v>113.12</v>
      </c>
      <c r="K263" s="43">
        <f t="shared" si="151"/>
        <v>113.12</v>
      </c>
      <c r="L263" s="43">
        <f t="shared" si="151"/>
        <v>113.12</v>
      </c>
      <c r="M263" s="43">
        <f t="shared" si="151"/>
        <v>113.12</v>
      </c>
      <c r="N263" s="43">
        <f t="shared" si="151"/>
        <v>113.12</v>
      </c>
      <c r="O263" s="43">
        <f t="shared" si="151"/>
        <v>113.12</v>
      </c>
      <c r="P263" s="43">
        <f t="shared" si="151"/>
        <v>113.12</v>
      </c>
      <c r="Q263" s="43">
        <f t="shared" si="151"/>
        <v>113.12</v>
      </c>
      <c r="R263" s="43">
        <f t="shared" si="151"/>
        <v>113.12</v>
      </c>
      <c r="S263" s="43">
        <f t="shared" si="151"/>
        <v>113.12</v>
      </c>
      <c r="T263" s="43">
        <f t="shared" si="151"/>
        <v>113.12</v>
      </c>
      <c r="U263" s="43">
        <f t="shared" si="151"/>
        <v>113.12</v>
      </c>
      <c r="V263" s="43">
        <f t="shared" si="151"/>
        <v>113.12</v>
      </c>
      <c r="W263" s="43">
        <f t="shared" si="151"/>
        <v>113.12</v>
      </c>
      <c r="X263" s="43">
        <f t="shared" si="151"/>
        <v>113.12</v>
      </c>
      <c r="Y263" s="43">
        <f t="shared" si="151"/>
        <v>113.12</v>
      </c>
      <c r="Z263" s="43">
        <f t="shared" si="151"/>
        <v>113.12</v>
      </c>
      <c r="AA263" s="43">
        <f t="shared" si="151"/>
        <v>113.12</v>
      </c>
    </row>
    <row r="264" spans="1:27" ht="12.75" customHeight="1" outlineLevel="1" x14ac:dyDescent="0.2">
      <c r="A264" s="92" t="s">
        <v>1118</v>
      </c>
      <c r="B264" s="62" t="s">
        <v>81</v>
      </c>
      <c r="C264" s="42" t="s">
        <v>77</v>
      </c>
      <c r="D264" s="43">
        <v>4.6100000000000003</v>
      </c>
      <c r="E264" s="43">
        <v>4.6100000000000003</v>
      </c>
      <c r="F264" s="43">
        <v>4.6100000000000003</v>
      </c>
      <c r="G264" s="43">
        <v>4.6100000000000003</v>
      </c>
      <c r="H264" s="43">
        <v>4.6100000000000003</v>
      </c>
      <c r="I264" s="43">
        <v>4.6100000000000003</v>
      </c>
      <c r="J264" s="43">
        <v>4.6100000000000003</v>
      </c>
      <c r="K264" s="43">
        <v>4.6100000000000003</v>
      </c>
      <c r="L264" s="43">
        <v>4.6100000000000003</v>
      </c>
      <c r="M264" s="43">
        <v>4.6100000000000003</v>
      </c>
      <c r="N264" s="43">
        <v>4.6100000000000003</v>
      </c>
      <c r="O264" s="43">
        <v>4.6100000000000003</v>
      </c>
      <c r="P264" s="43">
        <v>4.6100000000000003</v>
      </c>
      <c r="Q264" s="43">
        <v>4.6100000000000003</v>
      </c>
      <c r="R264" s="43">
        <v>4.6100000000000003</v>
      </c>
      <c r="S264" s="43">
        <v>4.6100000000000003</v>
      </c>
      <c r="T264" s="43">
        <v>4.6100000000000003</v>
      </c>
      <c r="U264" s="43">
        <v>4.6100000000000003</v>
      </c>
      <c r="V264" s="43">
        <v>4.6100000000000003</v>
      </c>
      <c r="W264" s="43">
        <v>4.6100000000000003</v>
      </c>
      <c r="X264" s="43">
        <v>4.6100000000000003</v>
      </c>
      <c r="Y264" s="43">
        <v>4.6100000000000003</v>
      </c>
      <c r="Z264" s="43">
        <v>4.6100000000000003</v>
      </c>
      <c r="AA264" s="43">
        <v>4.6100000000000003</v>
      </c>
    </row>
    <row r="265" spans="1:27" ht="12.75" customHeight="1" outlineLevel="1" x14ac:dyDescent="0.2">
      <c r="A265" s="92" t="s">
        <v>1119</v>
      </c>
      <c r="B265" s="62" t="s">
        <v>79</v>
      </c>
      <c r="C265" s="42" t="s">
        <v>77</v>
      </c>
      <c r="D265" s="43">
        <f>$D$11</f>
        <v>330.69</v>
      </c>
      <c r="E265" s="43">
        <f t="shared" ref="E265:AA265" si="152">$D$11</f>
        <v>330.69</v>
      </c>
      <c r="F265" s="43">
        <f t="shared" si="152"/>
        <v>330.69</v>
      </c>
      <c r="G265" s="43">
        <f t="shared" si="152"/>
        <v>330.69</v>
      </c>
      <c r="H265" s="43">
        <f t="shared" si="152"/>
        <v>330.69</v>
      </c>
      <c r="I265" s="43">
        <f t="shared" si="152"/>
        <v>330.69</v>
      </c>
      <c r="J265" s="43">
        <f t="shared" si="152"/>
        <v>330.69</v>
      </c>
      <c r="K265" s="43">
        <f t="shared" si="152"/>
        <v>330.69</v>
      </c>
      <c r="L265" s="43">
        <f t="shared" si="152"/>
        <v>330.69</v>
      </c>
      <c r="M265" s="43">
        <f t="shared" si="152"/>
        <v>330.69</v>
      </c>
      <c r="N265" s="43">
        <f t="shared" si="152"/>
        <v>330.69</v>
      </c>
      <c r="O265" s="43">
        <f t="shared" si="152"/>
        <v>330.69</v>
      </c>
      <c r="P265" s="43">
        <f t="shared" si="152"/>
        <v>330.69</v>
      </c>
      <c r="Q265" s="43">
        <f t="shared" si="152"/>
        <v>330.69</v>
      </c>
      <c r="R265" s="43">
        <f t="shared" si="152"/>
        <v>330.69</v>
      </c>
      <c r="S265" s="43">
        <f t="shared" si="152"/>
        <v>330.69</v>
      </c>
      <c r="T265" s="43">
        <f t="shared" si="152"/>
        <v>330.69</v>
      </c>
      <c r="U265" s="43">
        <f t="shared" si="152"/>
        <v>330.69</v>
      </c>
      <c r="V265" s="43">
        <f t="shared" si="152"/>
        <v>330.69</v>
      </c>
      <c r="W265" s="43">
        <f t="shared" si="152"/>
        <v>330.69</v>
      </c>
      <c r="X265" s="43">
        <f t="shared" si="152"/>
        <v>330.69</v>
      </c>
      <c r="Y265" s="43">
        <f t="shared" si="152"/>
        <v>330.69</v>
      </c>
      <c r="Z265" s="43">
        <f t="shared" si="152"/>
        <v>330.69</v>
      </c>
      <c r="AA265" s="43">
        <f t="shared" si="152"/>
        <v>330.69</v>
      </c>
    </row>
    <row r="266" spans="1:27" ht="12.75" customHeight="1" x14ac:dyDescent="0.2">
      <c r="A266" s="91" t="s">
        <v>1120</v>
      </c>
      <c r="B266" s="27" t="str">
        <f>"21"&amp;"."&amp;$B$663&amp;"."&amp;$B$664</f>
        <v>21.03.2023</v>
      </c>
      <c r="C266" s="83" t="s">
        <v>74</v>
      </c>
      <c r="D266" s="84">
        <f>ROUND(((D267+D268+D270+D269)/1000),5)</f>
        <v>1.81759</v>
      </c>
      <c r="E266" s="84">
        <f>ROUND(((E267+E268+E270+E269)/1000),5)</f>
        <v>1.6889099999999999</v>
      </c>
      <c r="F266" s="84">
        <f>ROUND(((F267+F268+F270+F269)/1000),5)</f>
        <v>1.6566799999999999</v>
      </c>
      <c r="G266" s="84">
        <f t="shared" ref="G266:AA266" si="153">ROUND(((G267+G268+G270+G269)/1000),5)</f>
        <v>1.6520999999999999</v>
      </c>
      <c r="H266" s="84">
        <f t="shared" si="153"/>
        <v>1.7110300000000001</v>
      </c>
      <c r="I266" s="84">
        <f t="shared" si="153"/>
        <v>1.86877</v>
      </c>
      <c r="J266" s="84">
        <f t="shared" si="153"/>
        <v>1.99993</v>
      </c>
      <c r="K266" s="84">
        <f t="shared" si="153"/>
        <v>2.1393900000000001</v>
      </c>
      <c r="L266" s="84">
        <f t="shared" si="153"/>
        <v>2.3363</v>
      </c>
      <c r="M266" s="84">
        <f t="shared" si="153"/>
        <v>2.3589600000000002</v>
      </c>
      <c r="N266" s="84">
        <f t="shared" si="153"/>
        <v>2.3671500000000001</v>
      </c>
      <c r="O266" s="84">
        <f t="shared" si="153"/>
        <v>2.38611</v>
      </c>
      <c r="P266" s="84">
        <f t="shared" si="153"/>
        <v>2.34727</v>
      </c>
      <c r="Q266" s="84">
        <f t="shared" si="153"/>
        <v>2.3548499999999999</v>
      </c>
      <c r="R266" s="84">
        <f t="shared" si="153"/>
        <v>2.3663799999999999</v>
      </c>
      <c r="S266" s="84">
        <f t="shared" si="153"/>
        <v>2.3456100000000002</v>
      </c>
      <c r="T266" s="84">
        <f t="shared" si="153"/>
        <v>2.3380999999999998</v>
      </c>
      <c r="U266" s="84">
        <f t="shared" si="153"/>
        <v>2.2811900000000001</v>
      </c>
      <c r="V266" s="84">
        <f t="shared" si="153"/>
        <v>2.3244699999999998</v>
      </c>
      <c r="W266" s="84">
        <f t="shared" si="153"/>
        <v>2.3535900000000001</v>
      </c>
      <c r="X266" s="84">
        <f t="shared" si="153"/>
        <v>2.3761199999999998</v>
      </c>
      <c r="Y266" s="84">
        <f t="shared" si="153"/>
        <v>2.3373300000000001</v>
      </c>
      <c r="Z266" s="84">
        <f t="shared" si="153"/>
        <v>2.1002999999999998</v>
      </c>
      <c r="AA266" s="84">
        <f t="shared" si="153"/>
        <v>2.01085</v>
      </c>
    </row>
    <row r="267" spans="1:27" ht="12.75" customHeight="1" outlineLevel="1" x14ac:dyDescent="0.2">
      <c r="A267" s="92" t="s">
        <v>1121</v>
      </c>
      <c r="B267" s="62" t="s">
        <v>231</v>
      </c>
      <c r="C267" s="42" t="s">
        <v>77</v>
      </c>
      <c r="D267" s="43">
        <v>1369.17</v>
      </c>
      <c r="E267" s="43">
        <v>1240.49</v>
      </c>
      <c r="F267" s="43">
        <v>1208.26</v>
      </c>
      <c r="G267" s="43">
        <v>1203.68</v>
      </c>
      <c r="H267" s="43">
        <v>1262.6099999999999</v>
      </c>
      <c r="I267" s="43">
        <v>1420.35</v>
      </c>
      <c r="J267" s="43">
        <v>1551.51</v>
      </c>
      <c r="K267" s="43">
        <v>1690.97</v>
      </c>
      <c r="L267" s="43">
        <v>1887.88</v>
      </c>
      <c r="M267" s="43">
        <v>1910.54</v>
      </c>
      <c r="N267" s="43">
        <v>1918.73</v>
      </c>
      <c r="O267" s="43">
        <v>1937.69</v>
      </c>
      <c r="P267" s="43">
        <v>1898.85</v>
      </c>
      <c r="Q267" s="43">
        <v>1906.43</v>
      </c>
      <c r="R267" s="43">
        <v>1917.96</v>
      </c>
      <c r="S267" s="43">
        <v>1897.19</v>
      </c>
      <c r="T267" s="43">
        <v>1889.68</v>
      </c>
      <c r="U267" s="43">
        <v>1832.77</v>
      </c>
      <c r="V267" s="43">
        <v>1876.05</v>
      </c>
      <c r="W267" s="43">
        <v>1905.17</v>
      </c>
      <c r="X267" s="43">
        <v>1927.7</v>
      </c>
      <c r="Y267" s="43">
        <v>1888.91</v>
      </c>
      <c r="Z267" s="43">
        <v>1651.88</v>
      </c>
      <c r="AA267" s="43">
        <v>1562.43</v>
      </c>
    </row>
    <row r="268" spans="1:27" ht="12.75" customHeight="1" outlineLevel="1" x14ac:dyDescent="0.2">
      <c r="A268" s="92" t="s">
        <v>1122</v>
      </c>
      <c r="B268" s="62" t="s">
        <v>88</v>
      </c>
      <c r="C268" s="42" t="s">
        <v>77</v>
      </c>
      <c r="D268" s="43">
        <f>$D$168</f>
        <v>113.12</v>
      </c>
      <c r="E268" s="43">
        <f>$D$168</f>
        <v>113.12</v>
      </c>
      <c r="F268" s="43">
        <f t="shared" ref="F268:AA268" si="154">$D$168</f>
        <v>113.12</v>
      </c>
      <c r="G268" s="43">
        <f t="shared" si="154"/>
        <v>113.12</v>
      </c>
      <c r="H268" s="43">
        <f t="shared" si="154"/>
        <v>113.12</v>
      </c>
      <c r="I268" s="43">
        <f t="shared" si="154"/>
        <v>113.12</v>
      </c>
      <c r="J268" s="43">
        <f t="shared" si="154"/>
        <v>113.12</v>
      </c>
      <c r="K268" s="43">
        <f t="shared" si="154"/>
        <v>113.12</v>
      </c>
      <c r="L268" s="43">
        <f t="shared" si="154"/>
        <v>113.12</v>
      </c>
      <c r="M268" s="43">
        <f t="shared" si="154"/>
        <v>113.12</v>
      </c>
      <c r="N268" s="43">
        <f t="shared" si="154"/>
        <v>113.12</v>
      </c>
      <c r="O268" s="43">
        <f t="shared" si="154"/>
        <v>113.12</v>
      </c>
      <c r="P268" s="43">
        <f t="shared" si="154"/>
        <v>113.12</v>
      </c>
      <c r="Q268" s="43">
        <f t="shared" si="154"/>
        <v>113.12</v>
      </c>
      <c r="R268" s="43">
        <f t="shared" si="154"/>
        <v>113.12</v>
      </c>
      <c r="S268" s="43">
        <f t="shared" si="154"/>
        <v>113.12</v>
      </c>
      <c r="T268" s="43">
        <f t="shared" si="154"/>
        <v>113.12</v>
      </c>
      <c r="U268" s="43">
        <f t="shared" si="154"/>
        <v>113.12</v>
      </c>
      <c r="V268" s="43">
        <f t="shared" si="154"/>
        <v>113.12</v>
      </c>
      <c r="W268" s="43">
        <f t="shared" si="154"/>
        <v>113.12</v>
      </c>
      <c r="X268" s="43">
        <f t="shared" si="154"/>
        <v>113.12</v>
      </c>
      <c r="Y268" s="43">
        <f t="shared" si="154"/>
        <v>113.12</v>
      </c>
      <c r="Z268" s="43">
        <f t="shared" si="154"/>
        <v>113.12</v>
      </c>
      <c r="AA268" s="43">
        <f t="shared" si="154"/>
        <v>113.12</v>
      </c>
    </row>
    <row r="269" spans="1:27" ht="12.75" customHeight="1" outlineLevel="1" x14ac:dyDescent="0.2">
      <c r="A269" s="92" t="s">
        <v>1123</v>
      </c>
      <c r="B269" s="62" t="s">
        <v>81</v>
      </c>
      <c r="C269" s="42" t="s">
        <v>77</v>
      </c>
      <c r="D269" s="43">
        <v>4.6100000000000003</v>
      </c>
      <c r="E269" s="43">
        <v>4.6100000000000003</v>
      </c>
      <c r="F269" s="43">
        <v>4.6100000000000003</v>
      </c>
      <c r="G269" s="43">
        <v>4.6100000000000003</v>
      </c>
      <c r="H269" s="43">
        <v>4.6100000000000003</v>
      </c>
      <c r="I269" s="43">
        <v>4.6100000000000003</v>
      </c>
      <c r="J269" s="43">
        <v>4.6100000000000003</v>
      </c>
      <c r="K269" s="43">
        <v>4.6100000000000003</v>
      </c>
      <c r="L269" s="43">
        <v>4.6100000000000003</v>
      </c>
      <c r="M269" s="43">
        <v>4.6100000000000003</v>
      </c>
      <c r="N269" s="43">
        <v>4.6100000000000003</v>
      </c>
      <c r="O269" s="43">
        <v>4.6100000000000003</v>
      </c>
      <c r="P269" s="43">
        <v>4.6100000000000003</v>
      </c>
      <c r="Q269" s="43">
        <v>4.6100000000000003</v>
      </c>
      <c r="R269" s="43">
        <v>4.6100000000000003</v>
      </c>
      <c r="S269" s="43">
        <v>4.6100000000000003</v>
      </c>
      <c r="T269" s="43">
        <v>4.6100000000000003</v>
      </c>
      <c r="U269" s="43">
        <v>4.6100000000000003</v>
      </c>
      <c r="V269" s="43">
        <v>4.6100000000000003</v>
      </c>
      <c r="W269" s="43">
        <v>4.6100000000000003</v>
      </c>
      <c r="X269" s="43">
        <v>4.6100000000000003</v>
      </c>
      <c r="Y269" s="43">
        <v>4.6100000000000003</v>
      </c>
      <c r="Z269" s="43">
        <v>4.6100000000000003</v>
      </c>
      <c r="AA269" s="43">
        <v>4.6100000000000003</v>
      </c>
    </row>
    <row r="270" spans="1:27" ht="12.75" customHeight="1" outlineLevel="1" x14ac:dyDescent="0.2">
      <c r="A270" s="92" t="s">
        <v>1124</v>
      </c>
      <c r="B270" s="62" t="s">
        <v>79</v>
      </c>
      <c r="C270" s="42" t="s">
        <v>77</v>
      </c>
      <c r="D270" s="43">
        <f>$D$11</f>
        <v>330.69</v>
      </c>
      <c r="E270" s="43">
        <f t="shared" ref="E270:AA270" si="155">$D$11</f>
        <v>330.69</v>
      </c>
      <c r="F270" s="43">
        <f t="shared" si="155"/>
        <v>330.69</v>
      </c>
      <c r="G270" s="43">
        <f t="shared" si="155"/>
        <v>330.69</v>
      </c>
      <c r="H270" s="43">
        <f t="shared" si="155"/>
        <v>330.69</v>
      </c>
      <c r="I270" s="43">
        <f t="shared" si="155"/>
        <v>330.69</v>
      </c>
      <c r="J270" s="43">
        <f t="shared" si="155"/>
        <v>330.69</v>
      </c>
      <c r="K270" s="43">
        <f t="shared" si="155"/>
        <v>330.69</v>
      </c>
      <c r="L270" s="43">
        <f t="shared" si="155"/>
        <v>330.69</v>
      </c>
      <c r="M270" s="43">
        <f t="shared" si="155"/>
        <v>330.69</v>
      </c>
      <c r="N270" s="43">
        <f t="shared" si="155"/>
        <v>330.69</v>
      </c>
      <c r="O270" s="43">
        <f t="shared" si="155"/>
        <v>330.69</v>
      </c>
      <c r="P270" s="43">
        <f t="shared" si="155"/>
        <v>330.69</v>
      </c>
      <c r="Q270" s="43">
        <f t="shared" si="155"/>
        <v>330.69</v>
      </c>
      <c r="R270" s="43">
        <f t="shared" si="155"/>
        <v>330.69</v>
      </c>
      <c r="S270" s="43">
        <f t="shared" si="155"/>
        <v>330.69</v>
      </c>
      <c r="T270" s="43">
        <f t="shared" si="155"/>
        <v>330.69</v>
      </c>
      <c r="U270" s="43">
        <f t="shared" si="155"/>
        <v>330.69</v>
      </c>
      <c r="V270" s="43">
        <f t="shared" si="155"/>
        <v>330.69</v>
      </c>
      <c r="W270" s="43">
        <f t="shared" si="155"/>
        <v>330.69</v>
      </c>
      <c r="X270" s="43">
        <f t="shared" si="155"/>
        <v>330.69</v>
      </c>
      <c r="Y270" s="43">
        <f t="shared" si="155"/>
        <v>330.69</v>
      </c>
      <c r="Z270" s="43">
        <f t="shared" si="155"/>
        <v>330.69</v>
      </c>
      <c r="AA270" s="43">
        <f t="shared" si="155"/>
        <v>330.69</v>
      </c>
    </row>
    <row r="271" spans="1:27" ht="12.75" customHeight="1" x14ac:dyDescent="0.2">
      <c r="A271" s="91" t="s">
        <v>1125</v>
      </c>
      <c r="B271" s="27" t="str">
        <f>"22"&amp;"."&amp;$B$663&amp;"."&amp;$B$664</f>
        <v>22.03.2023</v>
      </c>
      <c r="C271" s="83" t="s">
        <v>74</v>
      </c>
      <c r="D271" s="84">
        <f>ROUND(((D272+D273+D275+D274)/1000),5)</f>
        <v>2.0478100000000001</v>
      </c>
      <c r="E271" s="84">
        <f>ROUND(((E272+E273+E275+E274)/1000),5)</f>
        <v>1.9044300000000001</v>
      </c>
      <c r="F271" s="84">
        <f>ROUND(((F272+F273+F275+F274)/1000),5)</f>
        <v>1.79599</v>
      </c>
      <c r="G271" s="84">
        <f t="shared" ref="G271:AA271" si="156">ROUND(((G272+G273+G275+G274)/1000),5)</f>
        <v>1.7944</v>
      </c>
      <c r="H271" s="84">
        <f t="shared" si="156"/>
        <v>1.9479299999999999</v>
      </c>
      <c r="I271" s="84">
        <f t="shared" si="156"/>
        <v>1.99817</v>
      </c>
      <c r="J271" s="84">
        <f t="shared" si="156"/>
        <v>2.1604999999999999</v>
      </c>
      <c r="K271" s="84">
        <f t="shared" si="156"/>
        <v>2.3636699999999999</v>
      </c>
      <c r="L271" s="84">
        <f t="shared" si="156"/>
        <v>2.4481299999999999</v>
      </c>
      <c r="M271" s="84">
        <f t="shared" si="156"/>
        <v>2.4738000000000002</v>
      </c>
      <c r="N271" s="84">
        <f t="shared" si="156"/>
        <v>2.4968400000000002</v>
      </c>
      <c r="O271" s="84">
        <f t="shared" si="156"/>
        <v>2.5343900000000001</v>
      </c>
      <c r="P271" s="84">
        <f t="shared" si="156"/>
        <v>2.5146999999999999</v>
      </c>
      <c r="Q271" s="84">
        <f t="shared" si="156"/>
        <v>2.5203099999999998</v>
      </c>
      <c r="R271" s="84">
        <f t="shared" si="156"/>
        <v>2.5022899999999999</v>
      </c>
      <c r="S271" s="84">
        <f t="shared" si="156"/>
        <v>2.4817</v>
      </c>
      <c r="T271" s="84">
        <f t="shared" si="156"/>
        <v>2.4635400000000001</v>
      </c>
      <c r="U271" s="84">
        <f t="shared" si="156"/>
        <v>2.4032300000000002</v>
      </c>
      <c r="V271" s="84">
        <f t="shared" si="156"/>
        <v>2.43268</v>
      </c>
      <c r="W271" s="84">
        <f t="shared" si="156"/>
        <v>2.4759699999999998</v>
      </c>
      <c r="X271" s="84">
        <f t="shared" si="156"/>
        <v>2.4992899999999998</v>
      </c>
      <c r="Y271" s="84">
        <f t="shared" si="156"/>
        <v>2.4319199999999999</v>
      </c>
      <c r="Z271" s="84">
        <f t="shared" si="156"/>
        <v>2.2302399999999998</v>
      </c>
      <c r="AA271" s="84">
        <f t="shared" si="156"/>
        <v>2.0730599999999999</v>
      </c>
    </row>
    <row r="272" spans="1:27" ht="12.75" customHeight="1" outlineLevel="1" x14ac:dyDescent="0.2">
      <c r="A272" s="92" t="s">
        <v>1126</v>
      </c>
      <c r="B272" s="62" t="s">
        <v>231</v>
      </c>
      <c r="C272" s="42" t="s">
        <v>77</v>
      </c>
      <c r="D272" s="43">
        <v>1599.39</v>
      </c>
      <c r="E272" s="43">
        <v>1456.01</v>
      </c>
      <c r="F272" s="43">
        <v>1347.57</v>
      </c>
      <c r="G272" s="43">
        <v>1345.98</v>
      </c>
      <c r="H272" s="43">
        <v>1499.51</v>
      </c>
      <c r="I272" s="43">
        <v>1549.75</v>
      </c>
      <c r="J272" s="43">
        <v>1712.08</v>
      </c>
      <c r="K272" s="43">
        <v>1915.25</v>
      </c>
      <c r="L272" s="43">
        <v>1999.71</v>
      </c>
      <c r="M272" s="43">
        <v>2025.38</v>
      </c>
      <c r="N272" s="43">
        <v>2048.42</v>
      </c>
      <c r="O272" s="43">
        <v>2085.9699999999998</v>
      </c>
      <c r="P272" s="43">
        <v>2066.2800000000002</v>
      </c>
      <c r="Q272" s="43">
        <v>2071.89</v>
      </c>
      <c r="R272" s="43">
        <v>2053.87</v>
      </c>
      <c r="S272" s="43">
        <v>2033.28</v>
      </c>
      <c r="T272" s="43">
        <v>2015.12</v>
      </c>
      <c r="U272" s="43">
        <v>1954.81</v>
      </c>
      <c r="V272" s="43">
        <v>1984.26</v>
      </c>
      <c r="W272" s="43">
        <v>2027.55</v>
      </c>
      <c r="X272" s="43">
        <v>2050.87</v>
      </c>
      <c r="Y272" s="43">
        <v>1983.5</v>
      </c>
      <c r="Z272" s="43">
        <v>1781.82</v>
      </c>
      <c r="AA272" s="43">
        <v>1624.64</v>
      </c>
    </row>
    <row r="273" spans="1:27" ht="12.75" customHeight="1" outlineLevel="1" x14ac:dyDescent="0.2">
      <c r="A273" s="92" t="s">
        <v>1127</v>
      </c>
      <c r="B273" s="62" t="s">
        <v>88</v>
      </c>
      <c r="C273" s="42" t="s">
        <v>77</v>
      </c>
      <c r="D273" s="43">
        <f>$D$168</f>
        <v>113.12</v>
      </c>
      <c r="E273" s="43">
        <f>$D$168</f>
        <v>113.12</v>
      </c>
      <c r="F273" s="43">
        <f t="shared" ref="F273:AA273" si="157">$D$168</f>
        <v>113.12</v>
      </c>
      <c r="G273" s="43">
        <f t="shared" si="157"/>
        <v>113.12</v>
      </c>
      <c r="H273" s="43">
        <f t="shared" si="157"/>
        <v>113.12</v>
      </c>
      <c r="I273" s="43">
        <f t="shared" si="157"/>
        <v>113.12</v>
      </c>
      <c r="J273" s="43">
        <f t="shared" si="157"/>
        <v>113.12</v>
      </c>
      <c r="K273" s="43">
        <f t="shared" si="157"/>
        <v>113.12</v>
      </c>
      <c r="L273" s="43">
        <f t="shared" si="157"/>
        <v>113.12</v>
      </c>
      <c r="M273" s="43">
        <f t="shared" si="157"/>
        <v>113.12</v>
      </c>
      <c r="N273" s="43">
        <f t="shared" si="157"/>
        <v>113.12</v>
      </c>
      <c r="O273" s="43">
        <f t="shared" si="157"/>
        <v>113.12</v>
      </c>
      <c r="P273" s="43">
        <f t="shared" si="157"/>
        <v>113.12</v>
      </c>
      <c r="Q273" s="43">
        <f t="shared" si="157"/>
        <v>113.12</v>
      </c>
      <c r="R273" s="43">
        <f t="shared" si="157"/>
        <v>113.12</v>
      </c>
      <c r="S273" s="43">
        <f t="shared" si="157"/>
        <v>113.12</v>
      </c>
      <c r="T273" s="43">
        <f t="shared" si="157"/>
        <v>113.12</v>
      </c>
      <c r="U273" s="43">
        <f t="shared" si="157"/>
        <v>113.12</v>
      </c>
      <c r="V273" s="43">
        <f t="shared" si="157"/>
        <v>113.12</v>
      </c>
      <c r="W273" s="43">
        <f t="shared" si="157"/>
        <v>113.12</v>
      </c>
      <c r="X273" s="43">
        <f t="shared" si="157"/>
        <v>113.12</v>
      </c>
      <c r="Y273" s="43">
        <f t="shared" si="157"/>
        <v>113.12</v>
      </c>
      <c r="Z273" s="43">
        <f t="shared" si="157"/>
        <v>113.12</v>
      </c>
      <c r="AA273" s="43">
        <f t="shared" si="157"/>
        <v>113.12</v>
      </c>
    </row>
    <row r="274" spans="1:27" ht="12.75" customHeight="1" outlineLevel="1" x14ac:dyDescent="0.2">
      <c r="A274" s="92" t="s">
        <v>1128</v>
      </c>
      <c r="B274" s="62" t="s">
        <v>81</v>
      </c>
      <c r="C274" s="42" t="s">
        <v>77</v>
      </c>
      <c r="D274" s="43">
        <v>4.6100000000000003</v>
      </c>
      <c r="E274" s="43">
        <v>4.6100000000000003</v>
      </c>
      <c r="F274" s="43">
        <v>4.6100000000000003</v>
      </c>
      <c r="G274" s="43">
        <v>4.6100000000000003</v>
      </c>
      <c r="H274" s="43">
        <v>4.6100000000000003</v>
      </c>
      <c r="I274" s="43">
        <v>4.6100000000000003</v>
      </c>
      <c r="J274" s="43">
        <v>4.6100000000000003</v>
      </c>
      <c r="K274" s="43">
        <v>4.6100000000000003</v>
      </c>
      <c r="L274" s="43">
        <v>4.6100000000000003</v>
      </c>
      <c r="M274" s="43">
        <v>4.6100000000000003</v>
      </c>
      <c r="N274" s="43">
        <v>4.6100000000000003</v>
      </c>
      <c r="O274" s="43">
        <v>4.6100000000000003</v>
      </c>
      <c r="P274" s="43">
        <v>4.6100000000000003</v>
      </c>
      <c r="Q274" s="43">
        <v>4.6100000000000003</v>
      </c>
      <c r="R274" s="43">
        <v>4.6100000000000003</v>
      </c>
      <c r="S274" s="43">
        <v>4.6100000000000003</v>
      </c>
      <c r="T274" s="43">
        <v>4.6100000000000003</v>
      </c>
      <c r="U274" s="43">
        <v>4.6100000000000003</v>
      </c>
      <c r="V274" s="43">
        <v>4.6100000000000003</v>
      </c>
      <c r="W274" s="43">
        <v>4.6100000000000003</v>
      </c>
      <c r="X274" s="43">
        <v>4.6100000000000003</v>
      </c>
      <c r="Y274" s="43">
        <v>4.6100000000000003</v>
      </c>
      <c r="Z274" s="43">
        <v>4.6100000000000003</v>
      </c>
      <c r="AA274" s="43">
        <v>4.6100000000000003</v>
      </c>
    </row>
    <row r="275" spans="1:27" ht="12.75" customHeight="1" outlineLevel="1" x14ac:dyDescent="0.2">
      <c r="A275" s="92" t="s">
        <v>1129</v>
      </c>
      <c r="B275" s="62" t="s">
        <v>79</v>
      </c>
      <c r="C275" s="42" t="s">
        <v>77</v>
      </c>
      <c r="D275" s="43">
        <f>$D$11</f>
        <v>330.69</v>
      </c>
      <c r="E275" s="43">
        <f t="shared" ref="E275:AA275" si="158">$D$11</f>
        <v>330.69</v>
      </c>
      <c r="F275" s="43">
        <f t="shared" si="158"/>
        <v>330.69</v>
      </c>
      <c r="G275" s="43">
        <f t="shared" si="158"/>
        <v>330.69</v>
      </c>
      <c r="H275" s="43">
        <f t="shared" si="158"/>
        <v>330.69</v>
      </c>
      <c r="I275" s="43">
        <f t="shared" si="158"/>
        <v>330.69</v>
      </c>
      <c r="J275" s="43">
        <f t="shared" si="158"/>
        <v>330.69</v>
      </c>
      <c r="K275" s="43">
        <f t="shared" si="158"/>
        <v>330.69</v>
      </c>
      <c r="L275" s="43">
        <f t="shared" si="158"/>
        <v>330.69</v>
      </c>
      <c r="M275" s="43">
        <f t="shared" si="158"/>
        <v>330.69</v>
      </c>
      <c r="N275" s="43">
        <f t="shared" si="158"/>
        <v>330.69</v>
      </c>
      <c r="O275" s="43">
        <f t="shared" si="158"/>
        <v>330.69</v>
      </c>
      <c r="P275" s="43">
        <f t="shared" si="158"/>
        <v>330.69</v>
      </c>
      <c r="Q275" s="43">
        <f t="shared" si="158"/>
        <v>330.69</v>
      </c>
      <c r="R275" s="43">
        <f t="shared" si="158"/>
        <v>330.69</v>
      </c>
      <c r="S275" s="43">
        <f t="shared" si="158"/>
        <v>330.69</v>
      </c>
      <c r="T275" s="43">
        <f t="shared" si="158"/>
        <v>330.69</v>
      </c>
      <c r="U275" s="43">
        <f t="shared" si="158"/>
        <v>330.69</v>
      </c>
      <c r="V275" s="43">
        <f t="shared" si="158"/>
        <v>330.69</v>
      </c>
      <c r="W275" s="43">
        <f t="shared" si="158"/>
        <v>330.69</v>
      </c>
      <c r="X275" s="43">
        <f t="shared" si="158"/>
        <v>330.69</v>
      </c>
      <c r="Y275" s="43">
        <f t="shared" si="158"/>
        <v>330.69</v>
      </c>
      <c r="Z275" s="43">
        <f t="shared" si="158"/>
        <v>330.69</v>
      </c>
      <c r="AA275" s="43">
        <f t="shared" si="158"/>
        <v>330.69</v>
      </c>
    </row>
    <row r="276" spans="1:27" ht="12.75" customHeight="1" x14ac:dyDescent="0.2">
      <c r="A276" s="91" t="s">
        <v>1130</v>
      </c>
      <c r="B276" s="27" t="str">
        <f>"23"&amp;"."&amp;$B$663&amp;"."&amp;$B$664</f>
        <v>23.03.2023</v>
      </c>
      <c r="C276" s="83" t="s">
        <v>74</v>
      </c>
      <c r="D276" s="84">
        <f>ROUND(((D277+D278+D280+D279)/1000),5)</f>
        <v>1.78145</v>
      </c>
      <c r="E276" s="84">
        <f>ROUND(((E277+E278+E280+E279)/1000),5)</f>
        <v>1.68923</v>
      </c>
      <c r="F276" s="84">
        <f>ROUND(((F277+F278+F280+F279)/1000),5)</f>
        <v>1.6193900000000001</v>
      </c>
      <c r="G276" s="84">
        <f t="shared" ref="G276:AA276" si="159">ROUND(((G277+G278+G280+G279)/1000),5)</f>
        <v>1.6530800000000001</v>
      </c>
      <c r="H276" s="84">
        <f t="shared" si="159"/>
        <v>1.73553</v>
      </c>
      <c r="I276" s="84">
        <f t="shared" si="159"/>
        <v>1.88575</v>
      </c>
      <c r="J276" s="84">
        <f t="shared" si="159"/>
        <v>1.9880199999999999</v>
      </c>
      <c r="K276" s="84">
        <f t="shared" si="159"/>
        <v>2.3228800000000001</v>
      </c>
      <c r="L276" s="84">
        <f t="shared" si="159"/>
        <v>2.4205100000000002</v>
      </c>
      <c r="M276" s="84">
        <f t="shared" si="159"/>
        <v>2.4441199999999998</v>
      </c>
      <c r="N276" s="84">
        <f t="shared" si="159"/>
        <v>2.4582099999999998</v>
      </c>
      <c r="O276" s="84">
        <f t="shared" si="159"/>
        <v>2.4788399999999999</v>
      </c>
      <c r="P276" s="84">
        <f t="shared" si="159"/>
        <v>2.4835600000000002</v>
      </c>
      <c r="Q276" s="84">
        <f t="shared" si="159"/>
        <v>2.4938199999999999</v>
      </c>
      <c r="R276" s="84">
        <f t="shared" si="159"/>
        <v>2.48468</v>
      </c>
      <c r="S276" s="84">
        <f t="shared" si="159"/>
        <v>2.4745300000000001</v>
      </c>
      <c r="T276" s="84">
        <f t="shared" si="159"/>
        <v>2.45648</v>
      </c>
      <c r="U276" s="84">
        <f t="shared" si="159"/>
        <v>2.4097599999999999</v>
      </c>
      <c r="V276" s="84">
        <f t="shared" si="159"/>
        <v>2.4348399999999999</v>
      </c>
      <c r="W276" s="84">
        <f t="shared" si="159"/>
        <v>2.4684300000000001</v>
      </c>
      <c r="X276" s="84">
        <f t="shared" si="159"/>
        <v>2.48786</v>
      </c>
      <c r="Y276" s="84">
        <f t="shared" si="159"/>
        <v>2.39594</v>
      </c>
      <c r="Z276" s="84">
        <f t="shared" si="159"/>
        <v>2.1543999999999999</v>
      </c>
      <c r="AA276" s="84">
        <f t="shared" si="159"/>
        <v>1.9957400000000001</v>
      </c>
    </row>
    <row r="277" spans="1:27" ht="12.75" customHeight="1" outlineLevel="1" x14ac:dyDescent="0.2">
      <c r="A277" s="92" t="s">
        <v>1131</v>
      </c>
      <c r="B277" s="62" t="s">
        <v>231</v>
      </c>
      <c r="C277" s="42" t="s">
        <v>77</v>
      </c>
      <c r="D277" s="43">
        <v>1333.03</v>
      </c>
      <c r="E277" s="43">
        <v>1240.81</v>
      </c>
      <c r="F277" s="43">
        <v>1170.97</v>
      </c>
      <c r="G277" s="43">
        <v>1204.6600000000001</v>
      </c>
      <c r="H277" s="43">
        <v>1287.1099999999999</v>
      </c>
      <c r="I277" s="43">
        <v>1437.33</v>
      </c>
      <c r="J277" s="43">
        <v>1539.6</v>
      </c>
      <c r="K277" s="43">
        <v>1874.46</v>
      </c>
      <c r="L277" s="43">
        <v>1972.09</v>
      </c>
      <c r="M277" s="43">
        <v>1995.7</v>
      </c>
      <c r="N277" s="43">
        <v>2009.79</v>
      </c>
      <c r="O277" s="43">
        <v>2030.42</v>
      </c>
      <c r="P277" s="43">
        <v>2035.14</v>
      </c>
      <c r="Q277" s="43">
        <v>2045.4</v>
      </c>
      <c r="R277" s="43">
        <v>2036.26</v>
      </c>
      <c r="S277" s="43">
        <v>2026.11</v>
      </c>
      <c r="T277" s="43">
        <v>2008.06</v>
      </c>
      <c r="U277" s="43">
        <v>1961.34</v>
      </c>
      <c r="V277" s="43">
        <v>1986.42</v>
      </c>
      <c r="W277" s="43">
        <v>2020.01</v>
      </c>
      <c r="X277" s="43">
        <v>2039.44</v>
      </c>
      <c r="Y277" s="43">
        <v>1947.52</v>
      </c>
      <c r="Z277" s="43">
        <v>1705.98</v>
      </c>
      <c r="AA277" s="43">
        <v>1547.32</v>
      </c>
    </row>
    <row r="278" spans="1:27" ht="12.75" customHeight="1" outlineLevel="1" x14ac:dyDescent="0.2">
      <c r="A278" s="92" t="s">
        <v>1132</v>
      </c>
      <c r="B278" s="62" t="s">
        <v>88</v>
      </c>
      <c r="C278" s="42" t="s">
        <v>77</v>
      </c>
      <c r="D278" s="43">
        <f>$D$168</f>
        <v>113.12</v>
      </c>
      <c r="E278" s="43">
        <f>$D$168</f>
        <v>113.12</v>
      </c>
      <c r="F278" s="43">
        <f t="shared" ref="F278:AA278" si="160">$D$168</f>
        <v>113.12</v>
      </c>
      <c r="G278" s="43">
        <f t="shared" si="160"/>
        <v>113.12</v>
      </c>
      <c r="H278" s="43">
        <f t="shared" si="160"/>
        <v>113.12</v>
      </c>
      <c r="I278" s="43">
        <f t="shared" si="160"/>
        <v>113.12</v>
      </c>
      <c r="J278" s="43">
        <f t="shared" si="160"/>
        <v>113.12</v>
      </c>
      <c r="K278" s="43">
        <f t="shared" si="160"/>
        <v>113.12</v>
      </c>
      <c r="L278" s="43">
        <f t="shared" si="160"/>
        <v>113.12</v>
      </c>
      <c r="M278" s="43">
        <f t="shared" si="160"/>
        <v>113.12</v>
      </c>
      <c r="N278" s="43">
        <f t="shared" si="160"/>
        <v>113.12</v>
      </c>
      <c r="O278" s="43">
        <f t="shared" si="160"/>
        <v>113.12</v>
      </c>
      <c r="P278" s="43">
        <f t="shared" si="160"/>
        <v>113.12</v>
      </c>
      <c r="Q278" s="43">
        <f t="shared" si="160"/>
        <v>113.12</v>
      </c>
      <c r="R278" s="43">
        <f t="shared" si="160"/>
        <v>113.12</v>
      </c>
      <c r="S278" s="43">
        <f t="shared" si="160"/>
        <v>113.12</v>
      </c>
      <c r="T278" s="43">
        <f t="shared" si="160"/>
        <v>113.12</v>
      </c>
      <c r="U278" s="43">
        <f t="shared" si="160"/>
        <v>113.12</v>
      </c>
      <c r="V278" s="43">
        <f t="shared" si="160"/>
        <v>113.12</v>
      </c>
      <c r="W278" s="43">
        <f t="shared" si="160"/>
        <v>113.12</v>
      </c>
      <c r="X278" s="43">
        <f t="shared" si="160"/>
        <v>113.12</v>
      </c>
      <c r="Y278" s="43">
        <f t="shared" si="160"/>
        <v>113.12</v>
      </c>
      <c r="Z278" s="43">
        <f t="shared" si="160"/>
        <v>113.12</v>
      </c>
      <c r="AA278" s="43">
        <f t="shared" si="160"/>
        <v>113.12</v>
      </c>
    </row>
    <row r="279" spans="1:27" ht="12.75" customHeight="1" outlineLevel="1" x14ac:dyDescent="0.2">
      <c r="A279" s="92" t="s">
        <v>1133</v>
      </c>
      <c r="B279" s="62" t="s">
        <v>81</v>
      </c>
      <c r="C279" s="42" t="s">
        <v>77</v>
      </c>
      <c r="D279" s="43">
        <v>4.6100000000000003</v>
      </c>
      <c r="E279" s="43">
        <v>4.6100000000000003</v>
      </c>
      <c r="F279" s="43">
        <v>4.6100000000000003</v>
      </c>
      <c r="G279" s="43">
        <v>4.6100000000000003</v>
      </c>
      <c r="H279" s="43">
        <v>4.6100000000000003</v>
      </c>
      <c r="I279" s="43">
        <v>4.6100000000000003</v>
      </c>
      <c r="J279" s="43">
        <v>4.6100000000000003</v>
      </c>
      <c r="K279" s="43">
        <v>4.6100000000000003</v>
      </c>
      <c r="L279" s="43">
        <v>4.6100000000000003</v>
      </c>
      <c r="M279" s="43">
        <v>4.6100000000000003</v>
      </c>
      <c r="N279" s="43">
        <v>4.6100000000000003</v>
      </c>
      <c r="O279" s="43">
        <v>4.6100000000000003</v>
      </c>
      <c r="P279" s="43">
        <v>4.6100000000000003</v>
      </c>
      <c r="Q279" s="43">
        <v>4.6100000000000003</v>
      </c>
      <c r="R279" s="43">
        <v>4.6100000000000003</v>
      </c>
      <c r="S279" s="43">
        <v>4.6100000000000003</v>
      </c>
      <c r="T279" s="43">
        <v>4.6100000000000003</v>
      </c>
      <c r="U279" s="43">
        <v>4.6100000000000003</v>
      </c>
      <c r="V279" s="43">
        <v>4.6100000000000003</v>
      </c>
      <c r="W279" s="43">
        <v>4.6100000000000003</v>
      </c>
      <c r="X279" s="43">
        <v>4.6100000000000003</v>
      </c>
      <c r="Y279" s="43">
        <v>4.6100000000000003</v>
      </c>
      <c r="Z279" s="43">
        <v>4.6100000000000003</v>
      </c>
      <c r="AA279" s="43">
        <v>4.6100000000000003</v>
      </c>
    </row>
    <row r="280" spans="1:27" ht="12.75" customHeight="1" outlineLevel="1" x14ac:dyDescent="0.2">
      <c r="A280" s="92" t="s">
        <v>1134</v>
      </c>
      <c r="B280" s="62" t="s">
        <v>79</v>
      </c>
      <c r="C280" s="42" t="s">
        <v>77</v>
      </c>
      <c r="D280" s="43">
        <f>$D$11</f>
        <v>330.69</v>
      </c>
      <c r="E280" s="43">
        <f t="shared" ref="E280:AA280" si="161">$D$11</f>
        <v>330.69</v>
      </c>
      <c r="F280" s="43">
        <f t="shared" si="161"/>
        <v>330.69</v>
      </c>
      <c r="G280" s="43">
        <f t="shared" si="161"/>
        <v>330.69</v>
      </c>
      <c r="H280" s="43">
        <f t="shared" si="161"/>
        <v>330.69</v>
      </c>
      <c r="I280" s="43">
        <f t="shared" si="161"/>
        <v>330.69</v>
      </c>
      <c r="J280" s="43">
        <f t="shared" si="161"/>
        <v>330.69</v>
      </c>
      <c r="K280" s="43">
        <f t="shared" si="161"/>
        <v>330.69</v>
      </c>
      <c r="L280" s="43">
        <f t="shared" si="161"/>
        <v>330.69</v>
      </c>
      <c r="M280" s="43">
        <f t="shared" si="161"/>
        <v>330.69</v>
      </c>
      <c r="N280" s="43">
        <f t="shared" si="161"/>
        <v>330.69</v>
      </c>
      <c r="O280" s="43">
        <f t="shared" si="161"/>
        <v>330.69</v>
      </c>
      <c r="P280" s="43">
        <f t="shared" si="161"/>
        <v>330.69</v>
      </c>
      <c r="Q280" s="43">
        <f t="shared" si="161"/>
        <v>330.69</v>
      </c>
      <c r="R280" s="43">
        <f t="shared" si="161"/>
        <v>330.69</v>
      </c>
      <c r="S280" s="43">
        <f t="shared" si="161"/>
        <v>330.69</v>
      </c>
      <c r="T280" s="43">
        <f t="shared" si="161"/>
        <v>330.69</v>
      </c>
      <c r="U280" s="43">
        <f t="shared" si="161"/>
        <v>330.69</v>
      </c>
      <c r="V280" s="43">
        <f t="shared" si="161"/>
        <v>330.69</v>
      </c>
      <c r="W280" s="43">
        <f t="shared" si="161"/>
        <v>330.69</v>
      </c>
      <c r="X280" s="43">
        <f t="shared" si="161"/>
        <v>330.69</v>
      </c>
      <c r="Y280" s="43">
        <f t="shared" si="161"/>
        <v>330.69</v>
      </c>
      <c r="Z280" s="43">
        <f t="shared" si="161"/>
        <v>330.69</v>
      </c>
      <c r="AA280" s="43">
        <f t="shared" si="161"/>
        <v>330.69</v>
      </c>
    </row>
    <row r="281" spans="1:27" ht="12.75" customHeight="1" x14ac:dyDescent="0.2">
      <c r="A281" s="91" t="s">
        <v>1135</v>
      </c>
      <c r="B281" s="27" t="str">
        <f>"24"&amp;"."&amp;$B$663&amp;"."&amp;$B$664</f>
        <v>24.03.2023</v>
      </c>
      <c r="C281" s="83" t="s">
        <v>74</v>
      </c>
      <c r="D281" s="84">
        <f>ROUND(((D282+D283+D285+D284)/1000),5)</f>
        <v>1.8024800000000001</v>
      </c>
      <c r="E281" s="84">
        <f>ROUND(((E282+E283+E285+E284)/1000),5)</f>
        <v>1.68479</v>
      </c>
      <c r="F281" s="84">
        <f>ROUND(((F282+F283+F285+F284)/1000),5)</f>
        <v>1.59806</v>
      </c>
      <c r="G281" s="84">
        <f t="shared" ref="G281:AA281" si="162">ROUND(((G282+G283+G285+G284)/1000),5)</f>
        <v>1.64818</v>
      </c>
      <c r="H281" s="84">
        <f t="shared" si="162"/>
        <v>1.7163900000000001</v>
      </c>
      <c r="I281" s="84">
        <f t="shared" si="162"/>
        <v>1.8702099999999999</v>
      </c>
      <c r="J281" s="84">
        <f t="shared" si="162"/>
        <v>1.9632400000000001</v>
      </c>
      <c r="K281" s="84">
        <f t="shared" si="162"/>
        <v>2.26579</v>
      </c>
      <c r="L281" s="84">
        <f t="shared" si="162"/>
        <v>2.3681000000000001</v>
      </c>
      <c r="M281" s="84">
        <f t="shared" si="162"/>
        <v>2.3946000000000001</v>
      </c>
      <c r="N281" s="84">
        <f t="shared" si="162"/>
        <v>2.4184999999999999</v>
      </c>
      <c r="O281" s="84">
        <f t="shared" si="162"/>
        <v>2.44252</v>
      </c>
      <c r="P281" s="84">
        <f t="shared" si="162"/>
        <v>2.4249200000000002</v>
      </c>
      <c r="Q281" s="84">
        <f t="shared" si="162"/>
        <v>2.42761</v>
      </c>
      <c r="R281" s="84">
        <f t="shared" si="162"/>
        <v>2.4183699999999999</v>
      </c>
      <c r="S281" s="84">
        <f t="shared" si="162"/>
        <v>2.3994599999999999</v>
      </c>
      <c r="T281" s="84">
        <f t="shared" si="162"/>
        <v>2.3832100000000001</v>
      </c>
      <c r="U281" s="84">
        <f t="shared" si="162"/>
        <v>2.3545699999999998</v>
      </c>
      <c r="V281" s="84">
        <f t="shared" si="162"/>
        <v>2.3637299999999999</v>
      </c>
      <c r="W281" s="84">
        <f t="shared" si="162"/>
        <v>2.3772500000000001</v>
      </c>
      <c r="X281" s="84">
        <f t="shared" si="162"/>
        <v>2.4289499999999999</v>
      </c>
      <c r="Y281" s="84">
        <f t="shared" si="162"/>
        <v>2.3993899999999999</v>
      </c>
      <c r="Z281" s="84">
        <f t="shared" si="162"/>
        <v>2.2533599999999998</v>
      </c>
      <c r="AA281" s="84">
        <f t="shared" si="162"/>
        <v>2.05355</v>
      </c>
    </row>
    <row r="282" spans="1:27" ht="12.75" customHeight="1" outlineLevel="1" x14ac:dyDescent="0.2">
      <c r="A282" s="92" t="s">
        <v>1136</v>
      </c>
      <c r="B282" s="62" t="s">
        <v>231</v>
      </c>
      <c r="C282" s="42" t="s">
        <v>77</v>
      </c>
      <c r="D282" s="43">
        <v>1354.06</v>
      </c>
      <c r="E282" s="43">
        <v>1236.3699999999999</v>
      </c>
      <c r="F282" s="43">
        <v>1149.6400000000001</v>
      </c>
      <c r="G282" s="43">
        <v>1199.76</v>
      </c>
      <c r="H282" s="43">
        <v>1267.97</v>
      </c>
      <c r="I282" s="43">
        <v>1421.79</v>
      </c>
      <c r="J282" s="43">
        <v>1514.82</v>
      </c>
      <c r="K282" s="43">
        <v>1817.37</v>
      </c>
      <c r="L282" s="43">
        <v>1919.68</v>
      </c>
      <c r="M282" s="43">
        <v>1946.18</v>
      </c>
      <c r="N282" s="43">
        <v>1970.08</v>
      </c>
      <c r="O282" s="43">
        <v>1994.1</v>
      </c>
      <c r="P282" s="43">
        <v>1976.5</v>
      </c>
      <c r="Q282" s="43">
        <v>1979.19</v>
      </c>
      <c r="R282" s="43">
        <v>1969.95</v>
      </c>
      <c r="S282" s="43">
        <v>1951.04</v>
      </c>
      <c r="T282" s="43">
        <v>1934.79</v>
      </c>
      <c r="U282" s="43">
        <v>1906.15</v>
      </c>
      <c r="V282" s="43">
        <v>1915.31</v>
      </c>
      <c r="W282" s="43">
        <v>1928.83</v>
      </c>
      <c r="X282" s="43">
        <v>1980.53</v>
      </c>
      <c r="Y282" s="43">
        <v>1950.97</v>
      </c>
      <c r="Z282" s="43">
        <v>1804.94</v>
      </c>
      <c r="AA282" s="43">
        <v>1605.13</v>
      </c>
    </row>
    <row r="283" spans="1:27" ht="12.75" customHeight="1" outlineLevel="1" x14ac:dyDescent="0.2">
      <c r="A283" s="92" t="s">
        <v>1137</v>
      </c>
      <c r="B283" s="62" t="s">
        <v>88</v>
      </c>
      <c r="C283" s="42" t="s">
        <v>77</v>
      </c>
      <c r="D283" s="43">
        <f>$D$168</f>
        <v>113.12</v>
      </c>
      <c r="E283" s="43">
        <f>$D$168</f>
        <v>113.12</v>
      </c>
      <c r="F283" s="43">
        <f t="shared" ref="F283:AA283" si="163">$D$168</f>
        <v>113.12</v>
      </c>
      <c r="G283" s="43">
        <f t="shared" si="163"/>
        <v>113.12</v>
      </c>
      <c r="H283" s="43">
        <f t="shared" si="163"/>
        <v>113.12</v>
      </c>
      <c r="I283" s="43">
        <f t="shared" si="163"/>
        <v>113.12</v>
      </c>
      <c r="J283" s="43">
        <f t="shared" si="163"/>
        <v>113.12</v>
      </c>
      <c r="K283" s="43">
        <f t="shared" si="163"/>
        <v>113.12</v>
      </c>
      <c r="L283" s="43">
        <f t="shared" si="163"/>
        <v>113.12</v>
      </c>
      <c r="M283" s="43">
        <f t="shared" si="163"/>
        <v>113.12</v>
      </c>
      <c r="N283" s="43">
        <f t="shared" si="163"/>
        <v>113.12</v>
      </c>
      <c r="O283" s="43">
        <f t="shared" si="163"/>
        <v>113.12</v>
      </c>
      <c r="P283" s="43">
        <f t="shared" si="163"/>
        <v>113.12</v>
      </c>
      <c r="Q283" s="43">
        <f t="shared" si="163"/>
        <v>113.12</v>
      </c>
      <c r="R283" s="43">
        <f t="shared" si="163"/>
        <v>113.12</v>
      </c>
      <c r="S283" s="43">
        <f t="shared" si="163"/>
        <v>113.12</v>
      </c>
      <c r="T283" s="43">
        <f t="shared" si="163"/>
        <v>113.12</v>
      </c>
      <c r="U283" s="43">
        <f t="shared" si="163"/>
        <v>113.12</v>
      </c>
      <c r="V283" s="43">
        <f t="shared" si="163"/>
        <v>113.12</v>
      </c>
      <c r="W283" s="43">
        <f t="shared" si="163"/>
        <v>113.12</v>
      </c>
      <c r="X283" s="43">
        <f t="shared" si="163"/>
        <v>113.12</v>
      </c>
      <c r="Y283" s="43">
        <f t="shared" si="163"/>
        <v>113.12</v>
      </c>
      <c r="Z283" s="43">
        <f t="shared" si="163"/>
        <v>113.12</v>
      </c>
      <c r="AA283" s="43">
        <f t="shared" si="163"/>
        <v>113.12</v>
      </c>
    </row>
    <row r="284" spans="1:27" ht="12.75" customHeight="1" outlineLevel="1" x14ac:dyDescent="0.2">
      <c r="A284" s="92" t="s">
        <v>1138</v>
      </c>
      <c r="B284" s="62" t="s">
        <v>81</v>
      </c>
      <c r="C284" s="42" t="s">
        <v>77</v>
      </c>
      <c r="D284" s="43">
        <v>4.6100000000000003</v>
      </c>
      <c r="E284" s="43">
        <v>4.6100000000000003</v>
      </c>
      <c r="F284" s="43">
        <v>4.6100000000000003</v>
      </c>
      <c r="G284" s="43">
        <v>4.6100000000000003</v>
      </c>
      <c r="H284" s="43">
        <v>4.6100000000000003</v>
      </c>
      <c r="I284" s="43">
        <v>4.6100000000000003</v>
      </c>
      <c r="J284" s="43">
        <v>4.6100000000000003</v>
      </c>
      <c r="K284" s="43">
        <v>4.6100000000000003</v>
      </c>
      <c r="L284" s="43">
        <v>4.6100000000000003</v>
      </c>
      <c r="M284" s="43">
        <v>4.6100000000000003</v>
      </c>
      <c r="N284" s="43">
        <v>4.6100000000000003</v>
      </c>
      <c r="O284" s="43">
        <v>4.6100000000000003</v>
      </c>
      <c r="P284" s="43">
        <v>4.6100000000000003</v>
      </c>
      <c r="Q284" s="43">
        <v>4.6100000000000003</v>
      </c>
      <c r="R284" s="43">
        <v>4.6100000000000003</v>
      </c>
      <c r="S284" s="43">
        <v>4.6100000000000003</v>
      </c>
      <c r="T284" s="43">
        <v>4.6100000000000003</v>
      </c>
      <c r="U284" s="43">
        <v>4.6100000000000003</v>
      </c>
      <c r="V284" s="43">
        <v>4.6100000000000003</v>
      </c>
      <c r="W284" s="43">
        <v>4.6100000000000003</v>
      </c>
      <c r="X284" s="43">
        <v>4.6100000000000003</v>
      </c>
      <c r="Y284" s="43">
        <v>4.6100000000000003</v>
      </c>
      <c r="Z284" s="43">
        <v>4.6100000000000003</v>
      </c>
      <c r="AA284" s="43">
        <v>4.6100000000000003</v>
      </c>
    </row>
    <row r="285" spans="1:27" ht="12.75" customHeight="1" outlineLevel="1" x14ac:dyDescent="0.2">
      <c r="A285" s="92" t="s">
        <v>1139</v>
      </c>
      <c r="B285" s="62" t="s">
        <v>79</v>
      </c>
      <c r="C285" s="42" t="s">
        <v>77</v>
      </c>
      <c r="D285" s="43">
        <f>$D$11</f>
        <v>330.69</v>
      </c>
      <c r="E285" s="43">
        <f t="shared" ref="E285:AA285" si="164">$D$11</f>
        <v>330.69</v>
      </c>
      <c r="F285" s="43">
        <f t="shared" si="164"/>
        <v>330.69</v>
      </c>
      <c r="G285" s="43">
        <f t="shared" si="164"/>
        <v>330.69</v>
      </c>
      <c r="H285" s="43">
        <f t="shared" si="164"/>
        <v>330.69</v>
      </c>
      <c r="I285" s="43">
        <f t="shared" si="164"/>
        <v>330.69</v>
      </c>
      <c r="J285" s="43">
        <f t="shared" si="164"/>
        <v>330.69</v>
      </c>
      <c r="K285" s="43">
        <f t="shared" si="164"/>
        <v>330.69</v>
      </c>
      <c r="L285" s="43">
        <f t="shared" si="164"/>
        <v>330.69</v>
      </c>
      <c r="M285" s="43">
        <f t="shared" si="164"/>
        <v>330.69</v>
      </c>
      <c r="N285" s="43">
        <f t="shared" si="164"/>
        <v>330.69</v>
      </c>
      <c r="O285" s="43">
        <f t="shared" si="164"/>
        <v>330.69</v>
      </c>
      <c r="P285" s="43">
        <f t="shared" si="164"/>
        <v>330.69</v>
      </c>
      <c r="Q285" s="43">
        <f t="shared" si="164"/>
        <v>330.69</v>
      </c>
      <c r="R285" s="43">
        <f t="shared" si="164"/>
        <v>330.69</v>
      </c>
      <c r="S285" s="43">
        <f t="shared" si="164"/>
        <v>330.69</v>
      </c>
      <c r="T285" s="43">
        <f t="shared" si="164"/>
        <v>330.69</v>
      </c>
      <c r="U285" s="43">
        <f t="shared" si="164"/>
        <v>330.69</v>
      </c>
      <c r="V285" s="43">
        <f t="shared" si="164"/>
        <v>330.69</v>
      </c>
      <c r="W285" s="43">
        <f t="shared" si="164"/>
        <v>330.69</v>
      </c>
      <c r="X285" s="43">
        <f t="shared" si="164"/>
        <v>330.69</v>
      </c>
      <c r="Y285" s="43">
        <f t="shared" si="164"/>
        <v>330.69</v>
      </c>
      <c r="Z285" s="43">
        <f t="shared" si="164"/>
        <v>330.69</v>
      </c>
      <c r="AA285" s="43">
        <f t="shared" si="164"/>
        <v>330.69</v>
      </c>
    </row>
    <row r="286" spans="1:27" ht="12.75" customHeight="1" x14ac:dyDescent="0.2">
      <c r="A286" s="91" t="s">
        <v>1140</v>
      </c>
      <c r="B286" s="27" t="str">
        <f>"25"&amp;"."&amp;$B$663&amp;"."&amp;$B$664</f>
        <v>25.03.2023</v>
      </c>
      <c r="C286" s="83" t="s">
        <v>74</v>
      </c>
      <c r="D286" s="84">
        <f>ROUND(((D287+D288+D290+D289)/1000),5)</f>
        <v>2.0149699999999999</v>
      </c>
      <c r="E286" s="84">
        <f>ROUND(((E287+E288+E290+E289)/1000),5)</f>
        <v>1.9325300000000001</v>
      </c>
      <c r="F286" s="84">
        <f>ROUND(((F287+F288+F290+F289)/1000),5)</f>
        <v>1.76179</v>
      </c>
      <c r="G286" s="84">
        <f t="shared" ref="G286:AA286" si="165">ROUND(((G287+G288+G290+G289)/1000),5)</f>
        <v>1.77179</v>
      </c>
      <c r="H286" s="84">
        <f t="shared" si="165"/>
        <v>1.88916</v>
      </c>
      <c r="I286" s="84">
        <f t="shared" si="165"/>
        <v>1.92822</v>
      </c>
      <c r="J286" s="84">
        <f t="shared" si="165"/>
        <v>1.8416399999999999</v>
      </c>
      <c r="K286" s="84">
        <f t="shared" si="165"/>
        <v>2.0066299999999999</v>
      </c>
      <c r="L286" s="84">
        <f t="shared" si="165"/>
        <v>2.25515</v>
      </c>
      <c r="M286" s="84">
        <f t="shared" si="165"/>
        <v>2.2947799999999998</v>
      </c>
      <c r="N286" s="84">
        <f t="shared" si="165"/>
        <v>2.3267199999999999</v>
      </c>
      <c r="O286" s="84">
        <f t="shared" si="165"/>
        <v>2.3584800000000001</v>
      </c>
      <c r="P286" s="84">
        <f t="shared" si="165"/>
        <v>2.3527300000000002</v>
      </c>
      <c r="Q286" s="84">
        <f t="shared" si="165"/>
        <v>2.35039</v>
      </c>
      <c r="R286" s="84">
        <f t="shared" si="165"/>
        <v>2.3359999999999999</v>
      </c>
      <c r="S286" s="84">
        <f t="shared" si="165"/>
        <v>2.3262399999999999</v>
      </c>
      <c r="T286" s="84">
        <f t="shared" si="165"/>
        <v>2.3275600000000001</v>
      </c>
      <c r="U286" s="84">
        <f t="shared" si="165"/>
        <v>2.2838799999999999</v>
      </c>
      <c r="V286" s="84">
        <f t="shared" si="165"/>
        <v>2.3200699999999999</v>
      </c>
      <c r="W286" s="84">
        <f t="shared" si="165"/>
        <v>2.3529599999999999</v>
      </c>
      <c r="X286" s="84">
        <f t="shared" si="165"/>
        <v>2.3427199999999999</v>
      </c>
      <c r="Y286" s="84">
        <f t="shared" si="165"/>
        <v>2.3305199999999999</v>
      </c>
      <c r="Z286" s="84">
        <f t="shared" si="165"/>
        <v>2.1590600000000002</v>
      </c>
      <c r="AA286" s="84">
        <f t="shared" si="165"/>
        <v>2.0424500000000001</v>
      </c>
    </row>
    <row r="287" spans="1:27" ht="12.75" customHeight="1" outlineLevel="1" x14ac:dyDescent="0.2">
      <c r="A287" s="92" t="s">
        <v>1141</v>
      </c>
      <c r="B287" s="62" t="s">
        <v>231</v>
      </c>
      <c r="C287" s="42" t="s">
        <v>77</v>
      </c>
      <c r="D287" s="43">
        <v>1566.55</v>
      </c>
      <c r="E287" s="43">
        <v>1484.11</v>
      </c>
      <c r="F287" s="43">
        <v>1313.37</v>
      </c>
      <c r="G287" s="43">
        <v>1323.37</v>
      </c>
      <c r="H287" s="43">
        <v>1440.74</v>
      </c>
      <c r="I287" s="43">
        <v>1479.8</v>
      </c>
      <c r="J287" s="43">
        <v>1393.22</v>
      </c>
      <c r="K287" s="43">
        <v>1558.21</v>
      </c>
      <c r="L287" s="43">
        <v>1806.73</v>
      </c>
      <c r="M287" s="43">
        <v>1846.36</v>
      </c>
      <c r="N287" s="43">
        <v>1878.3</v>
      </c>
      <c r="O287" s="43">
        <v>1910.06</v>
      </c>
      <c r="P287" s="43">
        <v>1904.31</v>
      </c>
      <c r="Q287" s="43">
        <v>1901.97</v>
      </c>
      <c r="R287" s="43">
        <v>1887.58</v>
      </c>
      <c r="S287" s="43">
        <v>1877.82</v>
      </c>
      <c r="T287" s="43">
        <v>1879.14</v>
      </c>
      <c r="U287" s="43">
        <v>1835.46</v>
      </c>
      <c r="V287" s="43">
        <v>1871.65</v>
      </c>
      <c r="W287" s="43">
        <v>1904.54</v>
      </c>
      <c r="X287" s="43">
        <v>1894.3</v>
      </c>
      <c r="Y287" s="43">
        <v>1882.1</v>
      </c>
      <c r="Z287" s="43">
        <v>1710.64</v>
      </c>
      <c r="AA287" s="43">
        <v>1594.03</v>
      </c>
    </row>
    <row r="288" spans="1:27" ht="12.75" customHeight="1" outlineLevel="1" x14ac:dyDescent="0.2">
      <c r="A288" s="92" t="s">
        <v>1142</v>
      </c>
      <c r="B288" s="62" t="s">
        <v>88</v>
      </c>
      <c r="C288" s="42" t="s">
        <v>77</v>
      </c>
      <c r="D288" s="43">
        <f>$D$168</f>
        <v>113.12</v>
      </c>
      <c r="E288" s="43">
        <f>$D$168</f>
        <v>113.12</v>
      </c>
      <c r="F288" s="43">
        <f t="shared" ref="F288:AA288" si="166">$D$168</f>
        <v>113.12</v>
      </c>
      <c r="G288" s="43">
        <f t="shared" si="166"/>
        <v>113.12</v>
      </c>
      <c r="H288" s="43">
        <f t="shared" si="166"/>
        <v>113.12</v>
      </c>
      <c r="I288" s="43">
        <f t="shared" si="166"/>
        <v>113.12</v>
      </c>
      <c r="J288" s="43">
        <f t="shared" si="166"/>
        <v>113.12</v>
      </c>
      <c r="K288" s="43">
        <f t="shared" si="166"/>
        <v>113.12</v>
      </c>
      <c r="L288" s="43">
        <f t="shared" si="166"/>
        <v>113.12</v>
      </c>
      <c r="M288" s="43">
        <f t="shared" si="166"/>
        <v>113.12</v>
      </c>
      <c r="N288" s="43">
        <f t="shared" si="166"/>
        <v>113.12</v>
      </c>
      <c r="O288" s="43">
        <f t="shared" si="166"/>
        <v>113.12</v>
      </c>
      <c r="P288" s="43">
        <f t="shared" si="166"/>
        <v>113.12</v>
      </c>
      <c r="Q288" s="43">
        <f t="shared" si="166"/>
        <v>113.12</v>
      </c>
      <c r="R288" s="43">
        <f t="shared" si="166"/>
        <v>113.12</v>
      </c>
      <c r="S288" s="43">
        <f t="shared" si="166"/>
        <v>113.12</v>
      </c>
      <c r="T288" s="43">
        <f t="shared" si="166"/>
        <v>113.12</v>
      </c>
      <c r="U288" s="43">
        <f t="shared" si="166"/>
        <v>113.12</v>
      </c>
      <c r="V288" s="43">
        <f t="shared" si="166"/>
        <v>113.12</v>
      </c>
      <c r="W288" s="43">
        <f t="shared" si="166"/>
        <v>113.12</v>
      </c>
      <c r="X288" s="43">
        <f t="shared" si="166"/>
        <v>113.12</v>
      </c>
      <c r="Y288" s="43">
        <f t="shared" si="166"/>
        <v>113.12</v>
      </c>
      <c r="Z288" s="43">
        <f t="shared" si="166"/>
        <v>113.12</v>
      </c>
      <c r="AA288" s="43">
        <f t="shared" si="166"/>
        <v>113.12</v>
      </c>
    </row>
    <row r="289" spans="1:27" ht="12.75" customHeight="1" outlineLevel="1" x14ac:dyDescent="0.2">
      <c r="A289" s="92" t="s">
        <v>1143</v>
      </c>
      <c r="B289" s="62" t="s">
        <v>81</v>
      </c>
      <c r="C289" s="42" t="s">
        <v>77</v>
      </c>
      <c r="D289" s="43">
        <v>4.6100000000000003</v>
      </c>
      <c r="E289" s="43">
        <v>4.6100000000000003</v>
      </c>
      <c r="F289" s="43">
        <v>4.6100000000000003</v>
      </c>
      <c r="G289" s="43">
        <v>4.6100000000000003</v>
      </c>
      <c r="H289" s="43">
        <v>4.6100000000000003</v>
      </c>
      <c r="I289" s="43">
        <v>4.6100000000000003</v>
      </c>
      <c r="J289" s="43">
        <v>4.6100000000000003</v>
      </c>
      <c r="K289" s="43">
        <v>4.6100000000000003</v>
      </c>
      <c r="L289" s="43">
        <v>4.6100000000000003</v>
      </c>
      <c r="M289" s="43">
        <v>4.6100000000000003</v>
      </c>
      <c r="N289" s="43">
        <v>4.6100000000000003</v>
      </c>
      <c r="O289" s="43">
        <v>4.6100000000000003</v>
      </c>
      <c r="P289" s="43">
        <v>4.6100000000000003</v>
      </c>
      <c r="Q289" s="43">
        <v>4.6100000000000003</v>
      </c>
      <c r="R289" s="43">
        <v>4.6100000000000003</v>
      </c>
      <c r="S289" s="43">
        <v>4.6100000000000003</v>
      </c>
      <c r="T289" s="43">
        <v>4.6100000000000003</v>
      </c>
      <c r="U289" s="43">
        <v>4.6100000000000003</v>
      </c>
      <c r="V289" s="43">
        <v>4.6100000000000003</v>
      </c>
      <c r="W289" s="43">
        <v>4.6100000000000003</v>
      </c>
      <c r="X289" s="43">
        <v>4.6100000000000003</v>
      </c>
      <c r="Y289" s="43">
        <v>4.6100000000000003</v>
      </c>
      <c r="Z289" s="43">
        <v>4.6100000000000003</v>
      </c>
      <c r="AA289" s="43">
        <v>4.6100000000000003</v>
      </c>
    </row>
    <row r="290" spans="1:27" ht="12.75" customHeight="1" outlineLevel="1" x14ac:dyDescent="0.2">
      <c r="A290" s="92" t="s">
        <v>1144</v>
      </c>
      <c r="B290" s="62" t="s">
        <v>79</v>
      </c>
      <c r="C290" s="42" t="s">
        <v>77</v>
      </c>
      <c r="D290" s="43">
        <f>$D$11</f>
        <v>330.69</v>
      </c>
      <c r="E290" s="43">
        <f t="shared" ref="E290:AA290" si="167">$D$11</f>
        <v>330.69</v>
      </c>
      <c r="F290" s="43">
        <f t="shared" si="167"/>
        <v>330.69</v>
      </c>
      <c r="G290" s="43">
        <f t="shared" si="167"/>
        <v>330.69</v>
      </c>
      <c r="H290" s="43">
        <f t="shared" si="167"/>
        <v>330.69</v>
      </c>
      <c r="I290" s="43">
        <f t="shared" si="167"/>
        <v>330.69</v>
      </c>
      <c r="J290" s="43">
        <f t="shared" si="167"/>
        <v>330.69</v>
      </c>
      <c r="K290" s="43">
        <f t="shared" si="167"/>
        <v>330.69</v>
      </c>
      <c r="L290" s="43">
        <f t="shared" si="167"/>
        <v>330.69</v>
      </c>
      <c r="M290" s="43">
        <f t="shared" si="167"/>
        <v>330.69</v>
      </c>
      <c r="N290" s="43">
        <f t="shared" si="167"/>
        <v>330.69</v>
      </c>
      <c r="O290" s="43">
        <f t="shared" si="167"/>
        <v>330.69</v>
      </c>
      <c r="P290" s="43">
        <f t="shared" si="167"/>
        <v>330.69</v>
      </c>
      <c r="Q290" s="43">
        <f t="shared" si="167"/>
        <v>330.69</v>
      </c>
      <c r="R290" s="43">
        <f t="shared" si="167"/>
        <v>330.69</v>
      </c>
      <c r="S290" s="43">
        <f t="shared" si="167"/>
        <v>330.69</v>
      </c>
      <c r="T290" s="43">
        <f t="shared" si="167"/>
        <v>330.69</v>
      </c>
      <c r="U290" s="43">
        <f t="shared" si="167"/>
        <v>330.69</v>
      </c>
      <c r="V290" s="43">
        <f t="shared" si="167"/>
        <v>330.69</v>
      </c>
      <c r="W290" s="43">
        <f t="shared" si="167"/>
        <v>330.69</v>
      </c>
      <c r="X290" s="43">
        <f t="shared" si="167"/>
        <v>330.69</v>
      </c>
      <c r="Y290" s="43">
        <f t="shared" si="167"/>
        <v>330.69</v>
      </c>
      <c r="Z290" s="43">
        <f t="shared" si="167"/>
        <v>330.69</v>
      </c>
      <c r="AA290" s="43">
        <f t="shared" si="167"/>
        <v>330.69</v>
      </c>
    </row>
    <row r="291" spans="1:27" ht="12.75" customHeight="1" x14ac:dyDescent="0.2">
      <c r="A291" s="91" t="s">
        <v>1145</v>
      </c>
      <c r="B291" s="27" t="str">
        <f>"26"&amp;"."&amp;$B$663&amp;"."&amp;$B$664</f>
        <v>26.03.2023</v>
      </c>
      <c r="C291" s="83" t="s">
        <v>74</v>
      </c>
      <c r="D291" s="84">
        <f>ROUND(((D292+D293+D295+D294)/1000),5)</f>
        <v>2.0149499999999998</v>
      </c>
      <c r="E291" s="84">
        <f>ROUND(((E292+E293+E295+E294)/1000),5)</f>
        <v>1.8394999999999999</v>
      </c>
      <c r="F291" s="84">
        <f>ROUND(((F292+F293+F295+F294)/1000),5)</f>
        <v>1.7047000000000001</v>
      </c>
      <c r="G291" s="84">
        <f t="shared" ref="G291:AA291" si="168">ROUND(((G292+G293+G295+G294)/1000),5)</f>
        <v>1.69286</v>
      </c>
      <c r="H291" s="84">
        <f t="shared" si="168"/>
        <v>1.79278</v>
      </c>
      <c r="I291" s="84">
        <f t="shared" si="168"/>
        <v>1.8187899999999999</v>
      </c>
      <c r="J291" s="84">
        <f t="shared" si="168"/>
        <v>1.7997000000000001</v>
      </c>
      <c r="K291" s="84">
        <f t="shared" si="168"/>
        <v>1.83395</v>
      </c>
      <c r="L291" s="84">
        <f t="shared" si="168"/>
        <v>2.0838399999999999</v>
      </c>
      <c r="M291" s="84">
        <f t="shared" si="168"/>
        <v>2.1829999999999998</v>
      </c>
      <c r="N291" s="84">
        <f t="shared" si="168"/>
        <v>2.2277399999999998</v>
      </c>
      <c r="O291" s="84">
        <f t="shared" si="168"/>
        <v>2.2359599999999999</v>
      </c>
      <c r="P291" s="84">
        <f t="shared" si="168"/>
        <v>2.2314500000000002</v>
      </c>
      <c r="Q291" s="84">
        <f t="shared" si="168"/>
        <v>2.2313200000000002</v>
      </c>
      <c r="R291" s="84">
        <f t="shared" si="168"/>
        <v>2.2262499999999998</v>
      </c>
      <c r="S291" s="84">
        <f t="shared" si="168"/>
        <v>2.2029700000000001</v>
      </c>
      <c r="T291" s="84">
        <f t="shared" si="168"/>
        <v>2.1754899999999999</v>
      </c>
      <c r="U291" s="84">
        <f t="shared" si="168"/>
        <v>2.1928100000000001</v>
      </c>
      <c r="V291" s="84">
        <f t="shared" si="168"/>
        <v>2.2319900000000001</v>
      </c>
      <c r="W291" s="84">
        <f t="shared" si="168"/>
        <v>2.2970899999999999</v>
      </c>
      <c r="X291" s="84">
        <f t="shared" si="168"/>
        <v>2.2855599999999998</v>
      </c>
      <c r="Y291" s="84">
        <f t="shared" si="168"/>
        <v>2.2717800000000001</v>
      </c>
      <c r="Z291" s="84">
        <f t="shared" si="168"/>
        <v>2.1116700000000002</v>
      </c>
      <c r="AA291" s="84">
        <f t="shared" si="168"/>
        <v>2.0593400000000002</v>
      </c>
    </row>
    <row r="292" spans="1:27" ht="12.75" customHeight="1" outlineLevel="1" x14ac:dyDescent="0.2">
      <c r="A292" s="92" t="s">
        <v>1146</v>
      </c>
      <c r="B292" s="62" t="s">
        <v>231</v>
      </c>
      <c r="C292" s="42" t="s">
        <v>77</v>
      </c>
      <c r="D292" s="43">
        <v>1566.53</v>
      </c>
      <c r="E292" s="43">
        <v>1391.08</v>
      </c>
      <c r="F292" s="43">
        <v>1256.28</v>
      </c>
      <c r="G292" s="43">
        <v>1244.44</v>
      </c>
      <c r="H292" s="43">
        <v>1344.36</v>
      </c>
      <c r="I292" s="43">
        <v>1370.37</v>
      </c>
      <c r="J292" s="43">
        <v>1351.28</v>
      </c>
      <c r="K292" s="43">
        <v>1385.53</v>
      </c>
      <c r="L292" s="43">
        <v>1635.42</v>
      </c>
      <c r="M292" s="43">
        <v>1734.58</v>
      </c>
      <c r="N292" s="43">
        <v>1779.32</v>
      </c>
      <c r="O292" s="43">
        <v>1787.54</v>
      </c>
      <c r="P292" s="43">
        <v>1783.03</v>
      </c>
      <c r="Q292" s="43">
        <v>1782.9</v>
      </c>
      <c r="R292" s="43">
        <v>1777.83</v>
      </c>
      <c r="S292" s="43">
        <v>1754.55</v>
      </c>
      <c r="T292" s="43">
        <v>1727.07</v>
      </c>
      <c r="U292" s="43">
        <v>1744.39</v>
      </c>
      <c r="V292" s="43">
        <v>1783.57</v>
      </c>
      <c r="W292" s="43">
        <v>1848.67</v>
      </c>
      <c r="X292" s="43">
        <v>1837.14</v>
      </c>
      <c r="Y292" s="43">
        <v>1823.36</v>
      </c>
      <c r="Z292" s="43">
        <v>1663.25</v>
      </c>
      <c r="AA292" s="43">
        <v>1610.92</v>
      </c>
    </row>
    <row r="293" spans="1:27" ht="12.75" customHeight="1" outlineLevel="1" x14ac:dyDescent="0.2">
      <c r="A293" s="92" t="s">
        <v>1147</v>
      </c>
      <c r="B293" s="62" t="s">
        <v>88</v>
      </c>
      <c r="C293" s="42" t="s">
        <v>77</v>
      </c>
      <c r="D293" s="43">
        <f>$D$168</f>
        <v>113.12</v>
      </c>
      <c r="E293" s="43">
        <f>$D$168</f>
        <v>113.12</v>
      </c>
      <c r="F293" s="43">
        <f t="shared" ref="F293:AA293" si="169">$D$168</f>
        <v>113.12</v>
      </c>
      <c r="G293" s="43">
        <f t="shared" si="169"/>
        <v>113.12</v>
      </c>
      <c r="H293" s="43">
        <f t="shared" si="169"/>
        <v>113.12</v>
      </c>
      <c r="I293" s="43">
        <f t="shared" si="169"/>
        <v>113.12</v>
      </c>
      <c r="J293" s="43">
        <f t="shared" si="169"/>
        <v>113.12</v>
      </c>
      <c r="K293" s="43">
        <f t="shared" si="169"/>
        <v>113.12</v>
      </c>
      <c r="L293" s="43">
        <f t="shared" si="169"/>
        <v>113.12</v>
      </c>
      <c r="M293" s="43">
        <f t="shared" si="169"/>
        <v>113.12</v>
      </c>
      <c r="N293" s="43">
        <f t="shared" si="169"/>
        <v>113.12</v>
      </c>
      <c r="O293" s="43">
        <f t="shared" si="169"/>
        <v>113.12</v>
      </c>
      <c r="P293" s="43">
        <f t="shared" si="169"/>
        <v>113.12</v>
      </c>
      <c r="Q293" s="43">
        <f t="shared" si="169"/>
        <v>113.12</v>
      </c>
      <c r="R293" s="43">
        <f t="shared" si="169"/>
        <v>113.12</v>
      </c>
      <c r="S293" s="43">
        <f t="shared" si="169"/>
        <v>113.12</v>
      </c>
      <c r="T293" s="43">
        <f t="shared" si="169"/>
        <v>113.12</v>
      </c>
      <c r="U293" s="43">
        <f t="shared" si="169"/>
        <v>113.12</v>
      </c>
      <c r="V293" s="43">
        <f t="shared" si="169"/>
        <v>113.12</v>
      </c>
      <c r="W293" s="43">
        <f t="shared" si="169"/>
        <v>113.12</v>
      </c>
      <c r="X293" s="43">
        <f t="shared" si="169"/>
        <v>113.12</v>
      </c>
      <c r="Y293" s="43">
        <f t="shared" si="169"/>
        <v>113.12</v>
      </c>
      <c r="Z293" s="43">
        <f t="shared" si="169"/>
        <v>113.12</v>
      </c>
      <c r="AA293" s="43">
        <f t="shared" si="169"/>
        <v>113.12</v>
      </c>
    </row>
    <row r="294" spans="1:27" ht="12.75" customHeight="1" outlineLevel="1" x14ac:dyDescent="0.2">
      <c r="A294" s="92" t="s">
        <v>1148</v>
      </c>
      <c r="B294" s="62" t="s">
        <v>81</v>
      </c>
      <c r="C294" s="42" t="s">
        <v>77</v>
      </c>
      <c r="D294" s="43">
        <v>4.6100000000000003</v>
      </c>
      <c r="E294" s="43">
        <v>4.6100000000000003</v>
      </c>
      <c r="F294" s="43">
        <v>4.6100000000000003</v>
      </c>
      <c r="G294" s="43">
        <v>4.6100000000000003</v>
      </c>
      <c r="H294" s="43">
        <v>4.6100000000000003</v>
      </c>
      <c r="I294" s="43">
        <v>4.6100000000000003</v>
      </c>
      <c r="J294" s="43">
        <v>4.6100000000000003</v>
      </c>
      <c r="K294" s="43">
        <v>4.6100000000000003</v>
      </c>
      <c r="L294" s="43">
        <v>4.6100000000000003</v>
      </c>
      <c r="M294" s="43">
        <v>4.6100000000000003</v>
      </c>
      <c r="N294" s="43">
        <v>4.6100000000000003</v>
      </c>
      <c r="O294" s="43">
        <v>4.6100000000000003</v>
      </c>
      <c r="P294" s="43">
        <v>4.6100000000000003</v>
      </c>
      <c r="Q294" s="43">
        <v>4.6100000000000003</v>
      </c>
      <c r="R294" s="43">
        <v>4.6100000000000003</v>
      </c>
      <c r="S294" s="43">
        <v>4.6100000000000003</v>
      </c>
      <c r="T294" s="43">
        <v>4.6100000000000003</v>
      </c>
      <c r="U294" s="43">
        <v>4.6100000000000003</v>
      </c>
      <c r="V294" s="43">
        <v>4.6100000000000003</v>
      </c>
      <c r="W294" s="43">
        <v>4.6100000000000003</v>
      </c>
      <c r="X294" s="43">
        <v>4.6100000000000003</v>
      </c>
      <c r="Y294" s="43">
        <v>4.6100000000000003</v>
      </c>
      <c r="Z294" s="43">
        <v>4.6100000000000003</v>
      </c>
      <c r="AA294" s="43">
        <v>4.6100000000000003</v>
      </c>
    </row>
    <row r="295" spans="1:27" ht="12.75" customHeight="1" outlineLevel="1" x14ac:dyDescent="0.2">
      <c r="A295" s="92" t="s">
        <v>1149</v>
      </c>
      <c r="B295" s="62" t="s">
        <v>79</v>
      </c>
      <c r="C295" s="42" t="s">
        <v>77</v>
      </c>
      <c r="D295" s="43">
        <f>$D$11</f>
        <v>330.69</v>
      </c>
      <c r="E295" s="43">
        <f t="shared" ref="E295:AA295" si="170">$D$11</f>
        <v>330.69</v>
      </c>
      <c r="F295" s="43">
        <f t="shared" si="170"/>
        <v>330.69</v>
      </c>
      <c r="G295" s="43">
        <f t="shared" si="170"/>
        <v>330.69</v>
      </c>
      <c r="H295" s="43">
        <f t="shared" si="170"/>
        <v>330.69</v>
      </c>
      <c r="I295" s="43">
        <f t="shared" si="170"/>
        <v>330.69</v>
      </c>
      <c r="J295" s="43">
        <f t="shared" si="170"/>
        <v>330.69</v>
      </c>
      <c r="K295" s="43">
        <f t="shared" si="170"/>
        <v>330.69</v>
      </c>
      <c r="L295" s="43">
        <f t="shared" si="170"/>
        <v>330.69</v>
      </c>
      <c r="M295" s="43">
        <f t="shared" si="170"/>
        <v>330.69</v>
      </c>
      <c r="N295" s="43">
        <f t="shared" si="170"/>
        <v>330.69</v>
      </c>
      <c r="O295" s="43">
        <f t="shared" si="170"/>
        <v>330.69</v>
      </c>
      <c r="P295" s="43">
        <f t="shared" si="170"/>
        <v>330.69</v>
      </c>
      <c r="Q295" s="43">
        <f t="shared" si="170"/>
        <v>330.69</v>
      </c>
      <c r="R295" s="43">
        <f t="shared" si="170"/>
        <v>330.69</v>
      </c>
      <c r="S295" s="43">
        <f t="shared" si="170"/>
        <v>330.69</v>
      </c>
      <c r="T295" s="43">
        <f t="shared" si="170"/>
        <v>330.69</v>
      </c>
      <c r="U295" s="43">
        <f t="shared" si="170"/>
        <v>330.69</v>
      </c>
      <c r="V295" s="43">
        <f t="shared" si="170"/>
        <v>330.69</v>
      </c>
      <c r="W295" s="43">
        <f t="shared" si="170"/>
        <v>330.69</v>
      </c>
      <c r="X295" s="43">
        <f t="shared" si="170"/>
        <v>330.69</v>
      </c>
      <c r="Y295" s="43">
        <f t="shared" si="170"/>
        <v>330.69</v>
      </c>
      <c r="Z295" s="43">
        <f t="shared" si="170"/>
        <v>330.69</v>
      </c>
      <c r="AA295" s="43">
        <f t="shared" si="170"/>
        <v>330.69</v>
      </c>
    </row>
    <row r="296" spans="1:27" ht="12.75" customHeight="1" x14ac:dyDescent="0.2">
      <c r="A296" s="91" t="s">
        <v>1150</v>
      </c>
      <c r="B296" s="27" t="str">
        <f>"27"&amp;"."&amp;$B$663&amp;"."&amp;$B$664</f>
        <v>27.03.2023</v>
      </c>
      <c r="C296" s="83" t="s">
        <v>74</v>
      </c>
      <c r="D296" s="84">
        <f>ROUND(((D297+D298+D300+D299)/1000),5)</f>
        <v>1.84274</v>
      </c>
      <c r="E296" s="84">
        <f>ROUND(((E297+E298+E300+E299)/1000),5)</f>
        <v>1.67286</v>
      </c>
      <c r="F296" s="84">
        <f>ROUND(((F297+F298+F300+F299)/1000),5)</f>
        <v>1.6315200000000001</v>
      </c>
      <c r="G296" s="84">
        <f t="shared" ref="G296:AA296" si="171">ROUND(((G297+G298+G300+G299)/1000),5)</f>
        <v>1.62331</v>
      </c>
      <c r="H296" s="84">
        <f t="shared" si="171"/>
        <v>1.71261</v>
      </c>
      <c r="I296" s="84">
        <f t="shared" si="171"/>
        <v>1.85365</v>
      </c>
      <c r="J296" s="84">
        <f t="shared" si="171"/>
        <v>2.0811799999999998</v>
      </c>
      <c r="K296" s="84">
        <f t="shared" si="171"/>
        <v>2.30138</v>
      </c>
      <c r="L296" s="84">
        <f t="shared" si="171"/>
        <v>2.3712399999999998</v>
      </c>
      <c r="M296" s="84">
        <f t="shared" si="171"/>
        <v>2.3958200000000001</v>
      </c>
      <c r="N296" s="84">
        <f t="shared" si="171"/>
        <v>2.40388</v>
      </c>
      <c r="O296" s="84">
        <f t="shared" si="171"/>
        <v>2.4397500000000001</v>
      </c>
      <c r="P296" s="84">
        <f t="shared" si="171"/>
        <v>2.4251299999999998</v>
      </c>
      <c r="Q296" s="84">
        <f t="shared" si="171"/>
        <v>2.43404</v>
      </c>
      <c r="R296" s="84">
        <f t="shared" si="171"/>
        <v>2.4178899999999999</v>
      </c>
      <c r="S296" s="84">
        <f t="shared" si="171"/>
        <v>2.4082699999999999</v>
      </c>
      <c r="T296" s="84">
        <f t="shared" si="171"/>
        <v>2.4062299999999999</v>
      </c>
      <c r="U296" s="84">
        <f t="shared" si="171"/>
        <v>2.36572</v>
      </c>
      <c r="V296" s="84">
        <f t="shared" si="171"/>
        <v>2.3820800000000002</v>
      </c>
      <c r="W296" s="84">
        <f t="shared" si="171"/>
        <v>2.3940399999999999</v>
      </c>
      <c r="X296" s="84">
        <f t="shared" si="171"/>
        <v>2.41153</v>
      </c>
      <c r="Y296" s="84">
        <f t="shared" si="171"/>
        <v>2.3677899999999998</v>
      </c>
      <c r="Z296" s="84">
        <f t="shared" si="171"/>
        <v>2.1261199999999998</v>
      </c>
      <c r="AA296" s="84">
        <f t="shared" si="171"/>
        <v>1.9750700000000001</v>
      </c>
    </row>
    <row r="297" spans="1:27" ht="12.75" customHeight="1" outlineLevel="1" x14ac:dyDescent="0.2">
      <c r="A297" s="92" t="s">
        <v>1151</v>
      </c>
      <c r="B297" s="62" t="s">
        <v>231</v>
      </c>
      <c r="C297" s="42" t="s">
        <v>77</v>
      </c>
      <c r="D297" s="43">
        <v>1394.32</v>
      </c>
      <c r="E297" s="43">
        <v>1224.44</v>
      </c>
      <c r="F297" s="43">
        <v>1183.0999999999999</v>
      </c>
      <c r="G297" s="43">
        <v>1174.8900000000001</v>
      </c>
      <c r="H297" s="43">
        <v>1264.19</v>
      </c>
      <c r="I297" s="43">
        <v>1405.23</v>
      </c>
      <c r="J297" s="43">
        <v>1632.76</v>
      </c>
      <c r="K297" s="43">
        <v>1852.96</v>
      </c>
      <c r="L297" s="43">
        <v>1922.82</v>
      </c>
      <c r="M297" s="43">
        <v>1947.4</v>
      </c>
      <c r="N297" s="43">
        <v>1955.46</v>
      </c>
      <c r="O297" s="43">
        <v>1991.33</v>
      </c>
      <c r="P297" s="43">
        <v>1976.71</v>
      </c>
      <c r="Q297" s="43">
        <v>1985.62</v>
      </c>
      <c r="R297" s="43">
        <v>1969.47</v>
      </c>
      <c r="S297" s="43">
        <v>1959.85</v>
      </c>
      <c r="T297" s="43">
        <v>1957.81</v>
      </c>
      <c r="U297" s="43">
        <v>1917.3</v>
      </c>
      <c r="V297" s="43">
        <v>1933.66</v>
      </c>
      <c r="W297" s="43">
        <v>1945.62</v>
      </c>
      <c r="X297" s="43">
        <v>1963.11</v>
      </c>
      <c r="Y297" s="43">
        <v>1919.37</v>
      </c>
      <c r="Z297" s="43">
        <v>1677.7</v>
      </c>
      <c r="AA297" s="43">
        <v>1526.65</v>
      </c>
    </row>
    <row r="298" spans="1:27" ht="12.75" customHeight="1" outlineLevel="1" x14ac:dyDescent="0.2">
      <c r="A298" s="92" t="s">
        <v>1152</v>
      </c>
      <c r="B298" s="62" t="s">
        <v>88</v>
      </c>
      <c r="C298" s="42" t="s">
        <v>77</v>
      </c>
      <c r="D298" s="43">
        <f>$D$168</f>
        <v>113.12</v>
      </c>
      <c r="E298" s="43">
        <f>$D$168</f>
        <v>113.12</v>
      </c>
      <c r="F298" s="43">
        <f t="shared" ref="F298:AA298" si="172">$D$168</f>
        <v>113.12</v>
      </c>
      <c r="G298" s="43">
        <f t="shared" si="172"/>
        <v>113.12</v>
      </c>
      <c r="H298" s="43">
        <f t="shared" si="172"/>
        <v>113.12</v>
      </c>
      <c r="I298" s="43">
        <f t="shared" si="172"/>
        <v>113.12</v>
      </c>
      <c r="J298" s="43">
        <f t="shared" si="172"/>
        <v>113.12</v>
      </c>
      <c r="K298" s="43">
        <f t="shared" si="172"/>
        <v>113.12</v>
      </c>
      <c r="L298" s="43">
        <f t="shared" si="172"/>
        <v>113.12</v>
      </c>
      <c r="M298" s="43">
        <f t="shared" si="172"/>
        <v>113.12</v>
      </c>
      <c r="N298" s="43">
        <f t="shared" si="172"/>
        <v>113.12</v>
      </c>
      <c r="O298" s="43">
        <f t="shared" si="172"/>
        <v>113.12</v>
      </c>
      <c r="P298" s="43">
        <f t="shared" si="172"/>
        <v>113.12</v>
      </c>
      <c r="Q298" s="43">
        <f t="shared" si="172"/>
        <v>113.12</v>
      </c>
      <c r="R298" s="43">
        <f t="shared" si="172"/>
        <v>113.12</v>
      </c>
      <c r="S298" s="43">
        <f t="shared" si="172"/>
        <v>113.12</v>
      </c>
      <c r="T298" s="43">
        <f t="shared" si="172"/>
        <v>113.12</v>
      </c>
      <c r="U298" s="43">
        <f t="shared" si="172"/>
        <v>113.12</v>
      </c>
      <c r="V298" s="43">
        <f t="shared" si="172"/>
        <v>113.12</v>
      </c>
      <c r="W298" s="43">
        <f t="shared" si="172"/>
        <v>113.12</v>
      </c>
      <c r="X298" s="43">
        <f t="shared" si="172"/>
        <v>113.12</v>
      </c>
      <c r="Y298" s="43">
        <f t="shared" si="172"/>
        <v>113.12</v>
      </c>
      <c r="Z298" s="43">
        <f t="shared" si="172"/>
        <v>113.12</v>
      </c>
      <c r="AA298" s="43">
        <f t="shared" si="172"/>
        <v>113.12</v>
      </c>
    </row>
    <row r="299" spans="1:27" ht="12.75" customHeight="1" outlineLevel="1" x14ac:dyDescent="0.2">
      <c r="A299" s="92" t="s">
        <v>1153</v>
      </c>
      <c r="B299" s="62" t="s">
        <v>81</v>
      </c>
      <c r="C299" s="42" t="s">
        <v>77</v>
      </c>
      <c r="D299" s="43">
        <v>4.6100000000000003</v>
      </c>
      <c r="E299" s="43">
        <v>4.6100000000000003</v>
      </c>
      <c r="F299" s="43">
        <v>4.6100000000000003</v>
      </c>
      <c r="G299" s="43">
        <v>4.6100000000000003</v>
      </c>
      <c r="H299" s="43">
        <v>4.6100000000000003</v>
      </c>
      <c r="I299" s="43">
        <v>4.6100000000000003</v>
      </c>
      <c r="J299" s="43">
        <v>4.6100000000000003</v>
      </c>
      <c r="K299" s="43">
        <v>4.6100000000000003</v>
      </c>
      <c r="L299" s="43">
        <v>4.6100000000000003</v>
      </c>
      <c r="M299" s="43">
        <v>4.6100000000000003</v>
      </c>
      <c r="N299" s="43">
        <v>4.6100000000000003</v>
      </c>
      <c r="O299" s="43">
        <v>4.6100000000000003</v>
      </c>
      <c r="P299" s="43">
        <v>4.6100000000000003</v>
      </c>
      <c r="Q299" s="43">
        <v>4.6100000000000003</v>
      </c>
      <c r="R299" s="43">
        <v>4.6100000000000003</v>
      </c>
      <c r="S299" s="43">
        <v>4.6100000000000003</v>
      </c>
      <c r="T299" s="43">
        <v>4.6100000000000003</v>
      </c>
      <c r="U299" s="43">
        <v>4.6100000000000003</v>
      </c>
      <c r="V299" s="43">
        <v>4.6100000000000003</v>
      </c>
      <c r="W299" s="43">
        <v>4.6100000000000003</v>
      </c>
      <c r="X299" s="43">
        <v>4.6100000000000003</v>
      </c>
      <c r="Y299" s="43">
        <v>4.6100000000000003</v>
      </c>
      <c r="Z299" s="43">
        <v>4.6100000000000003</v>
      </c>
      <c r="AA299" s="43">
        <v>4.6100000000000003</v>
      </c>
    </row>
    <row r="300" spans="1:27" ht="12.75" customHeight="1" outlineLevel="1" x14ac:dyDescent="0.2">
      <c r="A300" s="92" t="s">
        <v>1154</v>
      </c>
      <c r="B300" s="62" t="s">
        <v>79</v>
      </c>
      <c r="C300" s="42" t="s">
        <v>77</v>
      </c>
      <c r="D300" s="43">
        <f>$D$11</f>
        <v>330.69</v>
      </c>
      <c r="E300" s="43">
        <f t="shared" ref="E300:AA300" si="173">$D$11</f>
        <v>330.69</v>
      </c>
      <c r="F300" s="43">
        <f t="shared" si="173"/>
        <v>330.69</v>
      </c>
      <c r="G300" s="43">
        <f t="shared" si="173"/>
        <v>330.69</v>
      </c>
      <c r="H300" s="43">
        <f t="shared" si="173"/>
        <v>330.69</v>
      </c>
      <c r="I300" s="43">
        <f t="shared" si="173"/>
        <v>330.69</v>
      </c>
      <c r="J300" s="43">
        <f t="shared" si="173"/>
        <v>330.69</v>
      </c>
      <c r="K300" s="43">
        <f t="shared" si="173"/>
        <v>330.69</v>
      </c>
      <c r="L300" s="43">
        <f t="shared" si="173"/>
        <v>330.69</v>
      </c>
      <c r="M300" s="43">
        <f t="shared" si="173"/>
        <v>330.69</v>
      </c>
      <c r="N300" s="43">
        <f t="shared" si="173"/>
        <v>330.69</v>
      </c>
      <c r="O300" s="43">
        <f t="shared" si="173"/>
        <v>330.69</v>
      </c>
      <c r="P300" s="43">
        <f t="shared" si="173"/>
        <v>330.69</v>
      </c>
      <c r="Q300" s="43">
        <f t="shared" si="173"/>
        <v>330.69</v>
      </c>
      <c r="R300" s="43">
        <f t="shared" si="173"/>
        <v>330.69</v>
      </c>
      <c r="S300" s="43">
        <f t="shared" si="173"/>
        <v>330.69</v>
      </c>
      <c r="T300" s="43">
        <f t="shared" si="173"/>
        <v>330.69</v>
      </c>
      <c r="U300" s="43">
        <f t="shared" si="173"/>
        <v>330.69</v>
      </c>
      <c r="V300" s="43">
        <f t="shared" si="173"/>
        <v>330.69</v>
      </c>
      <c r="W300" s="43">
        <f t="shared" si="173"/>
        <v>330.69</v>
      </c>
      <c r="X300" s="43">
        <f t="shared" si="173"/>
        <v>330.69</v>
      </c>
      <c r="Y300" s="43">
        <f t="shared" si="173"/>
        <v>330.69</v>
      </c>
      <c r="Z300" s="43">
        <f t="shared" si="173"/>
        <v>330.69</v>
      </c>
      <c r="AA300" s="43">
        <f t="shared" si="173"/>
        <v>330.69</v>
      </c>
    </row>
    <row r="301" spans="1:27" ht="12.75" customHeight="1" x14ac:dyDescent="0.2">
      <c r="A301" s="91" t="s">
        <v>1155</v>
      </c>
      <c r="B301" s="27" t="str">
        <f>"28"&amp;"."&amp;$B$663&amp;"."&amp;$B$664</f>
        <v>28.03.2023</v>
      </c>
      <c r="C301" s="83" t="s">
        <v>74</v>
      </c>
      <c r="D301" s="84">
        <f>ROUND(((D302+D303+D305+D304)/1000),5)</f>
        <v>1.7959400000000001</v>
      </c>
      <c r="E301" s="84">
        <f>ROUND(((E302+E303+E305+E304)/1000),5)</f>
        <v>1.6908799999999999</v>
      </c>
      <c r="F301" s="84">
        <f>ROUND(((F302+F303+F305+F304)/1000),5)</f>
        <v>1.6207</v>
      </c>
      <c r="G301" s="84">
        <f t="shared" ref="G301:AA301" si="174">ROUND(((G302+G303+G305+G304)/1000),5)</f>
        <v>1.6274</v>
      </c>
      <c r="H301" s="84">
        <f t="shared" si="174"/>
        <v>1.6971400000000001</v>
      </c>
      <c r="I301" s="84">
        <f t="shared" si="174"/>
        <v>1.88052</v>
      </c>
      <c r="J301" s="84">
        <f t="shared" si="174"/>
        <v>1.97374</v>
      </c>
      <c r="K301" s="84">
        <f t="shared" si="174"/>
        <v>2.1884899999999998</v>
      </c>
      <c r="L301" s="84">
        <f t="shared" si="174"/>
        <v>2.3568500000000001</v>
      </c>
      <c r="M301" s="84">
        <f t="shared" si="174"/>
        <v>2.3841199999999998</v>
      </c>
      <c r="N301" s="84">
        <f t="shared" si="174"/>
        <v>2.3916200000000001</v>
      </c>
      <c r="O301" s="84">
        <f t="shared" si="174"/>
        <v>2.3160400000000001</v>
      </c>
      <c r="P301" s="84">
        <f t="shared" si="174"/>
        <v>2.2828599999999999</v>
      </c>
      <c r="Q301" s="84">
        <f t="shared" si="174"/>
        <v>2.2864200000000001</v>
      </c>
      <c r="R301" s="84">
        <f t="shared" si="174"/>
        <v>2.29772</v>
      </c>
      <c r="S301" s="84">
        <f t="shared" si="174"/>
        <v>2.2902499999999999</v>
      </c>
      <c r="T301" s="84">
        <f t="shared" si="174"/>
        <v>2.2970999999999999</v>
      </c>
      <c r="U301" s="84">
        <f t="shared" si="174"/>
        <v>2.2658299999999998</v>
      </c>
      <c r="V301" s="84">
        <f t="shared" si="174"/>
        <v>2.2794400000000001</v>
      </c>
      <c r="W301" s="84">
        <f t="shared" si="174"/>
        <v>2.3679399999999999</v>
      </c>
      <c r="X301" s="84">
        <f t="shared" si="174"/>
        <v>2.3935300000000002</v>
      </c>
      <c r="Y301" s="84">
        <f t="shared" si="174"/>
        <v>2.3149199999999999</v>
      </c>
      <c r="Z301" s="84">
        <f t="shared" si="174"/>
        <v>2.1033599999999999</v>
      </c>
      <c r="AA301" s="84">
        <f t="shared" si="174"/>
        <v>1.9088499999999999</v>
      </c>
    </row>
    <row r="302" spans="1:27" ht="12.75" customHeight="1" outlineLevel="1" x14ac:dyDescent="0.2">
      <c r="A302" s="92" t="s">
        <v>1156</v>
      </c>
      <c r="B302" s="62" t="s">
        <v>231</v>
      </c>
      <c r="C302" s="42" t="s">
        <v>77</v>
      </c>
      <c r="D302" s="43">
        <v>1347.52</v>
      </c>
      <c r="E302" s="43">
        <v>1242.46</v>
      </c>
      <c r="F302" s="43">
        <v>1172.28</v>
      </c>
      <c r="G302" s="43">
        <v>1178.98</v>
      </c>
      <c r="H302" s="43">
        <v>1248.72</v>
      </c>
      <c r="I302" s="43">
        <v>1432.1</v>
      </c>
      <c r="J302" s="43">
        <v>1525.32</v>
      </c>
      <c r="K302" s="43">
        <v>1740.07</v>
      </c>
      <c r="L302" s="43">
        <v>1908.43</v>
      </c>
      <c r="M302" s="43">
        <v>1935.7</v>
      </c>
      <c r="N302" s="43">
        <v>1943.2</v>
      </c>
      <c r="O302" s="43">
        <v>1867.62</v>
      </c>
      <c r="P302" s="43">
        <v>1834.44</v>
      </c>
      <c r="Q302" s="43">
        <v>1838</v>
      </c>
      <c r="R302" s="43">
        <v>1849.3</v>
      </c>
      <c r="S302" s="43">
        <v>1841.83</v>
      </c>
      <c r="T302" s="43">
        <v>1848.68</v>
      </c>
      <c r="U302" s="43">
        <v>1817.41</v>
      </c>
      <c r="V302" s="43">
        <v>1831.02</v>
      </c>
      <c r="W302" s="43">
        <v>1919.52</v>
      </c>
      <c r="X302" s="43">
        <v>1945.11</v>
      </c>
      <c r="Y302" s="43">
        <v>1866.5</v>
      </c>
      <c r="Z302" s="43">
        <v>1654.94</v>
      </c>
      <c r="AA302" s="43">
        <v>1460.43</v>
      </c>
    </row>
    <row r="303" spans="1:27" ht="12.75" customHeight="1" outlineLevel="1" x14ac:dyDescent="0.2">
      <c r="A303" s="92" t="s">
        <v>1157</v>
      </c>
      <c r="B303" s="62" t="s">
        <v>88</v>
      </c>
      <c r="C303" s="42" t="s">
        <v>77</v>
      </c>
      <c r="D303" s="43">
        <f>$D$168</f>
        <v>113.12</v>
      </c>
      <c r="E303" s="43">
        <f>$D$168</f>
        <v>113.12</v>
      </c>
      <c r="F303" s="43">
        <f t="shared" ref="F303:AA303" si="175">$D$168</f>
        <v>113.12</v>
      </c>
      <c r="G303" s="43">
        <f t="shared" si="175"/>
        <v>113.12</v>
      </c>
      <c r="H303" s="43">
        <f t="shared" si="175"/>
        <v>113.12</v>
      </c>
      <c r="I303" s="43">
        <f t="shared" si="175"/>
        <v>113.12</v>
      </c>
      <c r="J303" s="43">
        <f t="shared" si="175"/>
        <v>113.12</v>
      </c>
      <c r="K303" s="43">
        <f t="shared" si="175"/>
        <v>113.12</v>
      </c>
      <c r="L303" s="43">
        <f t="shared" si="175"/>
        <v>113.12</v>
      </c>
      <c r="M303" s="43">
        <f t="shared" si="175"/>
        <v>113.12</v>
      </c>
      <c r="N303" s="43">
        <f t="shared" si="175"/>
        <v>113.12</v>
      </c>
      <c r="O303" s="43">
        <f t="shared" si="175"/>
        <v>113.12</v>
      </c>
      <c r="P303" s="43">
        <f t="shared" si="175"/>
        <v>113.12</v>
      </c>
      <c r="Q303" s="43">
        <f t="shared" si="175"/>
        <v>113.12</v>
      </c>
      <c r="R303" s="43">
        <f t="shared" si="175"/>
        <v>113.12</v>
      </c>
      <c r="S303" s="43">
        <f t="shared" si="175"/>
        <v>113.12</v>
      </c>
      <c r="T303" s="43">
        <f t="shared" si="175"/>
        <v>113.12</v>
      </c>
      <c r="U303" s="43">
        <f t="shared" si="175"/>
        <v>113.12</v>
      </c>
      <c r="V303" s="43">
        <f t="shared" si="175"/>
        <v>113.12</v>
      </c>
      <c r="W303" s="43">
        <f t="shared" si="175"/>
        <v>113.12</v>
      </c>
      <c r="X303" s="43">
        <f t="shared" si="175"/>
        <v>113.12</v>
      </c>
      <c r="Y303" s="43">
        <f t="shared" si="175"/>
        <v>113.12</v>
      </c>
      <c r="Z303" s="43">
        <f t="shared" si="175"/>
        <v>113.12</v>
      </c>
      <c r="AA303" s="43">
        <f t="shared" si="175"/>
        <v>113.12</v>
      </c>
    </row>
    <row r="304" spans="1:27" ht="12.75" customHeight="1" outlineLevel="1" x14ac:dyDescent="0.2">
      <c r="A304" s="92" t="s">
        <v>1158</v>
      </c>
      <c r="B304" s="62" t="s">
        <v>81</v>
      </c>
      <c r="C304" s="42" t="s">
        <v>77</v>
      </c>
      <c r="D304" s="43">
        <v>4.6100000000000003</v>
      </c>
      <c r="E304" s="43">
        <v>4.6100000000000003</v>
      </c>
      <c r="F304" s="43">
        <v>4.6100000000000003</v>
      </c>
      <c r="G304" s="43">
        <v>4.6100000000000003</v>
      </c>
      <c r="H304" s="43">
        <v>4.6100000000000003</v>
      </c>
      <c r="I304" s="43">
        <v>4.6100000000000003</v>
      </c>
      <c r="J304" s="43">
        <v>4.6100000000000003</v>
      </c>
      <c r="K304" s="43">
        <v>4.6100000000000003</v>
      </c>
      <c r="L304" s="43">
        <v>4.6100000000000003</v>
      </c>
      <c r="M304" s="43">
        <v>4.6100000000000003</v>
      </c>
      <c r="N304" s="43">
        <v>4.6100000000000003</v>
      </c>
      <c r="O304" s="43">
        <v>4.6100000000000003</v>
      </c>
      <c r="P304" s="43">
        <v>4.6100000000000003</v>
      </c>
      <c r="Q304" s="43">
        <v>4.6100000000000003</v>
      </c>
      <c r="R304" s="43">
        <v>4.6100000000000003</v>
      </c>
      <c r="S304" s="43">
        <v>4.6100000000000003</v>
      </c>
      <c r="T304" s="43">
        <v>4.6100000000000003</v>
      </c>
      <c r="U304" s="43">
        <v>4.6100000000000003</v>
      </c>
      <c r="V304" s="43">
        <v>4.6100000000000003</v>
      </c>
      <c r="W304" s="43">
        <v>4.6100000000000003</v>
      </c>
      <c r="X304" s="43">
        <v>4.6100000000000003</v>
      </c>
      <c r="Y304" s="43">
        <v>4.6100000000000003</v>
      </c>
      <c r="Z304" s="43">
        <v>4.6100000000000003</v>
      </c>
      <c r="AA304" s="43">
        <v>4.6100000000000003</v>
      </c>
    </row>
    <row r="305" spans="1:27" ht="12.75" customHeight="1" outlineLevel="1" x14ac:dyDescent="0.2">
      <c r="A305" s="92" t="s">
        <v>1159</v>
      </c>
      <c r="B305" s="62" t="s">
        <v>79</v>
      </c>
      <c r="C305" s="42" t="s">
        <v>77</v>
      </c>
      <c r="D305" s="43">
        <f>$D$11</f>
        <v>330.69</v>
      </c>
      <c r="E305" s="43">
        <f t="shared" ref="E305:AA305" si="176">$D$11</f>
        <v>330.69</v>
      </c>
      <c r="F305" s="43">
        <f t="shared" si="176"/>
        <v>330.69</v>
      </c>
      <c r="G305" s="43">
        <f t="shared" si="176"/>
        <v>330.69</v>
      </c>
      <c r="H305" s="43">
        <f t="shared" si="176"/>
        <v>330.69</v>
      </c>
      <c r="I305" s="43">
        <f t="shared" si="176"/>
        <v>330.69</v>
      </c>
      <c r="J305" s="43">
        <f t="shared" si="176"/>
        <v>330.69</v>
      </c>
      <c r="K305" s="43">
        <f t="shared" si="176"/>
        <v>330.69</v>
      </c>
      <c r="L305" s="43">
        <f t="shared" si="176"/>
        <v>330.69</v>
      </c>
      <c r="M305" s="43">
        <f t="shared" si="176"/>
        <v>330.69</v>
      </c>
      <c r="N305" s="43">
        <f t="shared" si="176"/>
        <v>330.69</v>
      </c>
      <c r="O305" s="43">
        <f t="shared" si="176"/>
        <v>330.69</v>
      </c>
      <c r="P305" s="43">
        <f t="shared" si="176"/>
        <v>330.69</v>
      </c>
      <c r="Q305" s="43">
        <f t="shared" si="176"/>
        <v>330.69</v>
      </c>
      <c r="R305" s="43">
        <f t="shared" si="176"/>
        <v>330.69</v>
      </c>
      <c r="S305" s="43">
        <f t="shared" si="176"/>
        <v>330.69</v>
      </c>
      <c r="T305" s="43">
        <f t="shared" si="176"/>
        <v>330.69</v>
      </c>
      <c r="U305" s="43">
        <f t="shared" si="176"/>
        <v>330.69</v>
      </c>
      <c r="V305" s="43">
        <f t="shared" si="176"/>
        <v>330.69</v>
      </c>
      <c r="W305" s="43">
        <f t="shared" si="176"/>
        <v>330.69</v>
      </c>
      <c r="X305" s="43">
        <f t="shared" si="176"/>
        <v>330.69</v>
      </c>
      <c r="Y305" s="43">
        <f t="shared" si="176"/>
        <v>330.69</v>
      </c>
      <c r="Z305" s="43">
        <f t="shared" si="176"/>
        <v>330.69</v>
      </c>
      <c r="AA305" s="43">
        <f t="shared" si="176"/>
        <v>330.69</v>
      </c>
    </row>
    <row r="306" spans="1:27" ht="12.75" customHeight="1" x14ac:dyDescent="0.2">
      <c r="A306" s="91" t="s">
        <v>1160</v>
      </c>
      <c r="B306" s="27" t="str">
        <f>"29"&amp;"."&amp;$B$663&amp;"."&amp;$B$664</f>
        <v>29.03.2023</v>
      </c>
      <c r="C306" s="83" t="s">
        <v>74</v>
      </c>
      <c r="D306" s="84">
        <f>ROUND(((D307+D308+D310+D309)/1000),5)</f>
        <v>1.6145499999999999</v>
      </c>
      <c r="E306" s="84">
        <f>ROUND(((E307+E308+E310+E309)/1000),5)</f>
        <v>1.54383</v>
      </c>
      <c r="F306" s="84">
        <f>ROUND(((F307+F308+F310+F309)/1000),5)</f>
        <v>1.5186200000000001</v>
      </c>
      <c r="G306" s="84">
        <f t="shared" ref="G306:AA306" si="177">ROUND(((G307+G308+G310+G309)/1000),5)</f>
        <v>1.5332399999999999</v>
      </c>
      <c r="H306" s="84">
        <f t="shared" si="177"/>
        <v>1.5466500000000001</v>
      </c>
      <c r="I306" s="84">
        <f t="shared" si="177"/>
        <v>1.6128499999999999</v>
      </c>
      <c r="J306" s="84">
        <f t="shared" si="177"/>
        <v>1.8447899999999999</v>
      </c>
      <c r="K306" s="84">
        <f t="shared" si="177"/>
        <v>1.98641</v>
      </c>
      <c r="L306" s="84">
        <f t="shared" si="177"/>
        <v>2.1589800000000001</v>
      </c>
      <c r="M306" s="84">
        <f t="shared" si="177"/>
        <v>2.2995000000000001</v>
      </c>
      <c r="N306" s="84">
        <f t="shared" si="177"/>
        <v>2.3179799999999999</v>
      </c>
      <c r="O306" s="84">
        <f t="shared" si="177"/>
        <v>2.3529900000000001</v>
      </c>
      <c r="P306" s="84">
        <f t="shared" si="177"/>
        <v>2.3222399999999999</v>
      </c>
      <c r="Q306" s="84">
        <f t="shared" si="177"/>
        <v>2.3564500000000002</v>
      </c>
      <c r="R306" s="84">
        <f t="shared" si="177"/>
        <v>2.3391000000000002</v>
      </c>
      <c r="S306" s="84">
        <f t="shared" si="177"/>
        <v>2.2899099999999999</v>
      </c>
      <c r="T306" s="84">
        <f t="shared" si="177"/>
        <v>2.1948699999999999</v>
      </c>
      <c r="U306" s="84">
        <f t="shared" si="177"/>
        <v>2.0888</v>
      </c>
      <c r="V306" s="84">
        <f t="shared" si="177"/>
        <v>2.09267</v>
      </c>
      <c r="W306" s="84">
        <f t="shared" si="177"/>
        <v>2.1603400000000001</v>
      </c>
      <c r="X306" s="84">
        <f t="shared" si="177"/>
        <v>2.19577</v>
      </c>
      <c r="Y306" s="84">
        <f t="shared" si="177"/>
        <v>2.1459600000000001</v>
      </c>
      <c r="Z306" s="84">
        <f t="shared" si="177"/>
        <v>1.85361</v>
      </c>
      <c r="AA306" s="84">
        <f t="shared" si="177"/>
        <v>1.6479200000000001</v>
      </c>
    </row>
    <row r="307" spans="1:27" ht="12.75" customHeight="1" outlineLevel="1" x14ac:dyDescent="0.2">
      <c r="A307" s="92" t="s">
        <v>1161</v>
      </c>
      <c r="B307" s="62" t="s">
        <v>231</v>
      </c>
      <c r="C307" s="42" t="s">
        <v>77</v>
      </c>
      <c r="D307" s="43">
        <v>1166.1300000000001</v>
      </c>
      <c r="E307" s="43">
        <v>1095.4100000000001</v>
      </c>
      <c r="F307" s="43">
        <v>1070.2</v>
      </c>
      <c r="G307" s="43">
        <v>1084.82</v>
      </c>
      <c r="H307" s="43">
        <v>1098.23</v>
      </c>
      <c r="I307" s="43">
        <v>1164.43</v>
      </c>
      <c r="J307" s="43">
        <v>1396.37</v>
      </c>
      <c r="K307" s="43">
        <v>1537.99</v>
      </c>
      <c r="L307" s="43">
        <v>1710.56</v>
      </c>
      <c r="M307" s="43">
        <v>1851.08</v>
      </c>
      <c r="N307" s="43">
        <v>1869.56</v>
      </c>
      <c r="O307" s="43">
        <v>1904.57</v>
      </c>
      <c r="P307" s="43">
        <v>1873.82</v>
      </c>
      <c r="Q307" s="43">
        <v>1908.03</v>
      </c>
      <c r="R307" s="43">
        <v>1890.68</v>
      </c>
      <c r="S307" s="43">
        <v>1841.49</v>
      </c>
      <c r="T307" s="43">
        <v>1746.45</v>
      </c>
      <c r="U307" s="43">
        <v>1640.38</v>
      </c>
      <c r="V307" s="43">
        <v>1644.25</v>
      </c>
      <c r="W307" s="43">
        <v>1711.92</v>
      </c>
      <c r="X307" s="43">
        <v>1747.35</v>
      </c>
      <c r="Y307" s="43">
        <v>1697.54</v>
      </c>
      <c r="Z307" s="43">
        <v>1405.19</v>
      </c>
      <c r="AA307" s="43">
        <v>1199.5</v>
      </c>
    </row>
    <row r="308" spans="1:27" ht="12.75" customHeight="1" outlineLevel="1" x14ac:dyDescent="0.2">
      <c r="A308" s="92" t="s">
        <v>1162</v>
      </c>
      <c r="B308" s="62" t="s">
        <v>88</v>
      </c>
      <c r="C308" s="42" t="s">
        <v>77</v>
      </c>
      <c r="D308" s="43">
        <f>$D$168</f>
        <v>113.12</v>
      </c>
      <c r="E308" s="43">
        <f>$D$168</f>
        <v>113.12</v>
      </c>
      <c r="F308" s="43">
        <f t="shared" ref="F308:AA308" si="178">$D$168</f>
        <v>113.12</v>
      </c>
      <c r="G308" s="43">
        <f t="shared" si="178"/>
        <v>113.12</v>
      </c>
      <c r="H308" s="43">
        <f t="shared" si="178"/>
        <v>113.12</v>
      </c>
      <c r="I308" s="43">
        <f t="shared" si="178"/>
        <v>113.12</v>
      </c>
      <c r="J308" s="43">
        <f t="shared" si="178"/>
        <v>113.12</v>
      </c>
      <c r="K308" s="43">
        <f t="shared" si="178"/>
        <v>113.12</v>
      </c>
      <c r="L308" s="43">
        <f t="shared" si="178"/>
        <v>113.12</v>
      </c>
      <c r="M308" s="43">
        <f t="shared" si="178"/>
        <v>113.12</v>
      </c>
      <c r="N308" s="43">
        <f t="shared" si="178"/>
        <v>113.12</v>
      </c>
      <c r="O308" s="43">
        <f t="shared" si="178"/>
        <v>113.12</v>
      </c>
      <c r="P308" s="43">
        <f t="shared" si="178"/>
        <v>113.12</v>
      </c>
      <c r="Q308" s="43">
        <f t="shared" si="178"/>
        <v>113.12</v>
      </c>
      <c r="R308" s="43">
        <f t="shared" si="178"/>
        <v>113.12</v>
      </c>
      <c r="S308" s="43">
        <f t="shared" si="178"/>
        <v>113.12</v>
      </c>
      <c r="T308" s="43">
        <f t="shared" si="178"/>
        <v>113.12</v>
      </c>
      <c r="U308" s="43">
        <f t="shared" si="178"/>
        <v>113.12</v>
      </c>
      <c r="V308" s="43">
        <f t="shared" si="178"/>
        <v>113.12</v>
      </c>
      <c r="W308" s="43">
        <f t="shared" si="178"/>
        <v>113.12</v>
      </c>
      <c r="X308" s="43">
        <f t="shared" si="178"/>
        <v>113.12</v>
      </c>
      <c r="Y308" s="43">
        <f t="shared" si="178"/>
        <v>113.12</v>
      </c>
      <c r="Z308" s="43">
        <f t="shared" si="178"/>
        <v>113.12</v>
      </c>
      <c r="AA308" s="43">
        <f t="shared" si="178"/>
        <v>113.12</v>
      </c>
    </row>
    <row r="309" spans="1:27" ht="12.75" customHeight="1" outlineLevel="1" x14ac:dyDescent="0.2">
      <c r="A309" s="92" t="s">
        <v>1163</v>
      </c>
      <c r="B309" s="62" t="s">
        <v>81</v>
      </c>
      <c r="C309" s="42" t="s">
        <v>77</v>
      </c>
      <c r="D309" s="43">
        <v>4.6100000000000003</v>
      </c>
      <c r="E309" s="43">
        <v>4.6100000000000003</v>
      </c>
      <c r="F309" s="43">
        <v>4.6100000000000003</v>
      </c>
      <c r="G309" s="43">
        <v>4.6100000000000003</v>
      </c>
      <c r="H309" s="43">
        <v>4.6100000000000003</v>
      </c>
      <c r="I309" s="43">
        <v>4.6100000000000003</v>
      </c>
      <c r="J309" s="43">
        <v>4.6100000000000003</v>
      </c>
      <c r="K309" s="43">
        <v>4.6100000000000003</v>
      </c>
      <c r="L309" s="43">
        <v>4.6100000000000003</v>
      </c>
      <c r="M309" s="43">
        <v>4.6100000000000003</v>
      </c>
      <c r="N309" s="43">
        <v>4.6100000000000003</v>
      </c>
      <c r="O309" s="43">
        <v>4.6100000000000003</v>
      </c>
      <c r="P309" s="43">
        <v>4.6100000000000003</v>
      </c>
      <c r="Q309" s="43">
        <v>4.6100000000000003</v>
      </c>
      <c r="R309" s="43">
        <v>4.6100000000000003</v>
      </c>
      <c r="S309" s="43">
        <v>4.6100000000000003</v>
      </c>
      <c r="T309" s="43">
        <v>4.6100000000000003</v>
      </c>
      <c r="U309" s="43">
        <v>4.6100000000000003</v>
      </c>
      <c r="V309" s="43">
        <v>4.6100000000000003</v>
      </c>
      <c r="W309" s="43">
        <v>4.6100000000000003</v>
      </c>
      <c r="X309" s="43">
        <v>4.6100000000000003</v>
      </c>
      <c r="Y309" s="43">
        <v>4.6100000000000003</v>
      </c>
      <c r="Z309" s="43">
        <v>4.6100000000000003</v>
      </c>
      <c r="AA309" s="43">
        <v>4.6100000000000003</v>
      </c>
    </row>
    <row r="310" spans="1:27" ht="12.75" customHeight="1" outlineLevel="1" x14ac:dyDescent="0.2">
      <c r="A310" s="92" t="s">
        <v>1164</v>
      </c>
      <c r="B310" s="62" t="s">
        <v>79</v>
      </c>
      <c r="C310" s="42" t="s">
        <v>77</v>
      </c>
      <c r="D310" s="43">
        <f>$D$11</f>
        <v>330.69</v>
      </c>
      <c r="E310" s="43">
        <f t="shared" ref="E310:AA310" si="179">$D$11</f>
        <v>330.69</v>
      </c>
      <c r="F310" s="43">
        <f t="shared" si="179"/>
        <v>330.69</v>
      </c>
      <c r="G310" s="43">
        <f t="shared" si="179"/>
        <v>330.69</v>
      </c>
      <c r="H310" s="43">
        <f t="shared" si="179"/>
        <v>330.69</v>
      </c>
      <c r="I310" s="43">
        <f t="shared" si="179"/>
        <v>330.69</v>
      </c>
      <c r="J310" s="43">
        <f t="shared" si="179"/>
        <v>330.69</v>
      </c>
      <c r="K310" s="43">
        <f t="shared" si="179"/>
        <v>330.69</v>
      </c>
      <c r="L310" s="43">
        <f t="shared" si="179"/>
        <v>330.69</v>
      </c>
      <c r="M310" s="43">
        <f t="shared" si="179"/>
        <v>330.69</v>
      </c>
      <c r="N310" s="43">
        <f t="shared" si="179"/>
        <v>330.69</v>
      </c>
      <c r="O310" s="43">
        <f t="shared" si="179"/>
        <v>330.69</v>
      </c>
      <c r="P310" s="43">
        <f t="shared" si="179"/>
        <v>330.69</v>
      </c>
      <c r="Q310" s="43">
        <f t="shared" si="179"/>
        <v>330.69</v>
      </c>
      <c r="R310" s="43">
        <f t="shared" si="179"/>
        <v>330.69</v>
      </c>
      <c r="S310" s="43">
        <f t="shared" si="179"/>
        <v>330.69</v>
      </c>
      <c r="T310" s="43">
        <f t="shared" si="179"/>
        <v>330.69</v>
      </c>
      <c r="U310" s="43">
        <f t="shared" si="179"/>
        <v>330.69</v>
      </c>
      <c r="V310" s="43">
        <f t="shared" si="179"/>
        <v>330.69</v>
      </c>
      <c r="W310" s="43">
        <f t="shared" si="179"/>
        <v>330.69</v>
      </c>
      <c r="X310" s="43">
        <f t="shared" si="179"/>
        <v>330.69</v>
      </c>
      <c r="Y310" s="43">
        <f t="shared" si="179"/>
        <v>330.69</v>
      </c>
      <c r="Z310" s="43">
        <f t="shared" si="179"/>
        <v>330.69</v>
      </c>
      <c r="AA310" s="43">
        <f t="shared" si="179"/>
        <v>330.69</v>
      </c>
    </row>
    <row r="311" spans="1:27" ht="12.75" customHeight="1" x14ac:dyDescent="0.2">
      <c r="A311" s="91" t="s">
        <v>1165</v>
      </c>
      <c r="B311" s="27" t="str">
        <f>"30"&amp;"."&amp;$B$663&amp;"."&amp;$B$664</f>
        <v>30.03.2023</v>
      </c>
      <c r="C311" s="83" t="s">
        <v>74</v>
      </c>
      <c r="D311" s="84">
        <f>ROUND(((D312+D313+D315+D314)/1000),5)</f>
        <v>1.56402</v>
      </c>
      <c r="E311" s="84">
        <f>ROUND(((E312+E313+E315+E314)/1000),5)</f>
        <v>1.46608</v>
      </c>
      <c r="F311" s="84">
        <f>ROUND(((F312+F313+F315+F314)/1000),5)</f>
        <v>1.4310499999999999</v>
      </c>
      <c r="G311" s="84">
        <f t="shared" ref="G311:AA311" si="180">ROUND(((G312+G313+G315+G314)/1000),5)</f>
        <v>1.4325000000000001</v>
      </c>
      <c r="H311" s="84">
        <f t="shared" si="180"/>
        <v>1.46306</v>
      </c>
      <c r="I311" s="84">
        <f t="shared" si="180"/>
        <v>1.54741</v>
      </c>
      <c r="J311" s="84">
        <f t="shared" si="180"/>
        <v>1.72783</v>
      </c>
      <c r="K311" s="84">
        <f t="shared" si="180"/>
        <v>1.9540299999999999</v>
      </c>
      <c r="L311" s="84">
        <f t="shared" si="180"/>
        <v>2.07193</v>
      </c>
      <c r="M311" s="84">
        <f t="shared" si="180"/>
        <v>2.2009699999999999</v>
      </c>
      <c r="N311" s="84">
        <f t="shared" si="180"/>
        <v>2.19672</v>
      </c>
      <c r="O311" s="84">
        <f t="shared" si="180"/>
        <v>2.2082000000000002</v>
      </c>
      <c r="P311" s="84">
        <f t="shared" si="180"/>
        <v>2.2075900000000002</v>
      </c>
      <c r="Q311" s="84">
        <f t="shared" si="180"/>
        <v>2.2069100000000001</v>
      </c>
      <c r="R311" s="84">
        <f t="shared" si="180"/>
        <v>2.1664300000000001</v>
      </c>
      <c r="S311" s="84">
        <f t="shared" si="180"/>
        <v>2.1341800000000002</v>
      </c>
      <c r="T311" s="84">
        <f t="shared" si="180"/>
        <v>2.1049199999999999</v>
      </c>
      <c r="U311" s="84">
        <f t="shared" si="180"/>
        <v>2.0703399999999998</v>
      </c>
      <c r="V311" s="84">
        <f t="shared" si="180"/>
        <v>2.08053</v>
      </c>
      <c r="W311" s="84">
        <f t="shared" si="180"/>
        <v>2.1530399999999998</v>
      </c>
      <c r="X311" s="84">
        <f t="shared" si="180"/>
        <v>2.2040700000000002</v>
      </c>
      <c r="Y311" s="84">
        <f t="shared" si="180"/>
        <v>2.09734</v>
      </c>
      <c r="Z311" s="84">
        <f t="shared" si="180"/>
        <v>1.84992</v>
      </c>
      <c r="AA311" s="84">
        <f t="shared" si="180"/>
        <v>1.6134299999999999</v>
      </c>
    </row>
    <row r="312" spans="1:27" ht="12.75" customHeight="1" outlineLevel="1" x14ac:dyDescent="0.2">
      <c r="A312" s="92" t="s">
        <v>1166</v>
      </c>
      <c r="B312" s="62" t="s">
        <v>231</v>
      </c>
      <c r="C312" s="42" t="s">
        <v>77</v>
      </c>
      <c r="D312" s="43">
        <v>1115.5999999999999</v>
      </c>
      <c r="E312" s="43">
        <v>1017.66</v>
      </c>
      <c r="F312" s="43">
        <v>982.63</v>
      </c>
      <c r="G312" s="43">
        <v>984.08</v>
      </c>
      <c r="H312" s="43">
        <v>1014.64</v>
      </c>
      <c r="I312" s="43">
        <v>1098.99</v>
      </c>
      <c r="J312" s="43">
        <v>1279.4100000000001</v>
      </c>
      <c r="K312" s="43">
        <v>1505.61</v>
      </c>
      <c r="L312" s="43">
        <v>1623.51</v>
      </c>
      <c r="M312" s="43">
        <v>1752.55</v>
      </c>
      <c r="N312" s="43">
        <v>1748.3</v>
      </c>
      <c r="O312" s="43">
        <v>1759.78</v>
      </c>
      <c r="P312" s="43">
        <v>1759.17</v>
      </c>
      <c r="Q312" s="43">
        <v>1758.49</v>
      </c>
      <c r="R312" s="43">
        <v>1718.01</v>
      </c>
      <c r="S312" s="43">
        <v>1685.76</v>
      </c>
      <c r="T312" s="43">
        <v>1656.5</v>
      </c>
      <c r="U312" s="43">
        <v>1621.92</v>
      </c>
      <c r="V312" s="43">
        <v>1632.11</v>
      </c>
      <c r="W312" s="43">
        <v>1704.62</v>
      </c>
      <c r="X312" s="43">
        <v>1755.65</v>
      </c>
      <c r="Y312" s="43">
        <v>1648.92</v>
      </c>
      <c r="Z312" s="43">
        <v>1401.5</v>
      </c>
      <c r="AA312" s="43">
        <v>1165.01</v>
      </c>
    </row>
    <row r="313" spans="1:27" ht="12.75" customHeight="1" outlineLevel="1" x14ac:dyDescent="0.2">
      <c r="A313" s="92" t="s">
        <v>1167</v>
      </c>
      <c r="B313" s="62" t="s">
        <v>88</v>
      </c>
      <c r="C313" s="42" t="s">
        <v>77</v>
      </c>
      <c r="D313" s="43">
        <f>$D$168</f>
        <v>113.12</v>
      </c>
      <c r="E313" s="43">
        <f>$D$168</f>
        <v>113.12</v>
      </c>
      <c r="F313" s="43">
        <f t="shared" ref="F313:AA313" si="181">$D$168</f>
        <v>113.12</v>
      </c>
      <c r="G313" s="43">
        <f t="shared" si="181"/>
        <v>113.12</v>
      </c>
      <c r="H313" s="43">
        <f t="shared" si="181"/>
        <v>113.12</v>
      </c>
      <c r="I313" s="43">
        <f t="shared" si="181"/>
        <v>113.12</v>
      </c>
      <c r="J313" s="43">
        <f t="shared" si="181"/>
        <v>113.12</v>
      </c>
      <c r="K313" s="43">
        <f t="shared" si="181"/>
        <v>113.12</v>
      </c>
      <c r="L313" s="43">
        <f t="shared" si="181"/>
        <v>113.12</v>
      </c>
      <c r="M313" s="43">
        <f t="shared" si="181"/>
        <v>113.12</v>
      </c>
      <c r="N313" s="43">
        <f t="shared" si="181"/>
        <v>113.12</v>
      </c>
      <c r="O313" s="43">
        <f t="shared" si="181"/>
        <v>113.12</v>
      </c>
      <c r="P313" s="43">
        <f t="shared" si="181"/>
        <v>113.12</v>
      </c>
      <c r="Q313" s="43">
        <f t="shared" si="181"/>
        <v>113.12</v>
      </c>
      <c r="R313" s="43">
        <f t="shared" si="181"/>
        <v>113.12</v>
      </c>
      <c r="S313" s="43">
        <f t="shared" si="181"/>
        <v>113.12</v>
      </c>
      <c r="T313" s="43">
        <f t="shared" si="181"/>
        <v>113.12</v>
      </c>
      <c r="U313" s="43">
        <f t="shared" si="181"/>
        <v>113.12</v>
      </c>
      <c r="V313" s="43">
        <f t="shared" si="181"/>
        <v>113.12</v>
      </c>
      <c r="W313" s="43">
        <f t="shared" si="181"/>
        <v>113.12</v>
      </c>
      <c r="X313" s="43">
        <f t="shared" si="181"/>
        <v>113.12</v>
      </c>
      <c r="Y313" s="43">
        <f t="shared" si="181"/>
        <v>113.12</v>
      </c>
      <c r="Z313" s="43">
        <f t="shared" si="181"/>
        <v>113.12</v>
      </c>
      <c r="AA313" s="43">
        <f t="shared" si="181"/>
        <v>113.12</v>
      </c>
    </row>
    <row r="314" spans="1:27" ht="12.75" customHeight="1" outlineLevel="1" x14ac:dyDescent="0.2">
      <c r="A314" s="92" t="s">
        <v>1168</v>
      </c>
      <c r="B314" s="62" t="s">
        <v>81</v>
      </c>
      <c r="C314" s="42" t="s">
        <v>77</v>
      </c>
      <c r="D314" s="43">
        <v>4.6100000000000003</v>
      </c>
      <c r="E314" s="43">
        <v>4.6100000000000003</v>
      </c>
      <c r="F314" s="43">
        <v>4.6100000000000003</v>
      </c>
      <c r="G314" s="43">
        <v>4.6100000000000003</v>
      </c>
      <c r="H314" s="43">
        <v>4.6100000000000003</v>
      </c>
      <c r="I314" s="43">
        <v>4.6100000000000003</v>
      </c>
      <c r="J314" s="43">
        <v>4.6100000000000003</v>
      </c>
      <c r="K314" s="43">
        <v>4.6100000000000003</v>
      </c>
      <c r="L314" s="43">
        <v>4.6100000000000003</v>
      </c>
      <c r="M314" s="43">
        <v>4.6100000000000003</v>
      </c>
      <c r="N314" s="43">
        <v>4.6100000000000003</v>
      </c>
      <c r="O314" s="43">
        <v>4.6100000000000003</v>
      </c>
      <c r="P314" s="43">
        <v>4.6100000000000003</v>
      </c>
      <c r="Q314" s="43">
        <v>4.6100000000000003</v>
      </c>
      <c r="R314" s="43">
        <v>4.6100000000000003</v>
      </c>
      <c r="S314" s="43">
        <v>4.6100000000000003</v>
      </c>
      <c r="T314" s="43">
        <v>4.6100000000000003</v>
      </c>
      <c r="U314" s="43">
        <v>4.6100000000000003</v>
      </c>
      <c r="V314" s="43">
        <v>4.6100000000000003</v>
      </c>
      <c r="W314" s="43">
        <v>4.6100000000000003</v>
      </c>
      <c r="X314" s="43">
        <v>4.6100000000000003</v>
      </c>
      <c r="Y314" s="43">
        <v>4.6100000000000003</v>
      </c>
      <c r="Z314" s="43">
        <v>4.6100000000000003</v>
      </c>
      <c r="AA314" s="43">
        <v>4.6100000000000003</v>
      </c>
    </row>
    <row r="315" spans="1:27" ht="12.75" customHeight="1" outlineLevel="1" x14ac:dyDescent="0.2">
      <c r="A315" s="92" t="s">
        <v>1169</v>
      </c>
      <c r="B315" s="62" t="s">
        <v>79</v>
      </c>
      <c r="C315" s="42" t="s">
        <v>77</v>
      </c>
      <c r="D315" s="43">
        <f>$D$11</f>
        <v>330.69</v>
      </c>
      <c r="E315" s="43">
        <f t="shared" ref="E315:AA315" si="182">$D$11</f>
        <v>330.69</v>
      </c>
      <c r="F315" s="43">
        <f t="shared" si="182"/>
        <v>330.69</v>
      </c>
      <c r="G315" s="43">
        <f t="shared" si="182"/>
        <v>330.69</v>
      </c>
      <c r="H315" s="43">
        <f t="shared" si="182"/>
        <v>330.69</v>
      </c>
      <c r="I315" s="43">
        <f t="shared" si="182"/>
        <v>330.69</v>
      </c>
      <c r="J315" s="43">
        <f t="shared" si="182"/>
        <v>330.69</v>
      </c>
      <c r="K315" s="43">
        <f t="shared" si="182"/>
        <v>330.69</v>
      </c>
      <c r="L315" s="43">
        <f t="shared" si="182"/>
        <v>330.69</v>
      </c>
      <c r="M315" s="43">
        <f t="shared" si="182"/>
        <v>330.69</v>
      </c>
      <c r="N315" s="43">
        <f t="shared" si="182"/>
        <v>330.69</v>
      </c>
      <c r="O315" s="43">
        <f t="shared" si="182"/>
        <v>330.69</v>
      </c>
      <c r="P315" s="43">
        <f t="shared" si="182"/>
        <v>330.69</v>
      </c>
      <c r="Q315" s="43">
        <f t="shared" si="182"/>
        <v>330.69</v>
      </c>
      <c r="R315" s="43">
        <f t="shared" si="182"/>
        <v>330.69</v>
      </c>
      <c r="S315" s="43">
        <f t="shared" si="182"/>
        <v>330.69</v>
      </c>
      <c r="T315" s="43">
        <f t="shared" si="182"/>
        <v>330.69</v>
      </c>
      <c r="U315" s="43">
        <f t="shared" si="182"/>
        <v>330.69</v>
      </c>
      <c r="V315" s="43">
        <f t="shared" si="182"/>
        <v>330.69</v>
      </c>
      <c r="W315" s="43">
        <f t="shared" si="182"/>
        <v>330.69</v>
      </c>
      <c r="X315" s="43">
        <f t="shared" si="182"/>
        <v>330.69</v>
      </c>
      <c r="Y315" s="43">
        <f t="shared" si="182"/>
        <v>330.69</v>
      </c>
      <c r="Z315" s="43">
        <f t="shared" si="182"/>
        <v>330.69</v>
      </c>
      <c r="AA315" s="43">
        <f t="shared" si="182"/>
        <v>330.69</v>
      </c>
    </row>
    <row r="316" spans="1:27" ht="12.75" customHeight="1" x14ac:dyDescent="0.2">
      <c r="A316" s="91" t="s">
        <v>1170</v>
      </c>
      <c r="B316" s="27" t="str">
        <f>"31"&amp;"."&amp;$B$663&amp;"."&amp;$B$664</f>
        <v>31.03.2023</v>
      </c>
      <c r="C316" s="83" t="s">
        <v>74</v>
      </c>
      <c r="D316" s="84">
        <f>ROUND(((D317+D318+D320+D319)/1000),5)</f>
        <v>1.5844499999999999</v>
      </c>
      <c r="E316" s="84">
        <f>ROUND(((E317+E318+E320+E319)/1000),5)</f>
        <v>1.5268600000000001</v>
      </c>
      <c r="F316" s="84">
        <f>ROUND(((F317+F318+F320+F319)/1000),5)</f>
        <v>1.47427</v>
      </c>
      <c r="G316" s="84">
        <f t="shared" ref="G316:AA316" si="183">ROUND(((G317+G318+G320+G319)/1000),5)</f>
        <v>1.48797</v>
      </c>
      <c r="H316" s="84">
        <f t="shared" si="183"/>
        <v>1.5384599999999999</v>
      </c>
      <c r="I316" s="84">
        <f t="shared" si="183"/>
        <v>1.61148</v>
      </c>
      <c r="J316" s="84">
        <f t="shared" si="183"/>
        <v>1.8372200000000001</v>
      </c>
      <c r="K316" s="84">
        <f t="shared" si="183"/>
        <v>1.97759</v>
      </c>
      <c r="L316" s="84">
        <f t="shared" si="183"/>
        <v>2.2074099999999999</v>
      </c>
      <c r="M316" s="84">
        <f t="shared" si="183"/>
        <v>2.3222299999999998</v>
      </c>
      <c r="N316" s="84">
        <f t="shared" si="183"/>
        <v>2.3310499999999998</v>
      </c>
      <c r="O316" s="84">
        <f t="shared" si="183"/>
        <v>2.3622899999999998</v>
      </c>
      <c r="P316" s="84">
        <f t="shared" si="183"/>
        <v>2.3179599999999998</v>
      </c>
      <c r="Q316" s="84">
        <f t="shared" si="183"/>
        <v>2.3295300000000001</v>
      </c>
      <c r="R316" s="84">
        <f t="shared" si="183"/>
        <v>2.3308499999999999</v>
      </c>
      <c r="S316" s="84">
        <f t="shared" si="183"/>
        <v>2.2755299999999998</v>
      </c>
      <c r="T316" s="84">
        <f t="shared" si="183"/>
        <v>2.2182499999999998</v>
      </c>
      <c r="U316" s="84">
        <f t="shared" si="183"/>
        <v>2.12635</v>
      </c>
      <c r="V316" s="84">
        <f t="shared" si="183"/>
        <v>2.1313800000000001</v>
      </c>
      <c r="W316" s="84">
        <f t="shared" si="183"/>
        <v>2.1812200000000002</v>
      </c>
      <c r="X316" s="84">
        <f t="shared" si="183"/>
        <v>2.2228500000000002</v>
      </c>
      <c r="Y316" s="84">
        <f t="shared" si="183"/>
        <v>2.1455500000000001</v>
      </c>
      <c r="Z316" s="84">
        <f t="shared" si="183"/>
        <v>2.0232199999999998</v>
      </c>
      <c r="AA316" s="84">
        <f t="shared" si="183"/>
        <v>1.85077</v>
      </c>
    </row>
    <row r="317" spans="1:27" ht="12.75" customHeight="1" outlineLevel="1" x14ac:dyDescent="0.2">
      <c r="A317" s="92" t="s">
        <v>1171</v>
      </c>
      <c r="B317" s="62" t="s">
        <v>231</v>
      </c>
      <c r="C317" s="42" t="s">
        <v>77</v>
      </c>
      <c r="D317" s="43">
        <v>1136.03</v>
      </c>
      <c r="E317" s="43">
        <v>1078.44</v>
      </c>
      <c r="F317" s="43">
        <v>1025.8499999999999</v>
      </c>
      <c r="G317" s="43">
        <v>1039.55</v>
      </c>
      <c r="H317" s="43">
        <v>1090.04</v>
      </c>
      <c r="I317" s="43">
        <v>1163.06</v>
      </c>
      <c r="J317" s="43">
        <v>1388.8</v>
      </c>
      <c r="K317" s="43">
        <v>1529.17</v>
      </c>
      <c r="L317" s="43">
        <v>1758.99</v>
      </c>
      <c r="M317" s="43">
        <v>1873.81</v>
      </c>
      <c r="N317" s="43">
        <v>1882.63</v>
      </c>
      <c r="O317" s="43">
        <v>1913.87</v>
      </c>
      <c r="P317" s="43">
        <v>1869.54</v>
      </c>
      <c r="Q317" s="43">
        <v>1881.11</v>
      </c>
      <c r="R317" s="43">
        <v>1882.43</v>
      </c>
      <c r="S317" s="43">
        <v>1827.11</v>
      </c>
      <c r="T317" s="43">
        <v>1769.83</v>
      </c>
      <c r="U317" s="43">
        <v>1677.93</v>
      </c>
      <c r="V317" s="43">
        <v>1682.96</v>
      </c>
      <c r="W317" s="43">
        <v>1732.8</v>
      </c>
      <c r="X317" s="43">
        <v>1774.43</v>
      </c>
      <c r="Y317" s="43">
        <v>1697.13</v>
      </c>
      <c r="Z317" s="43">
        <v>1574.8</v>
      </c>
      <c r="AA317" s="43">
        <v>1402.35</v>
      </c>
    </row>
    <row r="318" spans="1:27" ht="12.75" customHeight="1" outlineLevel="1" x14ac:dyDescent="0.2">
      <c r="A318" s="92" t="s">
        <v>1172</v>
      </c>
      <c r="B318" s="62" t="s">
        <v>88</v>
      </c>
      <c r="C318" s="42" t="s">
        <v>77</v>
      </c>
      <c r="D318" s="43">
        <f>$D$168</f>
        <v>113.12</v>
      </c>
      <c r="E318" s="43">
        <f>$D$168</f>
        <v>113.12</v>
      </c>
      <c r="F318" s="43">
        <f t="shared" ref="F318:AA318" si="184">$D$168</f>
        <v>113.12</v>
      </c>
      <c r="G318" s="43">
        <f t="shared" si="184"/>
        <v>113.12</v>
      </c>
      <c r="H318" s="43">
        <f t="shared" si="184"/>
        <v>113.12</v>
      </c>
      <c r="I318" s="43">
        <f t="shared" si="184"/>
        <v>113.12</v>
      </c>
      <c r="J318" s="43">
        <f t="shared" si="184"/>
        <v>113.12</v>
      </c>
      <c r="K318" s="43">
        <f t="shared" si="184"/>
        <v>113.12</v>
      </c>
      <c r="L318" s="43">
        <f t="shared" si="184"/>
        <v>113.12</v>
      </c>
      <c r="M318" s="43">
        <f t="shared" si="184"/>
        <v>113.12</v>
      </c>
      <c r="N318" s="43">
        <f t="shared" si="184"/>
        <v>113.12</v>
      </c>
      <c r="O318" s="43">
        <f t="shared" si="184"/>
        <v>113.12</v>
      </c>
      <c r="P318" s="43">
        <f t="shared" si="184"/>
        <v>113.12</v>
      </c>
      <c r="Q318" s="43">
        <f t="shared" si="184"/>
        <v>113.12</v>
      </c>
      <c r="R318" s="43">
        <f t="shared" si="184"/>
        <v>113.12</v>
      </c>
      <c r="S318" s="43">
        <f t="shared" si="184"/>
        <v>113.12</v>
      </c>
      <c r="T318" s="43">
        <f t="shared" si="184"/>
        <v>113.12</v>
      </c>
      <c r="U318" s="43">
        <f t="shared" si="184"/>
        <v>113.12</v>
      </c>
      <c r="V318" s="43">
        <f t="shared" si="184"/>
        <v>113.12</v>
      </c>
      <c r="W318" s="43">
        <f t="shared" si="184"/>
        <v>113.12</v>
      </c>
      <c r="X318" s="43">
        <f t="shared" si="184"/>
        <v>113.12</v>
      </c>
      <c r="Y318" s="43">
        <f t="shared" si="184"/>
        <v>113.12</v>
      </c>
      <c r="Z318" s="43">
        <f t="shared" si="184"/>
        <v>113.12</v>
      </c>
      <c r="AA318" s="43">
        <f t="shared" si="184"/>
        <v>113.12</v>
      </c>
    </row>
    <row r="319" spans="1:27" ht="12.75" customHeight="1" outlineLevel="1" x14ac:dyDescent="0.2">
      <c r="A319" s="92" t="s">
        <v>1173</v>
      </c>
      <c r="B319" s="62" t="s">
        <v>81</v>
      </c>
      <c r="C319" s="42" t="s">
        <v>77</v>
      </c>
      <c r="D319" s="43">
        <v>4.6100000000000003</v>
      </c>
      <c r="E319" s="43">
        <v>4.6100000000000003</v>
      </c>
      <c r="F319" s="43">
        <v>4.6100000000000003</v>
      </c>
      <c r="G319" s="43">
        <v>4.6100000000000003</v>
      </c>
      <c r="H319" s="43">
        <v>4.6100000000000003</v>
      </c>
      <c r="I319" s="43">
        <v>4.6100000000000003</v>
      </c>
      <c r="J319" s="43">
        <v>4.6100000000000003</v>
      </c>
      <c r="K319" s="43">
        <v>4.6100000000000003</v>
      </c>
      <c r="L319" s="43">
        <v>4.6100000000000003</v>
      </c>
      <c r="M319" s="43">
        <v>4.6100000000000003</v>
      </c>
      <c r="N319" s="43">
        <v>4.6100000000000003</v>
      </c>
      <c r="O319" s="43">
        <v>4.6100000000000003</v>
      </c>
      <c r="P319" s="43">
        <v>4.6100000000000003</v>
      </c>
      <c r="Q319" s="43">
        <v>4.6100000000000003</v>
      </c>
      <c r="R319" s="43">
        <v>4.6100000000000003</v>
      </c>
      <c r="S319" s="43">
        <v>4.6100000000000003</v>
      </c>
      <c r="T319" s="43">
        <v>4.6100000000000003</v>
      </c>
      <c r="U319" s="43">
        <v>4.6100000000000003</v>
      </c>
      <c r="V319" s="43">
        <v>4.6100000000000003</v>
      </c>
      <c r="W319" s="43">
        <v>4.6100000000000003</v>
      </c>
      <c r="X319" s="43">
        <v>4.6100000000000003</v>
      </c>
      <c r="Y319" s="43">
        <v>4.6100000000000003</v>
      </c>
      <c r="Z319" s="43">
        <v>4.6100000000000003</v>
      </c>
      <c r="AA319" s="43">
        <v>4.6100000000000003</v>
      </c>
    </row>
    <row r="320" spans="1:27" ht="12.75" customHeight="1" outlineLevel="1" x14ac:dyDescent="0.2">
      <c r="A320" s="92" t="s">
        <v>1174</v>
      </c>
      <c r="B320" s="62" t="s">
        <v>79</v>
      </c>
      <c r="C320" s="42" t="s">
        <v>77</v>
      </c>
      <c r="D320" s="43">
        <f>$D$11</f>
        <v>330.69</v>
      </c>
      <c r="E320" s="43">
        <f t="shared" ref="E320:AA320" si="185">$D$11</f>
        <v>330.69</v>
      </c>
      <c r="F320" s="43">
        <f t="shared" si="185"/>
        <v>330.69</v>
      </c>
      <c r="G320" s="43">
        <f t="shared" si="185"/>
        <v>330.69</v>
      </c>
      <c r="H320" s="43">
        <f t="shared" si="185"/>
        <v>330.69</v>
      </c>
      <c r="I320" s="43">
        <f t="shared" si="185"/>
        <v>330.69</v>
      </c>
      <c r="J320" s="43">
        <f t="shared" si="185"/>
        <v>330.69</v>
      </c>
      <c r="K320" s="43">
        <f t="shared" si="185"/>
        <v>330.69</v>
      </c>
      <c r="L320" s="43">
        <f t="shared" si="185"/>
        <v>330.69</v>
      </c>
      <c r="M320" s="43">
        <f t="shared" si="185"/>
        <v>330.69</v>
      </c>
      <c r="N320" s="43">
        <f t="shared" si="185"/>
        <v>330.69</v>
      </c>
      <c r="O320" s="43">
        <f t="shared" si="185"/>
        <v>330.69</v>
      </c>
      <c r="P320" s="43">
        <f t="shared" si="185"/>
        <v>330.69</v>
      </c>
      <c r="Q320" s="43">
        <f t="shared" si="185"/>
        <v>330.69</v>
      </c>
      <c r="R320" s="43">
        <f t="shared" si="185"/>
        <v>330.69</v>
      </c>
      <c r="S320" s="43">
        <f t="shared" si="185"/>
        <v>330.69</v>
      </c>
      <c r="T320" s="43">
        <f t="shared" si="185"/>
        <v>330.69</v>
      </c>
      <c r="U320" s="43">
        <f t="shared" si="185"/>
        <v>330.69</v>
      </c>
      <c r="V320" s="43">
        <f t="shared" si="185"/>
        <v>330.69</v>
      </c>
      <c r="W320" s="43">
        <f t="shared" si="185"/>
        <v>330.69</v>
      </c>
      <c r="X320" s="43">
        <f t="shared" si="185"/>
        <v>330.69</v>
      </c>
      <c r="Y320" s="43">
        <f t="shared" si="185"/>
        <v>330.69</v>
      </c>
      <c r="Z320" s="43">
        <f t="shared" si="185"/>
        <v>330.69</v>
      </c>
      <c r="AA320" s="43">
        <f t="shared" si="185"/>
        <v>330.69</v>
      </c>
    </row>
    <row r="321" spans="1:27" ht="12.75" customHeight="1" x14ac:dyDescent="0.2">
      <c r="A321" s="93"/>
      <c r="B321" s="94" t="s">
        <v>385</v>
      </c>
      <c r="C321" s="95"/>
      <c r="D321" s="96"/>
      <c r="E321" s="96"/>
      <c r="F321" s="96"/>
      <c r="G321" s="96"/>
      <c r="I321" s="38"/>
    </row>
    <row r="322" spans="1:27" ht="12.75" customHeight="1" x14ac:dyDescent="0.2">
      <c r="A322" s="93"/>
      <c r="B322" s="94" t="s">
        <v>385</v>
      </c>
      <c r="C322" s="95"/>
      <c r="D322" s="96"/>
      <c r="E322" s="96"/>
      <c r="F322" s="96"/>
      <c r="G322" s="96"/>
      <c r="I322" s="38"/>
    </row>
    <row r="323" spans="1:27" ht="12.75" customHeight="1" x14ac:dyDescent="0.2">
      <c r="A323" s="171" t="s">
        <v>542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3"/>
    </row>
    <row r="324" spans="1:27" ht="25.5" x14ac:dyDescent="0.2">
      <c r="A324" s="25" t="s">
        <v>62</v>
      </c>
      <c r="B324" s="26" t="s">
        <v>203</v>
      </c>
      <c r="C324" s="25" t="s">
        <v>204</v>
      </c>
      <c r="D324" s="26" t="s">
        <v>205</v>
      </c>
      <c r="E324" s="26" t="s">
        <v>206</v>
      </c>
      <c r="F324" s="26" t="s">
        <v>207</v>
      </c>
      <c r="G324" s="26" t="s">
        <v>208</v>
      </c>
      <c r="H324" s="26" t="s">
        <v>209</v>
      </c>
      <c r="I324" s="26" t="s">
        <v>210</v>
      </c>
      <c r="J324" s="26" t="s">
        <v>211</v>
      </c>
      <c r="K324" s="26" t="s">
        <v>212</v>
      </c>
      <c r="L324" s="26" t="s">
        <v>213</v>
      </c>
      <c r="M324" s="26" t="s">
        <v>214</v>
      </c>
      <c r="N324" s="26" t="s">
        <v>215</v>
      </c>
      <c r="O324" s="26" t="s">
        <v>216</v>
      </c>
      <c r="P324" s="26" t="s">
        <v>217</v>
      </c>
      <c r="Q324" s="26" t="s">
        <v>218</v>
      </c>
      <c r="R324" s="26" t="s">
        <v>219</v>
      </c>
      <c r="S324" s="26" t="s">
        <v>220</v>
      </c>
      <c r="T324" s="26" t="s">
        <v>221</v>
      </c>
      <c r="U324" s="26" t="s">
        <v>222</v>
      </c>
      <c r="V324" s="26" t="s">
        <v>223</v>
      </c>
      <c r="W324" s="26" t="s">
        <v>224</v>
      </c>
      <c r="X324" s="26" t="s">
        <v>225</v>
      </c>
      <c r="Y324" s="26" t="s">
        <v>226</v>
      </c>
      <c r="Z324" s="26" t="s">
        <v>227</v>
      </c>
      <c r="AA324" s="26" t="s">
        <v>228</v>
      </c>
    </row>
    <row r="325" spans="1:27" ht="12.75" customHeight="1" x14ac:dyDescent="0.2">
      <c r="A325" s="91" t="s">
        <v>1175</v>
      </c>
      <c r="B325" s="27" t="str">
        <f>"01"&amp;"."&amp;$B$663&amp;"."&amp;$B$664</f>
        <v>01.03.2023</v>
      </c>
      <c r="C325" s="83" t="s">
        <v>74</v>
      </c>
      <c r="D325" s="84">
        <f>ROUND(((D326+D327+D329+D328)/1000),5)</f>
        <v>1.8826700000000001</v>
      </c>
      <c r="E325" s="84">
        <f>ROUND(((E326+E327+E329+E328)/1000),5)</f>
        <v>1.7742199999999999</v>
      </c>
      <c r="F325" s="84">
        <f>ROUND(((F326+F327+F329+F328)/1000),5)</f>
        <v>1.7477199999999999</v>
      </c>
      <c r="G325" s="84">
        <f t="shared" ref="G325:AA325" si="186">ROUND(((G326+G327+G329+G328)/1000),5)</f>
        <v>1.7401</v>
      </c>
      <c r="H325" s="84">
        <f t="shared" si="186"/>
        <v>1.78352</v>
      </c>
      <c r="I325" s="84">
        <f t="shared" si="186"/>
        <v>1.97035</v>
      </c>
      <c r="J325" s="84">
        <f t="shared" si="186"/>
        <v>2.1283099999999999</v>
      </c>
      <c r="K325" s="84">
        <f t="shared" si="186"/>
        <v>2.3468100000000001</v>
      </c>
      <c r="L325" s="84">
        <f t="shared" si="186"/>
        <v>2.4308299999999998</v>
      </c>
      <c r="M325" s="84">
        <f t="shared" si="186"/>
        <v>2.5185</v>
      </c>
      <c r="N325" s="84">
        <f t="shared" si="186"/>
        <v>2.5293700000000001</v>
      </c>
      <c r="O325" s="84">
        <f t="shared" si="186"/>
        <v>2.50271</v>
      </c>
      <c r="P325" s="84">
        <f t="shared" si="186"/>
        <v>2.4783400000000002</v>
      </c>
      <c r="Q325" s="84">
        <f t="shared" si="186"/>
        <v>2.4799199999999999</v>
      </c>
      <c r="R325" s="84">
        <f t="shared" si="186"/>
        <v>2.42882</v>
      </c>
      <c r="S325" s="84">
        <f t="shared" si="186"/>
        <v>2.4151600000000002</v>
      </c>
      <c r="T325" s="84">
        <f t="shared" si="186"/>
        <v>2.3974199999999999</v>
      </c>
      <c r="U325" s="84">
        <f t="shared" si="186"/>
        <v>2.39154</v>
      </c>
      <c r="V325" s="84">
        <f t="shared" si="186"/>
        <v>2.4206599999999998</v>
      </c>
      <c r="W325" s="84">
        <f t="shared" si="186"/>
        <v>2.4255599999999999</v>
      </c>
      <c r="X325" s="84">
        <f t="shared" si="186"/>
        <v>2.4292099999999999</v>
      </c>
      <c r="Y325" s="84">
        <f t="shared" si="186"/>
        <v>2.3633000000000002</v>
      </c>
      <c r="Z325" s="84">
        <f t="shared" si="186"/>
        <v>2.2190099999999999</v>
      </c>
      <c r="AA325" s="84">
        <f t="shared" si="186"/>
        <v>2.1166200000000002</v>
      </c>
    </row>
    <row r="326" spans="1:27" ht="12.75" customHeight="1" outlineLevel="1" x14ac:dyDescent="0.2">
      <c r="A326" s="92" t="s">
        <v>1176</v>
      </c>
      <c r="B326" s="62" t="s">
        <v>231</v>
      </c>
      <c r="C326" s="42" t="s">
        <v>77</v>
      </c>
      <c r="D326" s="43">
        <v>1330.34</v>
      </c>
      <c r="E326" s="43">
        <v>1221.8900000000001</v>
      </c>
      <c r="F326" s="43">
        <v>1195.3900000000001</v>
      </c>
      <c r="G326" s="43">
        <v>1187.77</v>
      </c>
      <c r="H326" s="43">
        <v>1231.19</v>
      </c>
      <c r="I326" s="43">
        <v>1418.02</v>
      </c>
      <c r="J326" s="43">
        <v>1575.98</v>
      </c>
      <c r="K326" s="43">
        <v>1794.48</v>
      </c>
      <c r="L326" s="43">
        <v>1878.5</v>
      </c>
      <c r="M326" s="43">
        <v>1966.17</v>
      </c>
      <c r="N326" s="43">
        <v>1977.04</v>
      </c>
      <c r="O326" s="43">
        <v>1950.38</v>
      </c>
      <c r="P326" s="43">
        <v>1926.01</v>
      </c>
      <c r="Q326" s="43">
        <v>1927.59</v>
      </c>
      <c r="R326" s="43">
        <v>1876.49</v>
      </c>
      <c r="S326" s="43">
        <v>1862.83</v>
      </c>
      <c r="T326" s="43">
        <v>1845.09</v>
      </c>
      <c r="U326" s="43">
        <v>1839.21</v>
      </c>
      <c r="V326" s="43">
        <v>1868.33</v>
      </c>
      <c r="W326" s="43">
        <v>1873.23</v>
      </c>
      <c r="X326" s="43">
        <v>1876.88</v>
      </c>
      <c r="Y326" s="43">
        <v>1810.97</v>
      </c>
      <c r="Z326" s="43">
        <v>1666.68</v>
      </c>
      <c r="AA326" s="43">
        <v>1564.29</v>
      </c>
    </row>
    <row r="327" spans="1:27" ht="12.75" customHeight="1" outlineLevel="1" x14ac:dyDescent="0.2">
      <c r="A327" s="92" t="s">
        <v>1177</v>
      </c>
      <c r="B327" s="62" t="s">
        <v>88</v>
      </c>
      <c r="C327" s="42" t="s">
        <v>77</v>
      </c>
      <c r="D327" s="43">
        <v>217.03</v>
      </c>
      <c r="E327" s="43">
        <f>$D$327</f>
        <v>217.03</v>
      </c>
      <c r="F327" s="43">
        <f t="shared" ref="F327:AA327" si="187">$D$327</f>
        <v>217.03</v>
      </c>
      <c r="G327" s="43">
        <f t="shared" si="187"/>
        <v>217.03</v>
      </c>
      <c r="H327" s="43">
        <f t="shared" si="187"/>
        <v>217.03</v>
      </c>
      <c r="I327" s="43">
        <f t="shared" si="187"/>
        <v>217.03</v>
      </c>
      <c r="J327" s="43">
        <f t="shared" si="187"/>
        <v>217.03</v>
      </c>
      <c r="K327" s="43">
        <f t="shared" si="187"/>
        <v>217.03</v>
      </c>
      <c r="L327" s="43">
        <f t="shared" si="187"/>
        <v>217.03</v>
      </c>
      <c r="M327" s="43">
        <f t="shared" si="187"/>
        <v>217.03</v>
      </c>
      <c r="N327" s="43">
        <f t="shared" si="187"/>
        <v>217.03</v>
      </c>
      <c r="O327" s="43">
        <f t="shared" si="187"/>
        <v>217.03</v>
      </c>
      <c r="P327" s="43">
        <f t="shared" si="187"/>
        <v>217.03</v>
      </c>
      <c r="Q327" s="43">
        <f t="shared" si="187"/>
        <v>217.03</v>
      </c>
      <c r="R327" s="43">
        <f t="shared" si="187"/>
        <v>217.03</v>
      </c>
      <c r="S327" s="43">
        <f t="shared" si="187"/>
        <v>217.03</v>
      </c>
      <c r="T327" s="43">
        <f t="shared" si="187"/>
        <v>217.03</v>
      </c>
      <c r="U327" s="43">
        <f t="shared" si="187"/>
        <v>217.03</v>
      </c>
      <c r="V327" s="43">
        <f t="shared" si="187"/>
        <v>217.03</v>
      </c>
      <c r="W327" s="43">
        <f t="shared" si="187"/>
        <v>217.03</v>
      </c>
      <c r="X327" s="43">
        <f t="shared" si="187"/>
        <v>217.03</v>
      </c>
      <c r="Y327" s="43">
        <f t="shared" si="187"/>
        <v>217.03</v>
      </c>
      <c r="Z327" s="43">
        <f t="shared" si="187"/>
        <v>217.03</v>
      </c>
      <c r="AA327" s="43">
        <f t="shared" si="187"/>
        <v>217.03</v>
      </c>
    </row>
    <row r="328" spans="1:27" ht="12.75" customHeight="1" outlineLevel="1" x14ac:dyDescent="0.2">
      <c r="A328" s="92" t="s">
        <v>1178</v>
      </c>
      <c r="B328" s="62" t="s">
        <v>81</v>
      </c>
      <c r="C328" s="42" t="s">
        <v>77</v>
      </c>
      <c r="D328" s="43">
        <v>4.6100000000000003</v>
      </c>
      <c r="E328" s="43">
        <v>4.6100000000000003</v>
      </c>
      <c r="F328" s="43">
        <v>4.6100000000000003</v>
      </c>
      <c r="G328" s="43">
        <v>4.6100000000000003</v>
      </c>
      <c r="H328" s="43">
        <v>4.6100000000000003</v>
      </c>
      <c r="I328" s="43">
        <v>4.6100000000000003</v>
      </c>
      <c r="J328" s="43">
        <v>4.6100000000000003</v>
      </c>
      <c r="K328" s="43">
        <v>4.6100000000000003</v>
      </c>
      <c r="L328" s="43">
        <v>4.6100000000000003</v>
      </c>
      <c r="M328" s="43">
        <v>4.6100000000000003</v>
      </c>
      <c r="N328" s="43">
        <v>4.6100000000000003</v>
      </c>
      <c r="O328" s="43">
        <v>4.6100000000000003</v>
      </c>
      <c r="P328" s="43">
        <v>4.6100000000000003</v>
      </c>
      <c r="Q328" s="43">
        <v>4.6100000000000003</v>
      </c>
      <c r="R328" s="43">
        <v>4.6100000000000003</v>
      </c>
      <c r="S328" s="43">
        <v>4.6100000000000003</v>
      </c>
      <c r="T328" s="43">
        <v>4.6100000000000003</v>
      </c>
      <c r="U328" s="43">
        <v>4.6100000000000003</v>
      </c>
      <c r="V328" s="43">
        <v>4.6100000000000003</v>
      </c>
      <c r="W328" s="43">
        <v>4.6100000000000003</v>
      </c>
      <c r="X328" s="43">
        <v>4.6100000000000003</v>
      </c>
      <c r="Y328" s="43">
        <v>4.6100000000000003</v>
      </c>
      <c r="Z328" s="43">
        <v>4.6100000000000003</v>
      </c>
      <c r="AA328" s="43">
        <v>4.6100000000000003</v>
      </c>
    </row>
    <row r="329" spans="1:27" ht="12.75" customHeight="1" outlineLevel="1" x14ac:dyDescent="0.2">
      <c r="A329" s="92" t="s">
        <v>1179</v>
      </c>
      <c r="B329" s="62" t="s">
        <v>79</v>
      </c>
      <c r="C329" s="42" t="s">
        <v>77</v>
      </c>
      <c r="D329" s="43">
        <f>$D$11</f>
        <v>330.69</v>
      </c>
      <c r="E329" s="43">
        <f t="shared" ref="E329:AA329" si="188">$D$11</f>
        <v>330.69</v>
      </c>
      <c r="F329" s="43">
        <f t="shared" si="188"/>
        <v>330.69</v>
      </c>
      <c r="G329" s="43">
        <f t="shared" si="188"/>
        <v>330.69</v>
      </c>
      <c r="H329" s="43">
        <f t="shared" si="188"/>
        <v>330.69</v>
      </c>
      <c r="I329" s="43">
        <f t="shared" si="188"/>
        <v>330.69</v>
      </c>
      <c r="J329" s="43">
        <f t="shared" si="188"/>
        <v>330.69</v>
      </c>
      <c r="K329" s="43">
        <f t="shared" si="188"/>
        <v>330.69</v>
      </c>
      <c r="L329" s="43">
        <f t="shared" si="188"/>
        <v>330.69</v>
      </c>
      <c r="M329" s="43">
        <f t="shared" si="188"/>
        <v>330.69</v>
      </c>
      <c r="N329" s="43">
        <f t="shared" si="188"/>
        <v>330.69</v>
      </c>
      <c r="O329" s="43">
        <f t="shared" si="188"/>
        <v>330.69</v>
      </c>
      <c r="P329" s="43">
        <f t="shared" si="188"/>
        <v>330.69</v>
      </c>
      <c r="Q329" s="43">
        <f t="shared" si="188"/>
        <v>330.69</v>
      </c>
      <c r="R329" s="43">
        <f t="shared" si="188"/>
        <v>330.69</v>
      </c>
      <c r="S329" s="43">
        <f t="shared" si="188"/>
        <v>330.69</v>
      </c>
      <c r="T329" s="43">
        <f t="shared" si="188"/>
        <v>330.69</v>
      </c>
      <c r="U329" s="43">
        <f t="shared" si="188"/>
        <v>330.69</v>
      </c>
      <c r="V329" s="43">
        <f t="shared" si="188"/>
        <v>330.69</v>
      </c>
      <c r="W329" s="43">
        <f t="shared" si="188"/>
        <v>330.69</v>
      </c>
      <c r="X329" s="43">
        <f t="shared" si="188"/>
        <v>330.69</v>
      </c>
      <c r="Y329" s="43">
        <f t="shared" si="188"/>
        <v>330.69</v>
      </c>
      <c r="Z329" s="43">
        <f t="shared" si="188"/>
        <v>330.69</v>
      </c>
      <c r="AA329" s="43">
        <f t="shared" si="188"/>
        <v>330.69</v>
      </c>
    </row>
    <row r="330" spans="1:27" ht="12.75" customHeight="1" x14ac:dyDescent="0.2">
      <c r="A330" s="91" t="s">
        <v>1180</v>
      </c>
      <c r="B330" s="27" t="str">
        <f>"02"&amp;"."&amp;$B$663&amp;"."&amp;$B$664</f>
        <v>02.03.2023</v>
      </c>
      <c r="C330" s="83" t="s">
        <v>74</v>
      </c>
      <c r="D330" s="84">
        <f>ROUND(((D331+D332+D334+D333)/1000),5)</f>
        <v>1.80206</v>
      </c>
      <c r="E330" s="84">
        <f>ROUND(((E331+E332+E334+E333)/1000),5)</f>
        <v>1.73967</v>
      </c>
      <c r="F330" s="84">
        <f>ROUND(((F331+F332+F334+F333)/1000),5)</f>
        <v>1.7219899999999999</v>
      </c>
      <c r="G330" s="84">
        <f t="shared" ref="G330:AA330" si="189">ROUND(((G331+G332+G334+G333)/1000),5)</f>
        <v>1.73672</v>
      </c>
      <c r="H330" s="84">
        <f t="shared" si="189"/>
        <v>1.8157000000000001</v>
      </c>
      <c r="I330" s="84">
        <f t="shared" si="189"/>
        <v>2.0301300000000002</v>
      </c>
      <c r="J330" s="84">
        <f t="shared" si="189"/>
        <v>2.17747</v>
      </c>
      <c r="K330" s="84">
        <f t="shared" si="189"/>
        <v>2.2983600000000002</v>
      </c>
      <c r="L330" s="84">
        <f t="shared" si="189"/>
        <v>2.4127100000000001</v>
      </c>
      <c r="M330" s="84">
        <f t="shared" si="189"/>
        <v>2.4231099999999999</v>
      </c>
      <c r="N330" s="84">
        <f t="shared" si="189"/>
        <v>2.4380899999999999</v>
      </c>
      <c r="O330" s="84">
        <f t="shared" si="189"/>
        <v>2.4959899999999999</v>
      </c>
      <c r="P330" s="84">
        <f t="shared" si="189"/>
        <v>2.47641</v>
      </c>
      <c r="Q330" s="84">
        <f t="shared" si="189"/>
        <v>2.4779599999999999</v>
      </c>
      <c r="R330" s="84">
        <f t="shared" si="189"/>
        <v>2.4720200000000001</v>
      </c>
      <c r="S330" s="84">
        <f t="shared" si="189"/>
        <v>2.4257399999999998</v>
      </c>
      <c r="T330" s="84">
        <f t="shared" si="189"/>
        <v>2.3856999999999999</v>
      </c>
      <c r="U330" s="84">
        <f t="shared" si="189"/>
        <v>2.3832399999999998</v>
      </c>
      <c r="V330" s="84">
        <f t="shared" si="189"/>
        <v>2.4277600000000001</v>
      </c>
      <c r="W330" s="84">
        <f t="shared" si="189"/>
        <v>2.4806300000000001</v>
      </c>
      <c r="X330" s="84">
        <f t="shared" si="189"/>
        <v>2.4402300000000001</v>
      </c>
      <c r="Y330" s="84">
        <f t="shared" si="189"/>
        <v>2.3771300000000002</v>
      </c>
      <c r="Z330" s="84">
        <f t="shared" si="189"/>
        <v>2.2718699999999998</v>
      </c>
      <c r="AA330" s="84">
        <f t="shared" si="189"/>
        <v>2.1874400000000001</v>
      </c>
    </row>
    <row r="331" spans="1:27" ht="12.75" customHeight="1" outlineLevel="1" x14ac:dyDescent="0.2">
      <c r="A331" s="92" t="s">
        <v>1181</v>
      </c>
      <c r="B331" s="62" t="s">
        <v>231</v>
      </c>
      <c r="C331" s="42" t="s">
        <v>77</v>
      </c>
      <c r="D331" s="43">
        <v>1249.73</v>
      </c>
      <c r="E331" s="43">
        <v>1187.3399999999999</v>
      </c>
      <c r="F331" s="43">
        <v>1169.6600000000001</v>
      </c>
      <c r="G331" s="43">
        <v>1184.3900000000001</v>
      </c>
      <c r="H331" s="43">
        <v>1263.3699999999999</v>
      </c>
      <c r="I331" s="43">
        <v>1477.8</v>
      </c>
      <c r="J331" s="43">
        <v>1625.14</v>
      </c>
      <c r="K331" s="43">
        <v>1746.03</v>
      </c>
      <c r="L331" s="43">
        <v>1860.38</v>
      </c>
      <c r="M331" s="43">
        <v>1870.78</v>
      </c>
      <c r="N331" s="43">
        <v>1885.76</v>
      </c>
      <c r="O331" s="43">
        <v>1943.66</v>
      </c>
      <c r="P331" s="43">
        <v>1924.08</v>
      </c>
      <c r="Q331" s="43">
        <v>1925.63</v>
      </c>
      <c r="R331" s="43">
        <v>1919.69</v>
      </c>
      <c r="S331" s="43">
        <v>1873.41</v>
      </c>
      <c r="T331" s="43">
        <v>1833.37</v>
      </c>
      <c r="U331" s="43">
        <v>1830.91</v>
      </c>
      <c r="V331" s="43">
        <v>1875.43</v>
      </c>
      <c r="W331" s="43">
        <v>1928.3</v>
      </c>
      <c r="X331" s="43">
        <v>1887.9</v>
      </c>
      <c r="Y331" s="43">
        <v>1824.8</v>
      </c>
      <c r="Z331" s="43">
        <v>1719.54</v>
      </c>
      <c r="AA331" s="43">
        <v>1635.11</v>
      </c>
    </row>
    <row r="332" spans="1:27" ht="12.75" customHeight="1" outlineLevel="1" x14ac:dyDescent="0.2">
      <c r="A332" s="92" t="s">
        <v>1182</v>
      </c>
      <c r="B332" s="62" t="s">
        <v>88</v>
      </c>
      <c r="C332" s="42" t="s">
        <v>77</v>
      </c>
      <c r="D332" s="43">
        <f>$D$327</f>
        <v>217.03</v>
      </c>
      <c r="E332" s="43">
        <f t="shared" ref="E332:AA332" si="190">$D$327</f>
        <v>217.03</v>
      </c>
      <c r="F332" s="43">
        <f t="shared" si="190"/>
        <v>217.03</v>
      </c>
      <c r="G332" s="43">
        <f t="shared" si="190"/>
        <v>217.03</v>
      </c>
      <c r="H332" s="43">
        <f t="shared" si="190"/>
        <v>217.03</v>
      </c>
      <c r="I332" s="43">
        <f t="shared" si="190"/>
        <v>217.03</v>
      </c>
      <c r="J332" s="43">
        <f t="shared" si="190"/>
        <v>217.03</v>
      </c>
      <c r="K332" s="43">
        <f t="shared" si="190"/>
        <v>217.03</v>
      </c>
      <c r="L332" s="43">
        <f t="shared" si="190"/>
        <v>217.03</v>
      </c>
      <c r="M332" s="43">
        <f t="shared" si="190"/>
        <v>217.03</v>
      </c>
      <c r="N332" s="43">
        <f t="shared" si="190"/>
        <v>217.03</v>
      </c>
      <c r="O332" s="43">
        <f t="shared" si="190"/>
        <v>217.03</v>
      </c>
      <c r="P332" s="43">
        <f t="shared" si="190"/>
        <v>217.03</v>
      </c>
      <c r="Q332" s="43">
        <f t="shared" si="190"/>
        <v>217.03</v>
      </c>
      <c r="R332" s="43">
        <f t="shared" si="190"/>
        <v>217.03</v>
      </c>
      <c r="S332" s="43">
        <f t="shared" si="190"/>
        <v>217.03</v>
      </c>
      <c r="T332" s="43">
        <f t="shared" si="190"/>
        <v>217.03</v>
      </c>
      <c r="U332" s="43">
        <f t="shared" si="190"/>
        <v>217.03</v>
      </c>
      <c r="V332" s="43">
        <f t="shared" si="190"/>
        <v>217.03</v>
      </c>
      <c r="W332" s="43">
        <f t="shared" si="190"/>
        <v>217.03</v>
      </c>
      <c r="X332" s="43">
        <f t="shared" si="190"/>
        <v>217.03</v>
      </c>
      <c r="Y332" s="43">
        <f t="shared" si="190"/>
        <v>217.03</v>
      </c>
      <c r="Z332" s="43">
        <f t="shared" si="190"/>
        <v>217.03</v>
      </c>
      <c r="AA332" s="43">
        <f t="shared" si="190"/>
        <v>217.03</v>
      </c>
    </row>
    <row r="333" spans="1:27" ht="12.75" customHeight="1" outlineLevel="1" x14ac:dyDescent="0.2">
      <c r="A333" s="92" t="s">
        <v>1183</v>
      </c>
      <c r="B333" s="62" t="s">
        <v>81</v>
      </c>
      <c r="C333" s="42" t="s">
        <v>77</v>
      </c>
      <c r="D333" s="43">
        <v>4.6100000000000003</v>
      </c>
      <c r="E333" s="43">
        <v>4.6100000000000003</v>
      </c>
      <c r="F333" s="43">
        <v>4.6100000000000003</v>
      </c>
      <c r="G333" s="43">
        <v>4.6100000000000003</v>
      </c>
      <c r="H333" s="43">
        <v>4.6100000000000003</v>
      </c>
      <c r="I333" s="43">
        <v>4.6100000000000003</v>
      </c>
      <c r="J333" s="43">
        <v>4.6100000000000003</v>
      </c>
      <c r="K333" s="43">
        <v>4.6100000000000003</v>
      </c>
      <c r="L333" s="43">
        <v>4.6100000000000003</v>
      </c>
      <c r="M333" s="43">
        <v>4.6100000000000003</v>
      </c>
      <c r="N333" s="43">
        <v>4.6100000000000003</v>
      </c>
      <c r="O333" s="43">
        <v>4.6100000000000003</v>
      </c>
      <c r="P333" s="43">
        <v>4.6100000000000003</v>
      </c>
      <c r="Q333" s="43">
        <v>4.6100000000000003</v>
      </c>
      <c r="R333" s="43">
        <v>4.6100000000000003</v>
      </c>
      <c r="S333" s="43">
        <v>4.6100000000000003</v>
      </c>
      <c r="T333" s="43">
        <v>4.6100000000000003</v>
      </c>
      <c r="U333" s="43">
        <v>4.6100000000000003</v>
      </c>
      <c r="V333" s="43">
        <v>4.6100000000000003</v>
      </c>
      <c r="W333" s="43">
        <v>4.6100000000000003</v>
      </c>
      <c r="X333" s="43">
        <v>4.6100000000000003</v>
      </c>
      <c r="Y333" s="43">
        <v>4.6100000000000003</v>
      </c>
      <c r="Z333" s="43">
        <v>4.6100000000000003</v>
      </c>
      <c r="AA333" s="43">
        <v>4.6100000000000003</v>
      </c>
    </row>
    <row r="334" spans="1:27" ht="12.75" customHeight="1" outlineLevel="1" x14ac:dyDescent="0.2">
      <c r="A334" s="92" t="s">
        <v>1184</v>
      </c>
      <c r="B334" s="62" t="s">
        <v>79</v>
      </c>
      <c r="C334" s="42" t="s">
        <v>77</v>
      </c>
      <c r="D334" s="43">
        <f>$D$11</f>
        <v>330.69</v>
      </c>
      <c r="E334" s="43">
        <f t="shared" ref="E334:AA334" si="191">$D$11</f>
        <v>330.69</v>
      </c>
      <c r="F334" s="43">
        <f t="shared" si="191"/>
        <v>330.69</v>
      </c>
      <c r="G334" s="43">
        <f t="shared" si="191"/>
        <v>330.69</v>
      </c>
      <c r="H334" s="43">
        <f t="shared" si="191"/>
        <v>330.69</v>
      </c>
      <c r="I334" s="43">
        <f t="shared" si="191"/>
        <v>330.69</v>
      </c>
      <c r="J334" s="43">
        <f t="shared" si="191"/>
        <v>330.69</v>
      </c>
      <c r="K334" s="43">
        <f t="shared" si="191"/>
        <v>330.69</v>
      </c>
      <c r="L334" s="43">
        <f t="shared" si="191"/>
        <v>330.69</v>
      </c>
      <c r="M334" s="43">
        <f t="shared" si="191"/>
        <v>330.69</v>
      </c>
      <c r="N334" s="43">
        <f t="shared" si="191"/>
        <v>330.69</v>
      </c>
      <c r="O334" s="43">
        <f t="shared" si="191"/>
        <v>330.69</v>
      </c>
      <c r="P334" s="43">
        <f t="shared" si="191"/>
        <v>330.69</v>
      </c>
      <c r="Q334" s="43">
        <f t="shared" si="191"/>
        <v>330.69</v>
      </c>
      <c r="R334" s="43">
        <f t="shared" si="191"/>
        <v>330.69</v>
      </c>
      <c r="S334" s="43">
        <f t="shared" si="191"/>
        <v>330.69</v>
      </c>
      <c r="T334" s="43">
        <f t="shared" si="191"/>
        <v>330.69</v>
      </c>
      <c r="U334" s="43">
        <f t="shared" si="191"/>
        <v>330.69</v>
      </c>
      <c r="V334" s="43">
        <f t="shared" si="191"/>
        <v>330.69</v>
      </c>
      <c r="W334" s="43">
        <f t="shared" si="191"/>
        <v>330.69</v>
      </c>
      <c r="X334" s="43">
        <f t="shared" si="191"/>
        <v>330.69</v>
      </c>
      <c r="Y334" s="43">
        <f t="shared" si="191"/>
        <v>330.69</v>
      </c>
      <c r="Z334" s="43">
        <f t="shared" si="191"/>
        <v>330.69</v>
      </c>
      <c r="AA334" s="43">
        <f t="shared" si="191"/>
        <v>330.69</v>
      </c>
    </row>
    <row r="335" spans="1:27" ht="12.75" customHeight="1" x14ac:dyDescent="0.2">
      <c r="A335" s="91" t="s">
        <v>1185</v>
      </c>
      <c r="B335" s="27" t="str">
        <f>"03"&amp;"."&amp;$B$663&amp;"."&amp;$B$664</f>
        <v>03.03.2023</v>
      </c>
      <c r="C335" s="83" t="s">
        <v>74</v>
      </c>
      <c r="D335" s="84">
        <f>ROUND(((D336+D337+D339+D338)/1000),5)</f>
        <v>1.9645900000000001</v>
      </c>
      <c r="E335" s="84">
        <f>ROUND(((E336+E337+E339+E338)/1000),5)</f>
        <v>1.7825</v>
      </c>
      <c r="F335" s="84">
        <f>ROUND(((F336+F337+F339+F338)/1000),5)</f>
        <v>1.7327600000000001</v>
      </c>
      <c r="G335" s="84">
        <f t="shared" ref="G335:AA335" si="192">ROUND(((G336+G337+G339+G338)/1000),5)</f>
        <v>1.7342900000000001</v>
      </c>
      <c r="H335" s="84">
        <f t="shared" si="192"/>
        <v>1.79941</v>
      </c>
      <c r="I335" s="84">
        <f t="shared" si="192"/>
        <v>2.0725600000000002</v>
      </c>
      <c r="J335" s="84">
        <f t="shared" si="192"/>
        <v>2.2034899999999999</v>
      </c>
      <c r="K335" s="84">
        <f t="shared" si="192"/>
        <v>2.3110200000000001</v>
      </c>
      <c r="L335" s="84">
        <f t="shared" si="192"/>
        <v>2.41452</v>
      </c>
      <c r="M335" s="84">
        <f t="shared" si="192"/>
        <v>2.4269599999999998</v>
      </c>
      <c r="N335" s="84">
        <f t="shared" si="192"/>
        <v>2.4386000000000001</v>
      </c>
      <c r="O335" s="84">
        <f t="shared" si="192"/>
        <v>2.4900500000000001</v>
      </c>
      <c r="P335" s="84">
        <f t="shared" si="192"/>
        <v>2.46387</v>
      </c>
      <c r="Q335" s="84">
        <f t="shared" si="192"/>
        <v>2.46651</v>
      </c>
      <c r="R335" s="84">
        <f t="shared" si="192"/>
        <v>2.4571800000000001</v>
      </c>
      <c r="S335" s="84">
        <f t="shared" si="192"/>
        <v>2.4213399999999998</v>
      </c>
      <c r="T335" s="84">
        <f t="shared" si="192"/>
        <v>2.3829400000000001</v>
      </c>
      <c r="U335" s="84">
        <f t="shared" si="192"/>
        <v>2.3831899999999999</v>
      </c>
      <c r="V335" s="84">
        <f t="shared" si="192"/>
        <v>2.4168400000000001</v>
      </c>
      <c r="W335" s="84">
        <f t="shared" si="192"/>
        <v>2.4817200000000001</v>
      </c>
      <c r="X335" s="84">
        <f t="shared" si="192"/>
        <v>2.4281199999999998</v>
      </c>
      <c r="Y335" s="84">
        <f t="shared" si="192"/>
        <v>2.3744000000000001</v>
      </c>
      <c r="Z335" s="84">
        <f t="shared" si="192"/>
        <v>2.2211099999999999</v>
      </c>
      <c r="AA335" s="84">
        <f t="shared" si="192"/>
        <v>2.1494300000000002</v>
      </c>
    </row>
    <row r="336" spans="1:27" ht="12.75" customHeight="1" outlineLevel="1" x14ac:dyDescent="0.2">
      <c r="A336" s="92" t="s">
        <v>1186</v>
      </c>
      <c r="B336" s="62" t="s">
        <v>231</v>
      </c>
      <c r="C336" s="42" t="s">
        <v>77</v>
      </c>
      <c r="D336" s="43">
        <v>1412.26</v>
      </c>
      <c r="E336" s="43">
        <v>1230.17</v>
      </c>
      <c r="F336" s="43">
        <v>1180.43</v>
      </c>
      <c r="G336" s="43">
        <v>1181.96</v>
      </c>
      <c r="H336" s="43">
        <v>1247.08</v>
      </c>
      <c r="I336" s="43">
        <v>1520.23</v>
      </c>
      <c r="J336" s="43">
        <v>1651.16</v>
      </c>
      <c r="K336" s="43">
        <v>1758.69</v>
      </c>
      <c r="L336" s="43">
        <v>1862.19</v>
      </c>
      <c r="M336" s="43">
        <v>1874.63</v>
      </c>
      <c r="N336" s="43">
        <v>1886.27</v>
      </c>
      <c r="O336" s="43">
        <v>1937.72</v>
      </c>
      <c r="P336" s="43">
        <v>1911.54</v>
      </c>
      <c r="Q336" s="43">
        <v>1914.18</v>
      </c>
      <c r="R336" s="43">
        <v>1904.85</v>
      </c>
      <c r="S336" s="43">
        <v>1869.01</v>
      </c>
      <c r="T336" s="43">
        <v>1830.61</v>
      </c>
      <c r="U336" s="43">
        <v>1830.86</v>
      </c>
      <c r="V336" s="43">
        <v>1864.51</v>
      </c>
      <c r="W336" s="43">
        <v>1929.39</v>
      </c>
      <c r="X336" s="43">
        <v>1875.79</v>
      </c>
      <c r="Y336" s="43">
        <v>1822.07</v>
      </c>
      <c r="Z336" s="43">
        <v>1668.78</v>
      </c>
      <c r="AA336" s="43">
        <v>1597.1</v>
      </c>
    </row>
    <row r="337" spans="1:27" ht="12.75" customHeight="1" outlineLevel="1" x14ac:dyDescent="0.2">
      <c r="A337" s="92" t="s">
        <v>1187</v>
      </c>
      <c r="B337" s="62" t="s">
        <v>88</v>
      </c>
      <c r="C337" s="42" t="s">
        <v>77</v>
      </c>
      <c r="D337" s="43">
        <f>$D$327</f>
        <v>217.03</v>
      </c>
      <c r="E337" s="43">
        <f t="shared" ref="E337:AA337" si="193">$D$327</f>
        <v>217.03</v>
      </c>
      <c r="F337" s="43">
        <f t="shared" si="193"/>
        <v>217.03</v>
      </c>
      <c r="G337" s="43">
        <f t="shared" si="193"/>
        <v>217.03</v>
      </c>
      <c r="H337" s="43">
        <f t="shared" si="193"/>
        <v>217.03</v>
      </c>
      <c r="I337" s="43">
        <f t="shared" si="193"/>
        <v>217.03</v>
      </c>
      <c r="J337" s="43">
        <f t="shared" si="193"/>
        <v>217.03</v>
      </c>
      <c r="K337" s="43">
        <f t="shared" si="193"/>
        <v>217.03</v>
      </c>
      <c r="L337" s="43">
        <f t="shared" si="193"/>
        <v>217.03</v>
      </c>
      <c r="M337" s="43">
        <f t="shared" si="193"/>
        <v>217.03</v>
      </c>
      <c r="N337" s="43">
        <f t="shared" si="193"/>
        <v>217.03</v>
      </c>
      <c r="O337" s="43">
        <f t="shared" si="193"/>
        <v>217.03</v>
      </c>
      <c r="P337" s="43">
        <f t="shared" si="193"/>
        <v>217.03</v>
      </c>
      <c r="Q337" s="43">
        <f t="shared" si="193"/>
        <v>217.03</v>
      </c>
      <c r="R337" s="43">
        <f t="shared" si="193"/>
        <v>217.03</v>
      </c>
      <c r="S337" s="43">
        <f t="shared" si="193"/>
        <v>217.03</v>
      </c>
      <c r="T337" s="43">
        <f t="shared" si="193"/>
        <v>217.03</v>
      </c>
      <c r="U337" s="43">
        <f t="shared" si="193"/>
        <v>217.03</v>
      </c>
      <c r="V337" s="43">
        <f t="shared" si="193"/>
        <v>217.03</v>
      </c>
      <c r="W337" s="43">
        <f t="shared" si="193"/>
        <v>217.03</v>
      </c>
      <c r="X337" s="43">
        <f t="shared" si="193"/>
        <v>217.03</v>
      </c>
      <c r="Y337" s="43">
        <f t="shared" si="193"/>
        <v>217.03</v>
      </c>
      <c r="Z337" s="43">
        <f t="shared" si="193"/>
        <v>217.03</v>
      </c>
      <c r="AA337" s="43">
        <f t="shared" si="193"/>
        <v>217.03</v>
      </c>
    </row>
    <row r="338" spans="1:27" ht="12.75" customHeight="1" outlineLevel="1" x14ac:dyDescent="0.2">
      <c r="A338" s="92" t="s">
        <v>1188</v>
      </c>
      <c r="B338" s="62" t="s">
        <v>81</v>
      </c>
      <c r="C338" s="42" t="s">
        <v>77</v>
      </c>
      <c r="D338" s="43">
        <v>4.6100000000000003</v>
      </c>
      <c r="E338" s="43">
        <v>4.6100000000000003</v>
      </c>
      <c r="F338" s="43">
        <v>4.6100000000000003</v>
      </c>
      <c r="G338" s="43">
        <v>4.6100000000000003</v>
      </c>
      <c r="H338" s="43">
        <v>4.6100000000000003</v>
      </c>
      <c r="I338" s="43">
        <v>4.6100000000000003</v>
      </c>
      <c r="J338" s="43">
        <v>4.6100000000000003</v>
      </c>
      <c r="K338" s="43">
        <v>4.6100000000000003</v>
      </c>
      <c r="L338" s="43">
        <v>4.6100000000000003</v>
      </c>
      <c r="M338" s="43">
        <v>4.6100000000000003</v>
      </c>
      <c r="N338" s="43">
        <v>4.6100000000000003</v>
      </c>
      <c r="O338" s="43">
        <v>4.6100000000000003</v>
      </c>
      <c r="P338" s="43">
        <v>4.6100000000000003</v>
      </c>
      <c r="Q338" s="43">
        <v>4.6100000000000003</v>
      </c>
      <c r="R338" s="43">
        <v>4.6100000000000003</v>
      </c>
      <c r="S338" s="43">
        <v>4.6100000000000003</v>
      </c>
      <c r="T338" s="43">
        <v>4.6100000000000003</v>
      </c>
      <c r="U338" s="43">
        <v>4.6100000000000003</v>
      </c>
      <c r="V338" s="43">
        <v>4.6100000000000003</v>
      </c>
      <c r="W338" s="43">
        <v>4.6100000000000003</v>
      </c>
      <c r="X338" s="43">
        <v>4.6100000000000003</v>
      </c>
      <c r="Y338" s="43">
        <v>4.6100000000000003</v>
      </c>
      <c r="Z338" s="43">
        <v>4.6100000000000003</v>
      </c>
      <c r="AA338" s="43">
        <v>4.6100000000000003</v>
      </c>
    </row>
    <row r="339" spans="1:27" ht="12.75" customHeight="1" outlineLevel="1" x14ac:dyDescent="0.2">
      <c r="A339" s="92" t="s">
        <v>1189</v>
      </c>
      <c r="B339" s="62" t="s">
        <v>79</v>
      </c>
      <c r="C339" s="42" t="s">
        <v>77</v>
      </c>
      <c r="D339" s="43">
        <f>$D$11</f>
        <v>330.69</v>
      </c>
      <c r="E339" s="43">
        <f t="shared" ref="E339:AA339" si="194">$D$11</f>
        <v>330.69</v>
      </c>
      <c r="F339" s="43">
        <f t="shared" si="194"/>
        <v>330.69</v>
      </c>
      <c r="G339" s="43">
        <f t="shared" si="194"/>
        <v>330.69</v>
      </c>
      <c r="H339" s="43">
        <f t="shared" si="194"/>
        <v>330.69</v>
      </c>
      <c r="I339" s="43">
        <f t="shared" si="194"/>
        <v>330.69</v>
      </c>
      <c r="J339" s="43">
        <f t="shared" si="194"/>
        <v>330.69</v>
      </c>
      <c r="K339" s="43">
        <f t="shared" si="194"/>
        <v>330.69</v>
      </c>
      <c r="L339" s="43">
        <f t="shared" si="194"/>
        <v>330.69</v>
      </c>
      <c r="M339" s="43">
        <f t="shared" si="194"/>
        <v>330.69</v>
      </c>
      <c r="N339" s="43">
        <f t="shared" si="194"/>
        <v>330.69</v>
      </c>
      <c r="O339" s="43">
        <f t="shared" si="194"/>
        <v>330.69</v>
      </c>
      <c r="P339" s="43">
        <f t="shared" si="194"/>
        <v>330.69</v>
      </c>
      <c r="Q339" s="43">
        <f t="shared" si="194"/>
        <v>330.69</v>
      </c>
      <c r="R339" s="43">
        <f t="shared" si="194"/>
        <v>330.69</v>
      </c>
      <c r="S339" s="43">
        <f t="shared" si="194"/>
        <v>330.69</v>
      </c>
      <c r="T339" s="43">
        <f t="shared" si="194"/>
        <v>330.69</v>
      </c>
      <c r="U339" s="43">
        <f t="shared" si="194"/>
        <v>330.69</v>
      </c>
      <c r="V339" s="43">
        <f t="shared" si="194"/>
        <v>330.69</v>
      </c>
      <c r="W339" s="43">
        <f t="shared" si="194"/>
        <v>330.69</v>
      </c>
      <c r="X339" s="43">
        <f t="shared" si="194"/>
        <v>330.69</v>
      </c>
      <c r="Y339" s="43">
        <f t="shared" si="194"/>
        <v>330.69</v>
      </c>
      <c r="Z339" s="43">
        <f t="shared" si="194"/>
        <v>330.69</v>
      </c>
      <c r="AA339" s="43">
        <f t="shared" si="194"/>
        <v>330.69</v>
      </c>
    </row>
    <row r="340" spans="1:27" ht="12.75" customHeight="1" x14ac:dyDescent="0.2">
      <c r="A340" s="91" t="s">
        <v>1190</v>
      </c>
      <c r="B340" s="27" t="str">
        <f>"04"&amp;"."&amp;$B$663&amp;"."&amp;$B$664</f>
        <v>04.03.2023</v>
      </c>
      <c r="C340" s="83" t="s">
        <v>74</v>
      </c>
      <c r="D340" s="84">
        <f>ROUND(((D341+D342+D344+D343)/1000),5)</f>
        <v>2.1607500000000002</v>
      </c>
      <c r="E340" s="84">
        <f>ROUND(((E341+E342+E344+E343)/1000),5)</f>
        <v>2.07273</v>
      </c>
      <c r="F340" s="84">
        <f>ROUND(((F341+F342+F344+F343)/1000),5)</f>
        <v>1.92584</v>
      </c>
      <c r="G340" s="84">
        <f t="shared" ref="G340:AA340" si="195">ROUND(((G341+G342+G344+G343)/1000),5)</f>
        <v>1.88466</v>
      </c>
      <c r="H340" s="84">
        <f t="shared" si="195"/>
        <v>1.9455</v>
      </c>
      <c r="I340" s="84">
        <f t="shared" si="195"/>
        <v>2.0798999999999999</v>
      </c>
      <c r="J340" s="84">
        <f t="shared" si="195"/>
        <v>2.1126299999999998</v>
      </c>
      <c r="K340" s="84">
        <f t="shared" si="195"/>
        <v>2.1703899999999998</v>
      </c>
      <c r="L340" s="84">
        <f t="shared" si="195"/>
        <v>2.3124400000000001</v>
      </c>
      <c r="M340" s="84">
        <f t="shared" si="195"/>
        <v>2.3988</v>
      </c>
      <c r="N340" s="84">
        <f t="shared" si="195"/>
        <v>2.4331900000000002</v>
      </c>
      <c r="O340" s="84">
        <f t="shared" si="195"/>
        <v>2.4414799999999999</v>
      </c>
      <c r="P340" s="84">
        <f t="shared" si="195"/>
        <v>2.4359600000000001</v>
      </c>
      <c r="Q340" s="84">
        <f t="shared" si="195"/>
        <v>2.4303699999999999</v>
      </c>
      <c r="R340" s="84">
        <f t="shared" si="195"/>
        <v>2.39276</v>
      </c>
      <c r="S340" s="84">
        <f t="shared" si="195"/>
        <v>2.38836</v>
      </c>
      <c r="T340" s="84">
        <f t="shared" si="195"/>
        <v>2.3852099999999998</v>
      </c>
      <c r="U340" s="84">
        <f t="shared" si="195"/>
        <v>2.4012699999999998</v>
      </c>
      <c r="V340" s="84">
        <f t="shared" si="195"/>
        <v>2.4349400000000001</v>
      </c>
      <c r="W340" s="84">
        <f t="shared" si="195"/>
        <v>2.4425599999999998</v>
      </c>
      <c r="X340" s="84">
        <f t="shared" si="195"/>
        <v>2.4483600000000001</v>
      </c>
      <c r="Y340" s="84">
        <f t="shared" si="195"/>
        <v>2.4113600000000002</v>
      </c>
      <c r="Z340" s="84">
        <f t="shared" si="195"/>
        <v>2.2453599999999998</v>
      </c>
      <c r="AA340" s="84">
        <f t="shared" si="195"/>
        <v>2.1761200000000001</v>
      </c>
    </row>
    <row r="341" spans="1:27" ht="12.75" customHeight="1" outlineLevel="1" x14ac:dyDescent="0.2">
      <c r="A341" s="92" t="s">
        <v>1191</v>
      </c>
      <c r="B341" s="62" t="s">
        <v>231</v>
      </c>
      <c r="C341" s="42" t="s">
        <v>77</v>
      </c>
      <c r="D341" s="43">
        <v>1608.42</v>
      </c>
      <c r="E341" s="43">
        <v>1520.4</v>
      </c>
      <c r="F341" s="43">
        <v>1373.51</v>
      </c>
      <c r="G341" s="43">
        <v>1332.33</v>
      </c>
      <c r="H341" s="43">
        <v>1393.17</v>
      </c>
      <c r="I341" s="43">
        <v>1527.57</v>
      </c>
      <c r="J341" s="43">
        <v>1560.3</v>
      </c>
      <c r="K341" s="43">
        <v>1618.06</v>
      </c>
      <c r="L341" s="43">
        <v>1760.11</v>
      </c>
      <c r="M341" s="43">
        <v>1846.47</v>
      </c>
      <c r="N341" s="43">
        <v>1880.86</v>
      </c>
      <c r="O341" s="43">
        <v>1889.15</v>
      </c>
      <c r="P341" s="43">
        <v>1883.63</v>
      </c>
      <c r="Q341" s="43">
        <v>1878.04</v>
      </c>
      <c r="R341" s="43">
        <v>1840.43</v>
      </c>
      <c r="S341" s="43">
        <v>1836.03</v>
      </c>
      <c r="T341" s="43">
        <v>1832.88</v>
      </c>
      <c r="U341" s="43">
        <v>1848.94</v>
      </c>
      <c r="V341" s="43">
        <v>1882.61</v>
      </c>
      <c r="W341" s="43">
        <v>1890.23</v>
      </c>
      <c r="X341" s="43">
        <v>1896.03</v>
      </c>
      <c r="Y341" s="43">
        <v>1859.03</v>
      </c>
      <c r="Z341" s="43">
        <v>1693.03</v>
      </c>
      <c r="AA341" s="43">
        <v>1623.79</v>
      </c>
    </row>
    <row r="342" spans="1:27" ht="12.75" customHeight="1" outlineLevel="1" x14ac:dyDescent="0.2">
      <c r="A342" s="92" t="s">
        <v>1192</v>
      </c>
      <c r="B342" s="62" t="s">
        <v>88</v>
      </c>
      <c r="C342" s="42" t="s">
        <v>77</v>
      </c>
      <c r="D342" s="43">
        <f>$D$327</f>
        <v>217.03</v>
      </c>
      <c r="E342" s="43">
        <f t="shared" ref="E342:AA342" si="196">$D$327</f>
        <v>217.03</v>
      </c>
      <c r="F342" s="43">
        <f t="shared" si="196"/>
        <v>217.03</v>
      </c>
      <c r="G342" s="43">
        <f t="shared" si="196"/>
        <v>217.03</v>
      </c>
      <c r="H342" s="43">
        <f t="shared" si="196"/>
        <v>217.03</v>
      </c>
      <c r="I342" s="43">
        <f t="shared" si="196"/>
        <v>217.03</v>
      </c>
      <c r="J342" s="43">
        <f t="shared" si="196"/>
        <v>217.03</v>
      </c>
      <c r="K342" s="43">
        <f t="shared" si="196"/>
        <v>217.03</v>
      </c>
      <c r="L342" s="43">
        <f t="shared" si="196"/>
        <v>217.03</v>
      </c>
      <c r="M342" s="43">
        <f t="shared" si="196"/>
        <v>217.03</v>
      </c>
      <c r="N342" s="43">
        <f t="shared" si="196"/>
        <v>217.03</v>
      </c>
      <c r="O342" s="43">
        <f t="shared" si="196"/>
        <v>217.03</v>
      </c>
      <c r="P342" s="43">
        <f t="shared" si="196"/>
        <v>217.03</v>
      </c>
      <c r="Q342" s="43">
        <f t="shared" si="196"/>
        <v>217.03</v>
      </c>
      <c r="R342" s="43">
        <f t="shared" si="196"/>
        <v>217.03</v>
      </c>
      <c r="S342" s="43">
        <f t="shared" si="196"/>
        <v>217.03</v>
      </c>
      <c r="T342" s="43">
        <f t="shared" si="196"/>
        <v>217.03</v>
      </c>
      <c r="U342" s="43">
        <f t="shared" si="196"/>
        <v>217.03</v>
      </c>
      <c r="V342" s="43">
        <f t="shared" si="196"/>
        <v>217.03</v>
      </c>
      <c r="W342" s="43">
        <f t="shared" si="196"/>
        <v>217.03</v>
      </c>
      <c r="X342" s="43">
        <f t="shared" si="196"/>
        <v>217.03</v>
      </c>
      <c r="Y342" s="43">
        <f t="shared" si="196"/>
        <v>217.03</v>
      </c>
      <c r="Z342" s="43">
        <f t="shared" si="196"/>
        <v>217.03</v>
      </c>
      <c r="AA342" s="43">
        <f t="shared" si="196"/>
        <v>217.03</v>
      </c>
    </row>
    <row r="343" spans="1:27" ht="12.75" customHeight="1" outlineLevel="1" x14ac:dyDescent="0.2">
      <c r="A343" s="92" t="s">
        <v>1193</v>
      </c>
      <c r="B343" s="62" t="s">
        <v>81</v>
      </c>
      <c r="C343" s="42" t="s">
        <v>77</v>
      </c>
      <c r="D343" s="43">
        <v>4.6100000000000003</v>
      </c>
      <c r="E343" s="43">
        <v>4.6100000000000003</v>
      </c>
      <c r="F343" s="43">
        <v>4.6100000000000003</v>
      </c>
      <c r="G343" s="43">
        <v>4.6100000000000003</v>
      </c>
      <c r="H343" s="43">
        <v>4.6100000000000003</v>
      </c>
      <c r="I343" s="43">
        <v>4.6100000000000003</v>
      </c>
      <c r="J343" s="43">
        <v>4.6100000000000003</v>
      </c>
      <c r="K343" s="43">
        <v>4.6100000000000003</v>
      </c>
      <c r="L343" s="43">
        <v>4.6100000000000003</v>
      </c>
      <c r="M343" s="43">
        <v>4.6100000000000003</v>
      </c>
      <c r="N343" s="43">
        <v>4.6100000000000003</v>
      </c>
      <c r="O343" s="43">
        <v>4.6100000000000003</v>
      </c>
      <c r="P343" s="43">
        <v>4.6100000000000003</v>
      </c>
      <c r="Q343" s="43">
        <v>4.6100000000000003</v>
      </c>
      <c r="R343" s="43">
        <v>4.6100000000000003</v>
      </c>
      <c r="S343" s="43">
        <v>4.6100000000000003</v>
      </c>
      <c r="T343" s="43">
        <v>4.6100000000000003</v>
      </c>
      <c r="U343" s="43">
        <v>4.6100000000000003</v>
      </c>
      <c r="V343" s="43">
        <v>4.6100000000000003</v>
      </c>
      <c r="W343" s="43">
        <v>4.6100000000000003</v>
      </c>
      <c r="X343" s="43">
        <v>4.6100000000000003</v>
      </c>
      <c r="Y343" s="43">
        <v>4.6100000000000003</v>
      </c>
      <c r="Z343" s="43">
        <v>4.6100000000000003</v>
      </c>
      <c r="AA343" s="43">
        <v>4.6100000000000003</v>
      </c>
    </row>
    <row r="344" spans="1:27" ht="12.75" customHeight="1" outlineLevel="1" x14ac:dyDescent="0.2">
      <c r="A344" s="92" t="s">
        <v>1194</v>
      </c>
      <c r="B344" s="62" t="s">
        <v>79</v>
      </c>
      <c r="C344" s="42" t="s">
        <v>77</v>
      </c>
      <c r="D344" s="43">
        <f>$D$11</f>
        <v>330.69</v>
      </c>
      <c r="E344" s="43">
        <f t="shared" ref="E344:AA344" si="197">$D$11</f>
        <v>330.69</v>
      </c>
      <c r="F344" s="43">
        <f t="shared" si="197"/>
        <v>330.69</v>
      </c>
      <c r="G344" s="43">
        <f t="shared" si="197"/>
        <v>330.69</v>
      </c>
      <c r="H344" s="43">
        <f t="shared" si="197"/>
        <v>330.69</v>
      </c>
      <c r="I344" s="43">
        <f t="shared" si="197"/>
        <v>330.69</v>
      </c>
      <c r="J344" s="43">
        <f t="shared" si="197"/>
        <v>330.69</v>
      </c>
      <c r="K344" s="43">
        <f t="shared" si="197"/>
        <v>330.69</v>
      </c>
      <c r="L344" s="43">
        <f t="shared" si="197"/>
        <v>330.69</v>
      </c>
      <c r="M344" s="43">
        <f t="shared" si="197"/>
        <v>330.69</v>
      </c>
      <c r="N344" s="43">
        <f t="shared" si="197"/>
        <v>330.69</v>
      </c>
      <c r="O344" s="43">
        <f t="shared" si="197"/>
        <v>330.69</v>
      </c>
      <c r="P344" s="43">
        <f t="shared" si="197"/>
        <v>330.69</v>
      </c>
      <c r="Q344" s="43">
        <f t="shared" si="197"/>
        <v>330.69</v>
      </c>
      <c r="R344" s="43">
        <f t="shared" si="197"/>
        <v>330.69</v>
      </c>
      <c r="S344" s="43">
        <f t="shared" si="197"/>
        <v>330.69</v>
      </c>
      <c r="T344" s="43">
        <f t="shared" si="197"/>
        <v>330.69</v>
      </c>
      <c r="U344" s="43">
        <f t="shared" si="197"/>
        <v>330.69</v>
      </c>
      <c r="V344" s="43">
        <f t="shared" si="197"/>
        <v>330.69</v>
      </c>
      <c r="W344" s="43">
        <f t="shared" si="197"/>
        <v>330.69</v>
      </c>
      <c r="X344" s="43">
        <f t="shared" si="197"/>
        <v>330.69</v>
      </c>
      <c r="Y344" s="43">
        <f t="shared" si="197"/>
        <v>330.69</v>
      </c>
      <c r="Z344" s="43">
        <f t="shared" si="197"/>
        <v>330.69</v>
      </c>
      <c r="AA344" s="43">
        <f t="shared" si="197"/>
        <v>330.69</v>
      </c>
    </row>
    <row r="345" spans="1:27" ht="12.75" customHeight="1" x14ac:dyDescent="0.2">
      <c r="A345" s="91" t="s">
        <v>1195</v>
      </c>
      <c r="B345" s="27" t="str">
        <f>"05"&amp;"."&amp;$B$663&amp;"."&amp;$B$664</f>
        <v>05.03.2023</v>
      </c>
      <c r="C345" s="83" t="s">
        <v>74</v>
      </c>
      <c r="D345" s="84">
        <f>ROUND(((D346+D347+D349+D348)/1000),5)</f>
        <v>2.1063999999999998</v>
      </c>
      <c r="E345" s="84">
        <f>ROUND(((E346+E347+E349+E348)/1000),5)</f>
        <v>1.9843999999999999</v>
      </c>
      <c r="F345" s="84">
        <f>ROUND(((F346+F347+F349+F348)/1000),5)</f>
        <v>1.85429</v>
      </c>
      <c r="G345" s="84">
        <f t="shared" ref="G345:AA345" si="198">ROUND(((G346+G347+G349+G348)/1000),5)</f>
        <v>1.82277</v>
      </c>
      <c r="H345" s="84">
        <f t="shared" si="198"/>
        <v>1.8862300000000001</v>
      </c>
      <c r="I345" s="84">
        <f t="shared" si="198"/>
        <v>1.9859599999999999</v>
      </c>
      <c r="J345" s="84">
        <f t="shared" si="198"/>
        <v>2.0018799999999999</v>
      </c>
      <c r="K345" s="84">
        <f t="shared" si="198"/>
        <v>2.1022400000000001</v>
      </c>
      <c r="L345" s="84">
        <f t="shared" si="198"/>
        <v>2.2006999999999999</v>
      </c>
      <c r="M345" s="84">
        <f t="shared" si="198"/>
        <v>2.3777599999999999</v>
      </c>
      <c r="N345" s="84">
        <f t="shared" si="198"/>
        <v>2.4267799999999999</v>
      </c>
      <c r="O345" s="84">
        <f t="shared" si="198"/>
        <v>2.43981</v>
      </c>
      <c r="P345" s="84">
        <f t="shared" si="198"/>
        <v>2.4365800000000002</v>
      </c>
      <c r="Q345" s="84">
        <f t="shared" si="198"/>
        <v>2.4344899999999998</v>
      </c>
      <c r="R345" s="84">
        <f t="shared" si="198"/>
        <v>2.4021400000000002</v>
      </c>
      <c r="S345" s="84">
        <f t="shared" si="198"/>
        <v>2.4036</v>
      </c>
      <c r="T345" s="84">
        <f t="shared" si="198"/>
        <v>2.4026200000000002</v>
      </c>
      <c r="U345" s="84">
        <f t="shared" si="198"/>
        <v>2.4189699999999998</v>
      </c>
      <c r="V345" s="84">
        <f t="shared" si="198"/>
        <v>2.46549</v>
      </c>
      <c r="W345" s="84">
        <f t="shared" si="198"/>
        <v>2.4614500000000001</v>
      </c>
      <c r="X345" s="84">
        <f t="shared" si="198"/>
        <v>2.4714499999999999</v>
      </c>
      <c r="Y345" s="84">
        <f t="shared" si="198"/>
        <v>2.4332099999999999</v>
      </c>
      <c r="Z345" s="84">
        <f t="shared" si="198"/>
        <v>2.2835899999999998</v>
      </c>
      <c r="AA345" s="84">
        <f t="shared" si="198"/>
        <v>2.1991999999999998</v>
      </c>
    </row>
    <row r="346" spans="1:27" ht="12.75" customHeight="1" outlineLevel="1" x14ac:dyDescent="0.2">
      <c r="A346" s="92" t="s">
        <v>1196</v>
      </c>
      <c r="B346" s="62" t="s">
        <v>231</v>
      </c>
      <c r="C346" s="42" t="s">
        <v>77</v>
      </c>
      <c r="D346" s="43">
        <v>1554.07</v>
      </c>
      <c r="E346" s="43">
        <v>1432.07</v>
      </c>
      <c r="F346" s="43">
        <v>1301.96</v>
      </c>
      <c r="G346" s="43">
        <v>1270.44</v>
      </c>
      <c r="H346" s="43">
        <v>1333.9</v>
      </c>
      <c r="I346" s="43">
        <v>1433.63</v>
      </c>
      <c r="J346" s="43">
        <v>1449.55</v>
      </c>
      <c r="K346" s="43">
        <v>1549.91</v>
      </c>
      <c r="L346" s="43">
        <v>1648.37</v>
      </c>
      <c r="M346" s="43">
        <v>1825.43</v>
      </c>
      <c r="N346" s="43">
        <v>1874.45</v>
      </c>
      <c r="O346" s="43">
        <v>1887.48</v>
      </c>
      <c r="P346" s="43">
        <v>1884.25</v>
      </c>
      <c r="Q346" s="43">
        <v>1882.16</v>
      </c>
      <c r="R346" s="43">
        <v>1849.81</v>
      </c>
      <c r="S346" s="43">
        <v>1851.27</v>
      </c>
      <c r="T346" s="43">
        <v>1850.29</v>
      </c>
      <c r="U346" s="43">
        <v>1866.64</v>
      </c>
      <c r="V346" s="43">
        <v>1913.16</v>
      </c>
      <c r="W346" s="43">
        <v>1909.12</v>
      </c>
      <c r="X346" s="43">
        <v>1919.12</v>
      </c>
      <c r="Y346" s="43">
        <v>1880.88</v>
      </c>
      <c r="Z346" s="43">
        <v>1731.26</v>
      </c>
      <c r="AA346" s="43">
        <v>1646.87</v>
      </c>
    </row>
    <row r="347" spans="1:27" ht="12.75" customHeight="1" outlineLevel="1" x14ac:dyDescent="0.2">
      <c r="A347" s="92" t="s">
        <v>1197</v>
      </c>
      <c r="B347" s="62" t="s">
        <v>88</v>
      </c>
      <c r="C347" s="42" t="s">
        <v>77</v>
      </c>
      <c r="D347" s="43">
        <f>$D$327</f>
        <v>217.03</v>
      </c>
      <c r="E347" s="43">
        <f t="shared" ref="E347:AA347" si="199">$D$327</f>
        <v>217.03</v>
      </c>
      <c r="F347" s="43">
        <f t="shared" si="199"/>
        <v>217.03</v>
      </c>
      <c r="G347" s="43">
        <f t="shared" si="199"/>
        <v>217.03</v>
      </c>
      <c r="H347" s="43">
        <f t="shared" si="199"/>
        <v>217.03</v>
      </c>
      <c r="I347" s="43">
        <f t="shared" si="199"/>
        <v>217.03</v>
      </c>
      <c r="J347" s="43">
        <f t="shared" si="199"/>
        <v>217.03</v>
      </c>
      <c r="K347" s="43">
        <f t="shared" si="199"/>
        <v>217.03</v>
      </c>
      <c r="L347" s="43">
        <f t="shared" si="199"/>
        <v>217.03</v>
      </c>
      <c r="M347" s="43">
        <f t="shared" si="199"/>
        <v>217.03</v>
      </c>
      <c r="N347" s="43">
        <f t="shared" si="199"/>
        <v>217.03</v>
      </c>
      <c r="O347" s="43">
        <f t="shared" si="199"/>
        <v>217.03</v>
      </c>
      <c r="P347" s="43">
        <f t="shared" si="199"/>
        <v>217.03</v>
      </c>
      <c r="Q347" s="43">
        <f t="shared" si="199"/>
        <v>217.03</v>
      </c>
      <c r="R347" s="43">
        <f t="shared" si="199"/>
        <v>217.03</v>
      </c>
      <c r="S347" s="43">
        <f t="shared" si="199"/>
        <v>217.03</v>
      </c>
      <c r="T347" s="43">
        <f t="shared" si="199"/>
        <v>217.03</v>
      </c>
      <c r="U347" s="43">
        <f t="shared" si="199"/>
        <v>217.03</v>
      </c>
      <c r="V347" s="43">
        <f t="shared" si="199"/>
        <v>217.03</v>
      </c>
      <c r="W347" s="43">
        <f t="shared" si="199"/>
        <v>217.03</v>
      </c>
      <c r="X347" s="43">
        <f t="shared" si="199"/>
        <v>217.03</v>
      </c>
      <c r="Y347" s="43">
        <f t="shared" si="199"/>
        <v>217.03</v>
      </c>
      <c r="Z347" s="43">
        <f t="shared" si="199"/>
        <v>217.03</v>
      </c>
      <c r="AA347" s="43">
        <f t="shared" si="199"/>
        <v>217.03</v>
      </c>
    </row>
    <row r="348" spans="1:27" ht="12.75" customHeight="1" outlineLevel="1" x14ac:dyDescent="0.2">
      <c r="A348" s="92" t="s">
        <v>1198</v>
      </c>
      <c r="B348" s="62" t="s">
        <v>81</v>
      </c>
      <c r="C348" s="42" t="s">
        <v>77</v>
      </c>
      <c r="D348" s="43">
        <v>4.6100000000000003</v>
      </c>
      <c r="E348" s="43">
        <v>4.6100000000000003</v>
      </c>
      <c r="F348" s="43">
        <v>4.6100000000000003</v>
      </c>
      <c r="G348" s="43">
        <v>4.6100000000000003</v>
      </c>
      <c r="H348" s="43">
        <v>4.6100000000000003</v>
      </c>
      <c r="I348" s="43">
        <v>4.6100000000000003</v>
      </c>
      <c r="J348" s="43">
        <v>4.6100000000000003</v>
      </c>
      <c r="K348" s="43">
        <v>4.6100000000000003</v>
      </c>
      <c r="L348" s="43">
        <v>4.6100000000000003</v>
      </c>
      <c r="M348" s="43">
        <v>4.6100000000000003</v>
      </c>
      <c r="N348" s="43">
        <v>4.6100000000000003</v>
      </c>
      <c r="O348" s="43">
        <v>4.6100000000000003</v>
      </c>
      <c r="P348" s="43">
        <v>4.6100000000000003</v>
      </c>
      <c r="Q348" s="43">
        <v>4.6100000000000003</v>
      </c>
      <c r="R348" s="43">
        <v>4.6100000000000003</v>
      </c>
      <c r="S348" s="43">
        <v>4.6100000000000003</v>
      </c>
      <c r="T348" s="43">
        <v>4.6100000000000003</v>
      </c>
      <c r="U348" s="43">
        <v>4.6100000000000003</v>
      </c>
      <c r="V348" s="43">
        <v>4.6100000000000003</v>
      </c>
      <c r="W348" s="43">
        <v>4.6100000000000003</v>
      </c>
      <c r="X348" s="43">
        <v>4.6100000000000003</v>
      </c>
      <c r="Y348" s="43">
        <v>4.6100000000000003</v>
      </c>
      <c r="Z348" s="43">
        <v>4.6100000000000003</v>
      </c>
      <c r="AA348" s="43">
        <v>4.6100000000000003</v>
      </c>
    </row>
    <row r="349" spans="1:27" ht="12.75" customHeight="1" outlineLevel="1" x14ac:dyDescent="0.2">
      <c r="A349" s="92" t="s">
        <v>1199</v>
      </c>
      <c r="B349" s="62" t="s">
        <v>79</v>
      </c>
      <c r="C349" s="42" t="s">
        <v>77</v>
      </c>
      <c r="D349" s="43">
        <f>$D$11</f>
        <v>330.69</v>
      </c>
      <c r="E349" s="43">
        <f t="shared" ref="E349:AA349" si="200">$D$11</f>
        <v>330.69</v>
      </c>
      <c r="F349" s="43">
        <f t="shared" si="200"/>
        <v>330.69</v>
      </c>
      <c r="G349" s="43">
        <f t="shared" si="200"/>
        <v>330.69</v>
      </c>
      <c r="H349" s="43">
        <f t="shared" si="200"/>
        <v>330.69</v>
      </c>
      <c r="I349" s="43">
        <f t="shared" si="200"/>
        <v>330.69</v>
      </c>
      <c r="J349" s="43">
        <f t="shared" si="200"/>
        <v>330.69</v>
      </c>
      <c r="K349" s="43">
        <f t="shared" si="200"/>
        <v>330.69</v>
      </c>
      <c r="L349" s="43">
        <f t="shared" si="200"/>
        <v>330.69</v>
      </c>
      <c r="M349" s="43">
        <f t="shared" si="200"/>
        <v>330.69</v>
      </c>
      <c r="N349" s="43">
        <f t="shared" si="200"/>
        <v>330.69</v>
      </c>
      <c r="O349" s="43">
        <f t="shared" si="200"/>
        <v>330.69</v>
      </c>
      <c r="P349" s="43">
        <f t="shared" si="200"/>
        <v>330.69</v>
      </c>
      <c r="Q349" s="43">
        <f t="shared" si="200"/>
        <v>330.69</v>
      </c>
      <c r="R349" s="43">
        <f t="shared" si="200"/>
        <v>330.69</v>
      </c>
      <c r="S349" s="43">
        <f t="shared" si="200"/>
        <v>330.69</v>
      </c>
      <c r="T349" s="43">
        <f t="shared" si="200"/>
        <v>330.69</v>
      </c>
      <c r="U349" s="43">
        <f t="shared" si="200"/>
        <v>330.69</v>
      </c>
      <c r="V349" s="43">
        <f t="shared" si="200"/>
        <v>330.69</v>
      </c>
      <c r="W349" s="43">
        <f t="shared" si="200"/>
        <v>330.69</v>
      </c>
      <c r="X349" s="43">
        <f t="shared" si="200"/>
        <v>330.69</v>
      </c>
      <c r="Y349" s="43">
        <f t="shared" si="200"/>
        <v>330.69</v>
      </c>
      <c r="Z349" s="43">
        <f t="shared" si="200"/>
        <v>330.69</v>
      </c>
      <c r="AA349" s="43">
        <f t="shared" si="200"/>
        <v>330.69</v>
      </c>
    </row>
    <row r="350" spans="1:27" ht="12.75" customHeight="1" x14ac:dyDescent="0.2">
      <c r="A350" s="91" t="s">
        <v>1200</v>
      </c>
      <c r="B350" s="27" t="str">
        <f>"06"&amp;"."&amp;$B$663&amp;"."&amp;$B$664</f>
        <v>06.03.2023</v>
      </c>
      <c r="C350" s="83" t="s">
        <v>74</v>
      </c>
      <c r="D350" s="84">
        <f>ROUND(((D351+D352+D354+D353)/1000),5)</f>
        <v>2.0969600000000002</v>
      </c>
      <c r="E350" s="84">
        <f>ROUND(((E351+E352+E354+E353)/1000),5)</f>
        <v>1.91143</v>
      </c>
      <c r="F350" s="84">
        <f>ROUND(((F351+F352+F354+F353)/1000),5)</f>
        <v>1.7985</v>
      </c>
      <c r="G350" s="84">
        <f t="shared" ref="G350:AA350" si="201">ROUND(((G351+G352+G354+G353)/1000),5)</f>
        <v>1.79758</v>
      </c>
      <c r="H350" s="84">
        <f t="shared" si="201"/>
        <v>1.9454400000000001</v>
      </c>
      <c r="I350" s="84">
        <f t="shared" si="201"/>
        <v>2.1091700000000002</v>
      </c>
      <c r="J350" s="84">
        <f t="shared" si="201"/>
        <v>2.17578</v>
      </c>
      <c r="K350" s="84">
        <f t="shared" si="201"/>
        <v>2.29996</v>
      </c>
      <c r="L350" s="84">
        <f t="shared" si="201"/>
        <v>2.38436</v>
      </c>
      <c r="M350" s="84">
        <f t="shared" si="201"/>
        <v>2.41092</v>
      </c>
      <c r="N350" s="84">
        <f t="shared" si="201"/>
        <v>2.46482</v>
      </c>
      <c r="O350" s="84">
        <f t="shared" si="201"/>
        <v>2.4432399999999999</v>
      </c>
      <c r="P350" s="84">
        <f t="shared" si="201"/>
        <v>2.4170099999999999</v>
      </c>
      <c r="Q350" s="84">
        <f t="shared" si="201"/>
        <v>2.4217900000000001</v>
      </c>
      <c r="R350" s="84">
        <f t="shared" si="201"/>
        <v>2.4154800000000001</v>
      </c>
      <c r="S350" s="84">
        <f t="shared" si="201"/>
        <v>2.3839700000000001</v>
      </c>
      <c r="T350" s="84">
        <f t="shared" si="201"/>
        <v>2.35249</v>
      </c>
      <c r="U350" s="84">
        <f t="shared" si="201"/>
        <v>2.3534999999999999</v>
      </c>
      <c r="V350" s="84">
        <f t="shared" si="201"/>
        <v>2.39602</v>
      </c>
      <c r="W350" s="84">
        <f t="shared" si="201"/>
        <v>2.4174600000000002</v>
      </c>
      <c r="X350" s="84">
        <f t="shared" si="201"/>
        <v>2.38611</v>
      </c>
      <c r="Y350" s="84">
        <f t="shared" si="201"/>
        <v>2.3359800000000002</v>
      </c>
      <c r="Z350" s="84">
        <f t="shared" si="201"/>
        <v>2.2033800000000001</v>
      </c>
      <c r="AA350" s="84">
        <f t="shared" si="201"/>
        <v>2.1086900000000002</v>
      </c>
    </row>
    <row r="351" spans="1:27" ht="12.75" customHeight="1" outlineLevel="1" x14ac:dyDescent="0.2">
      <c r="A351" s="92" t="s">
        <v>1201</v>
      </c>
      <c r="B351" s="62" t="s">
        <v>231</v>
      </c>
      <c r="C351" s="42" t="s">
        <v>77</v>
      </c>
      <c r="D351" s="43">
        <v>1544.63</v>
      </c>
      <c r="E351" s="43">
        <v>1359.1</v>
      </c>
      <c r="F351" s="43">
        <v>1246.17</v>
      </c>
      <c r="G351" s="43">
        <v>1245.25</v>
      </c>
      <c r="H351" s="43">
        <v>1393.11</v>
      </c>
      <c r="I351" s="43">
        <v>1556.84</v>
      </c>
      <c r="J351" s="43">
        <v>1623.45</v>
      </c>
      <c r="K351" s="43">
        <v>1747.63</v>
      </c>
      <c r="L351" s="43">
        <v>1832.03</v>
      </c>
      <c r="M351" s="43">
        <v>1858.59</v>
      </c>
      <c r="N351" s="43">
        <v>1912.49</v>
      </c>
      <c r="O351" s="43">
        <v>1890.91</v>
      </c>
      <c r="P351" s="43">
        <v>1864.68</v>
      </c>
      <c r="Q351" s="43">
        <v>1869.46</v>
      </c>
      <c r="R351" s="43">
        <v>1863.15</v>
      </c>
      <c r="S351" s="43">
        <v>1831.64</v>
      </c>
      <c r="T351" s="43">
        <v>1800.16</v>
      </c>
      <c r="U351" s="43">
        <v>1801.17</v>
      </c>
      <c r="V351" s="43">
        <v>1843.69</v>
      </c>
      <c r="W351" s="43">
        <v>1865.13</v>
      </c>
      <c r="X351" s="43">
        <v>1833.78</v>
      </c>
      <c r="Y351" s="43">
        <v>1783.65</v>
      </c>
      <c r="Z351" s="43">
        <v>1651.05</v>
      </c>
      <c r="AA351" s="43">
        <v>1556.36</v>
      </c>
    </row>
    <row r="352" spans="1:27" ht="12.75" customHeight="1" outlineLevel="1" x14ac:dyDescent="0.2">
      <c r="A352" s="92" t="s">
        <v>1202</v>
      </c>
      <c r="B352" s="62" t="s">
        <v>88</v>
      </c>
      <c r="C352" s="42" t="s">
        <v>77</v>
      </c>
      <c r="D352" s="43">
        <f>$D$327</f>
        <v>217.03</v>
      </c>
      <c r="E352" s="43">
        <f t="shared" ref="E352:AA352" si="202">$D$327</f>
        <v>217.03</v>
      </c>
      <c r="F352" s="43">
        <f t="shared" si="202"/>
        <v>217.03</v>
      </c>
      <c r="G352" s="43">
        <f t="shared" si="202"/>
        <v>217.03</v>
      </c>
      <c r="H352" s="43">
        <f t="shared" si="202"/>
        <v>217.03</v>
      </c>
      <c r="I352" s="43">
        <f t="shared" si="202"/>
        <v>217.03</v>
      </c>
      <c r="J352" s="43">
        <f t="shared" si="202"/>
        <v>217.03</v>
      </c>
      <c r="K352" s="43">
        <f t="shared" si="202"/>
        <v>217.03</v>
      </c>
      <c r="L352" s="43">
        <f t="shared" si="202"/>
        <v>217.03</v>
      </c>
      <c r="M352" s="43">
        <f t="shared" si="202"/>
        <v>217.03</v>
      </c>
      <c r="N352" s="43">
        <f t="shared" si="202"/>
        <v>217.03</v>
      </c>
      <c r="O352" s="43">
        <f t="shared" si="202"/>
        <v>217.03</v>
      </c>
      <c r="P352" s="43">
        <f t="shared" si="202"/>
        <v>217.03</v>
      </c>
      <c r="Q352" s="43">
        <f t="shared" si="202"/>
        <v>217.03</v>
      </c>
      <c r="R352" s="43">
        <f t="shared" si="202"/>
        <v>217.03</v>
      </c>
      <c r="S352" s="43">
        <f t="shared" si="202"/>
        <v>217.03</v>
      </c>
      <c r="T352" s="43">
        <f t="shared" si="202"/>
        <v>217.03</v>
      </c>
      <c r="U352" s="43">
        <f t="shared" si="202"/>
        <v>217.03</v>
      </c>
      <c r="V352" s="43">
        <f t="shared" si="202"/>
        <v>217.03</v>
      </c>
      <c r="W352" s="43">
        <f t="shared" si="202"/>
        <v>217.03</v>
      </c>
      <c r="X352" s="43">
        <f t="shared" si="202"/>
        <v>217.03</v>
      </c>
      <c r="Y352" s="43">
        <f t="shared" si="202"/>
        <v>217.03</v>
      </c>
      <c r="Z352" s="43">
        <f t="shared" si="202"/>
        <v>217.03</v>
      </c>
      <c r="AA352" s="43">
        <f t="shared" si="202"/>
        <v>217.03</v>
      </c>
    </row>
    <row r="353" spans="1:27" ht="12.75" customHeight="1" outlineLevel="1" x14ac:dyDescent="0.2">
      <c r="A353" s="92" t="s">
        <v>1203</v>
      </c>
      <c r="B353" s="62" t="s">
        <v>81</v>
      </c>
      <c r="C353" s="42" t="s">
        <v>77</v>
      </c>
      <c r="D353" s="43">
        <v>4.6100000000000003</v>
      </c>
      <c r="E353" s="43">
        <v>4.6100000000000003</v>
      </c>
      <c r="F353" s="43">
        <v>4.6100000000000003</v>
      </c>
      <c r="G353" s="43">
        <v>4.6100000000000003</v>
      </c>
      <c r="H353" s="43">
        <v>4.6100000000000003</v>
      </c>
      <c r="I353" s="43">
        <v>4.6100000000000003</v>
      </c>
      <c r="J353" s="43">
        <v>4.6100000000000003</v>
      </c>
      <c r="K353" s="43">
        <v>4.6100000000000003</v>
      </c>
      <c r="L353" s="43">
        <v>4.6100000000000003</v>
      </c>
      <c r="M353" s="43">
        <v>4.6100000000000003</v>
      </c>
      <c r="N353" s="43">
        <v>4.6100000000000003</v>
      </c>
      <c r="O353" s="43">
        <v>4.6100000000000003</v>
      </c>
      <c r="P353" s="43">
        <v>4.6100000000000003</v>
      </c>
      <c r="Q353" s="43">
        <v>4.6100000000000003</v>
      </c>
      <c r="R353" s="43">
        <v>4.6100000000000003</v>
      </c>
      <c r="S353" s="43">
        <v>4.6100000000000003</v>
      </c>
      <c r="T353" s="43">
        <v>4.6100000000000003</v>
      </c>
      <c r="U353" s="43">
        <v>4.6100000000000003</v>
      </c>
      <c r="V353" s="43">
        <v>4.6100000000000003</v>
      </c>
      <c r="W353" s="43">
        <v>4.6100000000000003</v>
      </c>
      <c r="X353" s="43">
        <v>4.6100000000000003</v>
      </c>
      <c r="Y353" s="43">
        <v>4.6100000000000003</v>
      </c>
      <c r="Z353" s="43">
        <v>4.6100000000000003</v>
      </c>
      <c r="AA353" s="43">
        <v>4.6100000000000003</v>
      </c>
    </row>
    <row r="354" spans="1:27" ht="12.75" customHeight="1" outlineLevel="1" x14ac:dyDescent="0.2">
      <c r="A354" s="92" t="s">
        <v>1204</v>
      </c>
      <c r="B354" s="62" t="s">
        <v>79</v>
      </c>
      <c r="C354" s="42" t="s">
        <v>77</v>
      </c>
      <c r="D354" s="43">
        <f>$D$11</f>
        <v>330.69</v>
      </c>
      <c r="E354" s="43">
        <f t="shared" ref="E354:AA354" si="203">$D$11</f>
        <v>330.69</v>
      </c>
      <c r="F354" s="43">
        <f t="shared" si="203"/>
        <v>330.69</v>
      </c>
      <c r="G354" s="43">
        <f t="shared" si="203"/>
        <v>330.69</v>
      </c>
      <c r="H354" s="43">
        <f t="shared" si="203"/>
        <v>330.69</v>
      </c>
      <c r="I354" s="43">
        <f t="shared" si="203"/>
        <v>330.69</v>
      </c>
      <c r="J354" s="43">
        <f t="shared" si="203"/>
        <v>330.69</v>
      </c>
      <c r="K354" s="43">
        <f t="shared" si="203"/>
        <v>330.69</v>
      </c>
      <c r="L354" s="43">
        <f t="shared" si="203"/>
        <v>330.69</v>
      </c>
      <c r="M354" s="43">
        <f t="shared" si="203"/>
        <v>330.69</v>
      </c>
      <c r="N354" s="43">
        <f t="shared" si="203"/>
        <v>330.69</v>
      </c>
      <c r="O354" s="43">
        <f t="shared" si="203"/>
        <v>330.69</v>
      </c>
      <c r="P354" s="43">
        <f t="shared" si="203"/>
        <v>330.69</v>
      </c>
      <c r="Q354" s="43">
        <f t="shared" si="203"/>
        <v>330.69</v>
      </c>
      <c r="R354" s="43">
        <f t="shared" si="203"/>
        <v>330.69</v>
      </c>
      <c r="S354" s="43">
        <f t="shared" si="203"/>
        <v>330.69</v>
      </c>
      <c r="T354" s="43">
        <f t="shared" si="203"/>
        <v>330.69</v>
      </c>
      <c r="U354" s="43">
        <f t="shared" si="203"/>
        <v>330.69</v>
      </c>
      <c r="V354" s="43">
        <f t="shared" si="203"/>
        <v>330.69</v>
      </c>
      <c r="W354" s="43">
        <f t="shared" si="203"/>
        <v>330.69</v>
      </c>
      <c r="X354" s="43">
        <f t="shared" si="203"/>
        <v>330.69</v>
      </c>
      <c r="Y354" s="43">
        <f t="shared" si="203"/>
        <v>330.69</v>
      </c>
      <c r="Z354" s="43">
        <f t="shared" si="203"/>
        <v>330.69</v>
      </c>
      <c r="AA354" s="43">
        <f t="shared" si="203"/>
        <v>330.69</v>
      </c>
    </row>
    <row r="355" spans="1:27" ht="12.75" customHeight="1" x14ac:dyDescent="0.2">
      <c r="A355" s="91" t="s">
        <v>1205</v>
      </c>
      <c r="B355" s="27" t="str">
        <f>"07"&amp;"."&amp;$B$663&amp;"."&amp;$B$664</f>
        <v>07.03.2023</v>
      </c>
      <c r="C355" s="83" t="s">
        <v>74</v>
      </c>
      <c r="D355" s="84">
        <f>ROUND(((D356+D357+D359+D358)/1000),5)</f>
        <v>1.8152699999999999</v>
      </c>
      <c r="E355" s="84">
        <f>ROUND(((E356+E357+E359+E358)/1000),5)</f>
        <v>1.7501100000000001</v>
      </c>
      <c r="F355" s="84">
        <f>ROUND(((F356+F357+F359+F358)/1000),5)</f>
        <v>1.70119</v>
      </c>
      <c r="G355" s="84">
        <f t="shared" ref="G355:AA355" si="204">ROUND(((G356+G357+G359+G358)/1000),5)</f>
        <v>1.71573</v>
      </c>
      <c r="H355" s="84">
        <f t="shared" si="204"/>
        <v>1.7817799999999999</v>
      </c>
      <c r="I355" s="84">
        <f t="shared" si="204"/>
        <v>1.9959199999999999</v>
      </c>
      <c r="J355" s="84">
        <f t="shared" si="204"/>
        <v>2.13706</v>
      </c>
      <c r="K355" s="84">
        <f t="shared" si="204"/>
        <v>2.2609400000000002</v>
      </c>
      <c r="L355" s="84">
        <f t="shared" si="204"/>
        <v>2.3462200000000002</v>
      </c>
      <c r="M355" s="84">
        <f t="shared" si="204"/>
        <v>2.3282799999999999</v>
      </c>
      <c r="N355" s="84">
        <f t="shared" si="204"/>
        <v>2.4078599999999999</v>
      </c>
      <c r="O355" s="84">
        <f t="shared" si="204"/>
        <v>2.43668</v>
      </c>
      <c r="P355" s="84">
        <f t="shared" si="204"/>
        <v>2.38226</v>
      </c>
      <c r="Q355" s="84">
        <f t="shared" si="204"/>
        <v>2.3545099999999999</v>
      </c>
      <c r="R355" s="84">
        <f t="shared" si="204"/>
        <v>2.3154699999999999</v>
      </c>
      <c r="S355" s="84">
        <f t="shared" si="204"/>
        <v>2.3079999999999998</v>
      </c>
      <c r="T355" s="84">
        <f t="shared" si="204"/>
        <v>2.32911</v>
      </c>
      <c r="U355" s="84">
        <f t="shared" si="204"/>
        <v>2.3151899999999999</v>
      </c>
      <c r="V355" s="84">
        <f t="shared" si="204"/>
        <v>2.34504</v>
      </c>
      <c r="W355" s="84">
        <f t="shared" si="204"/>
        <v>2.40035</v>
      </c>
      <c r="X355" s="84">
        <f t="shared" si="204"/>
        <v>2.3592900000000001</v>
      </c>
      <c r="Y355" s="84">
        <f t="shared" si="204"/>
        <v>2.24709</v>
      </c>
      <c r="Z355" s="84">
        <f t="shared" si="204"/>
        <v>2.1921900000000001</v>
      </c>
      <c r="AA355" s="84">
        <f t="shared" si="204"/>
        <v>2.10033</v>
      </c>
    </row>
    <row r="356" spans="1:27" ht="12.75" customHeight="1" outlineLevel="1" x14ac:dyDescent="0.2">
      <c r="A356" s="92" t="s">
        <v>1206</v>
      </c>
      <c r="B356" s="62" t="s">
        <v>231</v>
      </c>
      <c r="C356" s="42" t="s">
        <v>77</v>
      </c>
      <c r="D356" s="43">
        <v>1262.94</v>
      </c>
      <c r="E356" s="43">
        <v>1197.78</v>
      </c>
      <c r="F356" s="43">
        <v>1148.8599999999999</v>
      </c>
      <c r="G356" s="43">
        <v>1163.4000000000001</v>
      </c>
      <c r="H356" s="43">
        <v>1229.45</v>
      </c>
      <c r="I356" s="43">
        <v>1443.59</v>
      </c>
      <c r="J356" s="43">
        <v>1584.73</v>
      </c>
      <c r="K356" s="43">
        <v>1708.61</v>
      </c>
      <c r="L356" s="43">
        <v>1793.89</v>
      </c>
      <c r="M356" s="43">
        <v>1775.95</v>
      </c>
      <c r="N356" s="43">
        <v>1855.53</v>
      </c>
      <c r="O356" s="43">
        <v>1884.35</v>
      </c>
      <c r="P356" s="43">
        <v>1829.93</v>
      </c>
      <c r="Q356" s="43">
        <v>1802.18</v>
      </c>
      <c r="R356" s="43">
        <v>1763.14</v>
      </c>
      <c r="S356" s="43">
        <v>1755.67</v>
      </c>
      <c r="T356" s="43">
        <v>1776.78</v>
      </c>
      <c r="U356" s="43">
        <v>1762.86</v>
      </c>
      <c r="V356" s="43">
        <v>1792.71</v>
      </c>
      <c r="W356" s="43">
        <v>1848.02</v>
      </c>
      <c r="X356" s="43">
        <v>1806.96</v>
      </c>
      <c r="Y356" s="43">
        <v>1694.76</v>
      </c>
      <c r="Z356" s="43">
        <v>1639.86</v>
      </c>
      <c r="AA356" s="43">
        <v>1548</v>
      </c>
    </row>
    <row r="357" spans="1:27" ht="12.75" customHeight="1" outlineLevel="1" x14ac:dyDescent="0.2">
      <c r="A357" s="92" t="s">
        <v>1207</v>
      </c>
      <c r="B357" s="62" t="s">
        <v>88</v>
      </c>
      <c r="C357" s="42" t="s">
        <v>77</v>
      </c>
      <c r="D357" s="43">
        <f>$D$327</f>
        <v>217.03</v>
      </c>
      <c r="E357" s="43">
        <f t="shared" ref="E357:AA357" si="205">$D$327</f>
        <v>217.03</v>
      </c>
      <c r="F357" s="43">
        <f t="shared" si="205"/>
        <v>217.03</v>
      </c>
      <c r="G357" s="43">
        <f t="shared" si="205"/>
        <v>217.03</v>
      </c>
      <c r="H357" s="43">
        <f t="shared" si="205"/>
        <v>217.03</v>
      </c>
      <c r="I357" s="43">
        <f t="shared" si="205"/>
        <v>217.03</v>
      </c>
      <c r="J357" s="43">
        <f t="shared" si="205"/>
        <v>217.03</v>
      </c>
      <c r="K357" s="43">
        <f t="shared" si="205"/>
        <v>217.03</v>
      </c>
      <c r="L357" s="43">
        <f t="shared" si="205"/>
        <v>217.03</v>
      </c>
      <c r="M357" s="43">
        <f t="shared" si="205"/>
        <v>217.03</v>
      </c>
      <c r="N357" s="43">
        <f t="shared" si="205"/>
        <v>217.03</v>
      </c>
      <c r="O357" s="43">
        <f t="shared" si="205"/>
        <v>217.03</v>
      </c>
      <c r="P357" s="43">
        <f t="shared" si="205"/>
        <v>217.03</v>
      </c>
      <c r="Q357" s="43">
        <f t="shared" si="205"/>
        <v>217.03</v>
      </c>
      <c r="R357" s="43">
        <f t="shared" si="205"/>
        <v>217.03</v>
      </c>
      <c r="S357" s="43">
        <f t="shared" si="205"/>
        <v>217.03</v>
      </c>
      <c r="T357" s="43">
        <f t="shared" si="205"/>
        <v>217.03</v>
      </c>
      <c r="U357" s="43">
        <f t="shared" si="205"/>
        <v>217.03</v>
      </c>
      <c r="V357" s="43">
        <f t="shared" si="205"/>
        <v>217.03</v>
      </c>
      <c r="W357" s="43">
        <f t="shared" si="205"/>
        <v>217.03</v>
      </c>
      <c r="X357" s="43">
        <f t="shared" si="205"/>
        <v>217.03</v>
      </c>
      <c r="Y357" s="43">
        <f t="shared" si="205"/>
        <v>217.03</v>
      </c>
      <c r="Z357" s="43">
        <f t="shared" si="205"/>
        <v>217.03</v>
      </c>
      <c r="AA357" s="43">
        <f t="shared" si="205"/>
        <v>217.03</v>
      </c>
    </row>
    <row r="358" spans="1:27" ht="12.75" customHeight="1" outlineLevel="1" x14ac:dyDescent="0.2">
      <c r="A358" s="92" t="s">
        <v>1208</v>
      </c>
      <c r="B358" s="62" t="s">
        <v>81</v>
      </c>
      <c r="C358" s="42" t="s">
        <v>77</v>
      </c>
      <c r="D358" s="43">
        <v>4.6100000000000003</v>
      </c>
      <c r="E358" s="43">
        <v>4.6100000000000003</v>
      </c>
      <c r="F358" s="43">
        <v>4.6100000000000003</v>
      </c>
      <c r="G358" s="43">
        <v>4.6100000000000003</v>
      </c>
      <c r="H358" s="43">
        <v>4.6100000000000003</v>
      </c>
      <c r="I358" s="43">
        <v>4.6100000000000003</v>
      </c>
      <c r="J358" s="43">
        <v>4.6100000000000003</v>
      </c>
      <c r="K358" s="43">
        <v>4.6100000000000003</v>
      </c>
      <c r="L358" s="43">
        <v>4.6100000000000003</v>
      </c>
      <c r="M358" s="43">
        <v>4.6100000000000003</v>
      </c>
      <c r="N358" s="43">
        <v>4.6100000000000003</v>
      </c>
      <c r="O358" s="43">
        <v>4.6100000000000003</v>
      </c>
      <c r="P358" s="43">
        <v>4.6100000000000003</v>
      </c>
      <c r="Q358" s="43">
        <v>4.6100000000000003</v>
      </c>
      <c r="R358" s="43">
        <v>4.6100000000000003</v>
      </c>
      <c r="S358" s="43">
        <v>4.6100000000000003</v>
      </c>
      <c r="T358" s="43">
        <v>4.6100000000000003</v>
      </c>
      <c r="U358" s="43">
        <v>4.6100000000000003</v>
      </c>
      <c r="V358" s="43">
        <v>4.6100000000000003</v>
      </c>
      <c r="W358" s="43">
        <v>4.6100000000000003</v>
      </c>
      <c r="X358" s="43">
        <v>4.6100000000000003</v>
      </c>
      <c r="Y358" s="43">
        <v>4.6100000000000003</v>
      </c>
      <c r="Z358" s="43">
        <v>4.6100000000000003</v>
      </c>
      <c r="AA358" s="43">
        <v>4.6100000000000003</v>
      </c>
    </row>
    <row r="359" spans="1:27" ht="12.75" customHeight="1" outlineLevel="1" x14ac:dyDescent="0.2">
      <c r="A359" s="92" t="s">
        <v>1209</v>
      </c>
      <c r="B359" s="62" t="s">
        <v>79</v>
      </c>
      <c r="C359" s="42" t="s">
        <v>77</v>
      </c>
      <c r="D359" s="43">
        <f>$D$11</f>
        <v>330.69</v>
      </c>
      <c r="E359" s="43">
        <f t="shared" ref="E359:AA359" si="206">$D$11</f>
        <v>330.69</v>
      </c>
      <c r="F359" s="43">
        <f t="shared" si="206"/>
        <v>330.69</v>
      </c>
      <c r="G359" s="43">
        <f t="shared" si="206"/>
        <v>330.69</v>
      </c>
      <c r="H359" s="43">
        <f t="shared" si="206"/>
        <v>330.69</v>
      </c>
      <c r="I359" s="43">
        <f t="shared" si="206"/>
        <v>330.69</v>
      </c>
      <c r="J359" s="43">
        <f t="shared" si="206"/>
        <v>330.69</v>
      </c>
      <c r="K359" s="43">
        <f t="shared" si="206"/>
        <v>330.69</v>
      </c>
      <c r="L359" s="43">
        <f t="shared" si="206"/>
        <v>330.69</v>
      </c>
      <c r="M359" s="43">
        <f t="shared" si="206"/>
        <v>330.69</v>
      </c>
      <c r="N359" s="43">
        <f t="shared" si="206"/>
        <v>330.69</v>
      </c>
      <c r="O359" s="43">
        <f t="shared" si="206"/>
        <v>330.69</v>
      </c>
      <c r="P359" s="43">
        <f t="shared" si="206"/>
        <v>330.69</v>
      </c>
      <c r="Q359" s="43">
        <f t="shared" si="206"/>
        <v>330.69</v>
      </c>
      <c r="R359" s="43">
        <f t="shared" si="206"/>
        <v>330.69</v>
      </c>
      <c r="S359" s="43">
        <f t="shared" si="206"/>
        <v>330.69</v>
      </c>
      <c r="T359" s="43">
        <f t="shared" si="206"/>
        <v>330.69</v>
      </c>
      <c r="U359" s="43">
        <f t="shared" si="206"/>
        <v>330.69</v>
      </c>
      <c r="V359" s="43">
        <f t="shared" si="206"/>
        <v>330.69</v>
      </c>
      <c r="W359" s="43">
        <f t="shared" si="206"/>
        <v>330.69</v>
      </c>
      <c r="X359" s="43">
        <f t="shared" si="206"/>
        <v>330.69</v>
      </c>
      <c r="Y359" s="43">
        <f t="shared" si="206"/>
        <v>330.69</v>
      </c>
      <c r="Z359" s="43">
        <f t="shared" si="206"/>
        <v>330.69</v>
      </c>
      <c r="AA359" s="43">
        <f t="shared" si="206"/>
        <v>330.69</v>
      </c>
    </row>
    <row r="360" spans="1:27" ht="12.75" customHeight="1" x14ac:dyDescent="0.2">
      <c r="A360" s="91" t="s">
        <v>1210</v>
      </c>
      <c r="B360" s="27" t="str">
        <f>"08"&amp;"."&amp;$B$663&amp;"."&amp;$B$664</f>
        <v>08.03.2023</v>
      </c>
      <c r="C360" s="83" t="s">
        <v>74</v>
      </c>
      <c r="D360" s="84">
        <f>ROUND(((D361+D362+D364+D363)/1000),5)</f>
        <v>1.80765</v>
      </c>
      <c r="E360" s="84">
        <f>ROUND(((E361+E362+E364+E363)/1000),5)</f>
        <v>1.7423200000000001</v>
      </c>
      <c r="F360" s="84">
        <f>ROUND(((F361+F362+F364+F363)/1000),5)</f>
        <v>1.6900900000000001</v>
      </c>
      <c r="G360" s="84">
        <f t="shared" ref="G360:AA360" si="207">ROUND(((G361+G362+G364+G363)/1000),5)</f>
        <v>1.6807700000000001</v>
      </c>
      <c r="H360" s="84">
        <f t="shared" si="207"/>
        <v>1.7132499999999999</v>
      </c>
      <c r="I360" s="84">
        <f t="shared" si="207"/>
        <v>1.7174499999999999</v>
      </c>
      <c r="J360" s="84">
        <f t="shared" si="207"/>
        <v>1.7284999999999999</v>
      </c>
      <c r="K360" s="84">
        <f t="shared" si="207"/>
        <v>1.79558</v>
      </c>
      <c r="L360" s="84">
        <f t="shared" si="207"/>
        <v>2.1188500000000001</v>
      </c>
      <c r="M360" s="84">
        <f t="shared" si="207"/>
        <v>2.19564</v>
      </c>
      <c r="N360" s="84">
        <f t="shared" si="207"/>
        <v>2.2238199999999999</v>
      </c>
      <c r="O360" s="84">
        <f t="shared" si="207"/>
        <v>2.2263700000000002</v>
      </c>
      <c r="P360" s="84">
        <f t="shared" si="207"/>
        <v>2.2214700000000001</v>
      </c>
      <c r="Q360" s="84">
        <f t="shared" si="207"/>
        <v>2.21678</v>
      </c>
      <c r="R360" s="84">
        <f t="shared" si="207"/>
        <v>2.3632599999999999</v>
      </c>
      <c r="S360" s="84">
        <f t="shared" si="207"/>
        <v>2.3942600000000001</v>
      </c>
      <c r="T360" s="84">
        <f t="shared" si="207"/>
        <v>2.40374</v>
      </c>
      <c r="U360" s="84">
        <f t="shared" si="207"/>
        <v>2.3806099999999999</v>
      </c>
      <c r="V360" s="84">
        <f t="shared" si="207"/>
        <v>2.5616599999999998</v>
      </c>
      <c r="W360" s="84">
        <f t="shared" si="207"/>
        <v>2.5904400000000001</v>
      </c>
      <c r="X360" s="84">
        <f t="shared" si="207"/>
        <v>2.6618599999999999</v>
      </c>
      <c r="Y360" s="84">
        <f t="shared" si="207"/>
        <v>2.4776099999999999</v>
      </c>
      <c r="Z360" s="84">
        <f t="shared" si="207"/>
        <v>2.1168300000000002</v>
      </c>
      <c r="AA360" s="84">
        <f t="shared" si="207"/>
        <v>1.89276</v>
      </c>
    </row>
    <row r="361" spans="1:27" ht="12.75" customHeight="1" outlineLevel="1" x14ac:dyDescent="0.2">
      <c r="A361" s="92" t="s">
        <v>1211</v>
      </c>
      <c r="B361" s="62" t="s">
        <v>231</v>
      </c>
      <c r="C361" s="42" t="s">
        <v>77</v>
      </c>
      <c r="D361" s="43">
        <v>1255.32</v>
      </c>
      <c r="E361" s="43">
        <v>1189.99</v>
      </c>
      <c r="F361" s="43">
        <v>1137.76</v>
      </c>
      <c r="G361" s="43">
        <v>1128.44</v>
      </c>
      <c r="H361" s="43">
        <v>1160.92</v>
      </c>
      <c r="I361" s="43">
        <v>1165.1199999999999</v>
      </c>
      <c r="J361" s="43">
        <v>1176.17</v>
      </c>
      <c r="K361" s="43">
        <v>1243.25</v>
      </c>
      <c r="L361" s="43">
        <v>1566.52</v>
      </c>
      <c r="M361" s="43">
        <v>1643.31</v>
      </c>
      <c r="N361" s="43">
        <v>1671.49</v>
      </c>
      <c r="O361" s="43">
        <v>1674.04</v>
      </c>
      <c r="P361" s="43">
        <v>1669.14</v>
      </c>
      <c r="Q361" s="43">
        <v>1664.45</v>
      </c>
      <c r="R361" s="43">
        <v>1810.93</v>
      </c>
      <c r="S361" s="43">
        <v>1841.93</v>
      </c>
      <c r="T361" s="43">
        <v>1851.41</v>
      </c>
      <c r="U361" s="43">
        <v>1828.28</v>
      </c>
      <c r="V361" s="43">
        <v>2009.33</v>
      </c>
      <c r="W361" s="43">
        <v>2038.11</v>
      </c>
      <c r="X361" s="43">
        <v>2109.5300000000002</v>
      </c>
      <c r="Y361" s="43">
        <v>1925.28</v>
      </c>
      <c r="Z361" s="43">
        <v>1564.5</v>
      </c>
      <c r="AA361" s="43">
        <v>1340.43</v>
      </c>
    </row>
    <row r="362" spans="1:27" ht="12.75" customHeight="1" outlineLevel="1" x14ac:dyDescent="0.2">
      <c r="A362" s="92" t="s">
        <v>1212</v>
      </c>
      <c r="B362" s="62" t="s">
        <v>88</v>
      </c>
      <c r="C362" s="42" t="s">
        <v>77</v>
      </c>
      <c r="D362" s="43">
        <f>$D$327</f>
        <v>217.03</v>
      </c>
      <c r="E362" s="43">
        <f t="shared" ref="E362:AA362" si="208">$D$327</f>
        <v>217.03</v>
      </c>
      <c r="F362" s="43">
        <f t="shared" si="208"/>
        <v>217.03</v>
      </c>
      <c r="G362" s="43">
        <f t="shared" si="208"/>
        <v>217.03</v>
      </c>
      <c r="H362" s="43">
        <f t="shared" si="208"/>
        <v>217.03</v>
      </c>
      <c r="I362" s="43">
        <f t="shared" si="208"/>
        <v>217.03</v>
      </c>
      <c r="J362" s="43">
        <f t="shared" si="208"/>
        <v>217.03</v>
      </c>
      <c r="K362" s="43">
        <f t="shared" si="208"/>
        <v>217.03</v>
      </c>
      <c r="L362" s="43">
        <f t="shared" si="208"/>
        <v>217.03</v>
      </c>
      <c r="M362" s="43">
        <f t="shared" si="208"/>
        <v>217.03</v>
      </c>
      <c r="N362" s="43">
        <f t="shared" si="208"/>
        <v>217.03</v>
      </c>
      <c r="O362" s="43">
        <f t="shared" si="208"/>
        <v>217.03</v>
      </c>
      <c r="P362" s="43">
        <f t="shared" si="208"/>
        <v>217.03</v>
      </c>
      <c r="Q362" s="43">
        <f t="shared" si="208"/>
        <v>217.03</v>
      </c>
      <c r="R362" s="43">
        <f t="shared" si="208"/>
        <v>217.03</v>
      </c>
      <c r="S362" s="43">
        <f t="shared" si="208"/>
        <v>217.03</v>
      </c>
      <c r="T362" s="43">
        <f t="shared" si="208"/>
        <v>217.03</v>
      </c>
      <c r="U362" s="43">
        <f t="shared" si="208"/>
        <v>217.03</v>
      </c>
      <c r="V362" s="43">
        <f t="shared" si="208"/>
        <v>217.03</v>
      </c>
      <c r="W362" s="43">
        <f t="shared" si="208"/>
        <v>217.03</v>
      </c>
      <c r="X362" s="43">
        <f t="shared" si="208"/>
        <v>217.03</v>
      </c>
      <c r="Y362" s="43">
        <f t="shared" si="208"/>
        <v>217.03</v>
      </c>
      <c r="Z362" s="43">
        <f t="shared" si="208"/>
        <v>217.03</v>
      </c>
      <c r="AA362" s="43">
        <f t="shared" si="208"/>
        <v>217.03</v>
      </c>
    </row>
    <row r="363" spans="1:27" ht="12.75" customHeight="1" outlineLevel="1" x14ac:dyDescent="0.2">
      <c r="A363" s="92" t="s">
        <v>1213</v>
      </c>
      <c r="B363" s="62" t="s">
        <v>81</v>
      </c>
      <c r="C363" s="42" t="s">
        <v>77</v>
      </c>
      <c r="D363" s="43">
        <v>4.6100000000000003</v>
      </c>
      <c r="E363" s="43">
        <v>4.6100000000000003</v>
      </c>
      <c r="F363" s="43">
        <v>4.6100000000000003</v>
      </c>
      <c r="G363" s="43">
        <v>4.6100000000000003</v>
      </c>
      <c r="H363" s="43">
        <v>4.6100000000000003</v>
      </c>
      <c r="I363" s="43">
        <v>4.6100000000000003</v>
      </c>
      <c r="J363" s="43">
        <v>4.6100000000000003</v>
      </c>
      <c r="K363" s="43">
        <v>4.6100000000000003</v>
      </c>
      <c r="L363" s="43">
        <v>4.6100000000000003</v>
      </c>
      <c r="M363" s="43">
        <v>4.6100000000000003</v>
      </c>
      <c r="N363" s="43">
        <v>4.6100000000000003</v>
      </c>
      <c r="O363" s="43">
        <v>4.6100000000000003</v>
      </c>
      <c r="P363" s="43">
        <v>4.6100000000000003</v>
      </c>
      <c r="Q363" s="43">
        <v>4.6100000000000003</v>
      </c>
      <c r="R363" s="43">
        <v>4.6100000000000003</v>
      </c>
      <c r="S363" s="43">
        <v>4.6100000000000003</v>
      </c>
      <c r="T363" s="43">
        <v>4.6100000000000003</v>
      </c>
      <c r="U363" s="43">
        <v>4.6100000000000003</v>
      </c>
      <c r="V363" s="43">
        <v>4.6100000000000003</v>
      </c>
      <c r="W363" s="43">
        <v>4.6100000000000003</v>
      </c>
      <c r="X363" s="43">
        <v>4.6100000000000003</v>
      </c>
      <c r="Y363" s="43">
        <v>4.6100000000000003</v>
      </c>
      <c r="Z363" s="43">
        <v>4.6100000000000003</v>
      </c>
      <c r="AA363" s="43">
        <v>4.6100000000000003</v>
      </c>
    </row>
    <row r="364" spans="1:27" ht="12.75" customHeight="1" outlineLevel="1" x14ac:dyDescent="0.2">
      <c r="A364" s="92" t="s">
        <v>1214</v>
      </c>
      <c r="B364" s="62" t="s">
        <v>79</v>
      </c>
      <c r="C364" s="42" t="s">
        <v>77</v>
      </c>
      <c r="D364" s="43">
        <f>$D$11</f>
        <v>330.69</v>
      </c>
      <c r="E364" s="43">
        <f t="shared" ref="E364:AA364" si="209">$D$11</f>
        <v>330.69</v>
      </c>
      <c r="F364" s="43">
        <f t="shared" si="209"/>
        <v>330.69</v>
      </c>
      <c r="G364" s="43">
        <f t="shared" si="209"/>
        <v>330.69</v>
      </c>
      <c r="H364" s="43">
        <f t="shared" si="209"/>
        <v>330.69</v>
      </c>
      <c r="I364" s="43">
        <f t="shared" si="209"/>
        <v>330.69</v>
      </c>
      <c r="J364" s="43">
        <f t="shared" si="209"/>
        <v>330.69</v>
      </c>
      <c r="K364" s="43">
        <f t="shared" si="209"/>
        <v>330.69</v>
      </c>
      <c r="L364" s="43">
        <f t="shared" si="209"/>
        <v>330.69</v>
      </c>
      <c r="M364" s="43">
        <f t="shared" si="209"/>
        <v>330.69</v>
      </c>
      <c r="N364" s="43">
        <f t="shared" si="209"/>
        <v>330.69</v>
      </c>
      <c r="O364" s="43">
        <f t="shared" si="209"/>
        <v>330.69</v>
      </c>
      <c r="P364" s="43">
        <f t="shared" si="209"/>
        <v>330.69</v>
      </c>
      <c r="Q364" s="43">
        <f t="shared" si="209"/>
        <v>330.69</v>
      </c>
      <c r="R364" s="43">
        <f t="shared" si="209"/>
        <v>330.69</v>
      </c>
      <c r="S364" s="43">
        <f t="shared" si="209"/>
        <v>330.69</v>
      </c>
      <c r="T364" s="43">
        <f t="shared" si="209"/>
        <v>330.69</v>
      </c>
      <c r="U364" s="43">
        <f t="shared" si="209"/>
        <v>330.69</v>
      </c>
      <c r="V364" s="43">
        <f t="shared" si="209"/>
        <v>330.69</v>
      </c>
      <c r="W364" s="43">
        <f t="shared" si="209"/>
        <v>330.69</v>
      </c>
      <c r="X364" s="43">
        <f t="shared" si="209"/>
        <v>330.69</v>
      </c>
      <c r="Y364" s="43">
        <f t="shared" si="209"/>
        <v>330.69</v>
      </c>
      <c r="Z364" s="43">
        <f t="shared" si="209"/>
        <v>330.69</v>
      </c>
      <c r="AA364" s="43">
        <f t="shared" si="209"/>
        <v>330.69</v>
      </c>
    </row>
    <row r="365" spans="1:27" ht="12.75" customHeight="1" x14ac:dyDescent="0.2">
      <c r="A365" s="91" t="s">
        <v>1215</v>
      </c>
      <c r="B365" s="27" t="str">
        <f>"09"&amp;"."&amp;$B$663&amp;"."&amp;$B$664</f>
        <v>09.03.2023</v>
      </c>
      <c r="C365" s="83" t="s">
        <v>74</v>
      </c>
      <c r="D365" s="84">
        <f>ROUND(((D366+D367+D369+D368)/1000),5)</f>
        <v>1.7877700000000001</v>
      </c>
      <c r="E365" s="84">
        <f>ROUND(((E366+E367+E369+E368)/1000),5)</f>
        <v>1.71957</v>
      </c>
      <c r="F365" s="84">
        <f>ROUND(((F366+F367+F369+F368)/1000),5)</f>
        <v>1.6813199999999999</v>
      </c>
      <c r="G365" s="84">
        <f t="shared" ref="G365:AA365" si="210">ROUND(((G366+G367+G369+G368)/1000),5)</f>
        <v>1.6822299999999999</v>
      </c>
      <c r="H365" s="84">
        <f t="shared" si="210"/>
        <v>1.76454</v>
      </c>
      <c r="I365" s="84">
        <f t="shared" si="210"/>
        <v>1.89656</v>
      </c>
      <c r="J365" s="84">
        <f t="shared" si="210"/>
        <v>2.1198399999999999</v>
      </c>
      <c r="K365" s="84">
        <f t="shared" si="210"/>
        <v>2.2538299999999998</v>
      </c>
      <c r="L365" s="84">
        <f t="shared" si="210"/>
        <v>2.3946499999999999</v>
      </c>
      <c r="M365" s="84">
        <f t="shared" si="210"/>
        <v>2.52257</v>
      </c>
      <c r="N365" s="84">
        <f t="shared" si="210"/>
        <v>2.5603400000000001</v>
      </c>
      <c r="O365" s="84">
        <f t="shared" si="210"/>
        <v>2.6465999999999998</v>
      </c>
      <c r="P365" s="84">
        <f t="shared" si="210"/>
        <v>2.5135200000000002</v>
      </c>
      <c r="Q365" s="84">
        <f t="shared" si="210"/>
        <v>2.5106000000000002</v>
      </c>
      <c r="R365" s="84">
        <f t="shared" si="210"/>
        <v>2.5047999999999999</v>
      </c>
      <c r="S365" s="84">
        <f t="shared" si="210"/>
        <v>2.5192000000000001</v>
      </c>
      <c r="T365" s="84">
        <f t="shared" si="210"/>
        <v>2.4793400000000001</v>
      </c>
      <c r="U365" s="84">
        <f t="shared" si="210"/>
        <v>2.4523999999999999</v>
      </c>
      <c r="V365" s="84">
        <f t="shared" si="210"/>
        <v>2.4310999999999998</v>
      </c>
      <c r="W365" s="84">
        <f t="shared" si="210"/>
        <v>2.55891</v>
      </c>
      <c r="X365" s="84">
        <f t="shared" si="210"/>
        <v>2.3878400000000002</v>
      </c>
      <c r="Y365" s="84">
        <f t="shared" si="210"/>
        <v>2.3433899999999999</v>
      </c>
      <c r="Z365" s="84">
        <f t="shared" si="210"/>
        <v>2.6076800000000002</v>
      </c>
      <c r="AA365" s="84">
        <f t="shared" si="210"/>
        <v>2.1342099999999999</v>
      </c>
    </row>
    <row r="366" spans="1:27" ht="12.75" customHeight="1" outlineLevel="1" x14ac:dyDescent="0.2">
      <c r="A366" s="92" t="s">
        <v>1216</v>
      </c>
      <c r="B366" s="62" t="s">
        <v>231</v>
      </c>
      <c r="C366" s="42" t="s">
        <v>77</v>
      </c>
      <c r="D366" s="43">
        <v>1235.44</v>
      </c>
      <c r="E366" s="43">
        <v>1167.24</v>
      </c>
      <c r="F366" s="43">
        <v>1128.99</v>
      </c>
      <c r="G366" s="43">
        <v>1129.9000000000001</v>
      </c>
      <c r="H366" s="43">
        <v>1212.21</v>
      </c>
      <c r="I366" s="43">
        <v>1344.23</v>
      </c>
      <c r="J366" s="43">
        <v>1567.51</v>
      </c>
      <c r="K366" s="43">
        <v>1701.5</v>
      </c>
      <c r="L366" s="43">
        <v>1842.32</v>
      </c>
      <c r="M366" s="43">
        <v>1970.24</v>
      </c>
      <c r="N366" s="43">
        <v>2008.01</v>
      </c>
      <c r="O366" s="43">
        <v>2094.27</v>
      </c>
      <c r="P366" s="43">
        <v>1961.19</v>
      </c>
      <c r="Q366" s="43">
        <v>1958.27</v>
      </c>
      <c r="R366" s="43">
        <v>1952.47</v>
      </c>
      <c r="S366" s="43">
        <v>1966.87</v>
      </c>
      <c r="T366" s="43">
        <v>1927.01</v>
      </c>
      <c r="U366" s="43">
        <v>1900.07</v>
      </c>
      <c r="V366" s="43">
        <v>1878.77</v>
      </c>
      <c r="W366" s="43">
        <v>2006.58</v>
      </c>
      <c r="X366" s="43">
        <v>1835.51</v>
      </c>
      <c r="Y366" s="43">
        <v>1791.06</v>
      </c>
      <c r="Z366" s="43">
        <v>2055.35</v>
      </c>
      <c r="AA366" s="43">
        <v>1581.88</v>
      </c>
    </row>
    <row r="367" spans="1:27" ht="12.75" customHeight="1" outlineLevel="1" x14ac:dyDescent="0.2">
      <c r="A367" s="92" t="s">
        <v>1217</v>
      </c>
      <c r="B367" s="62" t="s">
        <v>88</v>
      </c>
      <c r="C367" s="42" t="s">
        <v>77</v>
      </c>
      <c r="D367" s="43">
        <f>$D$327</f>
        <v>217.03</v>
      </c>
      <c r="E367" s="43">
        <f t="shared" ref="E367:AA367" si="211">$D$327</f>
        <v>217.03</v>
      </c>
      <c r="F367" s="43">
        <f t="shared" si="211"/>
        <v>217.03</v>
      </c>
      <c r="G367" s="43">
        <f t="shared" si="211"/>
        <v>217.03</v>
      </c>
      <c r="H367" s="43">
        <f t="shared" si="211"/>
        <v>217.03</v>
      </c>
      <c r="I367" s="43">
        <f t="shared" si="211"/>
        <v>217.03</v>
      </c>
      <c r="J367" s="43">
        <f t="shared" si="211"/>
        <v>217.03</v>
      </c>
      <c r="K367" s="43">
        <f t="shared" si="211"/>
        <v>217.03</v>
      </c>
      <c r="L367" s="43">
        <f t="shared" si="211"/>
        <v>217.03</v>
      </c>
      <c r="M367" s="43">
        <f t="shared" si="211"/>
        <v>217.03</v>
      </c>
      <c r="N367" s="43">
        <f t="shared" si="211"/>
        <v>217.03</v>
      </c>
      <c r="O367" s="43">
        <f t="shared" si="211"/>
        <v>217.03</v>
      </c>
      <c r="P367" s="43">
        <f t="shared" si="211"/>
        <v>217.03</v>
      </c>
      <c r="Q367" s="43">
        <f t="shared" si="211"/>
        <v>217.03</v>
      </c>
      <c r="R367" s="43">
        <f t="shared" si="211"/>
        <v>217.03</v>
      </c>
      <c r="S367" s="43">
        <f t="shared" si="211"/>
        <v>217.03</v>
      </c>
      <c r="T367" s="43">
        <f t="shared" si="211"/>
        <v>217.03</v>
      </c>
      <c r="U367" s="43">
        <f t="shared" si="211"/>
        <v>217.03</v>
      </c>
      <c r="V367" s="43">
        <f t="shared" si="211"/>
        <v>217.03</v>
      </c>
      <c r="W367" s="43">
        <f t="shared" si="211"/>
        <v>217.03</v>
      </c>
      <c r="X367" s="43">
        <f t="shared" si="211"/>
        <v>217.03</v>
      </c>
      <c r="Y367" s="43">
        <f t="shared" si="211"/>
        <v>217.03</v>
      </c>
      <c r="Z367" s="43">
        <f t="shared" si="211"/>
        <v>217.03</v>
      </c>
      <c r="AA367" s="43">
        <f t="shared" si="211"/>
        <v>217.03</v>
      </c>
    </row>
    <row r="368" spans="1:27" ht="12.75" customHeight="1" outlineLevel="1" x14ac:dyDescent="0.2">
      <c r="A368" s="92" t="s">
        <v>1218</v>
      </c>
      <c r="B368" s="62" t="s">
        <v>81</v>
      </c>
      <c r="C368" s="42" t="s">
        <v>77</v>
      </c>
      <c r="D368" s="43">
        <v>4.6100000000000003</v>
      </c>
      <c r="E368" s="43">
        <v>4.6100000000000003</v>
      </c>
      <c r="F368" s="43">
        <v>4.6100000000000003</v>
      </c>
      <c r="G368" s="43">
        <v>4.6100000000000003</v>
      </c>
      <c r="H368" s="43">
        <v>4.6100000000000003</v>
      </c>
      <c r="I368" s="43">
        <v>4.6100000000000003</v>
      </c>
      <c r="J368" s="43">
        <v>4.6100000000000003</v>
      </c>
      <c r="K368" s="43">
        <v>4.6100000000000003</v>
      </c>
      <c r="L368" s="43">
        <v>4.6100000000000003</v>
      </c>
      <c r="M368" s="43">
        <v>4.6100000000000003</v>
      </c>
      <c r="N368" s="43">
        <v>4.6100000000000003</v>
      </c>
      <c r="O368" s="43">
        <v>4.6100000000000003</v>
      </c>
      <c r="P368" s="43">
        <v>4.6100000000000003</v>
      </c>
      <c r="Q368" s="43">
        <v>4.6100000000000003</v>
      </c>
      <c r="R368" s="43">
        <v>4.6100000000000003</v>
      </c>
      <c r="S368" s="43">
        <v>4.6100000000000003</v>
      </c>
      <c r="T368" s="43">
        <v>4.6100000000000003</v>
      </c>
      <c r="U368" s="43">
        <v>4.6100000000000003</v>
      </c>
      <c r="V368" s="43">
        <v>4.6100000000000003</v>
      </c>
      <c r="W368" s="43">
        <v>4.6100000000000003</v>
      </c>
      <c r="X368" s="43">
        <v>4.6100000000000003</v>
      </c>
      <c r="Y368" s="43">
        <v>4.6100000000000003</v>
      </c>
      <c r="Z368" s="43">
        <v>4.6100000000000003</v>
      </c>
      <c r="AA368" s="43">
        <v>4.6100000000000003</v>
      </c>
    </row>
    <row r="369" spans="1:27" ht="12.75" customHeight="1" outlineLevel="1" x14ac:dyDescent="0.2">
      <c r="A369" s="92" t="s">
        <v>1219</v>
      </c>
      <c r="B369" s="62" t="s">
        <v>79</v>
      </c>
      <c r="C369" s="42" t="s">
        <v>77</v>
      </c>
      <c r="D369" s="43">
        <f>$D$11</f>
        <v>330.69</v>
      </c>
      <c r="E369" s="43">
        <f t="shared" ref="E369:AA369" si="212">$D$11</f>
        <v>330.69</v>
      </c>
      <c r="F369" s="43">
        <f t="shared" si="212"/>
        <v>330.69</v>
      </c>
      <c r="G369" s="43">
        <f t="shared" si="212"/>
        <v>330.69</v>
      </c>
      <c r="H369" s="43">
        <f t="shared" si="212"/>
        <v>330.69</v>
      </c>
      <c r="I369" s="43">
        <f t="shared" si="212"/>
        <v>330.69</v>
      </c>
      <c r="J369" s="43">
        <f t="shared" si="212"/>
        <v>330.69</v>
      </c>
      <c r="K369" s="43">
        <f t="shared" si="212"/>
        <v>330.69</v>
      </c>
      <c r="L369" s="43">
        <f t="shared" si="212"/>
        <v>330.69</v>
      </c>
      <c r="M369" s="43">
        <f t="shared" si="212"/>
        <v>330.69</v>
      </c>
      <c r="N369" s="43">
        <f t="shared" si="212"/>
        <v>330.69</v>
      </c>
      <c r="O369" s="43">
        <f t="shared" si="212"/>
        <v>330.69</v>
      </c>
      <c r="P369" s="43">
        <f t="shared" si="212"/>
        <v>330.69</v>
      </c>
      <c r="Q369" s="43">
        <f t="shared" si="212"/>
        <v>330.69</v>
      </c>
      <c r="R369" s="43">
        <f t="shared" si="212"/>
        <v>330.69</v>
      </c>
      <c r="S369" s="43">
        <f t="shared" si="212"/>
        <v>330.69</v>
      </c>
      <c r="T369" s="43">
        <f t="shared" si="212"/>
        <v>330.69</v>
      </c>
      <c r="U369" s="43">
        <f t="shared" si="212"/>
        <v>330.69</v>
      </c>
      <c r="V369" s="43">
        <f t="shared" si="212"/>
        <v>330.69</v>
      </c>
      <c r="W369" s="43">
        <f t="shared" si="212"/>
        <v>330.69</v>
      </c>
      <c r="X369" s="43">
        <f t="shared" si="212"/>
        <v>330.69</v>
      </c>
      <c r="Y369" s="43">
        <f t="shared" si="212"/>
        <v>330.69</v>
      </c>
      <c r="Z369" s="43">
        <f t="shared" si="212"/>
        <v>330.69</v>
      </c>
      <c r="AA369" s="43">
        <f t="shared" si="212"/>
        <v>330.69</v>
      </c>
    </row>
    <row r="370" spans="1:27" ht="12.75" customHeight="1" x14ac:dyDescent="0.2">
      <c r="A370" s="91" t="s">
        <v>1220</v>
      </c>
      <c r="B370" s="27" t="str">
        <f>"10"&amp;"."&amp;$B$663&amp;"."&amp;$B$664</f>
        <v>10.03.2023</v>
      </c>
      <c r="C370" s="83" t="s">
        <v>74</v>
      </c>
      <c r="D370" s="84">
        <f>ROUND(((D371+D372+D374+D373)/1000),5)</f>
        <v>1.8513999999999999</v>
      </c>
      <c r="E370" s="84">
        <f>ROUND(((E371+E372+E374+E373)/1000),5)</f>
        <v>1.75587</v>
      </c>
      <c r="F370" s="84">
        <f>ROUND(((F371+F372+F374+F373)/1000),5)</f>
        <v>1.7047600000000001</v>
      </c>
      <c r="G370" s="84">
        <f t="shared" ref="G370:AA370" si="213">ROUND(((G371+G372+G374+G373)/1000),5)</f>
        <v>1.72587</v>
      </c>
      <c r="H370" s="84">
        <f t="shared" si="213"/>
        <v>1.7948599999999999</v>
      </c>
      <c r="I370" s="84">
        <f t="shared" si="213"/>
        <v>1.99488</v>
      </c>
      <c r="J370" s="84">
        <f t="shared" si="213"/>
        <v>2.1311599999999999</v>
      </c>
      <c r="K370" s="84">
        <f t="shared" si="213"/>
        <v>2.2483499999999998</v>
      </c>
      <c r="L370" s="84">
        <f t="shared" si="213"/>
        <v>2.42564</v>
      </c>
      <c r="M370" s="84">
        <f t="shared" si="213"/>
        <v>2.44245</v>
      </c>
      <c r="N370" s="84">
        <f t="shared" si="213"/>
        <v>2.44774</v>
      </c>
      <c r="O370" s="84">
        <f t="shared" si="213"/>
        <v>2.4781499999999999</v>
      </c>
      <c r="P370" s="84">
        <f t="shared" si="213"/>
        <v>2.4839799999999999</v>
      </c>
      <c r="Q370" s="84">
        <f t="shared" si="213"/>
        <v>2.4825699999999999</v>
      </c>
      <c r="R370" s="84">
        <f t="shared" si="213"/>
        <v>2.4751400000000001</v>
      </c>
      <c r="S370" s="84">
        <f t="shared" si="213"/>
        <v>2.4571399999999999</v>
      </c>
      <c r="T370" s="84">
        <f t="shared" si="213"/>
        <v>2.3982299999999999</v>
      </c>
      <c r="U370" s="84">
        <f t="shared" si="213"/>
        <v>2.4096899999999999</v>
      </c>
      <c r="V370" s="84">
        <f t="shared" si="213"/>
        <v>2.4487199999999998</v>
      </c>
      <c r="W370" s="84">
        <f t="shared" si="213"/>
        <v>2.4809299999999999</v>
      </c>
      <c r="X370" s="84">
        <f t="shared" si="213"/>
        <v>2.4764499999999998</v>
      </c>
      <c r="Y370" s="84">
        <f t="shared" si="213"/>
        <v>2.4433500000000001</v>
      </c>
      <c r="Z370" s="84">
        <f t="shared" si="213"/>
        <v>2.2585099999999998</v>
      </c>
      <c r="AA370" s="84">
        <f t="shared" si="213"/>
        <v>2.1768800000000001</v>
      </c>
    </row>
    <row r="371" spans="1:27" ht="12.75" customHeight="1" outlineLevel="1" x14ac:dyDescent="0.2">
      <c r="A371" s="92" t="s">
        <v>1221</v>
      </c>
      <c r="B371" s="62" t="s">
        <v>231</v>
      </c>
      <c r="C371" s="42" t="s">
        <v>77</v>
      </c>
      <c r="D371" s="43">
        <v>1299.07</v>
      </c>
      <c r="E371" s="43">
        <v>1203.54</v>
      </c>
      <c r="F371" s="43">
        <v>1152.43</v>
      </c>
      <c r="G371" s="43">
        <v>1173.54</v>
      </c>
      <c r="H371" s="43">
        <v>1242.53</v>
      </c>
      <c r="I371" s="43">
        <v>1442.55</v>
      </c>
      <c r="J371" s="43">
        <v>1578.83</v>
      </c>
      <c r="K371" s="43">
        <v>1696.02</v>
      </c>
      <c r="L371" s="43">
        <v>1873.31</v>
      </c>
      <c r="M371" s="43">
        <v>1890.12</v>
      </c>
      <c r="N371" s="43">
        <v>1895.41</v>
      </c>
      <c r="O371" s="43">
        <v>1925.82</v>
      </c>
      <c r="P371" s="43">
        <v>1931.65</v>
      </c>
      <c r="Q371" s="43">
        <v>1930.24</v>
      </c>
      <c r="R371" s="43">
        <v>1922.81</v>
      </c>
      <c r="S371" s="43">
        <v>1904.81</v>
      </c>
      <c r="T371" s="43">
        <v>1845.9</v>
      </c>
      <c r="U371" s="43">
        <v>1857.36</v>
      </c>
      <c r="V371" s="43">
        <v>1896.39</v>
      </c>
      <c r="W371" s="43">
        <v>1928.6</v>
      </c>
      <c r="X371" s="43">
        <v>1924.12</v>
      </c>
      <c r="Y371" s="43">
        <v>1891.02</v>
      </c>
      <c r="Z371" s="43">
        <v>1706.18</v>
      </c>
      <c r="AA371" s="43">
        <v>1624.55</v>
      </c>
    </row>
    <row r="372" spans="1:27" ht="12.75" customHeight="1" outlineLevel="1" x14ac:dyDescent="0.2">
      <c r="A372" s="92" t="s">
        <v>1222</v>
      </c>
      <c r="B372" s="62" t="s">
        <v>88</v>
      </c>
      <c r="C372" s="42" t="s">
        <v>77</v>
      </c>
      <c r="D372" s="43">
        <f>$D$327</f>
        <v>217.03</v>
      </c>
      <c r="E372" s="43">
        <f t="shared" ref="E372:AA372" si="214">$D$327</f>
        <v>217.03</v>
      </c>
      <c r="F372" s="43">
        <f t="shared" si="214"/>
        <v>217.03</v>
      </c>
      <c r="G372" s="43">
        <f t="shared" si="214"/>
        <v>217.03</v>
      </c>
      <c r="H372" s="43">
        <f t="shared" si="214"/>
        <v>217.03</v>
      </c>
      <c r="I372" s="43">
        <f t="shared" si="214"/>
        <v>217.03</v>
      </c>
      <c r="J372" s="43">
        <f t="shared" si="214"/>
        <v>217.03</v>
      </c>
      <c r="K372" s="43">
        <f t="shared" si="214"/>
        <v>217.03</v>
      </c>
      <c r="L372" s="43">
        <f t="shared" si="214"/>
        <v>217.03</v>
      </c>
      <c r="M372" s="43">
        <f t="shared" si="214"/>
        <v>217.03</v>
      </c>
      <c r="N372" s="43">
        <f t="shared" si="214"/>
        <v>217.03</v>
      </c>
      <c r="O372" s="43">
        <f t="shared" si="214"/>
        <v>217.03</v>
      </c>
      <c r="P372" s="43">
        <f t="shared" si="214"/>
        <v>217.03</v>
      </c>
      <c r="Q372" s="43">
        <f t="shared" si="214"/>
        <v>217.03</v>
      </c>
      <c r="R372" s="43">
        <f t="shared" si="214"/>
        <v>217.03</v>
      </c>
      <c r="S372" s="43">
        <f t="shared" si="214"/>
        <v>217.03</v>
      </c>
      <c r="T372" s="43">
        <f t="shared" si="214"/>
        <v>217.03</v>
      </c>
      <c r="U372" s="43">
        <f t="shared" si="214"/>
        <v>217.03</v>
      </c>
      <c r="V372" s="43">
        <f t="shared" si="214"/>
        <v>217.03</v>
      </c>
      <c r="W372" s="43">
        <f t="shared" si="214"/>
        <v>217.03</v>
      </c>
      <c r="X372" s="43">
        <f t="shared" si="214"/>
        <v>217.03</v>
      </c>
      <c r="Y372" s="43">
        <f t="shared" si="214"/>
        <v>217.03</v>
      </c>
      <c r="Z372" s="43">
        <f t="shared" si="214"/>
        <v>217.03</v>
      </c>
      <c r="AA372" s="43">
        <f t="shared" si="214"/>
        <v>217.03</v>
      </c>
    </row>
    <row r="373" spans="1:27" ht="12.75" customHeight="1" outlineLevel="1" x14ac:dyDescent="0.2">
      <c r="A373" s="92" t="s">
        <v>1223</v>
      </c>
      <c r="B373" s="62" t="s">
        <v>81</v>
      </c>
      <c r="C373" s="42" t="s">
        <v>77</v>
      </c>
      <c r="D373" s="43">
        <v>4.6100000000000003</v>
      </c>
      <c r="E373" s="43">
        <v>4.6100000000000003</v>
      </c>
      <c r="F373" s="43">
        <v>4.6100000000000003</v>
      </c>
      <c r="G373" s="43">
        <v>4.6100000000000003</v>
      </c>
      <c r="H373" s="43">
        <v>4.6100000000000003</v>
      </c>
      <c r="I373" s="43">
        <v>4.6100000000000003</v>
      </c>
      <c r="J373" s="43">
        <v>4.6100000000000003</v>
      </c>
      <c r="K373" s="43">
        <v>4.6100000000000003</v>
      </c>
      <c r="L373" s="43">
        <v>4.6100000000000003</v>
      </c>
      <c r="M373" s="43">
        <v>4.6100000000000003</v>
      </c>
      <c r="N373" s="43">
        <v>4.6100000000000003</v>
      </c>
      <c r="O373" s="43">
        <v>4.6100000000000003</v>
      </c>
      <c r="P373" s="43">
        <v>4.6100000000000003</v>
      </c>
      <c r="Q373" s="43">
        <v>4.6100000000000003</v>
      </c>
      <c r="R373" s="43">
        <v>4.6100000000000003</v>
      </c>
      <c r="S373" s="43">
        <v>4.6100000000000003</v>
      </c>
      <c r="T373" s="43">
        <v>4.6100000000000003</v>
      </c>
      <c r="U373" s="43">
        <v>4.6100000000000003</v>
      </c>
      <c r="V373" s="43">
        <v>4.6100000000000003</v>
      </c>
      <c r="W373" s="43">
        <v>4.6100000000000003</v>
      </c>
      <c r="X373" s="43">
        <v>4.6100000000000003</v>
      </c>
      <c r="Y373" s="43">
        <v>4.6100000000000003</v>
      </c>
      <c r="Z373" s="43">
        <v>4.6100000000000003</v>
      </c>
      <c r="AA373" s="43">
        <v>4.6100000000000003</v>
      </c>
    </row>
    <row r="374" spans="1:27" ht="12.75" customHeight="1" outlineLevel="1" x14ac:dyDescent="0.2">
      <c r="A374" s="92" t="s">
        <v>1224</v>
      </c>
      <c r="B374" s="62" t="s">
        <v>79</v>
      </c>
      <c r="C374" s="42" t="s">
        <v>77</v>
      </c>
      <c r="D374" s="43">
        <f>$D$11</f>
        <v>330.69</v>
      </c>
      <c r="E374" s="43">
        <f t="shared" ref="E374:AA374" si="215">$D$11</f>
        <v>330.69</v>
      </c>
      <c r="F374" s="43">
        <f t="shared" si="215"/>
        <v>330.69</v>
      </c>
      <c r="G374" s="43">
        <f t="shared" si="215"/>
        <v>330.69</v>
      </c>
      <c r="H374" s="43">
        <f t="shared" si="215"/>
        <v>330.69</v>
      </c>
      <c r="I374" s="43">
        <f t="shared" si="215"/>
        <v>330.69</v>
      </c>
      <c r="J374" s="43">
        <f t="shared" si="215"/>
        <v>330.69</v>
      </c>
      <c r="K374" s="43">
        <f t="shared" si="215"/>
        <v>330.69</v>
      </c>
      <c r="L374" s="43">
        <f t="shared" si="215"/>
        <v>330.69</v>
      </c>
      <c r="M374" s="43">
        <f t="shared" si="215"/>
        <v>330.69</v>
      </c>
      <c r="N374" s="43">
        <f t="shared" si="215"/>
        <v>330.69</v>
      </c>
      <c r="O374" s="43">
        <f t="shared" si="215"/>
        <v>330.69</v>
      </c>
      <c r="P374" s="43">
        <f t="shared" si="215"/>
        <v>330.69</v>
      </c>
      <c r="Q374" s="43">
        <f t="shared" si="215"/>
        <v>330.69</v>
      </c>
      <c r="R374" s="43">
        <f t="shared" si="215"/>
        <v>330.69</v>
      </c>
      <c r="S374" s="43">
        <f t="shared" si="215"/>
        <v>330.69</v>
      </c>
      <c r="T374" s="43">
        <f t="shared" si="215"/>
        <v>330.69</v>
      </c>
      <c r="U374" s="43">
        <f t="shared" si="215"/>
        <v>330.69</v>
      </c>
      <c r="V374" s="43">
        <f t="shared" si="215"/>
        <v>330.69</v>
      </c>
      <c r="W374" s="43">
        <f t="shared" si="215"/>
        <v>330.69</v>
      </c>
      <c r="X374" s="43">
        <f t="shared" si="215"/>
        <v>330.69</v>
      </c>
      <c r="Y374" s="43">
        <f t="shared" si="215"/>
        <v>330.69</v>
      </c>
      <c r="Z374" s="43">
        <f t="shared" si="215"/>
        <v>330.69</v>
      </c>
      <c r="AA374" s="43">
        <f t="shared" si="215"/>
        <v>330.69</v>
      </c>
    </row>
    <row r="375" spans="1:27" ht="12.75" customHeight="1" x14ac:dyDescent="0.2">
      <c r="A375" s="91" t="s">
        <v>1225</v>
      </c>
      <c r="B375" s="27" t="str">
        <f>"11"&amp;"."&amp;$B$663&amp;"."&amp;$B$664</f>
        <v>11.03.2023</v>
      </c>
      <c r="C375" s="83" t="s">
        <v>74</v>
      </c>
      <c r="D375" s="84">
        <f>ROUND(((D376+D377+D379+D378)/1000),5)</f>
        <v>2.16845</v>
      </c>
      <c r="E375" s="84">
        <f>ROUND(((E376+E377+E379+E378)/1000),5)</f>
        <v>2.01966</v>
      </c>
      <c r="F375" s="84">
        <f>ROUND(((F376+F377+F379+F378)/1000),5)</f>
        <v>1.8752599999999999</v>
      </c>
      <c r="G375" s="84">
        <f t="shared" ref="G375:AA375" si="216">ROUND(((G376+G377+G379+G378)/1000),5)</f>
        <v>1.85605</v>
      </c>
      <c r="H375" s="84">
        <f t="shared" si="216"/>
        <v>1.9535899999999999</v>
      </c>
      <c r="I375" s="84">
        <f t="shared" si="216"/>
        <v>2.0458699999999999</v>
      </c>
      <c r="J375" s="84">
        <f t="shared" si="216"/>
        <v>2.1196700000000002</v>
      </c>
      <c r="K375" s="84">
        <f t="shared" si="216"/>
        <v>2.1840999999999999</v>
      </c>
      <c r="L375" s="84">
        <f t="shared" si="216"/>
        <v>2.4578600000000002</v>
      </c>
      <c r="M375" s="84">
        <f t="shared" si="216"/>
        <v>2.5466600000000001</v>
      </c>
      <c r="N375" s="84">
        <f t="shared" si="216"/>
        <v>2.5884</v>
      </c>
      <c r="O375" s="84">
        <f t="shared" si="216"/>
        <v>2.6337600000000001</v>
      </c>
      <c r="P375" s="84">
        <f t="shared" si="216"/>
        <v>2.62479</v>
      </c>
      <c r="Q375" s="84">
        <f t="shared" si="216"/>
        <v>2.61714</v>
      </c>
      <c r="R375" s="84">
        <f t="shared" si="216"/>
        <v>2.6099899999999998</v>
      </c>
      <c r="S375" s="84">
        <f t="shared" si="216"/>
        <v>2.6042399999999999</v>
      </c>
      <c r="T375" s="84">
        <f t="shared" si="216"/>
        <v>2.58494</v>
      </c>
      <c r="U375" s="84">
        <f t="shared" si="216"/>
        <v>2.5682800000000001</v>
      </c>
      <c r="V375" s="84">
        <f t="shared" si="216"/>
        <v>2.60866</v>
      </c>
      <c r="W375" s="84">
        <f t="shared" si="216"/>
        <v>2.6114299999999999</v>
      </c>
      <c r="X375" s="84">
        <f t="shared" si="216"/>
        <v>2.6179000000000001</v>
      </c>
      <c r="Y375" s="84">
        <f t="shared" si="216"/>
        <v>2.5546700000000002</v>
      </c>
      <c r="Z375" s="84">
        <f t="shared" si="216"/>
        <v>2.2503199999999999</v>
      </c>
      <c r="AA375" s="84">
        <f t="shared" si="216"/>
        <v>2.1831</v>
      </c>
    </row>
    <row r="376" spans="1:27" ht="12.75" customHeight="1" outlineLevel="1" x14ac:dyDescent="0.2">
      <c r="A376" s="92" t="s">
        <v>1226</v>
      </c>
      <c r="B376" s="62" t="s">
        <v>231</v>
      </c>
      <c r="C376" s="42" t="s">
        <v>77</v>
      </c>
      <c r="D376" s="43">
        <v>1616.12</v>
      </c>
      <c r="E376" s="43">
        <v>1467.33</v>
      </c>
      <c r="F376" s="43">
        <v>1322.93</v>
      </c>
      <c r="G376" s="43">
        <v>1303.72</v>
      </c>
      <c r="H376" s="43">
        <v>1401.26</v>
      </c>
      <c r="I376" s="43">
        <v>1493.54</v>
      </c>
      <c r="J376" s="43">
        <v>1567.34</v>
      </c>
      <c r="K376" s="43">
        <v>1631.77</v>
      </c>
      <c r="L376" s="43">
        <v>1905.53</v>
      </c>
      <c r="M376" s="43">
        <v>1994.33</v>
      </c>
      <c r="N376" s="43">
        <v>2036.07</v>
      </c>
      <c r="O376" s="43">
        <v>2081.4299999999998</v>
      </c>
      <c r="P376" s="43">
        <v>2072.46</v>
      </c>
      <c r="Q376" s="43">
        <v>2064.81</v>
      </c>
      <c r="R376" s="43">
        <v>2057.66</v>
      </c>
      <c r="S376" s="43">
        <v>2051.91</v>
      </c>
      <c r="T376" s="43">
        <v>2032.61</v>
      </c>
      <c r="U376" s="43">
        <v>2015.95</v>
      </c>
      <c r="V376" s="43">
        <v>2056.33</v>
      </c>
      <c r="W376" s="43">
        <v>2059.1</v>
      </c>
      <c r="X376" s="43">
        <v>2065.5700000000002</v>
      </c>
      <c r="Y376" s="43">
        <v>2002.34</v>
      </c>
      <c r="Z376" s="43">
        <v>1697.99</v>
      </c>
      <c r="AA376" s="43">
        <v>1630.77</v>
      </c>
    </row>
    <row r="377" spans="1:27" ht="12.75" customHeight="1" outlineLevel="1" x14ac:dyDescent="0.2">
      <c r="A377" s="92" t="s">
        <v>1227</v>
      </c>
      <c r="B377" s="62" t="s">
        <v>88</v>
      </c>
      <c r="C377" s="42" t="s">
        <v>77</v>
      </c>
      <c r="D377" s="43">
        <f>$D$327</f>
        <v>217.03</v>
      </c>
      <c r="E377" s="43">
        <f t="shared" ref="E377:AA377" si="217">$D$327</f>
        <v>217.03</v>
      </c>
      <c r="F377" s="43">
        <f t="shared" si="217"/>
        <v>217.03</v>
      </c>
      <c r="G377" s="43">
        <f t="shared" si="217"/>
        <v>217.03</v>
      </c>
      <c r="H377" s="43">
        <f t="shared" si="217"/>
        <v>217.03</v>
      </c>
      <c r="I377" s="43">
        <f t="shared" si="217"/>
        <v>217.03</v>
      </c>
      <c r="J377" s="43">
        <f t="shared" si="217"/>
        <v>217.03</v>
      </c>
      <c r="K377" s="43">
        <f t="shared" si="217"/>
        <v>217.03</v>
      </c>
      <c r="L377" s="43">
        <f t="shared" si="217"/>
        <v>217.03</v>
      </c>
      <c r="M377" s="43">
        <f t="shared" si="217"/>
        <v>217.03</v>
      </c>
      <c r="N377" s="43">
        <f t="shared" si="217"/>
        <v>217.03</v>
      </c>
      <c r="O377" s="43">
        <f t="shared" si="217"/>
        <v>217.03</v>
      </c>
      <c r="P377" s="43">
        <f t="shared" si="217"/>
        <v>217.03</v>
      </c>
      <c r="Q377" s="43">
        <f t="shared" si="217"/>
        <v>217.03</v>
      </c>
      <c r="R377" s="43">
        <f t="shared" si="217"/>
        <v>217.03</v>
      </c>
      <c r="S377" s="43">
        <f t="shared" si="217"/>
        <v>217.03</v>
      </c>
      <c r="T377" s="43">
        <f t="shared" si="217"/>
        <v>217.03</v>
      </c>
      <c r="U377" s="43">
        <f t="shared" si="217"/>
        <v>217.03</v>
      </c>
      <c r="V377" s="43">
        <f t="shared" si="217"/>
        <v>217.03</v>
      </c>
      <c r="W377" s="43">
        <f t="shared" si="217"/>
        <v>217.03</v>
      </c>
      <c r="X377" s="43">
        <f t="shared" si="217"/>
        <v>217.03</v>
      </c>
      <c r="Y377" s="43">
        <f t="shared" si="217"/>
        <v>217.03</v>
      </c>
      <c r="Z377" s="43">
        <f t="shared" si="217"/>
        <v>217.03</v>
      </c>
      <c r="AA377" s="43">
        <f t="shared" si="217"/>
        <v>217.03</v>
      </c>
    </row>
    <row r="378" spans="1:27" ht="12.75" customHeight="1" outlineLevel="1" x14ac:dyDescent="0.2">
      <c r="A378" s="92" t="s">
        <v>1228</v>
      </c>
      <c r="B378" s="62" t="s">
        <v>81</v>
      </c>
      <c r="C378" s="42" t="s">
        <v>77</v>
      </c>
      <c r="D378" s="43">
        <v>4.6100000000000003</v>
      </c>
      <c r="E378" s="43">
        <v>4.6100000000000003</v>
      </c>
      <c r="F378" s="43">
        <v>4.6100000000000003</v>
      </c>
      <c r="G378" s="43">
        <v>4.6100000000000003</v>
      </c>
      <c r="H378" s="43">
        <v>4.6100000000000003</v>
      </c>
      <c r="I378" s="43">
        <v>4.6100000000000003</v>
      </c>
      <c r="J378" s="43">
        <v>4.6100000000000003</v>
      </c>
      <c r="K378" s="43">
        <v>4.6100000000000003</v>
      </c>
      <c r="L378" s="43">
        <v>4.6100000000000003</v>
      </c>
      <c r="M378" s="43">
        <v>4.6100000000000003</v>
      </c>
      <c r="N378" s="43">
        <v>4.6100000000000003</v>
      </c>
      <c r="O378" s="43">
        <v>4.6100000000000003</v>
      </c>
      <c r="P378" s="43">
        <v>4.6100000000000003</v>
      </c>
      <c r="Q378" s="43">
        <v>4.6100000000000003</v>
      </c>
      <c r="R378" s="43">
        <v>4.6100000000000003</v>
      </c>
      <c r="S378" s="43">
        <v>4.6100000000000003</v>
      </c>
      <c r="T378" s="43">
        <v>4.6100000000000003</v>
      </c>
      <c r="U378" s="43">
        <v>4.6100000000000003</v>
      </c>
      <c r="V378" s="43">
        <v>4.6100000000000003</v>
      </c>
      <c r="W378" s="43">
        <v>4.6100000000000003</v>
      </c>
      <c r="X378" s="43">
        <v>4.6100000000000003</v>
      </c>
      <c r="Y378" s="43">
        <v>4.6100000000000003</v>
      </c>
      <c r="Z378" s="43">
        <v>4.6100000000000003</v>
      </c>
      <c r="AA378" s="43">
        <v>4.6100000000000003</v>
      </c>
    </row>
    <row r="379" spans="1:27" ht="12.75" customHeight="1" outlineLevel="1" x14ac:dyDescent="0.2">
      <c r="A379" s="92" t="s">
        <v>1229</v>
      </c>
      <c r="B379" s="62" t="s">
        <v>79</v>
      </c>
      <c r="C379" s="42" t="s">
        <v>77</v>
      </c>
      <c r="D379" s="43">
        <f>$D$11</f>
        <v>330.69</v>
      </c>
      <c r="E379" s="43">
        <f t="shared" ref="E379:AA379" si="218">$D$11</f>
        <v>330.69</v>
      </c>
      <c r="F379" s="43">
        <f t="shared" si="218"/>
        <v>330.69</v>
      </c>
      <c r="G379" s="43">
        <f t="shared" si="218"/>
        <v>330.69</v>
      </c>
      <c r="H379" s="43">
        <f t="shared" si="218"/>
        <v>330.69</v>
      </c>
      <c r="I379" s="43">
        <f t="shared" si="218"/>
        <v>330.69</v>
      </c>
      <c r="J379" s="43">
        <f t="shared" si="218"/>
        <v>330.69</v>
      </c>
      <c r="K379" s="43">
        <f t="shared" si="218"/>
        <v>330.69</v>
      </c>
      <c r="L379" s="43">
        <f t="shared" si="218"/>
        <v>330.69</v>
      </c>
      <c r="M379" s="43">
        <f t="shared" si="218"/>
        <v>330.69</v>
      </c>
      <c r="N379" s="43">
        <f t="shared" si="218"/>
        <v>330.69</v>
      </c>
      <c r="O379" s="43">
        <f t="shared" si="218"/>
        <v>330.69</v>
      </c>
      <c r="P379" s="43">
        <f t="shared" si="218"/>
        <v>330.69</v>
      </c>
      <c r="Q379" s="43">
        <f t="shared" si="218"/>
        <v>330.69</v>
      </c>
      <c r="R379" s="43">
        <f t="shared" si="218"/>
        <v>330.69</v>
      </c>
      <c r="S379" s="43">
        <f t="shared" si="218"/>
        <v>330.69</v>
      </c>
      <c r="T379" s="43">
        <f t="shared" si="218"/>
        <v>330.69</v>
      </c>
      <c r="U379" s="43">
        <f t="shared" si="218"/>
        <v>330.69</v>
      </c>
      <c r="V379" s="43">
        <f t="shared" si="218"/>
        <v>330.69</v>
      </c>
      <c r="W379" s="43">
        <f t="shared" si="218"/>
        <v>330.69</v>
      </c>
      <c r="X379" s="43">
        <f t="shared" si="218"/>
        <v>330.69</v>
      </c>
      <c r="Y379" s="43">
        <f t="shared" si="218"/>
        <v>330.69</v>
      </c>
      <c r="Z379" s="43">
        <f t="shared" si="218"/>
        <v>330.69</v>
      </c>
      <c r="AA379" s="43">
        <f t="shared" si="218"/>
        <v>330.69</v>
      </c>
    </row>
    <row r="380" spans="1:27" ht="12.75" customHeight="1" x14ac:dyDescent="0.2">
      <c r="A380" s="91" t="s">
        <v>1230</v>
      </c>
      <c r="B380" s="27" t="str">
        <f>"12"&amp;"."&amp;$B$663&amp;"."&amp;$B$664</f>
        <v>12.03.2023</v>
      </c>
      <c r="C380" s="83" t="s">
        <v>74</v>
      </c>
      <c r="D380" s="84">
        <f>ROUND(((D381+D382+D384+D383)/1000),5)</f>
        <v>1.99709</v>
      </c>
      <c r="E380" s="84">
        <f>ROUND(((E381+E382+E384+E383)/1000),5)</f>
        <v>1.7859799999999999</v>
      </c>
      <c r="F380" s="84">
        <f>ROUND(((F381+F382+F384+F383)/1000),5)</f>
        <v>1.7153799999999999</v>
      </c>
      <c r="G380" s="84">
        <f t="shared" ref="G380:AA380" si="219">ROUND(((G381+G382+G384+G383)/1000),5)</f>
        <v>1.7014400000000001</v>
      </c>
      <c r="H380" s="84">
        <f t="shared" si="219"/>
        <v>1.72953</v>
      </c>
      <c r="I380" s="84">
        <f t="shared" si="219"/>
        <v>1.7615400000000001</v>
      </c>
      <c r="J380" s="84">
        <f t="shared" si="219"/>
        <v>1.7749299999999999</v>
      </c>
      <c r="K380" s="84">
        <f t="shared" si="219"/>
        <v>1.96265</v>
      </c>
      <c r="L380" s="84">
        <f t="shared" si="219"/>
        <v>2.12337</v>
      </c>
      <c r="M380" s="84">
        <f t="shared" si="219"/>
        <v>2.2818900000000002</v>
      </c>
      <c r="N380" s="84">
        <f t="shared" si="219"/>
        <v>2.33494</v>
      </c>
      <c r="O380" s="84">
        <f t="shared" si="219"/>
        <v>2.3500700000000001</v>
      </c>
      <c r="P380" s="84">
        <f t="shared" si="219"/>
        <v>2.34259</v>
      </c>
      <c r="Q380" s="84">
        <f t="shared" si="219"/>
        <v>2.3408899999999999</v>
      </c>
      <c r="R380" s="84">
        <f t="shared" si="219"/>
        <v>2.3222200000000002</v>
      </c>
      <c r="S380" s="84">
        <f t="shared" si="219"/>
        <v>2.3037999999999998</v>
      </c>
      <c r="T380" s="84">
        <f t="shared" si="219"/>
        <v>2.3121399999999999</v>
      </c>
      <c r="U380" s="84">
        <f t="shared" si="219"/>
        <v>2.3225899999999999</v>
      </c>
      <c r="V380" s="84">
        <f t="shared" si="219"/>
        <v>2.3610500000000001</v>
      </c>
      <c r="W380" s="84">
        <f t="shared" si="219"/>
        <v>2.3853399999999998</v>
      </c>
      <c r="X380" s="84">
        <f t="shared" si="219"/>
        <v>2.40374</v>
      </c>
      <c r="Y380" s="84">
        <f t="shared" si="219"/>
        <v>2.3411900000000001</v>
      </c>
      <c r="Z380" s="84">
        <f t="shared" si="219"/>
        <v>2.2340599999999999</v>
      </c>
      <c r="AA380" s="84">
        <f t="shared" si="219"/>
        <v>2.1373600000000001</v>
      </c>
    </row>
    <row r="381" spans="1:27" ht="12.75" customHeight="1" outlineLevel="1" x14ac:dyDescent="0.2">
      <c r="A381" s="92" t="s">
        <v>1231</v>
      </c>
      <c r="B381" s="62" t="s">
        <v>231</v>
      </c>
      <c r="C381" s="42" t="s">
        <v>77</v>
      </c>
      <c r="D381" s="43">
        <v>1444.76</v>
      </c>
      <c r="E381" s="43">
        <v>1233.6500000000001</v>
      </c>
      <c r="F381" s="43">
        <v>1163.05</v>
      </c>
      <c r="G381" s="43">
        <v>1149.1099999999999</v>
      </c>
      <c r="H381" s="43">
        <v>1177.2</v>
      </c>
      <c r="I381" s="43">
        <v>1209.21</v>
      </c>
      <c r="J381" s="43">
        <v>1222.5999999999999</v>
      </c>
      <c r="K381" s="43">
        <v>1410.32</v>
      </c>
      <c r="L381" s="43">
        <v>1571.04</v>
      </c>
      <c r="M381" s="43">
        <v>1729.56</v>
      </c>
      <c r="N381" s="43">
        <v>1782.61</v>
      </c>
      <c r="O381" s="43">
        <v>1797.74</v>
      </c>
      <c r="P381" s="43">
        <v>1790.26</v>
      </c>
      <c r="Q381" s="43">
        <v>1788.56</v>
      </c>
      <c r="R381" s="43">
        <v>1769.89</v>
      </c>
      <c r="S381" s="43">
        <v>1751.47</v>
      </c>
      <c r="T381" s="43">
        <v>1759.81</v>
      </c>
      <c r="U381" s="43">
        <v>1770.26</v>
      </c>
      <c r="V381" s="43">
        <v>1808.72</v>
      </c>
      <c r="W381" s="43">
        <v>1833.01</v>
      </c>
      <c r="X381" s="43">
        <v>1851.41</v>
      </c>
      <c r="Y381" s="43">
        <v>1788.86</v>
      </c>
      <c r="Z381" s="43">
        <v>1681.73</v>
      </c>
      <c r="AA381" s="43">
        <v>1585.03</v>
      </c>
    </row>
    <row r="382" spans="1:27" ht="12.75" customHeight="1" outlineLevel="1" x14ac:dyDescent="0.2">
      <c r="A382" s="92" t="s">
        <v>1232</v>
      </c>
      <c r="B382" s="62" t="s">
        <v>88</v>
      </c>
      <c r="C382" s="42" t="s">
        <v>77</v>
      </c>
      <c r="D382" s="43">
        <f>$D$327</f>
        <v>217.03</v>
      </c>
      <c r="E382" s="43">
        <f t="shared" ref="E382:AA382" si="220">$D$327</f>
        <v>217.03</v>
      </c>
      <c r="F382" s="43">
        <f t="shared" si="220"/>
        <v>217.03</v>
      </c>
      <c r="G382" s="43">
        <f t="shared" si="220"/>
        <v>217.03</v>
      </c>
      <c r="H382" s="43">
        <f t="shared" si="220"/>
        <v>217.03</v>
      </c>
      <c r="I382" s="43">
        <f t="shared" si="220"/>
        <v>217.03</v>
      </c>
      <c r="J382" s="43">
        <f t="shared" si="220"/>
        <v>217.03</v>
      </c>
      <c r="K382" s="43">
        <f t="shared" si="220"/>
        <v>217.03</v>
      </c>
      <c r="L382" s="43">
        <f t="shared" si="220"/>
        <v>217.03</v>
      </c>
      <c r="M382" s="43">
        <f t="shared" si="220"/>
        <v>217.03</v>
      </c>
      <c r="N382" s="43">
        <f t="shared" si="220"/>
        <v>217.03</v>
      </c>
      <c r="O382" s="43">
        <f t="shared" si="220"/>
        <v>217.03</v>
      </c>
      <c r="P382" s="43">
        <f t="shared" si="220"/>
        <v>217.03</v>
      </c>
      <c r="Q382" s="43">
        <f t="shared" si="220"/>
        <v>217.03</v>
      </c>
      <c r="R382" s="43">
        <f t="shared" si="220"/>
        <v>217.03</v>
      </c>
      <c r="S382" s="43">
        <f t="shared" si="220"/>
        <v>217.03</v>
      </c>
      <c r="T382" s="43">
        <f t="shared" si="220"/>
        <v>217.03</v>
      </c>
      <c r="U382" s="43">
        <f t="shared" si="220"/>
        <v>217.03</v>
      </c>
      <c r="V382" s="43">
        <f t="shared" si="220"/>
        <v>217.03</v>
      </c>
      <c r="W382" s="43">
        <f t="shared" si="220"/>
        <v>217.03</v>
      </c>
      <c r="X382" s="43">
        <f t="shared" si="220"/>
        <v>217.03</v>
      </c>
      <c r="Y382" s="43">
        <f t="shared" si="220"/>
        <v>217.03</v>
      </c>
      <c r="Z382" s="43">
        <f t="shared" si="220"/>
        <v>217.03</v>
      </c>
      <c r="AA382" s="43">
        <f t="shared" si="220"/>
        <v>217.03</v>
      </c>
    </row>
    <row r="383" spans="1:27" ht="12.75" customHeight="1" outlineLevel="1" x14ac:dyDescent="0.2">
      <c r="A383" s="92" t="s">
        <v>1233</v>
      </c>
      <c r="B383" s="62" t="s">
        <v>81</v>
      </c>
      <c r="C383" s="42" t="s">
        <v>77</v>
      </c>
      <c r="D383" s="43">
        <v>4.6100000000000003</v>
      </c>
      <c r="E383" s="43">
        <v>4.6100000000000003</v>
      </c>
      <c r="F383" s="43">
        <v>4.6100000000000003</v>
      </c>
      <c r="G383" s="43">
        <v>4.6100000000000003</v>
      </c>
      <c r="H383" s="43">
        <v>4.6100000000000003</v>
      </c>
      <c r="I383" s="43">
        <v>4.6100000000000003</v>
      </c>
      <c r="J383" s="43">
        <v>4.6100000000000003</v>
      </c>
      <c r="K383" s="43">
        <v>4.6100000000000003</v>
      </c>
      <c r="L383" s="43">
        <v>4.6100000000000003</v>
      </c>
      <c r="M383" s="43">
        <v>4.6100000000000003</v>
      </c>
      <c r="N383" s="43">
        <v>4.6100000000000003</v>
      </c>
      <c r="O383" s="43">
        <v>4.6100000000000003</v>
      </c>
      <c r="P383" s="43">
        <v>4.6100000000000003</v>
      </c>
      <c r="Q383" s="43">
        <v>4.6100000000000003</v>
      </c>
      <c r="R383" s="43">
        <v>4.6100000000000003</v>
      </c>
      <c r="S383" s="43">
        <v>4.6100000000000003</v>
      </c>
      <c r="T383" s="43">
        <v>4.6100000000000003</v>
      </c>
      <c r="U383" s="43">
        <v>4.6100000000000003</v>
      </c>
      <c r="V383" s="43">
        <v>4.6100000000000003</v>
      </c>
      <c r="W383" s="43">
        <v>4.6100000000000003</v>
      </c>
      <c r="X383" s="43">
        <v>4.6100000000000003</v>
      </c>
      <c r="Y383" s="43">
        <v>4.6100000000000003</v>
      </c>
      <c r="Z383" s="43">
        <v>4.6100000000000003</v>
      </c>
      <c r="AA383" s="43">
        <v>4.6100000000000003</v>
      </c>
    </row>
    <row r="384" spans="1:27" ht="12.75" customHeight="1" outlineLevel="1" x14ac:dyDescent="0.2">
      <c r="A384" s="92" t="s">
        <v>1234</v>
      </c>
      <c r="B384" s="62" t="s">
        <v>79</v>
      </c>
      <c r="C384" s="42" t="s">
        <v>77</v>
      </c>
      <c r="D384" s="43">
        <f>$D$11</f>
        <v>330.69</v>
      </c>
      <c r="E384" s="43">
        <f t="shared" ref="E384:AA384" si="221">$D$11</f>
        <v>330.69</v>
      </c>
      <c r="F384" s="43">
        <f t="shared" si="221"/>
        <v>330.69</v>
      </c>
      <c r="G384" s="43">
        <f t="shared" si="221"/>
        <v>330.69</v>
      </c>
      <c r="H384" s="43">
        <f t="shared" si="221"/>
        <v>330.69</v>
      </c>
      <c r="I384" s="43">
        <f t="shared" si="221"/>
        <v>330.69</v>
      </c>
      <c r="J384" s="43">
        <f t="shared" si="221"/>
        <v>330.69</v>
      </c>
      <c r="K384" s="43">
        <f t="shared" si="221"/>
        <v>330.69</v>
      </c>
      <c r="L384" s="43">
        <f t="shared" si="221"/>
        <v>330.69</v>
      </c>
      <c r="M384" s="43">
        <f t="shared" si="221"/>
        <v>330.69</v>
      </c>
      <c r="N384" s="43">
        <f t="shared" si="221"/>
        <v>330.69</v>
      </c>
      <c r="O384" s="43">
        <f t="shared" si="221"/>
        <v>330.69</v>
      </c>
      <c r="P384" s="43">
        <f t="shared" si="221"/>
        <v>330.69</v>
      </c>
      <c r="Q384" s="43">
        <f t="shared" si="221"/>
        <v>330.69</v>
      </c>
      <c r="R384" s="43">
        <f t="shared" si="221"/>
        <v>330.69</v>
      </c>
      <c r="S384" s="43">
        <f t="shared" si="221"/>
        <v>330.69</v>
      </c>
      <c r="T384" s="43">
        <f t="shared" si="221"/>
        <v>330.69</v>
      </c>
      <c r="U384" s="43">
        <f t="shared" si="221"/>
        <v>330.69</v>
      </c>
      <c r="V384" s="43">
        <f t="shared" si="221"/>
        <v>330.69</v>
      </c>
      <c r="W384" s="43">
        <f t="shared" si="221"/>
        <v>330.69</v>
      </c>
      <c r="X384" s="43">
        <f t="shared" si="221"/>
        <v>330.69</v>
      </c>
      <c r="Y384" s="43">
        <f t="shared" si="221"/>
        <v>330.69</v>
      </c>
      <c r="Z384" s="43">
        <f t="shared" si="221"/>
        <v>330.69</v>
      </c>
      <c r="AA384" s="43">
        <f t="shared" si="221"/>
        <v>330.69</v>
      </c>
    </row>
    <row r="385" spans="1:27" ht="12.75" customHeight="1" x14ac:dyDescent="0.2">
      <c r="A385" s="91" t="s">
        <v>1235</v>
      </c>
      <c r="B385" s="27" t="str">
        <f>"13"&amp;"."&amp;$B$663&amp;"."&amp;$B$664</f>
        <v>13.03.2023</v>
      </c>
      <c r="C385" s="83" t="s">
        <v>74</v>
      </c>
      <c r="D385" s="84">
        <f>ROUND(((D386+D387+D389+D388)/1000),5)</f>
        <v>1.91652</v>
      </c>
      <c r="E385" s="84">
        <f>ROUND(((E386+E387+E389+E388)/1000),5)</f>
        <v>1.78851</v>
      </c>
      <c r="F385" s="84">
        <f>ROUND(((F386+F387+F389+F388)/1000),5)</f>
        <v>1.7410099999999999</v>
      </c>
      <c r="G385" s="84">
        <f t="shared" ref="G385:AA385" si="222">ROUND(((G386+G387+G389+G388)/1000),5)</f>
        <v>1.74678</v>
      </c>
      <c r="H385" s="84">
        <f t="shared" si="222"/>
        <v>1.80968</v>
      </c>
      <c r="I385" s="84">
        <f t="shared" si="222"/>
        <v>1.9097599999999999</v>
      </c>
      <c r="J385" s="84">
        <f t="shared" si="222"/>
        <v>2.0767099999999998</v>
      </c>
      <c r="K385" s="84">
        <f t="shared" si="222"/>
        <v>2.2302</v>
      </c>
      <c r="L385" s="84">
        <f t="shared" si="222"/>
        <v>2.3584499999999999</v>
      </c>
      <c r="M385" s="84">
        <f t="shared" si="222"/>
        <v>2.4209100000000001</v>
      </c>
      <c r="N385" s="84">
        <f t="shared" si="222"/>
        <v>2.43194</v>
      </c>
      <c r="O385" s="84">
        <f t="shared" si="222"/>
        <v>2.4215499999999999</v>
      </c>
      <c r="P385" s="84">
        <f t="shared" si="222"/>
        <v>2.3845100000000001</v>
      </c>
      <c r="Q385" s="84">
        <f t="shared" si="222"/>
        <v>2.41676</v>
      </c>
      <c r="R385" s="84">
        <f t="shared" si="222"/>
        <v>2.4052799999999999</v>
      </c>
      <c r="S385" s="84">
        <f t="shared" si="222"/>
        <v>2.3915899999999999</v>
      </c>
      <c r="T385" s="84">
        <f t="shared" si="222"/>
        <v>2.3349099999999998</v>
      </c>
      <c r="U385" s="84">
        <f t="shared" si="222"/>
        <v>2.32795</v>
      </c>
      <c r="V385" s="84">
        <f t="shared" si="222"/>
        <v>2.3665500000000002</v>
      </c>
      <c r="W385" s="84">
        <f t="shared" si="222"/>
        <v>2.4092799999999999</v>
      </c>
      <c r="X385" s="84">
        <f t="shared" si="222"/>
        <v>2.3954399999999998</v>
      </c>
      <c r="Y385" s="84">
        <f t="shared" si="222"/>
        <v>2.3235000000000001</v>
      </c>
      <c r="Z385" s="84">
        <f t="shared" si="222"/>
        <v>2.2252700000000001</v>
      </c>
      <c r="AA385" s="84">
        <f t="shared" si="222"/>
        <v>2.0479400000000001</v>
      </c>
    </row>
    <row r="386" spans="1:27" ht="12.75" customHeight="1" outlineLevel="1" x14ac:dyDescent="0.2">
      <c r="A386" s="92" t="s">
        <v>1236</v>
      </c>
      <c r="B386" s="62" t="s">
        <v>231</v>
      </c>
      <c r="C386" s="42" t="s">
        <v>77</v>
      </c>
      <c r="D386" s="43">
        <v>1364.19</v>
      </c>
      <c r="E386" s="43">
        <v>1236.18</v>
      </c>
      <c r="F386" s="43">
        <v>1188.68</v>
      </c>
      <c r="G386" s="43">
        <v>1194.45</v>
      </c>
      <c r="H386" s="43">
        <v>1257.3499999999999</v>
      </c>
      <c r="I386" s="43">
        <v>1357.43</v>
      </c>
      <c r="J386" s="43">
        <v>1524.38</v>
      </c>
      <c r="K386" s="43">
        <v>1677.87</v>
      </c>
      <c r="L386" s="43">
        <v>1806.12</v>
      </c>
      <c r="M386" s="43">
        <v>1868.58</v>
      </c>
      <c r="N386" s="43">
        <v>1879.61</v>
      </c>
      <c r="O386" s="43">
        <v>1869.22</v>
      </c>
      <c r="P386" s="43">
        <v>1832.18</v>
      </c>
      <c r="Q386" s="43">
        <v>1864.43</v>
      </c>
      <c r="R386" s="43">
        <v>1852.95</v>
      </c>
      <c r="S386" s="43">
        <v>1839.26</v>
      </c>
      <c r="T386" s="43">
        <v>1782.58</v>
      </c>
      <c r="U386" s="43">
        <v>1775.62</v>
      </c>
      <c r="V386" s="43">
        <v>1814.22</v>
      </c>
      <c r="W386" s="43">
        <v>1856.95</v>
      </c>
      <c r="X386" s="43">
        <v>1843.11</v>
      </c>
      <c r="Y386" s="43">
        <v>1771.17</v>
      </c>
      <c r="Z386" s="43">
        <v>1672.94</v>
      </c>
      <c r="AA386" s="43">
        <v>1495.61</v>
      </c>
    </row>
    <row r="387" spans="1:27" ht="12.75" customHeight="1" outlineLevel="1" x14ac:dyDescent="0.2">
      <c r="A387" s="92" t="s">
        <v>1237</v>
      </c>
      <c r="B387" s="62" t="s">
        <v>88</v>
      </c>
      <c r="C387" s="42" t="s">
        <v>77</v>
      </c>
      <c r="D387" s="43">
        <f>$D$327</f>
        <v>217.03</v>
      </c>
      <c r="E387" s="43">
        <f t="shared" ref="E387:AA387" si="223">$D$327</f>
        <v>217.03</v>
      </c>
      <c r="F387" s="43">
        <f t="shared" si="223"/>
        <v>217.03</v>
      </c>
      <c r="G387" s="43">
        <f t="shared" si="223"/>
        <v>217.03</v>
      </c>
      <c r="H387" s="43">
        <f t="shared" si="223"/>
        <v>217.03</v>
      </c>
      <c r="I387" s="43">
        <f t="shared" si="223"/>
        <v>217.03</v>
      </c>
      <c r="J387" s="43">
        <f t="shared" si="223"/>
        <v>217.03</v>
      </c>
      <c r="K387" s="43">
        <f t="shared" si="223"/>
        <v>217.03</v>
      </c>
      <c r="L387" s="43">
        <f t="shared" si="223"/>
        <v>217.03</v>
      </c>
      <c r="M387" s="43">
        <f t="shared" si="223"/>
        <v>217.03</v>
      </c>
      <c r="N387" s="43">
        <f t="shared" si="223"/>
        <v>217.03</v>
      </c>
      <c r="O387" s="43">
        <f t="shared" si="223"/>
        <v>217.03</v>
      </c>
      <c r="P387" s="43">
        <f t="shared" si="223"/>
        <v>217.03</v>
      </c>
      <c r="Q387" s="43">
        <f t="shared" si="223"/>
        <v>217.03</v>
      </c>
      <c r="R387" s="43">
        <f t="shared" si="223"/>
        <v>217.03</v>
      </c>
      <c r="S387" s="43">
        <f t="shared" si="223"/>
        <v>217.03</v>
      </c>
      <c r="T387" s="43">
        <f t="shared" si="223"/>
        <v>217.03</v>
      </c>
      <c r="U387" s="43">
        <f t="shared" si="223"/>
        <v>217.03</v>
      </c>
      <c r="V387" s="43">
        <f t="shared" si="223"/>
        <v>217.03</v>
      </c>
      <c r="W387" s="43">
        <f t="shared" si="223"/>
        <v>217.03</v>
      </c>
      <c r="X387" s="43">
        <f t="shared" si="223"/>
        <v>217.03</v>
      </c>
      <c r="Y387" s="43">
        <f t="shared" si="223"/>
        <v>217.03</v>
      </c>
      <c r="Z387" s="43">
        <f t="shared" si="223"/>
        <v>217.03</v>
      </c>
      <c r="AA387" s="43">
        <f t="shared" si="223"/>
        <v>217.03</v>
      </c>
    </row>
    <row r="388" spans="1:27" ht="12.75" customHeight="1" outlineLevel="1" x14ac:dyDescent="0.2">
      <c r="A388" s="92" t="s">
        <v>1238</v>
      </c>
      <c r="B388" s="62" t="s">
        <v>81</v>
      </c>
      <c r="C388" s="42" t="s">
        <v>77</v>
      </c>
      <c r="D388" s="43">
        <v>4.6100000000000003</v>
      </c>
      <c r="E388" s="43">
        <v>4.6100000000000003</v>
      </c>
      <c r="F388" s="43">
        <v>4.6100000000000003</v>
      </c>
      <c r="G388" s="43">
        <v>4.6100000000000003</v>
      </c>
      <c r="H388" s="43">
        <v>4.6100000000000003</v>
      </c>
      <c r="I388" s="43">
        <v>4.6100000000000003</v>
      </c>
      <c r="J388" s="43">
        <v>4.6100000000000003</v>
      </c>
      <c r="K388" s="43">
        <v>4.6100000000000003</v>
      </c>
      <c r="L388" s="43">
        <v>4.6100000000000003</v>
      </c>
      <c r="M388" s="43">
        <v>4.6100000000000003</v>
      </c>
      <c r="N388" s="43">
        <v>4.6100000000000003</v>
      </c>
      <c r="O388" s="43">
        <v>4.6100000000000003</v>
      </c>
      <c r="P388" s="43">
        <v>4.6100000000000003</v>
      </c>
      <c r="Q388" s="43">
        <v>4.6100000000000003</v>
      </c>
      <c r="R388" s="43">
        <v>4.6100000000000003</v>
      </c>
      <c r="S388" s="43">
        <v>4.6100000000000003</v>
      </c>
      <c r="T388" s="43">
        <v>4.6100000000000003</v>
      </c>
      <c r="U388" s="43">
        <v>4.6100000000000003</v>
      </c>
      <c r="V388" s="43">
        <v>4.6100000000000003</v>
      </c>
      <c r="W388" s="43">
        <v>4.6100000000000003</v>
      </c>
      <c r="X388" s="43">
        <v>4.6100000000000003</v>
      </c>
      <c r="Y388" s="43">
        <v>4.6100000000000003</v>
      </c>
      <c r="Z388" s="43">
        <v>4.6100000000000003</v>
      </c>
      <c r="AA388" s="43">
        <v>4.6100000000000003</v>
      </c>
    </row>
    <row r="389" spans="1:27" ht="12.75" customHeight="1" outlineLevel="1" x14ac:dyDescent="0.2">
      <c r="A389" s="92" t="s">
        <v>1239</v>
      </c>
      <c r="B389" s="62" t="s">
        <v>79</v>
      </c>
      <c r="C389" s="42" t="s">
        <v>77</v>
      </c>
      <c r="D389" s="43">
        <f>$D$11</f>
        <v>330.69</v>
      </c>
      <c r="E389" s="43">
        <f t="shared" ref="E389:AA389" si="224">$D$11</f>
        <v>330.69</v>
      </c>
      <c r="F389" s="43">
        <f t="shared" si="224"/>
        <v>330.69</v>
      </c>
      <c r="G389" s="43">
        <f t="shared" si="224"/>
        <v>330.69</v>
      </c>
      <c r="H389" s="43">
        <f t="shared" si="224"/>
        <v>330.69</v>
      </c>
      <c r="I389" s="43">
        <f t="shared" si="224"/>
        <v>330.69</v>
      </c>
      <c r="J389" s="43">
        <f t="shared" si="224"/>
        <v>330.69</v>
      </c>
      <c r="K389" s="43">
        <f t="shared" si="224"/>
        <v>330.69</v>
      </c>
      <c r="L389" s="43">
        <f t="shared" si="224"/>
        <v>330.69</v>
      </c>
      <c r="M389" s="43">
        <f t="shared" si="224"/>
        <v>330.69</v>
      </c>
      <c r="N389" s="43">
        <f t="shared" si="224"/>
        <v>330.69</v>
      </c>
      <c r="O389" s="43">
        <f t="shared" si="224"/>
        <v>330.69</v>
      </c>
      <c r="P389" s="43">
        <f t="shared" si="224"/>
        <v>330.69</v>
      </c>
      <c r="Q389" s="43">
        <f t="shared" si="224"/>
        <v>330.69</v>
      </c>
      <c r="R389" s="43">
        <f t="shared" si="224"/>
        <v>330.69</v>
      </c>
      <c r="S389" s="43">
        <f t="shared" si="224"/>
        <v>330.69</v>
      </c>
      <c r="T389" s="43">
        <f t="shared" si="224"/>
        <v>330.69</v>
      </c>
      <c r="U389" s="43">
        <f t="shared" si="224"/>
        <v>330.69</v>
      </c>
      <c r="V389" s="43">
        <f t="shared" si="224"/>
        <v>330.69</v>
      </c>
      <c r="W389" s="43">
        <f t="shared" si="224"/>
        <v>330.69</v>
      </c>
      <c r="X389" s="43">
        <f t="shared" si="224"/>
        <v>330.69</v>
      </c>
      <c r="Y389" s="43">
        <f t="shared" si="224"/>
        <v>330.69</v>
      </c>
      <c r="Z389" s="43">
        <f t="shared" si="224"/>
        <v>330.69</v>
      </c>
      <c r="AA389" s="43">
        <f t="shared" si="224"/>
        <v>330.69</v>
      </c>
    </row>
    <row r="390" spans="1:27" ht="12.75" customHeight="1" x14ac:dyDescent="0.2">
      <c r="A390" s="91" t="s">
        <v>1240</v>
      </c>
      <c r="B390" s="27" t="str">
        <f>"14"&amp;"."&amp;$B$663&amp;"."&amp;$B$664</f>
        <v>14.03.2023</v>
      </c>
      <c r="C390" s="83" t="s">
        <v>74</v>
      </c>
      <c r="D390" s="84">
        <f>ROUND(((D391+D392+D394+D393)/1000),5)</f>
        <v>1.7999799999999999</v>
      </c>
      <c r="E390" s="84">
        <f>ROUND(((E391+E392+E394+E393)/1000),5)</f>
        <v>1.7238199999999999</v>
      </c>
      <c r="F390" s="84">
        <f>ROUND(((F391+F392+F394+F393)/1000),5)</f>
        <v>1.6948000000000001</v>
      </c>
      <c r="G390" s="84">
        <f t="shared" ref="G390:AA390" si="225">ROUND(((G391+G392+G394+G393)/1000),5)</f>
        <v>1.69855</v>
      </c>
      <c r="H390" s="84">
        <f t="shared" si="225"/>
        <v>1.7510300000000001</v>
      </c>
      <c r="I390" s="84">
        <f t="shared" si="225"/>
        <v>1.88981</v>
      </c>
      <c r="J390" s="84">
        <f t="shared" si="225"/>
        <v>2.1285699999999999</v>
      </c>
      <c r="K390" s="84">
        <f t="shared" si="225"/>
        <v>2.2484299999999999</v>
      </c>
      <c r="L390" s="84">
        <f t="shared" si="225"/>
        <v>2.3485999999999998</v>
      </c>
      <c r="M390" s="84">
        <f t="shared" si="225"/>
        <v>2.39303</v>
      </c>
      <c r="N390" s="84">
        <f t="shared" si="225"/>
        <v>2.4580899999999999</v>
      </c>
      <c r="O390" s="84">
        <f t="shared" si="225"/>
        <v>2.4489800000000002</v>
      </c>
      <c r="P390" s="84">
        <f t="shared" si="225"/>
        <v>2.40381</v>
      </c>
      <c r="Q390" s="84">
        <f t="shared" si="225"/>
        <v>2.4038599999999999</v>
      </c>
      <c r="R390" s="84">
        <f t="shared" si="225"/>
        <v>2.3869400000000001</v>
      </c>
      <c r="S390" s="84">
        <f t="shared" si="225"/>
        <v>2.36964</v>
      </c>
      <c r="T390" s="84">
        <f t="shared" si="225"/>
        <v>2.3128700000000002</v>
      </c>
      <c r="U390" s="84">
        <f t="shared" si="225"/>
        <v>2.3068599999999999</v>
      </c>
      <c r="V390" s="84">
        <f t="shared" si="225"/>
        <v>2.3416999999999999</v>
      </c>
      <c r="W390" s="84">
        <f t="shared" si="225"/>
        <v>2.3778600000000001</v>
      </c>
      <c r="X390" s="84">
        <f t="shared" si="225"/>
        <v>2.3568600000000002</v>
      </c>
      <c r="Y390" s="84">
        <f t="shared" si="225"/>
        <v>2.3175699999999999</v>
      </c>
      <c r="Z390" s="84">
        <f t="shared" si="225"/>
        <v>2.20451</v>
      </c>
      <c r="AA390" s="84">
        <f t="shared" si="225"/>
        <v>1.8795500000000001</v>
      </c>
    </row>
    <row r="391" spans="1:27" ht="12.75" customHeight="1" outlineLevel="1" x14ac:dyDescent="0.2">
      <c r="A391" s="92" t="s">
        <v>1241</v>
      </c>
      <c r="B391" s="62" t="s">
        <v>231</v>
      </c>
      <c r="C391" s="42" t="s">
        <v>77</v>
      </c>
      <c r="D391" s="43">
        <v>1247.6500000000001</v>
      </c>
      <c r="E391" s="43">
        <v>1171.49</v>
      </c>
      <c r="F391" s="43">
        <v>1142.47</v>
      </c>
      <c r="G391" s="43">
        <v>1146.22</v>
      </c>
      <c r="H391" s="43">
        <v>1198.7</v>
      </c>
      <c r="I391" s="43">
        <v>1337.48</v>
      </c>
      <c r="J391" s="43">
        <v>1576.24</v>
      </c>
      <c r="K391" s="43">
        <v>1696.1</v>
      </c>
      <c r="L391" s="43">
        <v>1796.27</v>
      </c>
      <c r="M391" s="43">
        <v>1840.7</v>
      </c>
      <c r="N391" s="43">
        <v>1905.76</v>
      </c>
      <c r="O391" s="43">
        <v>1896.65</v>
      </c>
      <c r="P391" s="43">
        <v>1851.48</v>
      </c>
      <c r="Q391" s="43">
        <v>1851.53</v>
      </c>
      <c r="R391" s="43">
        <v>1834.61</v>
      </c>
      <c r="S391" s="43">
        <v>1817.31</v>
      </c>
      <c r="T391" s="43">
        <v>1760.54</v>
      </c>
      <c r="U391" s="43">
        <v>1754.53</v>
      </c>
      <c r="V391" s="43">
        <v>1789.37</v>
      </c>
      <c r="W391" s="43">
        <v>1825.53</v>
      </c>
      <c r="X391" s="43">
        <v>1804.53</v>
      </c>
      <c r="Y391" s="43">
        <v>1765.24</v>
      </c>
      <c r="Z391" s="43">
        <v>1652.18</v>
      </c>
      <c r="AA391" s="43">
        <v>1327.22</v>
      </c>
    </row>
    <row r="392" spans="1:27" ht="12.75" customHeight="1" outlineLevel="1" x14ac:dyDescent="0.2">
      <c r="A392" s="92" t="s">
        <v>1242</v>
      </c>
      <c r="B392" s="62" t="s">
        <v>88</v>
      </c>
      <c r="C392" s="42" t="s">
        <v>77</v>
      </c>
      <c r="D392" s="43">
        <f>$D$327</f>
        <v>217.03</v>
      </c>
      <c r="E392" s="43">
        <f t="shared" ref="E392:AA392" si="226">$D$327</f>
        <v>217.03</v>
      </c>
      <c r="F392" s="43">
        <f t="shared" si="226"/>
        <v>217.03</v>
      </c>
      <c r="G392" s="43">
        <f t="shared" si="226"/>
        <v>217.03</v>
      </c>
      <c r="H392" s="43">
        <f t="shared" si="226"/>
        <v>217.03</v>
      </c>
      <c r="I392" s="43">
        <f t="shared" si="226"/>
        <v>217.03</v>
      </c>
      <c r="J392" s="43">
        <f t="shared" si="226"/>
        <v>217.03</v>
      </c>
      <c r="K392" s="43">
        <f t="shared" si="226"/>
        <v>217.03</v>
      </c>
      <c r="L392" s="43">
        <f t="shared" si="226"/>
        <v>217.03</v>
      </c>
      <c r="M392" s="43">
        <f t="shared" si="226"/>
        <v>217.03</v>
      </c>
      <c r="N392" s="43">
        <f t="shared" si="226"/>
        <v>217.03</v>
      </c>
      <c r="O392" s="43">
        <f t="shared" si="226"/>
        <v>217.03</v>
      </c>
      <c r="P392" s="43">
        <f t="shared" si="226"/>
        <v>217.03</v>
      </c>
      <c r="Q392" s="43">
        <f t="shared" si="226"/>
        <v>217.03</v>
      </c>
      <c r="R392" s="43">
        <f t="shared" si="226"/>
        <v>217.03</v>
      </c>
      <c r="S392" s="43">
        <f t="shared" si="226"/>
        <v>217.03</v>
      </c>
      <c r="T392" s="43">
        <f t="shared" si="226"/>
        <v>217.03</v>
      </c>
      <c r="U392" s="43">
        <f t="shared" si="226"/>
        <v>217.03</v>
      </c>
      <c r="V392" s="43">
        <f t="shared" si="226"/>
        <v>217.03</v>
      </c>
      <c r="W392" s="43">
        <f t="shared" si="226"/>
        <v>217.03</v>
      </c>
      <c r="X392" s="43">
        <f t="shared" si="226"/>
        <v>217.03</v>
      </c>
      <c r="Y392" s="43">
        <f t="shared" si="226"/>
        <v>217.03</v>
      </c>
      <c r="Z392" s="43">
        <f t="shared" si="226"/>
        <v>217.03</v>
      </c>
      <c r="AA392" s="43">
        <f t="shared" si="226"/>
        <v>217.03</v>
      </c>
    </row>
    <row r="393" spans="1:27" ht="12.75" customHeight="1" outlineLevel="1" x14ac:dyDescent="0.2">
      <c r="A393" s="92" t="s">
        <v>1243</v>
      </c>
      <c r="B393" s="62" t="s">
        <v>81</v>
      </c>
      <c r="C393" s="42" t="s">
        <v>77</v>
      </c>
      <c r="D393" s="43">
        <v>4.6100000000000003</v>
      </c>
      <c r="E393" s="43">
        <v>4.6100000000000003</v>
      </c>
      <c r="F393" s="43">
        <v>4.6100000000000003</v>
      </c>
      <c r="G393" s="43">
        <v>4.6100000000000003</v>
      </c>
      <c r="H393" s="43">
        <v>4.6100000000000003</v>
      </c>
      <c r="I393" s="43">
        <v>4.6100000000000003</v>
      </c>
      <c r="J393" s="43">
        <v>4.6100000000000003</v>
      </c>
      <c r="K393" s="43">
        <v>4.6100000000000003</v>
      </c>
      <c r="L393" s="43">
        <v>4.6100000000000003</v>
      </c>
      <c r="M393" s="43">
        <v>4.6100000000000003</v>
      </c>
      <c r="N393" s="43">
        <v>4.6100000000000003</v>
      </c>
      <c r="O393" s="43">
        <v>4.6100000000000003</v>
      </c>
      <c r="P393" s="43">
        <v>4.6100000000000003</v>
      </c>
      <c r="Q393" s="43">
        <v>4.6100000000000003</v>
      </c>
      <c r="R393" s="43">
        <v>4.6100000000000003</v>
      </c>
      <c r="S393" s="43">
        <v>4.6100000000000003</v>
      </c>
      <c r="T393" s="43">
        <v>4.6100000000000003</v>
      </c>
      <c r="U393" s="43">
        <v>4.6100000000000003</v>
      </c>
      <c r="V393" s="43">
        <v>4.6100000000000003</v>
      </c>
      <c r="W393" s="43">
        <v>4.6100000000000003</v>
      </c>
      <c r="X393" s="43">
        <v>4.6100000000000003</v>
      </c>
      <c r="Y393" s="43">
        <v>4.6100000000000003</v>
      </c>
      <c r="Z393" s="43">
        <v>4.6100000000000003</v>
      </c>
      <c r="AA393" s="43">
        <v>4.6100000000000003</v>
      </c>
    </row>
    <row r="394" spans="1:27" ht="12.75" customHeight="1" outlineLevel="1" x14ac:dyDescent="0.2">
      <c r="A394" s="92" t="s">
        <v>1244</v>
      </c>
      <c r="B394" s="62" t="s">
        <v>79</v>
      </c>
      <c r="C394" s="42" t="s">
        <v>77</v>
      </c>
      <c r="D394" s="43">
        <f>$D$11</f>
        <v>330.69</v>
      </c>
      <c r="E394" s="43">
        <f t="shared" ref="E394:AA394" si="227">$D$11</f>
        <v>330.69</v>
      </c>
      <c r="F394" s="43">
        <f t="shared" si="227"/>
        <v>330.69</v>
      </c>
      <c r="G394" s="43">
        <f t="shared" si="227"/>
        <v>330.69</v>
      </c>
      <c r="H394" s="43">
        <f t="shared" si="227"/>
        <v>330.69</v>
      </c>
      <c r="I394" s="43">
        <f t="shared" si="227"/>
        <v>330.69</v>
      </c>
      <c r="J394" s="43">
        <f t="shared" si="227"/>
        <v>330.69</v>
      </c>
      <c r="K394" s="43">
        <f t="shared" si="227"/>
        <v>330.69</v>
      </c>
      <c r="L394" s="43">
        <f t="shared" si="227"/>
        <v>330.69</v>
      </c>
      <c r="M394" s="43">
        <f t="shared" si="227"/>
        <v>330.69</v>
      </c>
      <c r="N394" s="43">
        <f t="shared" si="227"/>
        <v>330.69</v>
      </c>
      <c r="O394" s="43">
        <f t="shared" si="227"/>
        <v>330.69</v>
      </c>
      <c r="P394" s="43">
        <f t="shared" si="227"/>
        <v>330.69</v>
      </c>
      <c r="Q394" s="43">
        <f t="shared" si="227"/>
        <v>330.69</v>
      </c>
      <c r="R394" s="43">
        <f t="shared" si="227"/>
        <v>330.69</v>
      </c>
      <c r="S394" s="43">
        <f t="shared" si="227"/>
        <v>330.69</v>
      </c>
      <c r="T394" s="43">
        <f t="shared" si="227"/>
        <v>330.69</v>
      </c>
      <c r="U394" s="43">
        <f t="shared" si="227"/>
        <v>330.69</v>
      </c>
      <c r="V394" s="43">
        <f t="shared" si="227"/>
        <v>330.69</v>
      </c>
      <c r="W394" s="43">
        <f t="shared" si="227"/>
        <v>330.69</v>
      </c>
      <c r="X394" s="43">
        <f t="shared" si="227"/>
        <v>330.69</v>
      </c>
      <c r="Y394" s="43">
        <f t="shared" si="227"/>
        <v>330.69</v>
      </c>
      <c r="Z394" s="43">
        <f t="shared" si="227"/>
        <v>330.69</v>
      </c>
      <c r="AA394" s="43">
        <f t="shared" si="227"/>
        <v>330.69</v>
      </c>
    </row>
    <row r="395" spans="1:27" ht="12.75" customHeight="1" x14ac:dyDescent="0.2">
      <c r="A395" s="91" t="s">
        <v>1245</v>
      </c>
      <c r="B395" s="27" t="str">
        <f>"15"&amp;"."&amp;$B$663&amp;"."&amp;$B$664</f>
        <v>15.03.2023</v>
      </c>
      <c r="C395" s="83" t="s">
        <v>74</v>
      </c>
      <c r="D395" s="84">
        <f>ROUND(((D396+D397+D399+D398)/1000),5)</f>
        <v>1.69292</v>
      </c>
      <c r="E395" s="84">
        <f>ROUND(((E396+E397+E399+E398)/1000),5)</f>
        <v>1.6449100000000001</v>
      </c>
      <c r="F395" s="84">
        <f>ROUND(((F396+F397+F399+F398)/1000),5)</f>
        <v>1.6315599999999999</v>
      </c>
      <c r="G395" s="84">
        <f t="shared" ref="G395:AA395" si="228">ROUND(((G396+G397+G399+G398)/1000),5)</f>
        <v>1.6313599999999999</v>
      </c>
      <c r="H395" s="84">
        <f t="shared" si="228"/>
        <v>1.6526799999999999</v>
      </c>
      <c r="I395" s="84">
        <f t="shared" si="228"/>
        <v>1.7676799999999999</v>
      </c>
      <c r="J395" s="84">
        <f t="shared" si="228"/>
        <v>1.9116299999999999</v>
      </c>
      <c r="K395" s="84">
        <f t="shared" si="228"/>
        <v>2.2124700000000002</v>
      </c>
      <c r="L395" s="84">
        <f t="shared" si="228"/>
        <v>2.3440500000000002</v>
      </c>
      <c r="M395" s="84">
        <f t="shared" si="228"/>
        <v>2.3970199999999999</v>
      </c>
      <c r="N395" s="84">
        <f t="shared" si="228"/>
        <v>2.4202499999999998</v>
      </c>
      <c r="O395" s="84">
        <f t="shared" si="228"/>
        <v>2.4500700000000002</v>
      </c>
      <c r="P395" s="84">
        <f t="shared" si="228"/>
        <v>2.4232100000000001</v>
      </c>
      <c r="Q395" s="84">
        <f t="shared" si="228"/>
        <v>2.4237500000000001</v>
      </c>
      <c r="R395" s="84">
        <f t="shared" si="228"/>
        <v>2.4020299999999999</v>
      </c>
      <c r="S395" s="84">
        <f t="shared" si="228"/>
        <v>2.3727900000000002</v>
      </c>
      <c r="T395" s="84">
        <f t="shared" si="228"/>
        <v>2.3019699999999998</v>
      </c>
      <c r="U395" s="84">
        <f t="shared" si="228"/>
        <v>2.294</v>
      </c>
      <c r="V395" s="84">
        <f t="shared" si="228"/>
        <v>2.3214000000000001</v>
      </c>
      <c r="W395" s="84">
        <f t="shared" si="228"/>
        <v>2.3841999999999999</v>
      </c>
      <c r="X395" s="84">
        <f t="shared" si="228"/>
        <v>2.36998</v>
      </c>
      <c r="Y395" s="84">
        <f t="shared" si="228"/>
        <v>2.3230499999999998</v>
      </c>
      <c r="Z395" s="84">
        <f t="shared" si="228"/>
        <v>2.1561599999999999</v>
      </c>
      <c r="AA395" s="84">
        <f t="shared" si="228"/>
        <v>1.8906499999999999</v>
      </c>
    </row>
    <row r="396" spans="1:27" ht="12.75" customHeight="1" outlineLevel="1" x14ac:dyDescent="0.2">
      <c r="A396" s="92" t="s">
        <v>1246</v>
      </c>
      <c r="B396" s="62" t="s">
        <v>231</v>
      </c>
      <c r="C396" s="42" t="s">
        <v>77</v>
      </c>
      <c r="D396" s="43">
        <v>1140.5899999999999</v>
      </c>
      <c r="E396" s="43">
        <v>1092.58</v>
      </c>
      <c r="F396" s="43">
        <v>1079.23</v>
      </c>
      <c r="G396" s="43">
        <v>1079.03</v>
      </c>
      <c r="H396" s="43">
        <v>1100.3499999999999</v>
      </c>
      <c r="I396" s="43">
        <v>1215.3499999999999</v>
      </c>
      <c r="J396" s="43">
        <v>1359.3</v>
      </c>
      <c r="K396" s="43">
        <v>1660.14</v>
      </c>
      <c r="L396" s="43">
        <v>1791.72</v>
      </c>
      <c r="M396" s="43">
        <v>1844.69</v>
      </c>
      <c r="N396" s="43">
        <v>1867.92</v>
      </c>
      <c r="O396" s="43">
        <v>1897.74</v>
      </c>
      <c r="P396" s="43">
        <v>1870.88</v>
      </c>
      <c r="Q396" s="43">
        <v>1871.42</v>
      </c>
      <c r="R396" s="43">
        <v>1849.7</v>
      </c>
      <c r="S396" s="43">
        <v>1820.46</v>
      </c>
      <c r="T396" s="43">
        <v>1749.64</v>
      </c>
      <c r="U396" s="43">
        <v>1741.67</v>
      </c>
      <c r="V396" s="43">
        <v>1769.07</v>
      </c>
      <c r="W396" s="43">
        <v>1831.87</v>
      </c>
      <c r="X396" s="43">
        <v>1817.65</v>
      </c>
      <c r="Y396" s="43">
        <v>1770.72</v>
      </c>
      <c r="Z396" s="43">
        <v>1603.83</v>
      </c>
      <c r="AA396" s="43">
        <v>1338.32</v>
      </c>
    </row>
    <row r="397" spans="1:27" ht="12.75" customHeight="1" outlineLevel="1" x14ac:dyDescent="0.2">
      <c r="A397" s="92" t="s">
        <v>1247</v>
      </c>
      <c r="B397" s="62" t="s">
        <v>88</v>
      </c>
      <c r="C397" s="42" t="s">
        <v>77</v>
      </c>
      <c r="D397" s="43">
        <f>$D$327</f>
        <v>217.03</v>
      </c>
      <c r="E397" s="43">
        <f t="shared" ref="E397:AA397" si="229">$D$327</f>
        <v>217.03</v>
      </c>
      <c r="F397" s="43">
        <f t="shared" si="229"/>
        <v>217.03</v>
      </c>
      <c r="G397" s="43">
        <f t="shared" si="229"/>
        <v>217.03</v>
      </c>
      <c r="H397" s="43">
        <f t="shared" si="229"/>
        <v>217.03</v>
      </c>
      <c r="I397" s="43">
        <f t="shared" si="229"/>
        <v>217.03</v>
      </c>
      <c r="J397" s="43">
        <f t="shared" si="229"/>
        <v>217.03</v>
      </c>
      <c r="K397" s="43">
        <f t="shared" si="229"/>
        <v>217.03</v>
      </c>
      <c r="L397" s="43">
        <f t="shared" si="229"/>
        <v>217.03</v>
      </c>
      <c r="M397" s="43">
        <f t="shared" si="229"/>
        <v>217.03</v>
      </c>
      <c r="N397" s="43">
        <f t="shared" si="229"/>
        <v>217.03</v>
      </c>
      <c r="O397" s="43">
        <f t="shared" si="229"/>
        <v>217.03</v>
      </c>
      <c r="P397" s="43">
        <f t="shared" si="229"/>
        <v>217.03</v>
      </c>
      <c r="Q397" s="43">
        <f t="shared" si="229"/>
        <v>217.03</v>
      </c>
      <c r="R397" s="43">
        <f t="shared" si="229"/>
        <v>217.03</v>
      </c>
      <c r="S397" s="43">
        <f t="shared" si="229"/>
        <v>217.03</v>
      </c>
      <c r="T397" s="43">
        <f t="shared" si="229"/>
        <v>217.03</v>
      </c>
      <c r="U397" s="43">
        <f t="shared" si="229"/>
        <v>217.03</v>
      </c>
      <c r="V397" s="43">
        <f t="shared" si="229"/>
        <v>217.03</v>
      </c>
      <c r="W397" s="43">
        <f t="shared" si="229"/>
        <v>217.03</v>
      </c>
      <c r="X397" s="43">
        <f t="shared" si="229"/>
        <v>217.03</v>
      </c>
      <c r="Y397" s="43">
        <f t="shared" si="229"/>
        <v>217.03</v>
      </c>
      <c r="Z397" s="43">
        <f t="shared" si="229"/>
        <v>217.03</v>
      </c>
      <c r="AA397" s="43">
        <f t="shared" si="229"/>
        <v>217.03</v>
      </c>
    </row>
    <row r="398" spans="1:27" ht="12.75" customHeight="1" outlineLevel="1" x14ac:dyDescent="0.2">
      <c r="A398" s="92" t="s">
        <v>1248</v>
      </c>
      <c r="B398" s="62" t="s">
        <v>81</v>
      </c>
      <c r="C398" s="42" t="s">
        <v>77</v>
      </c>
      <c r="D398" s="43">
        <v>4.6100000000000003</v>
      </c>
      <c r="E398" s="43">
        <v>4.6100000000000003</v>
      </c>
      <c r="F398" s="43">
        <v>4.6100000000000003</v>
      </c>
      <c r="G398" s="43">
        <v>4.6100000000000003</v>
      </c>
      <c r="H398" s="43">
        <v>4.6100000000000003</v>
      </c>
      <c r="I398" s="43">
        <v>4.6100000000000003</v>
      </c>
      <c r="J398" s="43">
        <v>4.6100000000000003</v>
      </c>
      <c r="K398" s="43">
        <v>4.6100000000000003</v>
      </c>
      <c r="L398" s="43">
        <v>4.6100000000000003</v>
      </c>
      <c r="M398" s="43">
        <v>4.6100000000000003</v>
      </c>
      <c r="N398" s="43">
        <v>4.6100000000000003</v>
      </c>
      <c r="O398" s="43">
        <v>4.6100000000000003</v>
      </c>
      <c r="P398" s="43">
        <v>4.6100000000000003</v>
      </c>
      <c r="Q398" s="43">
        <v>4.6100000000000003</v>
      </c>
      <c r="R398" s="43">
        <v>4.6100000000000003</v>
      </c>
      <c r="S398" s="43">
        <v>4.6100000000000003</v>
      </c>
      <c r="T398" s="43">
        <v>4.6100000000000003</v>
      </c>
      <c r="U398" s="43">
        <v>4.6100000000000003</v>
      </c>
      <c r="V398" s="43">
        <v>4.6100000000000003</v>
      </c>
      <c r="W398" s="43">
        <v>4.6100000000000003</v>
      </c>
      <c r="X398" s="43">
        <v>4.6100000000000003</v>
      </c>
      <c r="Y398" s="43">
        <v>4.6100000000000003</v>
      </c>
      <c r="Z398" s="43">
        <v>4.6100000000000003</v>
      </c>
      <c r="AA398" s="43">
        <v>4.6100000000000003</v>
      </c>
    </row>
    <row r="399" spans="1:27" ht="12.75" customHeight="1" outlineLevel="1" x14ac:dyDescent="0.2">
      <c r="A399" s="92" t="s">
        <v>1249</v>
      </c>
      <c r="B399" s="62" t="s">
        <v>79</v>
      </c>
      <c r="C399" s="42" t="s">
        <v>77</v>
      </c>
      <c r="D399" s="43">
        <f>$D$11</f>
        <v>330.69</v>
      </c>
      <c r="E399" s="43">
        <f t="shared" ref="E399:AA399" si="230">$D$11</f>
        <v>330.69</v>
      </c>
      <c r="F399" s="43">
        <f t="shared" si="230"/>
        <v>330.69</v>
      </c>
      <c r="G399" s="43">
        <f t="shared" si="230"/>
        <v>330.69</v>
      </c>
      <c r="H399" s="43">
        <f t="shared" si="230"/>
        <v>330.69</v>
      </c>
      <c r="I399" s="43">
        <f t="shared" si="230"/>
        <v>330.69</v>
      </c>
      <c r="J399" s="43">
        <f t="shared" si="230"/>
        <v>330.69</v>
      </c>
      <c r="K399" s="43">
        <f t="shared" si="230"/>
        <v>330.69</v>
      </c>
      <c r="L399" s="43">
        <f t="shared" si="230"/>
        <v>330.69</v>
      </c>
      <c r="M399" s="43">
        <f t="shared" si="230"/>
        <v>330.69</v>
      </c>
      <c r="N399" s="43">
        <f t="shared" si="230"/>
        <v>330.69</v>
      </c>
      <c r="O399" s="43">
        <f t="shared" si="230"/>
        <v>330.69</v>
      </c>
      <c r="P399" s="43">
        <f t="shared" si="230"/>
        <v>330.69</v>
      </c>
      <c r="Q399" s="43">
        <f t="shared" si="230"/>
        <v>330.69</v>
      </c>
      <c r="R399" s="43">
        <f t="shared" si="230"/>
        <v>330.69</v>
      </c>
      <c r="S399" s="43">
        <f t="shared" si="230"/>
        <v>330.69</v>
      </c>
      <c r="T399" s="43">
        <f t="shared" si="230"/>
        <v>330.69</v>
      </c>
      <c r="U399" s="43">
        <f t="shared" si="230"/>
        <v>330.69</v>
      </c>
      <c r="V399" s="43">
        <f t="shared" si="230"/>
        <v>330.69</v>
      </c>
      <c r="W399" s="43">
        <f t="shared" si="230"/>
        <v>330.69</v>
      </c>
      <c r="X399" s="43">
        <f t="shared" si="230"/>
        <v>330.69</v>
      </c>
      <c r="Y399" s="43">
        <f t="shared" si="230"/>
        <v>330.69</v>
      </c>
      <c r="Z399" s="43">
        <f t="shared" si="230"/>
        <v>330.69</v>
      </c>
      <c r="AA399" s="43">
        <f t="shared" si="230"/>
        <v>330.69</v>
      </c>
    </row>
    <row r="400" spans="1:27" ht="12.75" customHeight="1" x14ac:dyDescent="0.2">
      <c r="A400" s="91" t="s">
        <v>1250</v>
      </c>
      <c r="B400" s="27" t="str">
        <f>"16"&amp;"."&amp;$B$663&amp;"."&amp;$B$664</f>
        <v>16.03.2023</v>
      </c>
      <c r="C400" s="83" t="s">
        <v>74</v>
      </c>
      <c r="D400" s="84">
        <f>ROUND(((D401+D402+D404+D403)/1000),5)</f>
        <v>1.7355499999999999</v>
      </c>
      <c r="E400" s="84">
        <f>ROUND(((E401+E402+E404+E403)/1000),5)</f>
        <v>1.66612</v>
      </c>
      <c r="F400" s="84">
        <f>ROUND(((F401+F402+F404+F403)/1000),5)</f>
        <v>1.6367499999999999</v>
      </c>
      <c r="G400" s="84">
        <f t="shared" ref="G400:AA400" si="231">ROUND(((G401+G402+G404+G403)/1000),5)</f>
        <v>1.63809</v>
      </c>
      <c r="H400" s="84">
        <f t="shared" si="231"/>
        <v>1.6774899999999999</v>
      </c>
      <c r="I400" s="84">
        <f t="shared" si="231"/>
        <v>1.7971900000000001</v>
      </c>
      <c r="J400" s="84">
        <f t="shared" si="231"/>
        <v>2.0236200000000002</v>
      </c>
      <c r="K400" s="84">
        <f t="shared" si="231"/>
        <v>2.2271800000000002</v>
      </c>
      <c r="L400" s="84">
        <f t="shared" si="231"/>
        <v>2.37025</v>
      </c>
      <c r="M400" s="84">
        <f t="shared" si="231"/>
        <v>2.4090600000000002</v>
      </c>
      <c r="N400" s="84">
        <f t="shared" si="231"/>
        <v>2.4134699999999998</v>
      </c>
      <c r="O400" s="84">
        <f t="shared" si="231"/>
        <v>2.4423400000000002</v>
      </c>
      <c r="P400" s="84">
        <f t="shared" si="231"/>
        <v>2.42062</v>
      </c>
      <c r="Q400" s="84">
        <f t="shared" si="231"/>
        <v>2.4253499999999999</v>
      </c>
      <c r="R400" s="84">
        <f t="shared" si="231"/>
        <v>2.4040300000000001</v>
      </c>
      <c r="S400" s="84">
        <f t="shared" si="231"/>
        <v>2.38137</v>
      </c>
      <c r="T400" s="84">
        <f t="shared" si="231"/>
        <v>2.31324</v>
      </c>
      <c r="U400" s="84">
        <f t="shared" si="231"/>
        <v>2.31223</v>
      </c>
      <c r="V400" s="84">
        <f t="shared" si="231"/>
        <v>2.3551099999999998</v>
      </c>
      <c r="W400" s="84">
        <f t="shared" si="231"/>
        <v>2.4080699999999999</v>
      </c>
      <c r="X400" s="84">
        <f t="shared" si="231"/>
        <v>2.37256</v>
      </c>
      <c r="Y400" s="84">
        <f t="shared" si="231"/>
        <v>2.3061199999999999</v>
      </c>
      <c r="Z400" s="84">
        <f t="shared" si="231"/>
        <v>2.1857000000000002</v>
      </c>
      <c r="AA400" s="84">
        <f t="shared" si="231"/>
        <v>1.95431</v>
      </c>
    </row>
    <row r="401" spans="1:27" ht="12.75" customHeight="1" outlineLevel="1" x14ac:dyDescent="0.2">
      <c r="A401" s="92" t="s">
        <v>1251</v>
      </c>
      <c r="B401" s="62" t="s">
        <v>231</v>
      </c>
      <c r="C401" s="42" t="s">
        <v>77</v>
      </c>
      <c r="D401" s="43">
        <v>1183.22</v>
      </c>
      <c r="E401" s="43">
        <v>1113.79</v>
      </c>
      <c r="F401" s="43">
        <v>1084.42</v>
      </c>
      <c r="G401" s="43">
        <v>1085.76</v>
      </c>
      <c r="H401" s="43">
        <v>1125.1600000000001</v>
      </c>
      <c r="I401" s="43">
        <v>1244.8599999999999</v>
      </c>
      <c r="J401" s="43">
        <v>1471.29</v>
      </c>
      <c r="K401" s="43">
        <v>1674.85</v>
      </c>
      <c r="L401" s="43">
        <v>1817.92</v>
      </c>
      <c r="M401" s="43">
        <v>1856.73</v>
      </c>
      <c r="N401" s="43">
        <v>1861.14</v>
      </c>
      <c r="O401" s="43">
        <v>1890.01</v>
      </c>
      <c r="P401" s="43">
        <v>1868.29</v>
      </c>
      <c r="Q401" s="43">
        <v>1873.02</v>
      </c>
      <c r="R401" s="43">
        <v>1851.7</v>
      </c>
      <c r="S401" s="43">
        <v>1829.04</v>
      </c>
      <c r="T401" s="43">
        <v>1760.91</v>
      </c>
      <c r="U401" s="43">
        <v>1759.9</v>
      </c>
      <c r="V401" s="43">
        <v>1802.78</v>
      </c>
      <c r="W401" s="43">
        <v>1855.74</v>
      </c>
      <c r="X401" s="43">
        <v>1820.23</v>
      </c>
      <c r="Y401" s="43">
        <v>1753.79</v>
      </c>
      <c r="Z401" s="43">
        <v>1633.37</v>
      </c>
      <c r="AA401" s="43">
        <v>1401.98</v>
      </c>
    </row>
    <row r="402" spans="1:27" ht="12.75" customHeight="1" outlineLevel="1" x14ac:dyDescent="0.2">
      <c r="A402" s="92" t="s">
        <v>1252</v>
      </c>
      <c r="B402" s="62" t="s">
        <v>88</v>
      </c>
      <c r="C402" s="42" t="s">
        <v>77</v>
      </c>
      <c r="D402" s="43">
        <f>$D$327</f>
        <v>217.03</v>
      </c>
      <c r="E402" s="43">
        <f t="shared" ref="E402:AA402" si="232">$D$327</f>
        <v>217.03</v>
      </c>
      <c r="F402" s="43">
        <f t="shared" si="232"/>
        <v>217.03</v>
      </c>
      <c r="G402" s="43">
        <f t="shared" si="232"/>
        <v>217.03</v>
      </c>
      <c r="H402" s="43">
        <f t="shared" si="232"/>
        <v>217.03</v>
      </c>
      <c r="I402" s="43">
        <f t="shared" si="232"/>
        <v>217.03</v>
      </c>
      <c r="J402" s="43">
        <f t="shared" si="232"/>
        <v>217.03</v>
      </c>
      <c r="K402" s="43">
        <f t="shared" si="232"/>
        <v>217.03</v>
      </c>
      <c r="L402" s="43">
        <f t="shared" si="232"/>
        <v>217.03</v>
      </c>
      <c r="M402" s="43">
        <f t="shared" si="232"/>
        <v>217.03</v>
      </c>
      <c r="N402" s="43">
        <f t="shared" si="232"/>
        <v>217.03</v>
      </c>
      <c r="O402" s="43">
        <f t="shared" si="232"/>
        <v>217.03</v>
      </c>
      <c r="P402" s="43">
        <f t="shared" si="232"/>
        <v>217.03</v>
      </c>
      <c r="Q402" s="43">
        <f t="shared" si="232"/>
        <v>217.03</v>
      </c>
      <c r="R402" s="43">
        <f t="shared" si="232"/>
        <v>217.03</v>
      </c>
      <c r="S402" s="43">
        <f t="shared" si="232"/>
        <v>217.03</v>
      </c>
      <c r="T402" s="43">
        <f t="shared" si="232"/>
        <v>217.03</v>
      </c>
      <c r="U402" s="43">
        <f t="shared" si="232"/>
        <v>217.03</v>
      </c>
      <c r="V402" s="43">
        <f t="shared" si="232"/>
        <v>217.03</v>
      </c>
      <c r="W402" s="43">
        <f t="shared" si="232"/>
        <v>217.03</v>
      </c>
      <c r="X402" s="43">
        <f t="shared" si="232"/>
        <v>217.03</v>
      </c>
      <c r="Y402" s="43">
        <f t="shared" si="232"/>
        <v>217.03</v>
      </c>
      <c r="Z402" s="43">
        <f t="shared" si="232"/>
        <v>217.03</v>
      </c>
      <c r="AA402" s="43">
        <f t="shared" si="232"/>
        <v>217.03</v>
      </c>
    </row>
    <row r="403" spans="1:27" ht="12.75" customHeight="1" outlineLevel="1" x14ac:dyDescent="0.2">
      <c r="A403" s="92" t="s">
        <v>1253</v>
      </c>
      <c r="B403" s="62" t="s">
        <v>81</v>
      </c>
      <c r="C403" s="42" t="s">
        <v>77</v>
      </c>
      <c r="D403" s="43">
        <v>4.6100000000000003</v>
      </c>
      <c r="E403" s="43">
        <v>4.6100000000000003</v>
      </c>
      <c r="F403" s="43">
        <v>4.6100000000000003</v>
      </c>
      <c r="G403" s="43">
        <v>4.6100000000000003</v>
      </c>
      <c r="H403" s="43">
        <v>4.6100000000000003</v>
      </c>
      <c r="I403" s="43">
        <v>4.6100000000000003</v>
      </c>
      <c r="J403" s="43">
        <v>4.6100000000000003</v>
      </c>
      <c r="K403" s="43">
        <v>4.6100000000000003</v>
      </c>
      <c r="L403" s="43">
        <v>4.6100000000000003</v>
      </c>
      <c r="M403" s="43">
        <v>4.6100000000000003</v>
      </c>
      <c r="N403" s="43">
        <v>4.6100000000000003</v>
      </c>
      <c r="O403" s="43">
        <v>4.6100000000000003</v>
      </c>
      <c r="P403" s="43">
        <v>4.6100000000000003</v>
      </c>
      <c r="Q403" s="43">
        <v>4.6100000000000003</v>
      </c>
      <c r="R403" s="43">
        <v>4.6100000000000003</v>
      </c>
      <c r="S403" s="43">
        <v>4.6100000000000003</v>
      </c>
      <c r="T403" s="43">
        <v>4.6100000000000003</v>
      </c>
      <c r="U403" s="43">
        <v>4.6100000000000003</v>
      </c>
      <c r="V403" s="43">
        <v>4.6100000000000003</v>
      </c>
      <c r="W403" s="43">
        <v>4.6100000000000003</v>
      </c>
      <c r="X403" s="43">
        <v>4.6100000000000003</v>
      </c>
      <c r="Y403" s="43">
        <v>4.6100000000000003</v>
      </c>
      <c r="Z403" s="43">
        <v>4.6100000000000003</v>
      </c>
      <c r="AA403" s="43">
        <v>4.6100000000000003</v>
      </c>
    </row>
    <row r="404" spans="1:27" ht="12.75" customHeight="1" outlineLevel="1" x14ac:dyDescent="0.2">
      <c r="A404" s="92" t="s">
        <v>1254</v>
      </c>
      <c r="B404" s="62" t="s">
        <v>79</v>
      </c>
      <c r="C404" s="42" t="s">
        <v>77</v>
      </c>
      <c r="D404" s="43">
        <f>$D$11</f>
        <v>330.69</v>
      </c>
      <c r="E404" s="43">
        <f t="shared" ref="E404:AA404" si="233">$D$11</f>
        <v>330.69</v>
      </c>
      <c r="F404" s="43">
        <f t="shared" si="233"/>
        <v>330.69</v>
      </c>
      <c r="G404" s="43">
        <f t="shared" si="233"/>
        <v>330.69</v>
      </c>
      <c r="H404" s="43">
        <f t="shared" si="233"/>
        <v>330.69</v>
      </c>
      <c r="I404" s="43">
        <f t="shared" si="233"/>
        <v>330.69</v>
      </c>
      <c r="J404" s="43">
        <f t="shared" si="233"/>
        <v>330.69</v>
      </c>
      <c r="K404" s="43">
        <f t="shared" si="233"/>
        <v>330.69</v>
      </c>
      <c r="L404" s="43">
        <f t="shared" si="233"/>
        <v>330.69</v>
      </c>
      <c r="M404" s="43">
        <f t="shared" si="233"/>
        <v>330.69</v>
      </c>
      <c r="N404" s="43">
        <f t="shared" si="233"/>
        <v>330.69</v>
      </c>
      <c r="O404" s="43">
        <f t="shared" si="233"/>
        <v>330.69</v>
      </c>
      <c r="P404" s="43">
        <f t="shared" si="233"/>
        <v>330.69</v>
      </c>
      <c r="Q404" s="43">
        <f t="shared" si="233"/>
        <v>330.69</v>
      </c>
      <c r="R404" s="43">
        <f t="shared" si="233"/>
        <v>330.69</v>
      </c>
      <c r="S404" s="43">
        <f t="shared" si="233"/>
        <v>330.69</v>
      </c>
      <c r="T404" s="43">
        <f t="shared" si="233"/>
        <v>330.69</v>
      </c>
      <c r="U404" s="43">
        <f t="shared" si="233"/>
        <v>330.69</v>
      </c>
      <c r="V404" s="43">
        <f t="shared" si="233"/>
        <v>330.69</v>
      </c>
      <c r="W404" s="43">
        <f t="shared" si="233"/>
        <v>330.69</v>
      </c>
      <c r="X404" s="43">
        <f t="shared" si="233"/>
        <v>330.69</v>
      </c>
      <c r="Y404" s="43">
        <f t="shared" si="233"/>
        <v>330.69</v>
      </c>
      <c r="Z404" s="43">
        <f t="shared" si="233"/>
        <v>330.69</v>
      </c>
      <c r="AA404" s="43">
        <f t="shared" si="233"/>
        <v>330.69</v>
      </c>
    </row>
    <row r="405" spans="1:27" ht="12.75" customHeight="1" x14ac:dyDescent="0.2">
      <c r="A405" s="91" t="s">
        <v>1255</v>
      </c>
      <c r="B405" s="27" t="str">
        <f>"17"&amp;"."&amp;$B$663&amp;"."&amp;$B$664</f>
        <v>17.03.2023</v>
      </c>
      <c r="C405" s="83" t="s">
        <v>74</v>
      </c>
      <c r="D405" s="84">
        <f>ROUND(((D406+D407+D409+D408)/1000),5)</f>
        <v>1.7355700000000001</v>
      </c>
      <c r="E405" s="84">
        <f>ROUND(((E406+E407+E409+E408)/1000),5)</f>
        <v>1.6667400000000001</v>
      </c>
      <c r="F405" s="84">
        <f>ROUND(((F406+F407+F409+F408)/1000),5)</f>
        <v>1.6540999999999999</v>
      </c>
      <c r="G405" s="84">
        <f t="shared" ref="G405:AA405" si="234">ROUND(((G406+G407+G409+G408)/1000),5)</f>
        <v>1.65472</v>
      </c>
      <c r="H405" s="84">
        <f t="shared" si="234"/>
        <v>1.6835899999999999</v>
      </c>
      <c r="I405" s="84">
        <f t="shared" si="234"/>
        <v>1.7784800000000001</v>
      </c>
      <c r="J405" s="84">
        <f t="shared" si="234"/>
        <v>1.97431</v>
      </c>
      <c r="K405" s="84">
        <f t="shared" si="234"/>
        <v>2.1697500000000001</v>
      </c>
      <c r="L405" s="84">
        <f t="shared" si="234"/>
        <v>2.3767800000000001</v>
      </c>
      <c r="M405" s="84">
        <f t="shared" si="234"/>
        <v>2.4044300000000001</v>
      </c>
      <c r="N405" s="84">
        <f t="shared" si="234"/>
        <v>2.4273400000000001</v>
      </c>
      <c r="O405" s="84">
        <f t="shared" si="234"/>
        <v>2.4573100000000001</v>
      </c>
      <c r="P405" s="84">
        <f t="shared" si="234"/>
        <v>2.4309699999999999</v>
      </c>
      <c r="Q405" s="84">
        <f t="shared" si="234"/>
        <v>2.4390900000000002</v>
      </c>
      <c r="R405" s="84">
        <f t="shared" si="234"/>
        <v>2.42828</v>
      </c>
      <c r="S405" s="84">
        <f t="shared" si="234"/>
        <v>2.4034399999999998</v>
      </c>
      <c r="T405" s="84">
        <f t="shared" si="234"/>
        <v>2.3212999999999999</v>
      </c>
      <c r="U405" s="84">
        <f t="shared" si="234"/>
        <v>2.3383099999999999</v>
      </c>
      <c r="V405" s="84">
        <f t="shared" si="234"/>
        <v>2.39188</v>
      </c>
      <c r="W405" s="84">
        <f t="shared" si="234"/>
        <v>2.4357600000000001</v>
      </c>
      <c r="X405" s="84">
        <f t="shared" si="234"/>
        <v>2.4284699999999999</v>
      </c>
      <c r="Y405" s="84">
        <f t="shared" si="234"/>
        <v>2.38218</v>
      </c>
      <c r="Z405" s="84">
        <f t="shared" si="234"/>
        <v>2.1889099999999999</v>
      </c>
      <c r="AA405" s="84">
        <f t="shared" si="234"/>
        <v>2.0173399999999999</v>
      </c>
    </row>
    <row r="406" spans="1:27" ht="12.75" customHeight="1" outlineLevel="1" x14ac:dyDescent="0.2">
      <c r="A406" s="92" t="s">
        <v>1256</v>
      </c>
      <c r="B406" s="62" t="s">
        <v>231</v>
      </c>
      <c r="C406" s="42" t="s">
        <v>77</v>
      </c>
      <c r="D406" s="43">
        <v>1183.24</v>
      </c>
      <c r="E406" s="43">
        <v>1114.4100000000001</v>
      </c>
      <c r="F406" s="43">
        <v>1101.77</v>
      </c>
      <c r="G406" s="43">
        <v>1102.3900000000001</v>
      </c>
      <c r="H406" s="43">
        <v>1131.26</v>
      </c>
      <c r="I406" s="43">
        <v>1226.1500000000001</v>
      </c>
      <c r="J406" s="43">
        <v>1421.98</v>
      </c>
      <c r="K406" s="43">
        <v>1617.42</v>
      </c>
      <c r="L406" s="43">
        <v>1824.45</v>
      </c>
      <c r="M406" s="43">
        <v>1852.1</v>
      </c>
      <c r="N406" s="43">
        <v>1875.01</v>
      </c>
      <c r="O406" s="43">
        <v>1904.98</v>
      </c>
      <c r="P406" s="43">
        <v>1878.64</v>
      </c>
      <c r="Q406" s="43">
        <v>1886.76</v>
      </c>
      <c r="R406" s="43">
        <v>1875.95</v>
      </c>
      <c r="S406" s="43">
        <v>1851.11</v>
      </c>
      <c r="T406" s="43">
        <v>1768.97</v>
      </c>
      <c r="U406" s="43">
        <v>1785.98</v>
      </c>
      <c r="V406" s="43">
        <v>1839.55</v>
      </c>
      <c r="W406" s="43">
        <v>1883.43</v>
      </c>
      <c r="X406" s="43">
        <v>1876.14</v>
      </c>
      <c r="Y406" s="43">
        <v>1829.85</v>
      </c>
      <c r="Z406" s="43">
        <v>1636.58</v>
      </c>
      <c r="AA406" s="43">
        <v>1465.01</v>
      </c>
    </row>
    <row r="407" spans="1:27" ht="12.75" customHeight="1" outlineLevel="1" x14ac:dyDescent="0.2">
      <c r="A407" s="92" t="s">
        <v>1257</v>
      </c>
      <c r="B407" s="62" t="s">
        <v>88</v>
      </c>
      <c r="C407" s="42" t="s">
        <v>77</v>
      </c>
      <c r="D407" s="43">
        <f>$D$327</f>
        <v>217.03</v>
      </c>
      <c r="E407" s="43">
        <f t="shared" ref="E407:AA407" si="235">$D$327</f>
        <v>217.03</v>
      </c>
      <c r="F407" s="43">
        <f t="shared" si="235"/>
        <v>217.03</v>
      </c>
      <c r="G407" s="43">
        <f t="shared" si="235"/>
        <v>217.03</v>
      </c>
      <c r="H407" s="43">
        <f t="shared" si="235"/>
        <v>217.03</v>
      </c>
      <c r="I407" s="43">
        <f t="shared" si="235"/>
        <v>217.03</v>
      </c>
      <c r="J407" s="43">
        <f t="shared" si="235"/>
        <v>217.03</v>
      </c>
      <c r="K407" s="43">
        <f t="shared" si="235"/>
        <v>217.03</v>
      </c>
      <c r="L407" s="43">
        <f t="shared" si="235"/>
        <v>217.03</v>
      </c>
      <c r="M407" s="43">
        <f t="shared" si="235"/>
        <v>217.03</v>
      </c>
      <c r="N407" s="43">
        <f t="shared" si="235"/>
        <v>217.03</v>
      </c>
      <c r="O407" s="43">
        <f t="shared" si="235"/>
        <v>217.03</v>
      </c>
      <c r="P407" s="43">
        <f t="shared" si="235"/>
        <v>217.03</v>
      </c>
      <c r="Q407" s="43">
        <f t="shared" si="235"/>
        <v>217.03</v>
      </c>
      <c r="R407" s="43">
        <f t="shared" si="235"/>
        <v>217.03</v>
      </c>
      <c r="S407" s="43">
        <f t="shared" si="235"/>
        <v>217.03</v>
      </c>
      <c r="T407" s="43">
        <f t="shared" si="235"/>
        <v>217.03</v>
      </c>
      <c r="U407" s="43">
        <f t="shared" si="235"/>
        <v>217.03</v>
      </c>
      <c r="V407" s="43">
        <f t="shared" si="235"/>
        <v>217.03</v>
      </c>
      <c r="W407" s="43">
        <f t="shared" si="235"/>
        <v>217.03</v>
      </c>
      <c r="X407" s="43">
        <f t="shared" si="235"/>
        <v>217.03</v>
      </c>
      <c r="Y407" s="43">
        <f t="shared" si="235"/>
        <v>217.03</v>
      </c>
      <c r="Z407" s="43">
        <f t="shared" si="235"/>
        <v>217.03</v>
      </c>
      <c r="AA407" s="43">
        <f t="shared" si="235"/>
        <v>217.03</v>
      </c>
    </row>
    <row r="408" spans="1:27" ht="12.75" customHeight="1" outlineLevel="1" x14ac:dyDescent="0.2">
      <c r="A408" s="92" t="s">
        <v>1258</v>
      </c>
      <c r="B408" s="62" t="s">
        <v>81</v>
      </c>
      <c r="C408" s="42" t="s">
        <v>77</v>
      </c>
      <c r="D408" s="43">
        <v>4.6100000000000003</v>
      </c>
      <c r="E408" s="43">
        <v>4.6100000000000003</v>
      </c>
      <c r="F408" s="43">
        <v>4.6100000000000003</v>
      </c>
      <c r="G408" s="43">
        <v>4.6100000000000003</v>
      </c>
      <c r="H408" s="43">
        <v>4.6100000000000003</v>
      </c>
      <c r="I408" s="43">
        <v>4.6100000000000003</v>
      </c>
      <c r="J408" s="43">
        <v>4.6100000000000003</v>
      </c>
      <c r="K408" s="43">
        <v>4.6100000000000003</v>
      </c>
      <c r="L408" s="43">
        <v>4.6100000000000003</v>
      </c>
      <c r="M408" s="43">
        <v>4.6100000000000003</v>
      </c>
      <c r="N408" s="43">
        <v>4.6100000000000003</v>
      </c>
      <c r="O408" s="43">
        <v>4.6100000000000003</v>
      </c>
      <c r="P408" s="43">
        <v>4.6100000000000003</v>
      </c>
      <c r="Q408" s="43">
        <v>4.6100000000000003</v>
      </c>
      <c r="R408" s="43">
        <v>4.6100000000000003</v>
      </c>
      <c r="S408" s="43">
        <v>4.6100000000000003</v>
      </c>
      <c r="T408" s="43">
        <v>4.6100000000000003</v>
      </c>
      <c r="U408" s="43">
        <v>4.6100000000000003</v>
      </c>
      <c r="V408" s="43">
        <v>4.6100000000000003</v>
      </c>
      <c r="W408" s="43">
        <v>4.6100000000000003</v>
      </c>
      <c r="X408" s="43">
        <v>4.6100000000000003</v>
      </c>
      <c r="Y408" s="43">
        <v>4.6100000000000003</v>
      </c>
      <c r="Z408" s="43">
        <v>4.6100000000000003</v>
      </c>
      <c r="AA408" s="43">
        <v>4.6100000000000003</v>
      </c>
    </row>
    <row r="409" spans="1:27" ht="12.75" customHeight="1" outlineLevel="1" x14ac:dyDescent="0.2">
      <c r="A409" s="92" t="s">
        <v>1259</v>
      </c>
      <c r="B409" s="62" t="s">
        <v>79</v>
      </c>
      <c r="C409" s="42" t="s">
        <v>77</v>
      </c>
      <c r="D409" s="43">
        <f>$D$11</f>
        <v>330.69</v>
      </c>
      <c r="E409" s="43">
        <f t="shared" ref="E409:AA409" si="236">$D$11</f>
        <v>330.69</v>
      </c>
      <c r="F409" s="43">
        <f t="shared" si="236"/>
        <v>330.69</v>
      </c>
      <c r="G409" s="43">
        <f t="shared" si="236"/>
        <v>330.69</v>
      </c>
      <c r="H409" s="43">
        <f t="shared" si="236"/>
        <v>330.69</v>
      </c>
      <c r="I409" s="43">
        <f t="shared" si="236"/>
        <v>330.69</v>
      </c>
      <c r="J409" s="43">
        <f t="shared" si="236"/>
        <v>330.69</v>
      </c>
      <c r="K409" s="43">
        <f t="shared" si="236"/>
        <v>330.69</v>
      </c>
      <c r="L409" s="43">
        <f t="shared" si="236"/>
        <v>330.69</v>
      </c>
      <c r="M409" s="43">
        <f t="shared" si="236"/>
        <v>330.69</v>
      </c>
      <c r="N409" s="43">
        <f t="shared" si="236"/>
        <v>330.69</v>
      </c>
      <c r="O409" s="43">
        <f t="shared" si="236"/>
        <v>330.69</v>
      </c>
      <c r="P409" s="43">
        <f t="shared" si="236"/>
        <v>330.69</v>
      </c>
      <c r="Q409" s="43">
        <f t="shared" si="236"/>
        <v>330.69</v>
      </c>
      <c r="R409" s="43">
        <f t="shared" si="236"/>
        <v>330.69</v>
      </c>
      <c r="S409" s="43">
        <f t="shared" si="236"/>
        <v>330.69</v>
      </c>
      <c r="T409" s="43">
        <f t="shared" si="236"/>
        <v>330.69</v>
      </c>
      <c r="U409" s="43">
        <f t="shared" si="236"/>
        <v>330.69</v>
      </c>
      <c r="V409" s="43">
        <f t="shared" si="236"/>
        <v>330.69</v>
      </c>
      <c r="W409" s="43">
        <f t="shared" si="236"/>
        <v>330.69</v>
      </c>
      <c r="X409" s="43">
        <f t="shared" si="236"/>
        <v>330.69</v>
      </c>
      <c r="Y409" s="43">
        <f t="shared" si="236"/>
        <v>330.69</v>
      </c>
      <c r="Z409" s="43">
        <f t="shared" si="236"/>
        <v>330.69</v>
      </c>
      <c r="AA409" s="43">
        <f t="shared" si="236"/>
        <v>330.69</v>
      </c>
    </row>
    <row r="410" spans="1:27" ht="12.75" customHeight="1" x14ac:dyDescent="0.2">
      <c r="A410" s="91" t="s">
        <v>1260</v>
      </c>
      <c r="B410" s="27" t="str">
        <f>"18"&amp;"."&amp;$B$663&amp;"."&amp;$B$664</f>
        <v>18.03.2023</v>
      </c>
      <c r="C410" s="83" t="s">
        <v>74</v>
      </c>
      <c r="D410" s="84">
        <f>ROUND(((D411+D412+D414+D413)/1000),5)</f>
        <v>1.93106</v>
      </c>
      <c r="E410" s="84">
        <f>ROUND(((E411+E412+E414+E413)/1000),5)</f>
        <v>1.7881400000000001</v>
      </c>
      <c r="F410" s="84">
        <f>ROUND(((F411+F412+F414+F413)/1000),5)</f>
        <v>1.71658</v>
      </c>
      <c r="G410" s="84">
        <f t="shared" ref="G410:AA410" si="237">ROUND(((G411+G412+G414+G413)/1000),5)</f>
        <v>1.6975899999999999</v>
      </c>
      <c r="H410" s="84">
        <f t="shared" si="237"/>
        <v>1.72559</v>
      </c>
      <c r="I410" s="84">
        <f t="shared" si="237"/>
        <v>1.7919</v>
      </c>
      <c r="J410" s="84">
        <f t="shared" si="237"/>
        <v>1.85866</v>
      </c>
      <c r="K410" s="84">
        <f t="shared" si="237"/>
        <v>2.0061900000000001</v>
      </c>
      <c r="L410" s="84">
        <f t="shared" si="237"/>
        <v>2.2157800000000001</v>
      </c>
      <c r="M410" s="84">
        <f t="shared" si="237"/>
        <v>2.23508</v>
      </c>
      <c r="N410" s="84">
        <f t="shared" si="237"/>
        <v>2.2639800000000001</v>
      </c>
      <c r="O410" s="84">
        <f t="shared" si="237"/>
        <v>2.3031700000000002</v>
      </c>
      <c r="P410" s="84">
        <f t="shared" si="237"/>
        <v>2.2906200000000001</v>
      </c>
      <c r="Q410" s="84">
        <f t="shared" si="237"/>
        <v>2.2846899999999999</v>
      </c>
      <c r="R410" s="84">
        <f t="shared" si="237"/>
        <v>2.2580499999999999</v>
      </c>
      <c r="S410" s="84">
        <f t="shared" si="237"/>
        <v>2.2484000000000002</v>
      </c>
      <c r="T410" s="84">
        <f t="shared" si="237"/>
        <v>2.2353800000000001</v>
      </c>
      <c r="U410" s="84">
        <f t="shared" si="237"/>
        <v>2.2297199999999999</v>
      </c>
      <c r="V410" s="84">
        <f t="shared" si="237"/>
        <v>2.27908</v>
      </c>
      <c r="W410" s="84">
        <f t="shared" si="237"/>
        <v>2.3023799999999999</v>
      </c>
      <c r="X410" s="84">
        <f t="shared" si="237"/>
        <v>2.3207100000000001</v>
      </c>
      <c r="Y410" s="84">
        <f t="shared" si="237"/>
        <v>2.2627899999999999</v>
      </c>
      <c r="Z410" s="84">
        <f t="shared" si="237"/>
        <v>2.0978400000000001</v>
      </c>
      <c r="AA410" s="84">
        <f t="shared" si="237"/>
        <v>1.8876299999999999</v>
      </c>
    </row>
    <row r="411" spans="1:27" ht="12.75" customHeight="1" outlineLevel="1" x14ac:dyDescent="0.2">
      <c r="A411" s="92" t="s">
        <v>1261</v>
      </c>
      <c r="B411" s="62" t="s">
        <v>231</v>
      </c>
      <c r="C411" s="42" t="s">
        <v>77</v>
      </c>
      <c r="D411" s="43">
        <v>1378.73</v>
      </c>
      <c r="E411" s="43">
        <v>1235.81</v>
      </c>
      <c r="F411" s="43">
        <v>1164.25</v>
      </c>
      <c r="G411" s="43">
        <v>1145.26</v>
      </c>
      <c r="H411" s="43">
        <v>1173.26</v>
      </c>
      <c r="I411" s="43">
        <v>1239.57</v>
      </c>
      <c r="J411" s="43">
        <v>1306.33</v>
      </c>
      <c r="K411" s="43">
        <v>1453.86</v>
      </c>
      <c r="L411" s="43">
        <v>1663.45</v>
      </c>
      <c r="M411" s="43">
        <v>1682.75</v>
      </c>
      <c r="N411" s="43">
        <v>1711.65</v>
      </c>
      <c r="O411" s="43">
        <v>1750.84</v>
      </c>
      <c r="P411" s="43">
        <v>1738.29</v>
      </c>
      <c r="Q411" s="43">
        <v>1732.36</v>
      </c>
      <c r="R411" s="43">
        <v>1705.72</v>
      </c>
      <c r="S411" s="43">
        <v>1696.07</v>
      </c>
      <c r="T411" s="43">
        <v>1683.05</v>
      </c>
      <c r="U411" s="43">
        <v>1677.39</v>
      </c>
      <c r="V411" s="43">
        <v>1726.75</v>
      </c>
      <c r="W411" s="43">
        <v>1750.05</v>
      </c>
      <c r="X411" s="43">
        <v>1768.38</v>
      </c>
      <c r="Y411" s="43">
        <v>1710.46</v>
      </c>
      <c r="Z411" s="43">
        <v>1545.51</v>
      </c>
      <c r="AA411" s="43">
        <v>1335.3</v>
      </c>
    </row>
    <row r="412" spans="1:27" ht="12.75" customHeight="1" outlineLevel="1" x14ac:dyDescent="0.2">
      <c r="A412" s="92" t="s">
        <v>1262</v>
      </c>
      <c r="B412" s="62" t="s">
        <v>88</v>
      </c>
      <c r="C412" s="42" t="s">
        <v>77</v>
      </c>
      <c r="D412" s="43">
        <f>$D$327</f>
        <v>217.03</v>
      </c>
      <c r="E412" s="43">
        <f t="shared" ref="E412:AA412" si="238">$D$327</f>
        <v>217.03</v>
      </c>
      <c r="F412" s="43">
        <f t="shared" si="238"/>
        <v>217.03</v>
      </c>
      <c r="G412" s="43">
        <f t="shared" si="238"/>
        <v>217.03</v>
      </c>
      <c r="H412" s="43">
        <f t="shared" si="238"/>
        <v>217.03</v>
      </c>
      <c r="I412" s="43">
        <f t="shared" si="238"/>
        <v>217.03</v>
      </c>
      <c r="J412" s="43">
        <f t="shared" si="238"/>
        <v>217.03</v>
      </c>
      <c r="K412" s="43">
        <f t="shared" si="238"/>
        <v>217.03</v>
      </c>
      <c r="L412" s="43">
        <f t="shared" si="238"/>
        <v>217.03</v>
      </c>
      <c r="M412" s="43">
        <f t="shared" si="238"/>
        <v>217.03</v>
      </c>
      <c r="N412" s="43">
        <f t="shared" si="238"/>
        <v>217.03</v>
      </c>
      <c r="O412" s="43">
        <f t="shared" si="238"/>
        <v>217.03</v>
      </c>
      <c r="P412" s="43">
        <f t="shared" si="238"/>
        <v>217.03</v>
      </c>
      <c r="Q412" s="43">
        <f t="shared" si="238"/>
        <v>217.03</v>
      </c>
      <c r="R412" s="43">
        <f t="shared" si="238"/>
        <v>217.03</v>
      </c>
      <c r="S412" s="43">
        <f t="shared" si="238"/>
        <v>217.03</v>
      </c>
      <c r="T412" s="43">
        <f t="shared" si="238"/>
        <v>217.03</v>
      </c>
      <c r="U412" s="43">
        <f t="shared" si="238"/>
        <v>217.03</v>
      </c>
      <c r="V412" s="43">
        <f t="shared" si="238"/>
        <v>217.03</v>
      </c>
      <c r="W412" s="43">
        <f t="shared" si="238"/>
        <v>217.03</v>
      </c>
      <c r="X412" s="43">
        <f t="shared" si="238"/>
        <v>217.03</v>
      </c>
      <c r="Y412" s="43">
        <f t="shared" si="238"/>
        <v>217.03</v>
      </c>
      <c r="Z412" s="43">
        <f t="shared" si="238"/>
        <v>217.03</v>
      </c>
      <c r="AA412" s="43">
        <f t="shared" si="238"/>
        <v>217.03</v>
      </c>
    </row>
    <row r="413" spans="1:27" ht="12.75" customHeight="1" outlineLevel="1" x14ac:dyDescent="0.2">
      <c r="A413" s="92" t="s">
        <v>1263</v>
      </c>
      <c r="B413" s="62" t="s">
        <v>81</v>
      </c>
      <c r="C413" s="42" t="s">
        <v>77</v>
      </c>
      <c r="D413" s="43">
        <v>4.6100000000000003</v>
      </c>
      <c r="E413" s="43">
        <v>4.6100000000000003</v>
      </c>
      <c r="F413" s="43">
        <v>4.6100000000000003</v>
      </c>
      <c r="G413" s="43">
        <v>4.6100000000000003</v>
      </c>
      <c r="H413" s="43">
        <v>4.6100000000000003</v>
      </c>
      <c r="I413" s="43">
        <v>4.6100000000000003</v>
      </c>
      <c r="J413" s="43">
        <v>4.6100000000000003</v>
      </c>
      <c r="K413" s="43">
        <v>4.6100000000000003</v>
      </c>
      <c r="L413" s="43">
        <v>4.6100000000000003</v>
      </c>
      <c r="M413" s="43">
        <v>4.6100000000000003</v>
      </c>
      <c r="N413" s="43">
        <v>4.6100000000000003</v>
      </c>
      <c r="O413" s="43">
        <v>4.6100000000000003</v>
      </c>
      <c r="P413" s="43">
        <v>4.6100000000000003</v>
      </c>
      <c r="Q413" s="43">
        <v>4.6100000000000003</v>
      </c>
      <c r="R413" s="43">
        <v>4.6100000000000003</v>
      </c>
      <c r="S413" s="43">
        <v>4.6100000000000003</v>
      </c>
      <c r="T413" s="43">
        <v>4.6100000000000003</v>
      </c>
      <c r="U413" s="43">
        <v>4.6100000000000003</v>
      </c>
      <c r="V413" s="43">
        <v>4.6100000000000003</v>
      </c>
      <c r="W413" s="43">
        <v>4.6100000000000003</v>
      </c>
      <c r="X413" s="43">
        <v>4.6100000000000003</v>
      </c>
      <c r="Y413" s="43">
        <v>4.6100000000000003</v>
      </c>
      <c r="Z413" s="43">
        <v>4.6100000000000003</v>
      </c>
      <c r="AA413" s="43">
        <v>4.6100000000000003</v>
      </c>
    </row>
    <row r="414" spans="1:27" ht="12.75" customHeight="1" outlineLevel="1" x14ac:dyDescent="0.2">
      <c r="A414" s="92" t="s">
        <v>1264</v>
      </c>
      <c r="B414" s="62" t="s">
        <v>79</v>
      </c>
      <c r="C414" s="42" t="s">
        <v>77</v>
      </c>
      <c r="D414" s="43">
        <f>$D$11</f>
        <v>330.69</v>
      </c>
      <c r="E414" s="43">
        <f t="shared" ref="E414:AA414" si="239">$D$11</f>
        <v>330.69</v>
      </c>
      <c r="F414" s="43">
        <f t="shared" si="239"/>
        <v>330.69</v>
      </c>
      <c r="G414" s="43">
        <f t="shared" si="239"/>
        <v>330.69</v>
      </c>
      <c r="H414" s="43">
        <f t="shared" si="239"/>
        <v>330.69</v>
      </c>
      <c r="I414" s="43">
        <f t="shared" si="239"/>
        <v>330.69</v>
      </c>
      <c r="J414" s="43">
        <f t="shared" si="239"/>
        <v>330.69</v>
      </c>
      <c r="K414" s="43">
        <f t="shared" si="239"/>
        <v>330.69</v>
      </c>
      <c r="L414" s="43">
        <f t="shared" si="239"/>
        <v>330.69</v>
      </c>
      <c r="M414" s="43">
        <f t="shared" si="239"/>
        <v>330.69</v>
      </c>
      <c r="N414" s="43">
        <f t="shared" si="239"/>
        <v>330.69</v>
      </c>
      <c r="O414" s="43">
        <f t="shared" si="239"/>
        <v>330.69</v>
      </c>
      <c r="P414" s="43">
        <f t="shared" si="239"/>
        <v>330.69</v>
      </c>
      <c r="Q414" s="43">
        <f t="shared" si="239"/>
        <v>330.69</v>
      </c>
      <c r="R414" s="43">
        <f t="shared" si="239"/>
        <v>330.69</v>
      </c>
      <c r="S414" s="43">
        <f t="shared" si="239"/>
        <v>330.69</v>
      </c>
      <c r="T414" s="43">
        <f t="shared" si="239"/>
        <v>330.69</v>
      </c>
      <c r="U414" s="43">
        <f t="shared" si="239"/>
        <v>330.69</v>
      </c>
      <c r="V414" s="43">
        <f t="shared" si="239"/>
        <v>330.69</v>
      </c>
      <c r="W414" s="43">
        <f t="shared" si="239"/>
        <v>330.69</v>
      </c>
      <c r="X414" s="43">
        <f t="shared" si="239"/>
        <v>330.69</v>
      </c>
      <c r="Y414" s="43">
        <f t="shared" si="239"/>
        <v>330.69</v>
      </c>
      <c r="Z414" s="43">
        <f t="shared" si="239"/>
        <v>330.69</v>
      </c>
      <c r="AA414" s="43">
        <f t="shared" si="239"/>
        <v>330.69</v>
      </c>
    </row>
    <row r="415" spans="1:27" ht="12.75" customHeight="1" x14ac:dyDescent="0.2">
      <c r="A415" s="91" t="s">
        <v>1265</v>
      </c>
      <c r="B415" s="27" t="str">
        <f>"19"&amp;"."&amp;$B$663&amp;"."&amp;$B$664</f>
        <v>19.03.2023</v>
      </c>
      <c r="C415" s="83" t="s">
        <v>74</v>
      </c>
      <c r="D415" s="84">
        <f>ROUND(((D416+D417+D419+D418)/1000),5)</f>
        <v>1.8044</v>
      </c>
      <c r="E415" s="84">
        <f>ROUND(((E416+E417+E419+E418)/1000),5)</f>
        <v>1.6817200000000001</v>
      </c>
      <c r="F415" s="84">
        <f>ROUND(((F416+F417+F419+F418)/1000),5)</f>
        <v>1.66022</v>
      </c>
      <c r="G415" s="84">
        <f t="shared" ref="G415:AA415" si="240">ROUND(((G416+G417+G419+G418)/1000),5)</f>
        <v>1.65743</v>
      </c>
      <c r="H415" s="84">
        <f t="shared" si="240"/>
        <v>1.6596200000000001</v>
      </c>
      <c r="I415" s="84">
        <f t="shared" si="240"/>
        <v>1.6611</v>
      </c>
      <c r="J415" s="84">
        <f t="shared" si="240"/>
        <v>1.65605</v>
      </c>
      <c r="K415" s="84">
        <f t="shared" si="240"/>
        <v>1.72498</v>
      </c>
      <c r="L415" s="84">
        <f t="shared" si="240"/>
        <v>1.93323</v>
      </c>
      <c r="M415" s="84">
        <f t="shared" si="240"/>
        <v>2.1544300000000001</v>
      </c>
      <c r="N415" s="84">
        <f t="shared" si="240"/>
        <v>2.1996500000000001</v>
      </c>
      <c r="O415" s="84">
        <f t="shared" si="240"/>
        <v>2.2119599999999999</v>
      </c>
      <c r="P415" s="84">
        <f t="shared" si="240"/>
        <v>2.2075200000000001</v>
      </c>
      <c r="Q415" s="84">
        <f t="shared" si="240"/>
        <v>2.2009099999999999</v>
      </c>
      <c r="R415" s="84">
        <f t="shared" si="240"/>
        <v>2.1931699999999998</v>
      </c>
      <c r="S415" s="84">
        <f t="shared" si="240"/>
        <v>2.1452200000000001</v>
      </c>
      <c r="T415" s="84">
        <f t="shared" si="240"/>
        <v>2.16303</v>
      </c>
      <c r="U415" s="84">
        <f t="shared" si="240"/>
        <v>2.1824699999999999</v>
      </c>
      <c r="V415" s="84">
        <f t="shared" si="240"/>
        <v>2.2275200000000002</v>
      </c>
      <c r="W415" s="84">
        <f t="shared" si="240"/>
        <v>2.2597999999999998</v>
      </c>
      <c r="X415" s="84">
        <f t="shared" si="240"/>
        <v>2.2641300000000002</v>
      </c>
      <c r="Y415" s="84">
        <f t="shared" si="240"/>
        <v>2.2311800000000002</v>
      </c>
      <c r="Z415" s="84">
        <f t="shared" si="240"/>
        <v>2.0611700000000002</v>
      </c>
      <c r="AA415" s="84">
        <f t="shared" si="240"/>
        <v>1.8622399999999999</v>
      </c>
    </row>
    <row r="416" spans="1:27" ht="12.75" customHeight="1" outlineLevel="1" x14ac:dyDescent="0.2">
      <c r="A416" s="92" t="s">
        <v>1266</v>
      </c>
      <c r="B416" s="62" t="s">
        <v>231</v>
      </c>
      <c r="C416" s="42" t="s">
        <v>77</v>
      </c>
      <c r="D416" s="43">
        <v>1252.07</v>
      </c>
      <c r="E416" s="43">
        <v>1129.3900000000001</v>
      </c>
      <c r="F416" s="43">
        <v>1107.8900000000001</v>
      </c>
      <c r="G416" s="43">
        <v>1105.0999999999999</v>
      </c>
      <c r="H416" s="43">
        <v>1107.29</v>
      </c>
      <c r="I416" s="43">
        <v>1108.77</v>
      </c>
      <c r="J416" s="43">
        <v>1103.72</v>
      </c>
      <c r="K416" s="43">
        <v>1172.6500000000001</v>
      </c>
      <c r="L416" s="43">
        <v>1380.9</v>
      </c>
      <c r="M416" s="43">
        <v>1602.1</v>
      </c>
      <c r="N416" s="43">
        <v>1647.32</v>
      </c>
      <c r="O416" s="43">
        <v>1659.63</v>
      </c>
      <c r="P416" s="43">
        <v>1655.19</v>
      </c>
      <c r="Q416" s="43">
        <v>1648.58</v>
      </c>
      <c r="R416" s="43">
        <v>1640.84</v>
      </c>
      <c r="S416" s="43">
        <v>1592.89</v>
      </c>
      <c r="T416" s="43">
        <v>1610.7</v>
      </c>
      <c r="U416" s="43">
        <v>1630.14</v>
      </c>
      <c r="V416" s="43">
        <v>1675.19</v>
      </c>
      <c r="W416" s="43">
        <v>1707.47</v>
      </c>
      <c r="X416" s="43">
        <v>1711.8</v>
      </c>
      <c r="Y416" s="43">
        <v>1678.85</v>
      </c>
      <c r="Z416" s="43">
        <v>1508.84</v>
      </c>
      <c r="AA416" s="43">
        <v>1309.9100000000001</v>
      </c>
    </row>
    <row r="417" spans="1:27" ht="12.75" customHeight="1" outlineLevel="1" x14ac:dyDescent="0.2">
      <c r="A417" s="92" t="s">
        <v>1267</v>
      </c>
      <c r="B417" s="62" t="s">
        <v>88</v>
      </c>
      <c r="C417" s="42" t="s">
        <v>77</v>
      </c>
      <c r="D417" s="43">
        <f>$D$327</f>
        <v>217.03</v>
      </c>
      <c r="E417" s="43">
        <f t="shared" ref="E417:AA417" si="241">$D$327</f>
        <v>217.03</v>
      </c>
      <c r="F417" s="43">
        <f t="shared" si="241"/>
        <v>217.03</v>
      </c>
      <c r="G417" s="43">
        <f t="shared" si="241"/>
        <v>217.03</v>
      </c>
      <c r="H417" s="43">
        <f t="shared" si="241"/>
        <v>217.03</v>
      </c>
      <c r="I417" s="43">
        <f t="shared" si="241"/>
        <v>217.03</v>
      </c>
      <c r="J417" s="43">
        <f t="shared" si="241"/>
        <v>217.03</v>
      </c>
      <c r="K417" s="43">
        <f t="shared" si="241"/>
        <v>217.03</v>
      </c>
      <c r="L417" s="43">
        <f t="shared" si="241"/>
        <v>217.03</v>
      </c>
      <c r="M417" s="43">
        <f t="shared" si="241"/>
        <v>217.03</v>
      </c>
      <c r="N417" s="43">
        <f t="shared" si="241"/>
        <v>217.03</v>
      </c>
      <c r="O417" s="43">
        <f t="shared" si="241"/>
        <v>217.03</v>
      </c>
      <c r="P417" s="43">
        <f t="shared" si="241"/>
        <v>217.03</v>
      </c>
      <c r="Q417" s="43">
        <f t="shared" si="241"/>
        <v>217.03</v>
      </c>
      <c r="R417" s="43">
        <f t="shared" si="241"/>
        <v>217.03</v>
      </c>
      <c r="S417" s="43">
        <f t="shared" si="241"/>
        <v>217.03</v>
      </c>
      <c r="T417" s="43">
        <f t="shared" si="241"/>
        <v>217.03</v>
      </c>
      <c r="U417" s="43">
        <f t="shared" si="241"/>
        <v>217.03</v>
      </c>
      <c r="V417" s="43">
        <f t="shared" si="241"/>
        <v>217.03</v>
      </c>
      <c r="W417" s="43">
        <f t="shared" si="241"/>
        <v>217.03</v>
      </c>
      <c r="X417" s="43">
        <f t="shared" si="241"/>
        <v>217.03</v>
      </c>
      <c r="Y417" s="43">
        <f t="shared" si="241"/>
        <v>217.03</v>
      </c>
      <c r="Z417" s="43">
        <f t="shared" si="241"/>
        <v>217.03</v>
      </c>
      <c r="AA417" s="43">
        <f t="shared" si="241"/>
        <v>217.03</v>
      </c>
    </row>
    <row r="418" spans="1:27" ht="12.75" customHeight="1" outlineLevel="1" x14ac:dyDescent="0.2">
      <c r="A418" s="92" t="s">
        <v>1268</v>
      </c>
      <c r="B418" s="62" t="s">
        <v>81</v>
      </c>
      <c r="C418" s="42" t="s">
        <v>77</v>
      </c>
      <c r="D418" s="104">
        <v>4.6100000000000003</v>
      </c>
      <c r="E418" s="104">
        <v>4.6100000000000003</v>
      </c>
      <c r="F418" s="104">
        <v>4.6100000000000003</v>
      </c>
      <c r="G418" s="104">
        <v>4.6100000000000003</v>
      </c>
      <c r="H418" s="104">
        <v>4.6100000000000003</v>
      </c>
      <c r="I418" s="104">
        <v>4.6100000000000003</v>
      </c>
      <c r="J418" s="104">
        <v>4.6100000000000003</v>
      </c>
      <c r="K418" s="104">
        <v>4.6100000000000003</v>
      </c>
      <c r="L418" s="104">
        <v>4.6100000000000003</v>
      </c>
      <c r="M418" s="104">
        <v>4.6100000000000003</v>
      </c>
      <c r="N418" s="104">
        <v>4.6100000000000003</v>
      </c>
      <c r="O418" s="104">
        <v>4.6100000000000003</v>
      </c>
      <c r="P418" s="104">
        <v>4.6100000000000003</v>
      </c>
      <c r="Q418" s="104">
        <v>4.6100000000000003</v>
      </c>
      <c r="R418" s="104">
        <v>4.6100000000000003</v>
      </c>
      <c r="S418" s="104">
        <v>4.6100000000000003</v>
      </c>
      <c r="T418" s="104">
        <v>4.6100000000000003</v>
      </c>
      <c r="U418" s="104">
        <v>4.6100000000000003</v>
      </c>
      <c r="V418" s="104">
        <v>4.6100000000000003</v>
      </c>
      <c r="W418" s="104">
        <v>4.6100000000000003</v>
      </c>
      <c r="X418" s="104">
        <v>4.6100000000000003</v>
      </c>
      <c r="Y418" s="104">
        <v>4.6100000000000003</v>
      </c>
      <c r="Z418" s="104">
        <v>4.6100000000000003</v>
      </c>
      <c r="AA418" s="104">
        <v>4.6100000000000003</v>
      </c>
    </row>
    <row r="419" spans="1:27" ht="12.75" customHeight="1" outlineLevel="1" x14ac:dyDescent="0.2">
      <c r="A419" s="92" t="s">
        <v>1269</v>
      </c>
      <c r="B419" s="62" t="s">
        <v>79</v>
      </c>
      <c r="C419" s="42" t="s">
        <v>77</v>
      </c>
      <c r="D419" s="43">
        <f>$D$11</f>
        <v>330.69</v>
      </c>
      <c r="E419" s="43">
        <f t="shared" ref="E419:AA419" si="242">$D$11</f>
        <v>330.69</v>
      </c>
      <c r="F419" s="43">
        <f t="shared" si="242"/>
        <v>330.69</v>
      </c>
      <c r="G419" s="43">
        <f t="shared" si="242"/>
        <v>330.69</v>
      </c>
      <c r="H419" s="43">
        <f t="shared" si="242"/>
        <v>330.69</v>
      </c>
      <c r="I419" s="43">
        <f t="shared" si="242"/>
        <v>330.69</v>
      </c>
      <c r="J419" s="43">
        <f t="shared" si="242"/>
        <v>330.69</v>
      </c>
      <c r="K419" s="43">
        <f t="shared" si="242"/>
        <v>330.69</v>
      </c>
      <c r="L419" s="43">
        <f t="shared" si="242"/>
        <v>330.69</v>
      </c>
      <c r="M419" s="43">
        <f t="shared" si="242"/>
        <v>330.69</v>
      </c>
      <c r="N419" s="43">
        <f t="shared" si="242"/>
        <v>330.69</v>
      </c>
      <c r="O419" s="43">
        <f t="shared" si="242"/>
        <v>330.69</v>
      </c>
      <c r="P419" s="43">
        <f t="shared" si="242"/>
        <v>330.69</v>
      </c>
      <c r="Q419" s="43">
        <f t="shared" si="242"/>
        <v>330.69</v>
      </c>
      <c r="R419" s="43">
        <f t="shared" si="242"/>
        <v>330.69</v>
      </c>
      <c r="S419" s="43">
        <f t="shared" si="242"/>
        <v>330.69</v>
      </c>
      <c r="T419" s="43">
        <f t="shared" si="242"/>
        <v>330.69</v>
      </c>
      <c r="U419" s="43">
        <f t="shared" si="242"/>
        <v>330.69</v>
      </c>
      <c r="V419" s="43">
        <f t="shared" si="242"/>
        <v>330.69</v>
      </c>
      <c r="W419" s="43">
        <f t="shared" si="242"/>
        <v>330.69</v>
      </c>
      <c r="X419" s="43">
        <f t="shared" si="242"/>
        <v>330.69</v>
      </c>
      <c r="Y419" s="43">
        <f t="shared" si="242"/>
        <v>330.69</v>
      </c>
      <c r="Z419" s="43">
        <f t="shared" si="242"/>
        <v>330.69</v>
      </c>
      <c r="AA419" s="43">
        <f t="shared" si="242"/>
        <v>330.69</v>
      </c>
    </row>
    <row r="420" spans="1:27" ht="12.75" customHeight="1" x14ac:dyDescent="0.2">
      <c r="A420" s="91" t="s">
        <v>1270</v>
      </c>
      <c r="B420" s="27" t="str">
        <f>"20"&amp;"."&amp;$B$663&amp;"."&amp;$B$664</f>
        <v>20.03.2023</v>
      </c>
      <c r="C420" s="83" t="s">
        <v>74</v>
      </c>
      <c r="D420" s="84">
        <f>ROUND(((D421+D422+D424+D423)/1000),5)</f>
        <v>1.76885</v>
      </c>
      <c r="E420" s="84">
        <f>ROUND(((E421+E422+E424+E423)/1000),5)</f>
        <v>1.6739900000000001</v>
      </c>
      <c r="F420" s="84">
        <f>ROUND(((F421+F422+F424+F423)/1000),5)</f>
        <v>1.6575800000000001</v>
      </c>
      <c r="G420" s="84">
        <f t="shared" ref="G420:AA420" si="243">ROUND(((G421+G422+G424+G423)/1000),5)</f>
        <v>1.6581300000000001</v>
      </c>
      <c r="H420" s="84">
        <f t="shared" si="243"/>
        <v>1.70166</v>
      </c>
      <c r="I420" s="84">
        <f t="shared" si="243"/>
        <v>1.82334</v>
      </c>
      <c r="J420" s="84">
        <f t="shared" si="243"/>
        <v>1.98193</v>
      </c>
      <c r="K420" s="84">
        <f t="shared" si="243"/>
        <v>2.2334000000000001</v>
      </c>
      <c r="L420" s="84">
        <f t="shared" si="243"/>
        <v>2.3776799999999998</v>
      </c>
      <c r="M420" s="84">
        <f t="shared" si="243"/>
        <v>2.4256600000000001</v>
      </c>
      <c r="N420" s="84">
        <f t="shared" si="243"/>
        <v>2.4304999999999999</v>
      </c>
      <c r="O420" s="84">
        <f t="shared" si="243"/>
        <v>2.4467300000000001</v>
      </c>
      <c r="P420" s="84">
        <f t="shared" si="243"/>
        <v>2.43641</v>
      </c>
      <c r="Q420" s="84">
        <f t="shared" si="243"/>
        <v>2.44808</v>
      </c>
      <c r="R420" s="84">
        <f t="shared" si="243"/>
        <v>2.4256099999999998</v>
      </c>
      <c r="S420" s="84">
        <f t="shared" si="243"/>
        <v>2.4069600000000002</v>
      </c>
      <c r="T420" s="84">
        <f t="shared" si="243"/>
        <v>2.37948</v>
      </c>
      <c r="U420" s="84">
        <f t="shared" si="243"/>
        <v>2.27311</v>
      </c>
      <c r="V420" s="84">
        <f t="shared" si="243"/>
        <v>2.3683200000000002</v>
      </c>
      <c r="W420" s="84">
        <f t="shared" si="243"/>
        <v>2.4244300000000001</v>
      </c>
      <c r="X420" s="84">
        <f t="shared" si="243"/>
        <v>2.4091300000000002</v>
      </c>
      <c r="Y420" s="84">
        <f t="shared" si="243"/>
        <v>2.30857</v>
      </c>
      <c r="Z420" s="84">
        <f t="shared" si="243"/>
        <v>2.06162</v>
      </c>
      <c r="AA420" s="84">
        <f t="shared" si="243"/>
        <v>1.8825400000000001</v>
      </c>
    </row>
    <row r="421" spans="1:27" ht="12.75" customHeight="1" outlineLevel="1" x14ac:dyDescent="0.2">
      <c r="A421" s="92" t="s">
        <v>1271</v>
      </c>
      <c r="B421" s="62" t="s">
        <v>231</v>
      </c>
      <c r="C421" s="42" t="s">
        <v>77</v>
      </c>
      <c r="D421" s="43">
        <v>1216.52</v>
      </c>
      <c r="E421" s="43">
        <v>1121.6600000000001</v>
      </c>
      <c r="F421" s="43">
        <v>1105.25</v>
      </c>
      <c r="G421" s="43">
        <v>1105.8</v>
      </c>
      <c r="H421" s="43">
        <v>1149.33</v>
      </c>
      <c r="I421" s="43">
        <v>1271.01</v>
      </c>
      <c r="J421" s="43">
        <v>1429.6</v>
      </c>
      <c r="K421" s="43">
        <v>1681.07</v>
      </c>
      <c r="L421" s="43">
        <v>1825.35</v>
      </c>
      <c r="M421" s="43">
        <v>1873.33</v>
      </c>
      <c r="N421" s="43">
        <v>1878.17</v>
      </c>
      <c r="O421" s="43">
        <v>1894.4</v>
      </c>
      <c r="P421" s="43">
        <v>1884.08</v>
      </c>
      <c r="Q421" s="43">
        <v>1895.75</v>
      </c>
      <c r="R421" s="43">
        <v>1873.28</v>
      </c>
      <c r="S421" s="43">
        <v>1854.63</v>
      </c>
      <c r="T421" s="43">
        <v>1827.15</v>
      </c>
      <c r="U421" s="43">
        <v>1720.78</v>
      </c>
      <c r="V421" s="43">
        <v>1815.99</v>
      </c>
      <c r="W421" s="43">
        <v>1872.1</v>
      </c>
      <c r="X421" s="43">
        <v>1856.8</v>
      </c>
      <c r="Y421" s="43">
        <v>1756.24</v>
      </c>
      <c r="Z421" s="43">
        <v>1509.29</v>
      </c>
      <c r="AA421" s="43">
        <v>1330.21</v>
      </c>
    </row>
    <row r="422" spans="1:27" ht="12.75" customHeight="1" outlineLevel="1" x14ac:dyDescent="0.2">
      <c r="A422" s="92" t="s">
        <v>1272</v>
      </c>
      <c r="B422" s="62" t="s">
        <v>88</v>
      </c>
      <c r="C422" s="42" t="s">
        <v>77</v>
      </c>
      <c r="D422" s="43">
        <f>$D$327</f>
        <v>217.03</v>
      </c>
      <c r="E422" s="43">
        <f t="shared" ref="E422:AA422" si="244">$D$327</f>
        <v>217.03</v>
      </c>
      <c r="F422" s="43">
        <f t="shared" si="244"/>
        <v>217.03</v>
      </c>
      <c r="G422" s="43">
        <f t="shared" si="244"/>
        <v>217.03</v>
      </c>
      <c r="H422" s="43">
        <f t="shared" si="244"/>
        <v>217.03</v>
      </c>
      <c r="I422" s="43">
        <f t="shared" si="244"/>
        <v>217.03</v>
      </c>
      <c r="J422" s="43">
        <f t="shared" si="244"/>
        <v>217.03</v>
      </c>
      <c r="K422" s="43">
        <f t="shared" si="244"/>
        <v>217.03</v>
      </c>
      <c r="L422" s="43">
        <f t="shared" si="244"/>
        <v>217.03</v>
      </c>
      <c r="M422" s="43">
        <f t="shared" si="244"/>
        <v>217.03</v>
      </c>
      <c r="N422" s="43">
        <f t="shared" si="244"/>
        <v>217.03</v>
      </c>
      <c r="O422" s="43">
        <f t="shared" si="244"/>
        <v>217.03</v>
      </c>
      <c r="P422" s="43">
        <f t="shared" si="244"/>
        <v>217.03</v>
      </c>
      <c r="Q422" s="43">
        <f t="shared" si="244"/>
        <v>217.03</v>
      </c>
      <c r="R422" s="43">
        <f t="shared" si="244"/>
        <v>217.03</v>
      </c>
      <c r="S422" s="43">
        <f t="shared" si="244"/>
        <v>217.03</v>
      </c>
      <c r="T422" s="43">
        <f t="shared" si="244"/>
        <v>217.03</v>
      </c>
      <c r="U422" s="43">
        <f t="shared" si="244"/>
        <v>217.03</v>
      </c>
      <c r="V422" s="43">
        <f t="shared" si="244"/>
        <v>217.03</v>
      </c>
      <c r="W422" s="43">
        <f t="shared" si="244"/>
        <v>217.03</v>
      </c>
      <c r="X422" s="43">
        <f t="shared" si="244"/>
        <v>217.03</v>
      </c>
      <c r="Y422" s="43">
        <f t="shared" si="244"/>
        <v>217.03</v>
      </c>
      <c r="Z422" s="43">
        <f t="shared" si="244"/>
        <v>217.03</v>
      </c>
      <c r="AA422" s="43">
        <f t="shared" si="244"/>
        <v>217.03</v>
      </c>
    </row>
    <row r="423" spans="1:27" ht="12.75" customHeight="1" outlineLevel="1" x14ac:dyDescent="0.2">
      <c r="A423" s="92" t="s">
        <v>1273</v>
      </c>
      <c r="B423" s="62" t="s">
        <v>81</v>
      </c>
      <c r="C423" s="42" t="s">
        <v>77</v>
      </c>
      <c r="D423" s="43">
        <v>4.6100000000000003</v>
      </c>
      <c r="E423" s="43">
        <v>4.6100000000000003</v>
      </c>
      <c r="F423" s="43">
        <v>4.6100000000000003</v>
      </c>
      <c r="G423" s="43">
        <v>4.6100000000000003</v>
      </c>
      <c r="H423" s="43">
        <v>4.6100000000000003</v>
      </c>
      <c r="I423" s="43">
        <v>4.6100000000000003</v>
      </c>
      <c r="J423" s="43">
        <v>4.6100000000000003</v>
      </c>
      <c r="K423" s="43">
        <v>4.6100000000000003</v>
      </c>
      <c r="L423" s="43">
        <v>4.6100000000000003</v>
      </c>
      <c r="M423" s="43">
        <v>4.6100000000000003</v>
      </c>
      <c r="N423" s="43">
        <v>4.6100000000000003</v>
      </c>
      <c r="O423" s="43">
        <v>4.6100000000000003</v>
      </c>
      <c r="P423" s="43">
        <v>4.6100000000000003</v>
      </c>
      <c r="Q423" s="43">
        <v>4.6100000000000003</v>
      </c>
      <c r="R423" s="43">
        <v>4.6100000000000003</v>
      </c>
      <c r="S423" s="43">
        <v>4.6100000000000003</v>
      </c>
      <c r="T423" s="43">
        <v>4.6100000000000003</v>
      </c>
      <c r="U423" s="43">
        <v>4.6100000000000003</v>
      </c>
      <c r="V423" s="43">
        <v>4.6100000000000003</v>
      </c>
      <c r="W423" s="43">
        <v>4.6100000000000003</v>
      </c>
      <c r="X423" s="43">
        <v>4.6100000000000003</v>
      </c>
      <c r="Y423" s="43">
        <v>4.6100000000000003</v>
      </c>
      <c r="Z423" s="43">
        <v>4.6100000000000003</v>
      </c>
      <c r="AA423" s="43">
        <v>4.6100000000000003</v>
      </c>
    </row>
    <row r="424" spans="1:27" ht="12.75" customHeight="1" outlineLevel="1" x14ac:dyDescent="0.2">
      <c r="A424" s="92" t="s">
        <v>1274</v>
      </c>
      <c r="B424" s="62" t="s">
        <v>79</v>
      </c>
      <c r="C424" s="42" t="s">
        <v>77</v>
      </c>
      <c r="D424" s="43">
        <f>$D$11</f>
        <v>330.69</v>
      </c>
      <c r="E424" s="43">
        <f t="shared" ref="E424:AA424" si="245">$D$11</f>
        <v>330.69</v>
      </c>
      <c r="F424" s="43">
        <f t="shared" si="245"/>
        <v>330.69</v>
      </c>
      <c r="G424" s="43">
        <f t="shared" si="245"/>
        <v>330.69</v>
      </c>
      <c r="H424" s="43">
        <f t="shared" si="245"/>
        <v>330.69</v>
      </c>
      <c r="I424" s="43">
        <f t="shared" si="245"/>
        <v>330.69</v>
      </c>
      <c r="J424" s="43">
        <f t="shared" si="245"/>
        <v>330.69</v>
      </c>
      <c r="K424" s="43">
        <f t="shared" si="245"/>
        <v>330.69</v>
      </c>
      <c r="L424" s="43">
        <f t="shared" si="245"/>
        <v>330.69</v>
      </c>
      <c r="M424" s="43">
        <f t="shared" si="245"/>
        <v>330.69</v>
      </c>
      <c r="N424" s="43">
        <f t="shared" si="245"/>
        <v>330.69</v>
      </c>
      <c r="O424" s="43">
        <f t="shared" si="245"/>
        <v>330.69</v>
      </c>
      <c r="P424" s="43">
        <f t="shared" si="245"/>
        <v>330.69</v>
      </c>
      <c r="Q424" s="43">
        <f t="shared" si="245"/>
        <v>330.69</v>
      </c>
      <c r="R424" s="43">
        <f t="shared" si="245"/>
        <v>330.69</v>
      </c>
      <c r="S424" s="43">
        <f t="shared" si="245"/>
        <v>330.69</v>
      </c>
      <c r="T424" s="43">
        <f t="shared" si="245"/>
        <v>330.69</v>
      </c>
      <c r="U424" s="43">
        <f t="shared" si="245"/>
        <v>330.69</v>
      </c>
      <c r="V424" s="43">
        <f t="shared" si="245"/>
        <v>330.69</v>
      </c>
      <c r="W424" s="43">
        <f t="shared" si="245"/>
        <v>330.69</v>
      </c>
      <c r="X424" s="43">
        <f t="shared" si="245"/>
        <v>330.69</v>
      </c>
      <c r="Y424" s="43">
        <f t="shared" si="245"/>
        <v>330.69</v>
      </c>
      <c r="Z424" s="43">
        <f t="shared" si="245"/>
        <v>330.69</v>
      </c>
      <c r="AA424" s="43">
        <f t="shared" si="245"/>
        <v>330.69</v>
      </c>
    </row>
    <row r="425" spans="1:27" ht="12.75" customHeight="1" x14ac:dyDescent="0.2">
      <c r="A425" s="91" t="s">
        <v>1275</v>
      </c>
      <c r="B425" s="27" t="str">
        <f>"21"&amp;"."&amp;$B$663&amp;"."&amp;$B$664</f>
        <v>21.03.2023</v>
      </c>
      <c r="C425" s="83" t="s">
        <v>74</v>
      </c>
      <c r="D425" s="84">
        <f>ROUND(((D426+D427+D429+D428)/1000),5)</f>
        <v>1.9215</v>
      </c>
      <c r="E425" s="84">
        <f>ROUND(((E426+E427+E429+E428)/1000),5)</f>
        <v>1.7928200000000001</v>
      </c>
      <c r="F425" s="84">
        <f>ROUND(((F426+F427+F429+F428)/1000),5)</f>
        <v>1.7605900000000001</v>
      </c>
      <c r="G425" s="84">
        <f t="shared" ref="G425:AA425" si="246">ROUND(((G426+G427+G429+G428)/1000),5)</f>
        <v>1.7560100000000001</v>
      </c>
      <c r="H425" s="84">
        <f t="shared" si="246"/>
        <v>1.81494</v>
      </c>
      <c r="I425" s="84">
        <f t="shared" si="246"/>
        <v>1.97268</v>
      </c>
      <c r="J425" s="84">
        <f t="shared" si="246"/>
        <v>2.1038399999999999</v>
      </c>
      <c r="K425" s="84">
        <f t="shared" si="246"/>
        <v>2.2433000000000001</v>
      </c>
      <c r="L425" s="84">
        <f t="shared" si="246"/>
        <v>2.44021</v>
      </c>
      <c r="M425" s="84">
        <f t="shared" si="246"/>
        <v>2.4628700000000001</v>
      </c>
      <c r="N425" s="84">
        <f t="shared" si="246"/>
        <v>2.47106</v>
      </c>
      <c r="O425" s="84">
        <f t="shared" si="246"/>
        <v>2.4900199999999999</v>
      </c>
      <c r="P425" s="84">
        <f t="shared" si="246"/>
        <v>2.4511799999999999</v>
      </c>
      <c r="Q425" s="84">
        <f t="shared" si="246"/>
        <v>2.4587599999999998</v>
      </c>
      <c r="R425" s="84">
        <f t="shared" si="246"/>
        <v>2.4702899999999999</v>
      </c>
      <c r="S425" s="84">
        <f t="shared" si="246"/>
        <v>2.4495200000000001</v>
      </c>
      <c r="T425" s="84">
        <f t="shared" si="246"/>
        <v>2.4420099999999998</v>
      </c>
      <c r="U425" s="84">
        <f t="shared" si="246"/>
        <v>2.3851</v>
      </c>
      <c r="V425" s="84">
        <f t="shared" si="246"/>
        <v>2.4283800000000002</v>
      </c>
      <c r="W425" s="84">
        <f t="shared" si="246"/>
        <v>2.4575</v>
      </c>
      <c r="X425" s="84">
        <f t="shared" si="246"/>
        <v>2.4800300000000002</v>
      </c>
      <c r="Y425" s="84">
        <f t="shared" si="246"/>
        <v>2.4412400000000001</v>
      </c>
      <c r="Z425" s="84">
        <f t="shared" si="246"/>
        <v>2.2042099999999998</v>
      </c>
      <c r="AA425" s="84">
        <f t="shared" si="246"/>
        <v>2.11476</v>
      </c>
    </row>
    <row r="426" spans="1:27" ht="12.75" customHeight="1" outlineLevel="1" x14ac:dyDescent="0.2">
      <c r="A426" s="92" t="s">
        <v>1276</v>
      </c>
      <c r="B426" s="62" t="s">
        <v>231</v>
      </c>
      <c r="C426" s="42" t="s">
        <v>77</v>
      </c>
      <c r="D426" s="43">
        <v>1369.17</v>
      </c>
      <c r="E426" s="43">
        <v>1240.49</v>
      </c>
      <c r="F426" s="43">
        <v>1208.26</v>
      </c>
      <c r="G426" s="43">
        <v>1203.68</v>
      </c>
      <c r="H426" s="43">
        <v>1262.6099999999999</v>
      </c>
      <c r="I426" s="43">
        <v>1420.35</v>
      </c>
      <c r="J426" s="43">
        <v>1551.51</v>
      </c>
      <c r="K426" s="43">
        <v>1690.97</v>
      </c>
      <c r="L426" s="43">
        <v>1887.88</v>
      </c>
      <c r="M426" s="43">
        <v>1910.54</v>
      </c>
      <c r="N426" s="43">
        <v>1918.73</v>
      </c>
      <c r="O426" s="43">
        <v>1937.69</v>
      </c>
      <c r="P426" s="43">
        <v>1898.85</v>
      </c>
      <c r="Q426" s="43">
        <v>1906.43</v>
      </c>
      <c r="R426" s="43">
        <v>1917.96</v>
      </c>
      <c r="S426" s="43">
        <v>1897.19</v>
      </c>
      <c r="T426" s="43">
        <v>1889.68</v>
      </c>
      <c r="U426" s="43">
        <v>1832.77</v>
      </c>
      <c r="V426" s="43">
        <v>1876.05</v>
      </c>
      <c r="W426" s="43">
        <v>1905.17</v>
      </c>
      <c r="X426" s="43">
        <v>1927.7</v>
      </c>
      <c r="Y426" s="43">
        <v>1888.91</v>
      </c>
      <c r="Z426" s="43">
        <v>1651.88</v>
      </c>
      <c r="AA426" s="43">
        <v>1562.43</v>
      </c>
    </row>
    <row r="427" spans="1:27" ht="12.75" customHeight="1" outlineLevel="1" x14ac:dyDescent="0.2">
      <c r="A427" s="92" t="s">
        <v>1277</v>
      </c>
      <c r="B427" s="62" t="s">
        <v>88</v>
      </c>
      <c r="C427" s="42" t="s">
        <v>77</v>
      </c>
      <c r="D427" s="43">
        <f>$D$327</f>
        <v>217.03</v>
      </c>
      <c r="E427" s="43">
        <f t="shared" ref="E427:AA427" si="247">$D$327</f>
        <v>217.03</v>
      </c>
      <c r="F427" s="43">
        <f t="shared" si="247"/>
        <v>217.03</v>
      </c>
      <c r="G427" s="43">
        <f t="shared" si="247"/>
        <v>217.03</v>
      </c>
      <c r="H427" s="43">
        <f t="shared" si="247"/>
        <v>217.03</v>
      </c>
      <c r="I427" s="43">
        <f t="shared" si="247"/>
        <v>217.03</v>
      </c>
      <c r="J427" s="43">
        <f t="shared" si="247"/>
        <v>217.03</v>
      </c>
      <c r="K427" s="43">
        <f t="shared" si="247"/>
        <v>217.03</v>
      </c>
      <c r="L427" s="43">
        <f t="shared" si="247"/>
        <v>217.03</v>
      </c>
      <c r="M427" s="43">
        <f t="shared" si="247"/>
        <v>217.03</v>
      </c>
      <c r="N427" s="43">
        <f t="shared" si="247"/>
        <v>217.03</v>
      </c>
      <c r="O427" s="43">
        <f t="shared" si="247"/>
        <v>217.03</v>
      </c>
      <c r="P427" s="43">
        <f t="shared" si="247"/>
        <v>217.03</v>
      </c>
      <c r="Q427" s="43">
        <f t="shared" si="247"/>
        <v>217.03</v>
      </c>
      <c r="R427" s="43">
        <f t="shared" si="247"/>
        <v>217.03</v>
      </c>
      <c r="S427" s="43">
        <f t="shared" si="247"/>
        <v>217.03</v>
      </c>
      <c r="T427" s="43">
        <f t="shared" si="247"/>
        <v>217.03</v>
      </c>
      <c r="U427" s="43">
        <f t="shared" si="247"/>
        <v>217.03</v>
      </c>
      <c r="V427" s="43">
        <f t="shared" si="247"/>
        <v>217.03</v>
      </c>
      <c r="W427" s="43">
        <f t="shared" si="247"/>
        <v>217.03</v>
      </c>
      <c r="X427" s="43">
        <f t="shared" si="247"/>
        <v>217.03</v>
      </c>
      <c r="Y427" s="43">
        <f t="shared" si="247"/>
        <v>217.03</v>
      </c>
      <c r="Z427" s="43">
        <f t="shared" si="247"/>
        <v>217.03</v>
      </c>
      <c r="AA427" s="43">
        <f t="shared" si="247"/>
        <v>217.03</v>
      </c>
    </row>
    <row r="428" spans="1:27" ht="12.75" customHeight="1" outlineLevel="1" x14ac:dyDescent="0.2">
      <c r="A428" s="92" t="s">
        <v>1278</v>
      </c>
      <c r="B428" s="62" t="s">
        <v>81</v>
      </c>
      <c r="C428" s="42" t="s">
        <v>77</v>
      </c>
      <c r="D428" s="43">
        <v>4.6100000000000003</v>
      </c>
      <c r="E428" s="43">
        <v>4.6100000000000003</v>
      </c>
      <c r="F428" s="43">
        <v>4.6100000000000003</v>
      </c>
      <c r="G428" s="43">
        <v>4.6100000000000003</v>
      </c>
      <c r="H428" s="43">
        <v>4.6100000000000003</v>
      </c>
      <c r="I428" s="43">
        <v>4.6100000000000003</v>
      </c>
      <c r="J428" s="43">
        <v>4.6100000000000003</v>
      </c>
      <c r="K428" s="43">
        <v>4.6100000000000003</v>
      </c>
      <c r="L428" s="43">
        <v>4.6100000000000003</v>
      </c>
      <c r="M428" s="43">
        <v>4.6100000000000003</v>
      </c>
      <c r="N428" s="43">
        <v>4.6100000000000003</v>
      </c>
      <c r="O428" s="43">
        <v>4.6100000000000003</v>
      </c>
      <c r="P428" s="43">
        <v>4.6100000000000003</v>
      </c>
      <c r="Q428" s="43">
        <v>4.6100000000000003</v>
      </c>
      <c r="R428" s="43">
        <v>4.6100000000000003</v>
      </c>
      <c r="S428" s="43">
        <v>4.6100000000000003</v>
      </c>
      <c r="T428" s="43">
        <v>4.6100000000000003</v>
      </c>
      <c r="U428" s="43">
        <v>4.6100000000000003</v>
      </c>
      <c r="V428" s="43">
        <v>4.6100000000000003</v>
      </c>
      <c r="W428" s="43">
        <v>4.6100000000000003</v>
      </c>
      <c r="X428" s="43">
        <v>4.6100000000000003</v>
      </c>
      <c r="Y428" s="43">
        <v>4.6100000000000003</v>
      </c>
      <c r="Z428" s="43">
        <v>4.6100000000000003</v>
      </c>
      <c r="AA428" s="43">
        <v>4.6100000000000003</v>
      </c>
    </row>
    <row r="429" spans="1:27" ht="12.75" customHeight="1" outlineLevel="1" x14ac:dyDescent="0.2">
      <c r="A429" s="92" t="s">
        <v>1279</v>
      </c>
      <c r="B429" s="62" t="s">
        <v>79</v>
      </c>
      <c r="C429" s="42" t="s">
        <v>77</v>
      </c>
      <c r="D429" s="43">
        <f>$D$11</f>
        <v>330.69</v>
      </c>
      <c r="E429" s="43">
        <f t="shared" ref="E429:AA429" si="248">$D$11</f>
        <v>330.69</v>
      </c>
      <c r="F429" s="43">
        <f t="shared" si="248"/>
        <v>330.69</v>
      </c>
      <c r="G429" s="43">
        <f t="shared" si="248"/>
        <v>330.69</v>
      </c>
      <c r="H429" s="43">
        <f t="shared" si="248"/>
        <v>330.69</v>
      </c>
      <c r="I429" s="43">
        <f t="shared" si="248"/>
        <v>330.69</v>
      </c>
      <c r="J429" s="43">
        <f t="shared" si="248"/>
        <v>330.69</v>
      </c>
      <c r="K429" s="43">
        <f t="shared" si="248"/>
        <v>330.69</v>
      </c>
      <c r="L429" s="43">
        <f t="shared" si="248"/>
        <v>330.69</v>
      </c>
      <c r="M429" s="43">
        <f t="shared" si="248"/>
        <v>330.69</v>
      </c>
      <c r="N429" s="43">
        <f t="shared" si="248"/>
        <v>330.69</v>
      </c>
      <c r="O429" s="43">
        <f t="shared" si="248"/>
        <v>330.69</v>
      </c>
      <c r="P429" s="43">
        <f t="shared" si="248"/>
        <v>330.69</v>
      </c>
      <c r="Q429" s="43">
        <f t="shared" si="248"/>
        <v>330.69</v>
      </c>
      <c r="R429" s="43">
        <f t="shared" si="248"/>
        <v>330.69</v>
      </c>
      <c r="S429" s="43">
        <f t="shared" si="248"/>
        <v>330.69</v>
      </c>
      <c r="T429" s="43">
        <f t="shared" si="248"/>
        <v>330.69</v>
      </c>
      <c r="U429" s="43">
        <f t="shared" si="248"/>
        <v>330.69</v>
      </c>
      <c r="V429" s="43">
        <f t="shared" si="248"/>
        <v>330.69</v>
      </c>
      <c r="W429" s="43">
        <f t="shared" si="248"/>
        <v>330.69</v>
      </c>
      <c r="X429" s="43">
        <f t="shared" si="248"/>
        <v>330.69</v>
      </c>
      <c r="Y429" s="43">
        <f t="shared" si="248"/>
        <v>330.69</v>
      </c>
      <c r="Z429" s="43">
        <f t="shared" si="248"/>
        <v>330.69</v>
      </c>
      <c r="AA429" s="43">
        <f t="shared" si="248"/>
        <v>330.69</v>
      </c>
    </row>
    <row r="430" spans="1:27" ht="12.75" customHeight="1" x14ac:dyDescent="0.2">
      <c r="A430" s="91" t="s">
        <v>1280</v>
      </c>
      <c r="B430" s="27" t="str">
        <f>"22"&amp;"."&amp;$B$663&amp;"."&amp;$B$664</f>
        <v>22.03.2023</v>
      </c>
      <c r="C430" s="83" t="s">
        <v>74</v>
      </c>
      <c r="D430" s="84">
        <f>ROUND(((D431+D432+D434+D433)/1000),5)</f>
        <v>2.1517200000000001</v>
      </c>
      <c r="E430" s="84">
        <f>ROUND(((E431+E432+E434+E433)/1000),5)</f>
        <v>2.00834</v>
      </c>
      <c r="F430" s="84">
        <f>ROUND(((F431+F432+F434+F433)/1000),5)</f>
        <v>1.8998999999999999</v>
      </c>
      <c r="G430" s="84">
        <f t="shared" ref="G430:AA430" si="249">ROUND(((G431+G432+G434+G433)/1000),5)</f>
        <v>1.8983099999999999</v>
      </c>
      <c r="H430" s="84">
        <f t="shared" si="249"/>
        <v>2.0518399999999999</v>
      </c>
      <c r="I430" s="84">
        <f t="shared" si="249"/>
        <v>2.1020799999999999</v>
      </c>
      <c r="J430" s="84">
        <f t="shared" si="249"/>
        <v>2.2644099999999998</v>
      </c>
      <c r="K430" s="84">
        <f t="shared" si="249"/>
        <v>2.4675799999999999</v>
      </c>
      <c r="L430" s="84">
        <f t="shared" si="249"/>
        <v>2.5520399999999999</v>
      </c>
      <c r="M430" s="84">
        <f t="shared" si="249"/>
        <v>2.5777100000000002</v>
      </c>
      <c r="N430" s="84">
        <f t="shared" si="249"/>
        <v>2.6007500000000001</v>
      </c>
      <c r="O430" s="84">
        <f t="shared" si="249"/>
        <v>2.6383000000000001</v>
      </c>
      <c r="P430" s="84">
        <f t="shared" si="249"/>
        <v>2.6186099999999999</v>
      </c>
      <c r="Q430" s="84">
        <f t="shared" si="249"/>
        <v>2.6242200000000002</v>
      </c>
      <c r="R430" s="84">
        <f t="shared" si="249"/>
        <v>2.6061999999999999</v>
      </c>
      <c r="S430" s="84">
        <f t="shared" si="249"/>
        <v>2.58561</v>
      </c>
      <c r="T430" s="84">
        <f t="shared" si="249"/>
        <v>2.56745</v>
      </c>
      <c r="U430" s="84">
        <f t="shared" si="249"/>
        <v>2.5071400000000001</v>
      </c>
      <c r="V430" s="84">
        <f t="shared" si="249"/>
        <v>2.5365899999999999</v>
      </c>
      <c r="W430" s="84">
        <f t="shared" si="249"/>
        <v>2.5798800000000002</v>
      </c>
      <c r="X430" s="84">
        <f t="shared" si="249"/>
        <v>2.6032000000000002</v>
      </c>
      <c r="Y430" s="84">
        <f t="shared" si="249"/>
        <v>2.5358299999999998</v>
      </c>
      <c r="Z430" s="84">
        <f t="shared" si="249"/>
        <v>2.3341500000000002</v>
      </c>
      <c r="AA430" s="84">
        <f t="shared" si="249"/>
        <v>2.1769699999999998</v>
      </c>
    </row>
    <row r="431" spans="1:27" ht="12.75" customHeight="1" outlineLevel="1" x14ac:dyDescent="0.2">
      <c r="A431" s="92" t="s">
        <v>1281</v>
      </c>
      <c r="B431" s="62" t="s">
        <v>231</v>
      </c>
      <c r="C431" s="42" t="s">
        <v>77</v>
      </c>
      <c r="D431" s="43">
        <v>1599.39</v>
      </c>
      <c r="E431" s="43">
        <v>1456.01</v>
      </c>
      <c r="F431" s="43">
        <v>1347.57</v>
      </c>
      <c r="G431" s="43">
        <v>1345.98</v>
      </c>
      <c r="H431" s="43">
        <v>1499.51</v>
      </c>
      <c r="I431" s="43">
        <v>1549.75</v>
      </c>
      <c r="J431" s="43">
        <v>1712.08</v>
      </c>
      <c r="K431" s="43">
        <v>1915.25</v>
      </c>
      <c r="L431" s="43">
        <v>1999.71</v>
      </c>
      <c r="M431" s="43">
        <v>2025.38</v>
      </c>
      <c r="N431" s="43">
        <v>2048.42</v>
      </c>
      <c r="O431" s="43">
        <v>2085.9699999999998</v>
      </c>
      <c r="P431" s="43">
        <v>2066.2800000000002</v>
      </c>
      <c r="Q431" s="43">
        <v>2071.89</v>
      </c>
      <c r="R431" s="43">
        <v>2053.87</v>
      </c>
      <c r="S431" s="43">
        <v>2033.28</v>
      </c>
      <c r="T431" s="43">
        <v>2015.12</v>
      </c>
      <c r="U431" s="43">
        <v>1954.81</v>
      </c>
      <c r="V431" s="43">
        <v>1984.26</v>
      </c>
      <c r="W431" s="43">
        <v>2027.55</v>
      </c>
      <c r="X431" s="43">
        <v>2050.87</v>
      </c>
      <c r="Y431" s="43">
        <v>1983.5</v>
      </c>
      <c r="Z431" s="43">
        <v>1781.82</v>
      </c>
      <c r="AA431" s="43">
        <v>1624.64</v>
      </c>
    </row>
    <row r="432" spans="1:27" ht="12.75" customHeight="1" outlineLevel="1" x14ac:dyDescent="0.2">
      <c r="A432" s="92" t="s">
        <v>1282</v>
      </c>
      <c r="B432" s="62" t="s">
        <v>88</v>
      </c>
      <c r="C432" s="42" t="s">
        <v>77</v>
      </c>
      <c r="D432" s="43">
        <f>$D$327</f>
        <v>217.03</v>
      </c>
      <c r="E432" s="43">
        <f t="shared" ref="E432:AA432" si="250">$D$327</f>
        <v>217.03</v>
      </c>
      <c r="F432" s="43">
        <f t="shared" si="250"/>
        <v>217.03</v>
      </c>
      <c r="G432" s="43">
        <f t="shared" si="250"/>
        <v>217.03</v>
      </c>
      <c r="H432" s="43">
        <f t="shared" si="250"/>
        <v>217.03</v>
      </c>
      <c r="I432" s="43">
        <f t="shared" si="250"/>
        <v>217.03</v>
      </c>
      <c r="J432" s="43">
        <f t="shared" si="250"/>
        <v>217.03</v>
      </c>
      <c r="K432" s="43">
        <f t="shared" si="250"/>
        <v>217.03</v>
      </c>
      <c r="L432" s="43">
        <f t="shared" si="250"/>
        <v>217.03</v>
      </c>
      <c r="M432" s="43">
        <f t="shared" si="250"/>
        <v>217.03</v>
      </c>
      <c r="N432" s="43">
        <f t="shared" si="250"/>
        <v>217.03</v>
      </c>
      <c r="O432" s="43">
        <f t="shared" si="250"/>
        <v>217.03</v>
      </c>
      <c r="P432" s="43">
        <f t="shared" si="250"/>
        <v>217.03</v>
      </c>
      <c r="Q432" s="43">
        <f t="shared" si="250"/>
        <v>217.03</v>
      </c>
      <c r="R432" s="43">
        <f t="shared" si="250"/>
        <v>217.03</v>
      </c>
      <c r="S432" s="43">
        <f t="shared" si="250"/>
        <v>217.03</v>
      </c>
      <c r="T432" s="43">
        <f t="shared" si="250"/>
        <v>217.03</v>
      </c>
      <c r="U432" s="43">
        <f t="shared" si="250"/>
        <v>217.03</v>
      </c>
      <c r="V432" s="43">
        <f t="shared" si="250"/>
        <v>217.03</v>
      </c>
      <c r="W432" s="43">
        <f t="shared" si="250"/>
        <v>217.03</v>
      </c>
      <c r="X432" s="43">
        <f t="shared" si="250"/>
        <v>217.03</v>
      </c>
      <c r="Y432" s="43">
        <f t="shared" si="250"/>
        <v>217.03</v>
      </c>
      <c r="Z432" s="43">
        <f t="shared" si="250"/>
        <v>217.03</v>
      </c>
      <c r="AA432" s="43">
        <f t="shared" si="250"/>
        <v>217.03</v>
      </c>
    </row>
    <row r="433" spans="1:27" ht="12.75" customHeight="1" outlineLevel="1" x14ac:dyDescent="0.2">
      <c r="A433" s="92" t="s">
        <v>1283</v>
      </c>
      <c r="B433" s="62" t="s">
        <v>81</v>
      </c>
      <c r="C433" s="42" t="s">
        <v>77</v>
      </c>
      <c r="D433" s="43">
        <v>4.6100000000000003</v>
      </c>
      <c r="E433" s="43">
        <v>4.6100000000000003</v>
      </c>
      <c r="F433" s="43">
        <v>4.6100000000000003</v>
      </c>
      <c r="G433" s="43">
        <v>4.6100000000000003</v>
      </c>
      <c r="H433" s="43">
        <v>4.6100000000000003</v>
      </c>
      <c r="I433" s="43">
        <v>4.6100000000000003</v>
      </c>
      <c r="J433" s="43">
        <v>4.6100000000000003</v>
      </c>
      <c r="K433" s="43">
        <v>4.6100000000000003</v>
      </c>
      <c r="L433" s="43">
        <v>4.6100000000000003</v>
      </c>
      <c r="M433" s="43">
        <v>4.6100000000000003</v>
      </c>
      <c r="N433" s="43">
        <v>4.6100000000000003</v>
      </c>
      <c r="O433" s="43">
        <v>4.6100000000000003</v>
      </c>
      <c r="P433" s="43">
        <v>4.6100000000000003</v>
      </c>
      <c r="Q433" s="43">
        <v>4.6100000000000003</v>
      </c>
      <c r="R433" s="43">
        <v>4.6100000000000003</v>
      </c>
      <c r="S433" s="43">
        <v>4.6100000000000003</v>
      </c>
      <c r="T433" s="43">
        <v>4.6100000000000003</v>
      </c>
      <c r="U433" s="43">
        <v>4.6100000000000003</v>
      </c>
      <c r="V433" s="43">
        <v>4.6100000000000003</v>
      </c>
      <c r="W433" s="43">
        <v>4.6100000000000003</v>
      </c>
      <c r="X433" s="43">
        <v>4.6100000000000003</v>
      </c>
      <c r="Y433" s="43">
        <v>4.6100000000000003</v>
      </c>
      <c r="Z433" s="43">
        <v>4.6100000000000003</v>
      </c>
      <c r="AA433" s="43">
        <v>4.6100000000000003</v>
      </c>
    </row>
    <row r="434" spans="1:27" ht="12.75" customHeight="1" outlineLevel="1" x14ac:dyDescent="0.2">
      <c r="A434" s="92" t="s">
        <v>1284</v>
      </c>
      <c r="B434" s="62" t="s">
        <v>79</v>
      </c>
      <c r="C434" s="42" t="s">
        <v>77</v>
      </c>
      <c r="D434" s="43">
        <f>$D$11</f>
        <v>330.69</v>
      </c>
      <c r="E434" s="43">
        <f t="shared" ref="E434:AA434" si="251">$D$11</f>
        <v>330.69</v>
      </c>
      <c r="F434" s="43">
        <f t="shared" si="251"/>
        <v>330.69</v>
      </c>
      <c r="G434" s="43">
        <f t="shared" si="251"/>
        <v>330.69</v>
      </c>
      <c r="H434" s="43">
        <f t="shared" si="251"/>
        <v>330.69</v>
      </c>
      <c r="I434" s="43">
        <f t="shared" si="251"/>
        <v>330.69</v>
      </c>
      <c r="J434" s="43">
        <f t="shared" si="251"/>
        <v>330.69</v>
      </c>
      <c r="K434" s="43">
        <f t="shared" si="251"/>
        <v>330.69</v>
      </c>
      <c r="L434" s="43">
        <f t="shared" si="251"/>
        <v>330.69</v>
      </c>
      <c r="M434" s="43">
        <f t="shared" si="251"/>
        <v>330.69</v>
      </c>
      <c r="N434" s="43">
        <f t="shared" si="251"/>
        <v>330.69</v>
      </c>
      <c r="O434" s="43">
        <f t="shared" si="251"/>
        <v>330.69</v>
      </c>
      <c r="P434" s="43">
        <f t="shared" si="251"/>
        <v>330.69</v>
      </c>
      <c r="Q434" s="43">
        <f t="shared" si="251"/>
        <v>330.69</v>
      </c>
      <c r="R434" s="43">
        <f t="shared" si="251"/>
        <v>330.69</v>
      </c>
      <c r="S434" s="43">
        <f t="shared" si="251"/>
        <v>330.69</v>
      </c>
      <c r="T434" s="43">
        <f t="shared" si="251"/>
        <v>330.69</v>
      </c>
      <c r="U434" s="43">
        <f t="shared" si="251"/>
        <v>330.69</v>
      </c>
      <c r="V434" s="43">
        <f t="shared" si="251"/>
        <v>330.69</v>
      </c>
      <c r="W434" s="43">
        <f t="shared" si="251"/>
        <v>330.69</v>
      </c>
      <c r="X434" s="43">
        <f t="shared" si="251"/>
        <v>330.69</v>
      </c>
      <c r="Y434" s="43">
        <f t="shared" si="251"/>
        <v>330.69</v>
      </c>
      <c r="Z434" s="43">
        <f t="shared" si="251"/>
        <v>330.69</v>
      </c>
      <c r="AA434" s="43">
        <f t="shared" si="251"/>
        <v>330.69</v>
      </c>
    </row>
    <row r="435" spans="1:27" ht="12.75" customHeight="1" x14ac:dyDescent="0.2">
      <c r="A435" s="91" t="s">
        <v>1285</v>
      </c>
      <c r="B435" s="27" t="str">
        <f>"23"&amp;"."&amp;$B$663&amp;"."&amp;$B$664</f>
        <v>23.03.2023</v>
      </c>
      <c r="C435" s="83" t="s">
        <v>74</v>
      </c>
      <c r="D435" s="84">
        <f>ROUND(((D436+D437+D439+D438)/1000),5)</f>
        <v>1.8853599999999999</v>
      </c>
      <c r="E435" s="84">
        <f>ROUND(((E436+E437+E439+E438)/1000),5)</f>
        <v>1.79314</v>
      </c>
      <c r="F435" s="84">
        <f>ROUND(((F436+F437+F439+F438)/1000),5)</f>
        <v>1.7233000000000001</v>
      </c>
      <c r="G435" s="84">
        <f t="shared" ref="G435:AA435" si="252">ROUND(((G436+G437+G439+G438)/1000),5)</f>
        <v>1.7569900000000001</v>
      </c>
      <c r="H435" s="84">
        <f t="shared" si="252"/>
        <v>1.83944</v>
      </c>
      <c r="I435" s="84">
        <f t="shared" si="252"/>
        <v>1.98966</v>
      </c>
      <c r="J435" s="84">
        <f t="shared" si="252"/>
        <v>2.0919300000000001</v>
      </c>
      <c r="K435" s="84">
        <f t="shared" si="252"/>
        <v>2.42679</v>
      </c>
      <c r="L435" s="84">
        <f t="shared" si="252"/>
        <v>2.5244200000000001</v>
      </c>
      <c r="M435" s="84">
        <f t="shared" si="252"/>
        <v>2.5480299999999998</v>
      </c>
      <c r="N435" s="84">
        <f t="shared" si="252"/>
        <v>2.5621200000000002</v>
      </c>
      <c r="O435" s="84">
        <f t="shared" si="252"/>
        <v>2.5827499999999999</v>
      </c>
      <c r="P435" s="84">
        <f t="shared" si="252"/>
        <v>2.5874700000000002</v>
      </c>
      <c r="Q435" s="84">
        <f t="shared" si="252"/>
        <v>2.5977299999999999</v>
      </c>
      <c r="R435" s="84">
        <f t="shared" si="252"/>
        <v>2.5885899999999999</v>
      </c>
      <c r="S435" s="84">
        <f t="shared" si="252"/>
        <v>2.5784400000000001</v>
      </c>
      <c r="T435" s="84">
        <f t="shared" si="252"/>
        <v>2.5603899999999999</v>
      </c>
      <c r="U435" s="84">
        <f t="shared" si="252"/>
        <v>2.5136699999999998</v>
      </c>
      <c r="V435" s="84">
        <f t="shared" si="252"/>
        <v>2.5387499999999998</v>
      </c>
      <c r="W435" s="84">
        <f t="shared" si="252"/>
        <v>2.5723400000000001</v>
      </c>
      <c r="X435" s="84">
        <f t="shared" si="252"/>
        <v>2.5917699999999999</v>
      </c>
      <c r="Y435" s="84">
        <f t="shared" si="252"/>
        <v>2.4998499999999999</v>
      </c>
      <c r="Z435" s="84">
        <f t="shared" si="252"/>
        <v>2.2583099999999998</v>
      </c>
      <c r="AA435" s="84">
        <f t="shared" si="252"/>
        <v>2.09965</v>
      </c>
    </row>
    <row r="436" spans="1:27" ht="12.75" customHeight="1" outlineLevel="1" x14ac:dyDescent="0.2">
      <c r="A436" s="92" t="s">
        <v>1286</v>
      </c>
      <c r="B436" s="62" t="s">
        <v>231</v>
      </c>
      <c r="C436" s="42" t="s">
        <v>77</v>
      </c>
      <c r="D436" s="43">
        <v>1333.03</v>
      </c>
      <c r="E436" s="43">
        <v>1240.81</v>
      </c>
      <c r="F436" s="43">
        <v>1170.97</v>
      </c>
      <c r="G436" s="43">
        <v>1204.6600000000001</v>
      </c>
      <c r="H436" s="43">
        <v>1287.1099999999999</v>
      </c>
      <c r="I436" s="43">
        <v>1437.33</v>
      </c>
      <c r="J436" s="43">
        <v>1539.6</v>
      </c>
      <c r="K436" s="43">
        <v>1874.46</v>
      </c>
      <c r="L436" s="43">
        <v>1972.09</v>
      </c>
      <c r="M436" s="43">
        <v>1995.7</v>
      </c>
      <c r="N436" s="43">
        <v>2009.79</v>
      </c>
      <c r="O436" s="43">
        <v>2030.42</v>
      </c>
      <c r="P436" s="43">
        <v>2035.14</v>
      </c>
      <c r="Q436" s="43">
        <v>2045.4</v>
      </c>
      <c r="R436" s="43">
        <v>2036.26</v>
      </c>
      <c r="S436" s="43">
        <v>2026.11</v>
      </c>
      <c r="T436" s="43">
        <v>2008.06</v>
      </c>
      <c r="U436" s="43">
        <v>1961.34</v>
      </c>
      <c r="V436" s="43">
        <v>1986.42</v>
      </c>
      <c r="W436" s="43">
        <v>2020.01</v>
      </c>
      <c r="X436" s="43">
        <v>2039.44</v>
      </c>
      <c r="Y436" s="43">
        <v>1947.52</v>
      </c>
      <c r="Z436" s="43">
        <v>1705.98</v>
      </c>
      <c r="AA436" s="43">
        <v>1547.32</v>
      </c>
    </row>
    <row r="437" spans="1:27" ht="12.75" customHeight="1" outlineLevel="1" x14ac:dyDescent="0.2">
      <c r="A437" s="92" t="s">
        <v>1287</v>
      </c>
      <c r="B437" s="62" t="s">
        <v>88</v>
      </c>
      <c r="C437" s="42" t="s">
        <v>77</v>
      </c>
      <c r="D437" s="43">
        <f>$D$327</f>
        <v>217.03</v>
      </c>
      <c r="E437" s="43">
        <f t="shared" ref="E437:AA437" si="253">$D$327</f>
        <v>217.03</v>
      </c>
      <c r="F437" s="43">
        <f t="shared" si="253"/>
        <v>217.03</v>
      </c>
      <c r="G437" s="43">
        <f t="shared" si="253"/>
        <v>217.03</v>
      </c>
      <c r="H437" s="43">
        <f t="shared" si="253"/>
        <v>217.03</v>
      </c>
      <c r="I437" s="43">
        <f t="shared" si="253"/>
        <v>217.03</v>
      </c>
      <c r="J437" s="43">
        <f t="shared" si="253"/>
        <v>217.03</v>
      </c>
      <c r="K437" s="43">
        <f t="shared" si="253"/>
        <v>217.03</v>
      </c>
      <c r="L437" s="43">
        <f t="shared" si="253"/>
        <v>217.03</v>
      </c>
      <c r="M437" s="43">
        <f t="shared" si="253"/>
        <v>217.03</v>
      </c>
      <c r="N437" s="43">
        <f t="shared" si="253"/>
        <v>217.03</v>
      </c>
      <c r="O437" s="43">
        <f t="shared" si="253"/>
        <v>217.03</v>
      </c>
      <c r="P437" s="43">
        <f t="shared" si="253"/>
        <v>217.03</v>
      </c>
      <c r="Q437" s="43">
        <f t="shared" si="253"/>
        <v>217.03</v>
      </c>
      <c r="R437" s="43">
        <f t="shared" si="253"/>
        <v>217.03</v>
      </c>
      <c r="S437" s="43">
        <f t="shared" si="253"/>
        <v>217.03</v>
      </c>
      <c r="T437" s="43">
        <f t="shared" si="253"/>
        <v>217.03</v>
      </c>
      <c r="U437" s="43">
        <f t="shared" si="253"/>
        <v>217.03</v>
      </c>
      <c r="V437" s="43">
        <f t="shared" si="253"/>
        <v>217.03</v>
      </c>
      <c r="W437" s="43">
        <f t="shared" si="253"/>
        <v>217.03</v>
      </c>
      <c r="X437" s="43">
        <f t="shared" si="253"/>
        <v>217.03</v>
      </c>
      <c r="Y437" s="43">
        <f t="shared" si="253"/>
        <v>217.03</v>
      </c>
      <c r="Z437" s="43">
        <f t="shared" si="253"/>
        <v>217.03</v>
      </c>
      <c r="AA437" s="43">
        <f t="shared" si="253"/>
        <v>217.03</v>
      </c>
    </row>
    <row r="438" spans="1:27" ht="12.75" customHeight="1" outlineLevel="1" x14ac:dyDescent="0.2">
      <c r="A438" s="92" t="s">
        <v>1288</v>
      </c>
      <c r="B438" s="62" t="s">
        <v>81</v>
      </c>
      <c r="C438" s="42" t="s">
        <v>77</v>
      </c>
      <c r="D438" s="43">
        <v>4.6100000000000003</v>
      </c>
      <c r="E438" s="43">
        <v>4.6100000000000003</v>
      </c>
      <c r="F438" s="43">
        <v>4.6100000000000003</v>
      </c>
      <c r="G438" s="43">
        <v>4.6100000000000003</v>
      </c>
      <c r="H438" s="43">
        <v>4.6100000000000003</v>
      </c>
      <c r="I438" s="43">
        <v>4.6100000000000003</v>
      </c>
      <c r="J438" s="43">
        <v>4.6100000000000003</v>
      </c>
      <c r="K438" s="43">
        <v>4.6100000000000003</v>
      </c>
      <c r="L438" s="43">
        <v>4.6100000000000003</v>
      </c>
      <c r="M438" s="43">
        <v>4.6100000000000003</v>
      </c>
      <c r="N438" s="43">
        <v>4.6100000000000003</v>
      </c>
      <c r="O438" s="43">
        <v>4.6100000000000003</v>
      </c>
      <c r="P438" s="43">
        <v>4.6100000000000003</v>
      </c>
      <c r="Q438" s="43">
        <v>4.6100000000000003</v>
      </c>
      <c r="R438" s="43">
        <v>4.6100000000000003</v>
      </c>
      <c r="S438" s="43">
        <v>4.6100000000000003</v>
      </c>
      <c r="T438" s="43">
        <v>4.6100000000000003</v>
      </c>
      <c r="U438" s="43">
        <v>4.6100000000000003</v>
      </c>
      <c r="V438" s="43">
        <v>4.6100000000000003</v>
      </c>
      <c r="W438" s="43">
        <v>4.6100000000000003</v>
      </c>
      <c r="X438" s="43">
        <v>4.6100000000000003</v>
      </c>
      <c r="Y438" s="43">
        <v>4.6100000000000003</v>
      </c>
      <c r="Z438" s="43">
        <v>4.6100000000000003</v>
      </c>
      <c r="AA438" s="43">
        <v>4.6100000000000003</v>
      </c>
    </row>
    <row r="439" spans="1:27" ht="12.75" customHeight="1" outlineLevel="1" x14ac:dyDescent="0.2">
      <c r="A439" s="92" t="s">
        <v>1289</v>
      </c>
      <c r="B439" s="62" t="s">
        <v>79</v>
      </c>
      <c r="C439" s="42" t="s">
        <v>77</v>
      </c>
      <c r="D439" s="43">
        <f>$D$11</f>
        <v>330.69</v>
      </c>
      <c r="E439" s="43">
        <f t="shared" ref="E439:AA439" si="254">$D$11</f>
        <v>330.69</v>
      </c>
      <c r="F439" s="43">
        <f t="shared" si="254"/>
        <v>330.69</v>
      </c>
      <c r="G439" s="43">
        <f t="shared" si="254"/>
        <v>330.69</v>
      </c>
      <c r="H439" s="43">
        <f t="shared" si="254"/>
        <v>330.69</v>
      </c>
      <c r="I439" s="43">
        <f t="shared" si="254"/>
        <v>330.69</v>
      </c>
      <c r="J439" s="43">
        <f t="shared" si="254"/>
        <v>330.69</v>
      </c>
      <c r="K439" s="43">
        <f t="shared" si="254"/>
        <v>330.69</v>
      </c>
      <c r="L439" s="43">
        <f t="shared" si="254"/>
        <v>330.69</v>
      </c>
      <c r="M439" s="43">
        <f t="shared" si="254"/>
        <v>330.69</v>
      </c>
      <c r="N439" s="43">
        <f t="shared" si="254"/>
        <v>330.69</v>
      </c>
      <c r="O439" s="43">
        <f t="shared" si="254"/>
        <v>330.69</v>
      </c>
      <c r="P439" s="43">
        <f t="shared" si="254"/>
        <v>330.69</v>
      </c>
      <c r="Q439" s="43">
        <f t="shared" si="254"/>
        <v>330.69</v>
      </c>
      <c r="R439" s="43">
        <f t="shared" si="254"/>
        <v>330.69</v>
      </c>
      <c r="S439" s="43">
        <f t="shared" si="254"/>
        <v>330.69</v>
      </c>
      <c r="T439" s="43">
        <f t="shared" si="254"/>
        <v>330.69</v>
      </c>
      <c r="U439" s="43">
        <f t="shared" si="254"/>
        <v>330.69</v>
      </c>
      <c r="V439" s="43">
        <f t="shared" si="254"/>
        <v>330.69</v>
      </c>
      <c r="W439" s="43">
        <f t="shared" si="254"/>
        <v>330.69</v>
      </c>
      <c r="X439" s="43">
        <f t="shared" si="254"/>
        <v>330.69</v>
      </c>
      <c r="Y439" s="43">
        <f t="shared" si="254"/>
        <v>330.69</v>
      </c>
      <c r="Z439" s="43">
        <f t="shared" si="254"/>
        <v>330.69</v>
      </c>
      <c r="AA439" s="43">
        <f t="shared" si="254"/>
        <v>330.69</v>
      </c>
    </row>
    <row r="440" spans="1:27" ht="12.75" customHeight="1" x14ac:dyDescent="0.2">
      <c r="A440" s="91" t="s">
        <v>1290</v>
      </c>
      <c r="B440" s="27" t="str">
        <f>"24"&amp;"."&amp;$B$663&amp;"."&amp;$B$664</f>
        <v>24.03.2023</v>
      </c>
      <c r="C440" s="83" t="s">
        <v>74</v>
      </c>
      <c r="D440" s="84">
        <f>ROUND(((D441+D442+D444+D443)/1000),5)</f>
        <v>1.90639</v>
      </c>
      <c r="E440" s="84">
        <f>ROUND(((E441+E442+E444+E443)/1000),5)</f>
        <v>1.7887</v>
      </c>
      <c r="F440" s="84">
        <f>ROUND(((F441+F442+F444+F443)/1000),5)</f>
        <v>1.70197</v>
      </c>
      <c r="G440" s="84">
        <f t="shared" ref="G440:AA440" si="255">ROUND(((G441+G442+G444+G443)/1000),5)</f>
        <v>1.7520899999999999</v>
      </c>
      <c r="H440" s="84">
        <f t="shared" si="255"/>
        <v>1.8203</v>
      </c>
      <c r="I440" s="84">
        <f t="shared" si="255"/>
        <v>1.9741200000000001</v>
      </c>
      <c r="J440" s="84">
        <f t="shared" si="255"/>
        <v>2.0671499999999998</v>
      </c>
      <c r="K440" s="84">
        <f t="shared" si="255"/>
        <v>2.3696999999999999</v>
      </c>
      <c r="L440" s="84">
        <f t="shared" si="255"/>
        <v>2.47201</v>
      </c>
      <c r="M440" s="84">
        <f t="shared" si="255"/>
        <v>2.49851</v>
      </c>
      <c r="N440" s="84">
        <f t="shared" si="255"/>
        <v>2.5224099999999998</v>
      </c>
      <c r="O440" s="84">
        <f t="shared" si="255"/>
        <v>2.54643</v>
      </c>
      <c r="P440" s="84">
        <f t="shared" si="255"/>
        <v>2.5288300000000001</v>
      </c>
      <c r="Q440" s="84">
        <f t="shared" si="255"/>
        <v>2.53152</v>
      </c>
      <c r="R440" s="84">
        <f t="shared" si="255"/>
        <v>2.5222799999999999</v>
      </c>
      <c r="S440" s="84">
        <f t="shared" si="255"/>
        <v>2.5033699999999999</v>
      </c>
      <c r="T440" s="84">
        <f t="shared" si="255"/>
        <v>2.48712</v>
      </c>
      <c r="U440" s="84">
        <f t="shared" si="255"/>
        <v>2.4584800000000002</v>
      </c>
      <c r="V440" s="84">
        <f t="shared" si="255"/>
        <v>2.4676399999999998</v>
      </c>
      <c r="W440" s="84">
        <f t="shared" si="255"/>
        <v>2.48116</v>
      </c>
      <c r="X440" s="84">
        <f t="shared" si="255"/>
        <v>2.5328599999999999</v>
      </c>
      <c r="Y440" s="84">
        <f t="shared" si="255"/>
        <v>2.5032999999999999</v>
      </c>
      <c r="Z440" s="84">
        <f t="shared" si="255"/>
        <v>2.3572700000000002</v>
      </c>
      <c r="AA440" s="84">
        <f t="shared" si="255"/>
        <v>2.1574599999999999</v>
      </c>
    </row>
    <row r="441" spans="1:27" ht="12.75" customHeight="1" outlineLevel="1" x14ac:dyDescent="0.2">
      <c r="A441" s="92" t="s">
        <v>1291</v>
      </c>
      <c r="B441" s="62" t="s">
        <v>231</v>
      </c>
      <c r="C441" s="42" t="s">
        <v>77</v>
      </c>
      <c r="D441" s="43">
        <v>1354.06</v>
      </c>
      <c r="E441" s="43">
        <v>1236.3699999999999</v>
      </c>
      <c r="F441" s="43">
        <v>1149.6400000000001</v>
      </c>
      <c r="G441" s="43">
        <v>1199.76</v>
      </c>
      <c r="H441" s="43">
        <v>1267.97</v>
      </c>
      <c r="I441" s="43">
        <v>1421.79</v>
      </c>
      <c r="J441" s="43">
        <v>1514.82</v>
      </c>
      <c r="K441" s="43">
        <v>1817.37</v>
      </c>
      <c r="L441" s="43">
        <v>1919.68</v>
      </c>
      <c r="M441" s="43">
        <v>1946.18</v>
      </c>
      <c r="N441" s="43">
        <v>1970.08</v>
      </c>
      <c r="O441" s="43">
        <v>1994.1</v>
      </c>
      <c r="P441" s="43">
        <v>1976.5</v>
      </c>
      <c r="Q441" s="43">
        <v>1979.19</v>
      </c>
      <c r="R441" s="43">
        <v>1969.95</v>
      </c>
      <c r="S441" s="43">
        <v>1951.04</v>
      </c>
      <c r="T441" s="43">
        <v>1934.79</v>
      </c>
      <c r="U441" s="43">
        <v>1906.15</v>
      </c>
      <c r="V441" s="43">
        <v>1915.31</v>
      </c>
      <c r="W441" s="43">
        <v>1928.83</v>
      </c>
      <c r="X441" s="43">
        <v>1980.53</v>
      </c>
      <c r="Y441" s="43">
        <v>1950.97</v>
      </c>
      <c r="Z441" s="43">
        <v>1804.94</v>
      </c>
      <c r="AA441" s="43">
        <v>1605.13</v>
      </c>
    </row>
    <row r="442" spans="1:27" ht="12.75" customHeight="1" outlineLevel="1" x14ac:dyDescent="0.2">
      <c r="A442" s="92" t="s">
        <v>1292</v>
      </c>
      <c r="B442" s="62" t="s">
        <v>88</v>
      </c>
      <c r="C442" s="42" t="s">
        <v>77</v>
      </c>
      <c r="D442" s="43">
        <f>$D$327</f>
        <v>217.03</v>
      </c>
      <c r="E442" s="43">
        <f t="shared" ref="E442:AA442" si="256">$D$327</f>
        <v>217.03</v>
      </c>
      <c r="F442" s="43">
        <f t="shared" si="256"/>
        <v>217.03</v>
      </c>
      <c r="G442" s="43">
        <f t="shared" si="256"/>
        <v>217.03</v>
      </c>
      <c r="H442" s="43">
        <f t="shared" si="256"/>
        <v>217.03</v>
      </c>
      <c r="I442" s="43">
        <f t="shared" si="256"/>
        <v>217.03</v>
      </c>
      <c r="J442" s="43">
        <f t="shared" si="256"/>
        <v>217.03</v>
      </c>
      <c r="K442" s="43">
        <f t="shared" si="256"/>
        <v>217.03</v>
      </c>
      <c r="L442" s="43">
        <f t="shared" si="256"/>
        <v>217.03</v>
      </c>
      <c r="M442" s="43">
        <f t="shared" si="256"/>
        <v>217.03</v>
      </c>
      <c r="N442" s="43">
        <f t="shared" si="256"/>
        <v>217.03</v>
      </c>
      <c r="O442" s="43">
        <f t="shared" si="256"/>
        <v>217.03</v>
      </c>
      <c r="P442" s="43">
        <f t="shared" si="256"/>
        <v>217.03</v>
      </c>
      <c r="Q442" s="43">
        <f t="shared" si="256"/>
        <v>217.03</v>
      </c>
      <c r="R442" s="43">
        <f t="shared" si="256"/>
        <v>217.03</v>
      </c>
      <c r="S442" s="43">
        <f t="shared" si="256"/>
        <v>217.03</v>
      </c>
      <c r="T442" s="43">
        <f t="shared" si="256"/>
        <v>217.03</v>
      </c>
      <c r="U442" s="43">
        <f t="shared" si="256"/>
        <v>217.03</v>
      </c>
      <c r="V442" s="43">
        <f t="shared" si="256"/>
        <v>217.03</v>
      </c>
      <c r="W442" s="43">
        <f t="shared" si="256"/>
        <v>217.03</v>
      </c>
      <c r="X442" s="43">
        <f t="shared" si="256"/>
        <v>217.03</v>
      </c>
      <c r="Y442" s="43">
        <f t="shared" si="256"/>
        <v>217.03</v>
      </c>
      <c r="Z442" s="43">
        <f t="shared" si="256"/>
        <v>217.03</v>
      </c>
      <c r="AA442" s="43">
        <f t="shared" si="256"/>
        <v>217.03</v>
      </c>
    </row>
    <row r="443" spans="1:27" ht="12.75" customHeight="1" outlineLevel="1" x14ac:dyDescent="0.2">
      <c r="A443" s="92" t="s">
        <v>1293</v>
      </c>
      <c r="B443" s="62" t="s">
        <v>81</v>
      </c>
      <c r="C443" s="42" t="s">
        <v>77</v>
      </c>
      <c r="D443" s="43">
        <v>4.6100000000000003</v>
      </c>
      <c r="E443" s="43">
        <v>4.6100000000000003</v>
      </c>
      <c r="F443" s="43">
        <v>4.6100000000000003</v>
      </c>
      <c r="G443" s="43">
        <v>4.6100000000000003</v>
      </c>
      <c r="H443" s="43">
        <v>4.6100000000000003</v>
      </c>
      <c r="I443" s="43">
        <v>4.6100000000000003</v>
      </c>
      <c r="J443" s="43">
        <v>4.6100000000000003</v>
      </c>
      <c r="K443" s="43">
        <v>4.6100000000000003</v>
      </c>
      <c r="L443" s="43">
        <v>4.6100000000000003</v>
      </c>
      <c r="M443" s="43">
        <v>4.6100000000000003</v>
      </c>
      <c r="N443" s="43">
        <v>4.6100000000000003</v>
      </c>
      <c r="O443" s="43">
        <v>4.6100000000000003</v>
      </c>
      <c r="P443" s="43">
        <v>4.6100000000000003</v>
      </c>
      <c r="Q443" s="43">
        <v>4.6100000000000003</v>
      </c>
      <c r="R443" s="43">
        <v>4.6100000000000003</v>
      </c>
      <c r="S443" s="43">
        <v>4.6100000000000003</v>
      </c>
      <c r="T443" s="43">
        <v>4.6100000000000003</v>
      </c>
      <c r="U443" s="43">
        <v>4.6100000000000003</v>
      </c>
      <c r="V443" s="43">
        <v>4.6100000000000003</v>
      </c>
      <c r="W443" s="43">
        <v>4.6100000000000003</v>
      </c>
      <c r="X443" s="43">
        <v>4.6100000000000003</v>
      </c>
      <c r="Y443" s="43">
        <v>4.6100000000000003</v>
      </c>
      <c r="Z443" s="43">
        <v>4.6100000000000003</v>
      </c>
      <c r="AA443" s="43">
        <v>4.6100000000000003</v>
      </c>
    </row>
    <row r="444" spans="1:27" ht="12.75" customHeight="1" outlineLevel="1" x14ac:dyDescent="0.2">
      <c r="A444" s="92" t="s">
        <v>1294</v>
      </c>
      <c r="B444" s="62" t="s">
        <v>79</v>
      </c>
      <c r="C444" s="42" t="s">
        <v>77</v>
      </c>
      <c r="D444" s="43">
        <f>$D$11</f>
        <v>330.69</v>
      </c>
      <c r="E444" s="43">
        <f t="shared" ref="E444:AA444" si="257">$D$11</f>
        <v>330.69</v>
      </c>
      <c r="F444" s="43">
        <f t="shared" si="257"/>
        <v>330.69</v>
      </c>
      <c r="G444" s="43">
        <f t="shared" si="257"/>
        <v>330.69</v>
      </c>
      <c r="H444" s="43">
        <f t="shared" si="257"/>
        <v>330.69</v>
      </c>
      <c r="I444" s="43">
        <f t="shared" si="257"/>
        <v>330.69</v>
      </c>
      <c r="J444" s="43">
        <f t="shared" si="257"/>
        <v>330.69</v>
      </c>
      <c r="K444" s="43">
        <f t="shared" si="257"/>
        <v>330.69</v>
      </c>
      <c r="L444" s="43">
        <f t="shared" si="257"/>
        <v>330.69</v>
      </c>
      <c r="M444" s="43">
        <f t="shared" si="257"/>
        <v>330.69</v>
      </c>
      <c r="N444" s="43">
        <f t="shared" si="257"/>
        <v>330.69</v>
      </c>
      <c r="O444" s="43">
        <f t="shared" si="257"/>
        <v>330.69</v>
      </c>
      <c r="P444" s="43">
        <f t="shared" si="257"/>
        <v>330.69</v>
      </c>
      <c r="Q444" s="43">
        <f t="shared" si="257"/>
        <v>330.69</v>
      </c>
      <c r="R444" s="43">
        <f t="shared" si="257"/>
        <v>330.69</v>
      </c>
      <c r="S444" s="43">
        <f t="shared" si="257"/>
        <v>330.69</v>
      </c>
      <c r="T444" s="43">
        <f t="shared" si="257"/>
        <v>330.69</v>
      </c>
      <c r="U444" s="43">
        <f t="shared" si="257"/>
        <v>330.69</v>
      </c>
      <c r="V444" s="43">
        <f t="shared" si="257"/>
        <v>330.69</v>
      </c>
      <c r="W444" s="43">
        <f t="shared" si="257"/>
        <v>330.69</v>
      </c>
      <c r="X444" s="43">
        <f t="shared" si="257"/>
        <v>330.69</v>
      </c>
      <c r="Y444" s="43">
        <f t="shared" si="257"/>
        <v>330.69</v>
      </c>
      <c r="Z444" s="43">
        <f t="shared" si="257"/>
        <v>330.69</v>
      </c>
      <c r="AA444" s="43">
        <f t="shared" si="257"/>
        <v>330.69</v>
      </c>
    </row>
    <row r="445" spans="1:27" x14ac:dyDescent="0.2">
      <c r="A445" s="91" t="s">
        <v>1295</v>
      </c>
      <c r="B445" s="27" t="str">
        <f>"25"&amp;"."&amp;$B$663&amp;"."&amp;$B$664</f>
        <v>25.03.2023</v>
      </c>
      <c r="C445" s="83" t="s">
        <v>74</v>
      </c>
      <c r="D445" s="84">
        <f>ROUND(((D446+D447+D449+D448)/1000),5)</f>
        <v>2.1188799999999999</v>
      </c>
      <c r="E445" s="84">
        <f>ROUND(((E446+E447+E449+E448)/1000),5)</f>
        <v>2.0364399999999998</v>
      </c>
      <c r="F445" s="84">
        <f>ROUND(((F446+F447+F449+F448)/1000),5)</f>
        <v>1.8656999999999999</v>
      </c>
      <c r="G445" s="84">
        <f t="shared" ref="G445:AA445" si="258">ROUND(((G446+G447+G449+G448)/1000),5)</f>
        <v>1.8756999999999999</v>
      </c>
      <c r="H445" s="84">
        <f t="shared" si="258"/>
        <v>1.9930699999999999</v>
      </c>
      <c r="I445" s="84">
        <f t="shared" si="258"/>
        <v>2.03213</v>
      </c>
      <c r="J445" s="84">
        <f t="shared" si="258"/>
        <v>1.9455499999999999</v>
      </c>
      <c r="K445" s="84">
        <f t="shared" si="258"/>
        <v>2.1105399999999999</v>
      </c>
      <c r="L445" s="84">
        <f t="shared" si="258"/>
        <v>2.3590599999999999</v>
      </c>
      <c r="M445" s="84">
        <f t="shared" si="258"/>
        <v>2.3986900000000002</v>
      </c>
      <c r="N445" s="84">
        <f t="shared" si="258"/>
        <v>2.4306299999999998</v>
      </c>
      <c r="O445" s="84">
        <f t="shared" si="258"/>
        <v>2.4623900000000001</v>
      </c>
      <c r="P445" s="84">
        <f t="shared" si="258"/>
        <v>2.4566400000000002</v>
      </c>
      <c r="Q445" s="84">
        <f t="shared" si="258"/>
        <v>2.4542999999999999</v>
      </c>
      <c r="R445" s="84">
        <f t="shared" si="258"/>
        <v>2.4399099999999998</v>
      </c>
      <c r="S445" s="84">
        <f t="shared" si="258"/>
        <v>2.4301499999999998</v>
      </c>
      <c r="T445" s="84">
        <f t="shared" si="258"/>
        <v>2.43147</v>
      </c>
      <c r="U445" s="84">
        <f t="shared" si="258"/>
        <v>2.3877899999999999</v>
      </c>
      <c r="V445" s="84">
        <f t="shared" si="258"/>
        <v>2.4239799999999998</v>
      </c>
      <c r="W445" s="84">
        <f t="shared" si="258"/>
        <v>2.4568699999999999</v>
      </c>
      <c r="X445" s="84">
        <f t="shared" si="258"/>
        <v>2.4466299999999999</v>
      </c>
      <c r="Y445" s="84">
        <f t="shared" si="258"/>
        <v>2.4344299999999999</v>
      </c>
      <c r="Z445" s="84">
        <f t="shared" si="258"/>
        <v>2.2629700000000001</v>
      </c>
      <c r="AA445" s="84">
        <f t="shared" si="258"/>
        <v>2.14636</v>
      </c>
    </row>
    <row r="446" spans="1:27" ht="12.75" customHeight="1" outlineLevel="1" x14ac:dyDescent="0.2">
      <c r="A446" s="92" t="s">
        <v>1296</v>
      </c>
      <c r="B446" s="62" t="s">
        <v>231</v>
      </c>
      <c r="C446" s="42" t="s">
        <v>77</v>
      </c>
      <c r="D446" s="43">
        <v>1566.55</v>
      </c>
      <c r="E446" s="43">
        <v>1484.11</v>
      </c>
      <c r="F446" s="43">
        <v>1313.37</v>
      </c>
      <c r="G446" s="43">
        <v>1323.37</v>
      </c>
      <c r="H446" s="43">
        <v>1440.74</v>
      </c>
      <c r="I446" s="43">
        <v>1479.8</v>
      </c>
      <c r="J446" s="43">
        <v>1393.22</v>
      </c>
      <c r="K446" s="43">
        <v>1558.21</v>
      </c>
      <c r="L446" s="43">
        <v>1806.73</v>
      </c>
      <c r="M446" s="43">
        <v>1846.36</v>
      </c>
      <c r="N446" s="43">
        <v>1878.3</v>
      </c>
      <c r="O446" s="43">
        <v>1910.06</v>
      </c>
      <c r="P446" s="43">
        <v>1904.31</v>
      </c>
      <c r="Q446" s="43">
        <v>1901.97</v>
      </c>
      <c r="R446" s="43">
        <v>1887.58</v>
      </c>
      <c r="S446" s="43">
        <v>1877.82</v>
      </c>
      <c r="T446" s="43">
        <v>1879.14</v>
      </c>
      <c r="U446" s="43">
        <v>1835.46</v>
      </c>
      <c r="V446" s="43">
        <v>1871.65</v>
      </c>
      <c r="W446" s="43">
        <v>1904.54</v>
      </c>
      <c r="X446" s="43">
        <v>1894.3</v>
      </c>
      <c r="Y446" s="43">
        <v>1882.1</v>
      </c>
      <c r="Z446" s="43">
        <v>1710.64</v>
      </c>
      <c r="AA446" s="43">
        <v>1594.03</v>
      </c>
    </row>
    <row r="447" spans="1:27" ht="12.75" customHeight="1" outlineLevel="1" x14ac:dyDescent="0.2">
      <c r="A447" s="92" t="s">
        <v>1297</v>
      </c>
      <c r="B447" s="62" t="s">
        <v>88</v>
      </c>
      <c r="C447" s="42" t="s">
        <v>77</v>
      </c>
      <c r="D447" s="43">
        <f>$D$327</f>
        <v>217.03</v>
      </c>
      <c r="E447" s="43">
        <f t="shared" ref="E447:AA447" si="259">$D$327</f>
        <v>217.03</v>
      </c>
      <c r="F447" s="43">
        <f t="shared" si="259"/>
        <v>217.03</v>
      </c>
      <c r="G447" s="43">
        <f t="shared" si="259"/>
        <v>217.03</v>
      </c>
      <c r="H447" s="43">
        <f t="shared" si="259"/>
        <v>217.03</v>
      </c>
      <c r="I447" s="43">
        <f t="shared" si="259"/>
        <v>217.03</v>
      </c>
      <c r="J447" s="43">
        <f t="shared" si="259"/>
        <v>217.03</v>
      </c>
      <c r="K447" s="43">
        <f t="shared" si="259"/>
        <v>217.03</v>
      </c>
      <c r="L447" s="43">
        <f t="shared" si="259"/>
        <v>217.03</v>
      </c>
      <c r="M447" s="43">
        <f t="shared" si="259"/>
        <v>217.03</v>
      </c>
      <c r="N447" s="43">
        <f t="shared" si="259"/>
        <v>217.03</v>
      </c>
      <c r="O447" s="43">
        <f t="shared" si="259"/>
        <v>217.03</v>
      </c>
      <c r="P447" s="43">
        <f t="shared" si="259"/>
        <v>217.03</v>
      </c>
      <c r="Q447" s="43">
        <f t="shared" si="259"/>
        <v>217.03</v>
      </c>
      <c r="R447" s="43">
        <f t="shared" si="259"/>
        <v>217.03</v>
      </c>
      <c r="S447" s="43">
        <f t="shared" si="259"/>
        <v>217.03</v>
      </c>
      <c r="T447" s="43">
        <f t="shared" si="259"/>
        <v>217.03</v>
      </c>
      <c r="U447" s="43">
        <f t="shared" si="259"/>
        <v>217.03</v>
      </c>
      <c r="V447" s="43">
        <f t="shared" si="259"/>
        <v>217.03</v>
      </c>
      <c r="W447" s="43">
        <f t="shared" si="259"/>
        <v>217.03</v>
      </c>
      <c r="X447" s="43">
        <f t="shared" si="259"/>
        <v>217.03</v>
      </c>
      <c r="Y447" s="43">
        <f t="shared" si="259"/>
        <v>217.03</v>
      </c>
      <c r="Z447" s="43">
        <f t="shared" si="259"/>
        <v>217.03</v>
      </c>
      <c r="AA447" s="43">
        <f t="shared" si="259"/>
        <v>217.03</v>
      </c>
    </row>
    <row r="448" spans="1:27" ht="12.75" customHeight="1" outlineLevel="1" x14ac:dyDescent="0.2">
      <c r="A448" s="92" t="s">
        <v>1298</v>
      </c>
      <c r="B448" s="62" t="s">
        <v>81</v>
      </c>
      <c r="C448" s="42" t="s">
        <v>77</v>
      </c>
      <c r="D448" s="43">
        <v>4.6100000000000003</v>
      </c>
      <c r="E448" s="43">
        <v>4.6100000000000003</v>
      </c>
      <c r="F448" s="43">
        <v>4.6100000000000003</v>
      </c>
      <c r="G448" s="43">
        <v>4.6100000000000003</v>
      </c>
      <c r="H448" s="43">
        <v>4.6100000000000003</v>
      </c>
      <c r="I448" s="43">
        <v>4.6100000000000003</v>
      </c>
      <c r="J448" s="43">
        <v>4.6100000000000003</v>
      </c>
      <c r="K448" s="43">
        <v>4.6100000000000003</v>
      </c>
      <c r="L448" s="43">
        <v>4.6100000000000003</v>
      </c>
      <c r="M448" s="43">
        <v>4.6100000000000003</v>
      </c>
      <c r="N448" s="43">
        <v>4.6100000000000003</v>
      </c>
      <c r="O448" s="43">
        <v>4.6100000000000003</v>
      </c>
      <c r="P448" s="43">
        <v>4.6100000000000003</v>
      </c>
      <c r="Q448" s="43">
        <v>4.6100000000000003</v>
      </c>
      <c r="R448" s="43">
        <v>4.6100000000000003</v>
      </c>
      <c r="S448" s="43">
        <v>4.6100000000000003</v>
      </c>
      <c r="T448" s="43">
        <v>4.6100000000000003</v>
      </c>
      <c r="U448" s="43">
        <v>4.6100000000000003</v>
      </c>
      <c r="V448" s="43">
        <v>4.6100000000000003</v>
      </c>
      <c r="W448" s="43">
        <v>4.6100000000000003</v>
      </c>
      <c r="X448" s="43">
        <v>4.6100000000000003</v>
      </c>
      <c r="Y448" s="43">
        <v>4.6100000000000003</v>
      </c>
      <c r="Z448" s="43">
        <v>4.6100000000000003</v>
      </c>
      <c r="AA448" s="43">
        <v>4.6100000000000003</v>
      </c>
    </row>
    <row r="449" spans="1:27" ht="12.75" customHeight="1" outlineLevel="1" x14ac:dyDescent="0.2">
      <c r="A449" s="92" t="s">
        <v>1299</v>
      </c>
      <c r="B449" s="62" t="s">
        <v>79</v>
      </c>
      <c r="C449" s="42" t="s">
        <v>77</v>
      </c>
      <c r="D449" s="43">
        <f>$D$11</f>
        <v>330.69</v>
      </c>
      <c r="E449" s="43">
        <f t="shared" ref="E449:AA449" si="260">$D$11</f>
        <v>330.69</v>
      </c>
      <c r="F449" s="43">
        <f t="shared" si="260"/>
        <v>330.69</v>
      </c>
      <c r="G449" s="43">
        <f t="shared" si="260"/>
        <v>330.69</v>
      </c>
      <c r="H449" s="43">
        <f t="shared" si="260"/>
        <v>330.69</v>
      </c>
      <c r="I449" s="43">
        <f t="shared" si="260"/>
        <v>330.69</v>
      </c>
      <c r="J449" s="43">
        <f t="shared" si="260"/>
        <v>330.69</v>
      </c>
      <c r="K449" s="43">
        <f t="shared" si="260"/>
        <v>330.69</v>
      </c>
      <c r="L449" s="43">
        <f t="shared" si="260"/>
        <v>330.69</v>
      </c>
      <c r="M449" s="43">
        <f t="shared" si="260"/>
        <v>330.69</v>
      </c>
      <c r="N449" s="43">
        <f t="shared" si="260"/>
        <v>330.69</v>
      </c>
      <c r="O449" s="43">
        <f t="shared" si="260"/>
        <v>330.69</v>
      </c>
      <c r="P449" s="43">
        <f t="shared" si="260"/>
        <v>330.69</v>
      </c>
      <c r="Q449" s="43">
        <f t="shared" si="260"/>
        <v>330.69</v>
      </c>
      <c r="R449" s="43">
        <f t="shared" si="260"/>
        <v>330.69</v>
      </c>
      <c r="S449" s="43">
        <f t="shared" si="260"/>
        <v>330.69</v>
      </c>
      <c r="T449" s="43">
        <f t="shared" si="260"/>
        <v>330.69</v>
      </c>
      <c r="U449" s="43">
        <f t="shared" si="260"/>
        <v>330.69</v>
      </c>
      <c r="V449" s="43">
        <f t="shared" si="260"/>
        <v>330.69</v>
      </c>
      <c r="W449" s="43">
        <f t="shared" si="260"/>
        <v>330.69</v>
      </c>
      <c r="X449" s="43">
        <f t="shared" si="260"/>
        <v>330.69</v>
      </c>
      <c r="Y449" s="43">
        <f t="shared" si="260"/>
        <v>330.69</v>
      </c>
      <c r="Z449" s="43">
        <f t="shared" si="260"/>
        <v>330.69</v>
      </c>
      <c r="AA449" s="43">
        <f t="shared" si="260"/>
        <v>330.69</v>
      </c>
    </row>
    <row r="450" spans="1:27" x14ac:dyDescent="0.2">
      <c r="A450" s="91" t="s">
        <v>1300</v>
      </c>
      <c r="B450" s="27" t="str">
        <f>"26"&amp;"."&amp;$B$663&amp;"."&amp;$B$664</f>
        <v>26.03.2023</v>
      </c>
      <c r="C450" s="83" t="s">
        <v>74</v>
      </c>
      <c r="D450" s="84">
        <f>ROUND(((D451+D452+D454+D453)/1000),5)</f>
        <v>2.1188600000000002</v>
      </c>
      <c r="E450" s="84">
        <f>ROUND(((E451+E452+E454+E453)/1000),5)</f>
        <v>1.9434100000000001</v>
      </c>
      <c r="F450" s="84">
        <f>ROUND(((F451+F452+F454+F453)/1000),5)</f>
        <v>1.8086100000000001</v>
      </c>
      <c r="G450" s="84">
        <f t="shared" ref="G450:AA450" si="261">ROUND(((G451+G452+G454+G453)/1000),5)</f>
        <v>1.79677</v>
      </c>
      <c r="H450" s="84">
        <f t="shared" si="261"/>
        <v>1.89669</v>
      </c>
      <c r="I450" s="84">
        <f t="shared" si="261"/>
        <v>1.9227000000000001</v>
      </c>
      <c r="J450" s="84">
        <f t="shared" si="261"/>
        <v>1.90361</v>
      </c>
      <c r="K450" s="84">
        <f t="shared" si="261"/>
        <v>1.9378599999999999</v>
      </c>
      <c r="L450" s="84">
        <f t="shared" si="261"/>
        <v>2.1877499999999999</v>
      </c>
      <c r="M450" s="84">
        <f t="shared" si="261"/>
        <v>2.2869100000000002</v>
      </c>
      <c r="N450" s="84">
        <f t="shared" si="261"/>
        <v>2.3316499999999998</v>
      </c>
      <c r="O450" s="84">
        <f t="shared" si="261"/>
        <v>2.3398699999999999</v>
      </c>
      <c r="P450" s="84">
        <f t="shared" si="261"/>
        <v>2.3353600000000001</v>
      </c>
      <c r="Q450" s="84">
        <f t="shared" si="261"/>
        <v>2.3352300000000001</v>
      </c>
      <c r="R450" s="84">
        <f t="shared" si="261"/>
        <v>2.3301599999999998</v>
      </c>
      <c r="S450" s="84">
        <f t="shared" si="261"/>
        <v>2.30688</v>
      </c>
      <c r="T450" s="84">
        <f t="shared" si="261"/>
        <v>2.2793999999999999</v>
      </c>
      <c r="U450" s="84">
        <f t="shared" si="261"/>
        <v>2.2967200000000001</v>
      </c>
      <c r="V450" s="84">
        <f t="shared" si="261"/>
        <v>2.3359000000000001</v>
      </c>
      <c r="W450" s="84">
        <f t="shared" si="261"/>
        <v>2.4009999999999998</v>
      </c>
      <c r="X450" s="84">
        <f t="shared" si="261"/>
        <v>2.3894700000000002</v>
      </c>
      <c r="Y450" s="84">
        <f t="shared" si="261"/>
        <v>2.3756900000000001</v>
      </c>
      <c r="Z450" s="84">
        <f t="shared" si="261"/>
        <v>2.2155800000000001</v>
      </c>
      <c r="AA450" s="84">
        <f t="shared" si="261"/>
        <v>2.1632500000000001</v>
      </c>
    </row>
    <row r="451" spans="1:27" ht="12.75" customHeight="1" outlineLevel="1" x14ac:dyDescent="0.2">
      <c r="A451" s="92" t="s">
        <v>1301</v>
      </c>
      <c r="B451" s="62" t="s">
        <v>231</v>
      </c>
      <c r="C451" s="42" t="s">
        <v>77</v>
      </c>
      <c r="D451" s="43">
        <v>1566.53</v>
      </c>
      <c r="E451" s="43">
        <v>1391.08</v>
      </c>
      <c r="F451" s="43">
        <v>1256.28</v>
      </c>
      <c r="G451" s="43">
        <v>1244.44</v>
      </c>
      <c r="H451" s="43">
        <v>1344.36</v>
      </c>
      <c r="I451" s="43">
        <v>1370.37</v>
      </c>
      <c r="J451" s="43">
        <v>1351.28</v>
      </c>
      <c r="K451" s="43">
        <v>1385.53</v>
      </c>
      <c r="L451" s="43">
        <v>1635.42</v>
      </c>
      <c r="M451" s="43">
        <v>1734.58</v>
      </c>
      <c r="N451" s="43">
        <v>1779.32</v>
      </c>
      <c r="O451" s="43">
        <v>1787.54</v>
      </c>
      <c r="P451" s="43">
        <v>1783.03</v>
      </c>
      <c r="Q451" s="43">
        <v>1782.9</v>
      </c>
      <c r="R451" s="43">
        <v>1777.83</v>
      </c>
      <c r="S451" s="43">
        <v>1754.55</v>
      </c>
      <c r="T451" s="43">
        <v>1727.07</v>
      </c>
      <c r="U451" s="43">
        <v>1744.39</v>
      </c>
      <c r="V451" s="43">
        <v>1783.57</v>
      </c>
      <c r="W451" s="43">
        <v>1848.67</v>
      </c>
      <c r="X451" s="43">
        <v>1837.14</v>
      </c>
      <c r="Y451" s="43">
        <v>1823.36</v>
      </c>
      <c r="Z451" s="43">
        <v>1663.25</v>
      </c>
      <c r="AA451" s="43">
        <v>1610.92</v>
      </c>
    </row>
    <row r="452" spans="1:27" ht="12.75" customHeight="1" outlineLevel="1" x14ac:dyDescent="0.2">
      <c r="A452" s="92" t="s">
        <v>1302</v>
      </c>
      <c r="B452" s="62" t="s">
        <v>88</v>
      </c>
      <c r="C452" s="42" t="s">
        <v>77</v>
      </c>
      <c r="D452" s="43">
        <f>$D$327</f>
        <v>217.03</v>
      </c>
      <c r="E452" s="43">
        <f t="shared" ref="E452:AA452" si="262">$D$327</f>
        <v>217.03</v>
      </c>
      <c r="F452" s="43">
        <f t="shared" si="262"/>
        <v>217.03</v>
      </c>
      <c r="G452" s="43">
        <f t="shared" si="262"/>
        <v>217.03</v>
      </c>
      <c r="H452" s="43">
        <f t="shared" si="262"/>
        <v>217.03</v>
      </c>
      <c r="I452" s="43">
        <f t="shared" si="262"/>
        <v>217.03</v>
      </c>
      <c r="J452" s="43">
        <f t="shared" si="262"/>
        <v>217.03</v>
      </c>
      <c r="K452" s="43">
        <f t="shared" si="262"/>
        <v>217.03</v>
      </c>
      <c r="L452" s="43">
        <f t="shared" si="262"/>
        <v>217.03</v>
      </c>
      <c r="M452" s="43">
        <f t="shared" si="262"/>
        <v>217.03</v>
      </c>
      <c r="N452" s="43">
        <f t="shared" si="262"/>
        <v>217.03</v>
      </c>
      <c r="O452" s="43">
        <f t="shared" si="262"/>
        <v>217.03</v>
      </c>
      <c r="P452" s="43">
        <f t="shared" si="262"/>
        <v>217.03</v>
      </c>
      <c r="Q452" s="43">
        <f t="shared" si="262"/>
        <v>217.03</v>
      </c>
      <c r="R452" s="43">
        <f t="shared" si="262"/>
        <v>217.03</v>
      </c>
      <c r="S452" s="43">
        <f t="shared" si="262"/>
        <v>217.03</v>
      </c>
      <c r="T452" s="43">
        <f t="shared" si="262"/>
        <v>217.03</v>
      </c>
      <c r="U452" s="43">
        <f t="shared" si="262"/>
        <v>217.03</v>
      </c>
      <c r="V452" s="43">
        <f t="shared" si="262"/>
        <v>217.03</v>
      </c>
      <c r="W452" s="43">
        <f t="shared" si="262"/>
        <v>217.03</v>
      </c>
      <c r="X452" s="43">
        <f t="shared" si="262"/>
        <v>217.03</v>
      </c>
      <c r="Y452" s="43">
        <f t="shared" si="262"/>
        <v>217.03</v>
      </c>
      <c r="Z452" s="43">
        <f t="shared" si="262"/>
        <v>217.03</v>
      </c>
      <c r="AA452" s="43">
        <f t="shared" si="262"/>
        <v>217.03</v>
      </c>
    </row>
    <row r="453" spans="1:27" ht="12.75" customHeight="1" outlineLevel="1" x14ac:dyDescent="0.2">
      <c r="A453" s="92" t="s">
        <v>1303</v>
      </c>
      <c r="B453" s="62" t="s">
        <v>81</v>
      </c>
      <c r="C453" s="42" t="s">
        <v>77</v>
      </c>
      <c r="D453" s="43">
        <v>4.6100000000000003</v>
      </c>
      <c r="E453" s="43">
        <v>4.6100000000000003</v>
      </c>
      <c r="F453" s="43">
        <v>4.6100000000000003</v>
      </c>
      <c r="G453" s="43">
        <v>4.6100000000000003</v>
      </c>
      <c r="H453" s="43">
        <v>4.6100000000000003</v>
      </c>
      <c r="I453" s="43">
        <v>4.6100000000000003</v>
      </c>
      <c r="J453" s="43">
        <v>4.6100000000000003</v>
      </c>
      <c r="K453" s="43">
        <v>4.6100000000000003</v>
      </c>
      <c r="L453" s="43">
        <v>4.6100000000000003</v>
      </c>
      <c r="M453" s="43">
        <v>4.6100000000000003</v>
      </c>
      <c r="N453" s="43">
        <v>4.6100000000000003</v>
      </c>
      <c r="O453" s="43">
        <v>4.6100000000000003</v>
      </c>
      <c r="P453" s="43">
        <v>4.6100000000000003</v>
      </c>
      <c r="Q453" s="43">
        <v>4.6100000000000003</v>
      </c>
      <c r="R453" s="43">
        <v>4.6100000000000003</v>
      </c>
      <c r="S453" s="43">
        <v>4.6100000000000003</v>
      </c>
      <c r="T453" s="43">
        <v>4.6100000000000003</v>
      </c>
      <c r="U453" s="43">
        <v>4.6100000000000003</v>
      </c>
      <c r="V453" s="43">
        <v>4.6100000000000003</v>
      </c>
      <c r="W453" s="43">
        <v>4.6100000000000003</v>
      </c>
      <c r="X453" s="43">
        <v>4.6100000000000003</v>
      </c>
      <c r="Y453" s="43">
        <v>4.6100000000000003</v>
      </c>
      <c r="Z453" s="43">
        <v>4.6100000000000003</v>
      </c>
      <c r="AA453" s="43">
        <v>4.6100000000000003</v>
      </c>
    </row>
    <row r="454" spans="1:27" ht="12.75" customHeight="1" outlineLevel="1" x14ac:dyDescent="0.2">
      <c r="A454" s="92" t="s">
        <v>1304</v>
      </c>
      <c r="B454" s="62" t="s">
        <v>79</v>
      </c>
      <c r="C454" s="42" t="s">
        <v>77</v>
      </c>
      <c r="D454" s="43">
        <f>$D$11</f>
        <v>330.69</v>
      </c>
      <c r="E454" s="43">
        <f t="shared" ref="E454:AA454" si="263">$D$11</f>
        <v>330.69</v>
      </c>
      <c r="F454" s="43">
        <f t="shared" si="263"/>
        <v>330.69</v>
      </c>
      <c r="G454" s="43">
        <f t="shared" si="263"/>
        <v>330.69</v>
      </c>
      <c r="H454" s="43">
        <f t="shared" si="263"/>
        <v>330.69</v>
      </c>
      <c r="I454" s="43">
        <f t="shared" si="263"/>
        <v>330.69</v>
      </c>
      <c r="J454" s="43">
        <f t="shared" si="263"/>
        <v>330.69</v>
      </c>
      <c r="K454" s="43">
        <f t="shared" si="263"/>
        <v>330.69</v>
      </c>
      <c r="L454" s="43">
        <f t="shared" si="263"/>
        <v>330.69</v>
      </c>
      <c r="M454" s="43">
        <f t="shared" si="263"/>
        <v>330.69</v>
      </c>
      <c r="N454" s="43">
        <f t="shared" si="263"/>
        <v>330.69</v>
      </c>
      <c r="O454" s="43">
        <f t="shared" si="263"/>
        <v>330.69</v>
      </c>
      <c r="P454" s="43">
        <f t="shared" si="263"/>
        <v>330.69</v>
      </c>
      <c r="Q454" s="43">
        <f t="shared" si="263"/>
        <v>330.69</v>
      </c>
      <c r="R454" s="43">
        <f t="shared" si="263"/>
        <v>330.69</v>
      </c>
      <c r="S454" s="43">
        <f t="shared" si="263"/>
        <v>330.69</v>
      </c>
      <c r="T454" s="43">
        <f t="shared" si="263"/>
        <v>330.69</v>
      </c>
      <c r="U454" s="43">
        <f t="shared" si="263"/>
        <v>330.69</v>
      </c>
      <c r="V454" s="43">
        <f t="shared" si="263"/>
        <v>330.69</v>
      </c>
      <c r="W454" s="43">
        <f t="shared" si="263"/>
        <v>330.69</v>
      </c>
      <c r="X454" s="43">
        <f t="shared" si="263"/>
        <v>330.69</v>
      </c>
      <c r="Y454" s="43">
        <f t="shared" si="263"/>
        <v>330.69</v>
      </c>
      <c r="Z454" s="43">
        <f t="shared" si="263"/>
        <v>330.69</v>
      </c>
      <c r="AA454" s="43">
        <f t="shared" si="263"/>
        <v>330.69</v>
      </c>
    </row>
    <row r="455" spans="1:27" x14ac:dyDescent="0.2">
      <c r="A455" s="91" t="s">
        <v>1305</v>
      </c>
      <c r="B455" s="27" t="str">
        <f>"27"&amp;"."&amp;$B$663&amp;"."&amp;$B$664</f>
        <v>27.03.2023</v>
      </c>
      <c r="C455" s="83" t="s">
        <v>74</v>
      </c>
      <c r="D455" s="84">
        <f>ROUND(((D456+D457+D459+D458)/1000),5)</f>
        <v>1.94665</v>
      </c>
      <c r="E455" s="84">
        <f>ROUND(((E456+E457+E459+E458)/1000),5)</f>
        <v>1.77677</v>
      </c>
      <c r="F455" s="84">
        <f>ROUND(((F456+F457+F459+F458)/1000),5)</f>
        <v>1.73543</v>
      </c>
      <c r="G455" s="84">
        <f t="shared" ref="G455:AA455" si="264">ROUND(((G456+G457+G459+G458)/1000),5)</f>
        <v>1.72722</v>
      </c>
      <c r="H455" s="84">
        <f t="shared" si="264"/>
        <v>1.8165199999999999</v>
      </c>
      <c r="I455" s="84">
        <f t="shared" si="264"/>
        <v>1.95756</v>
      </c>
      <c r="J455" s="84">
        <f t="shared" si="264"/>
        <v>2.1850900000000002</v>
      </c>
      <c r="K455" s="84">
        <f t="shared" si="264"/>
        <v>2.4052899999999999</v>
      </c>
      <c r="L455" s="84">
        <f t="shared" si="264"/>
        <v>2.4751500000000002</v>
      </c>
      <c r="M455" s="84">
        <f t="shared" si="264"/>
        <v>2.49973</v>
      </c>
      <c r="N455" s="84">
        <f t="shared" si="264"/>
        <v>2.50779</v>
      </c>
      <c r="O455" s="84">
        <f t="shared" si="264"/>
        <v>2.54366</v>
      </c>
      <c r="P455" s="84">
        <f t="shared" si="264"/>
        <v>2.5290400000000002</v>
      </c>
      <c r="Q455" s="84">
        <f t="shared" si="264"/>
        <v>2.5379499999999999</v>
      </c>
      <c r="R455" s="84">
        <f t="shared" si="264"/>
        <v>2.5217999999999998</v>
      </c>
      <c r="S455" s="84">
        <f t="shared" si="264"/>
        <v>2.5121799999999999</v>
      </c>
      <c r="T455" s="84">
        <f t="shared" si="264"/>
        <v>2.5101399999999998</v>
      </c>
      <c r="U455" s="84">
        <f t="shared" si="264"/>
        <v>2.46963</v>
      </c>
      <c r="V455" s="84">
        <f t="shared" si="264"/>
        <v>2.4859900000000001</v>
      </c>
      <c r="W455" s="84">
        <f t="shared" si="264"/>
        <v>2.4979499999999999</v>
      </c>
      <c r="X455" s="84">
        <f t="shared" si="264"/>
        <v>2.5154399999999999</v>
      </c>
      <c r="Y455" s="84">
        <f t="shared" si="264"/>
        <v>2.4716999999999998</v>
      </c>
      <c r="Z455" s="84">
        <f t="shared" si="264"/>
        <v>2.2300300000000002</v>
      </c>
      <c r="AA455" s="84">
        <f t="shared" si="264"/>
        <v>2.0789800000000001</v>
      </c>
    </row>
    <row r="456" spans="1:27" ht="12.75" customHeight="1" outlineLevel="1" x14ac:dyDescent="0.2">
      <c r="A456" s="92" t="s">
        <v>1306</v>
      </c>
      <c r="B456" s="62" t="s">
        <v>231</v>
      </c>
      <c r="C456" s="42" t="s">
        <v>77</v>
      </c>
      <c r="D456" s="43">
        <v>1394.32</v>
      </c>
      <c r="E456" s="43">
        <v>1224.44</v>
      </c>
      <c r="F456" s="43">
        <v>1183.0999999999999</v>
      </c>
      <c r="G456" s="43">
        <v>1174.8900000000001</v>
      </c>
      <c r="H456" s="43">
        <v>1264.19</v>
      </c>
      <c r="I456" s="43">
        <v>1405.23</v>
      </c>
      <c r="J456" s="43">
        <v>1632.76</v>
      </c>
      <c r="K456" s="43">
        <v>1852.96</v>
      </c>
      <c r="L456" s="43">
        <v>1922.82</v>
      </c>
      <c r="M456" s="43">
        <v>1947.4</v>
      </c>
      <c r="N456" s="43">
        <v>1955.46</v>
      </c>
      <c r="O456" s="43">
        <v>1991.33</v>
      </c>
      <c r="P456" s="43">
        <v>1976.71</v>
      </c>
      <c r="Q456" s="43">
        <v>1985.62</v>
      </c>
      <c r="R456" s="43">
        <v>1969.47</v>
      </c>
      <c r="S456" s="43">
        <v>1959.85</v>
      </c>
      <c r="T456" s="43">
        <v>1957.81</v>
      </c>
      <c r="U456" s="43">
        <v>1917.3</v>
      </c>
      <c r="V456" s="43">
        <v>1933.66</v>
      </c>
      <c r="W456" s="43">
        <v>1945.62</v>
      </c>
      <c r="X456" s="43">
        <v>1963.11</v>
      </c>
      <c r="Y456" s="43">
        <v>1919.37</v>
      </c>
      <c r="Z456" s="43">
        <v>1677.7</v>
      </c>
      <c r="AA456" s="43">
        <v>1526.65</v>
      </c>
    </row>
    <row r="457" spans="1:27" ht="12.75" customHeight="1" outlineLevel="1" x14ac:dyDescent="0.2">
      <c r="A457" s="92" t="s">
        <v>1307</v>
      </c>
      <c r="B457" s="62" t="s">
        <v>88</v>
      </c>
      <c r="C457" s="42" t="s">
        <v>77</v>
      </c>
      <c r="D457" s="43">
        <f>$D$327</f>
        <v>217.03</v>
      </c>
      <c r="E457" s="43">
        <f t="shared" ref="E457:AA457" si="265">$D$327</f>
        <v>217.03</v>
      </c>
      <c r="F457" s="43">
        <f t="shared" si="265"/>
        <v>217.03</v>
      </c>
      <c r="G457" s="43">
        <f t="shared" si="265"/>
        <v>217.03</v>
      </c>
      <c r="H457" s="43">
        <f t="shared" si="265"/>
        <v>217.03</v>
      </c>
      <c r="I457" s="43">
        <f t="shared" si="265"/>
        <v>217.03</v>
      </c>
      <c r="J457" s="43">
        <f t="shared" si="265"/>
        <v>217.03</v>
      </c>
      <c r="K457" s="43">
        <f t="shared" si="265"/>
        <v>217.03</v>
      </c>
      <c r="L457" s="43">
        <f t="shared" si="265"/>
        <v>217.03</v>
      </c>
      <c r="M457" s="43">
        <f t="shared" si="265"/>
        <v>217.03</v>
      </c>
      <c r="N457" s="43">
        <f t="shared" si="265"/>
        <v>217.03</v>
      </c>
      <c r="O457" s="43">
        <f t="shared" si="265"/>
        <v>217.03</v>
      </c>
      <c r="P457" s="43">
        <f t="shared" si="265"/>
        <v>217.03</v>
      </c>
      <c r="Q457" s="43">
        <f t="shared" si="265"/>
        <v>217.03</v>
      </c>
      <c r="R457" s="43">
        <f t="shared" si="265"/>
        <v>217.03</v>
      </c>
      <c r="S457" s="43">
        <f t="shared" si="265"/>
        <v>217.03</v>
      </c>
      <c r="T457" s="43">
        <f t="shared" si="265"/>
        <v>217.03</v>
      </c>
      <c r="U457" s="43">
        <f t="shared" si="265"/>
        <v>217.03</v>
      </c>
      <c r="V457" s="43">
        <f t="shared" si="265"/>
        <v>217.03</v>
      </c>
      <c r="W457" s="43">
        <f t="shared" si="265"/>
        <v>217.03</v>
      </c>
      <c r="X457" s="43">
        <f t="shared" si="265"/>
        <v>217.03</v>
      </c>
      <c r="Y457" s="43">
        <f t="shared" si="265"/>
        <v>217.03</v>
      </c>
      <c r="Z457" s="43">
        <f t="shared" si="265"/>
        <v>217.03</v>
      </c>
      <c r="AA457" s="43">
        <f t="shared" si="265"/>
        <v>217.03</v>
      </c>
    </row>
    <row r="458" spans="1:27" ht="12.75" customHeight="1" outlineLevel="1" x14ac:dyDescent="0.2">
      <c r="A458" s="92" t="s">
        <v>1308</v>
      </c>
      <c r="B458" s="62" t="s">
        <v>81</v>
      </c>
      <c r="C458" s="42" t="s">
        <v>77</v>
      </c>
      <c r="D458" s="43">
        <v>4.6100000000000003</v>
      </c>
      <c r="E458" s="43">
        <v>4.6100000000000003</v>
      </c>
      <c r="F458" s="43">
        <v>4.6100000000000003</v>
      </c>
      <c r="G458" s="43">
        <v>4.6100000000000003</v>
      </c>
      <c r="H458" s="43">
        <v>4.6100000000000003</v>
      </c>
      <c r="I458" s="43">
        <v>4.6100000000000003</v>
      </c>
      <c r="J458" s="43">
        <v>4.6100000000000003</v>
      </c>
      <c r="K458" s="43">
        <v>4.6100000000000003</v>
      </c>
      <c r="L458" s="43">
        <v>4.6100000000000003</v>
      </c>
      <c r="M458" s="43">
        <v>4.6100000000000003</v>
      </c>
      <c r="N458" s="43">
        <v>4.6100000000000003</v>
      </c>
      <c r="O458" s="43">
        <v>4.6100000000000003</v>
      </c>
      <c r="P458" s="43">
        <v>4.6100000000000003</v>
      </c>
      <c r="Q458" s="43">
        <v>4.6100000000000003</v>
      </c>
      <c r="R458" s="43">
        <v>4.6100000000000003</v>
      </c>
      <c r="S458" s="43">
        <v>4.6100000000000003</v>
      </c>
      <c r="T458" s="43">
        <v>4.6100000000000003</v>
      </c>
      <c r="U458" s="43">
        <v>4.6100000000000003</v>
      </c>
      <c r="V458" s="43">
        <v>4.6100000000000003</v>
      </c>
      <c r="W458" s="43">
        <v>4.6100000000000003</v>
      </c>
      <c r="X458" s="43">
        <v>4.6100000000000003</v>
      </c>
      <c r="Y458" s="43">
        <v>4.6100000000000003</v>
      </c>
      <c r="Z458" s="43">
        <v>4.6100000000000003</v>
      </c>
      <c r="AA458" s="43">
        <v>4.6100000000000003</v>
      </c>
    </row>
    <row r="459" spans="1:27" ht="12.75" customHeight="1" outlineLevel="1" x14ac:dyDescent="0.2">
      <c r="A459" s="92" t="s">
        <v>1309</v>
      </c>
      <c r="B459" s="62" t="s">
        <v>79</v>
      </c>
      <c r="C459" s="42" t="s">
        <v>77</v>
      </c>
      <c r="D459" s="43">
        <f>$D$11</f>
        <v>330.69</v>
      </c>
      <c r="E459" s="43">
        <f t="shared" ref="E459:AA459" si="266">$D$11</f>
        <v>330.69</v>
      </c>
      <c r="F459" s="43">
        <f t="shared" si="266"/>
        <v>330.69</v>
      </c>
      <c r="G459" s="43">
        <f t="shared" si="266"/>
        <v>330.69</v>
      </c>
      <c r="H459" s="43">
        <f t="shared" si="266"/>
        <v>330.69</v>
      </c>
      <c r="I459" s="43">
        <f t="shared" si="266"/>
        <v>330.69</v>
      </c>
      <c r="J459" s="43">
        <f t="shared" si="266"/>
        <v>330.69</v>
      </c>
      <c r="K459" s="43">
        <f t="shared" si="266"/>
        <v>330.69</v>
      </c>
      <c r="L459" s="43">
        <f t="shared" si="266"/>
        <v>330.69</v>
      </c>
      <c r="M459" s="43">
        <f t="shared" si="266"/>
        <v>330.69</v>
      </c>
      <c r="N459" s="43">
        <f t="shared" si="266"/>
        <v>330.69</v>
      </c>
      <c r="O459" s="43">
        <f t="shared" si="266"/>
        <v>330.69</v>
      </c>
      <c r="P459" s="43">
        <f t="shared" si="266"/>
        <v>330.69</v>
      </c>
      <c r="Q459" s="43">
        <f t="shared" si="266"/>
        <v>330.69</v>
      </c>
      <c r="R459" s="43">
        <f t="shared" si="266"/>
        <v>330.69</v>
      </c>
      <c r="S459" s="43">
        <f t="shared" si="266"/>
        <v>330.69</v>
      </c>
      <c r="T459" s="43">
        <f t="shared" si="266"/>
        <v>330.69</v>
      </c>
      <c r="U459" s="43">
        <f t="shared" si="266"/>
        <v>330.69</v>
      </c>
      <c r="V459" s="43">
        <f t="shared" si="266"/>
        <v>330.69</v>
      </c>
      <c r="W459" s="43">
        <f t="shared" si="266"/>
        <v>330.69</v>
      </c>
      <c r="X459" s="43">
        <f t="shared" si="266"/>
        <v>330.69</v>
      </c>
      <c r="Y459" s="43">
        <f t="shared" si="266"/>
        <v>330.69</v>
      </c>
      <c r="Z459" s="43">
        <f t="shared" si="266"/>
        <v>330.69</v>
      </c>
      <c r="AA459" s="43">
        <f t="shared" si="266"/>
        <v>330.69</v>
      </c>
    </row>
    <row r="460" spans="1:27" x14ac:dyDescent="0.2">
      <c r="A460" s="91" t="s">
        <v>1310</v>
      </c>
      <c r="B460" s="27" t="str">
        <f>"28"&amp;"."&amp;$B$663&amp;"."&amp;$B$664</f>
        <v>28.03.2023</v>
      </c>
      <c r="C460" s="83" t="s">
        <v>74</v>
      </c>
      <c r="D460" s="84">
        <f>ROUND(((D461+D462+D464+D463)/1000),5)</f>
        <v>1.89985</v>
      </c>
      <c r="E460" s="84">
        <f>ROUND(((E461+E462+E464+E463)/1000),5)</f>
        <v>1.7947900000000001</v>
      </c>
      <c r="F460" s="84">
        <f>ROUND(((F461+F462+F464+F463)/1000),5)</f>
        <v>1.72461</v>
      </c>
      <c r="G460" s="84">
        <f t="shared" ref="G460:AA460" si="267">ROUND(((G461+G462+G464+G463)/1000),5)</f>
        <v>1.7313099999999999</v>
      </c>
      <c r="H460" s="84">
        <f t="shared" si="267"/>
        <v>1.80105</v>
      </c>
      <c r="I460" s="84">
        <f t="shared" si="267"/>
        <v>1.9844299999999999</v>
      </c>
      <c r="J460" s="84">
        <f t="shared" si="267"/>
        <v>2.0776500000000002</v>
      </c>
      <c r="K460" s="84">
        <f t="shared" si="267"/>
        <v>2.2924000000000002</v>
      </c>
      <c r="L460" s="84">
        <f t="shared" si="267"/>
        <v>2.4607600000000001</v>
      </c>
      <c r="M460" s="84">
        <f t="shared" si="267"/>
        <v>2.4880300000000002</v>
      </c>
      <c r="N460" s="84">
        <f t="shared" si="267"/>
        <v>2.49553</v>
      </c>
      <c r="O460" s="84">
        <f t="shared" si="267"/>
        <v>2.41995</v>
      </c>
      <c r="P460" s="84">
        <f t="shared" si="267"/>
        <v>2.3867699999999998</v>
      </c>
      <c r="Q460" s="84">
        <f t="shared" si="267"/>
        <v>2.3903300000000001</v>
      </c>
      <c r="R460" s="84">
        <f t="shared" si="267"/>
        <v>2.4016299999999999</v>
      </c>
      <c r="S460" s="84">
        <f t="shared" si="267"/>
        <v>2.3941599999999998</v>
      </c>
      <c r="T460" s="84">
        <f t="shared" si="267"/>
        <v>2.4010099999999999</v>
      </c>
      <c r="U460" s="84">
        <f t="shared" si="267"/>
        <v>2.3697400000000002</v>
      </c>
      <c r="V460" s="84">
        <f t="shared" si="267"/>
        <v>2.3833500000000001</v>
      </c>
      <c r="W460" s="84">
        <f t="shared" si="267"/>
        <v>2.4718499999999999</v>
      </c>
      <c r="X460" s="84">
        <f t="shared" si="267"/>
        <v>2.4974400000000001</v>
      </c>
      <c r="Y460" s="84">
        <f t="shared" si="267"/>
        <v>2.4188299999999998</v>
      </c>
      <c r="Z460" s="84">
        <f t="shared" si="267"/>
        <v>2.2072699999999998</v>
      </c>
      <c r="AA460" s="84">
        <f t="shared" si="267"/>
        <v>2.0127600000000001</v>
      </c>
    </row>
    <row r="461" spans="1:27" ht="12.75" customHeight="1" outlineLevel="1" x14ac:dyDescent="0.2">
      <c r="A461" s="92" t="s">
        <v>1311</v>
      </c>
      <c r="B461" s="62" t="s">
        <v>231</v>
      </c>
      <c r="C461" s="42" t="s">
        <v>77</v>
      </c>
      <c r="D461" s="43">
        <v>1347.52</v>
      </c>
      <c r="E461" s="43">
        <v>1242.46</v>
      </c>
      <c r="F461" s="43">
        <v>1172.28</v>
      </c>
      <c r="G461" s="43">
        <v>1178.98</v>
      </c>
      <c r="H461" s="43">
        <v>1248.72</v>
      </c>
      <c r="I461" s="43">
        <v>1432.1</v>
      </c>
      <c r="J461" s="43">
        <v>1525.32</v>
      </c>
      <c r="K461" s="43">
        <v>1740.07</v>
      </c>
      <c r="L461" s="43">
        <v>1908.43</v>
      </c>
      <c r="M461" s="43">
        <v>1935.7</v>
      </c>
      <c r="N461" s="43">
        <v>1943.2</v>
      </c>
      <c r="O461" s="43">
        <v>1867.62</v>
      </c>
      <c r="P461" s="43">
        <v>1834.44</v>
      </c>
      <c r="Q461" s="43">
        <v>1838</v>
      </c>
      <c r="R461" s="43">
        <v>1849.3</v>
      </c>
      <c r="S461" s="43">
        <v>1841.83</v>
      </c>
      <c r="T461" s="43">
        <v>1848.68</v>
      </c>
      <c r="U461" s="43">
        <v>1817.41</v>
      </c>
      <c r="V461" s="43">
        <v>1831.02</v>
      </c>
      <c r="W461" s="43">
        <v>1919.52</v>
      </c>
      <c r="X461" s="43">
        <v>1945.11</v>
      </c>
      <c r="Y461" s="43">
        <v>1866.5</v>
      </c>
      <c r="Z461" s="43">
        <v>1654.94</v>
      </c>
      <c r="AA461" s="43">
        <v>1460.43</v>
      </c>
    </row>
    <row r="462" spans="1:27" ht="12.75" customHeight="1" outlineLevel="1" x14ac:dyDescent="0.2">
      <c r="A462" s="92" t="s">
        <v>1312</v>
      </c>
      <c r="B462" s="62" t="s">
        <v>88</v>
      </c>
      <c r="C462" s="42" t="s">
        <v>77</v>
      </c>
      <c r="D462" s="43">
        <f>$D$327</f>
        <v>217.03</v>
      </c>
      <c r="E462" s="43">
        <f t="shared" ref="E462:AA462" si="268">$D$327</f>
        <v>217.03</v>
      </c>
      <c r="F462" s="43">
        <f t="shared" si="268"/>
        <v>217.03</v>
      </c>
      <c r="G462" s="43">
        <f t="shared" si="268"/>
        <v>217.03</v>
      </c>
      <c r="H462" s="43">
        <f t="shared" si="268"/>
        <v>217.03</v>
      </c>
      <c r="I462" s="43">
        <f t="shared" si="268"/>
        <v>217.03</v>
      </c>
      <c r="J462" s="43">
        <f t="shared" si="268"/>
        <v>217.03</v>
      </c>
      <c r="K462" s="43">
        <f t="shared" si="268"/>
        <v>217.03</v>
      </c>
      <c r="L462" s="43">
        <f t="shared" si="268"/>
        <v>217.03</v>
      </c>
      <c r="M462" s="43">
        <f t="shared" si="268"/>
        <v>217.03</v>
      </c>
      <c r="N462" s="43">
        <f t="shared" si="268"/>
        <v>217.03</v>
      </c>
      <c r="O462" s="43">
        <f t="shared" si="268"/>
        <v>217.03</v>
      </c>
      <c r="P462" s="43">
        <f t="shared" si="268"/>
        <v>217.03</v>
      </c>
      <c r="Q462" s="43">
        <f t="shared" si="268"/>
        <v>217.03</v>
      </c>
      <c r="R462" s="43">
        <f t="shared" si="268"/>
        <v>217.03</v>
      </c>
      <c r="S462" s="43">
        <f t="shared" si="268"/>
        <v>217.03</v>
      </c>
      <c r="T462" s="43">
        <f t="shared" si="268"/>
        <v>217.03</v>
      </c>
      <c r="U462" s="43">
        <f t="shared" si="268"/>
        <v>217.03</v>
      </c>
      <c r="V462" s="43">
        <f t="shared" si="268"/>
        <v>217.03</v>
      </c>
      <c r="W462" s="43">
        <f t="shared" si="268"/>
        <v>217.03</v>
      </c>
      <c r="X462" s="43">
        <f t="shared" si="268"/>
        <v>217.03</v>
      </c>
      <c r="Y462" s="43">
        <f t="shared" si="268"/>
        <v>217.03</v>
      </c>
      <c r="Z462" s="43">
        <f t="shared" si="268"/>
        <v>217.03</v>
      </c>
      <c r="AA462" s="43">
        <f t="shared" si="268"/>
        <v>217.03</v>
      </c>
    </row>
    <row r="463" spans="1:27" ht="12.75" customHeight="1" outlineLevel="1" x14ac:dyDescent="0.2">
      <c r="A463" s="92" t="s">
        <v>1313</v>
      </c>
      <c r="B463" s="62" t="s">
        <v>81</v>
      </c>
      <c r="C463" s="42" t="s">
        <v>77</v>
      </c>
      <c r="D463" s="43">
        <v>4.6100000000000003</v>
      </c>
      <c r="E463" s="43">
        <v>4.6100000000000003</v>
      </c>
      <c r="F463" s="43">
        <v>4.6100000000000003</v>
      </c>
      <c r="G463" s="43">
        <v>4.6100000000000003</v>
      </c>
      <c r="H463" s="43">
        <v>4.6100000000000003</v>
      </c>
      <c r="I463" s="43">
        <v>4.6100000000000003</v>
      </c>
      <c r="J463" s="43">
        <v>4.6100000000000003</v>
      </c>
      <c r="K463" s="43">
        <v>4.6100000000000003</v>
      </c>
      <c r="L463" s="43">
        <v>4.6100000000000003</v>
      </c>
      <c r="M463" s="43">
        <v>4.6100000000000003</v>
      </c>
      <c r="N463" s="43">
        <v>4.6100000000000003</v>
      </c>
      <c r="O463" s="43">
        <v>4.6100000000000003</v>
      </c>
      <c r="P463" s="43">
        <v>4.6100000000000003</v>
      </c>
      <c r="Q463" s="43">
        <v>4.6100000000000003</v>
      </c>
      <c r="R463" s="43">
        <v>4.6100000000000003</v>
      </c>
      <c r="S463" s="43">
        <v>4.6100000000000003</v>
      </c>
      <c r="T463" s="43">
        <v>4.6100000000000003</v>
      </c>
      <c r="U463" s="43">
        <v>4.6100000000000003</v>
      </c>
      <c r="V463" s="43">
        <v>4.6100000000000003</v>
      </c>
      <c r="W463" s="43">
        <v>4.6100000000000003</v>
      </c>
      <c r="X463" s="43">
        <v>4.6100000000000003</v>
      </c>
      <c r="Y463" s="43">
        <v>4.6100000000000003</v>
      </c>
      <c r="Z463" s="43">
        <v>4.6100000000000003</v>
      </c>
      <c r="AA463" s="43">
        <v>4.6100000000000003</v>
      </c>
    </row>
    <row r="464" spans="1:27" ht="12.75" customHeight="1" outlineLevel="1" x14ac:dyDescent="0.2">
      <c r="A464" s="92" t="s">
        <v>1314</v>
      </c>
      <c r="B464" s="62" t="s">
        <v>79</v>
      </c>
      <c r="C464" s="42" t="s">
        <v>77</v>
      </c>
      <c r="D464" s="43">
        <f>$D$11</f>
        <v>330.69</v>
      </c>
      <c r="E464" s="43">
        <f t="shared" ref="E464:AA464" si="269">$D$11</f>
        <v>330.69</v>
      </c>
      <c r="F464" s="43">
        <f t="shared" si="269"/>
        <v>330.69</v>
      </c>
      <c r="G464" s="43">
        <f t="shared" si="269"/>
        <v>330.69</v>
      </c>
      <c r="H464" s="43">
        <f t="shared" si="269"/>
        <v>330.69</v>
      </c>
      <c r="I464" s="43">
        <f t="shared" si="269"/>
        <v>330.69</v>
      </c>
      <c r="J464" s="43">
        <f t="shared" si="269"/>
        <v>330.69</v>
      </c>
      <c r="K464" s="43">
        <f t="shared" si="269"/>
        <v>330.69</v>
      </c>
      <c r="L464" s="43">
        <f t="shared" si="269"/>
        <v>330.69</v>
      </c>
      <c r="M464" s="43">
        <f t="shared" si="269"/>
        <v>330.69</v>
      </c>
      <c r="N464" s="43">
        <f t="shared" si="269"/>
        <v>330.69</v>
      </c>
      <c r="O464" s="43">
        <f t="shared" si="269"/>
        <v>330.69</v>
      </c>
      <c r="P464" s="43">
        <f t="shared" si="269"/>
        <v>330.69</v>
      </c>
      <c r="Q464" s="43">
        <f t="shared" si="269"/>
        <v>330.69</v>
      </c>
      <c r="R464" s="43">
        <f t="shared" si="269"/>
        <v>330.69</v>
      </c>
      <c r="S464" s="43">
        <f t="shared" si="269"/>
        <v>330.69</v>
      </c>
      <c r="T464" s="43">
        <f t="shared" si="269"/>
        <v>330.69</v>
      </c>
      <c r="U464" s="43">
        <f t="shared" si="269"/>
        <v>330.69</v>
      </c>
      <c r="V464" s="43">
        <f t="shared" si="269"/>
        <v>330.69</v>
      </c>
      <c r="W464" s="43">
        <f t="shared" si="269"/>
        <v>330.69</v>
      </c>
      <c r="X464" s="43">
        <f t="shared" si="269"/>
        <v>330.69</v>
      </c>
      <c r="Y464" s="43">
        <f t="shared" si="269"/>
        <v>330.69</v>
      </c>
      <c r="Z464" s="43">
        <f t="shared" si="269"/>
        <v>330.69</v>
      </c>
      <c r="AA464" s="43">
        <f t="shared" si="269"/>
        <v>330.69</v>
      </c>
    </row>
    <row r="465" spans="1:27" x14ac:dyDescent="0.2">
      <c r="A465" s="91" t="s">
        <v>1315</v>
      </c>
      <c r="B465" s="27" t="str">
        <f>"29"&amp;"."&amp;$B$663&amp;"."&amp;$B$664</f>
        <v>29.03.2023</v>
      </c>
      <c r="C465" s="83" t="s">
        <v>74</v>
      </c>
      <c r="D465" s="84">
        <f>ROUND(((D466+D467+D469+D468)/1000),5)</f>
        <v>1.7184600000000001</v>
      </c>
      <c r="E465" s="84">
        <f>ROUND(((E466+E467+E469+E468)/1000),5)</f>
        <v>1.64774</v>
      </c>
      <c r="F465" s="84">
        <f>ROUND(((F466+F467+F469+F468)/1000),5)</f>
        <v>1.62253</v>
      </c>
      <c r="G465" s="84">
        <f t="shared" ref="G465:AA465" si="270">ROUND(((G466+G467+G469+G468)/1000),5)</f>
        <v>1.6371500000000001</v>
      </c>
      <c r="H465" s="84">
        <f t="shared" si="270"/>
        <v>1.65056</v>
      </c>
      <c r="I465" s="84">
        <f t="shared" si="270"/>
        <v>1.7167600000000001</v>
      </c>
      <c r="J465" s="84">
        <f t="shared" si="270"/>
        <v>1.9487000000000001</v>
      </c>
      <c r="K465" s="84">
        <f t="shared" si="270"/>
        <v>2.0903200000000002</v>
      </c>
      <c r="L465" s="84">
        <f t="shared" si="270"/>
        <v>2.2628900000000001</v>
      </c>
      <c r="M465" s="84">
        <f t="shared" si="270"/>
        <v>2.40341</v>
      </c>
      <c r="N465" s="84">
        <f t="shared" si="270"/>
        <v>2.4218899999999999</v>
      </c>
      <c r="O465" s="84">
        <f t="shared" si="270"/>
        <v>2.4569000000000001</v>
      </c>
      <c r="P465" s="84">
        <f t="shared" si="270"/>
        <v>2.4261499999999998</v>
      </c>
      <c r="Q465" s="84">
        <f t="shared" si="270"/>
        <v>2.4603600000000001</v>
      </c>
      <c r="R465" s="84">
        <f t="shared" si="270"/>
        <v>2.4430100000000001</v>
      </c>
      <c r="S465" s="84">
        <f t="shared" si="270"/>
        <v>2.3938199999999998</v>
      </c>
      <c r="T465" s="84">
        <f t="shared" si="270"/>
        <v>2.2987799999999998</v>
      </c>
      <c r="U465" s="84">
        <f t="shared" si="270"/>
        <v>2.1927099999999999</v>
      </c>
      <c r="V465" s="84">
        <f t="shared" si="270"/>
        <v>2.19658</v>
      </c>
      <c r="W465" s="84">
        <f t="shared" si="270"/>
        <v>2.2642500000000001</v>
      </c>
      <c r="X465" s="84">
        <f t="shared" si="270"/>
        <v>2.2996799999999999</v>
      </c>
      <c r="Y465" s="84">
        <f t="shared" si="270"/>
        <v>2.24987</v>
      </c>
      <c r="Z465" s="84">
        <f t="shared" si="270"/>
        <v>1.9575199999999999</v>
      </c>
      <c r="AA465" s="84">
        <f t="shared" si="270"/>
        <v>1.75183</v>
      </c>
    </row>
    <row r="466" spans="1:27" ht="12.75" customHeight="1" outlineLevel="1" x14ac:dyDescent="0.2">
      <c r="A466" s="92" t="s">
        <v>1316</v>
      </c>
      <c r="B466" s="62" t="s">
        <v>231</v>
      </c>
      <c r="C466" s="42" t="s">
        <v>77</v>
      </c>
      <c r="D466" s="43">
        <v>1166.1300000000001</v>
      </c>
      <c r="E466" s="43">
        <v>1095.4100000000001</v>
      </c>
      <c r="F466" s="43">
        <v>1070.2</v>
      </c>
      <c r="G466" s="43">
        <v>1084.82</v>
      </c>
      <c r="H466" s="43">
        <v>1098.23</v>
      </c>
      <c r="I466" s="43">
        <v>1164.43</v>
      </c>
      <c r="J466" s="43">
        <v>1396.37</v>
      </c>
      <c r="K466" s="43">
        <v>1537.99</v>
      </c>
      <c r="L466" s="43">
        <v>1710.56</v>
      </c>
      <c r="M466" s="43">
        <v>1851.08</v>
      </c>
      <c r="N466" s="43">
        <v>1869.56</v>
      </c>
      <c r="O466" s="43">
        <v>1904.57</v>
      </c>
      <c r="P466" s="43">
        <v>1873.82</v>
      </c>
      <c r="Q466" s="43">
        <v>1908.03</v>
      </c>
      <c r="R466" s="43">
        <v>1890.68</v>
      </c>
      <c r="S466" s="43">
        <v>1841.49</v>
      </c>
      <c r="T466" s="43">
        <v>1746.45</v>
      </c>
      <c r="U466" s="43">
        <v>1640.38</v>
      </c>
      <c r="V466" s="43">
        <v>1644.25</v>
      </c>
      <c r="W466" s="43">
        <v>1711.92</v>
      </c>
      <c r="X466" s="43">
        <v>1747.35</v>
      </c>
      <c r="Y466" s="43">
        <v>1697.54</v>
      </c>
      <c r="Z466" s="43">
        <v>1405.19</v>
      </c>
      <c r="AA466" s="43">
        <v>1199.5</v>
      </c>
    </row>
    <row r="467" spans="1:27" ht="12.75" customHeight="1" outlineLevel="1" x14ac:dyDescent="0.2">
      <c r="A467" s="92" t="s">
        <v>1317</v>
      </c>
      <c r="B467" s="62" t="s">
        <v>88</v>
      </c>
      <c r="C467" s="42" t="s">
        <v>77</v>
      </c>
      <c r="D467" s="43">
        <f>$D$327</f>
        <v>217.03</v>
      </c>
      <c r="E467" s="43">
        <f t="shared" ref="E467:AA467" si="271">$D$327</f>
        <v>217.03</v>
      </c>
      <c r="F467" s="43">
        <f t="shared" si="271"/>
        <v>217.03</v>
      </c>
      <c r="G467" s="43">
        <f t="shared" si="271"/>
        <v>217.03</v>
      </c>
      <c r="H467" s="43">
        <f t="shared" si="271"/>
        <v>217.03</v>
      </c>
      <c r="I467" s="43">
        <f t="shared" si="271"/>
        <v>217.03</v>
      </c>
      <c r="J467" s="43">
        <f t="shared" si="271"/>
        <v>217.03</v>
      </c>
      <c r="K467" s="43">
        <f t="shared" si="271"/>
        <v>217.03</v>
      </c>
      <c r="L467" s="43">
        <f t="shared" si="271"/>
        <v>217.03</v>
      </c>
      <c r="M467" s="43">
        <f t="shared" si="271"/>
        <v>217.03</v>
      </c>
      <c r="N467" s="43">
        <f t="shared" si="271"/>
        <v>217.03</v>
      </c>
      <c r="O467" s="43">
        <f t="shared" si="271"/>
        <v>217.03</v>
      </c>
      <c r="P467" s="43">
        <f t="shared" si="271"/>
        <v>217.03</v>
      </c>
      <c r="Q467" s="43">
        <f t="shared" si="271"/>
        <v>217.03</v>
      </c>
      <c r="R467" s="43">
        <f t="shared" si="271"/>
        <v>217.03</v>
      </c>
      <c r="S467" s="43">
        <f t="shared" si="271"/>
        <v>217.03</v>
      </c>
      <c r="T467" s="43">
        <f t="shared" si="271"/>
        <v>217.03</v>
      </c>
      <c r="U467" s="43">
        <f t="shared" si="271"/>
        <v>217.03</v>
      </c>
      <c r="V467" s="43">
        <f t="shared" si="271"/>
        <v>217.03</v>
      </c>
      <c r="W467" s="43">
        <f t="shared" si="271"/>
        <v>217.03</v>
      </c>
      <c r="X467" s="43">
        <f t="shared" si="271"/>
        <v>217.03</v>
      </c>
      <c r="Y467" s="43">
        <f t="shared" si="271"/>
        <v>217.03</v>
      </c>
      <c r="Z467" s="43">
        <f t="shared" si="271"/>
        <v>217.03</v>
      </c>
      <c r="AA467" s="43">
        <f t="shared" si="271"/>
        <v>217.03</v>
      </c>
    </row>
    <row r="468" spans="1:27" ht="12.75" customHeight="1" outlineLevel="1" x14ac:dyDescent="0.2">
      <c r="A468" s="92" t="s">
        <v>1318</v>
      </c>
      <c r="B468" s="62" t="s">
        <v>81</v>
      </c>
      <c r="C468" s="42" t="s">
        <v>77</v>
      </c>
      <c r="D468" s="43">
        <v>4.6100000000000003</v>
      </c>
      <c r="E468" s="43">
        <v>4.6100000000000003</v>
      </c>
      <c r="F468" s="43">
        <v>4.6100000000000003</v>
      </c>
      <c r="G468" s="43">
        <v>4.6100000000000003</v>
      </c>
      <c r="H468" s="43">
        <v>4.6100000000000003</v>
      </c>
      <c r="I468" s="43">
        <v>4.6100000000000003</v>
      </c>
      <c r="J468" s="43">
        <v>4.6100000000000003</v>
      </c>
      <c r="K468" s="43">
        <v>4.6100000000000003</v>
      </c>
      <c r="L468" s="43">
        <v>4.6100000000000003</v>
      </c>
      <c r="M468" s="43">
        <v>4.6100000000000003</v>
      </c>
      <c r="N468" s="43">
        <v>4.6100000000000003</v>
      </c>
      <c r="O468" s="43">
        <v>4.6100000000000003</v>
      </c>
      <c r="P468" s="43">
        <v>4.6100000000000003</v>
      </c>
      <c r="Q468" s="43">
        <v>4.6100000000000003</v>
      </c>
      <c r="R468" s="43">
        <v>4.6100000000000003</v>
      </c>
      <c r="S468" s="43">
        <v>4.6100000000000003</v>
      </c>
      <c r="T468" s="43">
        <v>4.6100000000000003</v>
      </c>
      <c r="U468" s="43">
        <v>4.6100000000000003</v>
      </c>
      <c r="V468" s="43">
        <v>4.6100000000000003</v>
      </c>
      <c r="W468" s="43">
        <v>4.6100000000000003</v>
      </c>
      <c r="X468" s="43">
        <v>4.6100000000000003</v>
      </c>
      <c r="Y468" s="43">
        <v>4.6100000000000003</v>
      </c>
      <c r="Z468" s="43">
        <v>4.6100000000000003</v>
      </c>
      <c r="AA468" s="43">
        <v>4.6100000000000003</v>
      </c>
    </row>
    <row r="469" spans="1:27" ht="12.75" customHeight="1" outlineLevel="1" x14ac:dyDescent="0.2">
      <c r="A469" s="92" t="s">
        <v>1319</v>
      </c>
      <c r="B469" s="62" t="s">
        <v>79</v>
      </c>
      <c r="C469" s="42" t="s">
        <v>77</v>
      </c>
      <c r="D469" s="43">
        <f>$D$11</f>
        <v>330.69</v>
      </c>
      <c r="E469" s="43">
        <f t="shared" ref="E469:AA469" si="272">$D$11</f>
        <v>330.69</v>
      </c>
      <c r="F469" s="43">
        <f t="shared" si="272"/>
        <v>330.69</v>
      </c>
      <c r="G469" s="43">
        <f t="shared" si="272"/>
        <v>330.69</v>
      </c>
      <c r="H469" s="43">
        <f t="shared" si="272"/>
        <v>330.69</v>
      </c>
      <c r="I469" s="43">
        <f t="shared" si="272"/>
        <v>330.69</v>
      </c>
      <c r="J469" s="43">
        <f t="shared" si="272"/>
        <v>330.69</v>
      </c>
      <c r="K469" s="43">
        <f t="shared" si="272"/>
        <v>330.69</v>
      </c>
      <c r="L469" s="43">
        <f t="shared" si="272"/>
        <v>330.69</v>
      </c>
      <c r="M469" s="43">
        <f t="shared" si="272"/>
        <v>330.69</v>
      </c>
      <c r="N469" s="43">
        <f t="shared" si="272"/>
        <v>330.69</v>
      </c>
      <c r="O469" s="43">
        <f t="shared" si="272"/>
        <v>330.69</v>
      </c>
      <c r="P469" s="43">
        <f t="shared" si="272"/>
        <v>330.69</v>
      </c>
      <c r="Q469" s="43">
        <f t="shared" si="272"/>
        <v>330.69</v>
      </c>
      <c r="R469" s="43">
        <f t="shared" si="272"/>
        <v>330.69</v>
      </c>
      <c r="S469" s="43">
        <f t="shared" si="272"/>
        <v>330.69</v>
      </c>
      <c r="T469" s="43">
        <f t="shared" si="272"/>
        <v>330.69</v>
      </c>
      <c r="U469" s="43">
        <f t="shared" si="272"/>
        <v>330.69</v>
      </c>
      <c r="V469" s="43">
        <f t="shared" si="272"/>
        <v>330.69</v>
      </c>
      <c r="W469" s="43">
        <f t="shared" si="272"/>
        <v>330.69</v>
      </c>
      <c r="X469" s="43">
        <f t="shared" si="272"/>
        <v>330.69</v>
      </c>
      <c r="Y469" s="43">
        <f t="shared" si="272"/>
        <v>330.69</v>
      </c>
      <c r="Z469" s="43">
        <f t="shared" si="272"/>
        <v>330.69</v>
      </c>
      <c r="AA469" s="43">
        <f t="shared" si="272"/>
        <v>330.69</v>
      </c>
    </row>
    <row r="470" spans="1:27" x14ac:dyDescent="0.2">
      <c r="A470" s="91" t="s">
        <v>1320</v>
      </c>
      <c r="B470" s="27" t="str">
        <f>"30"&amp;"."&amp;$B$663&amp;"."&amp;$B$664</f>
        <v>30.03.2023</v>
      </c>
      <c r="C470" s="83" t="s">
        <v>74</v>
      </c>
      <c r="D470" s="84">
        <f>ROUND(((D471+D472+D474+D473)/1000),5)</f>
        <v>1.6679299999999999</v>
      </c>
      <c r="E470" s="84">
        <f>ROUND(((E471+E472+E474+E473)/1000),5)</f>
        <v>1.56999</v>
      </c>
      <c r="F470" s="84">
        <f>ROUND(((F471+F472+F474+F473)/1000),5)</f>
        <v>1.5349600000000001</v>
      </c>
      <c r="G470" s="84">
        <f t="shared" ref="G470:AA470" si="273">ROUND(((G471+G472+G474+G473)/1000),5)</f>
        <v>1.5364100000000001</v>
      </c>
      <c r="H470" s="84">
        <f t="shared" si="273"/>
        <v>1.56697</v>
      </c>
      <c r="I470" s="84">
        <f t="shared" si="273"/>
        <v>1.6513199999999999</v>
      </c>
      <c r="J470" s="84">
        <f t="shared" si="273"/>
        <v>1.8317399999999999</v>
      </c>
      <c r="K470" s="84">
        <f t="shared" si="273"/>
        <v>2.0579399999999999</v>
      </c>
      <c r="L470" s="84">
        <f t="shared" si="273"/>
        <v>2.17584</v>
      </c>
      <c r="M470" s="84">
        <f t="shared" si="273"/>
        <v>2.3048799999999998</v>
      </c>
      <c r="N470" s="84">
        <f t="shared" si="273"/>
        <v>2.30063</v>
      </c>
      <c r="O470" s="84">
        <f t="shared" si="273"/>
        <v>2.3121100000000001</v>
      </c>
      <c r="P470" s="84">
        <f t="shared" si="273"/>
        <v>2.3115000000000001</v>
      </c>
      <c r="Q470" s="84">
        <f t="shared" si="273"/>
        <v>2.3108200000000001</v>
      </c>
      <c r="R470" s="84">
        <f t="shared" si="273"/>
        <v>2.27034</v>
      </c>
      <c r="S470" s="84">
        <f t="shared" si="273"/>
        <v>2.2380900000000001</v>
      </c>
      <c r="T470" s="84">
        <f t="shared" si="273"/>
        <v>2.2088299999999998</v>
      </c>
      <c r="U470" s="84">
        <f t="shared" si="273"/>
        <v>2.1742499999999998</v>
      </c>
      <c r="V470" s="84">
        <f t="shared" si="273"/>
        <v>2.1844399999999999</v>
      </c>
      <c r="W470" s="84">
        <f t="shared" si="273"/>
        <v>2.2569499999999998</v>
      </c>
      <c r="X470" s="84">
        <f t="shared" si="273"/>
        <v>2.3079800000000001</v>
      </c>
      <c r="Y470" s="84">
        <f t="shared" si="273"/>
        <v>2.2012499999999999</v>
      </c>
      <c r="Z470" s="84">
        <f t="shared" si="273"/>
        <v>1.95383</v>
      </c>
      <c r="AA470" s="84">
        <f t="shared" si="273"/>
        <v>1.7173400000000001</v>
      </c>
    </row>
    <row r="471" spans="1:27" ht="12.75" customHeight="1" outlineLevel="1" x14ac:dyDescent="0.2">
      <c r="A471" s="92" t="s">
        <v>1321</v>
      </c>
      <c r="B471" s="62" t="s">
        <v>231</v>
      </c>
      <c r="C471" s="42" t="s">
        <v>77</v>
      </c>
      <c r="D471" s="43">
        <v>1115.5999999999999</v>
      </c>
      <c r="E471" s="43">
        <v>1017.66</v>
      </c>
      <c r="F471" s="43">
        <v>982.63</v>
      </c>
      <c r="G471" s="43">
        <v>984.08</v>
      </c>
      <c r="H471" s="43">
        <v>1014.64</v>
      </c>
      <c r="I471" s="43">
        <v>1098.99</v>
      </c>
      <c r="J471" s="43">
        <v>1279.4100000000001</v>
      </c>
      <c r="K471" s="43">
        <v>1505.61</v>
      </c>
      <c r="L471" s="43">
        <v>1623.51</v>
      </c>
      <c r="M471" s="43">
        <v>1752.55</v>
      </c>
      <c r="N471" s="43">
        <v>1748.3</v>
      </c>
      <c r="O471" s="43">
        <v>1759.78</v>
      </c>
      <c r="P471" s="43">
        <v>1759.17</v>
      </c>
      <c r="Q471" s="43">
        <v>1758.49</v>
      </c>
      <c r="R471" s="43">
        <v>1718.01</v>
      </c>
      <c r="S471" s="43">
        <v>1685.76</v>
      </c>
      <c r="T471" s="43">
        <v>1656.5</v>
      </c>
      <c r="U471" s="43">
        <v>1621.92</v>
      </c>
      <c r="V471" s="43">
        <v>1632.11</v>
      </c>
      <c r="W471" s="43">
        <v>1704.62</v>
      </c>
      <c r="X471" s="43">
        <v>1755.65</v>
      </c>
      <c r="Y471" s="43">
        <v>1648.92</v>
      </c>
      <c r="Z471" s="43">
        <v>1401.5</v>
      </c>
      <c r="AA471" s="43">
        <v>1165.01</v>
      </c>
    </row>
    <row r="472" spans="1:27" ht="12.75" customHeight="1" outlineLevel="1" x14ac:dyDescent="0.2">
      <c r="A472" s="92" t="s">
        <v>1322</v>
      </c>
      <c r="B472" s="62" t="s">
        <v>88</v>
      </c>
      <c r="C472" s="42" t="s">
        <v>77</v>
      </c>
      <c r="D472" s="43">
        <f>$D$327</f>
        <v>217.03</v>
      </c>
      <c r="E472" s="43">
        <f t="shared" ref="E472:AA472" si="274">$D$327</f>
        <v>217.03</v>
      </c>
      <c r="F472" s="43">
        <f t="shared" si="274"/>
        <v>217.03</v>
      </c>
      <c r="G472" s="43">
        <f t="shared" si="274"/>
        <v>217.03</v>
      </c>
      <c r="H472" s="43">
        <f t="shared" si="274"/>
        <v>217.03</v>
      </c>
      <c r="I472" s="43">
        <f t="shared" si="274"/>
        <v>217.03</v>
      </c>
      <c r="J472" s="43">
        <f t="shared" si="274"/>
        <v>217.03</v>
      </c>
      <c r="K472" s="43">
        <f t="shared" si="274"/>
        <v>217.03</v>
      </c>
      <c r="L472" s="43">
        <f t="shared" si="274"/>
        <v>217.03</v>
      </c>
      <c r="M472" s="43">
        <f t="shared" si="274"/>
        <v>217.03</v>
      </c>
      <c r="N472" s="43">
        <f t="shared" si="274"/>
        <v>217.03</v>
      </c>
      <c r="O472" s="43">
        <f t="shared" si="274"/>
        <v>217.03</v>
      </c>
      <c r="P472" s="43">
        <f t="shared" si="274"/>
        <v>217.03</v>
      </c>
      <c r="Q472" s="43">
        <f t="shared" si="274"/>
        <v>217.03</v>
      </c>
      <c r="R472" s="43">
        <f t="shared" si="274"/>
        <v>217.03</v>
      </c>
      <c r="S472" s="43">
        <f t="shared" si="274"/>
        <v>217.03</v>
      </c>
      <c r="T472" s="43">
        <f t="shared" si="274"/>
        <v>217.03</v>
      </c>
      <c r="U472" s="43">
        <f t="shared" si="274"/>
        <v>217.03</v>
      </c>
      <c r="V472" s="43">
        <f t="shared" si="274"/>
        <v>217.03</v>
      </c>
      <c r="W472" s="43">
        <f t="shared" si="274"/>
        <v>217.03</v>
      </c>
      <c r="X472" s="43">
        <f t="shared" si="274"/>
        <v>217.03</v>
      </c>
      <c r="Y472" s="43">
        <f t="shared" si="274"/>
        <v>217.03</v>
      </c>
      <c r="Z472" s="43">
        <f t="shared" si="274"/>
        <v>217.03</v>
      </c>
      <c r="AA472" s="43">
        <f t="shared" si="274"/>
        <v>217.03</v>
      </c>
    </row>
    <row r="473" spans="1:27" ht="12.75" customHeight="1" outlineLevel="1" x14ac:dyDescent="0.2">
      <c r="A473" s="92" t="s">
        <v>1323</v>
      </c>
      <c r="B473" s="62" t="s">
        <v>81</v>
      </c>
      <c r="C473" s="42" t="s">
        <v>77</v>
      </c>
      <c r="D473" s="43">
        <v>4.6100000000000003</v>
      </c>
      <c r="E473" s="43">
        <v>4.6100000000000003</v>
      </c>
      <c r="F473" s="43">
        <v>4.6100000000000003</v>
      </c>
      <c r="G473" s="43">
        <v>4.6100000000000003</v>
      </c>
      <c r="H473" s="43">
        <v>4.6100000000000003</v>
      </c>
      <c r="I473" s="43">
        <v>4.6100000000000003</v>
      </c>
      <c r="J473" s="43">
        <v>4.6100000000000003</v>
      </c>
      <c r="K473" s="43">
        <v>4.6100000000000003</v>
      </c>
      <c r="L473" s="43">
        <v>4.6100000000000003</v>
      </c>
      <c r="M473" s="43">
        <v>4.6100000000000003</v>
      </c>
      <c r="N473" s="43">
        <v>4.6100000000000003</v>
      </c>
      <c r="O473" s="43">
        <v>4.6100000000000003</v>
      </c>
      <c r="P473" s="43">
        <v>4.6100000000000003</v>
      </c>
      <c r="Q473" s="43">
        <v>4.6100000000000003</v>
      </c>
      <c r="R473" s="43">
        <v>4.6100000000000003</v>
      </c>
      <c r="S473" s="43">
        <v>4.6100000000000003</v>
      </c>
      <c r="T473" s="43">
        <v>4.6100000000000003</v>
      </c>
      <c r="U473" s="43">
        <v>4.6100000000000003</v>
      </c>
      <c r="V473" s="43">
        <v>4.6100000000000003</v>
      </c>
      <c r="W473" s="43">
        <v>4.6100000000000003</v>
      </c>
      <c r="X473" s="43">
        <v>4.6100000000000003</v>
      </c>
      <c r="Y473" s="43">
        <v>4.6100000000000003</v>
      </c>
      <c r="Z473" s="43">
        <v>4.6100000000000003</v>
      </c>
      <c r="AA473" s="43">
        <v>4.6100000000000003</v>
      </c>
    </row>
    <row r="474" spans="1:27" ht="12.75" customHeight="1" outlineLevel="1" x14ac:dyDescent="0.2">
      <c r="A474" s="92" t="s">
        <v>1324</v>
      </c>
      <c r="B474" s="62" t="s">
        <v>79</v>
      </c>
      <c r="C474" s="42" t="s">
        <v>77</v>
      </c>
      <c r="D474" s="43">
        <f>$D$11</f>
        <v>330.69</v>
      </c>
      <c r="E474" s="43">
        <f t="shared" ref="E474:AA474" si="275">$D$11</f>
        <v>330.69</v>
      </c>
      <c r="F474" s="43">
        <f t="shared" si="275"/>
        <v>330.69</v>
      </c>
      <c r="G474" s="43">
        <f t="shared" si="275"/>
        <v>330.69</v>
      </c>
      <c r="H474" s="43">
        <f t="shared" si="275"/>
        <v>330.69</v>
      </c>
      <c r="I474" s="43">
        <f t="shared" si="275"/>
        <v>330.69</v>
      </c>
      <c r="J474" s="43">
        <f t="shared" si="275"/>
        <v>330.69</v>
      </c>
      <c r="K474" s="43">
        <f t="shared" si="275"/>
        <v>330.69</v>
      </c>
      <c r="L474" s="43">
        <f t="shared" si="275"/>
        <v>330.69</v>
      </c>
      <c r="M474" s="43">
        <f t="shared" si="275"/>
        <v>330.69</v>
      </c>
      <c r="N474" s="43">
        <f t="shared" si="275"/>
        <v>330.69</v>
      </c>
      <c r="O474" s="43">
        <f t="shared" si="275"/>
        <v>330.69</v>
      </c>
      <c r="P474" s="43">
        <f t="shared" si="275"/>
        <v>330.69</v>
      </c>
      <c r="Q474" s="43">
        <f t="shared" si="275"/>
        <v>330.69</v>
      </c>
      <c r="R474" s="43">
        <f t="shared" si="275"/>
        <v>330.69</v>
      </c>
      <c r="S474" s="43">
        <f t="shared" si="275"/>
        <v>330.69</v>
      </c>
      <c r="T474" s="43">
        <f t="shared" si="275"/>
        <v>330.69</v>
      </c>
      <c r="U474" s="43">
        <f t="shared" si="275"/>
        <v>330.69</v>
      </c>
      <c r="V474" s="43">
        <f t="shared" si="275"/>
        <v>330.69</v>
      </c>
      <c r="W474" s="43">
        <f t="shared" si="275"/>
        <v>330.69</v>
      </c>
      <c r="X474" s="43">
        <f t="shared" si="275"/>
        <v>330.69</v>
      </c>
      <c r="Y474" s="43">
        <f t="shared" si="275"/>
        <v>330.69</v>
      </c>
      <c r="Z474" s="43">
        <f t="shared" si="275"/>
        <v>330.69</v>
      </c>
      <c r="AA474" s="43">
        <f t="shared" si="275"/>
        <v>330.69</v>
      </c>
    </row>
    <row r="475" spans="1:27" x14ac:dyDescent="0.2">
      <c r="A475" s="91" t="s">
        <v>1325</v>
      </c>
      <c r="B475" s="27" t="str">
        <f>"31"&amp;"."&amp;$B$663&amp;"."&amp;$B$664</f>
        <v>31.03.2023</v>
      </c>
      <c r="C475" s="83" t="s">
        <v>74</v>
      </c>
      <c r="D475" s="84">
        <f>ROUND(((D476+D477+D479+D478)/1000),5)</f>
        <v>1.6883600000000001</v>
      </c>
      <c r="E475" s="84">
        <f>ROUND(((E476+E477+E479+E478)/1000),5)</f>
        <v>1.6307700000000001</v>
      </c>
      <c r="F475" s="84">
        <f>ROUND(((F476+F477+F479+F478)/1000),5)</f>
        <v>1.5781799999999999</v>
      </c>
      <c r="G475" s="84">
        <f t="shared" ref="G475:AA475" si="276">ROUND(((G476+G477+G479+G478)/1000),5)</f>
        <v>1.59188</v>
      </c>
      <c r="H475" s="84">
        <f t="shared" si="276"/>
        <v>1.6423700000000001</v>
      </c>
      <c r="I475" s="84">
        <f t="shared" si="276"/>
        <v>1.71539</v>
      </c>
      <c r="J475" s="84">
        <f t="shared" si="276"/>
        <v>1.94113</v>
      </c>
      <c r="K475" s="84">
        <f t="shared" si="276"/>
        <v>2.0815000000000001</v>
      </c>
      <c r="L475" s="84">
        <f t="shared" si="276"/>
        <v>2.3113199999999998</v>
      </c>
      <c r="M475" s="84">
        <f t="shared" si="276"/>
        <v>2.4261400000000002</v>
      </c>
      <c r="N475" s="84">
        <f t="shared" si="276"/>
        <v>2.4349599999999998</v>
      </c>
      <c r="O475" s="84">
        <f t="shared" si="276"/>
        <v>2.4662000000000002</v>
      </c>
      <c r="P475" s="84">
        <f t="shared" si="276"/>
        <v>2.4218700000000002</v>
      </c>
      <c r="Q475" s="84">
        <f t="shared" si="276"/>
        <v>2.43344</v>
      </c>
      <c r="R475" s="84">
        <f t="shared" si="276"/>
        <v>2.4347599999999998</v>
      </c>
      <c r="S475" s="84">
        <f t="shared" si="276"/>
        <v>2.3794400000000002</v>
      </c>
      <c r="T475" s="84">
        <f t="shared" si="276"/>
        <v>2.3221599999999998</v>
      </c>
      <c r="U475" s="84">
        <f t="shared" si="276"/>
        <v>2.2302599999999999</v>
      </c>
      <c r="V475" s="84">
        <f t="shared" si="276"/>
        <v>2.23529</v>
      </c>
      <c r="W475" s="84">
        <f t="shared" si="276"/>
        <v>2.2851300000000001</v>
      </c>
      <c r="X475" s="84">
        <f t="shared" si="276"/>
        <v>2.3267600000000002</v>
      </c>
      <c r="Y475" s="84">
        <f t="shared" si="276"/>
        <v>2.24946</v>
      </c>
      <c r="Z475" s="84">
        <f t="shared" si="276"/>
        <v>2.1271300000000002</v>
      </c>
      <c r="AA475" s="84">
        <f t="shared" si="276"/>
        <v>1.95468</v>
      </c>
    </row>
    <row r="476" spans="1:27" ht="12.75" customHeight="1" outlineLevel="1" x14ac:dyDescent="0.2">
      <c r="A476" s="92" t="s">
        <v>1326</v>
      </c>
      <c r="B476" s="62" t="s">
        <v>231</v>
      </c>
      <c r="C476" s="42" t="s">
        <v>77</v>
      </c>
      <c r="D476" s="43">
        <v>1136.03</v>
      </c>
      <c r="E476" s="43">
        <v>1078.44</v>
      </c>
      <c r="F476" s="43">
        <v>1025.8499999999999</v>
      </c>
      <c r="G476" s="43">
        <v>1039.55</v>
      </c>
      <c r="H476" s="43">
        <v>1090.04</v>
      </c>
      <c r="I476" s="43">
        <v>1163.06</v>
      </c>
      <c r="J476" s="43">
        <v>1388.8</v>
      </c>
      <c r="K476" s="43">
        <v>1529.17</v>
      </c>
      <c r="L476" s="43">
        <v>1758.99</v>
      </c>
      <c r="M476" s="43">
        <v>1873.81</v>
      </c>
      <c r="N476" s="43">
        <v>1882.63</v>
      </c>
      <c r="O476" s="43">
        <v>1913.87</v>
      </c>
      <c r="P476" s="43">
        <v>1869.54</v>
      </c>
      <c r="Q476" s="43">
        <v>1881.11</v>
      </c>
      <c r="R476" s="43">
        <v>1882.43</v>
      </c>
      <c r="S476" s="43">
        <v>1827.11</v>
      </c>
      <c r="T476" s="43">
        <v>1769.83</v>
      </c>
      <c r="U476" s="43">
        <v>1677.93</v>
      </c>
      <c r="V476" s="43">
        <v>1682.96</v>
      </c>
      <c r="W476" s="43">
        <v>1732.8</v>
      </c>
      <c r="X476" s="43">
        <v>1774.43</v>
      </c>
      <c r="Y476" s="43">
        <v>1697.13</v>
      </c>
      <c r="Z476" s="43">
        <v>1574.8</v>
      </c>
      <c r="AA476" s="43">
        <v>1402.35</v>
      </c>
    </row>
    <row r="477" spans="1:27" ht="12.75" customHeight="1" outlineLevel="1" x14ac:dyDescent="0.2">
      <c r="A477" s="92" t="s">
        <v>1327</v>
      </c>
      <c r="B477" s="62" t="s">
        <v>88</v>
      </c>
      <c r="C477" s="42" t="s">
        <v>77</v>
      </c>
      <c r="D477" s="43">
        <f>$D$327</f>
        <v>217.03</v>
      </c>
      <c r="E477" s="43">
        <f t="shared" ref="E477:AA477" si="277">$D$327</f>
        <v>217.03</v>
      </c>
      <c r="F477" s="43">
        <f t="shared" si="277"/>
        <v>217.03</v>
      </c>
      <c r="G477" s="43">
        <f t="shared" si="277"/>
        <v>217.03</v>
      </c>
      <c r="H477" s="43">
        <f t="shared" si="277"/>
        <v>217.03</v>
      </c>
      <c r="I477" s="43">
        <f t="shared" si="277"/>
        <v>217.03</v>
      </c>
      <c r="J477" s="43">
        <f t="shared" si="277"/>
        <v>217.03</v>
      </c>
      <c r="K477" s="43">
        <f t="shared" si="277"/>
        <v>217.03</v>
      </c>
      <c r="L477" s="43">
        <f t="shared" si="277"/>
        <v>217.03</v>
      </c>
      <c r="M477" s="43">
        <f t="shared" si="277"/>
        <v>217.03</v>
      </c>
      <c r="N477" s="43">
        <f t="shared" si="277"/>
        <v>217.03</v>
      </c>
      <c r="O477" s="43">
        <f t="shared" si="277"/>
        <v>217.03</v>
      </c>
      <c r="P477" s="43">
        <f t="shared" si="277"/>
        <v>217.03</v>
      </c>
      <c r="Q477" s="43">
        <f t="shared" si="277"/>
        <v>217.03</v>
      </c>
      <c r="R477" s="43">
        <f t="shared" si="277"/>
        <v>217.03</v>
      </c>
      <c r="S477" s="43">
        <f t="shared" si="277"/>
        <v>217.03</v>
      </c>
      <c r="T477" s="43">
        <f t="shared" si="277"/>
        <v>217.03</v>
      </c>
      <c r="U477" s="43">
        <f t="shared" si="277"/>
        <v>217.03</v>
      </c>
      <c r="V477" s="43">
        <f t="shared" si="277"/>
        <v>217.03</v>
      </c>
      <c r="W477" s="43">
        <f t="shared" si="277"/>
        <v>217.03</v>
      </c>
      <c r="X477" s="43">
        <f t="shared" si="277"/>
        <v>217.03</v>
      </c>
      <c r="Y477" s="43">
        <f t="shared" si="277"/>
        <v>217.03</v>
      </c>
      <c r="Z477" s="43">
        <f t="shared" si="277"/>
        <v>217.03</v>
      </c>
      <c r="AA477" s="43">
        <f t="shared" si="277"/>
        <v>217.03</v>
      </c>
    </row>
    <row r="478" spans="1:27" ht="12.75" customHeight="1" outlineLevel="1" x14ac:dyDescent="0.2">
      <c r="A478" s="92" t="s">
        <v>1328</v>
      </c>
      <c r="B478" s="62" t="s">
        <v>81</v>
      </c>
      <c r="C478" s="42" t="s">
        <v>77</v>
      </c>
      <c r="D478" s="43">
        <v>4.6100000000000003</v>
      </c>
      <c r="E478" s="43">
        <v>4.6100000000000003</v>
      </c>
      <c r="F478" s="43">
        <v>4.6100000000000003</v>
      </c>
      <c r="G478" s="43">
        <v>4.6100000000000003</v>
      </c>
      <c r="H478" s="43">
        <v>4.6100000000000003</v>
      </c>
      <c r="I478" s="43">
        <v>4.6100000000000003</v>
      </c>
      <c r="J478" s="43">
        <v>4.6100000000000003</v>
      </c>
      <c r="K478" s="43">
        <v>4.6100000000000003</v>
      </c>
      <c r="L478" s="43">
        <v>4.6100000000000003</v>
      </c>
      <c r="M478" s="43">
        <v>4.6100000000000003</v>
      </c>
      <c r="N478" s="43">
        <v>4.6100000000000003</v>
      </c>
      <c r="O478" s="43">
        <v>4.6100000000000003</v>
      </c>
      <c r="P478" s="43">
        <v>4.6100000000000003</v>
      </c>
      <c r="Q478" s="43">
        <v>4.6100000000000003</v>
      </c>
      <c r="R478" s="43">
        <v>4.6100000000000003</v>
      </c>
      <c r="S478" s="43">
        <v>4.6100000000000003</v>
      </c>
      <c r="T478" s="43">
        <v>4.6100000000000003</v>
      </c>
      <c r="U478" s="43">
        <v>4.6100000000000003</v>
      </c>
      <c r="V478" s="43">
        <v>4.6100000000000003</v>
      </c>
      <c r="W478" s="43">
        <v>4.6100000000000003</v>
      </c>
      <c r="X478" s="43">
        <v>4.6100000000000003</v>
      </c>
      <c r="Y478" s="43">
        <v>4.6100000000000003</v>
      </c>
      <c r="Z478" s="43">
        <v>4.6100000000000003</v>
      </c>
      <c r="AA478" s="43">
        <v>4.6100000000000003</v>
      </c>
    </row>
    <row r="479" spans="1:27" ht="12.75" customHeight="1" outlineLevel="1" x14ac:dyDescent="0.2">
      <c r="A479" s="92" t="s">
        <v>1329</v>
      </c>
      <c r="B479" s="62" t="s">
        <v>79</v>
      </c>
      <c r="C479" s="42" t="s">
        <v>77</v>
      </c>
      <c r="D479" s="43">
        <f>$D$11</f>
        <v>330.69</v>
      </c>
      <c r="E479" s="43">
        <f t="shared" ref="E479:AA479" si="278">$D$11</f>
        <v>330.69</v>
      </c>
      <c r="F479" s="43">
        <f t="shared" si="278"/>
        <v>330.69</v>
      </c>
      <c r="G479" s="43">
        <f t="shared" si="278"/>
        <v>330.69</v>
      </c>
      <c r="H479" s="43">
        <f t="shared" si="278"/>
        <v>330.69</v>
      </c>
      <c r="I479" s="43">
        <f t="shared" si="278"/>
        <v>330.69</v>
      </c>
      <c r="J479" s="43">
        <f t="shared" si="278"/>
        <v>330.69</v>
      </c>
      <c r="K479" s="43">
        <f t="shared" si="278"/>
        <v>330.69</v>
      </c>
      <c r="L479" s="43">
        <f t="shared" si="278"/>
        <v>330.69</v>
      </c>
      <c r="M479" s="43">
        <f t="shared" si="278"/>
        <v>330.69</v>
      </c>
      <c r="N479" s="43">
        <f t="shared" si="278"/>
        <v>330.69</v>
      </c>
      <c r="O479" s="43">
        <f t="shared" si="278"/>
        <v>330.69</v>
      </c>
      <c r="P479" s="43">
        <f t="shared" si="278"/>
        <v>330.69</v>
      </c>
      <c r="Q479" s="43">
        <f t="shared" si="278"/>
        <v>330.69</v>
      </c>
      <c r="R479" s="43">
        <f t="shared" si="278"/>
        <v>330.69</v>
      </c>
      <c r="S479" s="43">
        <f t="shared" si="278"/>
        <v>330.69</v>
      </c>
      <c r="T479" s="43">
        <f t="shared" si="278"/>
        <v>330.69</v>
      </c>
      <c r="U479" s="43">
        <f t="shared" si="278"/>
        <v>330.69</v>
      </c>
      <c r="V479" s="43">
        <f t="shared" si="278"/>
        <v>330.69</v>
      </c>
      <c r="W479" s="43">
        <f t="shared" si="278"/>
        <v>330.69</v>
      </c>
      <c r="X479" s="43">
        <f t="shared" si="278"/>
        <v>330.69</v>
      </c>
      <c r="Y479" s="43">
        <f t="shared" si="278"/>
        <v>330.69</v>
      </c>
      <c r="Z479" s="43">
        <f t="shared" si="278"/>
        <v>330.69</v>
      </c>
      <c r="AA479" s="43">
        <f t="shared" si="278"/>
        <v>330.69</v>
      </c>
    </row>
    <row r="480" spans="1:27" x14ac:dyDescent="0.2">
      <c r="B480" s="94" t="s">
        <v>385</v>
      </c>
    </row>
    <row r="481" spans="1:27" x14ac:dyDescent="0.2">
      <c r="B481" s="94" t="s">
        <v>385</v>
      </c>
    </row>
    <row r="482" spans="1:27" x14ac:dyDescent="0.2">
      <c r="A482" s="171" t="s">
        <v>698</v>
      </c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  <c r="N482" s="172"/>
      <c r="O482" s="172"/>
      <c r="P482" s="172"/>
      <c r="Q482" s="172"/>
      <c r="R482" s="172"/>
      <c r="S482" s="172"/>
      <c r="T482" s="172"/>
      <c r="U482" s="172"/>
      <c r="V482" s="172"/>
      <c r="W482" s="172"/>
      <c r="X482" s="172"/>
      <c r="Y482" s="172"/>
      <c r="Z482" s="172"/>
      <c r="AA482" s="173"/>
    </row>
    <row r="483" spans="1:27" ht="25.5" x14ac:dyDescent="0.2">
      <c r="A483" s="25" t="s">
        <v>62</v>
      </c>
      <c r="B483" s="26" t="s">
        <v>203</v>
      </c>
      <c r="C483" s="25" t="s">
        <v>204</v>
      </c>
      <c r="D483" s="26" t="s">
        <v>205</v>
      </c>
      <c r="E483" s="26" t="s">
        <v>206</v>
      </c>
      <c r="F483" s="26" t="s">
        <v>207</v>
      </c>
      <c r="G483" s="26" t="s">
        <v>208</v>
      </c>
      <c r="H483" s="26" t="s">
        <v>209</v>
      </c>
      <c r="I483" s="26" t="s">
        <v>210</v>
      </c>
      <c r="J483" s="26" t="s">
        <v>211</v>
      </c>
      <c r="K483" s="26" t="s">
        <v>212</v>
      </c>
      <c r="L483" s="26" t="s">
        <v>213</v>
      </c>
      <c r="M483" s="26" t="s">
        <v>214</v>
      </c>
      <c r="N483" s="26" t="s">
        <v>215</v>
      </c>
      <c r="O483" s="26" t="s">
        <v>216</v>
      </c>
      <c r="P483" s="26" t="s">
        <v>217</v>
      </c>
      <c r="Q483" s="26" t="s">
        <v>218</v>
      </c>
      <c r="R483" s="26" t="s">
        <v>219</v>
      </c>
      <c r="S483" s="26" t="s">
        <v>220</v>
      </c>
      <c r="T483" s="26" t="s">
        <v>221</v>
      </c>
      <c r="U483" s="26" t="s">
        <v>222</v>
      </c>
      <c r="V483" s="26" t="s">
        <v>223</v>
      </c>
      <c r="W483" s="26" t="s">
        <v>224</v>
      </c>
      <c r="X483" s="26" t="s">
        <v>225</v>
      </c>
      <c r="Y483" s="26" t="s">
        <v>226</v>
      </c>
      <c r="Z483" s="26" t="s">
        <v>227</v>
      </c>
      <c r="AA483" s="26" t="s">
        <v>228</v>
      </c>
    </row>
    <row r="484" spans="1:27" x14ac:dyDescent="0.2">
      <c r="A484" s="91" t="s">
        <v>1330</v>
      </c>
      <c r="B484" s="27" t="str">
        <f>"01"&amp;"."&amp;$B$663&amp;"."&amp;$B$664</f>
        <v>01.03.2023</v>
      </c>
      <c r="C484" s="83" t="s">
        <v>74</v>
      </c>
      <c r="D484" s="84">
        <f>ROUND(((D485+D486+D488+D487)/1000),5)</f>
        <v>2.0998199999999998</v>
      </c>
      <c r="E484" s="84">
        <f>ROUND(((E485+E486+E488+E487)/1000),5)</f>
        <v>1.9913700000000001</v>
      </c>
      <c r="F484" s="84">
        <f>ROUND(((F485+F486+F488+F487)/1000),5)</f>
        <v>1.9648699999999999</v>
      </c>
      <c r="G484" s="84">
        <f t="shared" ref="G484:AA484" si="279">ROUND(((G485+G486+G488+G487)/1000),5)</f>
        <v>1.9572499999999999</v>
      </c>
      <c r="H484" s="84">
        <f t="shared" si="279"/>
        <v>2.0006699999999999</v>
      </c>
      <c r="I484" s="84">
        <f t="shared" si="279"/>
        <v>2.1875</v>
      </c>
      <c r="J484" s="84">
        <f t="shared" si="279"/>
        <v>2.3454600000000001</v>
      </c>
      <c r="K484" s="84">
        <f t="shared" si="279"/>
        <v>2.5639599999999998</v>
      </c>
      <c r="L484" s="84">
        <f t="shared" si="279"/>
        <v>2.64798</v>
      </c>
      <c r="M484" s="84">
        <f t="shared" si="279"/>
        <v>2.7356500000000001</v>
      </c>
      <c r="N484" s="84">
        <f t="shared" si="279"/>
        <v>2.7465199999999999</v>
      </c>
      <c r="O484" s="84">
        <f t="shared" si="279"/>
        <v>2.7198600000000002</v>
      </c>
      <c r="P484" s="84">
        <f t="shared" si="279"/>
        <v>2.6954899999999999</v>
      </c>
      <c r="Q484" s="84">
        <f t="shared" si="279"/>
        <v>2.6970700000000001</v>
      </c>
      <c r="R484" s="84">
        <f t="shared" si="279"/>
        <v>2.6459700000000002</v>
      </c>
      <c r="S484" s="84">
        <f t="shared" si="279"/>
        <v>2.6323099999999999</v>
      </c>
      <c r="T484" s="84">
        <f t="shared" si="279"/>
        <v>2.6145700000000001</v>
      </c>
      <c r="U484" s="84">
        <f t="shared" si="279"/>
        <v>2.6086900000000002</v>
      </c>
      <c r="V484" s="84">
        <f t="shared" si="279"/>
        <v>2.63781</v>
      </c>
      <c r="W484" s="84">
        <f t="shared" si="279"/>
        <v>2.6427100000000001</v>
      </c>
      <c r="X484" s="84">
        <f t="shared" si="279"/>
        <v>2.64636</v>
      </c>
      <c r="Y484" s="84">
        <f t="shared" si="279"/>
        <v>2.5804499999999999</v>
      </c>
      <c r="Z484" s="84">
        <f t="shared" si="279"/>
        <v>2.4361600000000001</v>
      </c>
      <c r="AA484" s="84">
        <f t="shared" si="279"/>
        <v>2.3337699999999999</v>
      </c>
    </row>
    <row r="485" spans="1:27" ht="12.75" customHeight="1" outlineLevel="1" x14ac:dyDescent="0.2">
      <c r="A485" s="92" t="s">
        <v>1331</v>
      </c>
      <c r="B485" s="62" t="s">
        <v>231</v>
      </c>
      <c r="C485" s="42" t="s">
        <v>77</v>
      </c>
      <c r="D485" s="43">
        <v>1330.34</v>
      </c>
      <c r="E485" s="43">
        <v>1221.8900000000001</v>
      </c>
      <c r="F485" s="43">
        <v>1195.3900000000001</v>
      </c>
      <c r="G485" s="43">
        <v>1187.77</v>
      </c>
      <c r="H485" s="43">
        <v>1231.19</v>
      </c>
      <c r="I485" s="43">
        <v>1418.02</v>
      </c>
      <c r="J485" s="43">
        <v>1575.98</v>
      </c>
      <c r="K485" s="43">
        <v>1794.48</v>
      </c>
      <c r="L485" s="43">
        <v>1878.5</v>
      </c>
      <c r="M485" s="43">
        <v>1966.17</v>
      </c>
      <c r="N485" s="43">
        <v>1977.04</v>
      </c>
      <c r="O485" s="43">
        <v>1950.38</v>
      </c>
      <c r="P485" s="43">
        <v>1926.01</v>
      </c>
      <c r="Q485" s="43">
        <v>1927.59</v>
      </c>
      <c r="R485" s="43">
        <v>1876.49</v>
      </c>
      <c r="S485" s="43">
        <v>1862.83</v>
      </c>
      <c r="T485" s="43">
        <v>1845.09</v>
      </c>
      <c r="U485" s="43">
        <v>1839.21</v>
      </c>
      <c r="V485" s="43">
        <v>1868.33</v>
      </c>
      <c r="W485" s="43">
        <v>1873.23</v>
      </c>
      <c r="X485" s="43">
        <v>1876.88</v>
      </c>
      <c r="Y485" s="43">
        <v>1810.97</v>
      </c>
      <c r="Z485" s="43">
        <v>1666.68</v>
      </c>
      <c r="AA485" s="43">
        <v>1564.29</v>
      </c>
    </row>
    <row r="486" spans="1:27" ht="12.75" customHeight="1" outlineLevel="1" x14ac:dyDescent="0.2">
      <c r="A486" s="92" t="s">
        <v>1332</v>
      </c>
      <c r="B486" s="62" t="s">
        <v>88</v>
      </c>
      <c r="C486" s="42" t="s">
        <v>77</v>
      </c>
      <c r="D486" s="43">
        <v>434.18</v>
      </c>
      <c r="E486" s="43">
        <f>$D$486</f>
        <v>434.18</v>
      </c>
      <c r="F486" s="43">
        <f t="shared" ref="F486:AA486" si="280">$D$486</f>
        <v>434.18</v>
      </c>
      <c r="G486" s="43">
        <f t="shared" si="280"/>
        <v>434.18</v>
      </c>
      <c r="H486" s="43">
        <f t="shared" si="280"/>
        <v>434.18</v>
      </c>
      <c r="I486" s="43">
        <f t="shared" si="280"/>
        <v>434.18</v>
      </c>
      <c r="J486" s="43">
        <f t="shared" si="280"/>
        <v>434.18</v>
      </c>
      <c r="K486" s="43">
        <f t="shared" si="280"/>
        <v>434.18</v>
      </c>
      <c r="L486" s="43">
        <f t="shared" si="280"/>
        <v>434.18</v>
      </c>
      <c r="M486" s="43">
        <f t="shared" si="280"/>
        <v>434.18</v>
      </c>
      <c r="N486" s="43">
        <f t="shared" si="280"/>
        <v>434.18</v>
      </c>
      <c r="O486" s="43">
        <f t="shared" si="280"/>
        <v>434.18</v>
      </c>
      <c r="P486" s="43">
        <f t="shared" si="280"/>
        <v>434.18</v>
      </c>
      <c r="Q486" s="43">
        <f t="shared" si="280"/>
        <v>434.18</v>
      </c>
      <c r="R486" s="43">
        <f t="shared" si="280"/>
        <v>434.18</v>
      </c>
      <c r="S486" s="43">
        <f t="shared" si="280"/>
        <v>434.18</v>
      </c>
      <c r="T486" s="43">
        <f t="shared" si="280"/>
        <v>434.18</v>
      </c>
      <c r="U486" s="43">
        <f t="shared" si="280"/>
        <v>434.18</v>
      </c>
      <c r="V486" s="43">
        <f t="shared" si="280"/>
        <v>434.18</v>
      </c>
      <c r="W486" s="43">
        <f t="shared" si="280"/>
        <v>434.18</v>
      </c>
      <c r="X486" s="43">
        <f t="shared" si="280"/>
        <v>434.18</v>
      </c>
      <c r="Y486" s="43">
        <f t="shared" si="280"/>
        <v>434.18</v>
      </c>
      <c r="Z486" s="43">
        <f t="shared" si="280"/>
        <v>434.18</v>
      </c>
      <c r="AA486" s="43">
        <f t="shared" si="280"/>
        <v>434.18</v>
      </c>
    </row>
    <row r="487" spans="1:27" ht="12.75" customHeight="1" outlineLevel="1" x14ac:dyDescent="0.2">
      <c r="A487" s="92" t="s">
        <v>1333</v>
      </c>
      <c r="B487" s="62" t="s">
        <v>81</v>
      </c>
      <c r="C487" s="42" t="s">
        <v>77</v>
      </c>
      <c r="D487" s="43">
        <v>4.6100000000000003</v>
      </c>
      <c r="E487" s="43">
        <v>4.6100000000000003</v>
      </c>
      <c r="F487" s="43">
        <v>4.6100000000000003</v>
      </c>
      <c r="G487" s="43">
        <v>4.6100000000000003</v>
      </c>
      <c r="H487" s="43">
        <v>4.6100000000000003</v>
      </c>
      <c r="I487" s="43">
        <v>4.6100000000000003</v>
      </c>
      <c r="J487" s="43">
        <v>4.6100000000000003</v>
      </c>
      <c r="K487" s="43">
        <v>4.6100000000000003</v>
      </c>
      <c r="L487" s="43">
        <v>4.6100000000000003</v>
      </c>
      <c r="M487" s="43">
        <v>4.6100000000000003</v>
      </c>
      <c r="N487" s="43">
        <v>4.6100000000000003</v>
      </c>
      <c r="O487" s="43">
        <v>4.6100000000000003</v>
      </c>
      <c r="P487" s="43">
        <v>4.6100000000000003</v>
      </c>
      <c r="Q487" s="43">
        <v>4.6100000000000003</v>
      </c>
      <c r="R487" s="43">
        <v>4.6100000000000003</v>
      </c>
      <c r="S487" s="43">
        <v>4.6100000000000003</v>
      </c>
      <c r="T487" s="43">
        <v>4.6100000000000003</v>
      </c>
      <c r="U487" s="43">
        <v>4.6100000000000003</v>
      </c>
      <c r="V487" s="43">
        <v>4.6100000000000003</v>
      </c>
      <c r="W487" s="43">
        <v>4.6100000000000003</v>
      </c>
      <c r="X487" s="43">
        <v>4.6100000000000003</v>
      </c>
      <c r="Y487" s="43">
        <v>4.6100000000000003</v>
      </c>
      <c r="Z487" s="43">
        <v>4.6100000000000003</v>
      </c>
      <c r="AA487" s="43">
        <v>4.6100000000000003</v>
      </c>
    </row>
    <row r="488" spans="1:27" ht="12.75" customHeight="1" outlineLevel="1" x14ac:dyDescent="0.2">
      <c r="A488" s="92" t="s">
        <v>1334</v>
      </c>
      <c r="B488" s="62" t="s">
        <v>79</v>
      </c>
      <c r="C488" s="42" t="s">
        <v>77</v>
      </c>
      <c r="D488" s="43">
        <f>$D$11</f>
        <v>330.69</v>
      </c>
      <c r="E488" s="43">
        <f t="shared" ref="E488:AA488" si="281">$D$11</f>
        <v>330.69</v>
      </c>
      <c r="F488" s="43">
        <f t="shared" si="281"/>
        <v>330.69</v>
      </c>
      <c r="G488" s="43">
        <f t="shared" si="281"/>
        <v>330.69</v>
      </c>
      <c r="H488" s="43">
        <f t="shared" si="281"/>
        <v>330.69</v>
      </c>
      <c r="I488" s="43">
        <f t="shared" si="281"/>
        <v>330.69</v>
      </c>
      <c r="J488" s="43">
        <f t="shared" si="281"/>
        <v>330.69</v>
      </c>
      <c r="K488" s="43">
        <f t="shared" si="281"/>
        <v>330.69</v>
      </c>
      <c r="L488" s="43">
        <f t="shared" si="281"/>
        <v>330.69</v>
      </c>
      <c r="M488" s="43">
        <f t="shared" si="281"/>
        <v>330.69</v>
      </c>
      <c r="N488" s="43">
        <f t="shared" si="281"/>
        <v>330.69</v>
      </c>
      <c r="O488" s="43">
        <f t="shared" si="281"/>
        <v>330.69</v>
      </c>
      <c r="P488" s="43">
        <f t="shared" si="281"/>
        <v>330.69</v>
      </c>
      <c r="Q488" s="43">
        <f t="shared" si="281"/>
        <v>330.69</v>
      </c>
      <c r="R488" s="43">
        <f t="shared" si="281"/>
        <v>330.69</v>
      </c>
      <c r="S488" s="43">
        <f t="shared" si="281"/>
        <v>330.69</v>
      </c>
      <c r="T488" s="43">
        <f t="shared" si="281"/>
        <v>330.69</v>
      </c>
      <c r="U488" s="43">
        <f t="shared" si="281"/>
        <v>330.69</v>
      </c>
      <c r="V488" s="43">
        <f t="shared" si="281"/>
        <v>330.69</v>
      </c>
      <c r="W488" s="43">
        <f t="shared" si="281"/>
        <v>330.69</v>
      </c>
      <c r="X488" s="43">
        <f t="shared" si="281"/>
        <v>330.69</v>
      </c>
      <c r="Y488" s="43">
        <f t="shared" si="281"/>
        <v>330.69</v>
      </c>
      <c r="Z488" s="43">
        <f t="shared" si="281"/>
        <v>330.69</v>
      </c>
      <c r="AA488" s="43">
        <f t="shared" si="281"/>
        <v>330.69</v>
      </c>
    </row>
    <row r="489" spans="1:27" x14ac:dyDescent="0.2">
      <c r="A489" s="91" t="s">
        <v>1335</v>
      </c>
      <c r="B489" s="27" t="str">
        <f>"02"&amp;"."&amp;$B$663&amp;"."&amp;$B$664</f>
        <v>02.03.2023</v>
      </c>
      <c r="C489" s="83" t="s">
        <v>74</v>
      </c>
      <c r="D489" s="84">
        <f>ROUND(((D490+D491+D493+D492)/1000),5)</f>
        <v>2.0192100000000002</v>
      </c>
      <c r="E489" s="84">
        <f>ROUND(((E490+E491+E493+E492)/1000),5)</f>
        <v>1.95682</v>
      </c>
      <c r="F489" s="84">
        <f>ROUND(((F490+F491+F493+F492)/1000),5)</f>
        <v>1.9391400000000001</v>
      </c>
      <c r="G489" s="84">
        <f t="shared" ref="G489:AA489" si="282">ROUND(((G490+G491+G493+G492)/1000),5)</f>
        <v>1.95387</v>
      </c>
      <c r="H489" s="84">
        <f t="shared" si="282"/>
        <v>2.0328499999999998</v>
      </c>
      <c r="I489" s="84">
        <f t="shared" si="282"/>
        <v>2.2472799999999999</v>
      </c>
      <c r="J489" s="84">
        <f t="shared" si="282"/>
        <v>2.3946200000000002</v>
      </c>
      <c r="K489" s="84">
        <f t="shared" si="282"/>
        <v>2.5155099999999999</v>
      </c>
      <c r="L489" s="84">
        <f t="shared" si="282"/>
        <v>2.6298599999999999</v>
      </c>
      <c r="M489" s="84">
        <f t="shared" si="282"/>
        <v>2.6402600000000001</v>
      </c>
      <c r="N489" s="84">
        <f t="shared" si="282"/>
        <v>2.65524</v>
      </c>
      <c r="O489" s="84">
        <f t="shared" si="282"/>
        <v>2.7131400000000001</v>
      </c>
      <c r="P489" s="84">
        <f t="shared" si="282"/>
        <v>2.6935600000000002</v>
      </c>
      <c r="Q489" s="84">
        <f t="shared" si="282"/>
        <v>2.6951100000000001</v>
      </c>
      <c r="R489" s="84">
        <f t="shared" si="282"/>
        <v>2.6891699999999998</v>
      </c>
      <c r="S489" s="84">
        <f t="shared" si="282"/>
        <v>2.64289</v>
      </c>
      <c r="T489" s="84">
        <f t="shared" si="282"/>
        <v>2.6028500000000001</v>
      </c>
      <c r="U489" s="84">
        <f t="shared" si="282"/>
        <v>2.60039</v>
      </c>
      <c r="V489" s="84">
        <f t="shared" si="282"/>
        <v>2.6449099999999999</v>
      </c>
      <c r="W489" s="84">
        <f t="shared" si="282"/>
        <v>2.6977799999999998</v>
      </c>
      <c r="X489" s="84">
        <f t="shared" si="282"/>
        <v>2.6573799999999999</v>
      </c>
      <c r="Y489" s="84">
        <f t="shared" si="282"/>
        <v>2.5942799999999999</v>
      </c>
      <c r="Z489" s="84">
        <f t="shared" si="282"/>
        <v>2.48902</v>
      </c>
      <c r="AA489" s="84">
        <f t="shared" si="282"/>
        <v>2.4045899999999998</v>
      </c>
    </row>
    <row r="490" spans="1:27" ht="12.75" customHeight="1" outlineLevel="1" x14ac:dyDescent="0.2">
      <c r="A490" s="92" t="s">
        <v>1336</v>
      </c>
      <c r="B490" s="62" t="s">
        <v>231</v>
      </c>
      <c r="C490" s="42" t="s">
        <v>77</v>
      </c>
      <c r="D490" s="43">
        <v>1249.73</v>
      </c>
      <c r="E490" s="43">
        <v>1187.3399999999999</v>
      </c>
      <c r="F490" s="43">
        <v>1169.6600000000001</v>
      </c>
      <c r="G490" s="43">
        <v>1184.3900000000001</v>
      </c>
      <c r="H490" s="43">
        <v>1263.3699999999999</v>
      </c>
      <c r="I490" s="43">
        <v>1477.8</v>
      </c>
      <c r="J490" s="43">
        <v>1625.14</v>
      </c>
      <c r="K490" s="43">
        <v>1746.03</v>
      </c>
      <c r="L490" s="43">
        <v>1860.38</v>
      </c>
      <c r="M490" s="43">
        <v>1870.78</v>
      </c>
      <c r="N490" s="43">
        <v>1885.76</v>
      </c>
      <c r="O490" s="43">
        <v>1943.66</v>
      </c>
      <c r="P490" s="43">
        <v>1924.08</v>
      </c>
      <c r="Q490" s="43">
        <v>1925.63</v>
      </c>
      <c r="R490" s="43">
        <v>1919.69</v>
      </c>
      <c r="S490" s="43">
        <v>1873.41</v>
      </c>
      <c r="T490" s="43">
        <v>1833.37</v>
      </c>
      <c r="U490" s="43">
        <v>1830.91</v>
      </c>
      <c r="V490" s="43">
        <v>1875.43</v>
      </c>
      <c r="W490" s="43">
        <v>1928.3</v>
      </c>
      <c r="X490" s="43">
        <v>1887.9</v>
      </c>
      <c r="Y490" s="43">
        <v>1824.8</v>
      </c>
      <c r="Z490" s="43">
        <v>1719.54</v>
      </c>
      <c r="AA490" s="43">
        <v>1635.11</v>
      </c>
    </row>
    <row r="491" spans="1:27" ht="12.75" customHeight="1" outlineLevel="1" x14ac:dyDescent="0.2">
      <c r="A491" s="92" t="s">
        <v>1337</v>
      </c>
      <c r="B491" s="62" t="s">
        <v>88</v>
      </c>
      <c r="C491" s="42" t="s">
        <v>77</v>
      </c>
      <c r="D491" s="43">
        <f>$D$486</f>
        <v>434.18</v>
      </c>
      <c r="E491" s="43">
        <f t="shared" ref="E491:AA491" si="283">$D$486</f>
        <v>434.18</v>
      </c>
      <c r="F491" s="43">
        <f t="shared" si="283"/>
        <v>434.18</v>
      </c>
      <c r="G491" s="43">
        <f t="shared" si="283"/>
        <v>434.18</v>
      </c>
      <c r="H491" s="43">
        <f t="shared" si="283"/>
        <v>434.18</v>
      </c>
      <c r="I491" s="43">
        <f t="shared" si="283"/>
        <v>434.18</v>
      </c>
      <c r="J491" s="43">
        <f t="shared" si="283"/>
        <v>434.18</v>
      </c>
      <c r="K491" s="43">
        <f t="shared" si="283"/>
        <v>434.18</v>
      </c>
      <c r="L491" s="43">
        <f t="shared" si="283"/>
        <v>434.18</v>
      </c>
      <c r="M491" s="43">
        <f t="shared" si="283"/>
        <v>434.18</v>
      </c>
      <c r="N491" s="43">
        <f t="shared" si="283"/>
        <v>434.18</v>
      </c>
      <c r="O491" s="43">
        <f t="shared" si="283"/>
        <v>434.18</v>
      </c>
      <c r="P491" s="43">
        <f t="shared" si="283"/>
        <v>434.18</v>
      </c>
      <c r="Q491" s="43">
        <f t="shared" si="283"/>
        <v>434.18</v>
      </c>
      <c r="R491" s="43">
        <f t="shared" si="283"/>
        <v>434.18</v>
      </c>
      <c r="S491" s="43">
        <f t="shared" si="283"/>
        <v>434.18</v>
      </c>
      <c r="T491" s="43">
        <f t="shared" si="283"/>
        <v>434.18</v>
      </c>
      <c r="U491" s="43">
        <f t="shared" si="283"/>
        <v>434.18</v>
      </c>
      <c r="V491" s="43">
        <f t="shared" si="283"/>
        <v>434.18</v>
      </c>
      <c r="W491" s="43">
        <f t="shared" si="283"/>
        <v>434.18</v>
      </c>
      <c r="X491" s="43">
        <f t="shared" si="283"/>
        <v>434.18</v>
      </c>
      <c r="Y491" s="43">
        <f t="shared" si="283"/>
        <v>434.18</v>
      </c>
      <c r="Z491" s="43">
        <f t="shared" si="283"/>
        <v>434.18</v>
      </c>
      <c r="AA491" s="43">
        <f t="shared" si="283"/>
        <v>434.18</v>
      </c>
    </row>
    <row r="492" spans="1:27" ht="12.75" customHeight="1" outlineLevel="1" x14ac:dyDescent="0.2">
      <c r="A492" s="92" t="s">
        <v>1338</v>
      </c>
      <c r="B492" s="62" t="s">
        <v>81</v>
      </c>
      <c r="C492" s="42" t="s">
        <v>77</v>
      </c>
      <c r="D492" s="43">
        <v>4.6100000000000003</v>
      </c>
      <c r="E492" s="43">
        <v>4.6100000000000003</v>
      </c>
      <c r="F492" s="43">
        <v>4.6100000000000003</v>
      </c>
      <c r="G492" s="43">
        <v>4.6100000000000003</v>
      </c>
      <c r="H492" s="43">
        <v>4.6100000000000003</v>
      </c>
      <c r="I492" s="43">
        <v>4.6100000000000003</v>
      </c>
      <c r="J492" s="43">
        <v>4.6100000000000003</v>
      </c>
      <c r="K492" s="43">
        <v>4.6100000000000003</v>
      </c>
      <c r="L492" s="43">
        <v>4.6100000000000003</v>
      </c>
      <c r="M492" s="43">
        <v>4.6100000000000003</v>
      </c>
      <c r="N492" s="43">
        <v>4.6100000000000003</v>
      </c>
      <c r="O492" s="43">
        <v>4.6100000000000003</v>
      </c>
      <c r="P492" s="43">
        <v>4.6100000000000003</v>
      </c>
      <c r="Q492" s="43">
        <v>4.6100000000000003</v>
      </c>
      <c r="R492" s="43">
        <v>4.6100000000000003</v>
      </c>
      <c r="S492" s="43">
        <v>4.6100000000000003</v>
      </c>
      <c r="T492" s="43">
        <v>4.6100000000000003</v>
      </c>
      <c r="U492" s="43">
        <v>4.6100000000000003</v>
      </c>
      <c r="V492" s="43">
        <v>4.6100000000000003</v>
      </c>
      <c r="W492" s="43">
        <v>4.6100000000000003</v>
      </c>
      <c r="X492" s="43">
        <v>4.6100000000000003</v>
      </c>
      <c r="Y492" s="43">
        <v>4.6100000000000003</v>
      </c>
      <c r="Z492" s="43">
        <v>4.6100000000000003</v>
      </c>
      <c r="AA492" s="43">
        <v>4.6100000000000003</v>
      </c>
    </row>
    <row r="493" spans="1:27" ht="12.75" customHeight="1" outlineLevel="1" x14ac:dyDescent="0.2">
      <c r="A493" s="92" t="s">
        <v>1339</v>
      </c>
      <c r="B493" s="62" t="s">
        <v>79</v>
      </c>
      <c r="C493" s="42" t="s">
        <v>77</v>
      </c>
      <c r="D493" s="43">
        <f>$D$11</f>
        <v>330.69</v>
      </c>
      <c r="E493" s="43">
        <f t="shared" ref="E493:AA493" si="284">$D$11</f>
        <v>330.69</v>
      </c>
      <c r="F493" s="43">
        <f t="shared" si="284"/>
        <v>330.69</v>
      </c>
      <c r="G493" s="43">
        <f t="shared" si="284"/>
        <v>330.69</v>
      </c>
      <c r="H493" s="43">
        <f t="shared" si="284"/>
        <v>330.69</v>
      </c>
      <c r="I493" s="43">
        <f t="shared" si="284"/>
        <v>330.69</v>
      </c>
      <c r="J493" s="43">
        <f t="shared" si="284"/>
        <v>330.69</v>
      </c>
      <c r="K493" s="43">
        <f t="shared" si="284"/>
        <v>330.69</v>
      </c>
      <c r="L493" s="43">
        <f t="shared" si="284"/>
        <v>330.69</v>
      </c>
      <c r="M493" s="43">
        <f t="shared" si="284"/>
        <v>330.69</v>
      </c>
      <c r="N493" s="43">
        <f t="shared" si="284"/>
        <v>330.69</v>
      </c>
      <c r="O493" s="43">
        <f t="shared" si="284"/>
        <v>330.69</v>
      </c>
      <c r="P493" s="43">
        <f t="shared" si="284"/>
        <v>330.69</v>
      </c>
      <c r="Q493" s="43">
        <f t="shared" si="284"/>
        <v>330.69</v>
      </c>
      <c r="R493" s="43">
        <f t="shared" si="284"/>
        <v>330.69</v>
      </c>
      <c r="S493" s="43">
        <f t="shared" si="284"/>
        <v>330.69</v>
      </c>
      <c r="T493" s="43">
        <f t="shared" si="284"/>
        <v>330.69</v>
      </c>
      <c r="U493" s="43">
        <f t="shared" si="284"/>
        <v>330.69</v>
      </c>
      <c r="V493" s="43">
        <f t="shared" si="284"/>
        <v>330.69</v>
      </c>
      <c r="W493" s="43">
        <f t="shared" si="284"/>
        <v>330.69</v>
      </c>
      <c r="X493" s="43">
        <f t="shared" si="284"/>
        <v>330.69</v>
      </c>
      <c r="Y493" s="43">
        <f t="shared" si="284"/>
        <v>330.69</v>
      </c>
      <c r="Z493" s="43">
        <f t="shared" si="284"/>
        <v>330.69</v>
      </c>
      <c r="AA493" s="43">
        <f t="shared" si="284"/>
        <v>330.69</v>
      </c>
    </row>
    <row r="494" spans="1:27" x14ac:dyDescent="0.2">
      <c r="A494" s="91" t="s">
        <v>1340</v>
      </c>
      <c r="B494" s="27" t="str">
        <f>"03"&amp;"."&amp;$B$663&amp;"."&amp;$B$664</f>
        <v>03.03.2023</v>
      </c>
      <c r="C494" s="83" t="s">
        <v>74</v>
      </c>
      <c r="D494" s="84">
        <f>ROUND(((D495+D496+D498+D497)/1000),5)</f>
        <v>2.18174</v>
      </c>
      <c r="E494" s="84">
        <f>ROUND(((E495+E496+E498+E497)/1000),5)</f>
        <v>1.9996499999999999</v>
      </c>
      <c r="F494" s="84">
        <f>ROUND(((F495+F496+F498+F497)/1000),5)</f>
        <v>1.94991</v>
      </c>
      <c r="G494" s="84">
        <f t="shared" ref="G494:AA494" si="285">ROUND(((G495+G496+G498+G497)/1000),5)</f>
        <v>1.9514400000000001</v>
      </c>
      <c r="H494" s="84">
        <f t="shared" si="285"/>
        <v>2.0165600000000001</v>
      </c>
      <c r="I494" s="84">
        <f t="shared" si="285"/>
        <v>2.2897099999999999</v>
      </c>
      <c r="J494" s="84">
        <f t="shared" si="285"/>
        <v>2.4206400000000001</v>
      </c>
      <c r="K494" s="84">
        <f t="shared" si="285"/>
        <v>2.5281699999999998</v>
      </c>
      <c r="L494" s="84">
        <f t="shared" si="285"/>
        <v>2.6316700000000002</v>
      </c>
      <c r="M494" s="84">
        <f t="shared" si="285"/>
        <v>2.64411</v>
      </c>
      <c r="N494" s="84">
        <f t="shared" si="285"/>
        <v>2.6557499999999998</v>
      </c>
      <c r="O494" s="84">
        <f t="shared" si="285"/>
        <v>2.7071999999999998</v>
      </c>
      <c r="P494" s="84">
        <f t="shared" si="285"/>
        <v>2.6810200000000002</v>
      </c>
      <c r="Q494" s="84">
        <f t="shared" si="285"/>
        <v>2.6836600000000002</v>
      </c>
      <c r="R494" s="84">
        <f t="shared" si="285"/>
        <v>2.6743299999999999</v>
      </c>
      <c r="S494" s="84">
        <f t="shared" si="285"/>
        <v>2.63849</v>
      </c>
      <c r="T494" s="84">
        <f t="shared" si="285"/>
        <v>2.6000899999999998</v>
      </c>
      <c r="U494" s="84">
        <f t="shared" si="285"/>
        <v>2.6003400000000001</v>
      </c>
      <c r="V494" s="84">
        <f t="shared" si="285"/>
        <v>2.6339899999999998</v>
      </c>
      <c r="W494" s="84">
        <f t="shared" si="285"/>
        <v>2.6988699999999999</v>
      </c>
      <c r="X494" s="84">
        <f t="shared" si="285"/>
        <v>2.64527</v>
      </c>
      <c r="Y494" s="84">
        <f t="shared" si="285"/>
        <v>2.5915499999999998</v>
      </c>
      <c r="Z494" s="84">
        <f t="shared" si="285"/>
        <v>2.4382600000000001</v>
      </c>
      <c r="AA494" s="84">
        <f t="shared" si="285"/>
        <v>2.3665799999999999</v>
      </c>
    </row>
    <row r="495" spans="1:27" ht="12.75" customHeight="1" outlineLevel="1" x14ac:dyDescent="0.2">
      <c r="A495" s="92" t="s">
        <v>1341</v>
      </c>
      <c r="B495" s="62" t="s">
        <v>231</v>
      </c>
      <c r="C495" s="42" t="s">
        <v>77</v>
      </c>
      <c r="D495" s="43">
        <v>1412.26</v>
      </c>
      <c r="E495" s="43">
        <v>1230.17</v>
      </c>
      <c r="F495" s="43">
        <v>1180.43</v>
      </c>
      <c r="G495" s="43">
        <v>1181.96</v>
      </c>
      <c r="H495" s="43">
        <v>1247.08</v>
      </c>
      <c r="I495" s="43">
        <v>1520.23</v>
      </c>
      <c r="J495" s="43">
        <v>1651.16</v>
      </c>
      <c r="K495" s="43">
        <v>1758.69</v>
      </c>
      <c r="L495" s="43">
        <v>1862.19</v>
      </c>
      <c r="M495" s="43">
        <v>1874.63</v>
      </c>
      <c r="N495" s="43">
        <v>1886.27</v>
      </c>
      <c r="O495" s="43">
        <v>1937.72</v>
      </c>
      <c r="P495" s="43">
        <v>1911.54</v>
      </c>
      <c r="Q495" s="43">
        <v>1914.18</v>
      </c>
      <c r="R495" s="43">
        <v>1904.85</v>
      </c>
      <c r="S495" s="43">
        <v>1869.01</v>
      </c>
      <c r="T495" s="43">
        <v>1830.61</v>
      </c>
      <c r="U495" s="43">
        <v>1830.86</v>
      </c>
      <c r="V495" s="43">
        <v>1864.51</v>
      </c>
      <c r="W495" s="43">
        <v>1929.39</v>
      </c>
      <c r="X495" s="43">
        <v>1875.79</v>
      </c>
      <c r="Y495" s="43">
        <v>1822.07</v>
      </c>
      <c r="Z495" s="43">
        <v>1668.78</v>
      </c>
      <c r="AA495" s="43">
        <v>1597.1</v>
      </c>
    </row>
    <row r="496" spans="1:27" ht="12.75" customHeight="1" outlineLevel="1" x14ac:dyDescent="0.2">
      <c r="A496" s="92" t="s">
        <v>1342</v>
      </c>
      <c r="B496" s="62" t="s">
        <v>88</v>
      </c>
      <c r="C496" s="42" t="s">
        <v>77</v>
      </c>
      <c r="D496" s="43">
        <f>$D$486</f>
        <v>434.18</v>
      </c>
      <c r="E496" s="43">
        <f t="shared" ref="E496:AA496" si="286">$D$486</f>
        <v>434.18</v>
      </c>
      <c r="F496" s="43">
        <f t="shared" si="286"/>
        <v>434.18</v>
      </c>
      <c r="G496" s="43">
        <f t="shared" si="286"/>
        <v>434.18</v>
      </c>
      <c r="H496" s="43">
        <f t="shared" si="286"/>
        <v>434.18</v>
      </c>
      <c r="I496" s="43">
        <f t="shared" si="286"/>
        <v>434.18</v>
      </c>
      <c r="J496" s="43">
        <f t="shared" si="286"/>
        <v>434.18</v>
      </c>
      <c r="K496" s="43">
        <f t="shared" si="286"/>
        <v>434.18</v>
      </c>
      <c r="L496" s="43">
        <f t="shared" si="286"/>
        <v>434.18</v>
      </c>
      <c r="M496" s="43">
        <f t="shared" si="286"/>
        <v>434.18</v>
      </c>
      <c r="N496" s="43">
        <f t="shared" si="286"/>
        <v>434.18</v>
      </c>
      <c r="O496" s="43">
        <f t="shared" si="286"/>
        <v>434.18</v>
      </c>
      <c r="P496" s="43">
        <f t="shared" si="286"/>
        <v>434.18</v>
      </c>
      <c r="Q496" s="43">
        <f t="shared" si="286"/>
        <v>434.18</v>
      </c>
      <c r="R496" s="43">
        <f t="shared" si="286"/>
        <v>434.18</v>
      </c>
      <c r="S496" s="43">
        <f t="shared" si="286"/>
        <v>434.18</v>
      </c>
      <c r="T496" s="43">
        <f t="shared" si="286"/>
        <v>434.18</v>
      </c>
      <c r="U496" s="43">
        <f t="shared" si="286"/>
        <v>434.18</v>
      </c>
      <c r="V496" s="43">
        <f t="shared" si="286"/>
        <v>434.18</v>
      </c>
      <c r="W496" s="43">
        <f t="shared" si="286"/>
        <v>434.18</v>
      </c>
      <c r="X496" s="43">
        <f t="shared" si="286"/>
        <v>434.18</v>
      </c>
      <c r="Y496" s="43">
        <f t="shared" si="286"/>
        <v>434.18</v>
      </c>
      <c r="Z496" s="43">
        <f t="shared" si="286"/>
        <v>434.18</v>
      </c>
      <c r="AA496" s="43">
        <f t="shared" si="286"/>
        <v>434.18</v>
      </c>
    </row>
    <row r="497" spans="1:27" ht="12.75" customHeight="1" outlineLevel="1" x14ac:dyDescent="0.2">
      <c r="A497" s="92" t="s">
        <v>1343</v>
      </c>
      <c r="B497" s="62" t="s">
        <v>81</v>
      </c>
      <c r="C497" s="42" t="s">
        <v>77</v>
      </c>
      <c r="D497" s="43">
        <v>4.6100000000000003</v>
      </c>
      <c r="E497" s="43">
        <v>4.6100000000000003</v>
      </c>
      <c r="F497" s="43">
        <v>4.6100000000000003</v>
      </c>
      <c r="G497" s="43">
        <v>4.6100000000000003</v>
      </c>
      <c r="H497" s="43">
        <v>4.6100000000000003</v>
      </c>
      <c r="I497" s="43">
        <v>4.6100000000000003</v>
      </c>
      <c r="J497" s="43">
        <v>4.6100000000000003</v>
      </c>
      <c r="K497" s="43">
        <v>4.6100000000000003</v>
      </c>
      <c r="L497" s="43">
        <v>4.6100000000000003</v>
      </c>
      <c r="M497" s="43">
        <v>4.6100000000000003</v>
      </c>
      <c r="N497" s="43">
        <v>4.6100000000000003</v>
      </c>
      <c r="O497" s="43">
        <v>4.6100000000000003</v>
      </c>
      <c r="P497" s="43">
        <v>4.6100000000000003</v>
      </c>
      <c r="Q497" s="43">
        <v>4.6100000000000003</v>
      </c>
      <c r="R497" s="43">
        <v>4.6100000000000003</v>
      </c>
      <c r="S497" s="43">
        <v>4.6100000000000003</v>
      </c>
      <c r="T497" s="43">
        <v>4.6100000000000003</v>
      </c>
      <c r="U497" s="43">
        <v>4.6100000000000003</v>
      </c>
      <c r="V497" s="43">
        <v>4.6100000000000003</v>
      </c>
      <c r="W497" s="43">
        <v>4.6100000000000003</v>
      </c>
      <c r="X497" s="43">
        <v>4.6100000000000003</v>
      </c>
      <c r="Y497" s="43">
        <v>4.6100000000000003</v>
      </c>
      <c r="Z497" s="43">
        <v>4.6100000000000003</v>
      </c>
      <c r="AA497" s="43">
        <v>4.6100000000000003</v>
      </c>
    </row>
    <row r="498" spans="1:27" ht="12.75" customHeight="1" outlineLevel="1" x14ac:dyDescent="0.2">
      <c r="A498" s="92" t="s">
        <v>1344</v>
      </c>
      <c r="B498" s="62" t="s">
        <v>79</v>
      </c>
      <c r="C498" s="42" t="s">
        <v>77</v>
      </c>
      <c r="D498" s="43">
        <f>$D$11</f>
        <v>330.69</v>
      </c>
      <c r="E498" s="43">
        <f t="shared" ref="E498:AA498" si="287">$D$11</f>
        <v>330.69</v>
      </c>
      <c r="F498" s="43">
        <f t="shared" si="287"/>
        <v>330.69</v>
      </c>
      <c r="G498" s="43">
        <f t="shared" si="287"/>
        <v>330.69</v>
      </c>
      <c r="H498" s="43">
        <f t="shared" si="287"/>
        <v>330.69</v>
      </c>
      <c r="I498" s="43">
        <f t="shared" si="287"/>
        <v>330.69</v>
      </c>
      <c r="J498" s="43">
        <f t="shared" si="287"/>
        <v>330.69</v>
      </c>
      <c r="K498" s="43">
        <f t="shared" si="287"/>
        <v>330.69</v>
      </c>
      <c r="L498" s="43">
        <f t="shared" si="287"/>
        <v>330.69</v>
      </c>
      <c r="M498" s="43">
        <f t="shared" si="287"/>
        <v>330.69</v>
      </c>
      <c r="N498" s="43">
        <f t="shared" si="287"/>
        <v>330.69</v>
      </c>
      <c r="O498" s="43">
        <f t="shared" si="287"/>
        <v>330.69</v>
      </c>
      <c r="P498" s="43">
        <f t="shared" si="287"/>
        <v>330.69</v>
      </c>
      <c r="Q498" s="43">
        <f t="shared" si="287"/>
        <v>330.69</v>
      </c>
      <c r="R498" s="43">
        <f t="shared" si="287"/>
        <v>330.69</v>
      </c>
      <c r="S498" s="43">
        <f t="shared" si="287"/>
        <v>330.69</v>
      </c>
      <c r="T498" s="43">
        <f t="shared" si="287"/>
        <v>330.69</v>
      </c>
      <c r="U498" s="43">
        <f t="shared" si="287"/>
        <v>330.69</v>
      </c>
      <c r="V498" s="43">
        <f t="shared" si="287"/>
        <v>330.69</v>
      </c>
      <c r="W498" s="43">
        <f t="shared" si="287"/>
        <v>330.69</v>
      </c>
      <c r="X498" s="43">
        <f t="shared" si="287"/>
        <v>330.69</v>
      </c>
      <c r="Y498" s="43">
        <f t="shared" si="287"/>
        <v>330.69</v>
      </c>
      <c r="Z498" s="43">
        <f t="shared" si="287"/>
        <v>330.69</v>
      </c>
      <c r="AA498" s="43">
        <f t="shared" si="287"/>
        <v>330.69</v>
      </c>
    </row>
    <row r="499" spans="1:27" x14ac:dyDescent="0.2">
      <c r="A499" s="91" t="s">
        <v>1345</v>
      </c>
      <c r="B499" s="27" t="str">
        <f>"04"&amp;"."&amp;$B$663&amp;"."&amp;$B$664</f>
        <v>04.03.2023</v>
      </c>
      <c r="C499" s="83" t="s">
        <v>74</v>
      </c>
      <c r="D499" s="84">
        <f>ROUND(((D500+D501+D503+D502)/1000),5)</f>
        <v>2.3778999999999999</v>
      </c>
      <c r="E499" s="84">
        <f>ROUND(((E500+E501+E503+E502)/1000),5)</f>
        <v>2.2898800000000001</v>
      </c>
      <c r="F499" s="84">
        <f>ROUND(((F500+F501+F503+F502)/1000),5)</f>
        <v>2.1429900000000002</v>
      </c>
      <c r="G499" s="84">
        <f t="shared" ref="G499:AA499" si="288">ROUND(((G500+G501+G503+G502)/1000),5)</f>
        <v>2.10181</v>
      </c>
      <c r="H499" s="84">
        <f t="shared" si="288"/>
        <v>2.1626500000000002</v>
      </c>
      <c r="I499" s="84">
        <f t="shared" si="288"/>
        <v>2.29705</v>
      </c>
      <c r="J499" s="84">
        <f t="shared" si="288"/>
        <v>2.32978</v>
      </c>
      <c r="K499" s="84">
        <f t="shared" si="288"/>
        <v>2.38754</v>
      </c>
      <c r="L499" s="84">
        <f t="shared" si="288"/>
        <v>2.5295899999999998</v>
      </c>
      <c r="M499" s="84">
        <f t="shared" si="288"/>
        <v>2.6159500000000002</v>
      </c>
      <c r="N499" s="84">
        <f t="shared" si="288"/>
        <v>2.6503399999999999</v>
      </c>
      <c r="O499" s="84">
        <f t="shared" si="288"/>
        <v>2.65863</v>
      </c>
      <c r="P499" s="84">
        <f t="shared" si="288"/>
        <v>2.6531099999999999</v>
      </c>
      <c r="Q499" s="84">
        <f t="shared" si="288"/>
        <v>2.6475200000000001</v>
      </c>
      <c r="R499" s="84">
        <f t="shared" si="288"/>
        <v>2.6099100000000002</v>
      </c>
      <c r="S499" s="84">
        <f t="shared" si="288"/>
        <v>2.6055100000000002</v>
      </c>
      <c r="T499" s="84">
        <f t="shared" si="288"/>
        <v>2.60236</v>
      </c>
      <c r="U499" s="84">
        <f t="shared" si="288"/>
        <v>2.61842</v>
      </c>
      <c r="V499" s="84">
        <f t="shared" si="288"/>
        <v>2.6520899999999998</v>
      </c>
      <c r="W499" s="84">
        <f t="shared" si="288"/>
        <v>2.65971</v>
      </c>
      <c r="X499" s="84">
        <f t="shared" si="288"/>
        <v>2.6655099999999998</v>
      </c>
      <c r="Y499" s="84">
        <f t="shared" si="288"/>
        <v>2.6285099999999999</v>
      </c>
      <c r="Z499" s="84">
        <f t="shared" si="288"/>
        <v>2.46251</v>
      </c>
      <c r="AA499" s="84">
        <f t="shared" si="288"/>
        <v>2.3932699999999998</v>
      </c>
    </row>
    <row r="500" spans="1:27" ht="12.75" customHeight="1" outlineLevel="1" x14ac:dyDescent="0.2">
      <c r="A500" s="92" t="s">
        <v>1346</v>
      </c>
      <c r="B500" s="62" t="s">
        <v>231</v>
      </c>
      <c r="C500" s="42" t="s">
        <v>77</v>
      </c>
      <c r="D500" s="43">
        <v>1608.42</v>
      </c>
      <c r="E500" s="43">
        <v>1520.4</v>
      </c>
      <c r="F500" s="43">
        <v>1373.51</v>
      </c>
      <c r="G500" s="43">
        <v>1332.33</v>
      </c>
      <c r="H500" s="43">
        <v>1393.17</v>
      </c>
      <c r="I500" s="43">
        <v>1527.57</v>
      </c>
      <c r="J500" s="43">
        <v>1560.3</v>
      </c>
      <c r="K500" s="43">
        <v>1618.06</v>
      </c>
      <c r="L500" s="43">
        <v>1760.11</v>
      </c>
      <c r="M500" s="43">
        <v>1846.47</v>
      </c>
      <c r="N500" s="43">
        <v>1880.86</v>
      </c>
      <c r="O500" s="43">
        <v>1889.15</v>
      </c>
      <c r="P500" s="43">
        <v>1883.63</v>
      </c>
      <c r="Q500" s="43">
        <v>1878.04</v>
      </c>
      <c r="R500" s="43">
        <v>1840.43</v>
      </c>
      <c r="S500" s="43">
        <v>1836.03</v>
      </c>
      <c r="T500" s="43">
        <v>1832.88</v>
      </c>
      <c r="U500" s="43">
        <v>1848.94</v>
      </c>
      <c r="V500" s="43">
        <v>1882.61</v>
      </c>
      <c r="W500" s="43">
        <v>1890.23</v>
      </c>
      <c r="X500" s="43">
        <v>1896.03</v>
      </c>
      <c r="Y500" s="43">
        <v>1859.03</v>
      </c>
      <c r="Z500" s="43">
        <v>1693.03</v>
      </c>
      <c r="AA500" s="43">
        <v>1623.79</v>
      </c>
    </row>
    <row r="501" spans="1:27" ht="12.75" customHeight="1" outlineLevel="1" x14ac:dyDescent="0.2">
      <c r="A501" s="92" t="s">
        <v>1347</v>
      </c>
      <c r="B501" s="62" t="s">
        <v>88</v>
      </c>
      <c r="C501" s="42" t="s">
        <v>77</v>
      </c>
      <c r="D501" s="43">
        <f>$D$486</f>
        <v>434.18</v>
      </c>
      <c r="E501" s="43">
        <f t="shared" ref="E501:AA501" si="289">$D$486</f>
        <v>434.18</v>
      </c>
      <c r="F501" s="43">
        <f t="shared" si="289"/>
        <v>434.18</v>
      </c>
      <c r="G501" s="43">
        <f t="shared" si="289"/>
        <v>434.18</v>
      </c>
      <c r="H501" s="43">
        <f t="shared" si="289"/>
        <v>434.18</v>
      </c>
      <c r="I501" s="43">
        <f t="shared" si="289"/>
        <v>434.18</v>
      </c>
      <c r="J501" s="43">
        <f t="shared" si="289"/>
        <v>434.18</v>
      </c>
      <c r="K501" s="43">
        <f t="shared" si="289"/>
        <v>434.18</v>
      </c>
      <c r="L501" s="43">
        <f t="shared" si="289"/>
        <v>434.18</v>
      </c>
      <c r="M501" s="43">
        <f t="shared" si="289"/>
        <v>434.18</v>
      </c>
      <c r="N501" s="43">
        <f t="shared" si="289"/>
        <v>434.18</v>
      </c>
      <c r="O501" s="43">
        <f t="shared" si="289"/>
        <v>434.18</v>
      </c>
      <c r="P501" s="43">
        <f t="shared" si="289"/>
        <v>434.18</v>
      </c>
      <c r="Q501" s="43">
        <f t="shared" si="289"/>
        <v>434.18</v>
      </c>
      <c r="R501" s="43">
        <f t="shared" si="289"/>
        <v>434.18</v>
      </c>
      <c r="S501" s="43">
        <f t="shared" si="289"/>
        <v>434.18</v>
      </c>
      <c r="T501" s="43">
        <f t="shared" si="289"/>
        <v>434.18</v>
      </c>
      <c r="U501" s="43">
        <f t="shared" si="289"/>
        <v>434.18</v>
      </c>
      <c r="V501" s="43">
        <f t="shared" si="289"/>
        <v>434.18</v>
      </c>
      <c r="W501" s="43">
        <f t="shared" si="289"/>
        <v>434.18</v>
      </c>
      <c r="X501" s="43">
        <f t="shared" si="289"/>
        <v>434.18</v>
      </c>
      <c r="Y501" s="43">
        <f t="shared" si="289"/>
        <v>434.18</v>
      </c>
      <c r="Z501" s="43">
        <f t="shared" si="289"/>
        <v>434.18</v>
      </c>
      <c r="AA501" s="43">
        <f t="shared" si="289"/>
        <v>434.18</v>
      </c>
    </row>
    <row r="502" spans="1:27" ht="12.75" customHeight="1" outlineLevel="1" x14ac:dyDescent="0.2">
      <c r="A502" s="92" t="s">
        <v>1348</v>
      </c>
      <c r="B502" s="62" t="s">
        <v>81</v>
      </c>
      <c r="C502" s="42" t="s">
        <v>77</v>
      </c>
      <c r="D502" s="43">
        <v>4.6100000000000003</v>
      </c>
      <c r="E502" s="43">
        <v>4.6100000000000003</v>
      </c>
      <c r="F502" s="43">
        <v>4.6100000000000003</v>
      </c>
      <c r="G502" s="43">
        <v>4.6100000000000003</v>
      </c>
      <c r="H502" s="43">
        <v>4.6100000000000003</v>
      </c>
      <c r="I502" s="43">
        <v>4.6100000000000003</v>
      </c>
      <c r="J502" s="43">
        <v>4.6100000000000003</v>
      </c>
      <c r="K502" s="43">
        <v>4.6100000000000003</v>
      </c>
      <c r="L502" s="43">
        <v>4.6100000000000003</v>
      </c>
      <c r="M502" s="43">
        <v>4.6100000000000003</v>
      </c>
      <c r="N502" s="43">
        <v>4.6100000000000003</v>
      </c>
      <c r="O502" s="43">
        <v>4.6100000000000003</v>
      </c>
      <c r="P502" s="43">
        <v>4.6100000000000003</v>
      </c>
      <c r="Q502" s="43">
        <v>4.6100000000000003</v>
      </c>
      <c r="R502" s="43">
        <v>4.6100000000000003</v>
      </c>
      <c r="S502" s="43">
        <v>4.6100000000000003</v>
      </c>
      <c r="T502" s="43">
        <v>4.6100000000000003</v>
      </c>
      <c r="U502" s="43">
        <v>4.6100000000000003</v>
      </c>
      <c r="V502" s="43">
        <v>4.6100000000000003</v>
      </c>
      <c r="W502" s="43">
        <v>4.6100000000000003</v>
      </c>
      <c r="X502" s="43">
        <v>4.6100000000000003</v>
      </c>
      <c r="Y502" s="43">
        <v>4.6100000000000003</v>
      </c>
      <c r="Z502" s="43">
        <v>4.6100000000000003</v>
      </c>
      <c r="AA502" s="43">
        <v>4.6100000000000003</v>
      </c>
    </row>
    <row r="503" spans="1:27" ht="12.75" customHeight="1" outlineLevel="1" x14ac:dyDescent="0.2">
      <c r="A503" s="92" t="s">
        <v>1349</v>
      </c>
      <c r="B503" s="62" t="s">
        <v>79</v>
      </c>
      <c r="C503" s="42" t="s">
        <v>77</v>
      </c>
      <c r="D503" s="43">
        <f>$D$11</f>
        <v>330.69</v>
      </c>
      <c r="E503" s="43">
        <f t="shared" ref="E503:AA503" si="290">$D$11</f>
        <v>330.69</v>
      </c>
      <c r="F503" s="43">
        <f t="shared" si="290"/>
        <v>330.69</v>
      </c>
      <c r="G503" s="43">
        <f t="shared" si="290"/>
        <v>330.69</v>
      </c>
      <c r="H503" s="43">
        <f t="shared" si="290"/>
        <v>330.69</v>
      </c>
      <c r="I503" s="43">
        <f t="shared" si="290"/>
        <v>330.69</v>
      </c>
      <c r="J503" s="43">
        <f t="shared" si="290"/>
        <v>330.69</v>
      </c>
      <c r="K503" s="43">
        <f t="shared" si="290"/>
        <v>330.69</v>
      </c>
      <c r="L503" s="43">
        <f t="shared" si="290"/>
        <v>330.69</v>
      </c>
      <c r="M503" s="43">
        <f t="shared" si="290"/>
        <v>330.69</v>
      </c>
      <c r="N503" s="43">
        <f t="shared" si="290"/>
        <v>330.69</v>
      </c>
      <c r="O503" s="43">
        <f t="shared" si="290"/>
        <v>330.69</v>
      </c>
      <c r="P503" s="43">
        <f t="shared" si="290"/>
        <v>330.69</v>
      </c>
      <c r="Q503" s="43">
        <f t="shared" si="290"/>
        <v>330.69</v>
      </c>
      <c r="R503" s="43">
        <f t="shared" si="290"/>
        <v>330.69</v>
      </c>
      <c r="S503" s="43">
        <f t="shared" si="290"/>
        <v>330.69</v>
      </c>
      <c r="T503" s="43">
        <f t="shared" si="290"/>
        <v>330.69</v>
      </c>
      <c r="U503" s="43">
        <f t="shared" si="290"/>
        <v>330.69</v>
      </c>
      <c r="V503" s="43">
        <f t="shared" si="290"/>
        <v>330.69</v>
      </c>
      <c r="W503" s="43">
        <f t="shared" si="290"/>
        <v>330.69</v>
      </c>
      <c r="X503" s="43">
        <f t="shared" si="290"/>
        <v>330.69</v>
      </c>
      <c r="Y503" s="43">
        <f t="shared" si="290"/>
        <v>330.69</v>
      </c>
      <c r="Z503" s="43">
        <f t="shared" si="290"/>
        <v>330.69</v>
      </c>
      <c r="AA503" s="43">
        <f t="shared" si="290"/>
        <v>330.69</v>
      </c>
    </row>
    <row r="504" spans="1:27" x14ac:dyDescent="0.2">
      <c r="A504" s="91" t="s">
        <v>1350</v>
      </c>
      <c r="B504" s="27" t="str">
        <f>"05"&amp;"."&amp;$B$663&amp;"."&amp;$B$664</f>
        <v>05.03.2023</v>
      </c>
      <c r="C504" s="83" t="s">
        <v>74</v>
      </c>
      <c r="D504" s="84">
        <f>ROUND(((D505+D506+D508+D507)/1000),5)</f>
        <v>2.32355</v>
      </c>
      <c r="E504" s="84">
        <f>ROUND(((E505+E506+E508+E507)/1000),5)</f>
        <v>2.2015500000000001</v>
      </c>
      <c r="F504" s="84">
        <f>ROUND(((F505+F506+F508+F507)/1000),5)</f>
        <v>2.0714399999999999</v>
      </c>
      <c r="G504" s="84">
        <f t="shared" ref="G504:AA504" si="291">ROUND(((G505+G506+G508+G507)/1000),5)</f>
        <v>2.03992</v>
      </c>
      <c r="H504" s="84">
        <f t="shared" si="291"/>
        <v>2.10338</v>
      </c>
      <c r="I504" s="84">
        <f t="shared" si="291"/>
        <v>2.2031100000000001</v>
      </c>
      <c r="J504" s="84">
        <f t="shared" si="291"/>
        <v>2.2190300000000001</v>
      </c>
      <c r="K504" s="84">
        <f t="shared" si="291"/>
        <v>2.3193899999999998</v>
      </c>
      <c r="L504" s="84">
        <f t="shared" si="291"/>
        <v>2.4178500000000001</v>
      </c>
      <c r="M504" s="84">
        <f t="shared" si="291"/>
        <v>2.59491</v>
      </c>
      <c r="N504" s="84">
        <f t="shared" si="291"/>
        <v>2.6439300000000001</v>
      </c>
      <c r="O504" s="84">
        <f t="shared" si="291"/>
        <v>2.6569600000000002</v>
      </c>
      <c r="P504" s="84">
        <f t="shared" si="291"/>
        <v>2.6537299999999999</v>
      </c>
      <c r="Q504" s="84">
        <f t="shared" si="291"/>
        <v>2.65164</v>
      </c>
      <c r="R504" s="84">
        <f t="shared" si="291"/>
        <v>2.6192899999999999</v>
      </c>
      <c r="S504" s="84">
        <f t="shared" si="291"/>
        <v>2.6207500000000001</v>
      </c>
      <c r="T504" s="84">
        <f t="shared" si="291"/>
        <v>2.6197699999999999</v>
      </c>
      <c r="U504" s="84">
        <f t="shared" si="291"/>
        <v>2.63612</v>
      </c>
      <c r="V504" s="84">
        <f t="shared" si="291"/>
        <v>2.6826400000000001</v>
      </c>
      <c r="W504" s="84">
        <f t="shared" si="291"/>
        <v>2.6785999999999999</v>
      </c>
      <c r="X504" s="84">
        <f t="shared" si="291"/>
        <v>2.6886000000000001</v>
      </c>
      <c r="Y504" s="84">
        <f t="shared" si="291"/>
        <v>2.65036</v>
      </c>
      <c r="Z504" s="84">
        <f t="shared" si="291"/>
        <v>2.50074</v>
      </c>
      <c r="AA504" s="84">
        <f t="shared" si="291"/>
        <v>2.41635</v>
      </c>
    </row>
    <row r="505" spans="1:27" ht="12.75" customHeight="1" outlineLevel="1" x14ac:dyDescent="0.2">
      <c r="A505" s="92" t="s">
        <v>1351</v>
      </c>
      <c r="B505" s="62" t="s">
        <v>231</v>
      </c>
      <c r="C505" s="42" t="s">
        <v>77</v>
      </c>
      <c r="D505" s="43">
        <v>1554.07</v>
      </c>
      <c r="E505" s="43">
        <v>1432.07</v>
      </c>
      <c r="F505" s="43">
        <v>1301.96</v>
      </c>
      <c r="G505" s="43">
        <v>1270.44</v>
      </c>
      <c r="H505" s="43">
        <v>1333.9</v>
      </c>
      <c r="I505" s="43">
        <v>1433.63</v>
      </c>
      <c r="J505" s="43">
        <v>1449.55</v>
      </c>
      <c r="K505" s="43">
        <v>1549.91</v>
      </c>
      <c r="L505" s="43">
        <v>1648.37</v>
      </c>
      <c r="M505" s="43">
        <v>1825.43</v>
      </c>
      <c r="N505" s="43">
        <v>1874.45</v>
      </c>
      <c r="O505" s="43">
        <v>1887.48</v>
      </c>
      <c r="P505" s="43">
        <v>1884.25</v>
      </c>
      <c r="Q505" s="43">
        <v>1882.16</v>
      </c>
      <c r="R505" s="43">
        <v>1849.81</v>
      </c>
      <c r="S505" s="43">
        <v>1851.27</v>
      </c>
      <c r="T505" s="43">
        <v>1850.29</v>
      </c>
      <c r="U505" s="43">
        <v>1866.64</v>
      </c>
      <c r="V505" s="43">
        <v>1913.16</v>
      </c>
      <c r="W505" s="43">
        <v>1909.12</v>
      </c>
      <c r="X505" s="43">
        <v>1919.12</v>
      </c>
      <c r="Y505" s="43">
        <v>1880.88</v>
      </c>
      <c r="Z505" s="43">
        <v>1731.26</v>
      </c>
      <c r="AA505" s="43">
        <v>1646.87</v>
      </c>
    </row>
    <row r="506" spans="1:27" ht="12.75" customHeight="1" outlineLevel="1" x14ac:dyDescent="0.2">
      <c r="A506" s="92" t="s">
        <v>1352</v>
      </c>
      <c r="B506" s="62" t="s">
        <v>88</v>
      </c>
      <c r="C506" s="42" t="s">
        <v>77</v>
      </c>
      <c r="D506" s="43">
        <f>$D$486</f>
        <v>434.18</v>
      </c>
      <c r="E506" s="43">
        <f t="shared" ref="E506:AA506" si="292">$D$486</f>
        <v>434.18</v>
      </c>
      <c r="F506" s="43">
        <f t="shared" si="292"/>
        <v>434.18</v>
      </c>
      <c r="G506" s="43">
        <f t="shared" si="292"/>
        <v>434.18</v>
      </c>
      <c r="H506" s="43">
        <f t="shared" si="292"/>
        <v>434.18</v>
      </c>
      <c r="I506" s="43">
        <f t="shared" si="292"/>
        <v>434.18</v>
      </c>
      <c r="J506" s="43">
        <f t="shared" si="292"/>
        <v>434.18</v>
      </c>
      <c r="K506" s="43">
        <f t="shared" si="292"/>
        <v>434.18</v>
      </c>
      <c r="L506" s="43">
        <f t="shared" si="292"/>
        <v>434.18</v>
      </c>
      <c r="M506" s="43">
        <f t="shared" si="292"/>
        <v>434.18</v>
      </c>
      <c r="N506" s="43">
        <f t="shared" si="292"/>
        <v>434.18</v>
      </c>
      <c r="O506" s="43">
        <f t="shared" si="292"/>
        <v>434.18</v>
      </c>
      <c r="P506" s="43">
        <f t="shared" si="292"/>
        <v>434.18</v>
      </c>
      <c r="Q506" s="43">
        <f t="shared" si="292"/>
        <v>434.18</v>
      </c>
      <c r="R506" s="43">
        <f t="shared" si="292"/>
        <v>434.18</v>
      </c>
      <c r="S506" s="43">
        <f t="shared" si="292"/>
        <v>434.18</v>
      </c>
      <c r="T506" s="43">
        <f t="shared" si="292"/>
        <v>434.18</v>
      </c>
      <c r="U506" s="43">
        <f t="shared" si="292"/>
        <v>434.18</v>
      </c>
      <c r="V506" s="43">
        <f t="shared" si="292"/>
        <v>434.18</v>
      </c>
      <c r="W506" s="43">
        <f t="shared" si="292"/>
        <v>434.18</v>
      </c>
      <c r="X506" s="43">
        <f t="shared" si="292"/>
        <v>434.18</v>
      </c>
      <c r="Y506" s="43">
        <f t="shared" si="292"/>
        <v>434.18</v>
      </c>
      <c r="Z506" s="43">
        <f t="shared" si="292"/>
        <v>434.18</v>
      </c>
      <c r="AA506" s="43">
        <f t="shared" si="292"/>
        <v>434.18</v>
      </c>
    </row>
    <row r="507" spans="1:27" ht="12.75" customHeight="1" outlineLevel="1" x14ac:dyDescent="0.2">
      <c r="A507" s="92" t="s">
        <v>1353</v>
      </c>
      <c r="B507" s="62" t="s">
        <v>81</v>
      </c>
      <c r="C507" s="42" t="s">
        <v>77</v>
      </c>
      <c r="D507" s="43">
        <v>4.6100000000000003</v>
      </c>
      <c r="E507" s="43">
        <v>4.6100000000000003</v>
      </c>
      <c r="F507" s="43">
        <v>4.6100000000000003</v>
      </c>
      <c r="G507" s="43">
        <v>4.6100000000000003</v>
      </c>
      <c r="H507" s="43">
        <v>4.6100000000000003</v>
      </c>
      <c r="I507" s="43">
        <v>4.6100000000000003</v>
      </c>
      <c r="J507" s="43">
        <v>4.6100000000000003</v>
      </c>
      <c r="K507" s="43">
        <v>4.6100000000000003</v>
      </c>
      <c r="L507" s="43">
        <v>4.6100000000000003</v>
      </c>
      <c r="M507" s="43">
        <v>4.6100000000000003</v>
      </c>
      <c r="N507" s="43">
        <v>4.6100000000000003</v>
      </c>
      <c r="O507" s="43">
        <v>4.6100000000000003</v>
      </c>
      <c r="P507" s="43">
        <v>4.6100000000000003</v>
      </c>
      <c r="Q507" s="43">
        <v>4.6100000000000003</v>
      </c>
      <c r="R507" s="43">
        <v>4.6100000000000003</v>
      </c>
      <c r="S507" s="43">
        <v>4.6100000000000003</v>
      </c>
      <c r="T507" s="43">
        <v>4.6100000000000003</v>
      </c>
      <c r="U507" s="43">
        <v>4.6100000000000003</v>
      </c>
      <c r="V507" s="43">
        <v>4.6100000000000003</v>
      </c>
      <c r="W507" s="43">
        <v>4.6100000000000003</v>
      </c>
      <c r="X507" s="43">
        <v>4.6100000000000003</v>
      </c>
      <c r="Y507" s="43">
        <v>4.6100000000000003</v>
      </c>
      <c r="Z507" s="43">
        <v>4.6100000000000003</v>
      </c>
      <c r="AA507" s="43">
        <v>4.6100000000000003</v>
      </c>
    </row>
    <row r="508" spans="1:27" ht="12.75" customHeight="1" outlineLevel="1" x14ac:dyDescent="0.2">
      <c r="A508" s="92" t="s">
        <v>1354</v>
      </c>
      <c r="B508" s="62" t="s">
        <v>79</v>
      </c>
      <c r="C508" s="42" t="s">
        <v>77</v>
      </c>
      <c r="D508" s="43">
        <f>$D$11</f>
        <v>330.69</v>
      </c>
      <c r="E508" s="43">
        <f t="shared" ref="E508:AA508" si="293">$D$11</f>
        <v>330.69</v>
      </c>
      <c r="F508" s="43">
        <f t="shared" si="293"/>
        <v>330.69</v>
      </c>
      <c r="G508" s="43">
        <f t="shared" si="293"/>
        <v>330.69</v>
      </c>
      <c r="H508" s="43">
        <f t="shared" si="293"/>
        <v>330.69</v>
      </c>
      <c r="I508" s="43">
        <f t="shared" si="293"/>
        <v>330.69</v>
      </c>
      <c r="J508" s="43">
        <f t="shared" si="293"/>
        <v>330.69</v>
      </c>
      <c r="K508" s="43">
        <f t="shared" si="293"/>
        <v>330.69</v>
      </c>
      <c r="L508" s="43">
        <f t="shared" si="293"/>
        <v>330.69</v>
      </c>
      <c r="M508" s="43">
        <f t="shared" si="293"/>
        <v>330.69</v>
      </c>
      <c r="N508" s="43">
        <f t="shared" si="293"/>
        <v>330.69</v>
      </c>
      <c r="O508" s="43">
        <f t="shared" si="293"/>
        <v>330.69</v>
      </c>
      <c r="P508" s="43">
        <f t="shared" si="293"/>
        <v>330.69</v>
      </c>
      <c r="Q508" s="43">
        <f t="shared" si="293"/>
        <v>330.69</v>
      </c>
      <c r="R508" s="43">
        <f t="shared" si="293"/>
        <v>330.69</v>
      </c>
      <c r="S508" s="43">
        <f t="shared" si="293"/>
        <v>330.69</v>
      </c>
      <c r="T508" s="43">
        <f t="shared" si="293"/>
        <v>330.69</v>
      </c>
      <c r="U508" s="43">
        <f t="shared" si="293"/>
        <v>330.69</v>
      </c>
      <c r="V508" s="43">
        <f t="shared" si="293"/>
        <v>330.69</v>
      </c>
      <c r="W508" s="43">
        <f t="shared" si="293"/>
        <v>330.69</v>
      </c>
      <c r="X508" s="43">
        <f t="shared" si="293"/>
        <v>330.69</v>
      </c>
      <c r="Y508" s="43">
        <f t="shared" si="293"/>
        <v>330.69</v>
      </c>
      <c r="Z508" s="43">
        <f t="shared" si="293"/>
        <v>330.69</v>
      </c>
      <c r="AA508" s="43">
        <f t="shared" si="293"/>
        <v>330.69</v>
      </c>
    </row>
    <row r="509" spans="1:27" x14ac:dyDescent="0.2">
      <c r="A509" s="91" t="s">
        <v>1355</v>
      </c>
      <c r="B509" s="27" t="str">
        <f>"06"&amp;"."&amp;$B$663&amp;"."&amp;$B$664</f>
        <v>06.03.2023</v>
      </c>
      <c r="C509" s="83" t="s">
        <v>74</v>
      </c>
      <c r="D509" s="84">
        <f>ROUND(((D510+D511+D513+D512)/1000),5)</f>
        <v>2.3141099999999999</v>
      </c>
      <c r="E509" s="84">
        <f>ROUND(((E510+E511+E513+E512)/1000),5)</f>
        <v>2.1285799999999999</v>
      </c>
      <c r="F509" s="84">
        <f>ROUND(((F510+F511+F513+F512)/1000),5)</f>
        <v>2.0156499999999999</v>
      </c>
      <c r="G509" s="84">
        <f t="shared" ref="G509:AA509" si="294">ROUND(((G510+G511+G513+G512)/1000),5)</f>
        <v>2.0147300000000001</v>
      </c>
      <c r="H509" s="84">
        <f t="shared" si="294"/>
        <v>2.1625899999999998</v>
      </c>
      <c r="I509" s="84">
        <f t="shared" si="294"/>
        <v>2.3263199999999999</v>
      </c>
      <c r="J509" s="84">
        <f t="shared" si="294"/>
        <v>2.3929299999999998</v>
      </c>
      <c r="K509" s="84">
        <f t="shared" si="294"/>
        <v>2.5171100000000002</v>
      </c>
      <c r="L509" s="84">
        <f t="shared" si="294"/>
        <v>2.6015100000000002</v>
      </c>
      <c r="M509" s="84">
        <f t="shared" si="294"/>
        <v>2.6280700000000001</v>
      </c>
      <c r="N509" s="84">
        <f t="shared" si="294"/>
        <v>2.6819700000000002</v>
      </c>
      <c r="O509" s="84">
        <f t="shared" si="294"/>
        <v>2.66039</v>
      </c>
      <c r="P509" s="84">
        <f t="shared" si="294"/>
        <v>2.6341600000000001</v>
      </c>
      <c r="Q509" s="84">
        <f t="shared" si="294"/>
        <v>2.6389399999999998</v>
      </c>
      <c r="R509" s="84">
        <f t="shared" si="294"/>
        <v>2.6326299999999998</v>
      </c>
      <c r="S509" s="84">
        <f t="shared" si="294"/>
        <v>2.6011199999999999</v>
      </c>
      <c r="T509" s="84">
        <f t="shared" si="294"/>
        <v>2.5696400000000001</v>
      </c>
      <c r="U509" s="84">
        <f t="shared" si="294"/>
        <v>2.5706500000000001</v>
      </c>
      <c r="V509" s="84">
        <f t="shared" si="294"/>
        <v>2.6131700000000002</v>
      </c>
      <c r="W509" s="84">
        <f t="shared" si="294"/>
        <v>2.6346099999999999</v>
      </c>
      <c r="X509" s="84">
        <f t="shared" si="294"/>
        <v>2.6032600000000001</v>
      </c>
      <c r="Y509" s="84">
        <f t="shared" si="294"/>
        <v>2.5531299999999999</v>
      </c>
      <c r="Z509" s="84">
        <f t="shared" si="294"/>
        <v>2.4205299999999998</v>
      </c>
      <c r="AA509" s="84">
        <f t="shared" si="294"/>
        <v>2.3258399999999999</v>
      </c>
    </row>
    <row r="510" spans="1:27" ht="12.75" customHeight="1" outlineLevel="1" x14ac:dyDescent="0.2">
      <c r="A510" s="92" t="s">
        <v>1356</v>
      </c>
      <c r="B510" s="62" t="s">
        <v>231</v>
      </c>
      <c r="C510" s="42" t="s">
        <v>77</v>
      </c>
      <c r="D510" s="43">
        <v>1544.63</v>
      </c>
      <c r="E510" s="43">
        <v>1359.1</v>
      </c>
      <c r="F510" s="43">
        <v>1246.17</v>
      </c>
      <c r="G510" s="43">
        <v>1245.25</v>
      </c>
      <c r="H510" s="43">
        <v>1393.11</v>
      </c>
      <c r="I510" s="43">
        <v>1556.84</v>
      </c>
      <c r="J510" s="43">
        <v>1623.45</v>
      </c>
      <c r="K510" s="43">
        <v>1747.63</v>
      </c>
      <c r="L510" s="43">
        <v>1832.03</v>
      </c>
      <c r="M510" s="43">
        <v>1858.59</v>
      </c>
      <c r="N510" s="43">
        <v>1912.49</v>
      </c>
      <c r="O510" s="43">
        <v>1890.91</v>
      </c>
      <c r="P510" s="43">
        <v>1864.68</v>
      </c>
      <c r="Q510" s="43">
        <v>1869.46</v>
      </c>
      <c r="R510" s="43">
        <v>1863.15</v>
      </c>
      <c r="S510" s="43">
        <v>1831.64</v>
      </c>
      <c r="T510" s="43">
        <v>1800.16</v>
      </c>
      <c r="U510" s="43">
        <v>1801.17</v>
      </c>
      <c r="V510" s="43">
        <v>1843.69</v>
      </c>
      <c r="W510" s="43">
        <v>1865.13</v>
      </c>
      <c r="X510" s="43">
        <v>1833.78</v>
      </c>
      <c r="Y510" s="43">
        <v>1783.65</v>
      </c>
      <c r="Z510" s="43">
        <v>1651.05</v>
      </c>
      <c r="AA510" s="43">
        <v>1556.36</v>
      </c>
    </row>
    <row r="511" spans="1:27" ht="12.75" customHeight="1" outlineLevel="1" x14ac:dyDescent="0.2">
      <c r="A511" s="92" t="s">
        <v>1357</v>
      </c>
      <c r="B511" s="62" t="s">
        <v>88</v>
      </c>
      <c r="C511" s="42" t="s">
        <v>77</v>
      </c>
      <c r="D511" s="43">
        <f>$D$486</f>
        <v>434.18</v>
      </c>
      <c r="E511" s="43">
        <f t="shared" ref="E511:AA511" si="295">$D$486</f>
        <v>434.18</v>
      </c>
      <c r="F511" s="43">
        <f t="shared" si="295"/>
        <v>434.18</v>
      </c>
      <c r="G511" s="43">
        <f t="shared" si="295"/>
        <v>434.18</v>
      </c>
      <c r="H511" s="43">
        <f t="shared" si="295"/>
        <v>434.18</v>
      </c>
      <c r="I511" s="43">
        <f t="shared" si="295"/>
        <v>434.18</v>
      </c>
      <c r="J511" s="43">
        <f t="shared" si="295"/>
        <v>434.18</v>
      </c>
      <c r="K511" s="43">
        <f t="shared" si="295"/>
        <v>434.18</v>
      </c>
      <c r="L511" s="43">
        <f t="shared" si="295"/>
        <v>434.18</v>
      </c>
      <c r="M511" s="43">
        <f t="shared" si="295"/>
        <v>434.18</v>
      </c>
      <c r="N511" s="43">
        <f t="shared" si="295"/>
        <v>434.18</v>
      </c>
      <c r="O511" s="43">
        <f t="shared" si="295"/>
        <v>434.18</v>
      </c>
      <c r="P511" s="43">
        <f t="shared" si="295"/>
        <v>434.18</v>
      </c>
      <c r="Q511" s="43">
        <f t="shared" si="295"/>
        <v>434.18</v>
      </c>
      <c r="R511" s="43">
        <f t="shared" si="295"/>
        <v>434.18</v>
      </c>
      <c r="S511" s="43">
        <f t="shared" si="295"/>
        <v>434.18</v>
      </c>
      <c r="T511" s="43">
        <f t="shared" si="295"/>
        <v>434.18</v>
      </c>
      <c r="U511" s="43">
        <f t="shared" si="295"/>
        <v>434.18</v>
      </c>
      <c r="V511" s="43">
        <f t="shared" si="295"/>
        <v>434.18</v>
      </c>
      <c r="W511" s="43">
        <f t="shared" si="295"/>
        <v>434.18</v>
      </c>
      <c r="X511" s="43">
        <f t="shared" si="295"/>
        <v>434.18</v>
      </c>
      <c r="Y511" s="43">
        <f t="shared" si="295"/>
        <v>434.18</v>
      </c>
      <c r="Z511" s="43">
        <f t="shared" si="295"/>
        <v>434.18</v>
      </c>
      <c r="AA511" s="43">
        <f t="shared" si="295"/>
        <v>434.18</v>
      </c>
    </row>
    <row r="512" spans="1:27" ht="12.75" customHeight="1" outlineLevel="1" x14ac:dyDescent="0.2">
      <c r="A512" s="92" t="s">
        <v>1358</v>
      </c>
      <c r="B512" s="62" t="s">
        <v>81</v>
      </c>
      <c r="C512" s="42" t="s">
        <v>77</v>
      </c>
      <c r="D512" s="43">
        <v>4.6100000000000003</v>
      </c>
      <c r="E512" s="43">
        <v>4.6100000000000003</v>
      </c>
      <c r="F512" s="43">
        <v>4.6100000000000003</v>
      </c>
      <c r="G512" s="43">
        <v>4.6100000000000003</v>
      </c>
      <c r="H512" s="43">
        <v>4.6100000000000003</v>
      </c>
      <c r="I512" s="43">
        <v>4.6100000000000003</v>
      </c>
      <c r="J512" s="43">
        <v>4.6100000000000003</v>
      </c>
      <c r="K512" s="43">
        <v>4.6100000000000003</v>
      </c>
      <c r="L512" s="43">
        <v>4.6100000000000003</v>
      </c>
      <c r="M512" s="43">
        <v>4.6100000000000003</v>
      </c>
      <c r="N512" s="43">
        <v>4.6100000000000003</v>
      </c>
      <c r="O512" s="43">
        <v>4.6100000000000003</v>
      </c>
      <c r="P512" s="43">
        <v>4.6100000000000003</v>
      </c>
      <c r="Q512" s="43">
        <v>4.6100000000000003</v>
      </c>
      <c r="R512" s="43">
        <v>4.6100000000000003</v>
      </c>
      <c r="S512" s="43">
        <v>4.6100000000000003</v>
      </c>
      <c r="T512" s="43">
        <v>4.6100000000000003</v>
      </c>
      <c r="U512" s="43">
        <v>4.6100000000000003</v>
      </c>
      <c r="V512" s="43">
        <v>4.6100000000000003</v>
      </c>
      <c r="W512" s="43">
        <v>4.6100000000000003</v>
      </c>
      <c r="X512" s="43">
        <v>4.6100000000000003</v>
      </c>
      <c r="Y512" s="43">
        <v>4.6100000000000003</v>
      </c>
      <c r="Z512" s="43">
        <v>4.6100000000000003</v>
      </c>
      <c r="AA512" s="43">
        <v>4.6100000000000003</v>
      </c>
    </row>
    <row r="513" spans="1:27" ht="12.75" customHeight="1" outlineLevel="1" x14ac:dyDescent="0.2">
      <c r="A513" s="92" t="s">
        <v>1359</v>
      </c>
      <c r="B513" s="62" t="s">
        <v>79</v>
      </c>
      <c r="C513" s="42" t="s">
        <v>77</v>
      </c>
      <c r="D513" s="43">
        <f>$D$11</f>
        <v>330.69</v>
      </c>
      <c r="E513" s="43">
        <f t="shared" ref="E513:AA513" si="296">$D$11</f>
        <v>330.69</v>
      </c>
      <c r="F513" s="43">
        <f t="shared" si="296"/>
        <v>330.69</v>
      </c>
      <c r="G513" s="43">
        <f t="shared" si="296"/>
        <v>330.69</v>
      </c>
      <c r="H513" s="43">
        <f t="shared" si="296"/>
        <v>330.69</v>
      </c>
      <c r="I513" s="43">
        <f t="shared" si="296"/>
        <v>330.69</v>
      </c>
      <c r="J513" s="43">
        <f t="shared" si="296"/>
        <v>330.69</v>
      </c>
      <c r="K513" s="43">
        <f t="shared" si="296"/>
        <v>330.69</v>
      </c>
      <c r="L513" s="43">
        <f t="shared" si="296"/>
        <v>330.69</v>
      </c>
      <c r="M513" s="43">
        <f t="shared" si="296"/>
        <v>330.69</v>
      </c>
      <c r="N513" s="43">
        <f t="shared" si="296"/>
        <v>330.69</v>
      </c>
      <c r="O513" s="43">
        <f t="shared" si="296"/>
        <v>330.69</v>
      </c>
      <c r="P513" s="43">
        <f t="shared" si="296"/>
        <v>330.69</v>
      </c>
      <c r="Q513" s="43">
        <f t="shared" si="296"/>
        <v>330.69</v>
      </c>
      <c r="R513" s="43">
        <f t="shared" si="296"/>
        <v>330.69</v>
      </c>
      <c r="S513" s="43">
        <f t="shared" si="296"/>
        <v>330.69</v>
      </c>
      <c r="T513" s="43">
        <f t="shared" si="296"/>
        <v>330.69</v>
      </c>
      <c r="U513" s="43">
        <f t="shared" si="296"/>
        <v>330.69</v>
      </c>
      <c r="V513" s="43">
        <f t="shared" si="296"/>
        <v>330.69</v>
      </c>
      <c r="W513" s="43">
        <f t="shared" si="296"/>
        <v>330.69</v>
      </c>
      <c r="X513" s="43">
        <f t="shared" si="296"/>
        <v>330.69</v>
      </c>
      <c r="Y513" s="43">
        <f t="shared" si="296"/>
        <v>330.69</v>
      </c>
      <c r="Z513" s="43">
        <f t="shared" si="296"/>
        <v>330.69</v>
      </c>
      <c r="AA513" s="43">
        <f t="shared" si="296"/>
        <v>330.69</v>
      </c>
    </row>
    <row r="514" spans="1:27" x14ac:dyDescent="0.2">
      <c r="A514" s="91" t="s">
        <v>1360</v>
      </c>
      <c r="B514" s="27" t="str">
        <f>"07"&amp;"."&amp;$B$663&amp;"."&amp;$B$664</f>
        <v>07.03.2023</v>
      </c>
      <c r="C514" s="83" t="s">
        <v>74</v>
      </c>
      <c r="D514" s="84">
        <f>ROUND(((D515+D516+D518+D517)/1000),5)</f>
        <v>2.0324200000000001</v>
      </c>
      <c r="E514" s="84">
        <f>ROUND(((E515+E516+E518+E517)/1000),5)</f>
        <v>1.96726</v>
      </c>
      <c r="F514" s="84">
        <f>ROUND(((F515+F516+F518+F517)/1000),5)</f>
        <v>1.9183399999999999</v>
      </c>
      <c r="G514" s="84">
        <f t="shared" ref="G514:AA514" si="297">ROUND(((G515+G516+G518+G517)/1000),5)</f>
        <v>1.9328799999999999</v>
      </c>
      <c r="H514" s="84">
        <f t="shared" si="297"/>
        <v>1.9989300000000001</v>
      </c>
      <c r="I514" s="84">
        <f t="shared" si="297"/>
        <v>2.2130700000000001</v>
      </c>
      <c r="J514" s="84">
        <f t="shared" si="297"/>
        <v>2.3542100000000001</v>
      </c>
      <c r="K514" s="84">
        <f t="shared" si="297"/>
        <v>2.4780899999999999</v>
      </c>
      <c r="L514" s="84">
        <f t="shared" si="297"/>
        <v>2.5633699999999999</v>
      </c>
      <c r="M514" s="84">
        <f t="shared" si="297"/>
        <v>2.5454300000000001</v>
      </c>
      <c r="N514" s="84">
        <f t="shared" si="297"/>
        <v>2.6250100000000001</v>
      </c>
      <c r="O514" s="84">
        <f t="shared" si="297"/>
        <v>2.6538300000000001</v>
      </c>
      <c r="P514" s="84">
        <f t="shared" si="297"/>
        <v>2.5994100000000002</v>
      </c>
      <c r="Q514" s="84">
        <f t="shared" si="297"/>
        <v>2.5716600000000001</v>
      </c>
      <c r="R514" s="84">
        <f t="shared" si="297"/>
        <v>2.5326200000000001</v>
      </c>
      <c r="S514" s="84">
        <f t="shared" si="297"/>
        <v>2.52515</v>
      </c>
      <c r="T514" s="84">
        <f t="shared" si="297"/>
        <v>2.5462600000000002</v>
      </c>
      <c r="U514" s="84">
        <f t="shared" si="297"/>
        <v>2.53234</v>
      </c>
      <c r="V514" s="84">
        <f t="shared" si="297"/>
        <v>2.5621900000000002</v>
      </c>
      <c r="W514" s="84">
        <f t="shared" si="297"/>
        <v>2.6175000000000002</v>
      </c>
      <c r="X514" s="84">
        <f t="shared" si="297"/>
        <v>2.5764399999999998</v>
      </c>
      <c r="Y514" s="84">
        <f t="shared" si="297"/>
        <v>2.4642400000000002</v>
      </c>
      <c r="Z514" s="84">
        <f t="shared" si="297"/>
        <v>2.4093399999999998</v>
      </c>
      <c r="AA514" s="84">
        <f t="shared" si="297"/>
        <v>2.3174800000000002</v>
      </c>
    </row>
    <row r="515" spans="1:27" ht="12.75" customHeight="1" outlineLevel="1" x14ac:dyDescent="0.2">
      <c r="A515" s="92" t="s">
        <v>1361</v>
      </c>
      <c r="B515" s="62" t="s">
        <v>231</v>
      </c>
      <c r="C515" s="42" t="s">
        <v>77</v>
      </c>
      <c r="D515" s="43">
        <v>1262.94</v>
      </c>
      <c r="E515" s="43">
        <v>1197.78</v>
      </c>
      <c r="F515" s="43">
        <v>1148.8599999999999</v>
      </c>
      <c r="G515" s="43">
        <v>1163.4000000000001</v>
      </c>
      <c r="H515" s="43">
        <v>1229.45</v>
      </c>
      <c r="I515" s="43">
        <v>1443.59</v>
      </c>
      <c r="J515" s="43">
        <v>1584.73</v>
      </c>
      <c r="K515" s="43">
        <v>1708.61</v>
      </c>
      <c r="L515" s="43">
        <v>1793.89</v>
      </c>
      <c r="M515" s="43">
        <v>1775.95</v>
      </c>
      <c r="N515" s="43">
        <v>1855.53</v>
      </c>
      <c r="O515" s="43">
        <v>1884.35</v>
      </c>
      <c r="P515" s="43">
        <v>1829.93</v>
      </c>
      <c r="Q515" s="43">
        <v>1802.18</v>
      </c>
      <c r="R515" s="43">
        <v>1763.14</v>
      </c>
      <c r="S515" s="43">
        <v>1755.67</v>
      </c>
      <c r="T515" s="43">
        <v>1776.78</v>
      </c>
      <c r="U515" s="43">
        <v>1762.86</v>
      </c>
      <c r="V515" s="43">
        <v>1792.71</v>
      </c>
      <c r="W515" s="43">
        <v>1848.02</v>
      </c>
      <c r="X515" s="43">
        <v>1806.96</v>
      </c>
      <c r="Y515" s="43">
        <v>1694.76</v>
      </c>
      <c r="Z515" s="43">
        <v>1639.86</v>
      </c>
      <c r="AA515" s="43">
        <v>1548</v>
      </c>
    </row>
    <row r="516" spans="1:27" ht="12.75" customHeight="1" outlineLevel="1" x14ac:dyDescent="0.2">
      <c r="A516" s="92" t="s">
        <v>1362</v>
      </c>
      <c r="B516" s="62" t="s">
        <v>88</v>
      </c>
      <c r="C516" s="42" t="s">
        <v>77</v>
      </c>
      <c r="D516" s="43">
        <f>$D$486</f>
        <v>434.18</v>
      </c>
      <c r="E516" s="43">
        <f t="shared" ref="E516:AA516" si="298">$D$486</f>
        <v>434.18</v>
      </c>
      <c r="F516" s="43">
        <f t="shared" si="298"/>
        <v>434.18</v>
      </c>
      <c r="G516" s="43">
        <f t="shared" si="298"/>
        <v>434.18</v>
      </c>
      <c r="H516" s="43">
        <f t="shared" si="298"/>
        <v>434.18</v>
      </c>
      <c r="I516" s="43">
        <f t="shared" si="298"/>
        <v>434.18</v>
      </c>
      <c r="J516" s="43">
        <f t="shared" si="298"/>
        <v>434.18</v>
      </c>
      <c r="K516" s="43">
        <f t="shared" si="298"/>
        <v>434.18</v>
      </c>
      <c r="L516" s="43">
        <f t="shared" si="298"/>
        <v>434.18</v>
      </c>
      <c r="M516" s="43">
        <f t="shared" si="298"/>
        <v>434.18</v>
      </c>
      <c r="N516" s="43">
        <f t="shared" si="298"/>
        <v>434.18</v>
      </c>
      <c r="O516" s="43">
        <f t="shared" si="298"/>
        <v>434.18</v>
      </c>
      <c r="P516" s="43">
        <f t="shared" si="298"/>
        <v>434.18</v>
      </c>
      <c r="Q516" s="43">
        <f t="shared" si="298"/>
        <v>434.18</v>
      </c>
      <c r="R516" s="43">
        <f t="shared" si="298"/>
        <v>434.18</v>
      </c>
      <c r="S516" s="43">
        <f t="shared" si="298"/>
        <v>434.18</v>
      </c>
      <c r="T516" s="43">
        <f t="shared" si="298"/>
        <v>434.18</v>
      </c>
      <c r="U516" s="43">
        <f t="shared" si="298"/>
        <v>434.18</v>
      </c>
      <c r="V516" s="43">
        <f t="shared" si="298"/>
        <v>434.18</v>
      </c>
      <c r="W516" s="43">
        <f t="shared" si="298"/>
        <v>434.18</v>
      </c>
      <c r="X516" s="43">
        <f t="shared" si="298"/>
        <v>434.18</v>
      </c>
      <c r="Y516" s="43">
        <f t="shared" si="298"/>
        <v>434.18</v>
      </c>
      <c r="Z516" s="43">
        <f t="shared" si="298"/>
        <v>434.18</v>
      </c>
      <c r="AA516" s="43">
        <f t="shared" si="298"/>
        <v>434.18</v>
      </c>
    </row>
    <row r="517" spans="1:27" ht="12.75" customHeight="1" outlineLevel="1" x14ac:dyDescent="0.2">
      <c r="A517" s="92" t="s">
        <v>1363</v>
      </c>
      <c r="B517" s="62" t="s">
        <v>81</v>
      </c>
      <c r="C517" s="42" t="s">
        <v>77</v>
      </c>
      <c r="D517" s="43">
        <v>4.6100000000000003</v>
      </c>
      <c r="E517" s="43">
        <v>4.6100000000000003</v>
      </c>
      <c r="F517" s="43">
        <v>4.6100000000000003</v>
      </c>
      <c r="G517" s="43">
        <v>4.6100000000000003</v>
      </c>
      <c r="H517" s="43">
        <v>4.6100000000000003</v>
      </c>
      <c r="I517" s="43">
        <v>4.6100000000000003</v>
      </c>
      <c r="J517" s="43">
        <v>4.6100000000000003</v>
      </c>
      <c r="K517" s="43">
        <v>4.6100000000000003</v>
      </c>
      <c r="L517" s="43">
        <v>4.6100000000000003</v>
      </c>
      <c r="M517" s="43">
        <v>4.6100000000000003</v>
      </c>
      <c r="N517" s="43">
        <v>4.6100000000000003</v>
      </c>
      <c r="O517" s="43">
        <v>4.6100000000000003</v>
      </c>
      <c r="P517" s="43">
        <v>4.6100000000000003</v>
      </c>
      <c r="Q517" s="43">
        <v>4.6100000000000003</v>
      </c>
      <c r="R517" s="43">
        <v>4.6100000000000003</v>
      </c>
      <c r="S517" s="43">
        <v>4.6100000000000003</v>
      </c>
      <c r="T517" s="43">
        <v>4.6100000000000003</v>
      </c>
      <c r="U517" s="43">
        <v>4.6100000000000003</v>
      </c>
      <c r="V517" s="43">
        <v>4.6100000000000003</v>
      </c>
      <c r="W517" s="43">
        <v>4.6100000000000003</v>
      </c>
      <c r="X517" s="43">
        <v>4.6100000000000003</v>
      </c>
      <c r="Y517" s="43">
        <v>4.6100000000000003</v>
      </c>
      <c r="Z517" s="43">
        <v>4.6100000000000003</v>
      </c>
      <c r="AA517" s="43">
        <v>4.6100000000000003</v>
      </c>
    </row>
    <row r="518" spans="1:27" ht="12.75" customHeight="1" outlineLevel="1" x14ac:dyDescent="0.2">
      <c r="A518" s="92" t="s">
        <v>1364</v>
      </c>
      <c r="B518" s="62" t="s">
        <v>79</v>
      </c>
      <c r="C518" s="42" t="s">
        <v>77</v>
      </c>
      <c r="D518" s="43">
        <f>$D$11</f>
        <v>330.69</v>
      </c>
      <c r="E518" s="43">
        <f t="shared" ref="E518:AA518" si="299">$D$11</f>
        <v>330.69</v>
      </c>
      <c r="F518" s="43">
        <f t="shared" si="299"/>
        <v>330.69</v>
      </c>
      <c r="G518" s="43">
        <f t="shared" si="299"/>
        <v>330.69</v>
      </c>
      <c r="H518" s="43">
        <f t="shared" si="299"/>
        <v>330.69</v>
      </c>
      <c r="I518" s="43">
        <f t="shared" si="299"/>
        <v>330.69</v>
      </c>
      <c r="J518" s="43">
        <f t="shared" si="299"/>
        <v>330.69</v>
      </c>
      <c r="K518" s="43">
        <f t="shared" si="299"/>
        <v>330.69</v>
      </c>
      <c r="L518" s="43">
        <f t="shared" si="299"/>
        <v>330.69</v>
      </c>
      <c r="M518" s="43">
        <f t="shared" si="299"/>
        <v>330.69</v>
      </c>
      <c r="N518" s="43">
        <f t="shared" si="299"/>
        <v>330.69</v>
      </c>
      <c r="O518" s="43">
        <f t="shared" si="299"/>
        <v>330.69</v>
      </c>
      <c r="P518" s="43">
        <f t="shared" si="299"/>
        <v>330.69</v>
      </c>
      <c r="Q518" s="43">
        <f t="shared" si="299"/>
        <v>330.69</v>
      </c>
      <c r="R518" s="43">
        <f t="shared" si="299"/>
        <v>330.69</v>
      </c>
      <c r="S518" s="43">
        <f t="shared" si="299"/>
        <v>330.69</v>
      </c>
      <c r="T518" s="43">
        <f t="shared" si="299"/>
        <v>330.69</v>
      </c>
      <c r="U518" s="43">
        <f t="shared" si="299"/>
        <v>330.69</v>
      </c>
      <c r="V518" s="43">
        <f t="shared" si="299"/>
        <v>330.69</v>
      </c>
      <c r="W518" s="43">
        <f t="shared" si="299"/>
        <v>330.69</v>
      </c>
      <c r="X518" s="43">
        <f t="shared" si="299"/>
        <v>330.69</v>
      </c>
      <c r="Y518" s="43">
        <f t="shared" si="299"/>
        <v>330.69</v>
      </c>
      <c r="Z518" s="43">
        <f t="shared" si="299"/>
        <v>330.69</v>
      </c>
      <c r="AA518" s="43">
        <f t="shared" si="299"/>
        <v>330.69</v>
      </c>
    </row>
    <row r="519" spans="1:27" x14ac:dyDescent="0.2">
      <c r="A519" s="91" t="s">
        <v>1365</v>
      </c>
      <c r="B519" s="27" t="str">
        <f>"08"&amp;"."&amp;$B$663&amp;"."&amp;$B$664</f>
        <v>08.03.2023</v>
      </c>
      <c r="C519" s="83" t="s">
        <v>74</v>
      </c>
      <c r="D519" s="84">
        <f>ROUND(((D520+D521+D523+D522)/1000),5)</f>
        <v>2.0247999999999999</v>
      </c>
      <c r="E519" s="84">
        <f>ROUND(((E520+E521+E523+E522)/1000),5)</f>
        <v>1.95947</v>
      </c>
      <c r="F519" s="84">
        <f>ROUND(((F520+F521+F523+F522)/1000),5)</f>
        <v>1.90724</v>
      </c>
      <c r="G519" s="84">
        <f t="shared" ref="G519:AA519" si="300">ROUND(((G520+G521+G523+G522)/1000),5)</f>
        <v>1.8979200000000001</v>
      </c>
      <c r="H519" s="84">
        <f t="shared" si="300"/>
        <v>1.9303999999999999</v>
      </c>
      <c r="I519" s="84">
        <f t="shared" si="300"/>
        <v>1.9346000000000001</v>
      </c>
      <c r="J519" s="84">
        <f t="shared" si="300"/>
        <v>1.9456500000000001</v>
      </c>
      <c r="K519" s="84">
        <f t="shared" si="300"/>
        <v>2.0127299999999999</v>
      </c>
      <c r="L519" s="84">
        <f t="shared" si="300"/>
        <v>2.3359999999999999</v>
      </c>
      <c r="M519" s="84">
        <f t="shared" si="300"/>
        <v>2.4127900000000002</v>
      </c>
      <c r="N519" s="84">
        <f t="shared" si="300"/>
        <v>2.4409700000000001</v>
      </c>
      <c r="O519" s="84">
        <f t="shared" si="300"/>
        <v>2.4435199999999999</v>
      </c>
      <c r="P519" s="84">
        <f t="shared" si="300"/>
        <v>2.4386199999999998</v>
      </c>
      <c r="Q519" s="84">
        <f t="shared" si="300"/>
        <v>2.4339300000000001</v>
      </c>
      <c r="R519" s="84">
        <f t="shared" si="300"/>
        <v>2.5804100000000001</v>
      </c>
      <c r="S519" s="84">
        <f t="shared" si="300"/>
        <v>2.6114099999999998</v>
      </c>
      <c r="T519" s="84">
        <f t="shared" si="300"/>
        <v>2.6208900000000002</v>
      </c>
      <c r="U519" s="84">
        <f t="shared" si="300"/>
        <v>2.5977600000000001</v>
      </c>
      <c r="V519" s="84">
        <f t="shared" si="300"/>
        <v>2.77881</v>
      </c>
      <c r="W519" s="84">
        <f t="shared" si="300"/>
        <v>2.8075899999999998</v>
      </c>
      <c r="X519" s="84">
        <f t="shared" si="300"/>
        <v>2.8790100000000001</v>
      </c>
      <c r="Y519" s="84">
        <f t="shared" si="300"/>
        <v>2.69476</v>
      </c>
      <c r="Z519" s="84">
        <f t="shared" si="300"/>
        <v>2.3339799999999999</v>
      </c>
      <c r="AA519" s="84">
        <f t="shared" si="300"/>
        <v>2.1099100000000002</v>
      </c>
    </row>
    <row r="520" spans="1:27" ht="12.75" customHeight="1" outlineLevel="1" x14ac:dyDescent="0.2">
      <c r="A520" s="92" t="s">
        <v>1366</v>
      </c>
      <c r="B520" s="62" t="s">
        <v>231</v>
      </c>
      <c r="C520" s="42" t="s">
        <v>77</v>
      </c>
      <c r="D520" s="43">
        <v>1255.32</v>
      </c>
      <c r="E520" s="43">
        <v>1189.99</v>
      </c>
      <c r="F520" s="43">
        <v>1137.76</v>
      </c>
      <c r="G520" s="43">
        <v>1128.44</v>
      </c>
      <c r="H520" s="43">
        <v>1160.92</v>
      </c>
      <c r="I520" s="43">
        <v>1165.1199999999999</v>
      </c>
      <c r="J520" s="43">
        <v>1176.17</v>
      </c>
      <c r="K520" s="43">
        <v>1243.25</v>
      </c>
      <c r="L520" s="43">
        <v>1566.52</v>
      </c>
      <c r="M520" s="43">
        <v>1643.31</v>
      </c>
      <c r="N520" s="43">
        <v>1671.49</v>
      </c>
      <c r="O520" s="43">
        <v>1674.04</v>
      </c>
      <c r="P520" s="43">
        <v>1669.14</v>
      </c>
      <c r="Q520" s="43">
        <v>1664.45</v>
      </c>
      <c r="R520" s="43">
        <v>1810.93</v>
      </c>
      <c r="S520" s="43">
        <v>1841.93</v>
      </c>
      <c r="T520" s="43">
        <v>1851.41</v>
      </c>
      <c r="U520" s="43">
        <v>1828.28</v>
      </c>
      <c r="V520" s="43">
        <v>2009.33</v>
      </c>
      <c r="W520" s="43">
        <v>2038.11</v>
      </c>
      <c r="X520" s="43">
        <v>2109.5300000000002</v>
      </c>
      <c r="Y520" s="43">
        <v>1925.28</v>
      </c>
      <c r="Z520" s="43">
        <v>1564.5</v>
      </c>
      <c r="AA520" s="43">
        <v>1340.43</v>
      </c>
    </row>
    <row r="521" spans="1:27" ht="12.75" customHeight="1" outlineLevel="1" x14ac:dyDescent="0.2">
      <c r="A521" s="92" t="s">
        <v>1367</v>
      </c>
      <c r="B521" s="62" t="s">
        <v>88</v>
      </c>
      <c r="C521" s="42" t="s">
        <v>77</v>
      </c>
      <c r="D521" s="43">
        <f>$D$486</f>
        <v>434.18</v>
      </c>
      <c r="E521" s="43">
        <f t="shared" ref="E521:AA521" si="301">$D$486</f>
        <v>434.18</v>
      </c>
      <c r="F521" s="43">
        <f t="shared" si="301"/>
        <v>434.18</v>
      </c>
      <c r="G521" s="43">
        <f t="shared" si="301"/>
        <v>434.18</v>
      </c>
      <c r="H521" s="43">
        <f t="shared" si="301"/>
        <v>434.18</v>
      </c>
      <c r="I521" s="43">
        <f t="shared" si="301"/>
        <v>434.18</v>
      </c>
      <c r="J521" s="43">
        <f t="shared" si="301"/>
        <v>434.18</v>
      </c>
      <c r="K521" s="43">
        <f t="shared" si="301"/>
        <v>434.18</v>
      </c>
      <c r="L521" s="43">
        <f t="shared" si="301"/>
        <v>434.18</v>
      </c>
      <c r="M521" s="43">
        <f t="shared" si="301"/>
        <v>434.18</v>
      </c>
      <c r="N521" s="43">
        <f t="shared" si="301"/>
        <v>434.18</v>
      </c>
      <c r="O521" s="43">
        <f t="shared" si="301"/>
        <v>434.18</v>
      </c>
      <c r="P521" s="43">
        <f t="shared" si="301"/>
        <v>434.18</v>
      </c>
      <c r="Q521" s="43">
        <f t="shared" si="301"/>
        <v>434.18</v>
      </c>
      <c r="R521" s="43">
        <f t="shared" si="301"/>
        <v>434.18</v>
      </c>
      <c r="S521" s="43">
        <f t="shared" si="301"/>
        <v>434.18</v>
      </c>
      <c r="T521" s="43">
        <f t="shared" si="301"/>
        <v>434.18</v>
      </c>
      <c r="U521" s="43">
        <f t="shared" si="301"/>
        <v>434.18</v>
      </c>
      <c r="V521" s="43">
        <f t="shared" si="301"/>
        <v>434.18</v>
      </c>
      <c r="W521" s="43">
        <f t="shared" si="301"/>
        <v>434.18</v>
      </c>
      <c r="X521" s="43">
        <f t="shared" si="301"/>
        <v>434.18</v>
      </c>
      <c r="Y521" s="43">
        <f t="shared" si="301"/>
        <v>434.18</v>
      </c>
      <c r="Z521" s="43">
        <f t="shared" si="301"/>
        <v>434.18</v>
      </c>
      <c r="AA521" s="43">
        <f t="shared" si="301"/>
        <v>434.18</v>
      </c>
    </row>
    <row r="522" spans="1:27" ht="12.75" customHeight="1" outlineLevel="1" x14ac:dyDescent="0.2">
      <c r="A522" s="92" t="s">
        <v>1368</v>
      </c>
      <c r="B522" s="62" t="s">
        <v>81</v>
      </c>
      <c r="C522" s="42" t="s">
        <v>77</v>
      </c>
      <c r="D522" s="43">
        <v>4.6100000000000003</v>
      </c>
      <c r="E522" s="43">
        <v>4.6100000000000003</v>
      </c>
      <c r="F522" s="43">
        <v>4.6100000000000003</v>
      </c>
      <c r="G522" s="43">
        <v>4.6100000000000003</v>
      </c>
      <c r="H522" s="43">
        <v>4.6100000000000003</v>
      </c>
      <c r="I522" s="43">
        <v>4.6100000000000003</v>
      </c>
      <c r="J522" s="43">
        <v>4.6100000000000003</v>
      </c>
      <c r="K522" s="43">
        <v>4.6100000000000003</v>
      </c>
      <c r="L522" s="43">
        <v>4.6100000000000003</v>
      </c>
      <c r="M522" s="43">
        <v>4.6100000000000003</v>
      </c>
      <c r="N522" s="43">
        <v>4.6100000000000003</v>
      </c>
      <c r="O522" s="43">
        <v>4.6100000000000003</v>
      </c>
      <c r="P522" s="43">
        <v>4.6100000000000003</v>
      </c>
      <c r="Q522" s="43">
        <v>4.6100000000000003</v>
      </c>
      <c r="R522" s="43">
        <v>4.6100000000000003</v>
      </c>
      <c r="S522" s="43">
        <v>4.6100000000000003</v>
      </c>
      <c r="T522" s="43">
        <v>4.6100000000000003</v>
      </c>
      <c r="U522" s="43">
        <v>4.6100000000000003</v>
      </c>
      <c r="V522" s="43">
        <v>4.6100000000000003</v>
      </c>
      <c r="W522" s="43">
        <v>4.6100000000000003</v>
      </c>
      <c r="X522" s="43">
        <v>4.6100000000000003</v>
      </c>
      <c r="Y522" s="43">
        <v>4.6100000000000003</v>
      </c>
      <c r="Z522" s="43">
        <v>4.6100000000000003</v>
      </c>
      <c r="AA522" s="43">
        <v>4.6100000000000003</v>
      </c>
    </row>
    <row r="523" spans="1:27" ht="12.75" customHeight="1" outlineLevel="1" x14ac:dyDescent="0.2">
      <c r="A523" s="92" t="s">
        <v>1369</v>
      </c>
      <c r="B523" s="62" t="s">
        <v>79</v>
      </c>
      <c r="C523" s="42" t="s">
        <v>77</v>
      </c>
      <c r="D523" s="43">
        <f>$D$11</f>
        <v>330.69</v>
      </c>
      <c r="E523" s="43">
        <f t="shared" ref="E523:AA523" si="302">$D$11</f>
        <v>330.69</v>
      </c>
      <c r="F523" s="43">
        <f t="shared" si="302"/>
        <v>330.69</v>
      </c>
      <c r="G523" s="43">
        <f t="shared" si="302"/>
        <v>330.69</v>
      </c>
      <c r="H523" s="43">
        <f t="shared" si="302"/>
        <v>330.69</v>
      </c>
      <c r="I523" s="43">
        <f t="shared" si="302"/>
        <v>330.69</v>
      </c>
      <c r="J523" s="43">
        <f t="shared" si="302"/>
        <v>330.69</v>
      </c>
      <c r="K523" s="43">
        <f t="shared" si="302"/>
        <v>330.69</v>
      </c>
      <c r="L523" s="43">
        <f t="shared" si="302"/>
        <v>330.69</v>
      </c>
      <c r="M523" s="43">
        <f t="shared" si="302"/>
        <v>330.69</v>
      </c>
      <c r="N523" s="43">
        <f t="shared" si="302"/>
        <v>330.69</v>
      </c>
      <c r="O523" s="43">
        <f t="shared" si="302"/>
        <v>330.69</v>
      </c>
      <c r="P523" s="43">
        <f t="shared" si="302"/>
        <v>330.69</v>
      </c>
      <c r="Q523" s="43">
        <f t="shared" si="302"/>
        <v>330.69</v>
      </c>
      <c r="R523" s="43">
        <f t="shared" si="302"/>
        <v>330.69</v>
      </c>
      <c r="S523" s="43">
        <f t="shared" si="302"/>
        <v>330.69</v>
      </c>
      <c r="T523" s="43">
        <f t="shared" si="302"/>
        <v>330.69</v>
      </c>
      <c r="U523" s="43">
        <f t="shared" si="302"/>
        <v>330.69</v>
      </c>
      <c r="V523" s="43">
        <f t="shared" si="302"/>
        <v>330.69</v>
      </c>
      <c r="W523" s="43">
        <f t="shared" si="302"/>
        <v>330.69</v>
      </c>
      <c r="X523" s="43">
        <f t="shared" si="302"/>
        <v>330.69</v>
      </c>
      <c r="Y523" s="43">
        <f t="shared" si="302"/>
        <v>330.69</v>
      </c>
      <c r="Z523" s="43">
        <f t="shared" si="302"/>
        <v>330.69</v>
      </c>
      <c r="AA523" s="43">
        <f t="shared" si="302"/>
        <v>330.69</v>
      </c>
    </row>
    <row r="524" spans="1:27" x14ac:dyDescent="0.2">
      <c r="A524" s="91" t="s">
        <v>1370</v>
      </c>
      <c r="B524" s="27" t="str">
        <f>"09"&amp;"."&amp;$B$663&amp;"."&amp;$B$664</f>
        <v>09.03.2023</v>
      </c>
      <c r="C524" s="83" t="s">
        <v>74</v>
      </c>
      <c r="D524" s="84">
        <f>ROUND(((D525+D526+D528+D527)/1000),5)</f>
        <v>2.0049199999999998</v>
      </c>
      <c r="E524" s="84">
        <f>ROUND(((E525+E526+E528+E527)/1000),5)</f>
        <v>1.93672</v>
      </c>
      <c r="F524" s="84">
        <f>ROUND(((F525+F526+F528+F527)/1000),5)</f>
        <v>1.8984700000000001</v>
      </c>
      <c r="G524" s="84">
        <f t="shared" ref="G524:AA524" si="303">ROUND(((G525+G526+G528+G527)/1000),5)</f>
        <v>1.8993800000000001</v>
      </c>
      <c r="H524" s="84">
        <f t="shared" si="303"/>
        <v>1.98169</v>
      </c>
      <c r="I524" s="84">
        <f t="shared" si="303"/>
        <v>2.1137100000000002</v>
      </c>
      <c r="J524" s="84">
        <f t="shared" si="303"/>
        <v>2.3369900000000001</v>
      </c>
      <c r="K524" s="84">
        <f t="shared" si="303"/>
        <v>2.47098</v>
      </c>
      <c r="L524" s="84">
        <f t="shared" si="303"/>
        <v>2.6118000000000001</v>
      </c>
      <c r="M524" s="84">
        <f t="shared" si="303"/>
        <v>2.7397200000000002</v>
      </c>
      <c r="N524" s="84">
        <f t="shared" si="303"/>
        <v>2.7774899999999998</v>
      </c>
      <c r="O524" s="84">
        <f t="shared" si="303"/>
        <v>2.86375</v>
      </c>
      <c r="P524" s="84">
        <f t="shared" si="303"/>
        <v>2.7306699999999999</v>
      </c>
      <c r="Q524" s="84">
        <f t="shared" si="303"/>
        <v>2.7277499999999999</v>
      </c>
      <c r="R524" s="84">
        <f t="shared" si="303"/>
        <v>2.7219500000000001</v>
      </c>
      <c r="S524" s="84">
        <f t="shared" si="303"/>
        <v>2.7363499999999998</v>
      </c>
      <c r="T524" s="84">
        <f t="shared" si="303"/>
        <v>2.6964899999999998</v>
      </c>
      <c r="U524" s="84">
        <f t="shared" si="303"/>
        <v>2.6695500000000001</v>
      </c>
      <c r="V524" s="84">
        <f t="shared" si="303"/>
        <v>2.64825</v>
      </c>
      <c r="W524" s="84">
        <f t="shared" si="303"/>
        <v>2.7760600000000002</v>
      </c>
      <c r="X524" s="84">
        <f t="shared" si="303"/>
        <v>2.6049899999999999</v>
      </c>
      <c r="Y524" s="84">
        <f t="shared" si="303"/>
        <v>2.56054</v>
      </c>
      <c r="Z524" s="84">
        <f t="shared" si="303"/>
        <v>2.82483</v>
      </c>
      <c r="AA524" s="84">
        <f t="shared" si="303"/>
        <v>2.3513600000000001</v>
      </c>
    </row>
    <row r="525" spans="1:27" ht="12.75" customHeight="1" outlineLevel="1" x14ac:dyDescent="0.2">
      <c r="A525" s="92" t="s">
        <v>1371</v>
      </c>
      <c r="B525" s="62" t="s">
        <v>231</v>
      </c>
      <c r="C525" s="42" t="s">
        <v>77</v>
      </c>
      <c r="D525" s="43">
        <v>1235.44</v>
      </c>
      <c r="E525" s="43">
        <v>1167.24</v>
      </c>
      <c r="F525" s="43">
        <v>1128.99</v>
      </c>
      <c r="G525" s="43">
        <v>1129.9000000000001</v>
      </c>
      <c r="H525" s="43">
        <v>1212.21</v>
      </c>
      <c r="I525" s="43">
        <v>1344.23</v>
      </c>
      <c r="J525" s="43">
        <v>1567.51</v>
      </c>
      <c r="K525" s="43">
        <v>1701.5</v>
      </c>
      <c r="L525" s="43">
        <v>1842.32</v>
      </c>
      <c r="M525" s="43">
        <v>1970.24</v>
      </c>
      <c r="N525" s="43">
        <v>2008.01</v>
      </c>
      <c r="O525" s="43">
        <v>2094.27</v>
      </c>
      <c r="P525" s="43">
        <v>1961.19</v>
      </c>
      <c r="Q525" s="43">
        <v>1958.27</v>
      </c>
      <c r="R525" s="43">
        <v>1952.47</v>
      </c>
      <c r="S525" s="43">
        <v>1966.87</v>
      </c>
      <c r="T525" s="43">
        <v>1927.01</v>
      </c>
      <c r="U525" s="43">
        <v>1900.07</v>
      </c>
      <c r="V525" s="43">
        <v>1878.77</v>
      </c>
      <c r="W525" s="43">
        <v>2006.58</v>
      </c>
      <c r="X525" s="43">
        <v>1835.51</v>
      </c>
      <c r="Y525" s="43">
        <v>1791.06</v>
      </c>
      <c r="Z525" s="43">
        <v>2055.35</v>
      </c>
      <c r="AA525" s="43">
        <v>1581.88</v>
      </c>
    </row>
    <row r="526" spans="1:27" ht="12.75" customHeight="1" outlineLevel="1" x14ac:dyDescent="0.2">
      <c r="A526" s="92" t="s">
        <v>1372</v>
      </c>
      <c r="B526" s="62" t="s">
        <v>88</v>
      </c>
      <c r="C526" s="42" t="s">
        <v>77</v>
      </c>
      <c r="D526" s="43">
        <f>$D$486</f>
        <v>434.18</v>
      </c>
      <c r="E526" s="43">
        <f t="shared" ref="E526:AA526" si="304">$D$486</f>
        <v>434.18</v>
      </c>
      <c r="F526" s="43">
        <f t="shared" si="304"/>
        <v>434.18</v>
      </c>
      <c r="G526" s="43">
        <f t="shared" si="304"/>
        <v>434.18</v>
      </c>
      <c r="H526" s="43">
        <f t="shared" si="304"/>
        <v>434.18</v>
      </c>
      <c r="I526" s="43">
        <f t="shared" si="304"/>
        <v>434.18</v>
      </c>
      <c r="J526" s="43">
        <f t="shared" si="304"/>
        <v>434.18</v>
      </c>
      <c r="K526" s="43">
        <f t="shared" si="304"/>
        <v>434.18</v>
      </c>
      <c r="L526" s="43">
        <f t="shared" si="304"/>
        <v>434.18</v>
      </c>
      <c r="M526" s="43">
        <f t="shared" si="304"/>
        <v>434.18</v>
      </c>
      <c r="N526" s="43">
        <f t="shared" si="304"/>
        <v>434.18</v>
      </c>
      <c r="O526" s="43">
        <f t="shared" si="304"/>
        <v>434.18</v>
      </c>
      <c r="P526" s="43">
        <f t="shared" si="304"/>
        <v>434.18</v>
      </c>
      <c r="Q526" s="43">
        <f t="shared" si="304"/>
        <v>434.18</v>
      </c>
      <c r="R526" s="43">
        <f t="shared" si="304"/>
        <v>434.18</v>
      </c>
      <c r="S526" s="43">
        <f t="shared" si="304"/>
        <v>434.18</v>
      </c>
      <c r="T526" s="43">
        <f t="shared" si="304"/>
        <v>434.18</v>
      </c>
      <c r="U526" s="43">
        <f t="shared" si="304"/>
        <v>434.18</v>
      </c>
      <c r="V526" s="43">
        <f t="shared" si="304"/>
        <v>434.18</v>
      </c>
      <c r="W526" s="43">
        <f t="shared" si="304"/>
        <v>434.18</v>
      </c>
      <c r="X526" s="43">
        <f t="shared" si="304"/>
        <v>434.18</v>
      </c>
      <c r="Y526" s="43">
        <f t="shared" si="304"/>
        <v>434.18</v>
      </c>
      <c r="Z526" s="43">
        <f t="shared" si="304"/>
        <v>434.18</v>
      </c>
      <c r="AA526" s="43">
        <f t="shared" si="304"/>
        <v>434.18</v>
      </c>
    </row>
    <row r="527" spans="1:27" ht="12.75" customHeight="1" outlineLevel="1" x14ac:dyDescent="0.2">
      <c r="A527" s="92" t="s">
        <v>1373</v>
      </c>
      <c r="B527" s="62" t="s">
        <v>81</v>
      </c>
      <c r="C527" s="42" t="s">
        <v>77</v>
      </c>
      <c r="D527" s="43">
        <v>4.6100000000000003</v>
      </c>
      <c r="E527" s="43">
        <v>4.6100000000000003</v>
      </c>
      <c r="F527" s="43">
        <v>4.6100000000000003</v>
      </c>
      <c r="G527" s="43">
        <v>4.6100000000000003</v>
      </c>
      <c r="H527" s="43">
        <v>4.6100000000000003</v>
      </c>
      <c r="I527" s="43">
        <v>4.6100000000000003</v>
      </c>
      <c r="J527" s="43">
        <v>4.6100000000000003</v>
      </c>
      <c r="K527" s="43">
        <v>4.6100000000000003</v>
      </c>
      <c r="L527" s="43">
        <v>4.6100000000000003</v>
      </c>
      <c r="M527" s="43">
        <v>4.6100000000000003</v>
      </c>
      <c r="N527" s="43">
        <v>4.6100000000000003</v>
      </c>
      <c r="O527" s="43">
        <v>4.6100000000000003</v>
      </c>
      <c r="P527" s="43">
        <v>4.6100000000000003</v>
      </c>
      <c r="Q527" s="43">
        <v>4.6100000000000003</v>
      </c>
      <c r="R527" s="43">
        <v>4.6100000000000003</v>
      </c>
      <c r="S527" s="43">
        <v>4.6100000000000003</v>
      </c>
      <c r="T527" s="43">
        <v>4.6100000000000003</v>
      </c>
      <c r="U527" s="43">
        <v>4.6100000000000003</v>
      </c>
      <c r="V527" s="43">
        <v>4.6100000000000003</v>
      </c>
      <c r="W527" s="43">
        <v>4.6100000000000003</v>
      </c>
      <c r="X527" s="43">
        <v>4.6100000000000003</v>
      </c>
      <c r="Y527" s="43">
        <v>4.6100000000000003</v>
      </c>
      <c r="Z527" s="43">
        <v>4.6100000000000003</v>
      </c>
      <c r="AA527" s="43">
        <v>4.6100000000000003</v>
      </c>
    </row>
    <row r="528" spans="1:27" ht="12.75" customHeight="1" outlineLevel="1" x14ac:dyDescent="0.2">
      <c r="A528" s="92" t="s">
        <v>1374</v>
      </c>
      <c r="B528" s="62" t="s">
        <v>79</v>
      </c>
      <c r="C528" s="42" t="s">
        <v>77</v>
      </c>
      <c r="D528" s="43">
        <f>$D$11</f>
        <v>330.69</v>
      </c>
      <c r="E528" s="43">
        <f t="shared" ref="E528:AA528" si="305">$D$11</f>
        <v>330.69</v>
      </c>
      <c r="F528" s="43">
        <f t="shared" si="305"/>
        <v>330.69</v>
      </c>
      <c r="G528" s="43">
        <f t="shared" si="305"/>
        <v>330.69</v>
      </c>
      <c r="H528" s="43">
        <f t="shared" si="305"/>
        <v>330.69</v>
      </c>
      <c r="I528" s="43">
        <f t="shared" si="305"/>
        <v>330.69</v>
      </c>
      <c r="J528" s="43">
        <f t="shared" si="305"/>
        <v>330.69</v>
      </c>
      <c r="K528" s="43">
        <f t="shared" si="305"/>
        <v>330.69</v>
      </c>
      <c r="L528" s="43">
        <f t="shared" si="305"/>
        <v>330.69</v>
      </c>
      <c r="M528" s="43">
        <f t="shared" si="305"/>
        <v>330.69</v>
      </c>
      <c r="N528" s="43">
        <f t="shared" si="305"/>
        <v>330.69</v>
      </c>
      <c r="O528" s="43">
        <f t="shared" si="305"/>
        <v>330.69</v>
      </c>
      <c r="P528" s="43">
        <f t="shared" si="305"/>
        <v>330.69</v>
      </c>
      <c r="Q528" s="43">
        <f t="shared" si="305"/>
        <v>330.69</v>
      </c>
      <c r="R528" s="43">
        <f t="shared" si="305"/>
        <v>330.69</v>
      </c>
      <c r="S528" s="43">
        <f t="shared" si="305"/>
        <v>330.69</v>
      </c>
      <c r="T528" s="43">
        <f t="shared" si="305"/>
        <v>330.69</v>
      </c>
      <c r="U528" s="43">
        <f t="shared" si="305"/>
        <v>330.69</v>
      </c>
      <c r="V528" s="43">
        <f t="shared" si="305"/>
        <v>330.69</v>
      </c>
      <c r="W528" s="43">
        <f t="shared" si="305"/>
        <v>330.69</v>
      </c>
      <c r="X528" s="43">
        <f t="shared" si="305"/>
        <v>330.69</v>
      </c>
      <c r="Y528" s="43">
        <f t="shared" si="305"/>
        <v>330.69</v>
      </c>
      <c r="Z528" s="43">
        <f t="shared" si="305"/>
        <v>330.69</v>
      </c>
      <c r="AA528" s="43">
        <f t="shared" si="305"/>
        <v>330.69</v>
      </c>
    </row>
    <row r="529" spans="1:27" x14ac:dyDescent="0.2">
      <c r="A529" s="91" t="s">
        <v>1375</v>
      </c>
      <c r="B529" s="27" t="str">
        <f>"10"&amp;"."&amp;$B$663&amp;"."&amp;$B$664</f>
        <v>10.03.2023</v>
      </c>
      <c r="C529" s="83" t="s">
        <v>74</v>
      </c>
      <c r="D529" s="84">
        <f>ROUND(((D530+D531+D533+D532)/1000),5)</f>
        <v>2.0685500000000001</v>
      </c>
      <c r="E529" s="84">
        <f>ROUND(((E530+E531+E533+E532)/1000),5)</f>
        <v>1.97302</v>
      </c>
      <c r="F529" s="84">
        <f>ROUND(((F530+F531+F533+F532)/1000),5)</f>
        <v>1.92191</v>
      </c>
      <c r="G529" s="84">
        <f t="shared" ref="G529:AA529" si="306">ROUND(((G530+G531+G533+G532)/1000),5)</f>
        <v>1.94302</v>
      </c>
      <c r="H529" s="84">
        <f t="shared" si="306"/>
        <v>2.0120100000000001</v>
      </c>
      <c r="I529" s="84">
        <f t="shared" si="306"/>
        <v>2.2120299999999999</v>
      </c>
      <c r="J529" s="84">
        <f t="shared" si="306"/>
        <v>2.3483100000000001</v>
      </c>
      <c r="K529" s="84">
        <f t="shared" si="306"/>
        <v>2.4655</v>
      </c>
      <c r="L529" s="84">
        <f t="shared" si="306"/>
        <v>2.6427900000000002</v>
      </c>
      <c r="M529" s="84">
        <f t="shared" si="306"/>
        <v>2.6596000000000002</v>
      </c>
      <c r="N529" s="84">
        <f t="shared" si="306"/>
        <v>2.6648900000000002</v>
      </c>
      <c r="O529" s="84">
        <f t="shared" si="306"/>
        <v>2.6953</v>
      </c>
      <c r="P529" s="84">
        <f t="shared" si="306"/>
        <v>2.70113</v>
      </c>
      <c r="Q529" s="84">
        <f t="shared" si="306"/>
        <v>2.6997200000000001</v>
      </c>
      <c r="R529" s="84">
        <f t="shared" si="306"/>
        <v>2.6922899999999998</v>
      </c>
      <c r="S529" s="84">
        <f t="shared" si="306"/>
        <v>2.6742900000000001</v>
      </c>
      <c r="T529" s="84">
        <f t="shared" si="306"/>
        <v>2.61538</v>
      </c>
      <c r="U529" s="84">
        <f t="shared" si="306"/>
        <v>2.6268400000000001</v>
      </c>
      <c r="V529" s="84">
        <f t="shared" si="306"/>
        <v>2.66587</v>
      </c>
      <c r="W529" s="84">
        <f t="shared" si="306"/>
        <v>2.69808</v>
      </c>
      <c r="X529" s="84">
        <f t="shared" si="306"/>
        <v>2.6936</v>
      </c>
      <c r="Y529" s="84">
        <f t="shared" si="306"/>
        <v>2.6604999999999999</v>
      </c>
      <c r="Z529" s="84">
        <f t="shared" si="306"/>
        <v>2.47566</v>
      </c>
      <c r="AA529" s="84">
        <f t="shared" si="306"/>
        <v>2.3940299999999999</v>
      </c>
    </row>
    <row r="530" spans="1:27" ht="12.75" customHeight="1" outlineLevel="1" x14ac:dyDescent="0.2">
      <c r="A530" s="92" t="s">
        <v>1376</v>
      </c>
      <c r="B530" s="62" t="s">
        <v>231</v>
      </c>
      <c r="C530" s="42" t="s">
        <v>77</v>
      </c>
      <c r="D530" s="43">
        <v>1299.07</v>
      </c>
      <c r="E530" s="43">
        <v>1203.54</v>
      </c>
      <c r="F530" s="43">
        <v>1152.43</v>
      </c>
      <c r="G530" s="43">
        <v>1173.54</v>
      </c>
      <c r="H530" s="43">
        <v>1242.53</v>
      </c>
      <c r="I530" s="43">
        <v>1442.55</v>
      </c>
      <c r="J530" s="43">
        <v>1578.83</v>
      </c>
      <c r="K530" s="43">
        <v>1696.02</v>
      </c>
      <c r="L530" s="43">
        <v>1873.31</v>
      </c>
      <c r="M530" s="43">
        <v>1890.12</v>
      </c>
      <c r="N530" s="43">
        <v>1895.41</v>
      </c>
      <c r="O530" s="43">
        <v>1925.82</v>
      </c>
      <c r="P530" s="43">
        <v>1931.65</v>
      </c>
      <c r="Q530" s="43">
        <v>1930.24</v>
      </c>
      <c r="R530" s="43">
        <v>1922.81</v>
      </c>
      <c r="S530" s="43">
        <v>1904.81</v>
      </c>
      <c r="T530" s="43">
        <v>1845.9</v>
      </c>
      <c r="U530" s="43">
        <v>1857.36</v>
      </c>
      <c r="V530" s="43">
        <v>1896.39</v>
      </c>
      <c r="W530" s="43">
        <v>1928.6</v>
      </c>
      <c r="X530" s="43">
        <v>1924.12</v>
      </c>
      <c r="Y530" s="43">
        <v>1891.02</v>
      </c>
      <c r="Z530" s="43">
        <v>1706.18</v>
      </c>
      <c r="AA530" s="43">
        <v>1624.55</v>
      </c>
    </row>
    <row r="531" spans="1:27" ht="12.75" customHeight="1" outlineLevel="1" x14ac:dyDescent="0.2">
      <c r="A531" s="92" t="s">
        <v>1377</v>
      </c>
      <c r="B531" s="62" t="s">
        <v>88</v>
      </c>
      <c r="C531" s="42" t="s">
        <v>77</v>
      </c>
      <c r="D531" s="43">
        <f>$D$486</f>
        <v>434.18</v>
      </c>
      <c r="E531" s="43">
        <f t="shared" ref="E531:AA531" si="307">$D$486</f>
        <v>434.18</v>
      </c>
      <c r="F531" s="43">
        <f t="shared" si="307"/>
        <v>434.18</v>
      </c>
      <c r="G531" s="43">
        <f t="shared" si="307"/>
        <v>434.18</v>
      </c>
      <c r="H531" s="43">
        <f t="shared" si="307"/>
        <v>434.18</v>
      </c>
      <c r="I531" s="43">
        <f t="shared" si="307"/>
        <v>434.18</v>
      </c>
      <c r="J531" s="43">
        <f t="shared" si="307"/>
        <v>434.18</v>
      </c>
      <c r="K531" s="43">
        <f t="shared" si="307"/>
        <v>434.18</v>
      </c>
      <c r="L531" s="43">
        <f t="shared" si="307"/>
        <v>434.18</v>
      </c>
      <c r="M531" s="43">
        <f t="shared" si="307"/>
        <v>434.18</v>
      </c>
      <c r="N531" s="43">
        <f t="shared" si="307"/>
        <v>434.18</v>
      </c>
      <c r="O531" s="43">
        <f t="shared" si="307"/>
        <v>434.18</v>
      </c>
      <c r="P531" s="43">
        <f t="shared" si="307"/>
        <v>434.18</v>
      </c>
      <c r="Q531" s="43">
        <f t="shared" si="307"/>
        <v>434.18</v>
      </c>
      <c r="R531" s="43">
        <f t="shared" si="307"/>
        <v>434.18</v>
      </c>
      <c r="S531" s="43">
        <f t="shared" si="307"/>
        <v>434.18</v>
      </c>
      <c r="T531" s="43">
        <f t="shared" si="307"/>
        <v>434.18</v>
      </c>
      <c r="U531" s="43">
        <f t="shared" si="307"/>
        <v>434.18</v>
      </c>
      <c r="V531" s="43">
        <f t="shared" si="307"/>
        <v>434.18</v>
      </c>
      <c r="W531" s="43">
        <f t="shared" si="307"/>
        <v>434.18</v>
      </c>
      <c r="X531" s="43">
        <f t="shared" si="307"/>
        <v>434.18</v>
      </c>
      <c r="Y531" s="43">
        <f t="shared" si="307"/>
        <v>434.18</v>
      </c>
      <c r="Z531" s="43">
        <f t="shared" si="307"/>
        <v>434.18</v>
      </c>
      <c r="AA531" s="43">
        <f t="shared" si="307"/>
        <v>434.18</v>
      </c>
    </row>
    <row r="532" spans="1:27" ht="12.75" customHeight="1" outlineLevel="1" x14ac:dyDescent="0.2">
      <c r="A532" s="92" t="s">
        <v>1378</v>
      </c>
      <c r="B532" s="62" t="s">
        <v>81</v>
      </c>
      <c r="C532" s="42" t="s">
        <v>77</v>
      </c>
      <c r="D532" s="43">
        <v>4.6100000000000003</v>
      </c>
      <c r="E532" s="43">
        <v>4.6100000000000003</v>
      </c>
      <c r="F532" s="43">
        <v>4.6100000000000003</v>
      </c>
      <c r="G532" s="43">
        <v>4.6100000000000003</v>
      </c>
      <c r="H532" s="43">
        <v>4.6100000000000003</v>
      </c>
      <c r="I532" s="43">
        <v>4.6100000000000003</v>
      </c>
      <c r="J532" s="43">
        <v>4.6100000000000003</v>
      </c>
      <c r="K532" s="43">
        <v>4.6100000000000003</v>
      </c>
      <c r="L532" s="43">
        <v>4.6100000000000003</v>
      </c>
      <c r="M532" s="43">
        <v>4.6100000000000003</v>
      </c>
      <c r="N532" s="43">
        <v>4.6100000000000003</v>
      </c>
      <c r="O532" s="43">
        <v>4.6100000000000003</v>
      </c>
      <c r="P532" s="43">
        <v>4.6100000000000003</v>
      </c>
      <c r="Q532" s="43">
        <v>4.6100000000000003</v>
      </c>
      <c r="R532" s="43">
        <v>4.6100000000000003</v>
      </c>
      <c r="S532" s="43">
        <v>4.6100000000000003</v>
      </c>
      <c r="T532" s="43">
        <v>4.6100000000000003</v>
      </c>
      <c r="U532" s="43">
        <v>4.6100000000000003</v>
      </c>
      <c r="V532" s="43">
        <v>4.6100000000000003</v>
      </c>
      <c r="W532" s="43">
        <v>4.6100000000000003</v>
      </c>
      <c r="X532" s="43">
        <v>4.6100000000000003</v>
      </c>
      <c r="Y532" s="43">
        <v>4.6100000000000003</v>
      </c>
      <c r="Z532" s="43">
        <v>4.6100000000000003</v>
      </c>
      <c r="AA532" s="43">
        <v>4.6100000000000003</v>
      </c>
    </row>
    <row r="533" spans="1:27" ht="12.75" customHeight="1" outlineLevel="1" x14ac:dyDescent="0.2">
      <c r="A533" s="92" t="s">
        <v>1379</v>
      </c>
      <c r="B533" s="62" t="s">
        <v>79</v>
      </c>
      <c r="C533" s="42" t="s">
        <v>77</v>
      </c>
      <c r="D533" s="43">
        <f>$D$11</f>
        <v>330.69</v>
      </c>
      <c r="E533" s="43">
        <f t="shared" ref="E533:AA533" si="308">$D$11</f>
        <v>330.69</v>
      </c>
      <c r="F533" s="43">
        <f t="shared" si="308"/>
        <v>330.69</v>
      </c>
      <c r="G533" s="43">
        <f t="shared" si="308"/>
        <v>330.69</v>
      </c>
      <c r="H533" s="43">
        <f t="shared" si="308"/>
        <v>330.69</v>
      </c>
      <c r="I533" s="43">
        <f t="shared" si="308"/>
        <v>330.69</v>
      </c>
      <c r="J533" s="43">
        <f t="shared" si="308"/>
        <v>330.69</v>
      </c>
      <c r="K533" s="43">
        <f t="shared" si="308"/>
        <v>330.69</v>
      </c>
      <c r="L533" s="43">
        <f t="shared" si="308"/>
        <v>330.69</v>
      </c>
      <c r="M533" s="43">
        <f t="shared" si="308"/>
        <v>330.69</v>
      </c>
      <c r="N533" s="43">
        <f t="shared" si="308"/>
        <v>330.69</v>
      </c>
      <c r="O533" s="43">
        <f t="shared" si="308"/>
        <v>330.69</v>
      </c>
      <c r="P533" s="43">
        <f t="shared" si="308"/>
        <v>330.69</v>
      </c>
      <c r="Q533" s="43">
        <f t="shared" si="308"/>
        <v>330.69</v>
      </c>
      <c r="R533" s="43">
        <f t="shared" si="308"/>
        <v>330.69</v>
      </c>
      <c r="S533" s="43">
        <f t="shared" si="308"/>
        <v>330.69</v>
      </c>
      <c r="T533" s="43">
        <f t="shared" si="308"/>
        <v>330.69</v>
      </c>
      <c r="U533" s="43">
        <f t="shared" si="308"/>
        <v>330.69</v>
      </c>
      <c r="V533" s="43">
        <f t="shared" si="308"/>
        <v>330.69</v>
      </c>
      <c r="W533" s="43">
        <f t="shared" si="308"/>
        <v>330.69</v>
      </c>
      <c r="X533" s="43">
        <f t="shared" si="308"/>
        <v>330.69</v>
      </c>
      <c r="Y533" s="43">
        <f t="shared" si="308"/>
        <v>330.69</v>
      </c>
      <c r="Z533" s="43">
        <f t="shared" si="308"/>
        <v>330.69</v>
      </c>
      <c r="AA533" s="43">
        <f t="shared" si="308"/>
        <v>330.69</v>
      </c>
    </row>
    <row r="534" spans="1:27" x14ac:dyDescent="0.2">
      <c r="A534" s="91" t="s">
        <v>1380</v>
      </c>
      <c r="B534" s="27" t="str">
        <f>"11"&amp;"."&amp;$B$663&amp;"."&amp;$B$664</f>
        <v>11.03.2023</v>
      </c>
      <c r="C534" s="83" t="s">
        <v>74</v>
      </c>
      <c r="D534" s="84">
        <f>ROUND(((D535+D536+D538+D537)/1000),5)</f>
        <v>2.3856000000000002</v>
      </c>
      <c r="E534" s="84">
        <f>ROUND(((E535+E536+E538+E537)/1000),5)</f>
        <v>2.2368100000000002</v>
      </c>
      <c r="F534" s="84">
        <f>ROUND(((F535+F536+F538+F537)/1000),5)</f>
        <v>2.0924100000000001</v>
      </c>
      <c r="G534" s="84">
        <f t="shared" ref="G534:AA534" si="309">ROUND(((G535+G536+G538+G537)/1000),5)</f>
        <v>2.0731999999999999</v>
      </c>
      <c r="H534" s="84">
        <f t="shared" si="309"/>
        <v>2.1707399999999999</v>
      </c>
      <c r="I534" s="84">
        <f t="shared" si="309"/>
        <v>2.26302</v>
      </c>
      <c r="J534" s="84">
        <f t="shared" si="309"/>
        <v>2.3368199999999999</v>
      </c>
      <c r="K534" s="84">
        <f t="shared" si="309"/>
        <v>2.4012500000000001</v>
      </c>
      <c r="L534" s="84">
        <f t="shared" si="309"/>
        <v>2.6750099999999999</v>
      </c>
      <c r="M534" s="84">
        <f t="shared" si="309"/>
        <v>2.7638099999999999</v>
      </c>
      <c r="N534" s="84">
        <f t="shared" si="309"/>
        <v>2.8055500000000002</v>
      </c>
      <c r="O534" s="84">
        <f t="shared" si="309"/>
        <v>2.8509099999999998</v>
      </c>
      <c r="P534" s="84">
        <f t="shared" si="309"/>
        <v>2.8419400000000001</v>
      </c>
      <c r="Q534" s="84">
        <f t="shared" si="309"/>
        <v>2.8342900000000002</v>
      </c>
      <c r="R534" s="84">
        <f t="shared" si="309"/>
        <v>2.82714</v>
      </c>
      <c r="S534" s="84">
        <f t="shared" si="309"/>
        <v>2.8213900000000001</v>
      </c>
      <c r="T534" s="84">
        <f t="shared" si="309"/>
        <v>2.8020900000000002</v>
      </c>
      <c r="U534" s="84">
        <f t="shared" si="309"/>
        <v>2.7854299999999999</v>
      </c>
      <c r="V534" s="84">
        <f t="shared" si="309"/>
        <v>2.8258100000000002</v>
      </c>
      <c r="W534" s="84">
        <f t="shared" si="309"/>
        <v>2.8285800000000001</v>
      </c>
      <c r="X534" s="84">
        <f t="shared" si="309"/>
        <v>2.8350499999999998</v>
      </c>
      <c r="Y534" s="84">
        <f t="shared" si="309"/>
        <v>2.77182</v>
      </c>
      <c r="Z534" s="84">
        <f t="shared" si="309"/>
        <v>2.4674700000000001</v>
      </c>
      <c r="AA534" s="84">
        <f t="shared" si="309"/>
        <v>2.4002500000000002</v>
      </c>
    </row>
    <row r="535" spans="1:27" ht="12.75" customHeight="1" outlineLevel="1" x14ac:dyDescent="0.2">
      <c r="A535" s="92" t="s">
        <v>1381</v>
      </c>
      <c r="B535" s="62" t="s">
        <v>231</v>
      </c>
      <c r="C535" s="42" t="s">
        <v>77</v>
      </c>
      <c r="D535" s="43">
        <v>1616.12</v>
      </c>
      <c r="E535" s="43">
        <v>1467.33</v>
      </c>
      <c r="F535" s="43">
        <v>1322.93</v>
      </c>
      <c r="G535" s="43">
        <v>1303.72</v>
      </c>
      <c r="H535" s="43">
        <v>1401.26</v>
      </c>
      <c r="I535" s="43">
        <v>1493.54</v>
      </c>
      <c r="J535" s="43">
        <v>1567.34</v>
      </c>
      <c r="K535" s="43">
        <v>1631.77</v>
      </c>
      <c r="L535" s="43">
        <v>1905.53</v>
      </c>
      <c r="M535" s="43">
        <v>1994.33</v>
      </c>
      <c r="N535" s="43">
        <v>2036.07</v>
      </c>
      <c r="O535" s="43">
        <v>2081.4299999999998</v>
      </c>
      <c r="P535" s="43">
        <v>2072.46</v>
      </c>
      <c r="Q535" s="43">
        <v>2064.81</v>
      </c>
      <c r="R535" s="43">
        <v>2057.66</v>
      </c>
      <c r="S535" s="43">
        <v>2051.91</v>
      </c>
      <c r="T535" s="43">
        <v>2032.61</v>
      </c>
      <c r="U535" s="43">
        <v>2015.95</v>
      </c>
      <c r="V535" s="43">
        <v>2056.33</v>
      </c>
      <c r="W535" s="43">
        <v>2059.1</v>
      </c>
      <c r="X535" s="43">
        <v>2065.5700000000002</v>
      </c>
      <c r="Y535" s="43">
        <v>2002.34</v>
      </c>
      <c r="Z535" s="43">
        <v>1697.99</v>
      </c>
      <c r="AA535" s="43">
        <v>1630.77</v>
      </c>
    </row>
    <row r="536" spans="1:27" ht="12.75" customHeight="1" outlineLevel="1" x14ac:dyDescent="0.2">
      <c r="A536" s="92" t="s">
        <v>1382</v>
      </c>
      <c r="B536" s="62" t="s">
        <v>88</v>
      </c>
      <c r="C536" s="42" t="s">
        <v>77</v>
      </c>
      <c r="D536" s="43">
        <f>$D$486</f>
        <v>434.18</v>
      </c>
      <c r="E536" s="43">
        <f t="shared" ref="E536:AA536" si="310">$D$486</f>
        <v>434.18</v>
      </c>
      <c r="F536" s="43">
        <f t="shared" si="310"/>
        <v>434.18</v>
      </c>
      <c r="G536" s="43">
        <f t="shared" si="310"/>
        <v>434.18</v>
      </c>
      <c r="H536" s="43">
        <f t="shared" si="310"/>
        <v>434.18</v>
      </c>
      <c r="I536" s="43">
        <f t="shared" si="310"/>
        <v>434.18</v>
      </c>
      <c r="J536" s="43">
        <f t="shared" si="310"/>
        <v>434.18</v>
      </c>
      <c r="K536" s="43">
        <f t="shared" si="310"/>
        <v>434.18</v>
      </c>
      <c r="L536" s="43">
        <f t="shared" si="310"/>
        <v>434.18</v>
      </c>
      <c r="M536" s="43">
        <f t="shared" si="310"/>
        <v>434.18</v>
      </c>
      <c r="N536" s="43">
        <f t="shared" si="310"/>
        <v>434.18</v>
      </c>
      <c r="O536" s="43">
        <f t="shared" si="310"/>
        <v>434.18</v>
      </c>
      <c r="P536" s="43">
        <f t="shared" si="310"/>
        <v>434.18</v>
      </c>
      <c r="Q536" s="43">
        <f t="shared" si="310"/>
        <v>434.18</v>
      </c>
      <c r="R536" s="43">
        <f t="shared" si="310"/>
        <v>434.18</v>
      </c>
      <c r="S536" s="43">
        <f t="shared" si="310"/>
        <v>434.18</v>
      </c>
      <c r="T536" s="43">
        <f t="shared" si="310"/>
        <v>434.18</v>
      </c>
      <c r="U536" s="43">
        <f t="shared" si="310"/>
        <v>434.18</v>
      </c>
      <c r="V536" s="43">
        <f t="shared" si="310"/>
        <v>434.18</v>
      </c>
      <c r="W536" s="43">
        <f t="shared" si="310"/>
        <v>434.18</v>
      </c>
      <c r="X536" s="43">
        <f t="shared" si="310"/>
        <v>434.18</v>
      </c>
      <c r="Y536" s="43">
        <f t="shared" si="310"/>
        <v>434.18</v>
      </c>
      <c r="Z536" s="43">
        <f t="shared" si="310"/>
        <v>434.18</v>
      </c>
      <c r="AA536" s="43">
        <f t="shared" si="310"/>
        <v>434.18</v>
      </c>
    </row>
    <row r="537" spans="1:27" ht="12.75" customHeight="1" outlineLevel="1" x14ac:dyDescent="0.2">
      <c r="A537" s="92" t="s">
        <v>1383</v>
      </c>
      <c r="B537" s="62" t="s">
        <v>81</v>
      </c>
      <c r="C537" s="42" t="s">
        <v>77</v>
      </c>
      <c r="D537" s="43">
        <v>4.6100000000000003</v>
      </c>
      <c r="E537" s="43">
        <v>4.6100000000000003</v>
      </c>
      <c r="F537" s="43">
        <v>4.6100000000000003</v>
      </c>
      <c r="G537" s="43">
        <v>4.6100000000000003</v>
      </c>
      <c r="H537" s="43">
        <v>4.6100000000000003</v>
      </c>
      <c r="I537" s="43">
        <v>4.6100000000000003</v>
      </c>
      <c r="J537" s="43">
        <v>4.6100000000000003</v>
      </c>
      <c r="K537" s="43">
        <v>4.6100000000000003</v>
      </c>
      <c r="L537" s="43">
        <v>4.6100000000000003</v>
      </c>
      <c r="M537" s="43">
        <v>4.6100000000000003</v>
      </c>
      <c r="N537" s="43">
        <v>4.6100000000000003</v>
      </c>
      <c r="O537" s="43">
        <v>4.6100000000000003</v>
      </c>
      <c r="P537" s="43">
        <v>4.6100000000000003</v>
      </c>
      <c r="Q537" s="43">
        <v>4.6100000000000003</v>
      </c>
      <c r="R537" s="43">
        <v>4.6100000000000003</v>
      </c>
      <c r="S537" s="43">
        <v>4.6100000000000003</v>
      </c>
      <c r="T537" s="43">
        <v>4.6100000000000003</v>
      </c>
      <c r="U537" s="43">
        <v>4.6100000000000003</v>
      </c>
      <c r="V537" s="43">
        <v>4.6100000000000003</v>
      </c>
      <c r="W537" s="43">
        <v>4.6100000000000003</v>
      </c>
      <c r="X537" s="43">
        <v>4.6100000000000003</v>
      </c>
      <c r="Y537" s="43">
        <v>4.6100000000000003</v>
      </c>
      <c r="Z537" s="43">
        <v>4.6100000000000003</v>
      </c>
      <c r="AA537" s="43">
        <v>4.6100000000000003</v>
      </c>
    </row>
    <row r="538" spans="1:27" ht="12.75" customHeight="1" outlineLevel="1" x14ac:dyDescent="0.2">
      <c r="A538" s="92" t="s">
        <v>1384</v>
      </c>
      <c r="B538" s="62" t="s">
        <v>79</v>
      </c>
      <c r="C538" s="42" t="s">
        <v>77</v>
      </c>
      <c r="D538" s="43">
        <f>$D$11</f>
        <v>330.69</v>
      </c>
      <c r="E538" s="43">
        <f t="shared" ref="E538:AA538" si="311">$D$11</f>
        <v>330.69</v>
      </c>
      <c r="F538" s="43">
        <f t="shared" si="311"/>
        <v>330.69</v>
      </c>
      <c r="G538" s="43">
        <f t="shared" si="311"/>
        <v>330.69</v>
      </c>
      <c r="H538" s="43">
        <f t="shared" si="311"/>
        <v>330.69</v>
      </c>
      <c r="I538" s="43">
        <f t="shared" si="311"/>
        <v>330.69</v>
      </c>
      <c r="J538" s="43">
        <f t="shared" si="311"/>
        <v>330.69</v>
      </c>
      <c r="K538" s="43">
        <f t="shared" si="311"/>
        <v>330.69</v>
      </c>
      <c r="L538" s="43">
        <f t="shared" si="311"/>
        <v>330.69</v>
      </c>
      <c r="M538" s="43">
        <f t="shared" si="311"/>
        <v>330.69</v>
      </c>
      <c r="N538" s="43">
        <f t="shared" si="311"/>
        <v>330.69</v>
      </c>
      <c r="O538" s="43">
        <f t="shared" si="311"/>
        <v>330.69</v>
      </c>
      <c r="P538" s="43">
        <f t="shared" si="311"/>
        <v>330.69</v>
      </c>
      <c r="Q538" s="43">
        <f t="shared" si="311"/>
        <v>330.69</v>
      </c>
      <c r="R538" s="43">
        <f t="shared" si="311"/>
        <v>330.69</v>
      </c>
      <c r="S538" s="43">
        <f t="shared" si="311"/>
        <v>330.69</v>
      </c>
      <c r="T538" s="43">
        <f t="shared" si="311"/>
        <v>330.69</v>
      </c>
      <c r="U538" s="43">
        <f t="shared" si="311"/>
        <v>330.69</v>
      </c>
      <c r="V538" s="43">
        <f t="shared" si="311"/>
        <v>330.69</v>
      </c>
      <c r="W538" s="43">
        <f t="shared" si="311"/>
        <v>330.69</v>
      </c>
      <c r="X538" s="43">
        <f t="shared" si="311"/>
        <v>330.69</v>
      </c>
      <c r="Y538" s="43">
        <f t="shared" si="311"/>
        <v>330.69</v>
      </c>
      <c r="Z538" s="43">
        <f t="shared" si="311"/>
        <v>330.69</v>
      </c>
      <c r="AA538" s="43">
        <f t="shared" si="311"/>
        <v>330.69</v>
      </c>
    </row>
    <row r="539" spans="1:27" x14ac:dyDescent="0.2">
      <c r="A539" s="91" t="s">
        <v>1385</v>
      </c>
      <c r="B539" s="27" t="str">
        <f>"12"&amp;"."&amp;$B$663&amp;"."&amp;$B$664</f>
        <v>12.03.2023</v>
      </c>
      <c r="C539" s="83" t="s">
        <v>74</v>
      </c>
      <c r="D539" s="84">
        <f>ROUND(((D540+D541+D543+D542)/1000),5)</f>
        <v>2.2142400000000002</v>
      </c>
      <c r="E539" s="84">
        <f>ROUND(((E540+E541+E543+E542)/1000),5)</f>
        <v>2.0031300000000001</v>
      </c>
      <c r="F539" s="84">
        <f>ROUND(((F540+F541+F543+F542)/1000),5)</f>
        <v>1.9325300000000001</v>
      </c>
      <c r="G539" s="84">
        <f t="shared" ref="G539:AA539" si="312">ROUND(((G540+G541+G543+G542)/1000),5)</f>
        <v>1.91859</v>
      </c>
      <c r="H539" s="84">
        <f t="shared" si="312"/>
        <v>1.94668</v>
      </c>
      <c r="I539" s="84">
        <f t="shared" si="312"/>
        <v>1.9786900000000001</v>
      </c>
      <c r="J539" s="84">
        <f t="shared" si="312"/>
        <v>1.9920800000000001</v>
      </c>
      <c r="K539" s="84">
        <f t="shared" si="312"/>
        <v>2.1798000000000002</v>
      </c>
      <c r="L539" s="84">
        <f t="shared" si="312"/>
        <v>2.3405200000000002</v>
      </c>
      <c r="M539" s="84">
        <f t="shared" si="312"/>
        <v>2.4990399999999999</v>
      </c>
      <c r="N539" s="84">
        <f t="shared" si="312"/>
        <v>2.5520900000000002</v>
      </c>
      <c r="O539" s="84">
        <f t="shared" si="312"/>
        <v>2.5672199999999998</v>
      </c>
      <c r="P539" s="84">
        <f t="shared" si="312"/>
        <v>2.5597400000000001</v>
      </c>
      <c r="Q539" s="84">
        <f t="shared" si="312"/>
        <v>2.5580400000000001</v>
      </c>
      <c r="R539" s="84">
        <f t="shared" si="312"/>
        <v>2.5393699999999999</v>
      </c>
      <c r="S539" s="84">
        <f t="shared" si="312"/>
        <v>2.52095</v>
      </c>
      <c r="T539" s="84">
        <f t="shared" si="312"/>
        <v>2.52929</v>
      </c>
      <c r="U539" s="84">
        <f t="shared" si="312"/>
        <v>2.5397400000000001</v>
      </c>
      <c r="V539" s="84">
        <f t="shared" si="312"/>
        <v>2.5781999999999998</v>
      </c>
      <c r="W539" s="84">
        <f t="shared" si="312"/>
        <v>2.60249</v>
      </c>
      <c r="X539" s="84">
        <f t="shared" si="312"/>
        <v>2.6208900000000002</v>
      </c>
      <c r="Y539" s="84">
        <f t="shared" si="312"/>
        <v>2.5583399999999998</v>
      </c>
      <c r="Z539" s="84">
        <f t="shared" si="312"/>
        <v>2.4512100000000001</v>
      </c>
      <c r="AA539" s="84">
        <f t="shared" si="312"/>
        <v>2.3545099999999999</v>
      </c>
    </row>
    <row r="540" spans="1:27" ht="12.75" customHeight="1" outlineLevel="1" x14ac:dyDescent="0.2">
      <c r="A540" s="92" t="s">
        <v>1386</v>
      </c>
      <c r="B540" s="62" t="s">
        <v>231</v>
      </c>
      <c r="C540" s="42" t="s">
        <v>77</v>
      </c>
      <c r="D540" s="43">
        <v>1444.76</v>
      </c>
      <c r="E540" s="43">
        <v>1233.6500000000001</v>
      </c>
      <c r="F540" s="43">
        <v>1163.05</v>
      </c>
      <c r="G540" s="43">
        <v>1149.1099999999999</v>
      </c>
      <c r="H540" s="43">
        <v>1177.2</v>
      </c>
      <c r="I540" s="43">
        <v>1209.21</v>
      </c>
      <c r="J540" s="43">
        <v>1222.5999999999999</v>
      </c>
      <c r="K540" s="43">
        <v>1410.32</v>
      </c>
      <c r="L540" s="43">
        <v>1571.04</v>
      </c>
      <c r="M540" s="43">
        <v>1729.56</v>
      </c>
      <c r="N540" s="43">
        <v>1782.61</v>
      </c>
      <c r="O540" s="43">
        <v>1797.74</v>
      </c>
      <c r="P540" s="43">
        <v>1790.26</v>
      </c>
      <c r="Q540" s="43">
        <v>1788.56</v>
      </c>
      <c r="R540" s="43">
        <v>1769.89</v>
      </c>
      <c r="S540" s="43">
        <v>1751.47</v>
      </c>
      <c r="T540" s="43">
        <v>1759.81</v>
      </c>
      <c r="U540" s="43">
        <v>1770.26</v>
      </c>
      <c r="V540" s="43">
        <v>1808.72</v>
      </c>
      <c r="W540" s="43">
        <v>1833.01</v>
      </c>
      <c r="X540" s="43">
        <v>1851.41</v>
      </c>
      <c r="Y540" s="43">
        <v>1788.86</v>
      </c>
      <c r="Z540" s="43">
        <v>1681.73</v>
      </c>
      <c r="AA540" s="43">
        <v>1585.03</v>
      </c>
    </row>
    <row r="541" spans="1:27" ht="12.75" customHeight="1" outlineLevel="1" x14ac:dyDescent="0.2">
      <c r="A541" s="92" t="s">
        <v>1387</v>
      </c>
      <c r="B541" s="62" t="s">
        <v>88</v>
      </c>
      <c r="C541" s="42" t="s">
        <v>77</v>
      </c>
      <c r="D541" s="43">
        <f>$D$486</f>
        <v>434.18</v>
      </c>
      <c r="E541" s="43">
        <f t="shared" ref="E541:AA541" si="313">$D$486</f>
        <v>434.18</v>
      </c>
      <c r="F541" s="43">
        <f t="shared" si="313"/>
        <v>434.18</v>
      </c>
      <c r="G541" s="43">
        <f t="shared" si="313"/>
        <v>434.18</v>
      </c>
      <c r="H541" s="43">
        <f t="shared" si="313"/>
        <v>434.18</v>
      </c>
      <c r="I541" s="43">
        <f t="shared" si="313"/>
        <v>434.18</v>
      </c>
      <c r="J541" s="43">
        <f t="shared" si="313"/>
        <v>434.18</v>
      </c>
      <c r="K541" s="43">
        <f t="shared" si="313"/>
        <v>434.18</v>
      </c>
      <c r="L541" s="43">
        <f t="shared" si="313"/>
        <v>434.18</v>
      </c>
      <c r="M541" s="43">
        <f t="shared" si="313"/>
        <v>434.18</v>
      </c>
      <c r="N541" s="43">
        <f t="shared" si="313"/>
        <v>434.18</v>
      </c>
      <c r="O541" s="43">
        <f t="shared" si="313"/>
        <v>434.18</v>
      </c>
      <c r="P541" s="43">
        <f t="shared" si="313"/>
        <v>434.18</v>
      </c>
      <c r="Q541" s="43">
        <f t="shared" si="313"/>
        <v>434.18</v>
      </c>
      <c r="R541" s="43">
        <f t="shared" si="313"/>
        <v>434.18</v>
      </c>
      <c r="S541" s="43">
        <f t="shared" si="313"/>
        <v>434.18</v>
      </c>
      <c r="T541" s="43">
        <f t="shared" si="313"/>
        <v>434.18</v>
      </c>
      <c r="U541" s="43">
        <f t="shared" si="313"/>
        <v>434.18</v>
      </c>
      <c r="V541" s="43">
        <f t="shared" si="313"/>
        <v>434.18</v>
      </c>
      <c r="W541" s="43">
        <f t="shared" si="313"/>
        <v>434.18</v>
      </c>
      <c r="X541" s="43">
        <f t="shared" si="313"/>
        <v>434.18</v>
      </c>
      <c r="Y541" s="43">
        <f t="shared" si="313"/>
        <v>434.18</v>
      </c>
      <c r="Z541" s="43">
        <f t="shared" si="313"/>
        <v>434.18</v>
      </c>
      <c r="AA541" s="43">
        <f t="shared" si="313"/>
        <v>434.18</v>
      </c>
    </row>
    <row r="542" spans="1:27" ht="12.75" customHeight="1" outlineLevel="1" x14ac:dyDescent="0.2">
      <c r="A542" s="92" t="s">
        <v>1388</v>
      </c>
      <c r="B542" s="62" t="s">
        <v>81</v>
      </c>
      <c r="C542" s="42" t="s">
        <v>77</v>
      </c>
      <c r="D542" s="43">
        <v>4.6100000000000003</v>
      </c>
      <c r="E542" s="43">
        <v>4.6100000000000003</v>
      </c>
      <c r="F542" s="43">
        <v>4.6100000000000003</v>
      </c>
      <c r="G542" s="43">
        <v>4.6100000000000003</v>
      </c>
      <c r="H542" s="43">
        <v>4.6100000000000003</v>
      </c>
      <c r="I542" s="43">
        <v>4.6100000000000003</v>
      </c>
      <c r="J542" s="43">
        <v>4.6100000000000003</v>
      </c>
      <c r="K542" s="43">
        <v>4.6100000000000003</v>
      </c>
      <c r="L542" s="43">
        <v>4.6100000000000003</v>
      </c>
      <c r="M542" s="43">
        <v>4.6100000000000003</v>
      </c>
      <c r="N542" s="43">
        <v>4.6100000000000003</v>
      </c>
      <c r="O542" s="43">
        <v>4.6100000000000003</v>
      </c>
      <c r="P542" s="43">
        <v>4.6100000000000003</v>
      </c>
      <c r="Q542" s="43">
        <v>4.6100000000000003</v>
      </c>
      <c r="R542" s="43">
        <v>4.6100000000000003</v>
      </c>
      <c r="S542" s="43">
        <v>4.6100000000000003</v>
      </c>
      <c r="T542" s="43">
        <v>4.6100000000000003</v>
      </c>
      <c r="U542" s="43">
        <v>4.6100000000000003</v>
      </c>
      <c r="V542" s="43">
        <v>4.6100000000000003</v>
      </c>
      <c r="W542" s="43">
        <v>4.6100000000000003</v>
      </c>
      <c r="X542" s="43">
        <v>4.6100000000000003</v>
      </c>
      <c r="Y542" s="43">
        <v>4.6100000000000003</v>
      </c>
      <c r="Z542" s="43">
        <v>4.6100000000000003</v>
      </c>
      <c r="AA542" s="43">
        <v>4.6100000000000003</v>
      </c>
    </row>
    <row r="543" spans="1:27" ht="12.75" customHeight="1" outlineLevel="1" x14ac:dyDescent="0.2">
      <c r="A543" s="92" t="s">
        <v>1389</v>
      </c>
      <c r="B543" s="62" t="s">
        <v>79</v>
      </c>
      <c r="C543" s="42" t="s">
        <v>77</v>
      </c>
      <c r="D543" s="43">
        <f>$D$11</f>
        <v>330.69</v>
      </c>
      <c r="E543" s="43">
        <f t="shared" ref="E543:AA543" si="314">$D$11</f>
        <v>330.69</v>
      </c>
      <c r="F543" s="43">
        <f t="shared" si="314"/>
        <v>330.69</v>
      </c>
      <c r="G543" s="43">
        <f t="shared" si="314"/>
        <v>330.69</v>
      </c>
      <c r="H543" s="43">
        <f t="shared" si="314"/>
        <v>330.69</v>
      </c>
      <c r="I543" s="43">
        <f t="shared" si="314"/>
        <v>330.69</v>
      </c>
      <c r="J543" s="43">
        <f t="shared" si="314"/>
        <v>330.69</v>
      </c>
      <c r="K543" s="43">
        <f t="shared" si="314"/>
        <v>330.69</v>
      </c>
      <c r="L543" s="43">
        <f t="shared" si="314"/>
        <v>330.69</v>
      </c>
      <c r="M543" s="43">
        <f t="shared" si="314"/>
        <v>330.69</v>
      </c>
      <c r="N543" s="43">
        <f t="shared" si="314"/>
        <v>330.69</v>
      </c>
      <c r="O543" s="43">
        <f t="shared" si="314"/>
        <v>330.69</v>
      </c>
      <c r="P543" s="43">
        <f t="shared" si="314"/>
        <v>330.69</v>
      </c>
      <c r="Q543" s="43">
        <f t="shared" si="314"/>
        <v>330.69</v>
      </c>
      <c r="R543" s="43">
        <f t="shared" si="314"/>
        <v>330.69</v>
      </c>
      <c r="S543" s="43">
        <f t="shared" si="314"/>
        <v>330.69</v>
      </c>
      <c r="T543" s="43">
        <f t="shared" si="314"/>
        <v>330.69</v>
      </c>
      <c r="U543" s="43">
        <f t="shared" si="314"/>
        <v>330.69</v>
      </c>
      <c r="V543" s="43">
        <f t="shared" si="314"/>
        <v>330.69</v>
      </c>
      <c r="W543" s="43">
        <f t="shared" si="314"/>
        <v>330.69</v>
      </c>
      <c r="X543" s="43">
        <f t="shared" si="314"/>
        <v>330.69</v>
      </c>
      <c r="Y543" s="43">
        <f t="shared" si="314"/>
        <v>330.69</v>
      </c>
      <c r="Z543" s="43">
        <f t="shared" si="314"/>
        <v>330.69</v>
      </c>
      <c r="AA543" s="43">
        <f t="shared" si="314"/>
        <v>330.69</v>
      </c>
    </row>
    <row r="544" spans="1:27" x14ac:dyDescent="0.2">
      <c r="A544" s="91" t="s">
        <v>1390</v>
      </c>
      <c r="B544" s="27" t="str">
        <f>"13"&amp;"."&amp;$B$663&amp;"."&amp;$B$664</f>
        <v>13.03.2023</v>
      </c>
      <c r="C544" s="83" t="s">
        <v>74</v>
      </c>
      <c r="D544" s="84">
        <f>ROUND(((D545+D546+D548+D547)/1000),5)</f>
        <v>2.13367</v>
      </c>
      <c r="E544" s="84">
        <f>ROUND(((E545+E546+E548+E547)/1000),5)</f>
        <v>2.0056600000000002</v>
      </c>
      <c r="F544" s="84">
        <f>ROUND(((F545+F546+F548+F547)/1000),5)</f>
        <v>1.9581599999999999</v>
      </c>
      <c r="G544" s="84">
        <f t="shared" ref="G544:AA544" si="315">ROUND(((G545+G546+G548+G547)/1000),5)</f>
        <v>1.96393</v>
      </c>
      <c r="H544" s="84">
        <f t="shared" si="315"/>
        <v>2.0268299999999999</v>
      </c>
      <c r="I544" s="84">
        <f t="shared" si="315"/>
        <v>2.1269100000000001</v>
      </c>
      <c r="J544" s="84">
        <f t="shared" si="315"/>
        <v>2.29386</v>
      </c>
      <c r="K544" s="84">
        <f t="shared" si="315"/>
        <v>2.4473500000000001</v>
      </c>
      <c r="L544" s="84">
        <f t="shared" si="315"/>
        <v>2.5756000000000001</v>
      </c>
      <c r="M544" s="84">
        <f t="shared" si="315"/>
        <v>2.6380599999999998</v>
      </c>
      <c r="N544" s="84">
        <f t="shared" si="315"/>
        <v>2.6490900000000002</v>
      </c>
      <c r="O544" s="84">
        <f t="shared" si="315"/>
        <v>2.6387</v>
      </c>
      <c r="P544" s="84">
        <f t="shared" si="315"/>
        <v>2.6016599999999999</v>
      </c>
      <c r="Q544" s="84">
        <f t="shared" si="315"/>
        <v>2.6339100000000002</v>
      </c>
      <c r="R544" s="84">
        <f t="shared" si="315"/>
        <v>2.62243</v>
      </c>
      <c r="S544" s="84">
        <f t="shared" si="315"/>
        <v>2.6087400000000001</v>
      </c>
      <c r="T544" s="84">
        <f t="shared" si="315"/>
        <v>2.55206</v>
      </c>
      <c r="U544" s="84">
        <f t="shared" si="315"/>
        <v>2.5451000000000001</v>
      </c>
      <c r="V544" s="84">
        <f t="shared" si="315"/>
        <v>2.5836999999999999</v>
      </c>
      <c r="W544" s="84">
        <f t="shared" si="315"/>
        <v>2.62643</v>
      </c>
      <c r="X544" s="84">
        <f t="shared" si="315"/>
        <v>2.61259</v>
      </c>
      <c r="Y544" s="84">
        <f t="shared" si="315"/>
        <v>2.5406499999999999</v>
      </c>
      <c r="Z544" s="84">
        <f t="shared" si="315"/>
        <v>2.4424199999999998</v>
      </c>
      <c r="AA544" s="84">
        <f t="shared" si="315"/>
        <v>2.2650899999999998</v>
      </c>
    </row>
    <row r="545" spans="1:27" ht="12.75" customHeight="1" outlineLevel="1" x14ac:dyDescent="0.2">
      <c r="A545" s="92" t="s">
        <v>1391</v>
      </c>
      <c r="B545" s="62" t="s">
        <v>231</v>
      </c>
      <c r="C545" s="42" t="s">
        <v>77</v>
      </c>
      <c r="D545" s="43">
        <v>1364.19</v>
      </c>
      <c r="E545" s="43">
        <v>1236.18</v>
      </c>
      <c r="F545" s="43">
        <v>1188.68</v>
      </c>
      <c r="G545" s="43">
        <v>1194.45</v>
      </c>
      <c r="H545" s="43">
        <v>1257.3499999999999</v>
      </c>
      <c r="I545" s="43">
        <v>1357.43</v>
      </c>
      <c r="J545" s="43">
        <v>1524.38</v>
      </c>
      <c r="K545" s="43">
        <v>1677.87</v>
      </c>
      <c r="L545" s="43">
        <v>1806.12</v>
      </c>
      <c r="M545" s="43">
        <v>1868.58</v>
      </c>
      <c r="N545" s="43">
        <v>1879.61</v>
      </c>
      <c r="O545" s="43">
        <v>1869.22</v>
      </c>
      <c r="P545" s="43">
        <v>1832.18</v>
      </c>
      <c r="Q545" s="43">
        <v>1864.43</v>
      </c>
      <c r="R545" s="43">
        <v>1852.95</v>
      </c>
      <c r="S545" s="43">
        <v>1839.26</v>
      </c>
      <c r="T545" s="43">
        <v>1782.58</v>
      </c>
      <c r="U545" s="43">
        <v>1775.62</v>
      </c>
      <c r="V545" s="43">
        <v>1814.22</v>
      </c>
      <c r="W545" s="43">
        <v>1856.95</v>
      </c>
      <c r="X545" s="43">
        <v>1843.11</v>
      </c>
      <c r="Y545" s="43">
        <v>1771.17</v>
      </c>
      <c r="Z545" s="43">
        <v>1672.94</v>
      </c>
      <c r="AA545" s="43">
        <v>1495.61</v>
      </c>
    </row>
    <row r="546" spans="1:27" ht="12.75" customHeight="1" outlineLevel="1" x14ac:dyDescent="0.2">
      <c r="A546" s="92" t="s">
        <v>1392</v>
      </c>
      <c r="B546" s="62" t="s">
        <v>88</v>
      </c>
      <c r="C546" s="42" t="s">
        <v>77</v>
      </c>
      <c r="D546" s="43">
        <f>$D$486</f>
        <v>434.18</v>
      </c>
      <c r="E546" s="43">
        <f t="shared" ref="E546:AA546" si="316">$D$486</f>
        <v>434.18</v>
      </c>
      <c r="F546" s="43">
        <f t="shared" si="316"/>
        <v>434.18</v>
      </c>
      <c r="G546" s="43">
        <f t="shared" si="316"/>
        <v>434.18</v>
      </c>
      <c r="H546" s="43">
        <f t="shared" si="316"/>
        <v>434.18</v>
      </c>
      <c r="I546" s="43">
        <f t="shared" si="316"/>
        <v>434.18</v>
      </c>
      <c r="J546" s="43">
        <f t="shared" si="316"/>
        <v>434.18</v>
      </c>
      <c r="K546" s="43">
        <f t="shared" si="316"/>
        <v>434.18</v>
      </c>
      <c r="L546" s="43">
        <f t="shared" si="316"/>
        <v>434.18</v>
      </c>
      <c r="M546" s="43">
        <f t="shared" si="316"/>
        <v>434.18</v>
      </c>
      <c r="N546" s="43">
        <f t="shared" si="316"/>
        <v>434.18</v>
      </c>
      <c r="O546" s="43">
        <f t="shared" si="316"/>
        <v>434.18</v>
      </c>
      <c r="P546" s="43">
        <f t="shared" si="316"/>
        <v>434.18</v>
      </c>
      <c r="Q546" s="43">
        <f t="shared" si="316"/>
        <v>434.18</v>
      </c>
      <c r="R546" s="43">
        <f t="shared" si="316"/>
        <v>434.18</v>
      </c>
      <c r="S546" s="43">
        <f t="shared" si="316"/>
        <v>434.18</v>
      </c>
      <c r="T546" s="43">
        <f t="shared" si="316"/>
        <v>434.18</v>
      </c>
      <c r="U546" s="43">
        <f t="shared" si="316"/>
        <v>434.18</v>
      </c>
      <c r="V546" s="43">
        <f t="shared" si="316"/>
        <v>434.18</v>
      </c>
      <c r="W546" s="43">
        <f t="shared" si="316"/>
        <v>434.18</v>
      </c>
      <c r="X546" s="43">
        <f t="shared" si="316"/>
        <v>434.18</v>
      </c>
      <c r="Y546" s="43">
        <f t="shared" si="316"/>
        <v>434.18</v>
      </c>
      <c r="Z546" s="43">
        <f t="shared" si="316"/>
        <v>434.18</v>
      </c>
      <c r="AA546" s="43">
        <f t="shared" si="316"/>
        <v>434.18</v>
      </c>
    </row>
    <row r="547" spans="1:27" ht="12.75" customHeight="1" outlineLevel="1" x14ac:dyDescent="0.2">
      <c r="A547" s="92" t="s">
        <v>1393</v>
      </c>
      <c r="B547" s="62" t="s">
        <v>81</v>
      </c>
      <c r="C547" s="42" t="s">
        <v>77</v>
      </c>
      <c r="D547" s="43">
        <v>4.6100000000000003</v>
      </c>
      <c r="E547" s="43">
        <v>4.6100000000000003</v>
      </c>
      <c r="F547" s="43">
        <v>4.6100000000000003</v>
      </c>
      <c r="G547" s="43">
        <v>4.6100000000000003</v>
      </c>
      <c r="H547" s="43">
        <v>4.6100000000000003</v>
      </c>
      <c r="I547" s="43">
        <v>4.6100000000000003</v>
      </c>
      <c r="J547" s="43">
        <v>4.6100000000000003</v>
      </c>
      <c r="K547" s="43">
        <v>4.6100000000000003</v>
      </c>
      <c r="L547" s="43">
        <v>4.6100000000000003</v>
      </c>
      <c r="M547" s="43">
        <v>4.6100000000000003</v>
      </c>
      <c r="N547" s="43">
        <v>4.6100000000000003</v>
      </c>
      <c r="O547" s="43">
        <v>4.6100000000000003</v>
      </c>
      <c r="P547" s="43">
        <v>4.6100000000000003</v>
      </c>
      <c r="Q547" s="43">
        <v>4.6100000000000003</v>
      </c>
      <c r="R547" s="43">
        <v>4.6100000000000003</v>
      </c>
      <c r="S547" s="43">
        <v>4.6100000000000003</v>
      </c>
      <c r="T547" s="43">
        <v>4.6100000000000003</v>
      </c>
      <c r="U547" s="43">
        <v>4.6100000000000003</v>
      </c>
      <c r="V547" s="43">
        <v>4.6100000000000003</v>
      </c>
      <c r="W547" s="43">
        <v>4.6100000000000003</v>
      </c>
      <c r="X547" s="43">
        <v>4.6100000000000003</v>
      </c>
      <c r="Y547" s="43">
        <v>4.6100000000000003</v>
      </c>
      <c r="Z547" s="43">
        <v>4.6100000000000003</v>
      </c>
      <c r="AA547" s="43">
        <v>4.6100000000000003</v>
      </c>
    </row>
    <row r="548" spans="1:27" ht="12.75" customHeight="1" outlineLevel="1" x14ac:dyDescent="0.2">
      <c r="A548" s="92" t="s">
        <v>1394</v>
      </c>
      <c r="B548" s="62" t="s">
        <v>79</v>
      </c>
      <c r="C548" s="42" t="s">
        <v>77</v>
      </c>
      <c r="D548" s="43">
        <f>$D$11</f>
        <v>330.69</v>
      </c>
      <c r="E548" s="43">
        <f t="shared" ref="E548:AA548" si="317">$D$11</f>
        <v>330.69</v>
      </c>
      <c r="F548" s="43">
        <f t="shared" si="317"/>
        <v>330.69</v>
      </c>
      <c r="G548" s="43">
        <f t="shared" si="317"/>
        <v>330.69</v>
      </c>
      <c r="H548" s="43">
        <f t="shared" si="317"/>
        <v>330.69</v>
      </c>
      <c r="I548" s="43">
        <f t="shared" si="317"/>
        <v>330.69</v>
      </c>
      <c r="J548" s="43">
        <f t="shared" si="317"/>
        <v>330.69</v>
      </c>
      <c r="K548" s="43">
        <f t="shared" si="317"/>
        <v>330.69</v>
      </c>
      <c r="L548" s="43">
        <f t="shared" si="317"/>
        <v>330.69</v>
      </c>
      <c r="M548" s="43">
        <f t="shared" si="317"/>
        <v>330.69</v>
      </c>
      <c r="N548" s="43">
        <f t="shared" si="317"/>
        <v>330.69</v>
      </c>
      <c r="O548" s="43">
        <f t="shared" si="317"/>
        <v>330.69</v>
      </c>
      <c r="P548" s="43">
        <f t="shared" si="317"/>
        <v>330.69</v>
      </c>
      <c r="Q548" s="43">
        <f t="shared" si="317"/>
        <v>330.69</v>
      </c>
      <c r="R548" s="43">
        <f t="shared" si="317"/>
        <v>330.69</v>
      </c>
      <c r="S548" s="43">
        <f t="shared" si="317"/>
        <v>330.69</v>
      </c>
      <c r="T548" s="43">
        <f t="shared" si="317"/>
        <v>330.69</v>
      </c>
      <c r="U548" s="43">
        <f t="shared" si="317"/>
        <v>330.69</v>
      </c>
      <c r="V548" s="43">
        <f t="shared" si="317"/>
        <v>330.69</v>
      </c>
      <c r="W548" s="43">
        <f t="shared" si="317"/>
        <v>330.69</v>
      </c>
      <c r="X548" s="43">
        <f t="shared" si="317"/>
        <v>330.69</v>
      </c>
      <c r="Y548" s="43">
        <f t="shared" si="317"/>
        <v>330.69</v>
      </c>
      <c r="Z548" s="43">
        <f t="shared" si="317"/>
        <v>330.69</v>
      </c>
      <c r="AA548" s="43">
        <f t="shared" si="317"/>
        <v>330.69</v>
      </c>
    </row>
    <row r="549" spans="1:27" x14ac:dyDescent="0.2">
      <c r="A549" s="91" t="s">
        <v>1395</v>
      </c>
      <c r="B549" s="27" t="str">
        <f>"14"&amp;"."&amp;$B$663&amp;"."&amp;$B$664</f>
        <v>14.03.2023</v>
      </c>
      <c r="C549" s="83" t="s">
        <v>74</v>
      </c>
      <c r="D549" s="84">
        <f>ROUND(((D550+D551+D553+D552)/1000),5)</f>
        <v>2.0171299999999999</v>
      </c>
      <c r="E549" s="84">
        <f>ROUND(((E550+E551+E553+E552)/1000),5)</f>
        <v>1.9409700000000001</v>
      </c>
      <c r="F549" s="84">
        <f>ROUND(((F550+F551+F553+F552)/1000),5)</f>
        <v>1.91195</v>
      </c>
      <c r="G549" s="84">
        <f t="shared" ref="G549:AA549" si="318">ROUND(((G550+G551+G553+G552)/1000),5)</f>
        <v>1.9157</v>
      </c>
      <c r="H549" s="84">
        <f t="shared" si="318"/>
        <v>1.96818</v>
      </c>
      <c r="I549" s="84">
        <f t="shared" si="318"/>
        <v>2.1069599999999999</v>
      </c>
      <c r="J549" s="84">
        <f t="shared" si="318"/>
        <v>2.34572</v>
      </c>
      <c r="K549" s="84">
        <f t="shared" si="318"/>
        <v>2.4655800000000001</v>
      </c>
      <c r="L549" s="84">
        <f t="shared" si="318"/>
        <v>2.56575</v>
      </c>
      <c r="M549" s="84">
        <f t="shared" si="318"/>
        <v>2.6101800000000002</v>
      </c>
      <c r="N549" s="84">
        <f t="shared" si="318"/>
        <v>2.6752400000000001</v>
      </c>
      <c r="O549" s="84">
        <f t="shared" si="318"/>
        <v>2.6661299999999999</v>
      </c>
      <c r="P549" s="84">
        <f t="shared" si="318"/>
        <v>2.6209600000000002</v>
      </c>
      <c r="Q549" s="84">
        <f t="shared" si="318"/>
        <v>2.6210100000000001</v>
      </c>
      <c r="R549" s="84">
        <f t="shared" si="318"/>
        <v>2.6040899999999998</v>
      </c>
      <c r="S549" s="84">
        <f t="shared" si="318"/>
        <v>2.5867900000000001</v>
      </c>
      <c r="T549" s="84">
        <f t="shared" si="318"/>
        <v>2.5300199999999999</v>
      </c>
      <c r="U549" s="84">
        <f t="shared" si="318"/>
        <v>2.5240100000000001</v>
      </c>
      <c r="V549" s="84">
        <f t="shared" si="318"/>
        <v>2.5588500000000001</v>
      </c>
      <c r="W549" s="84">
        <f t="shared" si="318"/>
        <v>2.5950099999999998</v>
      </c>
      <c r="X549" s="84">
        <f t="shared" si="318"/>
        <v>2.5740099999999999</v>
      </c>
      <c r="Y549" s="84">
        <f t="shared" si="318"/>
        <v>2.5347200000000001</v>
      </c>
      <c r="Z549" s="84">
        <f t="shared" si="318"/>
        <v>2.4216600000000001</v>
      </c>
      <c r="AA549" s="84">
        <f t="shared" si="318"/>
        <v>2.0966999999999998</v>
      </c>
    </row>
    <row r="550" spans="1:27" ht="12.75" customHeight="1" outlineLevel="1" x14ac:dyDescent="0.2">
      <c r="A550" s="92" t="s">
        <v>1396</v>
      </c>
      <c r="B550" s="62" t="s">
        <v>231</v>
      </c>
      <c r="C550" s="42" t="s">
        <v>77</v>
      </c>
      <c r="D550" s="43">
        <v>1247.6500000000001</v>
      </c>
      <c r="E550" s="43">
        <v>1171.49</v>
      </c>
      <c r="F550" s="43">
        <v>1142.47</v>
      </c>
      <c r="G550" s="43">
        <v>1146.22</v>
      </c>
      <c r="H550" s="43">
        <v>1198.7</v>
      </c>
      <c r="I550" s="43">
        <v>1337.48</v>
      </c>
      <c r="J550" s="43">
        <v>1576.24</v>
      </c>
      <c r="K550" s="43">
        <v>1696.1</v>
      </c>
      <c r="L550" s="43">
        <v>1796.27</v>
      </c>
      <c r="M550" s="43">
        <v>1840.7</v>
      </c>
      <c r="N550" s="43">
        <v>1905.76</v>
      </c>
      <c r="O550" s="43">
        <v>1896.65</v>
      </c>
      <c r="P550" s="43">
        <v>1851.48</v>
      </c>
      <c r="Q550" s="43">
        <v>1851.53</v>
      </c>
      <c r="R550" s="43">
        <v>1834.61</v>
      </c>
      <c r="S550" s="43">
        <v>1817.31</v>
      </c>
      <c r="T550" s="43">
        <v>1760.54</v>
      </c>
      <c r="U550" s="43">
        <v>1754.53</v>
      </c>
      <c r="V550" s="43">
        <v>1789.37</v>
      </c>
      <c r="W550" s="43">
        <v>1825.53</v>
      </c>
      <c r="X550" s="43">
        <v>1804.53</v>
      </c>
      <c r="Y550" s="43">
        <v>1765.24</v>
      </c>
      <c r="Z550" s="43">
        <v>1652.18</v>
      </c>
      <c r="AA550" s="43">
        <v>1327.22</v>
      </c>
    </row>
    <row r="551" spans="1:27" ht="12.75" customHeight="1" outlineLevel="1" x14ac:dyDescent="0.2">
      <c r="A551" s="92" t="s">
        <v>1397</v>
      </c>
      <c r="B551" s="62" t="s">
        <v>88</v>
      </c>
      <c r="C551" s="42" t="s">
        <v>77</v>
      </c>
      <c r="D551" s="43">
        <f>$D$486</f>
        <v>434.18</v>
      </c>
      <c r="E551" s="43">
        <f t="shared" ref="E551:AA551" si="319">$D$486</f>
        <v>434.18</v>
      </c>
      <c r="F551" s="43">
        <f t="shared" si="319"/>
        <v>434.18</v>
      </c>
      <c r="G551" s="43">
        <f t="shared" si="319"/>
        <v>434.18</v>
      </c>
      <c r="H551" s="43">
        <f t="shared" si="319"/>
        <v>434.18</v>
      </c>
      <c r="I551" s="43">
        <f t="shared" si="319"/>
        <v>434.18</v>
      </c>
      <c r="J551" s="43">
        <f t="shared" si="319"/>
        <v>434.18</v>
      </c>
      <c r="K551" s="43">
        <f t="shared" si="319"/>
        <v>434.18</v>
      </c>
      <c r="L551" s="43">
        <f t="shared" si="319"/>
        <v>434.18</v>
      </c>
      <c r="M551" s="43">
        <f t="shared" si="319"/>
        <v>434.18</v>
      </c>
      <c r="N551" s="43">
        <f t="shared" si="319"/>
        <v>434.18</v>
      </c>
      <c r="O551" s="43">
        <f t="shared" si="319"/>
        <v>434.18</v>
      </c>
      <c r="P551" s="43">
        <f t="shared" si="319"/>
        <v>434.18</v>
      </c>
      <c r="Q551" s="43">
        <f t="shared" si="319"/>
        <v>434.18</v>
      </c>
      <c r="R551" s="43">
        <f t="shared" si="319"/>
        <v>434.18</v>
      </c>
      <c r="S551" s="43">
        <f t="shared" si="319"/>
        <v>434.18</v>
      </c>
      <c r="T551" s="43">
        <f t="shared" si="319"/>
        <v>434.18</v>
      </c>
      <c r="U551" s="43">
        <f t="shared" si="319"/>
        <v>434.18</v>
      </c>
      <c r="V551" s="43">
        <f t="shared" si="319"/>
        <v>434.18</v>
      </c>
      <c r="W551" s="43">
        <f t="shared" si="319"/>
        <v>434.18</v>
      </c>
      <c r="X551" s="43">
        <f t="shared" si="319"/>
        <v>434.18</v>
      </c>
      <c r="Y551" s="43">
        <f t="shared" si="319"/>
        <v>434.18</v>
      </c>
      <c r="Z551" s="43">
        <f t="shared" si="319"/>
        <v>434.18</v>
      </c>
      <c r="AA551" s="43">
        <f t="shared" si="319"/>
        <v>434.18</v>
      </c>
    </row>
    <row r="552" spans="1:27" ht="12.75" customHeight="1" outlineLevel="1" x14ac:dyDescent="0.2">
      <c r="A552" s="92" t="s">
        <v>1398</v>
      </c>
      <c r="B552" s="62" t="s">
        <v>81</v>
      </c>
      <c r="C552" s="42" t="s">
        <v>77</v>
      </c>
      <c r="D552" s="43">
        <v>4.6100000000000003</v>
      </c>
      <c r="E552" s="43">
        <v>4.6100000000000003</v>
      </c>
      <c r="F552" s="43">
        <v>4.6100000000000003</v>
      </c>
      <c r="G552" s="43">
        <v>4.6100000000000003</v>
      </c>
      <c r="H552" s="43">
        <v>4.6100000000000003</v>
      </c>
      <c r="I552" s="43">
        <v>4.6100000000000003</v>
      </c>
      <c r="J552" s="43">
        <v>4.6100000000000003</v>
      </c>
      <c r="K552" s="43">
        <v>4.6100000000000003</v>
      </c>
      <c r="L552" s="43">
        <v>4.6100000000000003</v>
      </c>
      <c r="M552" s="43">
        <v>4.6100000000000003</v>
      </c>
      <c r="N552" s="43">
        <v>4.6100000000000003</v>
      </c>
      <c r="O552" s="43">
        <v>4.6100000000000003</v>
      </c>
      <c r="P552" s="43">
        <v>4.6100000000000003</v>
      </c>
      <c r="Q552" s="43">
        <v>4.6100000000000003</v>
      </c>
      <c r="R552" s="43">
        <v>4.6100000000000003</v>
      </c>
      <c r="S552" s="43">
        <v>4.6100000000000003</v>
      </c>
      <c r="T552" s="43">
        <v>4.6100000000000003</v>
      </c>
      <c r="U552" s="43">
        <v>4.6100000000000003</v>
      </c>
      <c r="V552" s="43">
        <v>4.6100000000000003</v>
      </c>
      <c r="W552" s="43">
        <v>4.6100000000000003</v>
      </c>
      <c r="X552" s="43">
        <v>4.6100000000000003</v>
      </c>
      <c r="Y552" s="43">
        <v>4.6100000000000003</v>
      </c>
      <c r="Z552" s="43">
        <v>4.6100000000000003</v>
      </c>
      <c r="AA552" s="43">
        <v>4.6100000000000003</v>
      </c>
    </row>
    <row r="553" spans="1:27" ht="12.75" customHeight="1" outlineLevel="1" x14ac:dyDescent="0.2">
      <c r="A553" s="92" t="s">
        <v>1399</v>
      </c>
      <c r="B553" s="62" t="s">
        <v>79</v>
      </c>
      <c r="C553" s="42" t="s">
        <v>77</v>
      </c>
      <c r="D553" s="43">
        <f>$D$11</f>
        <v>330.69</v>
      </c>
      <c r="E553" s="43">
        <f t="shared" ref="E553:AA553" si="320">$D$11</f>
        <v>330.69</v>
      </c>
      <c r="F553" s="43">
        <f t="shared" si="320"/>
        <v>330.69</v>
      </c>
      <c r="G553" s="43">
        <f t="shared" si="320"/>
        <v>330.69</v>
      </c>
      <c r="H553" s="43">
        <f t="shared" si="320"/>
        <v>330.69</v>
      </c>
      <c r="I553" s="43">
        <f t="shared" si="320"/>
        <v>330.69</v>
      </c>
      <c r="J553" s="43">
        <f t="shared" si="320"/>
        <v>330.69</v>
      </c>
      <c r="K553" s="43">
        <f t="shared" si="320"/>
        <v>330.69</v>
      </c>
      <c r="L553" s="43">
        <f t="shared" si="320"/>
        <v>330.69</v>
      </c>
      <c r="M553" s="43">
        <f t="shared" si="320"/>
        <v>330.69</v>
      </c>
      <c r="N553" s="43">
        <f t="shared" si="320"/>
        <v>330.69</v>
      </c>
      <c r="O553" s="43">
        <f t="shared" si="320"/>
        <v>330.69</v>
      </c>
      <c r="P553" s="43">
        <f t="shared" si="320"/>
        <v>330.69</v>
      </c>
      <c r="Q553" s="43">
        <f t="shared" si="320"/>
        <v>330.69</v>
      </c>
      <c r="R553" s="43">
        <f t="shared" si="320"/>
        <v>330.69</v>
      </c>
      <c r="S553" s="43">
        <f t="shared" si="320"/>
        <v>330.69</v>
      </c>
      <c r="T553" s="43">
        <f t="shared" si="320"/>
        <v>330.69</v>
      </c>
      <c r="U553" s="43">
        <f t="shared" si="320"/>
        <v>330.69</v>
      </c>
      <c r="V553" s="43">
        <f t="shared" si="320"/>
        <v>330.69</v>
      </c>
      <c r="W553" s="43">
        <f t="shared" si="320"/>
        <v>330.69</v>
      </c>
      <c r="X553" s="43">
        <f t="shared" si="320"/>
        <v>330.69</v>
      </c>
      <c r="Y553" s="43">
        <f t="shared" si="320"/>
        <v>330.69</v>
      </c>
      <c r="Z553" s="43">
        <f t="shared" si="320"/>
        <v>330.69</v>
      </c>
      <c r="AA553" s="43">
        <f t="shared" si="320"/>
        <v>330.69</v>
      </c>
    </row>
    <row r="554" spans="1:27" x14ac:dyDescent="0.2">
      <c r="A554" s="91" t="s">
        <v>1400</v>
      </c>
      <c r="B554" s="27" t="str">
        <f>"15"&amp;"."&amp;$B$663&amp;"."&amp;$B$664</f>
        <v>15.03.2023</v>
      </c>
      <c r="C554" s="83" t="s">
        <v>74</v>
      </c>
      <c r="D554" s="84">
        <f>ROUND(((D555+D556+D558+D557)/1000),5)</f>
        <v>1.9100699999999999</v>
      </c>
      <c r="E554" s="84">
        <f>ROUND(((E555+E556+E558+E557)/1000),5)</f>
        <v>1.86206</v>
      </c>
      <c r="F554" s="84">
        <f>ROUND(((F555+F556+F558+F557)/1000),5)</f>
        <v>1.8487100000000001</v>
      </c>
      <c r="G554" s="84">
        <f t="shared" ref="G554:AA554" si="321">ROUND(((G555+G556+G558+G557)/1000),5)</f>
        <v>1.8485100000000001</v>
      </c>
      <c r="H554" s="84">
        <f t="shared" si="321"/>
        <v>1.8698300000000001</v>
      </c>
      <c r="I554" s="84">
        <f t="shared" si="321"/>
        <v>1.9848300000000001</v>
      </c>
      <c r="J554" s="84">
        <f t="shared" si="321"/>
        <v>2.1287799999999999</v>
      </c>
      <c r="K554" s="84">
        <f t="shared" si="321"/>
        <v>2.4296199999999999</v>
      </c>
      <c r="L554" s="84">
        <f t="shared" si="321"/>
        <v>2.5611999999999999</v>
      </c>
      <c r="M554" s="84">
        <f t="shared" si="321"/>
        <v>2.6141700000000001</v>
      </c>
      <c r="N554" s="84">
        <f t="shared" si="321"/>
        <v>2.6374</v>
      </c>
      <c r="O554" s="84">
        <f t="shared" si="321"/>
        <v>2.6672199999999999</v>
      </c>
      <c r="P554" s="84">
        <f t="shared" si="321"/>
        <v>2.6403599999999998</v>
      </c>
      <c r="Q554" s="84">
        <f t="shared" si="321"/>
        <v>2.6408999999999998</v>
      </c>
      <c r="R554" s="84">
        <f t="shared" si="321"/>
        <v>2.6191800000000001</v>
      </c>
      <c r="S554" s="84">
        <f t="shared" si="321"/>
        <v>2.5899399999999999</v>
      </c>
      <c r="T554" s="84">
        <f t="shared" si="321"/>
        <v>2.51912</v>
      </c>
      <c r="U554" s="84">
        <f t="shared" si="321"/>
        <v>2.5111500000000002</v>
      </c>
      <c r="V554" s="84">
        <f t="shared" si="321"/>
        <v>2.5385499999999999</v>
      </c>
      <c r="W554" s="84">
        <f t="shared" si="321"/>
        <v>2.6013500000000001</v>
      </c>
      <c r="X554" s="84">
        <f t="shared" si="321"/>
        <v>2.5871300000000002</v>
      </c>
      <c r="Y554" s="84">
        <f t="shared" si="321"/>
        <v>2.5402</v>
      </c>
      <c r="Z554" s="84">
        <f t="shared" si="321"/>
        <v>2.37331</v>
      </c>
      <c r="AA554" s="84">
        <f t="shared" si="321"/>
        <v>2.1078000000000001</v>
      </c>
    </row>
    <row r="555" spans="1:27" ht="12.75" customHeight="1" outlineLevel="1" x14ac:dyDescent="0.2">
      <c r="A555" s="92" t="s">
        <v>1401</v>
      </c>
      <c r="B555" s="62" t="s">
        <v>231</v>
      </c>
      <c r="C555" s="42" t="s">
        <v>77</v>
      </c>
      <c r="D555" s="43">
        <v>1140.5899999999999</v>
      </c>
      <c r="E555" s="43">
        <v>1092.58</v>
      </c>
      <c r="F555" s="43">
        <v>1079.23</v>
      </c>
      <c r="G555" s="43">
        <v>1079.03</v>
      </c>
      <c r="H555" s="43">
        <v>1100.3499999999999</v>
      </c>
      <c r="I555" s="43">
        <v>1215.3499999999999</v>
      </c>
      <c r="J555" s="43">
        <v>1359.3</v>
      </c>
      <c r="K555" s="43">
        <v>1660.14</v>
      </c>
      <c r="L555" s="43">
        <v>1791.72</v>
      </c>
      <c r="M555" s="43">
        <v>1844.69</v>
      </c>
      <c r="N555" s="43">
        <v>1867.92</v>
      </c>
      <c r="O555" s="43">
        <v>1897.74</v>
      </c>
      <c r="P555" s="43">
        <v>1870.88</v>
      </c>
      <c r="Q555" s="43">
        <v>1871.42</v>
      </c>
      <c r="R555" s="43">
        <v>1849.7</v>
      </c>
      <c r="S555" s="43">
        <v>1820.46</v>
      </c>
      <c r="T555" s="43">
        <v>1749.64</v>
      </c>
      <c r="U555" s="43">
        <v>1741.67</v>
      </c>
      <c r="V555" s="43">
        <v>1769.07</v>
      </c>
      <c r="W555" s="43">
        <v>1831.87</v>
      </c>
      <c r="X555" s="43">
        <v>1817.65</v>
      </c>
      <c r="Y555" s="43">
        <v>1770.72</v>
      </c>
      <c r="Z555" s="43">
        <v>1603.83</v>
      </c>
      <c r="AA555" s="43">
        <v>1338.32</v>
      </c>
    </row>
    <row r="556" spans="1:27" ht="12.75" customHeight="1" outlineLevel="1" x14ac:dyDescent="0.2">
      <c r="A556" s="92" t="s">
        <v>1402</v>
      </c>
      <c r="B556" s="62" t="s">
        <v>88</v>
      </c>
      <c r="C556" s="42" t="s">
        <v>77</v>
      </c>
      <c r="D556" s="43">
        <f>$D$486</f>
        <v>434.18</v>
      </c>
      <c r="E556" s="43">
        <f t="shared" ref="E556:AA556" si="322">$D$486</f>
        <v>434.18</v>
      </c>
      <c r="F556" s="43">
        <f t="shared" si="322"/>
        <v>434.18</v>
      </c>
      <c r="G556" s="43">
        <f t="shared" si="322"/>
        <v>434.18</v>
      </c>
      <c r="H556" s="43">
        <f t="shared" si="322"/>
        <v>434.18</v>
      </c>
      <c r="I556" s="43">
        <f t="shared" si="322"/>
        <v>434.18</v>
      </c>
      <c r="J556" s="43">
        <f t="shared" si="322"/>
        <v>434.18</v>
      </c>
      <c r="K556" s="43">
        <f t="shared" si="322"/>
        <v>434.18</v>
      </c>
      <c r="L556" s="43">
        <f t="shared" si="322"/>
        <v>434.18</v>
      </c>
      <c r="M556" s="43">
        <f t="shared" si="322"/>
        <v>434.18</v>
      </c>
      <c r="N556" s="43">
        <f t="shared" si="322"/>
        <v>434.18</v>
      </c>
      <c r="O556" s="43">
        <f t="shared" si="322"/>
        <v>434.18</v>
      </c>
      <c r="P556" s="43">
        <f t="shared" si="322"/>
        <v>434.18</v>
      </c>
      <c r="Q556" s="43">
        <f t="shared" si="322"/>
        <v>434.18</v>
      </c>
      <c r="R556" s="43">
        <f t="shared" si="322"/>
        <v>434.18</v>
      </c>
      <c r="S556" s="43">
        <f t="shared" si="322"/>
        <v>434.18</v>
      </c>
      <c r="T556" s="43">
        <f t="shared" si="322"/>
        <v>434.18</v>
      </c>
      <c r="U556" s="43">
        <f t="shared" si="322"/>
        <v>434.18</v>
      </c>
      <c r="V556" s="43">
        <f t="shared" si="322"/>
        <v>434.18</v>
      </c>
      <c r="W556" s="43">
        <f t="shared" si="322"/>
        <v>434.18</v>
      </c>
      <c r="X556" s="43">
        <f t="shared" si="322"/>
        <v>434.18</v>
      </c>
      <c r="Y556" s="43">
        <f t="shared" si="322"/>
        <v>434.18</v>
      </c>
      <c r="Z556" s="43">
        <f t="shared" si="322"/>
        <v>434.18</v>
      </c>
      <c r="AA556" s="43">
        <f t="shared" si="322"/>
        <v>434.18</v>
      </c>
    </row>
    <row r="557" spans="1:27" ht="12.75" customHeight="1" outlineLevel="1" x14ac:dyDescent="0.2">
      <c r="A557" s="92" t="s">
        <v>1403</v>
      </c>
      <c r="B557" s="62" t="s">
        <v>81</v>
      </c>
      <c r="C557" s="42" t="s">
        <v>77</v>
      </c>
      <c r="D557" s="43">
        <v>4.6100000000000003</v>
      </c>
      <c r="E557" s="43">
        <v>4.6100000000000003</v>
      </c>
      <c r="F557" s="43">
        <v>4.6100000000000003</v>
      </c>
      <c r="G557" s="43">
        <v>4.6100000000000003</v>
      </c>
      <c r="H557" s="43">
        <v>4.6100000000000003</v>
      </c>
      <c r="I557" s="43">
        <v>4.6100000000000003</v>
      </c>
      <c r="J557" s="43">
        <v>4.6100000000000003</v>
      </c>
      <c r="K557" s="43">
        <v>4.6100000000000003</v>
      </c>
      <c r="L557" s="43">
        <v>4.6100000000000003</v>
      </c>
      <c r="M557" s="43">
        <v>4.6100000000000003</v>
      </c>
      <c r="N557" s="43">
        <v>4.6100000000000003</v>
      </c>
      <c r="O557" s="43">
        <v>4.6100000000000003</v>
      </c>
      <c r="P557" s="43">
        <v>4.6100000000000003</v>
      </c>
      <c r="Q557" s="43">
        <v>4.6100000000000003</v>
      </c>
      <c r="R557" s="43">
        <v>4.6100000000000003</v>
      </c>
      <c r="S557" s="43">
        <v>4.6100000000000003</v>
      </c>
      <c r="T557" s="43">
        <v>4.6100000000000003</v>
      </c>
      <c r="U557" s="43">
        <v>4.6100000000000003</v>
      </c>
      <c r="V557" s="43">
        <v>4.6100000000000003</v>
      </c>
      <c r="W557" s="43">
        <v>4.6100000000000003</v>
      </c>
      <c r="X557" s="43">
        <v>4.6100000000000003</v>
      </c>
      <c r="Y557" s="43">
        <v>4.6100000000000003</v>
      </c>
      <c r="Z557" s="43">
        <v>4.6100000000000003</v>
      </c>
      <c r="AA557" s="43">
        <v>4.6100000000000003</v>
      </c>
    </row>
    <row r="558" spans="1:27" ht="12.75" customHeight="1" outlineLevel="1" x14ac:dyDescent="0.2">
      <c r="A558" s="92" t="s">
        <v>1404</v>
      </c>
      <c r="B558" s="62" t="s">
        <v>79</v>
      </c>
      <c r="C558" s="42" t="s">
        <v>77</v>
      </c>
      <c r="D558" s="43">
        <f>$D$11</f>
        <v>330.69</v>
      </c>
      <c r="E558" s="43">
        <f t="shared" ref="E558:AA558" si="323">$D$11</f>
        <v>330.69</v>
      </c>
      <c r="F558" s="43">
        <f t="shared" si="323"/>
        <v>330.69</v>
      </c>
      <c r="G558" s="43">
        <f t="shared" si="323"/>
        <v>330.69</v>
      </c>
      <c r="H558" s="43">
        <f t="shared" si="323"/>
        <v>330.69</v>
      </c>
      <c r="I558" s="43">
        <f t="shared" si="323"/>
        <v>330.69</v>
      </c>
      <c r="J558" s="43">
        <f t="shared" si="323"/>
        <v>330.69</v>
      </c>
      <c r="K558" s="43">
        <f t="shared" si="323"/>
        <v>330.69</v>
      </c>
      <c r="L558" s="43">
        <f t="shared" si="323"/>
        <v>330.69</v>
      </c>
      <c r="M558" s="43">
        <f t="shared" si="323"/>
        <v>330.69</v>
      </c>
      <c r="N558" s="43">
        <f t="shared" si="323"/>
        <v>330.69</v>
      </c>
      <c r="O558" s="43">
        <f t="shared" si="323"/>
        <v>330.69</v>
      </c>
      <c r="P558" s="43">
        <f t="shared" si="323"/>
        <v>330.69</v>
      </c>
      <c r="Q558" s="43">
        <f t="shared" si="323"/>
        <v>330.69</v>
      </c>
      <c r="R558" s="43">
        <f t="shared" si="323"/>
        <v>330.69</v>
      </c>
      <c r="S558" s="43">
        <f t="shared" si="323"/>
        <v>330.69</v>
      </c>
      <c r="T558" s="43">
        <f t="shared" si="323"/>
        <v>330.69</v>
      </c>
      <c r="U558" s="43">
        <f t="shared" si="323"/>
        <v>330.69</v>
      </c>
      <c r="V558" s="43">
        <f t="shared" si="323"/>
        <v>330.69</v>
      </c>
      <c r="W558" s="43">
        <f t="shared" si="323"/>
        <v>330.69</v>
      </c>
      <c r="X558" s="43">
        <f t="shared" si="323"/>
        <v>330.69</v>
      </c>
      <c r="Y558" s="43">
        <f t="shared" si="323"/>
        <v>330.69</v>
      </c>
      <c r="Z558" s="43">
        <f t="shared" si="323"/>
        <v>330.69</v>
      </c>
      <c r="AA558" s="43">
        <f t="shared" si="323"/>
        <v>330.69</v>
      </c>
    </row>
    <row r="559" spans="1:27" x14ac:dyDescent="0.2">
      <c r="A559" s="91" t="s">
        <v>1405</v>
      </c>
      <c r="B559" s="27" t="str">
        <f>"16"&amp;"."&amp;$B$663&amp;"."&amp;$B$664</f>
        <v>16.03.2023</v>
      </c>
      <c r="C559" s="83" t="s">
        <v>74</v>
      </c>
      <c r="D559" s="84">
        <f>ROUND(((D560+D561+D563+D562)/1000),5)</f>
        <v>1.9527000000000001</v>
      </c>
      <c r="E559" s="84">
        <f>ROUND(((E560+E561+E563+E562)/1000),5)</f>
        <v>1.88327</v>
      </c>
      <c r="F559" s="84">
        <f>ROUND(((F560+F561+F563+F562)/1000),5)</f>
        <v>1.8539000000000001</v>
      </c>
      <c r="G559" s="84">
        <f t="shared" ref="G559:AA559" si="324">ROUND(((G560+G561+G563+G562)/1000),5)</f>
        <v>1.85524</v>
      </c>
      <c r="H559" s="84">
        <f t="shared" si="324"/>
        <v>1.8946400000000001</v>
      </c>
      <c r="I559" s="84">
        <f t="shared" si="324"/>
        <v>2.0143399999999998</v>
      </c>
      <c r="J559" s="84">
        <f t="shared" si="324"/>
        <v>2.2407699999999999</v>
      </c>
      <c r="K559" s="84">
        <f t="shared" si="324"/>
        <v>2.4443299999999999</v>
      </c>
      <c r="L559" s="84">
        <f t="shared" si="324"/>
        <v>2.5874000000000001</v>
      </c>
      <c r="M559" s="84">
        <f t="shared" si="324"/>
        <v>2.6262099999999999</v>
      </c>
      <c r="N559" s="84">
        <f t="shared" si="324"/>
        <v>2.63062</v>
      </c>
      <c r="O559" s="84">
        <f t="shared" si="324"/>
        <v>2.6594899999999999</v>
      </c>
      <c r="P559" s="84">
        <f t="shared" si="324"/>
        <v>2.6377700000000002</v>
      </c>
      <c r="Q559" s="84">
        <f t="shared" si="324"/>
        <v>2.6425000000000001</v>
      </c>
      <c r="R559" s="84">
        <f t="shared" si="324"/>
        <v>2.6211799999999998</v>
      </c>
      <c r="S559" s="84">
        <f t="shared" si="324"/>
        <v>2.5985200000000002</v>
      </c>
      <c r="T559" s="84">
        <f t="shared" si="324"/>
        <v>2.5303900000000001</v>
      </c>
      <c r="U559" s="84">
        <f t="shared" si="324"/>
        <v>2.5293800000000002</v>
      </c>
      <c r="V559" s="84">
        <f t="shared" si="324"/>
        <v>2.57226</v>
      </c>
      <c r="W559" s="84">
        <f t="shared" si="324"/>
        <v>2.6252200000000001</v>
      </c>
      <c r="X559" s="84">
        <f t="shared" si="324"/>
        <v>2.5897100000000002</v>
      </c>
      <c r="Y559" s="84">
        <f t="shared" si="324"/>
        <v>2.5232700000000001</v>
      </c>
      <c r="Z559" s="84">
        <f t="shared" si="324"/>
        <v>2.4028499999999999</v>
      </c>
      <c r="AA559" s="84">
        <f t="shared" si="324"/>
        <v>2.1714600000000002</v>
      </c>
    </row>
    <row r="560" spans="1:27" ht="12.75" customHeight="1" outlineLevel="1" x14ac:dyDescent="0.2">
      <c r="A560" s="92" t="s">
        <v>1406</v>
      </c>
      <c r="B560" s="62" t="s">
        <v>231</v>
      </c>
      <c r="C560" s="42" t="s">
        <v>77</v>
      </c>
      <c r="D560" s="43">
        <v>1183.22</v>
      </c>
      <c r="E560" s="43">
        <v>1113.79</v>
      </c>
      <c r="F560" s="43">
        <v>1084.42</v>
      </c>
      <c r="G560" s="43">
        <v>1085.76</v>
      </c>
      <c r="H560" s="43">
        <v>1125.1600000000001</v>
      </c>
      <c r="I560" s="43">
        <v>1244.8599999999999</v>
      </c>
      <c r="J560" s="43">
        <v>1471.29</v>
      </c>
      <c r="K560" s="43">
        <v>1674.85</v>
      </c>
      <c r="L560" s="43">
        <v>1817.92</v>
      </c>
      <c r="M560" s="43">
        <v>1856.73</v>
      </c>
      <c r="N560" s="43">
        <v>1861.14</v>
      </c>
      <c r="O560" s="43">
        <v>1890.01</v>
      </c>
      <c r="P560" s="43">
        <v>1868.29</v>
      </c>
      <c r="Q560" s="43">
        <v>1873.02</v>
      </c>
      <c r="R560" s="43">
        <v>1851.7</v>
      </c>
      <c r="S560" s="43">
        <v>1829.04</v>
      </c>
      <c r="T560" s="43">
        <v>1760.91</v>
      </c>
      <c r="U560" s="43">
        <v>1759.9</v>
      </c>
      <c r="V560" s="43">
        <v>1802.78</v>
      </c>
      <c r="W560" s="43">
        <v>1855.74</v>
      </c>
      <c r="X560" s="43">
        <v>1820.23</v>
      </c>
      <c r="Y560" s="43">
        <v>1753.79</v>
      </c>
      <c r="Z560" s="43">
        <v>1633.37</v>
      </c>
      <c r="AA560" s="43">
        <v>1401.98</v>
      </c>
    </row>
    <row r="561" spans="1:27" ht="12.75" customHeight="1" outlineLevel="1" x14ac:dyDescent="0.2">
      <c r="A561" s="92" t="s">
        <v>1407</v>
      </c>
      <c r="B561" s="62" t="s">
        <v>88</v>
      </c>
      <c r="C561" s="42" t="s">
        <v>77</v>
      </c>
      <c r="D561" s="43">
        <f>$D$486</f>
        <v>434.18</v>
      </c>
      <c r="E561" s="43">
        <f t="shared" ref="E561:AA561" si="325">$D$486</f>
        <v>434.18</v>
      </c>
      <c r="F561" s="43">
        <f t="shared" si="325"/>
        <v>434.18</v>
      </c>
      <c r="G561" s="43">
        <f t="shared" si="325"/>
        <v>434.18</v>
      </c>
      <c r="H561" s="43">
        <f t="shared" si="325"/>
        <v>434.18</v>
      </c>
      <c r="I561" s="43">
        <f t="shared" si="325"/>
        <v>434.18</v>
      </c>
      <c r="J561" s="43">
        <f t="shared" si="325"/>
        <v>434.18</v>
      </c>
      <c r="K561" s="43">
        <f t="shared" si="325"/>
        <v>434.18</v>
      </c>
      <c r="L561" s="43">
        <f t="shared" si="325"/>
        <v>434.18</v>
      </c>
      <c r="M561" s="43">
        <f t="shared" si="325"/>
        <v>434.18</v>
      </c>
      <c r="N561" s="43">
        <f t="shared" si="325"/>
        <v>434.18</v>
      </c>
      <c r="O561" s="43">
        <f t="shared" si="325"/>
        <v>434.18</v>
      </c>
      <c r="P561" s="43">
        <f t="shared" si="325"/>
        <v>434.18</v>
      </c>
      <c r="Q561" s="43">
        <f t="shared" si="325"/>
        <v>434.18</v>
      </c>
      <c r="R561" s="43">
        <f t="shared" si="325"/>
        <v>434.18</v>
      </c>
      <c r="S561" s="43">
        <f t="shared" si="325"/>
        <v>434.18</v>
      </c>
      <c r="T561" s="43">
        <f t="shared" si="325"/>
        <v>434.18</v>
      </c>
      <c r="U561" s="43">
        <f t="shared" si="325"/>
        <v>434.18</v>
      </c>
      <c r="V561" s="43">
        <f t="shared" si="325"/>
        <v>434.18</v>
      </c>
      <c r="W561" s="43">
        <f t="shared" si="325"/>
        <v>434.18</v>
      </c>
      <c r="X561" s="43">
        <f t="shared" si="325"/>
        <v>434.18</v>
      </c>
      <c r="Y561" s="43">
        <f t="shared" si="325"/>
        <v>434.18</v>
      </c>
      <c r="Z561" s="43">
        <f t="shared" si="325"/>
        <v>434.18</v>
      </c>
      <c r="AA561" s="43">
        <f t="shared" si="325"/>
        <v>434.18</v>
      </c>
    </row>
    <row r="562" spans="1:27" ht="12.75" customHeight="1" outlineLevel="1" x14ac:dyDescent="0.2">
      <c r="A562" s="92" t="s">
        <v>1408</v>
      </c>
      <c r="B562" s="62" t="s">
        <v>81</v>
      </c>
      <c r="C562" s="42" t="s">
        <v>77</v>
      </c>
      <c r="D562" s="43">
        <v>4.6100000000000003</v>
      </c>
      <c r="E562" s="43">
        <v>4.6100000000000003</v>
      </c>
      <c r="F562" s="43">
        <v>4.6100000000000003</v>
      </c>
      <c r="G562" s="43">
        <v>4.6100000000000003</v>
      </c>
      <c r="H562" s="43">
        <v>4.6100000000000003</v>
      </c>
      <c r="I562" s="43">
        <v>4.6100000000000003</v>
      </c>
      <c r="J562" s="43">
        <v>4.6100000000000003</v>
      </c>
      <c r="K562" s="43">
        <v>4.6100000000000003</v>
      </c>
      <c r="L562" s="43">
        <v>4.6100000000000003</v>
      </c>
      <c r="M562" s="43">
        <v>4.6100000000000003</v>
      </c>
      <c r="N562" s="43">
        <v>4.6100000000000003</v>
      </c>
      <c r="O562" s="43">
        <v>4.6100000000000003</v>
      </c>
      <c r="P562" s="43">
        <v>4.6100000000000003</v>
      </c>
      <c r="Q562" s="43">
        <v>4.6100000000000003</v>
      </c>
      <c r="R562" s="43">
        <v>4.6100000000000003</v>
      </c>
      <c r="S562" s="43">
        <v>4.6100000000000003</v>
      </c>
      <c r="T562" s="43">
        <v>4.6100000000000003</v>
      </c>
      <c r="U562" s="43">
        <v>4.6100000000000003</v>
      </c>
      <c r="V562" s="43">
        <v>4.6100000000000003</v>
      </c>
      <c r="W562" s="43">
        <v>4.6100000000000003</v>
      </c>
      <c r="X562" s="43">
        <v>4.6100000000000003</v>
      </c>
      <c r="Y562" s="43">
        <v>4.6100000000000003</v>
      </c>
      <c r="Z562" s="43">
        <v>4.6100000000000003</v>
      </c>
      <c r="AA562" s="43">
        <v>4.6100000000000003</v>
      </c>
    </row>
    <row r="563" spans="1:27" ht="12.75" customHeight="1" outlineLevel="1" x14ac:dyDescent="0.2">
      <c r="A563" s="92" t="s">
        <v>1409</v>
      </c>
      <c r="B563" s="62" t="s">
        <v>79</v>
      </c>
      <c r="C563" s="42" t="s">
        <v>77</v>
      </c>
      <c r="D563" s="43">
        <f>$D$11</f>
        <v>330.69</v>
      </c>
      <c r="E563" s="43">
        <f t="shared" ref="E563:AA563" si="326">$D$11</f>
        <v>330.69</v>
      </c>
      <c r="F563" s="43">
        <f t="shared" si="326"/>
        <v>330.69</v>
      </c>
      <c r="G563" s="43">
        <f t="shared" si="326"/>
        <v>330.69</v>
      </c>
      <c r="H563" s="43">
        <f t="shared" si="326"/>
        <v>330.69</v>
      </c>
      <c r="I563" s="43">
        <f t="shared" si="326"/>
        <v>330.69</v>
      </c>
      <c r="J563" s="43">
        <f t="shared" si="326"/>
        <v>330.69</v>
      </c>
      <c r="K563" s="43">
        <f t="shared" si="326"/>
        <v>330.69</v>
      </c>
      <c r="L563" s="43">
        <f t="shared" si="326"/>
        <v>330.69</v>
      </c>
      <c r="M563" s="43">
        <f t="shared" si="326"/>
        <v>330.69</v>
      </c>
      <c r="N563" s="43">
        <f t="shared" si="326"/>
        <v>330.69</v>
      </c>
      <c r="O563" s="43">
        <f t="shared" si="326"/>
        <v>330.69</v>
      </c>
      <c r="P563" s="43">
        <f t="shared" si="326"/>
        <v>330.69</v>
      </c>
      <c r="Q563" s="43">
        <f t="shared" si="326"/>
        <v>330.69</v>
      </c>
      <c r="R563" s="43">
        <f t="shared" si="326"/>
        <v>330.69</v>
      </c>
      <c r="S563" s="43">
        <f t="shared" si="326"/>
        <v>330.69</v>
      </c>
      <c r="T563" s="43">
        <f t="shared" si="326"/>
        <v>330.69</v>
      </c>
      <c r="U563" s="43">
        <f t="shared" si="326"/>
        <v>330.69</v>
      </c>
      <c r="V563" s="43">
        <f t="shared" si="326"/>
        <v>330.69</v>
      </c>
      <c r="W563" s="43">
        <f t="shared" si="326"/>
        <v>330.69</v>
      </c>
      <c r="X563" s="43">
        <f t="shared" si="326"/>
        <v>330.69</v>
      </c>
      <c r="Y563" s="43">
        <f t="shared" si="326"/>
        <v>330.69</v>
      </c>
      <c r="Z563" s="43">
        <f t="shared" si="326"/>
        <v>330.69</v>
      </c>
      <c r="AA563" s="43">
        <f t="shared" si="326"/>
        <v>330.69</v>
      </c>
    </row>
    <row r="564" spans="1:27" x14ac:dyDescent="0.2">
      <c r="A564" s="91" t="s">
        <v>1410</v>
      </c>
      <c r="B564" s="27" t="str">
        <f>"17"&amp;"."&amp;$B$663&amp;"."&amp;$B$664</f>
        <v>17.03.2023</v>
      </c>
      <c r="C564" s="83" t="s">
        <v>74</v>
      </c>
      <c r="D564" s="84">
        <f>ROUND(((D565+D566+D568+D567)/1000),5)</f>
        <v>1.95272</v>
      </c>
      <c r="E564" s="84">
        <f>ROUND(((E565+E566+E568+E567)/1000),5)</f>
        <v>1.8838900000000001</v>
      </c>
      <c r="F564" s="84">
        <f>ROUND(((F565+F566+F568+F567)/1000),5)</f>
        <v>1.8712500000000001</v>
      </c>
      <c r="G564" s="84">
        <f t="shared" ref="G564:AA564" si="327">ROUND(((G565+G566+G568+G567)/1000),5)</f>
        <v>1.8718699999999999</v>
      </c>
      <c r="H564" s="84">
        <f t="shared" si="327"/>
        <v>1.9007400000000001</v>
      </c>
      <c r="I564" s="84">
        <f t="shared" si="327"/>
        <v>1.99563</v>
      </c>
      <c r="J564" s="84">
        <f t="shared" si="327"/>
        <v>2.1914600000000002</v>
      </c>
      <c r="K564" s="84">
        <f t="shared" si="327"/>
        <v>2.3868999999999998</v>
      </c>
      <c r="L564" s="84">
        <f t="shared" si="327"/>
        <v>2.5939299999999998</v>
      </c>
      <c r="M564" s="84">
        <f t="shared" si="327"/>
        <v>2.6215799999999998</v>
      </c>
      <c r="N564" s="84">
        <f t="shared" si="327"/>
        <v>2.6444899999999998</v>
      </c>
      <c r="O564" s="84">
        <f t="shared" si="327"/>
        <v>2.6744599999999998</v>
      </c>
      <c r="P564" s="84">
        <f t="shared" si="327"/>
        <v>2.64812</v>
      </c>
      <c r="Q564" s="84">
        <f t="shared" si="327"/>
        <v>2.6562399999999999</v>
      </c>
      <c r="R564" s="84">
        <f t="shared" si="327"/>
        <v>2.6454300000000002</v>
      </c>
      <c r="S564" s="84">
        <f t="shared" si="327"/>
        <v>2.62059</v>
      </c>
      <c r="T564" s="84">
        <f t="shared" si="327"/>
        <v>2.5384500000000001</v>
      </c>
      <c r="U564" s="84">
        <f t="shared" si="327"/>
        <v>2.5554600000000001</v>
      </c>
      <c r="V564" s="84">
        <f t="shared" si="327"/>
        <v>2.6090300000000002</v>
      </c>
      <c r="W564" s="84">
        <f t="shared" si="327"/>
        <v>2.6529099999999999</v>
      </c>
      <c r="X564" s="84">
        <f t="shared" si="327"/>
        <v>2.6456200000000001</v>
      </c>
      <c r="Y564" s="84">
        <f t="shared" si="327"/>
        <v>2.5993300000000001</v>
      </c>
      <c r="Z564" s="84">
        <f t="shared" si="327"/>
        <v>2.4060600000000001</v>
      </c>
      <c r="AA564" s="84">
        <f t="shared" si="327"/>
        <v>2.2344900000000001</v>
      </c>
    </row>
    <row r="565" spans="1:27" ht="12.75" customHeight="1" outlineLevel="1" x14ac:dyDescent="0.2">
      <c r="A565" s="92" t="s">
        <v>1411</v>
      </c>
      <c r="B565" s="62" t="s">
        <v>231</v>
      </c>
      <c r="C565" s="42" t="s">
        <v>77</v>
      </c>
      <c r="D565" s="43">
        <v>1183.24</v>
      </c>
      <c r="E565" s="43">
        <v>1114.4100000000001</v>
      </c>
      <c r="F565" s="43">
        <v>1101.77</v>
      </c>
      <c r="G565" s="43">
        <v>1102.3900000000001</v>
      </c>
      <c r="H565" s="43">
        <v>1131.26</v>
      </c>
      <c r="I565" s="43">
        <v>1226.1500000000001</v>
      </c>
      <c r="J565" s="43">
        <v>1421.98</v>
      </c>
      <c r="K565" s="43">
        <v>1617.42</v>
      </c>
      <c r="L565" s="43">
        <v>1824.45</v>
      </c>
      <c r="M565" s="43">
        <v>1852.1</v>
      </c>
      <c r="N565" s="43">
        <v>1875.01</v>
      </c>
      <c r="O565" s="43">
        <v>1904.98</v>
      </c>
      <c r="P565" s="43">
        <v>1878.64</v>
      </c>
      <c r="Q565" s="43">
        <v>1886.76</v>
      </c>
      <c r="R565" s="43">
        <v>1875.95</v>
      </c>
      <c r="S565" s="43">
        <v>1851.11</v>
      </c>
      <c r="T565" s="43">
        <v>1768.97</v>
      </c>
      <c r="U565" s="43">
        <v>1785.98</v>
      </c>
      <c r="V565" s="43">
        <v>1839.55</v>
      </c>
      <c r="W565" s="43">
        <v>1883.43</v>
      </c>
      <c r="X565" s="43">
        <v>1876.14</v>
      </c>
      <c r="Y565" s="43">
        <v>1829.85</v>
      </c>
      <c r="Z565" s="43">
        <v>1636.58</v>
      </c>
      <c r="AA565" s="43">
        <v>1465.01</v>
      </c>
    </row>
    <row r="566" spans="1:27" ht="12.75" customHeight="1" outlineLevel="1" x14ac:dyDescent="0.2">
      <c r="A566" s="92" t="s">
        <v>1412</v>
      </c>
      <c r="B566" s="62" t="s">
        <v>88</v>
      </c>
      <c r="C566" s="42" t="s">
        <v>77</v>
      </c>
      <c r="D566" s="43">
        <f>$D$486</f>
        <v>434.18</v>
      </c>
      <c r="E566" s="43">
        <f t="shared" ref="E566:AA566" si="328">$D$486</f>
        <v>434.18</v>
      </c>
      <c r="F566" s="43">
        <f t="shared" si="328"/>
        <v>434.18</v>
      </c>
      <c r="G566" s="43">
        <f t="shared" si="328"/>
        <v>434.18</v>
      </c>
      <c r="H566" s="43">
        <f t="shared" si="328"/>
        <v>434.18</v>
      </c>
      <c r="I566" s="43">
        <f t="shared" si="328"/>
        <v>434.18</v>
      </c>
      <c r="J566" s="43">
        <f t="shared" si="328"/>
        <v>434.18</v>
      </c>
      <c r="K566" s="43">
        <f t="shared" si="328"/>
        <v>434.18</v>
      </c>
      <c r="L566" s="43">
        <f t="shared" si="328"/>
        <v>434.18</v>
      </c>
      <c r="M566" s="43">
        <f t="shared" si="328"/>
        <v>434.18</v>
      </c>
      <c r="N566" s="43">
        <f t="shared" si="328"/>
        <v>434.18</v>
      </c>
      <c r="O566" s="43">
        <f t="shared" si="328"/>
        <v>434.18</v>
      </c>
      <c r="P566" s="43">
        <f t="shared" si="328"/>
        <v>434.18</v>
      </c>
      <c r="Q566" s="43">
        <f t="shared" si="328"/>
        <v>434.18</v>
      </c>
      <c r="R566" s="43">
        <f t="shared" si="328"/>
        <v>434.18</v>
      </c>
      <c r="S566" s="43">
        <f t="shared" si="328"/>
        <v>434.18</v>
      </c>
      <c r="T566" s="43">
        <f t="shared" si="328"/>
        <v>434.18</v>
      </c>
      <c r="U566" s="43">
        <f t="shared" si="328"/>
        <v>434.18</v>
      </c>
      <c r="V566" s="43">
        <f t="shared" si="328"/>
        <v>434.18</v>
      </c>
      <c r="W566" s="43">
        <f t="shared" si="328"/>
        <v>434.18</v>
      </c>
      <c r="X566" s="43">
        <f t="shared" si="328"/>
        <v>434.18</v>
      </c>
      <c r="Y566" s="43">
        <f t="shared" si="328"/>
        <v>434.18</v>
      </c>
      <c r="Z566" s="43">
        <f t="shared" si="328"/>
        <v>434.18</v>
      </c>
      <c r="AA566" s="43">
        <f t="shared" si="328"/>
        <v>434.18</v>
      </c>
    </row>
    <row r="567" spans="1:27" ht="12.75" customHeight="1" outlineLevel="1" x14ac:dyDescent="0.2">
      <c r="A567" s="92" t="s">
        <v>1413</v>
      </c>
      <c r="B567" s="62" t="s">
        <v>81</v>
      </c>
      <c r="C567" s="42" t="s">
        <v>77</v>
      </c>
      <c r="D567" s="43">
        <v>4.6100000000000003</v>
      </c>
      <c r="E567" s="43">
        <v>4.6100000000000003</v>
      </c>
      <c r="F567" s="43">
        <v>4.6100000000000003</v>
      </c>
      <c r="G567" s="43">
        <v>4.6100000000000003</v>
      </c>
      <c r="H567" s="43">
        <v>4.6100000000000003</v>
      </c>
      <c r="I567" s="43">
        <v>4.6100000000000003</v>
      </c>
      <c r="J567" s="43">
        <v>4.6100000000000003</v>
      </c>
      <c r="K567" s="43">
        <v>4.6100000000000003</v>
      </c>
      <c r="L567" s="43">
        <v>4.6100000000000003</v>
      </c>
      <c r="M567" s="43">
        <v>4.6100000000000003</v>
      </c>
      <c r="N567" s="43">
        <v>4.6100000000000003</v>
      </c>
      <c r="O567" s="43">
        <v>4.6100000000000003</v>
      </c>
      <c r="P567" s="43">
        <v>4.6100000000000003</v>
      </c>
      <c r="Q567" s="43">
        <v>4.6100000000000003</v>
      </c>
      <c r="R567" s="43">
        <v>4.6100000000000003</v>
      </c>
      <c r="S567" s="43">
        <v>4.6100000000000003</v>
      </c>
      <c r="T567" s="43">
        <v>4.6100000000000003</v>
      </c>
      <c r="U567" s="43">
        <v>4.6100000000000003</v>
      </c>
      <c r="V567" s="43">
        <v>4.6100000000000003</v>
      </c>
      <c r="W567" s="43">
        <v>4.6100000000000003</v>
      </c>
      <c r="X567" s="43">
        <v>4.6100000000000003</v>
      </c>
      <c r="Y567" s="43">
        <v>4.6100000000000003</v>
      </c>
      <c r="Z567" s="43">
        <v>4.6100000000000003</v>
      </c>
      <c r="AA567" s="43">
        <v>4.6100000000000003</v>
      </c>
    </row>
    <row r="568" spans="1:27" ht="12.75" customHeight="1" outlineLevel="1" x14ac:dyDescent="0.2">
      <c r="A568" s="92" t="s">
        <v>1414</v>
      </c>
      <c r="B568" s="62" t="s">
        <v>79</v>
      </c>
      <c r="C568" s="42" t="s">
        <v>77</v>
      </c>
      <c r="D568" s="43">
        <f>$D$11</f>
        <v>330.69</v>
      </c>
      <c r="E568" s="43">
        <f t="shared" ref="E568:AA568" si="329">$D$11</f>
        <v>330.69</v>
      </c>
      <c r="F568" s="43">
        <f t="shared" si="329"/>
        <v>330.69</v>
      </c>
      <c r="G568" s="43">
        <f t="shared" si="329"/>
        <v>330.69</v>
      </c>
      <c r="H568" s="43">
        <f t="shared" si="329"/>
        <v>330.69</v>
      </c>
      <c r="I568" s="43">
        <f t="shared" si="329"/>
        <v>330.69</v>
      </c>
      <c r="J568" s="43">
        <f t="shared" si="329"/>
        <v>330.69</v>
      </c>
      <c r="K568" s="43">
        <f t="shared" si="329"/>
        <v>330.69</v>
      </c>
      <c r="L568" s="43">
        <f t="shared" si="329"/>
        <v>330.69</v>
      </c>
      <c r="M568" s="43">
        <f t="shared" si="329"/>
        <v>330.69</v>
      </c>
      <c r="N568" s="43">
        <f t="shared" si="329"/>
        <v>330.69</v>
      </c>
      <c r="O568" s="43">
        <f t="shared" si="329"/>
        <v>330.69</v>
      </c>
      <c r="P568" s="43">
        <f t="shared" si="329"/>
        <v>330.69</v>
      </c>
      <c r="Q568" s="43">
        <f t="shared" si="329"/>
        <v>330.69</v>
      </c>
      <c r="R568" s="43">
        <f t="shared" si="329"/>
        <v>330.69</v>
      </c>
      <c r="S568" s="43">
        <f t="shared" si="329"/>
        <v>330.69</v>
      </c>
      <c r="T568" s="43">
        <f t="shared" si="329"/>
        <v>330.69</v>
      </c>
      <c r="U568" s="43">
        <f t="shared" si="329"/>
        <v>330.69</v>
      </c>
      <c r="V568" s="43">
        <f t="shared" si="329"/>
        <v>330.69</v>
      </c>
      <c r="W568" s="43">
        <f t="shared" si="329"/>
        <v>330.69</v>
      </c>
      <c r="X568" s="43">
        <f t="shared" si="329"/>
        <v>330.69</v>
      </c>
      <c r="Y568" s="43">
        <f t="shared" si="329"/>
        <v>330.69</v>
      </c>
      <c r="Z568" s="43">
        <f t="shared" si="329"/>
        <v>330.69</v>
      </c>
      <c r="AA568" s="43">
        <f t="shared" si="329"/>
        <v>330.69</v>
      </c>
    </row>
    <row r="569" spans="1:27" x14ac:dyDescent="0.2">
      <c r="A569" s="91" t="s">
        <v>1415</v>
      </c>
      <c r="B569" s="27" t="str">
        <f>"18"&amp;"."&amp;$B$663&amp;"."&amp;$B$664</f>
        <v>18.03.2023</v>
      </c>
      <c r="C569" s="83" t="s">
        <v>74</v>
      </c>
      <c r="D569" s="84">
        <f>ROUND(((D570+D571+D573+D572)/1000),5)</f>
        <v>2.1482100000000002</v>
      </c>
      <c r="E569" s="84">
        <f>ROUND(((E570+E571+E573+E572)/1000),5)</f>
        <v>2.00529</v>
      </c>
      <c r="F569" s="84">
        <f>ROUND(((F570+F571+F573+F572)/1000),5)</f>
        <v>1.9337299999999999</v>
      </c>
      <c r="G569" s="84">
        <f t="shared" ref="G569:AA569" si="330">ROUND(((G570+G571+G573+G572)/1000),5)</f>
        <v>1.9147400000000001</v>
      </c>
      <c r="H569" s="84">
        <f t="shared" si="330"/>
        <v>1.9427399999999999</v>
      </c>
      <c r="I569" s="84">
        <f t="shared" si="330"/>
        <v>2.0090499999999998</v>
      </c>
      <c r="J569" s="84">
        <f t="shared" si="330"/>
        <v>2.0758100000000002</v>
      </c>
      <c r="K569" s="84">
        <f t="shared" si="330"/>
        <v>2.2233399999999999</v>
      </c>
      <c r="L569" s="84">
        <f t="shared" si="330"/>
        <v>2.4329299999999998</v>
      </c>
      <c r="M569" s="84">
        <f t="shared" si="330"/>
        <v>2.4522300000000001</v>
      </c>
      <c r="N569" s="84">
        <f t="shared" si="330"/>
        <v>2.4811299999999998</v>
      </c>
      <c r="O569" s="84">
        <f t="shared" si="330"/>
        <v>2.5203199999999999</v>
      </c>
      <c r="P569" s="84">
        <f t="shared" si="330"/>
        <v>2.5077699999999998</v>
      </c>
      <c r="Q569" s="84">
        <f t="shared" si="330"/>
        <v>2.5018400000000001</v>
      </c>
      <c r="R569" s="84">
        <f t="shared" si="330"/>
        <v>2.4752000000000001</v>
      </c>
      <c r="S569" s="84">
        <f t="shared" si="330"/>
        <v>2.4655499999999999</v>
      </c>
      <c r="T569" s="84">
        <f t="shared" si="330"/>
        <v>2.4525299999999999</v>
      </c>
      <c r="U569" s="84">
        <f t="shared" si="330"/>
        <v>2.4468700000000001</v>
      </c>
      <c r="V569" s="84">
        <f t="shared" si="330"/>
        <v>2.4962300000000002</v>
      </c>
      <c r="W569" s="84">
        <f t="shared" si="330"/>
        <v>2.51953</v>
      </c>
      <c r="X569" s="84">
        <f t="shared" si="330"/>
        <v>2.5378599999999998</v>
      </c>
      <c r="Y569" s="84">
        <f t="shared" si="330"/>
        <v>2.47994</v>
      </c>
      <c r="Z569" s="84">
        <f t="shared" si="330"/>
        <v>2.3149899999999999</v>
      </c>
      <c r="AA569" s="84">
        <f t="shared" si="330"/>
        <v>2.1047799999999999</v>
      </c>
    </row>
    <row r="570" spans="1:27" ht="12.75" customHeight="1" outlineLevel="1" x14ac:dyDescent="0.2">
      <c r="A570" s="92" t="s">
        <v>1416</v>
      </c>
      <c r="B570" s="62" t="s">
        <v>231</v>
      </c>
      <c r="C570" s="42" t="s">
        <v>77</v>
      </c>
      <c r="D570" s="43">
        <v>1378.73</v>
      </c>
      <c r="E570" s="43">
        <v>1235.81</v>
      </c>
      <c r="F570" s="43">
        <v>1164.25</v>
      </c>
      <c r="G570" s="43">
        <v>1145.26</v>
      </c>
      <c r="H570" s="43">
        <v>1173.26</v>
      </c>
      <c r="I570" s="43">
        <v>1239.57</v>
      </c>
      <c r="J570" s="43">
        <v>1306.33</v>
      </c>
      <c r="K570" s="43">
        <v>1453.86</v>
      </c>
      <c r="L570" s="43">
        <v>1663.45</v>
      </c>
      <c r="M570" s="43">
        <v>1682.75</v>
      </c>
      <c r="N570" s="43">
        <v>1711.65</v>
      </c>
      <c r="O570" s="43">
        <v>1750.84</v>
      </c>
      <c r="P570" s="43">
        <v>1738.29</v>
      </c>
      <c r="Q570" s="43">
        <v>1732.36</v>
      </c>
      <c r="R570" s="43">
        <v>1705.72</v>
      </c>
      <c r="S570" s="43">
        <v>1696.07</v>
      </c>
      <c r="T570" s="43">
        <v>1683.05</v>
      </c>
      <c r="U570" s="43">
        <v>1677.39</v>
      </c>
      <c r="V570" s="43">
        <v>1726.75</v>
      </c>
      <c r="W570" s="43">
        <v>1750.05</v>
      </c>
      <c r="X570" s="43">
        <v>1768.38</v>
      </c>
      <c r="Y570" s="43">
        <v>1710.46</v>
      </c>
      <c r="Z570" s="43">
        <v>1545.51</v>
      </c>
      <c r="AA570" s="43">
        <v>1335.3</v>
      </c>
    </row>
    <row r="571" spans="1:27" ht="12.75" customHeight="1" outlineLevel="1" x14ac:dyDescent="0.2">
      <c r="A571" s="92" t="s">
        <v>1417</v>
      </c>
      <c r="B571" s="62" t="s">
        <v>88</v>
      </c>
      <c r="C571" s="42" t="s">
        <v>77</v>
      </c>
      <c r="D571" s="43">
        <f>$D$486</f>
        <v>434.18</v>
      </c>
      <c r="E571" s="43">
        <f t="shared" ref="E571:AA571" si="331">$D$486</f>
        <v>434.18</v>
      </c>
      <c r="F571" s="43">
        <f t="shared" si="331"/>
        <v>434.18</v>
      </c>
      <c r="G571" s="43">
        <f t="shared" si="331"/>
        <v>434.18</v>
      </c>
      <c r="H571" s="43">
        <f t="shared" si="331"/>
        <v>434.18</v>
      </c>
      <c r="I571" s="43">
        <f t="shared" si="331"/>
        <v>434.18</v>
      </c>
      <c r="J571" s="43">
        <f t="shared" si="331"/>
        <v>434.18</v>
      </c>
      <c r="K571" s="43">
        <f t="shared" si="331"/>
        <v>434.18</v>
      </c>
      <c r="L571" s="43">
        <f t="shared" si="331"/>
        <v>434.18</v>
      </c>
      <c r="M571" s="43">
        <f t="shared" si="331"/>
        <v>434.18</v>
      </c>
      <c r="N571" s="43">
        <f t="shared" si="331"/>
        <v>434.18</v>
      </c>
      <c r="O571" s="43">
        <f t="shared" si="331"/>
        <v>434.18</v>
      </c>
      <c r="P571" s="43">
        <f t="shared" si="331"/>
        <v>434.18</v>
      </c>
      <c r="Q571" s="43">
        <f t="shared" si="331"/>
        <v>434.18</v>
      </c>
      <c r="R571" s="43">
        <f t="shared" si="331"/>
        <v>434.18</v>
      </c>
      <c r="S571" s="43">
        <f t="shared" si="331"/>
        <v>434.18</v>
      </c>
      <c r="T571" s="43">
        <f t="shared" si="331"/>
        <v>434.18</v>
      </c>
      <c r="U571" s="43">
        <f t="shared" si="331"/>
        <v>434.18</v>
      </c>
      <c r="V571" s="43">
        <f t="shared" si="331"/>
        <v>434.18</v>
      </c>
      <c r="W571" s="43">
        <f t="shared" si="331"/>
        <v>434.18</v>
      </c>
      <c r="X571" s="43">
        <f t="shared" si="331"/>
        <v>434.18</v>
      </c>
      <c r="Y571" s="43">
        <f t="shared" si="331"/>
        <v>434.18</v>
      </c>
      <c r="Z571" s="43">
        <f t="shared" si="331"/>
        <v>434.18</v>
      </c>
      <c r="AA571" s="43">
        <f t="shared" si="331"/>
        <v>434.18</v>
      </c>
    </row>
    <row r="572" spans="1:27" ht="12.75" customHeight="1" outlineLevel="1" x14ac:dyDescent="0.2">
      <c r="A572" s="92" t="s">
        <v>1418</v>
      </c>
      <c r="B572" s="62" t="s">
        <v>81</v>
      </c>
      <c r="C572" s="42" t="s">
        <v>77</v>
      </c>
      <c r="D572" s="43">
        <v>4.6100000000000003</v>
      </c>
      <c r="E572" s="43">
        <v>4.6100000000000003</v>
      </c>
      <c r="F572" s="43">
        <v>4.6100000000000003</v>
      </c>
      <c r="G572" s="43">
        <v>4.6100000000000003</v>
      </c>
      <c r="H572" s="43">
        <v>4.6100000000000003</v>
      </c>
      <c r="I572" s="43">
        <v>4.6100000000000003</v>
      </c>
      <c r="J572" s="43">
        <v>4.6100000000000003</v>
      </c>
      <c r="K572" s="43">
        <v>4.6100000000000003</v>
      </c>
      <c r="L572" s="43">
        <v>4.6100000000000003</v>
      </c>
      <c r="M572" s="43">
        <v>4.6100000000000003</v>
      </c>
      <c r="N572" s="43">
        <v>4.6100000000000003</v>
      </c>
      <c r="O572" s="43">
        <v>4.6100000000000003</v>
      </c>
      <c r="P572" s="43">
        <v>4.6100000000000003</v>
      </c>
      <c r="Q572" s="43">
        <v>4.6100000000000003</v>
      </c>
      <c r="R572" s="43">
        <v>4.6100000000000003</v>
      </c>
      <c r="S572" s="43">
        <v>4.6100000000000003</v>
      </c>
      <c r="T572" s="43">
        <v>4.6100000000000003</v>
      </c>
      <c r="U572" s="43">
        <v>4.6100000000000003</v>
      </c>
      <c r="V572" s="43">
        <v>4.6100000000000003</v>
      </c>
      <c r="W572" s="43">
        <v>4.6100000000000003</v>
      </c>
      <c r="X572" s="43">
        <v>4.6100000000000003</v>
      </c>
      <c r="Y572" s="43">
        <v>4.6100000000000003</v>
      </c>
      <c r="Z572" s="43">
        <v>4.6100000000000003</v>
      </c>
      <c r="AA572" s="43">
        <v>4.6100000000000003</v>
      </c>
    </row>
    <row r="573" spans="1:27" ht="12.75" customHeight="1" outlineLevel="1" x14ac:dyDescent="0.2">
      <c r="A573" s="92" t="s">
        <v>1419</v>
      </c>
      <c r="B573" s="62" t="s">
        <v>79</v>
      </c>
      <c r="C573" s="42" t="s">
        <v>77</v>
      </c>
      <c r="D573" s="43">
        <f>$D$11</f>
        <v>330.69</v>
      </c>
      <c r="E573" s="43">
        <f t="shared" ref="E573:AA573" si="332">$D$11</f>
        <v>330.69</v>
      </c>
      <c r="F573" s="43">
        <f t="shared" si="332"/>
        <v>330.69</v>
      </c>
      <c r="G573" s="43">
        <f t="shared" si="332"/>
        <v>330.69</v>
      </c>
      <c r="H573" s="43">
        <f t="shared" si="332"/>
        <v>330.69</v>
      </c>
      <c r="I573" s="43">
        <f t="shared" si="332"/>
        <v>330.69</v>
      </c>
      <c r="J573" s="43">
        <f t="shared" si="332"/>
        <v>330.69</v>
      </c>
      <c r="K573" s="43">
        <f t="shared" si="332"/>
        <v>330.69</v>
      </c>
      <c r="L573" s="43">
        <f t="shared" si="332"/>
        <v>330.69</v>
      </c>
      <c r="M573" s="43">
        <f t="shared" si="332"/>
        <v>330.69</v>
      </c>
      <c r="N573" s="43">
        <f t="shared" si="332"/>
        <v>330.69</v>
      </c>
      <c r="O573" s="43">
        <f t="shared" si="332"/>
        <v>330.69</v>
      </c>
      <c r="P573" s="43">
        <f t="shared" si="332"/>
        <v>330.69</v>
      </c>
      <c r="Q573" s="43">
        <f t="shared" si="332"/>
        <v>330.69</v>
      </c>
      <c r="R573" s="43">
        <f t="shared" si="332"/>
        <v>330.69</v>
      </c>
      <c r="S573" s="43">
        <f t="shared" si="332"/>
        <v>330.69</v>
      </c>
      <c r="T573" s="43">
        <f t="shared" si="332"/>
        <v>330.69</v>
      </c>
      <c r="U573" s="43">
        <f t="shared" si="332"/>
        <v>330.69</v>
      </c>
      <c r="V573" s="43">
        <f t="shared" si="332"/>
        <v>330.69</v>
      </c>
      <c r="W573" s="43">
        <f t="shared" si="332"/>
        <v>330.69</v>
      </c>
      <c r="X573" s="43">
        <f t="shared" si="332"/>
        <v>330.69</v>
      </c>
      <c r="Y573" s="43">
        <f t="shared" si="332"/>
        <v>330.69</v>
      </c>
      <c r="Z573" s="43">
        <f t="shared" si="332"/>
        <v>330.69</v>
      </c>
      <c r="AA573" s="43">
        <f t="shared" si="332"/>
        <v>330.69</v>
      </c>
    </row>
    <row r="574" spans="1:27" x14ac:dyDescent="0.2">
      <c r="A574" s="91" t="s">
        <v>1420</v>
      </c>
      <c r="B574" s="27" t="str">
        <f>"19"&amp;"."&amp;$B$663&amp;"."&amp;$B$664</f>
        <v>19.03.2023</v>
      </c>
      <c r="C574" s="83" t="s">
        <v>74</v>
      </c>
      <c r="D574" s="84">
        <f>ROUND(((D575+D576+D578+D577)/1000),5)</f>
        <v>2.02155</v>
      </c>
      <c r="E574" s="84">
        <f>ROUND(((E575+E576+E578+E577)/1000),5)</f>
        <v>1.8988700000000001</v>
      </c>
      <c r="F574" s="84">
        <f>ROUND(((F575+F576+F578+F577)/1000),5)</f>
        <v>1.87737</v>
      </c>
      <c r="G574" s="84">
        <f t="shared" ref="G574:AA574" si="333">ROUND(((G575+G576+G578+G577)/1000),5)</f>
        <v>1.8745799999999999</v>
      </c>
      <c r="H574" s="84">
        <f t="shared" si="333"/>
        <v>1.87677</v>
      </c>
      <c r="I574" s="84">
        <f t="shared" si="333"/>
        <v>1.87825</v>
      </c>
      <c r="J574" s="84">
        <f t="shared" si="333"/>
        <v>1.8732</v>
      </c>
      <c r="K574" s="84">
        <f t="shared" si="333"/>
        <v>1.9421299999999999</v>
      </c>
      <c r="L574" s="84">
        <f t="shared" si="333"/>
        <v>2.1503800000000002</v>
      </c>
      <c r="M574" s="84">
        <f t="shared" si="333"/>
        <v>2.3715799999999998</v>
      </c>
      <c r="N574" s="84">
        <f t="shared" si="333"/>
        <v>2.4167999999999998</v>
      </c>
      <c r="O574" s="84">
        <f t="shared" si="333"/>
        <v>2.4291100000000001</v>
      </c>
      <c r="P574" s="84">
        <f t="shared" si="333"/>
        <v>2.4246699999999999</v>
      </c>
      <c r="Q574" s="84">
        <f t="shared" si="333"/>
        <v>2.4180600000000001</v>
      </c>
      <c r="R574" s="84">
        <f t="shared" si="333"/>
        <v>2.41032</v>
      </c>
      <c r="S574" s="84">
        <f t="shared" si="333"/>
        <v>2.3623699999999999</v>
      </c>
      <c r="T574" s="84">
        <f t="shared" si="333"/>
        <v>2.3801800000000002</v>
      </c>
      <c r="U574" s="84">
        <f t="shared" si="333"/>
        <v>2.3996200000000001</v>
      </c>
      <c r="V574" s="84">
        <f t="shared" si="333"/>
        <v>2.4446699999999999</v>
      </c>
      <c r="W574" s="84">
        <f t="shared" si="333"/>
        <v>2.47695</v>
      </c>
      <c r="X574" s="84">
        <f t="shared" si="333"/>
        <v>2.4812799999999999</v>
      </c>
      <c r="Y574" s="84">
        <f t="shared" si="333"/>
        <v>2.4483299999999999</v>
      </c>
      <c r="Z574" s="84">
        <f t="shared" si="333"/>
        <v>2.2783199999999999</v>
      </c>
      <c r="AA574" s="84">
        <f t="shared" si="333"/>
        <v>2.0793900000000001</v>
      </c>
    </row>
    <row r="575" spans="1:27" ht="12.75" customHeight="1" outlineLevel="1" x14ac:dyDescent="0.2">
      <c r="A575" s="92" t="s">
        <v>1421</v>
      </c>
      <c r="B575" s="62" t="s">
        <v>231</v>
      </c>
      <c r="C575" s="42" t="s">
        <v>77</v>
      </c>
      <c r="D575" s="43">
        <v>1252.07</v>
      </c>
      <c r="E575" s="43">
        <v>1129.3900000000001</v>
      </c>
      <c r="F575" s="43">
        <v>1107.8900000000001</v>
      </c>
      <c r="G575" s="43">
        <v>1105.0999999999999</v>
      </c>
      <c r="H575" s="43">
        <v>1107.29</v>
      </c>
      <c r="I575" s="43">
        <v>1108.77</v>
      </c>
      <c r="J575" s="43">
        <v>1103.72</v>
      </c>
      <c r="K575" s="43">
        <v>1172.6500000000001</v>
      </c>
      <c r="L575" s="43">
        <v>1380.9</v>
      </c>
      <c r="M575" s="43">
        <v>1602.1</v>
      </c>
      <c r="N575" s="43">
        <v>1647.32</v>
      </c>
      <c r="O575" s="43">
        <v>1659.63</v>
      </c>
      <c r="P575" s="43">
        <v>1655.19</v>
      </c>
      <c r="Q575" s="43">
        <v>1648.58</v>
      </c>
      <c r="R575" s="43">
        <v>1640.84</v>
      </c>
      <c r="S575" s="43">
        <v>1592.89</v>
      </c>
      <c r="T575" s="43">
        <v>1610.7</v>
      </c>
      <c r="U575" s="43">
        <v>1630.14</v>
      </c>
      <c r="V575" s="43">
        <v>1675.19</v>
      </c>
      <c r="W575" s="43">
        <v>1707.47</v>
      </c>
      <c r="X575" s="43">
        <v>1711.8</v>
      </c>
      <c r="Y575" s="43">
        <v>1678.85</v>
      </c>
      <c r="Z575" s="43">
        <v>1508.84</v>
      </c>
      <c r="AA575" s="43">
        <v>1309.9100000000001</v>
      </c>
    </row>
    <row r="576" spans="1:27" ht="12.75" customHeight="1" outlineLevel="1" x14ac:dyDescent="0.2">
      <c r="A576" s="92" t="s">
        <v>1422</v>
      </c>
      <c r="B576" s="62" t="s">
        <v>88</v>
      </c>
      <c r="C576" s="42" t="s">
        <v>77</v>
      </c>
      <c r="D576" s="43">
        <f>$D$486</f>
        <v>434.18</v>
      </c>
      <c r="E576" s="43">
        <f t="shared" ref="E576:AA576" si="334">$D$486</f>
        <v>434.18</v>
      </c>
      <c r="F576" s="43">
        <f t="shared" si="334"/>
        <v>434.18</v>
      </c>
      <c r="G576" s="43">
        <f t="shared" si="334"/>
        <v>434.18</v>
      </c>
      <c r="H576" s="43">
        <f t="shared" si="334"/>
        <v>434.18</v>
      </c>
      <c r="I576" s="43">
        <f t="shared" si="334"/>
        <v>434.18</v>
      </c>
      <c r="J576" s="43">
        <f t="shared" si="334"/>
        <v>434.18</v>
      </c>
      <c r="K576" s="43">
        <f t="shared" si="334"/>
        <v>434.18</v>
      </c>
      <c r="L576" s="43">
        <f t="shared" si="334"/>
        <v>434.18</v>
      </c>
      <c r="M576" s="43">
        <f t="shared" si="334"/>
        <v>434.18</v>
      </c>
      <c r="N576" s="43">
        <f t="shared" si="334"/>
        <v>434.18</v>
      </c>
      <c r="O576" s="43">
        <f t="shared" si="334"/>
        <v>434.18</v>
      </c>
      <c r="P576" s="43">
        <f t="shared" si="334"/>
        <v>434.18</v>
      </c>
      <c r="Q576" s="43">
        <f t="shared" si="334"/>
        <v>434.18</v>
      </c>
      <c r="R576" s="43">
        <f t="shared" si="334"/>
        <v>434.18</v>
      </c>
      <c r="S576" s="43">
        <f t="shared" si="334"/>
        <v>434.18</v>
      </c>
      <c r="T576" s="43">
        <f t="shared" si="334"/>
        <v>434.18</v>
      </c>
      <c r="U576" s="43">
        <f t="shared" si="334"/>
        <v>434.18</v>
      </c>
      <c r="V576" s="43">
        <f t="shared" si="334"/>
        <v>434.18</v>
      </c>
      <c r="W576" s="43">
        <f t="shared" si="334"/>
        <v>434.18</v>
      </c>
      <c r="X576" s="43">
        <f t="shared" si="334"/>
        <v>434.18</v>
      </c>
      <c r="Y576" s="43">
        <f t="shared" si="334"/>
        <v>434.18</v>
      </c>
      <c r="Z576" s="43">
        <f t="shared" si="334"/>
        <v>434.18</v>
      </c>
      <c r="AA576" s="43">
        <f t="shared" si="334"/>
        <v>434.18</v>
      </c>
    </row>
    <row r="577" spans="1:27" ht="12.75" customHeight="1" outlineLevel="1" x14ac:dyDescent="0.2">
      <c r="A577" s="92" t="s">
        <v>1423</v>
      </c>
      <c r="B577" s="62" t="s">
        <v>81</v>
      </c>
      <c r="C577" s="42" t="s">
        <v>77</v>
      </c>
      <c r="D577" s="43">
        <v>4.6100000000000003</v>
      </c>
      <c r="E577" s="43">
        <v>4.6100000000000003</v>
      </c>
      <c r="F577" s="43">
        <v>4.6100000000000003</v>
      </c>
      <c r="G577" s="43">
        <v>4.6100000000000003</v>
      </c>
      <c r="H577" s="43">
        <v>4.6100000000000003</v>
      </c>
      <c r="I577" s="43">
        <v>4.6100000000000003</v>
      </c>
      <c r="J577" s="43">
        <v>4.6100000000000003</v>
      </c>
      <c r="K577" s="43">
        <v>4.6100000000000003</v>
      </c>
      <c r="L577" s="43">
        <v>4.6100000000000003</v>
      </c>
      <c r="M577" s="43">
        <v>4.6100000000000003</v>
      </c>
      <c r="N577" s="43">
        <v>4.6100000000000003</v>
      </c>
      <c r="O577" s="43">
        <v>4.6100000000000003</v>
      </c>
      <c r="P577" s="43">
        <v>4.6100000000000003</v>
      </c>
      <c r="Q577" s="43">
        <v>4.6100000000000003</v>
      </c>
      <c r="R577" s="43">
        <v>4.6100000000000003</v>
      </c>
      <c r="S577" s="43">
        <v>4.6100000000000003</v>
      </c>
      <c r="T577" s="43">
        <v>4.6100000000000003</v>
      </c>
      <c r="U577" s="43">
        <v>4.6100000000000003</v>
      </c>
      <c r="V577" s="43">
        <v>4.6100000000000003</v>
      </c>
      <c r="W577" s="43">
        <v>4.6100000000000003</v>
      </c>
      <c r="X577" s="43">
        <v>4.6100000000000003</v>
      </c>
      <c r="Y577" s="43">
        <v>4.6100000000000003</v>
      </c>
      <c r="Z577" s="43">
        <v>4.6100000000000003</v>
      </c>
      <c r="AA577" s="43">
        <v>4.6100000000000003</v>
      </c>
    </row>
    <row r="578" spans="1:27" ht="12.75" customHeight="1" outlineLevel="1" x14ac:dyDescent="0.2">
      <c r="A578" s="92" t="s">
        <v>1424</v>
      </c>
      <c r="B578" s="62" t="s">
        <v>79</v>
      </c>
      <c r="C578" s="42" t="s">
        <v>77</v>
      </c>
      <c r="D578" s="43">
        <f>$D$11</f>
        <v>330.69</v>
      </c>
      <c r="E578" s="43">
        <f t="shared" ref="E578:AA578" si="335">$D$11</f>
        <v>330.69</v>
      </c>
      <c r="F578" s="43">
        <f t="shared" si="335"/>
        <v>330.69</v>
      </c>
      <c r="G578" s="43">
        <f t="shared" si="335"/>
        <v>330.69</v>
      </c>
      <c r="H578" s="43">
        <f t="shared" si="335"/>
        <v>330.69</v>
      </c>
      <c r="I578" s="43">
        <f t="shared" si="335"/>
        <v>330.69</v>
      </c>
      <c r="J578" s="43">
        <f t="shared" si="335"/>
        <v>330.69</v>
      </c>
      <c r="K578" s="43">
        <f t="shared" si="335"/>
        <v>330.69</v>
      </c>
      <c r="L578" s="43">
        <f t="shared" si="335"/>
        <v>330.69</v>
      </c>
      <c r="M578" s="43">
        <f t="shared" si="335"/>
        <v>330.69</v>
      </c>
      <c r="N578" s="43">
        <f t="shared" si="335"/>
        <v>330.69</v>
      </c>
      <c r="O578" s="43">
        <f t="shared" si="335"/>
        <v>330.69</v>
      </c>
      <c r="P578" s="43">
        <f t="shared" si="335"/>
        <v>330.69</v>
      </c>
      <c r="Q578" s="43">
        <f t="shared" si="335"/>
        <v>330.69</v>
      </c>
      <c r="R578" s="43">
        <f t="shared" si="335"/>
        <v>330.69</v>
      </c>
      <c r="S578" s="43">
        <f t="shared" si="335"/>
        <v>330.69</v>
      </c>
      <c r="T578" s="43">
        <f t="shared" si="335"/>
        <v>330.69</v>
      </c>
      <c r="U578" s="43">
        <f t="shared" si="335"/>
        <v>330.69</v>
      </c>
      <c r="V578" s="43">
        <f t="shared" si="335"/>
        <v>330.69</v>
      </c>
      <c r="W578" s="43">
        <f t="shared" si="335"/>
        <v>330.69</v>
      </c>
      <c r="X578" s="43">
        <f t="shared" si="335"/>
        <v>330.69</v>
      </c>
      <c r="Y578" s="43">
        <f t="shared" si="335"/>
        <v>330.69</v>
      </c>
      <c r="Z578" s="43">
        <f t="shared" si="335"/>
        <v>330.69</v>
      </c>
      <c r="AA578" s="43">
        <f t="shared" si="335"/>
        <v>330.69</v>
      </c>
    </row>
    <row r="579" spans="1:27" x14ac:dyDescent="0.2">
      <c r="A579" s="91" t="s">
        <v>1425</v>
      </c>
      <c r="B579" s="27" t="str">
        <f>"20"&amp;"."&amp;$B$663&amp;"."&amp;$B$664</f>
        <v>20.03.2023</v>
      </c>
      <c r="C579" s="83" t="s">
        <v>74</v>
      </c>
      <c r="D579" s="84">
        <f>ROUND(((D580+D581+D583+D582)/1000),5)</f>
        <v>1.986</v>
      </c>
      <c r="E579" s="84">
        <f>ROUND(((E580+E581+E583+E582)/1000),5)</f>
        <v>1.89114</v>
      </c>
      <c r="F579" s="84">
        <f>ROUND(((F580+F581+F583+F582)/1000),5)</f>
        <v>1.87473</v>
      </c>
      <c r="G579" s="84">
        <f t="shared" ref="G579:AA579" si="336">ROUND(((G580+G581+G583+G582)/1000),5)</f>
        <v>1.8752800000000001</v>
      </c>
      <c r="H579" s="84">
        <f t="shared" si="336"/>
        <v>1.9188099999999999</v>
      </c>
      <c r="I579" s="84">
        <f t="shared" si="336"/>
        <v>2.0404900000000001</v>
      </c>
      <c r="J579" s="84">
        <f t="shared" si="336"/>
        <v>2.1990799999999999</v>
      </c>
      <c r="K579" s="84">
        <f t="shared" si="336"/>
        <v>2.4505499999999998</v>
      </c>
      <c r="L579" s="84">
        <f t="shared" si="336"/>
        <v>2.59483</v>
      </c>
      <c r="M579" s="84">
        <f t="shared" si="336"/>
        <v>2.6428099999999999</v>
      </c>
      <c r="N579" s="84">
        <f t="shared" si="336"/>
        <v>2.6476500000000001</v>
      </c>
      <c r="O579" s="84">
        <f t="shared" si="336"/>
        <v>2.6638799999999998</v>
      </c>
      <c r="P579" s="84">
        <f t="shared" si="336"/>
        <v>2.6535600000000001</v>
      </c>
      <c r="Q579" s="84">
        <f t="shared" si="336"/>
        <v>2.6652300000000002</v>
      </c>
      <c r="R579" s="84">
        <f t="shared" si="336"/>
        <v>2.64276</v>
      </c>
      <c r="S579" s="84">
        <f t="shared" si="336"/>
        <v>2.6241099999999999</v>
      </c>
      <c r="T579" s="84">
        <f t="shared" si="336"/>
        <v>2.5966300000000002</v>
      </c>
      <c r="U579" s="84">
        <f t="shared" si="336"/>
        <v>2.4902600000000001</v>
      </c>
      <c r="V579" s="84">
        <f t="shared" si="336"/>
        <v>2.5854699999999999</v>
      </c>
      <c r="W579" s="84">
        <f t="shared" si="336"/>
        <v>2.6415799999999998</v>
      </c>
      <c r="X579" s="84">
        <f t="shared" si="336"/>
        <v>2.6262799999999999</v>
      </c>
      <c r="Y579" s="84">
        <f t="shared" si="336"/>
        <v>2.5257200000000002</v>
      </c>
      <c r="Z579" s="84">
        <f t="shared" si="336"/>
        <v>2.2787700000000002</v>
      </c>
      <c r="AA579" s="84">
        <f t="shared" si="336"/>
        <v>2.0996899999999998</v>
      </c>
    </row>
    <row r="580" spans="1:27" ht="12.75" customHeight="1" outlineLevel="1" x14ac:dyDescent="0.2">
      <c r="A580" s="92" t="s">
        <v>1426</v>
      </c>
      <c r="B580" s="62" t="s">
        <v>231</v>
      </c>
      <c r="C580" s="42" t="s">
        <v>77</v>
      </c>
      <c r="D580" s="43">
        <v>1216.52</v>
      </c>
      <c r="E580" s="43">
        <v>1121.6600000000001</v>
      </c>
      <c r="F580" s="43">
        <v>1105.25</v>
      </c>
      <c r="G580" s="43">
        <v>1105.8</v>
      </c>
      <c r="H580" s="43">
        <v>1149.33</v>
      </c>
      <c r="I580" s="43">
        <v>1271.01</v>
      </c>
      <c r="J580" s="43">
        <v>1429.6</v>
      </c>
      <c r="K580" s="43">
        <v>1681.07</v>
      </c>
      <c r="L580" s="43">
        <v>1825.35</v>
      </c>
      <c r="M580" s="43">
        <v>1873.33</v>
      </c>
      <c r="N580" s="43">
        <v>1878.17</v>
      </c>
      <c r="O580" s="43">
        <v>1894.4</v>
      </c>
      <c r="P580" s="43">
        <v>1884.08</v>
      </c>
      <c r="Q580" s="43">
        <v>1895.75</v>
      </c>
      <c r="R580" s="43">
        <v>1873.28</v>
      </c>
      <c r="S580" s="43">
        <v>1854.63</v>
      </c>
      <c r="T580" s="43">
        <v>1827.15</v>
      </c>
      <c r="U580" s="43">
        <v>1720.78</v>
      </c>
      <c r="V580" s="43">
        <v>1815.99</v>
      </c>
      <c r="W580" s="43">
        <v>1872.1</v>
      </c>
      <c r="X580" s="43">
        <v>1856.8</v>
      </c>
      <c r="Y580" s="43">
        <v>1756.24</v>
      </c>
      <c r="Z580" s="43">
        <v>1509.29</v>
      </c>
      <c r="AA580" s="43">
        <v>1330.21</v>
      </c>
    </row>
    <row r="581" spans="1:27" ht="12.75" customHeight="1" outlineLevel="1" x14ac:dyDescent="0.2">
      <c r="A581" s="92" t="s">
        <v>1427</v>
      </c>
      <c r="B581" s="62" t="s">
        <v>88</v>
      </c>
      <c r="C581" s="42" t="s">
        <v>77</v>
      </c>
      <c r="D581" s="43">
        <f>$D$486</f>
        <v>434.18</v>
      </c>
      <c r="E581" s="43">
        <f t="shared" ref="E581:AA581" si="337">$D$486</f>
        <v>434.18</v>
      </c>
      <c r="F581" s="43">
        <f t="shared" si="337"/>
        <v>434.18</v>
      </c>
      <c r="G581" s="43">
        <f t="shared" si="337"/>
        <v>434.18</v>
      </c>
      <c r="H581" s="43">
        <f t="shared" si="337"/>
        <v>434.18</v>
      </c>
      <c r="I581" s="43">
        <f t="shared" si="337"/>
        <v>434.18</v>
      </c>
      <c r="J581" s="43">
        <f t="shared" si="337"/>
        <v>434.18</v>
      </c>
      <c r="K581" s="43">
        <f t="shared" si="337"/>
        <v>434.18</v>
      </c>
      <c r="L581" s="43">
        <f t="shared" si="337"/>
        <v>434.18</v>
      </c>
      <c r="M581" s="43">
        <f t="shared" si="337"/>
        <v>434.18</v>
      </c>
      <c r="N581" s="43">
        <f t="shared" si="337"/>
        <v>434.18</v>
      </c>
      <c r="O581" s="43">
        <f t="shared" si="337"/>
        <v>434.18</v>
      </c>
      <c r="P581" s="43">
        <f t="shared" si="337"/>
        <v>434.18</v>
      </c>
      <c r="Q581" s="43">
        <f t="shared" si="337"/>
        <v>434.18</v>
      </c>
      <c r="R581" s="43">
        <f t="shared" si="337"/>
        <v>434.18</v>
      </c>
      <c r="S581" s="43">
        <f t="shared" si="337"/>
        <v>434.18</v>
      </c>
      <c r="T581" s="43">
        <f t="shared" si="337"/>
        <v>434.18</v>
      </c>
      <c r="U581" s="43">
        <f t="shared" si="337"/>
        <v>434.18</v>
      </c>
      <c r="V581" s="43">
        <f t="shared" si="337"/>
        <v>434.18</v>
      </c>
      <c r="W581" s="43">
        <f t="shared" si="337"/>
        <v>434.18</v>
      </c>
      <c r="X581" s="43">
        <f t="shared" si="337"/>
        <v>434.18</v>
      </c>
      <c r="Y581" s="43">
        <f t="shared" si="337"/>
        <v>434.18</v>
      </c>
      <c r="Z581" s="43">
        <f t="shared" si="337"/>
        <v>434.18</v>
      </c>
      <c r="AA581" s="43">
        <f t="shared" si="337"/>
        <v>434.18</v>
      </c>
    </row>
    <row r="582" spans="1:27" ht="12.75" customHeight="1" outlineLevel="1" x14ac:dyDescent="0.2">
      <c r="A582" s="92" t="s">
        <v>1428</v>
      </c>
      <c r="B582" s="62" t="s">
        <v>81</v>
      </c>
      <c r="C582" s="42" t="s">
        <v>77</v>
      </c>
      <c r="D582" s="43">
        <v>4.6100000000000003</v>
      </c>
      <c r="E582" s="43">
        <v>4.6100000000000003</v>
      </c>
      <c r="F582" s="43">
        <v>4.6100000000000003</v>
      </c>
      <c r="G582" s="43">
        <v>4.6100000000000003</v>
      </c>
      <c r="H582" s="43">
        <v>4.6100000000000003</v>
      </c>
      <c r="I582" s="43">
        <v>4.6100000000000003</v>
      </c>
      <c r="J582" s="43">
        <v>4.6100000000000003</v>
      </c>
      <c r="K582" s="43">
        <v>4.6100000000000003</v>
      </c>
      <c r="L582" s="43">
        <v>4.6100000000000003</v>
      </c>
      <c r="M582" s="43">
        <v>4.6100000000000003</v>
      </c>
      <c r="N582" s="43">
        <v>4.6100000000000003</v>
      </c>
      <c r="O582" s="43">
        <v>4.6100000000000003</v>
      </c>
      <c r="P582" s="43">
        <v>4.6100000000000003</v>
      </c>
      <c r="Q582" s="43">
        <v>4.6100000000000003</v>
      </c>
      <c r="R582" s="43">
        <v>4.6100000000000003</v>
      </c>
      <c r="S582" s="43">
        <v>4.6100000000000003</v>
      </c>
      <c r="T582" s="43">
        <v>4.6100000000000003</v>
      </c>
      <c r="U582" s="43">
        <v>4.6100000000000003</v>
      </c>
      <c r="V582" s="43">
        <v>4.6100000000000003</v>
      </c>
      <c r="W582" s="43">
        <v>4.6100000000000003</v>
      </c>
      <c r="X582" s="43">
        <v>4.6100000000000003</v>
      </c>
      <c r="Y582" s="43">
        <v>4.6100000000000003</v>
      </c>
      <c r="Z582" s="43">
        <v>4.6100000000000003</v>
      </c>
      <c r="AA582" s="43">
        <v>4.6100000000000003</v>
      </c>
    </row>
    <row r="583" spans="1:27" ht="12.75" customHeight="1" outlineLevel="1" x14ac:dyDescent="0.2">
      <c r="A583" s="92" t="s">
        <v>1429</v>
      </c>
      <c r="B583" s="62" t="s">
        <v>79</v>
      </c>
      <c r="C583" s="42" t="s">
        <v>77</v>
      </c>
      <c r="D583" s="43">
        <f>$D$11</f>
        <v>330.69</v>
      </c>
      <c r="E583" s="43">
        <f t="shared" ref="E583:AA583" si="338">$D$11</f>
        <v>330.69</v>
      </c>
      <c r="F583" s="43">
        <f t="shared" si="338"/>
        <v>330.69</v>
      </c>
      <c r="G583" s="43">
        <f t="shared" si="338"/>
        <v>330.69</v>
      </c>
      <c r="H583" s="43">
        <f t="shared" si="338"/>
        <v>330.69</v>
      </c>
      <c r="I583" s="43">
        <f t="shared" si="338"/>
        <v>330.69</v>
      </c>
      <c r="J583" s="43">
        <f t="shared" si="338"/>
        <v>330.69</v>
      </c>
      <c r="K583" s="43">
        <f t="shared" si="338"/>
        <v>330.69</v>
      </c>
      <c r="L583" s="43">
        <f t="shared" si="338"/>
        <v>330.69</v>
      </c>
      <c r="M583" s="43">
        <f t="shared" si="338"/>
        <v>330.69</v>
      </c>
      <c r="N583" s="43">
        <f t="shared" si="338"/>
        <v>330.69</v>
      </c>
      <c r="O583" s="43">
        <f t="shared" si="338"/>
        <v>330.69</v>
      </c>
      <c r="P583" s="43">
        <f t="shared" si="338"/>
        <v>330.69</v>
      </c>
      <c r="Q583" s="43">
        <f t="shared" si="338"/>
        <v>330.69</v>
      </c>
      <c r="R583" s="43">
        <f t="shared" si="338"/>
        <v>330.69</v>
      </c>
      <c r="S583" s="43">
        <f t="shared" si="338"/>
        <v>330.69</v>
      </c>
      <c r="T583" s="43">
        <f t="shared" si="338"/>
        <v>330.69</v>
      </c>
      <c r="U583" s="43">
        <f t="shared" si="338"/>
        <v>330.69</v>
      </c>
      <c r="V583" s="43">
        <f t="shared" si="338"/>
        <v>330.69</v>
      </c>
      <c r="W583" s="43">
        <f t="shared" si="338"/>
        <v>330.69</v>
      </c>
      <c r="X583" s="43">
        <f t="shared" si="338"/>
        <v>330.69</v>
      </c>
      <c r="Y583" s="43">
        <f t="shared" si="338"/>
        <v>330.69</v>
      </c>
      <c r="Z583" s="43">
        <f t="shared" si="338"/>
        <v>330.69</v>
      </c>
      <c r="AA583" s="43">
        <f t="shared" si="338"/>
        <v>330.69</v>
      </c>
    </row>
    <row r="584" spans="1:27" x14ac:dyDescent="0.2">
      <c r="A584" s="91" t="s">
        <v>1430</v>
      </c>
      <c r="B584" s="27" t="str">
        <f>"21"&amp;"."&amp;$B$663&amp;"."&amp;$B$664</f>
        <v>21.03.2023</v>
      </c>
      <c r="C584" s="83" t="s">
        <v>74</v>
      </c>
      <c r="D584" s="84">
        <f>ROUND(((D585+D586+D588+D587)/1000),5)</f>
        <v>2.1386500000000002</v>
      </c>
      <c r="E584" s="84">
        <f>ROUND(((E585+E586+E588+E587)/1000),5)</f>
        <v>2.00997</v>
      </c>
      <c r="F584" s="84">
        <f>ROUND(((F585+F586+F588+F587)/1000),5)</f>
        <v>1.9777400000000001</v>
      </c>
      <c r="G584" s="84">
        <f t="shared" ref="G584:AA584" si="339">ROUND(((G585+G586+G588+G587)/1000),5)</f>
        <v>1.97316</v>
      </c>
      <c r="H584" s="84">
        <f t="shared" si="339"/>
        <v>2.0320900000000002</v>
      </c>
      <c r="I584" s="84">
        <f t="shared" si="339"/>
        <v>2.1898300000000002</v>
      </c>
      <c r="J584" s="84">
        <f t="shared" si="339"/>
        <v>2.3209900000000001</v>
      </c>
      <c r="K584" s="84">
        <f t="shared" si="339"/>
        <v>2.4604499999999998</v>
      </c>
      <c r="L584" s="84">
        <f t="shared" si="339"/>
        <v>2.6573600000000002</v>
      </c>
      <c r="M584" s="84">
        <f t="shared" si="339"/>
        <v>2.6800199999999998</v>
      </c>
      <c r="N584" s="84">
        <f t="shared" si="339"/>
        <v>2.6882100000000002</v>
      </c>
      <c r="O584" s="84">
        <f t="shared" si="339"/>
        <v>2.7071700000000001</v>
      </c>
      <c r="P584" s="84">
        <f t="shared" si="339"/>
        <v>2.6683300000000001</v>
      </c>
      <c r="Q584" s="84">
        <f t="shared" si="339"/>
        <v>2.67591</v>
      </c>
      <c r="R584" s="84">
        <f t="shared" si="339"/>
        <v>2.6874400000000001</v>
      </c>
      <c r="S584" s="84">
        <f t="shared" si="339"/>
        <v>2.6666699999999999</v>
      </c>
      <c r="T584" s="84">
        <f t="shared" si="339"/>
        <v>2.65916</v>
      </c>
      <c r="U584" s="84">
        <f t="shared" si="339"/>
        <v>2.6022500000000002</v>
      </c>
      <c r="V584" s="84">
        <f t="shared" si="339"/>
        <v>2.6455299999999999</v>
      </c>
      <c r="W584" s="84">
        <f t="shared" si="339"/>
        <v>2.6746500000000002</v>
      </c>
      <c r="X584" s="84">
        <f t="shared" si="339"/>
        <v>2.6971799999999999</v>
      </c>
      <c r="Y584" s="84">
        <f t="shared" si="339"/>
        <v>2.6583899999999998</v>
      </c>
      <c r="Z584" s="84">
        <f t="shared" si="339"/>
        <v>2.42136</v>
      </c>
      <c r="AA584" s="84">
        <f t="shared" si="339"/>
        <v>2.3319100000000001</v>
      </c>
    </row>
    <row r="585" spans="1:27" ht="12.75" customHeight="1" outlineLevel="1" x14ac:dyDescent="0.2">
      <c r="A585" s="92" t="s">
        <v>1431</v>
      </c>
      <c r="B585" s="62" t="s">
        <v>231</v>
      </c>
      <c r="C585" s="42" t="s">
        <v>77</v>
      </c>
      <c r="D585" s="43">
        <v>1369.17</v>
      </c>
      <c r="E585" s="43">
        <v>1240.49</v>
      </c>
      <c r="F585" s="43">
        <v>1208.26</v>
      </c>
      <c r="G585" s="43">
        <v>1203.68</v>
      </c>
      <c r="H585" s="43">
        <v>1262.6099999999999</v>
      </c>
      <c r="I585" s="43">
        <v>1420.35</v>
      </c>
      <c r="J585" s="43">
        <v>1551.51</v>
      </c>
      <c r="K585" s="43">
        <v>1690.97</v>
      </c>
      <c r="L585" s="43">
        <v>1887.88</v>
      </c>
      <c r="M585" s="43">
        <v>1910.54</v>
      </c>
      <c r="N585" s="43">
        <v>1918.73</v>
      </c>
      <c r="O585" s="43">
        <v>1937.69</v>
      </c>
      <c r="P585" s="43">
        <v>1898.85</v>
      </c>
      <c r="Q585" s="43">
        <v>1906.43</v>
      </c>
      <c r="R585" s="43">
        <v>1917.96</v>
      </c>
      <c r="S585" s="43">
        <v>1897.19</v>
      </c>
      <c r="T585" s="43">
        <v>1889.68</v>
      </c>
      <c r="U585" s="43">
        <v>1832.77</v>
      </c>
      <c r="V585" s="43">
        <v>1876.05</v>
      </c>
      <c r="W585" s="43">
        <v>1905.17</v>
      </c>
      <c r="X585" s="43">
        <v>1927.7</v>
      </c>
      <c r="Y585" s="43">
        <v>1888.91</v>
      </c>
      <c r="Z585" s="43">
        <v>1651.88</v>
      </c>
      <c r="AA585" s="43">
        <v>1562.43</v>
      </c>
    </row>
    <row r="586" spans="1:27" ht="12.75" customHeight="1" outlineLevel="1" x14ac:dyDescent="0.2">
      <c r="A586" s="92" t="s">
        <v>1432</v>
      </c>
      <c r="B586" s="62" t="s">
        <v>88</v>
      </c>
      <c r="C586" s="42" t="s">
        <v>77</v>
      </c>
      <c r="D586" s="43">
        <f>$D$486</f>
        <v>434.18</v>
      </c>
      <c r="E586" s="43">
        <f t="shared" ref="E586:AA586" si="340">$D$486</f>
        <v>434.18</v>
      </c>
      <c r="F586" s="43">
        <f t="shared" si="340"/>
        <v>434.18</v>
      </c>
      <c r="G586" s="43">
        <f t="shared" si="340"/>
        <v>434.18</v>
      </c>
      <c r="H586" s="43">
        <f t="shared" si="340"/>
        <v>434.18</v>
      </c>
      <c r="I586" s="43">
        <f t="shared" si="340"/>
        <v>434.18</v>
      </c>
      <c r="J586" s="43">
        <f t="shared" si="340"/>
        <v>434.18</v>
      </c>
      <c r="K586" s="43">
        <f t="shared" si="340"/>
        <v>434.18</v>
      </c>
      <c r="L586" s="43">
        <f t="shared" si="340"/>
        <v>434.18</v>
      </c>
      <c r="M586" s="43">
        <f t="shared" si="340"/>
        <v>434.18</v>
      </c>
      <c r="N586" s="43">
        <f t="shared" si="340"/>
        <v>434.18</v>
      </c>
      <c r="O586" s="43">
        <f t="shared" si="340"/>
        <v>434.18</v>
      </c>
      <c r="P586" s="43">
        <f t="shared" si="340"/>
        <v>434.18</v>
      </c>
      <c r="Q586" s="43">
        <f t="shared" si="340"/>
        <v>434.18</v>
      </c>
      <c r="R586" s="43">
        <f t="shared" si="340"/>
        <v>434.18</v>
      </c>
      <c r="S586" s="43">
        <f t="shared" si="340"/>
        <v>434.18</v>
      </c>
      <c r="T586" s="43">
        <f t="shared" si="340"/>
        <v>434.18</v>
      </c>
      <c r="U586" s="43">
        <f t="shared" si="340"/>
        <v>434.18</v>
      </c>
      <c r="V586" s="43">
        <f t="shared" si="340"/>
        <v>434.18</v>
      </c>
      <c r="W586" s="43">
        <f t="shared" si="340"/>
        <v>434.18</v>
      </c>
      <c r="X586" s="43">
        <f t="shared" si="340"/>
        <v>434.18</v>
      </c>
      <c r="Y586" s="43">
        <f t="shared" si="340"/>
        <v>434.18</v>
      </c>
      <c r="Z586" s="43">
        <f t="shared" si="340"/>
        <v>434.18</v>
      </c>
      <c r="AA586" s="43">
        <f t="shared" si="340"/>
        <v>434.18</v>
      </c>
    </row>
    <row r="587" spans="1:27" ht="12.75" customHeight="1" outlineLevel="1" x14ac:dyDescent="0.2">
      <c r="A587" s="92" t="s">
        <v>1433</v>
      </c>
      <c r="B587" s="62" t="s">
        <v>81</v>
      </c>
      <c r="C587" s="42" t="s">
        <v>77</v>
      </c>
      <c r="D587" s="43">
        <v>4.6100000000000003</v>
      </c>
      <c r="E587" s="43">
        <v>4.6100000000000003</v>
      </c>
      <c r="F587" s="43">
        <v>4.6100000000000003</v>
      </c>
      <c r="G587" s="43">
        <v>4.6100000000000003</v>
      </c>
      <c r="H587" s="43">
        <v>4.6100000000000003</v>
      </c>
      <c r="I587" s="43">
        <v>4.6100000000000003</v>
      </c>
      <c r="J587" s="43">
        <v>4.6100000000000003</v>
      </c>
      <c r="K587" s="43">
        <v>4.6100000000000003</v>
      </c>
      <c r="L587" s="43">
        <v>4.6100000000000003</v>
      </c>
      <c r="M587" s="43">
        <v>4.6100000000000003</v>
      </c>
      <c r="N587" s="43">
        <v>4.6100000000000003</v>
      </c>
      <c r="O587" s="43">
        <v>4.6100000000000003</v>
      </c>
      <c r="P587" s="43">
        <v>4.6100000000000003</v>
      </c>
      <c r="Q587" s="43">
        <v>4.6100000000000003</v>
      </c>
      <c r="R587" s="43">
        <v>4.6100000000000003</v>
      </c>
      <c r="S587" s="43">
        <v>4.6100000000000003</v>
      </c>
      <c r="T587" s="43">
        <v>4.6100000000000003</v>
      </c>
      <c r="U587" s="43">
        <v>4.6100000000000003</v>
      </c>
      <c r="V587" s="43">
        <v>4.6100000000000003</v>
      </c>
      <c r="W587" s="43">
        <v>4.6100000000000003</v>
      </c>
      <c r="X587" s="43">
        <v>4.6100000000000003</v>
      </c>
      <c r="Y587" s="43">
        <v>4.6100000000000003</v>
      </c>
      <c r="Z587" s="43">
        <v>4.6100000000000003</v>
      </c>
      <c r="AA587" s="43">
        <v>4.6100000000000003</v>
      </c>
    </row>
    <row r="588" spans="1:27" ht="12.75" customHeight="1" outlineLevel="1" x14ac:dyDescent="0.2">
      <c r="A588" s="92" t="s">
        <v>1434</v>
      </c>
      <c r="B588" s="62" t="s">
        <v>79</v>
      </c>
      <c r="C588" s="42" t="s">
        <v>77</v>
      </c>
      <c r="D588" s="43">
        <f>$D$11</f>
        <v>330.69</v>
      </c>
      <c r="E588" s="43">
        <f t="shared" ref="E588:AA588" si="341">$D$11</f>
        <v>330.69</v>
      </c>
      <c r="F588" s="43">
        <f t="shared" si="341"/>
        <v>330.69</v>
      </c>
      <c r="G588" s="43">
        <f t="shared" si="341"/>
        <v>330.69</v>
      </c>
      <c r="H588" s="43">
        <f t="shared" si="341"/>
        <v>330.69</v>
      </c>
      <c r="I588" s="43">
        <f t="shared" si="341"/>
        <v>330.69</v>
      </c>
      <c r="J588" s="43">
        <f t="shared" si="341"/>
        <v>330.69</v>
      </c>
      <c r="K588" s="43">
        <f t="shared" si="341"/>
        <v>330.69</v>
      </c>
      <c r="L588" s="43">
        <f t="shared" si="341"/>
        <v>330.69</v>
      </c>
      <c r="M588" s="43">
        <f t="shared" si="341"/>
        <v>330.69</v>
      </c>
      <c r="N588" s="43">
        <f t="shared" si="341"/>
        <v>330.69</v>
      </c>
      <c r="O588" s="43">
        <f t="shared" si="341"/>
        <v>330.69</v>
      </c>
      <c r="P588" s="43">
        <f t="shared" si="341"/>
        <v>330.69</v>
      </c>
      <c r="Q588" s="43">
        <f t="shared" si="341"/>
        <v>330.69</v>
      </c>
      <c r="R588" s="43">
        <f t="shared" si="341"/>
        <v>330.69</v>
      </c>
      <c r="S588" s="43">
        <f t="shared" si="341"/>
        <v>330.69</v>
      </c>
      <c r="T588" s="43">
        <f t="shared" si="341"/>
        <v>330.69</v>
      </c>
      <c r="U588" s="43">
        <f t="shared" si="341"/>
        <v>330.69</v>
      </c>
      <c r="V588" s="43">
        <f t="shared" si="341"/>
        <v>330.69</v>
      </c>
      <c r="W588" s="43">
        <f t="shared" si="341"/>
        <v>330.69</v>
      </c>
      <c r="X588" s="43">
        <f t="shared" si="341"/>
        <v>330.69</v>
      </c>
      <c r="Y588" s="43">
        <f t="shared" si="341"/>
        <v>330.69</v>
      </c>
      <c r="Z588" s="43">
        <f t="shared" si="341"/>
        <v>330.69</v>
      </c>
      <c r="AA588" s="43">
        <f t="shared" si="341"/>
        <v>330.69</v>
      </c>
    </row>
    <row r="589" spans="1:27" x14ac:dyDescent="0.2">
      <c r="A589" s="91" t="s">
        <v>1435</v>
      </c>
      <c r="B589" s="27" t="str">
        <f>"22"&amp;"."&amp;$B$663&amp;"."&amp;$B$664</f>
        <v>22.03.2023</v>
      </c>
      <c r="C589" s="83" t="s">
        <v>74</v>
      </c>
      <c r="D589" s="84">
        <f>ROUND(((D590+D591+D593+D592)/1000),5)</f>
        <v>2.3688699999999998</v>
      </c>
      <c r="E589" s="84">
        <f>ROUND(((E590+E591+E593+E592)/1000),5)</f>
        <v>2.2254900000000002</v>
      </c>
      <c r="F589" s="84">
        <f>ROUND(((F590+F591+F593+F592)/1000),5)</f>
        <v>2.1170499999999999</v>
      </c>
      <c r="G589" s="84">
        <f t="shared" ref="G589:AA589" si="342">ROUND(((G590+G591+G593+G592)/1000),5)</f>
        <v>2.1154600000000001</v>
      </c>
      <c r="H589" s="84">
        <f t="shared" si="342"/>
        <v>2.2689900000000001</v>
      </c>
      <c r="I589" s="84">
        <f t="shared" si="342"/>
        <v>2.3192300000000001</v>
      </c>
      <c r="J589" s="84">
        <f t="shared" si="342"/>
        <v>2.48156</v>
      </c>
      <c r="K589" s="84">
        <f t="shared" si="342"/>
        <v>2.6847300000000001</v>
      </c>
      <c r="L589" s="84">
        <f t="shared" si="342"/>
        <v>2.76919</v>
      </c>
      <c r="M589" s="84">
        <f t="shared" si="342"/>
        <v>2.7948599999999999</v>
      </c>
      <c r="N589" s="84">
        <f t="shared" si="342"/>
        <v>2.8178999999999998</v>
      </c>
      <c r="O589" s="84">
        <f t="shared" si="342"/>
        <v>2.8554499999999998</v>
      </c>
      <c r="P589" s="84">
        <f t="shared" si="342"/>
        <v>2.8357600000000001</v>
      </c>
      <c r="Q589" s="84">
        <f t="shared" si="342"/>
        <v>2.84137</v>
      </c>
      <c r="R589" s="84">
        <f t="shared" si="342"/>
        <v>2.82335</v>
      </c>
      <c r="S589" s="84">
        <f t="shared" si="342"/>
        <v>2.8027600000000001</v>
      </c>
      <c r="T589" s="84">
        <f t="shared" si="342"/>
        <v>2.7846000000000002</v>
      </c>
      <c r="U589" s="84">
        <f t="shared" si="342"/>
        <v>2.7242899999999999</v>
      </c>
      <c r="V589" s="84">
        <f t="shared" si="342"/>
        <v>2.7537400000000001</v>
      </c>
      <c r="W589" s="84">
        <f t="shared" si="342"/>
        <v>2.7970299999999999</v>
      </c>
      <c r="X589" s="84">
        <f t="shared" si="342"/>
        <v>2.8203499999999999</v>
      </c>
      <c r="Y589" s="84">
        <f t="shared" si="342"/>
        <v>2.75298</v>
      </c>
      <c r="Z589" s="84">
        <f t="shared" si="342"/>
        <v>2.5512999999999999</v>
      </c>
      <c r="AA589" s="84">
        <f t="shared" si="342"/>
        <v>2.39412</v>
      </c>
    </row>
    <row r="590" spans="1:27" ht="12.75" customHeight="1" outlineLevel="1" x14ac:dyDescent="0.2">
      <c r="A590" s="92" t="s">
        <v>1436</v>
      </c>
      <c r="B590" s="62" t="s">
        <v>231</v>
      </c>
      <c r="C590" s="42" t="s">
        <v>77</v>
      </c>
      <c r="D590" s="43">
        <v>1599.39</v>
      </c>
      <c r="E590" s="43">
        <v>1456.01</v>
      </c>
      <c r="F590" s="43">
        <v>1347.57</v>
      </c>
      <c r="G590" s="43">
        <v>1345.98</v>
      </c>
      <c r="H590" s="43">
        <v>1499.51</v>
      </c>
      <c r="I590" s="43">
        <v>1549.75</v>
      </c>
      <c r="J590" s="43">
        <v>1712.08</v>
      </c>
      <c r="K590" s="43">
        <v>1915.25</v>
      </c>
      <c r="L590" s="43">
        <v>1999.71</v>
      </c>
      <c r="M590" s="43">
        <v>2025.38</v>
      </c>
      <c r="N590" s="43">
        <v>2048.42</v>
      </c>
      <c r="O590" s="43">
        <v>2085.9699999999998</v>
      </c>
      <c r="P590" s="43">
        <v>2066.2800000000002</v>
      </c>
      <c r="Q590" s="43">
        <v>2071.89</v>
      </c>
      <c r="R590" s="43">
        <v>2053.87</v>
      </c>
      <c r="S590" s="43">
        <v>2033.28</v>
      </c>
      <c r="T590" s="43">
        <v>2015.12</v>
      </c>
      <c r="U590" s="43">
        <v>1954.81</v>
      </c>
      <c r="V590" s="43">
        <v>1984.26</v>
      </c>
      <c r="W590" s="43">
        <v>2027.55</v>
      </c>
      <c r="X590" s="43">
        <v>2050.87</v>
      </c>
      <c r="Y590" s="43">
        <v>1983.5</v>
      </c>
      <c r="Z590" s="43">
        <v>1781.82</v>
      </c>
      <c r="AA590" s="43">
        <v>1624.64</v>
      </c>
    </row>
    <row r="591" spans="1:27" ht="12.75" customHeight="1" outlineLevel="1" x14ac:dyDescent="0.2">
      <c r="A591" s="92" t="s">
        <v>1437</v>
      </c>
      <c r="B591" s="62" t="s">
        <v>88</v>
      </c>
      <c r="C591" s="42" t="s">
        <v>77</v>
      </c>
      <c r="D591" s="43">
        <f>$D$486</f>
        <v>434.18</v>
      </c>
      <c r="E591" s="43">
        <f t="shared" ref="E591:AA591" si="343">$D$486</f>
        <v>434.18</v>
      </c>
      <c r="F591" s="43">
        <f t="shared" si="343"/>
        <v>434.18</v>
      </c>
      <c r="G591" s="43">
        <f t="shared" si="343"/>
        <v>434.18</v>
      </c>
      <c r="H591" s="43">
        <f t="shared" si="343"/>
        <v>434.18</v>
      </c>
      <c r="I591" s="43">
        <f t="shared" si="343"/>
        <v>434.18</v>
      </c>
      <c r="J591" s="43">
        <f t="shared" si="343"/>
        <v>434.18</v>
      </c>
      <c r="K591" s="43">
        <f t="shared" si="343"/>
        <v>434.18</v>
      </c>
      <c r="L591" s="43">
        <f t="shared" si="343"/>
        <v>434.18</v>
      </c>
      <c r="M591" s="43">
        <f t="shared" si="343"/>
        <v>434.18</v>
      </c>
      <c r="N591" s="43">
        <f t="shared" si="343"/>
        <v>434.18</v>
      </c>
      <c r="O591" s="43">
        <f t="shared" si="343"/>
        <v>434.18</v>
      </c>
      <c r="P591" s="43">
        <f t="shared" si="343"/>
        <v>434.18</v>
      </c>
      <c r="Q591" s="43">
        <f t="shared" si="343"/>
        <v>434.18</v>
      </c>
      <c r="R591" s="43">
        <f t="shared" si="343"/>
        <v>434.18</v>
      </c>
      <c r="S591" s="43">
        <f t="shared" si="343"/>
        <v>434.18</v>
      </c>
      <c r="T591" s="43">
        <f t="shared" si="343"/>
        <v>434.18</v>
      </c>
      <c r="U591" s="43">
        <f t="shared" si="343"/>
        <v>434.18</v>
      </c>
      <c r="V591" s="43">
        <f t="shared" si="343"/>
        <v>434.18</v>
      </c>
      <c r="W591" s="43">
        <f t="shared" si="343"/>
        <v>434.18</v>
      </c>
      <c r="X591" s="43">
        <f t="shared" si="343"/>
        <v>434.18</v>
      </c>
      <c r="Y591" s="43">
        <f t="shared" si="343"/>
        <v>434.18</v>
      </c>
      <c r="Z591" s="43">
        <f t="shared" si="343"/>
        <v>434.18</v>
      </c>
      <c r="AA591" s="43">
        <f t="shared" si="343"/>
        <v>434.18</v>
      </c>
    </row>
    <row r="592" spans="1:27" ht="12.75" customHeight="1" outlineLevel="1" x14ac:dyDescent="0.2">
      <c r="A592" s="92" t="s">
        <v>1438</v>
      </c>
      <c r="B592" s="62" t="s">
        <v>81</v>
      </c>
      <c r="C592" s="42" t="s">
        <v>77</v>
      </c>
      <c r="D592" s="43">
        <v>4.6100000000000003</v>
      </c>
      <c r="E592" s="43">
        <v>4.6100000000000003</v>
      </c>
      <c r="F592" s="43">
        <v>4.6100000000000003</v>
      </c>
      <c r="G592" s="43">
        <v>4.6100000000000003</v>
      </c>
      <c r="H592" s="43">
        <v>4.6100000000000003</v>
      </c>
      <c r="I592" s="43">
        <v>4.6100000000000003</v>
      </c>
      <c r="J592" s="43">
        <v>4.6100000000000003</v>
      </c>
      <c r="K592" s="43">
        <v>4.6100000000000003</v>
      </c>
      <c r="L592" s="43">
        <v>4.6100000000000003</v>
      </c>
      <c r="M592" s="43">
        <v>4.6100000000000003</v>
      </c>
      <c r="N592" s="43">
        <v>4.6100000000000003</v>
      </c>
      <c r="O592" s="43">
        <v>4.6100000000000003</v>
      </c>
      <c r="P592" s="43">
        <v>4.6100000000000003</v>
      </c>
      <c r="Q592" s="43">
        <v>4.6100000000000003</v>
      </c>
      <c r="R592" s="43">
        <v>4.6100000000000003</v>
      </c>
      <c r="S592" s="43">
        <v>4.6100000000000003</v>
      </c>
      <c r="T592" s="43">
        <v>4.6100000000000003</v>
      </c>
      <c r="U592" s="43">
        <v>4.6100000000000003</v>
      </c>
      <c r="V592" s="43">
        <v>4.6100000000000003</v>
      </c>
      <c r="W592" s="43">
        <v>4.6100000000000003</v>
      </c>
      <c r="X592" s="43">
        <v>4.6100000000000003</v>
      </c>
      <c r="Y592" s="43">
        <v>4.6100000000000003</v>
      </c>
      <c r="Z592" s="43">
        <v>4.6100000000000003</v>
      </c>
      <c r="AA592" s="43">
        <v>4.6100000000000003</v>
      </c>
    </row>
    <row r="593" spans="1:27" ht="12.75" customHeight="1" outlineLevel="1" x14ac:dyDescent="0.2">
      <c r="A593" s="92" t="s">
        <v>1439</v>
      </c>
      <c r="B593" s="62" t="s">
        <v>79</v>
      </c>
      <c r="C593" s="42" t="s">
        <v>77</v>
      </c>
      <c r="D593" s="43">
        <f>$D$11</f>
        <v>330.69</v>
      </c>
      <c r="E593" s="43">
        <f t="shared" ref="E593:AA593" si="344">$D$11</f>
        <v>330.69</v>
      </c>
      <c r="F593" s="43">
        <f t="shared" si="344"/>
        <v>330.69</v>
      </c>
      <c r="G593" s="43">
        <f t="shared" si="344"/>
        <v>330.69</v>
      </c>
      <c r="H593" s="43">
        <f t="shared" si="344"/>
        <v>330.69</v>
      </c>
      <c r="I593" s="43">
        <f t="shared" si="344"/>
        <v>330.69</v>
      </c>
      <c r="J593" s="43">
        <f t="shared" si="344"/>
        <v>330.69</v>
      </c>
      <c r="K593" s="43">
        <f t="shared" si="344"/>
        <v>330.69</v>
      </c>
      <c r="L593" s="43">
        <f t="shared" si="344"/>
        <v>330.69</v>
      </c>
      <c r="M593" s="43">
        <f t="shared" si="344"/>
        <v>330.69</v>
      </c>
      <c r="N593" s="43">
        <f t="shared" si="344"/>
        <v>330.69</v>
      </c>
      <c r="O593" s="43">
        <f t="shared" si="344"/>
        <v>330.69</v>
      </c>
      <c r="P593" s="43">
        <f t="shared" si="344"/>
        <v>330.69</v>
      </c>
      <c r="Q593" s="43">
        <f t="shared" si="344"/>
        <v>330.69</v>
      </c>
      <c r="R593" s="43">
        <f t="shared" si="344"/>
        <v>330.69</v>
      </c>
      <c r="S593" s="43">
        <f t="shared" si="344"/>
        <v>330.69</v>
      </c>
      <c r="T593" s="43">
        <f t="shared" si="344"/>
        <v>330.69</v>
      </c>
      <c r="U593" s="43">
        <f t="shared" si="344"/>
        <v>330.69</v>
      </c>
      <c r="V593" s="43">
        <f t="shared" si="344"/>
        <v>330.69</v>
      </c>
      <c r="W593" s="43">
        <f t="shared" si="344"/>
        <v>330.69</v>
      </c>
      <c r="X593" s="43">
        <f t="shared" si="344"/>
        <v>330.69</v>
      </c>
      <c r="Y593" s="43">
        <f t="shared" si="344"/>
        <v>330.69</v>
      </c>
      <c r="Z593" s="43">
        <f t="shared" si="344"/>
        <v>330.69</v>
      </c>
      <c r="AA593" s="43">
        <f t="shared" si="344"/>
        <v>330.69</v>
      </c>
    </row>
    <row r="594" spans="1:27" x14ac:dyDescent="0.2">
      <c r="A594" s="91" t="s">
        <v>1440</v>
      </c>
      <c r="B594" s="27" t="str">
        <f>"23"&amp;"."&amp;$B$663&amp;"."&amp;$B$664</f>
        <v>23.03.2023</v>
      </c>
      <c r="C594" s="83" t="s">
        <v>74</v>
      </c>
      <c r="D594" s="84">
        <f>ROUND(((D595+D596+D598+D597)/1000),5)</f>
        <v>2.1025100000000001</v>
      </c>
      <c r="E594" s="84">
        <f>ROUND(((E595+E596+E598+E597)/1000),5)</f>
        <v>2.0102899999999999</v>
      </c>
      <c r="F594" s="84">
        <f>ROUND(((F595+F596+F598+F597)/1000),5)</f>
        <v>1.94045</v>
      </c>
      <c r="G594" s="84">
        <f t="shared" ref="G594:AA594" si="345">ROUND(((G595+G596+G598+G597)/1000),5)</f>
        <v>1.97414</v>
      </c>
      <c r="H594" s="84">
        <f t="shared" si="345"/>
        <v>2.0565899999999999</v>
      </c>
      <c r="I594" s="84">
        <f t="shared" si="345"/>
        <v>2.2068099999999999</v>
      </c>
      <c r="J594" s="84">
        <f t="shared" si="345"/>
        <v>2.3090799999999998</v>
      </c>
      <c r="K594" s="84">
        <f t="shared" si="345"/>
        <v>2.6439400000000002</v>
      </c>
      <c r="L594" s="84">
        <f t="shared" si="345"/>
        <v>2.7415699999999998</v>
      </c>
      <c r="M594" s="84">
        <f t="shared" si="345"/>
        <v>2.76518</v>
      </c>
      <c r="N594" s="84">
        <f t="shared" si="345"/>
        <v>2.7792699999999999</v>
      </c>
      <c r="O594" s="84">
        <f t="shared" si="345"/>
        <v>2.7999000000000001</v>
      </c>
      <c r="P594" s="84">
        <f t="shared" si="345"/>
        <v>2.8046199999999999</v>
      </c>
      <c r="Q594" s="84">
        <f t="shared" si="345"/>
        <v>2.81488</v>
      </c>
      <c r="R594" s="84">
        <f t="shared" si="345"/>
        <v>2.8057400000000001</v>
      </c>
      <c r="S594" s="84">
        <f t="shared" si="345"/>
        <v>2.7955899999999998</v>
      </c>
      <c r="T594" s="84">
        <f t="shared" si="345"/>
        <v>2.7775400000000001</v>
      </c>
      <c r="U594" s="84">
        <f t="shared" si="345"/>
        <v>2.73082</v>
      </c>
      <c r="V594" s="84">
        <f t="shared" si="345"/>
        <v>2.7559</v>
      </c>
      <c r="W594" s="84">
        <f t="shared" si="345"/>
        <v>2.7894899999999998</v>
      </c>
      <c r="X594" s="84">
        <f t="shared" si="345"/>
        <v>2.8089200000000001</v>
      </c>
      <c r="Y594" s="84">
        <f t="shared" si="345"/>
        <v>2.7170000000000001</v>
      </c>
      <c r="Z594" s="84">
        <f t="shared" si="345"/>
        <v>2.47546</v>
      </c>
      <c r="AA594" s="84">
        <f t="shared" si="345"/>
        <v>2.3168000000000002</v>
      </c>
    </row>
    <row r="595" spans="1:27" ht="12.75" customHeight="1" outlineLevel="1" x14ac:dyDescent="0.2">
      <c r="A595" s="92" t="s">
        <v>1441</v>
      </c>
      <c r="B595" s="62" t="s">
        <v>231</v>
      </c>
      <c r="C595" s="42" t="s">
        <v>77</v>
      </c>
      <c r="D595" s="43">
        <v>1333.03</v>
      </c>
      <c r="E595" s="43">
        <v>1240.81</v>
      </c>
      <c r="F595" s="43">
        <v>1170.97</v>
      </c>
      <c r="G595" s="43">
        <v>1204.6600000000001</v>
      </c>
      <c r="H595" s="43">
        <v>1287.1099999999999</v>
      </c>
      <c r="I595" s="43">
        <v>1437.33</v>
      </c>
      <c r="J595" s="43">
        <v>1539.6</v>
      </c>
      <c r="K595" s="43">
        <v>1874.46</v>
      </c>
      <c r="L595" s="43">
        <v>1972.09</v>
      </c>
      <c r="M595" s="43">
        <v>1995.7</v>
      </c>
      <c r="N595" s="43">
        <v>2009.79</v>
      </c>
      <c r="O595" s="43">
        <v>2030.42</v>
      </c>
      <c r="P595" s="43">
        <v>2035.14</v>
      </c>
      <c r="Q595" s="43">
        <v>2045.4</v>
      </c>
      <c r="R595" s="43">
        <v>2036.26</v>
      </c>
      <c r="S595" s="43">
        <v>2026.11</v>
      </c>
      <c r="T595" s="43">
        <v>2008.06</v>
      </c>
      <c r="U595" s="43">
        <v>1961.34</v>
      </c>
      <c r="V595" s="43">
        <v>1986.42</v>
      </c>
      <c r="W595" s="43">
        <v>2020.01</v>
      </c>
      <c r="X595" s="43">
        <v>2039.44</v>
      </c>
      <c r="Y595" s="43">
        <v>1947.52</v>
      </c>
      <c r="Z595" s="43">
        <v>1705.98</v>
      </c>
      <c r="AA595" s="43">
        <v>1547.32</v>
      </c>
    </row>
    <row r="596" spans="1:27" ht="12.75" customHeight="1" outlineLevel="1" x14ac:dyDescent="0.2">
      <c r="A596" s="92" t="s">
        <v>1442</v>
      </c>
      <c r="B596" s="62" t="s">
        <v>88</v>
      </c>
      <c r="C596" s="42" t="s">
        <v>77</v>
      </c>
      <c r="D596" s="43">
        <f>$D$486</f>
        <v>434.18</v>
      </c>
      <c r="E596" s="43">
        <f t="shared" ref="E596:AA596" si="346">$D$486</f>
        <v>434.18</v>
      </c>
      <c r="F596" s="43">
        <f t="shared" si="346"/>
        <v>434.18</v>
      </c>
      <c r="G596" s="43">
        <f t="shared" si="346"/>
        <v>434.18</v>
      </c>
      <c r="H596" s="43">
        <f t="shared" si="346"/>
        <v>434.18</v>
      </c>
      <c r="I596" s="43">
        <f t="shared" si="346"/>
        <v>434.18</v>
      </c>
      <c r="J596" s="43">
        <f t="shared" si="346"/>
        <v>434.18</v>
      </c>
      <c r="K596" s="43">
        <f t="shared" si="346"/>
        <v>434.18</v>
      </c>
      <c r="L596" s="43">
        <f t="shared" si="346"/>
        <v>434.18</v>
      </c>
      <c r="M596" s="43">
        <f t="shared" si="346"/>
        <v>434.18</v>
      </c>
      <c r="N596" s="43">
        <f t="shared" si="346"/>
        <v>434.18</v>
      </c>
      <c r="O596" s="43">
        <f t="shared" si="346"/>
        <v>434.18</v>
      </c>
      <c r="P596" s="43">
        <f t="shared" si="346"/>
        <v>434.18</v>
      </c>
      <c r="Q596" s="43">
        <f t="shared" si="346"/>
        <v>434.18</v>
      </c>
      <c r="R596" s="43">
        <f t="shared" si="346"/>
        <v>434.18</v>
      </c>
      <c r="S596" s="43">
        <f t="shared" si="346"/>
        <v>434.18</v>
      </c>
      <c r="T596" s="43">
        <f t="shared" si="346"/>
        <v>434.18</v>
      </c>
      <c r="U596" s="43">
        <f t="shared" si="346"/>
        <v>434.18</v>
      </c>
      <c r="V596" s="43">
        <f t="shared" si="346"/>
        <v>434.18</v>
      </c>
      <c r="W596" s="43">
        <f t="shared" si="346"/>
        <v>434.18</v>
      </c>
      <c r="X596" s="43">
        <f t="shared" si="346"/>
        <v>434.18</v>
      </c>
      <c r="Y596" s="43">
        <f t="shared" si="346"/>
        <v>434.18</v>
      </c>
      <c r="Z596" s="43">
        <f t="shared" si="346"/>
        <v>434.18</v>
      </c>
      <c r="AA596" s="43">
        <f t="shared" si="346"/>
        <v>434.18</v>
      </c>
    </row>
    <row r="597" spans="1:27" ht="12.75" customHeight="1" outlineLevel="1" x14ac:dyDescent="0.2">
      <c r="A597" s="92" t="s">
        <v>1443</v>
      </c>
      <c r="B597" s="62" t="s">
        <v>81</v>
      </c>
      <c r="C597" s="42" t="s">
        <v>77</v>
      </c>
      <c r="D597" s="43">
        <v>4.6100000000000003</v>
      </c>
      <c r="E597" s="43">
        <v>4.6100000000000003</v>
      </c>
      <c r="F597" s="43">
        <v>4.6100000000000003</v>
      </c>
      <c r="G597" s="43">
        <v>4.6100000000000003</v>
      </c>
      <c r="H597" s="43">
        <v>4.6100000000000003</v>
      </c>
      <c r="I597" s="43">
        <v>4.6100000000000003</v>
      </c>
      <c r="J597" s="43">
        <v>4.6100000000000003</v>
      </c>
      <c r="K597" s="43">
        <v>4.6100000000000003</v>
      </c>
      <c r="L597" s="43">
        <v>4.6100000000000003</v>
      </c>
      <c r="M597" s="43">
        <v>4.6100000000000003</v>
      </c>
      <c r="N597" s="43">
        <v>4.6100000000000003</v>
      </c>
      <c r="O597" s="43">
        <v>4.6100000000000003</v>
      </c>
      <c r="P597" s="43">
        <v>4.6100000000000003</v>
      </c>
      <c r="Q597" s="43">
        <v>4.6100000000000003</v>
      </c>
      <c r="R597" s="43">
        <v>4.6100000000000003</v>
      </c>
      <c r="S597" s="43">
        <v>4.6100000000000003</v>
      </c>
      <c r="T597" s="43">
        <v>4.6100000000000003</v>
      </c>
      <c r="U597" s="43">
        <v>4.6100000000000003</v>
      </c>
      <c r="V597" s="43">
        <v>4.6100000000000003</v>
      </c>
      <c r="W597" s="43">
        <v>4.6100000000000003</v>
      </c>
      <c r="X597" s="43">
        <v>4.6100000000000003</v>
      </c>
      <c r="Y597" s="43">
        <v>4.6100000000000003</v>
      </c>
      <c r="Z597" s="43">
        <v>4.6100000000000003</v>
      </c>
      <c r="AA597" s="43">
        <v>4.6100000000000003</v>
      </c>
    </row>
    <row r="598" spans="1:27" ht="12.75" customHeight="1" outlineLevel="1" x14ac:dyDescent="0.2">
      <c r="A598" s="92" t="s">
        <v>1444</v>
      </c>
      <c r="B598" s="62" t="s">
        <v>79</v>
      </c>
      <c r="C598" s="42" t="s">
        <v>77</v>
      </c>
      <c r="D598" s="43">
        <f>$D$11</f>
        <v>330.69</v>
      </c>
      <c r="E598" s="43">
        <f t="shared" ref="E598:AA598" si="347">$D$11</f>
        <v>330.69</v>
      </c>
      <c r="F598" s="43">
        <f t="shared" si="347"/>
        <v>330.69</v>
      </c>
      <c r="G598" s="43">
        <f t="shared" si="347"/>
        <v>330.69</v>
      </c>
      <c r="H598" s="43">
        <f t="shared" si="347"/>
        <v>330.69</v>
      </c>
      <c r="I598" s="43">
        <f t="shared" si="347"/>
        <v>330.69</v>
      </c>
      <c r="J598" s="43">
        <f t="shared" si="347"/>
        <v>330.69</v>
      </c>
      <c r="K598" s="43">
        <f t="shared" si="347"/>
        <v>330.69</v>
      </c>
      <c r="L598" s="43">
        <f t="shared" si="347"/>
        <v>330.69</v>
      </c>
      <c r="M598" s="43">
        <f t="shared" si="347"/>
        <v>330.69</v>
      </c>
      <c r="N598" s="43">
        <f t="shared" si="347"/>
        <v>330.69</v>
      </c>
      <c r="O598" s="43">
        <f t="shared" si="347"/>
        <v>330.69</v>
      </c>
      <c r="P598" s="43">
        <f t="shared" si="347"/>
        <v>330.69</v>
      </c>
      <c r="Q598" s="43">
        <f t="shared" si="347"/>
        <v>330.69</v>
      </c>
      <c r="R598" s="43">
        <f t="shared" si="347"/>
        <v>330.69</v>
      </c>
      <c r="S598" s="43">
        <f t="shared" si="347"/>
        <v>330.69</v>
      </c>
      <c r="T598" s="43">
        <f t="shared" si="347"/>
        <v>330.69</v>
      </c>
      <c r="U598" s="43">
        <f t="shared" si="347"/>
        <v>330.69</v>
      </c>
      <c r="V598" s="43">
        <f t="shared" si="347"/>
        <v>330.69</v>
      </c>
      <c r="W598" s="43">
        <f t="shared" si="347"/>
        <v>330.69</v>
      </c>
      <c r="X598" s="43">
        <f t="shared" si="347"/>
        <v>330.69</v>
      </c>
      <c r="Y598" s="43">
        <f t="shared" si="347"/>
        <v>330.69</v>
      </c>
      <c r="Z598" s="43">
        <f t="shared" si="347"/>
        <v>330.69</v>
      </c>
      <c r="AA598" s="43">
        <f t="shared" si="347"/>
        <v>330.69</v>
      </c>
    </row>
    <row r="599" spans="1:27" x14ac:dyDescent="0.2">
      <c r="A599" s="91" t="s">
        <v>1445</v>
      </c>
      <c r="B599" s="27" t="str">
        <f>"24"&amp;"."&amp;$B$663&amp;"."&amp;$B$664</f>
        <v>24.03.2023</v>
      </c>
      <c r="C599" s="83" t="s">
        <v>74</v>
      </c>
      <c r="D599" s="84">
        <f>ROUND(((D600+D601+D603+D602)/1000),5)</f>
        <v>2.1235400000000002</v>
      </c>
      <c r="E599" s="84">
        <f>ROUND(((E600+E601+E603+E602)/1000),5)</f>
        <v>2.0058500000000001</v>
      </c>
      <c r="F599" s="84">
        <f>ROUND(((F600+F601+F603+F602)/1000),5)</f>
        <v>1.9191199999999999</v>
      </c>
      <c r="G599" s="84">
        <f t="shared" ref="G599:AA599" si="348">ROUND(((G600+G601+G603+G602)/1000),5)</f>
        <v>1.9692400000000001</v>
      </c>
      <c r="H599" s="84">
        <f t="shared" si="348"/>
        <v>2.0374500000000002</v>
      </c>
      <c r="I599" s="84">
        <f t="shared" si="348"/>
        <v>2.1912699999999998</v>
      </c>
      <c r="J599" s="84">
        <f t="shared" si="348"/>
        <v>2.2843</v>
      </c>
      <c r="K599" s="84">
        <f t="shared" si="348"/>
        <v>2.5868500000000001</v>
      </c>
      <c r="L599" s="84">
        <f t="shared" si="348"/>
        <v>2.6891600000000002</v>
      </c>
      <c r="M599" s="84">
        <f t="shared" si="348"/>
        <v>2.7156600000000002</v>
      </c>
      <c r="N599" s="84">
        <f t="shared" si="348"/>
        <v>2.73956</v>
      </c>
      <c r="O599" s="84">
        <f t="shared" si="348"/>
        <v>2.7635800000000001</v>
      </c>
      <c r="P599" s="84">
        <f t="shared" si="348"/>
        <v>2.7459799999999999</v>
      </c>
      <c r="Q599" s="84">
        <f t="shared" si="348"/>
        <v>2.7486700000000002</v>
      </c>
      <c r="R599" s="84">
        <f t="shared" si="348"/>
        <v>2.73943</v>
      </c>
      <c r="S599" s="84">
        <f t="shared" si="348"/>
        <v>2.72052</v>
      </c>
      <c r="T599" s="84">
        <f t="shared" si="348"/>
        <v>2.7042700000000002</v>
      </c>
      <c r="U599" s="84">
        <f t="shared" si="348"/>
        <v>2.67563</v>
      </c>
      <c r="V599" s="84">
        <f t="shared" si="348"/>
        <v>2.68479</v>
      </c>
      <c r="W599" s="84">
        <f t="shared" si="348"/>
        <v>2.6983100000000002</v>
      </c>
      <c r="X599" s="84">
        <f t="shared" si="348"/>
        <v>2.7500100000000001</v>
      </c>
      <c r="Y599" s="84">
        <f t="shared" si="348"/>
        <v>2.72045</v>
      </c>
      <c r="Z599" s="84">
        <f t="shared" si="348"/>
        <v>2.5744199999999999</v>
      </c>
      <c r="AA599" s="84">
        <f t="shared" si="348"/>
        <v>2.3746100000000001</v>
      </c>
    </row>
    <row r="600" spans="1:27" ht="12.75" customHeight="1" outlineLevel="1" x14ac:dyDescent="0.2">
      <c r="A600" s="92" t="s">
        <v>1446</v>
      </c>
      <c r="B600" s="62" t="s">
        <v>231</v>
      </c>
      <c r="C600" s="42" t="s">
        <v>77</v>
      </c>
      <c r="D600" s="43">
        <v>1354.06</v>
      </c>
      <c r="E600" s="43">
        <v>1236.3699999999999</v>
      </c>
      <c r="F600" s="43">
        <v>1149.6400000000001</v>
      </c>
      <c r="G600" s="43">
        <v>1199.76</v>
      </c>
      <c r="H600" s="43">
        <v>1267.97</v>
      </c>
      <c r="I600" s="43">
        <v>1421.79</v>
      </c>
      <c r="J600" s="43">
        <v>1514.82</v>
      </c>
      <c r="K600" s="43">
        <v>1817.37</v>
      </c>
      <c r="L600" s="43">
        <v>1919.68</v>
      </c>
      <c r="M600" s="43">
        <v>1946.18</v>
      </c>
      <c r="N600" s="43">
        <v>1970.08</v>
      </c>
      <c r="O600" s="43">
        <v>1994.1</v>
      </c>
      <c r="P600" s="43">
        <v>1976.5</v>
      </c>
      <c r="Q600" s="43">
        <v>1979.19</v>
      </c>
      <c r="R600" s="43">
        <v>1969.95</v>
      </c>
      <c r="S600" s="43">
        <v>1951.04</v>
      </c>
      <c r="T600" s="43">
        <v>1934.79</v>
      </c>
      <c r="U600" s="43">
        <v>1906.15</v>
      </c>
      <c r="V600" s="43">
        <v>1915.31</v>
      </c>
      <c r="W600" s="43">
        <v>1928.83</v>
      </c>
      <c r="X600" s="43">
        <v>1980.53</v>
      </c>
      <c r="Y600" s="43">
        <v>1950.97</v>
      </c>
      <c r="Z600" s="43">
        <v>1804.94</v>
      </c>
      <c r="AA600" s="43">
        <v>1605.13</v>
      </c>
    </row>
    <row r="601" spans="1:27" ht="12.75" customHeight="1" outlineLevel="1" x14ac:dyDescent="0.2">
      <c r="A601" s="92" t="s">
        <v>1447</v>
      </c>
      <c r="B601" s="62" t="s">
        <v>88</v>
      </c>
      <c r="C601" s="42" t="s">
        <v>77</v>
      </c>
      <c r="D601" s="43">
        <f>$D$486</f>
        <v>434.18</v>
      </c>
      <c r="E601" s="43">
        <f t="shared" ref="E601:AA601" si="349">$D$486</f>
        <v>434.18</v>
      </c>
      <c r="F601" s="43">
        <f t="shared" si="349"/>
        <v>434.18</v>
      </c>
      <c r="G601" s="43">
        <f t="shared" si="349"/>
        <v>434.18</v>
      </c>
      <c r="H601" s="43">
        <f t="shared" si="349"/>
        <v>434.18</v>
      </c>
      <c r="I601" s="43">
        <f t="shared" si="349"/>
        <v>434.18</v>
      </c>
      <c r="J601" s="43">
        <f t="shared" si="349"/>
        <v>434.18</v>
      </c>
      <c r="K601" s="43">
        <f t="shared" si="349"/>
        <v>434.18</v>
      </c>
      <c r="L601" s="43">
        <f t="shared" si="349"/>
        <v>434.18</v>
      </c>
      <c r="M601" s="43">
        <f t="shared" si="349"/>
        <v>434.18</v>
      </c>
      <c r="N601" s="43">
        <f t="shared" si="349"/>
        <v>434.18</v>
      </c>
      <c r="O601" s="43">
        <f t="shared" si="349"/>
        <v>434.18</v>
      </c>
      <c r="P601" s="43">
        <f t="shared" si="349"/>
        <v>434.18</v>
      </c>
      <c r="Q601" s="43">
        <f t="shared" si="349"/>
        <v>434.18</v>
      </c>
      <c r="R601" s="43">
        <f t="shared" si="349"/>
        <v>434.18</v>
      </c>
      <c r="S601" s="43">
        <f t="shared" si="349"/>
        <v>434.18</v>
      </c>
      <c r="T601" s="43">
        <f t="shared" si="349"/>
        <v>434.18</v>
      </c>
      <c r="U601" s="43">
        <f t="shared" si="349"/>
        <v>434.18</v>
      </c>
      <c r="V601" s="43">
        <f t="shared" si="349"/>
        <v>434.18</v>
      </c>
      <c r="W601" s="43">
        <f t="shared" si="349"/>
        <v>434.18</v>
      </c>
      <c r="X601" s="43">
        <f t="shared" si="349"/>
        <v>434.18</v>
      </c>
      <c r="Y601" s="43">
        <f t="shared" si="349"/>
        <v>434.18</v>
      </c>
      <c r="Z601" s="43">
        <f t="shared" si="349"/>
        <v>434.18</v>
      </c>
      <c r="AA601" s="43">
        <f t="shared" si="349"/>
        <v>434.18</v>
      </c>
    </row>
    <row r="602" spans="1:27" ht="12.75" customHeight="1" outlineLevel="1" x14ac:dyDescent="0.2">
      <c r="A602" s="92" t="s">
        <v>1448</v>
      </c>
      <c r="B602" s="62" t="s">
        <v>81</v>
      </c>
      <c r="C602" s="42" t="s">
        <v>77</v>
      </c>
      <c r="D602" s="43">
        <v>4.6100000000000003</v>
      </c>
      <c r="E602" s="43">
        <v>4.6100000000000003</v>
      </c>
      <c r="F602" s="43">
        <v>4.6100000000000003</v>
      </c>
      <c r="G602" s="43">
        <v>4.6100000000000003</v>
      </c>
      <c r="H602" s="43">
        <v>4.6100000000000003</v>
      </c>
      <c r="I602" s="43">
        <v>4.6100000000000003</v>
      </c>
      <c r="J602" s="43">
        <v>4.6100000000000003</v>
      </c>
      <c r="K602" s="43">
        <v>4.6100000000000003</v>
      </c>
      <c r="L602" s="43">
        <v>4.6100000000000003</v>
      </c>
      <c r="M602" s="43">
        <v>4.6100000000000003</v>
      </c>
      <c r="N602" s="43">
        <v>4.6100000000000003</v>
      </c>
      <c r="O602" s="43">
        <v>4.6100000000000003</v>
      </c>
      <c r="P602" s="43">
        <v>4.6100000000000003</v>
      </c>
      <c r="Q602" s="43">
        <v>4.6100000000000003</v>
      </c>
      <c r="R602" s="43">
        <v>4.6100000000000003</v>
      </c>
      <c r="S602" s="43">
        <v>4.6100000000000003</v>
      </c>
      <c r="T602" s="43">
        <v>4.6100000000000003</v>
      </c>
      <c r="U602" s="43">
        <v>4.6100000000000003</v>
      </c>
      <c r="V602" s="43">
        <v>4.6100000000000003</v>
      </c>
      <c r="W602" s="43">
        <v>4.6100000000000003</v>
      </c>
      <c r="X602" s="43">
        <v>4.6100000000000003</v>
      </c>
      <c r="Y602" s="43">
        <v>4.6100000000000003</v>
      </c>
      <c r="Z602" s="43">
        <v>4.6100000000000003</v>
      </c>
      <c r="AA602" s="43">
        <v>4.6100000000000003</v>
      </c>
    </row>
    <row r="603" spans="1:27" ht="12.75" customHeight="1" outlineLevel="1" x14ac:dyDescent="0.2">
      <c r="A603" s="92" t="s">
        <v>1449</v>
      </c>
      <c r="B603" s="62" t="s">
        <v>79</v>
      </c>
      <c r="C603" s="42" t="s">
        <v>77</v>
      </c>
      <c r="D603" s="43">
        <f>$D$11</f>
        <v>330.69</v>
      </c>
      <c r="E603" s="43">
        <f t="shared" ref="E603:AA603" si="350">$D$11</f>
        <v>330.69</v>
      </c>
      <c r="F603" s="43">
        <f t="shared" si="350"/>
        <v>330.69</v>
      </c>
      <c r="G603" s="43">
        <f t="shared" si="350"/>
        <v>330.69</v>
      </c>
      <c r="H603" s="43">
        <f t="shared" si="350"/>
        <v>330.69</v>
      </c>
      <c r="I603" s="43">
        <f t="shared" si="350"/>
        <v>330.69</v>
      </c>
      <c r="J603" s="43">
        <f t="shared" si="350"/>
        <v>330.69</v>
      </c>
      <c r="K603" s="43">
        <f t="shared" si="350"/>
        <v>330.69</v>
      </c>
      <c r="L603" s="43">
        <f t="shared" si="350"/>
        <v>330.69</v>
      </c>
      <c r="M603" s="43">
        <f t="shared" si="350"/>
        <v>330.69</v>
      </c>
      <c r="N603" s="43">
        <f t="shared" si="350"/>
        <v>330.69</v>
      </c>
      <c r="O603" s="43">
        <f t="shared" si="350"/>
        <v>330.69</v>
      </c>
      <c r="P603" s="43">
        <f t="shared" si="350"/>
        <v>330.69</v>
      </c>
      <c r="Q603" s="43">
        <f t="shared" si="350"/>
        <v>330.69</v>
      </c>
      <c r="R603" s="43">
        <f t="shared" si="350"/>
        <v>330.69</v>
      </c>
      <c r="S603" s="43">
        <f t="shared" si="350"/>
        <v>330.69</v>
      </c>
      <c r="T603" s="43">
        <f t="shared" si="350"/>
        <v>330.69</v>
      </c>
      <c r="U603" s="43">
        <f t="shared" si="350"/>
        <v>330.69</v>
      </c>
      <c r="V603" s="43">
        <f t="shared" si="350"/>
        <v>330.69</v>
      </c>
      <c r="W603" s="43">
        <f t="shared" si="350"/>
        <v>330.69</v>
      </c>
      <c r="X603" s="43">
        <f t="shared" si="350"/>
        <v>330.69</v>
      </c>
      <c r="Y603" s="43">
        <f t="shared" si="350"/>
        <v>330.69</v>
      </c>
      <c r="Z603" s="43">
        <f t="shared" si="350"/>
        <v>330.69</v>
      </c>
      <c r="AA603" s="43">
        <f t="shared" si="350"/>
        <v>330.69</v>
      </c>
    </row>
    <row r="604" spans="1:27" x14ac:dyDescent="0.2">
      <c r="A604" s="91" t="s">
        <v>1450</v>
      </c>
      <c r="B604" s="27" t="str">
        <f>"25"&amp;"."&amp;$B$663&amp;"."&amp;$B$664</f>
        <v>25.03.2023</v>
      </c>
      <c r="C604" s="83" t="s">
        <v>74</v>
      </c>
      <c r="D604" s="84">
        <f>ROUND(((D605+D606+D608+D607)/1000),5)</f>
        <v>2.3360300000000001</v>
      </c>
      <c r="E604" s="84">
        <f>ROUND(((E605+E606+E608+E607)/1000),5)</f>
        <v>2.25359</v>
      </c>
      <c r="F604" s="84">
        <f>ROUND(((F605+F606+F608+F607)/1000),5)</f>
        <v>2.0828500000000001</v>
      </c>
      <c r="G604" s="84">
        <f t="shared" ref="G604:AA604" si="351">ROUND(((G605+G606+G608+G607)/1000),5)</f>
        <v>2.0928499999999999</v>
      </c>
      <c r="H604" s="84">
        <f t="shared" si="351"/>
        <v>2.2102200000000001</v>
      </c>
      <c r="I604" s="84">
        <f t="shared" si="351"/>
        <v>2.2492800000000002</v>
      </c>
      <c r="J604" s="84">
        <f t="shared" si="351"/>
        <v>2.1627000000000001</v>
      </c>
      <c r="K604" s="84">
        <f t="shared" si="351"/>
        <v>2.32769</v>
      </c>
      <c r="L604" s="84">
        <f t="shared" si="351"/>
        <v>2.5762100000000001</v>
      </c>
      <c r="M604" s="84">
        <f t="shared" si="351"/>
        <v>2.6158399999999999</v>
      </c>
      <c r="N604" s="84">
        <f t="shared" si="351"/>
        <v>2.64778</v>
      </c>
      <c r="O604" s="84">
        <f t="shared" si="351"/>
        <v>2.6795399999999998</v>
      </c>
      <c r="P604" s="84">
        <f t="shared" si="351"/>
        <v>2.6737899999999999</v>
      </c>
      <c r="Q604" s="84">
        <f t="shared" si="351"/>
        <v>2.6714500000000001</v>
      </c>
      <c r="R604" s="84">
        <f t="shared" si="351"/>
        <v>2.65706</v>
      </c>
      <c r="S604" s="84">
        <f t="shared" si="351"/>
        <v>2.6473</v>
      </c>
      <c r="T604" s="84">
        <f t="shared" si="351"/>
        <v>2.6486200000000002</v>
      </c>
      <c r="U604" s="84">
        <f t="shared" si="351"/>
        <v>2.60494</v>
      </c>
      <c r="V604" s="84">
        <f t="shared" si="351"/>
        <v>2.64113</v>
      </c>
      <c r="W604" s="84">
        <f t="shared" si="351"/>
        <v>2.6740200000000001</v>
      </c>
      <c r="X604" s="84">
        <f t="shared" si="351"/>
        <v>2.66378</v>
      </c>
      <c r="Y604" s="84">
        <f t="shared" si="351"/>
        <v>2.65158</v>
      </c>
      <c r="Z604" s="84">
        <f t="shared" si="351"/>
        <v>2.4801199999999999</v>
      </c>
      <c r="AA604" s="84">
        <f t="shared" si="351"/>
        <v>2.3635100000000002</v>
      </c>
    </row>
    <row r="605" spans="1:27" ht="12.75" customHeight="1" outlineLevel="1" x14ac:dyDescent="0.2">
      <c r="A605" s="92" t="s">
        <v>1451</v>
      </c>
      <c r="B605" s="62" t="s">
        <v>231</v>
      </c>
      <c r="C605" s="42" t="s">
        <v>77</v>
      </c>
      <c r="D605" s="43">
        <v>1566.55</v>
      </c>
      <c r="E605" s="43">
        <v>1484.11</v>
      </c>
      <c r="F605" s="43">
        <v>1313.37</v>
      </c>
      <c r="G605" s="43">
        <v>1323.37</v>
      </c>
      <c r="H605" s="43">
        <v>1440.74</v>
      </c>
      <c r="I605" s="43">
        <v>1479.8</v>
      </c>
      <c r="J605" s="43">
        <v>1393.22</v>
      </c>
      <c r="K605" s="43">
        <v>1558.21</v>
      </c>
      <c r="L605" s="43">
        <v>1806.73</v>
      </c>
      <c r="M605" s="43">
        <v>1846.36</v>
      </c>
      <c r="N605" s="43">
        <v>1878.3</v>
      </c>
      <c r="O605" s="43">
        <v>1910.06</v>
      </c>
      <c r="P605" s="43">
        <v>1904.31</v>
      </c>
      <c r="Q605" s="43">
        <v>1901.97</v>
      </c>
      <c r="R605" s="43">
        <v>1887.58</v>
      </c>
      <c r="S605" s="43">
        <v>1877.82</v>
      </c>
      <c r="T605" s="43">
        <v>1879.14</v>
      </c>
      <c r="U605" s="43">
        <v>1835.46</v>
      </c>
      <c r="V605" s="43">
        <v>1871.65</v>
      </c>
      <c r="W605" s="43">
        <v>1904.54</v>
      </c>
      <c r="X605" s="43">
        <v>1894.3</v>
      </c>
      <c r="Y605" s="43">
        <v>1882.1</v>
      </c>
      <c r="Z605" s="43">
        <v>1710.64</v>
      </c>
      <c r="AA605" s="43">
        <v>1594.03</v>
      </c>
    </row>
    <row r="606" spans="1:27" ht="12.75" customHeight="1" outlineLevel="1" x14ac:dyDescent="0.2">
      <c r="A606" s="92" t="s">
        <v>1452</v>
      </c>
      <c r="B606" s="62" t="s">
        <v>88</v>
      </c>
      <c r="C606" s="42" t="s">
        <v>77</v>
      </c>
      <c r="D606" s="43">
        <f>$D$486</f>
        <v>434.18</v>
      </c>
      <c r="E606" s="43">
        <f t="shared" ref="E606:AA606" si="352">$D$486</f>
        <v>434.18</v>
      </c>
      <c r="F606" s="43">
        <f t="shared" si="352"/>
        <v>434.18</v>
      </c>
      <c r="G606" s="43">
        <f t="shared" si="352"/>
        <v>434.18</v>
      </c>
      <c r="H606" s="43">
        <f t="shared" si="352"/>
        <v>434.18</v>
      </c>
      <c r="I606" s="43">
        <f t="shared" si="352"/>
        <v>434.18</v>
      </c>
      <c r="J606" s="43">
        <f t="shared" si="352"/>
        <v>434.18</v>
      </c>
      <c r="K606" s="43">
        <f t="shared" si="352"/>
        <v>434.18</v>
      </c>
      <c r="L606" s="43">
        <f t="shared" si="352"/>
        <v>434.18</v>
      </c>
      <c r="M606" s="43">
        <f t="shared" si="352"/>
        <v>434.18</v>
      </c>
      <c r="N606" s="43">
        <f t="shared" si="352"/>
        <v>434.18</v>
      </c>
      <c r="O606" s="43">
        <f t="shared" si="352"/>
        <v>434.18</v>
      </c>
      <c r="P606" s="43">
        <f t="shared" si="352"/>
        <v>434.18</v>
      </c>
      <c r="Q606" s="43">
        <f t="shared" si="352"/>
        <v>434.18</v>
      </c>
      <c r="R606" s="43">
        <f t="shared" si="352"/>
        <v>434.18</v>
      </c>
      <c r="S606" s="43">
        <f t="shared" si="352"/>
        <v>434.18</v>
      </c>
      <c r="T606" s="43">
        <f t="shared" si="352"/>
        <v>434.18</v>
      </c>
      <c r="U606" s="43">
        <f t="shared" si="352"/>
        <v>434.18</v>
      </c>
      <c r="V606" s="43">
        <f t="shared" si="352"/>
        <v>434.18</v>
      </c>
      <c r="W606" s="43">
        <f t="shared" si="352"/>
        <v>434.18</v>
      </c>
      <c r="X606" s="43">
        <f t="shared" si="352"/>
        <v>434.18</v>
      </c>
      <c r="Y606" s="43">
        <f t="shared" si="352"/>
        <v>434.18</v>
      </c>
      <c r="Z606" s="43">
        <f t="shared" si="352"/>
        <v>434.18</v>
      </c>
      <c r="AA606" s="43">
        <f t="shared" si="352"/>
        <v>434.18</v>
      </c>
    </row>
    <row r="607" spans="1:27" ht="12.75" customHeight="1" outlineLevel="1" x14ac:dyDescent="0.2">
      <c r="A607" s="92" t="s">
        <v>1453</v>
      </c>
      <c r="B607" s="62" t="s">
        <v>81</v>
      </c>
      <c r="C607" s="42" t="s">
        <v>77</v>
      </c>
      <c r="D607" s="43">
        <v>4.6100000000000003</v>
      </c>
      <c r="E607" s="43">
        <v>4.6100000000000003</v>
      </c>
      <c r="F607" s="43">
        <v>4.6100000000000003</v>
      </c>
      <c r="G607" s="43">
        <v>4.6100000000000003</v>
      </c>
      <c r="H607" s="43">
        <v>4.6100000000000003</v>
      </c>
      <c r="I607" s="43">
        <v>4.6100000000000003</v>
      </c>
      <c r="J607" s="43">
        <v>4.6100000000000003</v>
      </c>
      <c r="K607" s="43">
        <v>4.6100000000000003</v>
      </c>
      <c r="L607" s="43">
        <v>4.6100000000000003</v>
      </c>
      <c r="M607" s="43">
        <v>4.6100000000000003</v>
      </c>
      <c r="N607" s="43">
        <v>4.6100000000000003</v>
      </c>
      <c r="O607" s="43">
        <v>4.6100000000000003</v>
      </c>
      <c r="P607" s="43">
        <v>4.6100000000000003</v>
      </c>
      <c r="Q607" s="43">
        <v>4.6100000000000003</v>
      </c>
      <c r="R607" s="43">
        <v>4.6100000000000003</v>
      </c>
      <c r="S607" s="43">
        <v>4.6100000000000003</v>
      </c>
      <c r="T607" s="43">
        <v>4.6100000000000003</v>
      </c>
      <c r="U607" s="43">
        <v>4.6100000000000003</v>
      </c>
      <c r="V607" s="43">
        <v>4.6100000000000003</v>
      </c>
      <c r="W607" s="43">
        <v>4.6100000000000003</v>
      </c>
      <c r="X607" s="43">
        <v>4.6100000000000003</v>
      </c>
      <c r="Y607" s="43">
        <v>4.6100000000000003</v>
      </c>
      <c r="Z607" s="43">
        <v>4.6100000000000003</v>
      </c>
      <c r="AA607" s="43">
        <v>4.6100000000000003</v>
      </c>
    </row>
    <row r="608" spans="1:27" ht="12.75" customHeight="1" outlineLevel="1" x14ac:dyDescent="0.2">
      <c r="A608" s="92" t="s">
        <v>1454</v>
      </c>
      <c r="B608" s="62" t="s">
        <v>79</v>
      </c>
      <c r="C608" s="42" t="s">
        <v>77</v>
      </c>
      <c r="D608" s="43">
        <f>$D$11</f>
        <v>330.69</v>
      </c>
      <c r="E608" s="43">
        <f t="shared" ref="E608:AA608" si="353">$D$11</f>
        <v>330.69</v>
      </c>
      <c r="F608" s="43">
        <f t="shared" si="353"/>
        <v>330.69</v>
      </c>
      <c r="G608" s="43">
        <f t="shared" si="353"/>
        <v>330.69</v>
      </c>
      <c r="H608" s="43">
        <f t="shared" si="353"/>
        <v>330.69</v>
      </c>
      <c r="I608" s="43">
        <f t="shared" si="353"/>
        <v>330.69</v>
      </c>
      <c r="J608" s="43">
        <f t="shared" si="353"/>
        <v>330.69</v>
      </c>
      <c r="K608" s="43">
        <f t="shared" si="353"/>
        <v>330.69</v>
      </c>
      <c r="L608" s="43">
        <f t="shared" si="353"/>
        <v>330.69</v>
      </c>
      <c r="M608" s="43">
        <f t="shared" si="353"/>
        <v>330.69</v>
      </c>
      <c r="N608" s="43">
        <f t="shared" si="353"/>
        <v>330.69</v>
      </c>
      <c r="O608" s="43">
        <f t="shared" si="353"/>
        <v>330.69</v>
      </c>
      <c r="P608" s="43">
        <f t="shared" si="353"/>
        <v>330.69</v>
      </c>
      <c r="Q608" s="43">
        <f t="shared" si="353"/>
        <v>330.69</v>
      </c>
      <c r="R608" s="43">
        <f t="shared" si="353"/>
        <v>330.69</v>
      </c>
      <c r="S608" s="43">
        <f t="shared" si="353"/>
        <v>330.69</v>
      </c>
      <c r="T608" s="43">
        <f t="shared" si="353"/>
        <v>330.69</v>
      </c>
      <c r="U608" s="43">
        <f t="shared" si="353"/>
        <v>330.69</v>
      </c>
      <c r="V608" s="43">
        <f t="shared" si="353"/>
        <v>330.69</v>
      </c>
      <c r="W608" s="43">
        <f t="shared" si="353"/>
        <v>330.69</v>
      </c>
      <c r="X608" s="43">
        <f t="shared" si="353"/>
        <v>330.69</v>
      </c>
      <c r="Y608" s="43">
        <f t="shared" si="353"/>
        <v>330.69</v>
      </c>
      <c r="Z608" s="43">
        <f t="shared" si="353"/>
        <v>330.69</v>
      </c>
      <c r="AA608" s="43">
        <f t="shared" si="353"/>
        <v>330.69</v>
      </c>
    </row>
    <row r="609" spans="1:27" x14ac:dyDescent="0.2">
      <c r="A609" s="91" t="s">
        <v>1455</v>
      </c>
      <c r="B609" s="27" t="str">
        <f>"26"&amp;"."&amp;$B$663&amp;"."&amp;$B$664</f>
        <v>26.03.2023</v>
      </c>
      <c r="C609" s="83" t="s">
        <v>74</v>
      </c>
      <c r="D609" s="84">
        <f>ROUND(((D610+D611+D613+D612)/1000),5)</f>
        <v>2.3360099999999999</v>
      </c>
      <c r="E609" s="84">
        <f>ROUND(((E610+E611+E613+E612)/1000),5)</f>
        <v>2.1605599999999998</v>
      </c>
      <c r="F609" s="84">
        <f>ROUND(((F610+F611+F613+F612)/1000),5)</f>
        <v>2.02576</v>
      </c>
      <c r="G609" s="84">
        <f t="shared" ref="G609:AA609" si="354">ROUND(((G610+G611+G613+G612)/1000),5)</f>
        <v>2.0139200000000002</v>
      </c>
      <c r="H609" s="84">
        <f t="shared" si="354"/>
        <v>2.1138400000000002</v>
      </c>
      <c r="I609" s="84">
        <f t="shared" si="354"/>
        <v>2.13985</v>
      </c>
      <c r="J609" s="84">
        <f t="shared" si="354"/>
        <v>2.1207600000000002</v>
      </c>
      <c r="K609" s="84">
        <f t="shared" si="354"/>
        <v>2.1550099999999999</v>
      </c>
      <c r="L609" s="84">
        <f t="shared" si="354"/>
        <v>2.4049</v>
      </c>
      <c r="M609" s="84">
        <f t="shared" si="354"/>
        <v>2.50406</v>
      </c>
      <c r="N609" s="84">
        <f t="shared" si="354"/>
        <v>2.5488</v>
      </c>
      <c r="O609" s="84">
        <f t="shared" si="354"/>
        <v>2.5570200000000001</v>
      </c>
      <c r="P609" s="84">
        <f t="shared" si="354"/>
        <v>2.5525099999999998</v>
      </c>
      <c r="Q609" s="84">
        <f t="shared" si="354"/>
        <v>2.5523799999999999</v>
      </c>
      <c r="R609" s="84">
        <f t="shared" si="354"/>
        <v>2.54731</v>
      </c>
      <c r="S609" s="84">
        <f t="shared" si="354"/>
        <v>2.5240300000000002</v>
      </c>
      <c r="T609" s="84">
        <f t="shared" si="354"/>
        <v>2.49655</v>
      </c>
      <c r="U609" s="84">
        <f t="shared" si="354"/>
        <v>2.5138699999999998</v>
      </c>
      <c r="V609" s="84">
        <f t="shared" si="354"/>
        <v>2.5530499999999998</v>
      </c>
      <c r="W609" s="84">
        <f t="shared" si="354"/>
        <v>2.61815</v>
      </c>
      <c r="X609" s="84">
        <f t="shared" si="354"/>
        <v>2.6066199999999999</v>
      </c>
      <c r="Y609" s="84">
        <f t="shared" si="354"/>
        <v>2.5928399999999998</v>
      </c>
      <c r="Z609" s="84">
        <f t="shared" si="354"/>
        <v>2.4327299999999998</v>
      </c>
      <c r="AA609" s="84">
        <f t="shared" si="354"/>
        <v>2.3803999999999998</v>
      </c>
    </row>
    <row r="610" spans="1:27" ht="12.75" customHeight="1" outlineLevel="1" x14ac:dyDescent="0.2">
      <c r="A610" s="92" t="s">
        <v>1456</v>
      </c>
      <c r="B610" s="62" t="s">
        <v>231</v>
      </c>
      <c r="C610" s="42" t="s">
        <v>77</v>
      </c>
      <c r="D610" s="43">
        <v>1566.53</v>
      </c>
      <c r="E610" s="43">
        <v>1391.08</v>
      </c>
      <c r="F610" s="43">
        <v>1256.28</v>
      </c>
      <c r="G610" s="43">
        <v>1244.44</v>
      </c>
      <c r="H610" s="43">
        <v>1344.36</v>
      </c>
      <c r="I610" s="43">
        <v>1370.37</v>
      </c>
      <c r="J610" s="43">
        <v>1351.28</v>
      </c>
      <c r="K610" s="43">
        <v>1385.53</v>
      </c>
      <c r="L610" s="43">
        <v>1635.42</v>
      </c>
      <c r="M610" s="43">
        <v>1734.58</v>
      </c>
      <c r="N610" s="43">
        <v>1779.32</v>
      </c>
      <c r="O610" s="43">
        <v>1787.54</v>
      </c>
      <c r="P610" s="43">
        <v>1783.03</v>
      </c>
      <c r="Q610" s="43">
        <v>1782.9</v>
      </c>
      <c r="R610" s="43">
        <v>1777.83</v>
      </c>
      <c r="S610" s="43">
        <v>1754.55</v>
      </c>
      <c r="T610" s="43">
        <v>1727.07</v>
      </c>
      <c r="U610" s="43">
        <v>1744.39</v>
      </c>
      <c r="V610" s="43">
        <v>1783.57</v>
      </c>
      <c r="W610" s="43">
        <v>1848.67</v>
      </c>
      <c r="X610" s="43">
        <v>1837.14</v>
      </c>
      <c r="Y610" s="43">
        <v>1823.36</v>
      </c>
      <c r="Z610" s="43">
        <v>1663.25</v>
      </c>
      <c r="AA610" s="43">
        <v>1610.92</v>
      </c>
    </row>
    <row r="611" spans="1:27" ht="12.75" customHeight="1" outlineLevel="1" x14ac:dyDescent="0.2">
      <c r="A611" s="92" t="s">
        <v>1457</v>
      </c>
      <c r="B611" s="62" t="s">
        <v>88</v>
      </c>
      <c r="C611" s="42" t="s">
        <v>77</v>
      </c>
      <c r="D611" s="43">
        <f>$D$486</f>
        <v>434.18</v>
      </c>
      <c r="E611" s="43">
        <f t="shared" ref="E611:AA611" si="355">$D$486</f>
        <v>434.18</v>
      </c>
      <c r="F611" s="43">
        <f t="shared" si="355"/>
        <v>434.18</v>
      </c>
      <c r="G611" s="43">
        <f t="shared" si="355"/>
        <v>434.18</v>
      </c>
      <c r="H611" s="43">
        <f t="shared" si="355"/>
        <v>434.18</v>
      </c>
      <c r="I611" s="43">
        <f t="shared" si="355"/>
        <v>434.18</v>
      </c>
      <c r="J611" s="43">
        <f t="shared" si="355"/>
        <v>434.18</v>
      </c>
      <c r="K611" s="43">
        <f t="shared" si="355"/>
        <v>434.18</v>
      </c>
      <c r="L611" s="43">
        <f t="shared" si="355"/>
        <v>434.18</v>
      </c>
      <c r="M611" s="43">
        <f t="shared" si="355"/>
        <v>434.18</v>
      </c>
      <c r="N611" s="43">
        <f t="shared" si="355"/>
        <v>434.18</v>
      </c>
      <c r="O611" s="43">
        <f t="shared" si="355"/>
        <v>434.18</v>
      </c>
      <c r="P611" s="43">
        <f t="shared" si="355"/>
        <v>434.18</v>
      </c>
      <c r="Q611" s="43">
        <f t="shared" si="355"/>
        <v>434.18</v>
      </c>
      <c r="R611" s="43">
        <f t="shared" si="355"/>
        <v>434.18</v>
      </c>
      <c r="S611" s="43">
        <f t="shared" si="355"/>
        <v>434.18</v>
      </c>
      <c r="T611" s="43">
        <f t="shared" si="355"/>
        <v>434.18</v>
      </c>
      <c r="U611" s="43">
        <f t="shared" si="355"/>
        <v>434.18</v>
      </c>
      <c r="V611" s="43">
        <f t="shared" si="355"/>
        <v>434.18</v>
      </c>
      <c r="W611" s="43">
        <f t="shared" si="355"/>
        <v>434.18</v>
      </c>
      <c r="X611" s="43">
        <f t="shared" si="355"/>
        <v>434.18</v>
      </c>
      <c r="Y611" s="43">
        <f t="shared" si="355"/>
        <v>434.18</v>
      </c>
      <c r="Z611" s="43">
        <f t="shared" si="355"/>
        <v>434.18</v>
      </c>
      <c r="AA611" s="43">
        <f t="shared" si="355"/>
        <v>434.18</v>
      </c>
    </row>
    <row r="612" spans="1:27" ht="12.75" customHeight="1" outlineLevel="1" x14ac:dyDescent="0.2">
      <c r="A612" s="92" t="s">
        <v>1458</v>
      </c>
      <c r="B612" s="62" t="s">
        <v>81</v>
      </c>
      <c r="C612" s="42" t="s">
        <v>77</v>
      </c>
      <c r="D612" s="43">
        <v>4.6100000000000003</v>
      </c>
      <c r="E612" s="43">
        <v>4.6100000000000003</v>
      </c>
      <c r="F612" s="43">
        <v>4.6100000000000003</v>
      </c>
      <c r="G612" s="43">
        <v>4.6100000000000003</v>
      </c>
      <c r="H612" s="43">
        <v>4.6100000000000003</v>
      </c>
      <c r="I612" s="43">
        <v>4.6100000000000003</v>
      </c>
      <c r="J612" s="43">
        <v>4.6100000000000003</v>
      </c>
      <c r="K612" s="43">
        <v>4.6100000000000003</v>
      </c>
      <c r="L612" s="43">
        <v>4.6100000000000003</v>
      </c>
      <c r="M612" s="43">
        <v>4.6100000000000003</v>
      </c>
      <c r="N612" s="43">
        <v>4.6100000000000003</v>
      </c>
      <c r="O612" s="43">
        <v>4.6100000000000003</v>
      </c>
      <c r="P612" s="43">
        <v>4.6100000000000003</v>
      </c>
      <c r="Q612" s="43">
        <v>4.6100000000000003</v>
      </c>
      <c r="R612" s="43">
        <v>4.6100000000000003</v>
      </c>
      <c r="S612" s="43">
        <v>4.6100000000000003</v>
      </c>
      <c r="T612" s="43">
        <v>4.6100000000000003</v>
      </c>
      <c r="U612" s="43">
        <v>4.6100000000000003</v>
      </c>
      <c r="V612" s="43">
        <v>4.6100000000000003</v>
      </c>
      <c r="W612" s="43">
        <v>4.6100000000000003</v>
      </c>
      <c r="X612" s="43">
        <v>4.6100000000000003</v>
      </c>
      <c r="Y612" s="43">
        <v>4.6100000000000003</v>
      </c>
      <c r="Z612" s="43">
        <v>4.6100000000000003</v>
      </c>
      <c r="AA612" s="43">
        <v>4.6100000000000003</v>
      </c>
    </row>
    <row r="613" spans="1:27" ht="12.75" customHeight="1" outlineLevel="1" x14ac:dyDescent="0.2">
      <c r="A613" s="92" t="s">
        <v>1459</v>
      </c>
      <c r="B613" s="62" t="s">
        <v>79</v>
      </c>
      <c r="C613" s="42" t="s">
        <v>77</v>
      </c>
      <c r="D613" s="43">
        <f>$D$11</f>
        <v>330.69</v>
      </c>
      <c r="E613" s="43">
        <f t="shared" ref="E613:AA613" si="356">$D$11</f>
        <v>330.69</v>
      </c>
      <c r="F613" s="43">
        <f t="shared" si="356"/>
        <v>330.69</v>
      </c>
      <c r="G613" s="43">
        <f t="shared" si="356"/>
        <v>330.69</v>
      </c>
      <c r="H613" s="43">
        <f t="shared" si="356"/>
        <v>330.69</v>
      </c>
      <c r="I613" s="43">
        <f t="shared" si="356"/>
        <v>330.69</v>
      </c>
      <c r="J613" s="43">
        <f t="shared" si="356"/>
        <v>330.69</v>
      </c>
      <c r="K613" s="43">
        <f t="shared" si="356"/>
        <v>330.69</v>
      </c>
      <c r="L613" s="43">
        <f t="shared" si="356"/>
        <v>330.69</v>
      </c>
      <c r="M613" s="43">
        <f t="shared" si="356"/>
        <v>330.69</v>
      </c>
      <c r="N613" s="43">
        <f t="shared" si="356"/>
        <v>330.69</v>
      </c>
      <c r="O613" s="43">
        <f t="shared" si="356"/>
        <v>330.69</v>
      </c>
      <c r="P613" s="43">
        <f t="shared" si="356"/>
        <v>330.69</v>
      </c>
      <c r="Q613" s="43">
        <f t="shared" si="356"/>
        <v>330.69</v>
      </c>
      <c r="R613" s="43">
        <f t="shared" si="356"/>
        <v>330.69</v>
      </c>
      <c r="S613" s="43">
        <f t="shared" si="356"/>
        <v>330.69</v>
      </c>
      <c r="T613" s="43">
        <f t="shared" si="356"/>
        <v>330.69</v>
      </c>
      <c r="U613" s="43">
        <f t="shared" si="356"/>
        <v>330.69</v>
      </c>
      <c r="V613" s="43">
        <f t="shared" si="356"/>
        <v>330.69</v>
      </c>
      <c r="W613" s="43">
        <f t="shared" si="356"/>
        <v>330.69</v>
      </c>
      <c r="X613" s="43">
        <f t="shared" si="356"/>
        <v>330.69</v>
      </c>
      <c r="Y613" s="43">
        <f t="shared" si="356"/>
        <v>330.69</v>
      </c>
      <c r="Z613" s="43">
        <f t="shared" si="356"/>
        <v>330.69</v>
      </c>
      <c r="AA613" s="43">
        <f t="shared" si="356"/>
        <v>330.69</v>
      </c>
    </row>
    <row r="614" spans="1:27" x14ac:dyDescent="0.2">
      <c r="A614" s="91" t="s">
        <v>1460</v>
      </c>
      <c r="B614" s="27" t="str">
        <f>"27"&amp;"."&amp;$B$663&amp;"."&amp;$B$664</f>
        <v>27.03.2023</v>
      </c>
      <c r="C614" s="83" t="s">
        <v>74</v>
      </c>
      <c r="D614" s="84">
        <f>ROUND(((D615+D616+D618+D617)/1000),5)</f>
        <v>2.1638000000000002</v>
      </c>
      <c r="E614" s="84">
        <f>ROUND(((E615+E616+E618+E617)/1000),5)</f>
        <v>1.9939199999999999</v>
      </c>
      <c r="F614" s="84">
        <f>ROUND(((F615+F616+F618+F617)/1000),5)</f>
        <v>1.95258</v>
      </c>
      <c r="G614" s="84">
        <f t="shared" ref="G614:AA614" si="357">ROUND(((G615+G616+G618+G617)/1000),5)</f>
        <v>1.9443699999999999</v>
      </c>
      <c r="H614" s="84">
        <f t="shared" si="357"/>
        <v>2.0336699999999999</v>
      </c>
      <c r="I614" s="84">
        <f t="shared" si="357"/>
        <v>2.1747100000000001</v>
      </c>
      <c r="J614" s="84">
        <f t="shared" si="357"/>
        <v>2.4022399999999999</v>
      </c>
      <c r="K614" s="84">
        <f t="shared" si="357"/>
        <v>2.6224400000000001</v>
      </c>
      <c r="L614" s="84">
        <f t="shared" si="357"/>
        <v>2.6922999999999999</v>
      </c>
      <c r="M614" s="84">
        <f t="shared" si="357"/>
        <v>2.7168800000000002</v>
      </c>
      <c r="N614" s="84">
        <f t="shared" si="357"/>
        <v>2.7249400000000001</v>
      </c>
      <c r="O614" s="84">
        <f t="shared" si="357"/>
        <v>2.7608100000000002</v>
      </c>
      <c r="P614" s="84">
        <f t="shared" si="357"/>
        <v>2.7461899999999999</v>
      </c>
      <c r="Q614" s="84">
        <f t="shared" si="357"/>
        <v>2.7551000000000001</v>
      </c>
      <c r="R614" s="84">
        <f t="shared" si="357"/>
        <v>2.73895</v>
      </c>
      <c r="S614" s="84">
        <f t="shared" si="357"/>
        <v>2.72933</v>
      </c>
      <c r="T614" s="84">
        <f t="shared" si="357"/>
        <v>2.72729</v>
      </c>
      <c r="U614" s="84">
        <f t="shared" si="357"/>
        <v>2.6867800000000002</v>
      </c>
      <c r="V614" s="84">
        <f t="shared" si="357"/>
        <v>2.7031399999999999</v>
      </c>
      <c r="W614" s="84">
        <f t="shared" si="357"/>
        <v>2.7151000000000001</v>
      </c>
      <c r="X614" s="84">
        <f t="shared" si="357"/>
        <v>2.7325900000000001</v>
      </c>
      <c r="Y614" s="84">
        <f t="shared" si="357"/>
        <v>2.68885</v>
      </c>
      <c r="Z614" s="84">
        <f t="shared" si="357"/>
        <v>2.4471799999999999</v>
      </c>
      <c r="AA614" s="84">
        <f t="shared" si="357"/>
        <v>2.2961299999999998</v>
      </c>
    </row>
    <row r="615" spans="1:27" ht="12.75" customHeight="1" outlineLevel="1" x14ac:dyDescent="0.2">
      <c r="A615" s="92" t="s">
        <v>1461</v>
      </c>
      <c r="B615" s="62" t="s">
        <v>231</v>
      </c>
      <c r="C615" s="42" t="s">
        <v>77</v>
      </c>
      <c r="D615" s="43">
        <v>1394.32</v>
      </c>
      <c r="E615" s="43">
        <v>1224.44</v>
      </c>
      <c r="F615" s="43">
        <v>1183.0999999999999</v>
      </c>
      <c r="G615" s="43">
        <v>1174.8900000000001</v>
      </c>
      <c r="H615" s="43">
        <v>1264.19</v>
      </c>
      <c r="I615" s="43">
        <v>1405.23</v>
      </c>
      <c r="J615" s="43">
        <v>1632.76</v>
      </c>
      <c r="K615" s="43">
        <v>1852.96</v>
      </c>
      <c r="L615" s="43">
        <v>1922.82</v>
      </c>
      <c r="M615" s="43">
        <v>1947.4</v>
      </c>
      <c r="N615" s="43">
        <v>1955.46</v>
      </c>
      <c r="O615" s="43">
        <v>1991.33</v>
      </c>
      <c r="P615" s="43">
        <v>1976.71</v>
      </c>
      <c r="Q615" s="43">
        <v>1985.62</v>
      </c>
      <c r="R615" s="43">
        <v>1969.47</v>
      </c>
      <c r="S615" s="43">
        <v>1959.85</v>
      </c>
      <c r="T615" s="43">
        <v>1957.81</v>
      </c>
      <c r="U615" s="43">
        <v>1917.3</v>
      </c>
      <c r="V615" s="43">
        <v>1933.66</v>
      </c>
      <c r="W615" s="43">
        <v>1945.62</v>
      </c>
      <c r="X615" s="43">
        <v>1963.11</v>
      </c>
      <c r="Y615" s="43">
        <v>1919.37</v>
      </c>
      <c r="Z615" s="43">
        <v>1677.7</v>
      </c>
      <c r="AA615" s="43">
        <v>1526.65</v>
      </c>
    </row>
    <row r="616" spans="1:27" ht="12.75" customHeight="1" outlineLevel="1" x14ac:dyDescent="0.2">
      <c r="A616" s="92" t="s">
        <v>1462</v>
      </c>
      <c r="B616" s="62" t="s">
        <v>88</v>
      </c>
      <c r="C616" s="42" t="s">
        <v>77</v>
      </c>
      <c r="D616" s="43">
        <f>$D$486</f>
        <v>434.18</v>
      </c>
      <c r="E616" s="43">
        <f t="shared" ref="E616:AA616" si="358">$D$486</f>
        <v>434.18</v>
      </c>
      <c r="F616" s="43">
        <f t="shared" si="358"/>
        <v>434.18</v>
      </c>
      <c r="G616" s="43">
        <f t="shared" si="358"/>
        <v>434.18</v>
      </c>
      <c r="H616" s="43">
        <f t="shared" si="358"/>
        <v>434.18</v>
      </c>
      <c r="I616" s="43">
        <f t="shared" si="358"/>
        <v>434.18</v>
      </c>
      <c r="J616" s="43">
        <f t="shared" si="358"/>
        <v>434.18</v>
      </c>
      <c r="K616" s="43">
        <f t="shared" si="358"/>
        <v>434.18</v>
      </c>
      <c r="L616" s="43">
        <f t="shared" si="358"/>
        <v>434.18</v>
      </c>
      <c r="M616" s="43">
        <f t="shared" si="358"/>
        <v>434.18</v>
      </c>
      <c r="N616" s="43">
        <f t="shared" si="358"/>
        <v>434.18</v>
      </c>
      <c r="O616" s="43">
        <f t="shared" si="358"/>
        <v>434.18</v>
      </c>
      <c r="P616" s="43">
        <f t="shared" si="358"/>
        <v>434.18</v>
      </c>
      <c r="Q616" s="43">
        <f t="shared" si="358"/>
        <v>434.18</v>
      </c>
      <c r="R616" s="43">
        <f t="shared" si="358"/>
        <v>434.18</v>
      </c>
      <c r="S616" s="43">
        <f t="shared" si="358"/>
        <v>434.18</v>
      </c>
      <c r="T616" s="43">
        <f t="shared" si="358"/>
        <v>434.18</v>
      </c>
      <c r="U616" s="43">
        <f t="shared" si="358"/>
        <v>434.18</v>
      </c>
      <c r="V616" s="43">
        <f t="shared" si="358"/>
        <v>434.18</v>
      </c>
      <c r="W616" s="43">
        <f t="shared" si="358"/>
        <v>434.18</v>
      </c>
      <c r="X616" s="43">
        <f t="shared" si="358"/>
        <v>434.18</v>
      </c>
      <c r="Y616" s="43">
        <f t="shared" si="358"/>
        <v>434.18</v>
      </c>
      <c r="Z616" s="43">
        <f t="shared" si="358"/>
        <v>434.18</v>
      </c>
      <c r="AA616" s="43">
        <f t="shared" si="358"/>
        <v>434.18</v>
      </c>
    </row>
    <row r="617" spans="1:27" ht="12.75" customHeight="1" outlineLevel="1" x14ac:dyDescent="0.2">
      <c r="A617" s="92" t="s">
        <v>1463</v>
      </c>
      <c r="B617" s="62" t="s">
        <v>81</v>
      </c>
      <c r="C617" s="42" t="s">
        <v>77</v>
      </c>
      <c r="D617" s="43">
        <v>4.6100000000000003</v>
      </c>
      <c r="E617" s="43">
        <v>4.6100000000000003</v>
      </c>
      <c r="F617" s="43">
        <v>4.6100000000000003</v>
      </c>
      <c r="G617" s="43">
        <v>4.6100000000000003</v>
      </c>
      <c r="H617" s="43">
        <v>4.6100000000000003</v>
      </c>
      <c r="I617" s="43">
        <v>4.6100000000000003</v>
      </c>
      <c r="J617" s="43">
        <v>4.6100000000000003</v>
      </c>
      <c r="K617" s="43">
        <v>4.6100000000000003</v>
      </c>
      <c r="L617" s="43">
        <v>4.6100000000000003</v>
      </c>
      <c r="M617" s="43">
        <v>4.6100000000000003</v>
      </c>
      <c r="N617" s="43">
        <v>4.6100000000000003</v>
      </c>
      <c r="O617" s="43">
        <v>4.6100000000000003</v>
      </c>
      <c r="P617" s="43">
        <v>4.6100000000000003</v>
      </c>
      <c r="Q617" s="43">
        <v>4.6100000000000003</v>
      </c>
      <c r="R617" s="43">
        <v>4.6100000000000003</v>
      </c>
      <c r="S617" s="43">
        <v>4.6100000000000003</v>
      </c>
      <c r="T617" s="43">
        <v>4.6100000000000003</v>
      </c>
      <c r="U617" s="43">
        <v>4.6100000000000003</v>
      </c>
      <c r="V617" s="43">
        <v>4.6100000000000003</v>
      </c>
      <c r="W617" s="43">
        <v>4.6100000000000003</v>
      </c>
      <c r="X617" s="43">
        <v>4.6100000000000003</v>
      </c>
      <c r="Y617" s="43">
        <v>4.6100000000000003</v>
      </c>
      <c r="Z617" s="43">
        <v>4.6100000000000003</v>
      </c>
      <c r="AA617" s="43">
        <v>4.6100000000000003</v>
      </c>
    </row>
    <row r="618" spans="1:27" ht="12.75" customHeight="1" outlineLevel="1" x14ac:dyDescent="0.2">
      <c r="A618" s="92" t="s">
        <v>1464</v>
      </c>
      <c r="B618" s="62" t="s">
        <v>79</v>
      </c>
      <c r="C618" s="42" t="s">
        <v>77</v>
      </c>
      <c r="D618" s="43">
        <f>$D$11</f>
        <v>330.69</v>
      </c>
      <c r="E618" s="43">
        <f t="shared" ref="E618:AA618" si="359">$D$11</f>
        <v>330.69</v>
      </c>
      <c r="F618" s="43">
        <f t="shared" si="359"/>
        <v>330.69</v>
      </c>
      <c r="G618" s="43">
        <f t="shared" si="359"/>
        <v>330.69</v>
      </c>
      <c r="H618" s="43">
        <f t="shared" si="359"/>
        <v>330.69</v>
      </c>
      <c r="I618" s="43">
        <f t="shared" si="359"/>
        <v>330.69</v>
      </c>
      <c r="J618" s="43">
        <f t="shared" si="359"/>
        <v>330.69</v>
      </c>
      <c r="K618" s="43">
        <f t="shared" si="359"/>
        <v>330.69</v>
      </c>
      <c r="L618" s="43">
        <f t="shared" si="359"/>
        <v>330.69</v>
      </c>
      <c r="M618" s="43">
        <f t="shared" si="359"/>
        <v>330.69</v>
      </c>
      <c r="N618" s="43">
        <f t="shared" si="359"/>
        <v>330.69</v>
      </c>
      <c r="O618" s="43">
        <f t="shared" si="359"/>
        <v>330.69</v>
      </c>
      <c r="P618" s="43">
        <f t="shared" si="359"/>
        <v>330.69</v>
      </c>
      <c r="Q618" s="43">
        <f t="shared" si="359"/>
        <v>330.69</v>
      </c>
      <c r="R618" s="43">
        <f t="shared" si="359"/>
        <v>330.69</v>
      </c>
      <c r="S618" s="43">
        <f t="shared" si="359"/>
        <v>330.69</v>
      </c>
      <c r="T618" s="43">
        <f t="shared" si="359"/>
        <v>330.69</v>
      </c>
      <c r="U618" s="43">
        <f t="shared" si="359"/>
        <v>330.69</v>
      </c>
      <c r="V618" s="43">
        <f t="shared" si="359"/>
        <v>330.69</v>
      </c>
      <c r="W618" s="43">
        <f t="shared" si="359"/>
        <v>330.69</v>
      </c>
      <c r="X618" s="43">
        <f t="shared" si="359"/>
        <v>330.69</v>
      </c>
      <c r="Y618" s="43">
        <f t="shared" si="359"/>
        <v>330.69</v>
      </c>
      <c r="Z618" s="43">
        <f t="shared" si="359"/>
        <v>330.69</v>
      </c>
      <c r="AA618" s="43">
        <f t="shared" si="359"/>
        <v>330.69</v>
      </c>
    </row>
    <row r="619" spans="1:27" x14ac:dyDescent="0.2">
      <c r="A619" s="91" t="s">
        <v>1465</v>
      </c>
      <c r="B619" s="27" t="str">
        <f>"28"&amp;"."&amp;$B$663&amp;"."&amp;$B$664</f>
        <v>28.03.2023</v>
      </c>
      <c r="C619" s="83" t="s">
        <v>74</v>
      </c>
      <c r="D619" s="84">
        <f>ROUND(((D620+D621+D623+D622)/1000),5)</f>
        <v>2.117</v>
      </c>
      <c r="E619" s="84">
        <f>ROUND(((E620+E621+E623+E622)/1000),5)</f>
        <v>2.0119400000000001</v>
      </c>
      <c r="F619" s="84">
        <f>ROUND(((F620+F621+F623+F622)/1000),5)</f>
        <v>1.9417599999999999</v>
      </c>
      <c r="G619" s="84">
        <f t="shared" ref="G619:AA619" si="360">ROUND(((G620+G621+G623+G622)/1000),5)</f>
        <v>1.9484600000000001</v>
      </c>
      <c r="H619" s="84">
        <f t="shared" si="360"/>
        <v>2.0182000000000002</v>
      </c>
      <c r="I619" s="84">
        <f t="shared" si="360"/>
        <v>2.2015799999999999</v>
      </c>
      <c r="J619" s="84">
        <f t="shared" si="360"/>
        <v>2.2948</v>
      </c>
      <c r="K619" s="84">
        <f t="shared" si="360"/>
        <v>2.5095499999999999</v>
      </c>
      <c r="L619" s="84">
        <f t="shared" si="360"/>
        <v>2.6779099999999998</v>
      </c>
      <c r="M619" s="84">
        <f t="shared" si="360"/>
        <v>2.7051799999999999</v>
      </c>
      <c r="N619" s="84">
        <f t="shared" si="360"/>
        <v>2.7126800000000002</v>
      </c>
      <c r="O619" s="84">
        <f t="shared" si="360"/>
        <v>2.6371000000000002</v>
      </c>
      <c r="P619" s="84">
        <f t="shared" si="360"/>
        <v>2.60392</v>
      </c>
      <c r="Q619" s="84">
        <f t="shared" si="360"/>
        <v>2.6074799999999998</v>
      </c>
      <c r="R619" s="84">
        <f t="shared" si="360"/>
        <v>2.6187800000000001</v>
      </c>
      <c r="S619" s="84">
        <f t="shared" si="360"/>
        <v>2.61131</v>
      </c>
      <c r="T619" s="84">
        <f t="shared" si="360"/>
        <v>2.61816</v>
      </c>
      <c r="U619" s="84">
        <f t="shared" si="360"/>
        <v>2.5868899999999999</v>
      </c>
      <c r="V619" s="84">
        <f t="shared" si="360"/>
        <v>2.6004999999999998</v>
      </c>
      <c r="W619" s="84">
        <f t="shared" si="360"/>
        <v>2.6890000000000001</v>
      </c>
      <c r="X619" s="84">
        <f t="shared" si="360"/>
        <v>2.7145899999999998</v>
      </c>
      <c r="Y619" s="84">
        <f t="shared" si="360"/>
        <v>2.63598</v>
      </c>
      <c r="Z619" s="84">
        <f t="shared" si="360"/>
        <v>2.42442</v>
      </c>
      <c r="AA619" s="84">
        <f t="shared" si="360"/>
        <v>2.2299099999999998</v>
      </c>
    </row>
    <row r="620" spans="1:27" ht="12.75" customHeight="1" outlineLevel="1" x14ac:dyDescent="0.2">
      <c r="A620" s="92" t="s">
        <v>1466</v>
      </c>
      <c r="B620" s="62" t="s">
        <v>231</v>
      </c>
      <c r="C620" s="42" t="s">
        <v>77</v>
      </c>
      <c r="D620" s="43">
        <v>1347.52</v>
      </c>
      <c r="E620" s="43">
        <v>1242.46</v>
      </c>
      <c r="F620" s="43">
        <v>1172.28</v>
      </c>
      <c r="G620" s="43">
        <v>1178.98</v>
      </c>
      <c r="H620" s="43">
        <v>1248.72</v>
      </c>
      <c r="I620" s="43">
        <v>1432.1</v>
      </c>
      <c r="J620" s="43">
        <v>1525.32</v>
      </c>
      <c r="K620" s="43">
        <v>1740.07</v>
      </c>
      <c r="L620" s="43">
        <v>1908.43</v>
      </c>
      <c r="M620" s="43">
        <v>1935.7</v>
      </c>
      <c r="N620" s="43">
        <v>1943.2</v>
      </c>
      <c r="O620" s="43">
        <v>1867.62</v>
      </c>
      <c r="P620" s="43">
        <v>1834.44</v>
      </c>
      <c r="Q620" s="43">
        <v>1838</v>
      </c>
      <c r="R620" s="43">
        <v>1849.3</v>
      </c>
      <c r="S620" s="43">
        <v>1841.83</v>
      </c>
      <c r="T620" s="43">
        <v>1848.68</v>
      </c>
      <c r="U620" s="43">
        <v>1817.41</v>
      </c>
      <c r="V620" s="43">
        <v>1831.02</v>
      </c>
      <c r="W620" s="43">
        <v>1919.52</v>
      </c>
      <c r="X620" s="43">
        <v>1945.11</v>
      </c>
      <c r="Y620" s="43">
        <v>1866.5</v>
      </c>
      <c r="Z620" s="43">
        <v>1654.94</v>
      </c>
      <c r="AA620" s="43">
        <v>1460.43</v>
      </c>
    </row>
    <row r="621" spans="1:27" ht="12.75" customHeight="1" outlineLevel="1" x14ac:dyDescent="0.2">
      <c r="A621" s="92" t="s">
        <v>1467</v>
      </c>
      <c r="B621" s="62" t="s">
        <v>88</v>
      </c>
      <c r="C621" s="42" t="s">
        <v>77</v>
      </c>
      <c r="D621" s="43">
        <f>$D$486</f>
        <v>434.18</v>
      </c>
      <c r="E621" s="43">
        <f t="shared" ref="E621:AA621" si="361">$D$486</f>
        <v>434.18</v>
      </c>
      <c r="F621" s="43">
        <f t="shared" si="361"/>
        <v>434.18</v>
      </c>
      <c r="G621" s="43">
        <f t="shared" si="361"/>
        <v>434.18</v>
      </c>
      <c r="H621" s="43">
        <f t="shared" si="361"/>
        <v>434.18</v>
      </c>
      <c r="I621" s="43">
        <f t="shared" si="361"/>
        <v>434.18</v>
      </c>
      <c r="J621" s="43">
        <f t="shared" si="361"/>
        <v>434.18</v>
      </c>
      <c r="K621" s="43">
        <f t="shared" si="361"/>
        <v>434.18</v>
      </c>
      <c r="L621" s="43">
        <f t="shared" si="361"/>
        <v>434.18</v>
      </c>
      <c r="M621" s="43">
        <f t="shared" si="361"/>
        <v>434.18</v>
      </c>
      <c r="N621" s="43">
        <f t="shared" si="361"/>
        <v>434.18</v>
      </c>
      <c r="O621" s="43">
        <f t="shared" si="361"/>
        <v>434.18</v>
      </c>
      <c r="P621" s="43">
        <f t="shared" si="361"/>
        <v>434.18</v>
      </c>
      <c r="Q621" s="43">
        <f t="shared" si="361"/>
        <v>434.18</v>
      </c>
      <c r="R621" s="43">
        <f t="shared" si="361"/>
        <v>434.18</v>
      </c>
      <c r="S621" s="43">
        <f t="shared" si="361"/>
        <v>434.18</v>
      </c>
      <c r="T621" s="43">
        <f t="shared" si="361"/>
        <v>434.18</v>
      </c>
      <c r="U621" s="43">
        <f t="shared" si="361"/>
        <v>434.18</v>
      </c>
      <c r="V621" s="43">
        <f t="shared" si="361"/>
        <v>434.18</v>
      </c>
      <c r="W621" s="43">
        <f t="shared" si="361"/>
        <v>434.18</v>
      </c>
      <c r="X621" s="43">
        <f t="shared" si="361"/>
        <v>434.18</v>
      </c>
      <c r="Y621" s="43">
        <f t="shared" si="361"/>
        <v>434.18</v>
      </c>
      <c r="Z621" s="43">
        <f t="shared" si="361"/>
        <v>434.18</v>
      </c>
      <c r="AA621" s="43">
        <f t="shared" si="361"/>
        <v>434.18</v>
      </c>
    </row>
    <row r="622" spans="1:27" ht="12.75" customHeight="1" outlineLevel="1" x14ac:dyDescent="0.2">
      <c r="A622" s="92" t="s">
        <v>1468</v>
      </c>
      <c r="B622" s="62" t="s">
        <v>81</v>
      </c>
      <c r="C622" s="42" t="s">
        <v>77</v>
      </c>
      <c r="D622" s="43">
        <v>4.6100000000000003</v>
      </c>
      <c r="E622" s="43">
        <v>4.6100000000000003</v>
      </c>
      <c r="F622" s="43">
        <v>4.6100000000000003</v>
      </c>
      <c r="G622" s="43">
        <v>4.6100000000000003</v>
      </c>
      <c r="H622" s="43">
        <v>4.6100000000000003</v>
      </c>
      <c r="I622" s="43">
        <v>4.6100000000000003</v>
      </c>
      <c r="J622" s="43">
        <v>4.6100000000000003</v>
      </c>
      <c r="K622" s="43">
        <v>4.6100000000000003</v>
      </c>
      <c r="L622" s="43">
        <v>4.6100000000000003</v>
      </c>
      <c r="M622" s="43">
        <v>4.6100000000000003</v>
      </c>
      <c r="N622" s="43">
        <v>4.6100000000000003</v>
      </c>
      <c r="O622" s="43">
        <v>4.6100000000000003</v>
      </c>
      <c r="P622" s="43">
        <v>4.6100000000000003</v>
      </c>
      <c r="Q622" s="43">
        <v>4.6100000000000003</v>
      </c>
      <c r="R622" s="43">
        <v>4.6100000000000003</v>
      </c>
      <c r="S622" s="43">
        <v>4.6100000000000003</v>
      </c>
      <c r="T622" s="43">
        <v>4.6100000000000003</v>
      </c>
      <c r="U622" s="43">
        <v>4.6100000000000003</v>
      </c>
      <c r="V622" s="43">
        <v>4.6100000000000003</v>
      </c>
      <c r="W622" s="43">
        <v>4.6100000000000003</v>
      </c>
      <c r="X622" s="43">
        <v>4.6100000000000003</v>
      </c>
      <c r="Y622" s="43">
        <v>4.6100000000000003</v>
      </c>
      <c r="Z622" s="43">
        <v>4.6100000000000003</v>
      </c>
      <c r="AA622" s="43">
        <v>4.6100000000000003</v>
      </c>
    </row>
    <row r="623" spans="1:27" ht="12.75" customHeight="1" outlineLevel="1" x14ac:dyDescent="0.2">
      <c r="A623" s="92" t="s">
        <v>1469</v>
      </c>
      <c r="B623" s="62" t="s">
        <v>79</v>
      </c>
      <c r="C623" s="42" t="s">
        <v>77</v>
      </c>
      <c r="D623" s="43">
        <f>$D$11</f>
        <v>330.69</v>
      </c>
      <c r="E623" s="43">
        <f t="shared" ref="E623:AA623" si="362">$D$11</f>
        <v>330.69</v>
      </c>
      <c r="F623" s="43">
        <f t="shared" si="362"/>
        <v>330.69</v>
      </c>
      <c r="G623" s="43">
        <f t="shared" si="362"/>
        <v>330.69</v>
      </c>
      <c r="H623" s="43">
        <f t="shared" si="362"/>
        <v>330.69</v>
      </c>
      <c r="I623" s="43">
        <f t="shared" si="362"/>
        <v>330.69</v>
      </c>
      <c r="J623" s="43">
        <f t="shared" si="362"/>
        <v>330.69</v>
      </c>
      <c r="K623" s="43">
        <f t="shared" si="362"/>
        <v>330.69</v>
      </c>
      <c r="L623" s="43">
        <f t="shared" si="362"/>
        <v>330.69</v>
      </c>
      <c r="M623" s="43">
        <f t="shared" si="362"/>
        <v>330.69</v>
      </c>
      <c r="N623" s="43">
        <f t="shared" si="362"/>
        <v>330.69</v>
      </c>
      <c r="O623" s="43">
        <f t="shared" si="362"/>
        <v>330.69</v>
      </c>
      <c r="P623" s="43">
        <f t="shared" si="362"/>
        <v>330.69</v>
      </c>
      <c r="Q623" s="43">
        <f t="shared" si="362"/>
        <v>330.69</v>
      </c>
      <c r="R623" s="43">
        <f t="shared" si="362"/>
        <v>330.69</v>
      </c>
      <c r="S623" s="43">
        <f t="shared" si="362"/>
        <v>330.69</v>
      </c>
      <c r="T623" s="43">
        <f t="shared" si="362"/>
        <v>330.69</v>
      </c>
      <c r="U623" s="43">
        <f t="shared" si="362"/>
        <v>330.69</v>
      </c>
      <c r="V623" s="43">
        <f t="shared" si="362"/>
        <v>330.69</v>
      </c>
      <c r="W623" s="43">
        <f t="shared" si="362"/>
        <v>330.69</v>
      </c>
      <c r="X623" s="43">
        <f t="shared" si="362"/>
        <v>330.69</v>
      </c>
      <c r="Y623" s="43">
        <f t="shared" si="362"/>
        <v>330.69</v>
      </c>
      <c r="Z623" s="43">
        <f t="shared" si="362"/>
        <v>330.69</v>
      </c>
      <c r="AA623" s="43">
        <f t="shared" si="362"/>
        <v>330.69</v>
      </c>
    </row>
    <row r="624" spans="1:27" x14ac:dyDescent="0.2">
      <c r="A624" s="91" t="s">
        <v>1470</v>
      </c>
      <c r="B624" s="27" t="str">
        <f>"29"&amp;"."&amp;$B$663&amp;"."&amp;$B$664</f>
        <v>29.03.2023</v>
      </c>
      <c r="C624" s="83" t="s">
        <v>74</v>
      </c>
      <c r="D624" s="84">
        <f>ROUND(((D625+D626+D628+D627)/1000),5)</f>
        <v>1.9356100000000001</v>
      </c>
      <c r="E624" s="84">
        <f>ROUND(((E625+E626+E628+E627)/1000),5)</f>
        <v>1.8648899999999999</v>
      </c>
      <c r="F624" s="84">
        <f>ROUND(((F625+F626+F628+F627)/1000),5)</f>
        <v>1.83968</v>
      </c>
      <c r="G624" s="84">
        <f t="shared" ref="G624:AA624" si="363">ROUND(((G625+G626+G628+G627)/1000),5)</f>
        <v>1.8543000000000001</v>
      </c>
      <c r="H624" s="84">
        <f t="shared" si="363"/>
        <v>1.86771</v>
      </c>
      <c r="I624" s="84">
        <f t="shared" si="363"/>
        <v>1.93391</v>
      </c>
      <c r="J624" s="84">
        <f t="shared" si="363"/>
        <v>2.1658499999999998</v>
      </c>
      <c r="K624" s="84">
        <f t="shared" si="363"/>
        <v>2.3074699999999999</v>
      </c>
      <c r="L624" s="84">
        <f t="shared" si="363"/>
        <v>2.4800399999999998</v>
      </c>
      <c r="M624" s="84">
        <f t="shared" si="363"/>
        <v>2.6205599999999998</v>
      </c>
      <c r="N624" s="84">
        <f t="shared" si="363"/>
        <v>2.6390400000000001</v>
      </c>
      <c r="O624" s="84">
        <f t="shared" si="363"/>
        <v>2.6740499999999998</v>
      </c>
      <c r="P624" s="84">
        <f t="shared" si="363"/>
        <v>2.6433</v>
      </c>
      <c r="Q624" s="84">
        <f t="shared" si="363"/>
        <v>2.6775099999999998</v>
      </c>
      <c r="R624" s="84">
        <f t="shared" si="363"/>
        <v>2.6601599999999999</v>
      </c>
      <c r="S624" s="84">
        <f t="shared" si="363"/>
        <v>2.61097</v>
      </c>
      <c r="T624" s="84">
        <f t="shared" si="363"/>
        <v>2.51593</v>
      </c>
      <c r="U624" s="84">
        <f t="shared" si="363"/>
        <v>2.4098600000000001</v>
      </c>
      <c r="V624" s="84">
        <f t="shared" si="363"/>
        <v>2.4137300000000002</v>
      </c>
      <c r="W624" s="84">
        <f t="shared" si="363"/>
        <v>2.4813999999999998</v>
      </c>
      <c r="X624" s="84">
        <f t="shared" si="363"/>
        <v>2.5168300000000001</v>
      </c>
      <c r="Y624" s="84">
        <f t="shared" si="363"/>
        <v>2.4670200000000002</v>
      </c>
      <c r="Z624" s="84">
        <f t="shared" si="363"/>
        <v>2.1746699999999999</v>
      </c>
      <c r="AA624" s="84">
        <f t="shared" si="363"/>
        <v>1.96898</v>
      </c>
    </row>
    <row r="625" spans="1:27" ht="12.75" customHeight="1" outlineLevel="1" x14ac:dyDescent="0.2">
      <c r="A625" s="92" t="s">
        <v>1471</v>
      </c>
      <c r="B625" s="62" t="s">
        <v>231</v>
      </c>
      <c r="C625" s="42" t="s">
        <v>77</v>
      </c>
      <c r="D625" s="43">
        <v>1166.1300000000001</v>
      </c>
      <c r="E625" s="43">
        <v>1095.4100000000001</v>
      </c>
      <c r="F625" s="43">
        <v>1070.2</v>
      </c>
      <c r="G625" s="43">
        <v>1084.82</v>
      </c>
      <c r="H625" s="43">
        <v>1098.23</v>
      </c>
      <c r="I625" s="43">
        <v>1164.43</v>
      </c>
      <c r="J625" s="43">
        <v>1396.37</v>
      </c>
      <c r="K625" s="43">
        <v>1537.99</v>
      </c>
      <c r="L625" s="43">
        <v>1710.56</v>
      </c>
      <c r="M625" s="43">
        <v>1851.08</v>
      </c>
      <c r="N625" s="43">
        <v>1869.56</v>
      </c>
      <c r="O625" s="43">
        <v>1904.57</v>
      </c>
      <c r="P625" s="43">
        <v>1873.82</v>
      </c>
      <c r="Q625" s="43">
        <v>1908.03</v>
      </c>
      <c r="R625" s="43">
        <v>1890.68</v>
      </c>
      <c r="S625" s="43">
        <v>1841.49</v>
      </c>
      <c r="T625" s="43">
        <v>1746.45</v>
      </c>
      <c r="U625" s="43">
        <v>1640.38</v>
      </c>
      <c r="V625" s="43">
        <v>1644.25</v>
      </c>
      <c r="W625" s="43">
        <v>1711.92</v>
      </c>
      <c r="X625" s="43">
        <v>1747.35</v>
      </c>
      <c r="Y625" s="43">
        <v>1697.54</v>
      </c>
      <c r="Z625" s="43">
        <v>1405.19</v>
      </c>
      <c r="AA625" s="43">
        <v>1199.5</v>
      </c>
    </row>
    <row r="626" spans="1:27" ht="12.75" customHeight="1" outlineLevel="1" x14ac:dyDescent="0.2">
      <c r="A626" s="92" t="s">
        <v>1472</v>
      </c>
      <c r="B626" s="62" t="s">
        <v>88</v>
      </c>
      <c r="C626" s="42" t="s">
        <v>77</v>
      </c>
      <c r="D626" s="43">
        <f>$D$486</f>
        <v>434.18</v>
      </c>
      <c r="E626" s="43">
        <f t="shared" ref="E626:AA626" si="364">$D$486</f>
        <v>434.18</v>
      </c>
      <c r="F626" s="43">
        <f t="shared" si="364"/>
        <v>434.18</v>
      </c>
      <c r="G626" s="43">
        <f t="shared" si="364"/>
        <v>434.18</v>
      </c>
      <c r="H626" s="43">
        <f t="shared" si="364"/>
        <v>434.18</v>
      </c>
      <c r="I626" s="43">
        <f t="shared" si="364"/>
        <v>434.18</v>
      </c>
      <c r="J626" s="43">
        <f t="shared" si="364"/>
        <v>434.18</v>
      </c>
      <c r="K626" s="43">
        <f t="shared" si="364"/>
        <v>434.18</v>
      </c>
      <c r="L626" s="43">
        <f t="shared" si="364"/>
        <v>434.18</v>
      </c>
      <c r="M626" s="43">
        <f t="shared" si="364"/>
        <v>434.18</v>
      </c>
      <c r="N626" s="43">
        <f t="shared" si="364"/>
        <v>434.18</v>
      </c>
      <c r="O626" s="43">
        <f t="shared" si="364"/>
        <v>434.18</v>
      </c>
      <c r="P626" s="43">
        <f t="shared" si="364"/>
        <v>434.18</v>
      </c>
      <c r="Q626" s="43">
        <f t="shared" si="364"/>
        <v>434.18</v>
      </c>
      <c r="R626" s="43">
        <f t="shared" si="364"/>
        <v>434.18</v>
      </c>
      <c r="S626" s="43">
        <f t="shared" si="364"/>
        <v>434.18</v>
      </c>
      <c r="T626" s="43">
        <f t="shared" si="364"/>
        <v>434.18</v>
      </c>
      <c r="U626" s="43">
        <f t="shared" si="364"/>
        <v>434.18</v>
      </c>
      <c r="V626" s="43">
        <f t="shared" si="364"/>
        <v>434.18</v>
      </c>
      <c r="W626" s="43">
        <f t="shared" si="364"/>
        <v>434.18</v>
      </c>
      <c r="X626" s="43">
        <f t="shared" si="364"/>
        <v>434.18</v>
      </c>
      <c r="Y626" s="43">
        <f t="shared" si="364"/>
        <v>434.18</v>
      </c>
      <c r="Z626" s="43">
        <f t="shared" si="364"/>
        <v>434.18</v>
      </c>
      <c r="AA626" s="43">
        <f t="shared" si="364"/>
        <v>434.18</v>
      </c>
    </row>
    <row r="627" spans="1:27" ht="12.75" customHeight="1" outlineLevel="1" x14ac:dyDescent="0.2">
      <c r="A627" s="92" t="s">
        <v>1473</v>
      </c>
      <c r="B627" s="62" t="s">
        <v>81</v>
      </c>
      <c r="C627" s="42" t="s">
        <v>77</v>
      </c>
      <c r="D627" s="43">
        <v>4.6100000000000003</v>
      </c>
      <c r="E627" s="43">
        <v>4.6100000000000003</v>
      </c>
      <c r="F627" s="43">
        <v>4.6100000000000003</v>
      </c>
      <c r="G627" s="43">
        <v>4.6100000000000003</v>
      </c>
      <c r="H627" s="43">
        <v>4.6100000000000003</v>
      </c>
      <c r="I627" s="43">
        <v>4.6100000000000003</v>
      </c>
      <c r="J627" s="43">
        <v>4.6100000000000003</v>
      </c>
      <c r="K627" s="43">
        <v>4.6100000000000003</v>
      </c>
      <c r="L627" s="43">
        <v>4.6100000000000003</v>
      </c>
      <c r="M627" s="43">
        <v>4.6100000000000003</v>
      </c>
      <c r="N627" s="43">
        <v>4.6100000000000003</v>
      </c>
      <c r="O627" s="43">
        <v>4.6100000000000003</v>
      </c>
      <c r="P627" s="43">
        <v>4.6100000000000003</v>
      </c>
      <c r="Q627" s="43">
        <v>4.6100000000000003</v>
      </c>
      <c r="R627" s="43">
        <v>4.6100000000000003</v>
      </c>
      <c r="S627" s="43">
        <v>4.6100000000000003</v>
      </c>
      <c r="T627" s="43">
        <v>4.6100000000000003</v>
      </c>
      <c r="U627" s="43">
        <v>4.6100000000000003</v>
      </c>
      <c r="V627" s="43">
        <v>4.6100000000000003</v>
      </c>
      <c r="W627" s="43">
        <v>4.6100000000000003</v>
      </c>
      <c r="X627" s="43">
        <v>4.6100000000000003</v>
      </c>
      <c r="Y627" s="43">
        <v>4.6100000000000003</v>
      </c>
      <c r="Z627" s="43">
        <v>4.6100000000000003</v>
      </c>
      <c r="AA627" s="43">
        <v>4.6100000000000003</v>
      </c>
    </row>
    <row r="628" spans="1:27" ht="12.75" customHeight="1" outlineLevel="1" x14ac:dyDescent="0.2">
      <c r="A628" s="92" t="s">
        <v>1474</v>
      </c>
      <c r="B628" s="62" t="s">
        <v>79</v>
      </c>
      <c r="C628" s="42" t="s">
        <v>77</v>
      </c>
      <c r="D628" s="43">
        <f>$D$11</f>
        <v>330.69</v>
      </c>
      <c r="E628" s="43">
        <f t="shared" ref="E628:AA628" si="365">$D$11</f>
        <v>330.69</v>
      </c>
      <c r="F628" s="43">
        <f t="shared" si="365"/>
        <v>330.69</v>
      </c>
      <c r="G628" s="43">
        <f t="shared" si="365"/>
        <v>330.69</v>
      </c>
      <c r="H628" s="43">
        <f t="shared" si="365"/>
        <v>330.69</v>
      </c>
      <c r="I628" s="43">
        <f t="shared" si="365"/>
        <v>330.69</v>
      </c>
      <c r="J628" s="43">
        <f t="shared" si="365"/>
        <v>330.69</v>
      </c>
      <c r="K628" s="43">
        <f t="shared" si="365"/>
        <v>330.69</v>
      </c>
      <c r="L628" s="43">
        <f t="shared" si="365"/>
        <v>330.69</v>
      </c>
      <c r="M628" s="43">
        <f t="shared" si="365"/>
        <v>330.69</v>
      </c>
      <c r="N628" s="43">
        <f t="shared" si="365"/>
        <v>330.69</v>
      </c>
      <c r="O628" s="43">
        <f t="shared" si="365"/>
        <v>330.69</v>
      </c>
      <c r="P628" s="43">
        <f t="shared" si="365"/>
        <v>330.69</v>
      </c>
      <c r="Q628" s="43">
        <f t="shared" si="365"/>
        <v>330.69</v>
      </c>
      <c r="R628" s="43">
        <f t="shared" si="365"/>
        <v>330.69</v>
      </c>
      <c r="S628" s="43">
        <f t="shared" si="365"/>
        <v>330.69</v>
      </c>
      <c r="T628" s="43">
        <f t="shared" si="365"/>
        <v>330.69</v>
      </c>
      <c r="U628" s="43">
        <f t="shared" si="365"/>
        <v>330.69</v>
      </c>
      <c r="V628" s="43">
        <f t="shared" si="365"/>
        <v>330.69</v>
      </c>
      <c r="W628" s="43">
        <f t="shared" si="365"/>
        <v>330.69</v>
      </c>
      <c r="X628" s="43">
        <f t="shared" si="365"/>
        <v>330.69</v>
      </c>
      <c r="Y628" s="43">
        <f t="shared" si="365"/>
        <v>330.69</v>
      </c>
      <c r="Z628" s="43">
        <f t="shared" si="365"/>
        <v>330.69</v>
      </c>
      <c r="AA628" s="43">
        <f t="shared" si="365"/>
        <v>330.69</v>
      </c>
    </row>
    <row r="629" spans="1:27" x14ac:dyDescent="0.2">
      <c r="A629" s="91" t="s">
        <v>1475</v>
      </c>
      <c r="B629" s="27" t="str">
        <f>"30"&amp;"."&amp;$B$663&amp;"."&amp;$B$664</f>
        <v>30.03.2023</v>
      </c>
      <c r="C629" s="83" t="s">
        <v>74</v>
      </c>
      <c r="D629" s="84">
        <f>ROUND(((D630+D631+D633+D632)/1000),5)</f>
        <v>1.8850800000000001</v>
      </c>
      <c r="E629" s="84">
        <f>ROUND(((E630+E631+E633+E632)/1000),5)</f>
        <v>1.78714</v>
      </c>
      <c r="F629" s="84">
        <f>ROUND(((F630+F631+F633+F632)/1000),5)</f>
        <v>1.7521100000000001</v>
      </c>
      <c r="G629" s="84">
        <f t="shared" ref="G629:AA629" si="366">ROUND(((G630+G631+G633+G632)/1000),5)</f>
        <v>1.75356</v>
      </c>
      <c r="H629" s="84">
        <f t="shared" si="366"/>
        <v>1.7841199999999999</v>
      </c>
      <c r="I629" s="84">
        <f t="shared" si="366"/>
        <v>1.8684700000000001</v>
      </c>
      <c r="J629" s="84">
        <f t="shared" si="366"/>
        <v>2.0488900000000001</v>
      </c>
      <c r="K629" s="84">
        <f t="shared" si="366"/>
        <v>2.2750900000000001</v>
      </c>
      <c r="L629" s="84">
        <f t="shared" si="366"/>
        <v>2.3929900000000002</v>
      </c>
      <c r="M629" s="84">
        <f t="shared" si="366"/>
        <v>2.52203</v>
      </c>
      <c r="N629" s="84">
        <f t="shared" si="366"/>
        <v>2.5177800000000001</v>
      </c>
      <c r="O629" s="84">
        <f t="shared" si="366"/>
        <v>2.5292599999999998</v>
      </c>
      <c r="P629" s="84">
        <f t="shared" si="366"/>
        <v>2.5286499999999998</v>
      </c>
      <c r="Q629" s="84">
        <f t="shared" si="366"/>
        <v>2.5279699999999998</v>
      </c>
      <c r="R629" s="84">
        <f t="shared" si="366"/>
        <v>2.4874900000000002</v>
      </c>
      <c r="S629" s="84">
        <f t="shared" si="366"/>
        <v>2.4552399999999999</v>
      </c>
      <c r="T629" s="84">
        <f t="shared" si="366"/>
        <v>2.42598</v>
      </c>
      <c r="U629" s="84">
        <f t="shared" si="366"/>
        <v>2.3914</v>
      </c>
      <c r="V629" s="84">
        <f t="shared" si="366"/>
        <v>2.4015900000000001</v>
      </c>
      <c r="W629" s="84">
        <f t="shared" si="366"/>
        <v>2.4741</v>
      </c>
      <c r="X629" s="84">
        <f t="shared" si="366"/>
        <v>2.5251299999999999</v>
      </c>
      <c r="Y629" s="84">
        <f t="shared" si="366"/>
        <v>2.4184000000000001</v>
      </c>
      <c r="Z629" s="84">
        <f t="shared" si="366"/>
        <v>2.1709800000000001</v>
      </c>
      <c r="AA629" s="84">
        <f t="shared" si="366"/>
        <v>1.93449</v>
      </c>
    </row>
    <row r="630" spans="1:27" ht="12.75" customHeight="1" outlineLevel="1" x14ac:dyDescent="0.2">
      <c r="A630" s="92" t="s">
        <v>1476</v>
      </c>
      <c r="B630" s="62" t="s">
        <v>231</v>
      </c>
      <c r="C630" s="42" t="s">
        <v>77</v>
      </c>
      <c r="D630" s="43">
        <v>1115.5999999999999</v>
      </c>
      <c r="E630" s="43">
        <v>1017.66</v>
      </c>
      <c r="F630" s="43">
        <v>982.63</v>
      </c>
      <c r="G630" s="43">
        <v>984.08</v>
      </c>
      <c r="H630" s="43">
        <v>1014.64</v>
      </c>
      <c r="I630" s="43">
        <v>1098.99</v>
      </c>
      <c r="J630" s="43">
        <v>1279.4100000000001</v>
      </c>
      <c r="K630" s="43">
        <v>1505.61</v>
      </c>
      <c r="L630" s="43">
        <v>1623.51</v>
      </c>
      <c r="M630" s="43">
        <v>1752.55</v>
      </c>
      <c r="N630" s="43">
        <v>1748.3</v>
      </c>
      <c r="O630" s="43">
        <v>1759.78</v>
      </c>
      <c r="P630" s="43">
        <v>1759.17</v>
      </c>
      <c r="Q630" s="43">
        <v>1758.49</v>
      </c>
      <c r="R630" s="43">
        <v>1718.01</v>
      </c>
      <c r="S630" s="43">
        <v>1685.76</v>
      </c>
      <c r="T630" s="43">
        <v>1656.5</v>
      </c>
      <c r="U630" s="43">
        <v>1621.92</v>
      </c>
      <c r="V630" s="43">
        <v>1632.11</v>
      </c>
      <c r="W630" s="43">
        <v>1704.62</v>
      </c>
      <c r="X630" s="43">
        <v>1755.65</v>
      </c>
      <c r="Y630" s="43">
        <v>1648.92</v>
      </c>
      <c r="Z630" s="43">
        <v>1401.5</v>
      </c>
      <c r="AA630" s="43">
        <v>1165.01</v>
      </c>
    </row>
    <row r="631" spans="1:27" ht="12.75" customHeight="1" outlineLevel="1" x14ac:dyDescent="0.2">
      <c r="A631" s="92" t="s">
        <v>1477</v>
      </c>
      <c r="B631" s="62" t="s">
        <v>88</v>
      </c>
      <c r="C631" s="42" t="s">
        <v>77</v>
      </c>
      <c r="D631" s="43">
        <f>$D$486</f>
        <v>434.18</v>
      </c>
      <c r="E631" s="43">
        <f t="shared" ref="E631:AA631" si="367">$D$486</f>
        <v>434.18</v>
      </c>
      <c r="F631" s="43">
        <f t="shared" si="367"/>
        <v>434.18</v>
      </c>
      <c r="G631" s="43">
        <f t="shared" si="367"/>
        <v>434.18</v>
      </c>
      <c r="H631" s="43">
        <f t="shared" si="367"/>
        <v>434.18</v>
      </c>
      <c r="I631" s="43">
        <f t="shared" si="367"/>
        <v>434.18</v>
      </c>
      <c r="J631" s="43">
        <f t="shared" si="367"/>
        <v>434.18</v>
      </c>
      <c r="K631" s="43">
        <f t="shared" si="367"/>
        <v>434.18</v>
      </c>
      <c r="L631" s="43">
        <f t="shared" si="367"/>
        <v>434.18</v>
      </c>
      <c r="M631" s="43">
        <f t="shared" si="367"/>
        <v>434.18</v>
      </c>
      <c r="N631" s="43">
        <f t="shared" si="367"/>
        <v>434.18</v>
      </c>
      <c r="O631" s="43">
        <f t="shared" si="367"/>
        <v>434.18</v>
      </c>
      <c r="P631" s="43">
        <f t="shared" si="367"/>
        <v>434.18</v>
      </c>
      <c r="Q631" s="43">
        <f t="shared" si="367"/>
        <v>434.18</v>
      </c>
      <c r="R631" s="43">
        <f t="shared" si="367"/>
        <v>434.18</v>
      </c>
      <c r="S631" s="43">
        <f t="shared" si="367"/>
        <v>434.18</v>
      </c>
      <c r="T631" s="43">
        <f t="shared" si="367"/>
        <v>434.18</v>
      </c>
      <c r="U631" s="43">
        <f t="shared" si="367"/>
        <v>434.18</v>
      </c>
      <c r="V631" s="43">
        <f t="shared" si="367"/>
        <v>434.18</v>
      </c>
      <c r="W631" s="43">
        <f t="shared" si="367"/>
        <v>434.18</v>
      </c>
      <c r="X631" s="43">
        <f t="shared" si="367"/>
        <v>434.18</v>
      </c>
      <c r="Y631" s="43">
        <f t="shared" si="367"/>
        <v>434.18</v>
      </c>
      <c r="Z631" s="43">
        <f t="shared" si="367"/>
        <v>434.18</v>
      </c>
      <c r="AA631" s="43">
        <f t="shared" si="367"/>
        <v>434.18</v>
      </c>
    </row>
    <row r="632" spans="1:27" ht="12.75" customHeight="1" outlineLevel="1" x14ac:dyDescent="0.2">
      <c r="A632" s="92" t="s">
        <v>1478</v>
      </c>
      <c r="B632" s="62" t="s">
        <v>81</v>
      </c>
      <c r="C632" s="42" t="s">
        <v>77</v>
      </c>
      <c r="D632" s="43">
        <v>4.6100000000000003</v>
      </c>
      <c r="E632" s="43">
        <v>4.6100000000000003</v>
      </c>
      <c r="F632" s="43">
        <v>4.6100000000000003</v>
      </c>
      <c r="G632" s="43">
        <v>4.6100000000000003</v>
      </c>
      <c r="H632" s="43">
        <v>4.6100000000000003</v>
      </c>
      <c r="I632" s="43">
        <v>4.6100000000000003</v>
      </c>
      <c r="J632" s="43">
        <v>4.6100000000000003</v>
      </c>
      <c r="K632" s="43">
        <v>4.6100000000000003</v>
      </c>
      <c r="L632" s="43">
        <v>4.6100000000000003</v>
      </c>
      <c r="M632" s="43">
        <v>4.6100000000000003</v>
      </c>
      <c r="N632" s="43">
        <v>4.6100000000000003</v>
      </c>
      <c r="O632" s="43">
        <v>4.6100000000000003</v>
      </c>
      <c r="P632" s="43">
        <v>4.6100000000000003</v>
      </c>
      <c r="Q632" s="43">
        <v>4.6100000000000003</v>
      </c>
      <c r="R632" s="43">
        <v>4.6100000000000003</v>
      </c>
      <c r="S632" s="43">
        <v>4.6100000000000003</v>
      </c>
      <c r="T632" s="43">
        <v>4.6100000000000003</v>
      </c>
      <c r="U632" s="43">
        <v>4.6100000000000003</v>
      </c>
      <c r="V632" s="43">
        <v>4.6100000000000003</v>
      </c>
      <c r="W632" s="43">
        <v>4.6100000000000003</v>
      </c>
      <c r="X632" s="43">
        <v>4.6100000000000003</v>
      </c>
      <c r="Y632" s="43">
        <v>4.6100000000000003</v>
      </c>
      <c r="Z632" s="43">
        <v>4.6100000000000003</v>
      </c>
      <c r="AA632" s="43">
        <v>4.6100000000000003</v>
      </c>
    </row>
    <row r="633" spans="1:27" ht="12.75" customHeight="1" outlineLevel="1" x14ac:dyDescent="0.2">
      <c r="A633" s="92" t="s">
        <v>1479</v>
      </c>
      <c r="B633" s="62" t="s">
        <v>79</v>
      </c>
      <c r="C633" s="42" t="s">
        <v>77</v>
      </c>
      <c r="D633" s="43">
        <f>$D$11</f>
        <v>330.69</v>
      </c>
      <c r="E633" s="43">
        <f t="shared" ref="E633:AA633" si="368">$D$11</f>
        <v>330.69</v>
      </c>
      <c r="F633" s="43">
        <f t="shared" si="368"/>
        <v>330.69</v>
      </c>
      <c r="G633" s="43">
        <f t="shared" si="368"/>
        <v>330.69</v>
      </c>
      <c r="H633" s="43">
        <f t="shared" si="368"/>
        <v>330.69</v>
      </c>
      <c r="I633" s="43">
        <f t="shared" si="368"/>
        <v>330.69</v>
      </c>
      <c r="J633" s="43">
        <f t="shared" si="368"/>
        <v>330.69</v>
      </c>
      <c r="K633" s="43">
        <f t="shared" si="368"/>
        <v>330.69</v>
      </c>
      <c r="L633" s="43">
        <f t="shared" si="368"/>
        <v>330.69</v>
      </c>
      <c r="M633" s="43">
        <f t="shared" si="368"/>
        <v>330.69</v>
      </c>
      <c r="N633" s="43">
        <f t="shared" si="368"/>
        <v>330.69</v>
      </c>
      <c r="O633" s="43">
        <f t="shared" si="368"/>
        <v>330.69</v>
      </c>
      <c r="P633" s="43">
        <f t="shared" si="368"/>
        <v>330.69</v>
      </c>
      <c r="Q633" s="43">
        <f t="shared" si="368"/>
        <v>330.69</v>
      </c>
      <c r="R633" s="43">
        <f t="shared" si="368"/>
        <v>330.69</v>
      </c>
      <c r="S633" s="43">
        <f t="shared" si="368"/>
        <v>330.69</v>
      </c>
      <c r="T633" s="43">
        <f t="shared" si="368"/>
        <v>330.69</v>
      </c>
      <c r="U633" s="43">
        <f t="shared" si="368"/>
        <v>330.69</v>
      </c>
      <c r="V633" s="43">
        <f t="shared" si="368"/>
        <v>330.69</v>
      </c>
      <c r="W633" s="43">
        <f t="shared" si="368"/>
        <v>330.69</v>
      </c>
      <c r="X633" s="43">
        <f t="shared" si="368"/>
        <v>330.69</v>
      </c>
      <c r="Y633" s="43">
        <f t="shared" si="368"/>
        <v>330.69</v>
      </c>
      <c r="Z633" s="43">
        <f t="shared" si="368"/>
        <v>330.69</v>
      </c>
      <c r="AA633" s="43">
        <f t="shared" si="368"/>
        <v>330.69</v>
      </c>
    </row>
    <row r="634" spans="1:27" x14ac:dyDescent="0.2">
      <c r="A634" s="91" t="s">
        <v>1480</v>
      </c>
      <c r="B634" s="27" t="str">
        <f>"31"&amp;"."&amp;$B$663&amp;"."&amp;$B$664</f>
        <v>31.03.2023</v>
      </c>
      <c r="C634" s="83" t="s">
        <v>74</v>
      </c>
      <c r="D634" s="84">
        <f>ROUND(((D635+D636+D638+D637)/1000),5)</f>
        <v>1.90551</v>
      </c>
      <c r="E634" s="84">
        <f>ROUND(((E635+E636+E638+E637)/1000),5)</f>
        <v>1.84792</v>
      </c>
      <c r="F634" s="84">
        <f>ROUND(((F635+F636+F638+F637)/1000),5)</f>
        <v>1.7953300000000001</v>
      </c>
      <c r="G634" s="84">
        <f t="shared" ref="G634:AA634" si="369">ROUND(((G635+G636+G638+G637)/1000),5)</f>
        <v>1.8090299999999999</v>
      </c>
      <c r="H634" s="84">
        <f t="shared" si="369"/>
        <v>1.8595200000000001</v>
      </c>
      <c r="I634" s="84">
        <f t="shared" si="369"/>
        <v>1.9325399999999999</v>
      </c>
      <c r="J634" s="84">
        <f t="shared" si="369"/>
        <v>2.15828</v>
      </c>
      <c r="K634" s="84">
        <f t="shared" si="369"/>
        <v>2.2986499999999999</v>
      </c>
      <c r="L634" s="84">
        <f t="shared" si="369"/>
        <v>2.52847</v>
      </c>
      <c r="M634" s="84">
        <f t="shared" si="369"/>
        <v>2.6432899999999999</v>
      </c>
      <c r="N634" s="84">
        <f t="shared" si="369"/>
        <v>2.65211</v>
      </c>
      <c r="O634" s="84">
        <f t="shared" si="369"/>
        <v>2.6833499999999999</v>
      </c>
      <c r="P634" s="84">
        <f t="shared" si="369"/>
        <v>2.6390199999999999</v>
      </c>
      <c r="Q634" s="84">
        <f t="shared" si="369"/>
        <v>2.6505899999999998</v>
      </c>
      <c r="R634" s="84">
        <f t="shared" si="369"/>
        <v>2.65191</v>
      </c>
      <c r="S634" s="84">
        <f t="shared" si="369"/>
        <v>2.59659</v>
      </c>
      <c r="T634" s="84">
        <f t="shared" si="369"/>
        <v>2.53931</v>
      </c>
      <c r="U634" s="84">
        <f t="shared" si="369"/>
        <v>2.4474100000000001</v>
      </c>
      <c r="V634" s="84">
        <f t="shared" si="369"/>
        <v>2.4524400000000002</v>
      </c>
      <c r="W634" s="84">
        <f t="shared" si="369"/>
        <v>2.5022799999999998</v>
      </c>
      <c r="X634" s="84">
        <f t="shared" si="369"/>
        <v>2.5439099999999999</v>
      </c>
      <c r="Y634" s="84">
        <f t="shared" si="369"/>
        <v>2.4666100000000002</v>
      </c>
      <c r="Z634" s="84">
        <f t="shared" si="369"/>
        <v>2.3442799999999999</v>
      </c>
      <c r="AA634" s="84">
        <f t="shared" si="369"/>
        <v>2.1718299999999999</v>
      </c>
    </row>
    <row r="635" spans="1:27" ht="12.75" customHeight="1" outlineLevel="1" x14ac:dyDescent="0.2">
      <c r="A635" s="92" t="s">
        <v>1481</v>
      </c>
      <c r="B635" s="62" t="s">
        <v>231</v>
      </c>
      <c r="C635" s="42" t="s">
        <v>77</v>
      </c>
      <c r="D635" s="43">
        <v>1136.03</v>
      </c>
      <c r="E635" s="43">
        <v>1078.44</v>
      </c>
      <c r="F635" s="43">
        <v>1025.8499999999999</v>
      </c>
      <c r="G635" s="43">
        <v>1039.55</v>
      </c>
      <c r="H635" s="43">
        <v>1090.04</v>
      </c>
      <c r="I635" s="43">
        <v>1163.06</v>
      </c>
      <c r="J635" s="43">
        <v>1388.8</v>
      </c>
      <c r="K635" s="43">
        <v>1529.17</v>
      </c>
      <c r="L635" s="43">
        <v>1758.99</v>
      </c>
      <c r="M635" s="43">
        <v>1873.81</v>
      </c>
      <c r="N635" s="43">
        <v>1882.63</v>
      </c>
      <c r="O635" s="43">
        <v>1913.87</v>
      </c>
      <c r="P635" s="43">
        <v>1869.54</v>
      </c>
      <c r="Q635" s="43">
        <v>1881.11</v>
      </c>
      <c r="R635" s="43">
        <v>1882.43</v>
      </c>
      <c r="S635" s="43">
        <v>1827.11</v>
      </c>
      <c r="T635" s="43">
        <v>1769.83</v>
      </c>
      <c r="U635" s="43">
        <v>1677.93</v>
      </c>
      <c r="V635" s="43">
        <v>1682.96</v>
      </c>
      <c r="W635" s="43">
        <v>1732.8</v>
      </c>
      <c r="X635" s="43">
        <v>1774.43</v>
      </c>
      <c r="Y635" s="43">
        <v>1697.13</v>
      </c>
      <c r="Z635" s="43">
        <v>1574.8</v>
      </c>
      <c r="AA635" s="43">
        <v>1402.35</v>
      </c>
    </row>
    <row r="636" spans="1:27" ht="12.75" customHeight="1" outlineLevel="1" x14ac:dyDescent="0.2">
      <c r="A636" s="92" t="s">
        <v>1482</v>
      </c>
      <c r="B636" s="62" t="s">
        <v>88</v>
      </c>
      <c r="C636" s="42" t="s">
        <v>77</v>
      </c>
      <c r="D636" s="43">
        <f>$D$486</f>
        <v>434.18</v>
      </c>
      <c r="E636" s="43">
        <f t="shared" ref="E636:AA636" si="370">$D$486</f>
        <v>434.18</v>
      </c>
      <c r="F636" s="43">
        <f t="shared" si="370"/>
        <v>434.18</v>
      </c>
      <c r="G636" s="43">
        <f t="shared" si="370"/>
        <v>434.18</v>
      </c>
      <c r="H636" s="43">
        <f t="shared" si="370"/>
        <v>434.18</v>
      </c>
      <c r="I636" s="43">
        <f t="shared" si="370"/>
        <v>434.18</v>
      </c>
      <c r="J636" s="43">
        <f t="shared" si="370"/>
        <v>434.18</v>
      </c>
      <c r="K636" s="43">
        <f t="shared" si="370"/>
        <v>434.18</v>
      </c>
      <c r="L636" s="43">
        <f t="shared" si="370"/>
        <v>434.18</v>
      </c>
      <c r="M636" s="43">
        <f t="shared" si="370"/>
        <v>434.18</v>
      </c>
      <c r="N636" s="43">
        <f t="shared" si="370"/>
        <v>434.18</v>
      </c>
      <c r="O636" s="43">
        <f t="shared" si="370"/>
        <v>434.18</v>
      </c>
      <c r="P636" s="43">
        <f t="shared" si="370"/>
        <v>434.18</v>
      </c>
      <c r="Q636" s="43">
        <f t="shared" si="370"/>
        <v>434.18</v>
      </c>
      <c r="R636" s="43">
        <f t="shared" si="370"/>
        <v>434.18</v>
      </c>
      <c r="S636" s="43">
        <f t="shared" si="370"/>
        <v>434.18</v>
      </c>
      <c r="T636" s="43">
        <f t="shared" si="370"/>
        <v>434.18</v>
      </c>
      <c r="U636" s="43">
        <f t="shared" si="370"/>
        <v>434.18</v>
      </c>
      <c r="V636" s="43">
        <f t="shared" si="370"/>
        <v>434.18</v>
      </c>
      <c r="W636" s="43">
        <f t="shared" si="370"/>
        <v>434.18</v>
      </c>
      <c r="X636" s="43">
        <f t="shared" si="370"/>
        <v>434.18</v>
      </c>
      <c r="Y636" s="43">
        <f t="shared" si="370"/>
        <v>434.18</v>
      </c>
      <c r="Z636" s="43">
        <f t="shared" si="370"/>
        <v>434.18</v>
      </c>
      <c r="AA636" s="43">
        <f t="shared" si="370"/>
        <v>434.18</v>
      </c>
    </row>
    <row r="637" spans="1:27" ht="12.75" customHeight="1" outlineLevel="1" x14ac:dyDescent="0.2">
      <c r="A637" s="92" t="s">
        <v>1483</v>
      </c>
      <c r="B637" s="62" t="s">
        <v>81</v>
      </c>
      <c r="C637" s="42" t="s">
        <v>77</v>
      </c>
      <c r="D637" s="43">
        <v>4.6100000000000003</v>
      </c>
      <c r="E637" s="43">
        <v>4.6100000000000003</v>
      </c>
      <c r="F637" s="43">
        <v>4.6100000000000003</v>
      </c>
      <c r="G637" s="43">
        <v>4.6100000000000003</v>
      </c>
      <c r="H637" s="43">
        <v>4.6100000000000003</v>
      </c>
      <c r="I637" s="43">
        <v>4.6100000000000003</v>
      </c>
      <c r="J637" s="43">
        <v>4.6100000000000003</v>
      </c>
      <c r="K637" s="43">
        <v>4.6100000000000003</v>
      </c>
      <c r="L637" s="43">
        <v>4.6100000000000003</v>
      </c>
      <c r="M637" s="43">
        <v>4.6100000000000003</v>
      </c>
      <c r="N637" s="43">
        <v>4.6100000000000003</v>
      </c>
      <c r="O637" s="43">
        <v>4.6100000000000003</v>
      </c>
      <c r="P637" s="43">
        <v>4.6100000000000003</v>
      </c>
      <c r="Q637" s="43">
        <v>4.6100000000000003</v>
      </c>
      <c r="R637" s="43">
        <v>4.6100000000000003</v>
      </c>
      <c r="S637" s="43">
        <v>4.6100000000000003</v>
      </c>
      <c r="T637" s="43">
        <v>4.6100000000000003</v>
      </c>
      <c r="U637" s="43">
        <v>4.6100000000000003</v>
      </c>
      <c r="V637" s="43">
        <v>4.6100000000000003</v>
      </c>
      <c r="W637" s="43">
        <v>4.6100000000000003</v>
      </c>
      <c r="X637" s="43">
        <v>4.6100000000000003</v>
      </c>
      <c r="Y637" s="43">
        <v>4.6100000000000003</v>
      </c>
      <c r="Z637" s="43">
        <v>4.6100000000000003</v>
      </c>
      <c r="AA637" s="43">
        <v>4.6100000000000003</v>
      </c>
    </row>
    <row r="638" spans="1:27" ht="12.75" customHeight="1" outlineLevel="1" x14ac:dyDescent="0.2">
      <c r="A638" s="92" t="s">
        <v>1484</v>
      </c>
      <c r="B638" s="62" t="s">
        <v>79</v>
      </c>
      <c r="C638" s="42" t="s">
        <v>77</v>
      </c>
      <c r="D638" s="43">
        <f>$D$11</f>
        <v>330.69</v>
      </c>
      <c r="E638" s="43">
        <f t="shared" ref="E638:AA638" si="371">$D$11</f>
        <v>330.69</v>
      </c>
      <c r="F638" s="43">
        <f t="shared" si="371"/>
        <v>330.69</v>
      </c>
      <c r="G638" s="43">
        <f t="shared" si="371"/>
        <v>330.69</v>
      </c>
      <c r="H638" s="43">
        <f t="shared" si="371"/>
        <v>330.69</v>
      </c>
      <c r="I638" s="43">
        <f t="shared" si="371"/>
        <v>330.69</v>
      </c>
      <c r="J638" s="43">
        <f t="shared" si="371"/>
        <v>330.69</v>
      </c>
      <c r="K638" s="43">
        <f t="shared" si="371"/>
        <v>330.69</v>
      </c>
      <c r="L638" s="43">
        <f t="shared" si="371"/>
        <v>330.69</v>
      </c>
      <c r="M638" s="43">
        <f t="shared" si="371"/>
        <v>330.69</v>
      </c>
      <c r="N638" s="43">
        <f t="shared" si="371"/>
        <v>330.69</v>
      </c>
      <c r="O638" s="43">
        <f t="shared" si="371"/>
        <v>330.69</v>
      </c>
      <c r="P638" s="43">
        <f t="shared" si="371"/>
        <v>330.69</v>
      </c>
      <c r="Q638" s="43">
        <f t="shared" si="371"/>
        <v>330.69</v>
      </c>
      <c r="R638" s="43">
        <f t="shared" si="371"/>
        <v>330.69</v>
      </c>
      <c r="S638" s="43">
        <f t="shared" si="371"/>
        <v>330.69</v>
      </c>
      <c r="T638" s="43">
        <f t="shared" si="371"/>
        <v>330.69</v>
      </c>
      <c r="U638" s="43">
        <f t="shared" si="371"/>
        <v>330.69</v>
      </c>
      <c r="V638" s="43">
        <f t="shared" si="371"/>
        <v>330.69</v>
      </c>
      <c r="W638" s="43">
        <f t="shared" si="371"/>
        <v>330.69</v>
      </c>
      <c r="X638" s="43">
        <f t="shared" si="371"/>
        <v>330.69</v>
      </c>
      <c r="Y638" s="43">
        <f t="shared" si="371"/>
        <v>330.69</v>
      </c>
      <c r="Z638" s="43">
        <f t="shared" si="371"/>
        <v>330.69</v>
      </c>
      <c r="AA638" s="43">
        <f t="shared" si="371"/>
        <v>330.69</v>
      </c>
    </row>
    <row r="639" spans="1:27" x14ac:dyDescent="0.2">
      <c r="B639" s="94" t="s">
        <v>385</v>
      </c>
    </row>
    <row r="640" spans="1:27" x14ac:dyDescent="0.2">
      <c r="B640" s="94" t="s">
        <v>385</v>
      </c>
    </row>
    <row r="641" spans="1:27" x14ac:dyDescent="0.2">
      <c r="A641" s="171" t="s">
        <v>854</v>
      </c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3"/>
    </row>
    <row r="642" spans="1:27" ht="15" customHeight="1" x14ac:dyDescent="0.2">
      <c r="A642" s="174" t="s">
        <v>1485</v>
      </c>
      <c r="B642" s="176" t="s">
        <v>856</v>
      </c>
      <c r="C642" s="178" t="s">
        <v>857</v>
      </c>
      <c r="D642" s="26" t="s">
        <v>67</v>
      </c>
      <c r="E642" s="26" t="s">
        <v>68</v>
      </c>
      <c r="F642" s="26" t="s">
        <v>858</v>
      </c>
      <c r="G642" s="26" t="s">
        <v>859</v>
      </c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</row>
    <row r="643" spans="1:27" x14ac:dyDescent="0.2">
      <c r="A643" s="175"/>
      <c r="B643" s="177"/>
      <c r="C643" s="179"/>
      <c r="D643" s="98">
        <f>SUM(D644:D645)</f>
        <v>1532593.19</v>
      </c>
      <c r="E643" s="98">
        <f>SUM(E644:E645)</f>
        <v>1969129.88</v>
      </c>
      <c r="F643" s="98">
        <f>SUM(F644:F645)</f>
        <v>2052981.38</v>
      </c>
      <c r="G643" s="98">
        <f>SUM(G644:G645)</f>
        <v>2316579.35</v>
      </c>
    </row>
    <row r="644" spans="1:27" ht="12.75" customHeight="1" outlineLevel="1" x14ac:dyDescent="0.2">
      <c r="A644" s="99" t="s">
        <v>1486</v>
      </c>
      <c r="B644" s="100" t="s">
        <v>861</v>
      </c>
      <c r="C644" s="101" t="s">
        <v>857</v>
      </c>
      <c r="D644" s="43">
        <v>960772.73</v>
      </c>
      <c r="E644" s="43">
        <f>$D644</f>
        <v>960772.73</v>
      </c>
      <c r="F644" s="43">
        <f>$D644</f>
        <v>960772.73</v>
      </c>
      <c r="G644" s="43">
        <f>$D644</f>
        <v>960772.73</v>
      </c>
    </row>
    <row r="645" spans="1:27" ht="12.75" customHeight="1" outlineLevel="1" x14ac:dyDescent="0.2">
      <c r="A645" s="99" t="s">
        <v>1487</v>
      </c>
      <c r="B645" s="100" t="s">
        <v>88</v>
      </c>
      <c r="C645" s="101" t="s">
        <v>857</v>
      </c>
      <c r="D645" s="43">
        <v>571820.46</v>
      </c>
      <c r="E645" s="43">
        <v>1008357.15</v>
      </c>
      <c r="F645" s="43">
        <v>1092208.6499999999</v>
      </c>
      <c r="G645" s="43">
        <v>1355806.62</v>
      </c>
    </row>
    <row r="648" spans="1:27" ht="12.75" customHeight="1" x14ac:dyDescent="0.25">
      <c r="A648" s="180" t="s">
        <v>82</v>
      </c>
      <c r="B648" s="180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64" t="s">
        <v>2995</v>
      </c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53"/>
      <c r="B651" s="54"/>
    </row>
    <row r="652" spans="1:27" x14ac:dyDescent="0.2">
      <c r="A652" s="53"/>
      <c r="B652" s="55"/>
    </row>
    <row r="663" spans="2:2" hidden="1" x14ac:dyDescent="0.2">
      <c r="B663" s="102" t="s">
        <v>2996</v>
      </c>
    </row>
    <row r="664" spans="2:2" hidden="1" x14ac:dyDescent="0.2">
      <c r="B664" s="103" t="s">
        <v>2997</v>
      </c>
    </row>
  </sheetData>
  <autoFilter ref="B6:C585" xr:uid="{00000000-0001-0000-09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E01B0-A5C1-45DD-9566-2BEC798FA3E1}">
  <sheetPr>
    <tabColor theme="5" tint="0.59999389629810485"/>
    <pageSetUpPr fitToPage="1"/>
  </sheetPr>
  <dimension ref="A1:AA664"/>
  <sheetViews>
    <sheetView view="pageBreakPreview" zoomScale="74" zoomScaleNormal="100" zoomScaleSheetLayoutView="74" workbookViewId="0">
      <pane ySplit="4" topLeftCell="A98" activePane="bottomLeft" state="frozen"/>
      <selection activeCell="A30" sqref="A30:L31"/>
      <selection pane="bottomLeft" activeCell="A30" sqref="A30:L31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ht="12.75" customHeight="1" x14ac:dyDescent="0.2">
      <c r="A1" s="165" t="s">
        <v>864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</row>
    <row r="2" spans="1:27" x14ac:dyDescent="0.2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68" t="s">
        <v>862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865</v>
      </c>
      <c r="B7" s="27" t="str">
        <f>"01"&amp;"."&amp;$B$663&amp;"."&amp;$B$664</f>
        <v>01.03.2023</v>
      </c>
      <c r="C7" s="83" t="s">
        <v>74</v>
      </c>
      <c r="D7" s="84">
        <f>ROUND(((D8+D9+D11+D10)/1000),5)</f>
        <v>1.6174900000000001</v>
      </c>
      <c r="E7" s="84">
        <f>ROUND(((E8+E9+E11+E10)/1000),5)</f>
        <v>1.5090399999999999</v>
      </c>
      <c r="F7" s="84">
        <f>ROUND(((F8+F9+F11+F10)/1000),5)</f>
        <v>1.48254</v>
      </c>
      <c r="G7" s="84">
        <f t="shared" ref="G7:AA7" si="0">ROUND(((G8+G9+G11+G10)/1000),5)</f>
        <v>1.47492</v>
      </c>
      <c r="H7" s="84">
        <f t="shared" si="0"/>
        <v>1.51834</v>
      </c>
      <c r="I7" s="84">
        <f t="shared" si="0"/>
        <v>1.7051700000000001</v>
      </c>
      <c r="J7" s="84">
        <f t="shared" si="0"/>
        <v>1.86313</v>
      </c>
      <c r="K7" s="84">
        <f t="shared" si="0"/>
        <v>2.0816300000000001</v>
      </c>
      <c r="L7" s="84">
        <f t="shared" si="0"/>
        <v>2.1656499999999999</v>
      </c>
      <c r="M7" s="84">
        <f t="shared" si="0"/>
        <v>2.25332</v>
      </c>
      <c r="N7" s="84">
        <f t="shared" si="0"/>
        <v>2.2641900000000001</v>
      </c>
      <c r="O7" s="84">
        <f t="shared" si="0"/>
        <v>2.23753</v>
      </c>
      <c r="P7" s="84">
        <f t="shared" si="0"/>
        <v>2.2131599999999998</v>
      </c>
      <c r="Q7" s="84">
        <f t="shared" si="0"/>
        <v>2.2147399999999999</v>
      </c>
      <c r="R7" s="84">
        <f t="shared" si="0"/>
        <v>2.16364</v>
      </c>
      <c r="S7" s="84">
        <f t="shared" si="0"/>
        <v>2.1499799999999998</v>
      </c>
      <c r="T7" s="84">
        <f t="shared" si="0"/>
        <v>2.1322399999999999</v>
      </c>
      <c r="U7" s="84">
        <f t="shared" si="0"/>
        <v>2.12636</v>
      </c>
      <c r="V7" s="84">
        <f t="shared" si="0"/>
        <v>2.1554799999999998</v>
      </c>
      <c r="W7" s="84">
        <f t="shared" si="0"/>
        <v>2.16038</v>
      </c>
      <c r="X7" s="84">
        <f t="shared" si="0"/>
        <v>2.1640299999999999</v>
      </c>
      <c r="Y7" s="84">
        <f t="shared" si="0"/>
        <v>2.0981200000000002</v>
      </c>
      <c r="Z7" s="84">
        <f t="shared" si="0"/>
        <v>1.95383</v>
      </c>
      <c r="AA7" s="84">
        <f t="shared" si="0"/>
        <v>1.85144</v>
      </c>
    </row>
    <row r="8" spans="1:27" ht="12.75" hidden="1" customHeight="1" outlineLevel="1" x14ac:dyDescent="0.2">
      <c r="A8" s="92" t="s">
        <v>866</v>
      </c>
      <c r="B8" s="62" t="s">
        <v>231</v>
      </c>
      <c r="C8" s="42" t="s">
        <v>77</v>
      </c>
      <c r="D8" s="43">
        <v>1330.34</v>
      </c>
      <c r="E8" s="43">
        <v>1221.8900000000001</v>
      </c>
      <c r="F8" s="43">
        <v>1195.3900000000001</v>
      </c>
      <c r="G8" s="43">
        <v>1187.77</v>
      </c>
      <c r="H8" s="43">
        <v>1231.19</v>
      </c>
      <c r="I8" s="43">
        <v>1418.02</v>
      </c>
      <c r="J8" s="43">
        <v>1575.98</v>
      </c>
      <c r="K8" s="43">
        <v>1794.48</v>
      </c>
      <c r="L8" s="43">
        <v>1878.5</v>
      </c>
      <c r="M8" s="43">
        <v>1966.17</v>
      </c>
      <c r="N8" s="43">
        <v>1977.04</v>
      </c>
      <c r="O8" s="43">
        <v>1950.38</v>
      </c>
      <c r="P8" s="43">
        <v>1926.01</v>
      </c>
      <c r="Q8" s="43">
        <v>1927.59</v>
      </c>
      <c r="R8" s="43">
        <v>1876.49</v>
      </c>
      <c r="S8" s="43">
        <v>1862.83</v>
      </c>
      <c r="T8" s="43">
        <v>1845.09</v>
      </c>
      <c r="U8" s="43">
        <v>1839.21</v>
      </c>
      <c r="V8" s="43">
        <v>1868.33</v>
      </c>
      <c r="W8" s="43">
        <v>1873.23</v>
      </c>
      <c r="X8" s="43">
        <v>1876.88</v>
      </c>
      <c r="Y8" s="43">
        <v>1810.97</v>
      </c>
      <c r="Z8" s="43">
        <v>1666.68</v>
      </c>
      <c r="AA8" s="43">
        <v>1564.29</v>
      </c>
    </row>
    <row r="9" spans="1:27" ht="12.75" hidden="1" customHeight="1" outlineLevel="1" x14ac:dyDescent="0.2">
      <c r="A9" s="92" t="s">
        <v>867</v>
      </c>
      <c r="B9" s="62" t="s">
        <v>88</v>
      </c>
      <c r="C9" s="42" t="s">
        <v>77</v>
      </c>
      <c r="D9" s="43">
        <v>66.180000000000007</v>
      </c>
      <c r="E9" s="43">
        <f>$D$9</f>
        <v>66.180000000000007</v>
      </c>
      <c r="F9" s="43">
        <f t="shared" ref="F9:AA9" si="1">$D$9</f>
        <v>66.180000000000007</v>
      </c>
      <c r="G9" s="43">
        <f t="shared" si="1"/>
        <v>66.180000000000007</v>
      </c>
      <c r="H9" s="43">
        <f t="shared" si="1"/>
        <v>66.180000000000007</v>
      </c>
      <c r="I9" s="43">
        <f t="shared" si="1"/>
        <v>66.180000000000007</v>
      </c>
      <c r="J9" s="43">
        <f t="shared" si="1"/>
        <v>66.180000000000007</v>
      </c>
      <c r="K9" s="43">
        <f t="shared" si="1"/>
        <v>66.180000000000007</v>
      </c>
      <c r="L9" s="43">
        <f t="shared" si="1"/>
        <v>66.180000000000007</v>
      </c>
      <c r="M9" s="43">
        <f t="shared" si="1"/>
        <v>66.180000000000007</v>
      </c>
      <c r="N9" s="43">
        <f t="shared" si="1"/>
        <v>66.180000000000007</v>
      </c>
      <c r="O9" s="43">
        <f t="shared" si="1"/>
        <v>66.180000000000007</v>
      </c>
      <c r="P9" s="43">
        <f t="shared" si="1"/>
        <v>66.180000000000007</v>
      </c>
      <c r="Q9" s="43">
        <f t="shared" si="1"/>
        <v>66.180000000000007</v>
      </c>
      <c r="R9" s="43">
        <f t="shared" si="1"/>
        <v>66.180000000000007</v>
      </c>
      <c r="S9" s="43">
        <f t="shared" si="1"/>
        <v>66.180000000000007</v>
      </c>
      <c r="T9" s="43">
        <f t="shared" si="1"/>
        <v>66.180000000000007</v>
      </c>
      <c r="U9" s="43">
        <f t="shared" si="1"/>
        <v>66.180000000000007</v>
      </c>
      <c r="V9" s="43">
        <f t="shared" si="1"/>
        <v>66.180000000000007</v>
      </c>
      <c r="W9" s="43">
        <f t="shared" si="1"/>
        <v>66.180000000000007</v>
      </c>
      <c r="X9" s="43">
        <f t="shared" si="1"/>
        <v>66.180000000000007</v>
      </c>
      <c r="Y9" s="43">
        <f t="shared" si="1"/>
        <v>66.180000000000007</v>
      </c>
      <c r="Z9" s="43">
        <f t="shared" si="1"/>
        <v>66.180000000000007</v>
      </c>
      <c r="AA9" s="43">
        <f t="shared" si="1"/>
        <v>66.180000000000007</v>
      </c>
    </row>
    <row r="10" spans="1:27" ht="12.75" hidden="1" customHeight="1" outlineLevel="1" x14ac:dyDescent="0.2">
      <c r="A10" s="92" t="s">
        <v>868</v>
      </c>
      <c r="B10" s="62" t="s">
        <v>81</v>
      </c>
      <c r="C10" s="42" t="s">
        <v>77</v>
      </c>
      <c r="D10" s="43">
        <v>4.6100000000000003</v>
      </c>
      <c r="E10" s="43">
        <v>4.6100000000000003</v>
      </c>
      <c r="F10" s="43">
        <v>4.6100000000000003</v>
      </c>
      <c r="G10" s="43">
        <v>4.6100000000000003</v>
      </c>
      <c r="H10" s="43">
        <v>4.6100000000000003</v>
      </c>
      <c r="I10" s="43">
        <v>4.6100000000000003</v>
      </c>
      <c r="J10" s="43">
        <v>4.6100000000000003</v>
      </c>
      <c r="K10" s="43">
        <v>4.6100000000000003</v>
      </c>
      <c r="L10" s="43">
        <v>4.6100000000000003</v>
      </c>
      <c r="M10" s="43">
        <v>4.6100000000000003</v>
      </c>
      <c r="N10" s="43">
        <v>4.6100000000000003</v>
      </c>
      <c r="O10" s="43">
        <v>4.6100000000000003</v>
      </c>
      <c r="P10" s="43">
        <v>4.6100000000000003</v>
      </c>
      <c r="Q10" s="43">
        <v>4.6100000000000003</v>
      </c>
      <c r="R10" s="43">
        <v>4.6100000000000003</v>
      </c>
      <c r="S10" s="43">
        <v>4.6100000000000003</v>
      </c>
      <c r="T10" s="43">
        <v>4.6100000000000003</v>
      </c>
      <c r="U10" s="43">
        <v>4.6100000000000003</v>
      </c>
      <c r="V10" s="43">
        <v>4.6100000000000003</v>
      </c>
      <c r="W10" s="43">
        <v>4.6100000000000003</v>
      </c>
      <c r="X10" s="43">
        <v>4.6100000000000003</v>
      </c>
      <c r="Y10" s="43">
        <v>4.6100000000000003</v>
      </c>
      <c r="Z10" s="43">
        <v>4.6100000000000003</v>
      </c>
      <c r="AA10" s="43">
        <v>4.6100000000000003</v>
      </c>
    </row>
    <row r="11" spans="1:27" ht="12.75" hidden="1" customHeight="1" outlineLevel="1" x14ac:dyDescent="0.2">
      <c r="A11" s="92" t="s">
        <v>869</v>
      </c>
      <c r="B11" s="62" t="s">
        <v>79</v>
      </c>
      <c r="C11" s="42" t="s">
        <v>77</v>
      </c>
      <c r="D11" s="43">
        <v>216.36</v>
      </c>
      <c r="E11" s="43">
        <f>$D$11</f>
        <v>216.36</v>
      </c>
      <c r="F11" s="43">
        <f t="shared" ref="F11:AA11" si="2">$D$11</f>
        <v>216.36</v>
      </c>
      <c r="G11" s="43">
        <f t="shared" si="2"/>
        <v>216.36</v>
      </c>
      <c r="H11" s="43">
        <f t="shared" si="2"/>
        <v>216.36</v>
      </c>
      <c r="I11" s="43">
        <f t="shared" si="2"/>
        <v>216.36</v>
      </c>
      <c r="J11" s="43">
        <f t="shared" si="2"/>
        <v>216.36</v>
      </c>
      <c r="K11" s="43">
        <f t="shared" si="2"/>
        <v>216.36</v>
      </c>
      <c r="L11" s="43">
        <f t="shared" si="2"/>
        <v>216.36</v>
      </c>
      <c r="M11" s="43">
        <f t="shared" si="2"/>
        <v>216.36</v>
      </c>
      <c r="N11" s="43">
        <f t="shared" si="2"/>
        <v>216.36</v>
      </c>
      <c r="O11" s="43">
        <f t="shared" si="2"/>
        <v>216.36</v>
      </c>
      <c r="P11" s="43">
        <f t="shared" si="2"/>
        <v>216.36</v>
      </c>
      <c r="Q11" s="43">
        <f t="shared" si="2"/>
        <v>216.36</v>
      </c>
      <c r="R11" s="43">
        <f t="shared" si="2"/>
        <v>216.36</v>
      </c>
      <c r="S11" s="43">
        <f t="shared" si="2"/>
        <v>216.36</v>
      </c>
      <c r="T11" s="43">
        <f t="shared" si="2"/>
        <v>216.36</v>
      </c>
      <c r="U11" s="43">
        <f t="shared" si="2"/>
        <v>216.36</v>
      </c>
      <c r="V11" s="43">
        <f t="shared" si="2"/>
        <v>216.36</v>
      </c>
      <c r="W11" s="43">
        <f t="shared" si="2"/>
        <v>216.36</v>
      </c>
      <c r="X11" s="43">
        <f t="shared" si="2"/>
        <v>216.36</v>
      </c>
      <c r="Y11" s="43">
        <f t="shared" si="2"/>
        <v>216.36</v>
      </c>
      <c r="Z11" s="43">
        <f t="shared" si="2"/>
        <v>216.36</v>
      </c>
      <c r="AA11" s="43">
        <f t="shared" si="2"/>
        <v>216.36</v>
      </c>
    </row>
    <row r="12" spans="1:27" collapsed="1" x14ac:dyDescent="0.2">
      <c r="A12" s="91" t="s">
        <v>870</v>
      </c>
      <c r="B12" s="27" t="str">
        <f>"02"&amp;"."&amp;$B$663&amp;"."&amp;$B$664</f>
        <v>02.03.2023</v>
      </c>
      <c r="C12" s="83" t="s">
        <v>74</v>
      </c>
      <c r="D12" s="84">
        <f>ROUND(((D13+D14+D16+D15)/1000),5)</f>
        <v>1.53688</v>
      </c>
      <c r="E12" s="84">
        <f>ROUND(((E13+E14+E16+E15)/1000),5)</f>
        <v>1.4744900000000001</v>
      </c>
      <c r="F12" s="84">
        <f>ROUND(((F13+F14+F16+F15)/1000),5)</f>
        <v>1.4568099999999999</v>
      </c>
      <c r="G12" s="84">
        <f t="shared" ref="G12:AA12" si="3">ROUND(((G13+G14+G16+G15)/1000),5)</f>
        <v>1.4715400000000001</v>
      </c>
      <c r="H12" s="84">
        <f t="shared" si="3"/>
        <v>1.5505199999999999</v>
      </c>
      <c r="I12" s="84">
        <f t="shared" si="3"/>
        <v>1.76495</v>
      </c>
      <c r="J12" s="84">
        <f t="shared" si="3"/>
        <v>1.91229</v>
      </c>
      <c r="K12" s="84">
        <f t="shared" si="3"/>
        <v>2.0331800000000002</v>
      </c>
      <c r="L12" s="84">
        <f t="shared" si="3"/>
        <v>2.1475300000000002</v>
      </c>
      <c r="M12" s="84">
        <f t="shared" si="3"/>
        <v>2.1579299999999999</v>
      </c>
      <c r="N12" s="84">
        <f t="shared" si="3"/>
        <v>2.1729099999999999</v>
      </c>
      <c r="O12" s="84">
        <f t="shared" si="3"/>
        <v>2.23081</v>
      </c>
      <c r="P12" s="84">
        <f t="shared" si="3"/>
        <v>2.21123</v>
      </c>
      <c r="Q12" s="84">
        <f t="shared" si="3"/>
        <v>2.21278</v>
      </c>
      <c r="R12" s="84">
        <f t="shared" si="3"/>
        <v>2.2068400000000001</v>
      </c>
      <c r="S12" s="84">
        <f t="shared" si="3"/>
        <v>2.1605599999999998</v>
      </c>
      <c r="T12" s="84">
        <f t="shared" si="3"/>
        <v>2.12052</v>
      </c>
      <c r="U12" s="84">
        <f t="shared" si="3"/>
        <v>2.1180599999999998</v>
      </c>
      <c r="V12" s="84">
        <f t="shared" si="3"/>
        <v>2.1625800000000002</v>
      </c>
      <c r="W12" s="84">
        <f t="shared" si="3"/>
        <v>2.2154500000000001</v>
      </c>
      <c r="X12" s="84">
        <f t="shared" si="3"/>
        <v>2.1750500000000001</v>
      </c>
      <c r="Y12" s="84">
        <f t="shared" si="3"/>
        <v>2.1119500000000002</v>
      </c>
      <c r="Z12" s="84">
        <f t="shared" si="3"/>
        <v>2.0066899999999999</v>
      </c>
      <c r="AA12" s="84">
        <f t="shared" si="3"/>
        <v>1.9222600000000001</v>
      </c>
    </row>
    <row r="13" spans="1:27" ht="12.75" hidden="1" customHeight="1" outlineLevel="1" x14ac:dyDescent="0.2">
      <c r="A13" s="92" t="s">
        <v>871</v>
      </c>
      <c r="B13" s="62" t="s">
        <v>231</v>
      </c>
      <c r="C13" s="42" t="s">
        <v>77</v>
      </c>
      <c r="D13" s="43">
        <v>1249.73</v>
      </c>
      <c r="E13" s="43">
        <v>1187.3399999999999</v>
      </c>
      <c r="F13" s="43">
        <v>1169.6600000000001</v>
      </c>
      <c r="G13" s="43">
        <v>1184.3900000000001</v>
      </c>
      <c r="H13" s="43">
        <v>1263.3699999999999</v>
      </c>
      <c r="I13" s="43">
        <v>1477.8</v>
      </c>
      <c r="J13" s="43">
        <v>1625.14</v>
      </c>
      <c r="K13" s="43">
        <v>1746.03</v>
      </c>
      <c r="L13" s="43">
        <v>1860.38</v>
      </c>
      <c r="M13" s="43">
        <v>1870.78</v>
      </c>
      <c r="N13" s="43">
        <v>1885.76</v>
      </c>
      <c r="O13" s="43">
        <v>1943.66</v>
      </c>
      <c r="P13" s="43">
        <v>1924.08</v>
      </c>
      <c r="Q13" s="43">
        <v>1925.63</v>
      </c>
      <c r="R13" s="43">
        <v>1919.69</v>
      </c>
      <c r="S13" s="43">
        <v>1873.41</v>
      </c>
      <c r="T13" s="43">
        <v>1833.37</v>
      </c>
      <c r="U13" s="43">
        <v>1830.91</v>
      </c>
      <c r="V13" s="43">
        <v>1875.43</v>
      </c>
      <c r="W13" s="43">
        <v>1928.3</v>
      </c>
      <c r="X13" s="43">
        <v>1887.9</v>
      </c>
      <c r="Y13" s="43">
        <v>1824.8</v>
      </c>
      <c r="Z13" s="43">
        <v>1719.54</v>
      </c>
      <c r="AA13" s="43">
        <v>1635.11</v>
      </c>
    </row>
    <row r="14" spans="1:27" ht="12.75" hidden="1" customHeight="1" outlineLevel="1" x14ac:dyDescent="0.2">
      <c r="A14" s="92" t="s">
        <v>872</v>
      </c>
      <c r="B14" s="62" t="s">
        <v>88</v>
      </c>
      <c r="C14" s="42" t="s">
        <v>77</v>
      </c>
      <c r="D14" s="43">
        <f t="shared" ref="D14:AA14" si="4">$D$9</f>
        <v>66.180000000000007</v>
      </c>
      <c r="E14" s="43">
        <f t="shared" si="4"/>
        <v>66.180000000000007</v>
      </c>
      <c r="F14" s="43">
        <f t="shared" si="4"/>
        <v>66.180000000000007</v>
      </c>
      <c r="G14" s="43">
        <f t="shared" si="4"/>
        <v>66.180000000000007</v>
      </c>
      <c r="H14" s="43">
        <f t="shared" si="4"/>
        <v>66.180000000000007</v>
      </c>
      <c r="I14" s="43">
        <f t="shared" si="4"/>
        <v>66.180000000000007</v>
      </c>
      <c r="J14" s="43">
        <f t="shared" si="4"/>
        <v>66.180000000000007</v>
      </c>
      <c r="K14" s="43">
        <f t="shared" si="4"/>
        <v>66.180000000000007</v>
      </c>
      <c r="L14" s="43">
        <f t="shared" si="4"/>
        <v>66.180000000000007</v>
      </c>
      <c r="M14" s="43">
        <f t="shared" si="4"/>
        <v>66.180000000000007</v>
      </c>
      <c r="N14" s="43">
        <f t="shared" si="4"/>
        <v>66.180000000000007</v>
      </c>
      <c r="O14" s="43">
        <f t="shared" si="4"/>
        <v>66.180000000000007</v>
      </c>
      <c r="P14" s="43">
        <f t="shared" si="4"/>
        <v>66.180000000000007</v>
      </c>
      <c r="Q14" s="43">
        <f t="shared" si="4"/>
        <v>66.180000000000007</v>
      </c>
      <c r="R14" s="43">
        <f t="shared" si="4"/>
        <v>66.180000000000007</v>
      </c>
      <c r="S14" s="43">
        <f t="shared" si="4"/>
        <v>66.180000000000007</v>
      </c>
      <c r="T14" s="43">
        <f t="shared" si="4"/>
        <v>66.180000000000007</v>
      </c>
      <c r="U14" s="43">
        <f t="shared" si="4"/>
        <v>66.180000000000007</v>
      </c>
      <c r="V14" s="43">
        <f t="shared" si="4"/>
        <v>66.180000000000007</v>
      </c>
      <c r="W14" s="43">
        <f t="shared" si="4"/>
        <v>66.180000000000007</v>
      </c>
      <c r="X14" s="43">
        <f t="shared" si="4"/>
        <v>66.180000000000007</v>
      </c>
      <c r="Y14" s="43">
        <f t="shared" si="4"/>
        <v>66.180000000000007</v>
      </c>
      <c r="Z14" s="43">
        <f t="shared" si="4"/>
        <v>66.180000000000007</v>
      </c>
      <c r="AA14" s="43">
        <f t="shared" si="4"/>
        <v>66.180000000000007</v>
      </c>
    </row>
    <row r="15" spans="1:27" ht="12.75" hidden="1" customHeight="1" outlineLevel="1" x14ac:dyDescent="0.2">
      <c r="A15" s="92" t="s">
        <v>873</v>
      </c>
      <c r="B15" s="62" t="s">
        <v>81</v>
      </c>
      <c r="C15" s="42" t="s">
        <v>77</v>
      </c>
      <c r="D15" s="43">
        <v>4.6100000000000003</v>
      </c>
      <c r="E15" s="43">
        <v>4.6100000000000003</v>
      </c>
      <c r="F15" s="43">
        <v>4.6100000000000003</v>
      </c>
      <c r="G15" s="43">
        <v>4.6100000000000003</v>
      </c>
      <c r="H15" s="43">
        <v>4.6100000000000003</v>
      </c>
      <c r="I15" s="43">
        <v>4.6100000000000003</v>
      </c>
      <c r="J15" s="43">
        <v>4.6100000000000003</v>
      </c>
      <c r="K15" s="43">
        <v>4.6100000000000003</v>
      </c>
      <c r="L15" s="43">
        <v>4.6100000000000003</v>
      </c>
      <c r="M15" s="43">
        <v>4.6100000000000003</v>
      </c>
      <c r="N15" s="43">
        <v>4.6100000000000003</v>
      </c>
      <c r="O15" s="43">
        <v>4.6100000000000003</v>
      </c>
      <c r="P15" s="43">
        <v>4.6100000000000003</v>
      </c>
      <c r="Q15" s="43">
        <v>4.6100000000000003</v>
      </c>
      <c r="R15" s="43">
        <v>4.6100000000000003</v>
      </c>
      <c r="S15" s="43">
        <v>4.6100000000000003</v>
      </c>
      <c r="T15" s="43">
        <v>4.6100000000000003</v>
      </c>
      <c r="U15" s="43">
        <v>4.6100000000000003</v>
      </c>
      <c r="V15" s="43">
        <v>4.6100000000000003</v>
      </c>
      <c r="W15" s="43">
        <v>4.6100000000000003</v>
      </c>
      <c r="X15" s="43">
        <v>4.6100000000000003</v>
      </c>
      <c r="Y15" s="43">
        <v>4.6100000000000003</v>
      </c>
      <c r="Z15" s="43">
        <v>4.6100000000000003</v>
      </c>
      <c r="AA15" s="43">
        <v>4.6100000000000003</v>
      </c>
    </row>
    <row r="16" spans="1:27" ht="12.75" hidden="1" customHeight="1" outlineLevel="1" x14ac:dyDescent="0.2">
      <c r="A16" s="92" t="s">
        <v>874</v>
      </c>
      <c r="B16" s="62" t="s">
        <v>79</v>
      </c>
      <c r="C16" s="42" t="s">
        <v>77</v>
      </c>
      <c r="D16" s="43">
        <f>$D$11</f>
        <v>216.36</v>
      </c>
      <c r="E16" s="43">
        <f t="shared" ref="E16:AA16" si="5">$D$11</f>
        <v>216.36</v>
      </c>
      <c r="F16" s="43">
        <f t="shared" si="5"/>
        <v>216.36</v>
      </c>
      <c r="G16" s="43">
        <f t="shared" si="5"/>
        <v>216.36</v>
      </c>
      <c r="H16" s="43">
        <f t="shared" si="5"/>
        <v>216.36</v>
      </c>
      <c r="I16" s="43">
        <f t="shared" si="5"/>
        <v>216.36</v>
      </c>
      <c r="J16" s="43">
        <f t="shared" si="5"/>
        <v>216.36</v>
      </c>
      <c r="K16" s="43">
        <f t="shared" si="5"/>
        <v>216.36</v>
      </c>
      <c r="L16" s="43">
        <f t="shared" si="5"/>
        <v>216.36</v>
      </c>
      <c r="M16" s="43">
        <f t="shared" si="5"/>
        <v>216.36</v>
      </c>
      <c r="N16" s="43">
        <f t="shared" si="5"/>
        <v>216.36</v>
      </c>
      <c r="O16" s="43">
        <f t="shared" si="5"/>
        <v>216.36</v>
      </c>
      <c r="P16" s="43">
        <f t="shared" si="5"/>
        <v>216.36</v>
      </c>
      <c r="Q16" s="43">
        <f t="shared" si="5"/>
        <v>216.36</v>
      </c>
      <c r="R16" s="43">
        <f>$D$11</f>
        <v>216.36</v>
      </c>
      <c r="S16" s="43">
        <f t="shared" si="5"/>
        <v>216.36</v>
      </c>
      <c r="T16" s="43">
        <f t="shared" si="5"/>
        <v>216.36</v>
      </c>
      <c r="U16" s="43">
        <f t="shared" si="5"/>
        <v>216.36</v>
      </c>
      <c r="V16" s="43">
        <f t="shared" si="5"/>
        <v>216.36</v>
      </c>
      <c r="W16" s="43">
        <f t="shared" si="5"/>
        <v>216.36</v>
      </c>
      <c r="X16" s="43">
        <f t="shared" si="5"/>
        <v>216.36</v>
      </c>
      <c r="Y16" s="43">
        <f t="shared" si="5"/>
        <v>216.36</v>
      </c>
      <c r="Z16" s="43">
        <f t="shared" si="5"/>
        <v>216.36</v>
      </c>
      <c r="AA16" s="43">
        <f t="shared" si="5"/>
        <v>216.36</v>
      </c>
    </row>
    <row r="17" spans="1:27" ht="12.75" customHeight="1" collapsed="1" x14ac:dyDescent="0.2">
      <c r="A17" s="91" t="s">
        <v>875</v>
      </c>
      <c r="B17" s="27" t="str">
        <f>"03"&amp;"."&amp;$B$663&amp;"."&amp;$B$664</f>
        <v>03.03.2023</v>
      </c>
      <c r="C17" s="83" t="s">
        <v>74</v>
      </c>
      <c r="D17" s="84">
        <f>ROUND(((D18+D19+D21+D20)/1000),5)</f>
        <v>1.6994100000000001</v>
      </c>
      <c r="E17" s="84">
        <f>ROUND(((E18+E19+E21+E20)/1000),5)</f>
        <v>1.51732</v>
      </c>
      <c r="F17" s="84">
        <f>ROUND(((F18+F19+F21+F20)/1000),5)</f>
        <v>1.4675800000000001</v>
      </c>
      <c r="G17" s="84">
        <f t="shared" ref="G17:AA17" si="6">ROUND(((G18+G19+G21+G20)/1000),5)</f>
        <v>1.4691099999999999</v>
      </c>
      <c r="H17" s="84">
        <f t="shared" si="6"/>
        <v>1.53423</v>
      </c>
      <c r="I17" s="84">
        <f t="shared" si="6"/>
        <v>1.80738</v>
      </c>
      <c r="J17" s="84">
        <f t="shared" si="6"/>
        <v>1.93831</v>
      </c>
      <c r="K17" s="84">
        <f t="shared" si="6"/>
        <v>2.0458400000000001</v>
      </c>
      <c r="L17" s="84">
        <f t="shared" si="6"/>
        <v>2.14934</v>
      </c>
      <c r="M17" s="84">
        <f t="shared" si="6"/>
        <v>2.1617799999999998</v>
      </c>
      <c r="N17" s="84">
        <f t="shared" si="6"/>
        <v>2.1734200000000001</v>
      </c>
      <c r="O17" s="84">
        <f t="shared" si="6"/>
        <v>2.2248700000000001</v>
      </c>
      <c r="P17" s="84">
        <f t="shared" si="6"/>
        <v>2.19869</v>
      </c>
      <c r="Q17" s="84">
        <f t="shared" si="6"/>
        <v>2.20133</v>
      </c>
      <c r="R17" s="84">
        <f t="shared" si="6"/>
        <v>2.1920000000000002</v>
      </c>
      <c r="S17" s="84">
        <f t="shared" si="6"/>
        <v>2.1561599999999999</v>
      </c>
      <c r="T17" s="84">
        <f t="shared" si="6"/>
        <v>2.1177600000000001</v>
      </c>
      <c r="U17" s="84">
        <f t="shared" si="6"/>
        <v>2.1180099999999999</v>
      </c>
      <c r="V17" s="84">
        <f t="shared" si="6"/>
        <v>2.1516600000000001</v>
      </c>
      <c r="W17" s="84">
        <f t="shared" si="6"/>
        <v>2.2165400000000002</v>
      </c>
      <c r="X17" s="84">
        <f t="shared" si="6"/>
        <v>2.1629399999999999</v>
      </c>
      <c r="Y17" s="84">
        <f t="shared" si="6"/>
        <v>2.1092200000000001</v>
      </c>
      <c r="Z17" s="84">
        <f t="shared" si="6"/>
        <v>1.9559299999999999</v>
      </c>
      <c r="AA17" s="84">
        <f t="shared" si="6"/>
        <v>1.88425</v>
      </c>
    </row>
    <row r="18" spans="1:27" ht="12.75" hidden="1" customHeight="1" outlineLevel="1" x14ac:dyDescent="0.2">
      <c r="A18" s="92" t="s">
        <v>876</v>
      </c>
      <c r="B18" s="62" t="s">
        <v>231</v>
      </c>
      <c r="C18" s="42" t="s">
        <v>77</v>
      </c>
      <c r="D18" s="43">
        <v>1412.26</v>
      </c>
      <c r="E18" s="43">
        <v>1230.17</v>
      </c>
      <c r="F18" s="43">
        <v>1180.43</v>
      </c>
      <c r="G18" s="43">
        <v>1181.96</v>
      </c>
      <c r="H18" s="43">
        <v>1247.08</v>
      </c>
      <c r="I18" s="43">
        <v>1520.23</v>
      </c>
      <c r="J18" s="43">
        <v>1651.16</v>
      </c>
      <c r="K18" s="43">
        <v>1758.69</v>
      </c>
      <c r="L18" s="43">
        <v>1862.19</v>
      </c>
      <c r="M18" s="43">
        <v>1874.63</v>
      </c>
      <c r="N18" s="43">
        <v>1886.27</v>
      </c>
      <c r="O18" s="43">
        <v>1937.72</v>
      </c>
      <c r="P18" s="43">
        <v>1911.54</v>
      </c>
      <c r="Q18" s="43">
        <v>1914.18</v>
      </c>
      <c r="R18" s="43">
        <v>1904.85</v>
      </c>
      <c r="S18" s="43">
        <v>1869.01</v>
      </c>
      <c r="T18" s="43">
        <v>1830.61</v>
      </c>
      <c r="U18" s="43">
        <v>1830.86</v>
      </c>
      <c r="V18" s="43">
        <v>1864.51</v>
      </c>
      <c r="W18" s="43">
        <v>1929.39</v>
      </c>
      <c r="X18" s="43">
        <v>1875.79</v>
      </c>
      <c r="Y18" s="43">
        <v>1822.07</v>
      </c>
      <c r="Z18" s="43">
        <v>1668.78</v>
      </c>
      <c r="AA18" s="43">
        <v>1597.1</v>
      </c>
    </row>
    <row r="19" spans="1:27" ht="12.75" hidden="1" customHeight="1" outlineLevel="1" x14ac:dyDescent="0.2">
      <c r="A19" s="92" t="s">
        <v>877</v>
      </c>
      <c r="B19" s="62" t="s">
        <v>88</v>
      </c>
      <c r="C19" s="42" t="s">
        <v>77</v>
      </c>
      <c r="D19" s="43">
        <f t="shared" ref="D19:AA19" si="7">$D$9</f>
        <v>66.180000000000007</v>
      </c>
      <c r="E19" s="43">
        <f t="shared" si="7"/>
        <v>66.180000000000007</v>
      </c>
      <c r="F19" s="43">
        <f t="shared" si="7"/>
        <v>66.180000000000007</v>
      </c>
      <c r="G19" s="43">
        <f t="shared" si="7"/>
        <v>66.180000000000007</v>
      </c>
      <c r="H19" s="43">
        <f t="shared" si="7"/>
        <v>66.180000000000007</v>
      </c>
      <c r="I19" s="43">
        <f t="shared" si="7"/>
        <v>66.180000000000007</v>
      </c>
      <c r="J19" s="43">
        <f t="shared" si="7"/>
        <v>66.180000000000007</v>
      </c>
      <c r="K19" s="43">
        <f t="shared" si="7"/>
        <v>66.180000000000007</v>
      </c>
      <c r="L19" s="43">
        <f t="shared" si="7"/>
        <v>66.180000000000007</v>
      </c>
      <c r="M19" s="43">
        <f t="shared" si="7"/>
        <v>66.180000000000007</v>
      </c>
      <c r="N19" s="43">
        <f t="shared" si="7"/>
        <v>66.180000000000007</v>
      </c>
      <c r="O19" s="43">
        <f t="shared" si="7"/>
        <v>66.180000000000007</v>
      </c>
      <c r="P19" s="43">
        <f t="shared" si="7"/>
        <v>66.180000000000007</v>
      </c>
      <c r="Q19" s="43">
        <f t="shared" si="7"/>
        <v>66.180000000000007</v>
      </c>
      <c r="R19" s="43">
        <f t="shared" si="7"/>
        <v>66.180000000000007</v>
      </c>
      <c r="S19" s="43">
        <f t="shared" si="7"/>
        <v>66.180000000000007</v>
      </c>
      <c r="T19" s="43">
        <f t="shared" si="7"/>
        <v>66.180000000000007</v>
      </c>
      <c r="U19" s="43">
        <f t="shared" si="7"/>
        <v>66.180000000000007</v>
      </c>
      <c r="V19" s="43">
        <f t="shared" si="7"/>
        <v>66.180000000000007</v>
      </c>
      <c r="W19" s="43">
        <f t="shared" si="7"/>
        <v>66.180000000000007</v>
      </c>
      <c r="X19" s="43">
        <f t="shared" si="7"/>
        <v>66.180000000000007</v>
      </c>
      <c r="Y19" s="43">
        <f t="shared" si="7"/>
        <v>66.180000000000007</v>
      </c>
      <c r="Z19" s="43">
        <f t="shared" si="7"/>
        <v>66.180000000000007</v>
      </c>
      <c r="AA19" s="43">
        <f t="shared" si="7"/>
        <v>66.180000000000007</v>
      </c>
    </row>
    <row r="20" spans="1:27" ht="12.75" hidden="1" customHeight="1" outlineLevel="1" x14ac:dyDescent="0.2">
      <c r="A20" s="92" t="s">
        <v>878</v>
      </c>
      <c r="B20" s="62" t="s">
        <v>81</v>
      </c>
      <c r="C20" s="42" t="s">
        <v>77</v>
      </c>
      <c r="D20" s="43">
        <v>4.6100000000000003</v>
      </c>
      <c r="E20" s="43">
        <v>4.6100000000000003</v>
      </c>
      <c r="F20" s="43">
        <v>4.6100000000000003</v>
      </c>
      <c r="G20" s="43">
        <v>4.6100000000000003</v>
      </c>
      <c r="H20" s="43">
        <v>4.6100000000000003</v>
      </c>
      <c r="I20" s="43">
        <v>4.6100000000000003</v>
      </c>
      <c r="J20" s="43">
        <v>4.6100000000000003</v>
      </c>
      <c r="K20" s="43">
        <v>4.6100000000000003</v>
      </c>
      <c r="L20" s="43">
        <v>4.6100000000000003</v>
      </c>
      <c r="M20" s="43">
        <v>4.6100000000000003</v>
      </c>
      <c r="N20" s="43">
        <v>4.6100000000000003</v>
      </c>
      <c r="O20" s="43">
        <v>4.6100000000000003</v>
      </c>
      <c r="P20" s="43">
        <v>4.6100000000000003</v>
      </c>
      <c r="Q20" s="43">
        <v>4.6100000000000003</v>
      </c>
      <c r="R20" s="43">
        <v>4.6100000000000003</v>
      </c>
      <c r="S20" s="43">
        <v>4.6100000000000003</v>
      </c>
      <c r="T20" s="43">
        <v>4.6100000000000003</v>
      </c>
      <c r="U20" s="43">
        <v>4.6100000000000003</v>
      </c>
      <c r="V20" s="43">
        <v>4.6100000000000003</v>
      </c>
      <c r="W20" s="43">
        <v>4.6100000000000003</v>
      </c>
      <c r="X20" s="43">
        <v>4.6100000000000003</v>
      </c>
      <c r="Y20" s="43">
        <v>4.6100000000000003</v>
      </c>
      <c r="Z20" s="43">
        <v>4.6100000000000003</v>
      </c>
      <c r="AA20" s="43">
        <v>4.6100000000000003</v>
      </c>
    </row>
    <row r="21" spans="1:27" ht="12.75" hidden="1" customHeight="1" outlineLevel="1" x14ac:dyDescent="0.2">
      <c r="A21" s="92" t="s">
        <v>879</v>
      </c>
      <c r="B21" s="62" t="s">
        <v>79</v>
      </c>
      <c r="C21" s="42" t="s">
        <v>77</v>
      </c>
      <c r="D21" s="43">
        <f>$D$11</f>
        <v>216.36</v>
      </c>
      <c r="E21" s="43">
        <f t="shared" ref="E21:AA21" si="8">$D$11</f>
        <v>216.36</v>
      </c>
      <c r="F21" s="43">
        <f t="shared" si="8"/>
        <v>216.36</v>
      </c>
      <c r="G21" s="43">
        <f t="shared" si="8"/>
        <v>216.36</v>
      </c>
      <c r="H21" s="43">
        <f t="shared" si="8"/>
        <v>216.36</v>
      </c>
      <c r="I21" s="43">
        <f t="shared" si="8"/>
        <v>216.36</v>
      </c>
      <c r="J21" s="43">
        <f t="shared" si="8"/>
        <v>216.36</v>
      </c>
      <c r="K21" s="43">
        <f t="shared" si="8"/>
        <v>216.36</v>
      </c>
      <c r="L21" s="43">
        <f t="shared" si="8"/>
        <v>216.36</v>
      </c>
      <c r="M21" s="43">
        <f t="shared" si="8"/>
        <v>216.36</v>
      </c>
      <c r="N21" s="43">
        <f t="shared" si="8"/>
        <v>216.36</v>
      </c>
      <c r="O21" s="43">
        <f t="shared" si="8"/>
        <v>216.36</v>
      </c>
      <c r="P21" s="43">
        <f t="shared" si="8"/>
        <v>216.36</v>
      </c>
      <c r="Q21" s="43">
        <f t="shared" si="8"/>
        <v>216.36</v>
      </c>
      <c r="R21" s="43">
        <f>$D$11</f>
        <v>216.36</v>
      </c>
      <c r="S21" s="43">
        <f t="shared" si="8"/>
        <v>216.36</v>
      </c>
      <c r="T21" s="43">
        <f t="shared" si="8"/>
        <v>216.36</v>
      </c>
      <c r="U21" s="43">
        <f t="shared" si="8"/>
        <v>216.36</v>
      </c>
      <c r="V21" s="43">
        <f t="shared" si="8"/>
        <v>216.36</v>
      </c>
      <c r="W21" s="43">
        <f t="shared" si="8"/>
        <v>216.36</v>
      </c>
      <c r="X21" s="43">
        <f t="shared" si="8"/>
        <v>216.36</v>
      </c>
      <c r="Y21" s="43">
        <f t="shared" si="8"/>
        <v>216.36</v>
      </c>
      <c r="Z21" s="43">
        <f t="shared" si="8"/>
        <v>216.36</v>
      </c>
      <c r="AA21" s="43">
        <f t="shared" si="8"/>
        <v>216.36</v>
      </c>
    </row>
    <row r="22" spans="1:27" ht="12.75" customHeight="1" collapsed="1" x14ac:dyDescent="0.2">
      <c r="A22" s="91" t="s">
        <v>880</v>
      </c>
      <c r="B22" s="27" t="str">
        <f>"04"&amp;"."&amp;$B$663&amp;"."&amp;$B$664</f>
        <v>04.03.2023</v>
      </c>
      <c r="C22" s="83" t="s">
        <v>74</v>
      </c>
      <c r="D22" s="84">
        <f>ROUND(((D23+D24+D26+D25)/1000),5)</f>
        <v>1.89557</v>
      </c>
      <c r="E22" s="84">
        <f>ROUND(((E23+E24+E26+E25)/1000),5)</f>
        <v>1.80755</v>
      </c>
      <c r="F22" s="84">
        <f>ROUND(((F23+F24+F26+F25)/1000),5)</f>
        <v>1.66066</v>
      </c>
      <c r="G22" s="84">
        <f t="shared" ref="G22:AA22" si="9">ROUND(((G23+G24+G26+G25)/1000),5)</f>
        <v>1.61948</v>
      </c>
      <c r="H22" s="84">
        <f t="shared" si="9"/>
        <v>1.68032</v>
      </c>
      <c r="I22" s="84">
        <f t="shared" si="9"/>
        <v>1.8147200000000001</v>
      </c>
      <c r="J22" s="84">
        <f t="shared" si="9"/>
        <v>1.84745</v>
      </c>
      <c r="K22" s="84">
        <f t="shared" si="9"/>
        <v>1.9052100000000001</v>
      </c>
      <c r="L22" s="84">
        <f t="shared" si="9"/>
        <v>2.0472600000000001</v>
      </c>
      <c r="M22" s="84">
        <f t="shared" si="9"/>
        <v>2.1336200000000001</v>
      </c>
      <c r="N22" s="84">
        <f t="shared" si="9"/>
        <v>2.1680100000000002</v>
      </c>
      <c r="O22" s="84">
        <f t="shared" si="9"/>
        <v>2.1762999999999999</v>
      </c>
      <c r="P22" s="84">
        <f t="shared" si="9"/>
        <v>2.1707800000000002</v>
      </c>
      <c r="Q22" s="84">
        <f t="shared" si="9"/>
        <v>2.1651899999999999</v>
      </c>
      <c r="R22" s="84">
        <f t="shared" si="9"/>
        <v>2.12758</v>
      </c>
      <c r="S22" s="84">
        <f t="shared" si="9"/>
        <v>2.1231800000000001</v>
      </c>
      <c r="T22" s="84">
        <f t="shared" si="9"/>
        <v>2.1200299999999999</v>
      </c>
      <c r="U22" s="84">
        <f t="shared" si="9"/>
        <v>2.1360899999999998</v>
      </c>
      <c r="V22" s="84">
        <f t="shared" si="9"/>
        <v>2.1697600000000001</v>
      </c>
      <c r="W22" s="84">
        <f t="shared" si="9"/>
        <v>2.1773799999999999</v>
      </c>
      <c r="X22" s="84">
        <f t="shared" si="9"/>
        <v>2.1831800000000001</v>
      </c>
      <c r="Y22" s="84">
        <f t="shared" si="9"/>
        <v>2.1461800000000002</v>
      </c>
      <c r="Z22" s="84">
        <f t="shared" si="9"/>
        <v>1.9801800000000001</v>
      </c>
      <c r="AA22" s="84">
        <f t="shared" si="9"/>
        <v>1.9109400000000001</v>
      </c>
    </row>
    <row r="23" spans="1:27" ht="12.75" hidden="1" customHeight="1" outlineLevel="1" x14ac:dyDescent="0.2">
      <c r="A23" s="92" t="s">
        <v>881</v>
      </c>
      <c r="B23" s="62" t="s">
        <v>231</v>
      </c>
      <c r="C23" s="42" t="s">
        <v>77</v>
      </c>
      <c r="D23" s="43">
        <v>1608.42</v>
      </c>
      <c r="E23" s="43">
        <v>1520.4</v>
      </c>
      <c r="F23" s="43">
        <v>1373.51</v>
      </c>
      <c r="G23" s="43">
        <v>1332.33</v>
      </c>
      <c r="H23" s="43">
        <v>1393.17</v>
      </c>
      <c r="I23" s="43">
        <v>1527.57</v>
      </c>
      <c r="J23" s="43">
        <v>1560.3</v>
      </c>
      <c r="K23" s="43">
        <v>1618.06</v>
      </c>
      <c r="L23" s="43">
        <v>1760.11</v>
      </c>
      <c r="M23" s="43">
        <v>1846.47</v>
      </c>
      <c r="N23" s="43">
        <v>1880.86</v>
      </c>
      <c r="O23" s="43">
        <v>1889.15</v>
      </c>
      <c r="P23" s="43">
        <v>1883.63</v>
      </c>
      <c r="Q23" s="43">
        <v>1878.04</v>
      </c>
      <c r="R23" s="43">
        <v>1840.43</v>
      </c>
      <c r="S23" s="43">
        <v>1836.03</v>
      </c>
      <c r="T23" s="43">
        <v>1832.88</v>
      </c>
      <c r="U23" s="43">
        <v>1848.94</v>
      </c>
      <c r="V23" s="43">
        <v>1882.61</v>
      </c>
      <c r="W23" s="43">
        <v>1890.23</v>
      </c>
      <c r="X23" s="43">
        <v>1896.03</v>
      </c>
      <c r="Y23" s="43">
        <v>1859.03</v>
      </c>
      <c r="Z23" s="43">
        <v>1693.03</v>
      </c>
      <c r="AA23" s="43">
        <v>1623.79</v>
      </c>
    </row>
    <row r="24" spans="1:27" ht="12.75" hidden="1" customHeight="1" outlineLevel="1" x14ac:dyDescent="0.2">
      <c r="A24" s="92" t="s">
        <v>882</v>
      </c>
      <c r="B24" s="62" t="s">
        <v>88</v>
      </c>
      <c r="C24" s="42" t="s">
        <v>77</v>
      </c>
      <c r="D24" s="43">
        <f t="shared" ref="D24:AA24" si="10">$D$9</f>
        <v>66.180000000000007</v>
      </c>
      <c r="E24" s="43">
        <f t="shared" si="10"/>
        <v>66.180000000000007</v>
      </c>
      <c r="F24" s="43">
        <f t="shared" si="10"/>
        <v>66.180000000000007</v>
      </c>
      <c r="G24" s="43">
        <f t="shared" si="10"/>
        <v>66.180000000000007</v>
      </c>
      <c r="H24" s="43">
        <f t="shared" si="10"/>
        <v>66.180000000000007</v>
      </c>
      <c r="I24" s="43">
        <f t="shared" si="10"/>
        <v>66.180000000000007</v>
      </c>
      <c r="J24" s="43">
        <f t="shared" si="10"/>
        <v>66.180000000000007</v>
      </c>
      <c r="K24" s="43">
        <f t="shared" si="10"/>
        <v>66.180000000000007</v>
      </c>
      <c r="L24" s="43">
        <f t="shared" si="10"/>
        <v>66.180000000000007</v>
      </c>
      <c r="M24" s="43">
        <f t="shared" si="10"/>
        <v>66.180000000000007</v>
      </c>
      <c r="N24" s="43">
        <f t="shared" si="10"/>
        <v>66.180000000000007</v>
      </c>
      <c r="O24" s="43">
        <f t="shared" si="10"/>
        <v>66.180000000000007</v>
      </c>
      <c r="P24" s="43">
        <f t="shared" si="10"/>
        <v>66.180000000000007</v>
      </c>
      <c r="Q24" s="43">
        <f t="shared" si="10"/>
        <v>66.180000000000007</v>
      </c>
      <c r="R24" s="43">
        <f t="shared" si="10"/>
        <v>66.180000000000007</v>
      </c>
      <c r="S24" s="43">
        <f t="shared" si="10"/>
        <v>66.180000000000007</v>
      </c>
      <c r="T24" s="43">
        <f t="shared" si="10"/>
        <v>66.180000000000007</v>
      </c>
      <c r="U24" s="43">
        <f t="shared" si="10"/>
        <v>66.180000000000007</v>
      </c>
      <c r="V24" s="43">
        <f t="shared" si="10"/>
        <v>66.180000000000007</v>
      </c>
      <c r="W24" s="43">
        <f t="shared" si="10"/>
        <v>66.180000000000007</v>
      </c>
      <c r="X24" s="43">
        <f t="shared" si="10"/>
        <v>66.180000000000007</v>
      </c>
      <c r="Y24" s="43">
        <f t="shared" si="10"/>
        <v>66.180000000000007</v>
      </c>
      <c r="Z24" s="43">
        <f t="shared" si="10"/>
        <v>66.180000000000007</v>
      </c>
      <c r="AA24" s="43">
        <f t="shared" si="10"/>
        <v>66.180000000000007</v>
      </c>
    </row>
    <row r="25" spans="1:27" ht="12.75" hidden="1" customHeight="1" outlineLevel="1" x14ac:dyDescent="0.2">
      <c r="A25" s="92" t="s">
        <v>883</v>
      </c>
      <c r="B25" s="62" t="s">
        <v>81</v>
      </c>
      <c r="C25" s="42" t="s">
        <v>77</v>
      </c>
      <c r="D25" s="43">
        <v>4.6100000000000003</v>
      </c>
      <c r="E25" s="43">
        <v>4.6100000000000003</v>
      </c>
      <c r="F25" s="43">
        <v>4.6100000000000003</v>
      </c>
      <c r="G25" s="43">
        <v>4.6100000000000003</v>
      </c>
      <c r="H25" s="43">
        <v>4.6100000000000003</v>
      </c>
      <c r="I25" s="43">
        <v>4.6100000000000003</v>
      </c>
      <c r="J25" s="43">
        <v>4.6100000000000003</v>
      </c>
      <c r="K25" s="43">
        <v>4.6100000000000003</v>
      </c>
      <c r="L25" s="43">
        <v>4.6100000000000003</v>
      </c>
      <c r="M25" s="43">
        <v>4.6100000000000003</v>
      </c>
      <c r="N25" s="43">
        <v>4.6100000000000003</v>
      </c>
      <c r="O25" s="43">
        <v>4.6100000000000003</v>
      </c>
      <c r="P25" s="43">
        <v>4.6100000000000003</v>
      </c>
      <c r="Q25" s="43">
        <v>4.6100000000000003</v>
      </c>
      <c r="R25" s="43">
        <v>4.6100000000000003</v>
      </c>
      <c r="S25" s="43">
        <v>4.6100000000000003</v>
      </c>
      <c r="T25" s="43">
        <v>4.6100000000000003</v>
      </c>
      <c r="U25" s="43">
        <v>4.6100000000000003</v>
      </c>
      <c r="V25" s="43">
        <v>4.6100000000000003</v>
      </c>
      <c r="W25" s="43">
        <v>4.6100000000000003</v>
      </c>
      <c r="X25" s="43">
        <v>4.6100000000000003</v>
      </c>
      <c r="Y25" s="43">
        <v>4.6100000000000003</v>
      </c>
      <c r="Z25" s="43">
        <v>4.6100000000000003</v>
      </c>
      <c r="AA25" s="43">
        <v>4.6100000000000003</v>
      </c>
    </row>
    <row r="26" spans="1:27" ht="12.75" hidden="1" customHeight="1" outlineLevel="1" x14ac:dyDescent="0.2">
      <c r="A26" s="92" t="s">
        <v>884</v>
      </c>
      <c r="B26" s="62" t="s">
        <v>79</v>
      </c>
      <c r="C26" s="42" t="s">
        <v>77</v>
      </c>
      <c r="D26" s="43">
        <f>$D$11</f>
        <v>216.36</v>
      </c>
      <c r="E26" s="43">
        <f t="shared" ref="E26:AA26" si="11">$D$11</f>
        <v>216.36</v>
      </c>
      <c r="F26" s="43">
        <f t="shared" si="11"/>
        <v>216.36</v>
      </c>
      <c r="G26" s="43">
        <f t="shared" si="11"/>
        <v>216.36</v>
      </c>
      <c r="H26" s="43">
        <f t="shared" si="11"/>
        <v>216.36</v>
      </c>
      <c r="I26" s="43">
        <f t="shared" si="11"/>
        <v>216.36</v>
      </c>
      <c r="J26" s="43">
        <f t="shared" si="11"/>
        <v>216.36</v>
      </c>
      <c r="K26" s="43">
        <f t="shared" si="11"/>
        <v>216.36</v>
      </c>
      <c r="L26" s="43">
        <f t="shared" si="11"/>
        <v>216.36</v>
      </c>
      <c r="M26" s="43">
        <f t="shared" si="11"/>
        <v>216.36</v>
      </c>
      <c r="N26" s="43">
        <f t="shared" si="11"/>
        <v>216.36</v>
      </c>
      <c r="O26" s="43">
        <f t="shared" si="11"/>
        <v>216.36</v>
      </c>
      <c r="P26" s="43">
        <f t="shared" si="11"/>
        <v>216.36</v>
      </c>
      <c r="Q26" s="43">
        <f t="shared" si="11"/>
        <v>216.36</v>
      </c>
      <c r="R26" s="43">
        <f>$D$11</f>
        <v>216.36</v>
      </c>
      <c r="S26" s="43">
        <f t="shared" si="11"/>
        <v>216.36</v>
      </c>
      <c r="T26" s="43">
        <f t="shared" si="11"/>
        <v>216.36</v>
      </c>
      <c r="U26" s="43">
        <f t="shared" si="11"/>
        <v>216.36</v>
      </c>
      <c r="V26" s="43">
        <f t="shared" si="11"/>
        <v>216.36</v>
      </c>
      <c r="W26" s="43">
        <f t="shared" si="11"/>
        <v>216.36</v>
      </c>
      <c r="X26" s="43">
        <f t="shared" si="11"/>
        <v>216.36</v>
      </c>
      <c r="Y26" s="43">
        <f t="shared" si="11"/>
        <v>216.36</v>
      </c>
      <c r="Z26" s="43">
        <f t="shared" si="11"/>
        <v>216.36</v>
      </c>
      <c r="AA26" s="43">
        <f t="shared" si="11"/>
        <v>216.36</v>
      </c>
    </row>
    <row r="27" spans="1:27" ht="12.75" customHeight="1" collapsed="1" x14ac:dyDescent="0.2">
      <c r="A27" s="91" t="s">
        <v>885</v>
      </c>
      <c r="B27" s="27" t="str">
        <f>"05"&amp;"."&amp;$B$663&amp;"."&amp;$B$664</f>
        <v>05.03.2023</v>
      </c>
      <c r="C27" s="83" t="s">
        <v>74</v>
      </c>
      <c r="D27" s="84">
        <f>ROUND(((D28+D29+D31+D30)/1000),5)</f>
        <v>1.8412200000000001</v>
      </c>
      <c r="E27" s="84">
        <f>ROUND(((E28+E29+E31+E30)/1000),5)</f>
        <v>1.71922</v>
      </c>
      <c r="F27" s="84">
        <f>ROUND(((F28+F29+F31+F30)/1000),5)</f>
        <v>1.58911</v>
      </c>
      <c r="G27" s="84">
        <f t="shared" ref="G27:AA27" si="12">ROUND(((G28+G29+G31+G30)/1000),5)</f>
        <v>1.55759</v>
      </c>
      <c r="H27" s="84">
        <f t="shared" si="12"/>
        <v>1.6210500000000001</v>
      </c>
      <c r="I27" s="84">
        <f t="shared" si="12"/>
        <v>1.72078</v>
      </c>
      <c r="J27" s="84">
        <f t="shared" si="12"/>
        <v>1.7366999999999999</v>
      </c>
      <c r="K27" s="84">
        <f t="shared" si="12"/>
        <v>1.8370599999999999</v>
      </c>
      <c r="L27" s="84">
        <f t="shared" si="12"/>
        <v>1.9355199999999999</v>
      </c>
      <c r="M27" s="84">
        <f t="shared" si="12"/>
        <v>2.1125799999999999</v>
      </c>
      <c r="N27" s="84">
        <f t="shared" si="12"/>
        <v>2.1616</v>
      </c>
      <c r="O27" s="84">
        <f t="shared" si="12"/>
        <v>2.1746300000000001</v>
      </c>
      <c r="P27" s="84">
        <f t="shared" si="12"/>
        <v>2.1714000000000002</v>
      </c>
      <c r="Q27" s="84">
        <f t="shared" si="12"/>
        <v>2.1693099999999998</v>
      </c>
      <c r="R27" s="84">
        <f t="shared" si="12"/>
        <v>2.1369600000000002</v>
      </c>
      <c r="S27" s="84">
        <f t="shared" si="12"/>
        <v>2.13842</v>
      </c>
      <c r="T27" s="84">
        <f t="shared" si="12"/>
        <v>2.1374399999999998</v>
      </c>
      <c r="U27" s="84">
        <f t="shared" si="12"/>
        <v>2.1537899999999999</v>
      </c>
      <c r="V27" s="84">
        <f t="shared" si="12"/>
        <v>2.20031</v>
      </c>
      <c r="W27" s="84">
        <f t="shared" si="12"/>
        <v>2.1962700000000002</v>
      </c>
      <c r="X27" s="84">
        <f t="shared" si="12"/>
        <v>2.20627</v>
      </c>
      <c r="Y27" s="84">
        <f t="shared" si="12"/>
        <v>2.1680299999999999</v>
      </c>
      <c r="Z27" s="84">
        <f t="shared" si="12"/>
        <v>2.0184099999999998</v>
      </c>
      <c r="AA27" s="84">
        <f t="shared" si="12"/>
        <v>1.9340200000000001</v>
      </c>
    </row>
    <row r="28" spans="1:27" ht="12.75" hidden="1" customHeight="1" outlineLevel="1" x14ac:dyDescent="0.2">
      <c r="A28" s="92" t="s">
        <v>886</v>
      </c>
      <c r="B28" s="62" t="s">
        <v>231</v>
      </c>
      <c r="C28" s="42" t="s">
        <v>77</v>
      </c>
      <c r="D28" s="43">
        <v>1554.07</v>
      </c>
      <c r="E28" s="43">
        <v>1432.07</v>
      </c>
      <c r="F28" s="43">
        <v>1301.96</v>
      </c>
      <c r="G28" s="43">
        <v>1270.44</v>
      </c>
      <c r="H28" s="43">
        <v>1333.9</v>
      </c>
      <c r="I28" s="43">
        <v>1433.63</v>
      </c>
      <c r="J28" s="43">
        <v>1449.55</v>
      </c>
      <c r="K28" s="43">
        <v>1549.91</v>
      </c>
      <c r="L28" s="43">
        <v>1648.37</v>
      </c>
      <c r="M28" s="43">
        <v>1825.43</v>
      </c>
      <c r="N28" s="43">
        <v>1874.45</v>
      </c>
      <c r="O28" s="43">
        <v>1887.48</v>
      </c>
      <c r="P28" s="43">
        <v>1884.25</v>
      </c>
      <c r="Q28" s="43">
        <v>1882.16</v>
      </c>
      <c r="R28" s="43">
        <v>1849.81</v>
      </c>
      <c r="S28" s="43">
        <v>1851.27</v>
      </c>
      <c r="T28" s="43">
        <v>1850.29</v>
      </c>
      <c r="U28" s="43">
        <v>1866.64</v>
      </c>
      <c r="V28" s="43">
        <v>1913.16</v>
      </c>
      <c r="W28" s="43">
        <v>1909.12</v>
      </c>
      <c r="X28" s="43">
        <v>1919.12</v>
      </c>
      <c r="Y28" s="43">
        <v>1880.88</v>
      </c>
      <c r="Z28" s="43">
        <v>1731.26</v>
      </c>
      <c r="AA28" s="43">
        <v>1646.87</v>
      </c>
    </row>
    <row r="29" spans="1:27" ht="12.75" hidden="1" customHeight="1" outlineLevel="1" x14ac:dyDescent="0.2">
      <c r="A29" s="92" t="s">
        <v>887</v>
      </c>
      <c r="B29" s="62" t="s">
        <v>88</v>
      </c>
      <c r="C29" s="42" t="s">
        <v>77</v>
      </c>
      <c r="D29" s="43">
        <f t="shared" ref="D29:AA29" si="13">$D$9</f>
        <v>66.180000000000007</v>
      </c>
      <c r="E29" s="43">
        <f t="shared" si="13"/>
        <v>66.180000000000007</v>
      </c>
      <c r="F29" s="43">
        <f t="shared" si="13"/>
        <v>66.180000000000007</v>
      </c>
      <c r="G29" s="43">
        <f t="shared" si="13"/>
        <v>66.180000000000007</v>
      </c>
      <c r="H29" s="43">
        <f t="shared" si="13"/>
        <v>66.180000000000007</v>
      </c>
      <c r="I29" s="43">
        <f t="shared" si="13"/>
        <v>66.180000000000007</v>
      </c>
      <c r="J29" s="43">
        <f t="shared" si="13"/>
        <v>66.180000000000007</v>
      </c>
      <c r="K29" s="43">
        <f t="shared" si="13"/>
        <v>66.180000000000007</v>
      </c>
      <c r="L29" s="43">
        <f t="shared" si="13"/>
        <v>66.180000000000007</v>
      </c>
      <c r="M29" s="43">
        <f t="shared" si="13"/>
        <v>66.180000000000007</v>
      </c>
      <c r="N29" s="43">
        <f t="shared" si="13"/>
        <v>66.180000000000007</v>
      </c>
      <c r="O29" s="43">
        <f t="shared" si="13"/>
        <v>66.180000000000007</v>
      </c>
      <c r="P29" s="43">
        <f t="shared" si="13"/>
        <v>66.180000000000007</v>
      </c>
      <c r="Q29" s="43">
        <f t="shared" si="13"/>
        <v>66.180000000000007</v>
      </c>
      <c r="R29" s="43">
        <f t="shared" si="13"/>
        <v>66.180000000000007</v>
      </c>
      <c r="S29" s="43">
        <f t="shared" si="13"/>
        <v>66.180000000000007</v>
      </c>
      <c r="T29" s="43">
        <f t="shared" si="13"/>
        <v>66.180000000000007</v>
      </c>
      <c r="U29" s="43">
        <f t="shared" si="13"/>
        <v>66.180000000000007</v>
      </c>
      <c r="V29" s="43">
        <f t="shared" si="13"/>
        <v>66.180000000000007</v>
      </c>
      <c r="W29" s="43">
        <f t="shared" si="13"/>
        <v>66.180000000000007</v>
      </c>
      <c r="X29" s="43">
        <f t="shared" si="13"/>
        <v>66.180000000000007</v>
      </c>
      <c r="Y29" s="43">
        <f t="shared" si="13"/>
        <v>66.180000000000007</v>
      </c>
      <c r="Z29" s="43">
        <f t="shared" si="13"/>
        <v>66.180000000000007</v>
      </c>
      <c r="AA29" s="43">
        <f t="shared" si="13"/>
        <v>66.180000000000007</v>
      </c>
    </row>
    <row r="30" spans="1:27" ht="12.75" hidden="1" customHeight="1" outlineLevel="1" x14ac:dyDescent="0.2">
      <c r="A30" s="92" t="s">
        <v>888</v>
      </c>
      <c r="B30" s="62" t="s">
        <v>81</v>
      </c>
      <c r="C30" s="42" t="s">
        <v>77</v>
      </c>
      <c r="D30" s="43">
        <v>4.6100000000000003</v>
      </c>
      <c r="E30" s="43">
        <v>4.6100000000000003</v>
      </c>
      <c r="F30" s="43">
        <v>4.6100000000000003</v>
      </c>
      <c r="G30" s="43">
        <v>4.6100000000000003</v>
      </c>
      <c r="H30" s="43">
        <v>4.6100000000000003</v>
      </c>
      <c r="I30" s="43">
        <v>4.6100000000000003</v>
      </c>
      <c r="J30" s="43">
        <v>4.6100000000000003</v>
      </c>
      <c r="K30" s="43">
        <v>4.6100000000000003</v>
      </c>
      <c r="L30" s="43">
        <v>4.6100000000000003</v>
      </c>
      <c r="M30" s="43">
        <v>4.6100000000000003</v>
      </c>
      <c r="N30" s="43">
        <v>4.6100000000000003</v>
      </c>
      <c r="O30" s="43">
        <v>4.6100000000000003</v>
      </c>
      <c r="P30" s="43">
        <v>4.6100000000000003</v>
      </c>
      <c r="Q30" s="43">
        <v>4.6100000000000003</v>
      </c>
      <c r="R30" s="43">
        <v>4.6100000000000003</v>
      </c>
      <c r="S30" s="43">
        <v>4.6100000000000003</v>
      </c>
      <c r="T30" s="43">
        <v>4.6100000000000003</v>
      </c>
      <c r="U30" s="43">
        <v>4.6100000000000003</v>
      </c>
      <c r="V30" s="43">
        <v>4.6100000000000003</v>
      </c>
      <c r="W30" s="43">
        <v>4.6100000000000003</v>
      </c>
      <c r="X30" s="43">
        <v>4.6100000000000003</v>
      </c>
      <c r="Y30" s="43">
        <v>4.6100000000000003</v>
      </c>
      <c r="Z30" s="43">
        <v>4.6100000000000003</v>
      </c>
      <c r="AA30" s="43">
        <v>4.6100000000000003</v>
      </c>
    </row>
    <row r="31" spans="1:27" ht="12.75" hidden="1" customHeight="1" outlineLevel="1" x14ac:dyDescent="0.2">
      <c r="A31" s="92" t="s">
        <v>889</v>
      </c>
      <c r="B31" s="62" t="s">
        <v>79</v>
      </c>
      <c r="C31" s="42" t="s">
        <v>77</v>
      </c>
      <c r="D31" s="43">
        <f>$D$11</f>
        <v>216.36</v>
      </c>
      <c r="E31" s="43">
        <f t="shared" ref="E31:AA31" si="14">$D$11</f>
        <v>216.36</v>
      </c>
      <c r="F31" s="43">
        <f t="shared" si="14"/>
        <v>216.36</v>
      </c>
      <c r="G31" s="43">
        <f t="shared" si="14"/>
        <v>216.36</v>
      </c>
      <c r="H31" s="43">
        <f t="shared" si="14"/>
        <v>216.36</v>
      </c>
      <c r="I31" s="43">
        <f t="shared" si="14"/>
        <v>216.36</v>
      </c>
      <c r="J31" s="43">
        <f t="shared" si="14"/>
        <v>216.36</v>
      </c>
      <c r="K31" s="43">
        <f t="shared" si="14"/>
        <v>216.36</v>
      </c>
      <c r="L31" s="43">
        <f t="shared" si="14"/>
        <v>216.36</v>
      </c>
      <c r="M31" s="43">
        <f t="shared" si="14"/>
        <v>216.36</v>
      </c>
      <c r="N31" s="43">
        <f t="shared" si="14"/>
        <v>216.36</v>
      </c>
      <c r="O31" s="43">
        <f t="shared" si="14"/>
        <v>216.36</v>
      </c>
      <c r="P31" s="43">
        <f t="shared" si="14"/>
        <v>216.36</v>
      </c>
      <c r="Q31" s="43">
        <f t="shared" si="14"/>
        <v>216.36</v>
      </c>
      <c r="R31" s="43">
        <f>$D$11</f>
        <v>216.36</v>
      </c>
      <c r="S31" s="43">
        <f t="shared" si="14"/>
        <v>216.36</v>
      </c>
      <c r="T31" s="43">
        <f t="shared" si="14"/>
        <v>216.36</v>
      </c>
      <c r="U31" s="43">
        <f t="shared" si="14"/>
        <v>216.36</v>
      </c>
      <c r="V31" s="43">
        <f t="shared" si="14"/>
        <v>216.36</v>
      </c>
      <c r="W31" s="43">
        <f t="shared" si="14"/>
        <v>216.36</v>
      </c>
      <c r="X31" s="43">
        <f t="shared" si="14"/>
        <v>216.36</v>
      </c>
      <c r="Y31" s="43">
        <f t="shared" si="14"/>
        <v>216.36</v>
      </c>
      <c r="Z31" s="43">
        <f t="shared" si="14"/>
        <v>216.36</v>
      </c>
      <c r="AA31" s="43">
        <f t="shared" si="14"/>
        <v>216.36</v>
      </c>
    </row>
    <row r="32" spans="1:27" ht="12.75" customHeight="1" collapsed="1" x14ac:dyDescent="0.2">
      <c r="A32" s="91" t="s">
        <v>890</v>
      </c>
      <c r="B32" s="27" t="str">
        <f>"06"&amp;"."&amp;$B$663&amp;"."&amp;$B$664</f>
        <v>06.03.2023</v>
      </c>
      <c r="C32" s="83" t="s">
        <v>74</v>
      </c>
      <c r="D32" s="84">
        <f>ROUND(((D33+D34+D36+D35)/1000),5)</f>
        <v>1.83178</v>
      </c>
      <c r="E32" s="84">
        <f>ROUND(((E33+E34+E36+E35)/1000),5)</f>
        <v>1.64625</v>
      </c>
      <c r="F32" s="84">
        <f>ROUND(((F33+F34+F36+F35)/1000),5)</f>
        <v>1.53332</v>
      </c>
      <c r="G32" s="84">
        <f t="shared" ref="G32:AA32" si="15">ROUND(((G33+G34+G36+G35)/1000),5)</f>
        <v>1.5324</v>
      </c>
      <c r="H32" s="84">
        <f t="shared" si="15"/>
        <v>1.6802600000000001</v>
      </c>
      <c r="I32" s="84">
        <f t="shared" si="15"/>
        <v>1.84399</v>
      </c>
      <c r="J32" s="84">
        <f t="shared" si="15"/>
        <v>1.9106000000000001</v>
      </c>
      <c r="K32" s="84">
        <f t="shared" si="15"/>
        <v>2.03478</v>
      </c>
      <c r="L32" s="84">
        <f t="shared" si="15"/>
        <v>2.1191800000000001</v>
      </c>
      <c r="M32" s="84">
        <f t="shared" si="15"/>
        <v>2.14574</v>
      </c>
      <c r="N32" s="84">
        <f t="shared" si="15"/>
        <v>2.19964</v>
      </c>
      <c r="O32" s="84">
        <f t="shared" si="15"/>
        <v>2.1780599999999999</v>
      </c>
      <c r="P32" s="84">
        <f t="shared" si="15"/>
        <v>2.1518299999999999</v>
      </c>
      <c r="Q32" s="84">
        <f t="shared" si="15"/>
        <v>2.1566100000000001</v>
      </c>
      <c r="R32" s="84">
        <f t="shared" si="15"/>
        <v>2.1503000000000001</v>
      </c>
      <c r="S32" s="84">
        <f t="shared" si="15"/>
        <v>2.1187900000000002</v>
      </c>
      <c r="T32" s="84">
        <f t="shared" si="15"/>
        <v>2.08731</v>
      </c>
      <c r="U32" s="84">
        <f t="shared" si="15"/>
        <v>2.08832</v>
      </c>
      <c r="V32" s="84">
        <f t="shared" si="15"/>
        <v>2.1308400000000001</v>
      </c>
      <c r="W32" s="84">
        <f t="shared" si="15"/>
        <v>2.1522800000000002</v>
      </c>
      <c r="X32" s="84">
        <f t="shared" si="15"/>
        <v>2.12093</v>
      </c>
      <c r="Y32" s="84">
        <f t="shared" si="15"/>
        <v>2.0708000000000002</v>
      </c>
      <c r="Z32" s="84">
        <f t="shared" si="15"/>
        <v>1.9381999999999999</v>
      </c>
      <c r="AA32" s="84">
        <f t="shared" si="15"/>
        <v>1.84351</v>
      </c>
    </row>
    <row r="33" spans="1:27" ht="12.75" hidden="1" customHeight="1" outlineLevel="1" x14ac:dyDescent="0.2">
      <c r="A33" s="92" t="s">
        <v>891</v>
      </c>
      <c r="B33" s="62" t="s">
        <v>231</v>
      </c>
      <c r="C33" s="42" t="s">
        <v>77</v>
      </c>
      <c r="D33" s="43">
        <v>1544.63</v>
      </c>
      <c r="E33" s="43">
        <v>1359.1</v>
      </c>
      <c r="F33" s="43">
        <v>1246.17</v>
      </c>
      <c r="G33" s="43">
        <v>1245.25</v>
      </c>
      <c r="H33" s="43">
        <v>1393.11</v>
      </c>
      <c r="I33" s="43">
        <v>1556.84</v>
      </c>
      <c r="J33" s="43">
        <v>1623.45</v>
      </c>
      <c r="K33" s="43">
        <v>1747.63</v>
      </c>
      <c r="L33" s="43">
        <v>1832.03</v>
      </c>
      <c r="M33" s="43">
        <v>1858.59</v>
      </c>
      <c r="N33" s="43">
        <v>1912.49</v>
      </c>
      <c r="O33" s="43">
        <v>1890.91</v>
      </c>
      <c r="P33" s="43">
        <v>1864.68</v>
      </c>
      <c r="Q33" s="43">
        <v>1869.46</v>
      </c>
      <c r="R33" s="43">
        <v>1863.15</v>
      </c>
      <c r="S33" s="43">
        <v>1831.64</v>
      </c>
      <c r="T33" s="43">
        <v>1800.16</v>
      </c>
      <c r="U33" s="43">
        <v>1801.17</v>
      </c>
      <c r="V33" s="43">
        <v>1843.69</v>
      </c>
      <c r="W33" s="43">
        <v>1865.13</v>
      </c>
      <c r="X33" s="43">
        <v>1833.78</v>
      </c>
      <c r="Y33" s="43">
        <v>1783.65</v>
      </c>
      <c r="Z33" s="43">
        <v>1651.05</v>
      </c>
      <c r="AA33" s="43">
        <v>1556.36</v>
      </c>
    </row>
    <row r="34" spans="1:27" ht="12.75" hidden="1" customHeight="1" outlineLevel="1" x14ac:dyDescent="0.2">
      <c r="A34" s="92" t="s">
        <v>892</v>
      </c>
      <c r="B34" s="62" t="s">
        <v>88</v>
      </c>
      <c r="C34" s="42" t="s">
        <v>77</v>
      </c>
      <c r="D34" s="43">
        <f t="shared" ref="D34:AA34" si="16">$D$9</f>
        <v>66.180000000000007</v>
      </c>
      <c r="E34" s="43">
        <f t="shared" si="16"/>
        <v>66.180000000000007</v>
      </c>
      <c r="F34" s="43">
        <f t="shared" si="16"/>
        <v>66.180000000000007</v>
      </c>
      <c r="G34" s="43">
        <f t="shared" si="16"/>
        <v>66.180000000000007</v>
      </c>
      <c r="H34" s="43">
        <f t="shared" si="16"/>
        <v>66.180000000000007</v>
      </c>
      <c r="I34" s="43">
        <f t="shared" si="16"/>
        <v>66.180000000000007</v>
      </c>
      <c r="J34" s="43">
        <f t="shared" si="16"/>
        <v>66.180000000000007</v>
      </c>
      <c r="K34" s="43">
        <f t="shared" si="16"/>
        <v>66.180000000000007</v>
      </c>
      <c r="L34" s="43">
        <f t="shared" si="16"/>
        <v>66.180000000000007</v>
      </c>
      <c r="M34" s="43">
        <f t="shared" si="16"/>
        <v>66.180000000000007</v>
      </c>
      <c r="N34" s="43">
        <f t="shared" si="16"/>
        <v>66.180000000000007</v>
      </c>
      <c r="O34" s="43">
        <f t="shared" si="16"/>
        <v>66.180000000000007</v>
      </c>
      <c r="P34" s="43">
        <f t="shared" si="16"/>
        <v>66.180000000000007</v>
      </c>
      <c r="Q34" s="43">
        <f t="shared" si="16"/>
        <v>66.180000000000007</v>
      </c>
      <c r="R34" s="43">
        <f t="shared" si="16"/>
        <v>66.180000000000007</v>
      </c>
      <c r="S34" s="43">
        <f t="shared" si="16"/>
        <v>66.180000000000007</v>
      </c>
      <c r="T34" s="43">
        <f t="shared" si="16"/>
        <v>66.180000000000007</v>
      </c>
      <c r="U34" s="43">
        <f t="shared" si="16"/>
        <v>66.180000000000007</v>
      </c>
      <c r="V34" s="43">
        <f t="shared" si="16"/>
        <v>66.180000000000007</v>
      </c>
      <c r="W34" s="43">
        <f t="shared" si="16"/>
        <v>66.180000000000007</v>
      </c>
      <c r="X34" s="43">
        <f t="shared" si="16"/>
        <v>66.180000000000007</v>
      </c>
      <c r="Y34" s="43">
        <f t="shared" si="16"/>
        <v>66.180000000000007</v>
      </c>
      <c r="Z34" s="43">
        <f t="shared" si="16"/>
        <v>66.180000000000007</v>
      </c>
      <c r="AA34" s="43">
        <f t="shared" si="16"/>
        <v>66.180000000000007</v>
      </c>
    </row>
    <row r="35" spans="1:27" ht="12.75" hidden="1" customHeight="1" outlineLevel="1" x14ac:dyDescent="0.2">
      <c r="A35" s="92" t="s">
        <v>893</v>
      </c>
      <c r="B35" s="62" t="s">
        <v>81</v>
      </c>
      <c r="C35" s="42" t="s">
        <v>77</v>
      </c>
      <c r="D35" s="43">
        <v>4.6100000000000003</v>
      </c>
      <c r="E35" s="43">
        <v>4.6100000000000003</v>
      </c>
      <c r="F35" s="43">
        <v>4.6100000000000003</v>
      </c>
      <c r="G35" s="43">
        <v>4.6100000000000003</v>
      </c>
      <c r="H35" s="43">
        <v>4.6100000000000003</v>
      </c>
      <c r="I35" s="43">
        <v>4.6100000000000003</v>
      </c>
      <c r="J35" s="43">
        <v>4.6100000000000003</v>
      </c>
      <c r="K35" s="43">
        <v>4.6100000000000003</v>
      </c>
      <c r="L35" s="43">
        <v>4.6100000000000003</v>
      </c>
      <c r="M35" s="43">
        <v>4.6100000000000003</v>
      </c>
      <c r="N35" s="43">
        <v>4.6100000000000003</v>
      </c>
      <c r="O35" s="43">
        <v>4.6100000000000003</v>
      </c>
      <c r="P35" s="43">
        <v>4.6100000000000003</v>
      </c>
      <c r="Q35" s="43">
        <v>4.6100000000000003</v>
      </c>
      <c r="R35" s="43">
        <v>4.6100000000000003</v>
      </c>
      <c r="S35" s="43">
        <v>4.6100000000000003</v>
      </c>
      <c r="T35" s="43">
        <v>4.6100000000000003</v>
      </c>
      <c r="U35" s="43">
        <v>4.6100000000000003</v>
      </c>
      <c r="V35" s="43">
        <v>4.6100000000000003</v>
      </c>
      <c r="W35" s="43">
        <v>4.6100000000000003</v>
      </c>
      <c r="X35" s="43">
        <v>4.6100000000000003</v>
      </c>
      <c r="Y35" s="43">
        <v>4.6100000000000003</v>
      </c>
      <c r="Z35" s="43">
        <v>4.6100000000000003</v>
      </c>
      <c r="AA35" s="43">
        <v>4.6100000000000003</v>
      </c>
    </row>
    <row r="36" spans="1:27" ht="12.75" hidden="1" customHeight="1" outlineLevel="1" x14ac:dyDescent="0.2">
      <c r="A36" s="92" t="s">
        <v>894</v>
      </c>
      <c r="B36" s="62" t="s">
        <v>79</v>
      </c>
      <c r="C36" s="42" t="s">
        <v>77</v>
      </c>
      <c r="D36" s="43">
        <f>$D$11</f>
        <v>216.36</v>
      </c>
      <c r="E36" s="43">
        <f t="shared" ref="E36:AA36" si="17">$D$11</f>
        <v>216.36</v>
      </c>
      <c r="F36" s="43">
        <f t="shared" si="17"/>
        <v>216.36</v>
      </c>
      <c r="G36" s="43">
        <f t="shared" si="17"/>
        <v>216.36</v>
      </c>
      <c r="H36" s="43">
        <f t="shared" si="17"/>
        <v>216.36</v>
      </c>
      <c r="I36" s="43">
        <f t="shared" si="17"/>
        <v>216.36</v>
      </c>
      <c r="J36" s="43">
        <f t="shared" si="17"/>
        <v>216.36</v>
      </c>
      <c r="K36" s="43">
        <f t="shared" si="17"/>
        <v>216.36</v>
      </c>
      <c r="L36" s="43">
        <f t="shared" si="17"/>
        <v>216.36</v>
      </c>
      <c r="M36" s="43">
        <f t="shared" si="17"/>
        <v>216.36</v>
      </c>
      <c r="N36" s="43">
        <f t="shared" si="17"/>
        <v>216.36</v>
      </c>
      <c r="O36" s="43">
        <f t="shared" si="17"/>
        <v>216.36</v>
      </c>
      <c r="P36" s="43">
        <f t="shared" si="17"/>
        <v>216.36</v>
      </c>
      <c r="Q36" s="43">
        <f t="shared" si="17"/>
        <v>216.36</v>
      </c>
      <c r="R36" s="43">
        <f>$D$11</f>
        <v>216.36</v>
      </c>
      <c r="S36" s="43">
        <f t="shared" si="17"/>
        <v>216.36</v>
      </c>
      <c r="T36" s="43">
        <f t="shared" si="17"/>
        <v>216.36</v>
      </c>
      <c r="U36" s="43">
        <f t="shared" si="17"/>
        <v>216.36</v>
      </c>
      <c r="V36" s="43">
        <f t="shared" si="17"/>
        <v>216.36</v>
      </c>
      <c r="W36" s="43">
        <f t="shared" si="17"/>
        <v>216.36</v>
      </c>
      <c r="X36" s="43">
        <f t="shared" si="17"/>
        <v>216.36</v>
      </c>
      <c r="Y36" s="43">
        <f t="shared" si="17"/>
        <v>216.36</v>
      </c>
      <c r="Z36" s="43">
        <f t="shared" si="17"/>
        <v>216.36</v>
      </c>
      <c r="AA36" s="43">
        <f t="shared" si="17"/>
        <v>216.36</v>
      </c>
    </row>
    <row r="37" spans="1:27" ht="12.75" customHeight="1" collapsed="1" x14ac:dyDescent="0.2">
      <c r="A37" s="91" t="s">
        <v>895</v>
      </c>
      <c r="B37" s="27" t="str">
        <f>"07"&amp;"."&amp;$B$663&amp;"."&amp;$B$664</f>
        <v>07.03.2023</v>
      </c>
      <c r="C37" s="83" t="s">
        <v>74</v>
      </c>
      <c r="D37" s="84">
        <f>ROUND(((D38+D39+D41+D40)/1000),5)</f>
        <v>1.55009</v>
      </c>
      <c r="E37" s="84">
        <f>ROUND(((E38+E39+E41+E40)/1000),5)</f>
        <v>1.4849300000000001</v>
      </c>
      <c r="F37" s="84">
        <f>ROUND(((F38+F39+F41+F40)/1000),5)</f>
        <v>1.43601</v>
      </c>
      <c r="G37" s="84">
        <f t="shared" ref="G37:AA37" si="18">ROUND(((G38+G39+G41+G40)/1000),5)</f>
        <v>1.45055</v>
      </c>
      <c r="H37" s="84">
        <f t="shared" si="18"/>
        <v>1.5165999999999999</v>
      </c>
      <c r="I37" s="84">
        <f t="shared" si="18"/>
        <v>1.7307399999999999</v>
      </c>
      <c r="J37" s="84">
        <f t="shared" si="18"/>
        <v>1.87188</v>
      </c>
      <c r="K37" s="84">
        <f t="shared" si="18"/>
        <v>1.99576</v>
      </c>
      <c r="L37" s="84">
        <f t="shared" si="18"/>
        <v>2.0810399999999998</v>
      </c>
      <c r="M37" s="84">
        <f t="shared" si="18"/>
        <v>2.0630999999999999</v>
      </c>
      <c r="N37" s="84">
        <f t="shared" si="18"/>
        <v>2.1426799999999999</v>
      </c>
      <c r="O37" s="84">
        <f t="shared" si="18"/>
        <v>2.1715</v>
      </c>
      <c r="P37" s="84">
        <f t="shared" si="18"/>
        <v>2.1170800000000001</v>
      </c>
      <c r="Q37" s="84">
        <f t="shared" si="18"/>
        <v>2.0893299999999999</v>
      </c>
      <c r="R37" s="84">
        <f t="shared" si="18"/>
        <v>2.0502899999999999</v>
      </c>
      <c r="S37" s="84">
        <f t="shared" si="18"/>
        <v>2.0428199999999999</v>
      </c>
      <c r="T37" s="84">
        <f t="shared" si="18"/>
        <v>2.06393</v>
      </c>
      <c r="U37" s="84">
        <f t="shared" si="18"/>
        <v>2.0500099999999999</v>
      </c>
      <c r="V37" s="84">
        <f t="shared" si="18"/>
        <v>2.07986</v>
      </c>
      <c r="W37" s="84">
        <f t="shared" si="18"/>
        <v>2.13517</v>
      </c>
      <c r="X37" s="84">
        <f t="shared" si="18"/>
        <v>2.0941100000000001</v>
      </c>
      <c r="Y37" s="84">
        <f t="shared" si="18"/>
        <v>1.9819100000000001</v>
      </c>
      <c r="Z37" s="84">
        <f t="shared" si="18"/>
        <v>1.9270099999999999</v>
      </c>
      <c r="AA37" s="84">
        <f t="shared" si="18"/>
        <v>1.8351500000000001</v>
      </c>
    </row>
    <row r="38" spans="1:27" ht="12.75" hidden="1" customHeight="1" outlineLevel="1" x14ac:dyDescent="0.2">
      <c r="A38" s="92" t="s">
        <v>896</v>
      </c>
      <c r="B38" s="62" t="s">
        <v>231</v>
      </c>
      <c r="C38" s="42" t="s">
        <v>77</v>
      </c>
      <c r="D38" s="43">
        <v>1262.94</v>
      </c>
      <c r="E38" s="43">
        <v>1197.78</v>
      </c>
      <c r="F38" s="43">
        <v>1148.8599999999999</v>
      </c>
      <c r="G38" s="43">
        <v>1163.4000000000001</v>
      </c>
      <c r="H38" s="43">
        <v>1229.45</v>
      </c>
      <c r="I38" s="43">
        <v>1443.59</v>
      </c>
      <c r="J38" s="43">
        <v>1584.73</v>
      </c>
      <c r="K38" s="43">
        <v>1708.61</v>
      </c>
      <c r="L38" s="43">
        <v>1793.89</v>
      </c>
      <c r="M38" s="43">
        <v>1775.95</v>
      </c>
      <c r="N38" s="43">
        <v>1855.53</v>
      </c>
      <c r="O38" s="43">
        <v>1884.35</v>
      </c>
      <c r="P38" s="43">
        <v>1829.93</v>
      </c>
      <c r="Q38" s="43">
        <v>1802.18</v>
      </c>
      <c r="R38" s="43">
        <v>1763.14</v>
      </c>
      <c r="S38" s="43">
        <v>1755.67</v>
      </c>
      <c r="T38" s="43">
        <v>1776.78</v>
      </c>
      <c r="U38" s="43">
        <v>1762.86</v>
      </c>
      <c r="V38" s="43">
        <v>1792.71</v>
      </c>
      <c r="W38" s="43">
        <v>1848.02</v>
      </c>
      <c r="X38" s="43">
        <v>1806.96</v>
      </c>
      <c r="Y38" s="43">
        <v>1694.76</v>
      </c>
      <c r="Z38" s="43">
        <v>1639.86</v>
      </c>
      <c r="AA38" s="43">
        <v>1548</v>
      </c>
    </row>
    <row r="39" spans="1:27" ht="12.75" hidden="1" customHeight="1" outlineLevel="1" x14ac:dyDescent="0.2">
      <c r="A39" s="92" t="s">
        <v>897</v>
      </c>
      <c r="B39" s="62" t="s">
        <v>88</v>
      </c>
      <c r="C39" s="42" t="s">
        <v>77</v>
      </c>
      <c r="D39" s="43">
        <f t="shared" ref="D39:AA39" si="19">$D$9</f>
        <v>66.180000000000007</v>
      </c>
      <c r="E39" s="43">
        <f t="shared" si="19"/>
        <v>66.180000000000007</v>
      </c>
      <c r="F39" s="43">
        <f t="shared" si="19"/>
        <v>66.180000000000007</v>
      </c>
      <c r="G39" s="43">
        <f t="shared" si="19"/>
        <v>66.180000000000007</v>
      </c>
      <c r="H39" s="43">
        <f t="shared" si="19"/>
        <v>66.180000000000007</v>
      </c>
      <c r="I39" s="43">
        <f t="shared" si="19"/>
        <v>66.180000000000007</v>
      </c>
      <c r="J39" s="43">
        <f t="shared" si="19"/>
        <v>66.180000000000007</v>
      </c>
      <c r="K39" s="43">
        <f t="shared" si="19"/>
        <v>66.180000000000007</v>
      </c>
      <c r="L39" s="43">
        <f t="shared" si="19"/>
        <v>66.180000000000007</v>
      </c>
      <c r="M39" s="43">
        <f t="shared" si="19"/>
        <v>66.180000000000007</v>
      </c>
      <c r="N39" s="43">
        <f t="shared" si="19"/>
        <v>66.180000000000007</v>
      </c>
      <c r="O39" s="43">
        <f t="shared" si="19"/>
        <v>66.180000000000007</v>
      </c>
      <c r="P39" s="43">
        <f t="shared" si="19"/>
        <v>66.180000000000007</v>
      </c>
      <c r="Q39" s="43">
        <f t="shared" si="19"/>
        <v>66.180000000000007</v>
      </c>
      <c r="R39" s="43">
        <f t="shared" si="19"/>
        <v>66.180000000000007</v>
      </c>
      <c r="S39" s="43">
        <f t="shared" si="19"/>
        <v>66.180000000000007</v>
      </c>
      <c r="T39" s="43">
        <f t="shared" si="19"/>
        <v>66.180000000000007</v>
      </c>
      <c r="U39" s="43">
        <f t="shared" si="19"/>
        <v>66.180000000000007</v>
      </c>
      <c r="V39" s="43">
        <f t="shared" si="19"/>
        <v>66.180000000000007</v>
      </c>
      <c r="W39" s="43">
        <f t="shared" si="19"/>
        <v>66.180000000000007</v>
      </c>
      <c r="X39" s="43">
        <f t="shared" si="19"/>
        <v>66.180000000000007</v>
      </c>
      <c r="Y39" s="43">
        <f t="shared" si="19"/>
        <v>66.180000000000007</v>
      </c>
      <c r="Z39" s="43">
        <f t="shared" si="19"/>
        <v>66.180000000000007</v>
      </c>
      <c r="AA39" s="43">
        <f t="shared" si="19"/>
        <v>66.180000000000007</v>
      </c>
    </row>
    <row r="40" spans="1:27" ht="12.75" hidden="1" customHeight="1" outlineLevel="1" x14ac:dyDescent="0.2">
      <c r="A40" s="92" t="s">
        <v>898</v>
      </c>
      <c r="B40" s="62" t="s">
        <v>81</v>
      </c>
      <c r="C40" s="42" t="s">
        <v>77</v>
      </c>
      <c r="D40" s="43">
        <v>4.6100000000000003</v>
      </c>
      <c r="E40" s="43">
        <v>4.6100000000000003</v>
      </c>
      <c r="F40" s="43">
        <v>4.6100000000000003</v>
      </c>
      <c r="G40" s="43">
        <v>4.6100000000000003</v>
      </c>
      <c r="H40" s="43">
        <v>4.6100000000000003</v>
      </c>
      <c r="I40" s="43">
        <v>4.6100000000000003</v>
      </c>
      <c r="J40" s="43">
        <v>4.6100000000000003</v>
      </c>
      <c r="K40" s="43">
        <v>4.6100000000000003</v>
      </c>
      <c r="L40" s="43">
        <v>4.6100000000000003</v>
      </c>
      <c r="M40" s="43">
        <v>4.6100000000000003</v>
      </c>
      <c r="N40" s="43">
        <v>4.6100000000000003</v>
      </c>
      <c r="O40" s="43">
        <v>4.6100000000000003</v>
      </c>
      <c r="P40" s="43">
        <v>4.6100000000000003</v>
      </c>
      <c r="Q40" s="43">
        <v>4.6100000000000003</v>
      </c>
      <c r="R40" s="43">
        <v>4.6100000000000003</v>
      </c>
      <c r="S40" s="43">
        <v>4.6100000000000003</v>
      </c>
      <c r="T40" s="43">
        <v>4.6100000000000003</v>
      </c>
      <c r="U40" s="43">
        <v>4.6100000000000003</v>
      </c>
      <c r="V40" s="43">
        <v>4.6100000000000003</v>
      </c>
      <c r="W40" s="43">
        <v>4.6100000000000003</v>
      </c>
      <c r="X40" s="43">
        <v>4.6100000000000003</v>
      </c>
      <c r="Y40" s="43">
        <v>4.6100000000000003</v>
      </c>
      <c r="Z40" s="43">
        <v>4.6100000000000003</v>
      </c>
      <c r="AA40" s="43">
        <v>4.6100000000000003</v>
      </c>
    </row>
    <row r="41" spans="1:27" ht="12.75" hidden="1" customHeight="1" outlineLevel="1" x14ac:dyDescent="0.2">
      <c r="A41" s="92" t="s">
        <v>899</v>
      </c>
      <c r="B41" s="62" t="s">
        <v>79</v>
      </c>
      <c r="C41" s="42" t="s">
        <v>77</v>
      </c>
      <c r="D41" s="43">
        <f>$D$11</f>
        <v>216.36</v>
      </c>
      <c r="E41" s="43">
        <f t="shared" ref="E41:AA41" si="20">$D$11</f>
        <v>216.36</v>
      </c>
      <c r="F41" s="43">
        <f t="shared" si="20"/>
        <v>216.36</v>
      </c>
      <c r="G41" s="43">
        <f t="shared" si="20"/>
        <v>216.36</v>
      </c>
      <c r="H41" s="43">
        <f t="shared" si="20"/>
        <v>216.36</v>
      </c>
      <c r="I41" s="43">
        <f t="shared" si="20"/>
        <v>216.36</v>
      </c>
      <c r="J41" s="43">
        <f t="shared" si="20"/>
        <v>216.36</v>
      </c>
      <c r="K41" s="43">
        <f t="shared" si="20"/>
        <v>216.36</v>
      </c>
      <c r="L41" s="43">
        <f t="shared" si="20"/>
        <v>216.36</v>
      </c>
      <c r="M41" s="43">
        <f t="shared" si="20"/>
        <v>216.36</v>
      </c>
      <c r="N41" s="43">
        <f t="shared" si="20"/>
        <v>216.36</v>
      </c>
      <c r="O41" s="43">
        <f t="shared" si="20"/>
        <v>216.36</v>
      </c>
      <c r="P41" s="43">
        <f t="shared" si="20"/>
        <v>216.36</v>
      </c>
      <c r="Q41" s="43">
        <f t="shared" si="20"/>
        <v>216.36</v>
      </c>
      <c r="R41" s="43">
        <f>$D$11</f>
        <v>216.36</v>
      </c>
      <c r="S41" s="43">
        <f t="shared" si="20"/>
        <v>216.36</v>
      </c>
      <c r="T41" s="43">
        <f t="shared" si="20"/>
        <v>216.36</v>
      </c>
      <c r="U41" s="43">
        <f t="shared" si="20"/>
        <v>216.36</v>
      </c>
      <c r="V41" s="43">
        <f t="shared" si="20"/>
        <v>216.36</v>
      </c>
      <c r="W41" s="43">
        <f t="shared" si="20"/>
        <v>216.36</v>
      </c>
      <c r="X41" s="43">
        <f t="shared" si="20"/>
        <v>216.36</v>
      </c>
      <c r="Y41" s="43">
        <f t="shared" si="20"/>
        <v>216.36</v>
      </c>
      <c r="Z41" s="43">
        <f t="shared" si="20"/>
        <v>216.36</v>
      </c>
      <c r="AA41" s="43">
        <f t="shared" si="20"/>
        <v>216.36</v>
      </c>
    </row>
    <row r="42" spans="1:27" ht="12.75" customHeight="1" collapsed="1" x14ac:dyDescent="0.2">
      <c r="A42" s="91" t="s">
        <v>900</v>
      </c>
      <c r="B42" s="27" t="str">
        <f>"08"&amp;"."&amp;$B$663&amp;"."&amp;$B$664</f>
        <v>08.03.2023</v>
      </c>
      <c r="C42" s="83" t="s">
        <v>74</v>
      </c>
      <c r="D42" s="84">
        <f>ROUND(((D43+D44+D46+D45)/1000),5)</f>
        <v>1.54247</v>
      </c>
      <c r="E42" s="84">
        <f>ROUND(((E43+E44+E46+E45)/1000),5)</f>
        <v>1.4771399999999999</v>
      </c>
      <c r="F42" s="84">
        <f>ROUND(((F43+F44+F46+F45)/1000),5)</f>
        <v>1.4249099999999999</v>
      </c>
      <c r="G42" s="84">
        <f t="shared" ref="G42:AA42" si="21">ROUND(((G43+G44+G46+G45)/1000),5)</f>
        <v>1.4155899999999999</v>
      </c>
      <c r="H42" s="84">
        <f t="shared" si="21"/>
        <v>1.44807</v>
      </c>
      <c r="I42" s="84">
        <f t="shared" si="21"/>
        <v>1.4522699999999999</v>
      </c>
      <c r="J42" s="84">
        <f t="shared" si="21"/>
        <v>1.46332</v>
      </c>
      <c r="K42" s="84">
        <f t="shared" si="21"/>
        <v>1.5304</v>
      </c>
      <c r="L42" s="84">
        <f t="shared" si="21"/>
        <v>1.8536699999999999</v>
      </c>
      <c r="M42" s="84">
        <f t="shared" si="21"/>
        <v>1.9304600000000001</v>
      </c>
      <c r="N42" s="84">
        <f t="shared" si="21"/>
        <v>1.9586399999999999</v>
      </c>
      <c r="O42" s="84">
        <f t="shared" si="21"/>
        <v>1.96119</v>
      </c>
      <c r="P42" s="84">
        <f t="shared" si="21"/>
        <v>1.9562900000000001</v>
      </c>
      <c r="Q42" s="84">
        <f t="shared" si="21"/>
        <v>1.9516</v>
      </c>
      <c r="R42" s="84">
        <f t="shared" si="21"/>
        <v>2.0980799999999999</v>
      </c>
      <c r="S42" s="84">
        <f t="shared" si="21"/>
        <v>2.1290800000000001</v>
      </c>
      <c r="T42" s="84">
        <f t="shared" si="21"/>
        <v>2.13856</v>
      </c>
      <c r="U42" s="84">
        <f t="shared" si="21"/>
        <v>2.1154299999999999</v>
      </c>
      <c r="V42" s="84">
        <f t="shared" si="21"/>
        <v>2.2964799999999999</v>
      </c>
      <c r="W42" s="84">
        <f t="shared" si="21"/>
        <v>2.3252600000000001</v>
      </c>
      <c r="X42" s="84">
        <f t="shared" si="21"/>
        <v>2.3966799999999999</v>
      </c>
      <c r="Y42" s="84">
        <f t="shared" si="21"/>
        <v>2.2124299999999999</v>
      </c>
      <c r="Z42" s="84">
        <f t="shared" si="21"/>
        <v>1.85165</v>
      </c>
      <c r="AA42" s="84">
        <f t="shared" si="21"/>
        <v>1.62758</v>
      </c>
    </row>
    <row r="43" spans="1:27" ht="12.75" hidden="1" customHeight="1" outlineLevel="1" x14ac:dyDescent="0.2">
      <c r="A43" s="92" t="s">
        <v>901</v>
      </c>
      <c r="B43" s="62" t="s">
        <v>231</v>
      </c>
      <c r="C43" s="42" t="s">
        <v>77</v>
      </c>
      <c r="D43" s="43">
        <v>1255.32</v>
      </c>
      <c r="E43" s="43">
        <v>1189.99</v>
      </c>
      <c r="F43" s="43">
        <v>1137.76</v>
      </c>
      <c r="G43" s="43">
        <v>1128.44</v>
      </c>
      <c r="H43" s="43">
        <v>1160.92</v>
      </c>
      <c r="I43" s="43">
        <v>1165.1199999999999</v>
      </c>
      <c r="J43" s="43">
        <v>1176.17</v>
      </c>
      <c r="K43" s="43">
        <v>1243.25</v>
      </c>
      <c r="L43" s="43">
        <v>1566.52</v>
      </c>
      <c r="M43" s="43">
        <v>1643.31</v>
      </c>
      <c r="N43" s="43">
        <v>1671.49</v>
      </c>
      <c r="O43" s="43">
        <v>1674.04</v>
      </c>
      <c r="P43" s="43">
        <v>1669.14</v>
      </c>
      <c r="Q43" s="43">
        <v>1664.45</v>
      </c>
      <c r="R43" s="43">
        <v>1810.93</v>
      </c>
      <c r="S43" s="43">
        <v>1841.93</v>
      </c>
      <c r="T43" s="43">
        <v>1851.41</v>
      </c>
      <c r="U43" s="43">
        <v>1828.28</v>
      </c>
      <c r="V43" s="43">
        <v>2009.33</v>
      </c>
      <c r="W43" s="43">
        <v>2038.11</v>
      </c>
      <c r="X43" s="43">
        <v>2109.5300000000002</v>
      </c>
      <c r="Y43" s="43">
        <v>1925.28</v>
      </c>
      <c r="Z43" s="43">
        <v>1564.5</v>
      </c>
      <c r="AA43" s="43">
        <v>1340.43</v>
      </c>
    </row>
    <row r="44" spans="1:27" ht="12.75" hidden="1" customHeight="1" outlineLevel="1" x14ac:dyDescent="0.2">
      <c r="A44" s="92" t="s">
        <v>902</v>
      </c>
      <c r="B44" s="62" t="s">
        <v>88</v>
      </c>
      <c r="C44" s="42" t="s">
        <v>77</v>
      </c>
      <c r="D44" s="43">
        <f t="shared" ref="D44:AA44" si="22">$D$9</f>
        <v>66.180000000000007</v>
      </c>
      <c r="E44" s="43">
        <f t="shared" si="22"/>
        <v>66.180000000000007</v>
      </c>
      <c r="F44" s="43">
        <f t="shared" si="22"/>
        <v>66.180000000000007</v>
      </c>
      <c r="G44" s="43">
        <f t="shared" si="22"/>
        <v>66.180000000000007</v>
      </c>
      <c r="H44" s="43">
        <f t="shared" si="22"/>
        <v>66.180000000000007</v>
      </c>
      <c r="I44" s="43">
        <f t="shared" si="22"/>
        <v>66.180000000000007</v>
      </c>
      <c r="J44" s="43">
        <f t="shared" si="22"/>
        <v>66.180000000000007</v>
      </c>
      <c r="K44" s="43">
        <f t="shared" si="22"/>
        <v>66.180000000000007</v>
      </c>
      <c r="L44" s="43">
        <f t="shared" si="22"/>
        <v>66.180000000000007</v>
      </c>
      <c r="M44" s="43">
        <f t="shared" si="22"/>
        <v>66.180000000000007</v>
      </c>
      <c r="N44" s="43">
        <f t="shared" si="22"/>
        <v>66.180000000000007</v>
      </c>
      <c r="O44" s="43">
        <f t="shared" si="22"/>
        <v>66.180000000000007</v>
      </c>
      <c r="P44" s="43">
        <f t="shared" si="22"/>
        <v>66.180000000000007</v>
      </c>
      <c r="Q44" s="43">
        <f t="shared" si="22"/>
        <v>66.180000000000007</v>
      </c>
      <c r="R44" s="43">
        <f t="shared" si="22"/>
        <v>66.180000000000007</v>
      </c>
      <c r="S44" s="43">
        <f t="shared" si="22"/>
        <v>66.180000000000007</v>
      </c>
      <c r="T44" s="43">
        <f t="shared" si="22"/>
        <v>66.180000000000007</v>
      </c>
      <c r="U44" s="43">
        <f t="shared" si="22"/>
        <v>66.180000000000007</v>
      </c>
      <c r="V44" s="43">
        <f t="shared" si="22"/>
        <v>66.180000000000007</v>
      </c>
      <c r="W44" s="43">
        <f t="shared" si="22"/>
        <v>66.180000000000007</v>
      </c>
      <c r="X44" s="43">
        <f t="shared" si="22"/>
        <v>66.180000000000007</v>
      </c>
      <c r="Y44" s="43">
        <f t="shared" si="22"/>
        <v>66.180000000000007</v>
      </c>
      <c r="Z44" s="43">
        <f t="shared" si="22"/>
        <v>66.180000000000007</v>
      </c>
      <c r="AA44" s="43">
        <f t="shared" si="22"/>
        <v>66.180000000000007</v>
      </c>
    </row>
    <row r="45" spans="1:27" ht="12.75" hidden="1" customHeight="1" outlineLevel="1" x14ac:dyDescent="0.2">
      <c r="A45" s="92" t="s">
        <v>903</v>
      </c>
      <c r="B45" s="62" t="s">
        <v>81</v>
      </c>
      <c r="C45" s="42" t="s">
        <v>77</v>
      </c>
      <c r="D45" s="43">
        <v>4.6100000000000003</v>
      </c>
      <c r="E45" s="43">
        <v>4.6100000000000003</v>
      </c>
      <c r="F45" s="43">
        <v>4.6100000000000003</v>
      </c>
      <c r="G45" s="43">
        <v>4.6100000000000003</v>
      </c>
      <c r="H45" s="43">
        <v>4.6100000000000003</v>
      </c>
      <c r="I45" s="43">
        <v>4.6100000000000003</v>
      </c>
      <c r="J45" s="43">
        <v>4.6100000000000003</v>
      </c>
      <c r="K45" s="43">
        <v>4.6100000000000003</v>
      </c>
      <c r="L45" s="43">
        <v>4.6100000000000003</v>
      </c>
      <c r="M45" s="43">
        <v>4.6100000000000003</v>
      </c>
      <c r="N45" s="43">
        <v>4.6100000000000003</v>
      </c>
      <c r="O45" s="43">
        <v>4.6100000000000003</v>
      </c>
      <c r="P45" s="43">
        <v>4.6100000000000003</v>
      </c>
      <c r="Q45" s="43">
        <v>4.6100000000000003</v>
      </c>
      <c r="R45" s="43">
        <v>4.6100000000000003</v>
      </c>
      <c r="S45" s="43">
        <v>4.6100000000000003</v>
      </c>
      <c r="T45" s="43">
        <v>4.6100000000000003</v>
      </c>
      <c r="U45" s="43">
        <v>4.6100000000000003</v>
      </c>
      <c r="V45" s="43">
        <v>4.6100000000000003</v>
      </c>
      <c r="W45" s="43">
        <v>4.6100000000000003</v>
      </c>
      <c r="X45" s="43">
        <v>4.6100000000000003</v>
      </c>
      <c r="Y45" s="43">
        <v>4.6100000000000003</v>
      </c>
      <c r="Z45" s="43">
        <v>4.6100000000000003</v>
      </c>
      <c r="AA45" s="43">
        <v>4.6100000000000003</v>
      </c>
    </row>
    <row r="46" spans="1:27" ht="12.75" hidden="1" customHeight="1" outlineLevel="1" x14ac:dyDescent="0.2">
      <c r="A46" s="92" t="s">
        <v>904</v>
      </c>
      <c r="B46" s="62" t="s">
        <v>79</v>
      </c>
      <c r="C46" s="42" t="s">
        <v>77</v>
      </c>
      <c r="D46" s="43">
        <f>$D$11</f>
        <v>216.36</v>
      </c>
      <c r="E46" s="43">
        <f t="shared" ref="E46:AA46" si="23">$D$11</f>
        <v>216.36</v>
      </c>
      <c r="F46" s="43">
        <f t="shared" si="23"/>
        <v>216.36</v>
      </c>
      <c r="G46" s="43">
        <f t="shared" si="23"/>
        <v>216.36</v>
      </c>
      <c r="H46" s="43">
        <f t="shared" si="23"/>
        <v>216.36</v>
      </c>
      <c r="I46" s="43">
        <f t="shared" si="23"/>
        <v>216.36</v>
      </c>
      <c r="J46" s="43">
        <f t="shared" si="23"/>
        <v>216.36</v>
      </c>
      <c r="K46" s="43">
        <f t="shared" si="23"/>
        <v>216.36</v>
      </c>
      <c r="L46" s="43">
        <f t="shared" si="23"/>
        <v>216.36</v>
      </c>
      <c r="M46" s="43">
        <f t="shared" si="23"/>
        <v>216.36</v>
      </c>
      <c r="N46" s="43">
        <f t="shared" si="23"/>
        <v>216.36</v>
      </c>
      <c r="O46" s="43">
        <f t="shared" si="23"/>
        <v>216.36</v>
      </c>
      <c r="P46" s="43">
        <f t="shared" si="23"/>
        <v>216.36</v>
      </c>
      <c r="Q46" s="43">
        <f t="shared" si="23"/>
        <v>216.36</v>
      </c>
      <c r="R46" s="43">
        <f>$D$11</f>
        <v>216.36</v>
      </c>
      <c r="S46" s="43">
        <f t="shared" si="23"/>
        <v>216.36</v>
      </c>
      <c r="T46" s="43">
        <f t="shared" si="23"/>
        <v>216.36</v>
      </c>
      <c r="U46" s="43">
        <f t="shared" si="23"/>
        <v>216.36</v>
      </c>
      <c r="V46" s="43">
        <f t="shared" si="23"/>
        <v>216.36</v>
      </c>
      <c r="W46" s="43">
        <f t="shared" si="23"/>
        <v>216.36</v>
      </c>
      <c r="X46" s="43">
        <f t="shared" si="23"/>
        <v>216.36</v>
      </c>
      <c r="Y46" s="43">
        <f t="shared" si="23"/>
        <v>216.36</v>
      </c>
      <c r="Z46" s="43">
        <f t="shared" si="23"/>
        <v>216.36</v>
      </c>
      <c r="AA46" s="43">
        <f t="shared" si="23"/>
        <v>216.36</v>
      </c>
    </row>
    <row r="47" spans="1:27" ht="12.75" customHeight="1" collapsed="1" x14ac:dyDescent="0.2">
      <c r="A47" s="91" t="s">
        <v>905</v>
      </c>
      <c r="B47" s="27" t="str">
        <f>"09"&amp;"."&amp;$B$663&amp;"."&amp;$B$664</f>
        <v>09.03.2023</v>
      </c>
      <c r="C47" s="83" t="s">
        <v>74</v>
      </c>
      <c r="D47" s="84">
        <f>ROUND(((D48+D49+D51+D50)/1000),5)</f>
        <v>1.5225900000000001</v>
      </c>
      <c r="E47" s="84">
        <f>ROUND(((E48+E49+E51+E50)/1000),5)</f>
        <v>1.4543900000000001</v>
      </c>
      <c r="F47" s="84">
        <f>ROUND(((F48+F49+F51+F50)/1000),5)</f>
        <v>1.41614</v>
      </c>
      <c r="G47" s="84">
        <f t="shared" ref="G47:AA47" si="24">ROUND(((G48+G49+G51+G50)/1000),5)</f>
        <v>1.4170499999999999</v>
      </c>
      <c r="H47" s="84">
        <f t="shared" si="24"/>
        <v>1.49936</v>
      </c>
      <c r="I47" s="84">
        <f t="shared" si="24"/>
        <v>1.6313800000000001</v>
      </c>
      <c r="J47" s="84">
        <f t="shared" si="24"/>
        <v>1.85466</v>
      </c>
      <c r="K47" s="84">
        <f t="shared" si="24"/>
        <v>1.98865</v>
      </c>
      <c r="L47" s="84">
        <f t="shared" si="24"/>
        <v>2.12947</v>
      </c>
      <c r="M47" s="84">
        <f t="shared" si="24"/>
        <v>2.25739</v>
      </c>
      <c r="N47" s="84">
        <f t="shared" si="24"/>
        <v>2.2951600000000001</v>
      </c>
      <c r="O47" s="84">
        <f t="shared" si="24"/>
        <v>2.3814199999999999</v>
      </c>
      <c r="P47" s="84">
        <f t="shared" si="24"/>
        <v>2.2483399999999998</v>
      </c>
      <c r="Q47" s="84">
        <f t="shared" si="24"/>
        <v>2.2454200000000002</v>
      </c>
      <c r="R47" s="84">
        <f t="shared" si="24"/>
        <v>2.2396199999999999</v>
      </c>
      <c r="S47" s="84">
        <f t="shared" si="24"/>
        <v>2.2540200000000001</v>
      </c>
      <c r="T47" s="84">
        <f t="shared" si="24"/>
        <v>2.2141600000000001</v>
      </c>
      <c r="U47" s="84">
        <f t="shared" si="24"/>
        <v>2.1872199999999999</v>
      </c>
      <c r="V47" s="84">
        <f t="shared" si="24"/>
        <v>2.1659199999999998</v>
      </c>
      <c r="W47" s="84">
        <f t="shared" si="24"/>
        <v>2.29373</v>
      </c>
      <c r="X47" s="84">
        <f t="shared" si="24"/>
        <v>2.1226600000000002</v>
      </c>
      <c r="Y47" s="84">
        <f t="shared" si="24"/>
        <v>2.0782099999999999</v>
      </c>
      <c r="Z47" s="84">
        <f t="shared" si="24"/>
        <v>2.3424999999999998</v>
      </c>
      <c r="AA47" s="84">
        <f t="shared" si="24"/>
        <v>1.86903</v>
      </c>
    </row>
    <row r="48" spans="1:27" ht="12.75" hidden="1" customHeight="1" outlineLevel="1" x14ac:dyDescent="0.2">
      <c r="A48" s="92" t="s">
        <v>906</v>
      </c>
      <c r="B48" s="62" t="s">
        <v>231</v>
      </c>
      <c r="C48" s="42" t="s">
        <v>77</v>
      </c>
      <c r="D48" s="43">
        <v>1235.44</v>
      </c>
      <c r="E48" s="43">
        <v>1167.24</v>
      </c>
      <c r="F48" s="43">
        <v>1128.99</v>
      </c>
      <c r="G48" s="43">
        <v>1129.9000000000001</v>
      </c>
      <c r="H48" s="43">
        <v>1212.21</v>
      </c>
      <c r="I48" s="43">
        <v>1344.23</v>
      </c>
      <c r="J48" s="43">
        <v>1567.51</v>
      </c>
      <c r="K48" s="43">
        <v>1701.5</v>
      </c>
      <c r="L48" s="43">
        <v>1842.32</v>
      </c>
      <c r="M48" s="43">
        <v>1970.24</v>
      </c>
      <c r="N48" s="43">
        <v>2008.01</v>
      </c>
      <c r="O48" s="43">
        <v>2094.27</v>
      </c>
      <c r="P48" s="43">
        <v>1961.19</v>
      </c>
      <c r="Q48" s="43">
        <v>1958.27</v>
      </c>
      <c r="R48" s="43">
        <v>1952.47</v>
      </c>
      <c r="S48" s="43">
        <v>1966.87</v>
      </c>
      <c r="T48" s="43">
        <v>1927.01</v>
      </c>
      <c r="U48" s="43">
        <v>1900.07</v>
      </c>
      <c r="V48" s="43">
        <v>1878.77</v>
      </c>
      <c r="W48" s="43">
        <v>2006.58</v>
      </c>
      <c r="X48" s="43">
        <v>1835.51</v>
      </c>
      <c r="Y48" s="43">
        <v>1791.06</v>
      </c>
      <c r="Z48" s="43">
        <v>2055.35</v>
      </c>
      <c r="AA48" s="43">
        <v>1581.88</v>
      </c>
    </row>
    <row r="49" spans="1:27" ht="12.75" hidden="1" customHeight="1" outlineLevel="1" x14ac:dyDescent="0.2">
      <c r="A49" s="92" t="s">
        <v>907</v>
      </c>
      <c r="B49" s="62" t="s">
        <v>88</v>
      </c>
      <c r="C49" s="42" t="s">
        <v>77</v>
      </c>
      <c r="D49" s="43">
        <f t="shared" ref="D49:AA49" si="25">$D$9</f>
        <v>66.180000000000007</v>
      </c>
      <c r="E49" s="43">
        <f t="shared" si="25"/>
        <v>66.180000000000007</v>
      </c>
      <c r="F49" s="43">
        <f t="shared" si="25"/>
        <v>66.180000000000007</v>
      </c>
      <c r="G49" s="43">
        <f t="shared" si="25"/>
        <v>66.180000000000007</v>
      </c>
      <c r="H49" s="43">
        <f t="shared" si="25"/>
        <v>66.180000000000007</v>
      </c>
      <c r="I49" s="43">
        <f t="shared" si="25"/>
        <v>66.180000000000007</v>
      </c>
      <c r="J49" s="43">
        <f t="shared" si="25"/>
        <v>66.180000000000007</v>
      </c>
      <c r="K49" s="43">
        <f t="shared" si="25"/>
        <v>66.180000000000007</v>
      </c>
      <c r="L49" s="43">
        <f t="shared" si="25"/>
        <v>66.180000000000007</v>
      </c>
      <c r="M49" s="43">
        <f t="shared" si="25"/>
        <v>66.180000000000007</v>
      </c>
      <c r="N49" s="43">
        <f t="shared" si="25"/>
        <v>66.180000000000007</v>
      </c>
      <c r="O49" s="43">
        <f t="shared" si="25"/>
        <v>66.180000000000007</v>
      </c>
      <c r="P49" s="43">
        <f t="shared" si="25"/>
        <v>66.180000000000007</v>
      </c>
      <c r="Q49" s="43">
        <f t="shared" si="25"/>
        <v>66.180000000000007</v>
      </c>
      <c r="R49" s="43">
        <f t="shared" si="25"/>
        <v>66.180000000000007</v>
      </c>
      <c r="S49" s="43">
        <f t="shared" si="25"/>
        <v>66.180000000000007</v>
      </c>
      <c r="T49" s="43">
        <f t="shared" si="25"/>
        <v>66.180000000000007</v>
      </c>
      <c r="U49" s="43">
        <f t="shared" si="25"/>
        <v>66.180000000000007</v>
      </c>
      <c r="V49" s="43">
        <f t="shared" si="25"/>
        <v>66.180000000000007</v>
      </c>
      <c r="W49" s="43">
        <f t="shared" si="25"/>
        <v>66.180000000000007</v>
      </c>
      <c r="X49" s="43">
        <f t="shared" si="25"/>
        <v>66.180000000000007</v>
      </c>
      <c r="Y49" s="43">
        <f t="shared" si="25"/>
        <v>66.180000000000007</v>
      </c>
      <c r="Z49" s="43">
        <f t="shared" si="25"/>
        <v>66.180000000000007</v>
      </c>
      <c r="AA49" s="43">
        <f t="shared" si="25"/>
        <v>66.180000000000007</v>
      </c>
    </row>
    <row r="50" spans="1:27" ht="12.75" hidden="1" customHeight="1" outlineLevel="1" x14ac:dyDescent="0.2">
      <c r="A50" s="92" t="s">
        <v>908</v>
      </c>
      <c r="B50" s="62" t="s">
        <v>81</v>
      </c>
      <c r="C50" s="42" t="s">
        <v>77</v>
      </c>
      <c r="D50" s="43">
        <v>4.6100000000000003</v>
      </c>
      <c r="E50" s="43">
        <v>4.6100000000000003</v>
      </c>
      <c r="F50" s="43">
        <v>4.6100000000000003</v>
      </c>
      <c r="G50" s="43">
        <v>4.6100000000000003</v>
      </c>
      <c r="H50" s="43">
        <v>4.6100000000000003</v>
      </c>
      <c r="I50" s="43">
        <v>4.6100000000000003</v>
      </c>
      <c r="J50" s="43">
        <v>4.6100000000000003</v>
      </c>
      <c r="K50" s="43">
        <v>4.6100000000000003</v>
      </c>
      <c r="L50" s="43">
        <v>4.6100000000000003</v>
      </c>
      <c r="M50" s="43">
        <v>4.6100000000000003</v>
      </c>
      <c r="N50" s="43">
        <v>4.6100000000000003</v>
      </c>
      <c r="O50" s="43">
        <v>4.6100000000000003</v>
      </c>
      <c r="P50" s="43">
        <v>4.6100000000000003</v>
      </c>
      <c r="Q50" s="43">
        <v>4.6100000000000003</v>
      </c>
      <c r="R50" s="43">
        <v>4.6100000000000003</v>
      </c>
      <c r="S50" s="43">
        <v>4.6100000000000003</v>
      </c>
      <c r="T50" s="43">
        <v>4.6100000000000003</v>
      </c>
      <c r="U50" s="43">
        <v>4.6100000000000003</v>
      </c>
      <c r="V50" s="43">
        <v>4.6100000000000003</v>
      </c>
      <c r="W50" s="43">
        <v>4.6100000000000003</v>
      </c>
      <c r="X50" s="43">
        <v>4.6100000000000003</v>
      </c>
      <c r="Y50" s="43">
        <v>4.6100000000000003</v>
      </c>
      <c r="Z50" s="43">
        <v>4.6100000000000003</v>
      </c>
      <c r="AA50" s="43">
        <v>4.6100000000000003</v>
      </c>
    </row>
    <row r="51" spans="1:27" ht="12.75" hidden="1" customHeight="1" outlineLevel="1" x14ac:dyDescent="0.2">
      <c r="A51" s="92" t="s">
        <v>909</v>
      </c>
      <c r="B51" s="62" t="s">
        <v>79</v>
      </c>
      <c r="C51" s="42" t="s">
        <v>77</v>
      </c>
      <c r="D51" s="43">
        <f>$D$11</f>
        <v>216.36</v>
      </c>
      <c r="E51" s="43">
        <f t="shared" ref="E51:AA51" si="26">$D$11</f>
        <v>216.36</v>
      </c>
      <c r="F51" s="43">
        <f t="shared" si="26"/>
        <v>216.36</v>
      </c>
      <c r="G51" s="43">
        <f t="shared" si="26"/>
        <v>216.36</v>
      </c>
      <c r="H51" s="43">
        <f t="shared" si="26"/>
        <v>216.36</v>
      </c>
      <c r="I51" s="43">
        <f t="shared" si="26"/>
        <v>216.36</v>
      </c>
      <c r="J51" s="43">
        <f t="shared" si="26"/>
        <v>216.36</v>
      </c>
      <c r="K51" s="43">
        <f t="shared" si="26"/>
        <v>216.36</v>
      </c>
      <c r="L51" s="43">
        <f t="shared" si="26"/>
        <v>216.36</v>
      </c>
      <c r="M51" s="43">
        <f t="shared" si="26"/>
        <v>216.36</v>
      </c>
      <c r="N51" s="43">
        <f t="shared" si="26"/>
        <v>216.36</v>
      </c>
      <c r="O51" s="43">
        <f t="shared" si="26"/>
        <v>216.36</v>
      </c>
      <c r="P51" s="43">
        <f t="shared" si="26"/>
        <v>216.36</v>
      </c>
      <c r="Q51" s="43">
        <f t="shared" si="26"/>
        <v>216.36</v>
      </c>
      <c r="R51" s="43">
        <f>$D$11</f>
        <v>216.36</v>
      </c>
      <c r="S51" s="43">
        <f t="shared" si="26"/>
        <v>216.36</v>
      </c>
      <c r="T51" s="43">
        <f t="shared" si="26"/>
        <v>216.36</v>
      </c>
      <c r="U51" s="43">
        <f t="shared" si="26"/>
        <v>216.36</v>
      </c>
      <c r="V51" s="43">
        <f t="shared" si="26"/>
        <v>216.36</v>
      </c>
      <c r="W51" s="43">
        <f t="shared" si="26"/>
        <v>216.36</v>
      </c>
      <c r="X51" s="43">
        <f t="shared" si="26"/>
        <v>216.36</v>
      </c>
      <c r="Y51" s="43">
        <f t="shared" si="26"/>
        <v>216.36</v>
      </c>
      <c r="Z51" s="43">
        <f t="shared" si="26"/>
        <v>216.36</v>
      </c>
      <c r="AA51" s="43">
        <f t="shared" si="26"/>
        <v>216.36</v>
      </c>
    </row>
    <row r="52" spans="1:27" ht="12.75" customHeight="1" collapsed="1" x14ac:dyDescent="0.2">
      <c r="A52" s="91" t="s">
        <v>910</v>
      </c>
      <c r="B52" s="27" t="str">
        <f>"10"&amp;"."&amp;$B$663&amp;"."&amp;$B$664</f>
        <v>10.03.2023</v>
      </c>
      <c r="C52" s="83" t="s">
        <v>74</v>
      </c>
      <c r="D52" s="84">
        <f>ROUND(((D53+D54+D56+D55)/1000),5)</f>
        <v>1.58622</v>
      </c>
      <c r="E52" s="84">
        <f>ROUND(((E53+E54+E56+E55)/1000),5)</f>
        <v>1.4906900000000001</v>
      </c>
      <c r="F52" s="84">
        <f>ROUND(((F53+F54+F56+F55)/1000),5)</f>
        <v>1.4395800000000001</v>
      </c>
      <c r="G52" s="84">
        <f t="shared" ref="G52:AA52" si="27">ROUND(((G53+G54+G56+G55)/1000),5)</f>
        <v>1.46069</v>
      </c>
      <c r="H52" s="84">
        <f t="shared" si="27"/>
        <v>1.5296799999999999</v>
      </c>
      <c r="I52" s="84">
        <f t="shared" si="27"/>
        <v>1.7297</v>
      </c>
      <c r="J52" s="84">
        <f t="shared" si="27"/>
        <v>1.86598</v>
      </c>
      <c r="K52" s="84">
        <f t="shared" si="27"/>
        <v>1.9831700000000001</v>
      </c>
      <c r="L52" s="84">
        <f t="shared" si="27"/>
        <v>2.16046</v>
      </c>
      <c r="M52" s="84">
        <f t="shared" si="27"/>
        <v>2.17727</v>
      </c>
      <c r="N52" s="84">
        <f t="shared" si="27"/>
        <v>2.1825600000000001</v>
      </c>
      <c r="O52" s="84">
        <f t="shared" si="27"/>
        <v>2.2129699999999999</v>
      </c>
      <c r="P52" s="84">
        <f t="shared" si="27"/>
        <v>2.2187999999999999</v>
      </c>
      <c r="Q52" s="84">
        <f t="shared" si="27"/>
        <v>2.21739</v>
      </c>
      <c r="R52" s="84">
        <f t="shared" si="27"/>
        <v>2.2099600000000001</v>
      </c>
      <c r="S52" s="84">
        <f t="shared" si="27"/>
        <v>2.1919599999999999</v>
      </c>
      <c r="T52" s="84">
        <f t="shared" si="27"/>
        <v>2.1330499999999999</v>
      </c>
      <c r="U52" s="84">
        <f t="shared" si="27"/>
        <v>2.1445099999999999</v>
      </c>
      <c r="V52" s="84">
        <f t="shared" si="27"/>
        <v>2.1835399999999998</v>
      </c>
      <c r="W52" s="84">
        <f t="shared" si="27"/>
        <v>2.2157499999999999</v>
      </c>
      <c r="X52" s="84">
        <f t="shared" si="27"/>
        <v>2.2112699999999998</v>
      </c>
      <c r="Y52" s="84">
        <f t="shared" si="27"/>
        <v>2.1781700000000002</v>
      </c>
      <c r="Z52" s="84">
        <f t="shared" si="27"/>
        <v>1.99333</v>
      </c>
      <c r="AA52" s="84">
        <f t="shared" si="27"/>
        <v>1.9117</v>
      </c>
    </row>
    <row r="53" spans="1:27" ht="12.75" hidden="1" customHeight="1" outlineLevel="1" x14ac:dyDescent="0.2">
      <c r="A53" s="92" t="s">
        <v>911</v>
      </c>
      <c r="B53" s="62" t="s">
        <v>231</v>
      </c>
      <c r="C53" s="42" t="s">
        <v>77</v>
      </c>
      <c r="D53" s="43">
        <v>1299.07</v>
      </c>
      <c r="E53" s="43">
        <v>1203.54</v>
      </c>
      <c r="F53" s="43">
        <v>1152.43</v>
      </c>
      <c r="G53" s="43">
        <v>1173.54</v>
      </c>
      <c r="H53" s="43">
        <v>1242.53</v>
      </c>
      <c r="I53" s="43">
        <v>1442.55</v>
      </c>
      <c r="J53" s="43">
        <v>1578.83</v>
      </c>
      <c r="K53" s="43">
        <v>1696.02</v>
      </c>
      <c r="L53" s="43">
        <v>1873.31</v>
      </c>
      <c r="M53" s="43">
        <v>1890.12</v>
      </c>
      <c r="N53" s="43">
        <v>1895.41</v>
      </c>
      <c r="O53" s="43">
        <v>1925.82</v>
      </c>
      <c r="P53" s="43">
        <v>1931.65</v>
      </c>
      <c r="Q53" s="43">
        <v>1930.24</v>
      </c>
      <c r="R53" s="43">
        <v>1922.81</v>
      </c>
      <c r="S53" s="43">
        <v>1904.81</v>
      </c>
      <c r="T53" s="43">
        <v>1845.9</v>
      </c>
      <c r="U53" s="43">
        <v>1857.36</v>
      </c>
      <c r="V53" s="43">
        <v>1896.39</v>
      </c>
      <c r="W53" s="43">
        <v>1928.6</v>
      </c>
      <c r="X53" s="43">
        <v>1924.12</v>
      </c>
      <c r="Y53" s="43">
        <v>1891.02</v>
      </c>
      <c r="Z53" s="43">
        <v>1706.18</v>
      </c>
      <c r="AA53" s="43">
        <v>1624.55</v>
      </c>
    </row>
    <row r="54" spans="1:27" ht="12.75" hidden="1" customHeight="1" outlineLevel="1" x14ac:dyDescent="0.2">
      <c r="A54" s="92" t="s">
        <v>912</v>
      </c>
      <c r="B54" s="62" t="s">
        <v>88</v>
      </c>
      <c r="C54" s="42" t="s">
        <v>77</v>
      </c>
      <c r="D54" s="43">
        <f t="shared" ref="D54:AA54" si="28">$D$9</f>
        <v>66.180000000000007</v>
      </c>
      <c r="E54" s="43">
        <f t="shared" si="28"/>
        <v>66.180000000000007</v>
      </c>
      <c r="F54" s="43">
        <f t="shared" si="28"/>
        <v>66.180000000000007</v>
      </c>
      <c r="G54" s="43">
        <f t="shared" si="28"/>
        <v>66.180000000000007</v>
      </c>
      <c r="H54" s="43">
        <f t="shared" si="28"/>
        <v>66.180000000000007</v>
      </c>
      <c r="I54" s="43">
        <f t="shared" si="28"/>
        <v>66.180000000000007</v>
      </c>
      <c r="J54" s="43">
        <f t="shared" si="28"/>
        <v>66.180000000000007</v>
      </c>
      <c r="K54" s="43">
        <f t="shared" si="28"/>
        <v>66.180000000000007</v>
      </c>
      <c r="L54" s="43">
        <f t="shared" si="28"/>
        <v>66.180000000000007</v>
      </c>
      <c r="M54" s="43">
        <f t="shared" si="28"/>
        <v>66.180000000000007</v>
      </c>
      <c r="N54" s="43">
        <f t="shared" si="28"/>
        <v>66.180000000000007</v>
      </c>
      <c r="O54" s="43">
        <f t="shared" si="28"/>
        <v>66.180000000000007</v>
      </c>
      <c r="P54" s="43">
        <f t="shared" si="28"/>
        <v>66.180000000000007</v>
      </c>
      <c r="Q54" s="43">
        <f t="shared" si="28"/>
        <v>66.180000000000007</v>
      </c>
      <c r="R54" s="43">
        <f t="shared" si="28"/>
        <v>66.180000000000007</v>
      </c>
      <c r="S54" s="43">
        <f t="shared" si="28"/>
        <v>66.180000000000007</v>
      </c>
      <c r="T54" s="43">
        <f t="shared" si="28"/>
        <v>66.180000000000007</v>
      </c>
      <c r="U54" s="43">
        <f t="shared" si="28"/>
        <v>66.180000000000007</v>
      </c>
      <c r="V54" s="43">
        <f t="shared" si="28"/>
        <v>66.180000000000007</v>
      </c>
      <c r="W54" s="43">
        <f t="shared" si="28"/>
        <v>66.180000000000007</v>
      </c>
      <c r="X54" s="43">
        <f t="shared" si="28"/>
        <v>66.180000000000007</v>
      </c>
      <c r="Y54" s="43">
        <f t="shared" si="28"/>
        <v>66.180000000000007</v>
      </c>
      <c r="Z54" s="43">
        <f t="shared" si="28"/>
        <v>66.180000000000007</v>
      </c>
      <c r="AA54" s="43">
        <f t="shared" si="28"/>
        <v>66.180000000000007</v>
      </c>
    </row>
    <row r="55" spans="1:27" ht="12.75" hidden="1" customHeight="1" outlineLevel="1" x14ac:dyDescent="0.2">
      <c r="A55" s="92" t="s">
        <v>913</v>
      </c>
      <c r="B55" s="62" t="s">
        <v>81</v>
      </c>
      <c r="C55" s="42" t="s">
        <v>77</v>
      </c>
      <c r="D55" s="43">
        <v>4.6100000000000003</v>
      </c>
      <c r="E55" s="43">
        <v>4.6100000000000003</v>
      </c>
      <c r="F55" s="43">
        <v>4.6100000000000003</v>
      </c>
      <c r="G55" s="43">
        <v>4.6100000000000003</v>
      </c>
      <c r="H55" s="43">
        <v>4.6100000000000003</v>
      </c>
      <c r="I55" s="43">
        <v>4.6100000000000003</v>
      </c>
      <c r="J55" s="43">
        <v>4.6100000000000003</v>
      </c>
      <c r="K55" s="43">
        <v>4.6100000000000003</v>
      </c>
      <c r="L55" s="43">
        <v>4.6100000000000003</v>
      </c>
      <c r="M55" s="43">
        <v>4.6100000000000003</v>
      </c>
      <c r="N55" s="43">
        <v>4.6100000000000003</v>
      </c>
      <c r="O55" s="43">
        <v>4.6100000000000003</v>
      </c>
      <c r="P55" s="43">
        <v>4.6100000000000003</v>
      </c>
      <c r="Q55" s="43">
        <v>4.6100000000000003</v>
      </c>
      <c r="R55" s="43">
        <v>4.6100000000000003</v>
      </c>
      <c r="S55" s="43">
        <v>4.6100000000000003</v>
      </c>
      <c r="T55" s="43">
        <v>4.6100000000000003</v>
      </c>
      <c r="U55" s="43">
        <v>4.6100000000000003</v>
      </c>
      <c r="V55" s="43">
        <v>4.6100000000000003</v>
      </c>
      <c r="W55" s="43">
        <v>4.6100000000000003</v>
      </c>
      <c r="X55" s="43">
        <v>4.6100000000000003</v>
      </c>
      <c r="Y55" s="43">
        <v>4.6100000000000003</v>
      </c>
      <c r="Z55" s="43">
        <v>4.6100000000000003</v>
      </c>
      <c r="AA55" s="43">
        <v>4.6100000000000003</v>
      </c>
    </row>
    <row r="56" spans="1:27" ht="12.75" hidden="1" customHeight="1" outlineLevel="1" x14ac:dyDescent="0.2">
      <c r="A56" s="92" t="s">
        <v>914</v>
      </c>
      <c r="B56" s="62" t="s">
        <v>79</v>
      </c>
      <c r="C56" s="42" t="s">
        <v>77</v>
      </c>
      <c r="D56" s="43">
        <f>$D$11</f>
        <v>216.36</v>
      </c>
      <c r="E56" s="43">
        <f t="shared" ref="E56:AA56" si="29">$D$11</f>
        <v>216.36</v>
      </c>
      <c r="F56" s="43">
        <f t="shared" si="29"/>
        <v>216.36</v>
      </c>
      <c r="G56" s="43">
        <f t="shared" si="29"/>
        <v>216.36</v>
      </c>
      <c r="H56" s="43">
        <f t="shared" si="29"/>
        <v>216.36</v>
      </c>
      <c r="I56" s="43">
        <f t="shared" si="29"/>
        <v>216.36</v>
      </c>
      <c r="J56" s="43">
        <f t="shared" si="29"/>
        <v>216.36</v>
      </c>
      <c r="K56" s="43">
        <f t="shared" si="29"/>
        <v>216.36</v>
      </c>
      <c r="L56" s="43">
        <f t="shared" si="29"/>
        <v>216.36</v>
      </c>
      <c r="M56" s="43">
        <f t="shared" si="29"/>
        <v>216.36</v>
      </c>
      <c r="N56" s="43">
        <f t="shared" si="29"/>
        <v>216.36</v>
      </c>
      <c r="O56" s="43">
        <f t="shared" si="29"/>
        <v>216.36</v>
      </c>
      <c r="P56" s="43">
        <f t="shared" si="29"/>
        <v>216.36</v>
      </c>
      <c r="Q56" s="43">
        <f t="shared" si="29"/>
        <v>216.36</v>
      </c>
      <c r="R56" s="43">
        <f>$D$11</f>
        <v>216.36</v>
      </c>
      <c r="S56" s="43">
        <f t="shared" si="29"/>
        <v>216.36</v>
      </c>
      <c r="T56" s="43">
        <f t="shared" si="29"/>
        <v>216.36</v>
      </c>
      <c r="U56" s="43">
        <f t="shared" si="29"/>
        <v>216.36</v>
      </c>
      <c r="V56" s="43">
        <f t="shared" si="29"/>
        <v>216.36</v>
      </c>
      <c r="W56" s="43">
        <f t="shared" si="29"/>
        <v>216.36</v>
      </c>
      <c r="X56" s="43">
        <f t="shared" si="29"/>
        <v>216.36</v>
      </c>
      <c r="Y56" s="43">
        <f t="shared" si="29"/>
        <v>216.36</v>
      </c>
      <c r="Z56" s="43">
        <f t="shared" si="29"/>
        <v>216.36</v>
      </c>
      <c r="AA56" s="43">
        <f t="shared" si="29"/>
        <v>216.36</v>
      </c>
    </row>
    <row r="57" spans="1:27" ht="12.75" customHeight="1" collapsed="1" x14ac:dyDescent="0.2">
      <c r="A57" s="91" t="s">
        <v>915</v>
      </c>
      <c r="B57" s="27" t="str">
        <f>"11"&amp;"."&amp;$B$663&amp;"."&amp;$B$664</f>
        <v>11.03.2023</v>
      </c>
      <c r="C57" s="83" t="s">
        <v>74</v>
      </c>
      <c r="D57" s="84">
        <f>ROUND(((D58+D59+D61+D60)/1000),5)</f>
        <v>1.90327</v>
      </c>
      <c r="E57" s="84">
        <f>ROUND(((E58+E59+E61+E60)/1000),5)</f>
        <v>1.75448</v>
      </c>
      <c r="F57" s="84">
        <f>ROUND(((F58+F59+F61+F60)/1000),5)</f>
        <v>1.61008</v>
      </c>
      <c r="G57" s="84">
        <f t="shared" ref="G57:AA57" si="30">ROUND(((G58+G59+G61+G60)/1000),5)</f>
        <v>1.59087</v>
      </c>
      <c r="H57" s="84">
        <f t="shared" si="30"/>
        <v>1.68841</v>
      </c>
      <c r="I57" s="84">
        <f t="shared" si="30"/>
        <v>1.7806900000000001</v>
      </c>
      <c r="J57" s="84">
        <f t="shared" si="30"/>
        <v>1.85449</v>
      </c>
      <c r="K57" s="84">
        <f t="shared" si="30"/>
        <v>1.91892</v>
      </c>
      <c r="L57" s="84">
        <f t="shared" si="30"/>
        <v>2.1926800000000002</v>
      </c>
      <c r="M57" s="84">
        <f t="shared" si="30"/>
        <v>2.2814800000000002</v>
      </c>
      <c r="N57" s="84">
        <f t="shared" si="30"/>
        <v>2.3232200000000001</v>
      </c>
      <c r="O57" s="84">
        <f t="shared" si="30"/>
        <v>2.3685800000000001</v>
      </c>
      <c r="P57" s="84">
        <f t="shared" si="30"/>
        <v>2.35961</v>
      </c>
      <c r="Q57" s="84">
        <f t="shared" si="30"/>
        <v>2.3519600000000001</v>
      </c>
      <c r="R57" s="84">
        <f t="shared" si="30"/>
        <v>2.3448099999999998</v>
      </c>
      <c r="S57" s="84">
        <f t="shared" si="30"/>
        <v>2.3390599999999999</v>
      </c>
      <c r="T57" s="84">
        <f t="shared" si="30"/>
        <v>2.31976</v>
      </c>
      <c r="U57" s="84">
        <f t="shared" si="30"/>
        <v>2.3031000000000001</v>
      </c>
      <c r="V57" s="84">
        <f t="shared" si="30"/>
        <v>2.34348</v>
      </c>
      <c r="W57" s="84">
        <f t="shared" si="30"/>
        <v>2.3462499999999999</v>
      </c>
      <c r="X57" s="84">
        <f t="shared" si="30"/>
        <v>2.3527200000000001</v>
      </c>
      <c r="Y57" s="84">
        <f t="shared" si="30"/>
        <v>2.2894899999999998</v>
      </c>
      <c r="Z57" s="84">
        <f t="shared" si="30"/>
        <v>1.9851399999999999</v>
      </c>
      <c r="AA57" s="84">
        <f t="shared" si="30"/>
        <v>1.9179200000000001</v>
      </c>
    </row>
    <row r="58" spans="1:27" ht="12.75" hidden="1" customHeight="1" outlineLevel="1" x14ac:dyDescent="0.2">
      <c r="A58" s="92" t="s">
        <v>916</v>
      </c>
      <c r="B58" s="62" t="s">
        <v>231</v>
      </c>
      <c r="C58" s="42" t="s">
        <v>77</v>
      </c>
      <c r="D58" s="43">
        <v>1616.12</v>
      </c>
      <c r="E58" s="43">
        <v>1467.33</v>
      </c>
      <c r="F58" s="43">
        <v>1322.93</v>
      </c>
      <c r="G58" s="43">
        <v>1303.72</v>
      </c>
      <c r="H58" s="43">
        <v>1401.26</v>
      </c>
      <c r="I58" s="43">
        <v>1493.54</v>
      </c>
      <c r="J58" s="43">
        <v>1567.34</v>
      </c>
      <c r="K58" s="43">
        <v>1631.77</v>
      </c>
      <c r="L58" s="43">
        <v>1905.53</v>
      </c>
      <c r="M58" s="43">
        <v>1994.33</v>
      </c>
      <c r="N58" s="43">
        <v>2036.07</v>
      </c>
      <c r="O58" s="43">
        <v>2081.4299999999998</v>
      </c>
      <c r="P58" s="43">
        <v>2072.46</v>
      </c>
      <c r="Q58" s="43">
        <v>2064.81</v>
      </c>
      <c r="R58" s="43">
        <v>2057.66</v>
      </c>
      <c r="S58" s="43">
        <v>2051.91</v>
      </c>
      <c r="T58" s="43">
        <v>2032.61</v>
      </c>
      <c r="U58" s="43">
        <v>2015.95</v>
      </c>
      <c r="V58" s="43">
        <v>2056.33</v>
      </c>
      <c r="W58" s="43">
        <v>2059.1</v>
      </c>
      <c r="X58" s="43">
        <v>2065.5700000000002</v>
      </c>
      <c r="Y58" s="43">
        <v>2002.34</v>
      </c>
      <c r="Z58" s="43">
        <v>1697.99</v>
      </c>
      <c r="AA58" s="43">
        <v>1630.77</v>
      </c>
    </row>
    <row r="59" spans="1:27" ht="12.75" hidden="1" customHeight="1" outlineLevel="1" x14ac:dyDescent="0.2">
      <c r="A59" s="92" t="s">
        <v>917</v>
      </c>
      <c r="B59" s="62" t="s">
        <v>88</v>
      </c>
      <c r="C59" s="42" t="s">
        <v>77</v>
      </c>
      <c r="D59" s="43">
        <f t="shared" ref="D59:AA59" si="31">$D$9</f>
        <v>66.180000000000007</v>
      </c>
      <c r="E59" s="43">
        <f t="shared" si="31"/>
        <v>66.180000000000007</v>
      </c>
      <c r="F59" s="43">
        <f t="shared" si="31"/>
        <v>66.180000000000007</v>
      </c>
      <c r="G59" s="43">
        <f t="shared" si="31"/>
        <v>66.180000000000007</v>
      </c>
      <c r="H59" s="43">
        <f t="shared" si="31"/>
        <v>66.180000000000007</v>
      </c>
      <c r="I59" s="43">
        <f t="shared" si="31"/>
        <v>66.180000000000007</v>
      </c>
      <c r="J59" s="43">
        <f t="shared" si="31"/>
        <v>66.180000000000007</v>
      </c>
      <c r="K59" s="43">
        <f t="shared" si="31"/>
        <v>66.180000000000007</v>
      </c>
      <c r="L59" s="43">
        <f t="shared" si="31"/>
        <v>66.180000000000007</v>
      </c>
      <c r="M59" s="43">
        <f t="shared" si="31"/>
        <v>66.180000000000007</v>
      </c>
      <c r="N59" s="43">
        <f t="shared" si="31"/>
        <v>66.180000000000007</v>
      </c>
      <c r="O59" s="43">
        <f t="shared" si="31"/>
        <v>66.180000000000007</v>
      </c>
      <c r="P59" s="43">
        <f t="shared" si="31"/>
        <v>66.180000000000007</v>
      </c>
      <c r="Q59" s="43">
        <f t="shared" si="31"/>
        <v>66.180000000000007</v>
      </c>
      <c r="R59" s="43">
        <f t="shared" si="31"/>
        <v>66.180000000000007</v>
      </c>
      <c r="S59" s="43">
        <f t="shared" si="31"/>
        <v>66.180000000000007</v>
      </c>
      <c r="T59" s="43">
        <f t="shared" si="31"/>
        <v>66.180000000000007</v>
      </c>
      <c r="U59" s="43">
        <f t="shared" si="31"/>
        <v>66.180000000000007</v>
      </c>
      <c r="V59" s="43">
        <f t="shared" si="31"/>
        <v>66.180000000000007</v>
      </c>
      <c r="W59" s="43">
        <f t="shared" si="31"/>
        <v>66.180000000000007</v>
      </c>
      <c r="X59" s="43">
        <f t="shared" si="31"/>
        <v>66.180000000000007</v>
      </c>
      <c r="Y59" s="43">
        <f t="shared" si="31"/>
        <v>66.180000000000007</v>
      </c>
      <c r="Z59" s="43">
        <f t="shared" si="31"/>
        <v>66.180000000000007</v>
      </c>
      <c r="AA59" s="43">
        <f t="shared" si="31"/>
        <v>66.180000000000007</v>
      </c>
    </row>
    <row r="60" spans="1:27" ht="12.75" hidden="1" customHeight="1" outlineLevel="1" x14ac:dyDescent="0.2">
      <c r="A60" s="92" t="s">
        <v>918</v>
      </c>
      <c r="B60" s="62" t="s">
        <v>81</v>
      </c>
      <c r="C60" s="42" t="s">
        <v>77</v>
      </c>
      <c r="D60" s="43">
        <v>4.6100000000000003</v>
      </c>
      <c r="E60" s="43">
        <v>4.6100000000000003</v>
      </c>
      <c r="F60" s="43">
        <v>4.6100000000000003</v>
      </c>
      <c r="G60" s="43">
        <v>4.6100000000000003</v>
      </c>
      <c r="H60" s="43">
        <v>4.6100000000000003</v>
      </c>
      <c r="I60" s="43">
        <v>4.6100000000000003</v>
      </c>
      <c r="J60" s="43">
        <v>4.6100000000000003</v>
      </c>
      <c r="K60" s="43">
        <v>4.6100000000000003</v>
      </c>
      <c r="L60" s="43">
        <v>4.6100000000000003</v>
      </c>
      <c r="M60" s="43">
        <v>4.6100000000000003</v>
      </c>
      <c r="N60" s="43">
        <v>4.6100000000000003</v>
      </c>
      <c r="O60" s="43">
        <v>4.6100000000000003</v>
      </c>
      <c r="P60" s="43">
        <v>4.6100000000000003</v>
      </c>
      <c r="Q60" s="43">
        <v>4.6100000000000003</v>
      </c>
      <c r="R60" s="43">
        <v>4.6100000000000003</v>
      </c>
      <c r="S60" s="43">
        <v>4.6100000000000003</v>
      </c>
      <c r="T60" s="43">
        <v>4.6100000000000003</v>
      </c>
      <c r="U60" s="43">
        <v>4.6100000000000003</v>
      </c>
      <c r="V60" s="43">
        <v>4.6100000000000003</v>
      </c>
      <c r="W60" s="43">
        <v>4.6100000000000003</v>
      </c>
      <c r="X60" s="43">
        <v>4.6100000000000003</v>
      </c>
      <c r="Y60" s="43">
        <v>4.6100000000000003</v>
      </c>
      <c r="Z60" s="43">
        <v>4.6100000000000003</v>
      </c>
      <c r="AA60" s="43">
        <v>4.6100000000000003</v>
      </c>
    </row>
    <row r="61" spans="1:27" ht="12.75" hidden="1" customHeight="1" outlineLevel="1" x14ac:dyDescent="0.2">
      <c r="A61" s="92" t="s">
        <v>919</v>
      </c>
      <c r="B61" s="62" t="s">
        <v>79</v>
      </c>
      <c r="C61" s="42" t="s">
        <v>77</v>
      </c>
      <c r="D61" s="43">
        <f>$D$11</f>
        <v>216.36</v>
      </c>
      <c r="E61" s="43">
        <f t="shared" ref="E61:AA61" si="32">$D$11</f>
        <v>216.36</v>
      </c>
      <c r="F61" s="43">
        <f t="shared" si="32"/>
        <v>216.36</v>
      </c>
      <c r="G61" s="43">
        <f t="shared" si="32"/>
        <v>216.36</v>
      </c>
      <c r="H61" s="43">
        <f t="shared" si="32"/>
        <v>216.36</v>
      </c>
      <c r="I61" s="43">
        <f t="shared" si="32"/>
        <v>216.36</v>
      </c>
      <c r="J61" s="43">
        <f t="shared" si="32"/>
        <v>216.36</v>
      </c>
      <c r="K61" s="43">
        <f t="shared" si="32"/>
        <v>216.36</v>
      </c>
      <c r="L61" s="43">
        <f t="shared" si="32"/>
        <v>216.36</v>
      </c>
      <c r="M61" s="43">
        <f t="shared" si="32"/>
        <v>216.36</v>
      </c>
      <c r="N61" s="43">
        <f t="shared" si="32"/>
        <v>216.36</v>
      </c>
      <c r="O61" s="43">
        <f t="shared" si="32"/>
        <v>216.36</v>
      </c>
      <c r="P61" s="43">
        <f t="shared" si="32"/>
        <v>216.36</v>
      </c>
      <c r="Q61" s="43">
        <f t="shared" si="32"/>
        <v>216.36</v>
      </c>
      <c r="R61" s="43">
        <f>$D$11</f>
        <v>216.36</v>
      </c>
      <c r="S61" s="43">
        <f t="shared" si="32"/>
        <v>216.36</v>
      </c>
      <c r="T61" s="43">
        <f t="shared" si="32"/>
        <v>216.36</v>
      </c>
      <c r="U61" s="43">
        <f t="shared" si="32"/>
        <v>216.36</v>
      </c>
      <c r="V61" s="43">
        <f t="shared" si="32"/>
        <v>216.36</v>
      </c>
      <c r="W61" s="43">
        <f t="shared" si="32"/>
        <v>216.36</v>
      </c>
      <c r="X61" s="43">
        <f t="shared" si="32"/>
        <v>216.36</v>
      </c>
      <c r="Y61" s="43">
        <f t="shared" si="32"/>
        <v>216.36</v>
      </c>
      <c r="Z61" s="43">
        <f t="shared" si="32"/>
        <v>216.36</v>
      </c>
      <c r="AA61" s="43">
        <f t="shared" si="32"/>
        <v>216.36</v>
      </c>
    </row>
    <row r="62" spans="1:27" ht="12.75" customHeight="1" collapsed="1" x14ac:dyDescent="0.2">
      <c r="A62" s="91" t="s">
        <v>920</v>
      </c>
      <c r="B62" s="27" t="str">
        <f>"12"&amp;"."&amp;$B$663&amp;"."&amp;$B$664</f>
        <v>12.03.2023</v>
      </c>
      <c r="C62" s="83" t="s">
        <v>74</v>
      </c>
      <c r="D62" s="84">
        <f>ROUND(((D63+D64+D66+D65)/1000),5)</f>
        <v>1.7319100000000001</v>
      </c>
      <c r="E62" s="84">
        <f>ROUND(((E63+E64+E66+E65)/1000),5)</f>
        <v>1.5207999999999999</v>
      </c>
      <c r="F62" s="84">
        <f>ROUND(((F63+F64+F66+F65)/1000),5)</f>
        <v>1.4501999999999999</v>
      </c>
      <c r="G62" s="84">
        <f t="shared" ref="G62:AA62" si="33">ROUND(((G63+G64+G66+G65)/1000),5)</f>
        <v>1.4362600000000001</v>
      </c>
      <c r="H62" s="84">
        <f t="shared" si="33"/>
        <v>1.46435</v>
      </c>
      <c r="I62" s="84">
        <f t="shared" si="33"/>
        <v>1.4963599999999999</v>
      </c>
      <c r="J62" s="84">
        <f t="shared" si="33"/>
        <v>1.5097499999999999</v>
      </c>
      <c r="K62" s="84">
        <f t="shared" si="33"/>
        <v>1.69747</v>
      </c>
      <c r="L62" s="84">
        <f t="shared" si="33"/>
        <v>1.85819</v>
      </c>
      <c r="M62" s="84">
        <f t="shared" si="33"/>
        <v>2.0167099999999998</v>
      </c>
      <c r="N62" s="84">
        <f t="shared" si="33"/>
        <v>2.06976</v>
      </c>
      <c r="O62" s="84">
        <f t="shared" si="33"/>
        <v>2.0848900000000001</v>
      </c>
      <c r="P62" s="84">
        <f t="shared" si="33"/>
        <v>2.07741</v>
      </c>
      <c r="Q62" s="84">
        <f t="shared" si="33"/>
        <v>2.0757099999999999</v>
      </c>
      <c r="R62" s="84">
        <f t="shared" si="33"/>
        <v>2.0570400000000002</v>
      </c>
      <c r="S62" s="84">
        <f t="shared" si="33"/>
        <v>2.0386199999999999</v>
      </c>
      <c r="T62" s="84">
        <f t="shared" si="33"/>
        <v>2.0469599999999999</v>
      </c>
      <c r="U62" s="84">
        <f t="shared" si="33"/>
        <v>2.05741</v>
      </c>
      <c r="V62" s="84">
        <f t="shared" si="33"/>
        <v>2.0958700000000001</v>
      </c>
      <c r="W62" s="84">
        <f t="shared" si="33"/>
        <v>2.1201599999999998</v>
      </c>
      <c r="X62" s="84">
        <f t="shared" si="33"/>
        <v>2.13856</v>
      </c>
      <c r="Y62" s="84">
        <f t="shared" si="33"/>
        <v>2.0760100000000001</v>
      </c>
      <c r="Z62" s="84">
        <f t="shared" si="33"/>
        <v>1.96888</v>
      </c>
      <c r="AA62" s="84">
        <f t="shared" si="33"/>
        <v>1.87218</v>
      </c>
    </row>
    <row r="63" spans="1:27" ht="12.75" hidden="1" customHeight="1" outlineLevel="1" x14ac:dyDescent="0.2">
      <c r="A63" s="92" t="s">
        <v>921</v>
      </c>
      <c r="B63" s="62" t="s">
        <v>231</v>
      </c>
      <c r="C63" s="42" t="s">
        <v>77</v>
      </c>
      <c r="D63" s="43">
        <v>1444.76</v>
      </c>
      <c r="E63" s="43">
        <v>1233.6500000000001</v>
      </c>
      <c r="F63" s="43">
        <v>1163.05</v>
      </c>
      <c r="G63" s="43">
        <v>1149.1099999999999</v>
      </c>
      <c r="H63" s="43">
        <v>1177.2</v>
      </c>
      <c r="I63" s="43">
        <v>1209.21</v>
      </c>
      <c r="J63" s="43">
        <v>1222.5999999999999</v>
      </c>
      <c r="K63" s="43">
        <v>1410.32</v>
      </c>
      <c r="L63" s="43">
        <v>1571.04</v>
      </c>
      <c r="M63" s="43">
        <v>1729.56</v>
      </c>
      <c r="N63" s="43">
        <v>1782.61</v>
      </c>
      <c r="O63" s="43">
        <v>1797.74</v>
      </c>
      <c r="P63" s="43">
        <v>1790.26</v>
      </c>
      <c r="Q63" s="43">
        <v>1788.56</v>
      </c>
      <c r="R63" s="43">
        <v>1769.89</v>
      </c>
      <c r="S63" s="43">
        <v>1751.47</v>
      </c>
      <c r="T63" s="43">
        <v>1759.81</v>
      </c>
      <c r="U63" s="43">
        <v>1770.26</v>
      </c>
      <c r="V63" s="43">
        <v>1808.72</v>
      </c>
      <c r="W63" s="43">
        <v>1833.01</v>
      </c>
      <c r="X63" s="43">
        <v>1851.41</v>
      </c>
      <c r="Y63" s="43">
        <v>1788.86</v>
      </c>
      <c r="Z63" s="43">
        <v>1681.73</v>
      </c>
      <c r="AA63" s="43">
        <v>1585.03</v>
      </c>
    </row>
    <row r="64" spans="1:27" ht="12.75" hidden="1" customHeight="1" outlineLevel="1" x14ac:dyDescent="0.2">
      <c r="A64" s="92" t="s">
        <v>922</v>
      </c>
      <c r="B64" s="62" t="s">
        <v>88</v>
      </c>
      <c r="C64" s="42" t="s">
        <v>77</v>
      </c>
      <c r="D64" s="43">
        <f t="shared" ref="D64:AA64" si="34">$D$9</f>
        <v>66.180000000000007</v>
      </c>
      <c r="E64" s="43">
        <f t="shared" si="34"/>
        <v>66.180000000000007</v>
      </c>
      <c r="F64" s="43">
        <f t="shared" si="34"/>
        <v>66.180000000000007</v>
      </c>
      <c r="G64" s="43">
        <f t="shared" si="34"/>
        <v>66.180000000000007</v>
      </c>
      <c r="H64" s="43">
        <f t="shared" si="34"/>
        <v>66.180000000000007</v>
      </c>
      <c r="I64" s="43">
        <f t="shared" si="34"/>
        <v>66.180000000000007</v>
      </c>
      <c r="J64" s="43">
        <f t="shared" si="34"/>
        <v>66.180000000000007</v>
      </c>
      <c r="K64" s="43">
        <f t="shared" si="34"/>
        <v>66.180000000000007</v>
      </c>
      <c r="L64" s="43">
        <f t="shared" si="34"/>
        <v>66.180000000000007</v>
      </c>
      <c r="M64" s="43">
        <f t="shared" si="34"/>
        <v>66.180000000000007</v>
      </c>
      <c r="N64" s="43">
        <f t="shared" si="34"/>
        <v>66.180000000000007</v>
      </c>
      <c r="O64" s="43">
        <f t="shared" si="34"/>
        <v>66.180000000000007</v>
      </c>
      <c r="P64" s="43">
        <f t="shared" si="34"/>
        <v>66.180000000000007</v>
      </c>
      <c r="Q64" s="43">
        <f t="shared" si="34"/>
        <v>66.180000000000007</v>
      </c>
      <c r="R64" s="43">
        <f t="shared" si="34"/>
        <v>66.180000000000007</v>
      </c>
      <c r="S64" s="43">
        <f t="shared" si="34"/>
        <v>66.180000000000007</v>
      </c>
      <c r="T64" s="43">
        <f t="shared" si="34"/>
        <v>66.180000000000007</v>
      </c>
      <c r="U64" s="43">
        <f t="shared" si="34"/>
        <v>66.180000000000007</v>
      </c>
      <c r="V64" s="43">
        <f t="shared" si="34"/>
        <v>66.180000000000007</v>
      </c>
      <c r="W64" s="43">
        <f t="shared" si="34"/>
        <v>66.180000000000007</v>
      </c>
      <c r="X64" s="43">
        <f t="shared" si="34"/>
        <v>66.180000000000007</v>
      </c>
      <c r="Y64" s="43">
        <f t="shared" si="34"/>
        <v>66.180000000000007</v>
      </c>
      <c r="Z64" s="43">
        <f t="shared" si="34"/>
        <v>66.180000000000007</v>
      </c>
      <c r="AA64" s="43">
        <f t="shared" si="34"/>
        <v>66.180000000000007</v>
      </c>
    </row>
    <row r="65" spans="1:27" ht="12.75" hidden="1" customHeight="1" outlineLevel="1" x14ac:dyDescent="0.2">
      <c r="A65" s="92" t="s">
        <v>923</v>
      </c>
      <c r="B65" s="62" t="s">
        <v>81</v>
      </c>
      <c r="C65" s="42" t="s">
        <v>77</v>
      </c>
      <c r="D65" s="43">
        <v>4.6100000000000003</v>
      </c>
      <c r="E65" s="43">
        <v>4.6100000000000003</v>
      </c>
      <c r="F65" s="43">
        <v>4.6100000000000003</v>
      </c>
      <c r="G65" s="43">
        <v>4.6100000000000003</v>
      </c>
      <c r="H65" s="43">
        <v>4.6100000000000003</v>
      </c>
      <c r="I65" s="43">
        <v>4.6100000000000003</v>
      </c>
      <c r="J65" s="43">
        <v>4.6100000000000003</v>
      </c>
      <c r="K65" s="43">
        <v>4.6100000000000003</v>
      </c>
      <c r="L65" s="43">
        <v>4.6100000000000003</v>
      </c>
      <c r="M65" s="43">
        <v>4.6100000000000003</v>
      </c>
      <c r="N65" s="43">
        <v>4.6100000000000003</v>
      </c>
      <c r="O65" s="43">
        <v>4.6100000000000003</v>
      </c>
      <c r="P65" s="43">
        <v>4.6100000000000003</v>
      </c>
      <c r="Q65" s="43">
        <v>4.6100000000000003</v>
      </c>
      <c r="R65" s="43">
        <v>4.6100000000000003</v>
      </c>
      <c r="S65" s="43">
        <v>4.6100000000000003</v>
      </c>
      <c r="T65" s="43">
        <v>4.6100000000000003</v>
      </c>
      <c r="U65" s="43">
        <v>4.6100000000000003</v>
      </c>
      <c r="V65" s="43">
        <v>4.6100000000000003</v>
      </c>
      <c r="W65" s="43">
        <v>4.6100000000000003</v>
      </c>
      <c r="X65" s="43">
        <v>4.6100000000000003</v>
      </c>
      <c r="Y65" s="43">
        <v>4.6100000000000003</v>
      </c>
      <c r="Z65" s="43">
        <v>4.6100000000000003</v>
      </c>
      <c r="AA65" s="43">
        <v>4.6100000000000003</v>
      </c>
    </row>
    <row r="66" spans="1:27" ht="12.75" hidden="1" customHeight="1" outlineLevel="1" x14ac:dyDescent="0.2">
      <c r="A66" s="92" t="s">
        <v>924</v>
      </c>
      <c r="B66" s="62" t="s">
        <v>79</v>
      </c>
      <c r="C66" s="42" t="s">
        <v>77</v>
      </c>
      <c r="D66" s="43">
        <f>$D$11</f>
        <v>216.36</v>
      </c>
      <c r="E66" s="43">
        <f t="shared" ref="E66:AA66" si="35">$D$11</f>
        <v>216.36</v>
      </c>
      <c r="F66" s="43">
        <f t="shared" si="35"/>
        <v>216.36</v>
      </c>
      <c r="G66" s="43">
        <f t="shared" si="35"/>
        <v>216.36</v>
      </c>
      <c r="H66" s="43">
        <f t="shared" si="35"/>
        <v>216.36</v>
      </c>
      <c r="I66" s="43">
        <f t="shared" si="35"/>
        <v>216.36</v>
      </c>
      <c r="J66" s="43">
        <f t="shared" si="35"/>
        <v>216.36</v>
      </c>
      <c r="K66" s="43">
        <f t="shared" si="35"/>
        <v>216.36</v>
      </c>
      <c r="L66" s="43">
        <f t="shared" si="35"/>
        <v>216.36</v>
      </c>
      <c r="M66" s="43">
        <f t="shared" si="35"/>
        <v>216.36</v>
      </c>
      <c r="N66" s="43">
        <f t="shared" si="35"/>
        <v>216.36</v>
      </c>
      <c r="O66" s="43">
        <f t="shared" si="35"/>
        <v>216.36</v>
      </c>
      <c r="P66" s="43">
        <f t="shared" si="35"/>
        <v>216.36</v>
      </c>
      <c r="Q66" s="43">
        <f t="shared" si="35"/>
        <v>216.36</v>
      </c>
      <c r="R66" s="43">
        <f>$D$11</f>
        <v>216.36</v>
      </c>
      <c r="S66" s="43">
        <f t="shared" si="35"/>
        <v>216.36</v>
      </c>
      <c r="T66" s="43">
        <f t="shared" si="35"/>
        <v>216.36</v>
      </c>
      <c r="U66" s="43">
        <f t="shared" si="35"/>
        <v>216.36</v>
      </c>
      <c r="V66" s="43">
        <f t="shared" si="35"/>
        <v>216.36</v>
      </c>
      <c r="W66" s="43">
        <f t="shared" si="35"/>
        <v>216.36</v>
      </c>
      <c r="X66" s="43">
        <f t="shared" si="35"/>
        <v>216.36</v>
      </c>
      <c r="Y66" s="43">
        <f t="shared" si="35"/>
        <v>216.36</v>
      </c>
      <c r="Z66" s="43">
        <f t="shared" si="35"/>
        <v>216.36</v>
      </c>
      <c r="AA66" s="43">
        <f t="shared" si="35"/>
        <v>216.36</v>
      </c>
    </row>
    <row r="67" spans="1:27" ht="12.75" customHeight="1" collapsed="1" x14ac:dyDescent="0.2">
      <c r="A67" s="91" t="s">
        <v>925</v>
      </c>
      <c r="B67" s="27" t="str">
        <f>"13"&amp;"."&amp;$B$663&amp;"."&amp;$B$664</f>
        <v>13.03.2023</v>
      </c>
      <c r="C67" s="83" t="s">
        <v>74</v>
      </c>
      <c r="D67" s="84">
        <f>ROUND(((D68+D69+D71+D70)/1000),5)</f>
        <v>1.65134</v>
      </c>
      <c r="E67" s="84">
        <f>ROUND(((E68+E69+E71+E70)/1000),5)</f>
        <v>1.5233300000000001</v>
      </c>
      <c r="F67" s="84">
        <f>ROUND(((F68+F69+F71+F70)/1000),5)</f>
        <v>1.47583</v>
      </c>
      <c r="G67" s="84">
        <f t="shared" ref="G67:AA67" si="36">ROUND(((G68+G69+G71+G70)/1000),5)</f>
        <v>1.4816</v>
      </c>
      <c r="H67" s="84">
        <f t="shared" si="36"/>
        <v>1.5445</v>
      </c>
      <c r="I67" s="84">
        <f t="shared" si="36"/>
        <v>1.6445799999999999</v>
      </c>
      <c r="J67" s="84">
        <f t="shared" si="36"/>
        <v>1.8115300000000001</v>
      </c>
      <c r="K67" s="84">
        <f t="shared" si="36"/>
        <v>1.96502</v>
      </c>
      <c r="L67" s="84">
        <f t="shared" si="36"/>
        <v>2.09327</v>
      </c>
      <c r="M67" s="84">
        <f t="shared" si="36"/>
        <v>2.1557300000000001</v>
      </c>
      <c r="N67" s="84">
        <f t="shared" si="36"/>
        <v>2.16676</v>
      </c>
      <c r="O67" s="84">
        <f t="shared" si="36"/>
        <v>2.1563699999999999</v>
      </c>
      <c r="P67" s="84">
        <f t="shared" si="36"/>
        <v>2.1193300000000002</v>
      </c>
      <c r="Q67" s="84">
        <f t="shared" si="36"/>
        <v>2.15158</v>
      </c>
      <c r="R67" s="84">
        <f t="shared" si="36"/>
        <v>2.1400999999999999</v>
      </c>
      <c r="S67" s="84">
        <f t="shared" si="36"/>
        <v>2.1264099999999999</v>
      </c>
      <c r="T67" s="84">
        <f t="shared" si="36"/>
        <v>2.0697299999999998</v>
      </c>
      <c r="U67" s="84">
        <f t="shared" si="36"/>
        <v>2.06277</v>
      </c>
      <c r="V67" s="84">
        <f t="shared" si="36"/>
        <v>2.1013700000000002</v>
      </c>
      <c r="W67" s="84">
        <f t="shared" si="36"/>
        <v>2.1440999999999999</v>
      </c>
      <c r="X67" s="84">
        <f t="shared" si="36"/>
        <v>2.1302599999999998</v>
      </c>
      <c r="Y67" s="84">
        <f t="shared" si="36"/>
        <v>2.0583200000000001</v>
      </c>
      <c r="Z67" s="84">
        <f t="shared" si="36"/>
        <v>1.9600900000000001</v>
      </c>
      <c r="AA67" s="84">
        <f t="shared" si="36"/>
        <v>1.7827599999999999</v>
      </c>
    </row>
    <row r="68" spans="1:27" ht="12.75" hidden="1" customHeight="1" outlineLevel="1" x14ac:dyDescent="0.2">
      <c r="A68" s="92" t="s">
        <v>926</v>
      </c>
      <c r="B68" s="62" t="s">
        <v>231</v>
      </c>
      <c r="C68" s="42" t="s">
        <v>77</v>
      </c>
      <c r="D68" s="43">
        <v>1364.19</v>
      </c>
      <c r="E68" s="43">
        <v>1236.18</v>
      </c>
      <c r="F68" s="43">
        <v>1188.68</v>
      </c>
      <c r="G68" s="43">
        <v>1194.45</v>
      </c>
      <c r="H68" s="43">
        <v>1257.3499999999999</v>
      </c>
      <c r="I68" s="43">
        <v>1357.43</v>
      </c>
      <c r="J68" s="43">
        <v>1524.38</v>
      </c>
      <c r="K68" s="43">
        <v>1677.87</v>
      </c>
      <c r="L68" s="43">
        <v>1806.12</v>
      </c>
      <c r="M68" s="43">
        <v>1868.58</v>
      </c>
      <c r="N68" s="43">
        <v>1879.61</v>
      </c>
      <c r="O68" s="43">
        <v>1869.22</v>
      </c>
      <c r="P68" s="43">
        <v>1832.18</v>
      </c>
      <c r="Q68" s="43">
        <v>1864.43</v>
      </c>
      <c r="R68" s="43">
        <v>1852.95</v>
      </c>
      <c r="S68" s="43">
        <v>1839.26</v>
      </c>
      <c r="T68" s="43">
        <v>1782.58</v>
      </c>
      <c r="U68" s="43">
        <v>1775.62</v>
      </c>
      <c r="V68" s="43">
        <v>1814.22</v>
      </c>
      <c r="W68" s="43">
        <v>1856.95</v>
      </c>
      <c r="X68" s="43">
        <v>1843.11</v>
      </c>
      <c r="Y68" s="43">
        <v>1771.17</v>
      </c>
      <c r="Z68" s="43">
        <v>1672.94</v>
      </c>
      <c r="AA68" s="43">
        <v>1495.61</v>
      </c>
    </row>
    <row r="69" spans="1:27" ht="12.75" hidden="1" customHeight="1" outlineLevel="1" x14ac:dyDescent="0.2">
      <c r="A69" s="92" t="s">
        <v>927</v>
      </c>
      <c r="B69" s="62" t="s">
        <v>88</v>
      </c>
      <c r="C69" s="42" t="s">
        <v>77</v>
      </c>
      <c r="D69" s="43">
        <f t="shared" ref="D69:AA69" si="37">$D$9</f>
        <v>66.180000000000007</v>
      </c>
      <c r="E69" s="43">
        <f t="shared" si="37"/>
        <v>66.180000000000007</v>
      </c>
      <c r="F69" s="43">
        <f t="shared" si="37"/>
        <v>66.180000000000007</v>
      </c>
      <c r="G69" s="43">
        <f t="shared" si="37"/>
        <v>66.180000000000007</v>
      </c>
      <c r="H69" s="43">
        <f t="shared" si="37"/>
        <v>66.180000000000007</v>
      </c>
      <c r="I69" s="43">
        <f t="shared" si="37"/>
        <v>66.180000000000007</v>
      </c>
      <c r="J69" s="43">
        <f t="shared" si="37"/>
        <v>66.180000000000007</v>
      </c>
      <c r="K69" s="43">
        <f t="shared" si="37"/>
        <v>66.180000000000007</v>
      </c>
      <c r="L69" s="43">
        <f t="shared" si="37"/>
        <v>66.180000000000007</v>
      </c>
      <c r="M69" s="43">
        <f t="shared" si="37"/>
        <v>66.180000000000007</v>
      </c>
      <c r="N69" s="43">
        <f t="shared" si="37"/>
        <v>66.180000000000007</v>
      </c>
      <c r="O69" s="43">
        <f t="shared" si="37"/>
        <v>66.180000000000007</v>
      </c>
      <c r="P69" s="43">
        <f t="shared" si="37"/>
        <v>66.180000000000007</v>
      </c>
      <c r="Q69" s="43">
        <f t="shared" si="37"/>
        <v>66.180000000000007</v>
      </c>
      <c r="R69" s="43">
        <f t="shared" si="37"/>
        <v>66.180000000000007</v>
      </c>
      <c r="S69" s="43">
        <f t="shared" si="37"/>
        <v>66.180000000000007</v>
      </c>
      <c r="T69" s="43">
        <f t="shared" si="37"/>
        <v>66.180000000000007</v>
      </c>
      <c r="U69" s="43">
        <f t="shared" si="37"/>
        <v>66.180000000000007</v>
      </c>
      <c r="V69" s="43">
        <f t="shared" si="37"/>
        <v>66.180000000000007</v>
      </c>
      <c r="W69" s="43">
        <f t="shared" si="37"/>
        <v>66.180000000000007</v>
      </c>
      <c r="X69" s="43">
        <f t="shared" si="37"/>
        <v>66.180000000000007</v>
      </c>
      <c r="Y69" s="43">
        <f t="shared" si="37"/>
        <v>66.180000000000007</v>
      </c>
      <c r="Z69" s="43">
        <f t="shared" si="37"/>
        <v>66.180000000000007</v>
      </c>
      <c r="AA69" s="43">
        <f t="shared" si="37"/>
        <v>66.180000000000007</v>
      </c>
    </row>
    <row r="70" spans="1:27" ht="12.75" hidden="1" customHeight="1" outlineLevel="1" x14ac:dyDescent="0.2">
      <c r="A70" s="92" t="s">
        <v>928</v>
      </c>
      <c r="B70" s="62" t="s">
        <v>81</v>
      </c>
      <c r="C70" s="42" t="s">
        <v>77</v>
      </c>
      <c r="D70" s="43">
        <v>4.6100000000000003</v>
      </c>
      <c r="E70" s="43">
        <v>4.6100000000000003</v>
      </c>
      <c r="F70" s="43">
        <v>4.6100000000000003</v>
      </c>
      <c r="G70" s="43">
        <v>4.6100000000000003</v>
      </c>
      <c r="H70" s="43">
        <v>4.6100000000000003</v>
      </c>
      <c r="I70" s="43">
        <v>4.6100000000000003</v>
      </c>
      <c r="J70" s="43">
        <v>4.6100000000000003</v>
      </c>
      <c r="K70" s="43">
        <v>4.6100000000000003</v>
      </c>
      <c r="L70" s="43">
        <v>4.6100000000000003</v>
      </c>
      <c r="M70" s="43">
        <v>4.6100000000000003</v>
      </c>
      <c r="N70" s="43">
        <v>4.6100000000000003</v>
      </c>
      <c r="O70" s="43">
        <v>4.6100000000000003</v>
      </c>
      <c r="P70" s="43">
        <v>4.6100000000000003</v>
      </c>
      <c r="Q70" s="43">
        <v>4.6100000000000003</v>
      </c>
      <c r="R70" s="43">
        <v>4.6100000000000003</v>
      </c>
      <c r="S70" s="43">
        <v>4.6100000000000003</v>
      </c>
      <c r="T70" s="43">
        <v>4.6100000000000003</v>
      </c>
      <c r="U70" s="43">
        <v>4.6100000000000003</v>
      </c>
      <c r="V70" s="43">
        <v>4.6100000000000003</v>
      </c>
      <c r="W70" s="43">
        <v>4.6100000000000003</v>
      </c>
      <c r="X70" s="43">
        <v>4.6100000000000003</v>
      </c>
      <c r="Y70" s="43">
        <v>4.6100000000000003</v>
      </c>
      <c r="Z70" s="43">
        <v>4.6100000000000003</v>
      </c>
      <c r="AA70" s="43">
        <v>4.6100000000000003</v>
      </c>
    </row>
    <row r="71" spans="1:27" ht="12.75" hidden="1" customHeight="1" outlineLevel="1" x14ac:dyDescent="0.2">
      <c r="A71" s="92" t="s">
        <v>929</v>
      </c>
      <c r="B71" s="62" t="s">
        <v>79</v>
      </c>
      <c r="C71" s="42" t="s">
        <v>77</v>
      </c>
      <c r="D71" s="43">
        <f>$D$11</f>
        <v>216.36</v>
      </c>
      <c r="E71" s="43">
        <f t="shared" ref="E71:AA71" si="38">$D$11</f>
        <v>216.36</v>
      </c>
      <c r="F71" s="43">
        <f t="shared" si="38"/>
        <v>216.36</v>
      </c>
      <c r="G71" s="43">
        <f t="shared" si="38"/>
        <v>216.36</v>
      </c>
      <c r="H71" s="43">
        <f t="shared" si="38"/>
        <v>216.36</v>
      </c>
      <c r="I71" s="43">
        <f t="shared" si="38"/>
        <v>216.36</v>
      </c>
      <c r="J71" s="43">
        <f t="shared" si="38"/>
        <v>216.36</v>
      </c>
      <c r="K71" s="43">
        <f t="shared" si="38"/>
        <v>216.36</v>
      </c>
      <c r="L71" s="43">
        <f t="shared" si="38"/>
        <v>216.36</v>
      </c>
      <c r="M71" s="43">
        <f t="shared" si="38"/>
        <v>216.36</v>
      </c>
      <c r="N71" s="43">
        <f t="shared" si="38"/>
        <v>216.36</v>
      </c>
      <c r="O71" s="43">
        <f t="shared" si="38"/>
        <v>216.36</v>
      </c>
      <c r="P71" s="43">
        <f t="shared" si="38"/>
        <v>216.36</v>
      </c>
      <c r="Q71" s="43">
        <f t="shared" si="38"/>
        <v>216.36</v>
      </c>
      <c r="R71" s="43">
        <f>$D$11</f>
        <v>216.36</v>
      </c>
      <c r="S71" s="43">
        <f t="shared" si="38"/>
        <v>216.36</v>
      </c>
      <c r="T71" s="43">
        <f t="shared" si="38"/>
        <v>216.36</v>
      </c>
      <c r="U71" s="43">
        <f t="shared" si="38"/>
        <v>216.36</v>
      </c>
      <c r="V71" s="43">
        <f t="shared" si="38"/>
        <v>216.36</v>
      </c>
      <c r="W71" s="43">
        <f t="shared" si="38"/>
        <v>216.36</v>
      </c>
      <c r="X71" s="43">
        <f t="shared" si="38"/>
        <v>216.36</v>
      </c>
      <c r="Y71" s="43">
        <f t="shared" si="38"/>
        <v>216.36</v>
      </c>
      <c r="Z71" s="43">
        <f t="shared" si="38"/>
        <v>216.36</v>
      </c>
      <c r="AA71" s="43">
        <f t="shared" si="38"/>
        <v>216.36</v>
      </c>
    </row>
    <row r="72" spans="1:27" ht="12.75" customHeight="1" collapsed="1" x14ac:dyDescent="0.2">
      <c r="A72" s="91" t="s">
        <v>930</v>
      </c>
      <c r="B72" s="27" t="str">
        <f>"14"&amp;"."&amp;$B$663&amp;"."&amp;$B$664</f>
        <v>14.03.2023</v>
      </c>
      <c r="C72" s="83" t="s">
        <v>74</v>
      </c>
      <c r="D72" s="84">
        <f>ROUND(((D73+D74+D76+D75)/1000),5)</f>
        <v>1.5347999999999999</v>
      </c>
      <c r="E72" s="84">
        <f>ROUND(((E73+E74+E76+E75)/1000),5)</f>
        <v>1.4586399999999999</v>
      </c>
      <c r="F72" s="84">
        <f>ROUND(((F73+F74+F76+F75)/1000),5)</f>
        <v>1.4296199999999999</v>
      </c>
      <c r="G72" s="84">
        <f t="shared" ref="G72:AA72" si="39">ROUND(((G73+G74+G76+G75)/1000),5)</f>
        <v>1.43337</v>
      </c>
      <c r="H72" s="84">
        <f t="shared" si="39"/>
        <v>1.4858499999999999</v>
      </c>
      <c r="I72" s="84">
        <f t="shared" si="39"/>
        <v>1.62463</v>
      </c>
      <c r="J72" s="84">
        <f t="shared" si="39"/>
        <v>1.8633900000000001</v>
      </c>
      <c r="K72" s="84">
        <f t="shared" si="39"/>
        <v>1.98325</v>
      </c>
      <c r="L72" s="84">
        <f t="shared" si="39"/>
        <v>2.0834199999999998</v>
      </c>
      <c r="M72" s="84">
        <f t="shared" si="39"/>
        <v>2.12785</v>
      </c>
      <c r="N72" s="84">
        <f t="shared" si="39"/>
        <v>2.1929099999999999</v>
      </c>
      <c r="O72" s="84">
        <f t="shared" si="39"/>
        <v>2.1838000000000002</v>
      </c>
      <c r="P72" s="84">
        <f t="shared" si="39"/>
        <v>2.13863</v>
      </c>
      <c r="Q72" s="84">
        <f t="shared" si="39"/>
        <v>2.1386799999999999</v>
      </c>
      <c r="R72" s="84">
        <f t="shared" si="39"/>
        <v>2.1217600000000001</v>
      </c>
      <c r="S72" s="84">
        <f t="shared" si="39"/>
        <v>2.10446</v>
      </c>
      <c r="T72" s="84">
        <f t="shared" si="39"/>
        <v>2.0476899999999998</v>
      </c>
      <c r="U72" s="84">
        <f t="shared" si="39"/>
        <v>2.0416799999999999</v>
      </c>
      <c r="V72" s="84">
        <f t="shared" si="39"/>
        <v>2.0765199999999999</v>
      </c>
      <c r="W72" s="84">
        <f t="shared" si="39"/>
        <v>2.1126800000000001</v>
      </c>
      <c r="X72" s="84">
        <f t="shared" si="39"/>
        <v>2.0916800000000002</v>
      </c>
      <c r="Y72" s="84">
        <f t="shared" si="39"/>
        <v>2.0523899999999999</v>
      </c>
      <c r="Z72" s="84">
        <f t="shared" si="39"/>
        <v>1.93933</v>
      </c>
      <c r="AA72" s="84">
        <f t="shared" si="39"/>
        <v>1.6143700000000001</v>
      </c>
    </row>
    <row r="73" spans="1:27" ht="12.75" hidden="1" customHeight="1" outlineLevel="1" x14ac:dyDescent="0.2">
      <c r="A73" s="92" t="s">
        <v>931</v>
      </c>
      <c r="B73" s="62" t="s">
        <v>231</v>
      </c>
      <c r="C73" s="42" t="s">
        <v>77</v>
      </c>
      <c r="D73" s="43">
        <v>1247.6500000000001</v>
      </c>
      <c r="E73" s="43">
        <v>1171.49</v>
      </c>
      <c r="F73" s="43">
        <v>1142.47</v>
      </c>
      <c r="G73" s="43">
        <v>1146.22</v>
      </c>
      <c r="H73" s="43">
        <v>1198.7</v>
      </c>
      <c r="I73" s="43">
        <v>1337.48</v>
      </c>
      <c r="J73" s="43">
        <v>1576.24</v>
      </c>
      <c r="K73" s="43">
        <v>1696.1</v>
      </c>
      <c r="L73" s="43">
        <v>1796.27</v>
      </c>
      <c r="M73" s="43">
        <v>1840.7</v>
      </c>
      <c r="N73" s="43">
        <v>1905.76</v>
      </c>
      <c r="O73" s="43">
        <v>1896.65</v>
      </c>
      <c r="P73" s="43">
        <v>1851.48</v>
      </c>
      <c r="Q73" s="43">
        <v>1851.53</v>
      </c>
      <c r="R73" s="43">
        <v>1834.61</v>
      </c>
      <c r="S73" s="43">
        <v>1817.31</v>
      </c>
      <c r="T73" s="43">
        <v>1760.54</v>
      </c>
      <c r="U73" s="43">
        <v>1754.53</v>
      </c>
      <c r="V73" s="43">
        <v>1789.37</v>
      </c>
      <c r="W73" s="43">
        <v>1825.53</v>
      </c>
      <c r="X73" s="43">
        <v>1804.53</v>
      </c>
      <c r="Y73" s="43">
        <v>1765.24</v>
      </c>
      <c r="Z73" s="43">
        <v>1652.18</v>
      </c>
      <c r="AA73" s="43">
        <v>1327.22</v>
      </c>
    </row>
    <row r="74" spans="1:27" ht="12.75" hidden="1" customHeight="1" outlineLevel="1" x14ac:dyDescent="0.2">
      <c r="A74" s="92" t="s">
        <v>932</v>
      </c>
      <c r="B74" s="62" t="s">
        <v>88</v>
      </c>
      <c r="C74" s="42" t="s">
        <v>77</v>
      </c>
      <c r="D74" s="43">
        <f t="shared" ref="D74:AA74" si="40">$D$9</f>
        <v>66.180000000000007</v>
      </c>
      <c r="E74" s="43">
        <f t="shared" si="40"/>
        <v>66.180000000000007</v>
      </c>
      <c r="F74" s="43">
        <f t="shared" si="40"/>
        <v>66.180000000000007</v>
      </c>
      <c r="G74" s="43">
        <f t="shared" si="40"/>
        <v>66.180000000000007</v>
      </c>
      <c r="H74" s="43">
        <f t="shared" si="40"/>
        <v>66.180000000000007</v>
      </c>
      <c r="I74" s="43">
        <f t="shared" si="40"/>
        <v>66.180000000000007</v>
      </c>
      <c r="J74" s="43">
        <f t="shared" si="40"/>
        <v>66.180000000000007</v>
      </c>
      <c r="K74" s="43">
        <f t="shared" si="40"/>
        <v>66.180000000000007</v>
      </c>
      <c r="L74" s="43">
        <f t="shared" si="40"/>
        <v>66.180000000000007</v>
      </c>
      <c r="M74" s="43">
        <f t="shared" si="40"/>
        <v>66.180000000000007</v>
      </c>
      <c r="N74" s="43">
        <f t="shared" si="40"/>
        <v>66.180000000000007</v>
      </c>
      <c r="O74" s="43">
        <f t="shared" si="40"/>
        <v>66.180000000000007</v>
      </c>
      <c r="P74" s="43">
        <f t="shared" si="40"/>
        <v>66.180000000000007</v>
      </c>
      <c r="Q74" s="43">
        <f t="shared" si="40"/>
        <v>66.180000000000007</v>
      </c>
      <c r="R74" s="43">
        <f t="shared" si="40"/>
        <v>66.180000000000007</v>
      </c>
      <c r="S74" s="43">
        <f t="shared" si="40"/>
        <v>66.180000000000007</v>
      </c>
      <c r="T74" s="43">
        <f t="shared" si="40"/>
        <v>66.180000000000007</v>
      </c>
      <c r="U74" s="43">
        <f t="shared" si="40"/>
        <v>66.180000000000007</v>
      </c>
      <c r="V74" s="43">
        <f t="shared" si="40"/>
        <v>66.180000000000007</v>
      </c>
      <c r="W74" s="43">
        <f t="shared" si="40"/>
        <v>66.180000000000007</v>
      </c>
      <c r="X74" s="43">
        <f t="shared" si="40"/>
        <v>66.180000000000007</v>
      </c>
      <c r="Y74" s="43">
        <f t="shared" si="40"/>
        <v>66.180000000000007</v>
      </c>
      <c r="Z74" s="43">
        <f t="shared" si="40"/>
        <v>66.180000000000007</v>
      </c>
      <c r="AA74" s="43">
        <f t="shared" si="40"/>
        <v>66.180000000000007</v>
      </c>
    </row>
    <row r="75" spans="1:27" ht="12.75" hidden="1" customHeight="1" outlineLevel="1" x14ac:dyDescent="0.2">
      <c r="A75" s="92" t="s">
        <v>933</v>
      </c>
      <c r="B75" s="62" t="s">
        <v>81</v>
      </c>
      <c r="C75" s="42" t="s">
        <v>77</v>
      </c>
      <c r="D75" s="43">
        <v>4.6100000000000003</v>
      </c>
      <c r="E75" s="43">
        <v>4.6100000000000003</v>
      </c>
      <c r="F75" s="43">
        <v>4.6100000000000003</v>
      </c>
      <c r="G75" s="43">
        <v>4.6100000000000003</v>
      </c>
      <c r="H75" s="43">
        <v>4.6100000000000003</v>
      </c>
      <c r="I75" s="43">
        <v>4.6100000000000003</v>
      </c>
      <c r="J75" s="43">
        <v>4.6100000000000003</v>
      </c>
      <c r="K75" s="43">
        <v>4.6100000000000003</v>
      </c>
      <c r="L75" s="43">
        <v>4.6100000000000003</v>
      </c>
      <c r="M75" s="43">
        <v>4.6100000000000003</v>
      </c>
      <c r="N75" s="43">
        <v>4.6100000000000003</v>
      </c>
      <c r="O75" s="43">
        <v>4.6100000000000003</v>
      </c>
      <c r="P75" s="43">
        <v>4.6100000000000003</v>
      </c>
      <c r="Q75" s="43">
        <v>4.6100000000000003</v>
      </c>
      <c r="R75" s="43">
        <v>4.6100000000000003</v>
      </c>
      <c r="S75" s="43">
        <v>4.6100000000000003</v>
      </c>
      <c r="T75" s="43">
        <v>4.6100000000000003</v>
      </c>
      <c r="U75" s="43">
        <v>4.6100000000000003</v>
      </c>
      <c r="V75" s="43">
        <v>4.6100000000000003</v>
      </c>
      <c r="W75" s="43">
        <v>4.6100000000000003</v>
      </c>
      <c r="X75" s="43">
        <v>4.6100000000000003</v>
      </c>
      <c r="Y75" s="43">
        <v>4.6100000000000003</v>
      </c>
      <c r="Z75" s="43">
        <v>4.6100000000000003</v>
      </c>
      <c r="AA75" s="43">
        <v>4.6100000000000003</v>
      </c>
    </row>
    <row r="76" spans="1:27" ht="12.75" hidden="1" customHeight="1" outlineLevel="1" x14ac:dyDescent="0.2">
      <c r="A76" s="92" t="s">
        <v>934</v>
      </c>
      <c r="B76" s="62" t="s">
        <v>79</v>
      </c>
      <c r="C76" s="42" t="s">
        <v>77</v>
      </c>
      <c r="D76" s="43">
        <f>$D$11</f>
        <v>216.36</v>
      </c>
      <c r="E76" s="43">
        <f t="shared" ref="E76:AA76" si="41">$D$11</f>
        <v>216.36</v>
      </c>
      <c r="F76" s="43">
        <f t="shared" si="41"/>
        <v>216.36</v>
      </c>
      <c r="G76" s="43">
        <f t="shared" si="41"/>
        <v>216.36</v>
      </c>
      <c r="H76" s="43">
        <f t="shared" si="41"/>
        <v>216.36</v>
      </c>
      <c r="I76" s="43">
        <f t="shared" si="41"/>
        <v>216.36</v>
      </c>
      <c r="J76" s="43">
        <f t="shared" si="41"/>
        <v>216.36</v>
      </c>
      <c r="K76" s="43">
        <f t="shared" si="41"/>
        <v>216.36</v>
      </c>
      <c r="L76" s="43">
        <f t="shared" si="41"/>
        <v>216.36</v>
      </c>
      <c r="M76" s="43">
        <f t="shared" si="41"/>
        <v>216.36</v>
      </c>
      <c r="N76" s="43">
        <f t="shared" si="41"/>
        <v>216.36</v>
      </c>
      <c r="O76" s="43">
        <f t="shared" si="41"/>
        <v>216.36</v>
      </c>
      <c r="P76" s="43">
        <f t="shared" si="41"/>
        <v>216.36</v>
      </c>
      <c r="Q76" s="43">
        <f t="shared" si="41"/>
        <v>216.36</v>
      </c>
      <c r="R76" s="43">
        <f>$D$11</f>
        <v>216.36</v>
      </c>
      <c r="S76" s="43">
        <f t="shared" si="41"/>
        <v>216.36</v>
      </c>
      <c r="T76" s="43">
        <f t="shared" si="41"/>
        <v>216.36</v>
      </c>
      <c r="U76" s="43">
        <f t="shared" si="41"/>
        <v>216.36</v>
      </c>
      <c r="V76" s="43">
        <f t="shared" si="41"/>
        <v>216.36</v>
      </c>
      <c r="W76" s="43">
        <f t="shared" si="41"/>
        <v>216.36</v>
      </c>
      <c r="X76" s="43">
        <f t="shared" si="41"/>
        <v>216.36</v>
      </c>
      <c r="Y76" s="43">
        <f t="shared" si="41"/>
        <v>216.36</v>
      </c>
      <c r="Z76" s="43">
        <f t="shared" si="41"/>
        <v>216.36</v>
      </c>
      <c r="AA76" s="43">
        <f t="shared" si="41"/>
        <v>216.36</v>
      </c>
    </row>
    <row r="77" spans="1:27" ht="12.75" customHeight="1" collapsed="1" x14ac:dyDescent="0.2">
      <c r="A77" s="91" t="s">
        <v>935</v>
      </c>
      <c r="B77" s="27" t="str">
        <f>"15"&amp;"."&amp;$B$663&amp;"."&amp;$B$664</f>
        <v>15.03.2023</v>
      </c>
      <c r="C77" s="83" t="s">
        <v>74</v>
      </c>
      <c r="D77" s="84">
        <f>ROUND(((D78+D79+D81+D80)/1000),5)</f>
        <v>1.42774</v>
      </c>
      <c r="E77" s="84">
        <f>ROUND(((E78+E79+E81+E80)/1000),5)</f>
        <v>1.3797299999999999</v>
      </c>
      <c r="F77" s="84">
        <f>ROUND(((F78+F79+F81+F80)/1000),5)</f>
        <v>1.3663799999999999</v>
      </c>
      <c r="G77" s="84">
        <f t="shared" ref="G77:AA77" si="42">ROUND(((G78+G79+G81+G80)/1000),5)</f>
        <v>1.3661799999999999</v>
      </c>
      <c r="H77" s="84">
        <f t="shared" si="42"/>
        <v>1.3875</v>
      </c>
      <c r="I77" s="84">
        <f t="shared" si="42"/>
        <v>1.5024999999999999</v>
      </c>
      <c r="J77" s="84">
        <f t="shared" si="42"/>
        <v>1.64645</v>
      </c>
      <c r="K77" s="84">
        <f t="shared" si="42"/>
        <v>1.94729</v>
      </c>
      <c r="L77" s="84">
        <f t="shared" si="42"/>
        <v>2.0788700000000002</v>
      </c>
      <c r="M77" s="84">
        <f t="shared" si="42"/>
        <v>2.13184</v>
      </c>
      <c r="N77" s="84">
        <f t="shared" si="42"/>
        <v>2.1550699999999998</v>
      </c>
      <c r="O77" s="84">
        <f t="shared" si="42"/>
        <v>2.1848900000000002</v>
      </c>
      <c r="P77" s="84">
        <f t="shared" si="42"/>
        <v>2.1580300000000001</v>
      </c>
      <c r="Q77" s="84">
        <f t="shared" si="42"/>
        <v>2.1585700000000001</v>
      </c>
      <c r="R77" s="84">
        <f t="shared" si="42"/>
        <v>2.1368499999999999</v>
      </c>
      <c r="S77" s="84">
        <f t="shared" si="42"/>
        <v>2.1076100000000002</v>
      </c>
      <c r="T77" s="84">
        <f t="shared" si="42"/>
        <v>2.0367899999999999</v>
      </c>
      <c r="U77" s="84">
        <f t="shared" si="42"/>
        <v>2.0288200000000001</v>
      </c>
      <c r="V77" s="84">
        <f t="shared" si="42"/>
        <v>2.0562200000000002</v>
      </c>
      <c r="W77" s="84">
        <f t="shared" si="42"/>
        <v>2.1190199999999999</v>
      </c>
      <c r="X77" s="84">
        <f t="shared" si="42"/>
        <v>2.1048</v>
      </c>
      <c r="Y77" s="84">
        <f t="shared" si="42"/>
        <v>2.0578699999999999</v>
      </c>
      <c r="Z77" s="84">
        <f t="shared" si="42"/>
        <v>1.8909800000000001</v>
      </c>
      <c r="AA77" s="84">
        <f t="shared" si="42"/>
        <v>1.62547</v>
      </c>
    </row>
    <row r="78" spans="1:27" ht="12.75" hidden="1" customHeight="1" outlineLevel="1" x14ac:dyDescent="0.2">
      <c r="A78" s="92" t="s">
        <v>936</v>
      </c>
      <c r="B78" s="62" t="s">
        <v>231</v>
      </c>
      <c r="C78" s="42" t="s">
        <v>77</v>
      </c>
      <c r="D78" s="43">
        <v>1140.5899999999999</v>
      </c>
      <c r="E78" s="43">
        <v>1092.58</v>
      </c>
      <c r="F78" s="43">
        <v>1079.23</v>
      </c>
      <c r="G78" s="43">
        <v>1079.03</v>
      </c>
      <c r="H78" s="43">
        <v>1100.3499999999999</v>
      </c>
      <c r="I78" s="43">
        <v>1215.3499999999999</v>
      </c>
      <c r="J78" s="43">
        <v>1359.3</v>
      </c>
      <c r="K78" s="43">
        <v>1660.14</v>
      </c>
      <c r="L78" s="43">
        <v>1791.72</v>
      </c>
      <c r="M78" s="43">
        <v>1844.69</v>
      </c>
      <c r="N78" s="43">
        <v>1867.92</v>
      </c>
      <c r="O78" s="43">
        <v>1897.74</v>
      </c>
      <c r="P78" s="43">
        <v>1870.88</v>
      </c>
      <c r="Q78" s="43">
        <v>1871.42</v>
      </c>
      <c r="R78" s="43">
        <v>1849.7</v>
      </c>
      <c r="S78" s="43">
        <v>1820.46</v>
      </c>
      <c r="T78" s="43">
        <v>1749.64</v>
      </c>
      <c r="U78" s="43">
        <v>1741.67</v>
      </c>
      <c r="V78" s="43">
        <v>1769.07</v>
      </c>
      <c r="W78" s="43">
        <v>1831.87</v>
      </c>
      <c r="X78" s="43">
        <v>1817.65</v>
      </c>
      <c r="Y78" s="43">
        <v>1770.72</v>
      </c>
      <c r="Z78" s="43">
        <v>1603.83</v>
      </c>
      <c r="AA78" s="43">
        <v>1338.32</v>
      </c>
    </row>
    <row r="79" spans="1:27" ht="12.75" hidden="1" customHeight="1" outlineLevel="1" x14ac:dyDescent="0.2">
      <c r="A79" s="92" t="s">
        <v>937</v>
      </c>
      <c r="B79" s="62" t="s">
        <v>88</v>
      </c>
      <c r="C79" s="42" t="s">
        <v>77</v>
      </c>
      <c r="D79" s="43">
        <f t="shared" ref="D79:AA79" si="43">$D$9</f>
        <v>66.180000000000007</v>
      </c>
      <c r="E79" s="43">
        <f t="shared" si="43"/>
        <v>66.180000000000007</v>
      </c>
      <c r="F79" s="43">
        <f t="shared" si="43"/>
        <v>66.180000000000007</v>
      </c>
      <c r="G79" s="43">
        <f t="shared" si="43"/>
        <v>66.180000000000007</v>
      </c>
      <c r="H79" s="43">
        <f t="shared" si="43"/>
        <v>66.180000000000007</v>
      </c>
      <c r="I79" s="43">
        <f t="shared" si="43"/>
        <v>66.180000000000007</v>
      </c>
      <c r="J79" s="43">
        <f t="shared" si="43"/>
        <v>66.180000000000007</v>
      </c>
      <c r="K79" s="43">
        <f t="shared" si="43"/>
        <v>66.180000000000007</v>
      </c>
      <c r="L79" s="43">
        <f t="shared" si="43"/>
        <v>66.180000000000007</v>
      </c>
      <c r="M79" s="43">
        <f t="shared" si="43"/>
        <v>66.180000000000007</v>
      </c>
      <c r="N79" s="43">
        <f t="shared" si="43"/>
        <v>66.180000000000007</v>
      </c>
      <c r="O79" s="43">
        <f t="shared" si="43"/>
        <v>66.180000000000007</v>
      </c>
      <c r="P79" s="43">
        <f t="shared" si="43"/>
        <v>66.180000000000007</v>
      </c>
      <c r="Q79" s="43">
        <f t="shared" si="43"/>
        <v>66.180000000000007</v>
      </c>
      <c r="R79" s="43">
        <f t="shared" si="43"/>
        <v>66.180000000000007</v>
      </c>
      <c r="S79" s="43">
        <f t="shared" si="43"/>
        <v>66.180000000000007</v>
      </c>
      <c r="T79" s="43">
        <f t="shared" si="43"/>
        <v>66.180000000000007</v>
      </c>
      <c r="U79" s="43">
        <f t="shared" si="43"/>
        <v>66.180000000000007</v>
      </c>
      <c r="V79" s="43">
        <f t="shared" si="43"/>
        <v>66.180000000000007</v>
      </c>
      <c r="W79" s="43">
        <f t="shared" si="43"/>
        <v>66.180000000000007</v>
      </c>
      <c r="X79" s="43">
        <f t="shared" si="43"/>
        <v>66.180000000000007</v>
      </c>
      <c r="Y79" s="43">
        <f t="shared" si="43"/>
        <v>66.180000000000007</v>
      </c>
      <c r="Z79" s="43">
        <f t="shared" si="43"/>
        <v>66.180000000000007</v>
      </c>
      <c r="AA79" s="43">
        <f t="shared" si="43"/>
        <v>66.180000000000007</v>
      </c>
    </row>
    <row r="80" spans="1:27" ht="12.75" hidden="1" customHeight="1" outlineLevel="1" x14ac:dyDescent="0.2">
      <c r="A80" s="92" t="s">
        <v>938</v>
      </c>
      <c r="B80" s="62" t="s">
        <v>81</v>
      </c>
      <c r="C80" s="42" t="s">
        <v>77</v>
      </c>
      <c r="D80" s="43">
        <v>4.6100000000000003</v>
      </c>
      <c r="E80" s="43">
        <v>4.6100000000000003</v>
      </c>
      <c r="F80" s="43">
        <v>4.6100000000000003</v>
      </c>
      <c r="G80" s="43">
        <v>4.6100000000000003</v>
      </c>
      <c r="H80" s="43">
        <v>4.6100000000000003</v>
      </c>
      <c r="I80" s="43">
        <v>4.6100000000000003</v>
      </c>
      <c r="J80" s="43">
        <v>4.6100000000000003</v>
      </c>
      <c r="K80" s="43">
        <v>4.6100000000000003</v>
      </c>
      <c r="L80" s="43">
        <v>4.6100000000000003</v>
      </c>
      <c r="M80" s="43">
        <v>4.6100000000000003</v>
      </c>
      <c r="N80" s="43">
        <v>4.6100000000000003</v>
      </c>
      <c r="O80" s="43">
        <v>4.6100000000000003</v>
      </c>
      <c r="P80" s="43">
        <v>4.6100000000000003</v>
      </c>
      <c r="Q80" s="43">
        <v>4.6100000000000003</v>
      </c>
      <c r="R80" s="43">
        <v>4.6100000000000003</v>
      </c>
      <c r="S80" s="43">
        <v>4.6100000000000003</v>
      </c>
      <c r="T80" s="43">
        <v>4.6100000000000003</v>
      </c>
      <c r="U80" s="43">
        <v>4.6100000000000003</v>
      </c>
      <c r="V80" s="43">
        <v>4.6100000000000003</v>
      </c>
      <c r="W80" s="43">
        <v>4.6100000000000003</v>
      </c>
      <c r="X80" s="43">
        <v>4.6100000000000003</v>
      </c>
      <c r="Y80" s="43">
        <v>4.6100000000000003</v>
      </c>
      <c r="Z80" s="43">
        <v>4.6100000000000003</v>
      </c>
      <c r="AA80" s="43">
        <v>4.6100000000000003</v>
      </c>
    </row>
    <row r="81" spans="1:27" ht="12.75" hidden="1" customHeight="1" outlineLevel="1" x14ac:dyDescent="0.2">
      <c r="A81" s="92" t="s">
        <v>939</v>
      </c>
      <c r="B81" s="62" t="s">
        <v>79</v>
      </c>
      <c r="C81" s="42" t="s">
        <v>77</v>
      </c>
      <c r="D81" s="43">
        <f>$D$11</f>
        <v>216.36</v>
      </c>
      <c r="E81" s="43">
        <f t="shared" ref="E81:AA81" si="44">$D$11</f>
        <v>216.36</v>
      </c>
      <c r="F81" s="43">
        <f t="shared" si="44"/>
        <v>216.36</v>
      </c>
      <c r="G81" s="43">
        <f t="shared" si="44"/>
        <v>216.36</v>
      </c>
      <c r="H81" s="43">
        <f t="shared" si="44"/>
        <v>216.36</v>
      </c>
      <c r="I81" s="43">
        <f t="shared" si="44"/>
        <v>216.36</v>
      </c>
      <c r="J81" s="43">
        <f t="shared" si="44"/>
        <v>216.36</v>
      </c>
      <c r="K81" s="43">
        <f t="shared" si="44"/>
        <v>216.36</v>
      </c>
      <c r="L81" s="43">
        <f t="shared" si="44"/>
        <v>216.36</v>
      </c>
      <c r="M81" s="43">
        <f t="shared" si="44"/>
        <v>216.36</v>
      </c>
      <c r="N81" s="43">
        <f t="shared" si="44"/>
        <v>216.36</v>
      </c>
      <c r="O81" s="43">
        <f t="shared" si="44"/>
        <v>216.36</v>
      </c>
      <c r="P81" s="43">
        <f t="shared" si="44"/>
        <v>216.36</v>
      </c>
      <c r="Q81" s="43">
        <f t="shared" si="44"/>
        <v>216.36</v>
      </c>
      <c r="R81" s="43">
        <f>$D$11</f>
        <v>216.36</v>
      </c>
      <c r="S81" s="43">
        <f t="shared" si="44"/>
        <v>216.36</v>
      </c>
      <c r="T81" s="43">
        <f t="shared" si="44"/>
        <v>216.36</v>
      </c>
      <c r="U81" s="43">
        <f t="shared" si="44"/>
        <v>216.36</v>
      </c>
      <c r="V81" s="43">
        <f t="shared" si="44"/>
        <v>216.36</v>
      </c>
      <c r="W81" s="43">
        <f t="shared" si="44"/>
        <v>216.36</v>
      </c>
      <c r="X81" s="43">
        <f t="shared" si="44"/>
        <v>216.36</v>
      </c>
      <c r="Y81" s="43">
        <f t="shared" si="44"/>
        <v>216.36</v>
      </c>
      <c r="Z81" s="43">
        <f t="shared" si="44"/>
        <v>216.36</v>
      </c>
      <c r="AA81" s="43">
        <f t="shared" si="44"/>
        <v>216.36</v>
      </c>
    </row>
    <row r="82" spans="1:27" ht="12.75" customHeight="1" collapsed="1" x14ac:dyDescent="0.2">
      <c r="A82" s="91" t="s">
        <v>940</v>
      </c>
      <c r="B82" s="27" t="str">
        <f>"16"&amp;"."&amp;$B$663&amp;"."&amp;$B$664</f>
        <v>16.03.2023</v>
      </c>
      <c r="C82" s="83" t="s">
        <v>74</v>
      </c>
      <c r="D82" s="84">
        <f>ROUND(((D83+D84+D86+D85)/1000),5)</f>
        <v>1.47037</v>
      </c>
      <c r="E82" s="84">
        <f>ROUND(((E83+E84+E86+E85)/1000),5)</f>
        <v>1.4009400000000001</v>
      </c>
      <c r="F82" s="84">
        <f>ROUND(((F83+F84+F86+F85)/1000),5)</f>
        <v>1.37157</v>
      </c>
      <c r="G82" s="84">
        <f t="shared" ref="G82:AA82" si="45">ROUND(((G83+G84+G86+G85)/1000),5)</f>
        <v>1.3729100000000001</v>
      </c>
      <c r="H82" s="84">
        <f t="shared" si="45"/>
        <v>1.41231</v>
      </c>
      <c r="I82" s="84">
        <f t="shared" si="45"/>
        <v>1.5320100000000001</v>
      </c>
      <c r="J82" s="84">
        <f t="shared" si="45"/>
        <v>1.75844</v>
      </c>
      <c r="K82" s="84">
        <f t="shared" si="45"/>
        <v>1.962</v>
      </c>
      <c r="L82" s="84">
        <f t="shared" si="45"/>
        <v>2.10507</v>
      </c>
      <c r="M82" s="84">
        <f t="shared" si="45"/>
        <v>2.1438799999999998</v>
      </c>
      <c r="N82" s="84">
        <f t="shared" si="45"/>
        <v>2.1482899999999998</v>
      </c>
      <c r="O82" s="84">
        <f t="shared" si="45"/>
        <v>2.1771600000000002</v>
      </c>
      <c r="P82" s="84">
        <f t="shared" si="45"/>
        <v>2.15544</v>
      </c>
      <c r="Q82" s="84">
        <f t="shared" si="45"/>
        <v>2.1601699999999999</v>
      </c>
      <c r="R82" s="84">
        <f t="shared" si="45"/>
        <v>2.1388500000000001</v>
      </c>
      <c r="S82" s="84">
        <f t="shared" si="45"/>
        <v>2.11619</v>
      </c>
      <c r="T82" s="84">
        <f t="shared" si="45"/>
        <v>2.04806</v>
      </c>
      <c r="U82" s="84">
        <f t="shared" si="45"/>
        <v>2.04705</v>
      </c>
      <c r="V82" s="84">
        <f t="shared" si="45"/>
        <v>2.0899299999999998</v>
      </c>
      <c r="W82" s="84">
        <f t="shared" si="45"/>
        <v>2.14289</v>
      </c>
      <c r="X82" s="84">
        <f t="shared" si="45"/>
        <v>2.10738</v>
      </c>
      <c r="Y82" s="84">
        <f t="shared" si="45"/>
        <v>2.04094</v>
      </c>
      <c r="Z82" s="84">
        <f t="shared" si="45"/>
        <v>1.92052</v>
      </c>
      <c r="AA82" s="84">
        <f t="shared" si="45"/>
        <v>1.68913</v>
      </c>
    </row>
    <row r="83" spans="1:27" ht="12.75" hidden="1" customHeight="1" outlineLevel="1" x14ac:dyDescent="0.2">
      <c r="A83" s="92" t="s">
        <v>941</v>
      </c>
      <c r="B83" s="62" t="s">
        <v>231</v>
      </c>
      <c r="C83" s="42" t="s">
        <v>77</v>
      </c>
      <c r="D83" s="43">
        <v>1183.22</v>
      </c>
      <c r="E83" s="43">
        <v>1113.79</v>
      </c>
      <c r="F83" s="43">
        <v>1084.42</v>
      </c>
      <c r="G83" s="43">
        <v>1085.76</v>
      </c>
      <c r="H83" s="43">
        <v>1125.1600000000001</v>
      </c>
      <c r="I83" s="43">
        <v>1244.8599999999999</v>
      </c>
      <c r="J83" s="43">
        <v>1471.29</v>
      </c>
      <c r="K83" s="43">
        <v>1674.85</v>
      </c>
      <c r="L83" s="43">
        <v>1817.92</v>
      </c>
      <c r="M83" s="43">
        <v>1856.73</v>
      </c>
      <c r="N83" s="43">
        <v>1861.14</v>
      </c>
      <c r="O83" s="43">
        <v>1890.01</v>
      </c>
      <c r="P83" s="43">
        <v>1868.29</v>
      </c>
      <c r="Q83" s="43">
        <v>1873.02</v>
      </c>
      <c r="R83" s="43">
        <v>1851.7</v>
      </c>
      <c r="S83" s="43">
        <v>1829.04</v>
      </c>
      <c r="T83" s="43">
        <v>1760.91</v>
      </c>
      <c r="U83" s="43">
        <v>1759.9</v>
      </c>
      <c r="V83" s="43">
        <v>1802.78</v>
      </c>
      <c r="W83" s="43">
        <v>1855.74</v>
      </c>
      <c r="X83" s="43">
        <v>1820.23</v>
      </c>
      <c r="Y83" s="43">
        <v>1753.79</v>
      </c>
      <c r="Z83" s="43">
        <v>1633.37</v>
      </c>
      <c r="AA83" s="43">
        <v>1401.98</v>
      </c>
    </row>
    <row r="84" spans="1:27" ht="12.75" hidden="1" customHeight="1" outlineLevel="1" x14ac:dyDescent="0.2">
      <c r="A84" s="92" t="s">
        <v>942</v>
      </c>
      <c r="B84" s="62" t="s">
        <v>88</v>
      </c>
      <c r="C84" s="42" t="s">
        <v>77</v>
      </c>
      <c r="D84" s="43">
        <f t="shared" ref="D84:AA84" si="46">$D$9</f>
        <v>66.180000000000007</v>
      </c>
      <c r="E84" s="43">
        <f t="shared" si="46"/>
        <v>66.180000000000007</v>
      </c>
      <c r="F84" s="43">
        <f t="shared" si="46"/>
        <v>66.180000000000007</v>
      </c>
      <c r="G84" s="43">
        <f t="shared" si="46"/>
        <v>66.180000000000007</v>
      </c>
      <c r="H84" s="43">
        <f t="shared" si="46"/>
        <v>66.180000000000007</v>
      </c>
      <c r="I84" s="43">
        <f t="shared" si="46"/>
        <v>66.180000000000007</v>
      </c>
      <c r="J84" s="43">
        <f t="shared" si="46"/>
        <v>66.180000000000007</v>
      </c>
      <c r="K84" s="43">
        <f t="shared" si="46"/>
        <v>66.180000000000007</v>
      </c>
      <c r="L84" s="43">
        <f t="shared" si="46"/>
        <v>66.180000000000007</v>
      </c>
      <c r="M84" s="43">
        <f t="shared" si="46"/>
        <v>66.180000000000007</v>
      </c>
      <c r="N84" s="43">
        <f t="shared" si="46"/>
        <v>66.180000000000007</v>
      </c>
      <c r="O84" s="43">
        <f t="shared" si="46"/>
        <v>66.180000000000007</v>
      </c>
      <c r="P84" s="43">
        <f t="shared" si="46"/>
        <v>66.180000000000007</v>
      </c>
      <c r="Q84" s="43">
        <f t="shared" si="46"/>
        <v>66.180000000000007</v>
      </c>
      <c r="R84" s="43">
        <f t="shared" si="46"/>
        <v>66.180000000000007</v>
      </c>
      <c r="S84" s="43">
        <f t="shared" si="46"/>
        <v>66.180000000000007</v>
      </c>
      <c r="T84" s="43">
        <f t="shared" si="46"/>
        <v>66.180000000000007</v>
      </c>
      <c r="U84" s="43">
        <f t="shared" si="46"/>
        <v>66.180000000000007</v>
      </c>
      <c r="V84" s="43">
        <f t="shared" si="46"/>
        <v>66.180000000000007</v>
      </c>
      <c r="W84" s="43">
        <f t="shared" si="46"/>
        <v>66.180000000000007</v>
      </c>
      <c r="X84" s="43">
        <f t="shared" si="46"/>
        <v>66.180000000000007</v>
      </c>
      <c r="Y84" s="43">
        <f t="shared" si="46"/>
        <v>66.180000000000007</v>
      </c>
      <c r="Z84" s="43">
        <f t="shared" si="46"/>
        <v>66.180000000000007</v>
      </c>
      <c r="AA84" s="43">
        <f t="shared" si="46"/>
        <v>66.180000000000007</v>
      </c>
    </row>
    <row r="85" spans="1:27" ht="12.75" hidden="1" customHeight="1" outlineLevel="1" x14ac:dyDescent="0.2">
      <c r="A85" s="92" t="s">
        <v>943</v>
      </c>
      <c r="B85" s="62" t="s">
        <v>81</v>
      </c>
      <c r="C85" s="42" t="s">
        <v>77</v>
      </c>
      <c r="D85" s="43">
        <v>4.6100000000000003</v>
      </c>
      <c r="E85" s="43">
        <v>4.6100000000000003</v>
      </c>
      <c r="F85" s="43">
        <v>4.6100000000000003</v>
      </c>
      <c r="G85" s="43">
        <v>4.6100000000000003</v>
      </c>
      <c r="H85" s="43">
        <v>4.6100000000000003</v>
      </c>
      <c r="I85" s="43">
        <v>4.6100000000000003</v>
      </c>
      <c r="J85" s="43">
        <v>4.6100000000000003</v>
      </c>
      <c r="K85" s="43">
        <v>4.6100000000000003</v>
      </c>
      <c r="L85" s="43">
        <v>4.6100000000000003</v>
      </c>
      <c r="M85" s="43">
        <v>4.6100000000000003</v>
      </c>
      <c r="N85" s="43">
        <v>4.6100000000000003</v>
      </c>
      <c r="O85" s="43">
        <v>4.6100000000000003</v>
      </c>
      <c r="P85" s="43">
        <v>4.6100000000000003</v>
      </c>
      <c r="Q85" s="43">
        <v>4.6100000000000003</v>
      </c>
      <c r="R85" s="43">
        <v>4.6100000000000003</v>
      </c>
      <c r="S85" s="43">
        <v>4.6100000000000003</v>
      </c>
      <c r="T85" s="43">
        <v>4.6100000000000003</v>
      </c>
      <c r="U85" s="43">
        <v>4.6100000000000003</v>
      </c>
      <c r="V85" s="43">
        <v>4.6100000000000003</v>
      </c>
      <c r="W85" s="43">
        <v>4.6100000000000003</v>
      </c>
      <c r="X85" s="43">
        <v>4.6100000000000003</v>
      </c>
      <c r="Y85" s="43">
        <v>4.6100000000000003</v>
      </c>
      <c r="Z85" s="43">
        <v>4.6100000000000003</v>
      </c>
      <c r="AA85" s="43">
        <v>4.6100000000000003</v>
      </c>
    </row>
    <row r="86" spans="1:27" ht="12.75" hidden="1" customHeight="1" outlineLevel="1" x14ac:dyDescent="0.2">
      <c r="A86" s="92" t="s">
        <v>944</v>
      </c>
      <c r="B86" s="62" t="s">
        <v>79</v>
      </c>
      <c r="C86" s="42" t="s">
        <v>77</v>
      </c>
      <c r="D86" s="43">
        <f>$D$11</f>
        <v>216.36</v>
      </c>
      <c r="E86" s="43">
        <f t="shared" ref="E86:AA86" si="47">$D$11</f>
        <v>216.36</v>
      </c>
      <c r="F86" s="43">
        <f t="shared" si="47"/>
        <v>216.36</v>
      </c>
      <c r="G86" s="43">
        <f t="shared" si="47"/>
        <v>216.36</v>
      </c>
      <c r="H86" s="43">
        <f t="shared" si="47"/>
        <v>216.36</v>
      </c>
      <c r="I86" s="43">
        <f t="shared" si="47"/>
        <v>216.36</v>
      </c>
      <c r="J86" s="43">
        <f t="shared" si="47"/>
        <v>216.36</v>
      </c>
      <c r="K86" s="43">
        <f t="shared" si="47"/>
        <v>216.36</v>
      </c>
      <c r="L86" s="43">
        <f t="shared" si="47"/>
        <v>216.36</v>
      </c>
      <c r="M86" s="43">
        <f t="shared" si="47"/>
        <v>216.36</v>
      </c>
      <c r="N86" s="43">
        <f t="shared" si="47"/>
        <v>216.36</v>
      </c>
      <c r="O86" s="43">
        <f t="shared" si="47"/>
        <v>216.36</v>
      </c>
      <c r="P86" s="43">
        <f t="shared" si="47"/>
        <v>216.36</v>
      </c>
      <c r="Q86" s="43">
        <f t="shared" si="47"/>
        <v>216.36</v>
      </c>
      <c r="R86" s="43">
        <f>$D$11</f>
        <v>216.36</v>
      </c>
      <c r="S86" s="43">
        <f t="shared" si="47"/>
        <v>216.36</v>
      </c>
      <c r="T86" s="43">
        <f t="shared" si="47"/>
        <v>216.36</v>
      </c>
      <c r="U86" s="43">
        <f t="shared" si="47"/>
        <v>216.36</v>
      </c>
      <c r="V86" s="43">
        <f t="shared" si="47"/>
        <v>216.36</v>
      </c>
      <c r="W86" s="43">
        <f t="shared" si="47"/>
        <v>216.36</v>
      </c>
      <c r="X86" s="43">
        <f t="shared" si="47"/>
        <v>216.36</v>
      </c>
      <c r="Y86" s="43">
        <f t="shared" si="47"/>
        <v>216.36</v>
      </c>
      <c r="Z86" s="43">
        <f t="shared" si="47"/>
        <v>216.36</v>
      </c>
      <c r="AA86" s="43">
        <f t="shared" si="47"/>
        <v>216.36</v>
      </c>
    </row>
    <row r="87" spans="1:27" ht="12.75" customHeight="1" collapsed="1" x14ac:dyDescent="0.2">
      <c r="A87" s="91" t="s">
        <v>945</v>
      </c>
      <c r="B87" s="27" t="str">
        <f>"17"&amp;"."&amp;$B$663&amp;"."&amp;$B$664</f>
        <v>17.03.2023</v>
      </c>
      <c r="C87" s="83" t="s">
        <v>74</v>
      </c>
      <c r="D87" s="84">
        <f>ROUND(((D88+D89+D91+D90)/1000),5)</f>
        <v>1.4703900000000001</v>
      </c>
      <c r="E87" s="84">
        <f>ROUND(((E88+E89+E91+E90)/1000),5)</f>
        <v>1.4015599999999999</v>
      </c>
      <c r="F87" s="84">
        <f>ROUND(((F88+F89+F91+F90)/1000),5)</f>
        <v>1.3889199999999999</v>
      </c>
      <c r="G87" s="84">
        <f t="shared" ref="G87:AA87" si="48">ROUND(((G88+G89+G91+G90)/1000),5)</f>
        <v>1.38954</v>
      </c>
      <c r="H87" s="84">
        <f t="shared" si="48"/>
        <v>1.4184099999999999</v>
      </c>
      <c r="I87" s="84">
        <f t="shared" si="48"/>
        <v>1.5133000000000001</v>
      </c>
      <c r="J87" s="84">
        <f t="shared" si="48"/>
        <v>1.70913</v>
      </c>
      <c r="K87" s="84">
        <f t="shared" si="48"/>
        <v>1.9045700000000001</v>
      </c>
      <c r="L87" s="84">
        <f t="shared" si="48"/>
        <v>2.1116000000000001</v>
      </c>
      <c r="M87" s="84">
        <f t="shared" si="48"/>
        <v>2.1392500000000001</v>
      </c>
      <c r="N87" s="84">
        <f t="shared" si="48"/>
        <v>2.1621600000000001</v>
      </c>
      <c r="O87" s="84">
        <f t="shared" si="48"/>
        <v>2.1921300000000001</v>
      </c>
      <c r="P87" s="84">
        <f t="shared" si="48"/>
        <v>2.1657899999999999</v>
      </c>
      <c r="Q87" s="84">
        <f t="shared" si="48"/>
        <v>2.1739099999999998</v>
      </c>
      <c r="R87" s="84">
        <f t="shared" si="48"/>
        <v>2.1631</v>
      </c>
      <c r="S87" s="84">
        <f t="shared" si="48"/>
        <v>2.1382599999999998</v>
      </c>
      <c r="T87" s="84">
        <f t="shared" si="48"/>
        <v>2.0561199999999999</v>
      </c>
      <c r="U87" s="84">
        <f t="shared" si="48"/>
        <v>2.0731299999999999</v>
      </c>
      <c r="V87" s="84">
        <f t="shared" si="48"/>
        <v>2.1267</v>
      </c>
      <c r="W87" s="84">
        <f t="shared" si="48"/>
        <v>2.1705800000000002</v>
      </c>
      <c r="X87" s="84">
        <f t="shared" si="48"/>
        <v>2.1632899999999999</v>
      </c>
      <c r="Y87" s="84">
        <f t="shared" si="48"/>
        <v>2.117</v>
      </c>
      <c r="Z87" s="84">
        <f t="shared" si="48"/>
        <v>1.9237299999999999</v>
      </c>
      <c r="AA87" s="84">
        <f t="shared" si="48"/>
        <v>1.7521599999999999</v>
      </c>
    </row>
    <row r="88" spans="1:27" ht="12.75" hidden="1" customHeight="1" outlineLevel="1" x14ac:dyDescent="0.2">
      <c r="A88" s="92" t="s">
        <v>946</v>
      </c>
      <c r="B88" s="62" t="s">
        <v>231</v>
      </c>
      <c r="C88" s="42" t="s">
        <v>77</v>
      </c>
      <c r="D88" s="43">
        <v>1183.24</v>
      </c>
      <c r="E88" s="43">
        <v>1114.4100000000001</v>
      </c>
      <c r="F88" s="43">
        <v>1101.77</v>
      </c>
      <c r="G88" s="43">
        <v>1102.3900000000001</v>
      </c>
      <c r="H88" s="43">
        <v>1131.26</v>
      </c>
      <c r="I88" s="43">
        <v>1226.1500000000001</v>
      </c>
      <c r="J88" s="43">
        <v>1421.98</v>
      </c>
      <c r="K88" s="43">
        <v>1617.42</v>
      </c>
      <c r="L88" s="43">
        <v>1824.45</v>
      </c>
      <c r="M88" s="43">
        <v>1852.1</v>
      </c>
      <c r="N88" s="43">
        <v>1875.01</v>
      </c>
      <c r="O88" s="43">
        <v>1904.98</v>
      </c>
      <c r="P88" s="43">
        <v>1878.64</v>
      </c>
      <c r="Q88" s="43">
        <v>1886.76</v>
      </c>
      <c r="R88" s="43">
        <v>1875.95</v>
      </c>
      <c r="S88" s="43">
        <v>1851.11</v>
      </c>
      <c r="T88" s="43">
        <v>1768.97</v>
      </c>
      <c r="U88" s="43">
        <v>1785.98</v>
      </c>
      <c r="V88" s="43">
        <v>1839.55</v>
      </c>
      <c r="W88" s="43">
        <v>1883.43</v>
      </c>
      <c r="X88" s="43">
        <v>1876.14</v>
      </c>
      <c r="Y88" s="43">
        <v>1829.85</v>
      </c>
      <c r="Z88" s="43">
        <v>1636.58</v>
      </c>
      <c r="AA88" s="43">
        <v>1465.01</v>
      </c>
    </row>
    <row r="89" spans="1:27" ht="12.75" hidden="1" customHeight="1" outlineLevel="1" x14ac:dyDescent="0.2">
      <c r="A89" s="92" t="s">
        <v>947</v>
      </c>
      <c r="B89" s="62" t="s">
        <v>88</v>
      </c>
      <c r="C89" s="42" t="s">
        <v>77</v>
      </c>
      <c r="D89" s="43">
        <f t="shared" ref="D89:AA89" si="49">$D$9</f>
        <v>66.180000000000007</v>
      </c>
      <c r="E89" s="43">
        <f t="shared" si="49"/>
        <v>66.180000000000007</v>
      </c>
      <c r="F89" s="43">
        <f t="shared" si="49"/>
        <v>66.180000000000007</v>
      </c>
      <c r="G89" s="43">
        <f t="shared" si="49"/>
        <v>66.180000000000007</v>
      </c>
      <c r="H89" s="43">
        <f t="shared" si="49"/>
        <v>66.180000000000007</v>
      </c>
      <c r="I89" s="43">
        <f t="shared" si="49"/>
        <v>66.180000000000007</v>
      </c>
      <c r="J89" s="43">
        <f t="shared" si="49"/>
        <v>66.180000000000007</v>
      </c>
      <c r="K89" s="43">
        <f t="shared" si="49"/>
        <v>66.180000000000007</v>
      </c>
      <c r="L89" s="43">
        <f t="shared" si="49"/>
        <v>66.180000000000007</v>
      </c>
      <c r="M89" s="43">
        <f t="shared" si="49"/>
        <v>66.180000000000007</v>
      </c>
      <c r="N89" s="43">
        <f t="shared" si="49"/>
        <v>66.180000000000007</v>
      </c>
      <c r="O89" s="43">
        <f t="shared" si="49"/>
        <v>66.180000000000007</v>
      </c>
      <c r="P89" s="43">
        <f t="shared" si="49"/>
        <v>66.180000000000007</v>
      </c>
      <c r="Q89" s="43">
        <f t="shared" si="49"/>
        <v>66.180000000000007</v>
      </c>
      <c r="R89" s="43">
        <f t="shared" si="49"/>
        <v>66.180000000000007</v>
      </c>
      <c r="S89" s="43">
        <f t="shared" si="49"/>
        <v>66.180000000000007</v>
      </c>
      <c r="T89" s="43">
        <f t="shared" si="49"/>
        <v>66.180000000000007</v>
      </c>
      <c r="U89" s="43">
        <f t="shared" si="49"/>
        <v>66.180000000000007</v>
      </c>
      <c r="V89" s="43">
        <f t="shared" si="49"/>
        <v>66.180000000000007</v>
      </c>
      <c r="W89" s="43">
        <f t="shared" si="49"/>
        <v>66.180000000000007</v>
      </c>
      <c r="X89" s="43">
        <f t="shared" si="49"/>
        <v>66.180000000000007</v>
      </c>
      <c r="Y89" s="43">
        <f t="shared" si="49"/>
        <v>66.180000000000007</v>
      </c>
      <c r="Z89" s="43">
        <f t="shared" si="49"/>
        <v>66.180000000000007</v>
      </c>
      <c r="AA89" s="43">
        <f t="shared" si="49"/>
        <v>66.180000000000007</v>
      </c>
    </row>
    <row r="90" spans="1:27" ht="12.75" hidden="1" customHeight="1" outlineLevel="1" x14ac:dyDescent="0.2">
      <c r="A90" s="92" t="s">
        <v>948</v>
      </c>
      <c r="B90" s="62" t="s">
        <v>81</v>
      </c>
      <c r="C90" s="42" t="s">
        <v>77</v>
      </c>
      <c r="D90" s="43">
        <v>4.6100000000000003</v>
      </c>
      <c r="E90" s="43">
        <v>4.6100000000000003</v>
      </c>
      <c r="F90" s="43">
        <v>4.6100000000000003</v>
      </c>
      <c r="G90" s="43">
        <v>4.6100000000000003</v>
      </c>
      <c r="H90" s="43">
        <v>4.6100000000000003</v>
      </c>
      <c r="I90" s="43">
        <v>4.6100000000000003</v>
      </c>
      <c r="J90" s="43">
        <v>4.6100000000000003</v>
      </c>
      <c r="K90" s="43">
        <v>4.6100000000000003</v>
      </c>
      <c r="L90" s="43">
        <v>4.6100000000000003</v>
      </c>
      <c r="M90" s="43">
        <v>4.6100000000000003</v>
      </c>
      <c r="N90" s="43">
        <v>4.6100000000000003</v>
      </c>
      <c r="O90" s="43">
        <v>4.6100000000000003</v>
      </c>
      <c r="P90" s="43">
        <v>4.6100000000000003</v>
      </c>
      <c r="Q90" s="43">
        <v>4.6100000000000003</v>
      </c>
      <c r="R90" s="43">
        <v>4.6100000000000003</v>
      </c>
      <c r="S90" s="43">
        <v>4.6100000000000003</v>
      </c>
      <c r="T90" s="43">
        <v>4.6100000000000003</v>
      </c>
      <c r="U90" s="43">
        <v>4.6100000000000003</v>
      </c>
      <c r="V90" s="43">
        <v>4.6100000000000003</v>
      </c>
      <c r="W90" s="43">
        <v>4.6100000000000003</v>
      </c>
      <c r="X90" s="43">
        <v>4.6100000000000003</v>
      </c>
      <c r="Y90" s="43">
        <v>4.6100000000000003</v>
      </c>
      <c r="Z90" s="43">
        <v>4.6100000000000003</v>
      </c>
      <c r="AA90" s="43">
        <v>4.6100000000000003</v>
      </c>
    </row>
    <row r="91" spans="1:27" ht="12.75" hidden="1" customHeight="1" outlineLevel="1" x14ac:dyDescent="0.2">
      <c r="A91" s="92" t="s">
        <v>949</v>
      </c>
      <c r="B91" s="62" t="s">
        <v>79</v>
      </c>
      <c r="C91" s="42" t="s">
        <v>77</v>
      </c>
      <c r="D91" s="43">
        <f>$D$11</f>
        <v>216.36</v>
      </c>
      <c r="E91" s="43">
        <f t="shared" ref="E91:AA91" si="50">$D$11</f>
        <v>216.36</v>
      </c>
      <c r="F91" s="43">
        <f t="shared" si="50"/>
        <v>216.36</v>
      </c>
      <c r="G91" s="43">
        <f t="shared" si="50"/>
        <v>216.36</v>
      </c>
      <c r="H91" s="43">
        <f t="shared" si="50"/>
        <v>216.36</v>
      </c>
      <c r="I91" s="43">
        <f t="shared" si="50"/>
        <v>216.36</v>
      </c>
      <c r="J91" s="43">
        <f t="shared" si="50"/>
        <v>216.36</v>
      </c>
      <c r="K91" s="43">
        <f t="shared" si="50"/>
        <v>216.36</v>
      </c>
      <c r="L91" s="43">
        <f t="shared" si="50"/>
        <v>216.36</v>
      </c>
      <c r="M91" s="43">
        <f t="shared" si="50"/>
        <v>216.36</v>
      </c>
      <c r="N91" s="43">
        <f t="shared" si="50"/>
        <v>216.36</v>
      </c>
      <c r="O91" s="43">
        <f t="shared" si="50"/>
        <v>216.36</v>
      </c>
      <c r="P91" s="43">
        <f t="shared" si="50"/>
        <v>216.36</v>
      </c>
      <c r="Q91" s="43">
        <f t="shared" si="50"/>
        <v>216.36</v>
      </c>
      <c r="R91" s="43">
        <f>$D$11</f>
        <v>216.36</v>
      </c>
      <c r="S91" s="43">
        <f t="shared" si="50"/>
        <v>216.36</v>
      </c>
      <c r="T91" s="43">
        <f t="shared" si="50"/>
        <v>216.36</v>
      </c>
      <c r="U91" s="43">
        <f t="shared" si="50"/>
        <v>216.36</v>
      </c>
      <c r="V91" s="43">
        <f t="shared" si="50"/>
        <v>216.36</v>
      </c>
      <c r="W91" s="43">
        <f t="shared" si="50"/>
        <v>216.36</v>
      </c>
      <c r="X91" s="43">
        <f t="shared" si="50"/>
        <v>216.36</v>
      </c>
      <c r="Y91" s="43">
        <f t="shared" si="50"/>
        <v>216.36</v>
      </c>
      <c r="Z91" s="43">
        <f t="shared" si="50"/>
        <v>216.36</v>
      </c>
      <c r="AA91" s="43">
        <f t="shared" si="50"/>
        <v>216.36</v>
      </c>
    </row>
    <row r="92" spans="1:27" ht="12.75" customHeight="1" collapsed="1" x14ac:dyDescent="0.2">
      <c r="A92" s="91" t="s">
        <v>950</v>
      </c>
      <c r="B92" s="27" t="str">
        <f>"18"&amp;"."&amp;$B$663&amp;"."&amp;$B$664</f>
        <v>18.03.2023</v>
      </c>
      <c r="C92" s="83" t="s">
        <v>74</v>
      </c>
      <c r="D92" s="84">
        <f>ROUND(((D93+D94+D96+D95)/1000),5)</f>
        <v>1.66588</v>
      </c>
      <c r="E92" s="84">
        <f>ROUND(((E93+E94+E96+E95)/1000),5)</f>
        <v>1.5229600000000001</v>
      </c>
      <c r="F92" s="84">
        <f>ROUND(((F93+F94+F96+F95)/1000),5)</f>
        <v>1.4514</v>
      </c>
      <c r="G92" s="84">
        <f t="shared" ref="G92:AA92" si="51">ROUND(((G93+G94+G96+G95)/1000),5)</f>
        <v>1.43241</v>
      </c>
      <c r="H92" s="84">
        <f t="shared" si="51"/>
        <v>1.46041</v>
      </c>
      <c r="I92" s="84">
        <f t="shared" si="51"/>
        <v>1.5267200000000001</v>
      </c>
      <c r="J92" s="84">
        <f t="shared" si="51"/>
        <v>1.59348</v>
      </c>
      <c r="K92" s="84">
        <f t="shared" si="51"/>
        <v>1.7410099999999999</v>
      </c>
      <c r="L92" s="84">
        <f t="shared" si="51"/>
        <v>1.9505999999999999</v>
      </c>
      <c r="M92" s="84">
        <f t="shared" si="51"/>
        <v>1.9699</v>
      </c>
      <c r="N92" s="84">
        <f t="shared" si="51"/>
        <v>1.9987999999999999</v>
      </c>
      <c r="O92" s="84">
        <f t="shared" si="51"/>
        <v>2.0379900000000002</v>
      </c>
      <c r="P92" s="84">
        <f t="shared" si="51"/>
        <v>2.0254400000000001</v>
      </c>
      <c r="Q92" s="84">
        <f t="shared" si="51"/>
        <v>2.0195099999999999</v>
      </c>
      <c r="R92" s="84">
        <f t="shared" si="51"/>
        <v>1.9928699999999999</v>
      </c>
      <c r="S92" s="84">
        <f t="shared" si="51"/>
        <v>1.98322</v>
      </c>
      <c r="T92" s="84">
        <f t="shared" si="51"/>
        <v>1.9702</v>
      </c>
      <c r="U92" s="84">
        <f t="shared" si="51"/>
        <v>1.96454</v>
      </c>
      <c r="V92" s="84">
        <f t="shared" si="51"/>
        <v>2.0139</v>
      </c>
      <c r="W92" s="84">
        <f t="shared" si="51"/>
        <v>2.0371999999999999</v>
      </c>
      <c r="X92" s="84">
        <f t="shared" si="51"/>
        <v>2.0555300000000001</v>
      </c>
      <c r="Y92" s="84">
        <f t="shared" si="51"/>
        <v>1.9976100000000001</v>
      </c>
      <c r="Z92" s="84">
        <f t="shared" si="51"/>
        <v>1.83266</v>
      </c>
      <c r="AA92" s="84">
        <f t="shared" si="51"/>
        <v>1.6224499999999999</v>
      </c>
    </row>
    <row r="93" spans="1:27" ht="12.75" hidden="1" customHeight="1" outlineLevel="1" x14ac:dyDescent="0.2">
      <c r="A93" s="92" t="s">
        <v>951</v>
      </c>
      <c r="B93" s="62" t="s">
        <v>231</v>
      </c>
      <c r="C93" s="42" t="s">
        <v>77</v>
      </c>
      <c r="D93" s="43">
        <v>1378.73</v>
      </c>
      <c r="E93" s="43">
        <v>1235.81</v>
      </c>
      <c r="F93" s="43">
        <v>1164.25</v>
      </c>
      <c r="G93" s="43">
        <v>1145.26</v>
      </c>
      <c r="H93" s="43">
        <v>1173.26</v>
      </c>
      <c r="I93" s="43">
        <v>1239.57</v>
      </c>
      <c r="J93" s="43">
        <v>1306.33</v>
      </c>
      <c r="K93" s="43">
        <v>1453.86</v>
      </c>
      <c r="L93" s="43">
        <v>1663.45</v>
      </c>
      <c r="M93" s="43">
        <v>1682.75</v>
      </c>
      <c r="N93" s="43">
        <v>1711.65</v>
      </c>
      <c r="O93" s="43">
        <v>1750.84</v>
      </c>
      <c r="P93" s="43">
        <v>1738.29</v>
      </c>
      <c r="Q93" s="43">
        <v>1732.36</v>
      </c>
      <c r="R93" s="43">
        <v>1705.72</v>
      </c>
      <c r="S93" s="43">
        <v>1696.07</v>
      </c>
      <c r="T93" s="43">
        <v>1683.05</v>
      </c>
      <c r="U93" s="43">
        <v>1677.39</v>
      </c>
      <c r="V93" s="43">
        <v>1726.75</v>
      </c>
      <c r="W93" s="43">
        <v>1750.05</v>
      </c>
      <c r="X93" s="43">
        <v>1768.38</v>
      </c>
      <c r="Y93" s="43">
        <v>1710.46</v>
      </c>
      <c r="Z93" s="43">
        <v>1545.51</v>
      </c>
      <c r="AA93" s="43">
        <v>1335.3</v>
      </c>
    </row>
    <row r="94" spans="1:27" ht="12.75" hidden="1" customHeight="1" outlineLevel="1" x14ac:dyDescent="0.2">
      <c r="A94" s="92" t="s">
        <v>952</v>
      </c>
      <c r="B94" s="62" t="s">
        <v>88</v>
      </c>
      <c r="C94" s="42" t="s">
        <v>77</v>
      </c>
      <c r="D94" s="43">
        <f t="shared" ref="D94:AA94" si="52">$D$9</f>
        <v>66.180000000000007</v>
      </c>
      <c r="E94" s="43">
        <f t="shared" si="52"/>
        <v>66.180000000000007</v>
      </c>
      <c r="F94" s="43">
        <f t="shared" si="52"/>
        <v>66.180000000000007</v>
      </c>
      <c r="G94" s="43">
        <f t="shared" si="52"/>
        <v>66.180000000000007</v>
      </c>
      <c r="H94" s="43">
        <f t="shared" si="52"/>
        <v>66.180000000000007</v>
      </c>
      <c r="I94" s="43">
        <f t="shared" si="52"/>
        <v>66.180000000000007</v>
      </c>
      <c r="J94" s="43">
        <f t="shared" si="52"/>
        <v>66.180000000000007</v>
      </c>
      <c r="K94" s="43">
        <f t="shared" si="52"/>
        <v>66.180000000000007</v>
      </c>
      <c r="L94" s="43">
        <f t="shared" si="52"/>
        <v>66.180000000000007</v>
      </c>
      <c r="M94" s="43">
        <f t="shared" si="52"/>
        <v>66.180000000000007</v>
      </c>
      <c r="N94" s="43">
        <f t="shared" si="52"/>
        <v>66.180000000000007</v>
      </c>
      <c r="O94" s="43">
        <f t="shared" si="52"/>
        <v>66.180000000000007</v>
      </c>
      <c r="P94" s="43">
        <f t="shared" si="52"/>
        <v>66.180000000000007</v>
      </c>
      <c r="Q94" s="43">
        <f t="shared" si="52"/>
        <v>66.180000000000007</v>
      </c>
      <c r="R94" s="43">
        <f t="shared" si="52"/>
        <v>66.180000000000007</v>
      </c>
      <c r="S94" s="43">
        <f t="shared" si="52"/>
        <v>66.180000000000007</v>
      </c>
      <c r="T94" s="43">
        <f t="shared" si="52"/>
        <v>66.180000000000007</v>
      </c>
      <c r="U94" s="43">
        <f t="shared" si="52"/>
        <v>66.180000000000007</v>
      </c>
      <c r="V94" s="43">
        <f t="shared" si="52"/>
        <v>66.180000000000007</v>
      </c>
      <c r="W94" s="43">
        <f t="shared" si="52"/>
        <v>66.180000000000007</v>
      </c>
      <c r="X94" s="43">
        <f t="shared" si="52"/>
        <v>66.180000000000007</v>
      </c>
      <c r="Y94" s="43">
        <f t="shared" si="52"/>
        <v>66.180000000000007</v>
      </c>
      <c r="Z94" s="43">
        <f t="shared" si="52"/>
        <v>66.180000000000007</v>
      </c>
      <c r="AA94" s="43">
        <f t="shared" si="52"/>
        <v>66.180000000000007</v>
      </c>
    </row>
    <row r="95" spans="1:27" ht="12.75" hidden="1" customHeight="1" outlineLevel="1" x14ac:dyDescent="0.2">
      <c r="A95" s="92" t="s">
        <v>953</v>
      </c>
      <c r="B95" s="62" t="s">
        <v>81</v>
      </c>
      <c r="C95" s="42" t="s">
        <v>77</v>
      </c>
      <c r="D95" s="43">
        <v>4.6100000000000003</v>
      </c>
      <c r="E95" s="43">
        <v>4.6100000000000003</v>
      </c>
      <c r="F95" s="43">
        <v>4.6100000000000003</v>
      </c>
      <c r="G95" s="43">
        <v>4.6100000000000003</v>
      </c>
      <c r="H95" s="43">
        <v>4.6100000000000003</v>
      </c>
      <c r="I95" s="43">
        <v>4.6100000000000003</v>
      </c>
      <c r="J95" s="43">
        <v>4.6100000000000003</v>
      </c>
      <c r="K95" s="43">
        <v>4.6100000000000003</v>
      </c>
      <c r="L95" s="43">
        <v>4.6100000000000003</v>
      </c>
      <c r="M95" s="43">
        <v>4.6100000000000003</v>
      </c>
      <c r="N95" s="43">
        <v>4.6100000000000003</v>
      </c>
      <c r="O95" s="43">
        <v>4.6100000000000003</v>
      </c>
      <c r="P95" s="43">
        <v>4.6100000000000003</v>
      </c>
      <c r="Q95" s="43">
        <v>4.6100000000000003</v>
      </c>
      <c r="R95" s="43">
        <v>4.6100000000000003</v>
      </c>
      <c r="S95" s="43">
        <v>4.6100000000000003</v>
      </c>
      <c r="T95" s="43">
        <v>4.6100000000000003</v>
      </c>
      <c r="U95" s="43">
        <v>4.6100000000000003</v>
      </c>
      <c r="V95" s="43">
        <v>4.6100000000000003</v>
      </c>
      <c r="W95" s="43">
        <v>4.6100000000000003</v>
      </c>
      <c r="X95" s="43">
        <v>4.6100000000000003</v>
      </c>
      <c r="Y95" s="43">
        <v>4.6100000000000003</v>
      </c>
      <c r="Z95" s="43">
        <v>4.6100000000000003</v>
      </c>
      <c r="AA95" s="43">
        <v>4.6100000000000003</v>
      </c>
    </row>
    <row r="96" spans="1:27" ht="12.75" hidden="1" customHeight="1" outlineLevel="1" x14ac:dyDescent="0.2">
      <c r="A96" s="92" t="s">
        <v>954</v>
      </c>
      <c r="B96" s="62" t="s">
        <v>79</v>
      </c>
      <c r="C96" s="42" t="s">
        <v>77</v>
      </c>
      <c r="D96" s="43">
        <f>$D$11</f>
        <v>216.36</v>
      </c>
      <c r="E96" s="43">
        <f t="shared" ref="E96:AA96" si="53">$D$11</f>
        <v>216.36</v>
      </c>
      <c r="F96" s="43">
        <f t="shared" si="53"/>
        <v>216.36</v>
      </c>
      <c r="G96" s="43">
        <f t="shared" si="53"/>
        <v>216.36</v>
      </c>
      <c r="H96" s="43">
        <f t="shared" si="53"/>
        <v>216.36</v>
      </c>
      <c r="I96" s="43">
        <f t="shared" si="53"/>
        <v>216.36</v>
      </c>
      <c r="J96" s="43">
        <f t="shared" si="53"/>
        <v>216.36</v>
      </c>
      <c r="K96" s="43">
        <f t="shared" si="53"/>
        <v>216.36</v>
      </c>
      <c r="L96" s="43">
        <f t="shared" si="53"/>
        <v>216.36</v>
      </c>
      <c r="M96" s="43">
        <f t="shared" si="53"/>
        <v>216.36</v>
      </c>
      <c r="N96" s="43">
        <f t="shared" si="53"/>
        <v>216.36</v>
      </c>
      <c r="O96" s="43">
        <f t="shared" si="53"/>
        <v>216.36</v>
      </c>
      <c r="P96" s="43">
        <f t="shared" si="53"/>
        <v>216.36</v>
      </c>
      <c r="Q96" s="43">
        <f t="shared" si="53"/>
        <v>216.36</v>
      </c>
      <c r="R96" s="43">
        <f>$D$11</f>
        <v>216.36</v>
      </c>
      <c r="S96" s="43">
        <f t="shared" si="53"/>
        <v>216.36</v>
      </c>
      <c r="T96" s="43">
        <f t="shared" si="53"/>
        <v>216.36</v>
      </c>
      <c r="U96" s="43">
        <f t="shared" si="53"/>
        <v>216.36</v>
      </c>
      <c r="V96" s="43">
        <f t="shared" si="53"/>
        <v>216.36</v>
      </c>
      <c r="W96" s="43">
        <f t="shared" si="53"/>
        <v>216.36</v>
      </c>
      <c r="X96" s="43">
        <f t="shared" si="53"/>
        <v>216.36</v>
      </c>
      <c r="Y96" s="43">
        <f t="shared" si="53"/>
        <v>216.36</v>
      </c>
      <c r="Z96" s="43">
        <f t="shared" si="53"/>
        <v>216.36</v>
      </c>
      <c r="AA96" s="43">
        <f t="shared" si="53"/>
        <v>216.36</v>
      </c>
    </row>
    <row r="97" spans="1:27" ht="12.75" customHeight="1" collapsed="1" x14ac:dyDescent="0.2">
      <c r="A97" s="91" t="s">
        <v>955</v>
      </c>
      <c r="B97" s="27" t="str">
        <f>"19"&amp;"."&amp;$B$663&amp;"."&amp;$B$664</f>
        <v>19.03.2023</v>
      </c>
      <c r="C97" s="83" t="s">
        <v>74</v>
      </c>
      <c r="D97" s="84">
        <f>ROUND(((D98+D99+D101+D100)/1000),5)</f>
        <v>1.53922</v>
      </c>
      <c r="E97" s="84">
        <f>ROUND(((E98+E99+E101+E100)/1000),5)</f>
        <v>1.4165399999999999</v>
      </c>
      <c r="F97" s="84">
        <f>ROUND(((F98+F99+F101+F100)/1000),5)</f>
        <v>1.3950400000000001</v>
      </c>
      <c r="G97" s="84">
        <f t="shared" ref="G97:AA97" si="54">ROUND(((G98+G99+G101+G100)/1000),5)</f>
        <v>1.39225</v>
      </c>
      <c r="H97" s="84">
        <f t="shared" si="54"/>
        <v>1.3944399999999999</v>
      </c>
      <c r="I97" s="84">
        <f t="shared" si="54"/>
        <v>1.39592</v>
      </c>
      <c r="J97" s="84">
        <f t="shared" si="54"/>
        <v>1.3908700000000001</v>
      </c>
      <c r="K97" s="84">
        <f t="shared" si="54"/>
        <v>1.4598</v>
      </c>
      <c r="L97" s="84">
        <f t="shared" si="54"/>
        <v>1.66805</v>
      </c>
      <c r="M97" s="84">
        <f t="shared" si="54"/>
        <v>1.8892500000000001</v>
      </c>
      <c r="N97" s="84">
        <f t="shared" si="54"/>
        <v>1.9344699999999999</v>
      </c>
      <c r="O97" s="84">
        <f t="shared" si="54"/>
        <v>1.94678</v>
      </c>
      <c r="P97" s="84">
        <f t="shared" si="54"/>
        <v>1.94234</v>
      </c>
      <c r="Q97" s="84">
        <f t="shared" si="54"/>
        <v>1.93573</v>
      </c>
      <c r="R97" s="84">
        <f t="shared" si="54"/>
        <v>1.9279900000000001</v>
      </c>
      <c r="S97" s="84">
        <f t="shared" si="54"/>
        <v>1.8800399999999999</v>
      </c>
      <c r="T97" s="84">
        <f t="shared" si="54"/>
        <v>1.89785</v>
      </c>
      <c r="U97" s="84">
        <f t="shared" si="54"/>
        <v>1.9172899999999999</v>
      </c>
      <c r="V97" s="84">
        <f t="shared" si="54"/>
        <v>1.96234</v>
      </c>
      <c r="W97" s="84">
        <f t="shared" si="54"/>
        <v>1.9946200000000001</v>
      </c>
      <c r="X97" s="84">
        <f t="shared" si="54"/>
        <v>1.99895</v>
      </c>
      <c r="Y97" s="84">
        <f t="shared" si="54"/>
        <v>1.966</v>
      </c>
      <c r="Z97" s="84">
        <f t="shared" si="54"/>
        <v>1.79599</v>
      </c>
      <c r="AA97" s="84">
        <f t="shared" si="54"/>
        <v>1.5970599999999999</v>
      </c>
    </row>
    <row r="98" spans="1:27" ht="12.75" hidden="1" customHeight="1" outlineLevel="1" x14ac:dyDescent="0.2">
      <c r="A98" s="92" t="s">
        <v>956</v>
      </c>
      <c r="B98" s="62" t="s">
        <v>231</v>
      </c>
      <c r="C98" s="42" t="s">
        <v>77</v>
      </c>
      <c r="D98" s="43">
        <v>1252.07</v>
      </c>
      <c r="E98" s="43">
        <v>1129.3900000000001</v>
      </c>
      <c r="F98" s="43">
        <v>1107.8900000000001</v>
      </c>
      <c r="G98" s="43">
        <v>1105.0999999999999</v>
      </c>
      <c r="H98" s="43">
        <v>1107.29</v>
      </c>
      <c r="I98" s="43">
        <v>1108.77</v>
      </c>
      <c r="J98" s="43">
        <v>1103.72</v>
      </c>
      <c r="K98" s="43">
        <v>1172.6500000000001</v>
      </c>
      <c r="L98" s="43">
        <v>1380.9</v>
      </c>
      <c r="M98" s="43">
        <v>1602.1</v>
      </c>
      <c r="N98" s="43">
        <v>1647.32</v>
      </c>
      <c r="O98" s="43">
        <v>1659.63</v>
      </c>
      <c r="P98" s="43">
        <v>1655.19</v>
      </c>
      <c r="Q98" s="43">
        <v>1648.58</v>
      </c>
      <c r="R98" s="43">
        <v>1640.84</v>
      </c>
      <c r="S98" s="43">
        <v>1592.89</v>
      </c>
      <c r="T98" s="43">
        <v>1610.7</v>
      </c>
      <c r="U98" s="43">
        <v>1630.14</v>
      </c>
      <c r="V98" s="43">
        <v>1675.19</v>
      </c>
      <c r="W98" s="43">
        <v>1707.47</v>
      </c>
      <c r="X98" s="43">
        <v>1711.8</v>
      </c>
      <c r="Y98" s="43">
        <v>1678.85</v>
      </c>
      <c r="Z98" s="43">
        <v>1508.84</v>
      </c>
      <c r="AA98" s="43">
        <v>1309.9100000000001</v>
      </c>
    </row>
    <row r="99" spans="1:27" ht="12.75" hidden="1" customHeight="1" outlineLevel="1" x14ac:dyDescent="0.2">
      <c r="A99" s="92" t="s">
        <v>957</v>
      </c>
      <c r="B99" s="62" t="s">
        <v>88</v>
      </c>
      <c r="C99" s="42" t="s">
        <v>77</v>
      </c>
      <c r="D99" s="43">
        <f t="shared" ref="D99:AA99" si="55">$D$9</f>
        <v>66.180000000000007</v>
      </c>
      <c r="E99" s="43">
        <f t="shared" si="55"/>
        <v>66.180000000000007</v>
      </c>
      <c r="F99" s="43">
        <f t="shared" si="55"/>
        <v>66.180000000000007</v>
      </c>
      <c r="G99" s="43">
        <f t="shared" si="55"/>
        <v>66.180000000000007</v>
      </c>
      <c r="H99" s="43">
        <f t="shared" si="55"/>
        <v>66.180000000000007</v>
      </c>
      <c r="I99" s="43">
        <f t="shared" si="55"/>
        <v>66.180000000000007</v>
      </c>
      <c r="J99" s="43">
        <f t="shared" si="55"/>
        <v>66.180000000000007</v>
      </c>
      <c r="K99" s="43">
        <f t="shared" si="55"/>
        <v>66.180000000000007</v>
      </c>
      <c r="L99" s="43">
        <f t="shared" si="55"/>
        <v>66.180000000000007</v>
      </c>
      <c r="M99" s="43">
        <f t="shared" si="55"/>
        <v>66.180000000000007</v>
      </c>
      <c r="N99" s="43">
        <f t="shared" si="55"/>
        <v>66.180000000000007</v>
      </c>
      <c r="O99" s="43">
        <f t="shared" si="55"/>
        <v>66.180000000000007</v>
      </c>
      <c r="P99" s="43">
        <f t="shared" si="55"/>
        <v>66.180000000000007</v>
      </c>
      <c r="Q99" s="43">
        <f t="shared" si="55"/>
        <v>66.180000000000007</v>
      </c>
      <c r="R99" s="43">
        <f t="shared" si="55"/>
        <v>66.180000000000007</v>
      </c>
      <c r="S99" s="43">
        <f t="shared" si="55"/>
        <v>66.180000000000007</v>
      </c>
      <c r="T99" s="43">
        <f t="shared" si="55"/>
        <v>66.180000000000007</v>
      </c>
      <c r="U99" s="43">
        <f t="shared" si="55"/>
        <v>66.180000000000007</v>
      </c>
      <c r="V99" s="43">
        <f t="shared" si="55"/>
        <v>66.180000000000007</v>
      </c>
      <c r="W99" s="43">
        <f t="shared" si="55"/>
        <v>66.180000000000007</v>
      </c>
      <c r="X99" s="43">
        <f t="shared" si="55"/>
        <v>66.180000000000007</v>
      </c>
      <c r="Y99" s="43">
        <f t="shared" si="55"/>
        <v>66.180000000000007</v>
      </c>
      <c r="Z99" s="43">
        <f t="shared" si="55"/>
        <v>66.180000000000007</v>
      </c>
      <c r="AA99" s="43">
        <f t="shared" si="55"/>
        <v>66.180000000000007</v>
      </c>
    </row>
    <row r="100" spans="1:27" ht="12.75" hidden="1" customHeight="1" outlineLevel="1" x14ac:dyDescent="0.2">
      <c r="A100" s="92" t="s">
        <v>958</v>
      </c>
      <c r="B100" s="62" t="s">
        <v>81</v>
      </c>
      <c r="C100" s="42" t="s">
        <v>77</v>
      </c>
      <c r="D100" s="43">
        <v>4.6100000000000003</v>
      </c>
      <c r="E100" s="43">
        <v>4.6100000000000003</v>
      </c>
      <c r="F100" s="43">
        <v>4.6100000000000003</v>
      </c>
      <c r="G100" s="43">
        <v>4.6100000000000003</v>
      </c>
      <c r="H100" s="43">
        <v>4.6100000000000003</v>
      </c>
      <c r="I100" s="43">
        <v>4.6100000000000003</v>
      </c>
      <c r="J100" s="43">
        <v>4.6100000000000003</v>
      </c>
      <c r="K100" s="43">
        <v>4.6100000000000003</v>
      </c>
      <c r="L100" s="43">
        <v>4.6100000000000003</v>
      </c>
      <c r="M100" s="43">
        <v>4.6100000000000003</v>
      </c>
      <c r="N100" s="43">
        <v>4.6100000000000003</v>
      </c>
      <c r="O100" s="43">
        <v>4.6100000000000003</v>
      </c>
      <c r="P100" s="43">
        <v>4.6100000000000003</v>
      </c>
      <c r="Q100" s="43">
        <v>4.6100000000000003</v>
      </c>
      <c r="R100" s="43">
        <v>4.6100000000000003</v>
      </c>
      <c r="S100" s="43">
        <v>4.6100000000000003</v>
      </c>
      <c r="T100" s="43">
        <v>4.6100000000000003</v>
      </c>
      <c r="U100" s="43">
        <v>4.6100000000000003</v>
      </c>
      <c r="V100" s="43">
        <v>4.6100000000000003</v>
      </c>
      <c r="W100" s="43">
        <v>4.6100000000000003</v>
      </c>
      <c r="X100" s="43">
        <v>4.6100000000000003</v>
      </c>
      <c r="Y100" s="43">
        <v>4.6100000000000003</v>
      </c>
      <c r="Z100" s="43">
        <v>4.6100000000000003</v>
      </c>
      <c r="AA100" s="43">
        <v>4.6100000000000003</v>
      </c>
    </row>
    <row r="101" spans="1:27" ht="12.75" hidden="1" customHeight="1" outlineLevel="1" x14ac:dyDescent="0.2">
      <c r="A101" s="92" t="s">
        <v>959</v>
      </c>
      <c r="B101" s="62" t="s">
        <v>79</v>
      </c>
      <c r="C101" s="42" t="s">
        <v>77</v>
      </c>
      <c r="D101" s="43">
        <f>$D$11</f>
        <v>216.36</v>
      </c>
      <c r="E101" s="43">
        <f t="shared" ref="E101:AA101" si="56">$D$11</f>
        <v>216.36</v>
      </c>
      <c r="F101" s="43">
        <f t="shared" si="56"/>
        <v>216.36</v>
      </c>
      <c r="G101" s="43">
        <f t="shared" si="56"/>
        <v>216.36</v>
      </c>
      <c r="H101" s="43">
        <f t="shared" si="56"/>
        <v>216.36</v>
      </c>
      <c r="I101" s="43">
        <f t="shared" si="56"/>
        <v>216.36</v>
      </c>
      <c r="J101" s="43">
        <f t="shared" si="56"/>
        <v>216.36</v>
      </c>
      <c r="K101" s="43">
        <f t="shared" si="56"/>
        <v>216.36</v>
      </c>
      <c r="L101" s="43">
        <f t="shared" si="56"/>
        <v>216.36</v>
      </c>
      <c r="M101" s="43">
        <f t="shared" si="56"/>
        <v>216.36</v>
      </c>
      <c r="N101" s="43">
        <f t="shared" si="56"/>
        <v>216.36</v>
      </c>
      <c r="O101" s="43">
        <f t="shared" si="56"/>
        <v>216.36</v>
      </c>
      <c r="P101" s="43">
        <f t="shared" si="56"/>
        <v>216.36</v>
      </c>
      <c r="Q101" s="43">
        <f t="shared" si="56"/>
        <v>216.36</v>
      </c>
      <c r="R101" s="43">
        <f>$D$11</f>
        <v>216.36</v>
      </c>
      <c r="S101" s="43">
        <f t="shared" si="56"/>
        <v>216.36</v>
      </c>
      <c r="T101" s="43">
        <f t="shared" si="56"/>
        <v>216.36</v>
      </c>
      <c r="U101" s="43">
        <f t="shared" si="56"/>
        <v>216.36</v>
      </c>
      <c r="V101" s="43">
        <f t="shared" si="56"/>
        <v>216.36</v>
      </c>
      <c r="W101" s="43">
        <f t="shared" si="56"/>
        <v>216.36</v>
      </c>
      <c r="X101" s="43">
        <f t="shared" si="56"/>
        <v>216.36</v>
      </c>
      <c r="Y101" s="43">
        <f t="shared" si="56"/>
        <v>216.36</v>
      </c>
      <c r="Z101" s="43">
        <f t="shared" si="56"/>
        <v>216.36</v>
      </c>
      <c r="AA101" s="43">
        <f t="shared" si="56"/>
        <v>216.36</v>
      </c>
    </row>
    <row r="102" spans="1:27" ht="12.75" customHeight="1" collapsed="1" x14ac:dyDescent="0.2">
      <c r="A102" s="91" t="s">
        <v>960</v>
      </c>
      <c r="B102" s="27" t="str">
        <f>"20"&amp;"."&amp;$B$663&amp;"."&amp;$B$664</f>
        <v>20.03.2023</v>
      </c>
      <c r="C102" s="83" t="s">
        <v>74</v>
      </c>
      <c r="D102" s="84">
        <f>ROUND(((D103+D104+D106+D105)/1000),5)</f>
        <v>1.5036700000000001</v>
      </c>
      <c r="E102" s="84">
        <f>ROUND(((E103+E104+E106+E105)/1000),5)</f>
        <v>1.4088099999999999</v>
      </c>
      <c r="F102" s="84">
        <f>ROUND(((F103+F104+F106+F105)/1000),5)</f>
        <v>1.3924000000000001</v>
      </c>
      <c r="G102" s="84">
        <f t="shared" ref="G102:AA102" si="57">ROUND(((G103+G104+G106+G105)/1000),5)</f>
        <v>1.3929499999999999</v>
      </c>
      <c r="H102" s="84">
        <f t="shared" si="57"/>
        <v>1.43648</v>
      </c>
      <c r="I102" s="84">
        <f t="shared" si="57"/>
        <v>1.55816</v>
      </c>
      <c r="J102" s="84">
        <f t="shared" si="57"/>
        <v>1.71675</v>
      </c>
      <c r="K102" s="84">
        <f t="shared" si="57"/>
        <v>1.9682200000000001</v>
      </c>
      <c r="L102" s="84">
        <f t="shared" si="57"/>
        <v>2.1124999999999998</v>
      </c>
      <c r="M102" s="84">
        <f t="shared" si="57"/>
        <v>2.1604800000000002</v>
      </c>
      <c r="N102" s="84">
        <f t="shared" si="57"/>
        <v>2.1653199999999999</v>
      </c>
      <c r="O102" s="84">
        <f t="shared" si="57"/>
        <v>2.1815500000000001</v>
      </c>
      <c r="P102" s="84">
        <f t="shared" si="57"/>
        <v>2.17123</v>
      </c>
      <c r="Q102" s="84">
        <f t="shared" si="57"/>
        <v>2.1829000000000001</v>
      </c>
      <c r="R102" s="84">
        <f t="shared" si="57"/>
        <v>2.1604299999999999</v>
      </c>
      <c r="S102" s="84">
        <f t="shared" si="57"/>
        <v>2.1417799999999998</v>
      </c>
      <c r="T102" s="84">
        <f t="shared" si="57"/>
        <v>2.1143000000000001</v>
      </c>
      <c r="U102" s="84">
        <f t="shared" si="57"/>
        <v>2.00793</v>
      </c>
      <c r="V102" s="84">
        <f t="shared" si="57"/>
        <v>2.1031399999999998</v>
      </c>
      <c r="W102" s="84">
        <f t="shared" si="57"/>
        <v>2.1592500000000001</v>
      </c>
      <c r="X102" s="84">
        <f t="shared" si="57"/>
        <v>2.1439499999999998</v>
      </c>
      <c r="Y102" s="84">
        <f t="shared" si="57"/>
        <v>2.04339</v>
      </c>
      <c r="Z102" s="84">
        <f t="shared" si="57"/>
        <v>1.79644</v>
      </c>
      <c r="AA102" s="84">
        <f t="shared" si="57"/>
        <v>1.6173599999999999</v>
      </c>
    </row>
    <row r="103" spans="1:27" ht="12.75" hidden="1" customHeight="1" outlineLevel="1" x14ac:dyDescent="0.2">
      <c r="A103" s="92" t="s">
        <v>961</v>
      </c>
      <c r="B103" s="62" t="s">
        <v>231</v>
      </c>
      <c r="C103" s="42" t="s">
        <v>77</v>
      </c>
      <c r="D103" s="43">
        <v>1216.52</v>
      </c>
      <c r="E103" s="43">
        <v>1121.6600000000001</v>
      </c>
      <c r="F103" s="43">
        <v>1105.25</v>
      </c>
      <c r="G103" s="43">
        <v>1105.8</v>
      </c>
      <c r="H103" s="43">
        <v>1149.33</v>
      </c>
      <c r="I103" s="43">
        <v>1271.01</v>
      </c>
      <c r="J103" s="43">
        <v>1429.6</v>
      </c>
      <c r="K103" s="43">
        <v>1681.07</v>
      </c>
      <c r="L103" s="43">
        <v>1825.35</v>
      </c>
      <c r="M103" s="43">
        <v>1873.33</v>
      </c>
      <c r="N103" s="43">
        <v>1878.17</v>
      </c>
      <c r="O103" s="43">
        <v>1894.4</v>
      </c>
      <c r="P103" s="43">
        <v>1884.08</v>
      </c>
      <c r="Q103" s="43">
        <v>1895.75</v>
      </c>
      <c r="R103" s="43">
        <v>1873.28</v>
      </c>
      <c r="S103" s="43">
        <v>1854.63</v>
      </c>
      <c r="T103" s="43">
        <v>1827.15</v>
      </c>
      <c r="U103" s="43">
        <v>1720.78</v>
      </c>
      <c r="V103" s="43">
        <v>1815.99</v>
      </c>
      <c r="W103" s="43">
        <v>1872.1</v>
      </c>
      <c r="X103" s="43">
        <v>1856.8</v>
      </c>
      <c r="Y103" s="43">
        <v>1756.24</v>
      </c>
      <c r="Z103" s="43">
        <v>1509.29</v>
      </c>
      <c r="AA103" s="43">
        <v>1330.21</v>
      </c>
    </row>
    <row r="104" spans="1:27" ht="12.75" hidden="1" customHeight="1" outlineLevel="1" x14ac:dyDescent="0.2">
      <c r="A104" s="92" t="s">
        <v>962</v>
      </c>
      <c r="B104" s="62" t="s">
        <v>88</v>
      </c>
      <c r="C104" s="42" t="s">
        <v>77</v>
      </c>
      <c r="D104" s="43">
        <f t="shared" ref="D104:AA104" si="58">$D$9</f>
        <v>66.180000000000007</v>
      </c>
      <c r="E104" s="43">
        <f t="shared" si="58"/>
        <v>66.180000000000007</v>
      </c>
      <c r="F104" s="43">
        <f t="shared" si="58"/>
        <v>66.180000000000007</v>
      </c>
      <c r="G104" s="43">
        <f t="shared" si="58"/>
        <v>66.180000000000007</v>
      </c>
      <c r="H104" s="43">
        <f t="shared" si="58"/>
        <v>66.180000000000007</v>
      </c>
      <c r="I104" s="43">
        <f t="shared" si="58"/>
        <v>66.180000000000007</v>
      </c>
      <c r="J104" s="43">
        <f t="shared" si="58"/>
        <v>66.180000000000007</v>
      </c>
      <c r="K104" s="43">
        <f t="shared" si="58"/>
        <v>66.180000000000007</v>
      </c>
      <c r="L104" s="43">
        <f t="shared" si="58"/>
        <v>66.180000000000007</v>
      </c>
      <c r="M104" s="43">
        <f t="shared" si="58"/>
        <v>66.180000000000007</v>
      </c>
      <c r="N104" s="43">
        <f t="shared" si="58"/>
        <v>66.180000000000007</v>
      </c>
      <c r="O104" s="43">
        <f t="shared" si="58"/>
        <v>66.180000000000007</v>
      </c>
      <c r="P104" s="43">
        <f t="shared" si="58"/>
        <v>66.180000000000007</v>
      </c>
      <c r="Q104" s="43">
        <f t="shared" si="58"/>
        <v>66.180000000000007</v>
      </c>
      <c r="R104" s="43">
        <f t="shared" si="58"/>
        <v>66.180000000000007</v>
      </c>
      <c r="S104" s="43">
        <f t="shared" si="58"/>
        <v>66.180000000000007</v>
      </c>
      <c r="T104" s="43">
        <f t="shared" si="58"/>
        <v>66.180000000000007</v>
      </c>
      <c r="U104" s="43">
        <f t="shared" si="58"/>
        <v>66.180000000000007</v>
      </c>
      <c r="V104" s="43">
        <f t="shared" si="58"/>
        <v>66.180000000000007</v>
      </c>
      <c r="W104" s="43">
        <f t="shared" si="58"/>
        <v>66.180000000000007</v>
      </c>
      <c r="X104" s="43">
        <f t="shared" si="58"/>
        <v>66.180000000000007</v>
      </c>
      <c r="Y104" s="43">
        <f t="shared" si="58"/>
        <v>66.180000000000007</v>
      </c>
      <c r="Z104" s="43">
        <f t="shared" si="58"/>
        <v>66.180000000000007</v>
      </c>
      <c r="AA104" s="43">
        <f t="shared" si="58"/>
        <v>66.180000000000007</v>
      </c>
    </row>
    <row r="105" spans="1:27" ht="12.75" hidden="1" customHeight="1" outlineLevel="1" x14ac:dyDescent="0.2">
      <c r="A105" s="92" t="s">
        <v>963</v>
      </c>
      <c r="B105" s="62" t="s">
        <v>81</v>
      </c>
      <c r="C105" s="42" t="s">
        <v>77</v>
      </c>
      <c r="D105" s="43">
        <v>4.6100000000000003</v>
      </c>
      <c r="E105" s="43">
        <v>4.6100000000000003</v>
      </c>
      <c r="F105" s="43">
        <v>4.6100000000000003</v>
      </c>
      <c r="G105" s="43">
        <v>4.6100000000000003</v>
      </c>
      <c r="H105" s="43">
        <v>4.6100000000000003</v>
      </c>
      <c r="I105" s="43">
        <v>4.6100000000000003</v>
      </c>
      <c r="J105" s="43">
        <v>4.6100000000000003</v>
      </c>
      <c r="K105" s="43">
        <v>4.6100000000000003</v>
      </c>
      <c r="L105" s="43">
        <v>4.6100000000000003</v>
      </c>
      <c r="M105" s="43">
        <v>4.6100000000000003</v>
      </c>
      <c r="N105" s="43">
        <v>4.6100000000000003</v>
      </c>
      <c r="O105" s="43">
        <v>4.6100000000000003</v>
      </c>
      <c r="P105" s="43">
        <v>4.6100000000000003</v>
      </c>
      <c r="Q105" s="43">
        <v>4.6100000000000003</v>
      </c>
      <c r="R105" s="43">
        <v>4.6100000000000003</v>
      </c>
      <c r="S105" s="43">
        <v>4.6100000000000003</v>
      </c>
      <c r="T105" s="43">
        <v>4.6100000000000003</v>
      </c>
      <c r="U105" s="43">
        <v>4.6100000000000003</v>
      </c>
      <c r="V105" s="43">
        <v>4.6100000000000003</v>
      </c>
      <c r="W105" s="43">
        <v>4.6100000000000003</v>
      </c>
      <c r="X105" s="43">
        <v>4.6100000000000003</v>
      </c>
      <c r="Y105" s="43">
        <v>4.6100000000000003</v>
      </c>
      <c r="Z105" s="43">
        <v>4.6100000000000003</v>
      </c>
      <c r="AA105" s="43">
        <v>4.6100000000000003</v>
      </c>
    </row>
    <row r="106" spans="1:27" ht="12.75" hidden="1" customHeight="1" outlineLevel="1" x14ac:dyDescent="0.2">
      <c r="A106" s="92" t="s">
        <v>964</v>
      </c>
      <c r="B106" s="62" t="s">
        <v>79</v>
      </c>
      <c r="C106" s="42" t="s">
        <v>77</v>
      </c>
      <c r="D106" s="43">
        <f>$D$11</f>
        <v>216.36</v>
      </c>
      <c r="E106" s="43">
        <f t="shared" ref="E106:AA106" si="59">$D$11</f>
        <v>216.36</v>
      </c>
      <c r="F106" s="43">
        <f t="shared" si="59"/>
        <v>216.36</v>
      </c>
      <c r="G106" s="43">
        <f t="shared" si="59"/>
        <v>216.36</v>
      </c>
      <c r="H106" s="43">
        <f t="shared" si="59"/>
        <v>216.36</v>
      </c>
      <c r="I106" s="43">
        <f t="shared" si="59"/>
        <v>216.36</v>
      </c>
      <c r="J106" s="43">
        <f t="shared" si="59"/>
        <v>216.36</v>
      </c>
      <c r="K106" s="43">
        <f t="shared" si="59"/>
        <v>216.36</v>
      </c>
      <c r="L106" s="43">
        <f t="shared" si="59"/>
        <v>216.36</v>
      </c>
      <c r="M106" s="43">
        <f t="shared" si="59"/>
        <v>216.36</v>
      </c>
      <c r="N106" s="43">
        <f t="shared" si="59"/>
        <v>216.36</v>
      </c>
      <c r="O106" s="43">
        <f t="shared" si="59"/>
        <v>216.36</v>
      </c>
      <c r="P106" s="43">
        <f t="shared" si="59"/>
        <v>216.36</v>
      </c>
      <c r="Q106" s="43">
        <f t="shared" si="59"/>
        <v>216.36</v>
      </c>
      <c r="R106" s="43">
        <f>$D$11</f>
        <v>216.36</v>
      </c>
      <c r="S106" s="43">
        <f t="shared" si="59"/>
        <v>216.36</v>
      </c>
      <c r="T106" s="43">
        <f t="shared" si="59"/>
        <v>216.36</v>
      </c>
      <c r="U106" s="43">
        <f t="shared" si="59"/>
        <v>216.36</v>
      </c>
      <c r="V106" s="43">
        <f t="shared" si="59"/>
        <v>216.36</v>
      </c>
      <c r="W106" s="43">
        <f t="shared" si="59"/>
        <v>216.36</v>
      </c>
      <c r="X106" s="43">
        <f t="shared" si="59"/>
        <v>216.36</v>
      </c>
      <c r="Y106" s="43">
        <f t="shared" si="59"/>
        <v>216.36</v>
      </c>
      <c r="Z106" s="43">
        <f t="shared" si="59"/>
        <v>216.36</v>
      </c>
      <c r="AA106" s="43">
        <f t="shared" si="59"/>
        <v>216.36</v>
      </c>
    </row>
    <row r="107" spans="1:27" ht="12.75" customHeight="1" collapsed="1" x14ac:dyDescent="0.2">
      <c r="A107" s="91" t="s">
        <v>965</v>
      </c>
      <c r="B107" s="27" t="str">
        <f>"21"&amp;"."&amp;$B$663&amp;"."&amp;$B$664</f>
        <v>21.03.2023</v>
      </c>
      <c r="C107" s="83" t="s">
        <v>74</v>
      </c>
      <c r="D107" s="84">
        <f>ROUND(((D108+D109+D111+D110)/1000),5)</f>
        <v>1.65632</v>
      </c>
      <c r="E107" s="84">
        <f>ROUND(((E108+E109+E111+E110)/1000),5)</f>
        <v>1.5276400000000001</v>
      </c>
      <c r="F107" s="84">
        <f>ROUND(((F108+F109+F111+F110)/1000),5)</f>
        <v>1.4954099999999999</v>
      </c>
      <c r="G107" s="84">
        <f t="shared" ref="G107:AA107" si="60">ROUND(((G108+G109+G111+G110)/1000),5)</f>
        <v>1.4908300000000001</v>
      </c>
      <c r="H107" s="84">
        <f t="shared" si="60"/>
        <v>1.54976</v>
      </c>
      <c r="I107" s="84">
        <f t="shared" si="60"/>
        <v>1.7075</v>
      </c>
      <c r="J107" s="84">
        <f t="shared" si="60"/>
        <v>1.83866</v>
      </c>
      <c r="K107" s="84">
        <f t="shared" si="60"/>
        <v>1.9781200000000001</v>
      </c>
      <c r="L107" s="84">
        <f t="shared" si="60"/>
        <v>2.17503</v>
      </c>
      <c r="M107" s="84">
        <f t="shared" si="60"/>
        <v>2.1976900000000001</v>
      </c>
      <c r="N107" s="84">
        <f t="shared" si="60"/>
        <v>2.2058800000000001</v>
      </c>
      <c r="O107" s="84">
        <f t="shared" si="60"/>
        <v>2.2248399999999999</v>
      </c>
      <c r="P107" s="84">
        <f t="shared" si="60"/>
        <v>2.1859999999999999</v>
      </c>
      <c r="Q107" s="84">
        <f t="shared" si="60"/>
        <v>2.1935799999999999</v>
      </c>
      <c r="R107" s="84">
        <f t="shared" si="60"/>
        <v>2.2051099999999999</v>
      </c>
      <c r="S107" s="84">
        <f t="shared" si="60"/>
        <v>2.1843400000000002</v>
      </c>
      <c r="T107" s="84">
        <f t="shared" si="60"/>
        <v>2.1768299999999998</v>
      </c>
      <c r="U107" s="84">
        <f t="shared" si="60"/>
        <v>2.11992</v>
      </c>
      <c r="V107" s="84">
        <f t="shared" si="60"/>
        <v>2.1631999999999998</v>
      </c>
      <c r="W107" s="84">
        <f t="shared" si="60"/>
        <v>2.19232</v>
      </c>
      <c r="X107" s="84">
        <f t="shared" si="60"/>
        <v>2.2148500000000002</v>
      </c>
      <c r="Y107" s="84">
        <f t="shared" si="60"/>
        <v>2.1760600000000001</v>
      </c>
      <c r="Z107" s="84">
        <f t="shared" si="60"/>
        <v>1.93903</v>
      </c>
      <c r="AA107" s="84">
        <f t="shared" si="60"/>
        <v>1.84958</v>
      </c>
    </row>
    <row r="108" spans="1:27" ht="12.75" hidden="1" customHeight="1" outlineLevel="1" x14ac:dyDescent="0.2">
      <c r="A108" s="92" t="s">
        <v>966</v>
      </c>
      <c r="B108" s="62" t="s">
        <v>231</v>
      </c>
      <c r="C108" s="42" t="s">
        <v>77</v>
      </c>
      <c r="D108" s="43">
        <v>1369.17</v>
      </c>
      <c r="E108" s="43">
        <v>1240.49</v>
      </c>
      <c r="F108" s="43">
        <v>1208.26</v>
      </c>
      <c r="G108" s="43">
        <v>1203.68</v>
      </c>
      <c r="H108" s="43">
        <v>1262.6099999999999</v>
      </c>
      <c r="I108" s="43">
        <v>1420.35</v>
      </c>
      <c r="J108" s="43">
        <v>1551.51</v>
      </c>
      <c r="K108" s="43">
        <v>1690.97</v>
      </c>
      <c r="L108" s="43">
        <v>1887.88</v>
      </c>
      <c r="M108" s="43">
        <v>1910.54</v>
      </c>
      <c r="N108" s="43">
        <v>1918.73</v>
      </c>
      <c r="O108" s="43">
        <v>1937.69</v>
      </c>
      <c r="P108" s="43">
        <v>1898.85</v>
      </c>
      <c r="Q108" s="43">
        <v>1906.43</v>
      </c>
      <c r="R108" s="43">
        <v>1917.96</v>
      </c>
      <c r="S108" s="43">
        <v>1897.19</v>
      </c>
      <c r="T108" s="43">
        <v>1889.68</v>
      </c>
      <c r="U108" s="43">
        <v>1832.77</v>
      </c>
      <c r="V108" s="43">
        <v>1876.05</v>
      </c>
      <c r="W108" s="43">
        <v>1905.17</v>
      </c>
      <c r="X108" s="43">
        <v>1927.7</v>
      </c>
      <c r="Y108" s="43">
        <v>1888.91</v>
      </c>
      <c r="Z108" s="43">
        <v>1651.88</v>
      </c>
      <c r="AA108" s="43">
        <v>1562.43</v>
      </c>
    </row>
    <row r="109" spans="1:27" ht="12.75" hidden="1" customHeight="1" outlineLevel="1" x14ac:dyDescent="0.2">
      <c r="A109" s="92" t="s">
        <v>967</v>
      </c>
      <c r="B109" s="62" t="s">
        <v>88</v>
      </c>
      <c r="C109" s="42" t="s">
        <v>77</v>
      </c>
      <c r="D109" s="43">
        <f t="shared" ref="D109:AA109" si="61">$D$9</f>
        <v>66.180000000000007</v>
      </c>
      <c r="E109" s="43">
        <f t="shared" si="61"/>
        <v>66.180000000000007</v>
      </c>
      <c r="F109" s="43">
        <f t="shared" si="61"/>
        <v>66.180000000000007</v>
      </c>
      <c r="G109" s="43">
        <f t="shared" si="61"/>
        <v>66.180000000000007</v>
      </c>
      <c r="H109" s="43">
        <f t="shared" si="61"/>
        <v>66.180000000000007</v>
      </c>
      <c r="I109" s="43">
        <f t="shared" si="61"/>
        <v>66.180000000000007</v>
      </c>
      <c r="J109" s="43">
        <f t="shared" si="61"/>
        <v>66.180000000000007</v>
      </c>
      <c r="K109" s="43">
        <f t="shared" si="61"/>
        <v>66.180000000000007</v>
      </c>
      <c r="L109" s="43">
        <f t="shared" si="61"/>
        <v>66.180000000000007</v>
      </c>
      <c r="M109" s="43">
        <f t="shared" si="61"/>
        <v>66.180000000000007</v>
      </c>
      <c r="N109" s="43">
        <f t="shared" si="61"/>
        <v>66.180000000000007</v>
      </c>
      <c r="O109" s="43">
        <f t="shared" si="61"/>
        <v>66.180000000000007</v>
      </c>
      <c r="P109" s="43">
        <f t="shared" si="61"/>
        <v>66.180000000000007</v>
      </c>
      <c r="Q109" s="43">
        <f t="shared" si="61"/>
        <v>66.180000000000007</v>
      </c>
      <c r="R109" s="43">
        <f t="shared" si="61"/>
        <v>66.180000000000007</v>
      </c>
      <c r="S109" s="43">
        <f t="shared" si="61"/>
        <v>66.180000000000007</v>
      </c>
      <c r="T109" s="43">
        <f t="shared" si="61"/>
        <v>66.180000000000007</v>
      </c>
      <c r="U109" s="43">
        <f t="shared" si="61"/>
        <v>66.180000000000007</v>
      </c>
      <c r="V109" s="43">
        <f t="shared" si="61"/>
        <v>66.180000000000007</v>
      </c>
      <c r="W109" s="43">
        <f t="shared" si="61"/>
        <v>66.180000000000007</v>
      </c>
      <c r="X109" s="43">
        <f t="shared" si="61"/>
        <v>66.180000000000007</v>
      </c>
      <c r="Y109" s="43">
        <f t="shared" si="61"/>
        <v>66.180000000000007</v>
      </c>
      <c r="Z109" s="43">
        <f t="shared" si="61"/>
        <v>66.180000000000007</v>
      </c>
      <c r="AA109" s="43">
        <f t="shared" si="61"/>
        <v>66.180000000000007</v>
      </c>
    </row>
    <row r="110" spans="1:27" ht="12.75" hidden="1" customHeight="1" outlineLevel="1" x14ac:dyDescent="0.2">
      <c r="A110" s="92" t="s">
        <v>968</v>
      </c>
      <c r="B110" s="62" t="s">
        <v>81</v>
      </c>
      <c r="C110" s="42" t="s">
        <v>77</v>
      </c>
      <c r="D110" s="43">
        <v>4.6100000000000003</v>
      </c>
      <c r="E110" s="43">
        <v>4.6100000000000003</v>
      </c>
      <c r="F110" s="43">
        <v>4.6100000000000003</v>
      </c>
      <c r="G110" s="43">
        <v>4.6100000000000003</v>
      </c>
      <c r="H110" s="43">
        <v>4.6100000000000003</v>
      </c>
      <c r="I110" s="43">
        <v>4.6100000000000003</v>
      </c>
      <c r="J110" s="43">
        <v>4.6100000000000003</v>
      </c>
      <c r="K110" s="43">
        <v>4.6100000000000003</v>
      </c>
      <c r="L110" s="43">
        <v>4.6100000000000003</v>
      </c>
      <c r="M110" s="43">
        <v>4.6100000000000003</v>
      </c>
      <c r="N110" s="43">
        <v>4.6100000000000003</v>
      </c>
      <c r="O110" s="43">
        <v>4.6100000000000003</v>
      </c>
      <c r="P110" s="43">
        <v>4.6100000000000003</v>
      </c>
      <c r="Q110" s="43">
        <v>4.6100000000000003</v>
      </c>
      <c r="R110" s="43">
        <v>4.6100000000000003</v>
      </c>
      <c r="S110" s="43">
        <v>4.6100000000000003</v>
      </c>
      <c r="T110" s="43">
        <v>4.6100000000000003</v>
      </c>
      <c r="U110" s="43">
        <v>4.6100000000000003</v>
      </c>
      <c r="V110" s="43">
        <v>4.6100000000000003</v>
      </c>
      <c r="W110" s="43">
        <v>4.6100000000000003</v>
      </c>
      <c r="X110" s="43">
        <v>4.6100000000000003</v>
      </c>
      <c r="Y110" s="43">
        <v>4.6100000000000003</v>
      </c>
      <c r="Z110" s="43">
        <v>4.6100000000000003</v>
      </c>
      <c r="AA110" s="43">
        <v>4.6100000000000003</v>
      </c>
    </row>
    <row r="111" spans="1:27" ht="12.75" hidden="1" customHeight="1" outlineLevel="1" x14ac:dyDescent="0.2">
      <c r="A111" s="92" t="s">
        <v>969</v>
      </c>
      <c r="B111" s="62" t="s">
        <v>79</v>
      </c>
      <c r="C111" s="42" t="s">
        <v>77</v>
      </c>
      <c r="D111" s="43">
        <f>$D$11</f>
        <v>216.36</v>
      </c>
      <c r="E111" s="43">
        <f t="shared" ref="E111:AA111" si="62">$D$11</f>
        <v>216.36</v>
      </c>
      <c r="F111" s="43">
        <f t="shared" si="62"/>
        <v>216.36</v>
      </c>
      <c r="G111" s="43">
        <f t="shared" si="62"/>
        <v>216.36</v>
      </c>
      <c r="H111" s="43">
        <f t="shared" si="62"/>
        <v>216.36</v>
      </c>
      <c r="I111" s="43">
        <f t="shared" si="62"/>
        <v>216.36</v>
      </c>
      <c r="J111" s="43">
        <f t="shared" si="62"/>
        <v>216.36</v>
      </c>
      <c r="K111" s="43">
        <f t="shared" si="62"/>
        <v>216.36</v>
      </c>
      <c r="L111" s="43">
        <f t="shared" si="62"/>
        <v>216.36</v>
      </c>
      <c r="M111" s="43">
        <f t="shared" si="62"/>
        <v>216.36</v>
      </c>
      <c r="N111" s="43">
        <f t="shared" si="62"/>
        <v>216.36</v>
      </c>
      <c r="O111" s="43">
        <f t="shared" si="62"/>
        <v>216.36</v>
      </c>
      <c r="P111" s="43">
        <f t="shared" si="62"/>
        <v>216.36</v>
      </c>
      <c r="Q111" s="43">
        <f t="shared" si="62"/>
        <v>216.36</v>
      </c>
      <c r="R111" s="43">
        <f>$D$11</f>
        <v>216.36</v>
      </c>
      <c r="S111" s="43">
        <f t="shared" si="62"/>
        <v>216.36</v>
      </c>
      <c r="T111" s="43">
        <f t="shared" si="62"/>
        <v>216.36</v>
      </c>
      <c r="U111" s="43">
        <f t="shared" si="62"/>
        <v>216.36</v>
      </c>
      <c r="V111" s="43">
        <f t="shared" si="62"/>
        <v>216.36</v>
      </c>
      <c r="W111" s="43">
        <f t="shared" si="62"/>
        <v>216.36</v>
      </c>
      <c r="X111" s="43">
        <f t="shared" si="62"/>
        <v>216.36</v>
      </c>
      <c r="Y111" s="43">
        <f t="shared" si="62"/>
        <v>216.36</v>
      </c>
      <c r="Z111" s="43">
        <f t="shared" si="62"/>
        <v>216.36</v>
      </c>
      <c r="AA111" s="43">
        <f t="shared" si="62"/>
        <v>216.36</v>
      </c>
    </row>
    <row r="112" spans="1:27" ht="12.75" customHeight="1" collapsed="1" x14ac:dyDescent="0.2">
      <c r="A112" s="91" t="s">
        <v>970</v>
      </c>
      <c r="B112" s="27" t="str">
        <f>"22"&amp;"."&amp;$B$663&amp;"."&amp;$B$664</f>
        <v>22.03.2023</v>
      </c>
      <c r="C112" s="83" t="s">
        <v>74</v>
      </c>
      <c r="D112" s="84">
        <f>ROUND(((D113+D114+D116+D115)/1000),5)</f>
        <v>1.8865400000000001</v>
      </c>
      <c r="E112" s="84">
        <f>ROUND(((E113+E114+E116+E115)/1000),5)</f>
        <v>1.74316</v>
      </c>
      <c r="F112" s="84">
        <f>ROUND(((F113+F114+F116+F115)/1000),5)</f>
        <v>1.63472</v>
      </c>
      <c r="G112" s="84">
        <f t="shared" ref="G112:AA112" si="63">ROUND(((G113+G114+G116+G115)/1000),5)</f>
        <v>1.63313</v>
      </c>
      <c r="H112" s="84">
        <f t="shared" si="63"/>
        <v>1.7866599999999999</v>
      </c>
      <c r="I112" s="84">
        <f t="shared" si="63"/>
        <v>1.8369</v>
      </c>
      <c r="J112" s="84">
        <f t="shared" si="63"/>
        <v>1.9992300000000001</v>
      </c>
      <c r="K112" s="84">
        <f t="shared" si="63"/>
        <v>2.2023999999999999</v>
      </c>
      <c r="L112" s="84">
        <f t="shared" si="63"/>
        <v>2.2868599999999999</v>
      </c>
      <c r="M112" s="84">
        <f t="shared" si="63"/>
        <v>2.3125300000000002</v>
      </c>
      <c r="N112" s="84">
        <f t="shared" si="63"/>
        <v>2.3355700000000001</v>
      </c>
      <c r="O112" s="84">
        <f t="shared" si="63"/>
        <v>2.3731200000000001</v>
      </c>
      <c r="P112" s="84">
        <f t="shared" si="63"/>
        <v>2.3534299999999999</v>
      </c>
      <c r="Q112" s="84">
        <f t="shared" si="63"/>
        <v>2.3590399999999998</v>
      </c>
      <c r="R112" s="84">
        <f t="shared" si="63"/>
        <v>2.3410199999999999</v>
      </c>
      <c r="S112" s="84">
        <f t="shared" si="63"/>
        <v>2.32043</v>
      </c>
      <c r="T112" s="84">
        <f t="shared" si="63"/>
        <v>2.30227</v>
      </c>
      <c r="U112" s="84">
        <f t="shared" si="63"/>
        <v>2.2419600000000002</v>
      </c>
      <c r="V112" s="84">
        <f t="shared" si="63"/>
        <v>2.2714099999999999</v>
      </c>
      <c r="W112" s="84">
        <f t="shared" si="63"/>
        <v>2.3147000000000002</v>
      </c>
      <c r="X112" s="84">
        <f t="shared" si="63"/>
        <v>2.3380200000000002</v>
      </c>
      <c r="Y112" s="84">
        <f t="shared" si="63"/>
        <v>2.2706499999999998</v>
      </c>
      <c r="Z112" s="84">
        <f t="shared" si="63"/>
        <v>2.0689700000000002</v>
      </c>
      <c r="AA112" s="84">
        <f t="shared" si="63"/>
        <v>1.9117900000000001</v>
      </c>
    </row>
    <row r="113" spans="1:27" ht="12.75" hidden="1" customHeight="1" outlineLevel="1" x14ac:dyDescent="0.2">
      <c r="A113" s="92" t="s">
        <v>971</v>
      </c>
      <c r="B113" s="62" t="s">
        <v>231</v>
      </c>
      <c r="C113" s="42" t="s">
        <v>77</v>
      </c>
      <c r="D113" s="43">
        <v>1599.39</v>
      </c>
      <c r="E113" s="43">
        <v>1456.01</v>
      </c>
      <c r="F113" s="43">
        <v>1347.57</v>
      </c>
      <c r="G113" s="43">
        <v>1345.98</v>
      </c>
      <c r="H113" s="43">
        <v>1499.51</v>
      </c>
      <c r="I113" s="43">
        <v>1549.75</v>
      </c>
      <c r="J113" s="43">
        <v>1712.08</v>
      </c>
      <c r="K113" s="43">
        <v>1915.25</v>
      </c>
      <c r="L113" s="43">
        <v>1999.71</v>
      </c>
      <c r="M113" s="43">
        <v>2025.38</v>
      </c>
      <c r="N113" s="43">
        <v>2048.42</v>
      </c>
      <c r="O113" s="43">
        <v>2085.9699999999998</v>
      </c>
      <c r="P113" s="43">
        <v>2066.2800000000002</v>
      </c>
      <c r="Q113" s="43">
        <v>2071.89</v>
      </c>
      <c r="R113" s="43">
        <v>2053.87</v>
      </c>
      <c r="S113" s="43">
        <v>2033.28</v>
      </c>
      <c r="T113" s="43">
        <v>2015.12</v>
      </c>
      <c r="U113" s="43">
        <v>1954.81</v>
      </c>
      <c r="V113" s="43">
        <v>1984.26</v>
      </c>
      <c r="W113" s="43">
        <v>2027.55</v>
      </c>
      <c r="X113" s="43">
        <v>2050.87</v>
      </c>
      <c r="Y113" s="43">
        <v>1983.5</v>
      </c>
      <c r="Z113" s="43">
        <v>1781.82</v>
      </c>
      <c r="AA113" s="43">
        <v>1624.64</v>
      </c>
    </row>
    <row r="114" spans="1:27" ht="12.75" hidden="1" customHeight="1" outlineLevel="1" x14ac:dyDescent="0.2">
      <c r="A114" s="92" t="s">
        <v>972</v>
      </c>
      <c r="B114" s="62" t="s">
        <v>88</v>
      </c>
      <c r="C114" s="42" t="s">
        <v>77</v>
      </c>
      <c r="D114" s="43">
        <f t="shared" ref="D114:AA114" si="64">$D$9</f>
        <v>66.180000000000007</v>
      </c>
      <c r="E114" s="43">
        <f t="shared" si="64"/>
        <v>66.180000000000007</v>
      </c>
      <c r="F114" s="43">
        <f t="shared" si="64"/>
        <v>66.180000000000007</v>
      </c>
      <c r="G114" s="43">
        <f t="shared" si="64"/>
        <v>66.180000000000007</v>
      </c>
      <c r="H114" s="43">
        <f t="shared" si="64"/>
        <v>66.180000000000007</v>
      </c>
      <c r="I114" s="43">
        <f t="shared" si="64"/>
        <v>66.180000000000007</v>
      </c>
      <c r="J114" s="43">
        <f t="shared" si="64"/>
        <v>66.180000000000007</v>
      </c>
      <c r="K114" s="43">
        <f t="shared" si="64"/>
        <v>66.180000000000007</v>
      </c>
      <c r="L114" s="43">
        <f t="shared" si="64"/>
        <v>66.180000000000007</v>
      </c>
      <c r="M114" s="43">
        <f t="shared" si="64"/>
        <v>66.180000000000007</v>
      </c>
      <c r="N114" s="43">
        <f t="shared" si="64"/>
        <v>66.180000000000007</v>
      </c>
      <c r="O114" s="43">
        <f t="shared" si="64"/>
        <v>66.180000000000007</v>
      </c>
      <c r="P114" s="43">
        <f t="shared" si="64"/>
        <v>66.180000000000007</v>
      </c>
      <c r="Q114" s="43">
        <f t="shared" si="64"/>
        <v>66.180000000000007</v>
      </c>
      <c r="R114" s="43">
        <f t="shared" si="64"/>
        <v>66.180000000000007</v>
      </c>
      <c r="S114" s="43">
        <f t="shared" si="64"/>
        <v>66.180000000000007</v>
      </c>
      <c r="T114" s="43">
        <f t="shared" si="64"/>
        <v>66.180000000000007</v>
      </c>
      <c r="U114" s="43">
        <f t="shared" si="64"/>
        <v>66.180000000000007</v>
      </c>
      <c r="V114" s="43">
        <f t="shared" si="64"/>
        <v>66.180000000000007</v>
      </c>
      <c r="W114" s="43">
        <f t="shared" si="64"/>
        <v>66.180000000000007</v>
      </c>
      <c r="X114" s="43">
        <f t="shared" si="64"/>
        <v>66.180000000000007</v>
      </c>
      <c r="Y114" s="43">
        <f t="shared" si="64"/>
        <v>66.180000000000007</v>
      </c>
      <c r="Z114" s="43">
        <f t="shared" si="64"/>
        <v>66.180000000000007</v>
      </c>
      <c r="AA114" s="43">
        <f t="shared" si="64"/>
        <v>66.180000000000007</v>
      </c>
    </row>
    <row r="115" spans="1:27" ht="12.75" hidden="1" customHeight="1" outlineLevel="1" x14ac:dyDescent="0.2">
      <c r="A115" s="92" t="s">
        <v>973</v>
      </c>
      <c r="B115" s="62" t="s">
        <v>81</v>
      </c>
      <c r="C115" s="42" t="s">
        <v>77</v>
      </c>
      <c r="D115" s="43">
        <v>4.6100000000000003</v>
      </c>
      <c r="E115" s="43">
        <v>4.6100000000000003</v>
      </c>
      <c r="F115" s="43">
        <v>4.6100000000000003</v>
      </c>
      <c r="G115" s="43">
        <v>4.6100000000000003</v>
      </c>
      <c r="H115" s="43">
        <v>4.6100000000000003</v>
      </c>
      <c r="I115" s="43">
        <v>4.6100000000000003</v>
      </c>
      <c r="J115" s="43">
        <v>4.6100000000000003</v>
      </c>
      <c r="K115" s="43">
        <v>4.6100000000000003</v>
      </c>
      <c r="L115" s="43">
        <v>4.6100000000000003</v>
      </c>
      <c r="M115" s="43">
        <v>4.6100000000000003</v>
      </c>
      <c r="N115" s="43">
        <v>4.6100000000000003</v>
      </c>
      <c r="O115" s="43">
        <v>4.6100000000000003</v>
      </c>
      <c r="P115" s="43">
        <v>4.6100000000000003</v>
      </c>
      <c r="Q115" s="43">
        <v>4.6100000000000003</v>
      </c>
      <c r="R115" s="43">
        <v>4.6100000000000003</v>
      </c>
      <c r="S115" s="43">
        <v>4.6100000000000003</v>
      </c>
      <c r="T115" s="43">
        <v>4.6100000000000003</v>
      </c>
      <c r="U115" s="43">
        <v>4.6100000000000003</v>
      </c>
      <c r="V115" s="43">
        <v>4.6100000000000003</v>
      </c>
      <c r="W115" s="43">
        <v>4.6100000000000003</v>
      </c>
      <c r="X115" s="43">
        <v>4.6100000000000003</v>
      </c>
      <c r="Y115" s="43">
        <v>4.6100000000000003</v>
      </c>
      <c r="Z115" s="43">
        <v>4.6100000000000003</v>
      </c>
      <c r="AA115" s="43">
        <v>4.6100000000000003</v>
      </c>
    </row>
    <row r="116" spans="1:27" ht="12.75" hidden="1" customHeight="1" outlineLevel="1" x14ac:dyDescent="0.2">
      <c r="A116" s="92" t="s">
        <v>974</v>
      </c>
      <c r="B116" s="62" t="s">
        <v>79</v>
      </c>
      <c r="C116" s="42" t="s">
        <v>77</v>
      </c>
      <c r="D116" s="43">
        <f>$D$11</f>
        <v>216.36</v>
      </c>
      <c r="E116" s="43">
        <f t="shared" ref="E116:AA116" si="65">$D$11</f>
        <v>216.36</v>
      </c>
      <c r="F116" s="43">
        <f t="shared" si="65"/>
        <v>216.36</v>
      </c>
      <c r="G116" s="43">
        <f t="shared" si="65"/>
        <v>216.36</v>
      </c>
      <c r="H116" s="43">
        <f t="shared" si="65"/>
        <v>216.36</v>
      </c>
      <c r="I116" s="43">
        <f t="shared" si="65"/>
        <v>216.36</v>
      </c>
      <c r="J116" s="43">
        <f t="shared" si="65"/>
        <v>216.36</v>
      </c>
      <c r="K116" s="43">
        <f t="shared" si="65"/>
        <v>216.36</v>
      </c>
      <c r="L116" s="43">
        <f t="shared" si="65"/>
        <v>216.36</v>
      </c>
      <c r="M116" s="43">
        <f t="shared" si="65"/>
        <v>216.36</v>
      </c>
      <c r="N116" s="43">
        <f t="shared" si="65"/>
        <v>216.36</v>
      </c>
      <c r="O116" s="43">
        <f t="shared" si="65"/>
        <v>216.36</v>
      </c>
      <c r="P116" s="43">
        <f t="shared" si="65"/>
        <v>216.36</v>
      </c>
      <c r="Q116" s="43">
        <f t="shared" si="65"/>
        <v>216.36</v>
      </c>
      <c r="R116" s="43">
        <f>$D$11</f>
        <v>216.36</v>
      </c>
      <c r="S116" s="43">
        <f t="shared" si="65"/>
        <v>216.36</v>
      </c>
      <c r="T116" s="43">
        <f t="shared" si="65"/>
        <v>216.36</v>
      </c>
      <c r="U116" s="43">
        <f t="shared" si="65"/>
        <v>216.36</v>
      </c>
      <c r="V116" s="43">
        <f t="shared" si="65"/>
        <v>216.36</v>
      </c>
      <c r="W116" s="43">
        <f t="shared" si="65"/>
        <v>216.36</v>
      </c>
      <c r="X116" s="43">
        <f t="shared" si="65"/>
        <v>216.36</v>
      </c>
      <c r="Y116" s="43">
        <f t="shared" si="65"/>
        <v>216.36</v>
      </c>
      <c r="Z116" s="43">
        <f t="shared" si="65"/>
        <v>216.36</v>
      </c>
      <c r="AA116" s="43">
        <f t="shared" si="65"/>
        <v>216.36</v>
      </c>
    </row>
    <row r="117" spans="1:27" ht="12.75" customHeight="1" collapsed="1" x14ac:dyDescent="0.2">
      <c r="A117" s="91" t="s">
        <v>975</v>
      </c>
      <c r="B117" s="27" t="str">
        <f>"23"&amp;"."&amp;$B$663&amp;"."&amp;$B$664</f>
        <v>23.03.2023</v>
      </c>
      <c r="C117" s="83" t="s">
        <v>74</v>
      </c>
      <c r="D117" s="84">
        <f>ROUND(((D118+D119+D121+D120)/1000),5)</f>
        <v>1.62018</v>
      </c>
      <c r="E117" s="84">
        <f>ROUND(((E118+E119+E121+E120)/1000),5)</f>
        <v>1.52796</v>
      </c>
      <c r="F117" s="84">
        <f>ROUND(((F118+F119+F121+F120)/1000),5)</f>
        <v>1.4581200000000001</v>
      </c>
      <c r="G117" s="84">
        <f t="shared" ref="G117:AA117" si="66">ROUND(((G118+G119+G121+G120)/1000),5)</f>
        <v>1.4918100000000001</v>
      </c>
      <c r="H117" s="84">
        <f t="shared" si="66"/>
        <v>1.57426</v>
      </c>
      <c r="I117" s="84">
        <f t="shared" si="66"/>
        <v>1.72448</v>
      </c>
      <c r="J117" s="84">
        <f t="shared" si="66"/>
        <v>1.8267500000000001</v>
      </c>
      <c r="K117" s="84">
        <f t="shared" si="66"/>
        <v>2.16161</v>
      </c>
      <c r="L117" s="84">
        <f t="shared" si="66"/>
        <v>2.2592400000000001</v>
      </c>
      <c r="M117" s="84">
        <f t="shared" si="66"/>
        <v>2.2828499999999998</v>
      </c>
      <c r="N117" s="84">
        <f t="shared" si="66"/>
        <v>2.2969400000000002</v>
      </c>
      <c r="O117" s="84">
        <f t="shared" si="66"/>
        <v>2.3175699999999999</v>
      </c>
      <c r="P117" s="84">
        <f t="shared" si="66"/>
        <v>2.3222900000000002</v>
      </c>
      <c r="Q117" s="84">
        <f t="shared" si="66"/>
        <v>2.3325499999999999</v>
      </c>
      <c r="R117" s="84">
        <f t="shared" si="66"/>
        <v>2.32341</v>
      </c>
      <c r="S117" s="84">
        <f t="shared" si="66"/>
        <v>2.3132600000000001</v>
      </c>
      <c r="T117" s="84">
        <f t="shared" si="66"/>
        <v>2.29521</v>
      </c>
      <c r="U117" s="84">
        <f t="shared" si="66"/>
        <v>2.2484899999999999</v>
      </c>
      <c r="V117" s="84">
        <f t="shared" si="66"/>
        <v>2.2735699999999999</v>
      </c>
      <c r="W117" s="84">
        <f t="shared" si="66"/>
        <v>2.3071600000000001</v>
      </c>
      <c r="X117" s="84">
        <f t="shared" si="66"/>
        <v>2.3265899999999999</v>
      </c>
      <c r="Y117" s="84">
        <f t="shared" si="66"/>
        <v>2.2346699999999999</v>
      </c>
      <c r="Z117" s="84">
        <f t="shared" si="66"/>
        <v>1.9931300000000001</v>
      </c>
      <c r="AA117" s="84">
        <f t="shared" si="66"/>
        <v>1.83447</v>
      </c>
    </row>
    <row r="118" spans="1:27" ht="12.75" hidden="1" customHeight="1" outlineLevel="1" x14ac:dyDescent="0.2">
      <c r="A118" s="92" t="s">
        <v>976</v>
      </c>
      <c r="B118" s="62" t="s">
        <v>231</v>
      </c>
      <c r="C118" s="42" t="s">
        <v>77</v>
      </c>
      <c r="D118" s="43">
        <v>1333.03</v>
      </c>
      <c r="E118" s="43">
        <v>1240.81</v>
      </c>
      <c r="F118" s="43">
        <v>1170.97</v>
      </c>
      <c r="G118" s="43">
        <v>1204.6600000000001</v>
      </c>
      <c r="H118" s="43">
        <v>1287.1099999999999</v>
      </c>
      <c r="I118" s="43">
        <v>1437.33</v>
      </c>
      <c r="J118" s="43">
        <v>1539.6</v>
      </c>
      <c r="K118" s="43">
        <v>1874.46</v>
      </c>
      <c r="L118" s="43">
        <v>1972.09</v>
      </c>
      <c r="M118" s="43">
        <v>1995.7</v>
      </c>
      <c r="N118" s="43">
        <v>2009.79</v>
      </c>
      <c r="O118" s="43">
        <v>2030.42</v>
      </c>
      <c r="P118" s="43">
        <v>2035.14</v>
      </c>
      <c r="Q118" s="43">
        <v>2045.4</v>
      </c>
      <c r="R118" s="43">
        <v>2036.26</v>
      </c>
      <c r="S118" s="43">
        <v>2026.11</v>
      </c>
      <c r="T118" s="43">
        <v>2008.06</v>
      </c>
      <c r="U118" s="43">
        <v>1961.34</v>
      </c>
      <c r="V118" s="43">
        <v>1986.42</v>
      </c>
      <c r="W118" s="43">
        <v>2020.01</v>
      </c>
      <c r="X118" s="43">
        <v>2039.44</v>
      </c>
      <c r="Y118" s="43">
        <v>1947.52</v>
      </c>
      <c r="Z118" s="43">
        <v>1705.98</v>
      </c>
      <c r="AA118" s="43">
        <v>1547.32</v>
      </c>
    </row>
    <row r="119" spans="1:27" ht="12.75" hidden="1" customHeight="1" outlineLevel="1" x14ac:dyDescent="0.2">
      <c r="A119" s="92" t="s">
        <v>977</v>
      </c>
      <c r="B119" s="62" t="s">
        <v>88</v>
      </c>
      <c r="C119" s="42" t="s">
        <v>77</v>
      </c>
      <c r="D119" s="43">
        <f t="shared" ref="D119:AA119" si="67">$D$9</f>
        <v>66.180000000000007</v>
      </c>
      <c r="E119" s="43">
        <f t="shared" si="67"/>
        <v>66.180000000000007</v>
      </c>
      <c r="F119" s="43">
        <f t="shared" si="67"/>
        <v>66.180000000000007</v>
      </c>
      <c r="G119" s="43">
        <f t="shared" si="67"/>
        <v>66.180000000000007</v>
      </c>
      <c r="H119" s="43">
        <f t="shared" si="67"/>
        <v>66.180000000000007</v>
      </c>
      <c r="I119" s="43">
        <f t="shared" si="67"/>
        <v>66.180000000000007</v>
      </c>
      <c r="J119" s="43">
        <f t="shared" si="67"/>
        <v>66.180000000000007</v>
      </c>
      <c r="K119" s="43">
        <f t="shared" si="67"/>
        <v>66.180000000000007</v>
      </c>
      <c r="L119" s="43">
        <f t="shared" si="67"/>
        <v>66.180000000000007</v>
      </c>
      <c r="M119" s="43">
        <f t="shared" si="67"/>
        <v>66.180000000000007</v>
      </c>
      <c r="N119" s="43">
        <f t="shared" si="67"/>
        <v>66.180000000000007</v>
      </c>
      <c r="O119" s="43">
        <f t="shared" si="67"/>
        <v>66.180000000000007</v>
      </c>
      <c r="P119" s="43">
        <f t="shared" si="67"/>
        <v>66.180000000000007</v>
      </c>
      <c r="Q119" s="43">
        <f t="shared" si="67"/>
        <v>66.180000000000007</v>
      </c>
      <c r="R119" s="43">
        <f t="shared" si="67"/>
        <v>66.180000000000007</v>
      </c>
      <c r="S119" s="43">
        <f t="shared" si="67"/>
        <v>66.180000000000007</v>
      </c>
      <c r="T119" s="43">
        <f t="shared" si="67"/>
        <v>66.180000000000007</v>
      </c>
      <c r="U119" s="43">
        <f t="shared" si="67"/>
        <v>66.180000000000007</v>
      </c>
      <c r="V119" s="43">
        <f t="shared" si="67"/>
        <v>66.180000000000007</v>
      </c>
      <c r="W119" s="43">
        <f t="shared" si="67"/>
        <v>66.180000000000007</v>
      </c>
      <c r="X119" s="43">
        <f t="shared" si="67"/>
        <v>66.180000000000007</v>
      </c>
      <c r="Y119" s="43">
        <f t="shared" si="67"/>
        <v>66.180000000000007</v>
      </c>
      <c r="Z119" s="43">
        <f t="shared" si="67"/>
        <v>66.180000000000007</v>
      </c>
      <c r="AA119" s="43">
        <f t="shared" si="67"/>
        <v>66.180000000000007</v>
      </c>
    </row>
    <row r="120" spans="1:27" ht="12.75" hidden="1" customHeight="1" outlineLevel="1" x14ac:dyDescent="0.2">
      <c r="A120" s="92" t="s">
        <v>978</v>
      </c>
      <c r="B120" s="62" t="s">
        <v>81</v>
      </c>
      <c r="C120" s="42" t="s">
        <v>77</v>
      </c>
      <c r="D120" s="43">
        <v>4.6100000000000003</v>
      </c>
      <c r="E120" s="43">
        <v>4.6100000000000003</v>
      </c>
      <c r="F120" s="43">
        <v>4.6100000000000003</v>
      </c>
      <c r="G120" s="43">
        <v>4.6100000000000003</v>
      </c>
      <c r="H120" s="43">
        <v>4.6100000000000003</v>
      </c>
      <c r="I120" s="43">
        <v>4.6100000000000003</v>
      </c>
      <c r="J120" s="43">
        <v>4.6100000000000003</v>
      </c>
      <c r="K120" s="43">
        <v>4.6100000000000003</v>
      </c>
      <c r="L120" s="43">
        <v>4.6100000000000003</v>
      </c>
      <c r="M120" s="43">
        <v>4.6100000000000003</v>
      </c>
      <c r="N120" s="43">
        <v>4.6100000000000003</v>
      </c>
      <c r="O120" s="43">
        <v>4.6100000000000003</v>
      </c>
      <c r="P120" s="43">
        <v>4.6100000000000003</v>
      </c>
      <c r="Q120" s="43">
        <v>4.6100000000000003</v>
      </c>
      <c r="R120" s="43">
        <v>4.6100000000000003</v>
      </c>
      <c r="S120" s="43">
        <v>4.6100000000000003</v>
      </c>
      <c r="T120" s="43">
        <v>4.6100000000000003</v>
      </c>
      <c r="U120" s="43">
        <v>4.6100000000000003</v>
      </c>
      <c r="V120" s="43">
        <v>4.6100000000000003</v>
      </c>
      <c r="W120" s="43">
        <v>4.6100000000000003</v>
      </c>
      <c r="X120" s="43">
        <v>4.6100000000000003</v>
      </c>
      <c r="Y120" s="43">
        <v>4.6100000000000003</v>
      </c>
      <c r="Z120" s="43">
        <v>4.6100000000000003</v>
      </c>
      <c r="AA120" s="43">
        <v>4.6100000000000003</v>
      </c>
    </row>
    <row r="121" spans="1:27" ht="12.75" hidden="1" customHeight="1" outlineLevel="1" x14ac:dyDescent="0.2">
      <c r="A121" s="92" t="s">
        <v>979</v>
      </c>
      <c r="B121" s="62" t="s">
        <v>79</v>
      </c>
      <c r="C121" s="42" t="s">
        <v>77</v>
      </c>
      <c r="D121" s="43">
        <f>$D$11</f>
        <v>216.36</v>
      </c>
      <c r="E121" s="43">
        <f t="shared" ref="E121:AA121" si="68">$D$11</f>
        <v>216.36</v>
      </c>
      <c r="F121" s="43">
        <f t="shared" si="68"/>
        <v>216.36</v>
      </c>
      <c r="G121" s="43">
        <f t="shared" si="68"/>
        <v>216.36</v>
      </c>
      <c r="H121" s="43">
        <f t="shared" si="68"/>
        <v>216.36</v>
      </c>
      <c r="I121" s="43">
        <f t="shared" si="68"/>
        <v>216.36</v>
      </c>
      <c r="J121" s="43">
        <f t="shared" si="68"/>
        <v>216.36</v>
      </c>
      <c r="K121" s="43">
        <f t="shared" si="68"/>
        <v>216.36</v>
      </c>
      <c r="L121" s="43">
        <f t="shared" si="68"/>
        <v>216.36</v>
      </c>
      <c r="M121" s="43">
        <f t="shared" si="68"/>
        <v>216.36</v>
      </c>
      <c r="N121" s="43">
        <f t="shared" si="68"/>
        <v>216.36</v>
      </c>
      <c r="O121" s="43">
        <f t="shared" si="68"/>
        <v>216.36</v>
      </c>
      <c r="P121" s="43">
        <f t="shared" si="68"/>
        <v>216.36</v>
      </c>
      <c r="Q121" s="43">
        <f t="shared" si="68"/>
        <v>216.36</v>
      </c>
      <c r="R121" s="43">
        <f>$D$11</f>
        <v>216.36</v>
      </c>
      <c r="S121" s="43">
        <f t="shared" si="68"/>
        <v>216.36</v>
      </c>
      <c r="T121" s="43">
        <f t="shared" si="68"/>
        <v>216.36</v>
      </c>
      <c r="U121" s="43">
        <f t="shared" si="68"/>
        <v>216.36</v>
      </c>
      <c r="V121" s="43">
        <f t="shared" si="68"/>
        <v>216.36</v>
      </c>
      <c r="W121" s="43">
        <f t="shared" si="68"/>
        <v>216.36</v>
      </c>
      <c r="X121" s="43">
        <f t="shared" si="68"/>
        <v>216.36</v>
      </c>
      <c r="Y121" s="43">
        <f t="shared" si="68"/>
        <v>216.36</v>
      </c>
      <c r="Z121" s="43">
        <f t="shared" si="68"/>
        <v>216.36</v>
      </c>
      <c r="AA121" s="43">
        <f t="shared" si="68"/>
        <v>216.36</v>
      </c>
    </row>
    <row r="122" spans="1:27" ht="12.75" customHeight="1" collapsed="1" x14ac:dyDescent="0.2">
      <c r="A122" s="91" t="s">
        <v>980</v>
      </c>
      <c r="B122" s="27" t="str">
        <f>"24"&amp;"."&amp;$B$663&amp;"."&amp;$B$664</f>
        <v>24.03.2023</v>
      </c>
      <c r="C122" s="83" t="s">
        <v>74</v>
      </c>
      <c r="D122" s="84">
        <f>ROUND(((D123+D124+D126+D125)/1000),5)</f>
        <v>1.6412100000000001</v>
      </c>
      <c r="E122" s="84">
        <f>ROUND(((E123+E124+E126+E125)/1000),5)</f>
        <v>1.52352</v>
      </c>
      <c r="F122" s="84">
        <f>ROUND(((F123+F124+F126+F125)/1000),5)</f>
        <v>1.43679</v>
      </c>
      <c r="G122" s="84">
        <f t="shared" ref="G122:AA122" si="69">ROUND(((G123+G124+G126+G125)/1000),5)</f>
        <v>1.48691</v>
      </c>
      <c r="H122" s="84">
        <f t="shared" si="69"/>
        <v>1.5551200000000001</v>
      </c>
      <c r="I122" s="84">
        <f t="shared" si="69"/>
        <v>1.7089399999999999</v>
      </c>
      <c r="J122" s="84">
        <f t="shared" si="69"/>
        <v>1.8019700000000001</v>
      </c>
      <c r="K122" s="84">
        <f t="shared" si="69"/>
        <v>2.1045199999999999</v>
      </c>
      <c r="L122" s="84">
        <f t="shared" si="69"/>
        <v>2.2068300000000001</v>
      </c>
      <c r="M122" s="84">
        <f t="shared" si="69"/>
        <v>2.23333</v>
      </c>
      <c r="N122" s="84">
        <f t="shared" si="69"/>
        <v>2.2572299999999998</v>
      </c>
      <c r="O122" s="84">
        <f t="shared" si="69"/>
        <v>2.28125</v>
      </c>
      <c r="P122" s="84">
        <f t="shared" si="69"/>
        <v>2.2636500000000002</v>
      </c>
      <c r="Q122" s="84">
        <f t="shared" si="69"/>
        <v>2.26634</v>
      </c>
      <c r="R122" s="84">
        <f t="shared" si="69"/>
        <v>2.2570999999999999</v>
      </c>
      <c r="S122" s="84">
        <f t="shared" si="69"/>
        <v>2.2381899999999999</v>
      </c>
      <c r="T122" s="84">
        <f t="shared" si="69"/>
        <v>2.22194</v>
      </c>
      <c r="U122" s="84">
        <f t="shared" si="69"/>
        <v>2.1932999999999998</v>
      </c>
      <c r="V122" s="84">
        <f t="shared" si="69"/>
        <v>2.2024599999999999</v>
      </c>
      <c r="W122" s="84">
        <f t="shared" si="69"/>
        <v>2.2159800000000001</v>
      </c>
      <c r="X122" s="84">
        <f t="shared" si="69"/>
        <v>2.2676799999999999</v>
      </c>
      <c r="Y122" s="84">
        <f t="shared" si="69"/>
        <v>2.2381199999999999</v>
      </c>
      <c r="Z122" s="84">
        <f t="shared" si="69"/>
        <v>2.0920899999999998</v>
      </c>
      <c r="AA122" s="84">
        <f t="shared" si="69"/>
        <v>1.89228</v>
      </c>
    </row>
    <row r="123" spans="1:27" ht="12.75" hidden="1" customHeight="1" outlineLevel="1" x14ac:dyDescent="0.2">
      <c r="A123" s="92" t="s">
        <v>981</v>
      </c>
      <c r="B123" s="62" t="s">
        <v>231</v>
      </c>
      <c r="C123" s="42" t="s">
        <v>77</v>
      </c>
      <c r="D123" s="43">
        <v>1354.06</v>
      </c>
      <c r="E123" s="43">
        <v>1236.3699999999999</v>
      </c>
      <c r="F123" s="43">
        <v>1149.6400000000001</v>
      </c>
      <c r="G123" s="43">
        <v>1199.76</v>
      </c>
      <c r="H123" s="43">
        <v>1267.97</v>
      </c>
      <c r="I123" s="43">
        <v>1421.79</v>
      </c>
      <c r="J123" s="43">
        <v>1514.82</v>
      </c>
      <c r="K123" s="43">
        <v>1817.37</v>
      </c>
      <c r="L123" s="43">
        <v>1919.68</v>
      </c>
      <c r="M123" s="43">
        <v>1946.18</v>
      </c>
      <c r="N123" s="43">
        <v>1970.08</v>
      </c>
      <c r="O123" s="43">
        <v>1994.1</v>
      </c>
      <c r="P123" s="43">
        <v>1976.5</v>
      </c>
      <c r="Q123" s="43">
        <v>1979.19</v>
      </c>
      <c r="R123" s="43">
        <v>1969.95</v>
      </c>
      <c r="S123" s="43">
        <v>1951.04</v>
      </c>
      <c r="T123" s="43">
        <v>1934.79</v>
      </c>
      <c r="U123" s="43">
        <v>1906.15</v>
      </c>
      <c r="V123" s="43">
        <v>1915.31</v>
      </c>
      <c r="W123" s="43">
        <v>1928.83</v>
      </c>
      <c r="X123" s="43">
        <v>1980.53</v>
      </c>
      <c r="Y123" s="43">
        <v>1950.97</v>
      </c>
      <c r="Z123" s="43">
        <v>1804.94</v>
      </c>
      <c r="AA123" s="43">
        <v>1605.13</v>
      </c>
    </row>
    <row r="124" spans="1:27" ht="12.75" hidden="1" customHeight="1" outlineLevel="1" x14ac:dyDescent="0.2">
      <c r="A124" s="92" t="s">
        <v>982</v>
      </c>
      <c r="B124" s="62" t="s">
        <v>88</v>
      </c>
      <c r="C124" s="42" t="s">
        <v>77</v>
      </c>
      <c r="D124" s="43">
        <f t="shared" ref="D124:AA124" si="70">$D$9</f>
        <v>66.180000000000007</v>
      </c>
      <c r="E124" s="43">
        <f t="shared" si="70"/>
        <v>66.180000000000007</v>
      </c>
      <c r="F124" s="43">
        <f t="shared" si="70"/>
        <v>66.180000000000007</v>
      </c>
      <c r="G124" s="43">
        <f t="shared" si="70"/>
        <v>66.180000000000007</v>
      </c>
      <c r="H124" s="43">
        <f t="shared" si="70"/>
        <v>66.180000000000007</v>
      </c>
      <c r="I124" s="43">
        <f t="shared" si="70"/>
        <v>66.180000000000007</v>
      </c>
      <c r="J124" s="43">
        <f t="shared" si="70"/>
        <v>66.180000000000007</v>
      </c>
      <c r="K124" s="43">
        <f t="shared" si="70"/>
        <v>66.180000000000007</v>
      </c>
      <c r="L124" s="43">
        <f t="shared" si="70"/>
        <v>66.180000000000007</v>
      </c>
      <c r="M124" s="43">
        <f t="shared" si="70"/>
        <v>66.180000000000007</v>
      </c>
      <c r="N124" s="43">
        <f t="shared" si="70"/>
        <v>66.180000000000007</v>
      </c>
      <c r="O124" s="43">
        <f t="shared" si="70"/>
        <v>66.180000000000007</v>
      </c>
      <c r="P124" s="43">
        <f t="shared" si="70"/>
        <v>66.180000000000007</v>
      </c>
      <c r="Q124" s="43">
        <f t="shared" si="70"/>
        <v>66.180000000000007</v>
      </c>
      <c r="R124" s="43">
        <f t="shared" si="70"/>
        <v>66.180000000000007</v>
      </c>
      <c r="S124" s="43">
        <f t="shared" si="70"/>
        <v>66.180000000000007</v>
      </c>
      <c r="T124" s="43">
        <f t="shared" si="70"/>
        <v>66.180000000000007</v>
      </c>
      <c r="U124" s="43">
        <f t="shared" si="70"/>
        <v>66.180000000000007</v>
      </c>
      <c r="V124" s="43">
        <f t="shared" si="70"/>
        <v>66.180000000000007</v>
      </c>
      <c r="W124" s="43">
        <f t="shared" si="70"/>
        <v>66.180000000000007</v>
      </c>
      <c r="X124" s="43">
        <f t="shared" si="70"/>
        <v>66.180000000000007</v>
      </c>
      <c r="Y124" s="43">
        <f t="shared" si="70"/>
        <v>66.180000000000007</v>
      </c>
      <c r="Z124" s="43">
        <f t="shared" si="70"/>
        <v>66.180000000000007</v>
      </c>
      <c r="AA124" s="43">
        <f t="shared" si="70"/>
        <v>66.180000000000007</v>
      </c>
    </row>
    <row r="125" spans="1:27" ht="12.75" hidden="1" customHeight="1" outlineLevel="1" x14ac:dyDescent="0.2">
      <c r="A125" s="92" t="s">
        <v>983</v>
      </c>
      <c r="B125" s="62" t="s">
        <v>81</v>
      </c>
      <c r="C125" s="42" t="s">
        <v>77</v>
      </c>
      <c r="D125" s="43">
        <v>4.6100000000000003</v>
      </c>
      <c r="E125" s="43">
        <v>4.6100000000000003</v>
      </c>
      <c r="F125" s="43">
        <v>4.6100000000000003</v>
      </c>
      <c r="G125" s="43">
        <v>4.6100000000000003</v>
      </c>
      <c r="H125" s="43">
        <v>4.6100000000000003</v>
      </c>
      <c r="I125" s="43">
        <v>4.6100000000000003</v>
      </c>
      <c r="J125" s="43">
        <v>4.6100000000000003</v>
      </c>
      <c r="K125" s="43">
        <v>4.6100000000000003</v>
      </c>
      <c r="L125" s="43">
        <v>4.6100000000000003</v>
      </c>
      <c r="M125" s="43">
        <v>4.6100000000000003</v>
      </c>
      <c r="N125" s="43">
        <v>4.6100000000000003</v>
      </c>
      <c r="O125" s="43">
        <v>4.6100000000000003</v>
      </c>
      <c r="P125" s="43">
        <v>4.6100000000000003</v>
      </c>
      <c r="Q125" s="43">
        <v>4.6100000000000003</v>
      </c>
      <c r="R125" s="43">
        <v>4.6100000000000003</v>
      </c>
      <c r="S125" s="43">
        <v>4.6100000000000003</v>
      </c>
      <c r="T125" s="43">
        <v>4.6100000000000003</v>
      </c>
      <c r="U125" s="43">
        <v>4.6100000000000003</v>
      </c>
      <c r="V125" s="43">
        <v>4.6100000000000003</v>
      </c>
      <c r="W125" s="43">
        <v>4.6100000000000003</v>
      </c>
      <c r="X125" s="43">
        <v>4.6100000000000003</v>
      </c>
      <c r="Y125" s="43">
        <v>4.6100000000000003</v>
      </c>
      <c r="Z125" s="43">
        <v>4.6100000000000003</v>
      </c>
      <c r="AA125" s="43">
        <v>4.6100000000000003</v>
      </c>
    </row>
    <row r="126" spans="1:27" ht="12.75" hidden="1" customHeight="1" outlineLevel="1" x14ac:dyDescent="0.2">
      <c r="A126" s="92" t="s">
        <v>984</v>
      </c>
      <c r="B126" s="62" t="s">
        <v>79</v>
      </c>
      <c r="C126" s="42" t="s">
        <v>77</v>
      </c>
      <c r="D126" s="43">
        <f>$D$11</f>
        <v>216.36</v>
      </c>
      <c r="E126" s="43">
        <f t="shared" ref="E126:AA126" si="71">$D$11</f>
        <v>216.36</v>
      </c>
      <c r="F126" s="43">
        <f t="shared" si="71"/>
        <v>216.36</v>
      </c>
      <c r="G126" s="43">
        <f t="shared" si="71"/>
        <v>216.36</v>
      </c>
      <c r="H126" s="43">
        <f t="shared" si="71"/>
        <v>216.36</v>
      </c>
      <c r="I126" s="43">
        <f t="shared" si="71"/>
        <v>216.36</v>
      </c>
      <c r="J126" s="43">
        <f t="shared" si="71"/>
        <v>216.36</v>
      </c>
      <c r="K126" s="43">
        <f t="shared" si="71"/>
        <v>216.36</v>
      </c>
      <c r="L126" s="43">
        <f t="shared" si="71"/>
        <v>216.36</v>
      </c>
      <c r="M126" s="43">
        <f t="shared" si="71"/>
        <v>216.36</v>
      </c>
      <c r="N126" s="43">
        <f t="shared" si="71"/>
        <v>216.36</v>
      </c>
      <c r="O126" s="43">
        <f t="shared" si="71"/>
        <v>216.36</v>
      </c>
      <c r="P126" s="43">
        <f t="shared" si="71"/>
        <v>216.36</v>
      </c>
      <c r="Q126" s="43">
        <f t="shared" si="71"/>
        <v>216.36</v>
      </c>
      <c r="R126" s="43">
        <f>$D$11</f>
        <v>216.36</v>
      </c>
      <c r="S126" s="43">
        <f t="shared" si="71"/>
        <v>216.36</v>
      </c>
      <c r="T126" s="43">
        <f t="shared" si="71"/>
        <v>216.36</v>
      </c>
      <c r="U126" s="43">
        <f t="shared" si="71"/>
        <v>216.36</v>
      </c>
      <c r="V126" s="43">
        <f t="shared" si="71"/>
        <v>216.36</v>
      </c>
      <c r="W126" s="43">
        <f t="shared" si="71"/>
        <v>216.36</v>
      </c>
      <c r="X126" s="43">
        <f t="shared" si="71"/>
        <v>216.36</v>
      </c>
      <c r="Y126" s="43">
        <f t="shared" si="71"/>
        <v>216.36</v>
      </c>
      <c r="Z126" s="43">
        <f t="shared" si="71"/>
        <v>216.36</v>
      </c>
      <c r="AA126" s="43">
        <f t="shared" si="71"/>
        <v>216.36</v>
      </c>
    </row>
    <row r="127" spans="1:27" ht="12.75" customHeight="1" collapsed="1" x14ac:dyDescent="0.2">
      <c r="A127" s="91" t="s">
        <v>985</v>
      </c>
      <c r="B127" s="27" t="str">
        <f>"25"&amp;"."&amp;$B$663&amp;"."&amp;$B$664</f>
        <v>25.03.2023</v>
      </c>
      <c r="C127" s="83" t="s">
        <v>74</v>
      </c>
      <c r="D127" s="84">
        <f>ROUND(((D128+D129+D131+D130)/1000),5)</f>
        <v>1.8536999999999999</v>
      </c>
      <c r="E127" s="84">
        <f>ROUND(((E128+E129+E131+E130)/1000),5)</f>
        <v>1.7712600000000001</v>
      </c>
      <c r="F127" s="84">
        <f>ROUND(((F128+F129+F131+F130)/1000),5)</f>
        <v>1.6005199999999999</v>
      </c>
      <c r="G127" s="84">
        <f t="shared" ref="G127:AA127" si="72">ROUND(((G128+G129+G131+G130)/1000),5)</f>
        <v>1.61052</v>
      </c>
      <c r="H127" s="84">
        <f t="shared" si="72"/>
        <v>1.7278899999999999</v>
      </c>
      <c r="I127" s="84">
        <f t="shared" si="72"/>
        <v>1.76695</v>
      </c>
      <c r="J127" s="84">
        <f t="shared" si="72"/>
        <v>1.6803699999999999</v>
      </c>
      <c r="K127" s="84">
        <f t="shared" si="72"/>
        <v>1.8453599999999999</v>
      </c>
      <c r="L127" s="84">
        <f t="shared" si="72"/>
        <v>2.09388</v>
      </c>
      <c r="M127" s="84">
        <f t="shared" si="72"/>
        <v>2.1335099999999998</v>
      </c>
      <c r="N127" s="84">
        <f t="shared" si="72"/>
        <v>2.1654499999999999</v>
      </c>
      <c r="O127" s="84">
        <f t="shared" si="72"/>
        <v>2.1972100000000001</v>
      </c>
      <c r="P127" s="84">
        <f t="shared" si="72"/>
        <v>2.1914600000000002</v>
      </c>
      <c r="Q127" s="84">
        <f t="shared" si="72"/>
        <v>2.18912</v>
      </c>
      <c r="R127" s="84">
        <f t="shared" si="72"/>
        <v>2.1747299999999998</v>
      </c>
      <c r="S127" s="84">
        <f t="shared" si="72"/>
        <v>2.1649699999999998</v>
      </c>
      <c r="T127" s="84">
        <f t="shared" si="72"/>
        <v>2.16629</v>
      </c>
      <c r="U127" s="84">
        <f t="shared" si="72"/>
        <v>2.1226099999999999</v>
      </c>
      <c r="V127" s="84">
        <f t="shared" si="72"/>
        <v>2.1587999999999998</v>
      </c>
      <c r="W127" s="84">
        <f t="shared" si="72"/>
        <v>2.1916899999999999</v>
      </c>
      <c r="X127" s="84">
        <f t="shared" si="72"/>
        <v>2.1814499999999999</v>
      </c>
      <c r="Y127" s="84">
        <f t="shared" si="72"/>
        <v>2.1692499999999999</v>
      </c>
      <c r="Z127" s="84">
        <f t="shared" si="72"/>
        <v>1.99779</v>
      </c>
      <c r="AA127" s="84">
        <f t="shared" si="72"/>
        <v>1.8811800000000001</v>
      </c>
    </row>
    <row r="128" spans="1:27" ht="12.75" hidden="1" customHeight="1" outlineLevel="1" x14ac:dyDescent="0.2">
      <c r="A128" s="92" t="s">
        <v>986</v>
      </c>
      <c r="B128" s="62" t="s">
        <v>231</v>
      </c>
      <c r="C128" s="42" t="s">
        <v>77</v>
      </c>
      <c r="D128" s="43">
        <v>1566.55</v>
      </c>
      <c r="E128" s="43">
        <v>1484.11</v>
      </c>
      <c r="F128" s="43">
        <v>1313.37</v>
      </c>
      <c r="G128" s="43">
        <v>1323.37</v>
      </c>
      <c r="H128" s="43">
        <v>1440.74</v>
      </c>
      <c r="I128" s="43">
        <v>1479.8</v>
      </c>
      <c r="J128" s="43">
        <v>1393.22</v>
      </c>
      <c r="K128" s="43">
        <v>1558.21</v>
      </c>
      <c r="L128" s="43">
        <v>1806.73</v>
      </c>
      <c r="M128" s="43">
        <v>1846.36</v>
      </c>
      <c r="N128" s="43">
        <v>1878.3</v>
      </c>
      <c r="O128" s="43">
        <v>1910.06</v>
      </c>
      <c r="P128" s="43">
        <v>1904.31</v>
      </c>
      <c r="Q128" s="43">
        <v>1901.97</v>
      </c>
      <c r="R128" s="43">
        <v>1887.58</v>
      </c>
      <c r="S128" s="43">
        <v>1877.82</v>
      </c>
      <c r="T128" s="43">
        <v>1879.14</v>
      </c>
      <c r="U128" s="43">
        <v>1835.46</v>
      </c>
      <c r="V128" s="43">
        <v>1871.65</v>
      </c>
      <c r="W128" s="43">
        <v>1904.54</v>
      </c>
      <c r="X128" s="43">
        <v>1894.3</v>
      </c>
      <c r="Y128" s="43">
        <v>1882.1</v>
      </c>
      <c r="Z128" s="43">
        <v>1710.64</v>
      </c>
      <c r="AA128" s="43">
        <v>1594.03</v>
      </c>
    </row>
    <row r="129" spans="1:27" ht="12.75" hidden="1" customHeight="1" outlineLevel="1" x14ac:dyDescent="0.2">
      <c r="A129" s="92" t="s">
        <v>987</v>
      </c>
      <c r="B129" s="62" t="s">
        <v>88</v>
      </c>
      <c r="C129" s="42" t="s">
        <v>77</v>
      </c>
      <c r="D129" s="43">
        <f t="shared" ref="D129:AA129" si="73">$D$9</f>
        <v>66.180000000000007</v>
      </c>
      <c r="E129" s="43">
        <f t="shared" si="73"/>
        <v>66.180000000000007</v>
      </c>
      <c r="F129" s="43">
        <f t="shared" si="73"/>
        <v>66.180000000000007</v>
      </c>
      <c r="G129" s="43">
        <f t="shared" si="73"/>
        <v>66.180000000000007</v>
      </c>
      <c r="H129" s="43">
        <f t="shared" si="73"/>
        <v>66.180000000000007</v>
      </c>
      <c r="I129" s="43">
        <f t="shared" si="73"/>
        <v>66.180000000000007</v>
      </c>
      <c r="J129" s="43">
        <f t="shared" si="73"/>
        <v>66.180000000000007</v>
      </c>
      <c r="K129" s="43">
        <f t="shared" si="73"/>
        <v>66.180000000000007</v>
      </c>
      <c r="L129" s="43">
        <f t="shared" si="73"/>
        <v>66.180000000000007</v>
      </c>
      <c r="M129" s="43">
        <f t="shared" si="73"/>
        <v>66.180000000000007</v>
      </c>
      <c r="N129" s="43">
        <f t="shared" si="73"/>
        <v>66.180000000000007</v>
      </c>
      <c r="O129" s="43">
        <f t="shared" si="73"/>
        <v>66.180000000000007</v>
      </c>
      <c r="P129" s="43">
        <f t="shared" si="73"/>
        <v>66.180000000000007</v>
      </c>
      <c r="Q129" s="43">
        <f t="shared" si="73"/>
        <v>66.180000000000007</v>
      </c>
      <c r="R129" s="43">
        <f t="shared" si="73"/>
        <v>66.180000000000007</v>
      </c>
      <c r="S129" s="43">
        <f t="shared" si="73"/>
        <v>66.180000000000007</v>
      </c>
      <c r="T129" s="43">
        <f t="shared" si="73"/>
        <v>66.180000000000007</v>
      </c>
      <c r="U129" s="43">
        <f t="shared" si="73"/>
        <v>66.180000000000007</v>
      </c>
      <c r="V129" s="43">
        <f t="shared" si="73"/>
        <v>66.180000000000007</v>
      </c>
      <c r="W129" s="43">
        <f t="shared" si="73"/>
        <v>66.180000000000007</v>
      </c>
      <c r="X129" s="43">
        <f t="shared" si="73"/>
        <v>66.180000000000007</v>
      </c>
      <c r="Y129" s="43">
        <f t="shared" si="73"/>
        <v>66.180000000000007</v>
      </c>
      <c r="Z129" s="43">
        <f t="shared" si="73"/>
        <v>66.180000000000007</v>
      </c>
      <c r="AA129" s="43">
        <f t="shared" si="73"/>
        <v>66.180000000000007</v>
      </c>
    </row>
    <row r="130" spans="1:27" ht="12.75" hidden="1" customHeight="1" outlineLevel="1" x14ac:dyDescent="0.2">
      <c r="A130" s="92" t="s">
        <v>988</v>
      </c>
      <c r="B130" s="62" t="s">
        <v>81</v>
      </c>
      <c r="C130" s="42" t="s">
        <v>77</v>
      </c>
      <c r="D130" s="43">
        <v>4.6100000000000003</v>
      </c>
      <c r="E130" s="43">
        <v>4.6100000000000003</v>
      </c>
      <c r="F130" s="43">
        <v>4.6100000000000003</v>
      </c>
      <c r="G130" s="43">
        <v>4.6100000000000003</v>
      </c>
      <c r="H130" s="43">
        <v>4.6100000000000003</v>
      </c>
      <c r="I130" s="43">
        <v>4.6100000000000003</v>
      </c>
      <c r="J130" s="43">
        <v>4.6100000000000003</v>
      </c>
      <c r="K130" s="43">
        <v>4.6100000000000003</v>
      </c>
      <c r="L130" s="43">
        <v>4.6100000000000003</v>
      </c>
      <c r="M130" s="43">
        <v>4.6100000000000003</v>
      </c>
      <c r="N130" s="43">
        <v>4.6100000000000003</v>
      </c>
      <c r="O130" s="43">
        <v>4.6100000000000003</v>
      </c>
      <c r="P130" s="43">
        <v>4.6100000000000003</v>
      </c>
      <c r="Q130" s="43">
        <v>4.6100000000000003</v>
      </c>
      <c r="R130" s="43">
        <v>4.6100000000000003</v>
      </c>
      <c r="S130" s="43">
        <v>4.6100000000000003</v>
      </c>
      <c r="T130" s="43">
        <v>4.6100000000000003</v>
      </c>
      <c r="U130" s="43">
        <v>4.6100000000000003</v>
      </c>
      <c r="V130" s="43">
        <v>4.6100000000000003</v>
      </c>
      <c r="W130" s="43">
        <v>4.6100000000000003</v>
      </c>
      <c r="X130" s="43">
        <v>4.6100000000000003</v>
      </c>
      <c r="Y130" s="43">
        <v>4.6100000000000003</v>
      </c>
      <c r="Z130" s="43">
        <v>4.6100000000000003</v>
      </c>
      <c r="AA130" s="43">
        <v>4.6100000000000003</v>
      </c>
    </row>
    <row r="131" spans="1:27" ht="12.75" hidden="1" customHeight="1" outlineLevel="1" x14ac:dyDescent="0.2">
      <c r="A131" s="92" t="s">
        <v>989</v>
      </c>
      <c r="B131" s="62" t="s">
        <v>79</v>
      </c>
      <c r="C131" s="42" t="s">
        <v>77</v>
      </c>
      <c r="D131" s="43">
        <f>$D$11</f>
        <v>216.36</v>
      </c>
      <c r="E131" s="43">
        <f t="shared" ref="E131:AA131" si="74">$D$11</f>
        <v>216.36</v>
      </c>
      <c r="F131" s="43">
        <f t="shared" si="74"/>
        <v>216.36</v>
      </c>
      <c r="G131" s="43">
        <f t="shared" si="74"/>
        <v>216.36</v>
      </c>
      <c r="H131" s="43">
        <f t="shared" si="74"/>
        <v>216.36</v>
      </c>
      <c r="I131" s="43">
        <f t="shared" si="74"/>
        <v>216.36</v>
      </c>
      <c r="J131" s="43">
        <f t="shared" si="74"/>
        <v>216.36</v>
      </c>
      <c r="K131" s="43">
        <f t="shared" si="74"/>
        <v>216.36</v>
      </c>
      <c r="L131" s="43">
        <f t="shared" si="74"/>
        <v>216.36</v>
      </c>
      <c r="M131" s="43">
        <f t="shared" si="74"/>
        <v>216.36</v>
      </c>
      <c r="N131" s="43">
        <f t="shared" si="74"/>
        <v>216.36</v>
      </c>
      <c r="O131" s="43">
        <f t="shared" si="74"/>
        <v>216.36</v>
      </c>
      <c r="P131" s="43">
        <f t="shared" si="74"/>
        <v>216.36</v>
      </c>
      <c r="Q131" s="43">
        <f t="shared" si="74"/>
        <v>216.36</v>
      </c>
      <c r="R131" s="43">
        <f>$D$11</f>
        <v>216.36</v>
      </c>
      <c r="S131" s="43">
        <f t="shared" si="74"/>
        <v>216.36</v>
      </c>
      <c r="T131" s="43">
        <f t="shared" si="74"/>
        <v>216.36</v>
      </c>
      <c r="U131" s="43">
        <f t="shared" si="74"/>
        <v>216.36</v>
      </c>
      <c r="V131" s="43">
        <f t="shared" si="74"/>
        <v>216.36</v>
      </c>
      <c r="W131" s="43">
        <f t="shared" si="74"/>
        <v>216.36</v>
      </c>
      <c r="X131" s="43">
        <f t="shared" si="74"/>
        <v>216.36</v>
      </c>
      <c r="Y131" s="43">
        <f t="shared" si="74"/>
        <v>216.36</v>
      </c>
      <c r="Z131" s="43">
        <f t="shared" si="74"/>
        <v>216.36</v>
      </c>
      <c r="AA131" s="43">
        <f t="shared" si="74"/>
        <v>216.36</v>
      </c>
    </row>
    <row r="132" spans="1:27" ht="12.75" customHeight="1" collapsed="1" x14ac:dyDescent="0.2">
      <c r="A132" s="91" t="s">
        <v>990</v>
      </c>
      <c r="B132" s="27" t="str">
        <f>"26"&amp;"."&amp;$B$663&amp;"."&amp;$B$664</f>
        <v>26.03.2023</v>
      </c>
      <c r="C132" s="83" t="s">
        <v>74</v>
      </c>
      <c r="D132" s="84">
        <f>ROUND(((D133+D134+D136+D135)/1000),5)</f>
        <v>1.85368</v>
      </c>
      <c r="E132" s="84">
        <f>ROUND(((E133+E134+E136+E135)/1000),5)</f>
        <v>1.6782300000000001</v>
      </c>
      <c r="F132" s="84">
        <f>ROUND(((F133+F134+F136+F135)/1000),5)</f>
        <v>1.5434300000000001</v>
      </c>
      <c r="G132" s="84">
        <f t="shared" ref="G132:AA132" si="75">ROUND(((G133+G134+G136+G135)/1000),5)</f>
        <v>1.53159</v>
      </c>
      <c r="H132" s="84">
        <f t="shared" si="75"/>
        <v>1.63151</v>
      </c>
      <c r="I132" s="84">
        <f t="shared" si="75"/>
        <v>1.6575200000000001</v>
      </c>
      <c r="J132" s="84">
        <f t="shared" si="75"/>
        <v>1.6384300000000001</v>
      </c>
      <c r="K132" s="84">
        <f t="shared" si="75"/>
        <v>1.6726799999999999</v>
      </c>
      <c r="L132" s="84">
        <f t="shared" si="75"/>
        <v>1.9225699999999999</v>
      </c>
      <c r="M132" s="84">
        <f t="shared" si="75"/>
        <v>2.0217299999999998</v>
      </c>
      <c r="N132" s="84">
        <f t="shared" si="75"/>
        <v>2.0664699999999998</v>
      </c>
      <c r="O132" s="84">
        <f t="shared" si="75"/>
        <v>2.0746899999999999</v>
      </c>
      <c r="P132" s="84">
        <f t="shared" si="75"/>
        <v>2.0701800000000001</v>
      </c>
      <c r="Q132" s="84">
        <f t="shared" si="75"/>
        <v>2.0700500000000002</v>
      </c>
      <c r="R132" s="84">
        <f t="shared" si="75"/>
        <v>2.0649799999999998</v>
      </c>
      <c r="S132" s="84">
        <f t="shared" si="75"/>
        <v>2.0417000000000001</v>
      </c>
      <c r="T132" s="84">
        <f t="shared" si="75"/>
        <v>2.0142199999999999</v>
      </c>
      <c r="U132" s="84">
        <f t="shared" si="75"/>
        <v>2.0315400000000001</v>
      </c>
      <c r="V132" s="84">
        <f t="shared" si="75"/>
        <v>2.0707200000000001</v>
      </c>
      <c r="W132" s="84">
        <f t="shared" si="75"/>
        <v>2.1358199999999998</v>
      </c>
      <c r="X132" s="84">
        <f t="shared" si="75"/>
        <v>2.1242899999999998</v>
      </c>
      <c r="Y132" s="84">
        <f t="shared" si="75"/>
        <v>2.1105100000000001</v>
      </c>
      <c r="Z132" s="84">
        <f t="shared" si="75"/>
        <v>1.9503999999999999</v>
      </c>
      <c r="AA132" s="84">
        <f t="shared" si="75"/>
        <v>1.8980699999999999</v>
      </c>
    </row>
    <row r="133" spans="1:27" ht="12.75" hidden="1" customHeight="1" outlineLevel="1" x14ac:dyDescent="0.2">
      <c r="A133" s="92" t="s">
        <v>991</v>
      </c>
      <c r="B133" s="62" t="s">
        <v>231</v>
      </c>
      <c r="C133" s="42" t="s">
        <v>77</v>
      </c>
      <c r="D133" s="43">
        <v>1566.53</v>
      </c>
      <c r="E133" s="43">
        <v>1391.08</v>
      </c>
      <c r="F133" s="43">
        <v>1256.28</v>
      </c>
      <c r="G133" s="43">
        <v>1244.44</v>
      </c>
      <c r="H133" s="43">
        <v>1344.36</v>
      </c>
      <c r="I133" s="43">
        <v>1370.37</v>
      </c>
      <c r="J133" s="43">
        <v>1351.28</v>
      </c>
      <c r="K133" s="43">
        <v>1385.53</v>
      </c>
      <c r="L133" s="43">
        <v>1635.42</v>
      </c>
      <c r="M133" s="43">
        <v>1734.58</v>
      </c>
      <c r="N133" s="43">
        <v>1779.32</v>
      </c>
      <c r="O133" s="43">
        <v>1787.54</v>
      </c>
      <c r="P133" s="43">
        <v>1783.03</v>
      </c>
      <c r="Q133" s="43">
        <v>1782.9</v>
      </c>
      <c r="R133" s="43">
        <v>1777.83</v>
      </c>
      <c r="S133" s="43">
        <v>1754.55</v>
      </c>
      <c r="T133" s="43">
        <v>1727.07</v>
      </c>
      <c r="U133" s="43">
        <v>1744.39</v>
      </c>
      <c r="V133" s="43">
        <v>1783.57</v>
      </c>
      <c r="W133" s="43">
        <v>1848.67</v>
      </c>
      <c r="X133" s="43">
        <v>1837.14</v>
      </c>
      <c r="Y133" s="43">
        <v>1823.36</v>
      </c>
      <c r="Z133" s="43">
        <v>1663.25</v>
      </c>
      <c r="AA133" s="43">
        <v>1610.92</v>
      </c>
    </row>
    <row r="134" spans="1:27" ht="12.75" hidden="1" customHeight="1" outlineLevel="1" x14ac:dyDescent="0.2">
      <c r="A134" s="92" t="s">
        <v>992</v>
      </c>
      <c r="B134" s="62" t="s">
        <v>88</v>
      </c>
      <c r="C134" s="42" t="s">
        <v>77</v>
      </c>
      <c r="D134" s="43">
        <f t="shared" ref="D134:AA134" si="76">$D$9</f>
        <v>66.180000000000007</v>
      </c>
      <c r="E134" s="43">
        <f t="shared" si="76"/>
        <v>66.180000000000007</v>
      </c>
      <c r="F134" s="43">
        <f t="shared" si="76"/>
        <v>66.180000000000007</v>
      </c>
      <c r="G134" s="43">
        <f t="shared" si="76"/>
        <v>66.180000000000007</v>
      </c>
      <c r="H134" s="43">
        <f t="shared" si="76"/>
        <v>66.180000000000007</v>
      </c>
      <c r="I134" s="43">
        <f t="shared" si="76"/>
        <v>66.180000000000007</v>
      </c>
      <c r="J134" s="43">
        <f t="shared" si="76"/>
        <v>66.180000000000007</v>
      </c>
      <c r="K134" s="43">
        <f t="shared" si="76"/>
        <v>66.180000000000007</v>
      </c>
      <c r="L134" s="43">
        <f t="shared" si="76"/>
        <v>66.180000000000007</v>
      </c>
      <c r="M134" s="43">
        <f t="shared" si="76"/>
        <v>66.180000000000007</v>
      </c>
      <c r="N134" s="43">
        <f t="shared" si="76"/>
        <v>66.180000000000007</v>
      </c>
      <c r="O134" s="43">
        <f t="shared" si="76"/>
        <v>66.180000000000007</v>
      </c>
      <c r="P134" s="43">
        <f t="shared" si="76"/>
        <v>66.180000000000007</v>
      </c>
      <c r="Q134" s="43">
        <f t="shared" si="76"/>
        <v>66.180000000000007</v>
      </c>
      <c r="R134" s="43">
        <f t="shared" si="76"/>
        <v>66.180000000000007</v>
      </c>
      <c r="S134" s="43">
        <f t="shared" si="76"/>
        <v>66.180000000000007</v>
      </c>
      <c r="T134" s="43">
        <f t="shared" si="76"/>
        <v>66.180000000000007</v>
      </c>
      <c r="U134" s="43">
        <f t="shared" si="76"/>
        <v>66.180000000000007</v>
      </c>
      <c r="V134" s="43">
        <f t="shared" si="76"/>
        <v>66.180000000000007</v>
      </c>
      <c r="W134" s="43">
        <f t="shared" si="76"/>
        <v>66.180000000000007</v>
      </c>
      <c r="X134" s="43">
        <f t="shared" si="76"/>
        <v>66.180000000000007</v>
      </c>
      <c r="Y134" s="43">
        <f t="shared" si="76"/>
        <v>66.180000000000007</v>
      </c>
      <c r="Z134" s="43">
        <f t="shared" si="76"/>
        <v>66.180000000000007</v>
      </c>
      <c r="AA134" s="43">
        <f t="shared" si="76"/>
        <v>66.180000000000007</v>
      </c>
    </row>
    <row r="135" spans="1:27" ht="12.75" hidden="1" customHeight="1" outlineLevel="1" x14ac:dyDescent="0.2">
      <c r="A135" s="92" t="s">
        <v>993</v>
      </c>
      <c r="B135" s="62" t="s">
        <v>81</v>
      </c>
      <c r="C135" s="42" t="s">
        <v>77</v>
      </c>
      <c r="D135" s="43">
        <v>4.6100000000000003</v>
      </c>
      <c r="E135" s="43">
        <v>4.6100000000000003</v>
      </c>
      <c r="F135" s="43">
        <v>4.6100000000000003</v>
      </c>
      <c r="G135" s="43">
        <v>4.6100000000000003</v>
      </c>
      <c r="H135" s="43">
        <v>4.6100000000000003</v>
      </c>
      <c r="I135" s="43">
        <v>4.6100000000000003</v>
      </c>
      <c r="J135" s="43">
        <v>4.6100000000000003</v>
      </c>
      <c r="K135" s="43">
        <v>4.6100000000000003</v>
      </c>
      <c r="L135" s="43">
        <v>4.6100000000000003</v>
      </c>
      <c r="M135" s="43">
        <v>4.6100000000000003</v>
      </c>
      <c r="N135" s="43">
        <v>4.6100000000000003</v>
      </c>
      <c r="O135" s="43">
        <v>4.6100000000000003</v>
      </c>
      <c r="P135" s="43">
        <v>4.6100000000000003</v>
      </c>
      <c r="Q135" s="43">
        <v>4.6100000000000003</v>
      </c>
      <c r="R135" s="43">
        <v>4.6100000000000003</v>
      </c>
      <c r="S135" s="43">
        <v>4.6100000000000003</v>
      </c>
      <c r="T135" s="43">
        <v>4.6100000000000003</v>
      </c>
      <c r="U135" s="43">
        <v>4.6100000000000003</v>
      </c>
      <c r="V135" s="43">
        <v>4.6100000000000003</v>
      </c>
      <c r="W135" s="43">
        <v>4.6100000000000003</v>
      </c>
      <c r="X135" s="43">
        <v>4.6100000000000003</v>
      </c>
      <c r="Y135" s="43">
        <v>4.6100000000000003</v>
      </c>
      <c r="Z135" s="43">
        <v>4.6100000000000003</v>
      </c>
      <c r="AA135" s="43">
        <v>4.6100000000000003</v>
      </c>
    </row>
    <row r="136" spans="1:27" ht="12.75" hidden="1" customHeight="1" outlineLevel="1" x14ac:dyDescent="0.2">
      <c r="A136" s="92" t="s">
        <v>994</v>
      </c>
      <c r="B136" s="62" t="s">
        <v>79</v>
      </c>
      <c r="C136" s="42" t="s">
        <v>77</v>
      </c>
      <c r="D136" s="43">
        <f>$D$11</f>
        <v>216.36</v>
      </c>
      <c r="E136" s="43">
        <f t="shared" ref="E136:AA136" si="77">$D$11</f>
        <v>216.36</v>
      </c>
      <c r="F136" s="43">
        <f t="shared" si="77"/>
        <v>216.36</v>
      </c>
      <c r="G136" s="43">
        <f t="shared" si="77"/>
        <v>216.36</v>
      </c>
      <c r="H136" s="43">
        <f t="shared" si="77"/>
        <v>216.36</v>
      </c>
      <c r="I136" s="43">
        <f t="shared" si="77"/>
        <v>216.36</v>
      </c>
      <c r="J136" s="43">
        <f t="shared" si="77"/>
        <v>216.36</v>
      </c>
      <c r="K136" s="43">
        <f t="shared" si="77"/>
        <v>216.36</v>
      </c>
      <c r="L136" s="43">
        <f t="shared" si="77"/>
        <v>216.36</v>
      </c>
      <c r="M136" s="43">
        <f t="shared" si="77"/>
        <v>216.36</v>
      </c>
      <c r="N136" s="43">
        <f t="shared" si="77"/>
        <v>216.36</v>
      </c>
      <c r="O136" s="43">
        <f t="shared" si="77"/>
        <v>216.36</v>
      </c>
      <c r="P136" s="43">
        <f t="shared" si="77"/>
        <v>216.36</v>
      </c>
      <c r="Q136" s="43">
        <f t="shared" si="77"/>
        <v>216.36</v>
      </c>
      <c r="R136" s="43">
        <f>$D$11</f>
        <v>216.36</v>
      </c>
      <c r="S136" s="43">
        <f t="shared" si="77"/>
        <v>216.36</v>
      </c>
      <c r="T136" s="43">
        <f t="shared" si="77"/>
        <v>216.36</v>
      </c>
      <c r="U136" s="43">
        <f t="shared" si="77"/>
        <v>216.36</v>
      </c>
      <c r="V136" s="43">
        <f t="shared" si="77"/>
        <v>216.36</v>
      </c>
      <c r="W136" s="43">
        <f t="shared" si="77"/>
        <v>216.36</v>
      </c>
      <c r="X136" s="43">
        <f t="shared" si="77"/>
        <v>216.36</v>
      </c>
      <c r="Y136" s="43">
        <f t="shared" si="77"/>
        <v>216.36</v>
      </c>
      <c r="Z136" s="43">
        <f t="shared" si="77"/>
        <v>216.36</v>
      </c>
      <c r="AA136" s="43">
        <f t="shared" si="77"/>
        <v>216.36</v>
      </c>
    </row>
    <row r="137" spans="1:27" ht="12.75" customHeight="1" collapsed="1" x14ac:dyDescent="0.2">
      <c r="A137" s="91" t="s">
        <v>995</v>
      </c>
      <c r="B137" s="27" t="str">
        <f>"27"&amp;"."&amp;$B$663&amp;"."&amp;$B$664</f>
        <v>27.03.2023</v>
      </c>
      <c r="C137" s="83" t="s">
        <v>74</v>
      </c>
      <c r="D137" s="84">
        <f>ROUND(((D138+D139+D141+D140)/1000),5)</f>
        <v>1.68147</v>
      </c>
      <c r="E137" s="84">
        <f>ROUND(((E138+E139+E141+E140)/1000),5)</f>
        <v>1.51159</v>
      </c>
      <c r="F137" s="84">
        <f>ROUND(((F138+F139+F141+F140)/1000),5)</f>
        <v>1.4702500000000001</v>
      </c>
      <c r="G137" s="84">
        <f t="shared" ref="G137:AA137" si="78">ROUND(((G138+G139+G141+G140)/1000),5)</f>
        <v>1.46204</v>
      </c>
      <c r="H137" s="84">
        <f t="shared" si="78"/>
        <v>1.5513399999999999</v>
      </c>
      <c r="I137" s="84">
        <f t="shared" si="78"/>
        <v>1.69238</v>
      </c>
      <c r="J137" s="84">
        <f t="shared" si="78"/>
        <v>1.91991</v>
      </c>
      <c r="K137" s="84">
        <f t="shared" si="78"/>
        <v>2.14011</v>
      </c>
      <c r="L137" s="84">
        <f t="shared" si="78"/>
        <v>2.2099700000000002</v>
      </c>
      <c r="M137" s="84">
        <f t="shared" si="78"/>
        <v>2.23455</v>
      </c>
      <c r="N137" s="84">
        <f t="shared" si="78"/>
        <v>2.24261</v>
      </c>
      <c r="O137" s="84">
        <f t="shared" si="78"/>
        <v>2.2784800000000001</v>
      </c>
      <c r="P137" s="84">
        <f t="shared" si="78"/>
        <v>2.2638600000000002</v>
      </c>
      <c r="Q137" s="84">
        <f t="shared" si="78"/>
        <v>2.27277</v>
      </c>
      <c r="R137" s="84">
        <f t="shared" si="78"/>
        <v>2.2566199999999998</v>
      </c>
      <c r="S137" s="84">
        <f t="shared" si="78"/>
        <v>2.2469999999999999</v>
      </c>
      <c r="T137" s="84">
        <f t="shared" si="78"/>
        <v>2.2449599999999998</v>
      </c>
      <c r="U137" s="84">
        <f t="shared" si="78"/>
        <v>2.20445</v>
      </c>
      <c r="V137" s="84">
        <f t="shared" si="78"/>
        <v>2.2208100000000002</v>
      </c>
      <c r="W137" s="84">
        <f t="shared" si="78"/>
        <v>2.2327699999999999</v>
      </c>
      <c r="X137" s="84">
        <f t="shared" si="78"/>
        <v>2.2502599999999999</v>
      </c>
      <c r="Y137" s="84">
        <f t="shared" si="78"/>
        <v>2.2065199999999998</v>
      </c>
      <c r="Z137" s="84">
        <f t="shared" si="78"/>
        <v>1.96485</v>
      </c>
      <c r="AA137" s="84">
        <f t="shared" si="78"/>
        <v>1.8138000000000001</v>
      </c>
    </row>
    <row r="138" spans="1:27" ht="12.75" hidden="1" customHeight="1" outlineLevel="1" x14ac:dyDescent="0.2">
      <c r="A138" s="92" t="s">
        <v>996</v>
      </c>
      <c r="B138" s="62" t="s">
        <v>231</v>
      </c>
      <c r="C138" s="42" t="s">
        <v>77</v>
      </c>
      <c r="D138" s="43">
        <v>1394.32</v>
      </c>
      <c r="E138" s="43">
        <v>1224.44</v>
      </c>
      <c r="F138" s="43">
        <v>1183.0999999999999</v>
      </c>
      <c r="G138" s="43">
        <v>1174.8900000000001</v>
      </c>
      <c r="H138" s="43">
        <v>1264.19</v>
      </c>
      <c r="I138" s="43">
        <v>1405.23</v>
      </c>
      <c r="J138" s="43">
        <v>1632.76</v>
      </c>
      <c r="K138" s="43">
        <v>1852.96</v>
      </c>
      <c r="L138" s="43">
        <v>1922.82</v>
      </c>
      <c r="M138" s="43">
        <v>1947.4</v>
      </c>
      <c r="N138" s="43">
        <v>1955.46</v>
      </c>
      <c r="O138" s="43">
        <v>1991.33</v>
      </c>
      <c r="P138" s="43">
        <v>1976.71</v>
      </c>
      <c r="Q138" s="43">
        <v>1985.62</v>
      </c>
      <c r="R138" s="43">
        <v>1969.47</v>
      </c>
      <c r="S138" s="43">
        <v>1959.85</v>
      </c>
      <c r="T138" s="43">
        <v>1957.81</v>
      </c>
      <c r="U138" s="43">
        <v>1917.3</v>
      </c>
      <c r="V138" s="43">
        <v>1933.66</v>
      </c>
      <c r="W138" s="43">
        <v>1945.62</v>
      </c>
      <c r="X138" s="43">
        <v>1963.11</v>
      </c>
      <c r="Y138" s="43">
        <v>1919.37</v>
      </c>
      <c r="Z138" s="43">
        <v>1677.7</v>
      </c>
      <c r="AA138" s="43">
        <v>1526.65</v>
      </c>
    </row>
    <row r="139" spans="1:27" ht="12.75" hidden="1" customHeight="1" outlineLevel="1" x14ac:dyDescent="0.2">
      <c r="A139" s="92" t="s">
        <v>997</v>
      </c>
      <c r="B139" s="62" t="s">
        <v>88</v>
      </c>
      <c r="C139" s="42" t="s">
        <v>77</v>
      </c>
      <c r="D139" s="43">
        <f t="shared" ref="D139:AA139" si="79">$D$9</f>
        <v>66.180000000000007</v>
      </c>
      <c r="E139" s="43">
        <f t="shared" si="79"/>
        <v>66.180000000000007</v>
      </c>
      <c r="F139" s="43">
        <f t="shared" si="79"/>
        <v>66.180000000000007</v>
      </c>
      <c r="G139" s="43">
        <f t="shared" si="79"/>
        <v>66.180000000000007</v>
      </c>
      <c r="H139" s="43">
        <f t="shared" si="79"/>
        <v>66.180000000000007</v>
      </c>
      <c r="I139" s="43">
        <f t="shared" si="79"/>
        <v>66.180000000000007</v>
      </c>
      <c r="J139" s="43">
        <f t="shared" si="79"/>
        <v>66.180000000000007</v>
      </c>
      <c r="K139" s="43">
        <f t="shared" si="79"/>
        <v>66.180000000000007</v>
      </c>
      <c r="L139" s="43">
        <f t="shared" si="79"/>
        <v>66.180000000000007</v>
      </c>
      <c r="M139" s="43">
        <f t="shared" si="79"/>
        <v>66.180000000000007</v>
      </c>
      <c r="N139" s="43">
        <f t="shared" si="79"/>
        <v>66.180000000000007</v>
      </c>
      <c r="O139" s="43">
        <f t="shared" si="79"/>
        <v>66.180000000000007</v>
      </c>
      <c r="P139" s="43">
        <f t="shared" si="79"/>
        <v>66.180000000000007</v>
      </c>
      <c r="Q139" s="43">
        <f t="shared" si="79"/>
        <v>66.180000000000007</v>
      </c>
      <c r="R139" s="43">
        <f t="shared" si="79"/>
        <v>66.180000000000007</v>
      </c>
      <c r="S139" s="43">
        <f t="shared" si="79"/>
        <v>66.180000000000007</v>
      </c>
      <c r="T139" s="43">
        <f t="shared" si="79"/>
        <v>66.180000000000007</v>
      </c>
      <c r="U139" s="43">
        <f t="shared" si="79"/>
        <v>66.180000000000007</v>
      </c>
      <c r="V139" s="43">
        <f t="shared" si="79"/>
        <v>66.180000000000007</v>
      </c>
      <c r="W139" s="43">
        <f t="shared" si="79"/>
        <v>66.180000000000007</v>
      </c>
      <c r="X139" s="43">
        <f t="shared" si="79"/>
        <v>66.180000000000007</v>
      </c>
      <c r="Y139" s="43">
        <f t="shared" si="79"/>
        <v>66.180000000000007</v>
      </c>
      <c r="Z139" s="43">
        <f t="shared" si="79"/>
        <v>66.180000000000007</v>
      </c>
      <c r="AA139" s="43">
        <f t="shared" si="79"/>
        <v>66.180000000000007</v>
      </c>
    </row>
    <row r="140" spans="1:27" ht="12.75" hidden="1" customHeight="1" outlineLevel="1" x14ac:dyDescent="0.2">
      <c r="A140" s="92" t="s">
        <v>998</v>
      </c>
      <c r="B140" s="62" t="s">
        <v>81</v>
      </c>
      <c r="C140" s="42" t="s">
        <v>77</v>
      </c>
      <c r="D140" s="43">
        <v>4.6100000000000003</v>
      </c>
      <c r="E140" s="43">
        <v>4.6100000000000003</v>
      </c>
      <c r="F140" s="43">
        <v>4.6100000000000003</v>
      </c>
      <c r="G140" s="43">
        <v>4.6100000000000003</v>
      </c>
      <c r="H140" s="43">
        <v>4.6100000000000003</v>
      </c>
      <c r="I140" s="43">
        <v>4.6100000000000003</v>
      </c>
      <c r="J140" s="43">
        <v>4.6100000000000003</v>
      </c>
      <c r="K140" s="43">
        <v>4.6100000000000003</v>
      </c>
      <c r="L140" s="43">
        <v>4.6100000000000003</v>
      </c>
      <c r="M140" s="43">
        <v>4.6100000000000003</v>
      </c>
      <c r="N140" s="43">
        <v>4.6100000000000003</v>
      </c>
      <c r="O140" s="43">
        <v>4.6100000000000003</v>
      </c>
      <c r="P140" s="43">
        <v>4.6100000000000003</v>
      </c>
      <c r="Q140" s="43">
        <v>4.6100000000000003</v>
      </c>
      <c r="R140" s="43">
        <v>4.6100000000000003</v>
      </c>
      <c r="S140" s="43">
        <v>4.6100000000000003</v>
      </c>
      <c r="T140" s="43">
        <v>4.6100000000000003</v>
      </c>
      <c r="U140" s="43">
        <v>4.6100000000000003</v>
      </c>
      <c r="V140" s="43">
        <v>4.6100000000000003</v>
      </c>
      <c r="W140" s="43">
        <v>4.6100000000000003</v>
      </c>
      <c r="X140" s="43">
        <v>4.6100000000000003</v>
      </c>
      <c r="Y140" s="43">
        <v>4.6100000000000003</v>
      </c>
      <c r="Z140" s="43">
        <v>4.6100000000000003</v>
      </c>
      <c r="AA140" s="43">
        <v>4.6100000000000003</v>
      </c>
    </row>
    <row r="141" spans="1:27" ht="12.75" hidden="1" customHeight="1" outlineLevel="1" x14ac:dyDescent="0.2">
      <c r="A141" s="92" t="s">
        <v>999</v>
      </c>
      <c r="B141" s="62" t="s">
        <v>79</v>
      </c>
      <c r="C141" s="42" t="s">
        <v>77</v>
      </c>
      <c r="D141" s="43">
        <f>$D$11</f>
        <v>216.36</v>
      </c>
      <c r="E141" s="43">
        <f t="shared" ref="E141:AA141" si="80">$D$11</f>
        <v>216.36</v>
      </c>
      <c r="F141" s="43">
        <f t="shared" si="80"/>
        <v>216.36</v>
      </c>
      <c r="G141" s="43">
        <f t="shared" si="80"/>
        <v>216.36</v>
      </c>
      <c r="H141" s="43">
        <f t="shared" si="80"/>
        <v>216.36</v>
      </c>
      <c r="I141" s="43">
        <f t="shared" si="80"/>
        <v>216.36</v>
      </c>
      <c r="J141" s="43">
        <f t="shared" si="80"/>
        <v>216.36</v>
      </c>
      <c r="K141" s="43">
        <f t="shared" si="80"/>
        <v>216.36</v>
      </c>
      <c r="L141" s="43">
        <f t="shared" si="80"/>
        <v>216.36</v>
      </c>
      <c r="M141" s="43">
        <f t="shared" si="80"/>
        <v>216.36</v>
      </c>
      <c r="N141" s="43">
        <f t="shared" si="80"/>
        <v>216.36</v>
      </c>
      <c r="O141" s="43">
        <f t="shared" si="80"/>
        <v>216.36</v>
      </c>
      <c r="P141" s="43">
        <f t="shared" si="80"/>
        <v>216.36</v>
      </c>
      <c r="Q141" s="43">
        <f t="shared" si="80"/>
        <v>216.36</v>
      </c>
      <c r="R141" s="43">
        <f>$D$11</f>
        <v>216.36</v>
      </c>
      <c r="S141" s="43">
        <f t="shared" si="80"/>
        <v>216.36</v>
      </c>
      <c r="T141" s="43">
        <f t="shared" si="80"/>
        <v>216.36</v>
      </c>
      <c r="U141" s="43">
        <f t="shared" si="80"/>
        <v>216.36</v>
      </c>
      <c r="V141" s="43">
        <f t="shared" si="80"/>
        <v>216.36</v>
      </c>
      <c r="W141" s="43">
        <f t="shared" si="80"/>
        <v>216.36</v>
      </c>
      <c r="X141" s="43">
        <f t="shared" si="80"/>
        <v>216.36</v>
      </c>
      <c r="Y141" s="43">
        <f t="shared" si="80"/>
        <v>216.36</v>
      </c>
      <c r="Z141" s="43">
        <f t="shared" si="80"/>
        <v>216.36</v>
      </c>
      <c r="AA141" s="43">
        <f t="shared" si="80"/>
        <v>216.36</v>
      </c>
    </row>
    <row r="142" spans="1:27" ht="12.75" customHeight="1" collapsed="1" x14ac:dyDescent="0.2">
      <c r="A142" s="91" t="s">
        <v>1000</v>
      </c>
      <c r="B142" s="27" t="str">
        <f>"28"&amp;"."&amp;$B$663&amp;"."&amp;$B$664</f>
        <v>28.03.2023</v>
      </c>
      <c r="C142" s="83" t="s">
        <v>74</v>
      </c>
      <c r="D142" s="84">
        <f>ROUND(((D143+D144+D146+D145)/1000),5)</f>
        <v>1.6346700000000001</v>
      </c>
      <c r="E142" s="84">
        <f>ROUND(((E143+E144+E146+E145)/1000),5)</f>
        <v>1.5296099999999999</v>
      </c>
      <c r="F142" s="84">
        <f>ROUND(((F143+F144+F146+F145)/1000),5)</f>
        <v>1.45943</v>
      </c>
      <c r="G142" s="84">
        <f t="shared" ref="G142:AA142" si="81">ROUND(((G143+G144+G146+G145)/1000),5)</f>
        <v>1.4661299999999999</v>
      </c>
      <c r="H142" s="84">
        <f t="shared" si="81"/>
        <v>1.5358700000000001</v>
      </c>
      <c r="I142" s="84">
        <f t="shared" si="81"/>
        <v>1.7192499999999999</v>
      </c>
      <c r="J142" s="84">
        <f t="shared" si="81"/>
        <v>1.81247</v>
      </c>
      <c r="K142" s="84">
        <f t="shared" si="81"/>
        <v>2.0272199999999998</v>
      </c>
      <c r="L142" s="84">
        <f t="shared" si="81"/>
        <v>2.1955800000000001</v>
      </c>
      <c r="M142" s="84">
        <f t="shared" si="81"/>
        <v>2.2228500000000002</v>
      </c>
      <c r="N142" s="84">
        <f t="shared" si="81"/>
        <v>2.2303500000000001</v>
      </c>
      <c r="O142" s="84">
        <f t="shared" si="81"/>
        <v>2.1547700000000001</v>
      </c>
      <c r="P142" s="84">
        <f t="shared" si="81"/>
        <v>2.1215899999999999</v>
      </c>
      <c r="Q142" s="84">
        <f t="shared" si="81"/>
        <v>2.1251500000000001</v>
      </c>
      <c r="R142" s="84">
        <f t="shared" si="81"/>
        <v>2.13645</v>
      </c>
      <c r="S142" s="84">
        <f t="shared" si="81"/>
        <v>2.1289799999999999</v>
      </c>
      <c r="T142" s="84">
        <f t="shared" si="81"/>
        <v>2.1358299999999999</v>
      </c>
      <c r="U142" s="84">
        <f t="shared" si="81"/>
        <v>2.1045600000000002</v>
      </c>
      <c r="V142" s="84">
        <f t="shared" si="81"/>
        <v>2.1181700000000001</v>
      </c>
      <c r="W142" s="84">
        <f t="shared" si="81"/>
        <v>2.2066699999999999</v>
      </c>
      <c r="X142" s="84">
        <f t="shared" si="81"/>
        <v>2.2322600000000001</v>
      </c>
      <c r="Y142" s="84">
        <f t="shared" si="81"/>
        <v>2.1536499999999998</v>
      </c>
      <c r="Z142" s="84">
        <f t="shared" si="81"/>
        <v>1.9420900000000001</v>
      </c>
      <c r="AA142" s="84">
        <f t="shared" si="81"/>
        <v>1.7475799999999999</v>
      </c>
    </row>
    <row r="143" spans="1:27" ht="12.75" hidden="1" customHeight="1" outlineLevel="1" x14ac:dyDescent="0.2">
      <c r="A143" s="92" t="s">
        <v>1001</v>
      </c>
      <c r="B143" s="62" t="s">
        <v>231</v>
      </c>
      <c r="C143" s="42" t="s">
        <v>77</v>
      </c>
      <c r="D143" s="43">
        <v>1347.52</v>
      </c>
      <c r="E143" s="43">
        <v>1242.46</v>
      </c>
      <c r="F143" s="43">
        <v>1172.28</v>
      </c>
      <c r="G143" s="43">
        <v>1178.98</v>
      </c>
      <c r="H143" s="43">
        <v>1248.72</v>
      </c>
      <c r="I143" s="43">
        <v>1432.1</v>
      </c>
      <c r="J143" s="43">
        <v>1525.32</v>
      </c>
      <c r="K143" s="43">
        <v>1740.07</v>
      </c>
      <c r="L143" s="43">
        <v>1908.43</v>
      </c>
      <c r="M143" s="43">
        <v>1935.7</v>
      </c>
      <c r="N143" s="43">
        <v>1943.2</v>
      </c>
      <c r="O143" s="43">
        <v>1867.62</v>
      </c>
      <c r="P143" s="43">
        <v>1834.44</v>
      </c>
      <c r="Q143" s="43">
        <v>1838</v>
      </c>
      <c r="R143" s="43">
        <v>1849.3</v>
      </c>
      <c r="S143" s="43">
        <v>1841.83</v>
      </c>
      <c r="T143" s="43">
        <v>1848.68</v>
      </c>
      <c r="U143" s="43">
        <v>1817.41</v>
      </c>
      <c r="V143" s="43">
        <v>1831.02</v>
      </c>
      <c r="W143" s="43">
        <v>1919.52</v>
      </c>
      <c r="X143" s="43">
        <v>1945.11</v>
      </c>
      <c r="Y143" s="43">
        <v>1866.5</v>
      </c>
      <c r="Z143" s="43">
        <v>1654.94</v>
      </c>
      <c r="AA143" s="43">
        <v>1460.43</v>
      </c>
    </row>
    <row r="144" spans="1:27" ht="12.75" hidden="1" customHeight="1" outlineLevel="1" x14ac:dyDescent="0.2">
      <c r="A144" s="92" t="s">
        <v>1002</v>
      </c>
      <c r="B144" s="62" t="s">
        <v>88</v>
      </c>
      <c r="C144" s="42" t="s">
        <v>77</v>
      </c>
      <c r="D144" s="43">
        <f t="shared" ref="D144:AA144" si="82">$D$9</f>
        <v>66.180000000000007</v>
      </c>
      <c r="E144" s="43">
        <f t="shared" si="82"/>
        <v>66.180000000000007</v>
      </c>
      <c r="F144" s="43">
        <f t="shared" si="82"/>
        <v>66.180000000000007</v>
      </c>
      <c r="G144" s="43">
        <f t="shared" si="82"/>
        <v>66.180000000000007</v>
      </c>
      <c r="H144" s="43">
        <f t="shared" si="82"/>
        <v>66.180000000000007</v>
      </c>
      <c r="I144" s="43">
        <f t="shared" si="82"/>
        <v>66.180000000000007</v>
      </c>
      <c r="J144" s="43">
        <f t="shared" si="82"/>
        <v>66.180000000000007</v>
      </c>
      <c r="K144" s="43">
        <f t="shared" si="82"/>
        <v>66.180000000000007</v>
      </c>
      <c r="L144" s="43">
        <f t="shared" si="82"/>
        <v>66.180000000000007</v>
      </c>
      <c r="M144" s="43">
        <f t="shared" si="82"/>
        <v>66.180000000000007</v>
      </c>
      <c r="N144" s="43">
        <f t="shared" si="82"/>
        <v>66.180000000000007</v>
      </c>
      <c r="O144" s="43">
        <f t="shared" si="82"/>
        <v>66.180000000000007</v>
      </c>
      <c r="P144" s="43">
        <f t="shared" si="82"/>
        <v>66.180000000000007</v>
      </c>
      <c r="Q144" s="43">
        <f t="shared" si="82"/>
        <v>66.180000000000007</v>
      </c>
      <c r="R144" s="43">
        <f t="shared" si="82"/>
        <v>66.180000000000007</v>
      </c>
      <c r="S144" s="43">
        <f t="shared" si="82"/>
        <v>66.180000000000007</v>
      </c>
      <c r="T144" s="43">
        <f t="shared" si="82"/>
        <v>66.180000000000007</v>
      </c>
      <c r="U144" s="43">
        <f t="shared" si="82"/>
        <v>66.180000000000007</v>
      </c>
      <c r="V144" s="43">
        <f t="shared" si="82"/>
        <v>66.180000000000007</v>
      </c>
      <c r="W144" s="43">
        <f t="shared" si="82"/>
        <v>66.180000000000007</v>
      </c>
      <c r="X144" s="43">
        <f t="shared" si="82"/>
        <v>66.180000000000007</v>
      </c>
      <c r="Y144" s="43">
        <f t="shared" si="82"/>
        <v>66.180000000000007</v>
      </c>
      <c r="Z144" s="43">
        <f t="shared" si="82"/>
        <v>66.180000000000007</v>
      </c>
      <c r="AA144" s="43">
        <f t="shared" si="82"/>
        <v>66.180000000000007</v>
      </c>
    </row>
    <row r="145" spans="1:27" ht="12.75" hidden="1" customHeight="1" outlineLevel="1" x14ac:dyDescent="0.2">
      <c r="A145" s="92" t="s">
        <v>1003</v>
      </c>
      <c r="B145" s="62" t="s">
        <v>81</v>
      </c>
      <c r="C145" s="42" t="s">
        <v>77</v>
      </c>
      <c r="D145" s="43">
        <v>4.6100000000000003</v>
      </c>
      <c r="E145" s="43">
        <v>4.6100000000000003</v>
      </c>
      <c r="F145" s="43">
        <v>4.6100000000000003</v>
      </c>
      <c r="G145" s="43">
        <v>4.6100000000000003</v>
      </c>
      <c r="H145" s="43">
        <v>4.6100000000000003</v>
      </c>
      <c r="I145" s="43">
        <v>4.6100000000000003</v>
      </c>
      <c r="J145" s="43">
        <v>4.6100000000000003</v>
      </c>
      <c r="K145" s="43">
        <v>4.6100000000000003</v>
      </c>
      <c r="L145" s="43">
        <v>4.6100000000000003</v>
      </c>
      <c r="M145" s="43">
        <v>4.6100000000000003</v>
      </c>
      <c r="N145" s="43">
        <v>4.6100000000000003</v>
      </c>
      <c r="O145" s="43">
        <v>4.6100000000000003</v>
      </c>
      <c r="P145" s="43">
        <v>4.6100000000000003</v>
      </c>
      <c r="Q145" s="43">
        <v>4.6100000000000003</v>
      </c>
      <c r="R145" s="43">
        <v>4.6100000000000003</v>
      </c>
      <c r="S145" s="43">
        <v>4.6100000000000003</v>
      </c>
      <c r="T145" s="43">
        <v>4.6100000000000003</v>
      </c>
      <c r="U145" s="43">
        <v>4.6100000000000003</v>
      </c>
      <c r="V145" s="43">
        <v>4.6100000000000003</v>
      </c>
      <c r="W145" s="43">
        <v>4.6100000000000003</v>
      </c>
      <c r="X145" s="43">
        <v>4.6100000000000003</v>
      </c>
      <c r="Y145" s="43">
        <v>4.6100000000000003</v>
      </c>
      <c r="Z145" s="43">
        <v>4.6100000000000003</v>
      </c>
      <c r="AA145" s="43">
        <v>4.6100000000000003</v>
      </c>
    </row>
    <row r="146" spans="1:27" ht="12.75" hidden="1" customHeight="1" outlineLevel="1" x14ac:dyDescent="0.2">
      <c r="A146" s="92" t="s">
        <v>1004</v>
      </c>
      <c r="B146" s="62" t="s">
        <v>79</v>
      </c>
      <c r="C146" s="42" t="s">
        <v>77</v>
      </c>
      <c r="D146" s="43">
        <f>$D$11</f>
        <v>216.36</v>
      </c>
      <c r="E146" s="43">
        <f t="shared" ref="E146:AA146" si="83">$D$11</f>
        <v>216.36</v>
      </c>
      <c r="F146" s="43">
        <f t="shared" si="83"/>
        <v>216.36</v>
      </c>
      <c r="G146" s="43">
        <f t="shared" si="83"/>
        <v>216.36</v>
      </c>
      <c r="H146" s="43">
        <f t="shared" si="83"/>
        <v>216.36</v>
      </c>
      <c r="I146" s="43">
        <f t="shared" si="83"/>
        <v>216.36</v>
      </c>
      <c r="J146" s="43">
        <f t="shared" si="83"/>
        <v>216.36</v>
      </c>
      <c r="K146" s="43">
        <f t="shared" si="83"/>
        <v>216.36</v>
      </c>
      <c r="L146" s="43">
        <f t="shared" si="83"/>
        <v>216.36</v>
      </c>
      <c r="M146" s="43">
        <f t="shared" si="83"/>
        <v>216.36</v>
      </c>
      <c r="N146" s="43">
        <f t="shared" si="83"/>
        <v>216.36</v>
      </c>
      <c r="O146" s="43">
        <f t="shared" si="83"/>
        <v>216.36</v>
      </c>
      <c r="P146" s="43">
        <f t="shared" si="83"/>
        <v>216.36</v>
      </c>
      <c r="Q146" s="43">
        <f t="shared" si="83"/>
        <v>216.36</v>
      </c>
      <c r="R146" s="43">
        <f>$D$11</f>
        <v>216.36</v>
      </c>
      <c r="S146" s="43">
        <f t="shared" si="83"/>
        <v>216.36</v>
      </c>
      <c r="T146" s="43">
        <f t="shared" si="83"/>
        <v>216.36</v>
      </c>
      <c r="U146" s="43">
        <f t="shared" si="83"/>
        <v>216.36</v>
      </c>
      <c r="V146" s="43">
        <f t="shared" si="83"/>
        <v>216.36</v>
      </c>
      <c r="W146" s="43">
        <f t="shared" si="83"/>
        <v>216.36</v>
      </c>
      <c r="X146" s="43">
        <f t="shared" si="83"/>
        <v>216.36</v>
      </c>
      <c r="Y146" s="43">
        <f t="shared" si="83"/>
        <v>216.36</v>
      </c>
      <c r="Z146" s="43">
        <f t="shared" si="83"/>
        <v>216.36</v>
      </c>
      <c r="AA146" s="43">
        <f t="shared" si="83"/>
        <v>216.36</v>
      </c>
    </row>
    <row r="147" spans="1:27" ht="12.75" customHeight="1" collapsed="1" x14ac:dyDescent="0.2">
      <c r="A147" s="91" t="s">
        <v>1005</v>
      </c>
      <c r="B147" s="27" t="str">
        <f>"29"&amp;"."&amp;$B$663&amp;"."&amp;$B$664</f>
        <v>29.03.2023</v>
      </c>
      <c r="C147" s="83" t="s">
        <v>74</v>
      </c>
      <c r="D147" s="84">
        <f>ROUND(((D148+D149+D151+D150)/1000),5)</f>
        <v>1.4532799999999999</v>
      </c>
      <c r="E147" s="84">
        <f>ROUND(((E148+E149+E151+E150)/1000),5)</f>
        <v>1.38256</v>
      </c>
      <c r="F147" s="84">
        <f>ROUND(((F148+F149+F151+F150)/1000),5)</f>
        <v>1.3573500000000001</v>
      </c>
      <c r="G147" s="84">
        <f t="shared" ref="G147:AA147" si="84">ROUND(((G148+G149+G151+G150)/1000),5)</f>
        <v>1.3719699999999999</v>
      </c>
      <c r="H147" s="84">
        <f t="shared" si="84"/>
        <v>1.3853800000000001</v>
      </c>
      <c r="I147" s="84">
        <f t="shared" si="84"/>
        <v>1.4515800000000001</v>
      </c>
      <c r="J147" s="84">
        <f t="shared" si="84"/>
        <v>1.6835199999999999</v>
      </c>
      <c r="K147" s="84">
        <f t="shared" si="84"/>
        <v>1.82514</v>
      </c>
      <c r="L147" s="84">
        <f t="shared" si="84"/>
        <v>1.9977100000000001</v>
      </c>
      <c r="M147" s="84">
        <f t="shared" si="84"/>
        <v>2.1382300000000001</v>
      </c>
      <c r="N147" s="84">
        <f t="shared" si="84"/>
        <v>2.1567099999999999</v>
      </c>
      <c r="O147" s="84">
        <f t="shared" si="84"/>
        <v>2.1917200000000001</v>
      </c>
      <c r="P147" s="84">
        <f t="shared" si="84"/>
        <v>2.1609699999999998</v>
      </c>
      <c r="Q147" s="84">
        <f t="shared" si="84"/>
        <v>2.1951800000000001</v>
      </c>
      <c r="R147" s="84">
        <f t="shared" si="84"/>
        <v>2.1778300000000002</v>
      </c>
      <c r="S147" s="84">
        <f t="shared" si="84"/>
        <v>2.1286399999999999</v>
      </c>
      <c r="T147" s="84">
        <f t="shared" si="84"/>
        <v>2.0335999999999999</v>
      </c>
      <c r="U147" s="84">
        <f t="shared" si="84"/>
        <v>1.92753</v>
      </c>
      <c r="V147" s="84">
        <f t="shared" si="84"/>
        <v>1.9314</v>
      </c>
      <c r="W147" s="84">
        <f t="shared" si="84"/>
        <v>1.9990699999999999</v>
      </c>
      <c r="X147" s="84">
        <f t="shared" si="84"/>
        <v>2.0345</v>
      </c>
      <c r="Y147" s="84">
        <f t="shared" si="84"/>
        <v>1.9846900000000001</v>
      </c>
      <c r="Z147" s="84">
        <f t="shared" si="84"/>
        <v>1.69234</v>
      </c>
      <c r="AA147" s="84">
        <f t="shared" si="84"/>
        <v>1.48665</v>
      </c>
    </row>
    <row r="148" spans="1:27" ht="12.75" hidden="1" customHeight="1" outlineLevel="1" x14ac:dyDescent="0.2">
      <c r="A148" s="92" t="s">
        <v>1006</v>
      </c>
      <c r="B148" s="62" t="s">
        <v>231</v>
      </c>
      <c r="C148" s="42" t="s">
        <v>77</v>
      </c>
      <c r="D148" s="43">
        <v>1166.1300000000001</v>
      </c>
      <c r="E148" s="43">
        <v>1095.4100000000001</v>
      </c>
      <c r="F148" s="43">
        <v>1070.2</v>
      </c>
      <c r="G148" s="43">
        <v>1084.82</v>
      </c>
      <c r="H148" s="43">
        <v>1098.23</v>
      </c>
      <c r="I148" s="43">
        <v>1164.43</v>
      </c>
      <c r="J148" s="43">
        <v>1396.37</v>
      </c>
      <c r="K148" s="43">
        <v>1537.99</v>
      </c>
      <c r="L148" s="43">
        <v>1710.56</v>
      </c>
      <c r="M148" s="43">
        <v>1851.08</v>
      </c>
      <c r="N148" s="43">
        <v>1869.56</v>
      </c>
      <c r="O148" s="43">
        <v>1904.57</v>
      </c>
      <c r="P148" s="43">
        <v>1873.82</v>
      </c>
      <c r="Q148" s="43">
        <v>1908.03</v>
      </c>
      <c r="R148" s="43">
        <v>1890.68</v>
      </c>
      <c r="S148" s="43">
        <v>1841.49</v>
      </c>
      <c r="T148" s="43">
        <v>1746.45</v>
      </c>
      <c r="U148" s="43">
        <v>1640.38</v>
      </c>
      <c r="V148" s="43">
        <v>1644.25</v>
      </c>
      <c r="W148" s="43">
        <v>1711.92</v>
      </c>
      <c r="X148" s="43">
        <v>1747.35</v>
      </c>
      <c r="Y148" s="43">
        <v>1697.54</v>
      </c>
      <c r="Z148" s="43">
        <v>1405.19</v>
      </c>
      <c r="AA148" s="43">
        <v>1199.5</v>
      </c>
    </row>
    <row r="149" spans="1:27" ht="12.75" hidden="1" customHeight="1" outlineLevel="1" x14ac:dyDescent="0.2">
      <c r="A149" s="92" t="s">
        <v>1007</v>
      </c>
      <c r="B149" s="62" t="s">
        <v>88</v>
      </c>
      <c r="C149" s="42" t="s">
        <v>77</v>
      </c>
      <c r="D149" s="43">
        <f t="shared" ref="D149:AA149" si="85">$D$9</f>
        <v>66.180000000000007</v>
      </c>
      <c r="E149" s="43">
        <f t="shared" si="85"/>
        <v>66.180000000000007</v>
      </c>
      <c r="F149" s="43">
        <f t="shared" si="85"/>
        <v>66.180000000000007</v>
      </c>
      <c r="G149" s="43">
        <f t="shared" si="85"/>
        <v>66.180000000000007</v>
      </c>
      <c r="H149" s="43">
        <f t="shared" si="85"/>
        <v>66.180000000000007</v>
      </c>
      <c r="I149" s="43">
        <f t="shared" si="85"/>
        <v>66.180000000000007</v>
      </c>
      <c r="J149" s="43">
        <f t="shared" si="85"/>
        <v>66.180000000000007</v>
      </c>
      <c r="K149" s="43">
        <f t="shared" si="85"/>
        <v>66.180000000000007</v>
      </c>
      <c r="L149" s="43">
        <f t="shared" si="85"/>
        <v>66.180000000000007</v>
      </c>
      <c r="M149" s="43">
        <f t="shared" si="85"/>
        <v>66.180000000000007</v>
      </c>
      <c r="N149" s="43">
        <f t="shared" si="85"/>
        <v>66.180000000000007</v>
      </c>
      <c r="O149" s="43">
        <f t="shared" si="85"/>
        <v>66.180000000000007</v>
      </c>
      <c r="P149" s="43">
        <f t="shared" si="85"/>
        <v>66.180000000000007</v>
      </c>
      <c r="Q149" s="43">
        <f t="shared" si="85"/>
        <v>66.180000000000007</v>
      </c>
      <c r="R149" s="43">
        <f t="shared" si="85"/>
        <v>66.180000000000007</v>
      </c>
      <c r="S149" s="43">
        <f t="shared" si="85"/>
        <v>66.180000000000007</v>
      </c>
      <c r="T149" s="43">
        <f t="shared" si="85"/>
        <v>66.180000000000007</v>
      </c>
      <c r="U149" s="43">
        <f t="shared" si="85"/>
        <v>66.180000000000007</v>
      </c>
      <c r="V149" s="43">
        <f t="shared" si="85"/>
        <v>66.180000000000007</v>
      </c>
      <c r="W149" s="43">
        <f t="shared" si="85"/>
        <v>66.180000000000007</v>
      </c>
      <c r="X149" s="43">
        <f t="shared" si="85"/>
        <v>66.180000000000007</v>
      </c>
      <c r="Y149" s="43">
        <f t="shared" si="85"/>
        <v>66.180000000000007</v>
      </c>
      <c r="Z149" s="43">
        <f t="shared" si="85"/>
        <v>66.180000000000007</v>
      </c>
      <c r="AA149" s="43">
        <f t="shared" si="85"/>
        <v>66.180000000000007</v>
      </c>
    </row>
    <row r="150" spans="1:27" ht="12.75" hidden="1" customHeight="1" outlineLevel="1" x14ac:dyDescent="0.2">
      <c r="A150" s="92" t="s">
        <v>1008</v>
      </c>
      <c r="B150" s="62" t="s">
        <v>81</v>
      </c>
      <c r="C150" s="42" t="s">
        <v>77</v>
      </c>
      <c r="D150" s="43">
        <v>4.6100000000000003</v>
      </c>
      <c r="E150" s="43">
        <v>4.6100000000000003</v>
      </c>
      <c r="F150" s="43">
        <v>4.6100000000000003</v>
      </c>
      <c r="G150" s="43">
        <v>4.6100000000000003</v>
      </c>
      <c r="H150" s="43">
        <v>4.6100000000000003</v>
      </c>
      <c r="I150" s="43">
        <v>4.6100000000000003</v>
      </c>
      <c r="J150" s="43">
        <v>4.6100000000000003</v>
      </c>
      <c r="K150" s="43">
        <v>4.6100000000000003</v>
      </c>
      <c r="L150" s="43">
        <v>4.6100000000000003</v>
      </c>
      <c r="M150" s="43">
        <v>4.6100000000000003</v>
      </c>
      <c r="N150" s="43">
        <v>4.6100000000000003</v>
      </c>
      <c r="O150" s="43">
        <v>4.6100000000000003</v>
      </c>
      <c r="P150" s="43">
        <v>4.6100000000000003</v>
      </c>
      <c r="Q150" s="43">
        <v>4.6100000000000003</v>
      </c>
      <c r="R150" s="43">
        <v>4.6100000000000003</v>
      </c>
      <c r="S150" s="43">
        <v>4.6100000000000003</v>
      </c>
      <c r="T150" s="43">
        <v>4.6100000000000003</v>
      </c>
      <c r="U150" s="43">
        <v>4.6100000000000003</v>
      </c>
      <c r="V150" s="43">
        <v>4.6100000000000003</v>
      </c>
      <c r="W150" s="43">
        <v>4.6100000000000003</v>
      </c>
      <c r="X150" s="43">
        <v>4.6100000000000003</v>
      </c>
      <c r="Y150" s="43">
        <v>4.6100000000000003</v>
      </c>
      <c r="Z150" s="43">
        <v>4.6100000000000003</v>
      </c>
      <c r="AA150" s="43">
        <v>4.6100000000000003</v>
      </c>
    </row>
    <row r="151" spans="1:27" ht="12.75" hidden="1" customHeight="1" outlineLevel="1" x14ac:dyDescent="0.2">
      <c r="A151" s="92" t="s">
        <v>1009</v>
      </c>
      <c r="B151" s="62" t="s">
        <v>79</v>
      </c>
      <c r="C151" s="42" t="s">
        <v>77</v>
      </c>
      <c r="D151" s="43">
        <f>$D$11</f>
        <v>216.36</v>
      </c>
      <c r="E151" s="43">
        <f t="shared" ref="E151:AA151" si="86">$D$11</f>
        <v>216.36</v>
      </c>
      <c r="F151" s="43">
        <f t="shared" si="86"/>
        <v>216.36</v>
      </c>
      <c r="G151" s="43">
        <f t="shared" si="86"/>
        <v>216.36</v>
      </c>
      <c r="H151" s="43">
        <f t="shared" si="86"/>
        <v>216.36</v>
      </c>
      <c r="I151" s="43">
        <f t="shared" si="86"/>
        <v>216.36</v>
      </c>
      <c r="J151" s="43">
        <f t="shared" si="86"/>
        <v>216.36</v>
      </c>
      <c r="K151" s="43">
        <f t="shared" si="86"/>
        <v>216.36</v>
      </c>
      <c r="L151" s="43">
        <f t="shared" si="86"/>
        <v>216.36</v>
      </c>
      <c r="M151" s="43">
        <f t="shared" si="86"/>
        <v>216.36</v>
      </c>
      <c r="N151" s="43">
        <f t="shared" si="86"/>
        <v>216.36</v>
      </c>
      <c r="O151" s="43">
        <f t="shared" si="86"/>
        <v>216.36</v>
      </c>
      <c r="P151" s="43">
        <f t="shared" si="86"/>
        <v>216.36</v>
      </c>
      <c r="Q151" s="43">
        <f t="shared" si="86"/>
        <v>216.36</v>
      </c>
      <c r="R151" s="43">
        <f>$D$11</f>
        <v>216.36</v>
      </c>
      <c r="S151" s="43">
        <f t="shared" si="86"/>
        <v>216.36</v>
      </c>
      <c r="T151" s="43">
        <f t="shared" si="86"/>
        <v>216.36</v>
      </c>
      <c r="U151" s="43">
        <f t="shared" si="86"/>
        <v>216.36</v>
      </c>
      <c r="V151" s="43">
        <f t="shared" si="86"/>
        <v>216.36</v>
      </c>
      <c r="W151" s="43">
        <f t="shared" si="86"/>
        <v>216.36</v>
      </c>
      <c r="X151" s="43">
        <f t="shared" si="86"/>
        <v>216.36</v>
      </c>
      <c r="Y151" s="43">
        <f t="shared" si="86"/>
        <v>216.36</v>
      </c>
      <c r="Z151" s="43">
        <f t="shared" si="86"/>
        <v>216.36</v>
      </c>
      <c r="AA151" s="43">
        <f t="shared" si="86"/>
        <v>216.36</v>
      </c>
    </row>
    <row r="152" spans="1:27" ht="12.75" customHeight="1" collapsed="1" x14ac:dyDescent="0.2">
      <c r="A152" s="91" t="s">
        <v>1010</v>
      </c>
      <c r="B152" s="27" t="str">
        <f>"30"&amp;"."&amp;$B$663&amp;"."&amp;$B$664</f>
        <v>30.03.2023</v>
      </c>
      <c r="C152" s="83" t="s">
        <v>74</v>
      </c>
      <c r="D152" s="84">
        <f>ROUND(((D153+D154+D156+D155)/1000),5)</f>
        <v>1.4027499999999999</v>
      </c>
      <c r="E152" s="84">
        <f>ROUND(((E153+E154+E156+E155)/1000),5)</f>
        <v>1.30481</v>
      </c>
      <c r="F152" s="84">
        <f>ROUND(((F153+F154+F156+F155)/1000),5)</f>
        <v>1.2697799999999999</v>
      </c>
      <c r="G152" s="84">
        <f t="shared" ref="G152:AA152" si="87">ROUND(((G153+G154+G156+G155)/1000),5)</f>
        <v>1.2712300000000001</v>
      </c>
      <c r="H152" s="84">
        <f t="shared" si="87"/>
        <v>1.30179</v>
      </c>
      <c r="I152" s="84">
        <f t="shared" si="87"/>
        <v>1.3861399999999999</v>
      </c>
      <c r="J152" s="84">
        <f t="shared" si="87"/>
        <v>1.56656</v>
      </c>
      <c r="K152" s="84">
        <f t="shared" si="87"/>
        <v>1.7927599999999999</v>
      </c>
      <c r="L152" s="84">
        <f t="shared" si="87"/>
        <v>1.91066</v>
      </c>
      <c r="M152" s="84">
        <f t="shared" si="87"/>
        <v>2.0396999999999998</v>
      </c>
      <c r="N152" s="84">
        <f t="shared" si="87"/>
        <v>2.03545</v>
      </c>
      <c r="O152" s="84">
        <f t="shared" si="87"/>
        <v>2.0469300000000001</v>
      </c>
      <c r="P152" s="84">
        <f t="shared" si="87"/>
        <v>2.0463200000000001</v>
      </c>
      <c r="Q152" s="84">
        <f t="shared" si="87"/>
        <v>2.0456400000000001</v>
      </c>
      <c r="R152" s="84">
        <f t="shared" si="87"/>
        <v>2.0051600000000001</v>
      </c>
      <c r="S152" s="84">
        <f t="shared" si="87"/>
        <v>1.9729099999999999</v>
      </c>
      <c r="T152" s="84">
        <f t="shared" si="87"/>
        <v>1.9436500000000001</v>
      </c>
      <c r="U152" s="84">
        <f t="shared" si="87"/>
        <v>1.90907</v>
      </c>
      <c r="V152" s="84">
        <f t="shared" si="87"/>
        <v>1.91926</v>
      </c>
      <c r="W152" s="84">
        <f t="shared" si="87"/>
        <v>1.99177</v>
      </c>
      <c r="X152" s="84">
        <f t="shared" si="87"/>
        <v>2.0428000000000002</v>
      </c>
      <c r="Y152" s="84">
        <f t="shared" si="87"/>
        <v>1.93607</v>
      </c>
      <c r="Z152" s="84">
        <f t="shared" si="87"/>
        <v>1.68865</v>
      </c>
      <c r="AA152" s="84">
        <f t="shared" si="87"/>
        <v>1.4521599999999999</v>
      </c>
    </row>
    <row r="153" spans="1:27" ht="12.75" hidden="1" customHeight="1" outlineLevel="1" x14ac:dyDescent="0.2">
      <c r="A153" s="92" t="s">
        <v>1011</v>
      </c>
      <c r="B153" s="62" t="s">
        <v>231</v>
      </c>
      <c r="C153" s="42" t="s">
        <v>77</v>
      </c>
      <c r="D153" s="43">
        <v>1115.5999999999999</v>
      </c>
      <c r="E153" s="43">
        <v>1017.66</v>
      </c>
      <c r="F153" s="43">
        <v>982.63</v>
      </c>
      <c r="G153" s="43">
        <v>984.08</v>
      </c>
      <c r="H153" s="43">
        <v>1014.64</v>
      </c>
      <c r="I153" s="43">
        <v>1098.99</v>
      </c>
      <c r="J153" s="43">
        <v>1279.4100000000001</v>
      </c>
      <c r="K153" s="43">
        <v>1505.61</v>
      </c>
      <c r="L153" s="43">
        <v>1623.51</v>
      </c>
      <c r="M153" s="43">
        <v>1752.55</v>
      </c>
      <c r="N153" s="43">
        <v>1748.3</v>
      </c>
      <c r="O153" s="43">
        <v>1759.78</v>
      </c>
      <c r="P153" s="43">
        <v>1759.17</v>
      </c>
      <c r="Q153" s="43">
        <v>1758.49</v>
      </c>
      <c r="R153" s="43">
        <v>1718.01</v>
      </c>
      <c r="S153" s="43">
        <v>1685.76</v>
      </c>
      <c r="T153" s="43">
        <v>1656.5</v>
      </c>
      <c r="U153" s="43">
        <v>1621.92</v>
      </c>
      <c r="V153" s="43">
        <v>1632.11</v>
      </c>
      <c r="W153" s="43">
        <v>1704.62</v>
      </c>
      <c r="X153" s="43">
        <v>1755.65</v>
      </c>
      <c r="Y153" s="43">
        <v>1648.92</v>
      </c>
      <c r="Z153" s="43">
        <v>1401.5</v>
      </c>
      <c r="AA153" s="43">
        <v>1165.01</v>
      </c>
    </row>
    <row r="154" spans="1:27" ht="12.75" hidden="1" customHeight="1" outlineLevel="1" x14ac:dyDescent="0.2">
      <c r="A154" s="92" t="s">
        <v>1012</v>
      </c>
      <c r="B154" s="62" t="s">
        <v>88</v>
      </c>
      <c r="C154" s="42" t="s">
        <v>77</v>
      </c>
      <c r="D154" s="43">
        <f t="shared" ref="D154:AA154" si="88">$D$9</f>
        <v>66.180000000000007</v>
      </c>
      <c r="E154" s="43">
        <f t="shared" si="88"/>
        <v>66.180000000000007</v>
      </c>
      <c r="F154" s="43">
        <f t="shared" si="88"/>
        <v>66.180000000000007</v>
      </c>
      <c r="G154" s="43">
        <f t="shared" si="88"/>
        <v>66.180000000000007</v>
      </c>
      <c r="H154" s="43">
        <f t="shared" si="88"/>
        <v>66.180000000000007</v>
      </c>
      <c r="I154" s="43">
        <f t="shared" si="88"/>
        <v>66.180000000000007</v>
      </c>
      <c r="J154" s="43">
        <f t="shared" si="88"/>
        <v>66.180000000000007</v>
      </c>
      <c r="K154" s="43">
        <f t="shared" si="88"/>
        <v>66.180000000000007</v>
      </c>
      <c r="L154" s="43">
        <f t="shared" si="88"/>
        <v>66.180000000000007</v>
      </c>
      <c r="M154" s="43">
        <f t="shared" si="88"/>
        <v>66.180000000000007</v>
      </c>
      <c r="N154" s="43">
        <f t="shared" si="88"/>
        <v>66.180000000000007</v>
      </c>
      <c r="O154" s="43">
        <f t="shared" si="88"/>
        <v>66.180000000000007</v>
      </c>
      <c r="P154" s="43">
        <f t="shared" si="88"/>
        <v>66.180000000000007</v>
      </c>
      <c r="Q154" s="43">
        <f t="shared" si="88"/>
        <v>66.180000000000007</v>
      </c>
      <c r="R154" s="43">
        <f t="shared" si="88"/>
        <v>66.180000000000007</v>
      </c>
      <c r="S154" s="43">
        <f t="shared" si="88"/>
        <v>66.180000000000007</v>
      </c>
      <c r="T154" s="43">
        <f t="shared" si="88"/>
        <v>66.180000000000007</v>
      </c>
      <c r="U154" s="43">
        <f t="shared" si="88"/>
        <v>66.180000000000007</v>
      </c>
      <c r="V154" s="43">
        <f t="shared" si="88"/>
        <v>66.180000000000007</v>
      </c>
      <c r="W154" s="43">
        <f t="shared" si="88"/>
        <v>66.180000000000007</v>
      </c>
      <c r="X154" s="43">
        <f t="shared" si="88"/>
        <v>66.180000000000007</v>
      </c>
      <c r="Y154" s="43">
        <f t="shared" si="88"/>
        <v>66.180000000000007</v>
      </c>
      <c r="Z154" s="43">
        <f t="shared" si="88"/>
        <v>66.180000000000007</v>
      </c>
      <c r="AA154" s="43">
        <f t="shared" si="88"/>
        <v>66.180000000000007</v>
      </c>
    </row>
    <row r="155" spans="1:27" ht="12.75" hidden="1" customHeight="1" outlineLevel="1" x14ac:dyDescent="0.2">
      <c r="A155" s="92" t="s">
        <v>1013</v>
      </c>
      <c r="B155" s="62" t="s">
        <v>81</v>
      </c>
      <c r="C155" s="42" t="s">
        <v>77</v>
      </c>
      <c r="D155" s="43">
        <v>4.6100000000000003</v>
      </c>
      <c r="E155" s="43">
        <v>4.6100000000000003</v>
      </c>
      <c r="F155" s="43">
        <v>4.6100000000000003</v>
      </c>
      <c r="G155" s="43">
        <v>4.6100000000000003</v>
      </c>
      <c r="H155" s="43">
        <v>4.6100000000000003</v>
      </c>
      <c r="I155" s="43">
        <v>4.6100000000000003</v>
      </c>
      <c r="J155" s="43">
        <v>4.6100000000000003</v>
      </c>
      <c r="K155" s="43">
        <v>4.6100000000000003</v>
      </c>
      <c r="L155" s="43">
        <v>4.6100000000000003</v>
      </c>
      <c r="M155" s="43">
        <v>4.6100000000000003</v>
      </c>
      <c r="N155" s="43">
        <v>4.6100000000000003</v>
      </c>
      <c r="O155" s="43">
        <v>4.6100000000000003</v>
      </c>
      <c r="P155" s="43">
        <v>4.6100000000000003</v>
      </c>
      <c r="Q155" s="43">
        <v>4.6100000000000003</v>
      </c>
      <c r="R155" s="43">
        <v>4.6100000000000003</v>
      </c>
      <c r="S155" s="43">
        <v>4.6100000000000003</v>
      </c>
      <c r="T155" s="43">
        <v>4.6100000000000003</v>
      </c>
      <c r="U155" s="43">
        <v>4.6100000000000003</v>
      </c>
      <c r="V155" s="43">
        <v>4.6100000000000003</v>
      </c>
      <c r="W155" s="43">
        <v>4.6100000000000003</v>
      </c>
      <c r="X155" s="43">
        <v>4.6100000000000003</v>
      </c>
      <c r="Y155" s="43">
        <v>4.6100000000000003</v>
      </c>
      <c r="Z155" s="43">
        <v>4.6100000000000003</v>
      </c>
      <c r="AA155" s="43">
        <v>4.6100000000000003</v>
      </c>
    </row>
    <row r="156" spans="1:27" ht="12.75" hidden="1" customHeight="1" outlineLevel="1" x14ac:dyDescent="0.2">
      <c r="A156" s="92" t="s">
        <v>1014</v>
      </c>
      <c r="B156" s="62" t="s">
        <v>79</v>
      </c>
      <c r="C156" s="42" t="s">
        <v>77</v>
      </c>
      <c r="D156" s="43">
        <f>$D$11</f>
        <v>216.36</v>
      </c>
      <c r="E156" s="43">
        <f t="shared" ref="E156:AA156" si="89">$D$11</f>
        <v>216.36</v>
      </c>
      <c r="F156" s="43">
        <f t="shared" si="89"/>
        <v>216.36</v>
      </c>
      <c r="G156" s="43">
        <f t="shared" si="89"/>
        <v>216.36</v>
      </c>
      <c r="H156" s="43">
        <f t="shared" si="89"/>
        <v>216.36</v>
      </c>
      <c r="I156" s="43">
        <f t="shared" si="89"/>
        <v>216.36</v>
      </c>
      <c r="J156" s="43">
        <f t="shared" si="89"/>
        <v>216.36</v>
      </c>
      <c r="K156" s="43">
        <f t="shared" si="89"/>
        <v>216.36</v>
      </c>
      <c r="L156" s="43">
        <f t="shared" si="89"/>
        <v>216.36</v>
      </c>
      <c r="M156" s="43">
        <f t="shared" si="89"/>
        <v>216.36</v>
      </c>
      <c r="N156" s="43">
        <f t="shared" si="89"/>
        <v>216.36</v>
      </c>
      <c r="O156" s="43">
        <f t="shared" si="89"/>
        <v>216.36</v>
      </c>
      <c r="P156" s="43">
        <f t="shared" si="89"/>
        <v>216.36</v>
      </c>
      <c r="Q156" s="43">
        <f t="shared" si="89"/>
        <v>216.36</v>
      </c>
      <c r="R156" s="43">
        <f>$D$11</f>
        <v>216.36</v>
      </c>
      <c r="S156" s="43">
        <f t="shared" si="89"/>
        <v>216.36</v>
      </c>
      <c r="T156" s="43">
        <f t="shared" si="89"/>
        <v>216.36</v>
      </c>
      <c r="U156" s="43">
        <f t="shared" si="89"/>
        <v>216.36</v>
      </c>
      <c r="V156" s="43">
        <f t="shared" si="89"/>
        <v>216.36</v>
      </c>
      <c r="W156" s="43">
        <f t="shared" si="89"/>
        <v>216.36</v>
      </c>
      <c r="X156" s="43">
        <f t="shared" si="89"/>
        <v>216.36</v>
      </c>
      <c r="Y156" s="43">
        <f t="shared" si="89"/>
        <v>216.36</v>
      </c>
      <c r="Z156" s="43">
        <f t="shared" si="89"/>
        <v>216.36</v>
      </c>
      <c r="AA156" s="43">
        <f t="shared" si="89"/>
        <v>216.36</v>
      </c>
    </row>
    <row r="157" spans="1:27" ht="12.75" customHeight="1" collapsed="1" x14ac:dyDescent="0.2">
      <c r="A157" s="91" t="s">
        <v>1015</v>
      </c>
      <c r="B157" s="27" t="str">
        <f>"31"&amp;"."&amp;$B$663&amp;"."&amp;$B$664</f>
        <v>31.03.2023</v>
      </c>
      <c r="C157" s="83" t="s">
        <v>74</v>
      </c>
      <c r="D157" s="84">
        <f>ROUND(((D158+D159+D161+D160)/1000),5)</f>
        <v>1.4231799999999999</v>
      </c>
      <c r="E157" s="84">
        <f>ROUND(((E158+E159+E161+E160)/1000),5)</f>
        <v>1.3655900000000001</v>
      </c>
      <c r="F157" s="84">
        <f>ROUND(((F158+F159+F161+F160)/1000),5)</f>
        <v>1.3129999999999999</v>
      </c>
      <c r="G157" s="84">
        <f t="shared" ref="G157:AA157" si="90">ROUND(((G158+G159+G161+G160)/1000),5)</f>
        <v>1.3267</v>
      </c>
      <c r="H157" s="84">
        <f t="shared" si="90"/>
        <v>1.3771899999999999</v>
      </c>
      <c r="I157" s="84">
        <f t="shared" si="90"/>
        <v>1.45021</v>
      </c>
      <c r="J157" s="84">
        <f t="shared" si="90"/>
        <v>1.6759500000000001</v>
      </c>
      <c r="K157" s="84">
        <f t="shared" si="90"/>
        <v>1.8163199999999999</v>
      </c>
      <c r="L157" s="84">
        <f t="shared" si="90"/>
        <v>2.0461399999999998</v>
      </c>
      <c r="M157" s="84">
        <f t="shared" si="90"/>
        <v>2.1609600000000002</v>
      </c>
      <c r="N157" s="84">
        <f t="shared" si="90"/>
        <v>2.1697799999999998</v>
      </c>
      <c r="O157" s="84">
        <f t="shared" si="90"/>
        <v>2.2010200000000002</v>
      </c>
      <c r="P157" s="84">
        <f t="shared" si="90"/>
        <v>2.1566900000000002</v>
      </c>
      <c r="Q157" s="84">
        <f t="shared" si="90"/>
        <v>2.1682600000000001</v>
      </c>
      <c r="R157" s="84">
        <f t="shared" si="90"/>
        <v>2.1695799999999998</v>
      </c>
      <c r="S157" s="84">
        <f t="shared" si="90"/>
        <v>2.1142599999999998</v>
      </c>
      <c r="T157" s="84">
        <f t="shared" si="90"/>
        <v>2.0569799999999998</v>
      </c>
      <c r="U157" s="84">
        <f t="shared" si="90"/>
        <v>1.9650799999999999</v>
      </c>
      <c r="V157" s="84">
        <f t="shared" si="90"/>
        <v>1.97011</v>
      </c>
      <c r="W157" s="84">
        <f t="shared" si="90"/>
        <v>2.0199500000000001</v>
      </c>
      <c r="X157" s="84">
        <f t="shared" si="90"/>
        <v>2.0615800000000002</v>
      </c>
      <c r="Y157" s="84">
        <f t="shared" si="90"/>
        <v>1.98428</v>
      </c>
      <c r="Z157" s="84">
        <f t="shared" si="90"/>
        <v>1.86195</v>
      </c>
      <c r="AA157" s="84">
        <f t="shared" si="90"/>
        <v>1.6895</v>
      </c>
    </row>
    <row r="158" spans="1:27" ht="12.75" hidden="1" customHeight="1" outlineLevel="1" x14ac:dyDescent="0.2">
      <c r="A158" s="92" t="s">
        <v>1016</v>
      </c>
      <c r="B158" s="62" t="s">
        <v>231</v>
      </c>
      <c r="C158" s="42" t="s">
        <v>77</v>
      </c>
      <c r="D158" s="43">
        <v>1136.03</v>
      </c>
      <c r="E158" s="43">
        <v>1078.44</v>
      </c>
      <c r="F158" s="43">
        <v>1025.8499999999999</v>
      </c>
      <c r="G158" s="43">
        <v>1039.55</v>
      </c>
      <c r="H158" s="43">
        <v>1090.04</v>
      </c>
      <c r="I158" s="43">
        <v>1163.06</v>
      </c>
      <c r="J158" s="43">
        <v>1388.8</v>
      </c>
      <c r="K158" s="43">
        <v>1529.17</v>
      </c>
      <c r="L158" s="43">
        <v>1758.99</v>
      </c>
      <c r="M158" s="43">
        <v>1873.81</v>
      </c>
      <c r="N158" s="43">
        <v>1882.63</v>
      </c>
      <c r="O158" s="43">
        <v>1913.87</v>
      </c>
      <c r="P158" s="43">
        <v>1869.54</v>
      </c>
      <c r="Q158" s="43">
        <v>1881.11</v>
      </c>
      <c r="R158" s="43">
        <v>1882.43</v>
      </c>
      <c r="S158" s="43">
        <v>1827.11</v>
      </c>
      <c r="T158" s="43">
        <v>1769.83</v>
      </c>
      <c r="U158" s="43">
        <v>1677.93</v>
      </c>
      <c r="V158" s="43">
        <v>1682.96</v>
      </c>
      <c r="W158" s="43">
        <v>1732.8</v>
      </c>
      <c r="X158" s="43">
        <v>1774.43</v>
      </c>
      <c r="Y158" s="43">
        <v>1697.13</v>
      </c>
      <c r="Z158" s="43">
        <v>1574.8</v>
      </c>
      <c r="AA158" s="43">
        <v>1402.35</v>
      </c>
    </row>
    <row r="159" spans="1:27" ht="12.75" hidden="1" customHeight="1" outlineLevel="1" x14ac:dyDescent="0.2">
      <c r="A159" s="92" t="s">
        <v>1017</v>
      </c>
      <c r="B159" s="62" t="s">
        <v>88</v>
      </c>
      <c r="C159" s="42" t="s">
        <v>77</v>
      </c>
      <c r="D159" s="43">
        <f t="shared" ref="D159:AA159" si="91">$D$9</f>
        <v>66.180000000000007</v>
      </c>
      <c r="E159" s="43">
        <f t="shared" si="91"/>
        <v>66.180000000000007</v>
      </c>
      <c r="F159" s="43">
        <f t="shared" si="91"/>
        <v>66.180000000000007</v>
      </c>
      <c r="G159" s="43">
        <f t="shared" si="91"/>
        <v>66.180000000000007</v>
      </c>
      <c r="H159" s="43">
        <f t="shared" si="91"/>
        <v>66.180000000000007</v>
      </c>
      <c r="I159" s="43">
        <f t="shared" si="91"/>
        <v>66.180000000000007</v>
      </c>
      <c r="J159" s="43">
        <f t="shared" si="91"/>
        <v>66.180000000000007</v>
      </c>
      <c r="K159" s="43">
        <f t="shared" si="91"/>
        <v>66.180000000000007</v>
      </c>
      <c r="L159" s="43">
        <f t="shared" si="91"/>
        <v>66.180000000000007</v>
      </c>
      <c r="M159" s="43">
        <f t="shared" si="91"/>
        <v>66.180000000000007</v>
      </c>
      <c r="N159" s="43">
        <f t="shared" si="91"/>
        <v>66.180000000000007</v>
      </c>
      <c r="O159" s="43">
        <f t="shared" si="91"/>
        <v>66.180000000000007</v>
      </c>
      <c r="P159" s="43">
        <f t="shared" si="91"/>
        <v>66.180000000000007</v>
      </c>
      <c r="Q159" s="43">
        <f t="shared" si="91"/>
        <v>66.180000000000007</v>
      </c>
      <c r="R159" s="43">
        <f t="shared" si="91"/>
        <v>66.180000000000007</v>
      </c>
      <c r="S159" s="43">
        <f t="shared" si="91"/>
        <v>66.180000000000007</v>
      </c>
      <c r="T159" s="43">
        <f t="shared" si="91"/>
        <v>66.180000000000007</v>
      </c>
      <c r="U159" s="43">
        <f t="shared" si="91"/>
        <v>66.180000000000007</v>
      </c>
      <c r="V159" s="43">
        <f t="shared" si="91"/>
        <v>66.180000000000007</v>
      </c>
      <c r="W159" s="43">
        <f t="shared" si="91"/>
        <v>66.180000000000007</v>
      </c>
      <c r="X159" s="43">
        <f t="shared" si="91"/>
        <v>66.180000000000007</v>
      </c>
      <c r="Y159" s="43">
        <f t="shared" si="91"/>
        <v>66.180000000000007</v>
      </c>
      <c r="Z159" s="43">
        <f t="shared" si="91"/>
        <v>66.180000000000007</v>
      </c>
      <c r="AA159" s="43">
        <f t="shared" si="91"/>
        <v>66.180000000000007</v>
      </c>
    </row>
    <row r="160" spans="1:27" ht="12.75" hidden="1" customHeight="1" outlineLevel="1" x14ac:dyDescent="0.2">
      <c r="A160" s="92" t="s">
        <v>1018</v>
      </c>
      <c r="B160" s="62" t="s">
        <v>81</v>
      </c>
      <c r="C160" s="42" t="s">
        <v>77</v>
      </c>
      <c r="D160" s="43">
        <v>4.6100000000000003</v>
      </c>
      <c r="E160" s="43">
        <v>4.6100000000000003</v>
      </c>
      <c r="F160" s="43">
        <v>4.6100000000000003</v>
      </c>
      <c r="G160" s="43">
        <v>4.6100000000000003</v>
      </c>
      <c r="H160" s="43">
        <v>4.6100000000000003</v>
      </c>
      <c r="I160" s="43">
        <v>4.6100000000000003</v>
      </c>
      <c r="J160" s="43">
        <v>4.6100000000000003</v>
      </c>
      <c r="K160" s="43">
        <v>4.6100000000000003</v>
      </c>
      <c r="L160" s="43">
        <v>4.6100000000000003</v>
      </c>
      <c r="M160" s="43">
        <v>4.6100000000000003</v>
      </c>
      <c r="N160" s="43">
        <v>4.6100000000000003</v>
      </c>
      <c r="O160" s="43">
        <v>4.6100000000000003</v>
      </c>
      <c r="P160" s="43">
        <v>4.6100000000000003</v>
      </c>
      <c r="Q160" s="43">
        <v>4.6100000000000003</v>
      </c>
      <c r="R160" s="43">
        <v>4.6100000000000003</v>
      </c>
      <c r="S160" s="43">
        <v>4.6100000000000003</v>
      </c>
      <c r="T160" s="43">
        <v>4.6100000000000003</v>
      </c>
      <c r="U160" s="43">
        <v>4.6100000000000003</v>
      </c>
      <c r="V160" s="43">
        <v>4.6100000000000003</v>
      </c>
      <c r="W160" s="43">
        <v>4.6100000000000003</v>
      </c>
      <c r="X160" s="43">
        <v>4.6100000000000003</v>
      </c>
      <c r="Y160" s="43">
        <v>4.6100000000000003</v>
      </c>
      <c r="Z160" s="43">
        <v>4.6100000000000003</v>
      </c>
      <c r="AA160" s="43">
        <v>4.6100000000000003</v>
      </c>
    </row>
    <row r="161" spans="1:27" ht="12.75" hidden="1" customHeight="1" outlineLevel="1" x14ac:dyDescent="0.2">
      <c r="A161" s="92" t="s">
        <v>1019</v>
      </c>
      <c r="B161" s="62" t="s">
        <v>79</v>
      </c>
      <c r="C161" s="42" t="s">
        <v>77</v>
      </c>
      <c r="D161" s="43">
        <f>$D$11</f>
        <v>216.36</v>
      </c>
      <c r="E161" s="43">
        <f t="shared" ref="E161:AA161" si="92">$D$11</f>
        <v>216.36</v>
      </c>
      <c r="F161" s="43">
        <f t="shared" si="92"/>
        <v>216.36</v>
      </c>
      <c r="G161" s="43">
        <f t="shared" si="92"/>
        <v>216.36</v>
      </c>
      <c r="H161" s="43">
        <f t="shared" si="92"/>
        <v>216.36</v>
      </c>
      <c r="I161" s="43">
        <f t="shared" si="92"/>
        <v>216.36</v>
      </c>
      <c r="J161" s="43">
        <f t="shared" si="92"/>
        <v>216.36</v>
      </c>
      <c r="K161" s="43">
        <f t="shared" si="92"/>
        <v>216.36</v>
      </c>
      <c r="L161" s="43">
        <f t="shared" si="92"/>
        <v>216.36</v>
      </c>
      <c r="M161" s="43">
        <f t="shared" si="92"/>
        <v>216.36</v>
      </c>
      <c r="N161" s="43">
        <f t="shared" si="92"/>
        <v>216.36</v>
      </c>
      <c r="O161" s="43">
        <f t="shared" si="92"/>
        <v>216.36</v>
      </c>
      <c r="P161" s="43">
        <f t="shared" si="92"/>
        <v>216.36</v>
      </c>
      <c r="Q161" s="43">
        <f t="shared" si="92"/>
        <v>216.36</v>
      </c>
      <c r="R161" s="43">
        <f>$D$11</f>
        <v>216.36</v>
      </c>
      <c r="S161" s="43">
        <f t="shared" si="92"/>
        <v>216.36</v>
      </c>
      <c r="T161" s="43">
        <f t="shared" si="92"/>
        <v>216.36</v>
      </c>
      <c r="U161" s="43">
        <f t="shared" si="92"/>
        <v>216.36</v>
      </c>
      <c r="V161" s="43">
        <f t="shared" si="92"/>
        <v>216.36</v>
      </c>
      <c r="W161" s="43">
        <f t="shared" si="92"/>
        <v>216.36</v>
      </c>
      <c r="X161" s="43">
        <f t="shared" si="92"/>
        <v>216.36</v>
      </c>
      <c r="Y161" s="43">
        <f t="shared" si="92"/>
        <v>216.36</v>
      </c>
      <c r="Z161" s="43">
        <f t="shared" si="92"/>
        <v>216.36</v>
      </c>
      <c r="AA161" s="43">
        <f t="shared" si="92"/>
        <v>216.36</v>
      </c>
    </row>
    <row r="162" spans="1:27" ht="12.75" customHeight="1" collapsed="1" x14ac:dyDescent="0.2">
      <c r="A162" s="93"/>
      <c r="B162" s="94" t="s">
        <v>385</v>
      </c>
      <c r="C162" s="95"/>
      <c r="D162" s="96"/>
      <c r="E162" s="96"/>
      <c r="F162" s="96"/>
      <c r="G162" s="96"/>
      <c r="I162" s="38"/>
    </row>
    <row r="163" spans="1:27" ht="12.75" customHeight="1" x14ac:dyDescent="0.2">
      <c r="A163" s="93"/>
      <c r="B163" s="94" t="s">
        <v>385</v>
      </c>
      <c r="C163" s="95"/>
      <c r="D163" s="96"/>
      <c r="E163" s="96"/>
      <c r="F163" s="96"/>
      <c r="G163" s="96"/>
      <c r="I163" s="38"/>
    </row>
    <row r="164" spans="1:27" x14ac:dyDescent="0.2">
      <c r="A164" s="171" t="s">
        <v>386</v>
      </c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3"/>
    </row>
    <row r="165" spans="1:27" ht="27" customHeight="1" x14ac:dyDescent="0.2">
      <c r="A165" s="25" t="s">
        <v>62</v>
      </c>
      <c r="B165" s="26" t="s">
        <v>203</v>
      </c>
      <c r="C165" s="25" t="s">
        <v>204</v>
      </c>
      <c r="D165" s="26" t="s">
        <v>205</v>
      </c>
      <c r="E165" s="26" t="s">
        <v>206</v>
      </c>
      <c r="F165" s="26" t="s">
        <v>207</v>
      </c>
      <c r="G165" s="26" t="s">
        <v>208</v>
      </c>
      <c r="H165" s="26" t="s">
        <v>209</v>
      </c>
      <c r="I165" s="26" t="s">
        <v>210</v>
      </c>
      <c r="J165" s="26" t="s">
        <v>211</v>
      </c>
      <c r="K165" s="26" t="s">
        <v>212</v>
      </c>
      <c r="L165" s="26" t="s">
        <v>213</v>
      </c>
      <c r="M165" s="26" t="s">
        <v>214</v>
      </c>
      <c r="N165" s="26" t="s">
        <v>215</v>
      </c>
      <c r="O165" s="26" t="s">
        <v>216</v>
      </c>
      <c r="P165" s="26" t="s">
        <v>217</v>
      </c>
      <c r="Q165" s="26" t="s">
        <v>218</v>
      </c>
      <c r="R165" s="26" t="s">
        <v>219</v>
      </c>
      <c r="S165" s="26" t="s">
        <v>220</v>
      </c>
      <c r="T165" s="26" t="s">
        <v>221</v>
      </c>
      <c r="U165" s="26" t="s">
        <v>222</v>
      </c>
      <c r="V165" s="26" t="s">
        <v>223</v>
      </c>
      <c r="W165" s="26" t="s">
        <v>224</v>
      </c>
      <c r="X165" s="26" t="s">
        <v>225</v>
      </c>
      <c r="Y165" s="26" t="s">
        <v>226</v>
      </c>
      <c r="Z165" s="26" t="s">
        <v>227</v>
      </c>
      <c r="AA165" s="26" t="s">
        <v>228</v>
      </c>
    </row>
    <row r="166" spans="1:27" x14ac:dyDescent="0.2">
      <c r="A166" s="91" t="s">
        <v>1020</v>
      </c>
      <c r="B166" s="27" t="str">
        <f>"01"&amp;"."&amp;$B$663&amp;"."&amp;$B$664</f>
        <v>01.03.2023</v>
      </c>
      <c r="C166" s="83" t="s">
        <v>74</v>
      </c>
      <c r="D166" s="84">
        <f>ROUND(((D167+D168+D170+D169)/1000),5)</f>
        <v>1.6644300000000001</v>
      </c>
      <c r="E166" s="84">
        <f>ROUND(((E167+E168+E170+E169)/1000),5)</f>
        <v>1.5559799999999999</v>
      </c>
      <c r="F166" s="84">
        <f>ROUND(((F167+F168+F170+F169)/1000),5)</f>
        <v>1.52948</v>
      </c>
      <c r="G166" s="84">
        <f t="shared" ref="G166:AA166" si="93">ROUND(((G167+G168+G170+G169)/1000),5)</f>
        <v>1.52186</v>
      </c>
      <c r="H166" s="84">
        <f t="shared" si="93"/>
        <v>1.56528</v>
      </c>
      <c r="I166" s="84">
        <f t="shared" si="93"/>
        <v>1.7521100000000001</v>
      </c>
      <c r="J166" s="84">
        <f t="shared" si="93"/>
        <v>1.9100699999999999</v>
      </c>
      <c r="K166" s="84">
        <f t="shared" si="93"/>
        <v>2.1285699999999999</v>
      </c>
      <c r="L166" s="84">
        <f t="shared" si="93"/>
        <v>2.2125900000000001</v>
      </c>
      <c r="M166" s="84">
        <f t="shared" si="93"/>
        <v>2.3002600000000002</v>
      </c>
      <c r="N166" s="84">
        <f t="shared" si="93"/>
        <v>2.3111299999999999</v>
      </c>
      <c r="O166" s="84">
        <f t="shared" si="93"/>
        <v>2.2844699999999998</v>
      </c>
      <c r="P166" s="84">
        <f t="shared" si="93"/>
        <v>2.2601</v>
      </c>
      <c r="Q166" s="84">
        <f t="shared" si="93"/>
        <v>2.2616800000000001</v>
      </c>
      <c r="R166" s="84">
        <f t="shared" si="93"/>
        <v>2.2105800000000002</v>
      </c>
      <c r="S166" s="84">
        <f t="shared" si="93"/>
        <v>2.19692</v>
      </c>
      <c r="T166" s="84">
        <f t="shared" si="93"/>
        <v>2.1791800000000001</v>
      </c>
      <c r="U166" s="84">
        <f t="shared" si="93"/>
        <v>2.1732999999999998</v>
      </c>
      <c r="V166" s="84">
        <f t="shared" si="93"/>
        <v>2.20242</v>
      </c>
      <c r="W166" s="84">
        <f t="shared" si="93"/>
        <v>2.2073200000000002</v>
      </c>
      <c r="X166" s="84">
        <f t="shared" si="93"/>
        <v>2.2109700000000001</v>
      </c>
      <c r="Y166" s="84">
        <f t="shared" si="93"/>
        <v>2.14506</v>
      </c>
      <c r="Z166" s="84">
        <f t="shared" si="93"/>
        <v>2.0007700000000002</v>
      </c>
      <c r="AA166" s="84">
        <f t="shared" si="93"/>
        <v>1.89838</v>
      </c>
    </row>
    <row r="167" spans="1:27" ht="12.75" hidden="1" customHeight="1" outlineLevel="1" x14ac:dyDescent="0.2">
      <c r="A167" s="92" t="s">
        <v>1021</v>
      </c>
      <c r="B167" s="62" t="s">
        <v>231</v>
      </c>
      <c r="C167" s="42" t="s">
        <v>77</v>
      </c>
      <c r="D167" s="43">
        <v>1330.34</v>
      </c>
      <c r="E167" s="43">
        <v>1221.8900000000001</v>
      </c>
      <c r="F167" s="43">
        <v>1195.3900000000001</v>
      </c>
      <c r="G167" s="43">
        <v>1187.77</v>
      </c>
      <c r="H167" s="43">
        <v>1231.19</v>
      </c>
      <c r="I167" s="43">
        <v>1418.02</v>
      </c>
      <c r="J167" s="43">
        <v>1575.98</v>
      </c>
      <c r="K167" s="43">
        <v>1794.48</v>
      </c>
      <c r="L167" s="43">
        <v>1878.5</v>
      </c>
      <c r="M167" s="43">
        <v>1966.17</v>
      </c>
      <c r="N167" s="43">
        <v>1977.04</v>
      </c>
      <c r="O167" s="43">
        <v>1950.38</v>
      </c>
      <c r="P167" s="43">
        <v>1926.01</v>
      </c>
      <c r="Q167" s="43">
        <v>1927.59</v>
      </c>
      <c r="R167" s="43">
        <v>1876.49</v>
      </c>
      <c r="S167" s="43">
        <v>1862.83</v>
      </c>
      <c r="T167" s="43">
        <v>1845.09</v>
      </c>
      <c r="U167" s="43">
        <v>1839.21</v>
      </c>
      <c r="V167" s="43">
        <v>1868.33</v>
      </c>
      <c r="W167" s="43">
        <v>1873.23</v>
      </c>
      <c r="X167" s="43">
        <v>1876.88</v>
      </c>
      <c r="Y167" s="43">
        <v>1810.97</v>
      </c>
      <c r="Z167" s="43">
        <v>1666.68</v>
      </c>
      <c r="AA167" s="43">
        <v>1564.29</v>
      </c>
    </row>
    <row r="168" spans="1:27" ht="12.75" hidden="1" customHeight="1" outlineLevel="1" x14ac:dyDescent="0.2">
      <c r="A168" s="92" t="s">
        <v>1022</v>
      </c>
      <c r="B168" s="62" t="s">
        <v>88</v>
      </c>
      <c r="C168" s="42" t="s">
        <v>77</v>
      </c>
      <c r="D168" s="43">
        <v>113.12</v>
      </c>
      <c r="E168" s="43">
        <f>$D$168</f>
        <v>113.12</v>
      </c>
      <c r="F168" s="43">
        <f t="shared" ref="F168:AA168" si="94">$D$168</f>
        <v>113.12</v>
      </c>
      <c r="G168" s="43">
        <f t="shared" si="94"/>
        <v>113.12</v>
      </c>
      <c r="H168" s="43">
        <f t="shared" si="94"/>
        <v>113.12</v>
      </c>
      <c r="I168" s="43">
        <f t="shared" si="94"/>
        <v>113.12</v>
      </c>
      <c r="J168" s="43">
        <f t="shared" si="94"/>
        <v>113.12</v>
      </c>
      <c r="K168" s="43">
        <f t="shared" si="94"/>
        <v>113.12</v>
      </c>
      <c r="L168" s="43">
        <f t="shared" si="94"/>
        <v>113.12</v>
      </c>
      <c r="M168" s="43">
        <f t="shared" si="94"/>
        <v>113.12</v>
      </c>
      <c r="N168" s="43">
        <f t="shared" si="94"/>
        <v>113.12</v>
      </c>
      <c r="O168" s="43">
        <f t="shared" si="94"/>
        <v>113.12</v>
      </c>
      <c r="P168" s="43">
        <f t="shared" si="94"/>
        <v>113.12</v>
      </c>
      <c r="Q168" s="43">
        <f t="shared" si="94"/>
        <v>113.12</v>
      </c>
      <c r="R168" s="43">
        <f t="shared" si="94"/>
        <v>113.12</v>
      </c>
      <c r="S168" s="43">
        <f t="shared" si="94"/>
        <v>113.12</v>
      </c>
      <c r="T168" s="43">
        <f t="shared" si="94"/>
        <v>113.12</v>
      </c>
      <c r="U168" s="43">
        <f t="shared" si="94"/>
        <v>113.12</v>
      </c>
      <c r="V168" s="43">
        <f t="shared" si="94"/>
        <v>113.12</v>
      </c>
      <c r="W168" s="43">
        <f t="shared" si="94"/>
        <v>113.12</v>
      </c>
      <c r="X168" s="43">
        <f t="shared" si="94"/>
        <v>113.12</v>
      </c>
      <c r="Y168" s="43">
        <f t="shared" si="94"/>
        <v>113.12</v>
      </c>
      <c r="Z168" s="43">
        <f t="shared" si="94"/>
        <v>113.12</v>
      </c>
      <c r="AA168" s="43">
        <f t="shared" si="94"/>
        <v>113.12</v>
      </c>
    </row>
    <row r="169" spans="1:27" ht="12.75" hidden="1" customHeight="1" outlineLevel="1" x14ac:dyDescent="0.2">
      <c r="A169" s="92" t="s">
        <v>1023</v>
      </c>
      <c r="B169" s="62" t="s">
        <v>81</v>
      </c>
      <c r="C169" s="42" t="s">
        <v>77</v>
      </c>
      <c r="D169" s="43">
        <v>4.6100000000000003</v>
      </c>
      <c r="E169" s="43">
        <v>4.6100000000000003</v>
      </c>
      <c r="F169" s="43">
        <v>4.6100000000000003</v>
      </c>
      <c r="G169" s="43">
        <v>4.6100000000000003</v>
      </c>
      <c r="H169" s="43">
        <v>4.6100000000000003</v>
      </c>
      <c r="I169" s="43">
        <v>4.6100000000000003</v>
      </c>
      <c r="J169" s="43">
        <v>4.6100000000000003</v>
      </c>
      <c r="K169" s="43">
        <v>4.6100000000000003</v>
      </c>
      <c r="L169" s="43">
        <v>4.6100000000000003</v>
      </c>
      <c r="M169" s="43">
        <v>4.6100000000000003</v>
      </c>
      <c r="N169" s="43">
        <v>4.6100000000000003</v>
      </c>
      <c r="O169" s="43">
        <v>4.6100000000000003</v>
      </c>
      <c r="P169" s="43">
        <v>4.6100000000000003</v>
      </c>
      <c r="Q169" s="43">
        <v>4.6100000000000003</v>
      </c>
      <c r="R169" s="43">
        <v>4.6100000000000003</v>
      </c>
      <c r="S169" s="43">
        <v>4.6100000000000003</v>
      </c>
      <c r="T169" s="43">
        <v>4.6100000000000003</v>
      </c>
      <c r="U169" s="43">
        <v>4.6100000000000003</v>
      </c>
      <c r="V169" s="43">
        <v>4.6100000000000003</v>
      </c>
      <c r="W169" s="43">
        <v>4.6100000000000003</v>
      </c>
      <c r="X169" s="43">
        <v>4.6100000000000003</v>
      </c>
      <c r="Y169" s="43">
        <v>4.6100000000000003</v>
      </c>
      <c r="Z169" s="43">
        <v>4.6100000000000003</v>
      </c>
      <c r="AA169" s="43">
        <v>4.6100000000000003</v>
      </c>
    </row>
    <row r="170" spans="1:27" ht="12.75" hidden="1" customHeight="1" outlineLevel="1" x14ac:dyDescent="0.2">
      <c r="A170" s="92" t="s">
        <v>1024</v>
      </c>
      <c r="B170" s="62" t="s">
        <v>79</v>
      </c>
      <c r="C170" s="42" t="s">
        <v>77</v>
      </c>
      <c r="D170" s="43">
        <f>$D$11</f>
        <v>216.36</v>
      </c>
      <c r="E170" s="43">
        <f t="shared" ref="E170:AA170" si="95">$D$11</f>
        <v>216.36</v>
      </c>
      <c r="F170" s="43">
        <f t="shared" si="95"/>
        <v>216.36</v>
      </c>
      <c r="G170" s="43">
        <f t="shared" si="95"/>
        <v>216.36</v>
      </c>
      <c r="H170" s="43">
        <f t="shared" si="95"/>
        <v>216.36</v>
      </c>
      <c r="I170" s="43">
        <f t="shared" si="95"/>
        <v>216.36</v>
      </c>
      <c r="J170" s="43">
        <f t="shared" si="95"/>
        <v>216.36</v>
      </c>
      <c r="K170" s="43">
        <f t="shared" si="95"/>
        <v>216.36</v>
      </c>
      <c r="L170" s="43">
        <f t="shared" si="95"/>
        <v>216.36</v>
      </c>
      <c r="M170" s="43">
        <f t="shared" si="95"/>
        <v>216.36</v>
      </c>
      <c r="N170" s="43">
        <f t="shared" si="95"/>
        <v>216.36</v>
      </c>
      <c r="O170" s="43">
        <f t="shared" si="95"/>
        <v>216.36</v>
      </c>
      <c r="P170" s="43">
        <f t="shared" si="95"/>
        <v>216.36</v>
      </c>
      <c r="Q170" s="43">
        <f t="shared" si="95"/>
        <v>216.36</v>
      </c>
      <c r="R170" s="43">
        <f>$D$11</f>
        <v>216.36</v>
      </c>
      <c r="S170" s="43">
        <f t="shared" si="95"/>
        <v>216.36</v>
      </c>
      <c r="T170" s="43">
        <f t="shared" si="95"/>
        <v>216.36</v>
      </c>
      <c r="U170" s="43">
        <f t="shared" si="95"/>
        <v>216.36</v>
      </c>
      <c r="V170" s="43">
        <f t="shared" si="95"/>
        <v>216.36</v>
      </c>
      <c r="W170" s="43">
        <f t="shared" si="95"/>
        <v>216.36</v>
      </c>
      <c r="X170" s="43">
        <f t="shared" si="95"/>
        <v>216.36</v>
      </c>
      <c r="Y170" s="43">
        <f t="shared" si="95"/>
        <v>216.36</v>
      </c>
      <c r="Z170" s="43">
        <f t="shared" si="95"/>
        <v>216.36</v>
      </c>
      <c r="AA170" s="43">
        <f t="shared" si="95"/>
        <v>216.36</v>
      </c>
    </row>
    <row r="171" spans="1:27" collapsed="1" x14ac:dyDescent="0.2">
      <c r="A171" s="91" t="s">
        <v>1025</v>
      </c>
      <c r="B171" s="27" t="str">
        <f>"02"&amp;"."&amp;$B$663&amp;"."&amp;$B$664</f>
        <v>02.03.2023</v>
      </c>
      <c r="C171" s="83" t="s">
        <v>74</v>
      </c>
      <c r="D171" s="84">
        <f>ROUND(((D172+D173+D175+D174)/1000),5)</f>
        <v>1.58382</v>
      </c>
      <c r="E171" s="84">
        <f>ROUND(((E172+E173+E175+E174)/1000),5)</f>
        <v>1.5214300000000001</v>
      </c>
      <c r="F171" s="84">
        <f>ROUND(((F172+F173+F175+F174)/1000),5)</f>
        <v>1.5037499999999999</v>
      </c>
      <c r="G171" s="84">
        <f t="shared" ref="G171:AA171" si="96">ROUND(((G172+G173+G175+G174)/1000),5)</f>
        <v>1.5184800000000001</v>
      </c>
      <c r="H171" s="84">
        <f t="shared" si="96"/>
        <v>1.5974600000000001</v>
      </c>
      <c r="I171" s="84">
        <f t="shared" si="96"/>
        <v>1.81189</v>
      </c>
      <c r="J171" s="84">
        <f t="shared" si="96"/>
        <v>1.95923</v>
      </c>
      <c r="K171" s="84">
        <f t="shared" si="96"/>
        <v>2.08012</v>
      </c>
      <c r="L171" s="84">
        <f t="shared" si="96"/>
        <v>2.1944699999999999</v>
      </c>
      <c r="M171" s="84">
        <f t="shared" si="96"/>
        <v>2.2048700000000001</v>
      </c>
      <c r="N171" s="84">
        <f t="shared" si="96"/>
        <v>2.2198500000000001</v>
      </c>
      <c r="O171" s="84">
        <f t="shared" si="96"/>
        <v>2.2777500000000002</v>
      </c>
      <c r="P171" s="84">
        <f t="shared" si="96"/>
        <v>2.2581699999999998</v>
      </c>
      <c r="Q171" s="84">
        <f t="shared" si="96"/>
        <v>2.2597200000000002</v>
      </c>
      <c r="R171" s="84">
        <f t="shared" si="96"/>
        <v>2.2537799999999999</v>
      </c>
      <c r="S171" s="84">
        <f t="shared" si="96"/>
        <v>2.2075</v>
      </c>
      <c r="T171" s="84">
        <f t="shared" si="96"/>
        <v>2.1674600000000002</v>
      </c>
      <c r="U171" s="84">
        <f t="shared" si="96"/>
        <v>2.165</v>
      </c>
      <c r="V171" s="84">
        <f t="shared" si="96"/>
        <v>2.2095199999999999</v>
      </c>
      <c r="W171" s="84">
        <f t="shared" si="96"/>
        <v>2.2623899999999999</v>
      </c>
      <c r="X171" s="84">
        <f t="shared" si="96"/>
        <v>2.2219899999999999</v>
      </c>
      <c r="Y171" s="84">
        <f t="shared" si="96"/>
        <v>2.15889</v>
      </c>
      <c r="Z171" s="84">
        <f t="shared" si="96"/>
        <v>2.0536300000000001</v>
      </c>
      <c r="AA171" s="84">
        <f t="shared" si="96"/>
        <v>1.9692000000000001</v>
      </c>
    </row>
    <row r="172" spans="1:27" ht="12.75" hidden="1" customHeight="1" outlineLevel="1" x14ac:dyDescent="0.2">
      <c r="A172" s="92" t="s">
        <v>1026</v>
      </c>
      <c r="B172" s="62" t="s">
        <v>231</v>
      </c>
      <c r="C172" s="42" t="s">
        <v>77</v>
      </c>
      <c r="D172" s="43">
        <v>1249.73</v>
      </c>
      <c r="E172" s="43">
        <v>1187.3399999999999</v>
      </c>
      <c r="F172" s="43">
        <v>1169.6600000000001</v>
      </c>
      <c r="G172" s="43">
        <v>1184.3900000000001</v>
      </c>
      <c r="H172" s="43">
        <v>1263.3699999999999</v>
      </c>
      <c r="I172" s="43">
        <v>1477.8</v>
      </c>
      <c r="J172" s="43">
        <v>1625.14</v>
      </c>
      <c r="K172" s="43">
        <v>1746.03</v>
      </c>
      <c r="L172" s="43">
        <v>1860.38</v>
      </c>
      <c r="M172" s="43">
        <v>1870.78</v>
      </c>
      <c r="N172" s="43">
        <v>1885.76</v>
      </c>
      <c r="O172" s="43">
        <v>1943.66</v>
      </c>
      <c r="P172" s="43">
        <v>1924.08</v>
      </c>
      <c r="Q172" s="43">
        <v>1925.63</v>
      </c>
      <c r="R172" s="43">
        <v>1919.69</v>
      </c>
      <c r="S172" s="43">
        <v>1873.41</v>
      </c>
      <c r="T172" s="43">
        <v>1833.37</v>
      </c>
      <c r="U172" s="43">
        <v>1830.91</v>
      </c>
      <c r="V172" s="43">
        <v>1875.43</v>
      </c>
      <c r="W172" s="43">
        <v>1928.3</v>
      </c>
      <c r="X172" s="43">
        <v>1887.9</v>
      </c>
      <c r="Y172" s="43">
        <v>1824.8</v>
      </c>
      <c r="Z172" s="43">
        <v>1719.54</v>
      </c>
      <c r="AA172" s="43">
        <v>1635.11</v>
      </c>
    </row>
    <row r="173" spans="1:27" ht="12.75" hidden="1" customHeight="1" outlineLevel="1" x14ac:dyDescent="0.2">
      <c r="A173" s="92" t="s">
        <v>1027</v>
      </c>
      <c r="B173" s="62" t="s">
        <v>88</v>
      </c>
      <c r="C173" s="42" t="s">
        <v>77</v>
      </c>
      <c r="D173" s="43">
        <f>$D$168</f>
        <v>113.12</v>
      </c>
      <c r="E173" s="43">
        <f>$D$168</f>
        <v>113.12</v>
      </c>
      <c r="F173" s="43">
        <f t="shared" ref="F173:AA173" si="97">$D$168</f>
        <v>113.12</v>
      </c>
      <c r="G173" s="43">
        <f t="shared" si="97"/>
        <v>113.12</v>
      </c>
      <c r="H173" s="43">
        <f t="shared" si="97"/>
        <v>113.12</v>
      </c>
      <c r="I173" s="43">
        <f t="shared" si="97"/>
        <v>113.12</v>
      </c>
      <c r="J173" s="43">
        <f t="shared" si="97"/>
        <v>113.12</v>
      </c>
      <c r="K173" s="43">
        <f t="shared" si="97"/>
        <v>113.12</v>
      </c>
      <c r="L173" s="43">
        <f t="shared" si="97"/>
        <v>113.12</v>
      </c>
      <c r="M173" s="43">
        <f t="shared" si="97"/>
        <v>113.12</v>
      </c>
      <c r="N173" s="43">
        <f t="shared" si="97"/>
        <v>113.12</v>
      </c>
      <c r="O173" s="43">
        <f t="shared" si="97"/>
        <v>113.12</v>
      </c>
      <c r="P173" s="43">
        <f t="shared" si="97"/>
        <v>113.12</v>
      </c>
      <c r="Q173" s="43">
        <f t="shared" si="97"/>
        <v>113.12</v>
      </c>
      <c r="R173" s="43">
        <f t="shared" si="97"/>
        <v>113.12</v>
      </c>
      <c r="S173" s="43">
        <f t="shared" si="97"/>
        <v>113.12</v>
      </c>
      <c r="T173" s="43">
        <f t="shared" si="97"/>
        <v>113.12</v>
      </c>
      <c r="U173" s="43">
        <f t="shared" si="97"/>
        <v>113.12</v>
      </c>
      <c r="V173" s="43">
        <f t="shared" si="97"/>
        <v>113.12</v>
      </c>
      <c r="W173" s="43">
        <f t="shared" si="97"/>
        <v>113.12</v>
      </c>
      <c r="X173" s="43">
        <f t="shared" si="97"/>
        <v>113.12</v>
      </c>
      <c r="Y173" s="43">
        <f t="shared" si="97"/>
        <v>113.12</v>
      </c>
      <c r="Z173" s="43">
        <f t="shared" si="97"/>
        <v>113.12</v>
      </c>
      <c r="AA173" s="43">
        <f t="shared" si="97"/>
        <v>113.12</v>
      </c>
    </row>
    <row r="174" spans="1:27" ht="12.75" hidden="1" customHeight="1" outlineLevel="1" x14ac:dyDescent="0.2">
      <c r="A174" s="92" t="s">
        <v>1028</v>
      </c>
      <c r="B174" s="62" t="s">
        <v>81</v>
      </c>
      <c r="C174" s="42" t="s">
        <v>77</v>
      </c>
      <c r="D174" s="43">
        <v>4.6100000000000003</v>
      </c>
      <c r="E174" s="43">
        <v>4.6100000000000003</v>
      </c>
      <c r="F174" s="43">
        <v>4.6100000000000003</v>
      </c>
      <c r="G174" s="43">
        <v>4.6100000000000003</v>
      </c>
      <c r="H174" s="43">
        <v>4.6100000000000003</v>
      </c>
      <c r="I174" s="43">
        <v>4.6100000000000003</v>
      </c>
      <c r="J174" s="43">
        <v>4.6100000000000003</v>
      </c>
      <c r="K174" s="43">
        <v>4.6100000000000003</v>
      </c>
      <c r="L174" s="43">
        <v>4.6100000000000003</v>
      </c>
      <c r="M174" s="43">
        <v>4.6100000000000003</v>
      </c>
      <c r="N174" s="43">
        <v>4.6100000000000003</v>
      </c>
      <c r="O174" s="43">
        <v>4.6100000000000003</v>
      </c>
      <c r="P174" s="43">
        <v>4.6100000000000003</v>
      </c>
      <c r="Q174" s="43">
        <v>4.6100000000000003</v>
      </c>
      <c r="R174" s="43">
        <v>4.6100000000000003</v>
      </c>
      <c r="S174" s="43">
        <v>4.6100000000000003</v>
      </c>
      <c r="T174" s="43">
        <v>4.6100000000000003</v>
      </c>
      <c r="U174" s="43">
        <v>4.6100000000000003</v>
      </c>
      <c r="V174" s="43">
        <v>4.6100000000000003</v>
      </c>
      <c r="W174" s="43">
        <v>4.6100000000000003</v>
      </c>
      <c r="X174" s="43">
        <v>4.6100000000000003</v>
      </c>
      <c r="Y174" s="43">
        <v>4.6100000000000003</v>
      </c>
      <c r="Z174" s="43">
        <v>4.6100000000000003</v>
      </c>
      <c r="AA174" s="43">
        <v>4.6100000000000003</v>
      </c>
    </row>
    <row r="175" spans="1:27" ht="12.75" hidden="1" customHeight="1" outlineLevel="1" x14ac:dyDescent="0.2">
      <c r="A175" s="92" t="s">
        <v>1029</v>
      </c>
      <c r="B175" s="62" t="s">
        <v>79</v>
      </c>
      <c r="C175" s="42" t="s">
        <v>77</v>
      </c>
      <c r="D175" s="43">
        <f>$D$11</f>
        <v>216.36</v>
      </c>
      <c r="E175" s="43">
        <f t="shared" ref="E175:AA175" si="98">$D$11</f>
        <v>216.36</v>
      </c>
      <c r="F175" s="43">
        <f t="shared" si="98"/>
        <v>216.36</v>
      </c>
      <c r="G175" s="43">
        <f t="shared" si="98"/>
        <v>216.36</v>
      </c>
      <c r="H175" s="43">
        <f t="shared" si="98"/>
        <v>216.36</v>
      </c>
      <c r="I175" s="43">
        <f t="shared" si="98"/>
        <v>216.36</v>
      </c>
      <c r="J175" s="43">
        <f t="shared" si="98"/>
        <v>216.36</v>
      </c>
      <c r="K175" s="43">
        <f t="shared" si="98"/>
        <v>216.36</v>
      </c>
      <c r="L175" s="43">
        <f t="shared" si="98"/>
        <v>216.36</v>
      </c>
      <c r="M175" s="43">
        <f t="shared" si="98"/>
        <v>216.36</v>
      </c>
      <c r="N175" s="43">
        <f t="shared" si="98"/>
        <v>216.36</v>
      </c>
      <c r="O175" s="43">
        <f t="shared" si="98"/>
        <v>216.36</v>
      </c>
      <c r="P175" s="43">
        <f t="shared" si="98"/>
        <v>216.36</v>
      </c>
      <c r="Q175" s="43">
        <f t="shared" si="98"/>
        <v>216.36</v>
      </c>
      <c r="R175" s="43">
        <f>$D$11</f>
        <v>216.36</v>
      </c>
      <c r="S175" s="43">
        <f t="shared" si="98"/>
        <v>216.36</v>
      </c>
      <c r="T175" s="43">
        <f t="shared" si="98"/>
        <v>216.36</v>
      </c>
      <c r="U175" s="43">
        <f t="shared" si="98"/>
        <v>216.36</v>
      </c>
      <c r="V175" s="43">
        <f t="shared" si="98"/>
        <v>216.36</v>
      </c>
      <c r="W175" s="43">
        <f t="shared" si="98"/>
        <v>216.36</v>
      </c>
      <c r="X175" s="43">
        <f t="shared" si="98"/>
        <v>216.36</v>
      </c>
      <c r="Y175" s="43">
        <f t="shared" si="98"/>
        <v>216.36</v>
      </c>
      <c r="Z175" s="43">
        <f t="shared" si="98"/>
        <v>216.36</v>
      </c>
      <c r="AA175" s="43">
        <f t="shared" si="98"/>
        <v>216.36</v>
      </c>
    </row>
    <row r="176" spans="1:27" ht="12.75" customHeight="1" collapsed="1" x14ac:dyDescent="0.2">
      <c r="A176" s="91" t="s">
        <v>1030</v>
      </c>
      <c r="B176" s="27" t="str">
        <f>"03"&amp;"."&amp;$B$663&amp;"."&amp;$B$664</f>
        <v>03.03.2023</v>
      </c>
      <c r="C176" s="83" t="s">
        <v>74</v>
      </c>
      <c r="D176" s="84">
        <f>ROUND(((D177+D178+D180+D179)/1000),5)</f>
        <v>1.7463500000000001</v>
      </c>
      <c r="E176" s="84">
        <f>ROUND(((E177+E178+E180+E179)/1000),5)</f>
        <v>1.56426</v>
      </c>
      <c r="F176" s="84">
        <f>ROUND(((F177+F178+F180+F179)/1000),5)</f>
        <v>1.5145200000000001</v>
      </c>
      <c r="G176" s="84">
        <f t="shared" ref="G176:AA176" si="99">ROUND(((G177+G178+G180+G179)/1000),5)</f>
        <v>1.5160499999999999</v>
      </c>
      <c r="H176" s="84">
        <f t="shared" si="99"/>
        <v>1.58117</v>
      </c>
      <c r="I176" s="84">
        <f t="shared" si="99"/>
        <v>1.85432</v>
      </c>
      <c r="J176" s="84">
        <f t="shared" si="99"/>
        <v>1.98525</v>
      </c>
      <c r="K176" s="84">
        <f t="shared" si="99"/>
        <v>2.0927799999999999</v>
      </c>
      <c r="L176" s="84">
        <f t="shared" si="99"/>
        <v>2.1962799999999998</v>
      </c>
      <c r="M176" s="84">
        <f t="shared" si="99"/>
        <v>2.20872</v>
      </c>
      <c r="N176" s="84">
        <f t="shared" si="99"/>
        <v>2.2203599999999999</v>
      </c>
      <c r="O176" s="84">
        <f t="shared" si="99"/>
        <v>2.2718099999999999</v>
      </c>
      <c r="P176" s="84">
        <f t="shared" si="99"/>
        <v>2.2456299999999998</v>
      </c>
      <c r="Q176" s="84">
        <f t="shared" si="99"/>
        <v>2.2482700000000002</v>
      </c>
      <c r="R176" s="84">
        <f t="shared" si="99"/>
        <v>2.2389399999999999</v>
      </c>
      <c r="S176" s="84">
        <f t="shared" si="99"/>
        <v>2.2031000000000001</v>
      </c>
      <c r="T176" s="84">
        <f t="shared" si="99"/>
        <v>2.1646999999999998</v>
      </c>
      <c r="U176" s="84">
        <f t="shared" si="99"/>
        <v>2.1649500000000002</v>
      </c>
      <c r="V176" s="84">
        <f t="shared" si="99"/>
        <v>2.1985999999999999</v>
      </c>
      <c r="W176" s="84">
        <f t="shared" si="99"/>
        <v>2.2634799999999999</v>
      </c>
      <c r="X176" s="84">
        <f t="shared" si="99"/>
        <v>2.2098800000000001</v>
      </c>
      <c r="Y176" s="84">
        <f t="shared" si="99"/>
        <v>2.1561599999999999</v>
      </c>
      <c r="Z176" s="84">
        <f t="shared" si="99"/>
        <v>2.0028700000000002</v>
      </c>
      <c r="AA176" s="84">
        <f t="shared" si="99"/>
        <v>1.93119</v>
      </c>
    </row>
    <row r="177" spans="1:27" ht="12.75" hidden="1" customHeight="1" outlineLevel="1" x14ac:dyDescent="0.2">
      <c r="A177" s="92" t="s">
        <v>1031</v>
      </c>
      <c r="B177" s="62" t="s">
        <v>231</v>
      </c>
      <c r="C177" s="42" t="s">
        <v>77</v>
      </c>
      <c r="D177" s="43">
        <v>1412.26</v>
      </c>
      <c r="E177" s="43">
        <v>1230.17</v>
      </c>
      <c r="F177" s="43">
        <v>1180.43</v>
      </c>
      <c r="G177" s="43">
        <v>1181.96</v>
      </c>
      <c r="H177" s="43">
        <v>1247.08</v>
      </c>
      <c r="I177" s="43">
        <v>1520.23</v>
      </c>
      <c r="J177" s="43">
        <v>1651.16</v>
      </c>
      <c r="K177" s="43">
        <v>1758.69</v>
      </c>
      <c r="L177" s="43">
        <v>1862.19</v>
      </c>
      <c r="M177" s="43">
        <v>1874.63</v>
      </c>
      <c r="N177" s="43">
        <v>1886.27</v>
      </c>
      <c r="O177" s="43">
        <v>1937.72</v>
      </c>
      <c r="P177" s="43">
        <v>1911.54</v>
      </c>
      <c r="Q177" s="43">
        <v>1914.18</v>
      </c>
      <c r="R177" s="43">
        <v>1904.85</v>
      </c>
      <c r="S177" s="43">
        <v>1869.01</v>
      </c>
      <c r="T177" s="43">
        <v>1830.61</v>
      </c>
      <c r="U177" s="43">
        <v>1830.86</v>
      </c>
      <c r="V177" s="43">
        <v>1864.51</v>
      </c>
      <c r="W177" s="43">
        <v>1929.39</v>
      </c>
      <c r="X177" s="43">
        <v>1875.79</v>
      </c>
      <c r="Y177" s="43">
        <v>1822.07</v>
      </c>
      <c r="Z177" s="43">
        <v>1668.78</v>
      </c>
      <c r="AA177" s="43">
        <v>1597.1</v>
      </c>
    </row>
    <row r="178" spans="1:27" ht="12.75" hidden="1" customHeight="1" outlineLevel="1" x14ac:dyDescent="0.2">
      <c r="A178" s="92" t="s">
        <v>1032</v>
      </c>
      <c r="B178" s="62" t="s">
        <v>88</v>
      </c>
      <c r="C178" s="42" t="s">
        <v>77</v>
      </c>
      <c r="D178" s="43">
        <f>$D$168</f>
        <v>113.12</v>
      </c>
      <c r="E178" s="43">
        <f>$D$168</f>
        <v>113.12</v>
      </c>
      <c r="F178" s="43">
        <f t="shared" ref="F178:AA178" si="100">$D$168</f>
        <v>113.12</v>
      </c>
      <c r="G178" s="43">
        <f t="shared" si="100"/>
        <v>113.12</v>
      </c>
      <c r="H178" s="43">
        <f t="shared" si="100"/>
        <v>113.12</v>
      </c>
      <c r="I178" s="43">
        <f t="shared" si="100"/>
        <v>113.12</v>
      </c>
      <c r="J178" s="43">
        <f t="shared" si="100"/>
        <v>113.12</v>
      </c>
      <c r="K178" s="43">
        <f t="shared" si="100"/>
        <v>113.12</v>
      </c>
      <c r="L178" s="43">
        <f t="shared" si="100"/>
        <v>113.12</v>
      </c>
      <c r="M178" s="43">
        <f t="shared" si="100"/>
        <v>113.12</v>
      </c>
      <c r="N178" s="43">
        <f t="shared" si="100"/>
        <v>113.12</v>
      </c>
      <c r="O178" s="43">
        <f t="shared" si="100"/>
        <v>113.12</v>
      </c>
      <c r="P178" s="43">
        <f t="shared" si="100"/>
        <v>113.12</v>
      </c>
      <c r="Q178" s="43">
        <f t="shared" si="100"/>
        <v>113.12</v>
      </c>
      <c r="R178" s="43">
        <f t="shared" si="100"/>
        <v>113.12</v>
      </c>
      <c r="S178" s="43">
        <f t="shared" si="100"/>
        <v>113.12</v>
      </c>
      <c r="T178" s="43">
        <f t="shared" si="100"/>
        <v>113.12</v>
      </c>
      <c r="U178" s="43">
        <f t="shared" si="100"/>
        <v>113.12</v>
      </c>
      <c r="V178" s="43">
        <f t="shared" si="100"/>
        <v>113.12</v>
      </c>
      <c r="W178" s="43">
        <f t="shared" si="100"/>
        <v>113.12</v>
      </c>
      <c r="X178" s="43">
        <f t="shared" si="100"/>
        <v>113.12</v>
      </c>
      <c r="Y178" s="43">
        <f t="shared" si="100"/>
        <v>113.12</v>
      </c>
      <c r="Z178" s="43">
        <f t="shared" si="100"/>
        <v>113.12</v>
      </c>
      <c r="AA178" s="43">
        <f t="shared" si="100"/>
        <v>113.12</v>
      </c>
    </row>
    <row r="179" spans="1:27" ht="12.75" hidden="1" customHeight="1" outlineLevel="1" x14ac:dyDescent="0.2">
      <c r="A179" s="92" t="s">
        <v>1033</v>
      </c>
      <c r="B179" s="62" t="s">
        <v>81</v>
      </c>
      <c r="C179" s="42" t="s">
        <v>77</v>
      </c>
      <c r="D179" s="43">
        <v>4.6100000000000003</v>
      </c>
      <c r="E179" s="43">
        <v>4.6100000000000003</v>
      </c>
      <c r="F179" s="43">
        <v>4.6100000000000003</v>
      </c>
      <c r="G179" s="43">
        <v>4.6100000000000003</v>
      </c>
      <c r="H179" s="43">
        <v>4.6100000000000003</v>
      </c>
      <c r="I179" s="43">
        <v>4.6100000000000003</v>
      </c>
      <c r="J179" s="43">
        <v>4.6100000000000003</v>
      </c>
      <c r="K179" s="43">
        <v>4.6100000000000003</v>
      </c>
      <c r="L179" s="43">
        <v>4.6100000000000003</v>
      </c>
      <c r="M179" s="43">
        <v>4.6100000000000003</v>
      </c>
      <c r="N179" s="43">
        <v>4.6100000000000003</v>
      </c>
      <c r="O179" s="43">
        <v>4.6100000000000003</v>
      </c>
      <c r="P179" s="43">
        <v>4.6100000000000003</v>
      </c>
      <c r="Q179" s="43">
        <v>4.6100000000000003</v>
      </c>
      <c r="R179" s="43">
        <v>4.6100000000000003</v>
      </c>
      <c r="S179" s="43">
        <v>4.6100000000000003</v>
      </c>
      <c r="T179" s="43">
        <v>4.6100000000000003</v>
      </c>
      <c r="U179" s="43">
        <v>4.6100000000000003</v>
      </c>
      <c r="V179" s="43">
        <v>4.6100000000000003</v>
      </c>
      <c r="W179" s="43">
        <v>4.6100000000000003</v>
      </c>
      <c r="X179" s="43">
        <v>4.6100000000000003</v>
      </c>
      <c r="Y179" s="43">
        <v>4.6100000000000003</v>
      </c>
      <c r="Z179" s="43">
        <v>4.6100000000000003</v>
      </c>
      <c r="AA179" s="43">
        <v>4.6100000000000003</v>
      </c>
    </row>
    <row r="180" spans="1:27" ht="12.75" hidden="1" customHeight="1" outlineLevel="1" x14ac:dyDescent="0.2">
      <c r="A180" s="92" t="s">
        <v>1034</v>
      </c>
      <c r="B180" s="62" t="s">
        <v>79</v>
      </c>
      <c r="C180" s="42" t="s">
        <v>77</v>
      </c>
      <c r="D180" s="43">
        <f>$D$11</f>
        <v>216.36</v>
      </c>
      <c r="E180" s="43">
        <f t="shared" ref="E180:AA180" si="101">$D$11</f>
        <v>216.36</v>
      </c>
      <c r="F180" s="43">
        <f t="shared" si="101"/>
        <v>216.36</v>
      </c>
      <c r="G180" s="43">
        <f t="shared" si="101"/>
        <v>216.36</v>
      </c>
      <c r="H180" s="43">
        <f t="shared" si="101"/>
        <v>216.36</v>
      </c>
      <c r="I180" s="43">
        <f t="shared" si="101"/>
        <v>216.36</v>
      </c>
      <c r="J180" s="43">
        <f t="shared" si="101"/>
        <v>216.36</v>
      </c>
      <c r="K180" s="43">
        <f t="shared" si="101"/>
        <v>216.36</v>
      </c>
      <c r="L180" s="43">
        <f t="shared" si="101"/>
        <v>216.36</v>
      </c>
      <c r="M180" s="43">
        <f t="shared" si="101"/>
        <v>216.36</v>
      </c>
      <c r="N180" s="43">
        <f t="shared" si="101"/>
        <v>216.36</v>
      </c>
      <c r="O180" s="43">
        <f t="shared" si="101"/>
        <v>216.36</v>
      </c>
      <c r="P180" s="43">
        <f t="shared" si="101"/>
        <v>216.36</v>
      </c>
      <c r="Q180" s="43">
        <f t="shared" si="101"/>
        <v>216.36</v>
      </c>
      <c r="R180" s="43">
        <f>$D$11</f>
        <v>216.36</v>
      </c>
      <c r="S180" s="43">
        <f t="shared" si="101"/>
        <v>216.36</v>
      </c>
      <c r="T180" s="43">
        <f t="shared" si="101"/>
        <v>216.36</v>
      </c>
      <c r="U180" s="43">
        <f t="shared" si="101"/>
        <v>216.36</v>
      </c>
      <c r="V180" s="43">
        <f t="shared" si="101"/>
        <v>216.36</v>
      </c>
      <c r="W180" s="43">
        <f t="shared" si="101"/>
        <v>216.36</v>
      </c>
      <c r="X180" s="43">
        <f t="shared" si="101"/>
        <v>216.36</v>
      </c>
      <c r="Y180" s="43">
        <f t="shared" si="101"/>
        <v>216.36</v>
      </c>
      <c r="Z180" s="43">
        <f t="shared" si="101"/>
        <v>216.36</v>
      </c>
      <c r="AA180" s="43">
        <f t="shared" si="101"/>
        <v>216.36</v>
      </c>
    </row>
    <row r="181" spans="1:27" ht="12.75" customHeight="1" collapsed="1" x14ac:dyDescent="0.2">
      <c r="A181" s="91" t="s">
        <v>1035</v>
      </c>
      <c r="B181" s="27" t="str">
        <f>"04"&amp;"."&amp;$B$663&amp;"."&amp;$B$664</f>
        <v>04.03.2023</v>
      </c>
      <c r="C181" s="83" t="s">
        <v>74</v>
      </c>
      <c r="D181" s="84">
        <f>ROUND(((D182+D183+D185+D184)/1000),5)</f>
        <v>1.94251</v>
      </c>
      <c r="E181" s="84">
        <f>ROUND(((E182+E183+E185+E184)/1000),5)</f>
        <v>1.85449</v>
      </c>
      <c r="F181" s="84">
        <f>ROUND(((F182+F183+F185+F184)/1000),5)</f>
        <v>1.7076</v>
      </c>
      <c r="G181" s="84">
        <f t="shared" ref="G181:AA181" si="102">ROUND(((G182+G183+G185+G184)/1000),5)</f>
        <v>1.66642</v>
      </c>
      <c r="H181" s="84">
        <f t="shared" si="102"/>
        <v>1.72726</v>
      </c>
      <c r="I181" s="84">
        <f t="shared" si="102"/>
        <v>1.8616600000000001</v>
      </c>
      <c r="J181" s="84">
        <f t="shared" si="102"/>
        <v>1.89439</v>
      </c>
      <c r="K181" s="84">
        <f t="shared" si="102"/>
        <v>1.9521500000000001</v>
      </c>
      <c r="L181" s="84">
        <f t="shared" si="102"/>
        <v>2.0941999999999998</v>
      </c>
      <c r="M181" s="84">
        <f t="shared" si="102"/>
        <v>2.1805599999999998</v>
      </c>
      <c r="N181" s="84">
        <f t="shared" si="102"/>
        <v>2.21495</v>
      </c>
      <c r="O181" s="84">
        <f t="shared" si="102"/>
        <v>2.2232400000000001</v>
      </c>
      <c r="P181" s="84">
        <f t="shared" si="102"/>
        <v>2.2177199999999999</v>
      </c>
      <c r="Q181" s="84">
        <f t="shared" si="102"/>
        <v>2.2121300000000002</v>
      </c>
      <c r="R181" s="84">
        <f t="shared" si="102"/>
        <v>2.1745199999999998</v>
      </c>
      <c r="S181" s="84">
        <f t="shared" si="102"/>
        <v>2.1701199999999998</v>
      </c>
      <c r="T181" s="84">
        <f t="shared" si="102"/>
        <v>2.1669700000000001</v>
      </c>
      <c r="U181" s="84">
        <f t="shared" si="102"/>
        <v>2.18303</v>
      </c>
      <c r="V181" s="84">
        <f t="shared" si="102"/>
        <v>2.2166999999999999</v>
      </c>
      <c r="W181" s="84">
        <f t="shared" si="102"/>
        <v>2.2243200000000001</v>
      </c>
      <c r="X181" s="84">
        <f t="shared" si="102"/>
        <v>2.2301199999999999</v>
      </c>
      <c r="Y181" s="84">
        <f t="shared" si="102"/>
        <v>2.19312</v>
      </c>
      <c r="Z181" s="84">
        <f t="shared" si="102"/>
        <v>2.02712</v>
      </c>
      <c r="AA181" s="84">
        <f t="shared" si="102"/>
        <v>1.9578800000000001</v>
      </c>
    </row>
    <row r="182" spans="1:27" ht="12.75" hidden="1" customHeight="1" outlineLevel="1" x14ac:dyDescent="0.2">
      <c r="A182" s="92" t="s">
        <v>1036</v>
      </c>
      <c r="B182" s="62" t="s">
        <v>231</v>
      </c>
      <c r="C182" s="42" t="s">
        <v>77</v>
      </c>
      <c r="D182" s="43">
        <v>1608.42</v>
      </c>
      <c r="E182" s="43">
        <v>1520.4</v>
      </c>
      <c r="F182" s="43">
        <v>1373.51</v>
      </c>
      <c r="G182" s="43">
        <v>1332.33</v>
      </c>
      <c r="H182" s="43">
        <v>1393.17</v>
      </c>
      <c r="I182" s="43">
        <v>1527.57</v>
      </c>
      <c r="J182" s="43">
        <v>1560.3</v>
      </c>
      <c r="K182" s="43">
        <v>1618.06</v>
      </c>
      <c r="L182" s="43">
        <v>1760.11</v>
      </c>
      <c r="M182" s="43">
        <v>1846.47</v>
      </c>
      <c r="N182" s="43">
        <v>1880.86</v>
      </c>
      <c r="O182" s="43">
        <v>1889.15</v>
      </c>
      <c r="P182" s="43">
        <v>1883.63</v>
      </c>
      <c r="Q182" s="43">
        <v>1878.04</v>
      </c>
      <c r="R182" s="43">
        <v>1840.43</v>
      </c>
      <c r="S182" s="43">
        <v>1836.03</v>
      </c>
      <c r="T182" s="43">
        <v>1832.88</v>
      </c>
      <c r="U182" s="43">
        <v>1848.94</v>
      </c>
      <c r="V182" s="43">
        <v>1882.61</v>
      </c>
      <c r="W182" s="43">
        <v>1890.23</v>
      </c>
      <c r="X182" s="43">
        <v>1896.03</v>
      </c>
      <c r="Y182" s="43">
        <v>1859.03</v>
      </c>
      <c r="Z182" s="43">
        <v>1693.03</v>
      </c>
      <c r="AA182" s="43">
        <v>1623.79</v>
      </c>
    </row>
    <row r="183" spans="1:27" ht="12.75" hidden="1" customHeight="1" outlineLevel="1" x14ac:dyDescent="0.2">
      <c r="A183" s="92" t="s">
        <v>1037</v>
      </c>
      <c r="B183" s="62" t="s">
        <v>88</v>
      </c>
      <c r="C183" s="42" t="s">
        <v>77</v>
      </c>
      <c r="D183" s="43">
        <f>$D$168</f>
        <v>113.12</v>
      </c>
      <c r="E183" s="43">
        <f>$D$168</f>
        <v>113.12</v>
      </c>
      <c r="F183" s="43">
        <f t="shared" ref="F183:AA183" si="103">$D$168</f>
        <v>113.12</v>
      </c>
      <c r="G183" s="43">
        <f t="shared" si="103"/>
        <v>113.12</v>
      </c>
      <c r="H183" s="43">
        <f t="shared" si="103"/>
        <v>113.12</v>
      </c>
      <c r="I183" s="43">
        <f t="shared" si="103"/>
        <v>113.12</v>
      </c>
      <c r="J183" s="43">
        <f t="shared" si="103"/>
        <v>113.12</v>
      </c>
      <c r="K183" s="43">
        <f t="shared" si="103"/>
        <v>113.12</v>
      </c>
      <c r="L183" s="43">
        <f t="shared" si="103"/>
        <v>113.12</v>
      </c>
      <c r="M183" s="43">
        <f t="shared" si="103"/>
        <v>113.12</v>
      </c>
      <c r="N183" s="43">
        <f t="shared" si="103"/>
        <v>113.12</v>
      </c>
      <c r="O183" s="43">
        <f t="shared" si="103"/>
        <v>113.12</v>
      </c>
      <c r="P183" s="43">
        <f t="shared" si="103"/>
        <v>113.12</v>
      </c>
      <c r="Q183" s="43">
        <f t="shared" si="103"/>
        <v>113.12</v>
      </c>
      <c r="R183" s="43">
        <f t="shared" si="103"/>
        <v>113.12</v>
      </c>
      <c r="S183" s="43">
        <f t="shared" si="103"/>
        <v>113.12</v>
      </c>
      <c r="T183" s="43">
        <f t="shared" si="103"/>
        <v>113.12</v>
      </c>
      <c r="U183" s="43">
        <f t="shared" si="103"/>
        <v>113.12</v>
      </c>
      <c r="V183" s="43">
        <f t="shared" si="103"/>
        <v>113.12</v>
      </c>
      <c r="W183" s="43">
        <f t="shared" si="103"/>
        <v>113.12</v>
      </c>
      <c r="X183" s="43">
        <f t="shared" si="103"/>
        <v>113.12</v>
      </c>
      <c r="Y183" s="43">
        <f t="shared" si="103"/>
        <v>113.12</v>
      </c>
      <c r="Z183" s="43">
        <f t="shared" si="103"/>
        <v>113.12</v>
      </c>
      <c r="AA183" s="43">
        <f t="shared" si="103"/>
        <v>113.12</v>
      </c>
    </row>
    <row r="184" spans="1:27" ht="12.75" hidden="1" customHeight="1" outlineLevel="1" x14ac:dyDescent="0.2">
      <c r="A184" s="92" t="s">
        <v>1038</v>
      </c>
      <c r="B184" s="62" t="s">
        <v>81</v>
      </c>
      <c r="C184" s="42" t="s">
        <v>77</v>
      </c>
      <c r="D184" s="43">
        <v>4.6100000000000003</v>
      </c>
      <c r="E184" s="43">
        <v>4.6100000000000003</v>
      </c>
      <c r="F184" s="43">
        <v>4.6100000000000003</v>
      </c>
      <c r="G184" s="43">
        <v>4.6100000000000003</v>
      </c>
      <c r="H184" s="43">
        <v>4.6100000000000003</v>
      </c>
      <c r="I184" s="43">
        <v>4.6100000000000003</v>
      </c>
      <c r="J184" s="43">
        <v>4.6100000000000003</v>
      </c>
      <c r="K184" s="43">
        <v>4.6100000000000003</v>
      </c>
      <c r="L184" s="43">
        <v>4.6100000000000003</v>
      </c>
      <c r="M184" s="43">
        <v>4.6100000000000003</v>
      </c>
      <c r="N184" s="43">
        <v>4.6100000000000003</v>
      </c>
      <c r="O184" s="43">
        <v>4.6100000000000003</v>
      </c>
      <c r="P184" s="43">
        <v>4.6100000000000003</v>
      </c>
      <c r="Q184" s="43">
        <v>4.6100000000000003</v>
      </c>
      <c r="R184" s="43">
        <v>4.6100000000000003</v>
      </c>
      <c r="S184" s="43">
        <v>4.6100000000000003</v>
      </c>
      <c r="T184" s="43">
        <v>4.6100000000000003</v>
      </c>
      <c r="U184" s="43">
        <v>4.6100000000000003</v>
      </c>
      <c r="V184" s="43">
        <v>4.6100000000000003</v>
      </c>
      <c r="W184" s="43">
        <v>4.6100000000000003</v>
      </c>
      <c r="X184" s="43">
        <v>4.6100000000000003</v>
      </c>
      <c r="Y184" s="43">
        <v>4.6100000000000003</v>
      </c>
      <c r="Z184" s="43">
        <v>4.6100000000000003</v>
      </c>
      <c r="AA184" s="43">
        <v>4.6100000000000003</v>
      </c>
    </row>
    <row r="185" spans="1:27" ht="12.75" hidden="1" customHeight="1" outlineLevel="1" x14ac:dyDescent="0.2">
      <c r="A185" s="92" t="s">
        <v>1039</v>
      </c>
      <c r="B185" s="62" t="s">
        <v>79</v>
      </c>
      <c r="C185" s="42" t="s">
        <v>77</v>
      </c>
      <c r="D185" s="43">
        <f>$D$11</f>
        <v>216.36</v>
      </c>
      <c r="E185" s="43">
        <f t="shared" ref="E185:AA185" si="104">$D$11</f>
        <v>216.36</v>
      </c>
      <c r="F185" s="43">
        <f t="shared" si="104"/>
        <v>216.36</v>
      </c>
      <c r="G185" s="43">
        <f t="shared" si="104"/>
        <v>216.36</v>
      </c>
      <c r="H185" s="43">
        <f t="shared" si="104"/>
        <v>216.36</v>
      </c>
      <c r="I185" s="43">
        <f t="shared" si="104"/>
        <v>216.36</v>
      </c>
      <c r="J185" s="43">
        <f t="shared" si="104"/>
        <v>216.36</v>
      </c>
      <c r="K185" s="43">
        <f t="shared" si="104"/>
        <v>216.36</v>
      </c>
      <c r="L185" s="43">
        <f t="shared" si="104"/>
        <v>216.36</v>
      </c>
      <c r="M185" s="43">
        <f t="shared" si="104"/>
        <v>216.36</v>
      </c>
      <c r="N185" s="43">
        <f t="shared" si="104"/>
        <v>216.36</v>
      </c>
      <c r="O185" s="43">
        <f t="shared" si="104"/>
        <v>216.36</v>
      </c>
      <c r="P185" s="43">
        <f t="shared" si="104"/>
        <v>216.36</v>
      </c>
      <c r="Q185" s="43">
        <f t="shared" si="104"/>
        <v>216.36</v>
      </c>
      <c r="R185" s="43">
        <f>$D$11</f>
        <v>216.36</v>
      </c>
      <c r="S185" s="43">
        <f t="shared" si="104"/>
        <v>216.36</v>
      </c>
      <c r="T185" s="43">
        <f t="shared" si="104"/>
        <v>216.36</v>
      </c>
      <c r="U185" s="43">
        <f t="shared" si="104"/>
        <v>216.36</v>
      </c>
      <c r="V185" s="43">
        <f t="shared" si="104"/>
        <v>216.36</v>
      </c>
      <c r="W185" s="43">
        <f t="shared" si="104"/>
        <v>216.36</v>
      </c>
      <c r="X185" s="43">
        <f t="shared" si="104"/>
        <v>216.36</v>
      </c>
      <c r="Y185" s="43">
        <f t="shared" si="104"/>
        <v>216.36</v>
      </c>
      <c r="Z185" s="43">
        <f t="shared" si="104"/>
        <v>216.36</v>
      </c>
      <c r="AA185" s="43">
        <f t="shared" si="104"/>
        <v>216.36</v>
      </c>
    </row>
    <row r="186" spans="1:27" ht="12.75" customHeight="1" collapsed="1" x14ac:dyDescent="0.2">
      <c r="A186" s="91" t="s">
        <v>1040</v>
      </c>
      <c r="B186" s="27" t="str">
        <f>"05"&amp;"."&amp;$B$663&amp;"."&amp;$B$664</f>
        <v>05.03.2023</v>
      </c>
      <c r="C186" s="83" t="s">
        <v>74</v>
      </c>
      <c r="D186" s="84">
        <f>ROUND(((D187+D188+D190+D189)/1000),5)</f>
        <v>1.8881600000000001</v>
      </c>
      <c r="E186" s="84">
        <f>ROUND(((E187+E188+E190+E189)/1000),5)</f>
        <v>1.76616</v>
      </c>
      <c r="F186" s="84">
        <f>ROUND(((F187+F188+F190+F189)/1000),5)</f>
        <v>1.63605</v>
      </c>
      <c r="G186" s="84">
        <f t="shared" ref="G186:AA186" si="105">ROUND(((G187+G188+G190+G189)/1000),5)</f>
        <v>1.60453</v>
      </c>
      <c r="H186" s="84">
        <f t="shared" si="105"/>
        <v>1.6679900000000001</v>
      </c>
      <c r="I186" s="84">
        <f t="shared" si="105"/>
        <v>1.76772</v>
      </c>
      <c r="J186" s="84">
        <f t="shared" si="105"/>
        <v>1.7836399999999999</v>
      </c>
      <c r="K186" s="84">
        <f t="shared" si="105"/>
        <v>1.8839999999999999</v>
      </c>
      <c r="L186" s="84">
        <f t="shared" si="105"/>
        <v>1.9824600000000001</v>
      </c>
      <c r="M186" s="84">
        <f t="shared" si="105"/>
        <v>2.1595200000000001</v>
      </c>
      <c r="N186" s="84">
        <f t="shared" si="105"/>
        <v>2.2085400000000002</v>
      </c>
      <c r="O186" s="84">
        <f t="shared" si="105"/>
        <v>2.2215699999999998</v>
      </c>
      <c r="P186" s="84">
        <f t="shared" si="105"/>
        <v>2.21834</v>
      </c>
      <c r="Q186" s="84">
        <f t="shared" si="105"/>
        <v>2.2162500000000001</v>
      </c>
      <c r="R186" s="84">
        <f t="shared" si="105"/>
        <v>2.1839</v>
      </c>
      <c r="S186" s="84">
        <f t="shared" si="105"/>
        <v>2.1853600000000002</v>
      </c>
      <c r="T186" s="84">
        <f t="shared" si="105"/>
        <v>2.18438</v>
      </c>
      <c r="U186" s="84">
        <f t="shared" si="105"/>
        <v>2.2007300000000001</v>
      </c>
      <c r="V186" s="84">
        <f t="shared" si="105"/>
        <v>2.2472500000000002</v>
      </c>
      <c r="W186" s="84">
        <f t="shared" si="105"/>
        <v>2.2432099999999999</v>
      </c>
      <c r="X186" s="84">
        <f t="shared" si="105"/>
        <v>2.2532100000000002</v>
      </c>
      <c r="Y186" s="84">
        <f t="shared" si="105"/>
        <v>2.2149700000000001</v>
      </c>
      <c r="Z186" s="84">
        <f t="shared" si="105"/>
        <v>2.06535</v>
      </c>
      <c r="AA186" s="84">
        <f t="shared" si="105"/>
        <v>1.9809600000000001</v>
      </c>
    </row>
    <row r="187" spans="1:27" ht="12.75" hidden="1" customHeight="1" outlineLevel="1" x14ac:dyDescent="0.2">
      <c r="A187" s="92" t="s">
        <v>1041</v>
      </c>
      <c r="B187" s="62" t="s">
        <v>231</v>
      </c>
      <c r="C187" s="42" t="s">
        <v>77</v>
      </c>
      <c r="D187" s="43">
        <v>1554.07</v>
      </c>
      <c r="E187" s="43">
        <v>1432.07</v>
      </c>
      <c r="F187" s="43">
        <v>1301.96</v>
      </c>
      <c r="G187" s="43">
        <v>1270.44</v>
      </c>
      <c r="H187" s="43">
        <v>1333.9</v>
      </c>
      <c r="I187" s="43">
        <v>1433.63</v>
      </c>
      <c r="J187" s="43">
        <v>1449.55</v>
      </c>
      <c r="K187" s="43">
        <v>1549.91</v>
      </c>
      <c r="L187" s="43">
        <v>1648.37</v>
      </c>
      <c r="M187" s="43">
        <v>1825.43</v>
      </c>
      <c r="N187" s="43">
        <v>1874.45</v>
      </c>
      <c r="O187" s="43">
        <v>1887.48</v>
      </c>
      <c r="P187" s="43">
        <v>1884.25</v>
      </c>
      <c r="Q187" s="43">
        <v>1882.16</v>
      </c>
      <c r="R187" s="43">
        <v>1849.81</v>
      </c>
      <c r="S187" s="43">
        <v>1851.27</v>
      </c>
      <c r="T187" s="43">
        <v>1850.29</v>
      </c>
      <c r="U187" s="43">
        <v>1866.64</v>
      </c>
      <c r="V187" s="43">
        <v>1913.16</v>
      </c>
      <c r="W187" s="43">
        <v>1909.12</v>
      </c>
      <c r="X187" s="43">
        <v>1919.12</v>
      </c>
      <c r="Y187" s="43">
        <v>1880.88</v>
      </c>
      <c r="Z187" s="43">
        <v>1731.26</v>
      </c>
      <c r="AA187" s="43">
        <v>1646.87</v>
      </c>
    </row>
    <row r="188" spans="1:27" ht="12.75" hidden="1" customHeight="1" outlineLevel="1" x14ac:dyDescent="0.2">
      <c r="A188" s="92" t="s">
        <v>1042</v>
      </c>
      <c r="B188" s="62" t="s">
        <v>88</v>
      </c>
      <c r="C188" s="42" t="s">
        <v>77</v>
      </c>
      <c r="D188" s="43">
        <f>$D$168</f>
        <v>113.12</v>
      </c>
      <c r="E188" s="43">
        <f>$D$168</f>
        <v>113.12</v>
      </c>
      <c r="F188" s="43">
        <f t="shared" ref="F188:AA188" si="106">$D$168</f>
        <v>113.12</v>
      </c>
      <c r="G188" s="43">
        <f t="shared" si="106"/>
        <v>113.12</v>
      </c>
      <c r="H188" s="43">
        <f t="shared" si="106"/>
        <v>113.12</v>
      </c>
      <c r="I188" s="43">
        <f t="shared" si="106"/>
        <v>113.12</v>
      </c>
      <c r="J188" s="43">
        <f t="shared" si="106"/>
        <v>113.12</v>
      </c>
      <c r="K188" s="43">
        <f t="shared" si="106"/>
        <v>113.12</v>
      </c>
      <c r="L188" s="43">
        <f t="shared" si="106"/>
        <v>113.12</v>
      </c>
      <c r="M188" s="43">
        <f t="shared" si="106"/>
        <v>113.12</v>
      </c>
      <c r="N188" s="43">
        <f t="shared" si="106"/>
        <v>113.12</v>
      </c>
      <c r="O188" s="43">
        <f t="shared" si="106"/>
        <v>113.12</v>
      </c>
      <c r="P188" s="43">
        <f t="shared" si="106"/>
        <v>113.12</v>
      </c>
      <c r="Q188" s="43">
        <f t="shared" si="106"/>
        <v>113.12</v>
      </c>
      <c r="R188" s="43">
        <f t="shared" si="106"/>
        <v>113.12</v>
      </c>
      <c r="S188" s="43">
        <f t="shared" si="106"/>
        <v>113.12</v>
      </c>
      <c r="T188" s="43">
        <f t="shared" si="106"/>
        <v>113.12</v>
      </c>
      <c r="U188" s="43">
        <f t="shared" si="106"/>
        <v>113.12</v>
      </c>
      <c r="V188" s="43">
        <f t="shared" si="106"/>
        <v>113.12</v>
      </c>
      <c r="W188" s="43">
        <f t="shared" si="106"/>
        <v>113.12</v>
      </c>
      <c r="X188" s="43">
        <f t="shared" si="106"/>
        <v>113.12</v>
      </c>
      <c r="Y188" s="43">
        <f t="shared" si="106"/>
        <v>113.12</v>
      </c>
      <c r="Z188" s="43">
        <f t="shared" si="106"/>
        <v>113.12</v>
      </c>
      <c r="AA188" s="43">
        <f t="shared" si="106"/>
        <v>113.12</v>
      </c>
    </row>
    <row r="189" spans="1:27" ht="12.75" hidden="1" customHeight="1" outlineLevel="1" x14ac:dyDescent="0.2">
      <c r="A189" s="92" t="s">
        <v>1043</v>
      </c>
      <c r="B189" s="62" t="s">
        <v>81</v>
      </c>
      <c r="C189" s="42" t="s">
        <v>77</v>
      </c>
      <c r="D189" s="43">
        <v>4.6100000000000003</v>
      </c>
      <c r="E189" s="43">
        <v>4.6100000000000003</v>
      </c>
      <c r="F189" s="43">
        <v>4.6100000000000003</v>
      </c>
      <c r="G189" s="43">
        <v>4.6100000000000003</v>
      </c>
      <c r="H189" s="43">
        <v>4.6100000000000003</v>
      </c>
      <c r="I189" s="43">
        <v>4.6100000000000003</v>
      </c>
      <c r="J189" s="43">
        <v>4.6100000000000003</v>
      </c>
      <c r="K189" s="43">
        <v>4.6100000000000003</v>
      </c>
      <c r="L189" s="43">
        <v>4.6100000000000003</v>
      </c>
      <c r="M189" s="43">
        <v>4.6100000000000003</v>
      </c>
      <c r="N189" s="43">
        <v>4.6100000000000003</v>
      </c>
      <c r="O189" s="43">
        <v>4.6100000000000003</v>
      </c>
      <c r="P189" s="43">
        <v>4.6100000000000003</v>
      </c>
      <c r="Q189" s="43">
        <v>4.6100000000000003</v>
      </c>
      <c r="R189" s="43">
        <v>4.6100000000000003</v>
      </c>
      <c r="S189" s="43">
        <v>4.6100000000000003</v>
      </c>
      <c r="T189" s="43">
        <v>4.6100000000000003</v>
      </c>
      <c r="U189" s="43">
        <v>4.6100000000000003</v>
      </c>
      <c r="V189" s="43">
        <v>4.6100000000000003</v>
      </c>
      <c r="W189" s="43">
        <v>4.6100000000000003</v>
      </c>
      <c r="X189" s="43">
        <v>4.6100000000000003</v>
      </c>
      <c r="Y189" s="43">
        <v>4.6100000000000003</v>
      </c>
      <c r="Z189" s="43">
        <v>4.6100000000000003</v>
      </c>
      <c r="AA189" s="43">
        <v>4.6100000000000003</v>
      </c>
    </row>
    <row r="190" spans="1:27" ht="12.75" hidden="1" customHeight="1" outlineLevel="1" x14ac:dyDescent="0.2">
      <c r="A190" s="92" t="s">
        <v>1044</v>
      </c>
      <c r="B190" s="62" t="s">
        <v>79</v>
      </c>
      <c r="C190" s="42" t="s">
        <v>77</v>
      </c>
      <c r="D190" s="43">
        <f>$D$11</f>
        <v>216.36</v>
      </c>
      <c r="E190" s="43">
        <f t="shared" ref="E190:AA190" si="107">$D$11</f>
        <v>216.36</v>
      </c>
      <c r="F190" s="43">
        <f t="shared" si="107"/>
        <v>216.36</v>
      </c>
      <c r="G190" s="43">
        <f t="shared" si="107"/>
        <v>216.36</v>
      </c>
      <c r="H190" s="43">
        <f t="shared" si="107"/>
        <v>216.36</v>
      </c>
      <c r="I190" s="43">
        <f t="shared" si="107"/>
        <v>216.36</v>
      </c>
      <c r="J190" s="43">
        <f t="shared" si="107"/>
        <v>216.36</v>
      </c>
      <c r="K190" s="43">
        <f t="shared" si="107"/>
        <v>216.36</v>
      </c>
      <c r="L190" s="43">
        <f t="shared" si="107"/>
        <v>216.36</v>
      </c>
      <c r="M190" s="43">
        <f t="shared" si="107"/>
        <v>216.36</v>
      </c>
      <c r="N190" s="43">
        <f t="shared" si="107"/>
        <v>216.36</v>
      </c>
      <c r="O190" s="43">
        <f t="shared" si="107"/>
        <v>216.36</v>
      </c>
      <c r="P190" s="43">
        <f t="shared" si="107"/>
        <v>216.36</v>
      </c>
      <c r="Q190" s="43">
        <f t="shared" si="107"/>
        <v>216.36</v>
      </c>
      <c r="R190" s="43">
        <f>$D$11</f>
        <v>216.36</v>
      </c>
      <c r="S190" s="43">
        <f t="shared" si="107"/>
        <v>216.36</v>
      </c>
      <c r="T190" s="43">
        <f t="shared" si="107"/>
        <v>216.36</v>
      </c>
      <c r="U190" s="43">
        <f t="shared" si="107"/>
        <v>216.36</v>
      </c>
      <c r="V190" s="43">
        <f t="shared" si="107"/>
        <v>216.36</v>
      </c>
      <c r="W190" s="43">
        <f t="shared" si="107"/>
        <v>216.36</v>
      </c>
      <c r="X190" s="43">
        <f t="shared" si="107"/>
        <v>216.36</v>
      </c>
      <c r="Y190" s="43">
        <f t="shared" si="107"/>
        <v>216.36</v>
      </c>
      <c r="Z190" s="43">
        <f t="shared" si="107"/>
        <v>216.36</v>
      </c>
      <c r="AA190" s="43">
        <f t="shared" si="107"/>
        <v>216.36</v>
      </c>
    </row>
    <row r="191" spans="1:27" ht="12.75" customHeight="1" collapsed="1" x14ac:dyDescent="0.2">
      <c r="A191" s="91" t="s">
        <v>1045</v>
      </c>
      <c r="B191" s="27" t="str">
        <f>"06"&amp;"."&amp;$B$663&amp;"."&amp;$B$664</f>
        <v>06.03.2023</v>
      </c>
      <c r="C191" s="83" t="s">
        <v>74</v>
      </c>
      <c r="D191" s="84">
        <f>ROUND(((D192+D193+D195+D194)/1000),5)</f>
        <v>1.8787199999999999</v>
      </c>
      <c r="E191" s="84">
        <f>ROUND(((E192+E193+E195+E194)/1000),5)</f>
        <v>1.69319</v>
      </c>
      <c r="F191" s="84">
        <f>ROUND(((F192+F193+F195+F194)/1000),5)</f>
        <v>1.58026</v>
      </c>
      <c r="G191" s="84">
        <f t="shared" ref="G191:AA191" si="108">ROUND(((G192+G193+G195+G194)/1000),5)</f>
        <v>1.57934</v>
      </c>
      <c r="H191" s="84">
        <f t="shared" si="108"/>
        <v>1.7272000000000001</v>
      </c>
      <c r="I191" s="84">
        <f t="shared" si="108"/>
        <v>1.89093</v>
      </c>
      <c r="J191" s="84">
        <f t="shared" si="108"/>
        <v>1.9575400000000001</v>
      </c>
      <c r="K191" s="84">
        <f t="shared" si="108"/>
        <v>2.0817199999999998</v>
      </c>
      <c r="L191" s="84">
        <f t="shared" si="108"/>
        <v>2.1661199999999998</v>
      </c>
      <c r="M191" s="84">
        <f t="shared" si="108"/>
        <v>2.1926800000000002</v>
      </c>
      <c r="N191" s="84">
        <f t="shared" si="108"/>
        <v>2.2465799999999998</v>
      </c>
      <c r="O191" s="84">
        <f t="shared" si="108"/>
        <v>2.2250000000000001</v>
      </c>
      <c r="P191" s="84">
        <f t="shared" si="108"/>
        <v>2.1987700000000001</v>
      </c>
      <c r="Q191" s="84">
        <f t="shared" si="108"/>
        <v>2.2035499999999999</v>
      </c>
      <c r="R191" s="84">
        <f t="shared" si="108"/>
        <v>2.1972399999999999</v>
      </c>
      <c r="S191" s="84">
        <f t="shared" si="108"/>
        <v>2.1657299999999999</v>
      </c>
      <c r="T191" s="84">
        <f t="shared" si="108"/>
        <v>2.1342500000000002</v>
      </c>
      <c r="U191" s="84">
        <f t="shared" si="108"/>
        <v>2.1352600000000002</v>
      </c>
      <c r="V191" s="84">
        <f t="shared" si="108"/>
        <v>2.1777799999999998</v>
      </c>
      <c r="W191" s="84">
        <f t="shared" si="108"/>
        <v>2.19922</v>
      </c>
      <c r="X191" s="84">
        <f t="shared" si="108"/>
        <v>2.1678700000000002</v>
      </c>
      <c r="Y191" s="84">
        <f t="shared" si="108"/>
        <v>2.11774</v>
      </c>
      <c r="Z191" s="84">
        <f t="shared" si="108"/>
        <v>1.9851399999999999</v>
      </c>
      <c r="AA191" s="84">
        <f t="shared" si="108"/>
        <v>1.89045</v>
      </c>
    </row>
    <row r="192" spans="1:27" ht="12.75" hidden="1" customHeight="1" outlineLevel="1" x14ac:dyDescent="0.2">
      <c r="A192" s="92" t="s">
        <v>1046</v>
      </c>
      <c r="B192" s="62" t="s">
        <v>231</v>
      </c>
      <c r="C192" s="42" t="s">
        <v>77</v>
      </c>
      <c r="D192" s="43">
        <v>1544.63</v>
      </c>
      <c r="E192" s="43">
        <v>1359.1</v>
      </c>
      <c r="F192" s="43">
        <v>1246.17</v>
      </c>
      <c r="G192" s="43">
        <v>1245.25</v>
      </c>
      <c r="H192" s="43">
        <v>1393.11</v>
      </c>
      <c r="I192" s="43">
        <v>1556.84</v>
      </c>
      <c r="J192" s="43">
        <v>1623.45</v>
      </c>
      <c r="K192" s="43">
        <v>1747.63</v>
      </c>
      <c r="L192" s="43">
        <v>1832.03</v>
      </c>
      <c r="M192" s="43">
        <v>1858.59</v>
      </c>
      <c r="N192" s="43">
        <v>1912.49</v>
      </c>
      <c r="O192" s="43">
        <v>1890.91</v>
      </c>
      <c r="P192" s="43">
        <v>1864.68</v>
      </c>
      <c r="Q192" s="43">
        <v>1869.46</v>
      </c>
      <c r="R192" s="43">
        <v>1863.15</v>
      </c>
      <c r="S192" s="43">
        <v>1831.64</v>
      </c>
      <c r="T192" s="43">
        <v>1800.16</v>
      </c>
      <c r="U192" s="43">
        <v>1801.17</v>
      </c>
      <c r="V192" s="43">
        <v>1843.69</v>
      </c>
      <c r="W192" s="43">
        <v>1865.13</v>
      </c>
      <c r="X192" s="43">
        <v>1833.78</v>
      </c>
      <c r="Y192" s="43">
        <v>1783.65</v>
      </c>
      <c r="Z192" s="43">
        <v>1651.05</v>
      </c>
      <c r="AA192" s="43">
        <v>1556.36</v>
      </c>
    </row>
    <row r="193" spans="1:27" ht="12.75" hidden="1" customHeight="1" outlineLevel="1" x14ac:dyDescent="0.2">
      <c r="A193" s="92" t="s">
        <v>1047</v>
      </c>
      <c r="B193" s="62" t="s">
        <v>88</v>
      </c>
      <c r="C193" s="42" t="s">
        <v>77</v>
      </c>
      <c r="D193" s="43">
        <f>$D$168</f>
        <v>113.12</v>
      </c>
      <c r="E193" s="43">
        <f>$D$168</f>
        <v>113.12</v>
      </c>
      <c r="F193" s="43">
        <f t="shared" ref="F193:AA193" si="109">$D$168</f>
        <v>113.12</v>
      </c>
      <c r="G193" s="43">
        <f t="shared" si="109"/>
        <v>113.12</v>
      </c>
      <c r="H193" s="43">
        <f t="shared" si="109"/>
        <v>113.12</v>
      </c>
      <c r="I193" s="43">
        <f t="shared" si="109"/>
        <v>113.12</v>
      </c>
      <c r="J193" s="43">
        <f t="shared" si="109"/>
        <v>113.12</v>
      </c>
      <c r="K193" s="43">
        <f t="shared" si="109"/>
        <v>113.12</v>
      </c>
      <c r="L193" s="43">
        <f t="shared" si="109"/>
        <v>113.12</v>
      </c>
      <c r="M193" s="43">
        <f t="shared" si="109"/>
        <v>113.12</v>
      </c>
      <c r="N193" s="43">
        <f t="shared" si="109"/>
        <v>113.12</v>
      </c>
      <c r="O193" s="43">
        <f t="shared" si="109"/>
        <v>113.12</v>
      </c>
      <c r="P193" s="43">
        <f t="shared" si="109"/>
        <v>113.12</v>
      </c>
      <c r="Q193" s="43">
        <f t="shared" si="109"/>
        <v>113.12</v>
      </c>
      <c r="R193" s="43">
        <f t="shared" si="109"/>
        <v>113.12</v>
      </c>
      <c r="S193" s="43">
        <f t="shared" si="109"/>
        <v>113.12</v>
      </c>
      <c r="T193" s="43">
        <f t="shared" si="109"/>
        <v>113.12</v>
      </c>
      <c r="U193" s="43">
        <f t="shared" si="109"/>
        <v>113.12</v>
      </c>
      <c r="V193" s="43">
        <f t="shared" si="109"/>
        <v>113.12</v>
      </c>
      <c r="W193" s="43">
        <f t="shared" si="109"/>
        <v>113.12</v>
      </c>
      <c r="X193" s="43">
        <f t="shared" si="109"/>
        <v>113.12</v>
      </c>
      <c r="Y193" s="43">
        <f t="shared" si="109"/>
        <v>113.12</v>
      </c>
      <c r="Z193" s="43">
        <f t="shared" si="109"/>
        <v>113.12</v>
      </c>
      <c r="AA193" s="43">
        <f t="shared" si="109"/>
        <v>113.12</v>
      </c>
    </row>
    <row r="194" spans="1:27" ht="12.75" hidden="1" customHeight="1" outlineLevel="1" x14ac:dyDescent="0.2">
      <c r="A194" s="92" t="s">
        <v>1048</v>
      </c>
      <c r="B194" s="62" t="s">
        <v>81</v>
      </c>
      <c r="C194" s="42" t="s">
        <v>77</v>
      </c>
      <c r="D194" s="43">
        <v>4.6100000000000003</v>
      </c>
      <c r="E194" s="43">
        <v>4.6100000000000003</v>
      </c>
      <c r="F194" s="43">
        <v>4.6100000000000003</v>
      </c>
      <c r="G194" s="43">
        <v>4.6100000000000003</v>
      </c>
      <c r="H194" s="43">
        <v>4.6100000000000003</v>
      </c>
      <c r="I194" s="43">
        <v>4.6100000000000003</v>
      </c>
      <c r="J194" s="43">
        <v>4.6100000000000003</v>
      </c>
      <c r="K194" s="43">
        <v>4.6100000000000003</v>
      </c>
      <c r="L194" s="43">
        <v>4.6100000000000003</v>
      </c>
      <c r="M194" s="43">
        <v>4.6100000000000003</v>
      </c>
      <c r="N194" s="43">
        <v>4.6100000000000003</v>
      </c>
      <c r="O194" s="43">
        <v>4.6100000000000003</v>
      </c>
      <c r="P194" s="43">
        <v>4.6100000000000003</v>
      </c>
      <c r="Q194" s="43">
        <v>4.6100000000000003</v>
      </c>
      <c r="R194" s="43">
        <v>4.6100000000000003</v>
      </c>
      <c r="S194" s="43">
        <v>4.6100000000000003</v>
      </c>
      <c r="T194" s="43">
        <v>4.6100000000000003</v>
      </c>
      <c r="U194" s="43">
        <v>4.6100000000000003</v>
      </c>
      <c r="V194" s="43">
        <v>4.6100000000000003</v>
      </c>
      <c r="W194" s="43">
        <v>4.6100000000000003</v>
      </c>
      <c r="X194" s="43">
        <v>4.6100000000000003</v>
      </c>
      <c r="Y194" s="43">
        <v>4.6100000000000003</v>
      </c>
      <c r="Z194" s="43">
        <v>4.6100000000000003</v>
      </c>
      <c r="AA194" s="43">
        <v>4.6100000000000003</v>
      </c>
    </row>
    <row r="195" spans="1:27" ht="12.75" hidden="1" customHeight="1" outlineLevel="1" x14ac:dyDescent="0.2">
      <c r="A195" s="92" t="s">
        <v>1049</v>
      </c>
      <c r="B195" s="62" t="s">
        <v>79</v>
      </c>
      <c r="C195" s="42" t="s">
        <v>77</v>
      </c>
      <c r="D195" s="43">
        <f>$D$11</f>
        <v>216.36</v>
      </c>
      <c r="E195" s="43">
        <f t="shared" ref="E195:AA195" si="110">$D$11</f>
        <v>216.36</v>
      </c>
      <c r="F195" s="43">
        <f t="shared" si="110"/>
        <v>216.36</v>
      </c>
      <c r="G195" s="43">
        <f t="shared" si="110"/>
        <v>216.36</v>
      </c>
      <c r="H195" s="43">
        <f t="shared" si="110"/>
        <v>216.36</v>
      </c>
      <c r="I195" s="43">
        <f t="shared" si="110"/>
        <v>216.36</v>
      </c>
      <c r="J195" s="43">
        <f t="shared" si="110"/>
        <v>216.36</v>
      </c>
      <c r="K195" s="43">
        <f t="shared" si="110"/>
        <v>216.36</v>
      </c>
      <c r="L195" s="43">
        <f t="shared" si="110"/>
        <v>216.36</v>
      </c>
      <c r="M195" s="43">
        <f t="shared" si="110"/>
        <v>216.36</v>
      </c>
      <c r="N195" s="43">
        <f t="shared" si="110"/>
        <v>216.36</v>
      </c>
      <c r="O195" s="43">
        <f t="shared" si="110"/>
        <v>216.36</v>
      </c>
      <c r="P195" s="43">
        <f t="shared" si="110"/>
        <v>216.36</v>
      </c>
      <c r="Q195" s="43">
        <f t="shared" si="110"/>
        <v>216.36</v>
      </c>
      <c r="R195" s="43">
        <f>$D$11</f>
        <v>216.36</v>
      </c>
      <c r="S195" s="43">
        <f t="shared" si="110"/>
        <v>216.36</v>
      </c>
      <c r="T195" s="43">
        <f t="shared" si="110"/>
        <v>216.36</v>
      </c>
      <c r="U195" s="43">
        <f t="shared" si="110"/>
        <v>216.36</v>
      </c>
      <c r="V195" s="43">
        <f t="shared" si="110"/>
        <v>216.36</v>
      </c>
      <c r="W195" s="43">
        <f t="shared" si="110"/>
        <v>216.36</v>
      </c>
      <c r="X195" s="43">
        <f t="shared" si="110"/>
        <v>216.36</v>
      </c>
      <c r="Y195" s="43">
        <f t="shared" si="110"/>
        <v>216.36</v>
      </c>
      <c r="Z195" s="43">
        <f t="shared" si="110"/>
        <v>216.36</v>
      </c>
      <c r="AA195" s="43">
        <f t="shared" si="110"/>
        <v>216.36</v>
      </c>
    </row>
    <row r="196" spans="1:27" ht="12.75" customHeight="1" collapsed="1" x14ac:dyDescent="0.2">
      <c r="A196" s="91" t="s">
        <v>1050</v>
      </c>
      <c r="B196" s="27" t="str">
        <f>"07"&amp;"."&amp;$B$663&amp;"."&amp;$B$664</f>
        <v>07.03.2023</v>
      </c>
      <c r="C196" s="83" t="s">
        <v>74</v>
      </c>
      <c r="D196" s="84">
        <f>ROUND(((D197+D198+D200+D199)/1000),5)</f>
        <v>1.5970299999999999</v>
      </c>
      <c r="E196" s="84">
        <f>ROUND(((E197+E198+E200+E199)/1000),5)</f>
        <v>1.5318700000000001</v>
      </c>
      <c r="F196" s="84">
        <f>ROUND(((F197+F198+F200+F199)/1000),5)</f>
        <v>1.48295</v>
      </c>
      <c r="G196" s="84">
        <f t="shared" ref="G196:AA196" si="111">ROUND(((G197+G198+G200+G199)/1000),5)</f>
        <v>1.49749</v>
      </c>
      <c r="H196" s="84">
        <f t="shared" si="111"/>
        <v>1.5635399999999999</v>
      </c>
      <c r="I196" s="84">
        <f t="shared" si="111"/>
        <v>1.7776799999999999</v>
      </c>
      <c r="J196" s="84">
        <f t="shared" si="111"/>
        <v>1.91882</v>
      </c>
      <c r="K196" s="84">
        <f t="shared" si="111"/>
        <v>2.0427</v>
      </c>
      <c r="L196" s="84">
        <f t="shared" si="111"/>
        <v>2.12798</v>
      </c>
      <c r="M196" s="84">
        <f t="shared" si="111"/>
        <v>2.1100400000000001</v>
      </c>
      <c r="N196" s="84">
        <f t="shared" si="111"/>
        <v>2.1896200000000001</v>
      </c>
      <c r="O196" s="84">
        <f t="shared" si="111"/>
        <v>2.2184400000000002</v>
      </c>
      <c r="P196" s="84">
        <f t="shared" si="111"/>
        <v>2.1640199999999998</v>
      </c>
      <c r="Q196" s="84">
        <f t="shared" si="111"/>
        <v>2.1362700000000001</v>
      </c>
      <c r="R196" s="84">
        <f t="shared" si="111"/>
        <v>2.0972300000000001</v>
      </c>
      <c r="S196" s="84">
        <f t="shared" si="111"/>
        <v>2.0897600000000001</v>
      </c>
      <c r="T196" s="84">
        <f t="shared" si="111"/>
        <v>2.1108699999999998</v>
      </c>
      <c r="U196" s="84">
        <f t="shared" si="111"/>
        <v>2.0969500000000001</v>
      </c>
      <c r="V196" s="84">
        <f t="shared" si="111"/>
        <v>2.1267999999999998</v>
      </c>
      <c r="W196" s="84">
        <f t="shared" si="111"/>
        <v>2.1821100000000002</v>
      </c>
      <c r="X196" s="84">
        <f t="shared" si="111"/>
        <v>2.1410499999999999</v>
      </c>
      <c r="Y196" s="84">
        <f t="shared" si="111"/>
        <v>2.0288499999999998</v>
      </c>
      <c r="Z196" s="84">
        <f t="shared" si="111"/>
        <v>1.9739500000000001</v>
      </c>
      <c r="AA196" s="84">
        <f t="shared" si="111"/>
        <v>1.88209</v>
      </c>
    </row>
    <row r="197" spans="1:27" ht="12.75" hidden="1" customHeight="1" outlineLevel="1" x14ac:dyDescent="0.2">
      <c r="A197" s="92" t="s">
        <v>1051</v>
      </c>
      <c r="B197" s="62" t="s">
        <v>231</v>
      </c>
      <c r="C197" s="42" t="s">
        <v>77</v>
      </c>
      <c r="D197" s="43">
        <v>1262.94</v>
      </c>
      <c r="E197" s="43">
        <v>1197.78</v>
      </c>
      <c r="F197" s="43">
        <v>1148.8599999999999</v>
      </c>
      <c r="G197" s="43">
        <v>1163.4000000000001</v>
      </c>
      <c r="H197" s="43">
        <v>1229.45</v>
      </c>
      <c r="I197" s="43">
        <v>1443.59</v>
      </c>
      <c r="J197" s="43">
        <v>1584.73</v>
      </c>
      <c r="K197" s="43">
        <v>1708.61</v>
      </c>
      <c r="L197" s="43">
        <v>1793.89</v>
      </c>
      <c r="M197" s="43">
        <v>1775.95</v>
      </c>
      <c r="N197" s="43">
        <v>1855.53</v>
      </c>
      <c r="O197" s="43">
        <v>1884.35</v>
      </c>
      <c r="P197" s="43">
        <v>1829.93</v>
      </c>
      <c r="Q197" s="43">
        <v>1802.18</v>
      </c>
      <c r="R197" s="43">
        <v>1763.14</v>
      </c>
      <c r="S197" s="43">
        <v>1755.67</v>
      </c>
      <c r="T197" s="43">
        <v>1776.78</v>
      </c>
      <c r="U197" s="43">
        <v>1762.86</v>
      </c>
      <c r="V197" s="43">
        <v>1792.71</v>
      </c>
      <c r="W197" s="43">
        <v>1848.02</v>
      </c>
      <c r="X197" s="43">
        <v>1806.96</v>
      </c>
      <c r="Y197" s="43">
        <v>1694.76</v>
      </c>
      <c r="Z197" s="43">
        <v>1639.86</v>
      </c>
      <c r="AA197" s="43">
        <v>1548</v>
      </c>
    </row>
    <row r="198" spans="1:27" ht="12.75" hidden="1" customHeight="1" outlineLevel="1" x14ac:dyDescent="0.2">
      <c r="A198" s="92" t="s">
        <v>1052</v>
      </c>
      <c r="B198" s="62" t="s">
        <v>88</v>
      </c>
      <c r="C198" s="42" t="s">
        <v>77</v>
      </c>
      <c r="D198" s="43">
        <f>$D$168</f>
        <v>113.12</v>
      </c>
      <c r="E198" s="43">
        <f>$D$168</f>
        <v>113.12</v>
      </c>
      <c r="F198" s="43">
        <f t="shared" ref="F198:AA198" si="112">$D$168</f>
        <v>113.12</v>
      </c>
      <c r="G198" s="43">
        <f t="shared" si="112"/>
        <v>113.12</v>
      </c>
      <c r="H198" s="43">
        <f t="shared" si="112"/>
        <v>113.12</v>
      </c>
      <c r="I198" s="43">
        <f t="shared" si="112"/>
        <v>113.12</v>
      </c>
      <c r="J198" s="43">
        <f t="shared" si="112"/>
        <v>113.12</v>
      </c>
      <c r="K198" s="43">
        <f t="shared" si="112"/>
        <v>113.12</v>
      </c>
      <c r="L198" s="43">
        <f t="shared" si="112"/>
        <v>113.12</v>
      </c>
      <c r="M198" s="43">
        <f t="shared" si="112"/>
        <v>113.12</v>
      </c>
      <c r="N198" s="43">
        <f t="shared" si="112"/>
        <v>113.12</v>
      </c>
      <c r="O198" s="43">
        <f t="shared" si="112"/>
        <v>113.12</v>
      </c>
      <c r="P198" s="43">
        <f t="shared" si="112"/>
        <v>113.12</v>
      </c>
      <c r="Q198" s="43">
        <f t="shared" si="112"/>
        <v>113.12</v>
      </c>
      <c r="R198" s="43">
        <f t="shared" si="112"/>
        <v>113.12</v>
      </c>
      <c r="S198" s="43">
        <f t="shared" si="112"/>
        <v>113.12</v>
      </c>
      <c r="T198" s="43">
        <f t="shared" si="112"/>
        <v>113.12</v>
      </c>
      <c r="U198" s="43">
        <f t="shared" si="112"/>
        <v>113.12</v>
      </c>
      <c r="V198" s="43">
        <f t="shared" si="112"/>
        <v>113.12</v>
      </c>
      <c r="W198" s="43">
        <f t="shared" si="112"/>
        <v>113.12</v>
      </c>
      <c r="X198" s="43">
        <f t="shared" si="112"/>
        <v>113.12</v>
      </c>
      <c r="Y198" s="43">
        <f t="shared" si="112"/>
        <v>113.12</v>
      </c>
      <c r="Z198" s="43">
        <f t="shared" si="112"/>
        <v>113.12</v>
      </c>
      <c r="AA198" s="43">
        <f t="shared" si="112"/>
        <v>113.12</v>
      </c>
    </row>
    <row r="199" spans="1:27" ht="12.75" hidden="1" customHeight="1" outlineLevel="1" x14ac:dyDescent="0.2">
      <c r="A199" s="92" t="s">
        <v>1053</v>
      </c>
      <c r="B199" s="62" t="s">
        <v>81</v>
      </c>
      <c r="C199" s="42" t="s">
        <v>77</v>
      </c>
      <c r="D199" s="43">
        <v>4.6100000000000003</v>
      </c>
      <c r="E199" s="43">
        <v>4.6100000000000003</v>
      </c>
      <c r="F199" s="43">
        <v>4.6100000000000003</v>
      </c>
      <c r="G199" s="43">
        <v>4.6100000000000003</v>
      </c>
      <c r="H199" s="43">
        <v>4.6100000000000003</v>
      </c>
      <c r="I199" s="43">
        <v>4.6100000000000003</v>
      </c>
      <c r="J199" s="43">
        <v>4.6100000000000003</v>
      </c>
      <c r="K199" s="43">
        <v>4.6100000000000003</v>
      </c>
      <c r="L199" s="43">
        <v>4.6100000000000003</v>
      </c>
      <c r="M199" s="43">
        <v>4.6100000000000003</v>
      </c>
      <c r="N199" s="43">
        <v>4.6100000000000003</v>
      </c>
      <c r="O199" s="43">
        <v>4.6100000000000003</v>
      </c>
      <c r="P199" s="43">
        <v>4.6100000000000003</v>
      </c>
      <c r="Q199" s="43">
        <v>4.6100000000000003</v>
      </c>
      <c r="R199" s="43">
        <v>4.6100000000000003</v>
      </c>
      <c r="S199" s="43">
        <v>4.6100000000000003</v>
      </c>
      <c r="T199" s="43">
        <v>4.6100000000000003</v>
      </c>
      <c r="U199" s="43">
        <v>4.6100000000000003</v>
      </c>
      <c r="V199" s="43">
        <v>4.6100000000000003</v>
      </c>
      <c r="W199" s="43">
        <v>4.6100000000000003</v>
      </c>
      <c r="X199" s="43">
        <v>4.6100000000000003</v>
      </c>
      <c r="Y199" s="43">
        <v>4.6100000000000003</v>
      </c>
      <c r="Z199" s="43">
        <v>4.6100000000000003</v>
      </c>
      <c r="AA199" s="43">
        <v>4.6100000000000003</v>
      </c>
    </row>
    <row r="200" spans="1:27" ht="12.75" hidden="1" customHeight="1" outlineLevel="1" x14ac:dyDescent="0.2">
      <c r="A200" s="92" t="s">
        <v>1054</v>
      </c>
      <c r="B200" s="62" t="s">
        <v>79</v>
      </c>
      <c r="C200" s="42" t="s">
        <v>77</v>
      </c>
      <c r="D200" s="43">
        <f>$D$11</f>
        <v>216.36</v>
      </c>
      <c r="E200" s="43">
        <f t="shared" ref="E200:AA200" si="113">$D$11</f>
        <v>216.36</v>
      </c>
      <c r="F200" s="43">
        <f t="shared" si="113"/>
        <v>216.36</v>
      </c>
      <c r="G200" s="43">
        <f t="shared" si="113"/>
        <v>216.36</v>
      </c>
      <c r="H200" s="43">
        <f t="shared" si="113"/>
        <v>216.36</v>
      </c>
      <c r="I200" s="43">
        <f t="shared" si="113"/>
        <v>216.36</v>
      </c>
      <c r="J200" s="43">
        <f t="shared" si="113"/>
        <v>216.36</v>
      </c>
      <c r="K200" s="43">
        <f t="shared" si="113"/>
        <v>216.36</v>
      </c>
      <c r="L200" s="43">
        <f t="shared" si="113"/>
        <v>216.36</v>
      </c>
      <c r="M200" s="43">
        <f t="shared" si="113"/>
        <v>216.36</v>
      </c>
      <c r="N200" s="43">
        <f t="shared" si="113"/>
        <v>216.36</v>
      </c>
      <c r="O200" s="43">
        <f t="shared" si="113"/>
        <v>216.36</v>
      </c>
      <c r="P200" s="43">
        <f t="shared" si="113"/>
        <v>216.36</v>
      </c>
      <c r="Q200" s="43">
        <f t="shared" si="113"/>
        <v>216.36</v>
      </c>
      <c r="R200" s="43">
        <f>$D$11</f>
        <v>216.36</v>
      </c>
      <c r="S200" s="43">
        <f t="shared" si="113"/>
        <v>216.36</v>
      </c>
      <c r="T200" s="43">
        <f t="shared" si="113"/>
        <v>216.36</v>
      </c>
      <c r="U200" s="43">
        <f t="shared" si="113"/>
        <v>216.36</v>
      </c>
      <c r="V200" s="43">
        <f t="shared" si="113"/>
        <v>216.36</v>
      </c>
      <c r="W200" s="43">
        <f t="shared" si="113"/>
        <v>216.36</v>
      </c>
      <c r="X200" s="43">
        <f t="shared" si="113"/>
        <v>216.36</v>
      </c>
      <c r="Y200" s="43">
        <f t="shared" si="113"/>
        <v>216.36</v>
      </c>
      <c r="Z200" s="43">
        <f t="shared" si="113"/>
        <v>216.36</v>
      </c>
      <c r="AA200" s="43">
        <f t="shared" si="113"/>
        <v>216.36</v>
      </c>
    </row>
    <row r="201" spans="1:27" ht="12.75" customHeight="1" collapsed="1" x14ac:dyDescent="0.2">
      <c r="A201" s="91" t="s">
        <v>1055</v>
      </c>
      <c r="B201" s="27" t="str">
        <f>"08"&amp;"."&amp;$B$663&amp;"."&amp;$B$664</f>
        <v>08.03.2023</v>
      </c>
      <c r="C201" s="83" t="s">
        <v>74</v>
      </c>
      <c r="D201" s="84">
        <f>ROUND(((D202+D203+D205+D204)/1000),5)</f>
        <v>1.58941</v>
      </c>
      <c r="E201" s="84">
        <f>ROUND(((E202+E203+E205+E204)/1000),5)</f>
        <v>1.5240800000000001</v>
      </c>
      <c r="F201" s="84">
        <f>ROUND(((F202+F203+F205+F204)/1000),5)</f>
        <v>1.4718500000000001</v>
      </c>
      <c r="G201" s="84">
        <f t="shared" ref="G201:AA201" si="114">ROUND(((G202+G203+G205+G204)/1000),5)</f>
        <v>1.4625300000000001</v>
      </c>
      <c r="H201" s="84">
        <f t="shared" si="114"/>
        <v>1.49501</v>
      </c>
      <c r="I201" s="84">
        <f t="shared" si="114"/>
        <v>1.4992099999999999</v>
      </c>
      <c r="J201" s="84">
        <f t="shared" si="114"/>
        <v>1.5102599999999999</v>
      </c>
      <c r="K201" s="84">
        <f t="shared" si="114"/>
        <v>1.57734</v>
      </c>
      <c r="L201" s="84">
        <f t="shared" si="114"/>
        <v>1.9006099999999999</v>
      </c>
      <c r="M201" s="84">
        <f t="shared" si="114"/>
        <v>1.9774</v>
      </c>
      <c r="N201" s="84">
        <f t="shared" si="114"/>
        <v>2.0055800000000001</v>
      </c>
      <c r="O201" s="84">
        <f t="shared" si="114"/>
        <v>2.00813</v>
      </c>
      <c r="P201" s="84">
        <f t="shared" si="114"/>
        <v>2.0032299999999998</v>
      </c>
      <c r="Q201" s="84">
        <f t="shared" si="114"/>
        <v>1.99854</v>
      </c>
      <c r="R201" s="84">
        <f t="shared" si="114"/>
        <v>2.1450200000000001</v>
      </c>
      <c r="S201" s="84">
        <f t="shared" si="114"/>
        <v>2.1760199999999998</v>
      </c>
      <c r="T201" s="84">
        <f t="shared" si="114"/>
        <v>2.1855000000000002</v>
      </c>
      <c r="U201" s="84">
        <f t="shared" si="114"/>
        <v>2.1623700000000001</v>
      </c>
      <c r="V201" s="84">
        <f t="shared" si="114"/>
        <v>2.3434200000000001</v>
      </c>
      <c r="W201" s="84">
        <f t="shared" si="114"/>
        <v>2.3721999999999999</v>
      </c>
      <c r="X201" s="84">
        <f t="shared" si="114"/>
        <v>2.4436200000000001</v>
      </c>
      <c r="Y201" s="84">
        <f t="shared" si="114"/>
        <v>2.2593700000000001</v>
      </c>
      <c r="Z201" s="84">
        <f t="shared" si="114"/>
        <v>1.89859</v>
      </c>
      <c r="AA201" s="84">
        <f t="shared" si="114"/>
        <v>1.67452</v>
      </c>
    </row>
    <row r="202" spans="1:27" ht="12.75" hidden="1" customHeight="1" outlineLevel="1" x14ac:dyDescent="0.2">
      <c r="A202" s="92" t="s">
        <v>1056</v>
      </c>
      <c r="B202" s="62" t="s">
        <v>231</v>
      </c>
      <c r="C202" s="42" t="s">
        <v>77</v>
      </c>
      <c r="D202" s="43">
        <v>1255.32</v>
      </c>
      <c r="E202" s="43">
        <v>1189.99</v>
      </c>
      <c r="F202" s="43">
        <v>1137.76</v>
      </c>
      <c r="G202" s="43">
        <v>1128.44</v>
      </c>
      <c r="H202" s="43">
        <v>1160.92</v>
      </c>
      <c r="I202" s="43">
        <v>1165.1199999999999</v>
      </c>
      <c r="J202" s="43">
        <v>1176.17</v>
      </c>
      <c r="K202" s="43">
        <v>1243.25</v>
      </c>
      <c r="L202" s="43">
        <v>1566.52</v>
      </c>
      <c r="M202" s="43">
        <v>1643.31</v>
      </c>
      <c r="N202" s="43">
        <v>1671.49</v>
      </c>
      <c r="O202" s="43">
        <v>1674.04</v>
      </c>
      <c r="P202" s="43">
        <v>1669.14</v>
      </c>
      <c r="Q202" s="43">
        <v>1664.45</v>
      </c>
      <c r="R202" s="43">
        <v>1810.93</v>
      </c>
      <c r="S202" s="43">
        <v>1841.93</v>
      </c>
      <c r="T202" s="43">
        <v>1851.41</v>
      </c>
      <c r="U202" s="43">
        <v>1828.28</v>
      </c>
      <c r="V202" s="43">
        <v>2009.33</v>
      </c>
      <c r="W202" s="43">
        <v>2038.11</v>
      </c>
      <c r="X202" s="43">
        <v>2109.5300000000002</v>
      </c>
      <c r="Y202" s="43">
        <v>1925.28</v>
      </c>
      <c r="Z202" s="43">
        <v>1564.5</v>
      </c>
      <c r="AA202" s="43">
        <v>1340.43</v>
      </c>
    </row>
    <row r="203" spans="1:27" ht="12.75" hidden="1" customHeight="1" outlineLevel="1" x14ac:dyDescent="0.2">
      <c r="A203" s="92" t="s">
        <v>1057</v>
      </c>
      <c r="B203" s="62" t="s">
        <v>88</v>
      </c>
      <c r="C203" s="42" t="s">
        <v>77</v>
      </c>
      <c r="D203" s="43">
        <f>$D$168</f>
        <v>113.12</v>
      </c>
      <c r="E203" s="43">
        <f>$D$168</f>
        <v>113.12</v>
      </c>
      <c r="F203" s="43">
        <f t="shared" ref="F203:AA203" si="115">$D$168</f>
        <v>113.12</v>
      </c>
      <c r="G203" s="43">
        <f t="shared" si="115"/>
        <v>113.12</v>
      </c>
      <c r="H203" s="43">
        <f t="shared" si="115"/>
        <v>113.12</v>
      </c>
      <c r="I203" s="43">
        <f t="shared" si="115"/>
        <v>113.12</v>
      </c>
      <c r="J203" s="43">
        <f t="shared" si="115"/>
        <v>113.12</v>
      </c>
      <c r="K203" s="43">
        <f t="shared" si="115"/>
        <v>113.12</v>
      </c>
      <c r="L203" s="43">
        <f t="shared" si="115"/>
        <v>113.12</v>
      </c>
      <c r="M203" s="43">
        <f t="shared" si="115"/>
        <v>113.12</v>
      </c>
      <c r="N203" s="43">
        <f t="shared" si="115"/>
        <v>113.12</v>
      </c>
      <c r="O203" s="43">
        <f t="shared" si="115"/>
        <v>113.12</v>
      </c>
      <c r="P203" s="43">
        <f t="shared" si="115"/>
        <v>113.12</v>
      </c>
      <c r="Q203" s="43">
        <f t="shared" si="115"/>
        <v>113.12</v>
      </c>
      <c r="R203" s="43">
        <f t="shared" si="115"/>
        <v>113.12</v>
      </c>
      <c r="S203" s="43">
        <f t="shared" si="115"/>
        <v>113.12</v>
      </c>
      <c r="T203" s="43">
        <f t="shared" si="115"/>
        <v>113.12</v>
      </c>
      <c r="U203" s="43">
        <f t="shared" si="115"/>
        <v>113.12</v>
      </c>
      <c r="V203" s="43">
        <f t="shared" si="115"/>
        <v>113.12</v>
      </c>
      <c r="W203" s="43">
        <f t="shared" si="115"/>
        <v>113.12</v>
      </c>
      <c r="X203" s="43">
        <f t="shared" si="115"/>
        <v>113.12</v>
      </c>
      <c r="Y203" s="43">
        <f t="shared" si="115"/>
        <v>113.12</v>
      </c>
      <c r="Z203" s="43">
        <f t="shared" si="115"/>
        <v>113.12</v>
      </c>
      <c r="AA203" s="43">
        <f t="shared" si="115"/>
        <v>113.12</v>
      </c>
    </row>
    <row r="204" spans="1:27" ht="12.75" hidden="1" customHeight="1" outlineLevel="1" x14ac:dyDescent="0.2">
      <c r="A204" s="92" t="s">
        <v>1058</v>
      </c>
      <c r="B204" s="62" t="s">
        <v>81</v>
      </c>
      <c r="C204" s="42" t="s">
        <v>77</v>
      </c>
      <c r="D204" s="43">
        <v>4.6100000000000003</v>
      </c>
      <c r="E204" s="43">
        <v>4.6100000000000003</v>
      </c>
      <c r="F204" s="43">
        <v>4.6100000000000003</v>
      </c>
      <c r="G204" s="43">
        <v>4.6100000000000003</v>
      </c>
      <c r="H204" s="43">
        <v>4.6100000000000003</v>
      </c>
      <c r="I204" s="43">
        <v>4.6100000000000003</v>
      </c>
      <c r="J204" s="43">
        <v>4.6100000000000003</v>
      </c>
      <c r="K204" s="43">
        <v>4.6100000000000003</v>
      </c>
      <c r="L204" s="43">
        <v>4.6100000000000003</v>
      </c>
      <c r="M204" s="43">
        <v>4.6100000000000003</v>
      </c>
      <c r="N204" s="43">
        <v>4.6100000000000003</v>
      </c>
      <c r="O204" s="43">
        <v>4.6100000000000003</v>
      </c>
      <c r="P204" s="43">
        <v>4.6100000000000003</v>
      </c>
      <c r="Q204" s="43">
        <v>4.6100000000000003</v>
      </c>
      <c r="R204" s="43">
        <v>4.6100000000000003</v>
      </c>
      <c r="S204" s="43">
        <v>4.6100000000000003</v>
      </c>
      <c r="T204" s="43">
        <v>4.6100000000000003</v>
      </c>
      <c r="U204" s="43">
        <v>4.6100000000000003</v>
      </c>
      <c r="V204" s="43">
        <v>4.6100000000000003</v>
      </c>
      <c r="W204" s="43">
        <v>4.6100000000000003</v>
      </c>
      <c r="X204" s="43">
        <v>4.6100000000000003</v>
      </c>
      <c r="Y204" s="43">
        <v>4.6100000000000003</v>
      </c>
      <c r="Z204" s="43">
        <v>4.6100000000000003</v>
      </c>
      <c r="AA204" s="43">
        <v>4.6100000000000003</v>
      </c>
    </row>
    <row r="205" spans="1:27" ht="12.75" hidden="1" customHeight="1" outlineLevel="1" x14ac:dyDescent="0.2">
      <c r="A205" s="92" t="s">
        <v>1059</v>
      </c>
      <c r="B205" s="62" t="s">
        <v>79</v>
      </c>
      <c r="C205" s="42" t="s">
        <v>77</v>
      </c>
      <c r="D205" s="43">
        <f>$D$11</f>
        <v>216.36</v>
      </c>
      <c r="E205" s="43">
        <f t="shared" ref="E205:AA205" si="116">$D$11</f>
        <v>216.36</v>
      </c>
      <c r="F205" s="43">
        <f t="shared" si="116"/>
        <v>216.36</v>
      </c>
      <c r="G205" s="43">
        <f t="shared" si="116"/>
        <v>216.36</v>
      </c>
      <c r="H205" s="43">
        <f t="shared" si="116"/>
        <v>216.36</v>
      </c>
      <c r="I205" s="43">
        <f t="shared" si="116"/>
        <v>216.36</v>
      </c>
      <c r="J205" s="43">
        <f t="shared" si="116"/>
        <v>216.36</v>
      </c>
      <c r="K205" s="43">
        <f t="shared" si="116"/>
        <v>216.36</v>
      </c>
      <c r="L205" s="43">
        <f t="shared" si="116"/>
        <v>216.36</v>
      </c>
      <c r="M205" s="43">
        <f t="shared" si="116"/>
        <v>216.36</v>
      </c>
      <c r="N205" s="43">
        <f t="shared" si="116"/>
        <v>216.36</v>
      </c>
      <c r="O205" s="43">
        <f t="shared" si="116"/>
        <v>216.36</v>
      </c>
      <c r="P205" s="43">
        <f t="shared" si="116"/>
        <v>216.36</v>
      </c>
      <c r="Q205" s="43">
        <f t="shared" si="116"/>
        <v>216.36</v>
      </c>
      <c r="R205" s="43">
        <f>$D$11</f>
        <v>216.36</v>
      </c>
      <c r="S205" s="43">
        <f t="shared" si="116"/>
        <v>216.36</v>
      </c>
      <c r="T205" s="43">
        <f t="shared" si="116"/>
        <v>216.36</v>
      </c>
      <c r="U205" s="43">
        <f t="shared" si="116"/>
        <v>216.36</v>
      </c>
      <c r="V205" s="43">
        <f t="shared" si="116"/>
        <v>216.36</v>
      </c>
      <c r="W205" s="43">
        <f t="shared" si="116"/>
        <v>216.36</v>
      </c>
      <c r="X205" s="43">
        <f t="shared" si="116"/>
        <v>216.36</v>
      </c>
      <c r="Y205" s="43">
        <f t="shared" si="116"/>
        <v>216.36</v>
      </c>
      <c r="Z205" s="43">
        <f t="shared" si="116"/>
        <v>216.36</v>
      </c>
      <c r="AA205" s="43">
        <f t="shared" si="116"/>
        <v>216.36</v>
      </c>
    </row>
    <row r="206" spans="1:27" ht="12.75" customHeight="1" collapsed="1" x14ac:dyDescent="0.2">
      <c r="A206" s="91" t="s">
        <v>1060</v>
      </c>
      <c r="B206" s="27" t="str">
        <f>"09"&amp;"."&amp;$B$663&amp;"."&amp;$B$664</f>
        <v>09.03.2023</v>
      </c>
      <c r="C206" s="83" t="s">
        <v>74</v>
      </c>
      <c r="D206" s="84">
        <f>ROUND(((D207+D208+D210+D209)/1000),5)</f>
        <v>1.5695300000000001</v>
      </c>
      <c r="E206" s="84">
        <f>ROUND(((E207+E208+E210+E209)/1000),5)</f>
        <v>1.5013300000000001</v>
      </c>
      <c r="F206" s="84">
        <f>ROUND(((F207+F208+F210+F209)/1000),5)</f>
        <v>1.4630799999999999</v>
      </c>
      <c r="G206" s="84">
        <f t="shared" ref="G206:AA206" si="117">ROUND(((G207+G208+G210+G209)/1000),5)</f>
        <v>1.4639899999999999</v>
      </c>
      <c r="H206" s="84">
        <f t="shared" si="117"/>
        <v>1.5463</v>
      </c>
      <c r="I206" s="84">
        <f t="shared" si="117"/>
        <v>1.67832</v>
      </c>
      <c r="J206" s="84">
        <f t="shared" si="117"/>
        <v>1.9016</v>
      </c>
      <c r="K206" s="84">
        <f t="shared" si="117"/>
        <v>2.03559</v>
      </c>
      <c r="L206" s="84">
        <f t="shared" si="117"/>
        <v>2.1764100000000002</v>
      </c>
      <c r="M206" s="84">
        <f t="shared" si="117"/>
        <v>2.3043300000000002</v>
      </c>
      <c r="N206" s="84">
        <f t="shared" si="117"/>
        <v>2.3420999999999998</v>
      </c>
      <c r="O206" s="84">
        <f t="shared" si="117"/>
        <v>2.4283600000000001</v>
      </c>
      <c r="P206" s="84">
        <f t="shared" si="117"/>
        <v>2.29528</v>
      </c>
      <c r="Q206" s="84">
        <f t="shared" si="117"/>
        <v>2.29236</v>
      </c>
      <c r="R206" s="84">
        <f t="shared" si="117"/>
        <v>2.2865600000000001</v>
      </c>
      <c r="S206" s="84">
        <f t="shared" si="117"/>
        <v>2.3009599999999999</v>
      </c>
      <c r="T206" s="84">
        <f t="shared" si="117"/>
        <v>2.2610999999999999</v>
      </c>
      <c r="U206" s="84">
        <f t="shared" si="117"/>
        <v>2.2341600000000001</v>
      </c>
      <c r="V206" s="84">
        <f t="shared" si="117"/>
        <v>2.21286</v>
      </c>
      <c r="W206" s="84">
        <f t="shared" si="117"/>
        <v>2.3406699999999998</v>
      </c>
      <c r="X206" s="84">
        <f t="shared" si="117"/>
        <v>2.1696</v>
      </c>
      <c r="Y206" s="84">
        <f t="shared" si="117"/>
        <v>2.1251500000000001</v>
      </c>
      <c r="Z206" s="84">
        <f t="shared" si="117"/>
        <v>2.38944</v>
      </c>
      <c r="AA206" s="84">
        <f t="shared" si="117"/>
        <v>1.91597</v>
      </c>
    </row>
    <row r="207" spans="1:27" ht="12.75" hidden="1" customHeight="1" outlineLevel="1" x14ac:dyDescent="0.2">
      <c r="A207" s="92" t="s">
        <v>1061</v>
      </c>
      <c r="B207" s="62" t="s">
        <v>231</v>
      </c>
      <c r="C207" s="42" t="s">
        <v>77</v>
      </c>
      <c r="D207" s="43">
        <v>1235.44</v>
      </c>
      <c r="E207" s="43">
        <v>1167.24</v>
      </c>
      <c r="F207" s="43">
        <v>1128.99</v>
      </c>
      <c r="G207" s="43">
        <v>1129.9000000000001</v>
      </c>
      <c r="H207" s="43">
        <v>1212.21</v>
      </c>
      <c r="I207" s="43">
        <v>1344.23</v>
      </c>
      <c r="J207" s="43">
        <v>1567.51</v>
      </c>
      <c r="K207" s="43">
        <v>1701.5</v>
      </c>
      <c r="L207" s="43">
        <v>1842.32</v>
      </c>
      <c r="M207" s="43">
        <v>1970.24</v>
      </c>
      <c r="N207" s="43">
        <v>2008.01</v>
      </c>
      <c r="O207" s="43">
        <v>2094.27</v>
      </c>
      <c r="P207" s="43">
        <v>1961.19</v>
      </c>
      <c r="Q207" s="43">
        <v>1958.27</v>
      </c>
      <c r="R207" s="43">
        <v>1952.47</v>
      </c>
      <c r="S207" s="43">
        <v>1966.87</v>
      </c>
      <c r="T207" s="43">
        <v>1927.01</v>
      </c>
      <c r="U207" s="43">
        <v>1900.07</v>
      </c>
      <c r="V207" s="43">
        <v>1878.77</v>
      </c>
      <c r="W207" s="43">
        <v>2006.58</v>
      </c>
      <c r="X207" s="43">
        <v>1835.51</v>
      </c>
      <c r="Y207" s="43">
        <v>1791.06</v>
      </c>
      <c r="Z207" s="43">
        <v>2055.35</v>
      </c>
      <c r="AA207" s="43">
        <v>1581.88</v>
      </c>
    </row>
    <row r="208" spans="1:27" ht="12.75" hidden="1" customHeight="1" outlineLevel="1" x14ac:dyDescent="0.2">
      <c r="A208" s="92" t="s">
        <v>1062</v>
      </c>
      <c r="B208" s="62" t="s">
        <v>88</v>
      </c>
      <c r="C208" s="42" t="s">
        <v>77</v>
      </c>
      <c r="D208" s="43">
        <f>$D$168</f>
        <v>113.12</v>
      </c>
      <c r="E208" s="43">
        <f>$D$168</f>
        <v>113.12</v>
      </c>
      <c r="F208" s="43">
        <f t="shared" ref="F208:AA208" si="118">$D$168</f>
        <v>113.12</v>
      </c>
      <c r="G208" s="43">
        <f t="shared" si="118"/>
        <v>113.12</v>
      </c>
      <c r="H208" s="43">
        <f t="shared" si="118"/>
        <v>113.12</v>
      </c>
      <c r="I208" s="43">
        <f t="shared" si="118"/>
        <v>113.12</v>
      </c>
      <c r="J208" s="43">
        <f t="shared" si="118"/>
        <v>113.12</v>
      </c>
      <c r="K208" s="43">
        <f t="shared" si="118"/>
        <v>113.12</v>
      </c>
      <c r="L208" s="43">
        <f t="shared" si="118"/>
        <v>113.12</v>
      </c>
      <c r="M208" s="43">
        <f t="shared" si="118"/>
        <v>113.12</v>
      </c>
      <c r="N208" s="43">
        <f t="shared" si="118"/>
        <v>113.12</v>
      </c>
      <c r="O208" s="43">
        <f t="shared" si="118"/>
        <v>113.12</v>
      </c>
      <c r="P208" s="43">
        <f t="shared" si="118"/>
        <v>113.12</v>
      </c>
      <c r="Q208" s="43">
        <f t="shared" si="118"/>
        <v>113.12</v>
      </c>
      <c r="R208" s="43">
        <f t="shared" si="118"/>
        <v>113.12</v>
      </c>
      <c r="S208" s="43">
        <f t="shared" si="118"/>
        <v>113.12</v>
      </c>
      <c r="T208" s="43">
        <f t="shared" si="118"/>
        <v>113.12</v>
      </c>
      <c r="U208" s="43">
        <f t="shared" si="118"/>
        <v>113.12</v>
      </c>
      <c r="V208" s="43">
        <f t="shared" si="118"/>
        <v>113.12</v>
      </c>
      <c r="W208" s="43">
        <f t="shared" si="118"/>
        <v>113.12</v>
      </c>
      <c r="X208" s="43">
        <f t="shared" si="118"/>
        <v>113.12</v>
      </c>
      <c r="Y208" s="43">
        <f t="shared" si="118"/>
        <v>113.12</v>
      </c>
      <c r="Z208" s="43">
        <f t="shared" si="118"/>
        <v>113.12</v>
      </c>
      <c r="AA208" s="43">
        <f t="shared" si="118"/>
        <v>113.12</v>
      </c>
    </row>
    <row r="209" spans="1:27" ht="12.75" hidden="1" customHeight="1" outlineLevel="1" x14ac:dyDescent="0.2">
      <c r="A209" s="92" t="s">
        <v>1063</v>
      </c>
      <c r="B209" s="62" t="s">
        <v>81</v>
      </c>
      <c r="C209" s="42" t="s">
        <v>77</v>
      </c>
      <c r="D209" s="43">
        <v>4.6100000000000003</v>
      </c>
      <c r="E209" s="43">
        <v>4.6100000000000003</v>
      </c>
      <c r="F209" s="43">
        <v>4.6100000000000003</v>
      </c>
      <c r="G209" s="43">
        <v>4.6100000000000003</v>
      </c>
      <c r="H209" s="43">
        <v>4.6100000000000003</v>
      </c>
      <c r="I209" s="43">
        <v>4.6100000000000003</v>
      </c>
      <c r="J209" s="43">
        <v>4.6100000000000003</v>
      </c>
      <c r="K209" s="43">
        <v>4.6100000000000003</v>
      </c>
      <c r="L209" s="43">
        <v>4.6100000000000003</v>
      </c>
      <c r="M209" s="43">
        <v>4.6100000000000003</v>
      </c>
      <c r="N209" s="43">
        <v>4.6100000000000003</v>
      </c>
      <c r="O209" s="43">
        <v>4.6100000000000003</v>
      </c>
      <c r="P209" s="43">
        <v>4.6100000000000003</v>
      </c>
      <c r="Q209" s="43">
        <v>4.6100000000000003</v>
      </c>
      <c r="R209" s="43">
        <v>4.6100000000000003</v>
      </c>
      <c r="S209" s="43">
        <v>4.6100000000000003</v>
      </c>
      <c r="T209" s="43">
        <v>4.6100000000000003</v>
      </c>
      <c r="U209" s="43">
        <v>4.6100000000000003</v>
      </c>
      <c r="V209" s="43">
        <v>4.6100000000000003</v>
      </c>
      <c r="W209" s="43">
        <v>4.6100000000000003</v>
      </c>
      <c r="X209" s="43">
        <v>4.6100000000000003</v>
      </c>
      <c r="Y209" s="43">
        <v>4.6100000000000003</v>
      </c>
      <c r="Z209" s="43">
        <v>4.6100000000000003</v>
      </c>
      <c r="AA209" s="43">
        <v>4.6100000000000003</v>
      </c>
    </row>
    <row r="210" spans="1:27" ht="12.75" hidden="1" customHeight="1" outlineLevel="1" x14ac:dyDescent="0.2">
      <c r="A210" s="92" t="s">
        <v>1064</v>
      </c>
      <c r="B210" s="62" t="s">
        <v>79</v>
      </c>
      <c r="C210" s="42" t="s">
        <v>77</v>
      </c>
      <c r="D210" s="43">
        <f>$D$11</f>
        <v>216.36</v>
      </c>
      <c r="E210" s="43">
        <f t="shared" ref="E210:AA210" si="119">$D$11</f>
        <v>216.36</v>
      </c>
      <c r="F210" s="43">
        <f t="shared" si="119"/>
        <v>216.36</v>
      </c>
      <c r="G210" s="43">
        <f t="shared" si="119"/>
        <v>216.36</v>
      </c>
      <c r="H210" s="43">
        <f t="shared" si="119"/>
        <v>216.36</v>
      </c>
      <c r="I210" s="43">
        <f t="shared" si="119"/>
        <v>216.36</v>
      </c>
      <c r="J210" s="43">
        <f t="shared" si="119"/>
        <v>216.36</v>
      </c>
      <c r="K210" s="43">
        <f t="shared" si="119"/>
        <v>216.36</v>
      </c>
      <c r="L210" s="43">
        <f t="shared" si="119"/>
        <v>216.36</v>
      </c>
      <c r="M210" s="43">
        <f t="shared" si="119"/>
        <v>216.36</v>
      </c>
      <c r="N210" s="43">
        <f t="shared" si="119"/>
        <v>216.36</v>
      </c>
      <c r="O210" s="43">
        <f t="shared" si="119"/>
        <v>216.36</v>
      </c>
      <c r="P210" s="43">
        <f t="shared" si="119"/>
        <v>216.36</v>
      </c>
      <c r="Q210" s="43">
        <f t="shared" si="119"/>
        <v>216.36</v>
      </c>
      <c r="R210" s="43">
        <f>$D$11</f>
        <v>216.36</v>
      </c>
      <c r="S210" s="43">
        <f t="shared" si="119"/>
        <v>216.36</v>
      </c>
      <c r="T210" s="43">
        <f t="shared" si="119"/>
        <v>216.36</v>
      </c>
      <c r="U210" s="43">
        <f t="shared" si="119"/>
        <v>216.36</v>
      </c>
      <c r="V210" s="43">
        <f t="shared" si="119"/>
        <v>216.36</v>
      </c>
      <c r="W210" s="43">
        <f t="shared" si="119"/>
        <v>216.36</v>
      </c>
      <c r="X210" s="43">
        <f t="shared" si="119"/>
        <v>216.36</v>
      </c>
      <c r="Y210" s="43">
        <f t="shared" si="119"/>
        <v>216.36</v>
      </c>
      <c r="Z210" s="43">
        <f t="shared" si="119"/>
        <v>216.36</v>
      </c>
      <c r="AA210" s="43">
        <f t="shared" si="119"/>
        <v>216.36</v>
      </c>
    </row>
    <row r="211" spans="1:27" ht="12.75" customHeight="1" collapsed="1" x14ac:dyDescent="0.2">
      <c r="A211" s="91" t="s">
        <v>1065</v>
      </c>
      <c r="B211" s="27" t="str">
        <f>"10"&amp;"."&amp;$B$663&amp;"."&amp;$B$664</f>
        <v>10.03.2023</v>
      </c>
      <c r="C211" s="83" t="s">
        <v>74</v>
      </c>
      <c r="D211" s="84">
        <f>ROUND(((D212+D213+D215+D214)/1000),5)</f>
        <v>1.6331599999999999</v>
      </c>
      <c r="E211" s="84">
        <f>ROUND(((E212+E213+E215+E214)/1000),5)</f>
        <v>1.5376300000000001</v>
      </c>
      <c r="F211" s="84">
        <f>ROUND(((F212+F213+F215+F214)/1000),5)</f>
        <v>1.4865200000000001</v>
      </c>
      <c r="G211" s="84">
        <f t="shared" ref="G211:AA211" si="120">ROUND(((G212+G213+G215+G214)/1000),5)</f>
        <v>1.50763</v>
      </c>
      <c r="H211" s="84">
        <f t="shared" si="120"/>
        <v>1.5766199999999999</v>
      </c>
      <c r="I211" s="84">
        <f t="shared" si="120"/>
        <v>1.77664</v>
      </c>
      <c r="J211" s="84">
        <f t="shared" si="120"/>
        <v>1.91292</v>
      </c>
      <c r="K211" s="84">
        <f t="shared" si="120"/>
        <v>2.0301100000000001</v>
      </c>
      <c r="L211" s="84">
        <f t="shared" si="120"/>
        <v>2.2073999999999998</v>
      </c>
      <c r="M211" s="84">
        <f t="shared" si="120"/>
        <v>2.2242099999999998</v>
      </c>
      <c r="N211" s="84">
        <f t="shared" si="120"/>
        <v>2.2294999999999998</v>
      </c>
      <c r="O211" s="84">
        <f t="shared" si="120"/>
        <v>2.2599100000000001</v>
      </c>
      <c r="P211" s="84">
        <f t="shared" si="120"/>
        <v>2.2657400000000001</v>
      </c>
      <c r="Q211" s="84">
        <f t="shared" si="120"/>
        <v>2.2643300000000002</v>
      </c>
      <c r="R211" s="84">
        <f t="shared" si="120"/>
        <v>2.2568999999999999</v>
      </c>
      <c r="S211" s="84">
        <f t="shared" si="120"/>
        <v>2.2389000000000001</v>
      </c>
      <c r="T211" s="84">
        <f t="shared" si="120"/>
        <v>2.1799900000000001</v>
      </c>
      <c r="U211" s="84">
        <f t="shared" si="120"/>
        <v>2.1914500000000001</v>
      </c>
      <c r="V211" s="84">
        <f t="shared" si="120"/>
        <v>2.23048</v>
      </c>
      <c r="W211" s="84">
        <f t="shared" si="120"/>
        <v>2.2626900000000001</v>
      </c>
      <c r="X211" s="84">
        <f t="shared" si="120"/>
        <v>2.2582100000000001</v>
      </c>
      <c r="Y211" s="84">
        <f t="shared" si="120"/>
        <v>2.2251099999999999</v>
      </c>
      <c r="Z211" s="84">
        <f t="shared" si="120"/>
        <v>2.04027</v>
      </c>
      <c r="AA211" s="84">
        <f t="shared" si="120"/>
        <v>1.9586399999999999</v>
      </c>
    </row>
    <row r="212" spans="1:27" ht="12.75" hidden="1" customHeight="1" outlineLevel="1" x14ac:dyDescent="0.2">
      <c r="A212" s="92" t="s">
        <v>1066</v>
      </c>
      <c r="B212" s="62" t="s">
        <v>231</v>
      </c>
      <c r="C212" s="42" t="s">
        <v>77</v>
      </c>
      <c r="D212" s="43">
        <v>1299.07</v>
      </c>
      <c r="E212" s="43">
        <v>1203.54</v>
      </c>
      <c r="F212" s="43">
        <v>1152.43</v>
      </c>
      <c r="G212" s="43">
        <v>1173.54</v>
      </c>
      <c r="H212" s="43">
        <v>1242.53</v>
      </c>
      <c r="I212" s="43">
        <v>1442.55</v>
      </c>
      <c r="J212" s="43">
        <v>1578.83</v>
      </c>
      <c r="K212" s="43">
        <v>1696.02</v>
      </c>
      <c r="L212" s="43">
        <v>1873.31</v>
      </c>
      <c r="M212" s="43">
        <v>1890.12</v>
      </c>
      <c r="N212" s="43">
        <v>1895.41</v>
      </c>
      <c r="O212" s="43">
        <v>1925.82</v>
      </c>
      <c r="P212" s="43">
        <v>1931.65</v>
      </c>
      <c r="Q212" s="43">
        <v>1930.24</v>
      </c>
      <c r="R212" s="43">
        <v>1922.81</v>
      </c>
      <c r="S212" s="43">
        <v>1904.81</v>
      </c>
      <c r="T212" s="43">
        <v>1845.9</v>
      </c>
      <c r="U212" s="43">
        <v>1857.36</v>
      </c>
      <c r="V212" s="43">
        <v>1896.39</v>
      </c>
      <c r="W212" s="43">
        <v>1928.6</v>
      </c>
      <c r="X212" s="43">
        <v>1924.12</v>
      </c>
      <c r="Y212" s="43">
        <v>1891.02</v>
      </c>
      <c r="Z212" s="43">
        <v>1706.18</v>
      </c>
      <c r="AA212" s="43">
        <v>1624.55</v>
      </c>
    </row>
    <row r="213" spans="1:27" ht="12.75" hidden="1" customHeight="1" outlineLevel="1" x14ac:dyDescent="0.2">
      <c r="A213" s="92" t="s">
        <v>1067</v>
      </c>
      <c r="B213" s="62" t="s">
        <v>88</v>
      </c>
      <c r="C213" s="42" t="s">
        <v>77</v>
      </c>
      <c r="D213" s="43">
        <f>$D$168</f>
        <v>113.12</v>
      </c>
      <c r="E213" s="43">
        <f>$D$168</f>
        <v>113.12</v>
      </c>
      <c r="F213" s="43">
        <f t="shared" ref="F213:AA213" si="121">$D$168</f>
        <v>113.12</v>
      </c>
      <c r="G213" s="43">
        <f t="shared" si="121"/>
        <v>113.12</v>
      </c>
      <c r="H213" s="43">
        <f t="shared" si="121"/>
        <v>113.12</v>
      </c>
      <c r="I213" s="43">
        <f t="shared" si="121"/>
        <v>113.12</v>
      </c>
      <c r="J213" s="43">
        <f t="shared" si="121"/>
        <v>113.12</v>
      </c>
      <c r="K213" s="43">
        <f t="shared" si="121"/>
        <v>113.12</v>
      </c>
      <c r="L213" s="43">
        <f t="shared" si="121"/>
        <v>113.12</v>
      </c>
      <c r="M213" s="43">
        <f t="shared" si="121"/>
        <v>113.12</v>
      </c>
      <c r="N213" s="43">
        <f t="shared" si="121"/>
        <v>113.12</v>
      </c>
      <c r="O213" s="43">
        <f t="shared" si="121"/>
        <v>113.12</v>
      </c>
      <c r="P213" s="43">
        <f t="shared" si="121"/>
        <v>113.12</v>
      </c>
      <c r="Q213" s="43">
        <f t="shared" si="121"/>
        <v>113.12</v>
      </c>
      <c r="R213" s="43">
        <f t="shared" si="121"/>
        <v>113.12</v>
      </c>
      <c r="S213" s="43">
        <f t="shared" si="121"/>
        <v>113.12</v>
      </c>
      <c r="T213" s="43">
        <f t="shared" si="121"/>
        <v>113.12</v>
      </c>
      <c r="U213" s="43">
        <f t="shared" si="121"/>
        <v>113.12</v>
      </c>
      <c r="V213" s="43">
        <f t="shared" si="121"/>
        <v>113.12</v>
      </c>
      <c r="W213" s="43">
        <f t="shared" si="121"/>
        <v>113.12</v>
      </c>
      <c r="X213" s="43">
        <f t="shared" si="121"/>
        <v>113.12</v>
      </c>
      <c r="Y213" s="43">
        <f t="shared" si="121"/>
        <v>113.12</v>
      </c>
      <c r="Z213" s="43">
        <f t="shared" si="121"/>
        <v>113.12</v>
      </c>
      <c r="AA213" s="43">
        <f t="shared" si="121"/>
        <v>113.12</v>
      </c>
    </row>
    <row r="214" spans="1:27" ht="12.75" hidden="1" customHeight="1" outlineLevel="1" x14ac:dyDescent="0.2">
      <c r="A214" s="92" t="s">
        <v>1068</v>
      </c>
      <c r="B214" s="62" t="s">
        <v>81</v>
      </c>
      <c r="C214" s="42" t="s">
        <v>77</v>
      </c>
      <c r="D214" s="43">
        <v>4.6100000000000003</v>
      </c>
      <c r="E214" s="43">
        <v>4.6100000000000003</v>
      </c>
      <c r="F214" s="43">
        <v>4.6100000000000003</v>
      </c>
      <c r="G214" s="43">
        <v>4.6100000000000003</v>
      </c>
      <c r="H214" s="43">
        <v>4.6100000000000003</v>
      </c>
      <c r="I214" s="43">
        <v>4.6100000000000003</v>
      </c>
      <c r="J214" s="43">
        <v>4.6100000000000003</v>
      </c>
      <c r="K214" s="43">
        <v>4.6100000000000003</v>
      </c>
      <c r="L214" s="43">
        <v>4.6100000000000003</v>
      </c>
      <c r="M214" s="43">
        <v>4.6100000000000003</v>
      </c>
      <c r="N214" s="43">
        <v>4.6100000000000003</v>
      </c>
      <c r="O214" s="43">
        <v>4.6100000000000003</v>
      </c>
      <c r="P214" s="43">
        <v>4.6100000000000003</v>
      </c>
      <c r="Q214" s="43">
        <v>4.6100000000000003</v>
      </c>
      <c r="R214" s="43">
        <v>4.6100000000000003</v>
      </c>
      <c r="S214" s="43">
        <v>4.6100000000000003</v>
      </c>
      <c r="T214" s="43">
        <v>4.6100000000000003</v>
      </c>
      <c r="U214" s="43">
        <v>4.6100000000000003</v>
      </c>
      <c r="V214" s="43">
        <v>4.6100000000000003</v>
      </c>
      <c r="W214" s="43">
        <v>4.6100000000000003</v>
      </c>
      <c r="X214" s="43">
        <v>4.6100000000000003</v>
      </c>
      <c r="Y214" s="43">
        <v>4.6100000000000003</v>
      </c>
      <c r="Z214" s="43">
        <v>4.6100000000000003</v>
      </c>
      <c r="AA214" s="43">
        <v>4.6100000000000003</v>
      </c>
    </row>
    <row r="215" spans="1:27" ht="12.75" hidden="1" customHeight="1" outlineLevel="1" x14ac:dyDescent="0.2">
      <c r="A215" s="92" t="s">
        <v>1069</v>
      </c>
      <c r="B215" s="62" t="s">
        <v>79</v>
      </c>
      <c r="C215" s="42" t="s">
        <v>77</v>
      </c>
      <c r="D215" s="43">
        <f>$D$11</f>
        <v>216.36</v>
      </c>
      <c r="E215" s="43">
        <f t="shared" ref="E215:AA215" si="122">$D$11</f>
        <v>216.36</v>
      </c>
      <c r="F215" s="43">
        <f t="shared" si="122"/>
        <v>216.36</v>
      </c>
      <c r="G215" s="43">
        <f t="shared" si="122"/>
        <v>216.36</v>
      </c>
      <c r="H215" s="43">
        <f t="shared" si="122"/>
        <v>216.36</v>
      </c>
      <c r="I215" s="43">
        <f t="shared" si="122"/>
        <v>216.36</v>
      </c>
      <c r="J215" s="43">
        <f t="shared" si="122"/>
        <v>216.36</v>
      </c>
      <c r="K215" s="43">
        <f t="shared" si="122"/>
        <v>216.36</v>
      </c>
      <c r="L215" s="43">
        <f t="shared" si="122"/>
        <v>216.36</v>
      </c>
      <c r="M215" s="43">
        <f t="shared" si="122"/>
        <v>216.36</v>
      </c>
      <c r="N215" s="43">
        <f t="shared" si="122"/>
        <v>216.36</v>
      </c>
      <c r="O215" s="43">
        <f t="shared" si="122"/>
        <v>216.36</v>
      </c>
      <c r="P215" s="43">
        <f t="shared" si="122"/>
        <v>216.36</v>
      </c>
      <c r="Q215" s="43">
        <f t="shared" si="122"/>
        <v>216.36</v>
      </c>
      <c r="R215" s="43">
        <f>$D$11</f>
        <v>216.36</v>
      </c>
      <c r="S215" s="43">
        <f t="shared" si="122"/>
        <v>216.36</v>
      </c>
      <c r="T215" s="43">
        <f t="shared" si="122"/>
        <v>216.36</v>
      </c>
      <c r="U215" s="43">
        <f t="shared" si="122"/>
        <v>216.36</v>
      </c>
      <c r="V215" s="43">
        <f t="shared" si="122"/>
        <v>216.36</v>
      </c>
      <c r="W215" s="43">
        <f t="shared" si="122"/>
        <v>216.36</v>
      </c>
      <c r="X215" s="43">
        <f t="shared" si="122"/>
        <v>216.36</v>
      </c>
      <c r="Y215" s="43">
        <f t="shared" si="122"/>
        <v>216.36</v>
      </c>
      <c r="Z215" s="43">
        <f t="shared" si="122"/>
        <v>216.36</v>
      </c>
      <c r="AA215" s="43">
        <f t="shared" si="122"/>
        <v>216.36</v>
      </c>
    </row>
    <row r="216" spans="1:27" ht="12.75" customHeight="1" collapsed="1" x14ac:dyDescent="0.2">
      <c r="A216" s="91" t="s">
        <v>1070</v>
      </c>
      <c r="B216" s="27" t="str">
        <f>"11"&amp;"."&amp;$B$663&amp;"."&amp;$B$664</f>
        <v>11.03.2023</v>
      </c>
      <c r="C216" s="83" t="s">
        <v>74</v>
      </c>
      <c r="D216" s="84">
        <f>ROUND(((D217+D218+D220+D219)/1000),5)</f>
        <v>1.95021</v>
      </c>
      <c r="E216" s="84">
        <f>ROUND(((E217+E218+E220+E219)/1000),5)</f>
        <v>1.80142</v>
      </c>
      <c r="F216" s="84">
        <f>ROUND(((F217+F218+F220+F219)/1000),5)</f>
        <v>1.6570199999999999</v>
      </c>
      <c r="G216" s="84">
        <f t="shared" ref="G216:AA216" si="123">ROUND(((G217+G218+G220+G219)/1000),5)</f>
        <v>1.63781</v>
      </c>
      <c r="H216" s="84">
        <f t="shared" si="123"/>
        <v>1.7353499999999999</v>
      </c>
      <c r="I216" s="84">
        <f t="shared" si="123"/>
        <v>1.8276300000000001</v>
      </c>
      <c r="J216" s="84">
        <f t="shared" si="123"/>
        <v>1.90143</v>
      </c>
      <c r="K216" s="84">
        <f t="shared" si="123"/>
        <v>1.9658599999999999</v>
      </c>
      <c r="L216" s="84">
        <f t="shared" si="123"/>
        <v>2.2396199999999999</v>
      </c>
      <c r="M216" s="84">
        <f t="shared" si="123"/>
        <v>2.3284199999999999</v>
      </c>
      <c r="N216" s="84">
        <f t="shared" si="123"/>
        <v>2.3701599999999998</v>
      </c>
      <c r="O216" s="84">
        <f t="shared" si="123"/>
        <v>2.4155199999999999</v>
      </c>
      <c r="P216" s="84">
        <f t="shared" si="123"/>
        <v>2.4065500000000002</v>
      </c>
      <c r="Q216" s="84">
        <f t="shared" si="123"/>
        <v>2.3988999999999998</v>
      </c>
      <c r="R216" s="84">
        <f t="shared" si="123"/>
        <v>2.39175</v>
      </c>
      <c r="S216" s="84">
        <f t="shared" si="123"/>
        <v>2.3860000000000001</v>
      </c>
      <c r="T216" s="84">
        <f t="shared" si="123"/>
        <v>2.3666999999999998</v>
      </c>
      <c r="U216" s="84">
        <f t="shared" si="123"/>
        <v>2.3500399999999999</v>
      </c>
      <c r="V216" s="84">
        <f t="shared" si="123"/>
        <v>2.3904200000000002</v>
      </c>
      <c r="W216" s="84">
        <f t="shared" si="123"/>
        <v>2.3931900000000002</v>
      </c>
      <c r="X216" s="84">
        <f t="shared" si="123"/>
        <v>2.3996599999999999</v>
      </c>
      <c r="Y216" s="84">
        <f t="shared" si="123"/>
        <v>2.33643</v>
      </c>
      <c r="Z216" s="84">
        <f t="shared" si="123"/>
        <v>2.0320800000000001</v>
      </c>
      <c r="AA216" s="84">
        <f t="shared" si="123"/>
        <v>1.9648600000000001</v>
      </c>
    </row>
    <row r="217" spans="1:27" ht="12.75" hidden="1" customHeight="1" outlineLevel="1" x14ac:dyDescent="0.2">
      <c r="A217" s="92" t="s">
        <v>1071</v>
      </c>
      <c r="B217" s="62" t="s">
        <v>231</v>
      </c>
      <c r="C217" s="42" t="s">
        <v>77</v>
      </c>
      <c r="D217" s="43">
        <v>1616.12</v>
      </c>
      <c r="E217" s="43">
        <v>1467.33</v>
      </c>
      <c r="F217" s="43">
        <v>1322.93</v>
      </c>
      <c r="G217" s="43">
        <v>1303.72</v>
      </c>
      <c r="H217" s="43">
        <v>1401.26</v>
      </c>
      <c r="I217" s="43">
        <v>1493.54</v>
      </c>
      <c r="J217" s="43">
        <v>1567.34</v>
      </c>
      <c r="K217" s="43">
        <v>1631.77</v>
      </c>
      <c r="L217" s="43">
        <v>1905.53</v>
      </c>
      <c r="M217" s="43">
        <v>1994.33</v>
      </c>
      <c r="N217" s="43">
        <v>2036.07</v>
      </c>
      <c r="O217" s="43">
        <v>2081.4299999999998</v>
      </c>
      <c r="P217" s="43">
        <v>2072.46</v>
      </c>
      <c r="Q217" s="43">
        <v>2064.81</v>
      </c>
      <c r="R217" s="43">
        <v>2057.66</v>
      </c>
      <c r="S217" s="43">
        <v>2051.91</v>
      </c>
      <c r="T217" s="43">
        <v>2032.61</v>
      </c>
      <c r="U217" s="43">
        <v>2015.95</v>
      </c>
      <c r="V217" s="43">
        <v>2056.33</v>
      </c>
      <c r="W217" s="43">
        <v>2059.1</v>
      </c>
      <c r="X217" s="43">
        <v>2065.5700000000002</v>
      </c>
      <c r="Y217" s="43">
        <v>2002.34</v>
      </c>
      <c r="Z217" s="43">
        <v>1697.99</v>
      </c>
      <c r="AA217" s="43">
        <v>1630.77</v>
      </c>
    </row>
    <row r="218" spans="1:27" ht="12.75" hidden="1" customHeight="1" outlineLevel="1" x14ac:dyDescent="0.2">
      <c r="A218" s="92" t="s">
        <v>1072</v>
      </c>
      <c r="B218" s="62" t="s">
        <v>88</v>
      </c>
      <c r="C218" s="42" t="s">
        <v>77</v>
      </c>
      <c r="D218" s="43">
        <f>$D$168</f>
        <v>113.12</v>
      </c>
      <c r="E218" s="43">
        <f>$D$168</f>
        <v>113.12</v>
      </c>
      <c r="F218" s="43">
        <f t="shared" ref="F218:AA218" si="124">$D$168</f>
        <v>113.12</v>
      </c>
      <c r="G218" s="43">
        <f t="shared" si="124"/>
        <v>113.12</v>
      </c>
      <c r="H218" s="43">
        <f t="shared" si="124"/>
        <v>113.12</v>
      </c>
      <c r="I218" s="43">
        <f t="shared" si="124"/>
        <v>113.12</v>
      </c>
      <c r="J218" s="43">
        <f t="shared" si="124"/>
        <v>113.12</v>
      </c>
      <c r="K218" s="43">
        <f t="shared" si="124"/>
        <v>113.12</v>
      </c>
      <c r="L218" s="43">
        <f t="shared" si="124"/>
        <v>113.12</v>
      </c>
      <c r="M218" s="43">
        <f t="shared" si="124"/>
        <v>113.12</v>
      </c>
      <c r="N218" s="43">
        <f t="shared" si="124"/>
        <v>113.12</v>
      </c>
      <c r="O218" s="43">
        <f t="shared" si="124"/>
        <v>113.12</v>
      </c>
      <c r="P218" s="43">
        <f t="shared" si="124"/>
        <v>113.12</v>
      </c>
      <c r="Q218" s="43">
        <f t="shared" si="124"/>
        <v>113.12</v>
      </c>
      <c r="R218" s="43">
        <f t="shared" si="124"/>
        <v>113.12</v>
      </c>
      <c r="S218" s="43">
        <f t="shared" si="124"/>
        <v>113.12</v>
      </c>
      <c r="T218" s="43">
        <f t="shared" si="124"/>
        <v>113.12</v>
      </c>
      <c r="U218" s="43">
        <f t="shared" si="124"/>
        <v>113.12</v>
      </c>
      <c r="V218" s="43">
        <f t="shared" si="124"/>
        <v>113.12</v>
      </c>
      <c r="W218" s="43">
        <f t="shared" si="124"/>
        <v>113.12</v>
      </c>
      <c r="X218" s="43">
        <f t="shared" si="124"/>
        <v>113.12</v>
      </c>
      <c r="Y218" s="43">
        <f t="shared" si="124"/>
        <v>113.12</v>
      </c>
      <c r="Z218" s="43">
        <f t="shared" si="124"/>
        <v>113.12</v>
      </c>
      <c r="AA218" s="43">
        <f t="shared" si="124"/>
        <v>113.12</v>
      </c>
    </row>
    <row r="219" spans="1:27" ht="12.75" hidden="1" customHeight="1" outlineLevel="1" x14ac:dyDescent="0.2">
      <c r="A219" s="92" t="s">
        <v>1073</v>
      </c>
      <c r="B219" s="62" t="s">
        <v>81</v>
      </c>
      <c r="C219" s="42" t="s">
        <v>77</v>
      </c>
      <c r="D219" s="43">
        <v>4.6100000000000003</v>
      </c>
      <c r="E219" s="43">
        <v>4.6100000000000003</v>
      </c>
      <c r="F219" s="43">
        <v>4.6100000000000003</v>
      </c>
      <c r="G219" s="43">
        <v>4.6100000000000003</v>
      </c>
      <c r="H219" s="43">
        <v>4.6100000000000003</v>
      </c>
      <c r="I219" s="43">
        <v>4.6100000000000003</v>
      </c>
      <c r="J219" s="43">
        <v>4.6100000000000003</v>
      </c>
      <c r="K219" s="43">
        <v>4.6100000000000003</v>
      </c>
      <c r="L219" s="43">
        <v>4.6100000000000003</v>
      </c>
      <c r="M219" s="43">
        <v>4.6100000000000003</v>
      </c>
      <c r="N219" s="43">
        <v>4.6100000000000003</v>
      </c>
      <c r="O219" s="43">
        <v>4.6100000000000003</v>
      </c>
      <c r="P219" s="43">
        <v>4.6100000000000003</v>
      </c>
      <c r="Q219" s="43">
        <v>4.6100000000000003</v>
      </c>
      <c r="R219" s="43">
        <v>4.6100000000000003</v>
      </c>
      <c r="S219" s="43">
        <v>4.6100000000000003</v>
      </c>
      <c r="T219" s="43">
        <v>4.6100000000000003</v>
      </c>
      <c r="U219" s="43">
        <v>4.6100000000000003</v>
      </c>
      <c r="V219" s="43">
        <v>4.6100000000000003</v>
      </c>
      <c r="W219" s="43">
        <v>4.6100000000000003</v>
      </c>
      <c r="X219" s="43">
        <v>4.6100000000000003</v>
      </c>
      <c r="Y219" s="43">
        <v>4.6100000000000003</v>
      </c>
      <c r="Z219" s="43">
        <v>4.6100000000000003</v>
      </c>
      <c r="AA219" s="43">
        <v>4.6100000000000003</v>
      </c>
    </row>
    <row r="220" spans="1:27" ht="12.75" hidden="1" customHeight="1" outlineLevel="1" x14ac:dyDescent="0.2">
      <c r="A220" s="92" t="s">
        <v>1074</v>
      </c>
      <c r="B220" s="62" t="s">
        <v>79</v>
      </c>
      <c r="C220" s="42" t="s">
        <v>77</v>
      </c>
      <c r="D220" s="43">
        <f>$D$11</f>
        <v>216.36</v>
      </c>
      <c r="E220" s="43">
        <f t="shared" ref="E220:AA220" si="125">$D$11</f>
        <v>216.36</v>
      </c>
      <c r="F220" s="43">
        <f t="shared" si="125"/>
        <v>216.36</v>
      </c>
      <c r="G220" s="43">
        <f t="shared" si="125"/>
        <v>216.36</v>
      </c>
      <c r="H220" s="43">
        <f t="shared" si="125"/>
        <v>216.36</v>
      </c>
      <c r="I220" s="43">
        <f t="shared" si="125"/>
        <v>216.36</v>
      </c>
      <c r="J220" s="43">
        <f t="shared" si="125"/>
        <v>216.36</v>
      </c>
      <c r="K220" s="43">
        <f t="shared" si="125"/>
        <v>216.36</v>
      </c>
      <c r="L220" s="43">
        <f t="shared" si="125"/>
        <v>216.36</v>
      </c>
      <c r="M220" s="43">
        <f t="shared" si="125"/>
        <v>216.36</v>
      </c>
      <c r="N220" s="43">
        <f t="shared" si="125"/>
        <v>216.36</v>
      </c>
      <c r="O220" s="43">
        <f t="shared" si="125"/>
        <v>216.36</v>
      </c>
      <c r="P220" s="43">
        <f t="shared" si="125"/>
        <v>216.36</v>
      </c>
      <c r="Q220" s="43">
        <f t="shared" si="125"/>
        <v>216.36</v>
      </c>
      <c r="R220" s="43">
        <f>$D$11</f>
        <v>216.36</v>
      </c>
      <c r="S220" s="43">
        <f t="shared" si="125"/>
        <v>216.36</v>
      </c>
      <c r="T220" s="43">
        <f t="shared" si="125"/>
        <v>216.36</v>
      </c>
      <c r="U220" s="43">
        <f t="shared" si="125"/>
        <v>216.36</v>
      </c>
      <c r="V220" s="43">
        <f t="shared" si="125"/>
        <v>216.36</v>
      </c>
      <c r="W220" s="43">
        <f t="shared" si="125"/>
        <v>216.36</v>
      </c>
      <c r="X220" s="43">
        <f t="shared" si="125"/>
        <v>216.36</v>
      </c>
      <c r="Y220" s="43">
        <f t="shared" si="125"/>
        <v>216.36</v>
      </c>
      <c r="Z220" s="43">
        <f t="shared" si="125"/>
        <v>216.36</v>
      </c>
      <c r="AA220" s="43">
        <f t="shared" si="125"/>
        <v>216.36</v>
      </c>
    </row>
    <row r="221" spans="1:27" ht="12.75" customHeight="1" collapsed="1" x14ac:dyDescent="0.2">
      <c r="A221" s="91" t="s">
        <v>1075</v>
      </c>
      <c r="B221" s="27" t="str">
        <f>"12"&amp;"."&amp;$B$663&amp;"."&amp;$B$664</f>
        <v>12.03.2023</v>
      </c>
      <c r="C221" s="83" t="s">
        <v>74</v>
      </c>
      <c r="D221" s="84">
        <f>ROUND(((D222+D223+D225+D224)/1000),5)</f>
        <v>1.77885</v>
      </c>
      <c r="E221" s="84">
        <f>ROUND(((E222+E223+E225+E224)/1000),5)</f>
        <v>1.5677399999999999</v>
      </c>
      <c r="F221" s="84">
        <f>ROUND(((F222+F223+F225+F224)/1000),5)</f>
        <v>1.4971399999999999</v>
      </c>
      <c r="G221" s="84">
        <f t="shared" ref="G221:AA221" si="126">ROUND(((G222+G223+G225+G224)/1000),5)</f>
        <v>1.4832000000000001</v>
      </c>
      <c r="H221" s="84">
        <f t="shared" si="126"/>
        <v>1.51129</v>
      </c>
      <c r="I221" s="84">
        <f t="shared" si="126"/>
        <v>1.5432999999999999</v>
      </c>
      <c r="J221" s="84">
        <f t="shared" si="126"/>
        <v>1.5566899999999999</v>
      </c>
      <c r="K221" s="84">
        <f t="shared" si="126"/>
        <v>1.74441</v>
      </c>
      <c r="L221" s="84">
        <f t="shared" si="126"/>
        <v>1.90513</v>
      </c>
      <c r="M221" s="84">
        <f t="shared" si="126"/>
        <v>2.06365</v>
      </c>
      <c r="N221" s="84">
        <f t="shared" si="126"/>
        <v>2.1166999999999998</v>
      </c>
      <c r="O221" s="84">
        <f t="shared" si="126"/>
        <v>2.1318299999999999</v>
      </c>
      <c r="P221" s="84">
        <f t="shared" si="126"/>
        <v>2.1243500000000002</v>
      </c>
      <c r="Q221" s="84">
        <f t="shared" si="126"/>
        <v>2.1226500000000001</v>
      </c>
      <c r="R221" s="84">
        <f t="shared" si="126"/>
        <v>2.10398</v>
      </c>
      <c r="S221" s="84">
        <f t="shared" si="126"/>
        <v>2.0855600000000001</v>
      </c>
      <c r="T221" s="84">
        <f t="shared" si="126"/>
        <v>2.0939000000000001</v>
      </c>
      <c r="U221" s="84">
        <f t="shared" si="126"/>
        <v>2.1043500000000002</v>
      </c>
      <c r="V221" s="84">
        <f t="shared" si="126"/>
        <v>2.1428099999999999</v>
      </c>
      <c r="W221" s="84">
        <f t="shared" si="126"/>
        <v>2.1671</v>
      </c>
      <c r="X221" s="84">
        <f t="shared" si="126"/>
        <v>2.1855000000000002</v>
      </c>
      <c r="Y221" s="84">
        <f t="shared" si="126"/>
        <v>2.1229499999999999</v>
      </c>
      <c r="Z221" s="84">
        <f t="shared" si="126"/>
        <v>2.0158200000000002</v>
      </c>
      <c r="AA221" s="84">
        <f t="shared" si="126"/>
        <v>1.9191199999999999</v>
      </c>
    </row>
    <row r="222" spans="1:27" ht="12.75" hidden="1" customHeight="1" outlineLevel="1" x14ac:dyDescent="0.2">
      <c r="A222" s="92" t="s">
        <v>1076</v>
      </c>
      <c r="B222" s="62" t="s">
        <v>231</v>
      </c>
      <c r="C222" s="42" t="s">
        <v>77</v>
      </c>
      <c r="D222" s="43">
        <v>1444.76</v>
      </c>
      <c r="E222" s="43">
        <v>1233.6500000000001</v>
      </c>
      <c r="F222" s="43">
        <v>1163.05</v>
      </c>
      <c r="G222" s="43">
        <v>1149.1099999999999</v>
      </c>
      <c r="H222" s="43">
        <v>1177.2</v>
      </c>
      <c r="I222" s="43">
        <v>1209.21</v>
      </c>
      <c r="J222" s="43">
        <v>1222.5999999999999</v>
      </c>
      <c r="K222" s="43">
        <v>1410.32</v>
      </c>
      <c r="L222" s="43">
        <v>1571.04</v>
      </c>
      <c r="M222" s="43">
        <v>1729.56</v>
      </c>
      <c r="N222" s="43">
        <v>1782.61</v>
      </c>
      <c r="O222" s="43">
        <v>1797.74</v>
      </c>
      <c r="P222" s="43">
        <v>1790.26</v>
      </c>
      <c r="Q222" s="43">
        <v>1788.56</v>
      </c>
      <c r="R222" s="43">
        <v>1769.89</v>
      </c>
      <c r="S222" s="43">
        <v>1751.47</v>
      </c>
      <c r="T222" s="43">
        <v>1759.81</v>
      </c>
      <c r="U222" s="43">
        <v>1770.26</v>
      </c>
      <c r="V222" s="43">
        <v>1808.72</v>
      </c>
      <c r="W222" s="43">
        <v>1833.01</v>
      </c>
      <c r="X222" s="43">
        <v>1851.41</v>
      </c>
      <c r="Y222" s="43">
        <v>1788.86</v>
      </c>
      <c r="Z222" s="43">
        <v>1681.73</v>
      </c>
      <c r="AA222" s="43">
        <v>1585.03</v>
      </c>
    </row>
    <row r="223" spans="1:27" ht="12.75" hidden="1" customHeight="1" outlineLevel="1" x14ac:dyDescent="0.2">
      <c r="A223" s="92" t="s">
        <v>1077</v>
      </c>
      <c r="B223" s="62" t="s">
        <v>88</v>
      </c>
      <c r="C223" s="42" t="s">
        <v>77</v>
      </c>
      <c r="D223" s="43">
        <f>$D$168</f>
        <v>113.12</v>
      </c>
      <c r="E223" s="43">
        <f>$D$168</f>
        <v>113.12</v>
      </c>
      <c r="F223" s="43">
        <f t="shared" ref="F223:AA223" si="127">$D$168</f>
        <v>113.12</v>
      </c>
      <c r="G223" s="43">
        <f t="shared" si="127"/>
        <v>113.12</v>
      </c>
      <c r="H223" s="43">
        <f t="shared" si="127"/>
        <v>113.12</v>
      </c>
      <c r="I223" s="43">
        <f t="shared" si="127"/>
        <v>113.12</v>
      </c>
      <c r="J223" s="43">
        <f t="shared" si="127"/>
        <v>113.12</v>
      </c>
      <c r="K223" s="43">
        <f t="shared" si="127"/>
        <v>113.12</v>
      </c>
      <c r="L223" s="43">
        <f t="shared" si="127"/>
        <v>113.12</v>
      </c>
      <c r="M223" s="43">
        <f t="shared" si="127"/>
        <v>113.12</v>
      </c>
      <c r="N223" s="43">
        <f t="shared" si="127"/>
        <v>113.12</v>
      </c>
      <c r="O223" s="43">
        <f t="shared" si="127"/>
        <v>113.12</v>
      </c>
      <c r="P223" s="43">
        <f t="shared" si="127"/>
        <v>113.12</v>
      </c>
      <c r="Q223" s="43">
        <f t="shared" si="127"/>
        <v>113.12</v>
      </c>
      <c r="R223" s="43">
        <f t="shared" si="127"/>
        <v>113.12</v>
      </c>
      <c r="S223" s="43">
        <f t="shared" si="127"/>
        <v>113.12</v>
      </c>
      <c r="T223" s="43">
        <f t="shared" si="127"/>
        <v>113.12</v>
      </c>
      <c r="U223" s="43">
        <f t="shared" si="127"/>
        <v>113.12</v>
      </c>
      <c r="V223" s="43">
        <f t="shared" si="127"/>
        <v>113.12</v>
      </c>
      <c r="W223" s="43">
        <f t="shared" si="127"/>
        <v>113.12</v>
      </c>
      <c r="X223" s="43">
        <f t="shared" si="127"/>
        <v>113.12</v>
      </c>
      <c r="Y223" s="43">
        <f t="shared" si="127"/>
        <v>113.12</v>
      </c>
      <c r="Z223" s="43">
        <f t="shared" si="127"/>
        <v>113.12</v>
      </c>
      <c r="AA223" s="43">
        <f t="shared" si="127"/>
        <v>113.12</v>
      </c>
    </row>
    <row r="224" spans="1:27" ht="12.75" hidden="1" customHeight="1" outlineLevel="1" x14ac:dyDescent="0.2">
      <c r="A224" s="92" t="s">
        <v>1078</v>
      </c>
      <c r="B224" s="62" t="s">
        <v>81</v>
      </c>
      <c r="C224" s="42" t="s">
        <v>77</v>
      </c>
      <c r="D224" s="43">
        <v>4.6100000000000003</v>
      </c>
      <c r="E224" s="43">
        <v>4.6100000000000003</v>
      </c>
      <c r="F224" s="43">
        <v>4.6100000000000003</v>
      </c>
      <c r="G224" s="43">
        <v>4.6100000000000003</v>
      </c>
      <c r="H224" s="43">
        <v>4.6100000000000003</v>
      </c>
      <c r="I224" s="43">
        <v>4.6100000000000003</v>
      </c>
      <c r="J224" s="43">
        <v>4.6100000000000003</v>
      </c>
      <c r="K224" s="43">
        <v>4.6100000000000003</v>
      </c>
      <c r="L224" s="43">
        <v>4.6100000000000003</v>
      </c>
      <c r="M224" s="43">
        <v>4.6100000000000003</v>
      </c>
      <c r="N224" s="43">
        <v>4.6100000000000003</v>
      </c>
      <c r="O224" s="43">
        <v>4.6100000000000003</v>
      </c>
      <c r="P224" s="43">
        <v>4.6100000000000003</v>
      </c>
      <c r="Q224" s="43">
        <v>4.6100000000000003</v>
      </c>
      <c r="R224" s="43">
        <v>4.6100000000000003</v>
      </c>
      <c r="S224" s="43">
        <v>4.6100000000000003</v>
      </c>
      <c r="T224" s="43">
        <v>4.6100000000000003</v>
      </c>
      <c r="U224" s="43">
        <v>4.6100000000000003</v>
      </c>
      <c r="V224" s="43">
        <v>4.6100000000000003</v>
      </c>
      <c r="W224" s="43">
        <v>4.6100000000000003</v>
      </c>
      <c r="X224" s="43">
        <v>4.6100000000000003</v>
      </c>
      <c r="Y224" s="43">
        <v>4.6100000000000003</v>
      </c>
      <c r="Z224" s="43">
        <v>4.6100000000000003</v>
      </c>
      <c r="AA224" s="43">
        <v>4.6100000000000003</v>
      </c>
    </row>
    <row r="225" spans="1:27" ht="12.75" hidden="1" customHeight="1" outlineLevel="1" x14ac:dyDescent="0.2">
      <c r="A225" s="92" t="s">
        <v>1079</v>
      </c>
      <c r="B225" s="62" t="s">
        <v>79</v>
      </c>
      <c r="C225" s="42" t="s">
        <v>77</v>
      </c>
      <c r="D225" s="43">
        <f>$D$11</f>
        <v>216.36</v>
      </c>
      <c r="E225" s="43">
        <f t="shared" ref="E225:AA225" si="128">$D$11</f>
        <v>216.36</v>
      </c>
      <c r="F225" s="43">
        <f t="shared" si="128"/>
        <v>216.36</v>
      </c>
      <c r="G225" s="43">
        <f t="shared" si="128"/>
        <v>216.36</v>
      </c>
      <c r="H225" s="43">
        <f t="shared" si="128"/>
        <v>216.36</v>
      </c>
      <c r="I225" s="43">
        <f t="shared" si="128"/>
        <v>216.36</v>
      </c>
      <c r="J225" s="43">
        <f t="shared" si="128"/>
        <v>216.36</v>
      </c>
      <c r="K225" s="43">
        <f t="shared" si="128"/>
        <v>216.36</v>
      </c>
      <c r="L225" s="43">
        <f t="shared" si="128"/>
        <v>216.36</v>
      </c>
      <c r="M225" s="43">
        <f t="shared" si="128"/>
        <v>216.36</v>
      </c>
      <c r="N225" s="43">
        <f t="shared" si="128"/>
        <v>216.36</v>
      </c>
      <c r="O225" s="43">
        <f t="shared" si="128"/>
        <v>216.36</v>
      </c>
      <c r="P225" s="43">
        <f t="shared" si="128"/>
        <v>216.36</v>
      </c>
      <c r="Q225" s="43">
        <f t="shared" si="128"/>
        <v>216.36</v>
      </c>
      <c r="R225" s="43">
        <f>$D$11</f>
        <v>216.36</v>
      </c>
      <c r="S225" s="43">
        <f t="shared" si="128"/>
        <v>216.36</v>
      </c>
      <c r="T225" s="43">
        <f t="shared" si="128"/>
        <v>216.36</v>
      </c>
      <c r="U225" s="43">
        <f t="shared" si="128"/>
        <v>216.36</v>
      </c>
      <c r="V225" s="43">
        <f t="shared" si="128"/>
        <v>216.36</v>
      </c>
      <c r="W225" s="43">
        <f t="shared" si="128"/>
        <v>216.36</v>
      </c>
      <c r="X225" s="43">
        <f t="shared" si="128"/>
        <v>216.36</v>
      </c>
      <c r="Y225" s="43">
        <f t="shared" si="128"/>
        <v>216.36</v>
      </c>
      <c r="Z225" s="43">
        <f t="shared" si="128"/>
        <v>216.36</v>
      </c>
      <c r="AA225" s="43">
        <f t="shared" si="128"/>
        <v>216.36</v>
      </c>
    </row>
    <row r="226" spans="1:27" ht="12.75" customHeight="1" collapsed="1" x14ac:dyDescent="0.2">
      <c r="A226" s="91" t="s">
        <v>1080</v>
      </c>
      <c r="B226" s="27" t="str">
        <f>"13"&amp;"."&amp;$B$663&amp;"."&amp;$B$664</f>
        <v>13.03.2023</v>
      </c>
      <c r="C226" s="83" t="s">
        <v>74</v>
      </c>
      <c r="D226" s="84">
        <f>ROUND(((D227+D228+D230+D229)/1000),5)</f>
        <v>1.69828</v>
      </c>
      <c r="E226" s="84">
        <f>ROUND(((E227+E228+E230+E229)/1000),5)</f>
        <v>1.5702700000000001</v>
      </c>
      <c r="F226" s="84">
        <f>ROUND(((F227+F228+F230+F229)/1000),5)</f>
        <v>1.52277</v>
      </c>
      <c r="G226" s="84">
        <f t="shared" ref="G226:AA226" si="129">ROUND(((G227+G228+G230+G229)/1000),5)</f>
        <v>1.52854</v>
      </c>
      <c r="H226" s="84">
        <f t="shared" si="129"/>
        <v>1.59144</v>
      </c>
      <c r="I226" s="84">
        <f t="shared" si="129"/>
        <v>1.6915199999999999</v>
      </c>
      <c r="J226" s="84">
        <f t="shared" si="129"/>
        <v>1.8584700000000001</v>
      </c>
      <c r="K226" s="84">
        <f t="shared" si="129"/>
        <v>2.0119600000000002</v>
      </c>
      <c r="L226" s="84">
        <f t="shared" si="129"/>
        <v>2.1402100000000002</v>
      </c>
      <c r="M226" s="84">
        <f t="shared" si="129"/>
        <v>2.2026699999999999</v>
      </c>
      <c r="N226" s="84">
        <f t="shared" si="129"/>
        <v>2.2136999999999998</v>
      </c>
      <c r="O226" s="84">
        <f t="shared" si="129"/>
        <v>2.2033100000000001</v>
      </c>
      <c r="P226" s="84">
        <f t="shared" si="129"/>
        <v>2.1662699999999999</v>
      </c>
      <c r="Q226" s="84">
        <f t="shared" si="129"/>
        <v>2.1985199999999998</v>
      </c>
      <c r="R226" s="84">
        <f t="shared" si="129"/>
        <v>2.1870400000000001</v>
      </c>
      <c r="S226" s="84">
        <f t="shared" si="129"/>
        <v>2.1733500000000001</v>
      </c>
      <c r="T226" s="84">
        <f t="shared" si="129"/>
        <v>2.1166700000000001</v>
      </c>
      <c r="U226" s="84">
        <f t="shared" si="129"/>
        <v>2.1097100000000002</v>
      </c>
      <c r="V226" s="84">
        <f t="shared" si="129"/>
        <v>2.1483099999999999</v>
      </c>
      <c r="W226" s="84">
        <f t="shared" si="129"/>
        <v>2.1910400000000001</v>
      </c>
      <c r="X226" s="84">
        <f t="shared" si="129"/>
        <v>2.1772</v>
      </c>
      <c r="Y226" s="84">
        <f t="shared" si="129"/>
        <v>2.1052599999999999</v>
      </c>
      <c r="Z226" s="84">
        <f t="shared" si="129"/>
        <v>2.0070299999999999</v>
      </c>
      <c r="AA226" s="84">
        <f t="shared" si="129"/>
        <v>1.8297000000000001</v>
      </c>
    </row>
    <row r="227" spans="1:27" ht="12.75" hidden="1" customHeight="1" outlineLevel="1" x14ac:dyDescent="0.2">
      <c r="A227" s="92" t="s">
        <v>1081</v>
      </c>
      <c r="B227" s="62" t="s">
        <v>231</v>
      </c>
      <c r="C227" s="42" t="s">
        <v>77</v>
      </c>
      <c r="D227" s="43">
        <v>1364.19</v>
      </c>
      <c r="E227" s="43">
        <v>1236.18</v>
      </c>
      <c r="F227" s="43">
        <v>1188.68</v>
      </c>
      <c r="G227" s="43">
        <v>1194.45</v>
      </c>
      <c r="H227" s="43">
        <v>1257.3499999999999</v>
      </c>
      <c r="I227" s="43">
        <v>1357.43</v>
      </c>
      <c r="J227" s="43">
        <v>1524.38</v>
      </c>
      <c r="K227" s="43">
        <v>1677.87</v>
      </c>
      <c r="L227" s="43">
        <v>1806.12</v>
      </c>
      <c r="M227" s="43">
        <v>1868.58</v>
      </c>
      <c r="N227" s="43">
        <v>1879.61</v>
      </c>
      <c r="O227" s="43">
        <v>1869.22</v>
      </c>
      <c r="P227" s="43">
        <v>1832.18</v>
      </c>
      <c r="Q227" s="43">
        <v>1864.43</v>
      </c>
      <c r="R227" s="43">
        <v>1852.95</v>
      </c>
      <c r="S227" s="43">
        <v>1839.26</v>
      </c>
      <c r="T227" s="43">
        <v>1782.58</v>
      </c>
      <c r="U227" s="43">
        <v>1775.62</v>
      </c>
      <c r="V227" s="43">
        <v>1814.22</v>
      </c>
      <c r="W227" s="43">
        <v>1856.95</v>
      </c>
      <c r="X227" s="43">
        <v>1843.11</v>
      </c>
      <c r="Y227" s="43">
        <v>1771.17</v>
      </c>
      <c r="Z227" s="43">
        <v>1672.94</v>
      </c>
      <c r="AA227" s="43">
        <v>1495.61</v>
      </c>
    </row>
    <row r="228" spans="1:27" ht="12.75" hidden="1" customHeight="1" outlineLevel="1" x14ac:dyDescent="0.2">
      <c r="A228" s="92" t="s">
        <v>1082</v>
      </c>
      <c r="B228" s="62" t="s">
        <v>88</v>
      </c>
      <c r="C228" s="42" t="s">
        <v>77</v>
      </c>
      <c r="D228" s="43">
        <f>$D$168</f>
        <v>113.12</v>
      </c>
      <c r="E228" s="43">
        <f>$D$168</f>
        <v>113.12</v>
      </c>
      <c r="F228" s="43">
        <f t="shared" ref="F228:AA228" si="130">$D$168</f>
        <v>113.12</v>
      </c>
      <c r="G228" s="43">
        <f t="shared" si="130"/>
        <v>113.12</v>
      </c>
      <c r="H228" s="43">
        <f t="shared" si="130"/>
        <v>113.12</v>
      </c>
      <c r="I228" s="43">
        <f t="shared" si="130"/>
        <v>113.12</v>
      </c>
      <c r="J228" s="43">
        <f t="shared" si="130"/>
        <v>113.12</v>
      </c>
      <c r="K228" s="43">
        <f t="shared" si="130"/>
        <v>113.12</v>
      </c>
      <c r="L228" s="43">
        <f t="shared" si="130"/>
        <v>113.12</v>
      </c>
      <c r="M228" s="43">
        <f t="shared" si="130"/>
        <v>113.12</v>
      </c>
      <c r="N228" s="43">
        <f t="shared" si="130"/>
        <v>113.12</v>
      </c>
      <c r="O228" s="43">
        <f t="shared" si="130"/>
        <v>113.12</v>
      </c>
      <c r="P228" s="43">
        <f t="shared" si="130"/>
        <v>113.12</v>
      </c>
      <c r="Q228" s="43">
        <f t="shared" si="130"/>
        <v>113.12</v>
      </c>
      <c r="R228" s="43">
        <f t="shared" si="130"/>
        <v>113.12</v>
      </c>
      <c r="S228" s="43">
        <f t="shared" si="130"/>
        <v>113.12</v>
      </c>
      <c r="T228" s="43">
        <f t="shared" si="130"/>
        <v>113.12</v>
      </c>
      <c r="U228" s="43">
        <f t="shared" si="130"/>
        <v>113.12</v>
      </c>
      <c r="V228" s="43">
        <f t="shared" si="130"/>
        <v>113.12</v>
      </c>
      <c r="W228" s="43">
        <f t="shared" si="130"/>
        <v>113.12</v>
      </c>
      <c r="X228" s="43">
        <f t="shared" si="130"/>
        <v>113.12</v>
      </c>
      <c r="Y228" s="43">
        <f t="shared" si="130"/>
        <v>113.12</v>
      </c>
      <c r="Z228" s="43">
        <f t="shared" si="130"/>
        <v>113.12</v>
      </c>
      <c r="AA228" s="43">
        <f t="shared" si="130"/>
        <v>113.12</v>
      </c>
    </row>
    <row r="229" spans="1:27" ht="12.75" hidden="1" customHeight="1" outlineLevel="1" x14ac:dyDescent="0.2">
      <c r="A229" s="92" t="s">
        <v>1083</v>
      </c>
      <c r="B229" s="62" t="s">
        <v>81</v>
      </c>
      <c r="C229" s="42" t="s">
        <v>77</v>
      </c>
      <c r="D229" s="43">
        <v>4.6100000000000003</v>
      </c>
      <c r="E229" s="43">
        <v>4.6100000000000003</v>
      </c>
      <c r="F229" s="43">
        <v>4.6100000000000003</v>
      </c>
      <c r="G229" s="43">
        <v>4.6100000000000003</v>
      </c>
      <c r="H229" s="43">
        <v>4.6100000000000003</v>
      </c>
      <c r="I229" s="43">
        <v>4.6100000000000003</v>
      </c>
      <c r="J229" s="43">
        <v>4.6100000000000003</v>
      </c>
      <c r="K229" s="43">
        <v>4.6100000000000003</v>
      </c>
      <c r="L229" s="43">
        <v>4.6100000000000003</v>
      </c>
      <c r="M229" s="43">
        <v>4.6100000000000003</v>
      </c>
      <c r="N229" s="43">
        <v>4.6100000000000003</v>
      </c>
      <c r="O229" s="43">
        <v>4.6100000000000003</v>
      </c>
      <c r="P229" s="43">
        <v>4.6100000000000003</v>
      </c>
      <c r="Q229" s="43">
        <v>4.6100000000000003</v>
      </c>
      <c r="R229" s="43">
        <v>4.6100000000000003</v>
      </c>
      <c r="S229" s="43">
        <v>4.6100000000000003</v>
      </c>
      <c r="T229" s="43">
        <v>4.6100000000000003</v>
      </c>
      <c r="U229" s="43">
        <v>4.6100000000000003</v>
      </c>
      <c r="V229" s="43">
        <v>4.6100000000000003</v>
      </c>
      <c r="W229" s="43">
        <v>4.6100000000000003</v>
      </c>
      <c r="X229" s="43">
        <v>4.6100000000000003</v>
      </c>
      <c r="Y229" s="43">
        <v>4.6100000000000003</v>
      </c>
      <c r="Z229" s="43">
        <v>4.6100000000000003</v>
      </c>
      <c r="AA229" s="43">
        <v>4.6100000000000003</v>
      </c>
    </row>
    <row r="230" spans="1:27" ht="12.75" hidden="1" customHeight="1" outlineLevel="1" x14ac:dyDescent="0.2">
      <c r="A230" s="92" t="s">
        <v>1084</v>
      </c>
      <c r="B230" s="62" t="s">
        <v>79</v>
      </c>
      <c r="C230" s="42" t="s">
        <v>77</v>
      </c>
      <c r="D230" s="43">
        <f>$D$11</f>
        <v>216.36</v>
      </c>
      <c r="E230" s="43">
        <f t="shared" ref="E230:AA230" si="131">$D$11</f>
        <v>216.36</v>
      </c>
      <c r="F230" s="43">
        <f t="shared" si="131"/>
        <v>216.36</v>
      </c>
      <c r="G230" s="43">
        <f t="shared" si="131"/>
        <v>216.36</v>
      </c>
      <c r="H230" s="43">
        <f t="shared" si="131"/>
        <v>216.36</v>
      </c>
      <c r="I230" s="43">
        <f t="shared" si="131"/>
        <v>216.36</v>
      </c>
      <c r="J230" s="43">
        <f t="shared" si="131"/>
        <v>216.36</v>
      </c>
      <c r="K230" s="43">
        <f t="shared" si="131"/>
        <v>216.36</v>
      </c>
      <c r="L230" s="43">
        <f t="shared" si="131"/>
        <v>216.36</v>
      </c>
      <c r="M230" s="43">
        <f t="shared" si="131"/>
        <v>216.36</v>
      </c>
      <c r="N230" s="43">
        <f t="shared" si="131"/>
        <v>216.36</v>
      </c>
      <c r="O230" s="43">
        <f t="shared" si="131"/>
        <v>216.36</v>
      </c>
      <c r="P230" s="43">
        <f t="shared" si="131"/>
        <v>216.36</v>
      </c>
      <c r="Q230" s="43">
        <f t="shared" si="131"/>
        <v>216.36</v>
      </c>
      <c r="R230" s="43">
        <f>$D$11</f>
        <v>216.36</v>
      </c>
      <c r="S230" s="43">
        <f t="shared" si="131"/>
        <v>216.36</v>
      </c>
      <c r="T230" s="43">
        <f t="shared" si="131"/>
        <v>216.36</v>
      </c>
      <c r="U230" s="43">
        <f t="shared" si="131"/>
        <v>216.36</v>
      </c>
      <c r="V230" s="43">
        <f t="shared" si="131"/>
        <v>216.36</v>
      </c>
      <c r="W230" s="43">
        <f t="shared" si="131"/>
        <v>216.36</v>
      </c>
      <c r="X230" s="43">
        <f t="shared" si="131"/>
        <v>216.36</v>
      </c>
      <c r="Y230" s="43">
        <f t="shared" si="131"/>
        <v>216.36</v>
      </c>
      <c r="Z230" s="43">
        <f t="shared" si="131"/>
        <v>216.36</v>
      </c>
      <c r="AA230" s="43">
        <f t="shared" si="131"/>
        <v>216.36</v>
      </c>
    </row>
    <row r="231" spans="1:27" ht="12.75" customHeight="1" collapsed="1" x14ac:dyDescent="0.2">
      <c r="A231" s="91" t="s">
        <v>1085</v>
      </c>
      <c r="B231" s="27" t="str">
        <f>"14"&amp;"."&amp;$B$663&amp;"."&amp;$B$664</f>
        <v>14.03.2023</v>
      </c>
      <c r="C231" s="83" t="s">
        <v>74</v>
      </c>
      <c r="D231" s="84">
        <f>ROUND(((D232+D233+D235+D234)/1000),5)</f>
        <v>1.5817399999999999</v>
      </c>
      <c r="E231" s="84">
        <f>ROUND(((E232+E233+E235+E234)/1000),5)</f>
        <v>1.5055799999999999</v>
      </c>
      <c r="F231" s="84">
        <f>ROUND(((F232+F233+F235+F234)/1000),5)</f>
        <v>1.4765600000000001</v>
      </c>
      <c r="G231" s="84">
        <f t="shared" ref="G231:AA231" si="132">ROUND(((G232+G233+G235+G234)/1000),5)</f>
        <v>1.48031</v>
      </c>
      <c r="H231" s="84">
        <f t="shared" si="132"/>
        <v>1.5327900000000001</v>
      </c>
      <c r="I231" s="84">
        <f t="shared" si="132"/>
        <v>1.67157</v>
      </c>
      <c r="J231" s="84">
        <f t="shared" si="132"/>
        <v>1.9103300000000001</v>
      </c>
      <c r="K231" s="84">
        <f t="shared" si="132"/>
        <v>2.0301900000000002</v>
      </c>
      <c r="L231" s="84">
        <f t="shared" si="132"/>
        <v>2.13036</v>
      </c>
      <c r="M231" s="84">
        <f t="shared" si="132"/>
        <v>2.1747899999999998</v>
      </c>
      <c r="N231" s="84">
        <f t="shared" si="132"/>
        <v>2.2398500000000001</v>
      </c>
      <c r="O231" s="84">
        <f t="shared" si="132"/>
        <v>2.2307399999999999</v>
      </c>
      <c r="P231" s="84">
        <f t="shared" si="132"/>
        <v>2.1855699999999998</v>
      </c>
      <c r="Q231" s="84">
        <f t="shared" si="132"/>
        <v>2.1856200000000001</v>
      </c>
      <c r="R231" s="84">
        <f t="shared" si="132"/>
        <v>2.1686999999999999</v>
      </c>
      <c r="S231" s="84">
        <f t="shared" si="132"/>
        <v>2.1514000000000002</v>
      </c>
      <c r="T231" s="84">
        <f t="shared" si="132"/>
        <v>2.09463</v>
      </c>
      <c r="U231" s="84">
        <f t="shared" si="132"/>
        <v>2.0886200000000001</v>
      </c>
      <c r="V231" s="84">
        <f t="shared" si="132"/>
        <v>2.1234600000000001</v>
      </c>
      <c r="W231" s="84">
        <f t="shared" si="132"/>
        <v>2.1596199999999999</v>
      </c>
      <c r="X231" s="84">
        <f t="shared" si="132"/>
        <v>2.13862</v>
      </c>
      <c r="Y231" s="84">
        <f t="shared" si="132"/>
        <v>2.0993300000000001</v>
      </c>
      <c r="Z231" s="84">
        <f t="shared" si="132"/>
        <v>1.98627</v>
      </c>
      <c r="AA231" s="84">
        <f t="shared" si="132"/>
        <v>1.6613100000000001</v>
      </c>
    </row>
    <row r="232" spans="1:27" ht="12.75" hidden="1" customHeight="1" outlineLevel="1" x14ac:dyDescent="0.2">
      <c r="A232" s="92" t="s">
        <v>1086</v>
      </c>
      <c r="B232" s="62" t="s">
        <v>231</v>
      </c>
      <c r="C232" s="42" t="s">
        <v>77</v>
      </c>
      <c r="D232" s="43">
        <v>1247.6500000000001</v>
      </c>
      <c r="E232" s="43">
        <v>1171.49</v>
      </c>
      <c r="F232" s="43">
        <v>1142.47</v>
      </c>
      <c r="G232" s="43">
        <v>1146.22</v>
      </c>
      <c r="H232" s="43">
        <v>1198.7</v>
      </c>
      <c r="I232" s="43">
        <v>1337.48</v>
      </c>
      <c r="J232" s="43">
        <v>1576.24</v>
      </c>
      <c r="K232" s="43">
        <v>1696.1</v>
      </c>
      <c r="L232" s="43">
        <v>1796.27</v>
      </c>
      <c r="M232" s="43">
        <v>1840.7</v>
      </c>
      <c r="N232" s="43">
        <v>1905.76</v>
      </c>
      <c r="O232" s="43">
        <v>1896.65</v>
      </c>
      <c r="P232" s="43">
        <v>1851.48</v>
      </c>
      <c r="Q232" s="43">
        <v>1851.53</v>
      </c>
      <c r="R232" s="43">
        <v>1834.61</v>
      </c>
      <c r="S232" s="43">
        <v>1817.31</v>
      </c>
      <c r="T232" s="43">
        <v>1760.54</v>
      </c>
      <c r="U232" s="43">
        <v>1754.53</v>
      </c>
      <c r="V232" s="43">
        <v>1789.37</v>
      </c>
      <c r="W232" s="43">
        <v>1825.53</v>
      </c>
      <c r="X232" s="43">
        <v>1804.53</v>
      </c>
      <c r="Y232" s="43">
        <v>1765.24</v>
      </c>
      <c r="Z232" s="43">
        <v>1652.18</v>
      </c>
      <c r="AA232" s="43">
        <v>1327.22</v>
      </c>
    </row>
    <row r="233" spans="1:27" ht="12.75" hidden="1" customHeight="1" outlineLevel="1" x14ac:dyDescent="0.2">
      <c r="A233" s="92" t="s">
        <v>1087</v>
      </c>
      <c r="B233" s="62" t="s">
        <v>88</v>
      </c>
      <c r="C233" s="42" t="s">
        <v>77</v>
      </c>
      <c r="D233" s="43">
        <f>$D$168</f>
        <v>113.12</v>
      </c>
      <c r="E233" s="43">
        <f>$D$168</f>
        <v>113.12</v>
      </c>
      <c r="F233" s="43">
        <f t="shared" ref="F233:AA233" si="133">$D$168</f>
        <v>113.12</v>
      </c>
      <c r="G233" s="43">
        <f t="shared" si="133"/>
        <v>113.12</v>
      </c>
      <c r="H233" s="43">
        <f t="shared" si="133"/>
        <v>113.12</v>
      </c>
      <c r="I233" s="43">
        <f t="shared" si="133"/>
        <v>113.12</v>
      </c>
      <c r="J233" s="43">
        <f t="shared" si="133"/>
        <v>113.12</v>
      </c>
      <c r="K233" s="43">
        <f t="shared" si="133"/>
        <v>113.12</v>
      </c>
      <c r="L233" s="43">
        <f t="shared" si="133"/>
        <v>113.12</v>
      </c>
      <c r="M233" s="43">
        <f t="shared" si="133"/>
        <v>113.12</v>
      </c>
      <c r="N233" s="43">
        <f t="shared" si="133"/>
        <v>113.12</v>
      </c>
      <c r="O233" s="43">
        <f t="shared" si="133"/>
        <v>113.12</v>
      </c>
      <c r="P233" s="43">
        <f t="shared" si="133"/>
        <v>113.12</v>
      </c>
      <c r="Q233" s="43">
        <f t="shared" si="133"/>
        <v>113.12</v>
      </c>
      <c r="R233" s="43">
        <f t="shared" si="133"/>
        <v>113.12</v>
      </c>
      <c r="S233" s="43">
        <f t="shared" si="133"/>
        <v>113.12</v>
      </c>
      <c r="T233" s="43">
        <f t="shared" si="133"/>
        <v>113.12</v>
      </c>
      <c r="U233" s="43">
        <f t="shared" si="133"/>
        <v>113.12</v>
      </c>
      <c r="V233" s="43">
        <f t="shared" si="133"/>
        <v>113.12</v>
      </c>
      <c r="W233" s="43">
        <f t="shared" si="133"/>
        <v>113.12</v>
      </c>
      <c r="X233" s="43">
        <f t="shared" si="133"/>
        <v>113.12</v>
      </c>
      <c r="Y233" s="43">
        <f t="shared" si="133"/>
        <v>113.12</v>
      </c>
      <c r="Z233" s="43">
        <f t="shared" si="133"/>
        <v>113.12</v>
      </c>
      <c r="AA233" s="43">
        <f t="shared" si="133"/>
        <v>113.12</v>
      </c>
    </row>
    <row r="234" spans="1:27" ht="12.75" hidden="1" customHeight="1" outlineLevel="1" x14ac:dyDescent="0.2">
      <c r="A234" s="92" t="s">
        <v>1088</v>
      </c>
      <c r="B234" s="62" t="s">
        <v>81</v>
      </c>
      <c r="C234" s="42" t="s">
        <v>77</v>
      </c>
      <c r="D234" s="43">
        <v>4.6100000000000003</v>
      </c>
      <c r="E234" s="43">
        <v>4.6100000000000003</v>
      </c>
      <c r="F234" s="43">
        <v>4.6100000000000003</v>
      </c>
      <c r="G234" s="43">
        <v>4.6100000000000003</v>
      </c>
      <c r="H234" s="43">
        <v>4.6100000000000003</v>
      </c>
      <c r="I234" s="43">
        <v>4.6100000000000003</v>
      </c>
      <c r="J234" s="43">
        <v>4.6100000000000003</v>
      </c>
      <c r="K234" s="43">
        <v>4.6100000000000003</v>
      </c>
      <c r="L234" s="43">
        <v>4.6100000000000003</v>
      </c>
      <c r="M234" s="43">
        <v>4.6100000000000003</v>
      </c>
      <c r="N234" s="43">
        <v>4.6100000000000003</v>
      </c>
      <c r="O234" s="43">
        <v>4.6100000000000003</v>
      </c>
      <c r="P234" s="43">
        <v>4.6100000000000003</v>
      </c>
      <c r="Q234" s="43">
        <v>4.6100000000000003</v>
      </c>
      <c r="R234" s="43">
        <v>4.6100000000000003</v>
      </c>
      <c r="S234" s="43">
        <v>4.6100000000000003</v>
      </c>
      <c r="T234" s="43">
        <v>4.6100000000000003</v>
      </c>
      <c r="U234" s="43">
        <v>4.6100000000000003</v>
      </c>
      <c r="V234" s="43">
        <v>4.6100000000000003</v>
      </c>
      <c r="W234" s="43">
        <v>4.6100000000000003</v>
      </c>
      <c r="X234" s="43">
        <v>4.6100000000000003</v>
      </c>
      <c r="Y234" s="43">
        <v>4.6100000000000003</v>
      </c>
      <c r="Z234" s="43">
        <v>4.6100000000000003</v>
      </c>
      <c r="AA234" s="43">
        <v>4.6100000000000003</v>
      </c>
    </row>
    <row r="235" spans="1:27" ht="12.75" hidden="1" customHeight="1" outlineLevel="1" x14ac:dyDescent="0.2">
      <c r="A235" s="92" t="s">
        <v>1089</v>
      </c>
      <c r="B235" s="62" t="s">
        <v>79</v>
      </c>
      <c r="C235" s="42" t="s">
        <v>77</v>
      </c>
      <c r="D235" s="43">
        <f>$D$11</f>
        <v>216.36</v>
      </c>
      <c r="E235" s="43">
        <f t="shared" ref="E235:AA235" si="134">$D$11</f>
        <v>216.36</v>
      </c>
      <c r="F235" s="43">
        <f t="shared" si="134"/>
        <v>216.36</v>
      </c>
      <c r="G235" s="43">
        <f t="shared" si="134"/>
        <v>216.36</v>
      </c>
      <c r="H235" s="43">
        <f t="shared" si="134"/>
        <v>216.36</v>
      </c>
      <c r="I235" s="43">
        <f t="shared" si="134"/>
        <v>216.36</v>
      </c>
      <c r="J235" s="43">
        <f t="shared" si="134"/>
        <v>216.36</v>
      </c>
      <c r="K235" s="43">
        <f t="shared" si="134"/>
        <v>216.36</v>
      </c>
      <c r="L235" s="43">
        <f t="shared" si="134"/>
        <v>216.36</v>
      </c>
      <c r="M235" s="43">
        <f t="shared" si="134"/>
        <v>216.36</v>
      </c>
      <c r="N235" s="43">
        <f t="shared" si="134"/>
        <v>216.36</v>
      </c>
      <c r="O235" s="43">
        <f t="shared" si="134"/>
        <v>216.36</v>
      </c>
      <c r="P235" s="43">
        <f t="shared" si="134"/>
        <v>216.36</v>
      </c>
      <c r="Q235" s="43">
        <f t="shared" si="134"/>
        <v>216.36</v>
      </c>
      <c r="R235" s="43">
        <f>$D$11</f>
        <v>216.36</v>
      </c>
      <c r="S235" s="43">
        <f t="shared" si="134"/>
        <v>216.36</v>
      </c>
      <c r="T235" s="43">
        <f t="shared" si="134"/>
        <v>216.36</v>
      </c>
      <c r="U235" s="43">
        <f t="shared" si="134"/>
        <v>216.36</v>
      </c>
      <c r="V235" s="43">
        <f t="shared" si="134"/>
        <v>216.36</v>
      </c>
      <c r="W235" s="43">
        <f t="shared" si="134"/>
        <v>216.36</v>
      </c>
      <c r="X235" s="43">
        <f t="shared" si="134"/>
        <v>216.36</v>
      </c>
      <c r="Y235" s="43">
        <f t="shared" si="134"/>
        <v>216.36</v>
      </c>
      <c r="Z235" s="43">
        <f t="shared" si="134"/>
        <v>216.36</v>
      </c>
      <c r="AA235" s="43">
        <f t="shared" si="134"/>
        <v>216.36</v>
      </c>
    </row>
    <row r="236" spans="1:27" ht="12.75" customHeight="1" collapsed="1" x14ac:dyDescent="0.2">
      <c r="A236" s="91" t="s">
        <v>1090</v>
      </c>
      <c r="B236" s="27" t="str">
        <f>"15"&amp;"."&amp;$B$663&amp;"."&amp;$B$664</f>
        <v>15.03.2023</v>
      </c>
      <c r="C236" s="83" t="s">
        <v>74</v>
      </c>
      <c r="D236" s="84">
        <f>ROUND(((D237+D238+D240+D239)/1000),5)</f>
        <v>1.47468</v>
      </c>
      <c r="E236" s="84">
        <f>ROUND(((E237+E238+E240+E239)/1000),5)</f>
        <v>1.4266700000000001</v>
      </c>
      <c r="F236" s="84">
        <f>ROUND(((F237+F238+F240+F239)/1000),5)</f>
        <v>1.4133199999999999</v>
      </c>
      <c r="G236" s="84">
        <f t="shared" ref="G236:AA236" si="135">ROUND(((G237+G238+G240+G239)/1000),5)</f>
        <v>1.4131199999999999</v>
      </c>
      <c r="H236" s="84">
        <f t="shared" si="135"/>
        <v>1.4344399999999999</v>
      </c>
      <c r="I236" s="84">
        <f t="shared" si="135"/>
        <v>1.5494399999999999</v>
      </c>
      <c r="J236" s="84">
        <f t="shared" si="135"/>
        <v>1.69339</v>
      </c>
      <c r="K236" s="84">
        <f t="shared" si="135"/>
        <v>1.9942299999999999</v>
      </c>
      <c r="L236" s="84">
        <f t="shared" si="135"/>
        <v>2.12581</v>
      </c>
      <c r="M236" s="84">
        <f t="shared" si="135"/>
        <v>2.1787800000000002</v>
      </c>
      <c r="N236" s="84">
        <f t="shared" si="135"/>
        <v>2.20201</v>
      </c>
      <c r="O236" s="84">
        <f t="shared" si="135"/>
        <v>2.23183</v>
      </c>
      <c r="P236" s="84">
        <f t="shared" si="135"/>
        <v>2.2049699999999999</v>
      </c>
      <c r="Q236" s="84">
        <f t="shared" si="135"/>
        <v>2.2055099999999999</v>
      </c>
      <c r="R236" s="84">
        <f t="shared" si="135"/>
        <v>2.1837900000000001</v>
      </c>
      <c r="S236" s="84">
        <f t="shared" si="135"/>
        <v>2.15455</v>
      </c>
      <c r="T236" s="84">
        <f t="shared" si="135"/>
        <v>2.0837300000000001</v>
      </c>
      <c r="U236" s="84">
        <f t="shared" si="135"/>
        <v>2.0757599999999998</v>
      </c>
      <c r="V236" s="84">
        <f t="shared" si="135"/>
        <v>2.1031599999999999</v>
      </c>
      <c r="W236" s="84">
        <f t="shared" si="135"/>
        <v>2.1659600000000001</v>
      </c>
      <c r="X236" s="84">
        <f t="shared" si="135"/>
        <v>2.1517400000000002</v>
      </c>
      <c r="Y236" s="84">
        <f t="shared" si="135"/>
        <v>2.1048100000000001</v>
      </c>
      <c r="Z236" s="84">
        <f t="shared" si="135"/>
        <v>1.9379200000000001</v>
      </c>
      <c r="AA236" s="84">
        <f t="shared" si="135"/>
        <v>1.67241</v>
      </c>
    </row>
    <row r="237" spans="1:27" ht="12.75" hidden="1" customHeight="1" outlineLevel="1" x14ac:dyDescent="0.2">
      <c r="A237" s="92" t="s">
        <v>1091</v>
      </c>
      <c r="B237" s="62" t="s">
        <v>231</v>
      </c>
      <c r="C237" s="42" t="s">
        <v>77</v>
      </c>
      <c r="D237" s="43">
        <v>1140.5899999999999</v>
      </c>
      <c r="E237" s="43">
        <v>1092.58</v>
      </c>
      <c r="F237" s="43">
        <v>1079.23</v>
      </c>
      <c r="G237" s="43">
        <v>1079.03</v>
      </c>
      <c r="H237" s="43">
        <v>1100.3499999999999</v>
      </c>
      <c r="I237" s="43">
        <v>1215.3499999999999</v>
      </c>
      <c r="J237" s="43">
        <v>1359.3</v>
      </c>
      <c r="K237" s="43">
        <v>1660.14</v>
      </c>
      <c r="L237" s="43">
        <v>1791.72</v>
      </c>
      <c r="M237" s="43">
        <v>1844.69</v>
      </c>
      <c r="N237" s="43">
        <v>1867.92</v>
      </c>
      <c r="O237" s="43">
        <v>1897.74</v>
      </c>
      <c r="P237" s="43">
        <v>1870.88</v>
      </c>
      <c r="Q237" s="43">
        <v>1871.42</v>
      </c>
      <c r="R237" s="43">
        <v>1849.7</v>
      </c>
      <c r="S237" s="43">
        <v>1820.46</v>
      </c>
      <c r="T237" s="43">
        <v>1749.64</v>
      </c>
      <c r="U237" s="43">
        <v>1741.67</v>
      </c>
      <c r="V237" s="43">
        <v>1769.07</v>
      </c>
      <c r="W237" s="43">
        <v>1831.87</v>
      </c>
      <c r="X237" s="43">
        <v>1817.65</v>
      </c>
      <c r="Y237" s="43">
        <v>1770.72</v>
      </c>
      <c r="Z237" s="43">
        <v>1603.83</v>
      </c>
      <c r="AA237" s="43">
        <v>1338.32</v>
      </c>
    </row>
    <row r="238" spans="1:27" ht="12.75" hidden="1" customHeight="1" outlineLevel="1" x14ac:dyDescent="0.2">
      <c r="A238" s="92" t="s">
        <v>1092</v>
      </c>
      <c r="B238" s="62" t="s">
        <v>88</v>
      </c>
      <c r="C238" s="42" t="s">
        <v>77</v>
      </c>
      <c r="D238" s="43">
        <f>$D$168</f>
        <v>113.12</v>
      </c>
      <c r="E238" s="43">
        <f>$D$168</f>
        <v>113.12</v>
      </c>
      <c r="F238" s="43">
        <f t="shared" ref="F238:AA238" si="136">$D$168</f>
        <v>113.12</v>
      </c>
      <c r="G238" s="43">
        <f t="shared" si="136"/>
        <v>113.12</v>
      </c>
      <c r="H238" s="43">
        <f t="shared" si="136"/>
        <v>113.12</v>
      </c>
      <c r="I238" s="43">
        <f t="shared" si="136"/>
        <v>113.12</v>
      </c>
      <c r="J238" s="43">
        <f t="shared" si="136"/>
        <v>113.12</v>
      </c>
      <c r="K238" s="43">
        <f t="shared" si="136"/>
        <v>113.12</v>
      </c>
      <c r="L238" s="43">
        <f t="shared" si="136"/>
        <v>113.12</v>
      </c>
      <c r="M238" s="43">
        <f t="shared" si="136"/>
        <v>113.12</v>
      </c>
      <c r="N238" s="43">
        <f t="shared" si="136"/>
        <v>113.12</v>
      </c>
      <c r="O238" s="43">
        <f t="shared" si="136"/>
        <v>113.12</v>
      </c>
      <c r="P238" s="43">
        <f t="shared" si="136"/>
        <v>113.12</v>
      </c>
      <c r="Q238" s="43">
        <f t="shared" si="136"/>
        <v>113.12</v>
      </c>
      <c r="R238" s="43">
        <f t="shared" si="136"/>
        <v>113.12</v>
      </c>
      <c r="S238" s="43">
        <f t="shared" si="136"/>
        <v>113.12</v>
      </c>
      <c r="T238" s="43">
        <f t="shared" si="136"/>
        <v>113.12</v>
      </c>
      <c r="U238" s="43">
        <f t="shared" si="136"/>
        <v>113.12</v>
      </c>
      <c r="V238" s="43">
        <f t="shared" si="136"/>
        <v>113.12</v>
      </c>
      <c r="W238" s="43">
        <f t="shared" si="136"/>
        <v>113.12</v>
      </c>
      <c r="X238" s="43">
        <f t="shared" si="136"/>
        <v>113.12</v>
      </c>
      <c r="Y238" s="43">
        <f t="shared" si="136"/>
        <v>113.12</v>
      </c>
      <c r="Z238" s="43">
        <f t="shared" si="136"/>
        <v>113.12</v>
      </c>
      <c r="AA238" s="43">
        <f t="shared" si="136"/>
        <v>113.12</v>
      </c>
    </row>
    <row r="239" spans="1:27" ht="12.75" hidden="1" customHeight="1" outlineLevel="1" x14ac:dyDescent="0.2">
      <c r="A239" s="92" t="s">
        <v>1093</v>
      </c>
      <c r="B239" s="62" t="s">
        <v>81</v>
      </c>
      <c r="C239" s="42" t="s">
        <v>77</v>
      </c>
      <c r="D239" s="43">
        <v>4.6100000000000003</v>
      </c>
      <c r="E239" s="43">
        <v>4.6100000000000003</v>
      </c>
      <c r="F239" s="43">
        <v>4.6100000000000003</v>
      </c>
      <c r="G239" s="43">
        <v>4.6100000000000003</v>
      </c>
      <c r="H239" s="43">
        <v>4.6100000000000003</v>
      </c>
      <c r="I239" s="43">
        <v>4.6100000000000003</v>
      </c>
      <c r="J239" s="43">
        <v>4.6100000000000003</v>
      </c>
      <c r="K239" s="43">
        <v>4.6100000000000003</v>
      </c>
      <c r="L239" s="43">
        <v>4.6100000000000003</v>
      </c>
      <c r="M239" s="43">
        <v>4.6100000000000003</v>
      </c>
      <c r="N239" s="43">
        <v>4.6100000000000003</v>
      </c>
      <c r="O239" s="43">
        <v>4.6100000000000003</v>
      </c>
      <c r="P239" s="43">
        <v>4.6100000000000003</v>
      </c>
      <c r="Q239" s="43">
        <v>4.6100000000000003</v>
      </c>
      <c r="R239" s="43">
        <v>4.6100000000000003</v>
      </c>
      <c r="S239" s="43">
        <v>4.6100000000000003</v>
      </c>
      <c r="T239" s="43">
        <v>4.6100000000000003</v>
      </c>
      <c r="U239" s="43">
        <v>4.6100000000000003</v>
      </c>
      <c r="V239" s="43">
        <v>4.6100000000000003</v>
      </c>
      <c r="W239" s="43">
        <v>4.6100000000000003</v>
      </c>
      <c r="X239" s="43">
        <v>4.6100000000000003</v>
      </c>
      <c r="Y239" s="43">
        <v>4.6100000000000003</v>
      </c>
      <c r="Z239" s="43">
        <v>4.6100000000000003</v>
      </c>
      <c r="AA239" s="43">
        <v>4.6100000000000003</v>
      </c>
    </row>
    <row r="240" spans="1:27" ht="12.75" hidden="1" customHeight="1" outlineLevel="1" x14ac:dyDescent="0.2">
      <c r="A240" s="92" t="s">
        <v>1094</v>
      </c>
      <c r="B240" s="62" t="s">
        <v>79</v>
      </c>
      <c r="C240" s="42" t="s">
        <v>77</v>
      </c>
      <c r="D240" s="43">
        <f>$D$11</f>
        <v>216.36</v>
      </c>
      <c r="E240" s="43">
        <f t="shared" ref="E240:AA240" si="137">$D$11</f>
        <v>216.36</v>
      </c>
      <c r="F240" s="43">
        <f t="shared" si="137"/>
        <v>216.36</v>
      </c>
      <c r="G240" s="43">
        <f t="shared" si="137"/>
        <v>216.36</v>
      </c>
      <c r="H240" s="43">
        <f t="shared" si="137"/>
        <v>216.36</v>
      </c>
      <c r="I240" s="43">
        <f t="shared" si="137"/>
        <v>216.36</v>
      </c>
      <c r="J240" s="43">
        <f t="shared" si="137"/>
        <v>216.36</v>
      </c>
      <c r="K240" s="43">
        <f t="shared" si="137"/>
        <v>216.36</v>
      </c>
      <c r="L240" s="43">
        <f t="shared" si="137"/>
        <v>216.36</v>
      </c>
      <c r="M240" s="43">
        <f t="shared" si="137"/>
        <v>216.36</v>
      </c>
      <c r="N240" s="43">
        <f t="shared" si="137"/>
        <v>216.36</v>
      </c>
      <c r="O240" s="43">
        <f t="shared" si="137"/>
        <v>216.36</v>
      </c>
      <c r="P240" s="43">
        <f t="shared" si="137"/>
        <v>216.36</v>
      </c>
      <c r="Q240" s="43">
        <f t="shared" si="137"/>
        <v>216.36</v>
      </c>
      <c r="R240" s="43">
        <f>$D$11</f>
        <v>216.36</v>
      </c>
      <c r="S240" s="43">
        <f t="shared" si="137"/>
        <v>216.36</v>
      </c>
      <c r="T240" s="43">
        <f t="shared" si="137"/>
        <v>216.36</v>
      </c>
      <c r="U240" s="43">
        <f t="shared" si="137"/>
        <v>216.36</v>
      </c>
      <c r="V240" s="43">
        <f t="shared" si="137"/>
        <v>216.36</v>
      </c>
      <c r="W240" s="43">
        <f t="shared" si="137"/>
        <v>216.36</v>
      </c>
      <c r="X240" s="43">
        <f t="shared" si="137"/>
        <v>216.36</v>
      </c>
      <c r="Y240" s="43">
        <f t="shared" si="137"/>
        <v>216.36</v>
      </c>
      <c r="Z240" s="43">
        <f t="shared" si="137"/>
        <v>216.36</v>
      </c>
      <c r="AA240" s="43">
        <f t="shared" si="137"/>
        <v>216.36</v>
      </c>
    </row>
    <row r="241" spans="1:27" ht="12.75" customHeight="1" collapsed="1" x14ac:dyDescent="0.2">
      <c r="A241" s="91" t="s">
        <v>1095</v>
      </c>
      <c r="B241" s="27" t="str">
        <f>"16"&amp;"."&amp;$B$663&amp;"."&amp;$B$664</f>
        <v>16.03.2023</v>
      </c>
      <c r="C241" s="83" t="s">
        <v>74</v>
      </c>
      <c r="D241" s="84">
        <f>ROUND(((D242+D243+D245+D244)/1000),5)</f>
        <v>1.5173099999999999</v>
      </c>
      <c r="E241" s="84">
        <f>ROUND(((E242+E243+E245+E244)/1000),5)</f>
        <v>1.4478800000000001</v>
      </c>
      <c r="F241" s="84">
        <f>ROUND(((F242+F243+F245+F244)/1000),5)</f>
        <v>1.4185099999999999</v>
      </c>
      <c r="G241" s="84">
        <f t="shared" ref="G241:AA241" si="138">ROUND(((G242+G243+G245+G244)/1000),5)</f>
        <v>1.4198500000000001</v>
      </c>
      <c r="H241" s="84">
        <f t="shared" si="138"/>
        <v>1.4592499999999999</v>
      </c>
      <c r="I241" s="84">
        <f t="shared" si="138"/>
        <v>1.5789500000000001</v>
      </c>
      <c r="J241" s="84">
        <f t="shared" si="138"/>
        <v>1.80538</v>
      </c>
      <c r="K241" s="84">
        <f t="shared" si="138"/>
        <v>2.0089399999999999</v>
      </c>
      <c r="L241" s="84">
        <f t="shared" si="138"/>
        <v>2.1520100000000002</v>
      </c>
      <c r="M241" s="84">
        <f t="shared" si="138"/>
        <v>2.19082</v>
      </c>
      <c r="N241" s="84">
        <f t="shared" si="138"/>
        <v>2.19523</v>
      </c>
      <c r="O241" s="84">
        <f t="shared" si="138"/>
        <v>2.2241</v>
      </c>
      <c r="P241" s="84">
        <f t="shared" si="138"/>
        <v>2.2023799999999998</v>
      </c>
      <c r="Q241" s="84">
        <f t="shared" si="138"/>
        <v>2.2071100000000001</v>
      </c>
      <c r="R241" s="84">
        <f t="shared" si="138"/>
        <v>2.1857899999999999</v>
      </c>
      <c r="S241" s="84">
        <f t="shared" si="138"/>
        <v>2.1631300000000002</v>
      </c>
      <c r="T241" s="84">
        <f t="shared" si="138"/>
        <v>2.0950000000000002</v>
      </c>
      <c r="U241" s="84">
        <f t="shared" si="138"/>
        <v>2.0939899999999998</v>
      </c>
      <c r="V241" s="84">
        <f t="shared" si="138"/>
        <v>2.13687</v>
      </c>
      <c r="W241" s="84">
        <f t="shared" si="138"/>
        <v>2.1898300000000002</v>
      </c>
      <c r="X241" s="84">
        <f t="shared" si="138"/>
        <v>2.1543199999999998</v>
      </c>
      <c r="Y241" s="84">
        <f t="shared" si="138"/>
        <v>2.0878800000000002</v>
      </c>
      <c r="Z241" s="84">
        <f t="shared" si="138"/>
        <v>1.96746</v>
      </c>
      <c r="AA241" s="84">
        <f t="shared" si="138"/>
        <v>1.73607</v>
      </c>
    </row>
    <row r="242" spans="1:27" ht="12.75" hidden="1" customHeight="1" outlineLevel="1" x14ac:dyDescent="0.2">
      <c r="A242" s="92" t="s">
        <v>1096</v>
      </c>
      <c r="B242" s="62" t="s">
        <v>231</v>
      </c>
      <c r="C242" s="42" t="s">
        <v>77</v>
      </c>
      <c r="D242" s="43">
        <v>1183.22</v>
      </c>
      <c r="E242" s="43">
        <v>1113.79</v>
      </c>
      <c r="F242" s="43">
        <v>1084.42</v>
      </c>
      <c r="G242" s="43">
        <v>1085.76</v>
      </c>
      <c r="H242" s="43">
        <v>1125.1600000000001</v>
      </c>
      <c r="I242" s="43">
        <v>1244.8599999999999</v>
      </c>
      <c r="J242" s="43">
        <v>1471.29</v>
      </c>
      <c r="K242" s="43">
        <v>1674.85</v>
      </c>
      <c r="L242" s="43">
        <v>1817.92</v>
      </c>
      <c r="M242" s="43">
        <v>1856.73</v>
      </c>
      <c r="N242" s="43">
        <v>1861.14</v>
      </c>
      <c r="O242" s="43">
        <v>1890.01</v>
      </c>
      <c r="P242" s="43">
        <v>1868.29</v>
      </c>
      <c r="Q242" s="43">
        <v>1873.02</v>
      </c>
      <c r="R242" s="43">
        <v>1851.7</v>
      </c>
      <c r="S242" s="43">
        <v>1829.04</v>
      </c>
      <c r="T242" s="43">
        <v>1760.91</v>
      </c>
      <c r="U242" s="43">
        <v>1759.9</v>
      </c>
      <c r="V242" s="43">
        <v>1802.78</v>
      </c>
      <c r="W242" s="43">
        <v>1855.74</v>
      </c>
      <c r="X242" s="43">
        <v>1820.23</v>
      </c>
      <c r="Y242" s="43">
        <v>1753.79</v>
      </c>
      <c r="Z242" s="43">
        <v>1633.37</v>
      </c>
      <c r="AA242" s="43">
        <v>1401.98</v>
      </c>
    </row>
    <row r="243" spans="1:27" ht="12.75" hidden="1" customHeight="1" outlineLevel="1" x14ac:dyDescent="0.2">
      <c r="A243" s="92" t="s">
        <v>1097</v>
      </c>
      <c r="B243" s="62" t="s">
        <v>88</v>
      </c>
      <c r="C243" s="42" t="s">
        <v>77</v>
      </c>
      <c r="D243" s="43">
        <f>$D$168</f>
        <v>113.12</v>
      </c>
      <c r="E243" s="43">
        <f>$D$168</f>
        <v>113.12</v>
      </c>
      <c r="F243" s="43">
        <f t="shared" ref="F243:AA243" si="139">$D$168</f>
        <v>113.12</v>
      </c>
      <c r="G243" s="43">
        <f t="shared" si="139"/>
        <v>113.12</v>
      </c>
      <c r="H243" s="43">
        <f t="shared" si="139"/>
        <v>113.12</v>
      </c>
      <c r="I243" s="43">
        <f t="shared" si="139"/>
        <v>113.12</v>
      </c>
      <c r="J243" s="43">
        <f t="shared" si="139"/>
        <v>113.12</v>
      </c>
      <c r="K243" s="43">
        <f t="shared" si="139"/>
        <v>113.12</v>
      </c>
      <c r="L243" s="43">
        <f t="shared" si="139"/>
        <v>113.12</v>
      </c>
      <c r="M243" s="43">
        <f t="shared" si="139"/>
        <v>113.12</v>
      </c>
      <c r="N243" s="43">
        <f t="shared" si="139"/>
        <v>113.12</v>
      </c>
      <c r="O243" s="43">
        <f t="shared" si="139"/>
        <v>113.12</v>
      </c>
      <c r="P243" s="43">
        <f t="shared" si="139"/>
        <v>113.12</v>
      </c>
      <c r="Q243" s="43">
        <f t="shared" si="139"/>
        <v>113.12</v>
      </c>
      <c r="R243" s="43">
        <f t="shared" si="139"/>
        <v>113.12</v>
      </c>
      <c r="S243" s="43">
        <f t="shared" si="139"/>
        <v>113.12</v>
      </c>
      <c r="T243" s="43">
        <f t="shared" si="139"/>
        <v>113.12</v>
      </c>
      <c r="U243" s="43">
        <f t="shared" si="139"/>
        <v>113.12</v>
      </c>
      <c r="V243" s="43">
        <f t="shared" si="139"/>
        <v>113.12</v>
      </c>
      <c r="W243" s="43">
        <f t="shared" si="139"/>
        <v>113.12</v>
      </c>
      <c r="X243" s="43">
        <f t="shared" si="139"/>
        <v>113.12</v>
      </c>
      <c r="Y243" s="43">
        <f t="shared" si="139"/>
        <v>113.12</v>
      </c>
      <c r="Z243" s="43">
        <f t="shared" si="139"/>
        <v>113.12</v>
      </c>
      <c r="AA243" s="43">
        <f t="shared" si="139"/>
        <v>113.12</v>
      </c>
    </row>
    <row r="244" spans="1:27" ht="12.75" hidden="1" customHeight="1" outlineLevel="1" x14ac:dyDescent="0.2">
      <c r="A244" s="92" t="s">
        <v>1098</v>
      </c>
      <c r="B244" s="62" t="s">
        <v>81</v>
      </c>
      <c r="C244" s="42" t="s">
        <v>77</v>
      </c>
      <c r="D244" s="43">
        <v>4.6100000000000003</v>
      </c>
      <c r="E244" s="43">
        <v>4.6100000000000003</v>
      </c>
      <c r="F244" s="43">
        <v>4.6100000000000003</v>
      </c>
      <c r="G244" s="43">
        <v>4.6100000000000003</v>
      </c>
      <c r="H244" s="43">
        <v>4.6100000000000003</v>
      </c>
      <c r="I244" s="43">
        <v>4.6100000000000003</v>
      </c>
      <c r="J244" s="43">
        <v>4.6100000000000003</v>
      </c>
      <c r="K244" s="43">
        <v>4.6100000000000003</v>
      </c>
      <c r="L244" s="43">
        <v>4.6100000000000003</v>
      </c>
      <c r="M244" s="43">
        <v>4.6100000000000003</v>
      </c>
      <c r="N244" s="43">
        <v>4.6100000000000003</v>
      </c>
      <c r="O244" s="43">
        <v>4.6100000000000003</v>
      </c>
      <c r="P244" s="43">
        <v>4.6100000000000003</v>
      </c>
      <c r="Q244" s="43">
        <v>4.6100000000000003</v>
      </c>
      <c r="R244" s="43">
        <v>4.6100000000000003</v>
      </c>
      <c r="S244" s="43">
        <v>4.6100000000000003</v>
      </c>
      <c r="T244" s="43">
        <v>4.6100000000000003</v>
      </c>
      <c r="U244" s="43">
        <v>4.6100000000000003</v>
      </c>
      <c r="V244" s="43">
        <v>4.6100000000000003</v>
      </c>
      <c r="W244" s="43">
        <v>4.6100000000000003</v>
      </c>
      <c r="X244" s="43">
        <v>4.6100000000000003</v>
      </c>
      <c r="Y244" s="43">
        <v>4.6100000000000003</v>
      </c>
      <c r="Z244" s="43">
        <v>4.6100000000000003</v>
      </c>
      <c r="AA244" s="43">
        <v>4.6100000000000003</v>
      </c>
    </row>
    <row r="245" spans="1:27" ht="12.75" hidden="1" customHeight="1" outlineLevel="1" x14ac:dyDescent="0.2">
      <c r="A245" s="92" t="s">
        <v>1099</v>
      </c>
      <c r="B245" s="62" t="s">
        <v>79</v>
      </c>
      <c r="C245" s="42" t="s">
        <v>77</v>
      </c>
      <c r="D245" s="43">
        <f>$D$11</f>
        <v>216.36</v>
      </c>
      <c r="E245" s="43">
        <f t="shared" ref="E245:AA245" si="140">$D$11</f>
        <v>216.36</v>
      </c>
      <c r="F245" s="43">
        <f t="shared" si="140"/>
        <v>216.36</v>
      </c>
      <c r="G245" s="43">
        <f t="shared" si="140"/>
        <v>216.36</v>
      </c>
      <c r="H245" s="43">
        <f t="shared" si="140"/>
        <v>216.36</v>
      </c>
      <c r="I245" s="43">
        <f t="shared" si="140"/>
        <v>216.36</v>
      </c>
      <c r="J245" s="43">
        <f t="shared" si="140"/>
        <v>216.36</v>
      </c>
      <c r="K245" s="43">
        <f t="shared" si="140"/>
        <v>216.36</v>
      </c>
      <c r="L245" s="43">
        <f t="shared" si="140"/>
        <v>216.36</v>
      </c>
      <c r="M245" s="43">
        <f t="shared" si="140"/>
        <v>216.36</v>
      </c>
      <c r="N245" s="43">
        <f t="shared" si="140"/>
        <v>216.36</v>
      </c>
      <c r="O245" s="43">
        <f t="shared" si="140"/>
        <v>216.36</v>
      </c>
      <c r="P245" s="43">
        <f t="shared" si="140"/>
        <v>216.36</v>
      </c>
      <c r="Q245" s="43">
        <f t="shared" si="140"/>
        <v>216.36</v>
      </c>
      <c r="R245" s="43">
        <f>$D$11</f>
        <v>216.36</v>
      </c>
      <c r="S245" s="43">
        <f t="shared" si="140"/>
        <v>216.36</v>
      </c>
      <c r="T245" s="43">
        <f t="shared" si="140"/>
        <v>216.36</v>
      </c>
      <c r="U245" s="43">
        <f t="shared" si="140"/>
        <v>216.36</v>
      </c>
      <c r="V245" s="43">
        <f t="shared" si="140"/>
        <v>216.36</v>
      </c>
      <c r="W245" s="43">
        <f t="shared" si="140"/>
        <v>216.36</v>
      </c>
      <c r="X245" s="43">
        <f t="shared" si="140"/>
        <v>216.36</v>
      </c>
      <c r="Y245" s="43">
        <f t="shared" si="140"/>
        <v>216.36</v>
      </c>
      <c r="Z245" s="43">
        <f t="shared" si="140"/>
        <v>216.36</v>
      </c>
      <c r="AA245" s="43">
        <f t="shared" si="140"/>
        <v>216.36</v>
      </c>
    </row>
    <row r="246" spans="1:27" ht="12.75" customHeight="1" collapsed="1" x14ac:dyDescent="0.2">
      <c r="A246" s="91" t="s">
        <v>1100</v>
      </c>
      <c r="B246" s="27" t="str">
        <f>"17"&amp;"."&amp;$B$663&amp;"."&amp;$B$664</f>
        <v>17.03.2023</v>
      </c>
      <c r="C246" s="83" t="s">
        <v>74</v>
      </c>
      <c r="D246" s="84">
        <f>ROUND(((D247+D248+D250+D249)/1000),5)</f>
        <v>1.5173300000000001</v>
      </c>
      <c r="E246" s="84">
        <f>ROUND(((E247+E248+E250+E249)/1000),5)</f>
        <v>1.4484999999999999</v>
      </c>
      <c r="F246" s="84">
        <f>ROUND(((F247+F248+F250+F249)/1000),5)</f>
        <v>1.4358599999999999</v>
      </c>
      <c r="G246" s="84">
        <f t="shared" ref="G246:AA246" si="141">ROUND(((G247+G248+G250+G249)/1000),5)</f>
        <v>1.43648</v>
      </c>
      <c r="H246" s="84">
        <f t="shared" si="141"/>
        <v>1.4653499999999999</v>
      </c>
      <c r="I246" s="84">
        <f t="shared" si="141"/>
        <v>1.5602400000000001</v>
      </c>
      <c r="J246" s="84">
        <f t="shared" si="141"/>
        <v>1.75607</v>
      </c>
      <c r="K246" s="84">
        <f t="shared" si="141"/>
        <v>1.9515100000000001</v>
      </c>
      <c r="L246" s="84">
        <f t="shared" si="141"/>
        <v>2.1585399999999999</v>
      </c>
      <c r="M246" s="84">
        <f t="shared" si="141"/>
        <v>2.1861899999999999</v>
      </c>
      <c r="N246" s="84">
        <f t="shared" si="141"/>
        <v>2.2090999999999998</v>
      </c>
      <c r="O246" s="84">
        <f t="shared" si="141"/>
        <v>2.2390699999999999</v>
      </c>
      <c r="P246" s="84">
        <f t="shared" si="141"/>
        <v>2.2127300000000001</v>
      </c>
      <c r="Q246" s="84">
        <f t="shared" si="141"/>
        <v>2.22085</v>
      </c>
      <c r="R246" s="84">
        <f t="shared" si="141"/>
        <v>2.2100399999999998</v>
      </c>
      <c r="S246" s="84">
        <f t="shared" si="141"/>
        <v>2.1852</v>
      </c>
      <c r="T246" s="84">
        <f t="shared" si="141"/>
        <v>2.1030600000000002</v>
      </c>
      <c r="U246" s="84">
        <f t="shared" si="141"/>
        <v>2.1200700000000001</v>
      </c>
      <c r="V246" s="84">
        <f t="shared" si="141"/>
        <v>2.1736399999999998</v>
      </c>
      <c r="W246" s="84">
        <f t="shared" si="141"/>
        <v>2.2175199999999999</v>
      </c>
      <c r="X246" s="84">
        <f t="shared" si="141"/>
        <v>2.2102300000000001</v>
      </c>
      <c r="Y246" s="84">
        <f t="shared" si="141"/>
        <v>2.1639400000000002</v>
      </c>
      <c r="Z246" s="84">
        <f t="shared" si="141"/>
        <v>1.9706699999999999</v>
      </c>
      <c r="AA246" s="84">
        <f t="shared" si="141"/>
        <v>1.7990999999999999</v>
      </c>
    </row>
    <row r="247" spans="1:27" ht="12.75" hidden="1" customHeight="1" outlineLevel="1" x14ac:dyDescent="0.2">
      <c r="A247" s="92" t="s">
        <v>1101</v>
      </c>
      <c r="B247" s="62" t="s">
        <v>231</v>
      </c>
      <c r="C247" s="42" t="s">
        <v>77</v>
      </c>
      <c r="D247" s="43">
        <v>1183.24</v>
      </c>
      <c r="E247" s="43">
        <v>1114.4100000000001</v>
      </c>
      <c r="F247" s="43">
        <v>1101.77</v>
      </c>
      <c r="G247" s="43">
        <v>1102.3900000000001</v>
      </c>
      <c r="H247" s="43">
        <v>1131.26</v>
      </c>
      <c r="I247" s="43">
        <v>1226.1500000000001</v>
      </c>
      <c r="J247" s="43">
        <v>1421.98</v>
      </c>
      <c r="K247" s="43">
        <v>1617.42</v>
      </c>
      <c r="L247" s="43">
        <v>1824.45</v>
      </c>
      <c r="M247" s="43">
        <v>1852.1</v>
      </c>
      <c r="N247" s="43">
        <v>1875.01</v>
      </c>
      <c r="O247" s="43">
        <v>1904.98</v>
      </c>
      <c r="P247" s="43">
        <v>1878.64</v>
      </c>
      <c r="Q247" s="43">
        <v>1886.76</v>
      </c>
      <c r="R247" s="43">
        <v>1875.95</v>
      </c>
      <c r="S247" s="43">
        <v>1851.11</v>
      </c>
      <c r="T247" s="43">
        <v>1768.97</v>
      </c>
      <c r="U247" s="43">
        <v>1785.98</v>
      </c>
      <c r="V247" s="43">
        <v>1839.55</v>
      </c>
      <c r="W247" s="43">
        <v>1883.43</v>
      </c>
      <c r="X247" s="43">
        <v>1876.14</v>
      </c>
      <c r="Y247" s="43">
        <v>1829.85</v>
      </c>
      <c r="Z247" s="43">
        <v>1636.58</v>
      </c>
      <c r="AA247" s="43">
        <v>1465.01</v>
      </c>
    </row>
    <row r="248" spans="1:27" ht="12.75" hidden="1" customHeight="1" outlineLevel="1" x14ac:dyDescent="0.2">
      <c r="A248" s="92" t="s">
        <v>1102</v>
      </c>
      <c r="B248" s="62" t="s">
        <v>88</v>
      </c>
      <c r="C248" s="42" t="s">
        <v>77</v>
      </c>
      <c r="D248" s="43">
        <f>$D$168</f>
        <v>113.12</v>
      </c>
      <c r="E248" s="43">
        <f>$D$168</f>
        <v>113.12</v>
      </c>
      <c r="F248" s="43">
        <f t="shared" ref="F248:AA248" si="142">$D$168</f>
        <v>113.12</v>
      </c>
      <c r="G248" s="43">
        <f t="shared" si="142"/>
        <v>113.12</v>
      </c>
      <c r="H248" s="43">
        <f t="shared" si="142"/>
        <v>113.12</v>
      </c>
      <c r="I248" s="43">
        <f t="shared" si="142"/>
        <v>113.12</v>
      </c>
      <c r="J248" s="43">
        <f t="shared" si="142"/>
        <v>113.12</v>
      </c>
      <c r="K248" s="43">
        <f t="shared" si="142"/>
        <v>113.12</v>
      </c>
      <c r="L248" s="43">
        <f t="shared" si="142"/>
        <v>113.12</v>
      </c>
      <c r="M248" s="43">
        <f t="shared" si="142"/>
        <v>113.12</v>
      </c>
      <c r="N248" s="43">
        <f t="shared" si="142"/>
        <v>113.12</v>
      </c>
      <c r="O248" s="43">
        <f t="shared" si="142"/>
        <v>113.12</v>
      </c>
      <c r="P248" s="43">
        <f t="shared" si="142"/>
        <v>113.12</v>
      </c>
      <c r="Q248" s="43">
        <f t="shared" si="142"/>
        <v>113.12</v>
      </c>
      <c r="R248" s="43">
        <f t="shared" si="142"/>
        <v>113.12</v>
      </c>
      <c r="S248" s="43">
        <f t="shared" si="142"/>
        <v>113.12</v>
      </c>
      <c r="T248" s="43">
        <f t="shared" si="142"/>
        <v>113.12</v>
      </c>
      <c r="U248" s="43">
        <f t="shared" si="142"/>
        <v>113.12</v>
      </c>
      <c r="V248" s="43">
        <f t="shared" si="142"/>
        <v>113.12</v>
      </c>
      <c r="W248" s="43">
        <f t="shared" si="142"/>
        <v>113.12</v>
      </c>
      <c r="X248" s="43">
        <f t="shared" si="142"/>
        <v>113.12</v>
      </c>
      <c r="Y248" s="43">
        <f t="shared" si="142"/>
        <v>113.12</v>
      </c>
      <c r="Z248" s="43">
        <f t="shared" si="142"/>
        <v>113.12</v>
      </c>
      <c r="AA248" s="43">
        <f t="shared" si="142"/>
        <v>113.12</v>
      </c>
    </row>
    <row r="249" spans="1:27" ht="12.75" hidden="1" customHeight="1" outlineLevel="1" x14ac:dyDescent="0.2">
      <c r="A249" s="92" t="s">
        <v>1103</v>
      </c>
      <c r="B249" s="62" t="s">
        <v>81</v>
      </c>
      <c r="C249" s="42" t="s">
        <v>77</v>
      </c>
      <c r="D249" s="43">
        <v>4.6100000000000003</v>
      </c>
      <c r="E249" s="43">
        <v>4.6100000000000003</v>
      </c>
      <c r="F249" s="43">
        <v>4.6100000000000003</v>
      </c>
      <c r="G249" s="43">
        <v>4.6100000000000003</v>
      </c>
      <c r="H249" s="43">
        <v>4.6100000000000003</v>
      </c>
      <c r="I249" s="43">
        <v>4.6100000000000003</v>
      </c>
      <c r="J249" s="43">
        <v>4.6100000000000003</v>
      </c>
      <c r="K249" s="43">
        <v>4.6100000000000003</v>
      </c>
      <c r="L249" s="43">
        <v>4.6100000000000003</v>
      </c>
      <c r="M249" s="43">
        <v>4.6100000000000003</v>
      </c>
      <c r="N249" s="43">
        <v>4.6100000000000003</v>
      </c>
      <c r="O249" s="43">
        <v>4.6100000000000003</v>
      </c>
      <c r="P249" s="43">
        <v>4.6100000000000003</v>
      </c>
      <c r="Q249" s="43">
        <v>4.6100000000000003</v>
      </c>
      <c r="R249" s="43">
        <v>4.6100000000000003</v>
      </c>
      <c r="S249" s="43">
        <v>4.6100000000000003</v>
      </c>
      <c r="T249" s="43">
        <v>4.6100000000000003</v>
      </c>
      <c r="U249" s="43">
        <v>4.6100000000000003</v>
      </c>
      <c r="V249" s="43">
        <v>4.6100000000000003</v>
      </c>
      <c r="W249" s="43">
        <v>4.6100000000000003</v>
      </c>
      <c r="X249" s="43">
        <v>4.6100000000000003</v>
      </c>
      <c r="Y249" s="43">
        <v>4.6100000000000003</v>
      </c>
      <c r="Z249" s="43">
        <v>4.6100000000000003</v>
      </c>
      <c r="AA249" s="43">
        <v>4.6100000000000003</v>
      </c>
    </row>
    <row r="250" spans="1:27" ht="12.75" hidden="1" customHeight="1" outlineLevel="1" x14ac:dyDescent="0.2">
      <c r="A250" s="92" t="s">
        <v>1104</v>
      </c>
      <c r="B250" s="62" t="s">
        <v>79</v>
      </c>
      <c r="C250" s="42" t="s">
        <v>77</v>
      </c>
      <c r="D250" s="43">
        <f>$D$11</f>
        <v>216.36</v>
      </c>
      <c r="E250" s="43">
        <f t="shared" ref="E250:AA250" si="143">$D$11</f>
        <v>216.36</v>
      </c>
      <c r="F250" s="43">
        <f t="shared" si="143"/>
        <v>216.36</v>
      </c>
      <c r="G250" s="43">
        <f t="shared" si="143"/>
        <v>216.36</v>
      </c>
      <c r="H250" s="43">
        <f t="shared" si="143"/>
        <v>216.36</v>
      </c>
      <c r="I250" s="43">
        <f t="shared" si="143"/>
        <v>216.36</v>
      </c>
      <c r="J250" s="43">
        <f t="shared" si="143"/>
        <v>216.36</v>
      </c>
      <c r="K250" s="43">
        <f t="shared" si="143"/>
        <v>216.36</v>
      </c>
      <c r="L250" s="43">
        <f t="shared" si="143"/>
        <v>216.36</v>
      </c>
      <c r="M250" s="43">
        <f t="shared" si="143"/>
        <v>216.36</v>
      </c>
      <c r="N250" s="43">
        <f t="shared" si="143"/>
        <v>216.36</v>
      </c>
      <c r="O250" s="43">
        <f t="shared" si="143"/>
        <v>216.36</v>
      </c>
      <c r="P250" s="43">
        <f t="shared" si="143"/>
        <v>216.36</v>
      </c>
      <c r="Q250" s="43">
        <f t="shared" si="143"/>
        <v>216.36</v>
      </c>
      <c r="R250" s="43">
        <f>$D$11</f>
        <v>216.36</v>
      </c>
      <c r="S250" s="43">
        <f t="shared" si="143"/>
        <v>216.36</v>
      </c>
      <c r="T250" s="43">
        <f t="shared" si="143"/>
        <v>216.36</v>
      </c>
      <c r="U250" s="43">
        <f t="shared" si="143"/>
        <v>216.36</v>
      </c>
      <c r="V250" s="43">
        <f t="shared" si="143"/>
        <v>216.36</v>
      </c>
      <c r="W250" s="43">
        <f t="shared" si="143"/>
        <v>216.36</v>
      </c>
      <c r="X250" s="43">
        <f t="shared" si="143"/>
        <v>216.36</v>
      </c>
      <c r="Y250" s="43">
        <f t="shared" si="143"/>
        <v>216.36</v>
      </c>
      <c r="Z250" s="43">
        <f t="shared" si="143"/>
        <v>216.36</v>
      </c>
      <c r="AA250" s="43">
        <f t="shared" si="143"/>
        <v>216.36</v>
      </c>
    </row>
    <row r="251" spans="1:27" ht="12.75" customHeight="1" collapsed="1" x14ac:dyDescent="0.2">
      <c r="A251" s="91" t="s">
        <v>1105</v>
      </c>
      <c r="B251" s="27" t="str">
        <f>"18"&amp;"."&amp;$B$663&amp;"."&amp;$B$664</f>
        <v>18.03.2023</v>
      </c>
      <c r="C251" s="83" t="s">
        <v>74</v>
      </c>
      <c r="D251" s="84">
        <f>ROUND(((D252+D253+D255+D254)/1000),5)</f>
        <v>1.71282</v>
      </c>
      <c r="E251" s="84">
        <f>ROUND(((E252+E253+E255+E254)/1000),5)</f>
        <v>1.5699000000000001</v>
      </c>
      <c r="F251" s="84">
        <f>ROUND(((F252+F253+F255+F254)/1000),5)</f>
        <v>1.49834</v>
      </c>
      <c r="G251" s="84">
        <f t="shared" ref="G251:AA251" si="144">ROUND(((G252+G253+G255+G254)/1000),5)</f>
        <v>1.4793499999999999</v>
      </c>
      <c r="H251" s="84">
        <f t="shared" si="144"/>
        <v>1.50735</v>
      </c>
      <c r="I251" s="84">
        <f t="shared" si="144"/>
        <v>1.5736600000000001</v>
      </c>
      <c r="J251" s="84">
        <f t="shared" si="144"/>
        <v>1.64042</v>
      </c>
      <c r="K251" s="84">
        <f t="shared" si="144"/>
        <v>1.7879499999999999</v>
      </c>
      <c r="L251" s="84">
        <f t="shared" si="144"/>
        <v>1.9975400000000001</v>
      </c>
      <c r="M251" s="84">
        <f t="shared" si="144"/>
        <v>2.0168400000000002</v>
      </c>
      <c r="N251" s="84">
        <f t="shared" si="144"/>
        <v>2.0457399999999999</v>
      </c>
      <c r="O251" s="84">
        <f t="shared" si="144"/>
        <v>2.0849299999999999</v>
      </c>
      <c r="P251" s="84">
        <f t="shared" si="144"/>
        <v>2.0723799999999999</v>
      </c>
      <c r="Q251" s="84">
        <f t="shared" si="144"/>
        <v>2.0664500000000001</v>
      </c>
      <c r="R251" s="84">
        <f t="shared" si="144"/>
        <v>2.0398100000000001</v>
      </c>
      <c r="S251" s="84">
        <f t="shared" si="144"/>
        <v>2.03016</v>
      </c>
      <c r="T251" s="84">
        <f t="shared" si="144"/>
        <v>2.0171399999999999</v>
      </c>
      <c r="U251" s="84">
        <f t="shared" si="144"/>
        <v>2.0114800000000002</v>
      </c>
      <c r="V251" s="84">
        <f t="shared" si="144"/>
        <v>2.0608399999999998</v>
      </c>
      <c r="W251" s="84">
        <f t="shared" si="144"/>
        <v>2.0841400000000001</v>
      </c>
      <c r="X251" s="84">
        <f t="shared" si="144"/>
        <v>2.1024699999999998</v>
      </c>
      <c r="Y251" s="84">
        <f t="shared" si="144"/>
        <v>2.0445500000000001</v>
      </c>
      <c r="Z251" s="84">
        <f t="shared" si="144"/>
        <v>1.8795999999999999</v>
      </c>
      <c r="AA251" s="84">
        <f t="shared" si="144"/>
        <v>1.6693899999999999</v>
      </c>
    </row>
    <row r="252" spans="1:27" ht="12.75" hidden="1" customHeight="1" outlineLevel="1" x14ac:dyDescent="0.2">
      <c r="A252" s="92" t="s">
        <v>1106</v>
      </c>
      <c r="B252" s="62" t="s">
        <v>231</v>
      </c>
      <c r="C252" s="42" t="s">
        <v>77</v>
      </c>
      <c r="D252" s="43">
        <v>1378.73</v>
      </c>
      <c r="E252" s="43">
        <v>1235.81</v>
      </c>
      <c r="F252" s="43">
        <v>1164.25</v>
      </c>
      <c r="G252" s="43">
        <v>1145.26</v>
      </c>
      <c r="H252" s="43">
        <v>1173.26</v>
      </c>
      <c r="I252" s="43">
        <v>1239.57</v>
      </c>
      <c r="J252" s="43">
        <v>1306.33</v>
      </c>
      <c r="K252" s="43">
        <v>1453.86</v>
      </c>
      <c r="L252" s="43">
        <v>1663.45</v>
      </c>
      <c r="M252" s="43">
        <v>1682.75</v>
      </c>
      <c r="N252" s="43">
        <v>1711.65</v>
      </c>
      <c r="O252" s="43">
        <v>1750.84</v>
      </c>
      <c r="P252" s="43">
        <v>1738.29</v>
      </c>
      <c r="Q252" s="43">
        <v>1732.36</v>
      </c>
      <c r="R252" s="43">
        <v>1705.72</v>
      </c>
      <c r="S252" s="43">
        <v>1696.07</v>
      </c>
      <c r="T252" s="43">
        <v>1683.05</v>
      </c>
      <c r="U252" s="43">
        <v>1677.39</v>
      </c>
      <c r="V252" s="43">
        <v>1726.75</v>
      </c>
      <c r="W252" s="43">
        <v>1750.05</v>
      </c>
      <c r="X252" s="43">
        <v>1768.38</v>
      </c>
      <c r="Y252" s="43">
        <v>1710.46</v>
      </c>
      <c r="Z252" s="43">
        <v>1545.51</v>
      </c>
      <c r="AA252" s="43">
        <v>1335.3</v>
      </c>
    </row>
    <row r="253" spans="1:27" ht="12.75" hidden="1" customHeight="1" outlineLevel="1" x14ac:dyDescent="0.2">
      <c r="A253" s="92" t="s">
        <v>1107</v>
      </c>
      <c r="B253" s="62" t="s">
        <v>88</v>
      </c>
      <c r="C253" s="42" t="s">
        <v>77</v>
      </c>
      <c r="D253" s="43">
        <f>$D$168</f>
        <v>113.12</v>
      </c>
      <c r="E253" s="43">
        <f>$D$168</f>
        <v>113.12</v>
      </c>
      <c r="F253" s="43">
        <f t="shared" ref="F253:AA253" si="145">$D$168</f>
        <v>113.12</v>
      </c>
      <c r="G253" s="43">
        <f t="shared" si="145"/>
        <v>113.12</v>
      </c>
      <c r="H253" s="43">
        <f t="shared" si="145"/>
        <v>113.12</v>
      </c>
      <c r="I253" s="43">
        <f t="shared" si="145"/>
        <v>113.12</v>
      </c>
      <c r="J253" s="43">
        <f t="shared" si="145"/>
        <v>113.12</v>
      </c>
      <c r="K253" s="43">
        <f t="shared" si="145"/>
        <v>113.12</v>
      </c>
      <c r="L253" s="43">
        <f t="shared" si="145"/>
        <v>113.12</v>
      </c>
      <c r="M253" s="43">
        <f t="shared" si="145"/>
        <v>113.12</v>
      </c>
      <c r="N253" s="43">
        <f t="shared" si="145"/>
        <v>113.12</v>
      </c>
      <c r="O253" s="43">
        <f t="shared" si="145"/>
        <v>113.12</v>
      </c>
      <c r="P253" s="43">
        <f t="shared" si="145"/>
        <v>113.12</v>
      </c>
      <c r="Q253" s="43">
        <f t="shared" si="145"/>
        <v>113.12</v>
      </c>
      <c r="R253" s="43">
        <f t="shared" si="145"/>
        <v>113.12</v>
      </c>
      <c r="S253" s="43">
        <f t="shared" si="145"/>
        <v>113.12</v>
      </c>
      <c r="T253" s="43">
        <f t="shared" si="145"/>
        <v>113.12</v>
      </c>
      <c r="U253" s="43">
        <f t="shared" si="145"/>
        <v>113.12</v>
      </c>
      <c r="V253" s="43">
        <f t="shared" si="145"/>
        <v>113.12</v>
      </c>
      <c r="W253" s="43">
        <f t="shared" si="145"/>
        <v>113.12</v>
      </c>
      <c r="X253" s="43">
        <f t="shared" si="145"/>
        <v>113.12</v>
      </c>
      <c r="Y253" s="43">
        <f t="shared" si="145"/>
        <v>113.12</v>
      </c>
      <c r="Z253" s="43">
        <f t="shared" si="145"/>
        <v>113.12</v>
      </c>
      <c r="AA253" s="43">
        <f t="shared" si="145"/>
        <v>113.12</v>
      </c>
    </row>
    <row r="254" spans="1:27" ht="12.75" hidden="1" customHeight="1" outlineLevel="1" x14ac:dyDescent="0.2">
      <c r="A254" s="92" t="s">
        <v>1108</v>
      </c>
      <c r="B254" s="62" t="s">
        <v>81</v>
      </c>
      <c r="C254" s="42" t="s">
        <v>77</v>
      </c>
      <c r="D254" s="43">
        <v>4.6100000000000003</v>
      </c>
      <c r="E254" s="43">
        <v>4.6100000000000003</v>
      </c>
      <c r="F254" s="43">
        <v>4.6100000000000003</v>
      </c>
      <c r="G254" s="43">
        <v>4.6100000000000003</v>
      </c>
      <c r="H254" s="43">
        <v>4.6100000000000003</v>
      </c>
      <c r="I254" s="43">
        <v>4.6100000000000003</v>
      </c>
      <c r="J254" s="43">
        <v>4.6100000000000003</v>
      </c>
      <c r="K254" s="43">
        <v>4.6100000000000003</v>
      </c>
      <c r="L254" s="43">
        <v>4.6100000000000003</v>
      </c>
      <c r="M254" s="43">
        <v>4.6100000000000003</v>
      </c>
      <c r="N254" s="43">
        <v>4.6100000000000003</v>
      </c>
      <c r="O254" s="43">
        <v>4.6100000000000003</v>
      </c>
      <c r="P254" s="43">
        <v>4.6100000000000003</v>
      </c>
      <c r="Q254" s="43">
        <v>4.6100000000000003</v>
      </c>
      <c r="R254" s="43">
        <v>4.6100000000000003</v>
      </c>
      <c r="S254" s="43">
        <v>4.6100000000000003</v>
      </c>
      <c r="T254" s="43">
        <v>4.6100000000000003</v>
      </c>
      <c r="U254" s="43">
        <v>4.6100000000000003</v>
      </c>
      <c r="V254" s="43">
        <v>4.6100000000000003</v>
      </c>
      <c r="W254" s="43">
        <v>4.6100000000000003</v>
      </c>
      <c r="X254" s="43">
        <v>4.6100000000000003</v>
      </c>
      <c r="Y254" s="43">
        <v>4.6100000000000003</v>
      </c>
      <c r="Z254" s="43">
        <v>4.6100000000000003</v>
      </c>
      <c r="AA254" s="43">
        <v>4.6100000000000003</v>
      </c>
    </row>
    <row r="255" spans="1:27" ht="12.75" hidden="1" customHeight="1" outlineLevel="1" x14ac:dyDescent="0.2">
      <c r="A255" s="92" t="s">
        <v>1109</v>
      </c>
      <c r="B255" s="62" t="s">
        <v>79</v>
      </c>
      <c r="C255" s="42" t="s">
        <v>77</v>
      </c>
      <c r="D255" s="43">
        <f>$D$11</f>
        <v>216.36</v>
      </c>
      <c r="E255" s="43">
        <f t="shared" ref="E255:AA255" si="146">$D$11</f>
        <v>216.36</v>
      </c>
      <c r="F255" s="43">
        <f t="shared" si="146"/>
        <v>216.36</v>
      </c>
      <c r="G255" s="43">
        <f t="shared" si="146"/>
        <v>216.36</v>
      </c>
      <c r="H255" s="43">
        <f t="shared" si="146"/>
        <v>216.36</v>
      </c>
      <c r="I255" s="43">
        <f t="shared" si="146"/>
        <v>216.36</v>
      </c>
      <c r="J255" s="43">
        <f t="shared" si="146"/>
        <v>216.36</v>
      </c>
      <c r="K255" s="43">
        <f t="shared" si="146"/>
        <v>216.36</v>
      </c>
      <c r="L255" s="43">
        <f t="shared" si="146"/>
        <v>216.36</v>
      </c>
      <c r="M255" s="43">
        <f t="shared" si="146"/>
        <v>216.36</v>
      </c>
      <c r="N255" s="43">
        <f t="shared" si="146"/>
        <v>216.36</v>
      </c>
      <c r="O255" s="43">
        <f t="shared" si="146"/>
        <v>216.36</v>
      </c>
      <c r="P255" s="43">
        <f t="shared" si="146"/>
        <v>216.36</v>
      </c>
      <c r="Q255" s="43">
        <f t="shared" si="146"/>
        <v>216.36</v>
      </c>
      <c r="R255" s="43">
        <f>$D$11</f>
        <v>216.36</v>
      </c>
      <c r="S255" s="43">
        <f t="shared" si="146"/>
        <v>216.36</v>
      </c>
      <c r="T255" s="43">
        <f t="shared" si="146"/>
        <v>216.36</v>
      </c>
      <c r="U255" s="43">
        <f t="shared" si="146"/>
        <v>216.36</v>
      </c>
      <c r="V255" s="43">
        <f t="shared" si="146"/>
        <v>216.36</v>
      </c>
      <c r="W255" s="43">
        <f t="shared" si="146"/>
        <v>216.36</v>
      </c>
      <c r="X255" s="43">
        <f t="shared" si="146"/>
        <v>216.36</v>
      </c>
      <c r="Y255" s="43">
        <f t="shared" si="146"/>
        <v>216.36</v>
      </c>
      <c r="Z255" s="43">
        <f t="shared" si="146"/>
        <v>216.36</v>
      </c>
      <c r="AA255" s="43">
        <f t="shared" si="146"/>
        <v>216.36</v>
      </c>
    </row>
    <row r="256" spans="1:27" ht="12.75" customHeight="1" collapsed="1" x14ac:dyDescent="0.2">
      <c r="A256" s="91" t="s">
        <v>1110</v>
      </c>
      <c r="B256" s="27" t="str">
        <f>"19"&amp;"."&amp;$B$663&amp;"."&amp;$B$664</f>
        <v>19.03.2023</v>
      </c>
      <c r="C256" s="83" t="s">
        <v>74</v>
      </c>
      <c r="D256" s="84">
        <f>ROUND(((D257+D258+D260+D259)/1000),5)</f>
        <v>1.58616</v>
      </c>
      <c r="E256" s="84">
        <f>ROUND(((E257+E258+E260+E259)/1000),5)</f>
        <v>1.4634799999999999</v>
      </c>
      <c r="F256" s="84">
        <f>ROUND(((F257+F258+F260+F259)/1000),5)</f>
        <v>1.44198</v>
      </c>
      <c r="G256" s="84">
        <f t="shared" ref="G256:AA256" si="147">ROUND(((G257+G258+G260+G259)/1000),5)</f>
        <v>1.43919</v>
      </c>
      <c r="H256" s="84">
        <f t="shared" si="147"/>
        <v>1.4413800000000001</v>
      </c>
      <c r="I256" s="84">
        <f t="shared" si="147"/>
        <v>1.44286</v>
      </c>
      <c r="J256" s="84">
        <f t="shared" si="147"/>
        <v>1.43781</v>
      </c>
      <c r="K256" s="84">
        <f t="shared" si="147"/>
        <v>1.50674</v>
      </c>
      <c r="L256" s="84">
        <f t="shared" si="147"/>
        <v>1.71499</v>
      </c>
      <c r="M256" s="84">
        <f t="shared" si="147"/>
        <v>1.9361900000000001</v>
      </c>
      <c r="N256" s="84">
        <f t="shared" si="147"/>
        <v>1.9814099999999999</v>
      </c>
      <c r="O256" s="84">
        <f t="shared" si="147"/>
        <v>1.9937199999999999</v>
      </c>
      <c r="P256" s="84">
        <f t="shared" si="147"/>
        <v>1.9892799999999999</v>
      </c>
      <c r="Q256" s="84">
        <f t="shared" si="147"/>
        <v>1.9826699999999999</v>
      </c>
      <c r="R256" s="84">
        <f t="shared" si="147"/>
        <v>1.9749300000000001</v>
      </c>
      <c r="S256" s="84">
        <f t="shared" si="147"/>
        <v>1.9269799999999999</v>
      </c>
      <c r="T256" s="84">
        <f t="shared" si="147"/>
        <v>1.94479</v>
      </c>
      <c r="U256" s="84">
        <f t="shared" si="147"/>
        <v>1.9642299999999999</v>
      </c>
      <c r="V256" s="84">
        <f t="shared" si="147"/>
        <v>2.00928</v>
      </c>
      <c r="W256" s="84">
        <f t="shared" si="147"/>
        <v>2.04156</v>
      </c>
      <c r="X256" s="84">
        <f t="shared" si="147"/>
        <v>2.04589</v>
      </c>
      <c r="Y256" s="84">
        <f t="shared" si="147"/>
        <v>2.01294</v>
      </c>
      <c r="Z256" s="84">
        <f t="shared" si="147"/>
        <v>1.84293</v>
      </c>
      <c r="AA256" s="84">
        <f t="shared" si="147"/>
        <v>1.6439999999999999</v>
      </c>
    </row>
    <row r="257" spans="1:27" ht="12.75" hidden="1" customHeight="1" outlineLevel="1" x14ac:dyDescent="0.2">
      <c r="A257" s="92" t="s">
        <v>1111</v>
      </c>
      <c r="B257" s="62" t="s">
        <v>231</v>
      </c>
      <c r="C257" s="42" t="s">
        <v>77</v>
      </c>
      <c r="D257" s="43">
        <v>1252.07</v>
      </c>
      <c r="E257" s="43">
        <v>1129.3900000000001</v>
      </c>
      <c r="F257" s="43">
        <v>1107.8900000000001</v>
      </c>
      <c r="G257" s="43">
        <v>1105.0999999999999</v>
      </c>
      <c r="H257" s="43">
        <v>1107.29</v>
      </c>
      <c r="I257" s="43">
        <v>1108.77</v>
      </c>
      <c r="J257" s="43">
        <v>1103.72</v>
      </c>
      <c r="K257" s="43">
        <v>1172.6500000000001</v>
      </c>
      <c r="L257" s="43">
        <v>1380.9</v>
      </c>
      <c r="M257" s="43">
        <v>1602.1</v>
      </c>
      <c r="N257" s="43">
        <v>1647.32</v>
      </c>
      <c r="O257" s="43">
        <v>1659.63</v>
      </c>
      <c r="P257" s="43">
        <v>1655.19</v>
      </c>
      <c r="Q257" s="43">
        <v>1648.58</v>
      </c>
      <c r="R257" s="43">
        <v>1640.84</v>
      </c>
      <c r="S257" s="43">
        <v>1592.89</v>
      </c>
      <c r="T257" s="43">
        <v>1610.7</v>
      </c>
      <c r="U257" s="43">
        <v>1630.14</v>
      </c>
      <c r="V257" s="43">
        <v>1675.19</v>
      </c>
      <c r="W257" s="43">
        <v>1707.47</v>
      </c>
      <c r="X257" s="43">
        <v>1711.8</v>
      </c>
      <c r="Y257" s="43">
        <v>1678.85</v>
      </c>
      <c r="Z257" s="43">
        <v>1508.84</v>
      </c>
      <c r="AA257" s="43">
        <v>1309.9100000000001</v>
      </c>
    </row>
    <row r="258" spans="1:27" ht="12.75" hidden="1" customHeight="1" outlineLevel="1" x14ac:dyDescent="0.2">
      <c r="A258" s="92" t="s">
        <v>1112</v>
      </c>
      <c r="B258" s="62" t="s">
        <v>88</v>
      </c>
      <c r="C258" s="42" t="s">
        <v>77</v>
      </c>
      <c r="D258" s="43">
        <f>$D$168</f>
        <v>113.12</v>
      </c>
      <c r="E258" s="43">
        <f>$D$168</f>
        <v>113.12</v>
      </c>
      <c r="F258" s="43">
        <f t="shared" ref="F258:AA258" si="148">$D$168</f>
        <v>113.12</v>
      </c>
      <c r="G258" s="43">
        <f t="shared" si="148"/>
        <v>113.12</v>
      </c>
      <c r="H258" s="43">
        <f t="shared" si="148"/>
        <v>113.12</v>
      </c>
      <c r="I258" s="43">
        <f t="shared" si="148"/>
        <v>113.12</v>
      </c>
      <c r="J258" s="43">
        <f t="shared" si="148"/>
        <v>113.12</v>
      </c>
      <c r="K258" s="43">
        <f t="shared" si="148"/>
        <v>113.12</v>
      </c>
      <c r="L258" s="43">
        <f t="shared" si="148"/>
        <v>113.12</v>
      </c>
      <c r="M258" s="43">
        <f t="shared" si="148"/>
        <v>113.12</v>
      </c>
      <c r="N258" s="43">
        <f t="shared" si="148"/>
        <v>113.12</v>
      </c>
      <c r="O258" s="43">
        <f t="shared" si="148"/>
        <v>113.12</v>
      </c>
      <c r="P258" s="43">
        <f t="shared" si="148"/>
        <v>113.12</v>
      </c>
      <c r="Q258" s="43">
        <f t="shared" si="148"/>
        <v>113.12</v>
      </c>
      <c r="R258" s="43">
        <f t="shared" si="148"/>
        <v>113.12</v>
      </c>
      <c r="S258" s="43">
        <f t="shared" si="148"/>
        <v>113.12</v>
      </c>
      <c r="T258" s="43">
        <f t="shared" si="148"/>
        <v>113.12</v>
      </c>
      <c r="U258" s="43">
        <f t="shared" si="148"/>
        <v>113.12</v>
      </c>
      <c r="V258" s="43">
        <f t="shared" si="148"/>
        <v>113.12</v>
      </c>
      <c r="W258" s="43">
        <f t="shared" si="148"/>
        <v>113.12</v>
      </c>
      <c r="X258" s="43">
        <f t="shared" si="148"/>
        <v>113.12</v>
      </c>
      <c r="Y258" s="43">
        <f t="shared" si="148"/>
        <v>113.12</v>
      </c>
      <c r="Z258" s="43">
        <f t="shared" si="148"/>
        <v>113.12</v>
      </c>
      <c r="AA258" s="43">
        <f t="shared" si="148"/>
        <v>113.12</v>
      </c>
    </row>
    <row r="259" spans="1:27" ht="12.75" hidden="1" customHeight="1" outlineLevel="1" x14ac:dyDescent="0.2">
      <c r="A259" s="92" t="s">
        <v>1113</v>
      </c>
      <c r="B259" s="62" t="s">
        <v>81</v>
      </c>
      <c r="C259" s="42" t="s">
        <v>77</v>
      </c>
      <c r="D259" s="43">
        <v>4.6100000000000003</v>
      </c>
      <c r="E259" s="43">
        <v>4.6100000000000003</v>
      </c>
      <c r="F259" s="43">
        <v>4.6100000000000003</v>
      </c>
      <c r="G259" s="43">
        <v>4.6100000000000003</v>
      </c>
      <c r="H259" s="43">
        <v>4.6100000000000003</v>
      </c>
      <c r="I259" s="43">
        <v>4.6100000000000003</v>
      </c>
      <c r="J259" s="43">
        <v>4.6100000000000003</v>
      </c>
      <c r="K259" s="43">
        <v>4.6100000000000003</v>
      </c>
      <c r="L259" s="43">
        <v>4.6100000000000003</v>
      </c>
      <c r="M259" s="43">
        <v>4.6100000000000003</v>
      </c>
      <c r="N259" s="43">
        <v>4.6100000000000003</v>
      </c>
      <c r="O259" s="43">
        <v>4.6100000000000003</v>
      </c>
      <c r="P259" s="43">
        <v>4.6100000000000003</v>
      </c>
      <c r="Q259" s="43">
        <v>4.6100000000000003</v>
      </c>
      <c r="R259" s="43">
        <v>4.6100000000000003</v>
      </c>
      <c r="S259" s="43">
        <v>4.6100000000000003</v>
      </c>
      <c r="T259" s="43">
        <v>4.6100000000000003</v>
      </c>
      <c r="U259" s="43">
        <v>4.6100000000000003</v>
      </c>
      <c r="V259" s="43">
        <v>4.6100000000000003</v>
      </c>
      <c r="W259" s="43">
        <v>4.6100000000000003</v>
      </c>
      <c r="X259" s="43">
        <v>4.6100000000000003</v>
      </c>
      <c r="Y259" s="43">
        <v>4.6100000000000003</v>
      </c>
      <c r="Z259" s="43">
        <v>4.6100000000000003</v>
      </c>
      <c r="AA259" s="43">
        <v>4.6100000000000003</v>
      </c>
    </row>
    <row r="260" spans="1:27" ht="12.75" hidden="1" customHeight="1" outlineLevel="1" x14ac:dyDescent="0.2">
      <c r="A260" s="92" t="s">
        <v>1114</v>
      </c>
      <c r="B260" s="62" t="s">
        <v>79</v>
      </c>
      <c r="C260" s="42" t="s">
        <v>77</v>
      </c>
      <c r="D260" s="43">
        <f>$D$11</f>
        <v>216.36</v>
      </c>
      <c r="E260" s="43">
        <f t="shared" ref="E260:AA260" si="149">$D$11</f>
        <v>216.36</v>
      </c>
      <c r="F260" s="43">
        <f t="shared" si="149"/>
        <v>216.36</v>
      </c>
      <c r="G260" s="43">
        <f t="shared" si="149"/>
        <v>216.36</v>
      </c>
      <c r="H260" s="43">
        <f t="shared" si="149"/>
        <v>216.36</v>
      </c>
      <c r="I260" s="43">
        <f t="shared" si="149"/>
        <v>216.36</v>
      </c>
      <c r="J260" s="43">
        <f t="shared" si="149"/>
        <v>216.36</v>
      </c>
      <c r="K260" s="43">
        <f t="shared" si="149"/>
        <v>216.36</v>
      </c>
      <c r="L260" s="43">
        <f t="shared" si="149"/>
        <v>216.36</v>
      </c>
      <c r="M260" s="43">
        <f t="shared" si="149"/>
        <v>216.36</v>
      </c>
      <c r="N260" s="43">
        <f t="shared" si="149"/>
        <v>216.36</v>
      </c>
      <c r="O260" s="43">
        <f t="shared" si="149"/>
        <v>216.36</v>
      </c>
      <c r="P260" s="43">
        <f t="shared" si="149"/>
        <v>216.36</v>
      </c>
      <c r="Q260" s="43">
        <f t="shared" si="149"/>
        <v>216.36</v>
      </c>
      <c r="R260" s="43">
        <f>$D$11</f>
        <v>216.36</v>
      </c>
      <c r="S260" s="43">
        <f t="shared" si="149"/>
        <v>216.36</v>
      </c>
      <c r="T260" s="43">
        <f t="shared" si="149"/>
        <v>216.36</v>
      </c>
      <c r="U260" s="43">
        <f t="shared" si="149"/>
        <v>216.36</v>
      </c>
      <c r="V260" s="43">
        <f t="shared" si="149"/>
        <v>216.36</v>
      </c>
      <c r="W260" s="43">
        <f t="shared" si="149"/>
        <v>216.36</v>
      </c>
      <c r="X260" s="43">
        <f t="shared" si="149"/>
        <v>216.36</v>
      </c>
      <c r="Y260" s="43">
        <f t="shared" si="149"/>
        <v>216.36</v>
      </c>
      <c r="Z260" s="43">
        <f t="shared" si="149"/>
        <v>216.36</v>
      </c>
      <c r="AA260" s="43">
        <f t="shared" si="149"/>
        <v>216.36</v>
      </c>
    </row>
    <row r="261" spans="1:27" ht="12.75" customHeight="1" collapsed="1" x14ac:dyDescent="0.2">
      <c r="A261" s="91" t="s">
        <v>1115</v>
      </c>
      <c r="B261" s="27" t="str">
        <f>"20"&amp;"."&amp;$B$663&amp;"."&amp;$B$664</f>
        <v>20.03.2023</v>
      </c>
      <c r="C261" s="83" t="s">
        <v>74</v>
      </c>
      <c r="D261" s="84">
        <f>ROUND(((D262+D263+D265+D264)/1000),5)</f>
        <v>1.55061</v>
      </c>
      <c r="E261" s="84">
        <f>ROUND(((E262+E263+E265+E264)/1000),5)</f>
        <v>1.4557500000000001</v>
      </c>
      <c r="F261" s="84">
        <f>ROUND(((F262+F263+F265+F264)/1000),5)</f>
        <v>1.4393400000000001</v>
      </c>
      <c r="G261" s="84">
        <f t="shared" ref="G261:AA261" si="150">ROUND(((G262+G263+G265+G264)/1000),5)</f>
        <v>1.4398899999999999</v>
      </c>
      <c r="H261" s="84">
        <f t="shared" si="150"/>
        <v>1.48342</v>
      </c>
      <c r="I261" s="84">
        <f t="shared" si="150"/>
        <v>1.6051</v>
      </c>
      <c r="J261" s="84">
        <f t="shared" si="150"/>
        <v>1.76369</v>
      </c>
      <c r="K261" s="84">
        <f t="shared" si="150"/>
        <v>2.0151599999999998</v>
      </c>
      <c r="L261" s="84">
        <f t="shared" si="150"/>
        <v>2.15944</v>
      </c>
      <c r="M261" s="84">
        <f t="shared" si="150"/>
        <v>2.2074199999999999</v>
      </c>
      <c r="N261" s="84">
        <f t="shared" si="150"/>
        <v>2.2122600000000001</v>
      </c>
      <c r="O261" s="84">
        <f t="shared" si="150"/>
        <v>2.2284899999999999</v>
      </c>
      <c r="P261" s="84">
        <f t="shared" si="150"/>
        <v>2.2181700000000002</v>
      </c>
      <c r="Q261" s="84">
        <f t="shared" si="150"/>
        <v>2.2298399999999998</v>
      </c>
      <c r="R261" s="84">
        <f t="shared" si="150"/>
        <v>2.2073700000000001</v>
      </c>
      <c r="S261" s="84">
        <f t="shared" si="150"/>
        <v>2.18872</v>
      </c>
      <c r="T261" s="84">
        <f t="shared" si="150"/>
        <v>2.1612399999999998</v>
      </c>
      <c r="U261" s="84">
        <f t="shared" si="150"/>
        <v>2.0548700000000002</v>
      </c>
      <c r="V261" s="84">
        <f t="shared" si="150"/>
        <v>2.15008</v>
      </c>
      <c r="W261" s="84">
        <f t="shared" si="150"/>
        <v>2.2061899999999999</v>
      </c>
      <c r="X261" s="84">
        <f t="shared" si="150"/>
        <v>2.19089</v>
      </c>
      <c r="Y261" s="84">
        <f t="shared" si="150"/>
        <v>2.0903299999999998</v>
      </c>
      <c r="Z261" s="84">
        <f t="shared" si="150"/>
        <v>1.84338</v>
      </c>
      <c r="AA261" s="84">
        <f t="shared" si="150"/>
        <v>1.6642999999999999</v>
      </c>
    </row>
    <row r="262" spans="1:27" ht="12.75" hidden="1" customHeight="1" outlineLevel="1" x14ac:dyDescent="0.2">
      <c r="A262" s="92" t="s">
        <v>1116</v>
      </c>
      <c r="B262" s="62" t="s">
        <v>231</v>
      </c>
      <c r="C262" s="42" t="s">
        <v>77</v>
      </c>
      <c r="D262" s="43">
        <v>1216.52</v>
      </c>
      <c r="E262" s="43">
        <v>1121.6600000000001</v>
      </c>
      <c r="F262" s="43">
        <v>1105.25</v>
      </c>
      <c r="G262" s="43">
        <v>1105.8</v>
      </c>
      <c r="H262" s="43">
        <v>1149.33</v>
      </c>
      <c r="I262" s="43">
        <v>1271.01</v>
      </c>
      <c r="J262" s="43">
        <v>1429.6</v>
      </c>
      <c r="K262" s="43">
        <v>1681.07</v>
      </c>
      <c r="L262" s="43">
        <v>1825.35</v>
      </c>
      <c r="M262" s="43">
        <v>1873.33</v>
      </c>
      <c r="N262" s="43">
        <v>1878.17</v>
      </c>
      <c r="O262" s="43">
        <v>1894.4</v>
      </c>
      <c r="P262" s="43">
        <v>1884.08</v>
      </c>
      <c r="Q262" s="43">
        <v>1895.75</v>
      </c>
      <c r="R262" s="43">
        <v>1873.28</v>
      </c>
      <c r="S262" s="43">
        <v>1854.63</v>
      </c>
      <c r="T262" s="43">
        <v>1827.15</v>
      </c>
      <c r="U262" s="43">
        <v>1720.78</v>
      </c>
      <c r="V262" s="43">
        <v>1815.99</v>
      </c>
      <c r="W262" s="43">
        <v>1872.1</v>
      </c>
      <c r="X262" s="43">
        <v>1856.8</v>
      </c>
      <c r="Y262" s="43">
        <v>1756.24</v>
      </c>
      <c r="Z262" s="43">
        <v>1509.29</v>
      </c>
      <c r="AA262" s="43">
        <v>1330.21</v>
      </c>
    </row>
    <row r="263" spans="1:27" ht="12.75" hidden="1" customHeight="1" outlineLevel="1" x14ac:dyDescent="0.2">
      <c r="A263" s="92" t="s">
        <v>1117</v>
      </c>
      <c r="B263" s="62" t="s">
        <v>88</v>
      </c>
      <c r="C263" s="42" t="s">
        <v>77</v>
      </c>
      <c r="D263" s="43">
        <f>$D$168</f>
        <v>113.12</v>
      </c>
      <c r="E263" s="43">
        <f>$D$168</f>
        <v>113.12</v>
      </c>
      <c r="F263" s="43">
        <f t="shared" ref="F263:AA263" si="151">$D$168</f>
        <v>113.12</v>
      </c>
      <c r="G263" s="43">
        <f t="shared" si="151"/>
        <v>113.12</v>
      </c>
      <c r="H263" s="43">
        <f t="shared" si="151"/>
        <v>113.12</v>
      </c>
      <c r="I263" s="43">
        <f t="shared" si="151"/>
        <v>113.12</v>
      </c>
      <c r="J263" s="43">
        <f t="shared" si="151"/>
        <v>113.12</v>
      </c>
      <c r="K263" s="43">
        <f t="shared" si="151"/>
        <v>113.12</v>
      </c>
      <c r="L263" s="43">
        <f t="shared" si="151"/>
        <v>113.12</v>
      </c>
      <c r="M263" s="43">
        <f t="shared" si="151"/>
        <v>113.12</v>
      </c>
      <c r="N263" s="43">
        <f t="shared" si="151"/>
        <v>113.12</v>
      </c>
      <c r="O263" s="43">
        <f t="shared" si="151"/>
        <v>113.12</v>
      </c>
      <c r="P263" s="43">
        <f t="shared" si="151"/>
        <v>113.12</v>
      </c>
      <c r="Q263" s="43">
        <f t="shared" si="151"/>
        <v>113.12</v>
      </c>
      <c r="R263" s="43">
        <f t="shared" si="151"/>
        <v>113.12</v>
      </c>
      <c r="S263" s="43">
        <f t="shared" si="151"/>
        <v>113.12</v>
      </c>
      <c r="T263" s="43">
        <f t="shared" si="151"/>
        <v>113.12</v>
      </c>
      <c r="U263" s="43">
        <f t="shared" si="151"/>
        <v>113.12</v>
      </c>
      <c r="V263" s="43">
        <f t="shared" si="151"/>
        <v>113.12</v>
      </c>
      <c r="W263" s="43">
        <f t="shared" si="151"/>
        <v>113.12</v>
      </c>
      <c r="X263" s="43">
        <f t="shared" si="151"/>
        <v>113.12</v>
      </c>
      <c r="Y263" s="43">
        <f t="shared" si="151"/>
        <v>113.12</v>
      </c>
      <c r="Z263" s="43">
        <f t="shared" si="151"/>
        <v>113.12</v>
      </c>
      <c r="AA263" s="43">
        <f t="shared" si="151"/>
        <v>113.12</v>
      </c>
    </row>
    <row r="264" spans="1:27" ht="12.75" hidden="1" customHeight="1" outlineLevel="1" x14ac:dyDescent="0.2">
      <c r="A264" s="92" t="s">
        <v>1118</v>
      </c>
      <c r="B264" s="62" t="s">
        <v>81</v>
      </c>
      <c r="C264" s="42" t="s">
        <v>77</v>
      </c>
      <c r="D264" s="43">
        <v>4.6100000000000003</v>
      </c>
      <c r="E264" s="43">
        <v>4.6100000000000003</v>
      </c>
      <c r="F264" s="43">
        <v>4.6100000000000003</v>
      </c>
      <c r="G264" s="43">
        <v>4.6100000000000003</v>
      </c>
      <c r="H264" s="43">
        <v>4.6100000000000003</v>
      </c>
      <c r="I264" s="43">
        <v>4.6100000000000003</v>
      </c>
      <c r="J264" s="43">
        <v>4.6100000000000003</v>
      </c>
      <c r="K264" s="43">
        <v>4.6100000000000003</v>
      </c>
      <c r="L264" s="43">
        <v>4.6100000000000003</v>
      </c>
      <c r="M264" s="43">
        <v>4.6100000000000003</v>
      </c>
      <c r="N264" s="43">
        <v>4.6100000000000003</v>
      </c>
      <c r="O264" s="43">
        <v>4.6100000000000003</v>
      </c>
      <c r="P264" s="43">
        <v>4.6100000000000003</v>
      </c>
      <c r="Q264" s="43">
        <v>4.6100000000000003</v>
      </c>
      <c r="R264" s="43">
        <v>4.6100000000000003</v>
      </c>
      <c r="S264" s="43">
        <v>4.6100000000000003</v>
      </c>
      <c r="T264" s="43">
        <v>4.6100000000000003</v>
      </c>
      <c r="U264" s="43">
        <v>4.6100000000000003</v>
      </c>
      <c r="V264" s="43">
        <v>4.6100000000000003</v>
      </c>
      <c r="W264" s="43">
        <v>4.6100000000000003</v>
      </c>
      <c r="X264" s="43">
        <v>4.6100000000000003</v>
      </c>
      <c r="Y264" s="43">
        <v>4.6100000000000003</v>
      </c>
      <c r="Z264" s="43">
        <v>4.6100000000000003</v>
      </c>
      <c r="AA264" s="43">
        <v>4.6100000000000003</v>
      </c>
    </row>
    <row r="265" spans="1:27" ht="12.75" hidden="1" customHeight="1" outlineLevel="1" x14ac:dyDescent="0.2">
      <c r="A265" s="92" t="s">
        <v>1119</v>
      </c>
      <c r="B265" s="62" t="s">
        <v>79</v>
      </c>
      <c r="C265" s="42" t="s">
        <v>77</v>
      </c>
      <c r="D265" s="43">
        <f>$D$11</f>
        <v>216.36</v>
      </c>
      <c r="E265" s="43">
        <f t="shared" ref="E265:AA265" si="152">$D$11</f>
        <v>216.36</v>
      </c>
      <c r="F265" s="43">
        <f t="shared" si="152"/>
        <v>216.36</v>
      </c>
      <c r="G265" s="43">
        <f t="shared" si="152"/>
        <v>216.36</v>
      </c>
      <c r="H265" s="43">
        <f t="shared" si="152"/>
        <v>216.36</v>
      </c>
      <c r="I265" s="43">
        <f t="shared" si="152"/>
        <v>216.36</v>
      </c>
      <c r="J265" s="43">
        <f t="shared" si="152"/>
        <v>216.36</v>
      </c>
      <c r="K265" s="43">
        <f t="shared" si="152"/>
        <v>216.36</v>
      </c>
      <c r="L265" s="43">
        <f t="shared" si="152"/>
        <v>216.36</v>
      </c>
      <c r="M265" s="43">
        <f t="shared" si="152"/>
        <v>216.36</v>
      </c>
      <c r="N265" s="43">
        <f t="shared" si="152"/>
        <v>216.36</v>
      </c>
      <c r="O265" s="43">
        <f t="shared" si="152"/>
        <v>216.36</v>
      </c>
      <c r="P265" s="43">
        <f t="shared" si="152"/>
        <v>216.36</v>
      </c>
      <c r="Q265" s="43">
        <f t="shared" si="152"/>
        <v>216.36</v>
      </c>
      <c r="R265" s="43">
        <f>$D$11</f>
        <v>216.36</v>
      </c>
      <c r="S265" s="43">
        <f t="shared" si="152"/>
        <v>216.36</v>
      </c>
      <c r="T265" s="43">
        <f t="shared" si="152"/>
        <v>216.36</v>
      </c>
      <c r="U265" s="43">
        <f t="shared" si="152"/>
        <v>216.36</v>
      </c>
      <c r="V265" s="43">
        <f t="shared" si="152"/>
        <v>216.36</v>
      </c>
      <c r="W265" s="43">
        <f t="shared" si="152"/>
        <v>216.36</v>
      </c>
      <c r="X265" s="43">
        <f t="shared" si="152"/>
        <v>216.36</v>
      </c>
      <c r="Y265" s="43">
        <f t="shared" si="152"/>
        <v>216.36</v>
      </c>
      <c r="Z265" s="43">
        <f t="shared" si="152"/>
        <v>216.36</v>
      </c>
      <c r="AA265" s="43">
        <f t="shared" si="152"/>
        <v>216.36</v>
      </c>
    </row>
    <row r="266" spans="1:27" ht="12.75" customHeight="1" collapsed="1" x14ac:dyDescent="0.2">
      <c r="A266" s="91" t="s">
        <v>1120</v>
      </c>
      <c r="B266" s="27" t="str">
        <f>"21"&amp;"."&amp;$B$663&amp;"."&amp;$B$664</f>
        <v>21.03.2023</v>
      </c>
      <c r="C266" s="83" t="s">
        <v>74</v>
      </c>
      <c r="D266" s="84">
        <f>ROUND(((D267+D268+D270+D269)/1000),5)</f>
        <v>1.70326</v>
      </c>
      <c r="E266" s="84">
        <f>ROUND(((E267+E268+E270+E269)/1000),5)</f>
        <v>1.5745800000000001</v>
      </c>
      <c r="F266" s="84">
        <f>ROUND(((F267+F268+F270+F269)/1000),5)</f>
        <v>1.5423500000000001</v>
      </c>
      <c r="G266" s="84">
        <f t="shared" ref="G266:AA266" si="153">ROUND(((G267+G268+G270+G269)/1000),5)</f>
        <v>1.5377700000000001</v>
      </c>
      <c r="H266" s="84">
        <f t="shared" si="153"/>
        <v>1.5967</v>
      </c>
      <c r="I266" s="84">
        <f t="shared" si="153"/>
        <v>1.75444</v>
      </c>
      <c r="J266" s="84">
        <f t="shared" si="153"/>
        <v>1.8855999999999999</v>
      </c>
      <c r="K266" s="84">
        <f t="shared" si="153"/>
        <v>2.0250599999999999</v>
      </c>
      <c r="L266" s="84">
        <f t="shared" si="153"/>
        <v>2.2219699999999998</v>
      </c>
      <c r="M266" s="84">
        <f t="shared" si="153"/>
        <v>2.2446299999999999</v>
      </c>
      <c r="N266" s="84">
        <f t="shared" si="153"/>
        <v>2.2528199999999998</v>
      </c>
      <c r="O266" s="84">
        <f t="shared" si="153"/>
        <v>2.2717800000000001</v>
      </c>
      <c r="P266" s="84">
        <f t="shared" si="153"/>
        <v>2.2329400000000001</v>
      </c>
      <c r="Q266" s="84">
        <f t="shared" si="153"/>
        <v>2.2405200000000001</v>
      </c>
      <c r="R266" s="84">
        <f t="shared" si="153"/>
        <v>2.2520500000000001</v>
      </c>
      <c r="S266" s="84">
        <f t="shared" si="153"/>
        <v>2.2312799999999999</v>
      </c>
      <c r="T266" s="84">
        <f t="shared" si="153"/>
        <v>2.22377</v>
      </c>
      <c r="U266" s="84">
        <f t="shared" si="153"/>
        <v>2.1668599999999998</v>
      </c>
      <c r="V266" s="84">
        <f t="shared" si="153"/>
        <v>2.21014</v>
      </c>
      <c r="W266" s="84">
        <f t="shared" si="153"/>
        <v>2.2392599999999998</v>
      </c>
      <c r="X266" s="84">
        <f t="shared" si="153"/>
        <v>2.26179</v>
      </c>
      <c r="Y266" s="84">
        <f t="shared" si="153"/>
        <v>2.2229999999999999</v>
      </c>
      <c r="Z266" s="84">
        <f t="shared" si="153"/>
        <v>1.98597</v>
      </c>
      <c r="AA266" s="84">
        <f t="shared" si="153"/>
        <v>1.89652</v>
      </c>
    </row>
    <row r="267" spans="1:27" ht="12.75" hidden="1" customHeight="1" outlineLevel="1" x14ac:dyDescent="0.2">
      <c r="A267" s="92" t="s">
        <v>1121</v>
      </c>
      <c r="B267" s="62" t="s">
        <v>231</v>
      </c>
      <c r="C267" s="42" t="s">
        <v>77</v>
      </c>
      <c r="D267" s="43">
        <v>1369.17</v>
      </c>
      <c r="E267" s="43">
        <v>1240.49</v>
      </c>
      <c r="F267" s="43">
        <v>1208.26</v>
      </c>
      <c r="G267" s="43">
        <v>1203.68</v>
      </c>
      <c r="H267" s="43">
        <v>1262.6099999999999</v>
      </c>
      <c r="I267" s="43">
        <v>1420.35</v>
      </c>
      <c r="J267" s="43">
        <v>1551.51</v>
      </c>
      <c r="K267" s="43">
        <v>1690.97</v>
      </c>
      <c r="L267" s="43">
        <v>1887.88</v>
      </c>
      <c r="M267" s="43">
        <v>1910.54</v>
      </c>
      <c r="N267" s="43">
        <v>1918.73</v>
      </c>
      <c r="O267" s="43">
        <v>1937.69</v>
      </c>
      <c r="P267" s="43">
        <v>1898.85</v>
      </c>
      <c r="Q267" s="43">
        <v>1906.43</v>
      </c>
      <c r="R267" s="43">
        <v>1917.96</v>
      </c>
      <c r="S267" s="43">
        <v>1897.19</v>
      </c>
      <c r="T267" s="43">
        <v>1889.68</v>
      </c>
      <c r="U267" s="43">
        <v>1832.77</v>
      </c>
      <c r="V267" s="43">
        <v>1876.05</v>
      </c>
      <c r="W267" s="43">
        <v>1905.17</v>
      </c>
      <c r="X267" s="43">
        <v>1927.7</v>
      </c>
      <c r="Y267" s="43">
        <v>1888.91</v>
      </c>
      <c r="Z267" s="43">
        <v>1651.88</v>
      </c>
      <c r="AA267" s="43">
        <v>1562.43</v>
      </c>
    </row>
    <row r="268" spans="1:27" ht="12.75" hidden="1" customHeight="1" outlineLevel="1" x14ac:dyDescent="0.2">
      <c r="A268" s="92" t="s">
        <v>1122</v>
      </c>
      <c r="B268" s="62" t="s">
        <v>88</v>
      </c>
      <c r="C268" s="42" t="s">
        <v>77</v>
      </c>
      <c r="D268" s="43">
        <f>$D$168</f>
        <v>113.12</v>
      </c>
      <c r="E268" s="43">
        <f>$D$168</f>
        <v>113.12</v>
      </c>
      <c r="F268" s="43">
        <f t="shared" ref="F268:AA268" si="154">$D$168</f>
        <v>113.12</v>
      </c>
      <c r="G268" s="43">
        <f t="shared" si="154"/>
        <v>113.12</v>
      </c>
      <c r="H268" s="43">
        <f t="shared" si="154"/>
        <v>113.12</v>
      </c>
      <c r="I268" s="43">
        <f t="shared" si="154"/>
        <v>113.12</v>
      </c>
      <c r="J268" s="43">
        <f t="shared" si="154"/>
        <v>113.12</v>
      </c>
      <c r="K268" s="43">
        <f t="shared" si="154"/>
        <v>113.12</v>
      </c>
      <c r="L268" s="43">
        <f t="shared" si="154"/>
        <v>113.12</v>
      </c>
      <c r="M268" s="43">
        <f t="shared" si="154"/>
        <v>113.12</v>
      </c>
      <c r="N268" s="43">
        <f t="shared" si="154"/>
        <v>113.12</v>
      </c>
      <c r="O268" s="43">
        <f t="shared" si="154"/>
        <v>113.12</v>
      </c>
      <c r="P268" s="43">
        <f t="shared" si="154"/>
        <v>113.12</v>
      </c>
      <c r="Q268" s="43">
        <f t="shared" si="154"/>
        <v>113.12</v>
      </c>
      <c r="R268" s="43">
        <f t="shared" si="154"/>
        <v>113.12</v>
      </c>
      <c r="S268" s="43">
        <f t="shared" si="154"/>
        <v>113.12</v>
      </c>
      <c r="T268" s="43">
        <f t="shared" si="154"/>
        <v>113.12</v>
      </c>
      <c r="U268" s="43">
        <f t="shared" si="154"/>
        <v>113.12</v>
      </c>
      <c r="V268" s="43">
        <f t="shared" si="154"/>
        <v>113.12</v>
      </c>
      <c r="W268" s="43">
        <f t="shared" si="154"/>
        <v>113.12</v>
      </c>
      <c r="X268" s="43">
        <f t="shared" si="154"/>
        <v>113.12</v>
      </c>
      <c r="Y268" s="43">
        <f t="shared" si="154"/>
        <v>113.12</v>
      </c>
      <c r="Z268" s="43">
        <f t="shared" si="154"/>
        <v>113.12</v>
      </c>
      <c r="AA268" s="43">
        <f t="shared" si="154"/>
        <v>113.12</v>
      </c>
    </row>
    <row r="269" spans="1:27" ht="12.75" hidden="1" customHeight="1" outlineLevel="1" x14ac:dyDescent="0.2">
      <c r="A269" s="92" t="s">
        <v>1123</v>
      </c>
      <c r="B269" s="62" t="s">
        <v>81</v>
      </c>
      <c r="C269" s="42" t="s">
        <v>77</v>
      </c>
      <c r="D269" s="43">
        <v>4.6100000000000003</v>
      </c>
      <c r="E269" s="43">
        <v>4.6100000000000003</v>
      </c>
      <c r="F269" s="43">
        <v>4.6100000000000003</v>
      </c>
      <c r="G269" s="43">
        <v>4.6100000000000003</v>
      </c>
      <c r="H269" s="43">
        <v>4.6100000000000003</v>
      </c>
      <c r="I269" s="43">
        <v>4.6100000000000003</v>
      </c>
      <c r="J269" s="43">
        <v>4.6100000000000003</v>
      </c>
      <c r="K269" s="43">
        <v>4.6100000000000003</v>
      </c>
      <c r="L269" s="43">
        <v>4.6100000000000003</v>
      </c>
      <c r="M269" s="43">
        <v>4.6100000000000003</v>
      </c>
      <c r="N269" s="43">
        <v>4.6100000000000003</v>
      </c>
      <c r="O269" s="43">
        <v>4.6100000000000003</v>
      </c>
      <c r="P269" s="43">
        <v>4.6100000000000003</v>
      </c>
      <c r="Q269" s="43">
        <v>4.6100000000000003</v>
      </c>
      <c r="R269" s="43">
        <v>4.6100000000000003</v>
      </c>
      <c r="S269" s="43">
        <v>4.6100000000000003</v>
      </c>
      <c r="T269" s="43">
        <v>4.6100000000000003</v>
      </c>
      <c r="U269" s="43">
        <v>4.6100000000000003</v>
      </c>
      <c r="V269" s="43">
        <v>4.6100000000000003</v>
      </c>
      <c r="W269" s="43">
        <v>4.6100000000000003</v>
      </c>
      <c r="X269" s="43">
        <v>4.6100000000000003</v>
      </c>
      <c r="Y269" s="43">
        <v>4.6100000000000003</v>
      </c>
      <c r="Z269" s="43">
        <v>4.6100000000000003</v>
      </c>
      <c r="AA269" s="43">
        <v>4.6100000000000003</v>
      </c>
    </row>
    <row r="270" spans="1:27" ht="12.75" hidden="1" customHeight="1" outlineLevel="1" x14ac:dyDescent="0.2">
      <c r="A270" s="92" t="s">
        <v>1124</v>
      </c>
      <c r="B270" s="62" t="s">
        <v>79</v>
      </c>
      <c r="C270" s="42" t="s">
        <v>77</v>
      </c>
      <c r="D270" s="43">
        <f>$D$11</f>
        <v>216.36</v>
      </c>
      <c r="E270" s="43">
        <f t="shared" ref="E270:AA270" si="155">$D$11</f>
        <v>216.36</v>
      </c>
      <c r="F270" s="43">
        <f t="shared" si="155"/>
        <v>216.36</v>
      </c>
      <c r="G270" s="43">
        <f t="shared" si="155"/>
        <v>216.36</v>
      </c>
      <c r="H270" s="43">
        <f t="shared" si="155"/>
        <v>216.36</v>
      </c>
      <c r="I270" s="43">
        <f t="shared" si="155"/>
        <v>216.36</v>
      </c>
      <c r="J270" s="43">
        <f t="shared" si="155"/>
        <v>216.36</v>
      </c>
      <c r="K270" s="43">
        <f t="shared" si="155"/>
        <v>216.36</v>
      </c>
      <c r="L270" s="43">
        <f t="shared" si="155"/>
        <v>216.36</v>
      </c>
      <c r="M270" s="43">
        <f t="shared" si="155"/>
        <v>216.36</v>
      </c>
      <c r="N270" s="43">
        <f t="shared" si="155"/>
        <v>216.36</v>
      </c>
      <c r="O270" s="43">
        <f t="shared" si="155"/>
        <v>216.36</v>
      </c>
      <c r="P270" s="43">
        <f t="shared" si="155"/>
        <v>216.36</v>
      </c>
      <c r="Q270" s="43">
        <f t="shared" si="155"/>
        <v>216.36</v>
      </c>
      <c r="R270" s="43">
        <f>$D$11</f>
        <v>216.36</v>
      </c>
      <c r="S270" s="43">
        <f t="shared" si="155"/>
        <v>216.36</v>
      </c>
      <c r="T270" s="43">
        <f t="shared" si="155"/>
        <v>216.36</v>
      </c>
      <c r="U270" s="43">
        <f t="shared" si="155"/>
        <v>216.36</v>
      </c>
      <c r="V270" s="43">
        <f t="shared" si="155"/>
        <v>216.36</v>
      </c>
      <c r="W270" s="43">
        <f t="shared" si="155"/>
        <v>216.36</v>
      </c>
      <c r="X270" s="43">
        <f t="shared" si="155"/>
        <v>216.36</v>
      </c>
      <c r="Y270" s="43">
        <f t="shared" si="155"/>
        <v>216.36</v>
      </c>
      <c r="Z270" s="43">
        <f t="shared" si="155"/>
        <v>216.36</v>
      </c>
      <c r="AA270" s="43">
        <f t="shared" si="155"/>
        <v>216.36</v>
      </c>
    </row>
    <row r="271" spans="1:27" ht="12.75" customHeight="1" collapsed="1" x14ac:dyDescent="0.2">
      <c r="A271" s="91" t="s">
        <v>1125</v>
      </c>
      <c r="B271" s="27" t="str">
        <f>"22"&amp;"."&amp;$B$663&amp;"."&amp;$B$664</f>
        <v>22.03.2023</v>
      </c>
      <c r="C271" s="83" t="s">
        <v>74</v>
      </c>
      <c r="D271" s="84">
        <f>ROUND(((D272+D273+D275+D274)/1000),5)</f>
        <v>1.9334800000000001</v>
      </c>
      <c r="E271" s="84">
        <f>ROUND(((E272+E273+E275+E274)/1000),5)</f>
        <v>1.7901</v>
      </c>
      <c r="F271" s="84">
        <f>ROUND(((F272+F273+F275+F274)/1000),5)</f>
        <v>1.6816599999999999</v>
      </c>
      <c r="G271" s="84">
        <f t="shared" ref="G271:AA271" si="156">ROUND(((G272+G273+G275+G274)/1000),5)</f>
        <v>1.68007</v>
      </c>
      <c r="H271" s="84">
        <f t="shared" si="156"/>
        <v>1.8335999999999999</v>
      </c>
      <c r="I271" s="84">
        <f t="shared" si="156"/>
        <v>1.88384</v>
      </c>
      <c r="J271" s="84">
        <f t="shared" si="156"/>
        <v>2.04617</v>
      </c>
      <c r="K271" s="84">
        <f t="shared" si="156"/>
        <v>2.2493400000000001</v>
      </c>
      <c r="L271" s="84">
        <f t="shared" si="156"/>
        <v>2.3338000000000001</v>
      </c>
      <c r="M271" s="84">
        <f t="shared" si="156"/>
        <v>2.35947</v>
      </c>
      <c r="N271" s="84">
        <f t="shared" si="156"/>
        <v>2.3825099999999999</v>
      </c>
      <c r="O271" s="84">
        <f t="shared" si="156"/>
        <v>2.4200599999999999</v>
      </c>
      <c r="P271" s="84">
        <f t="shared" si="156"/>
        <v>2.4003700000000001</v>
      </c>
      <c r="Q271" s="84">
        <f t="shared" si="156"/>
        <v>2.40598</v>
      </c>
      <c r="R271" s="84">
        <f t="shared" si="156"/>
        <v>2.3879600000000001</v>
      </c>
      <c r="S271" s="84">
        <f t="shared" si="156"/>
        <v>2.3673700000000002</v>
      </c>
      <c r="T271" s="84">
        <f t="shared" si="156"/>
        <v>2.3492099999999998</v>
      </c>
      <c r="U271" s="84">
        <f t="shared" si="156"/>
        <v>2.2888999999999999</v>
      </c>
      <c r="V271" s="84">
        <f t="shared" si="156"/>
        <v>2.3183500000000001</v>
      </c>
      <c r="W271" s="84">
        <f t="shared" si="156"/>
        <v>2.36164</v>
      </c>
      <c r="X271" s="84">
        <f t="shared" si="156"/>
        <v>2.38496</v>
      </c>
      <c r="Y271" s="84">
        <f t="shared" si="156"/>
        <v>2.31759</v>
      </c>
      <c r="Z271" s="84">
        <f t="shared" si="156"/>
        <v>2.11591</v>
      </c>
      <c r="AA271" s="84">
        <f t="shared" si="156"/>
        <v>1.9587300000000001</v>
      </c>
    </row>
    <row r="272" spans="1:27" ht="12.75" hidden="1" customHeight="1" outlineLevel="1" x14ac:dyDescent="0.2">
      <c r="A272" s="92" t="s">
        <v>1126</v>
      </c>
      <c r="B272" s="62" t="s">
        <v>231</v>
      </c>
      <c r="C272" s="42" t="s">
        <v>77</v>
      </c>
      <c r="D272" s="43">
        <v>1599.39</v>
      </c>
      <c r="E272" s="43">
        <v>1456.01</v>
      </c>
      <c r="F272" s="43">
        <v>1347.57</v>
      </c>
      <c r="G272" s="43">
        <v>1345.98</v>
      </c>
      <c r="H272" s="43">
        <v>1499.51</v>
      </c>
      <c r="I272" s="43">
        <v>1549.75</v>
      </c>
      <c r="J272" s="43">
        <v>1712.08</v>
      </c>
      <c r="K272" s="43">
        <v>1915.25</v>
      </c>
      <c r="L272" s="43">
        <v>1999.71</v>
      </c>
      <c r="M272" s="43">
        <v>2025.38</v>
      </c>
      <c r="N272" s="43">
        <v>2048.42</v>
      </c>
      <c r="O272" s="43">
        <v>2085.9699999999998</v>
      </c>
      <c r="P272" s="43">
        <v>2066.2800000000002</v>
      </c>
      <c r="Q272" s="43">
        <v>2071.89</v>
      </c>
      <c r="R272" s="43">
        <v>2053.87</v>
      </c>
      <c r="S272" s="43">
        <v>2033.28</v>
      </c>
      <c r="T272" s="43">
        <v>2015.12</v>
      </c>
      <c r="U272" s="43">
        <v>1954.81</v>
      </c>
      <c r="V272" s="43">
        <v>1984.26</v>
      </c>
      <c r="W272" s="43">
        <v>2027.55</v>
      </c>
      <c r="X272" s="43">
        <v>2050.87</v>
      </c>
      <c r="Y272" s="43">
        <v>1983.5</v>
      </c>
      <c r="Z272" s="43">
        <v>1781.82</v>
      </c>
      <c r="AA272" s="43">
        <v>1624.64</v>
      </c>
    </row>
    <row r="273" spans="1:27" ht="12.75" hidden="1" customHeight="1" outlineLevel="1" x14ac:dyDescent="0.2">
      <c r="A273" s="92" t="s">
        <v>1127</v>
      </c>
      <c r="B273" s="62" t="s">
        <v>88</v>
      </c>
      <c r="C273" s="42" t="s">
        <v>77</v>
      </c>
      <c r="D273" s="43">
        <f>$D$168</f>
        <v>113.12</v>
      </c>
      <c r="E273" s="43">
        <f>$D$168</f>
        <v>113.12</v>
      </c>
      <c r="F273" s="43">
        <f t="shared" ref="F273:AA273" si="157">$D$168</f>
        <v>113.12</v>
      </c>
      <c r="G273" s="43">
        <f t="shared" si="157"/>
        <v>113.12</v>
      </c>
      <c r="H273" s="43">
        <f t="shared" si="157"/>
        <v>113.12</v>
      </c>
      <c r="I273" s="43">
        <f t="shared" si="157"/>
        <v>113.12</v>
      </c>
      <c r="J273" s="43">
        <f t="shared" si="157"/>
        <v>113.12</v>
      </c>
      <c r="K273" s="43">
        <f t="shared" si="157"/>
        <v>113.12</v>
      </c>
      <c r="L273" s="43">
        <f t="shared" si="157"/>
        <v>113.12</v>
      </c>
      <c r="M273" s="43">
        <f t="shared" si="157"/>
        <v>113.12</v>
      </c>
      <c r="N273" s="43">
        <f t="shared" si="157"/>
        <v>113.12</v>
      </c>
      <c r="O273" s="43">
        <f t="shared" si="157"/>
        <v>113.12</v>
      </c>
      <c r="P273" s="43">
        <f t="shared" si="157"/>
        <v>113.12</v>
      </c>
      <c r="Q273" s="43">
        <f t="shared" si="157"/>
        <v>113.12</v>
      </c>
      <c r="R273" s="43">
        <f t="shared" si="157"/>
        <v>113.12</v>
      </c>
      <c r="S273" s="43">
        <f t="shared" si="157"/>
        <v>113.12</v>
      </c>
      <c r="T273" s="43">
        <f t="shared" si="157"/>
        <v>113.12</v>
      </c>
      <c r="U273" s="43">
        <f t="shared" si="157"/>
        <v>113.12</v>
      </c>
      <c r="V273" s="43">
        <f t="shared" si="157"/>
        <v>113.12</v>
      </c>
      <c r="W273" s="43">
        <f t="shared" si="157"/>
        <v>113.12</v>
      </c>
      <c r="X273" s="43">
        <f t="shared" si="157"/>
        <v>113.12</v>
      </c>
      <c r="Y273" s="43">
        <f t="shared" si="157"/>
        <v>113.12</v>
      </c>
      <c r="Z273" s="43">
        <f t="shared" si="157"/>
        <v>113.12</v>
      </c>
      <c r="AA273" s="43">
        <f t="shared" si="157"/>
        <v>113.12</v>
      </c>
    </row>
    <row r="274" spans="1:27" ht="12.75" hidden="1" customHeight="1" outlineLevel="1" x14ac:dyDescent="0.2">
      <c r="A274" s="92" t="s">
        <v>1128</v>
      </c>
      <c r="B274" s="62" t="s">
        <v>81</v>
      </c>
      <c r="C274" s="42" t="s">
        <v>77</v>
      </c>
      <c r="D274" s="43">
        <v>4.6100000000000003</v>
      </c>
      <c r="E274" s="43">
        <v>4.6100000000000003</v>
      </c>
      <c r="F274" s="43">
        <v>4.6100000000000003</v>
      </c>
      <c r="G274" s="43">
        <v>4.6100000000000003</v>
      </c>
      <c r="H274" s="43">
        <v>4.6100000000000003</v>
      </c>
      <c r="I274" s="43">
        <v>4.6100000000000003</v>
      </c>
      <c r="J274" s="43">
        <v>4.6100000000000003</v>
      </c>
      <c r="K274" s="43">
        <v>4.6100000000000003</v>
      </c>
      <c r="L274" s="43">
        <v>4.6100000000000003</v>
      </c>
      <c r="M274" s="43">
        <v>4.6100000000000003</v>
      </c>
      <c r="N274" s="43">
        <v>4.6100000000000003</v>
      </c>
      <c r="O274" s="43">
        <v>4.6100000000000003</v>
      </c>
      <c r="P274" s="43">
        <v>4.6100000000000003</v>
      </c>
      <c r="Q274" s="43">
        <v>4.6100000000000003</v>
      </c>
      <c r="R274" s="43">
        <v>4.6100000000000003</v>
      </c>
      <c r="S274" s="43">
        <v>4.6100000000000003</v>
      </c>
      <c r="T274" s="43">
        <v>4.6100000000000003</v>
      </c>
      <c r="U274" s="43">
        <v>4.6100000000000003</v>
      </c>
      <c r="V274" s="43">
        <v>4.6100000000000003</v>
      </c>
      <c r="W274" s="43">
        <v>4.6100000000000003</v>
      </c>
      <c r="X274" s="43">
        <v>4.6100000000000003</v>
      </c>
      <c r="Y274" s="43">
        <v>4.6100000000000003</v>
      </c>
      <c r="Z274" s="43">
        <v>4.6100000000000003</v>
      </c>
      <c r="AA274" s="43">
        <v>4.6100000000000003</v>
      </c>
    </row>
    <row r="275" spans="1:27" ht="12.75" hidden="1" customHeight="1" outlineLevel="1" x14ac:dyDescent="0.2">
      <c r="A275" s="92" t="s">
        <v>1129</v>
      </c>
      <c r="B275" s="62" t="s">
        <v>79</v>
      </c>
      <c r="C275" s="42" t="s">
        <v>77</v>
      </c>
      <c r="D275" s="43">
        <f>$D$11</f>
        <v>216.36</v>
      </c>
      <c r="E275" s="43">
        <f t="shared" ref="E275:AA275" si="158">$D$11</f>
        <v>216.36</v>
      </c>
      <c r="F275" s="43">
        <f t="shared" si="158"/>
        <v>216.36</v>
      </c>
      <c r="G275" s="43">
        <f t="shared" si="158"/>
        <v>216.36</v>
      </c>
      <c r="H275" s="43">
        <f t="shared" si="158"/>
        <v>216.36</v>
      </c>
      <c r="I275" s="43">
        <f t="shared" si="158"/>
        <v>216.36</v>
      </c>
      <c r="J275" s="43">
        <f t="shared" si="158"/>
        <v>216.36</v>
      </c>
      <c r="K275" s="43">
        <f t="shared" si="158"/>
        <v>216.36</v>
      </c>
      <c r="L275" s="43">
        <f t="shared" si="158"/>
        <v>216.36</v>
      </c>
      <c r="M275" s="43">
        <f t="shared" si="158"/>
        <v>216.36</v>
      </c>
      <c r="N275" s="43">
        <f t="shared" si="158"/>
        <v>216.36</v>
      </c>
      <c r="O275" s="43">
        <f t="shared" si="158"/>
        <v>216.36</v>
      </c>
      <c r="P275" s="43">
        <f t="shared" si="158"/>
        <v>216.36</v>
      </c>
      <c r="Q275" s="43">
        <f t="shared" si="158"/>
        <v>216.36</v>
      </c>
      <c r="R275" s="43">
        <f>$D$11</f>
        <v>216.36</v>
      </c>
      <c r="S275" s="43">
        <f t="shared" si="158"/>
        <v>216.36</v>
      </c>
      <c r="T275" s="43">
        <f t="shared" si="158"/>
        <v>216.36</v>
      </c>
      <c r="U275" s="43">
        <f t="shared" si="158"/>
        <v>216.36</v>
      </c>
      <c r="V275" s="43">
        <f t="shared" si="158"/>
        <v>216.36</v>
      </c>
      <c r="W275" s="43">
        <f t="shared" si="158"/>
        <v>216.36</v>
      </c>
      <c r="X275" s="43">
        <f t="shared" si="158"/>
        <v>216.36</v>
      </c>
      <c r="Y275" s="43">
        <f t="shared" si="158"/>
        <v>216.36</v>
      </c>
      <c r="Z275" s="43">
        <f t="shared" si="158"/>
        <v>216.36</v>
      </c>
      <c r="AA275" s="43">
        <f t="shared" si="158"/>
        <v>216.36</v>
      </c>
    </row>
    <row r="276" spans="1:27" ht="12.75" customHeight="1" collapsed="1" x14ac:dyDescent="0.2">
      <c r="A276" s="91" t="s">
        <v>1130</v>
      </c>
      <c r="B276" s="27" t="str">
        <f>"23"&amp;"."&amp;$B$663&amp;"."&amp;$B$664</f>
        <v>23.03.2023</v>
      </c>
      <c r="C276" s="83" t="s">
        <v>74</v>
      </c>
      <c r="D276" s="84">
        <f>ROUND(((D277+D278+D280+D279)/1000),5)</f>
        <v>1.6671199999999999</v>
      </c>
      <c r="E276" s="84">
        <f>ROUND(((E277+E278+E280+E279)/1000),5)</f>
        <v>1.5749</v>
      </c>
      <c r="F276" s="84">
        <f>ROUND(((F277+F278+F280+F279)/1000),5)</f>
        <v>1.5050600000000001</v>
      </c>
      <c r="G276" s="84">
        <f t="shared" ref="G276:AA276" si="159">ROUND(((G277+G278+G280+G279)/1000),5)</f>
        <v>1.5387500000000001</v>
      </c>
      <c r="H276" s="84">
        <f t="shared" si="159"/>
        <v>1.6212</v>
      </c>
      <c r="I276" s="84">
        <f t="shared" si="159"/>
        <v>1.77142</v>
      </c>
      <c r="J276" s="84">
        <f t="shared" si="159"/>
        <v>1.8736900000000001</v>
      </c>
      <c r="K276" s="84">
        <f t="shared" si="159"/>
        <v>2.2085499999999998</v>
      </c>
      <c r="L276" s="84">
        <f t="shared" si="159"/>
        <v>2.3061799999999999</v>
      </c>
      <c r="M276" s="84">
        <f t="shared" si="159"/>
        <v>2.32979</v>
      </c>
      <c r="N276" s="84">
        <f t="shared" si="159"/>
        <v>2.34388</v>
      </c>
      <c r="O276" s="84">
        <f t="shared" si="159"/>
        <v>2.3645100000000001</v>
      </c>
      <c r="P276" s="84">
        <f t="shared" si="159"/>
        <v>2.3692299999999999</v>
      </c>
      <c r="Q276" s="84">
        <f t="shared" si="159"/>
        <v>2.3794900000000001</v>
      </c>
      <c r="R276" s="84">
        <f t="shared" si="159"/>
        <v>2.3703500000000002</v>
      </c>
      <c r="S276" s="84">
        <f t="shared" si="159"/>
        <v>2.3601999999999999</v>
      </c>
      <c r="T276" s="84">
        <f t="shared" si="159"/>
        <v>2.3421500000000002</v>
      </c>
      <c r="U276" s="84">
        <f t="shared" si="159"/>
        <v>2.2954300000000001</v>
      </c>
      <c r="V276" s="84">
        <f t="shared" si="159"/>
        <v>2.3205100000000001</v>
      </c>
      <c r="W276" s="84">
        <f t="shared" si="159"/>
        <v>2.3540999999999999</v>
      </c>
      <c r="X276" s="84">
        <f t="shared" si="159"/>
        <v>2.3735300000000001</v>
      </c>
      <c r="Y276" s="84">
        <f t="shared" si="159"/>
        <v>2.2816100000000001</v>
      </c>
      <c r="Z276" s="84">
        <f t="shared" si="159"/>
        <v>2.0400700000000001</v>
      </c>
      <c r="AA276" s="84">
        <f t="shared" si="159"/>
        <v>1.88141</v>
      </c>
    </row>
    <row r="277" spans="1:27" ht="12.75" hidden="1" customHeight="1" outlineLevel="1" x14ac:dyDescent="0.2">
      <c r="A277" s="92" t="s">
        <v>1131</v>
      </c>
      <c r="B277" s="62" t="s">
        <v>231</v>
      </c>
      <c r="C277" s="42" t="s">
        <v>77</v>
      </c>
      <c r="D277" s="43">
        <v>1333.03</v>
      </c>
      <c r="E277" s="43">
        <v>1240.81</v>
      </c>
      <c r="F277" s="43">
        <v>1170.97</v>
      </c>
      <c r="G277" s="43">
        <v>1204.6600000000001</v>
      </c>
      <c r="H277" s="43">
        <v>1287.1099999999999</v>
      </c>
      <c r="I277" s="43">
        <v>1437.33</v>
      </c>
      <c r="J277" s="43">
        <v>1539.6</v>
      </c>
      <c r="K277" s="43">
        <v>1874.46</v>
      </c>
      <c r="L277" s="43">
        <v>1972.09</v>
      </c>
      <c r="M277" s="43">
        <v>1995.7</v>
      </c>
      <c r="N277" s="43">
        <v>2009.79</v>
      </c>
      <c r="O277" s="43">
        <v>2030.42</v>
      </c>
      <c r="P277" s="43">
        <v>2035.14</v>
      </c>
      <c r="Q277" s="43">
        <v>2045.4</v>
      </c>
      <c r="R277" s="43">
        <v>2036.26</v>
      </c>
      <c r="S277" s="43">
        <v>2026.11</v>
      </c>
      <c r="T277" s="43">
        <v>2008.06</v>
      </c>
      <c r="U277" s="43">
        <v>1961.34</v>
      </c>
      <c r="V277" s="43">
        <v>1986.42</v>
      </c>
      <c r="W277" s="43">
        <v>2020.01</v>
      </c>
      <c r="X277" s="43">
        <v>2039.44</v>
      </c>
      <c r="Y277" s="43">
        <v>1947.52</v>
      </c>
      <c r="Z277" s="43">
        <v>1705.98</v>
      </c>
      <c r="AA277" s="43">
        <v>1547.32</v>
      </c>
    </row>
    <row r="278" spans="1:27" ht="12.75" hidden="1" customHeight="1" outlineLevel="1" x14ac:dyDescent="0.2">
      <c r="A278" s="92" t="s">
        <v>1132</v>
      </c>
      <c r="B278" s="62" t="s">
        <v>88</v>
      </c>
      <c r="C278" s="42" t="s">
        <v>77</v>
      </c>
      <c r="D278" s="43">
        <f>$D$168</f>
        <v>113.12</v>
      </c>
      <c r="E278" s="43">
        <f>$D$168</f>
        <v>113.12</v>
      </c>
      <c r="F278" s="43">
        <f t="shared" ref="F278:AA278" si="160">$D$168</f>
        <v>113.12</v>
      </c>
      <c r="G278" s="43">
        <f t="shared" si="160"/>
        <v>113.12</v>
      </c>
      <c r="H278" s="43">
        <f t="shared" si="160"/>
        <v>113.12</v>
      </c>
      <c r="I278" s="43">
        <f t="shared" si="160"/>
        <v>113.12</v>
      </c>
      <c r="J278" s="43">
        <f t="shared" si="160"/>
        <v>113.12</v>
      </c>
      <c r="K278" s="43">
        <f t="shared" si="160"/>
        <v>113.12</v>
      </c>
      <c r="L278" s="43">
        <f t="shared" si="160"/>
        <v>113.12</v>
      </c>
      <c r="M278" s="43">
        <f t="shared" si="160"/>
        <v>113.12</v>
      </c>
      <c r="N278" s="43">
        <f t="shared" si="160"/>
        <v>113.12</v>
      </c>
      <c r="O278" s="43">
        <f t="shared" si="160"/>
        <v>113.12</v>
      </c>
      <c r="P278" s="43">
        <f t="shared" si="160"/>
        <v>113.12</v>
      </c>
      <c r="Q278" s="43">
        <f t="shared" si="160"/>
        <v>113.12</v>
      </c>
      <c r="R278" s="43">
        <f t="shared" si="160"/>
        <v>113.12</v>
      </c>
      <c r="S278" s="43">
        <f t="shared" si="160"/>
        <v>113.12</v>
      </c>
      <c r="T278" s="43">
        <f t="shared" si="160"/>
        <v>113.12</v>
      </c>
      <c r="U278" s="43">
        <f t="shared" si="160"/>
        <v>113.12</v>
      </c>
      <c r="V278" s="43">
        <f t="shared" si="160"/>
        <v>113.12</v>
      </c>
      <c r="W278" s="43">
        <f t="shared" si="160"/>
        <v>113.12</v>
      </c>
      <c r="X278" s="43">
        <f t="shared" si="160"/>
        <v>113.12</v>
      </c>
      <c r="Y278" s="43">
        <f t="shared" si="160"/>
        <v>113.12</v>
      </c>
      <c r="Z278" s="43">
        <f t="shared" si="160"/>
        <v>113.12</v>
      </c>
      <c r="AA278" s="43">
        <f t="shared" si="160"/>
        <v>113.12</v>
      </c>
    </row>
    <row r="279" spans="1:27" ht="12.75" hidden="1" customHeight="1" outlineLevel="1" x14ac:dyDescent="0.2">
      <c r="A279" s="92" t="s">
        <v>1133</v>
      </c>
      <c r="B279" s="62" t="s">
        <v>81</v>
      </c>
      <c r="C279" s="42" t="s">
        <v>77</v>
      </c>
      <c r="D279" s="43">
        <v>4.6100000000000003</v>
      </c>
      <c r="E279" s="43">
        <v>4.6100000000000003</v>
      </c>
      <c r="F279" s="43">
        <v>4.6100000000000003</v>
      </c>
      <c r="G279" s="43">
        <v>4.6100000000000003</v>
      </c>
      <c r="H279" s="43">
        <v>4.6100000000000003</v>
      </c>
      <c r="I279" s="43">
        <v>4.6100000000000003</v>
      </c>
      <c r="J279" s="43">
        <v>4.6100000000000003</v>
      </c>
      <c r="K279" s="43">
        <v>4.6100000000000003</v>
      </c>
      <c r="L279" s="43">
        <v>4.6100000000000003</v>
      </c>
      <c r="M279" s="43">
        <v>4.6100000000000003</v>
      </c>
      <c r="N279" s="43">
        <v>4.6100000000000003</v>
      </c>
      <c r="O279" s="43">
        <v>4.6100000000000003</v>
      </c>
      <c r="P279" s="43">
        <v>4.6100000000000003</v>
      </c>
      <c r="Q279" s="43">
        <v>4.6100000000000003</v>
      </c>
      <c r="R279" s="43">
        <v>4.6100000000000003</v>
      </c>
      <c r="S279" s="43">
        <v>4.6100000000000003</v>
      </c>
      <c r="T279" s="43">
        <v>4.6100000000000003</v>
      </c>
      <c r="U279" s="43">
        <v>4.6100000000000003</v>
      </c>
      <c r="V279" s="43">
        <v>4.6100000000000003</v>
      </c>
      <c r="W279" s="43">
        <v>4.6100000000000003</v>
      </c>
      <c r="X279" s="43">
        <v>4.6100000000000003</v>
      </c>
      <c r="Y279" s="43">
        <v>4.6100000000000003</v>
      </c>
      <c r="Z279" s="43">
        <v>4.6100000000000003</v>
      </c>
      <c r="AA279" s="43">
        <v>4.6100000000000003</v>
      </c>
    </row>
    <row r="280" spans="1:27" ht="12.75" hidden="1" customHeight="1" outlineLevel="1" x14ac:dyDescent="0.2">
      <c r="A280" s="92" t="s">
        <v>1134</v>
      </c>
      <c r="B280" s="62" t="s">
        <v>79</v>
      </c>
      <c r="C280" s="42" t="s">
        <v>77</v>
      </c>
      <c r="D280" s="43">
        <f>$D$11</f>
        <v>216.36</v>
      </c>
      <c r="E280" s="43">
        <f t="shared" ref="E280:AA280" si="161">$D$11</f>
        <v>216.36</v>
      </c>
      <c r="F280" s="43">
        <f t="shared" si="161"/>
        <v>216.36</v>
      </c>
      <c r="G280" s="43">
        <f t="shared" si="161"/>
        <v>216.36</v>
      </c>
      <c r="H280" s="43">
        <f t="shared" si="161"/>
        <v>216.36</v>
      </c>
      <c r="I280" s="43">
        <f t="shared" si="161"/>
        <v>216.36</v>
      </c>
      <c r="J280" s="43">
        <f t="shared" si="161"/>
        <v>216.36</v>
      </c>
      <c r="K280" s="43">
        <f t="shared" si="161"/>
        <v>216.36</v>
      </c>
      <c r="L280" s="43">
        <f t="shared" si="161"/>
        <v>216.36</v>
      </c>
      <c r="M280" s="43">
        <f t="shared" si="161"/>
        <v>216.36</v>
      </c>
      <c r="N280" s="43">
        <f t="shared" si="161"/>
        <v>216.36</v>
      </c>
      <c r="O280" s="43">
        <f t="shared" si="161"/>
        <v>216.36</v>
      </c>
      <c r="P280" s="43">
        <f t="shared" si="161"/>
        <v>216.36</v>
      </c>
      <c r="Q280" s="43">
        <f t="shared" si="161"/>
        <v>216.36</v>
      </c>
      <c r="R280" s="43">
        <f>$D$11</f>
        <v>216.36</v>
      </c>
      <c r="S280" s="43">
        <f t="shared" si="161"/>
        <v>216.36</v>
      </c>
      <c r="T280" s="43">
        <f t="shared" si="161"/>
        <v>216.36</v>
      </c>
      <c r="U280" s="43">
        <f t="shared" si="161"/>
        <v>216.36</v>
      </c>
      <c r="V280" s="43">
        <f t="shared" si="161"/>
        <v>216.36</v>
      </c>
      <c r="W280" s="43">
        <f t="shared" si="161"/>
        <v>216.36</v>
      </c>
      <c r="X280" s="43">
        <f t="shared" si="161"/>
        <v>216.36</v>
      </c>
      <c r="Y280" s="43">
        <f t="shared" si="161"/>
        <v>216.36</v>
      </c>
      <c r="Z280" s="43">
        <f t="shared" si="161"/>
        <v>216.36</v>
      </c>
      <c r="AA280" s="43">
        <f t="shared" si="161"/>
        <v>216.36</v>
      </c>
    </row>
    <row r="281" spans="1:27" ht="12.75" customHeight="1" collapsed="1" x14ac:dyDescent="0.2">
      <c r="A281" s="91" t="s">
        <v>1135</v>
      </c>
      <c r="B281" s="27" t="str">
        <f>"24"&amp;"."&amp;$B$663&amp;"."&amp;$B$664</f>
        <v>24.03.2023</v>
      </c>
      <c r="C281" s="83" t="s">
        <v>74</v>
      </c>
      <c r="D281" s="84">
        <f>ROUND(((D282+D283+D285+D284)/1000),5)</f>
        <v>1.68815</v>
      </c>
      <c r="E281" s="84">
        <f>ROUND(((E282+E283+E285+E284)/1000),5)</f>
        <v>1.57046</v>
      </c>
      <c r="F281" s="84">
        <f>ROUND(((F282+F283+F285+F284)/1000),5)</f>
        <v>1.48373</v>
      </c>
      <c r="G281" s="84">
        <f t="shared" ref="G281:AA281" si="162">ROUND(((G282+G283+G285+G284)/1000),5)</f>
        <v>1.5338499999999999</v>
      </c>
      <c r="H281" s="84">
        <f t="shared" si="162"/>
        <v>1.60206</v>
      </c>
      <c r="I281" s="84">
        <f t="shared" si="162"/>
        <v>1.7558800000000001</v>
      </c>
      <c r="J281" s="84">
        <f t="shared" si="162"/>
        <v>1.8489100000000001</v>
      </c>
      <c r="K281" s="84">
        <f t="shared" si="162"/>
        <v>2.1514600000000002</v>
      </c>
      <c r="L281" s="84">
        <f t="shared" si="162"/>
        <v>2.2537699999999998</v>
      </c>
      <c r="M281" s="84">
        <f t="shared" si="162"/>
        <v>2.2802699999999998</v>
      </c>
      <c r="N281" s="84">
        <f t="shared" si="162"/>
        <v>2.3041700000000001</v>
      </c>
      <c r="O281" s="84">
        <f t="shared" si="162"/>
        <v>2.3281900000000002</v>
      </c>
      <c r="P281" s="84">
        <f t="shared" si="162"/>
        <v>2.3105899999999999</v>
      </c>
      <c r="Q281" s="84">
        <f t="shared" si="162"/>
        <v>2.3132799999999998</v>
      </c>
      <c r="R281" s="84">
        <f t="shared" si="162"/>
        <v>2.3040400000000001</v>
      </c>
      <c r="S281" s="84">
        <f t="shared" si="162"/>
        <v>2.2851300000000001</v>
      </c>
      <c r="T281" s="84">
        <f t="shared" si="162"/>
        <v>2.2688799999999998</v>
      </c>
      <c r="U281" s="84">
        <f t="shared" si="162"/>
        <v>2.24024</v>
      </c>
      <c r="V281" s="84">
        <f t="shared" si="162"/>
        <v>2.2494000000000001</v>
      </c>
      <c r="W281" s="84">
        <f t="shared" si="162"/>
        <v>2.2629199999999998</v>
      </c>
      <c r="X281" s="84">
        <f t="shared" si="162"/>
        <v>2.3146200000000001</v>
      </c>
      <c r="Y281" s="84">
        <f t="shared" si="162"/>
        <v>2.2850600000000001</v>
      </c>
      <c r="Z281" s="84">
        <f t="shared" si="162"/>
        <v>2.13903</v>
      </c>
      <c r="AA281" s="84">
        <f t="shared" si="162"/>
        <v>1.9392199999999999</v>
      </c>
    </row>
    <row r="282" spans="1:27" ht="12.75" hidden="1" customHeight="1" outlineLevel="1" x14ac:dyDescent="0.2">
      <c r="A282" s="92" t="s">
        <v>1136</v>
      </c>
      <c r="B282" s="62" t="s">
        <v>231</v>
      </c>
      <c r="C282" s="42" t="s">
        <v>77</v>
      </c>
      <c r="D282" s="43">
        <v>1354.06</v>
      </c>
      <c r="E282" s="43">
        <v>1236.3699999999999</v>
      </c>
      <c r="F282" s="43">
        <v>1149.6400000000001</v>
      </c>
      <c r="G282" s="43">
        <v>1199.76</v>
      </c>
      <c r="H282" s="43">
        <v>1267.97</v>
      </c>
      <c r="I282" s="43">
        <v>1421.79</v>
      </c>
      <c r="J282" s="43">
        <v>1514.82</v>
      </c>
      <c r="K282" s="43">
        <v>1817.37</v>
      </c>
      <c r="L282" s="43">
        <v>1919.68</v>
      </c>
      <c r="M282" s="43">
        <v>1946.18</v>
      </c>
      <c r="N282" s="43">
        <v>1970.08</v>
      </c>
      <c r="O282" s="43">
        <v>1994.1</v>
      </c>
      <c r="P282" s="43">
        <v>1976.5</v>
      </c>
      <c r="Q282" s="43">
        <v>1979.19</v>
      </c>
      <c r="R282" s="43">
        <v>1969.95</v>
      </c>
      <c r="S282" s="43">
        <v>1951.04</v>
      </c>
      <c r="T282" s="43">
        <v>1934.79</v>
      </c>
      <c r="U282" s="43">
        <v>1906.15</v>
      </c>
      <c r="V282" s="43">
        <v>1915.31</v>
      </c>
      <c r="W282" s="43">
        <v>1928.83</v>
      </c>
      <c r="X282" s="43">
        <v>1980.53</v>
      </c>
      <c r="Y282" s="43">
        <v>1950.97</v>
      </c>
      <c r="Z282" s="43">
        <v>1804.94</v>
      </c>
      <c r="AA282" s="43">
        <v>1605.13</v>
      </c>
    </row>
    <row r="283" spans="1:27" ht="12.75" hidden="1" customHeight="1" outlineLevel="1" x14ac:dyDescent="0.2">
      <c r="A283" s="92" t="s">
        <v>1137</v>
      </c>
      <c r="B283" s="62" t="s">
        <v>88</v>
      </c>
      <c r="C283" s="42" t="s">
        <v>77</v>
      </c>
      <c r="D283" s="43">
        <f>$D$168</f>
        <v>113.12</v>
      </c>
      <c r="E283" s="43">
        <f>$D$168</f>
        <v>113.12</v>
      </c>
      <c r="F283" s="43">
        <f t="shared" ref="F283:AA283" si="163">$D$168</f>
        <v>113.12</v>
      </c>
      <c r="G283" s="43">
        <f t="shared" si="163"/>
        <v>113.12</v>
      </c>
      <c r="H283" s="43">
        <f t="shared" si="163"/>
        <v>113.12</v>
      </c>
      <c r="I283" s="43">
        <f t="shared" si="163"/>
        <v>113.12</v>
      </c>
      <c r="J283" s="43">
        <f t="shared" si="163"/>
        <v>113.12</v>
      </c>
      <c r="K283" s="43">
        <f t="shared" si="163"/>
        <v>113.12</v>
      </c>
      <c r="L283" s="43">
        <f t="shared" si="163"/>
        <v>113.12</v>
      </c>
      <c r="M283" s="43">
        <f t="shared" si="163"/>
        <v>113.12</v>
      </c>
      <c r="N283" s="43">
        <f t="shared" si="163"/>
        <v>113.12</v>
      </c>
      <c r="O283" s="43">
        <f t="shared" si="163"/>
        <v>113.12</v>
      </c>
      <c r="P283" s="43">
        <f t="shared" si="163"/>
        <v>113.12</v>
      </c>
      <c r="Q283" s="43">
        <f t="shared" si="163"/>
        <v>113.12</v>
      </c>
      <c r="R283" s="43">
        <f t="shared" si="163"/>
        <v>113.12</v>
      </c>
      <c r="S283" s="43">
        <f t="shared" si="163"/>
        <v>113.12</v>
      </c>
      <c r="T283" s="43">
        <f t="shared" si="163"/>
        <v>113.12</v>
      </c>
      <c r="U283" s="43">
        <f t="shared" si="163"/>
        <v>113.12</v>
      </c>
      <c r="V283" s="43">
        <f t="shared" si="163"/>
        <v>113.12</v>
      </c>
      <c r="W283" s="43">
        <f t="shared" si="163"/>
        <v>113.12</v>
      </c>
      <c r="X283" s="43">
        <f t="shared" si="163"/>
        <v>113.12</v>
      </c>
      <c r="Y283" s="43">
        <f t="shared" si="163"/>
        <v>113.12</v>
      </c>
      <c r="Z283" s="43">
        <f t="shared" si="163"/>
        <v>113.12</v>
      </c>
      <c r="AA283" s="43">
        <f t="shared" si="163"/>
        <v>113.12</v>
      </c>
    </row>
    <row r="284" spans="1:27" ht="12.75" hidden="1" customHeight="1" outlineLevel="1" x14ac:dyDescent="0.2">
      <c r="A284" s="92" t="s">
        <v>1138</v>
      </c>
      <c r="B284" s="62" t="s">
        <v>81</v>
      </c>
      <c r="C284" s="42" t="s">
        <v>77</v>
      </c>
      <c r="D284" s="43">
        <v>4.6100000000000003</v>
      </c>
      <c r="E284" s="43">
        <v>4.6100000000000003</v>
      </c>
      <c r="F284" s="43">
        <v>4.6100000000000003</v>
      </c>
      <c r="G284" s="43">
        <v>4.6100000000000003</v>
      </c>
      <c r="H284" s="43">
        <v>4.6100000000000003</v>
      </c>
      <c r="I284" s="43">
        <v>4.6100000000000003</v>
      </c>
      <c r="J284" s="43">
        <v>4.6100000000000003</v>
      </c>
      <c r="K284" s="43">
        <v>4.6100000000000003</v>
      </c>
      <c r="L284" s="43">
        <v>4.6100000000000003</v>
      </c>
      <c r="M284" s="43">
        <v>4.6100000000000003</v>
      </c>
      <c r="N284" s="43">
        <v>4.6100000000000003</v>
      </c>
      <c r="O284" s="43">
        <v>4.6100000000000003</v>
      </c>
      <c r="P284" s="43">
        <v>4.6100000000000003</v>
      </c>
      <c r="Q284" s="43">
        <v>4.6100000000000003</v>
      </c>
      <c r="R284" s="43">
        <v>4.6100000000000003</v>
      </c>
      <c r="S284" s="43">
        <v>4.6100000000000003</v>
      </c>
      <c r="T284" s="43">
        <v>4.6100000000000003</v>
      </c>
      <c r="U284" s="43">
        <v>4.6100000000000003</v>
      </c>
      <c r="V284" s="43">
        <v>4.6100000000000003</v>
      </c>
      <c r="W284" s="43">
        <v>4.6100000000000003</v>
      </c>
      <c r="X284" s="43">
        <v>4.6100000000000003</v>
      </c>
      <c r="Y284" s="43">
        <v>4.6100000000000003</v>
      </c>
      <c r="Z284" s="43">
        <v>4.6100000000000003</v>
      </c>
      <c r="AA284" s="43">
        <v>4.6100000000000003</v>
      </c>
    </row>
    <row r="285" spans="1:27" ht="12.75" hidden="1" customHeight="1" outlineLevel="1" x14ac:dyDescent="0.2">
      <c r="A285" s="92" t="s">
        <v>1139</v>
      </c>
      <c r="B285" s="62" t="s">
        <v>79</v>
      </c>
      <c r="C285" s="42" t="s">
        <v>77</v>
      </c>
      <c r="D285" s="43">
        <f>$D$11</f>
        <v>216.36</v>
      </c>
      <c r="E285" s="43">
        <f t="shared" ref="E285:AA285" si="164">$D$11</f>
        <v>216.36</v>
      </c>
      <c r="F285" s="43">
        <f t="shared" si="164"/>
        <v>216.36</v>
      </c>
      <c r="G285" s="43">
        <f t="shared" si="164"/>
        <v>216.36</v>
      </c>
      <c r="H285" s="43">
        <f t="shared" si="164"/>
        <v>216.36</v>
      </c>
      <c r="I285" s="43">
        <f t="shared" si="164"/>
        <v>216.36</v>
      </c>
      <c r="J285" s="43">
        <f t="shared" si="164"/>
        <v>216.36</v>
      </c>
      <c r="K285" s="43">
        <f t="shared" si="164"/>
        <v>216.36</v>
      </c>
      <c r="L285" s="43">
        <f t="shared" si="164"/>
        <v>216.36</v>
      </c>
      <c r="M285" s="43">
        <f t="shared" si="164"/>
        <v>216.36</v>
      </c>
      <c r="N285" s="43">
        <f t="shared" si="164"/>
        <v>216.36</v>
      </c>
      <c r="O285" s="43">
        <f t="shared" si="164"/>
        <v>216.36</v>
      </c>
      <c r="P285" s="43">
        <f t="shared" si="164"/>
        <v>216.36</v>
      </c>
      <c r="Q285" s="43">
        <f t="shared" si="164"/>
        <v>216.36</v>
      </c>
      <c r="R285" s="43">
        <f>$D$11</f>
        <v>216.36</v>
      </c>
      <c r="S285" s="43">
        <f t="shared" si="164"/>
        <v>216.36</v>
      </c>
      <c r="T285" s="43">
        <f t="shared" si="164"/>
        <v>216.36</v>
      </c>
      <c r="U285" s="43">
        <f t="shared" si="164"/>
        <v>216.36</v>
      </c>
      <c r="V285" s="43">
        <f t="shared" si="164"/>
        <v>216.36</v>
      </c>
      <c r="W285" s="43">
        <f t="shared" si="164"/>
        <v>216.36</v>
      </c>
      <c r="X285" s="43">
        <f t="shared" si="164"/>
        <v>216.36</v>
      </c>
      <c r="Y285" s="43">
        <f t="shared" si="164"/>
        <v>216.36</v>
      </c>
      <c r="Z285" s="43">
        <f t="shared" si="164"/>
        <v>216.36</v>
      </c>
      <c r="AA285" s="43">
        <f t="shared" si="164"/>
        <v>216.36</v>
      </c>
    </row>
    <row r="286" spans="1:27" ht="12.75" customHeight="1" collapsed="1" x14ac:dyDescent="0.2">
      <c r="A286" s="91" t="s">
        <v>1140</v>
      </c>
      <c r="B286" s="27" t="str">
        <f>"25"&amp;"."&amp;$B$663&amp;"."&amp;$B$664</f>
        <v>25.03.2023</v>
      </c>
      <c r="C286" s="83" t="s">
        <v>74</v>
      </c>
      <c r="D286" s="84">
        <f>ROUND(((D287+D288+D290+D289)/1000),5)</f>
        <v>1.9006400000000001</v>
      </c>
      <c r="E286" s="84">
        <f>ROUND(((E287+E288+E290+E289)/1000),5)</f>
        <v>1.8182</v>
      </c>
      <c r="F286" s="84">
        <f>ROUND(((F287+F288+F290+F289)/1000),5)</f>
        <v>1.6474599999999999</v>
      </c>
      <c r="G286" s="84">
        <f t="shared" ref="G286:AA286" si="165">ROUND(((G287+G288+G290+G289)/1000),5)</f>
        <v>1.6574599999999999</v>
      </c>
      <c r="H286" s="84">
        <f t="shared" si="165"/>
        <v>1.7748299999999999</v>
      </c>
      <c r="I286" s="84">
        <f t="shared" si="165"/>
        <v>1.81389</v>
      </c>
      <c r="J286" s="84">
        <f t="shared" si="165"/>
        <v>1.7273099999999999</v>
      </c>
      <c r="K286" s="84">
        <f t="shared" si="165"/>
        <v>1.8923000000000001</v>
      </c>
      <c r="L286" s="84">
        <f t="shared" si="165"/>
        <v>2.1408200000000002</v>
      </c>
      <c r="M286" s="84">
        <f t="shared" si="165"/>
        <v>2.18045</v>
      </c>
      <c r="N286" s="84">
        <f t="shared" si="165"/>
        <v>2.2123900000000001</v>
      </c>
      <c r="O286" s="84">
        <f t="shared" si="165"/>
        <v>2.2441499999999999</v>
      </c>
      <c r="P286" s="84">
        <f t="shared" si="165"/>
        <v>2.2383999999999999</v>
      </c>
      <c r="Q286" s="84">
        <f t="shared" si="165"/>
        <v>2.2360600000000002</v>
      </c>
      <c r="R286" s="84">
        <f t="shared" si="165"/>
        <v>2.22167</v>
      </c>
      <c r="S286" s="84">
        <f t="shared" si="165"/>
        <v>2.21191</v>
      </c>
      <c r="T286" s="84">
        <f t="shared" si="165"/>
        <v>2.2132299999999998</v>
      </c>
      <c r="U286" s="84">
        <f t="shared" si="165"/>
        <v>2.1695500000000001</v>
      </c>
      <c r="V286" s="84">
        <f t="shared" si="165"/>
        <v>2.20574</v>
      </c>
      <c r="W286" s="84">
        <f t="shared" si="165"/>
        <v>2.2386300000000001</v>
      </c>
      <c r="X286" s="84">
        <f t="shared" si="165"/>
        <v>2.2283900000000001</v>
      </c>
      <c r="Y286" s="84">
        <f t="shared" si="165"/>
        <v>2.2161900000000001</v>
      </c>
      <c r="Z286" s="84">
        <f t="shared" si="165"/>
        <v>2.0447299999999999</v>
      </c>
      <c r="AA286" s="84">
        <f t="shared" si="165"/>
        <v>1.9281200000000001</v>
      </c>
    </row>
    <row r="287" spans="1:27" ht="12.75" hidden="1" customHeight="1" outlineLevel="1" x14ac:dyDescent="0.2">
      <c r="A287" s="92" t="s">
        <v>1141</v>
      </c>
      <c r="B287" s="62" t="s">
        <v>231</v>
      </c>
      <c r="C287" s="42" t="s">
        <v>77</v>
      </c>
      <c r="D287" s="43">
        <v>1566.55</v>
      </c>
      <c r="E287" s="43">
        <v>1484.11</v>
      </c>
      <c r="F287" s="43">
        <v>1313.37</v>
      </c>
      <c r="G287" s="43">
        <v>1323.37</v>
      </c>
      <c r="H287" s="43">
        <v>1440.74</v>
      </c>
      <c r="I287" s="43">
        <v>1479.8</v>
      </c>
      <c r="J287" s="43">
        <v>1393.22</v>
      </c>
      <c r="K287" s="43">
        <v>1558.21</v>
      </c>
      <c r="L287" s="43">
        <v>1806.73</v>
      </c>
      <c r="M287" s="43">
        <v>1846.36</v>
      </c>
      <c r="N287" s="43">
        <v>1878.3</v>
      </c>
      <c r="O287" s="43">
        <v>1910.06</v>
      </c>
      <c r="P287" s="43">
        <v>1904.31</v>
      </c>
      <c r="Q287" s="43">
        <v>1901.97</v>
      </c>
      <c r="R287" s="43">
        <v>1887.58</v>
      </c>
      <c r="S287" s="43">
        <v>1877.82</v>
      </c>
      <c r="T287" s="43">
        <v>1879.14</v>
      </c>
      <c r="U287" s="43">
        <v>1835.46</v>
      </c>
      <c r="V287" s="43">
        <v>1871.65</v>
      </c>
      <c r="W287" s="43">
        <v>1904.54</v>
      </c>
      <c r="X287" s="43">
        <v>1894.3</v>
      </c>
      <c r="Y287" s="43">
        <v>1882.1</v>
      </c>
      <c r="Z287" s="43">
        <v>1710.64</v>
      </c>
      <c r="AA287" s="43">
        <v>1594.03</v>
      </c>
    </row>
    <row r="288" spans="1:27" ht="12.75" hidden="1" customHeight="1" outlineLevel="1" x14ac:dyDescent="0.2">
      <c r="A288" s="92" t="s">
        <v>1142</v>
      </c>
      <c r="B288" s="62" t="s">
        <v>88</v>
      </c>
      <c r="C288" s="42" t="s">
        <v>77</v>
      </c>
      <c r="D288" s="43">
        <f>$D$168</f>
        <v>113.12</v>
      </c>
      <c r="E288" s="43">
        <f>$D$168</f>
        <v>113.12</v>
      </c>
      <c r="F288" s="43">
        <f t="shared" ref="F288:AA288" si="166">$D$168</f>
        <v>113.12</v>
      </c>
      <c r="G288" s="43">
        <f t="shared" si="166"/>
        <v>113.12</v>
      </c>
      <c r="H288" s="43">
        <f t="shared" si="166"/>
        <v>113.12</v>
      </c>
      <c r="I288" s="43">
        <f t="shared" si="166"/>
        <v>113.12</v>
      </c>
      <c r="J288" s="43">
        <f t="shared" si="166"/>
        <v>113.12</v>
      </c>
      <c r="K288" s="43">
        <f t="shared" si="166"/>
        <v>113.12</v>
      </c>
      <c r="L288" s="43">
        <f t="shared" si="166"/>
        <v>113.12</v>
      </c>
      <c r="M288" s="43">
        <f t="shared" si="166"/>
        <v>113.12</v>
      </c>
      <c r="N288" s="43">
        <f t="shared" si="166"/>
        <v>113.12</v>
      </c>
      <c r="O288" s="43">
        <f t="shared" si="166"/>
        <v>113.12</v>
      </c>
      <c r="P288" s="43">
        <f t="shared" si="166"/>
        <v>113.12</v>
      </c>
      <c r="Q288" s="43">
        <f t="shared" si="166"/>
        <v>113.12</v>
      </c>
      <c r="R288" s="43">
        <f t="shared" si="166"/>
        <v>113.12</v>
      </c>
      <c r="S288" s="43">
        <f t="shared" si="166"/>
        <v>113.12</v>
      </c>
      <c r="T288" s="43">
        <f t="shared" si="166"/>
        <v>113.12</v>
      </c>
      <c r="U288" s="43">
        <f t="shared" si="166"/>
        <v>113.12</v>
      </c>
      <c r="V288" s="43">
        <f t="shared" si="166"/>
        <v>113.12</v>
      </c>
      <c r="W288" s="43">
        <f t="shared" si="166"/>
        <v>113.12</v>
      </c>
      <c r="X288" s="43">
        <f t="shared" si="166"/>
        <v>113.12</v>
      </c>
      <c r="Y288" s="43">
        <f t="shared" si="166"/>
        <v>113.12</v>
      </c>
      <c r="Z288" s="43">
        <f t="shared" si="166"/>
        <v>113.12</v>
      </c>
      <c r="AA288" s="43">
        <f t="shared" si="166"/>
        <v>113.12</v>
      </c>
    </row>
    <row r="289" spans="1:27" ht="12.75" hidden="1" customHeight="1" outlineLevel="1" x14ac:dyDescent="0.2">
      <c r="A289" s="92" t="s">
        <v>1143</v>
      </c>
      <c r="B289" s="62" t="s">
        <v>81</v>
      </c>
      <c r="C289" s="42" t="s">
        <v>77</v>
      </c>
      <c r="D289" s="43">
        <v>4.6100000000000003</v>
      </c>
      <c r="E289" s="43">
        <v>4.6100000000000003</v>
      </c>
      <c r="F289" s="43">
        <v>4.6100000000000003</v>
      </c>
      <c r="G289" s="43">
        <v>4.6100000000000003</v>
      </c>
      <c r="H289" s="43">
        <v>4.6100000000000003</v>
      </c>
      <c r="I289" s="43">
        <v>4.6100000000000003</v>
      </c>
      <c r="J289" s="43">
        <v>4.6100000000000003</v>
      </c>
      <c r="K289" s="43">
        <v>4.6100000000000003</v>
      </c>
      <c r="L289" s="43">
        <v>4.6100000000000003</v>
      </c>
      <c r="M289" s="43">
        <v>4.6100000000000003</v>
      </c>
      <c r="N289" s="43">
        <v>4.6100000000000003</v>
      </c>
      <c r="O289" s="43">
        <v>4.6100000000000003</v>
      </c>
      <c r="P289" s="43">
        <v>4.6100000000000003</v>
      </c>
      <c r="Q289" s="43">
        <v>4.6100000000000003</v>
      </c>
      <c r="R289" s="43">
        <v>4.6100000000000003</v>
      </c>
      <c r="S289" s="43">
        <v>4.6100000000000003</v>
      </c>
      <c r="T289" s="43">
        <v>4.6100000000000003</v>
      </c>
      <c r="U289" s="43">
        <v>4.6100000000000003</v>
      </c>
      <c r="V289" s="43">
        <v>4.6100000000000003</v>
      </c>
      <c r="W289" s="43">
        <v>4.6100000000000003</v>
      </c>
      <c r="X289" s="43">
        <v>4.6100000000000003</v>
      </c>
      <c r="Y289" s="43">
        <v>4.6100000000000003</v>
      </c>
      <c r="Z289" s="43">
        <v>4.6100000000000003</v>
      </c>
      <c r="AA289" s="43">
        <v>4.6100000000000003</v>
      </c>
    </row>
    <row r="290" spans="1:27" ht="12.75" hidden="1" customHeight="1" outlineLevel="1" x14ac:dyDescent="0.2">
      <c r="A290" s="92" t="s">
        <v>1144</v>
      </c>
      <c r="B290" s="62" t="s">
        <v>79</v>
      </c>
      <c r="C290" s="42" t="s">
        <v>77</v>
      </c>
      <c r="D290" s="43">
        <f>$D$11</f>
        <v>216.36</v>
      </c>
      <c r="E290" s="43">
        <f t="shared" ref="E290:AA290" si="167">$D$11</f>
        <v>216.36</v>
      </c>
      <c r="F290" s="43">
        <f t="shared" si="167"/>
        <v>216.36</v>
      </c>
      <c r="G290" s="43">
        <f t="shared" si="167"/>
        <v>216.36</v>
      </c>
      <c r="H290" s="43">
        <f t="shared" si="167"/>
        <v>216.36</v>
      </c>
      <c r="I290" s="43">
        <f t="shared" si="167"/>
        <v>216.36</v>
      </c>
      <c r="J290" s="43">
        <f t="shared" si="167"/>
        <v>216.36</v>
      </c>
      <c r="K290" s="43">
        <f t="shared" si="167"/>
        <v>216.36</v>
      </c>
      <c r="L290" s="43">
        <f t="shared" si="167"/>
        <v>216.36</v>
      </c>
      <c r="M290" s="43">
        <f t="shared" si="167"/>
        <v>216.36</v>
      </c>
      <c r="N290" s="43">
        <f t="shared" si="167"/>
        <v>216.36</v>
      </c>
      <c r="O290" s="43">
        <f t="shared" si="167"/>
        <v>216.36</v>
      </c>
      <c r="P290" s="43">
        <f t="shared" si="167"/>
        <v>216.36</v>
      </c>
      <c r="Q290" s="43">
        <f t="shared" si="167"/>
        <v>216.36</v>
      </c>
      <c r="R290" s="43">
        <f>$D$11</f>
        <v>216.36</v>
      </c>
      <c r="S290" s="43">
        <f t="shared" si="167"/>
        <v>216.36</v>
      </c>
      <c r="T290" s="43">
        <f t="shared" si="167"/>
        <v>216.36</v>
      </c>
      <c r="U290" s="43">
        <f t="shared" si="167"/>
        <v>216.36</v>
      </c>
      <c r="V290" s="43">
        <f t="shared" si="167"/>
        <v>216.36</v>
      </c>
      <c r="W290" s="43">
        <f t="shared" si="167"/>
        <v>216.36</v>
      </c>
      <c r="X290" s="43">
        <f t="shared" si="167"/>
        <v>216.36</v>
      </c>
      <c r="Y290" s="43">
        <f t="shared" si="167"/>
        <v>216.36</v>
      </c>
      <c r="Z290" s="43">
        <f t="shared" si="167"/>
        <v>216.36</v>
      </c>
      <c r="AA290" s="43">
        <f t="shared" si="167"/>
        <v>216.36</v>
      </c>
    </row>
    <row r="291" spans="1:27" ht="12.75" customHeight="1" collapsed="1" x14ac:dyDescent="0.2">
      <c r="A291" s="91" t="s">
        <v>1145</v>
      </c>
      <c r="B291" s="27" t="str">
        <f>"26"&amp;"."&amp;$B$663&amp;"."&amp;$B$664</f>
        <v>26.03.2023</v>
      </c>
      <c r="C291" s="83" t="s">
        <v>74</v>
      </c>
      <c r="D291" s="84">
        <f>ROUND(((D292+D293+D295+D294)/1000),5)</f>
        <v>1.90062</v>
      </c>
      <c r="E291" s="84">
        <f>ROUND(((E292+E293+E295+E294)/1000),5)</f>
        <v>1.7251700000000001</v>
      </c>
      <c r="F291" s="84">
        <f>ROUND(((F292+F293+F295+F294)/1000),5)</f>
        <v>1.5903700000000001</v>
      </c>
      <c r="G291" s="84">
        <f t="shared" ref="G291:AA291" si="168">ROUND(((G292+G293+G295+G294)/1000),5)</f>
        <v>1.57853</v>
      </c>
      <c r="H291" s="84">
        <f t="shared" si="168"/>
        <v>1.67845</v>
      </c>
      <c r="I291" s="84">
        <f t="shared" si="168"/>
        <v>1.7044600000000001</v>
      </c>
      <c r="J291" s="84">
        <f t="shared" si="168"/>
        <v>1.68537</v>
      </c>
      <c r="K291" s="84">
        <f t="shared" si="168"/>
        <v>1.7196199999999999</v>
      </c>
      <c r="L291" s="84">
        <f t="shared" si="168"/>
        <v>1.9695100000000001</v>
      </c>
      <c r="M291" s="84">
        <f t="shared" si="168"/>
        <v>2.06867</v>
      </c>
      <c r="N291" s="84">
        <f t="shared" si="168"/>
        <v>2.11341</v>
      </c>
      <c r="O291" s="84">
        <f t="shared" si="168"/>
        <v>2.1216300000000001</v>
      </c>
      <c r="P291" s="84">
        <f t="shared" si="168"/>
        <v>2.1171199999999999</v>
      </c>
      <c r="Q291" s="84">
        <f t="shared" si="168"/>
        <v>2.1169899999999999</v>
      </c>
      <c r="R291" s="84">
        <f t="shared" si="168"/>
        <v>2.11192</v>
      </c>
      <c r="S291" s="84">
        <f t="shared" si="168"/>
        <v>2.0886399999999998</v>
      </c>
      <c r="T291" s="84">
        <f t="shared" si="168"/>
        <v>2.0611600000000001</v>
      </c>
      <c r="U291" s="84">
        <f t="shared" si="168"/>
        <v>2.0784799999999999</v>
      </c>
      <c r="V291" s="84">
        <f t="shared" si="168"/>
        <v>2.1176599999999999</v>
      </c>
      <c r="W291" s="84">
        <f t="shared" si="168"/>
        <v>2.18276</v>
      </c>
      <c r="X291" s="84">
        <f t="shared" si="168"/>
        <v>2.17123</v>
      </c>
      <c r="Y291" s="84">
        <f t="shared" si="168"/>
        <v>2.1574499999999999</v>
      </c>
      <c r="Z291" s="84">
        <f t="shared" si="168"/>
        <v>1.9973399999999999</v>
      </c>
      <c r="AA291" s="84">
        <f t="shared" si="168"/>
        <v>1.9450099999999999</v>
      </c>
    </row>
    <row r="292" spans="1:27" ht="12.75" hidden="1" customHeight="1" outlineLevel="1" x14ac:dyDescent="0.2">
      <c r="A292" s="92" t="s">
        <v>1146</v>
      </c>
      <c r="B292" s="62" t="s">
        <v>231</v>
      </c>
      <c r="C292" s="42" t="s">
        <v>77</v>
      </c>
      <c r="D292" s="43">
        <v>1566.53</v>
      </c>
      <c r="E292" s="43">
        <v>1391.08</v>
      </c>
      <c r="F292" s="43">
        <v>1256.28</v>
      </c>
      <c r="G292" s="43">
        <v>1244.44</v>
      </c>
      <c r="H292" s="43">
        <v>1344.36</v>
      </c>
      <c r="I292" s="43">
        <v>1370.37</v>
      </c>
      <c r="J292" s="43">
        <v>1351.28</v>
      </c>
      <c r="K292" s="43">
        <v>1385.53</v>
      </c>
      <c r="L292" s="43">
        <v>1635.42</v>
      </c>
      <c r="M292" s="43">
        <v>1734.58</v>
      </c>
      <c r="N292" s="43">
        <v>1779.32</v>
      </c>
      <c r="O292" s="43">
        <v>1787.54</v>
      </c>
      <c r="P292" s="43">
        <v>1783.03</v>
      </c>
      <c r="Q292" s="43">
        <v>1782.9</v>
      </c>
      <c r="R292" s="43">
        <v>1777.83</v>
      </c>
      <c r="S292" s="43">
        <v>1754.55</v>
      </c>
      <c r="T292" s="43">
        <v>1727.07</v>
      </c>
      <c r="U292" s="43">
        <v>1744.39</v>
      </c>
      <c r="V292" s="43">
        <v>1783.57</v>
      </c>
      <c r="W292" s="43">
        <v>1848.67</v>
      </c>
      <c r="X292" s="43">
        <v>1837.14</v>
      </c>
      <c r="Y292" s="43">
        <v>1823.36</v>
      </c>
      <c r="Z292" s="43">
        <v>1663.25</v>
      </c>
      <c r="AA292" s="43">
        <v>1610.92</v>
      </c>
    </row>
    <row r="293" spans="1:27" ht="12.75" hidden="1" customHeight="1" outlineLevel="1" x14ac:dyDescent="0.2">
      <c r="A293" s="92" t="s">
        <v>1147</v>
      </c>
      <c r="B293" s="62" t="s">
        <v>88</v>
      </c>
      <c r="C293" s="42" t="s">
        <v>77</v>
      </c>
      <c r="D293" s="43">
        <f>$D$168</f>
        <v>113.12</v>
      </c>
      <c r="E293" s="43">
        <f>$D$168</f>
        <v>113.12</v>
      </c>
      <c r="F293" s="43">
        <f t="shared" ref="F293:AA293" si="169">$D$168</f>
        <v>113.12</v>
      </c>
      <c r="G293" s="43">
        <f t="shared" si="169"/>
        <v>113.12</v>
      </c>
      <c r="H293" s="43">
        <f t="shared" si="169"/>
        <v>113.12</v>
      </c>
      <c r="I293" s="43">
        <f t="shared" si="169"/>
        <v>113.12</v>
      </c>
      <c r="J293" s="43">
        <f t="shared" si="169"/>
        <v>113.12</v>
      </c>
      <c r="K293" s="43">
        <f t="shared" si="169"/>
        <v>113.12</v>
      </c>
      <c r="L293" s="43">
        <f t="shared" si="169"/>
        <v>113.12</v>
      </c>
      <c r="M293" s="43">
        <f t="shared" si="169"/>
        <v>113.12</v>
      </c>
      <c r="N293" s="43">
        <f t="shared" si="169"/>
        <v>113.12</v>
      </c>
      <c r="O293" s="43">
        <f t="shared" si="169"/>
        <v>113.12</v>
      </c>
      <c r="P293" s="43">
        <f t="shared" si="169"/>
        <v>113.12</v>
      </c>
      <c r="Q293" s="43">
        <f t="shared" si="169"/>
        <v>113.12</v>
      </c>
      <c r="R293" s="43">
        <f t="shared" si="169"/>
        <v>113.12</v>
      </c>
      <c r="S293" s="43">
        <f t="shared" si="169"/>
        <v>113.12</v>
      </c>
      <c r="T293" s="43">
        <f t="shared" si="169"/>
        <v>113.12</v>
      </c>
      <c r="U293" s="43">
        <f t="shared" si="169"/>
        <v>113.12</v>
      </c>
      <c r="V293" s="43">
        <f t="shared" si="169"/>
        <v>113.12</v>
      </c>
      <c r="W293" s="43">
        <f t="shared" si="169"/>
        <v>113.12</v>
      </c>
      <c r="X293" s="43">
        <f t="shared" si="169"/>
        <v>113.12</v>
      </c>
      <c r="Y293" s="43">
        <f t="shared" si="169"/>
        <v>113.12</v>
      </c>
      <c r="Z293" s="43">
        <f t="shared" si="169"/>
        <v>113.12</v>
      </c>
      <c r="AA293" s="43">
        <f t="shared" si="169"/>
        <v>113.12</v>
      </c>
    </row>
    <row r="294" spans="1:27" ht="12.75" hidden="1" customHeight="1" outlineLevel="1" x14ac:dyDescent="0.2">
      <c r="A294" s="92" t="s">
        <v>1148</v>
      </c>
      <c r="B294" s="62" t="s">
        <v>81</v>
      </c>
      <c r="C294" s="42" t="s">
        <v>77</v>
      </c>
      <c r="D294" s="43">
        <v>4.6100000000000003</v>
      </c>
      <c r="E294" s="43">
        <v>4.6100000000000003</v>
      </c>
      <c r="F294" s="43">
        <v>4.6100000000000003</v>
      </c>
      <c r="G294" s="43">
        <v>4.6100000000000003</v>
      </c>
      <c r="H294" s="43">
        <v>4.6100000000000003</v>
      </c>
      <c r="I294" s="43">
        <v>4.6100000000000003</v>
      </c>
      <c r="J294" s="43">
        <v>4.6100000000000003</v>
      </c>
      <c r="K294" s="43">
        <v>4.6100000000000003</v>
      </c>
      <c r="L294" s="43">
        <v>4.6100000000000003</v>
      </c>
      <c r="M294" s="43">
        <v>4.6100000000000003</v>
      </c>
      <c r="N294" s="43">
        <v>4.6100000000000003</v>
      </c>
      <c r="O294" s="43">
        <v>4.6100000000000003</v>
      </c>
      <c r="P294" s="43">
        <v>4.6100000000000003</v>
      </c>
      <c r="Q294" s="43">
        <v>4.6100000000000003</v>
      </c>
      <c r="R294" s="43">
        <v>4.6100000000000003</v>
      </c>
      <c r="S294" s="43">
        <v>4.6100000000000003</v>
      </c>
      <c r="T294" s="43">
        <v>4.6100000000000003</v>
      </c>
      <c r="U294" s="43">
        <v>4.6100000000000003</v>
      </c>
      <c r="V294" s="43">
        <v>4.6100000000000003</v>
      </c>
      <c r="W294" s="43">
        <v>4.6100000000000003</v>
      </c>
      <c r="X294" s="43">
        <v>4.6100000000000003</v>
      </c>
      <c r="Y294" s="43">
        <v>4.6100000000000003</v>
      </c>
      <c r="Z294" s="43">
        <v>4.6100000000000003</v>
      </c>
      <c r="AA294" s="43">
        <v>4.6100000000000003</v>
      </c>
    </row>
    <row r="295" spans="1:27" ht="12.75" hidden="1" customHeight="1" outlineLevel="1" x14ac:dyDescent="0.2">
      <c r="A295" s="92" t="s">
        <v>1149</v>
      </c>
      <c r="B295" s="62" t="s">
        <v>79</v>
      </c>
      <c r="C295" s="42" t="s">
        <v>77</v>
      </c>
      <c r="D295" s="43">
        <f>$D$11</f>
        <v>216.36</v>
      </c>
      <c r="E295" s="43">
        <f t="shared" ref="E295:AA295" si="170">$D$11</f>
        <v>216.36</v>
      </c>
      <c r="F295" s="43">
        <f t="shared" si="170"/>
        <v>216.36</v>
      </c>
      <c r="G295" s="43">
        <f t="shared" si="170"/>
        <v>216.36</v>
      </c>
      <c r="H295" s="43">
        <f t="shared" si="170"/>
        <v>216.36</v>
      </c>
      <c r="I295" s="43">
        <f t="shared" si="170"/>
        <v>216.36</v>
      </c>
      <c r="J295" s="43">
        <f t="shared" si="170"/>
        <v>216.36</v>
      </c>
      <c r="K295" s="43">
        <f t="shared" si="170"/>
        <v>216.36</v>
      </c>
      <c r="L295" s="43">
        <f t="shared" si="170"/>
        <v>216.36</v>
      </c>
      <c r="M295" s="43">
        <f t="shared" si="170"/>
        <v>216.36</v>
      </c>
      <c r="N295" s="43">
        <f t="shared" si="170"/>
        <v>216.36</v>
      </c>
      <c r="O295" s="43">
        <f t="shared" si="170"/>
        <v>216.36</v>
      </c>
      <c r="P295" s="43">
        <f t="shared" si="170"/>
        <v>216.36</v>
      </c>
      <c r="Q295" s="43">
        <f t="shared" si="170"/>
        <v>216.36</v>
      </c>
      <c r="R295" s="43">
        <f>$D$11</f>
        <v>216.36</v>
      </c>
      <c r="S295" s="43">
        <f t="shared" si="170"/>
        <v>216.36</v>
      </c>
      <c r="T295" s="43">
        <f t="shared" si="170"/>
        <v>216.36</v>
      </c>
      <c r="U295" s="43">
        <f t="shared" si="170"/>
        <v>216.36</v>
      </c>
      <c r="V295" s="43">
        <f t="shared" si="170"/>
        <v>216.36</v>
      </c>
      <c r="W295" s="43">
        <f t="shared" si="170"/>
        <v>216.36</v>
      </c>
      <c r="X295" s="43">
        <f t="shared" si="170"/>
        <v>216.36</v>
      </c>
      <c r="Y295" s="43">
        <f t="shared" si="170"/>
        <v>216.36</v>
      </c>
      <c r="Z295" s="43">
        <f t="shared" si="170"/>
        <v>216.36</v>
      </c>
      <c r="AA295" s="43">
        <f t="shared" si="170"/>
        <v>216.36</v>
      </c>
    </row>
    <row r="296" spans="1:27" ht="12.75" customHeight="1" collapsed="1" x14ac:dyDescent="0.2">
      <c r="A296" s="91" t="s">
        <v>1150</v>
      </c>
      <c r="B296" s="27" t="str">
        <f>"27"&amp;"."&amp;$B$663&amp;"."&amp;$B$664</f>
        <v>27.03.2023</v>
      </c>
      <c r="C296" s="83" t="s">
        <v>74</v>
      </c>
      <c r="D296" s="84">
        <f>ROUND(((D297+D298+D300+D299)/1000),5)</f>
        <v>1.72841</v>
      </c>
      <c r="E296" s="84">
        <f>ROUND(((E297+E298+E300+E299)/1000),5)</f>
        <v>1.55853</v>
      </c>
      <c r="F296" s="84">
        <f>ROUND(((F297+F298+F300+F299)/1000),5)</f>
        <v>1.51719</v>
      </c>
      <c r="G296" s="84">
        <f t="shared" ref="G296:AA296" si="171">ROUND(((G297+G298+G300+G299)/1000),5)</f>
        <v>1.50898</v>
      </c>
      <c r="H296" s="84">
        <f t="shared" si="171"/>
        <v>1.5982799999999999</v>
      </c>
      <c r="I296" s="84">
        <f t="shared" si="171"/>
        <v>1.73932</v>
      </c>
      <c r="J296" s="84">
        <f t="shared" si="171"/>
        <v>1.96685</v>
      </c>
      <c r="K296" s="84">
        <f t="shared" si="171"/>
        <v>2.1870500000000002</v>
      </c>
      <c r="L296" s="84">
        <f t="shared" si="171"/>
        <v>2.25691</v>
      </c>
      <c r="M296" s="84">
        <f t="shared" si="171"/>
        <v>2.2814899999999998</v>
      </c>
      <c r="N296" s="84">
        <f t="shared" si="171"/>
        <v>2.2895500000000002</v>
      </c>
      <c r="O296" s="84">
        <f t="shared" si="171"/>
        <v>2.3254199999999998</v>
      </c>
      <c r="P296" s="84">
        <f t="shared" si="171"/>
        <v>2.3108</v>
      </c>
      <c r="Q296" s="84">
        <f t="shared" si="171"/>
        <v>2.3197100000000002</v>
      </c>
      <c r="R296" s="84">
        <f t="shared" si="171"/>
        <v>2.3035600000000001</v>
      </c>
      <c r="S296" s="84">
        <f t="shared" si="171"/>
        <v>2.2939400000000001</v>
      </c>
      <c r="T296" s="84">
        <f t="shared" si="171"/>
        <v>2.2919</v>
      </c>
      <c r="U296" s="84">
        <f t="shared" si="171"/>
        <v>2.2513899999999998</v>
      </c>
      <c r="V296" s="84">
        <f t="shared" si="171"/>
        <v>2.2677499999999999</v>
      </c>
      <c r="W296" s="84">
        <f t="shared" si="171"/>
        <v>2.2797100000000001</v>
      </c>
      <c r="X296" s="84">
        <f t="shared" si="171"/>
        <v>2.2972000000000001</v>
      </c>
      <c r="Y296" s="84">
        <f t="shared" si="171"/>
        <v>2.25346</v>
      </c>
      <c r="Z296" s="84">
        <f t="shared" si="171"/>
        <v>2.01179</v>
      </c>
      <c r="AA296" s="84">
        <f t="shared" si="171"/>
        <v>1.8607400000000001</v>
      </c>
    </row>
    <row r="297" spans="1:27" ht="12.75" hidden="1" customHeight="1" outlineLevel="1" x14ac:dyDescent="0.2">
      <c r="A297" s="92" t="s">
        <v>1151</v>
      </c>
      <c r="B297" s="62" t="s">
        <v>231</v>
      </c>
      <c r="C297" s="42" t="s">
        <v>77</v>
      </c>
      <c r="D297" s="43">
        <v>1394.32</v>
      </c>
      <c r="E297" s="43">
        <v>1224.44</v>
      </c>
      <c r="F297" s="43">
        <v>1183.0999999999999</v>
      </c>
      <c r="G297" s="43">
        <v>1174.8900000000001</v>
      </c>
      <c r="H297" s="43">
        <v>1264.19</v>
      </c>
      <c r="I297" s="43">
        <v>1405.23</v>
      </c>
      <c r="J297" s="43">
        <v>1632.76</v>
      </c>
      <c r="K297" s="43">
        <v>1852.96</v>
      </c>
      <c r="L297" s="43">
        <v>1922.82</v>
      </c>
      <c r="M297" s="43">
        <v>1947.4</v>
      </c>
      <c r="N297" s="43">
        <v>1955.46</v>
      </c>
      <c r="O297" s="43">
        <v>1991.33</v>
      </c>
      <c r="P297" s="43">
        <v>1976.71</v>
      </c>
      <c r="Q297" s="43">
        <v>1985.62</v>
      </c>
      <c r="R297" s="43">
        <v>1969.47</v>
      </c>
      <c r="S297" s="43">
        <v>1959.85</v>
      </c>
      <c r="T297" s="43">
        <v>1957.81</v>
      </c>
      <c r="U297" s="43">
        <v>1917.3</v>
      </c>
      <c r="V297" s="43">
        <v>1933.66</v>
      </c>
      <c r="W297" s="43">
        <v>1945.62</v>
      </c>
      <c r="X297" s="43">
        <v>1963.11</v>
      </c>
      <c r="Y297" s="43">
        <v>1919.37</v>
      </c>
      <c r="Z297" s="43">
        <v>1677.7</v>
      </c>
      <c r="AA297" s="43">
        <v>1526.65</v>
      </c>
    </row>
    <row r="298" spans="1:27" ht="12.75" hidden="1" customHeight="1" outlineLevel="1" x14ac:dyDescent="0.2">
      <c r="A298" s="92" t="s">
        <v>1152</v>
      </c>
      <c r="B298" s="62" t="s">
        <v>88</v>
      </c>
      <c r="C298" s="42" t="s">
        <v>77</v>
      </c>
      <c r="D298" s="43">
        <f>$D$168</f>
        <v>113.12</v>
      </c>
      <c r="E298" s="43">
        <f>$D$168</f>
        <v>113.12</v>
      </c>
      <c r="F298" s="43">
        <f t="shared" ref="F298:AA298" si="172">$D$168</f>
        <v>113.12</v>
      </c>
      <c r="G298" s="43">
        <f t="shared" si="172"/>
        <v>113.12</v>
      </c>
      <c r="H298" s="43">
        <f t="shared" si="172"/>
        <v>113.12</v>
      </c>
      <c r="I298" s="43">
        <f t="shared" si="172"/>
        <v>113.12</v>
      </c>
      <c r="J298" s="43">
        <f t="shared" si="172"/>
        <v>113.12</v>
      </c>
      <c r="K298" s="43">
        <f t="shared" si="172"/>
        <v>113.12</v>
      </c>
      <c r="L298" s="43">
        <f t="shared" si="172"/>
        <v>113.12</v>
      </c>
      <c r="M298" s="43">
        <f t="shared" si="172"/>
        <v>113.12</v>
      </c>
      <c r="N298" s="43">
        <f t="shared" si="172"/>
        <v>113.12</v>
      </c>
      <c r="O298" s="43">
        <f t="shared" si="172"/>
        <v>113.12</v>
      </c>
      <c r="P298" s="43">
        <f t="shared" si="172"/>
        <v>113.12</v>
      </c>
      <c r="Q298" s="43">
        <f t="shared" si="172"/>
        <v>113.12</v>
      </c>
      <c r="R298" s="43">
        <f t="shared" si="172"/>
        <v>113.12</v>
      </c>
      <c r="S298" s="43">
        <f t="shared" si="172"/>
        <v>113.12</v>
      </c>
      <c r="T298" s="43">
        <f t="shared" si="172"/>
        <v>113.12</v>
      </c>
      <c r="U298" s="43">
        <f t="shared" si="172"/>
        <v>113.12</v>
      </c>
      <c r="V298" s="43">
        <f t="shared" si="172"/>
        <v>113.12</v>
      </c>
      <c r="W298" s="43">
        <f t="shared" si="172"/>
        <v>113.12</v>
      </c>
      <c r="X298" s="43">
        <f t="shared" si="172"/>
        <v>113.12</v>
      </c>
      <c r="Y298" s="43">
        <f t="shared" si="172"/>
        <v>113.12</v>
      </c>
      <c r="Z298" s="43">
        <f t="shared" si="172"/>
        <v>113.12</v>
      </c>
      <c r="AA298" s="43">
        <f t="shared" si="172"/>
        <v>113.12</v>
      </c>
    </row>
    <row r="299" spans="1:27" ht="12.75" hidden="1" customHeight="1" outlineLevel="1" x14ac:dyDescent="0.2">
      <c r="A299" s="92" t="s">
        <v>1153</v>
      </c>
      <c r="B299" s="62" t="s">
        <v>81</v>
      </c>
      <c r="C299" s="42" t="s">
        <v>77</v>
      </c>
      <c r="D299" s="43">
        <v>4.6100000000000003</v>
      </c>
      <c r="E299" s="43">
        <v>4.6100000000000003</v>
      </c>
      <c r="F299" s="43">
        <v>4.6100000000000003</v>
      </c>
      <c r="G299" s="43">
        <v>4.6100000000000003</v>
      </c>
      <c r="H299" s="43">
        <v>4.6100000000000003</v>
      </c>
      <c r="I299" s="43">
        <v>4.6100000000000003</v>
      </c>
      <c r="J299" s="43">
        <v>4.6100000000000003</v>
      </c>
      <c r="K299" s="43">
        <v>4.6100000000000003</v>
      </c>
      <c r="L299" s="43">
        <v>4.6100000000000003</v>
      </c>
      <c r="M299" s="43">
        <v>4.6100000000000003</v>
      </c>
      <c r="N299" s="43">
        <v>4.6100000000000003</v>
      </c>
      <c r="O299" s="43">
        <v>4.6100000000000003</v>
      </c>
      <c r="P299" s="43">
        <v>4.6100000000000003</v>
      </c>
      <c r="Q299" s="43">
        <v>4.6100000000000003</v>
      </c>
      <c r="R299" s="43">
        <v>4.6100000000000003</v>
      </c>
      <c r="S299" s="43">
        <v>4.6100000000000003</v>
      </c>
      <c r="T299" s="43">
        <v>4.6100000000000003</v>
      </c>
      <c r="U299" s="43">
        <v>4.6100000000000003</v>
      </c>
      <c r="V299" s="43">
        <v>4.6100000000000003</v>
      </c>
      <c r="W299" s="43">
        <v>4.6100000000000003</v>
      </c>
      <c r="X299" s="43">
        <v>4.6100000000000003</v>
      </c>
      <c r="Y299" s="43">
        <v>4.6100000000000003</v>
      </c>
      <c r="Z299" s="43">
        <v>4.6100000000000003</v>
      </c>
      <c r="AA299" s="43">
        <v>4.6100000000000003</v>
      </c>
    </row>
    <row r="300" spans="1:27" ht="12.75" hidden="1" customHeight="1" outlineLevel="1" x14ac:dyDescent="0.2">
      <c r="A300" s="92" t="s">
        <v>1154</v>
      </c>
      <c r="B300" s="62" t="s">
        <v>79</v>
      </c>
      <c r="C300" s="42" t="s">
        <v>77</v>
      </c>
      <c r="D300" s="43">
        <f>$D$11</f>
        <v>216.36</v>
      </c>
      <c r="E300" s="43">
        <f t="shared" ref="E300:AA300" si="173">$D$11</f>
        <v>216.36</v>
      </c>
      <c r="F300" s="43">
        <f t="shared" si="173"/>
        <v>216.36</v>
      </c>
      <c r="G300" s="43">
        <f t="shared" si="173"/>
        <v>216.36</v>
      </c>
      <c r="H300" s="43">
        <f t="shared" si="173"/>
        <v>216.36</v>
      </c>
      <c r="I300" s="43">
        <f t="shared" si="173"/>
        <v>216.36</v>
      </c>
      <c r="J300" s="43">
        <f t="shared" si="173"/>
        <v>216.36</v>
      </c>
      <c r="K300" s="43">
        <f t="shared" si="173"/>
        <v>216.36</v>
      </c>
      <c r="L300" s="43">
        <f t="shared" si="173"/>
        <v>216.36</v>
      </c>
      <c r="M300" s="43">
        <f t="shared" si="173"/>
        <v>216.36</v>
      </c>
      <c r="N300" s="43">
        <f t="shared" si="173"/>
        <v>216.36</v>
      </c>
      <c r="O300" s="43">
        <f t="shared" si="173"/>
        <v>216.36</v>
      </c>
      <c r="P300" s="43">
        <f t="shared" si="173"/>
        <v>216.36</v>
      </c>
      <c r="Q300" s="43">
        <f t="shared" si="173"/>
        <v>216.36</v>
      </c>
      <c r="R300" s="43">
        <f>$D$11</f>
        <v>216.36</v>
      </c>
      <c r="S300" s="43">
        <f t="shared" si="173"/>
        <v>216.36</v>
      </c>
      <c r="T300" s="43">
        <f t="shared" si="173"/>
        <v>216.36</v>
      </c>
      <c r="U300" s="43">
        <f t="shared" si="173"/>
        <v>216.36</v>
      </c>
      <c r="V300" s="43">
        <f t="shared" si="173"/>
        <v>216.36</v>
      </c>
      <c r="W300" s="43">
        <f t="shared" si="173"/>
        <v>216.36</v>
      </c>
      <c r="X300" s="43">
        <f t="shared" si="173"/>
        <v>216.36</v>
      </c>
      <c r="Y300" s="43">
        <f t="shared" si="173"/>
        <v>216.36</v>
      </c>
      <c r="Z300" s="43">
        <f t="shared" si="173"/>
        <v>216.36</v>
      </c>
      <c r="AA300" s="43">
        <f t="shared" si="173"/>
        <v>216.36</v>
      </c>
    </row>
    <row r="301" spans="1:27" ht="12.75" customHeight="1" collapsed="1" x14ac:dyDescent="0.2">
      <c r="A301" s="91" t="s">
        <v>1155</v>
      </c>
      <c r="B301" s="27" t="str">
        <f>"28"&amp;"."&amp;$B$663&amp;"."&amp;$B$664</f>
        <v>28.03.2023</v>
      </c>
      <c r="C301" s="83" t="s">
        <v>74</v>
      </c>
      <c r="D301" s="84">
        <f>ROUND(((D302+D303+D305+D304)/1000),5)</f>
        <v>1.68161</v>
      </c>
      <c r="E301" s="84">
        <f>ROUND(((E302+E303+E305+E304)/1000),5)</f>
        <v>1.5765499999999999</v>
      </c>
      <c r="F301" s="84">
        <f>ROUND(((F302+F303+F305+F304)/1000),5)</f>
        <v>1.50637</v>
      </c>
      <c r="G301" s="84">
        <f t="shared" ref="G301:AA301" si="174">ROUND(((G302+G303+G305+G304)/1000),5)</f>
        <v>1.5130699999999999</v>
      </c>
      <c r="H301" s="84">
        <f t="shared" si="174"/>
        <v>1.5828100000000001</v>
      </c>
      <c r="I301" s="84">
        <f t="shared" si="174"/>
        <v>1.7661899999999999</v>
      </c>
      <c r="J301" s="84">
        <f t="shared" si="174"/>
        <v>1.85941</v>
      </c>
      <c r="K301" s="84">
        <f t="shared" si="174"/>
        <v>2.07416</v>
      </c>
      <c r="L301" s="84">
        <f t="shared" si="174"/>
        <v>2.2425199999999998</v>
      </c>
      <c r="M301" s="84">
        <f t="shared" si="174"/>
        <v>2.26979</v>
      </c>
      <c r="N301" s="84">
        <f t="shared" si="174"/>
        <v>2.2772899999999998</v>
      </c>
      <c r="O301" s="84">
        <f t="shared" si="174"/>
        <v>2.2017099999999998</v>
      </c>
      <c r="P301" s="84">
        <f t="shared" si="174"/>
        <v>2.1685300000000001</v>
      </c>
      <c r="Q301" s="84">
        <f t="shared" si="174"/>
        <v>2.1720899999999999</v>
      </c>
      <c r="R301" s="84">
        <f t="shared" si="174"/>
        <v>2.1833900000000002</v>
      </c>
      <c r="S301" s="84">
        <f t="shared" si="174"/>
        <v>2.1759200000000001</v>
      </c>
      <c r="T301" s="84">
        <f t="shared" si="174"/>
        <v>2.1827700000000001</v>
      </c>
      <c r="U301" s="84">
        <f t="shared" si="174"/>
        <v>2.1515</v>
      </c>
      <c r="V301" s="84">
        <f t="shared" si="174"/>
        <v>2.1651099999999999</v>
      </c>
      <c r="W301" s="84">
        <f t="shared" si="174"/>
        <v>2.2536100000000001</v>
      </c>
      <c r="X301" s="84">
        <f t="shared" si="174"/>
        <v>2.2791999999999999</v>
      </c>
      <c r="Y301" s="84">
        <f t="shared" si="174"/>
        <v>2.20059</v>
      </c>
      <c r="Z301" s="84">
        <f t="shared" si="174"/>
        <v>1.9890300000000001</v>
      </c>
      <c r="AA301" s="84">
        <f t="shared" si="174"/>
        <v>1.7945199999999999</v>
      </c>
    </row>
    <row r="302" spans="1:27" ht="12.75" hidden="1" customHeight="1" outlineLevel="1" x14ac:dyDescent="0.2">
      <c r="A302" s="92" t="s">
        <v>1156</v>
      </c>
      <c r="B302" s="62" t="s">
        <v>231</v>
      </c>
      <c r="C302" s="42" t="s">
        <v>77</v>
      </c>
      <c r="D302" s="43">
        <v>1347.52</v>
      </c>
      <c r="E302" s="43">
        <v>1242.46</v>
      </c>
      <c r="F302" s="43">
        <v>1172.28</v>
      </c>
      <c r="G302" s="43">
        <v>1178.98</v>
      </c>
      <c r="H302" s="43">
        <v>1248.72</v>
      </c>
      <c r="I302" s="43">
        <v>1432.1</v>
      </c>
      <c r="J302" s="43">
        <v>1525.32</v>
      </c>
      <c r="K302" s="43">
        <v>1740.07</v>
      </c>
      <c r="L302" s="43">
        <v>1908.43</v>
      </c>
      <c r="M302" s="43">
        <v>1935.7</v>
      </c>
      <c r="N302" s="43">
        <v>1943.2</v>
      </c>
      <c r="O302" s="43">
        <v>1867.62</v>
      </c>
      <c r="P302" s="43">
        <v>1834.44</v>
      </c>
      <c r="Q302" s="43">
        <v>1838</v>
      </c>
      <c r="R302" s="43">
        <v>1849.3</v>
      </c>
      <c r="S302" s="43">
        <v>1841.83</v>
      </c>
      <c r="T302" s="43">
        <v>1848.68</v>
      </c>
      <c r="U302" s="43">
        <v>1817.41</v>
      </c>
      <c r="V302" s="43">
        <v>1831.02</v>
      </c>
      <c r="W302" s="43">
        <v>1919.52</v>
      </c>
      <c r="X302" s="43">
        <v>1945.11</v>
      </c>
      <c r="Y302" s="43">
        <v>1866.5</v>
      </c>
      <c r="Z302" s="43">
        <v>1654.94</v>
      </c>
      <c r="AA302" s="43">
        <v>1460.43</v>
      </c>
    </row>
    <row r="303" spans="1:27" ht="12.75" hidden="1" customHeight="1" outlineLevel="1" x14ac:dyDescent="0.2">
      <c r="A303" s="92" t="s">
        <v>1157</v>
      </c>
      <c r="B303" s="62" t="s">
        <v>88</v>
      </c>
      <c r="C303" s="42" t="s">
        <v>77</v>
      </c>
      <c r="D303" s="43">
        <f>$D$168</f>
        <v>113.12</v>
      </c>
      <c r="E303" s="43">
        <f>$D$168</f>
        <v>113.12</v>
      </c>
      <c r="F303" s="43">
        <f t="shared" ref="F303:AA303" si="175">$D$168</f>
        <v>113.12</v>
      </c>
      <c r="G303" s="43">
        <f t="shared" si="175"/>
        <v>113.12</v>
      </c>
      <c r="H303" s="43">
        <f t="shared" si="175"/>
        <v>113.12</v>
      </c>
      <c r="I303" s="43">
        <f t="shared" si="175"/>
        <v>113.12</v>
      </c>
      <c r="J303" s="43">
        <f t="shared" si="175"/>
        <v>113.12</v>
      </c>
      <c r="K303" s="43">
        <f t="shared" si="175"/>
        <v>113.12</v>
      </c>
      <c r="L303" s="43">
        <f t="shared" si="175"/>
        <v>113.12</v>
      </c>
      <c r="M303" s="43">
        <f t="shared" si="175"/>
        <v>113.12</v>
      </c>
      <c r="N303" s="43">
        <f t="shared" si="175"/>
        <v>113.12</v>
      </c>
      <c r="O303" s="43">
        <f t="shared" si="175"/>
        <v>113.12</v>
      </c>
      <c r="P303" s="43">
        <f t="shared" si="175"/>
        <v>113.12</v>
      </c>
      <c r="Q303" s="43">
        <f t="shared" si="175"/>
        <v>113.12</v>
      </c>
      <c r="R303" s="43">
        <f t="shared" si="175"/>
        <v>113.12</v>
      </c>
      <c r="S303" s="43">
        <f t="shared" si="175"/>
        <v>113.12</v>
      </c>
      <c r="T303" s="43">
        <f t="shared" si="175"/>
        <v>113.12</v>
      </c>
      <c r="U303" s="43">
        <f t="shared" si="175"/>
        <v>113.12</v>
      </c>
      <c r="V303" s="43">
        <f t="shared" si="175"/>
        <v>113.12</v>
      </c>
      <c r="W303" s="43">
        <f t="shared" si="175"/>
        <v>113.12</v>
      </c>
      <c r="X303" s="43">
        <f t="shared" si="175"/>
        <v>113.12</v>
      </c>
      <c r="Y303" s="43">
        <f t="shared" si="175"/>
        <v>113.12</v>
      </c>
      <c r="Z303" s="43">
        <f t="shared" si="175"/>
        <v>113.12</v>
      </c>
      <c r="AA303" s="43">
        <f t="shared" si="175"/>
        <v>113.12</v>
      </c>
    </row>
    <row r="304" spans="1:27" ht="12.75" hidden="1" customHeight="1" outlineLevel="1" x14ac:dyDescent="0.2">
      <c r="A304" s="92" t="s">
        <v>1158</v>
      </c>
      <c r="B304" s="62" t="s">
        <v>81</v>
      </c>
      <c r="C304" s="42" t="s">
        <v>77</v>
      </c>
      <c r="D304" s="43">
        <v>4.6100000000000003</v>
      </c>
      <c r="E304" s="43">
        <v>4.6100000000000003</v>
      </c>
      <c r="F304" s="43">
        <v>4.6100000000000003</v>
      </c>
      <c r="G304" s="43">
        <v>4.6100000000000003</v>
      </c>
      <c r="H304" s="43">
        <v>4.6100000000000003</v>
      </c>
      <c r="I304" s="43">
        <v>4.6100000000000003</v>
      </c>
      <c r="J304" s="43">
        <v>4.6100000000000003</v>
      </c>
      <c r="K304" s="43">
        <v>4.6100000000000003</v>
      </c>
      <c r="L304" s="43">
        <v>4.6100000000000003</v>
      </c>
      <c r="M304" s="43">
        <v>4.6100000000000003</v>
      </c>
      <c r="N304" s="43">
        <v>4.6100000000000003</v>
      </c>
      <c r="O304" s="43">
        <v>4.6100000000000003</v>
      </c>
      <c r="P304" s="43">
        <v>4.6100000000000003</v>
      </c>
      <c r="Q304" s="43">
        <v>4.6100000000000003</v>
      </c>
      <c r="R304" s="43">
        <v>4.6100000000000003</v>
      </c>
      <c r="S304" s="43">
        <v>4.6100000000000003</v>
      </c>
      <c r="T304" s="43">
        <v>4.6100000000000003</v>
      </c>
      <c r="U304" s="43">
        <v>4.6100000000000003</v>
      </c>
      <c r="V304" s="43">
        <v>4.6100000000000003</v>
      </c>
      <c r="W304" s="43">
        <v>4.6100000000000003</v>
      </c>
      <c r="X304" s="43">
        <v>4.6100000000000003</v>
      </c>
      <c r="Y304" s="43">
        <v>4.6100000000000003</v>
      </c>
      <c r="Z304" s="43">
        <v>4.6100000000000003</v>
      </c>
      <c r="AA304" s="43">
        <v>4.6100000000000003</v>
      </c>
    </row>
    <row r="305" spans="1:27" ht="12.75" hidden="1" customHeight="1" outlineLevel="1" x14ac:dyDescent="0.2">
      <c r="A305" s="92" t="s">
        <v>1159</v>
      </c>
      <c r="B305" s="62" t="s">
        <v>79</v>
      </c>
      <c r="C305" s="42" t="s">
        <v>77</v>
      </c>
      <c r="D305" s="43">
        <f>$D$11</f>
        <v>216.36</v>
      </c>
      <c r="E305" s="43">
        <f t="shared" ref="E305:AA305" si="176">$D$11</f>
        <v>216.36</v>
      </c>
      <c r="F305" s="43">
        <f t="shared" si="176"/>
        <v>216.36</v>
      </c>
      <c r="G305" s="43">
        <f t="shared" si="176"/>
        <v>216.36</v>
      </c>
      <c r="H305" s="43">
        <f t="shared" si="176"/>
        <v>216.36</v>
      </c>
      <c r="I305" s="43">
        <f t="shared" si="176"/>
        <v>216.36</v>
      </c>
      <c r="J305" s="43">
        <f t="shared" si="176"/>
        <v>216.36</v>
      </c>
      <c r="K305" s="43">
        <f t="shared" si="176"/>
        <v>216.36</v>
      </c>
      <c r="L305" s="43">
        <f t="shared" si="176"/>
        <v>216.36</v>
      </c>
      <c r="M305" s="43">
        <f t="shared" si="176"/>
        <v>216.36</v>
      </c>
      <c r="N305" s="43">
        <f t="shared" si="176"/>
        <v>216.36</v>
      </c>
      <c r="O305" s="43">
        <f t="shared" si="176"/>
        <v>216.36</v>
      </c>
      <c r="P305" s="43">
        <f t="shared" si="176"/>
        <v>216.36</v>
      </c>
      <c r="Q305" s="43">
        <f t="shared" si="176"/>
        <v>216.36</v>
      </c>
      <c r="R305" s="43">
        <f>$D$11</f>
        <v>216.36</v>
      </c>
      <c r="S305" s="43">
        <f t="shared" si="176"/>
        <v>216.36</v>
      </c>
      <c r="T305" s="43">
        <f t="shared" si="176"/>
        <v>216.36</v>
      </c>
      <c r="U305" s="43">
        <f t="shared" si="176"/>
        <v>216.36</v>
      </c>
      <c r="V305" s="43">
        <f t="shared" si="176"/>
        <v>216.36</v>
      </c>
      <c r="W305" s="43">
        <f t="shared" si="176"/>
        <v>216.36</v>
      </c>
      <c r="X305" s="43">
        <f t="shared" si="176"/>
        <v>216.36</v>
      </c>
      <c r="Y305" s="43">
        <f t="shared" si="176"/>
        <v>216.36</v>
      </c>
      <c r="Z305" s="43">
        <f t="shared" si="176"/>
        <v>216.36</v>
      </c>
      <c r="AA305" s="43">
        <f t="shared" si="176"/>
        <v>216.36</v>
      </c>
    </row>
    <row r="306" spans="1:27" ht="12.75" customHeight="1" collapsed="1" x14ac:dyDescent="0.2">
      <c r="A306" s="91" t="s">
        <v>1160</v>
      </c>
      <c r="B306" s="27" t="str">
        <f>"29"&amp;"."&amp;$B$663&amp;"."&amp;$B$664</f>
        <v>29.03.2023</v>
      </c>
      <c r="C306" s="83" t="s">
        <v>74</v>
      </c>
      <c r="D306" s="84">
        <f>ROUND(((D307+D308+D310+D309)/1000),5)</f>
        <v>1.5002200000000001</v>
      </c>
      <c r="E306" s="84">
        <f>ROUND(((E307+E308+E310+E309)/1000),5)</f>
        <v>1.4295</v>
      </c>
      <c r="F306" s="84">
        <f>ROUND(((F307+F308+F310+F309)/1000),5)</f>
        <v>1.40429</v>
      </c>
      <c r="G306" s="84">
        <f t="shared" ref="G306:AA306" si="177">ROUND(((G307+G308+G310+G309)/1000),5)</f>
        <v>1.4189099999999999</v>
      </c>
      <c r="H306" s="84">
        <f t="shared" si="177"/>
        <v>1.43232</v>
      </c>
      <c r="I306" s="84">
        <f t="shared" si="177"/>
        <v>1.4985200000000001</v>
      </c>
      <c r="J306" s="84">
        <f t="shared" si="177"/>
        <v>1.7304600000000001</v>
      </c>
      <c r="K306" s="84">
        <f t="shared" si="177"/>
        <v>1.87208</v>
      </c>
      <c r="L306" s="84">
        <f t="shared" si="177"/>
        <v>2.0446499999999999</v>
      </c>
      <c r="M306" s="84">
        <f t="shared" si="177"/>
        <v>2.1851699999999998</v>
      </c>
      <c r="N306" s="84">
        <f t="shared" si="177"/>
        <v>2.2036500000000001</v>
      </c>
      <c r="O306" s="84">
        <f t="shared" si="177"/>
        <v>2.2386599999999999</v>
      </c>
      <c r="P306" s="84">
        <f t="shared" si="177"/>
        <v>2.20791</v>
      </c>
      <c r="Q306" s="84">
        <f t="shared" si="177"/>
        <v>2.2421199999999999</v>
      </c>
      <c r="R306" s="84">
        <f t="shared" si="177"/>
        <v>2.2247699999999999</v>
      </c>
      <c r="S306" s="84">
        <f t="shared" si="177"/>
        <v>2.1755800000000001</v>
      </c>
      <c r="T306" s="84">
        <f t="shared" si="177"/>
        <v>2.0805400000000001</v>
      </c>
      <c r="U306" s="84">
        <f t="shared" si="177"/>
        <v>1.9744699999999999</v>
      </c>
      <c r="V306" s="84">
        <f t="shared" si="177"/>
        <v>1.97834</v>
      </c>
      <c r="W306" s="84">
        <f t="shared" si="177"/>
        <v>2.0460099999999999</v>
      </c>
      <c r="X306" s="84">
        <f t="shared" si="177"/>
        <v>2.0814400000000002</v>
      </c>
      <c r="Y306" s="84">
        <f t="shared" si="177"/>
        <v>2.0316299999999998</v>
      </c>
      <c r="Z306" s="84">
        <f t="shared" si="177"/>
        <v>1.7392799999999999</v>
      </c>
      <c r="AA306" s="84">
        <f t="shared" si="177"/>
        <v>1.53359</v>
      </c>
    </row>
    <row r="307" spans="1:27" ht="12.75" hidden="1" customHeight="1" outlineLevel="1" x14ac:dyDescent="0.2">
      <c r="A307" s="92" t="s">
        <v>1161</v>
      </c>
      <c r="B307" s="62" t="s">
        <v>231</v>
      </c>
      <c r="C307" s="42" t="s">
        <v>77</v>
      </c>
      <c r="D307" s="43">
        <v>1166.1300000000001</v>
      </c>
      <c r="E307" s="43">
        <v>1095.4100000000001</v>
      </c>
      <c r="F307" s="43">
        <v>1070.2</v>
      </c>
      <c r="G307" s="43">
        <v>1084.82</v>
      </c>
      <c r="H307" s="43">
        <v>1098.23</v>
      </c>
      <c r="I307" s="43">
        <v>1164.43</v>
      </c>
      <c r="J307" s="43">
        <v>1396.37</v>
      </c>
      <c r="K307" s="43">
        <v>1537.99</v>
      </c>
      <c r="L307" s="43">
        <v>1710.56</v>
      </c>
      <c r="M307" s="43">
        <v>1851.08</v>
      </c>
      <c r="N307" s="43">
        <v>1869.56</v>
      </c>
      <c r="O307" s="43">
        <v>1904.57</v>
      </c>
      <c r="P307" s="43">
        <v>1873.82</v>
      </c>
      <c r="Q307" s="43">
        <v>1908.03</v>
      </c>
      <c r="R307" s="43">
        <v>1890.68</v>
      </c>
      <c r="S307" s="43">
        <v>1841.49</v>
      </c>
      <c r="T307" s="43">
        <v>1746.45</v>
      </c>
      <c r="U307" s="43">
        <v>1640.38</v>
      </c>
      <c r="V307" s="43">
        <v>1644.25</v>
      </c>
      <c r="W307" s="43">
        <v>1711.92</v>
      </c>
      <c r="X307" s="43">
        <v>1747.35</v>
      </c>
      <c r="Y307" s="43">
        <v>1697.54</v>
      </c>
      <c r="Z307" s="43">
        <v>1405.19</v>
      </c>
      <c r="AA307" s="43">
        <v>1199.5</v>
      </c>
    </row>
    <row r="308" spans="1:27" ht="12.75" hidden="1" customHeight="1" outlineLevel="1" x14ac:dyDescent="0.2">
      <c r="A308" s="92" t="s">
        <v>1162</v>
      </c>
      <c r="B308" s="62" t="s">
        <v>88</v>
      </c>
      <c r="C308" s="42" t="s">
        <v>77</v>
      </c>
      <c r="D308" s="43">
        <f>$D$168</f>
        <v>113.12</v>
      </c>
      <c r="E308" s="43">
        <f>$D$168</f>
        <v>113.12</v>
      </c>
      <c r="F308" s="43">
        <f t="shared" ref="F308:AA308" si="178">$D$168</f>
        <v>113.12</v>
      </c>
      <c r="G308" s="43">
        <f t="shared" si="178"/>
        <v>113.12</v>
      </c>
      <c r="H308" s="43">
        <f t="shared" si="178"/>
        <v>113.12</v>
      </c>
      <c r="I308" s="43">
        <f t="shared" si="178"/>
        <v>113.12</v>
      </c>
      <c r="J308" s="43">
        <f t="shared" si="178"/>
        <v>113.12</v>
      </c>
      <c r="K308" s="43">
        <f t="shared" si="178"/>
        <v>113.12</v>
      </c>
      <c r="L308" s="43">
        <f t="shared" si="178"/>
        <v>113.12</v>
      </c>
      <c r="M308" s="43">
        <f t="shared" si="178"/>
        <v>113.12</v>
      </c>
      <c r="N308" s="43">
        <f t="shared" si="178"/>
        <v>113.12</v>
      </c>
      <c r="O308" s="43">
        <f t="shared" si="178"/>
        <v>113.12</v>
      </c>
      <c r="P308" s="43">
        <f t="shared" si="178"/>
        <v>113.12</v>
      </c>
      <c r="Q308" s="43">
        <f t="shared" si="178"/>
        <v>113.12</v>
      </c>
      <c r="R308" s="43">
        <f t="shared" si="178"/>
        <v>113.12</v>
      </c>
      <c r="S308" s="43">
        <f t="shared" si="178"/>
        <v>113.12</v>
      </c>
      <c r="T308" s="43">
        <f t="shared" si="178"/>
        <v>113.12</v>
      </c>
      <c r="U308" s="43">
        <f t="shared" si="178"/>
        <v>113.12</v>
      </c>
      <c r="V308" s="43">
        <f t="shared" si="178"/>
        <v>113.12</v>
      </c>
      <c r="W308" s="43">
        <f t="shared" si="178"/>
        <v>113.12</v>
      </c>
      <c r="X308" s="43">
        <f t="shared" si="178"/>
        <v>113.12</v>
      </c>
      <c r="Y308" s="43">
        <f t="shared" si="178"/>
        <v>113.12</v>
      </c>
      <c r="Z308" s="43">
        <f t="shared" si="178"/>
        <v>113.12</v>
      </c>
      <c r="AA308" s="43">
        <f t="shared" si="178"/>
        <v>113.12</v>
      </c>
    </row>
    <row r="309" spans="1:27" ht="12.75" hidden="1" customHeight="1" outlineLevel="1" x14ac:dyDescent="0.2">
      <c r="A309" s="92" t="s">
        <v>1163</v>
      </c>
      <c r="B309" s="62" t="s">
        <v>81</v>
      </c>
      <c r="C309" s="42" t="s">
        <v>77</v>
      </c>
      <c r="D309" s="43">
        <v>4.6100000000000003</v>
      </c>
      <c r="E309" s="43">
        <v>4.6100000000000003</v>
      </c>
      <c r="F309" s="43">
        <v>4.6100000000000003</v>
      </c>
      <c r="G309" s="43">
        <v>4.6100000000000003</v>
      </c>
      <c r="H309" s="43">
        <v>4.6100000000000003</v>
      </c>
      <c r="I309" s="43">
        <v>4.6100000000000003</v>
      </c>
      <c r="J309" s="43">
        <v>4.6100000000000003</v>
      </c>
      <c r="K309" s="43">
        <v>4.6100000000000003</v>
      </c>
      <c r="L309" s="43">
        <v>4.6100000000000003</v>
      </c>
      <c r="M309" s="43">
        <v>4.6100000000000003</v>
      </c>
      <c r="N309" s="43">
        <v>4.6100000000000003</v>
      </c>
      <c r="O309" s="43">
        <v>4.6100000000000003</v>
      </c>
      <c r="P309" s="43">
        <v>4.6100000000000003</v>
      </c>
      <c r="Q309" s="43">
        <v>4.6100000000000003</v>
      </c>
      <c r="R309" s="43">
        <v>4.6100000000000003</v>
      </c>
      <c r="S309" s="43">
        <v>4.6100000000000003</v>
      </c>
      <c r="T309" s="43">
        <v>4.6100000000000003</v>
      </c>
      <c r="U309" s="43">
        <v>4.6100000000000003</v>
      </c>
      <c r="V309" s="43">
        <v>4.6100000000000003</v>
      </c>
      <c r="W309" s="43">
        <v>4.6100000000000003</v>
      </c>
      <c r="X309" s="43">
        <v>4.6100000000000003</v>
      </c>
      <c r="Y309" s="43">
        <v>4.6100000000000003</v>
      </c>
      <c r="Z309" s="43">
        <v>4.6100000000000003</v>
      </c>
      <c r="AA309" s="43">
        <v>4.6100000000000003</v>
      </c>
    </row>
    <row r="310" spans="1:27" ht="12.75" hidden="1" customHeight="1" outlineLevel="1" x14ac:dyDescent="0.2">
      <c r="A310" s="92" t="s">
        <v>1164</v>
      </c>
      <c r="B310" s="62" t="s">
        <v>79</v>
      </c>
      <c r="C310" s="42" t="s">
        <v>77</v>
      </c>
      <c r="D310" s="43">
        <f>$D$11</f>
        <v>216.36</v>
      </c>
      <c r="E310" s="43">
        <f t="shared" ref="E310:AA310" si="179">$D$11</f>
        <v>216.36</v>
      </c>
      <c r="F310" s="43">
        <f t="shared" si="179"/>
        <v>216.36</v>
      </c>
      <c r="G310" s="43">
        <f t="shared" si="179"/>
        <v>216.36</v>
      </c>
      <c r="H310" s="43">
        <f t="shared" si="179"/>
        <v>216.36</v>
      </c>
      <c r="I310" s="43">
        <f t="shared" si="179"/>
        <v>216.36</v>
      </c>
      <c r="J310" s="43">
        <f t="shared" si="179"/>
        <v>216.36</v>
      </c>
      <c r="K310" s="43">
        <f t="shared" si="179"/>
        <v>216.36</v>
      </c>
      <c r="L310" s="43">
        <f t="shared" si="179"/>
        <v>216.36</v>
      </c>
      <c r="M310" s="43">
        <f t="shared" si="179"/>
        <v>216.36</v>
      </c>
      <c r="N310" s="43">
        <f t="shared" si="179"/>
        <v>216.36</v>
      </c>
      <c r="O310" s="43">
        <f t="shared" si="179"/>
        <v>216.36</v>
      </c>
      <c r="P310" s="43">
        <f t="shared" si="179"/>
        <v>216.36</v>
      </c>
      <c r="Q310" s="43">
        <f t="shared" si="179"/>
        <v>216.36</v>
      </c>
      <c r="R310" s="43">
        <f>$D$11</f>
        <v>216.36</v>
      </c>
      <c r="S310" s="43">
        <f t="shared" si="179"/>
        <v>216.36</v>
      </c>
      <c r="T310" s="43">
        <f t="shared" si="179"/>
        <v>216.36</v>
      </c>
      <c r="U310" s="43">
        <f t="shared" si="179"/>
        <v>216.36</v>
      </c>
      <c r="V310" s="43">
        <f t="shared" si="179"/>
        <v>216.36</v>
      </c>
      <c r="W310" s="43">
        <f t="shared" si="179"/>
        <v>216.36</v>
      </c>
      <c r="X310" s="43">
        <f t="shared" si="179"/>
        <v>216.36</v>
      </c>
      <c r="Y310" s="43">
        <f t="shared" si="179"/>
        <v>216.36</v>
      </c>
      <c r="Z310" s="43">
        <f t="shared" si="179"/>
        <v>216.36</v>
      </c>
      <c r="AA310" s="43">
        <f t="shared" si="179"/>
        <v>216.36</v>
      </c>
    </row>
    <row r="311" spans="1:27" ht="12.75" customHeight="1" collapsed="1" x14ac:dyDescent="0.2">
      <c r="A311" s="91" t="s">
        <v>1165</v>
      </c>
      <c r="B311" s="27" t="str">
        <f>"30"&amp;"."&amp;$B$663&amp;"."&amp;$B$664</f>
        <v>30.03.2023</v>
      </c>
      <c r="C311" s="83" t="s">
        <v>74</v>
      </c>
      <c r="D311" s="84">
        <f>ROUND(((D312+D313+D315+D314)/1000),5)</f>
        <v>1.4496899999999999</v>
      </c>
      <c r="E311" s="84">
        <f>ROUND(((E312+E313+E315+E314)/1000),5)</f>
        <v>1.35175</v>
      </c>
      <c r="F311" s="84">
        <f>ROUND(((F312+F313+F315+F314)/1000),5)</f>
        <v>1.3167199999999999</v>
      </c>
      <c r="G311" s="84">
        <f t="shared" ref="G311:AA311" si="180">ROUND(((G312+G313+G315+G314)/1000),5)</f>
        <v>1.3181700000000001</v>
      </c>
      <c r="H311" s="84">
        <f t="shared" si="180"/>
        <v>1.34873</v>
      </c>
      <c r="I311" s="84">
        <f t="shared" si="180"/>
        <v>1.4330799999999999</v>
      </c>
      <c r="J311" s="84">
        <f t="shared" si="180"/>
        <v>1.6134999999999999</v>
      </c>
      <c r="K311" s="84">
        <f t="shared" si="180"/>
        <v>1.8396999999999999</v>
      </c>
      <c r="L311" s="84">
        <f t="shared" si="180"/>
        <v>1.9576</v>
      </c>
      <c r="M311" s="84">
        <f t="shared" si="180"/>
        <v>2.0866400000000001</v>
      </c>
      <c r="N311" s="84">
        <f t="shared" si="180"/>
        <v>2.0823900000000002</v>
      </c>
      <c r="O311" s="84">
        <f t="shared" si="180"/>
        <v>2.0938699999999999</v>
      </c>
      <c r="P311" s="84">
        <f t="shared" si="180"/>
        <v>2.0932599999999999</v>
      </c>
      <c r="Q311" s="84">
        <f t="shared" si="180"/>
        <v>2.0925799999999999</v>
      </c>
      <c r="R311" s="84">
        <f t="shared" si="180"/>
        <v>2.0520999999999998</v>
      </c>
      <c r="S311" s="84">
        <f t="shared" si="180"/>
        <v>2.0198499999999999</v>
      </c>
      <c r="T311" s="84">
        <f t="shared" si="180"/>
        <v>1.9905900000000001</v>
      </c>
      <c r="U311" s="84">
        <f t="shared" si="180"/>
        <v>1.95601</v>
      </c>
      <c r="V311" s="84">
        <f t="shared" si="180"/>
        <v>1.9661999999999999</v>
      </c>
      <c r="W311" s="84">
        <f t="shared" si="180"/>
        <v>2.03871</v>
      </c>
      <c r="X311" s="84">
        <f t="shared" si="180"/>
        <v>2.0897399999999999</v>
      </c>
      <c r="Y311" s="84">
        <f t="shared" si="180"/>
        <v>1.9830099999999999</v>
      </c>
      <c r="Z311" s="84">
        <f t="shared" si="180"/>
        <v>1.73559</v>
      </c>
      <c r="AA311" s="84">
        <f t="shared" si="180"/>
        <v>1.4991000000000001</v>
      </c>
    </row>
    <row r="312" spans="1:27" ht="12.75" hidden="1" customHeight="1" outlineLevel="1" x14ac:dyDescent="0.2">
      <c r="A312" s="92" t="s">
        <v>1166</v>
      </c>
      <c r="B312" s="62" t="s">
        <v>231</v>
      </c>
      <c r="C312" s="42" t="s">
        <v>77</v>
      </c>
      <c r="D312" s="43">
        <v>1115.5999999999999</v>
      </c>
      <c r="E312" s="43">
        <v>1017.66</v>
      </c>
      <c r="F312" s="43">
        <v>982.63</v>
      </c>
      <c r="G312" s="43">
        <v>984.08</v>
      </c>
      <c r="H312" s="43">
        <v>1014.64</v>
      </c>
      <c r="I312" s="43">
        <v>1098.99</v>
      </c>
      <c r="J312" s="43">
        <v>1279.4100000000001</v>
      </c>
      <c r="K312" s="43">
        <v>1505.61</v>
      </c>
      <c r="L312" s="43">
        <v>1623.51</v>
      </c>
      <c r="M312" s="43">
        <v>1752.55</v>
      </c>
      <c r="N312" s="43">
        <v>1748.3</v>
      </c>
      <c r="O312" s="43">
        <v>1759.78</v>
      </c>
      <c r="P312" s="43">
        <v>1759.17</v>
      </c>
      <c r="Q312" s="43">
        <v>1758.49</v>
      </c>
      <c r="R312" s="43">
        <v>1718.01</v>
      </c>
      <c r="S312" s="43">
        <v>1685.76</v>
      </c>
      <c r="T312" s="43">
        <v>1656.5</v>
      </c>
      <c r="U312" s="43">
        <v>1621.92</v>
      </c>
      <c r="V312" s="43">
        <v>1632.11</v>
      </c>
      <c r="W312" s="43">
        <v>1704.62</v>
      </c>
      <c r="X312" s="43">
        <v>1755.65</v>
      </c>
      <c r="Y312" s="43">
        <v>1648.92</v>
      </c>
      <c r="Z312" s="43">
        <v>1401.5</v>
      </c>
      <c r="AA312" s="43">
        <v>1165.01</v>
      </c>
    </row>
    <row r="313" spans="1:27" ht="12.75" hidden="1" customHeight="1" outlineLevel="1" x14ac:dyDescent="0.2">
      <c r="A313" s="92" t="s">
        <v>1167</v>
      </c>
      <c r="B313" s="62" t="s">
        <v>88</v>
      </c>
      <c r="C313" s="42" t="s">
        <v>77</v>
      </c>
      <c r="D313" s="43">
        <f>$D$168</f>
        <v>113.12</v>
      </c>
      <c r="E313" s="43">
        <f>$D$168</f>
        <v>113.12</v>
      </c>
      <c r="F313" s="43">
        <f t="shared" ref="F313:AA313" si="181">$D$168</f>
        <v>113.12</v>
      </c>
      <c r="G313" s="43">
        <f t="shared" si="181"/>
        <v>113.12</v>
      </c>
      <c r="H313" s="43">
        <f t="shared" si="181"/>
        <v>113.12</v>
      </c>
      <c r="I313" s="43">
        <f t="shared" si="181"/>
        <v>113.12</v>
      </c>
      <c r="J313" s="43">
        <f t="shared" si="181"/>
        <v>113.12</v>
      </c>
      <c r="K313" s="43">
        <f t="shared" si="181"/>
        <v>113.12</v>
      </c>
      <c r="L313" s="43">
        <f t="shared" si="181"/>
        <v>113.12</v>
      </c>
      <c r="M313" s="43">
        <f t="shared" si="181"/>
        <v>113.12</v>
      </c>
      <c r="N313" s="43">
        <f t="shared" si="181"/>
        <v>113.12</v>
      </c>
      <c r="O313" s="43">
        <f t="shared" si="181"/>
        <v>113.12</v>
      </c>
      <c r="P313" s="43">
        <f t="shared" si="181"/>
        <v>113.12</v>
      </c>
      <c r="Q313" s="43">
        <f t="shared" si="181"/>
        <v>113.12</v>
      </c>
      <c r="R313" s="43">
        <f t="shared" si="181"/>
        <v>113.12</v>
      </c>
      <c r="S313" s="43">
        <f t="shared" si="181"/>
        <v>113.12</v>
      </c>
      <c r="T313" s="43">
        <f t="shared" si="181"/>
        <v>113.12</v>
      </c>
      <c r="U313" s="43">
        <f t="shared" si="181"/>
        <v>113.12</v>
      </c>
      <c r="V313" s="43">
        <f t="shared" si="181"/>
        <v>113.12</v>
      </c>
      <c r="W313" s="43">
        <f t="shared" si="181"/>
        <v>113.12</v>
      </c>
      <c r="X313" s="43">
        <f t="shared" si="181"/>
        <v>113.12</v>
      </c>
      <c r="Y313" s="43">
        <f t="shared" si="181"/>
        <v>113.12</v>
      </c>
      <c r="Z313" s="43">
        <f t="shared" si="181"/>
        <v>113.12</v>
      </c>
      <c r="AA313" s="43">
        <f t="shared" si="181"/>
        <v>113.12</v>
      </c>
    </row>
    <row r="314" spans="1:27" ht="12.75" hidden="1" customHeight="1" outlineLevel="1" x14ac:dyDescent="0.2">
      <c r="A314" s="92" t="s">
        <v>1168</v>
      </c>
      <c r="B314" s="62" t="s">
        <v>81</v>
      </c>
      <c r="C314" s="42" t="s">
        <v>77</v>
      </c>
      <c r="D314" s="43">
        <v>4.6100000000000003</v>
      </c>
      <c r="E314" s="43">
        <v>4.6100000000000003</v>
      </c>
      <c r="F314" s="43">
        <v>4.6100000000000003</v>
      </c>
      <c r="G314" s="43">
        <v>4.6100000000000003</v>
      </c>
      <c r="H314" s="43">
        <v>4.6100000000000003</v>
      </c>
      <c r="I314" s="43">
        <v>4.6100000000000003</v>
      </c>
      <c r="J314" s="43">
        <v>4.6100000000000003</v>
      </c>
      <c r="K314" s="43">
        <v>4.6100000000000003</v>
      </c>
      <c r="L314" s="43">
        <v>4.6100000000000003</v>
      </c>
      <c r="M314" s="43">
        <v>4.6100000000000003</v>
      </c>
      <c r="N314" s="43">
        <v>4.6100000000000003</v>
      </c>
      <c r="O314" s="43">
        <v>4.6100000000000003</v>
      </c>
      <c r="P314" s="43">
        <v>4.6100000000000003</v>
      </c>
      <c r="Q314" s="43">
        <v>4.6100000000000003</v>
      </c>
      <c r="R314" s="43">
        <v>4.6100000000000003</v>
      </c>
      <c r="S314" s="43">
        <v>4.6100000000000003</v>
      </c>
      <c r="T314" s="43">
        <v>4.6100000000000003</v>
      </c>
      <c r="U314" s="43">
        <v>4.6100000000000003</v>
      </c>
      <c r="V314" s="43">
        <v>4.6100000000000003</v>
      </c>
      <c r="W314" s="43">
        <v>4.6100000000000003</v>
      </c>
      <c r="X314" s="43">
        <v>4.6100000000000003</v>
      </c>
      <c r="Y314" s="43">
        <v>4.6100000000000003</v>
      </c>
      <c r="Z314" s="43">
        <v>4.6100000000000003</v>
      </c>
      <c r="AA314" s="43">
        <v>4.6100000000000003</v>
      </c>
    </row>
    <row r="315" spans="1:27" ht="12.75" hidden="1" customHeight="1" outlineLevel="1" x14ac:dyDescent="0.2">
      <c r="A315" s="92" t="s">
        <v>1169</v>
      </c>
      <c r="B315" s="62" t="s">
        <v>79</v>
      </c>
      <c r="C315" s="42" t="s">
        <v>77</v>
      </c>
      <c r="D315" s="43">
        <f>$D$11</f>
        <v>216.36</v>
      </c>
      <c r="E315" s="43">
        <f t="shared" ref="E315:AA315" si="182">$D$11</f>
        <v>216.36</v>
      </c>
      <c r="F315" s="43">
        <f t="shared" si="182"/>
        <v>216.36</v>
      </c>
      <c r="G315" s="43">
        <f t="shared" si="182"/>
        <v>216.36</v>
      </c>
      <c r="H315" s="43">
        <f t="shared" si="182"/>
        <v>216.36</v>
      </c>
      <c r="I315" s="43">
        <f t="shared" si="182"/>
        <v>216.36</v>
      </c>
      <c r="J315" s="43">
        <f t="shared" si="182"/>
        <v>216.36</v>
      </c>
      <c r="K315" s="43">
        <f t="shared" si="182"/>
        <v>216.36</v>
      </c>
      <c r="L315" s="43">
        <f t="shared" si="182"/>
        <v>216.36</v>
      </c>
      <c r="M315" s="43">
        <f t="shared" si="182"/>
        <v>216.36</v>
      </c>
      <c r="N315" s="43">
        <f t="shared" si="182"/>
        <v>216.36</v>
      </c>
      <c r="O315" s="43">
        <f t="shared" si="182"/>
        <v>216.36</v>
      </c>
      <c r="P315" s="43">
        <f t="shared" si="182"/>
        <v>216.36</v>
      </c>
      <c r="Q315" s="43">
        <f t="shared" si="182"/>
        <v>216.36</v>
      </c>
      <c r="R315" s="43">
        <f>$D$11</f>
        <v>216.36</v>
      </c>
      <c r="S315" s="43">
        <f t="shared" si="182"/>
        <v>216.36</v>
      </c>
      <c r="T315" s="43">
        <f t="shared" si="182"/>
        <v>216.36</v>
      </c>
      <c r="U315" s="43">
        <f t="shared" si="182"/>
        <v>216.36</v>
      </c>
      <c r="V315" s="43">
        <f t="shared" si="182"/>
        <v>216.36</v>
      </c>
      <c r="W315" s="43">
        <f t="shared" si="182"/>
        <v>216.36</v>
      </c>
      <c r="X315" s="43">
        <f t="shared" si="182"/>
        <v>216.36</v>
      </c>
      <c r="Y315" s="43">
        <f t="shared" si="182"/>
        <v>216.36</v>
      </c>
      <c r="Z315" s="43">
        <f t="shared" si="182"/>
        <v>216.36</v>
      </c>
      <c r="AA315" s="43">
        <f t="shared" si="182"/>
        <v>216.36</v>
      </c>
    </row>
    <row r="316" spans="1:27" ht="12.75" customHeight="1" collapsed="1" x14ac:dyDescent="0.2">
      <c r="A316" s="91" t="s">
        <v>1170</v>
      </c>
      <c r="B316" s="27" t="str">
        <f>"31"&amp;"."&amp;$B$663&amp;"."&amp;$B$664</f>
        <v>31.03.2023</v>
      </c>
      <c r="C316" s="83" t="s">
        <v>74</v>
      </c>
      <c r="D316" s="84">
        <f>ROUND(((D317+D318+D320+D319)/1000),5)</f>
        <v>1.4701200000000001</v>
      </c>
      <c r="E316" s="84">
        <f>ROUND(((E317+E318+E320+E319)/1000),5)</f>
        <v>1.4125300000000001</v>
      </c>
      <c r="F316" s="84">
        <f>ROUND(((F317+F318+F320+F319)/1000),5)</f>
        <v>1.3599399999999999</v>
      </c>
      <c r="G316" s="84">
        <f t="shared" ref="G316:AA316" si="183">ROUND(((G317+G318+G320+G319)/1000),5)</f>
        <v>1.37364</v>
      </c>
      <c r="H316" s="84">
        <f t="shared" si="183"/>
        <v>1.4241299999999999</v>
      </c>
      <c r="I316" s="84">
        <f t="shared" si="183"/>
        <v>1.49715</v>
      </c>
      <c r="J316" s="84">
        <f t="shared" si="183"/>
        <v>1.72289</v>
      </c>
      <c r="K316" s="84">
        <f t="shared" si="183"/>
        <v>1.8632599999999999</v>
      </c>
      <c r="L316" s="84">
        <f t="shared" si="183"/>
        <v>2.0930800000000001</v>
      </c>
      <c r="M316" s="84">
        <f t="shared" si="183"/>
        <v>2.2079</v>
      </c>
      <c r="N316" s="84">
        <f t="shared" si="183"/>
        <v>2.21672</v>
      </c>
      <c r="O316" s="84">
        <f t="shared" si="183"/>
        <v>2.24796</v>
      </c>
      <c r="P316" s="84">
        <f t="shared" si="183"/>
        <v>2.20363</v>
      </c>
      <c r="Q316" s="84">
        <f t="shared" si="183"/>
        <v>2.2151999999999998</v>
      </c>
      <c r="R316" s="84">
        <f t="shared" si="183"/>
        <v>2.21652</v>
      </c>
      <c r="S316" s="84">
        <f t="shared" si="183"/>
        <v>2.1612</v>
      </c>
      <c r="T316" s="84">
        <f t="shared" si="183"/>
        <v>2.10392</v>
      </c>
      <c r="U316" s="84">
        <f t="shared" si="183"/>
        <v>2.0120200000000001</v>
      </c>
      <c r="V316" s="84">
        <f t="shared" si="183"/>
        <v>2.0170499999999998</v>
      </c>
      <c r="W316" s="84">
        <f t="shared" si="183"/>
        <v>2.0668899999999999</v>
      </c>
      <c r="X316" s="84">
        <f t="shared" si="183"/>
        <v>2.1085199999999999</v>
      </c>
      <c r="Y316" s="84">
        <f t="shared" si="183"/>
        <v>2.0312199999999998</v>
      </c>
      <c r="Z316" s="84">
        <f t="shared" si="183"/>
        <v>1.90889</v>
      </c>
      <c r="AA316" s="84">
        <f t="shared" si="183"/>
        <v>1.73644</v>
      </c>
    </row>
    <row r="317" spans="1:27" ht="12.75" hidden="1" customHeight="1" outlineLevel="1" x14ac:dyDescent="0.2">
      <c r="A317" s="92" t="s">
        <v>1171</v>
      </c>
      <c r="B317" s="62" t="s">
        <v>231</v>
      </c>
      <c r="C317" s="42" t="s">
        <v>77</v>
      </c>
      <c r="D317" s="43">
        <v>1136.03</v>
      </c>
      <c r="E317" s="43">
        <v>1078.44</v>
      </c>
      <c r="F317" s="43">
        <v>1025.8499999999999</v>
      </c>
      <c r="G317" s="43">
        <v>1039.55</v>
      </c>
      <c r="H317" s="43">
        <v>1090.04</v>
      </c>
      <c r="I317" s="43">
        <v>1163.06</v>
      </c>
      <c r="J317" s="43">
        <v>1388.8</v>
      </c>
      <c r="K317" s="43">
        <v>1529.17</v>
      </c>
      <c r="L317" s="43">
        <v>1758.99</v>
      </c>
      <c r="M317" s="43">
        <v>1873.81</v>
      </c>
      <c r="N317" s="43">
        <v>1882.63</v>
      </c>
      <c r="O317" s="43">
        <v>1913.87</v>
      </c>
      <c r="P317" s="43">
        <v>1869.54</v>
      </c>
      <c r="Q317" s="43">
        <v>1881.11</v>
      </c>
      <c r="R317" s="43">
        <v>1882.43</v>
      </c>
      <c r="S317" s="43">
        <v>1827.11</v>
      </c>
      <c r="T317" s="43">
        <v>1769.83</v>
      </c>
      <c r="U317" s="43">
        <v>1677.93</v>
      </c>
      <c r="V317" s="43">
        <v>1682.96</v>
      </c>
      <c r="W317" s="43">
        <v>1732.8</v>
      </c>
      <c r="X317" s="43">
        <v>1774.43</v>
      </c>
      <c r="Y317" s="43">
        <v>1697.13</v>
      </c>
      <c r="Z317" s="43">
        <v>1574.8</v>
      </c>
      <c r="AA317" s="43">
        <v>1402.35</v>
      </c>
    </row>
    <row r="318" spans="1:27" ht="12.75" hidden="1" customHeight="1" outlineLevel="1" x14ac:dyDescent="0.2">
      <c r="A318" s="92" t="s">
        <v>1172</v>
      </c>
      <c r="B318" s="62" t="s">
        <v>88</v>
      </c>
      <c r="C318" s="42" t="s">
        <v>77</v>
      </c>
      <c r="D318" s="43">
        <f>$D$168</f>
        <v>113.12</v>
      </c>
      <c r="E318" s="43">
        <f>$D$168</f>
        <v>113.12</v>
      </c>
      <c r="F318" s="43">
        <f t="shared" ref="F318:AA318" si="184">$D$168</f>
        <v>113.12</v>
      </c>
      <c r="G318" s="43">
        <f t="shared" si="184"/>
        <v>113.12</v>
      </c>
      <c r="H318" s="43">
        <f t="shared" si="184"/>
        <v>113.12</v>
      </c>
      <c r="I318" s="43">
        <f t="shared" si="184"/>
        <v>113.12</v>
      </c>
      <c r="J318" s="43">
        <f t="shared" si="184"/>
        <v>113.12</v>
      </c>
      <c r="K318" s="43">
        <f t="shared" si="184"/>
        <v>113.12</v>
      </c>
      <c r="L318" s="43">
        <f t="shared" si="184"/>
        <v>113.12</v>
      </c>
      <c r="M318" s="43">
        <f t="shared" si="184"/>
        <v>113.12</v>
      </c>
      <c r="N318" s="43">
        <f t="shared" si="184"/>
        <v>113.12</v>
      </c>
      <c r="O318" s="43">
        <f t="shared" si="184"/>
        <v>113.12</v>
      </c>
      <c r="P318" s="43">
        <f t="shared" si="184"/>
        <v>113.12</v>
      </c>
      <c r="Q318" s="43">
        <f t="shared" si="184"/>
        <v>113.12</v>
      </c>
      <c r="R318" s="43">
        <f t="shared" si="184"/>
        <v>113.12</v>
      </c>
      <c r="S318" s="43">
        <f t="shared" si="184"/>
        <v>113.12</v>
      </c>
      <c r="T318" s="43">
        <f t="shared" si="184"/>
        <v>113.12</v>
      </c>
      <c r="U318" s="43">
        <f t="shared" si="184"/>
        <v>113.12</v>
      </c>
      <c r="V318" s="43">
        <f t="shared" si="184"/>
        <v>113.12</v>
      </c>
      <c r="W318" s="43">
        <f t="shared" si="184"/>
        <v>113.12</v>
      </c>
      <c r="X318" s="43">
        <f t="shared" si="184"/>
        <v>113.12</v>
      </c>
      <c r="Y318" s="43">
        <f t="shared" si="184"/>
        <v>113.12</v>
      </c>
      <c r="Z318" s="43">
        <f t="shared" si="184"/>
        <v>113.12</v>
      </c>
      <c r="AA318" s="43">
        <f t="shared" si="184"/>
        <v>113.12</v>
      </c>
    </row>
    <row r="319" spans="1:27" ht="12.75" hidden="1" customHeight="1" outlineLevel="1" x14ac:dyDescent="0.2">
      <c r="A319" s="92" t="s">
        <v>1173</v>
      </c>
      <c r="B319" s="62" t="s">
        <v>81</v>
      </c>
      <c r="C319" s="42" t="s">
        <v>77</v>
      </c>
      <c r="D319" s="43">
        <v>4.6100000000000003</v>
      </c>
      <c r="E319" s="43">
        <v>4.6100000000000003</v>
      </c>
      <c r="F319" s="43">
        <v>4.6100000000000003</v>
      </c>
      <c r="G319" s="43">
        <v>4.6100000000000003</v>
      </c>
      <c r="H319" s="43">
        <v>4.6100000000000003</v>
      </c>
      <c r="I319" s="43">
        <v>4.6100000000000003</v>
      </c>
      <c r="J319" s="43">
        <v>4.6100000000000003</v>
      </c>
      <c r="K319" s="43">
        <v>4.6100000000000003</v>
      </c>
      <c r="L319" s="43">
        <v>4.6100000000000003</v>
      </c>
      <c r="M319" s="43">
        <v>4.6100000000000003</v>
      </c>
      <c r="N319" s="43">
        <v>4.6100000000000003</v>
      </c>
      <c r="O319" s="43">
        <v>4.6100000000000003</v>
      </c>
      <c r="P319" s="43">
        <v>4.6100000000000003</v>
      </c>
      <c r="Q319" s="43">
        <v>4.6100000000000003</v>
      </c>
      <c r="R319" s="43">
        <v>4.6100000000000003</v>
      </c>
      <c r="S319" s="43">
        <v>4.6100000000000003</v>
      </c>
      <c r="T319" s="43">
        <v>4.6100000000000003</v>
      </c>
      <c r="U319" s="43">
        <v>4.6100000000000003</v>
      </c>
      <c r="V319" s="43">
        <v>4.6100000000000003</v>
      </c>
      <c r="W319" s="43">
        <v>4.6100000000000003</v>
      </c>
      <c r="X319" s="43">
        <v>4.6100000000000003</v>
      </c>
      <c r="Y319" s="43">
        <v>4.6100000000000003</v>
      </c>
      <c r="Z319" s="43">
        <v>4.6100000000000003</v>
      </c>
      <c r="AA319" s="43">
        <v>4.6100000000000003</v>
      </c>
    </row>
    <row r="320" spans="1:27" ht="12.75" hidden="1" customHeight="1" outlineLevel="1" x14ac:dyDescent="0.2">
      <c r="A320" s="92" t="s">
        <v>1174</v>
      </c>
      <c r="B320" s="62" t="s">
        <v>79</v>
      </c>
      <c r="C320" s="42" t="s">
        <v>77</v>
      </c>
      <c r="D320" s="43">
        <f>$D$11</f>
        <v>216.36</v>
      </c>
      <c r="E320" s="43">
        <f t="shared" ref="E320:AA320" si="185">$D$11</f>
        <v>216.36</v>
      </c>
      <c r="F320" s="43">
        <f t="shared" si="185"/>
        <v>216.36</v>
      </c>
      <c r="G320" s="43">
        <f t="shared" si="185"/>
        <v>216.36</v>
      </c>
      <c r="H320" s="43">
        <f t="shared" si="185"/>
        <v>216.36</v>
      </c>
      <c r="I320" s="43">
        <f t="shared" si="185"/>
        <v>216.36</v>
      </c>
      <c r="J320" s="43">
        <f t="shared" si="185"/>
        <v>216.36</v>
      </c>
      <c r="K320" s="43">
        <f t="shared" si="185"/>
        <v>216.36</v>
      </c>
      <c r="L320" s="43">
        <f t="shared" si="185"/>
        <v>216.36</v>
      </c>
      <c r="M320" s="43">
        <f t="shared" si="185"/>
        <v>216.36</v>
      </c>
      <c r="N320" s="43">
        <f t="shared" si="185"/>
        <v>216.36</v>
      </c>
      <c r="O320" s="43">
        <f t="shared" si="185"/>
        <v>216.36</v>
      </c>
      <c r="P320" s="43">
        <f t="shared" si="185"/>
        <v>216.36</v>
      </c>
      <c r="Q320" s="43">
        <f t="shared" si="185"/>
        <v>216.36</v>
      </c>
      <c r="R320" s="43">
        <f>$D$11</f>
        <v>216.36</v>
      </c>
      <c r="S320" s="43">
        <f t="shared" si="185"/>
        <v>216.36</v>
      </c>
      <c r="T320" s="43">
        <f t="shared" si="185"/>
        <v>216.36</v>
      </c>
      <c r="U320" s="43">
        <f t="shared" si="185"/>
        <v>216.36</v>
      </c>
      <c r="V320" s="43">
        <f t="shared" si="185"/>
        <v>216.36</v>
      </c>
      <c r="W320" s="43">
        <f t="shared" si="185"/>
        <v>216.36</v>
      </c>
      <c r="X320" s="43">
        <f t="shared" si="185"/>
        <v>216.36</v>
      </c>
      <c r="Y320" s="43">
        <f t="shared" si="185"/>
        <v>216.36</v>
      </c>
      <c r="Z320" s="43">
        <f t="shared" si="185"/>
        <v>216.36</v>
      </c>
      <c r="AA320" s="43">
        <f t="shared" si="185"/>
        <v>216.36</v>
      </c>
    </row>
    <row r="321" spans="1:27" ht="12.75" customHeight="1" collapsed="1" x14ac:dyDescent="0.2">
      <c r="A321" s="93"/>
      <c r="B321" s="94" t="s">
        <v>385</v>
      </c>
      <c r="C321" s="95"/>
      <c r="D321" s="96"/>
      <c r="E321" s="96"/>
      <c r="F321" s="96"/>
      <c r="G321" s="96"/>
      <c r="I321" s="38"/>
    </row>
    <row r="322" spans="1:27" ht="12.75" customHeight="1" x14ac:dyDescent="0.2">
      <c r="A322" s="93"/>
      <c r="B322" s="94" t="s">
        <v>385</v>
      </c>
      <c r="C322" s="95"/>
      <c r="D322" s="96"/>
      <c r="E322" s="96"/>
      <c r="F322" s="96"/>
      <c r="G322" s="96"/>
      <c r="I322" s="38"/>
    </row>
    <row r="323" spans="1:27" ht="12.75" customHeight="1" x14ac:dyDescent="0.2">
      <c r="A323" s="171" t="s">
        <v>542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3"/>
    </row>
    <row r="324" spans="1:27" ht="25.5" x14ac:dyDescent="0.2">
      <c r="A324" s="25" t="s">
        <v>62</v>
      </c>
      <c r="B324" s="26" t="s">
        <v>203</v>
      </c>
      <c r="C324" s="25" t="s">
        <v>204</v>
      </c>
      <c r="D324" s="26" t="s">
        <v>205</v>
      </c>
      <c r="E324" s="26" t="s">
        <v>206</v>
      </c>
      <c r="F324" s="26" t="s">
        <v>207</v>
      </c>
      <c r="G324" s="26" t="s">
        <v>208</v>
      </c>
      <c r="H324" s="26" t="s">
        <v>209</v>
      </c>
      <c r="I324" s="26" t="s">
        <v>210</v>
      </c>
      <c r="J324" s="26" t="s">
        <v>211</v>
      </c>
      <c r="K324" s="26" t="s">
        <v>212</v>
      </c>
      <c r="L324" s="26" t="s">
        <v>213</v>
      </c>
      <c r="M324" s="26" t="s">
        <v>214</v>
      </c>
      <c r="N324" s="26" t="s">
        <v>215</v>
      </c>
      <c r="O324" s="26" t="s">
        <v>216</v>
      </c>
      <c r="P324" s="26" t="s">
        <v>217</v>
      </c>
      <c r="Q324" s="26" t="s">
        <v>218</v>
      </c>
      <c r="R324" s="26" t="s">
        <v>219</v>
      </c>
      <c r="S324" s="26" t="s">
        <v>220</v>
      </c>
      <c r="T324" s="26" t="s">
        <v>221</v>
      </c>
      <c r="U324" s="26" t="s">
        <v>222</v>
      </c>
      <c r="V324" s="26" t="s">
        <v>223</v>
      </c>
      <c r="W324" s="26" t="s">
        <v>224</v>
      </c>
      <c r="X324" s="26" t="s">
        <v>225</v>
      </c>
      <c r="Y324" s="26" t="s">
        <v>226</v>
      </c>
      <c r="Z324" s="26" t="s">
        <v>227</v>
      </c>
      <c r="AA324" s="26" t="s">
        <v>228</v>
      </c>
    </row>
    <row r="325" spans="1:27" ht="12.75" customHeight="1" x14ac:dyDescent="0.2">
      <c r="A325" s="91" t="s">
        <v>1175</v>
      </c>
      <c r="B325" s="27" t="str">
        <f>"01"&amp;"."&amp;$B$663&amp;"."&amp;$B$664</f>
        <v>01.03.2023</v>
      </c>
      <c r="C325" s="83" t="s">
        <v>74</v>
      </c>
      <c r="D325" s="84">
        <f>ROUND(((D326+D327+D329+D328)/1000),5)</f>
        <v>1.76834</v>
      </c>
      <c r="E325" s="84">
        <f>ROUND(((E326+E327+E329+E328)/1000),5)</f>
        <v>1.6598900000000001</v>
      </c>
      <c r="F325" s="84">
        <f>ROUND(((F326+F327+F329+F328)/1000),5)</f>
        <v>1.6333899999999999</v>
      </c>
      <c r="G325" s="84">
        <f t="shared" ref="G325:AA325" si="186">ROUND(((G326+G327+G329+G328)/1000),5)</f>
        <v>1.6257699999999999</v>
      </c>
      <c r="H325" s="84">
        <f t="shared" si="186"/>
        <v>1.66919</v>
      </c>
      <c r="I325" s="84">
        <f t="shared" si="186"/>
        <v>1.85602</v>
      </c>
      <c r="J325" s="84">
        <f t="shared" si="186"/>
        <v>2.0139800000000001</v>
      </c>
      <c r="K325" s="84">
        <f t="shared" si="186"/>
        <v>2.2324799999999998</v>
      </c>
      <c r="L325" s="84">
        <f t="shared" si="186"/>
        <v>2.3165</v>
      </c>
      <c r="M325" s="84">
        <f t="shared" si="186"/>
        <v>2.4041700000000001</v>
      </c>
      <c r="N325" s="84">
        <f t="shared" si="186"/>
        <v>2.4150399999999999</v>
      </c>
      <c r="O325" s="84">
        <f t="shared" si="186"/>
        <v>2.3883800000000002</v>
      </c>
      <c r="P325" s="84">
        <f t="shared" si="186"/>
        <v>2.3640099999999999</v>
      </c>
      <c r="Q325" s="84">
        <f t="shared" si="186"/>
        <v>2.3655900000000001</v>
      </c>
      <c r="R325" s="84">
        <f t="shared" si="186"/>
        <v>2.3144900000000002</v>
      </c>
      <c r="S325" s="84">
        <f t="shared" si="186"/>
        <v>2.3008299999999999</v>
      </c>
      <c r="T325" s="84">
        <f t="shared" si="186"/>
        <v>2.2830900000000001</v>
      </c>
      <c r="U325" s="84">
        <f t="shared" si="186"/>
        <v>2.2772100000000002</v>
      </c>
      <c r="V325" s="84">
        <f t="shared" si="186"/>
        <v>2.30633</v>
      </c>
      <c r="W325" s="84">
        <f t="shared" si="186"/>
        <v>2.3112300000000001</v>
      </c>
      <c r="X325" s="84">
        <f t="shared" si="186"/>
        <v>2.31488</v>
      </c>
      <c r="Y325" s="84">
        <f t="shared" si="186"/>
        <v>2.2489699999999999</v>
      </c>
      <c r="Z325" s="84">
        <f t="shared" si="186"/>
        <v>2.1046800000000001</v>
      </c>
      <c r="AA325" s="84">
        <f t="shared" si="186"/>
        <v>2.0022899999999999</v>
      </c>
    </row>
    <row r="326" spans="1:27" ht="12.75" hidden="1" customHeight="1" outlineLevel="1" x14ac:dyDescent="0.2">
      <c r="A326" s="92" t="s">
        <v>1176</v>
      </c>
      <c r="B326" s="62" t="s">
        <v>231</v>
      </c>
      <c r="C326" s="42" t="s">
        <v>77</v>
      </c>
      <c r="D326" s="43">
        <v>1330.34</v>
      </c>
      <c r="E326" s="43">
        <v>1221.8900000000001</v>
      </c>
      <c r="F326" s="43">
        <v>1195.3900000000001</v>
      </c>
      <c r="G326" s="43">
        <v>1187.77</v>
      </c>
      <c r="H326" s="43">
        <v>1231.19</v>
      </c>
      <c r="I326" s="43">
        <v>1418.02</v>
      </c>
      <c r="J326" s="43">
        <v>1575.98</v>
      </c>
      <c r="K326" s="43">
        <v>1794.48</v>
      </c>
      <c r="L326" s="43">
        <v>1878.5</v>
      </c>
      <c r="M326" s="43">
        <v>1966.17</v>
      </c>
      <c r="N326" s="43">
        <v>1977.04</v>
      </c>
      <c r="O326" s="43">
        <v>1950.38</v>
      </c>
      <c r="P326" s="43">
        <v>1926.01</v>
      </c>
      <c r="Q326" s="43">
        <v>1927.59</v>
      </c>
      <c r="R326" s="43">
        <v>1876.49</v>
      </c>
      <c r="S326" s="43">
        <v>1862.83</v>
      </c>
      <c r="T326" s="43">
        <v>1845.09</v>
      </c>
      <c r="U326" s="43">
        <v>1839.21</v>
      </c>
      <c r="V326" s="43">
        <v>1868.33</v>
      </c>
      <c r="W326" s="43">
        <v>1873.23</v>
      </c>
      <c r="X326" s="43">
        <v>1876.88</v>
      </c>
      <c r="Y326" s="43">
        <v>1810.97</v>
      </c>
      <c r="Z326" s="43">
        <v>1666.68</v>
      </c>
      <c r="AA326" s="43">
        <v>1564.29</v>
      </c>
    </row>
    <row r="327" spans="1:27" ht="12.75" hidden="1" customHeight="1" outlineLevel="1" x14ac:dyDescent="0.2">
      <c r="A327" s="92" t="s">
        <v>1177</v>
      </c>
      <c r="B327" s="62" t="s">
        <v>88</v>
      </c>
      <c r="C327" s="42" t="s">
        <v>77</v>
      </c>
      <c r="D327" s="43">
        <v>217.03</v>
      </c>
      <c r="E327" s="43">
        <f>$D$327</f>
        <v>217.03</v>
      </c>
      <c r="F327" s="43">
        <f t="shared" ref="F327:AA327" si="187">$D$327</f>
        <v>217.03</v>
      </c>
      <c r="G327" s="43">
        <f t="shared" si="187"/>
        <v>217.03</v>
      </c>
      <c r="H327" s="43">
        <f t="shared" si="187"/>
        <v>217.03</v>
      </c>
      <c r="I327" s="43">
        <f t="shared" si="187"/>
        <v>217.03</v>
      </c>
      <c r="J327" s="43">
        <f t="shared" si="187"/>
        <v>217.03</v>
      </c>
      <c r="K327" s="43">
        <f t="shared" si="187"/>
        <v>217.03</v>
      </c>
      <c r="L327" s="43">
        <f t="shared" si="187"/>
        <v>217.03</v>
      </c>
      <c r="M327" s="43">
        <f t="shared" si="187"/>
        <v>217.03</v>
      </c>
      <c r="N327" s="43">
        <f t="shared" si="187"/>
        <v>217.03</v>
      </c>
      <c r="O327" s="43">
        <f t="shared" si="187"/>
        <v>217.03</v>
      </c>
      <c r="P327" s="43">
        <f t="shared" si="187"/>
        <v>217.03</v>
      </c>
      <c r="Q327" s="43">
        <f t="shared" si="187"/>
        <v>217.03</v>
      </c>
      <c r="R327" s="43">
        <f t="shared" si="187"/>
        <v>217.03</v>
      </c>
      <c r="S327" s="43">
        <f t="shared" si="187"/>
        <v>217.03</v>
      </c>
      <c r="T327" s="43">
        <f t="shared" si="187"/>
        <v>217.03</v>
      </c>
      <c r="U327" s="43">
        <f t="shared" si="187"/>
        <v>217.03</v>
      </c>
      <c r="V327" s="43">
        <f t="shared" si="187"/>
        <v>217.03</v>
      </c>
      <c r="W327" s="43">
        <f t="shared" si="187"/>
        <v>217.03</v>
      </c>
      <c r="X327" s="43">
        <f t="shared" si="187"/>
        <v>217.03</v>
      </c>
      <c r="Y327" s="43">
        <f t="shared" si="187"/>
        <v>217.03</v>
      </c>
      <c r="Z327" s="43">
        <f t="shared" si="187"/>
        <v>217.03</v>
      </c>
      <c r="AA327" s="43">
        <f t="shared" si="187"/>
        <v>217.03</v>
      </c>
    </row>
    <row r="328" spans="1:27" ht="12.75" hidden="1" customHeight="1" outlineLevel="1" x14ac:dyDescent="0.2">
      <c r="A328" s="92" t="s">
        <v>1178</v>
      </c>
      <c r="B328" s="62" t="s">
        <v>81</v>
      </c>
      <c r="C328" s="42" t="s">
        <v>77</v>
      </c>
      <c r="D328" s="43">
        <v>4.6100000000000003</v>
      </c>
      <c r="E328" s="43">
        <v>4.6100000000000003</v>
      </c>
      <c r="F328" s="43">
        <v>4.6100000000000003</v>
      </c>
      <c r="G328" s="43">
        <v>4.6100000000000003</v>
      </c>
      <c r="H328" s="43">
        <v>4.6100000000000003</v>
      </c>
      <c r="I328" s="43">
        <v>4.6100000000000003</v>
      </c>
      <c r="J328" s="43">
        <v>4.6100000000000003</v>
      </c>
      <c r="K328" s="43">
        <v>4.6100000000000003</v>
      </c>
      <c r="L328" s="43">
        <v>4.6100000000000003</v>
      </c>
      <c r="M328" s="43">
        <v>4.6100000000000003</v>
      </c>
      <c r="N328" s="43">
        <v>4.6100000000000003</v>
      </c>
      <c r="O328" s="43">
        <v>4.6100000000000003</v>
      </c>
      <c r="P328" s="43">
        <v>4.6100000000000003</v>
      </c>
      <c r="Q328" s="43">
        <v>4.6100000000000003</v>
      </c>
      <c r="R328" s="43">
        <v>4.6100000000000003</v>
      </c>
      <c r="S328" s="43">
        <v>4.6100000000000003</v>
      </c>
      <c r="T328" s="43">
        <v>4.6100000000000003</v>
      </c>
      <c r="U328" s="43">
        <v>4.6100000000000003</v>
      </c>
      <c r="V328" s="43">
        <v>4.6100000000000003</v>
      </c>
      <c r="W328" s="43">
        <v>4.6100000000000003</v>
      </c>
      <c r="X328" s="43">
        <v>4.6100000000000003</v>
      </c>
      <c r="Y328" s="43">
        <v>4.6100000000000003</v>
      </c>
      <c r="Z328" s="43">
        <v>4.6100000000000003</v>
      </c>
      <c r="AA328" s="43">
        <v>4.6100000000000003</v>
      </c>
    </row>
    <row r="329" spans="1:27" ht="12.75" hidden="1" customHeight="1" outlineLevel="1" x14ac:dyDescent="0.2">
      <c r="A329" s="92" t="s">
        <v>1179</v>
      </c>
      <c r="B329" s="62" t="s">
        <v>79</v>
      </c>
      <c r="C329" s="42" t="s">
        <v>77</v>
      </c>
      <c r="D329" s="43">
        <f>$D$11</f>
        <v>216.36</v>
      </c>
      <c r="E329" s="43">
        <f t="shared" ref="E329:AA329" si="188">$D$11</f>
        <v>216.36</v>
      </c>
      <c r="F329" s="43">
        <f t="shared" si="188"/>
        <v>216.36</v>
      </c>
      <c r="G329" s="43">
        <f t="shared" si="188"/>
        <v>216.36</v>
      </c>
      <c r="H329" s="43">
        <f t="shared" si="188"/>
        <v>216.36</v>
      </c>
      <c r="I329" s="43">
        <f t="shared" si="188"/>
        <v>216.36</v>
      </c>
      <c r="J329" s="43">
        <f t="shared" si="188"/>
        <v>216.36</v>
      </c>
      <c r="K329" s="43">
        <f t="shared" si="188"/>
        <v>216.36</v>
      </c>
      <c r="L329" s="43">
        <f t="shared" si="188"/>
        <v>216.36</v>
      </c>
      <c r="M329" s="43">
        <f t="shared" si="188"/>
        <v>216.36</v>
      </c>
      <c r="N329" s="43">
        <f t="shared" si="188"/>
        <v>216.36</v>
      </c>
      <c r="O329" s="43">
        <f t="shared" si="188"/>
        <v>216.36</v>
      </c>
      <c r="P329" s="43">
        <f t="shared" si="188"/>
        <v>216.36</v>
      </c>
      <c r="Q329" s="43">
        <f t="shared" si="188"/>
        <v>216.36</v>
      </c>
      <c r="R329" s="43">
        <f>$D$11</f>
        <v>216.36</v>
      </c>
      <c r="S329" s="43">
        <f t="shared" si="188"/>
        <v>216.36</v>
      </c>
      <c r="T329" s="43">
        <f t="shared" si="188"/>
        <v>216.36</v>
      </c>
      <c r="U329" s="43">
        <f t="shared" si="188"/>
        <v>216.36</v>
      </c>
      <c r="V329" s="43">
        <f t="shared" si="188"/>
        <v>216.36</v>
      </c>
      <c r="W329" s="43">
        <f t="shared" si="188"/>
        <v>216.36</v>
      </c>
      <c r="X329" s="43">
        <f t="shared" si="188"/>
        <v>216.36</v>
      </c>
      <c r="Y329" s="43">
        <f t="shared" si="188"/>
        <v>216.36</v>
      </c>
      <c r="Z329" s="43">
        <f t="shared" si="188"/>
        <v>216.36</v>
      </c>
      <c r="AA329" s="43">
        <f t="shared" si="188"/>
        <v>216.36</v>
      </c>
    </row>
    <row r="330" spans="1:27" ht="12.75" customHeight="1" collapsed="1" x14ac:dyDescent="0.2">
      <c r="A330" s="91" t="s">
        <v>1180</v>
      </c>
      <c r="B330" s="27" t="str">
        <f>"02"&amp;"."&amp;$B$663&amp;"."&amp;$B$664</f>
        <v>02.03.2023</v>
      </c>
      <c r="C330" s="83" t="s">
        <v>74</v>
      </c>
      <c r="D330" s="84">
        <f>ROUND(((D331+D332+D334+D333)/1000),5)</f>
        <v>1.68773</v>
      </c>
      <c r="E330" s="84">
        <f>ROUND(((E331+E332+E334+E333)/1000),5)</f>
        <v>1.62534</v>
      </c>
      <c r="F330" s="84">
        <f>ROUND(((F331+F332+F334+F333)/1000),5)</f>
        <v>1.6076600000000001</v>
      </c>
      <c r="G330" s="84">
        <f t="shared" ref="G330:AA330" si="189">ROUND(((G331+G332+G334+G333)/1000),5)</f>
        <v>1.62239</v>
      </c>
      <c r="H330" s="84">
        <f t="shared" si="189"/>
        <v>1.70137</v>
      </c>
      <c r="I330" s="84">
        <f t="shared" si="189"/>
        <v>1.9157999999999999</v>
      </c>
      <c r="J330" s="84">
        <f t="shared" si="189"/>
        <v>2.0631400000000002</v>
      </c>
      <c r="K330" s="84">
        <f t="shared" si="189"/>
        <v>2.1840299999999999</v>
      </c>
      <c r="L330" s="84">
        <f t="shared" si="189"/>
        <v>2.2983799999999999</v>
      </c>
      <c r="M330" s="84">
        <f t="shared" si="189"/>
        <v>2.3087800000000001</v>
      </c>
      <c r="N330" s="84">
        <f t="shared" si="189"/>
        <v>2.32376</v>
      </c>
      <c r="O330" s="84">
        <f t="shared" si="189"/>
        <v>2.3816600000000001</v>
      </c>
      <c r="P330" s="84">
        <f t="shared" si="189"/>
        <v>2.3620800000000002</v>
      </c>
      <c r="Q330" s="84">
        <f t="shared" si="189"/>
        <v>2.3636300000000001</v>
      </c>
      <c r="R330" s="84">
        <f t="shared" si="189"/>
        <v>2.3576899999999998</v>
      </c>
      <c r="S330" s="84">
        <f t="shared" si="189"/>
        <v>2.31141</v>
      </c>
      <c r="T330" s="84">
        <f t="shared" si="189"/>
        <v>2.2713700000000001</v>
      </c>
      <c r="U330" s="84">
        <f t="shared" si="189"/>
        <v>2.26891</v>
      </c>
      <c r="V330" s="84">
        <f t="shared" si="189"/>
        <v>2.3134299999999999</v>
      </c>
      <c r="W330" s="84">
        <f t="shared" si="189"/>
        <v>2.3662999999999998</v>
      </c>
      <c r="X330" s="84">
        <f t="shared" si="189"/>
        <v>2.3258999999999999</v>
      </c>
      <c r="Y330" s="84">
        <f t="shared" si="189"/>
        <v>2.2627999999999999</v>
      </c>
      <c r="Z330" s="84">
        <f t="shared" si="189"/>
        <v>2.15754</v>
      </c>
      <c r="AA330" s="84">
        <f t="shared" si="189"/>
        <v>2.0731099999999998</v>
      </c>
    </row>
    <row r="331" spans="1:27" ht="12.75" hidden="1" customHeight="1" outlineLevel="1" x14ac:dyDescent="0.2">
      <c r="A331" s="92" t="s">
        <v>1181</v>
      </c>
      <c r="B331" s="62" t="s">
        <v>231</v>
      </c>
      <c r="C331" s="42" t="s">
        <v>77</v>
      </c>
      <c r="D331" s="43">
        <v>1249.73</v>
      </c>
      <c r="E331" s="43">
        <v>1187.3399999999999</v>
      </c>
      <c r="F331" s="43">
        <v>1169.6600000000001</v>
      </c>
      <c r="G331" s="43">
        <v>1184.3900000000001</v>
      </c>
      <c r="H331" s="43">
        <v>1263.3699999999999</v>
      </c>
      <c r="I331" s="43">
        <v>1477.8</v>
      </c>
      <c r="J331" s="43">
        <v>1625.14</v>
      </c>
      <c r="K331" s="43">
        <v>1746.03</v>
      </c>
      <c r="L331" s="43">
        <v>1860.38</v>
      </c>
      <c r="M331" s="43">
        <v>1870.78</v>
      </c>
      <c r="N331" s="43">
        <v>1885.76</v>
      </c>
      <c r="O331" s="43">
        <v>1943.66</v>
      </c>
      <c r="P331" s="43">
        <v>1924.08</v>
      </c>
      <c r="Q331" s="43">
        <v>1925.63</v>
      </c>
      <c r="R331" s="43">
        <v>1919.69</v>
      </c>
      <c r="S331" s="43">
        <v>1873.41</v>
      </c>
      <c r="T331" s="43">
        <v>1833.37</v>
      </c>
      <c r="U331" s="43">
        <v>1830.91</v>
      </c>
      <c r="V331" s="43">
        <v>1875.43</v>
      </c>
      <c r="W331" s="43">
        <v>1928.3</v>
      </c>
      <c r="X331" s="43">
        <v>1887.9</v>
      </c>
      <c r="Y331" s="43">
        <v>1824.8</v>
      </c>
      <c r="Z331" s="43">
        <v>1719.54</v>
      </c>
      <c r="AA331" s="43">
        <v>1635.11</v>
      </c>
    </row>
    <row r="332" spans="1:27" ht="12.75" hidden="1" customHeight="1" outlineLevel="1" x14ac:dyDescent="0.2">
      <c r="A332" s="92" t="s">
        <v>1182</v>
      </c>
      <c r="B332" s="62" t="s">
        <v>88</v>
      </c>
      <c r="C332" s="42" t="s">
        <v>77</v>
      </c>
      <c r="D332" s="43">
        <f>$D$327</f>
        <v>217.03</v>
      </c>
      <c r="E332" s="43">
        <f t="shared" ref="E332:AA332" si="190">$D$327</f>
        <v>217.03</v>
      </c>
      <c r="F332" s="43">
        <f t="shared" si="190"/>
        <v>217.03</v>
      </c>
      <c r="G332" s="43">
        <f t="shared" si="190"/>
        <v>217.03</v>
      </c>
      <c r="H332" s="43">
        <f t="shared" si="190"/>
        <v>217.03</v>
      </c>
      <c r="I332" s="43">
        <f t="shared" si="190"/>
        <v>217.03</v>
      </c>
      <c r="J332" s="43">
        <f t="shared" si="190"/>
        <v>217.03</v>
      </c>
      <c r="K332" s="43">
        <f t="shared" si="190"/>
        <v>217.03</v>
      </c>
      <c r="L332" s="43">
        <f t="shared" si="190"/>
        <v>217.03</v>
      </c>
      <c r="M332" s="43">
        <f t="shared" si="190"/>
        <v>217.03</v>
      </c>
      <c r="N332" s="43">
        <f t="shared" si="190"/>
        <v>217.03</v>
      </c>
      <c r="O332" s="43">
        <f t="shared" si="190"/>
        <v>217.03</v>
      </c>
      <c r="P332" s="43">
        <f t="shared" si="190"/>
        <v>217.03</v>
      </c>
      <c r="Q332" s="43">
        <f t="shared" si="190"/>
        <v>217.03</v>
      </c>
      <c r="R332" s="43">
        <f t="shared" si="190"/>
        <v>217.03</v>
      </c>
      <c r="S332" s="43">
        <f t="shared" si="190"/>
        <v>217.03</v>
      </c>
      <c r="T332" s="43">
        <f t="shared" si="190"/>
        <v>217.03</v>
      </c>
      <c r="U332" s="43">
        <f t="shared" si="190"/>
        <v>217.03</v>
      </c>
      <c r="V332" s="43">
        <f t="shared" si="190"/>
        <v>217.03</v>
      </c>
      <c r="W332" s="43">
        <f t="shared" si="190"/>
        <v>217.03</v>
      </c>
      <c r="X332" s="43">
        <f t="shared" si="190"/>
        <v>217.03</v>
      </c>
      <c r="Y332" s="43">
        <f t="shared" si="190"/>
        <v>217.03</v>
      </c>
      <c r="Z332" s="43">
        <f t="shared" si="190"/>
        <v>217.03</v>
      </c>
      <c r="AA332" s="43">
        <f t="shared" si="190"/>
        <v>217.03</v>
      </c>
    </row>
    <row r="333" spans="1:27" ht="12.75" hidden="1" customHeight="1" outlineLevel="1" x14ac:dyDescent="0.2">
      <c r="A333" s="92" t="s">
        <v>1183</v>
      </c>
      <c r="B333" s="62" t="s">
        <v>81</v>
      </c>
      <c r="C333" s="42" t="s">
        <v>77</v>
      </c>
      <c r="D333" s="43">
        <v>4.6100000000000003</v>
      </c>
      <c r="E333" s="43">
        <v>4.6100000000000003</v>
      </c>
      <c r="F333" s="43">
        <v>4.6100000000000003</v>
      </c>
      <c r="G333" s="43">
        <v>4.6100000000000003</v>
      </c>
      <c r="H333" s="43">
        <v>4.6100000000000003</v>
      </c>
      <c r="I333" s="43">
        <v>4.6100000000000003</v>
      </c>
      <c r="J333" s="43">
        <v>4.6100000000000003</v>
      </c>
      <c r="K333" s="43">
        <v>4.6100000000000003</v>
      </c>
      <c r="L333" s="43">
        <v>4.6100000000000003</v>
      </c>
      <c r="M333" s="43">
        <v>4.6100000000000003</v>
      </c>
      <c r="N333" s="43">
        <v>4.6100000000000003</v>
      </c>
      <c r="O333" s="43">
        <v>4.6100000000000003</v>
      </c>
      <c r="P333" s="43">
        <v>4.6100000000000003</v>
      </c>
      <c r="Q333" s="43">
        <v>4.6100000000000003</v>
      </c>
      <c r="R333" s="43">
        <v>4.6100000000000003</v>
      </c>
      <c r="S333" s="43">
        <v>4.6100000000000003</v>
      </c>
      <c r="T333" s="43">
        <v>4.6100000000000003</v>
      </c>
      <c r="U333" s="43">
        <v>4.6100000000000003</v>
      </c>
      <c r="V333" s="43">
        <v>4.6100000000000003</v>
      </c>
      <c r="W333" s="43">
        <v>4.6100000000000003</v>
      </c>
      <c r="X333" s="43">
        <v>4.6100000000000003</v>
      </c>
      <c r="Y333" s="43">
        <v>4.6100000000000003</v>
      </c>
      <c r="Z333" s="43">
        <v>4.6100000000000003</v>
      </c>
      <c r="AA333" s="43">
        <v>4.6100000000000003</v>
      </c>
    </row>
    <row r="334" spans="1:27" ht="12.75" hidden="1" customHeight="1" outlineLevel="1" x14ac:dyDescent="0.2">
      <c r="A334" s="92" t="s">
        <v>1184</v>
      </c>
      <c r="B334" s="62" t="s">
        <v>79</v>
      </c>
      <c r="C334" s="42" t="s">
        <v>77</v>
      </c>
      <c r="D334" s="43">
        <f>$D$11</f>
        <v>216.36</v>
      </c>
      <c r="E334" s="43">
        <f t="shared" ref="E334:AA334" si="191">$D$11</f>
        <v>216.36</v>
      </c>
      <c r="F334" s="43">
        <f t="shared" si="191"/>
        <v>216.36</v>
      </c>
      <c r="G334" s="43">
        <f t="shared" si="191"/>
        <v>216.36</v>
      </c>
      <c r="H334" s="43">
        <f t="shared" si="191"/>
        <v>216.36</v>
      </c>
      <c r="I334" s="43">
        <f t="shared" si="191"/>
        <v>216.36</v>
      </c>
      <c r="J334" s="43">
        <f t="shared" si="191"/>
        <v>216.36</v>
      </c>
      <c r="K334" s="43">
        <f t="shared" si="191"/>
        <v>216.36</v>
      </c>
      <c r="L334" s="43">
        <f t="shared" si="191"/>
        <v>216.36</v>
      </c>
      <c r="M334" s="43">
        <f t="shared" si="191"/>
        <v>216.36</v>
      </c>
      <c r="N334" s="43">
        <f t="shared" si="191"/>
        <v>216.36</v>
      </c>
      <c r="O334" s="43">
        <f t="shared" si="191"/>
        <v>216.36</v>
      </c>
      <c r="P334" s="43">
        <f t="shared" si="191"/>
        <v>216.36</v>
      </c>
      <c r="Q334" s="43">
        <f t="shared" si="191"/>
        <v>216.36</v>
      </c>
      <c r="R334" s="43">
        <f>$D$11</f>
        <v>216.36</v>
      </c>
      <c r="S334" s="43">
        <f t="shared" si="191"/>
        <v>216.36</v>
      </c>
      <c r="T334" s="43">
        <f t="shared" si="191"/>
        <v>216.36</v>
      </c>
      <c r="U334" s="43">
        <f t="shared" si="191"/>
        <v>216.36</v>
      </c>
      <c r="V334" s="43">
        <f t="shared" si="191"/>
        <v>216.36</v>
      </c>
      <c r="W334" s="43">
        <f t="shared" si="191"/>
        <v>216.36</v>
      </c>
      <c r="X334" s="43">
        <f t="shared" si="191"/>
        <v>216.36</v>
      </c>
      <c r="Y334" s="43">
        <f t="shared" si="191"/>
        <v>216.36</v>
      </c>
      <c r="Z334" s="43">
        <f t="shared" si="191"/>
        <v>216.36</v>
      </c>
      <c r="AA334" s="43">
        <f t="shared" si="191"/>
        <v>216.36</v>
      </c>
    </row>
    <row r="335" spans="1:27" ht="12.75" customHeight="1" collapsed="1" x14ac:dyDescent="0.2">
      <c r="A335" s="91" t="s">
        <v>1185</v>
      </c>
      <c r="B335" s="27" t="str">
        <f>"03"&amp;"."&amp;$B$663&amp;"."&amp;$B$664</f>
        <v>03.03.2023</v>
      </c>
      <c r="C335" s="83" t="s">
        <v>74</v>
      </c>
      <c r="D335" s="84">
        <f>ROUND(((D336+D337+D339+D338)/1000),5)</f>
        <v>1.85026</v>
      </c>
      <c r="E335" s="84">
        <f>ROUND(((E336+E337+E339+E338)/1000),5)</f>
        <v>1.6681699999999999</v>
      </c>
      <c r="F335" s="84">
        <f>ROUND(((F336+F337+F339+F338)/1000),5)</f>
        <v>1.61843</v>
      </c>
      <c r="G335" s="84">
        <f t="shared" ref="G335:AA335" si="192">ROUND(((G336+G337+G339+G338)/1000),5)</f>
        <v>1.6199600000000001</v>
      </c>
      <c r="H335" s="84">
        <f t="shared" si="192"/>
        <v>1.6850799999999999</v>
      </c>
      <c r="I335" s="84">
        <f t="shared" si="192"/>
        <v>1.9582299999999999</v>
      </c>
      <c r="J335" s="84">
        <f t="shared" si="192"/>
        <v>2.0891600000000001</v>
      </c>
      <c r="K335" s="84">
        <f t="shared" si="192"/>
        <v>2.1966899999999998</v>
      </c>
      <c r="L335" s="84">
        <f t="shared" si="192"/>
        <v>2.3001900000000002</v>
      </c>
      <c r="M335" s="84">
        <f t="shared" si="192"/>
        <v>2.31263</v>
      </c>
      <c r="N335" s="84">
        <f t="shared" si="192"/>
        <v>2.3242699999999998</v>
      </c>
      <c r="O335" s="84">
        <f t="shared" si="192"/>
        <v>2.3757199999999998</v>
      </c>
      <c r="P335" s="84">
        <f t="shared" si="192"/>
        <v>2.3495400000000002</v>
      </c>
      <c r="Q335" s="84">
        <f t="shared" si="192"/>
        <v>2.3521800000000002</v>
      </c>
      <c r="R335" s="84">
        <f t="shared" si="192"/>
        <v>2.3428499999999999</v>
      </c>
      <c r="S335" s="84">
        <f t="shared" si="192"/>
        <v>2.30701</v>
      </c>
      <c r="T335" s="84">
        <f t="shared" si="192"/>
        <v>2.2686099999999998</v>
      </c>
      <c r="U335" s="84">
        <f t="shared" si="192"/>
        <v>2.2688600000000001</v>
      </c>
      <c r="V335" s="84">
        <f t="shared" si="192"/>
        <v>2.3025099999999998</v>
      </c>
      <c r="W335" s="84">
        <f t="shared" si="192"/>
        <v>2.3673899999999999</v>
      </c>
      <c r="X335" s="84">
        <f t="shared" si="192"/>
        <v>2.31379</v>
      </c>
      <c r="Y335" s="84">
        <f t="shared" si="192"/>
        <v>2.2600699999999998</v>
      </c>
      <c r="Z335" s="84">
        <f t="shared" si="192"/>
        <v>2.1067800000000001</v>
      </c>
      <c r="AA335" s="84">
        <f t="shared" si="192"/>
        <v>2.0350999999999999</v>
      </c>
    </row>
    <row r="336" spans="1:27" ht="12.75" hidden="1" customHeight="1" outlineLevel="1" x14ac:dyDescent="0.2">
      <c r="A336" s="92" t="s">
        <v>1186</v>
      </c>
      <c r="B336" s="62" t="s">
        <v>231</v>
      </c>
      <c r="C336" s="42" t="s">
        <v>77</v>
      </c>
      <c r="D336" s="43">
        <v>1412.26</v>
      </c>
      <c r="E336" s="43">
        <v>1230.17</v>
      </c>
      <c r="F336" s="43">
        <v>1180.43</v>
      </c>
      <c r="G336" s="43">
        <v>1181.96</v>
      </c>
      <c r="H336" s="43">
        <v>1247.08</v>
      </c>
      <c r="I336" s="43">
        <v>1520.23</v>
      </c>
      <c r="J336" s="43">
        <v>1651.16</v>
      </c>
      <c r="K336" s="43">
        <v>1758.69</v>
      </c>
      <c r="L336" s="43">
        <v>1862.19</v>
      </c>
      <c r="M336" s="43">
        <v>1874.63</v>
      </c>
      <c r="N336" s="43">
        <v>1886.27</v>
      </c>
      <c r="O336" s="43">
        <v>1937.72</v>
      </c>
      <c r="P336" s="43">
        <v>1911.54</v>
      </c>
      <c r="Q336" s="43">
        <v>1914.18</v>
      </c>
      <c r="R336" s="43">
        <v>1904.85</v>
      </c>
      <c r="S336" s="43">
        <v>1869.01</v>
      </c>
      <c r="T336" s="43">
        <v>1830.61</v>
      </c>
      <c r="U336" s="43">
        <v>1830.86</v>
      </c>
      <c r="V336" s="43">
        <v>1864.51</v>
      </c>
      <c r="W336" s="43">
        <v>1929.39</v>
      </c>
      <c r="X336" s="43">
        <v>1875.79</v>
      </c>
      <c r="Y336" s="43">
        <v>1822.07</v>
      </c>
      <c r="Z336" s="43">
        <v>1668.78</v>
      </c>
      <c r="AA336" s="43">
        <v>1597.1</v>
      </c>
    </row>
    <row r="337" spans="1:27" ht="12.75" hidden="1" customHeight="1" outlineLevel="1" x14ac:dyDescent="0.2">
      <c r="A337" s="92" t="s">
        <v>1187</v>
      </c>
      <c r="B337" s="62" t="s">
        <v>88</v>
      </c>
      <c r="C337" s="42" t="s">
        <v>77</v>
      </c>
      <c r="D337" s="43">
        <f>$D$327</f>
        <v>217.03</v>
      </c>
      <c r="E337" s="43">
        <f t="shared" ref="E337:AA337" si="193">$D$327</f>
        <v>217.03</v>
      </c>
      <c r="F337" s="43">
        <f t="shared" si="193"/>
        <v>217.03</v>
      </c>
      <c r="G337" s="43">
        <f t="shared" si="193"/>
        <v>217.03</v>
      </c>
      <c r="H337" s="43">
        <f t="shared" si="193"/>
        <v>217.03</v>
      </c>
      <c r="I337" s="43">
        <f t="shared" si="193"/>
        <v>217.03</v>
      </c>
      <c r="J337" s="43">
        <f t="shared" si="193"/>
        <v>217.03</v>
      </c>
      <c r="K337" s="43">
        <f t="shared" si="193"/>
        <v>217.03</v>
      </c>
      <c r="L337" s="43">
        <f t="shared" si="193"/>
        <v>217.03</v>
      </c>
      <c r="M337" s="43">
        <f t="shared" si="193"/>
        <v>217.03</v>
      </c>
      <c r="N337" s="43">
        <f t="shared" si="193"/>
        <v>217.03</v>
      </c>
      <c r="O337" s="43">
        <f t="shared" si="193"/>
        <v>217.03</v>
      </c>
      <c r="P337" s="43">
        <f t="shared" si="193"/>
        <v>217.03</v>
      </c>
      <c r="Q337" s="43">
        <f t="shared" si="193"/>
        <v>217.03</v>
      </c>
      <c r="R337" s="43">
        <f t="shared" si="193"/>
        <v>217.03</v>
      </c>
      <c r="S337" s="43">
        <f t="shared" si="193"/>
        <v>217.03</v>
      </c>
      <c r="T337" s="43">
        <f t="shared" si="193"/>
        <v>217.03</v>
      </c>
      <c r="U337" s="43">
        <f t="shared" si="193"/>
        <v>217.03</v>
      </c>
      <c r="V337" s="43">
        <f t="shared" si="193"/>
        <v>217.03</v>
      </c>
      <c r="W337" s="43">
        <f t="shared" si="193"/>
        <v>217.03</v>
      </c>
      <c r="X337" s="43">
        <f t="shared" si="193"/>
        <v>217.03</v>
      </c>
      <c r="Y337" s="43">
        <f t="shared" si="193"/>
        <v>217.03</v>
      </c>
      <c r="Z337" s="43">
        <f t="shared" si="193"/>
        <v>217.03</v>
      </c>
      <c r="AA337" s="43">
        <f t="shared" si="193"/>
        <v>217.03</v>
      </c>
    </row>
    <row r="338" spans="1:27" ht="12.75" hidden="1" customHeight="1" outlineLevel="1" x14ac:dyDescent="0.2">
      <c r="A338" s="92" t="s">
        <v>1188</v>
      </c>
      <c r="B338" s="62" t="s">
        <v>81</v>
      </c>
      <c r="C338" s="42" t="s">
        <v>77</v>
      </c>
      <c r="D338" s="43">
        <v>4.6100000000000003</v>
      </c>
      <c r="E338" s="43">
        <v>4.6100000000000003</v>
      </c>
      <c r="F338" s="43">
        <v>4.6100000000000003</v>
      </c>
      <c r="G338" s="43">
        <v>4.6100000000000003</v>
      </c>
      <c r="H338" s="43">
        <v>4.6100000000000003</v>
      </c>
      <c r="I338" s="43">
        <v>4.6100000000000003</v>
      </c>
      <c r="J338" s="43">
        <v>4.6100000000000003</v>
      </c>
      <c r="K338" s="43">
        <v>4.6100000000000003</v>
      </c>
      <c r="L338" s="43">
        <v>4.6100000000000003</v>
      </c>
      <c r="M338" s="43">
        <v>4.6100000000000003</v>
      </c>
      <c r="N338" s="43">
        <v>4.6100000000000003</v>
      </c>
      <c r="O338" s="43">
        <v>4.6100000000000003</v>
      </c>
      <c r="P338" s="43">
        <v>4.6100000000000003</v>
      </c>
      <c r="Q338" s="43">
        <v>4.6100000000000003</v>
      </c>
      <c r="R338" s="43">
        <v>4.6100000000000003</v>
      </c>
      <c r="S338" s="43">
        <v>4.6100000000000003</v>
      </c>
      <c r="T338" s="43">
        <v>4.6100000000000003</v>
      </c>
      <c r="U338" s="43">
        <v>4.6100000000000003</v>
      </c>
      <c r="V338" s="43">
        <v>4.6100000000000003</v>
      </c>
      <c r="W338" s="43">
        <v>4.6100000000000003</v>
      </c>
      <c r="X338" s="43">
        <v>4.6100000000000003</v>
      </c>
      <c r="Y338" s="43">
        <v>4.6100000000000003</v>
      </c>
      <c r="Z338" s="43">
        <v>4.6100000000000003</v>
      </c>
      <c r="AA338" s="43">
        <v>4.6100000000000003</v>
      </c>
    </row>
    <row r="339" spans="1:27" ht="12.75" hidden="1" customHeight="1" outlineLevel="1" x14ac:dyDescent="0.2">
      <c r="A339" s="92" t="s">
        <v>1189</v>
      </c>
      <c r="B339" s="62" t="s">
        <v>79</v>
      </c>
      <c r="C339" s="42" t="s">
        <v>77</v>
      </c>
      <c r="D339" s="43">
        <f>$D$11</f>
        <v>216.36</v>
      </c>
      <c r="E339" s="43">
        <f t="shared" ref="E339:AA339" si="194">$D$11</f>
        <v>216.36</v>
      </c>
      <c r="F339" s="43">
        <f t="shared" si="194"/>
        <v>216.36</v>
      </c>
      <c r="G339" s="43">
        <f t="shared" si="194"/>
        <v>216.36</v>
      </c>
      <c r="H339" s="43">
        <f t="shared" si="194"/>
        <v>216.36</v>
      </c>
      <c r="I339" s="43">
        <f t="shared" si="194"/>
        <v>216.36</v>
      </c>
      <c r="J339" s="43">
        <f t="shared" si="194"/>
        <v>216.36</v>
      </c>
      <c r="K339" s="43">
        <f t="shared" si="194"/>
        <v>216.36</v>
      </c>
      <c r="L339" s="43">
        <f t="shared" si="194"/>
        <v>216.36</v>
      </c>
      <c r="M339" s="43">
        <f t="shared" si="194"/>
        <v>216.36</v>
      </c>
      <c r="N339" s="43">
        <f t="shared" si="194"/>
        <v>216.36</v>
      </c>
      <c r="O339" s="43">
        <f t="shared" si="194"/>
        <v>216.36</v>
      </c>
      <c r="P339" s="43">
        <f t="shared" si="194"/>
        <v>216.36</v>
      </c>
      <c r="Q339" s="43">
        <f t="shared" si="194"/>
        <v>216.36</v>
      </c>
      <c r="R339" s="43">
        <f>$D$11</f>
        <v>216.36</v>
      </c>
      <c r="S339" s="43">
        <f t="shared" si="194"/>
        <v>216.36</v>
      </c>
      <c r="T339" s="43">
        <f t="shared" si="194"/>
        <v>216.36</v>
      </c>
      <c r="U339" s="43">
        <f t="shared" si="194"/>
        <v>216.36</v>
      </c>
      <c r="V339" s="43">
        <f t="shared" si="194"/>
        <v>216.36</v>
      </c>
      <c r="W339" s="43">
        <f t="shared" si="194"/>
        <v>216.36</v>
      </c>
      <c r="X339" s="43">
        <f t="shared" si="194"/>
        <v>216.36</v>
      </c>
      <c r="Y339" s="43">
        <f t="shared" si="194"/>
        <v>216.36</v>
      </c>
      <c r="Z339" s="43">
        <f t="shared" si="194"/>
        <v>216.36</v>
      </c>
      <c r="AA339" s="43">
        <f t="shared" si="194"/>
        <v>216.36</v>
      </c>
    </row>
    <row r="340" spans="1:27" ht="12.75" customHeight="1" collapsed="1" x14ac:dyDescent="0.2">
      <c r="A340" s="91" t="s">
        <v>1190</v>
      </c>
      <c r="B340" s="27" t="str">
        <f>"04"&amp;"."&amp;$B$663&amp;"."&amp;$B$664</f>
        <v>04.03.2023</v>
      </c>
      <c r="C340" s="83" t="s">
        <v>74</v>
      </c>
      <c r="D340" s="84">
        <f>ROUND(((D341+D342+D344+D343)/1000),5)</f>
        <v>2.0464199999999999</v>
      </c>
      <c r="E340" s="84">
        <f>ROUND(((E341+E342+E344+E343)/1000),5)</f>
        <v>1.9583999999999999</v>
      </c>
      <c r="F340" s="84">
        <f>ROUND(((F341+F342+F344+F343)/1000),5)</f>
        <v>1.81151</v>
      </c>
      <c r="G340" s="84">
        <f t="shared" ref="G340:AA340" si="195">ROUND(((G341+G342+G344+G343)/1000),5)</f>
        <v>1.77033</v>
      </c>
      <c r="H340" s="84">
        <f t="shared" si="195"/>
        <v>1.83117</v>
      </c>
      <c r="I340" s="84">
        <f t="shared" si="195"/>
        <v>1.96557</v>
      </c>
      <c r="J340" s="84">
        <f t="shared" si="195"/>
        <v>1.9983</v>
      </c>
      <c r="K340" s="84">
        <f t="shared" si="195"/>
        <v>2.05606</v>
      </c>
      <c r="L340" s="84">
        <f t="shared" si="195"/>
        <v>2.1981099999999998</v>
      </c>
      <c r="M340" s="84">
        <f t="shared" si="195"/>
        <v>2.2844699999999998</v>
      </c>
      <c r="N340" s="84">
        <f t="shared" si="195"/>
        <v>2.3188599999999999</v>
      </c>
      <c r="O340" s="84">
        <f t="shared" si="195"/>
        <v>2.3271500000000001</v>
      </c>
      <c r="P340" s="84">
        <f t="shared" si="195"/>
        <v>2.3216299999999999</v>
      </c>
      <c r="Q340" s="84">
        <f t="shared" si="195"/>
        <v>2.3160400000000001</v>
      </c>
      <c r="R340" s="84">
        <f t="shared" si="195"/>
        <v>2.2784300000000002</v>
      </c>
      <c r="S340" s="84">
        <f t="shared" si="195"/>
        <v>2.2740300000000002</v>
      </c>
      <c r="T340" s="84">
        <f t="shared" si="195"/>
        <v>2.27088</v>
      </c>
      <c r="U340" s="84">
        <f t="shared" si="195"/>
        <v>2.28694</v>
      </c>
      <c r="V340" s="84">
        <f t="shared" si="195"/>
        <v>2.3206099999999998</v>
      </c>
      <c r="W340" s="84">
        <f t="shared" si="195"/>
        <v>2.32823</v>
      </c>
      <c r="X340" s="84">
        <f t="shared" si="195"/>
        <v>2.3340299999999998</v>
      </c>
      <c r="Y340" s="84">
        <f t="shared" si="195"/>
        <v>2.2970299999999999</v>
      </c>
      <c r="Z340" s="84">
        <f t="shared" si="195"/>
        <v>2.13103</v>
      </c>
      <c r="AA340" s="84">
        <f t="shared" si="195"/>
        <v>2.0617899999999998</v>
      </c>
    </row>
    <row r="341" spans="1:27" ht="12.75" hidden="1" customHeight="1" outlineLevel="1" x14ac:dyDescent="0.2">
      <c r="A341" s="92" t="s">
        <v>1191</v>
      </c>
      <c r="B341" s="62" t="s">
        <v>231</v>
      </c>
      <c r="C341" s="42" t="s">
        <v>77</v>
      </c>
      <c r="D341" s="43">
        <v>1608.42</v>
      </c>
      <c r="E341" s="43">
        <v>1520.4</v>
      </c>
      <c r="F341" s="43">
        <v>1373.51</v>
      </c>
      <c r="G341" s="43">
        <v>1332.33</v>
      </c>
      <c r="H341" s="43">
        <v>1393.17</v>
      </c>
      <c r="I341" s="43">
        <v>1527.57</v>
      </c>
      <c r="J341" s="43">
        <v>1560.3</v>
      </c>
      <c r="K341" s="43">
        <v>1618.06</v>
      </c>
      <c r="L341" s="43">
        <v>1760.11</v>
      </c>
      <c r="M341" s="43">
        <v>1846.47</v>
      </c>
      <c r="N341" s="43">
        <v>1880.86</v>
      </c>
      <c r="O341" s="43">
        <v>1889.15</v>
      </c>
      <c r="P341" s="43">
        <v>1883.63</v>
      </c>
      <c r="Q341" s="43">
        <v>1878.04</v>
      </c>
      <c r="R341" s="43">
        <v>1840.43</v>
      </c>
      <c r="S341" s="43">
        <v>1836.03</v>
      </c>
      <c r="T341" s="43">
        <v>1832.88</v>
      </c>
      <c r="U341" s="43">
        <v>1848.94</v>
      </c>
      <c r="V341" s="43">
        <v>1882.61</v>
      </c>
      <c r="W341" s="43">
        <v>1890.23</v>
      </c>
      <c r="X341" s="43">
        <v>1896.03</v>
      </c>
      <c r="Y341" s="43">
        <v>1859.03</v>
      </c>
      <c r="Z341" s="43">
        <v>1693.03</v>
      </c>
      <c r="AA341" s="43">
        <v>1623.79</v>
      </c>
    </row>
    <row r="342" spans="1:27" ht="12.75" hidden="1" customHeight="1" outlineLevel="1" x14ac:dyDescent="0.2">
      <c r="A342" s="92" t="s">
        <v>1192</v>
      </c>
      <c r="B342" s="62" t="s">
        <v>88</v>
      </c>
      <c r="C342" s="42" t="s">
        <v>77</v>
      </c>
      <c r="D342" s="43">
        <f>$D$327</f>
        <v>217.03</v>
      </c>
      <c r="E342" s="43">
        <f t="shared" ref="E342:AA342" si="196">$D$327</f>
        <v>217.03</v>
      </c>
      <c r="F342" s="43">
        <f t="shared" si="196"/>
        <v>217.03</v>
      </c>
      <c r="G342" s="43">
        <f t="shared" si="196"/>
        <v>217.03</v>
      </c>
      <c r="H342" s="43">
        <f t="shared" si="196"/>
        <v>217.03</v>
      </c>
      <c r="I342" s="43">
        <f t="shared" si="196"/>
        <v>217.03</v>
      </c>
      <c r="J342" s="43">
        <f t="shared" si="196"/>
        <v>217.03</v>
      </c>
      <c r="K342" s="43">
        <f t="shared" si="196"/>
        <v>217.03</v>
      </c>
      <c r="L342" s="43">
        <f t="shared" si="196"/>
        <v>217.03</v>
      </c>
      <c r="M342" s="43">
        <f t="shared" si="196"/>
        <v>217.03</v>
      </c>
      <c r="N342" s="43">
        <f t="shared" si="196"/>
        <v>217.03</v>
      </c>
      <c r="O342" s="43">
        <f t="shared" si="196"/>
        <v>217.03</v>
      </c>
      <c r="P342" s="43">
        <f t="shared" si="196"/>
        <v>217.03</v>
      </c>
      <c r="Q342" s="43">
        <f t="shared" si="196"/>
        <v>217.03</v>
      </c>
      <c r="R342" s="43">
        <f t="shared" si="196"/>
        <v>217.03</v>
      </c>
      <c r="S342" s="43">
        <f t="shared" si="196"/>
        <v>217.03</v>
      </c>
      <c r="T342" s="43">
        <f t="shared" si="196"/>
        <v>217.03</v>
      </c>
      <c r="U342" s="43">
        <f t="shared" si="196"/>
        <v>217.03</v>
      </c>
      <c r="V342" s="43">
        <f t="shared" si="196"/>
        <v>217.03</v>
      </c>
      <c r="W342" s="43">
        <f t="shared" si="196"/>
        <v>217.03</v>
      </c>
      <c r="X342" s="43">
        <f t="shared" si="196"/>
        <v>217.03</v>
      </c>
      <c r="Y342" s="43">
        <f t="shared" si="196"/>
        <v>217.03</v>
      </c>
      <c r="Z342" s="43">
        <f t="shared" si="196"/>
        <v>217.03</v>
      </c>
      <c r="AA342" s="43">
        <f t="shared" si="196"/>
        <v>217.03</v>
      </c>
    </row>
    <row r="343" spans="1:27" ht="12.75" hidden="1" customHeight="1" outlineLevel="1" x14ac:dyDescent="0.2">
      <c r="A343" s="92" t="s">
        <v>1193</v>
      </c>
      <c r="B343" s="62" t="s">
        <v>81</v>
      </c>
      <c r="C343" s="42" t="s">
        <v>77</v>
      </c>
      <c r="D343" s="43">
        <v>4.6100000000000003</v>
      </c>
      <c r="E343" s="43">
        <v>4.6100000000000003</v>
      </c>
      <c r="F343" s="43">
        <v>4.6100000000000003</v>
      </c>
      <c r="G343" s="43">
        <v>4.6100000000000003</v>
      </c>
      <c r="H343" s="43">
        <v>4.6100000000000003</v>
      </c>
      <c r="I343" s="43">
        <v>4.6100000000000003</v>
      </c>
      <c r="J343" s="43">
        <v>4.6100000000000003</v>
      </c>
      <c r="K343" s="43">
        <v>4.6100000000000003</v>
      </c>
      <c r="L343" s="43">
        <v>4.6100000000000003</v>
      </c>
      <c r="M343" s="43">
        <v>4.6100000000000003</v>
      </c>
      <c r="N343" s="43">
        <v>4.6100000000000003</v>
      </c>
      <c r="O343" s="43">
        <v>4.6100000000000003</v>
      </c>
      <c r="P343" s="43">
        <v>4.6100000000000003</v>
      </c>
      <c r="Q343" s="43">
        <v>4.6100000000000003</v>
      </c>
      <c r="R343" s="43">
        <v>4.6100000000000003</v>
      </c>
      <c r="S343" s="43">
        <v>4.6100000000000003</v>
      </c>
      <c r="T343" s="43">
        <v>4.6100000000000003</v>
      </c>
      <c r="U343" s="43">
        <v>4.6100000000000003</v>
      </c>
      <c r="V343" s="43">
        <v>4.6100000000000003</v>
      </c>
      <c r="W343" s="43">
        <v>4.6100000000000003</v>
      </c>
      <c r="X343" s="43">
        <v>4.6100000000000003</v>
      </c>
      <c r="Y343" s="43">
        <v>4.6100000000000003</v>
      </c>
      <c r="Z343" s="43">
        <v>4.6100000000000003</v>
      </c>
      <c r="AA343" s="43">
        <v>4.6100000000000003</v>
      </c>
    </row>
    <row r="344" spans="1:27" ht="12.75" hidden="1" customHeight="1" outlineLevel="1" x14ac:dyDescent="0.2">
      <c r="A344" s="92" t="s">
        <v>1194</v>
      </c>
      <c r="B344" s="62" t="s">
        <v>79</v>
      </c>
      <c r="C344" s="42" t="s">
        <v>77</v>
      </c>
      <c r="D344" s="43">
        <f>$D$11</f>
        <v>216.36</v>
      </c>
      <c r="E344" s="43">
        <f t="shared" ref="E344:AA344" si="197">$D$11</f>
        <v>216.36</v>
      </c>
      <c r="F344" s="43">
        <f t="shared" si="197"/>
        <v>216.36</v>
      </c>
      <c r="G344" s="43">
        <f t="shared" si="197"/>
        <v>216.36</v>
      </c>
      <c r="H344" s="43">
        <f t="shared" si="197"/>
        <v>216.36</v>
      </c>
      <c r="I344" s="43">
        <f t="shared" si="197"/>
        <v>216.36</v>
      </c>
      <c r="J344" s="43">
        <f t="shared" si="197"/>
        <v>216.36</v>
      </c>
      <c r="K344" s="43">
        <f t="shared" si="197"/>
        <v>216.36</v>
      </c>
      <c r="L344" s="43">
        <f t="shared" si="197"/>
        <v>216.36</v>
      </c>
      <c r="M344" s="43">
        <f t="shared" si="197"/>
        <v>216.36</v>
      </c>
      <c r="N344" s="43">
        <f t="shared" si="197"/>
        <v>216.36</v>
      </c>
      <c r="O344" s="43">
        <f t="shared" si="197"/>
        <v>216.36</v>
      </c>
      <c r="P344" s="43">
        <f t="shared" si="197"/>
        <v>216.36</v>
      </c>
      <c r="Q344" s="43">
        <f t="shared" si="197"/>
        <v>216.36</v>
      </c>
      <c r="R344" s="43">
        <f>$D$11</f>
        <v>216.36</v>
      </c>
      <c r="S344" s="43">
        <f t="shared" si="197"/>
        <v>216.36</v>
      </c>
      <c r="T344" s="43">
        <f t="shared" si="197"/>
        <v>216.36</v>
      </c>
      <c r="U344" s="43">
        <f t="shared" si="197"/>
        <v>216.36</v>
      </c>
      <c r="V344" s="43">
        <f t="shared" si="197"/>
        <v>216.36</v>
      </c>
      <c r="W344" s="43">
        <f t="shared" si="197"/>
        <v>216.36</v>
      </c>
      <c r="X344" s="43">
        <f t="shared" si="197"/>
        <v>216.36</v>
      </c>
      <c r="Y344" s="43">
        <f t="shared" si="197"/>
        <v>216.36</v>
      </c>
      <c r="Z344" s="43">
        <f t="shared" si="197"/>
        <v>216.36</v>
      </c>
      <c r="AA344" s="43">
        <f t="shared" si="197"/>
        <v>216.36</v>
      </c>
    </row>
    <row r="345" spans="1:27" ht="12.75" customHeight="1" collapsed="1" x14ac:dyDescent="0.2">
      <c r="A345" s="91" t="s">
        <v>1195</v>
      </c>
      <c r="B345" s="27" t="str">
        <f>"05"&amp;"."&amp;$B$663&amp;"."&amp;$B$664</f>
        <v>05.03.2023</v>
      </c>
      <c r="C345" s="83" t="s">
        <v>74</v>
      </c>
      <c r="D345" s="84">
        <f>ROUND(((D346+D347+D349+D348)/1000),5)</f>
        <v>1.99207</v>
      </c>
      <c r="E345" s="84">
        <f>ROUND(((E346+E347+E349+E348)/1000),5)</f>
        <v>1.8700699999999999</v>
      </c>
      <c r="F345" s="84">
        <f>ROUND(((F346+F347+F349+F348)/1000),5)</f>
        <v>1.73996</v>
      </c>
      <c r="G345" s="84">
        <f t="shared" ref="G345:AA345" si="198">ROUND(((G346+G347+G349+G348)/1000),5)</f>
        <v>1.70844</v>
      </c>
      <c r="H345" s="84">
        <f t="shared" si="198"/>
        <v>1.7719</v>
      </c>
      <c r="I345" s="84">
        <f t="shared" si="198"/>
        <v>1.8716299999999999</v>
      </c>
      <c r="J345" s="84">
        <f t="shared" si="198"/>
        <v>1.8875500000000001</v>
      </c>
      <c r="K345" s="84">
        <f t="shared" si="198"/>
        <v>1.9879100000000001</v>
      </c>
      <c r="L345" s="84">
        <f t="shared" si="198"/>
        <v>2.0863700000000001</v>
      </c>
      <c r="M345" s="84">
        <f t="shared" si="198"/>
        <v>2.2634300000000001</v>
      </c>
      <c r="N345" s="84">
        <f t="shared" si="198"/>
        <v>2.3124500000000001</v>
      </c>
      <c r="O345" s="84">
        <f t="shared" si="198"/>
        <v>2.3254800000000002</v>
      </c>
      <c r="P345" s="84">
        <f t="shared" si="198"/>
        <v>2.3222499999999999</v>
      </c>
      <c r="Q345" s="84">
        <f t="shared" si="198"/>
        <v>2.32016</v>
      </c>
      <c r="R345" s="84">
        <f t="shared" si="198"/>
        <v>2.2878099999999999</v>
      </c>
      <c r="S345" s="84">
        <f t="shared" si="198"/>
        <v>2.2892700000000001</v>
      </c>
      <c r="T345" s="84">
        <f t="shared" si="198"/>
        <v>2.2882899999999999</v>
      </c>
      <c r="U345" s="84">
        <f t="shared" si="198"/>
        <v>2.30464</v>
      </c>
      <c r="V345" s="84">
        <f t="shared" si="198"/>
        <v>2.3511600000000001</v>
      </c>
      <c r="W345" s="84">
        <f t="shared" si="198"/>
        <v>2.3471199999999999</v>
      </c>
      <c r="X345" s="84">
        <f t="shared" si="198"/>
        <v>2.3571200000000001</v>
      </c>
      <c r="Y345" s="84">
        <f t="shared" si="198"/>
        <v>2.3188800000000001</v>
      </c>
      <c r="Z345" s="84">
        <f t="shared" si="198"/>
        <v>2.16926</v>
      </c>
      <c r="AA345" s="84">
        <f t="shared" si="198"/>
        <v>2.08487</v>
      </c>
    </row>
    <row r="346" spans="1:27" ht="12.75" hidden="1" customHeight="1" outlineLevel="1" x14ac:dyDescent="0.2">
      <c r="A346" s="92" t="s">
        <v>1196</v>
      </c>
      <c r="B346" s="62" t="s">
        <v>231</v>
      </c>
      <c r="C346" s="42" t="s">
        <v>77</v>
      </c>
      <c r="D346" s="43">
        <v>1554.07</v>
      </c>
      <c r="E346" s="43">
        <v>1432.07</v>
      </c>
      <c r="F346" s="43">
        <v>1301.96</v>
      </c>
      <c r="G346" s="43">
        <v>1270.44</v>
      </c>
      <c r="H346" s="43">
        <v>1333.9</v>
      </c>
      <c r="I346" s="43">
        <v>1433.63</v>
      </c>
      <c r="J346" s="43">
        <v>1449.55</v>
      </c>
      <c r="K346" s="43">
        <v>1549.91</v>
      </c>
      <c r="L346" s="43">
        <v>1648.37</v>
      </c>
      <c r="M346" s="43">
        <v>1825.43</v>
      </c>
      <c r="N346" s="43">
        <v>1874.45</v>
      </c>
      <c r="O346" s="43">
        <v>1887.48</v>
      </c>
      <c r="P346" s="43">
        <v>1884.25</v>
      </c>
      <c r="Q346" s="43">
        <v>1882.16</v>
      </c>
      <c r="R346" s="43">
        <v>1849.81</v>
      </c>
      <c r="S346" s="43">
        <v>1851.27</v>
      </c>
      <c r="T346" s="43">
        <v>1850.29</v>
      </c>
      <c r="U346" s="43">
        <v>1866.64</v>
      </c>
      <c r="V346" s="43">
        <v>1913.16</v>
      </c>
      <c r="W346" s="43">
        <v>1909.12</v>
      </c>
      <c r="X346" s="43">
        <v>1919.12</v>
      </c>
      <c r="Y346" s="43">
        <v>1880.88</v>
      </c>
      <c r="Z346" s="43">
        <v>1731.26</v>
      </c>
      <c r="AA346" s="43">
        <v>1646.87</v>
      </c>
    </row>
    <row r="347" spans="1:27" ht="12.75" hidden="1" customHeight="1" outlineLevel="1" x14ac:dyDescent="0.2">
      <c r="A347" s="92" t="s">
        <v>1197</v>
      </c>
      <c r="B347" s="62" t="s">
        <v>88</v>
      </c>
      <c r="C347" s="42" t="s">
        <v>77</v>
      </c>
      <c r="D347" s="43">
        <f>$D$327</f>
        <v>217.03</v>
      </c>
      <c r="E347" s="43">
        <f t="shared" ref="E347:AA347" si="199">$D$327</f>
        <v>217.03</v>
      </c>
      <c r="F347" s="43">
        <f t="shared" si="199"/>
        <v>217.03</v>
      </c>
      <c r="G347" s="43">
        <f t="shared" si="199"/>
        <v>217.03</v>
      </c>
      <c r="H347" s="43">
        <f t="shared" si="199"/>
        <v>217.03</v>
      </c>
      <c r="I347" s="43">
        <f t="shared" si="199"/>
        <v>217.03</v>
      </c>
      <c r="J347" s="43">
        <f t="shared" si="199"/>
        <v>217.03</v>
      </c>
      <c r="K347" s="43">
        <f t="shared" si="199"/>
        <v>217.03</v>
      </c>
      <c r="L347" s="43">
        <f t="shared" si="199"/>
        <v>217.03</v>
      </c>
      <c r="M347" s="43">
        <f t="shared" si="199"/>
        <v>217.03</v>
      </c>
      <c r="N347" s="43">
        <f t="shared" si="199"/>
        <v>217.03</v>
      </c>
      <c r="O347" s="43">
        <f t="shared" si="199"/>
        <v>217.03</v>
      </c>
      <c r="P347" s="43">
        <f t="shared" si="199"/>
        <v>217.03</v>
      </c>
      <c r="Q347" s="43">
        <f t="shared" si="199"/>
        <v>217.03</v>
      </c>
      <c r="R347" s="43">
        <f t="shared" si="199"/>
        <v>217.03</v>
      </c>
      <c r="S347" s="43">
        <f t="shared" si="199"/>
        <v>217.03</v>
      </c>
      <c r="T347" s="43">
        <f t="shared" si="199"/>
        <v>217.03</v>
      </c>
      <c r="U347" s="43">
        <f t="shared" si="199"/>
        <v>217.03</v>
      </c>
      <c r="V347" s="43">
        <f t="shared" si="199"/>
        <v>217.03</v>
      </c>
      <c r="W347" s="43">
        <f t="shared" si="199"/>
        <v>217.03</v>
      </c>
      <c r="X347" s="43">
        <f t="shared" si="199"/>
        <v>217.03</v>
      </c>
      <c r="Y347" s="43">
        <f t="shared" si="199"/>
        <v>217.03</v>
      </c>
      <c r="Z347" s="43">
        <f t="shared" si="199"/>
        <v>217.03</v>
      </c>
      <c r="AA347" s="43">
        <f t="shared" si="199"/>
        <v>217.03</v>
      </c>
    </row>
    <row r="348" spans="1:27" ht="12.75" hidden="1" customHeight="1" outlineLevel="1" x14ac:dyDescent="0.2">
      <c r="A348" s="92" t="s">
        <v>1198</v>
      </c>
      <c r="B348" s="62" t="s">
        <v>81</v>
      </c>
      <c r="C348" s="42" t="s">
        <v>77</v>
      </c>
      <c r="D348" s="43">
        <v>4.6100000000000003</v>
      </c>
      <c r="E348" s="43">
        <v>4.6100000000000003</v>
      </c>
      <c r="F348" s="43">
        <v>4.6100000000000003</v>
      </c>
      <c r="G348" s="43">
        <v>4.6100000000000003</v>
      </c>
      <c r="H348" s="43">
        <v>4.6100000000000003</v>
      </c>
      <c r="I348" s="43">
        <v>4.6100000000000003</v>
      </c>
      <c r="J348" s="43">
        <v>4.6100000000000003</v>
      </c>
      <c r="K348" s="43">
        <v>4.6100000000000003</v>
      </c>
      <c r="L348" s="43">
        <v>4.6100000000000003</v>
      </c>
      <c r="M348" s="43">
        <v>4.6100000000000003</v>
      </c>
      <c r="N348" s="43">
        <v>4.6100000000000003</v>
      </c>
      <c r="O348" s="43">
        <v>4.6100000000000003</v>
      </c>
      <c r="P348" s="43">
        <v>4.6100000000000003</v>
      </c>
      <c r="Q348" s="43">
        <v>4.6100000000000003</v>
      </c>
      <c r="R348" s="43">
        <v>4.6100000000000003</v>
      </c>
      <c r="S348" s="43">
        <v>4.6100000000000003</v>
      </c>
      <c r="T348" s="43">
        <v>4.6100000000000003</v>
      </c>
      <c r="U348" s="43">
        <v>4.6100000000000003</v>
      </c>
      <c r="V348" s="43">
        <v>4.6100000000000003</v>
      </c>
      <c r="W348" s="43">
        <v>4.6100000000000003</v>
      </c>
      <c r="X348" s="43">
        <v>4.6100000000000003</v>
      </c>
      <c r="Y348" s="43">
        <v>4.6100000000000003</v>
      </c>
      <c r="Z348" s="43">
        <v>4.6100000000000003</v>
      </c>
      <c r="AA348" s="43">
        <v>4.6100000000000003</v>
      </c>
    </row>
    <row r="349" spans="1:27" ht="12.75" hidden="1" customHeight="1" outlineLevel="1" x14ac:dyDescent="0.2">
      <c r="A349" s="92" t="s">
        <v>1199</v>
      </c>
      <c r="B349" s="62" t="s">
        <v>79</v>
      </c>
      <c r="C349" s="42" t="s">
        <v>77</v>
      </c>
      <c r="D349" s="43">
        <f>$D$11</f>
        <v>216.36</v>
      </c>
      <c r="E349" s="43">
        <f t="shared" ref="E349:AA349" si="200">$D$11</f>
        <v>216.36</v>
      </c>
      <c r="F349" s="43">
        <f t="shared" si="200"/>
        <v>216.36</v>
      </c>
      <c r="G349" s="43">
        <f t="shared" si="200"/>
        <v>216.36</v>
      </c>
      <c r="H349" s="43">
        <f t="shared" si="200"/>
        <v>216.36</v>
      </c>
      <c r="I349" s="43">
        <f t="shared" si="200"/>
        <v>216.36</v>
      </c>
      <c r="J349" s="43">
        <f t="shared" si="200"/>
        <v>216.36</v>
      </c>
      <c r="K349" s="43">
        <f t="shared" si="200"/>
        <v>216.36</v>
      </c>
      <c r="L349" s="43">
        <f t="shared" si="200"/>
        <v>216.36</v>
      </c>
      <c r="M349" s="43">
        <f t="shared" si="200"/>
        <v>216.36</v>
      </c>
      <c r="N349" s="43">
        <f t="shared" si="200"/>
        <v>216.36</v>
      </c>
      <c r="O349" s="43">
        <f t="shared" si="200"/>
        <v>216.36</v>
      </c>
      <c r="P349" s="43">
        <f t="shared" si="200"/>
        <v>216.36</v>
      </c>
      <c r="Q349" s="43">
        <f t="shared" si="200"/>
        <v>216.36</v>
      </c>
      <c r="R349" s="43">
        <f>$D$11</f>
        <v>216.36</v>
      </c>
      <c r="S349" s="43">
        <f t="shared" si="200"/>
        <v>216.36</v>
      </c>
      <c r="T349" s="43">
        <f t="shared" si="200"/>
        <v>216.36</v>
      </c>
      <c r="U349" s="43">
        <f t="shared" si="200"/>
        <v>216.36</v>
      </c>
      <c r="V349" s="43">
        <f t="shared" si="200"/>
        <v>216.36</v>
      </c>
      <c r="W349" s="43">
        <f t="shared" si="200"/>
        <v>216.36</v>
      </c>
      <c r="X349" s="43">
        <f t="shared" si="200"/>
        <v>216.36</v>
      </c>
      <c r="Y349" s="43">
        <f t="shared" si="200"/>
        <v>216.36</v>
      </c>
      <c r="Z349" s="43">
        <f t="shared" si="200"/>
        <v>216.36</v>
      </c>
      <c r="AA349" s="43">
        <f t="shared" si="200"/>
        <v>216.36</v>
      </c>
    </row>
    <row r="350" spans="1:27" ht="12.75" customHeight="1" collapsed="1" x14ac:dyDescent="0.2">
      <c r="A350" s="91" t="s">
        <v>1200</v>
      </c>
      <c r="B350" s="27" t="str">
        <f>"06"&amp;"."&amp;$B$663&amp;"."&amp;$B$664</f>
        <v>06.03.2023</v>
      </c>
      <c r="C350" s="83" t="s">
        <v>74</v>
      </c>
      <c r="D350" s="84">
        <f>ROUND(((D351+D352+D354+D353)/1000),5)</f>
        <v>1.9826299999999999</v>
      </c>
      <c r="E350" s="84">
        <f>ROUND(((E351+E352+E354+E353)/1000),5)</f>
        <v>1.7970999999999999</v>
      </c>
      <c r="F350" s="84">
        <f>ROUND(((F351+F352+F354+F353)/1000),5)</f>
        <v>1.6841699999999999</v>
      </c>
      <c r="G350" s="84">
        <f t="shared" ref="G350:AA350" si="201">ROUND(((G351+G352+G354+G353)/1000),5)</f>
        <v>1.6832499999999999</v>
      </c>
      <c r="H350" s="84">
        <f t="shared" si="201"/>
        <v>1.83111</v>
      </c>
      <c r="I350" s="84">
        <f t="shared" si="201"/>
        <v>1.9948399999999999</v>
      </c>
      <c r="J350" s="84">
        <f t="shared" si="201"/>
        <v>2.0614499999999998</v>
      </c>
      <c r="K350" s="84">
        <f t="shared" si="201"/>
        <v>2.1856300000000002</v>
      </c>
      <c r="L350" s="84">
        <f t="shared" si="201"/>
        <v>2.2700300000000002</v>
      </c>
      <c r="M350" s="84">
        <f t="shared" si="201"/>
        <v>2.2965900000000001</v>
      </c>
      <c r="N350" s="84">
        <f t="shared" si="201"/>
        <v>2.3504900000000002</v>
      </c>
      <c r="O350" s="84">
        <f t="shared" si="201"/>
        <v>2.32891</v>
      </c>
      <c r="P350" s="84">
        <f t="shared" si="201"/>
        <v>2.3026800000000001</v>
      </c>
      <c r="Q350" s="84">
        <f t="shared" si="201"/>
        <v>2.3074599999999998</v>
      </c>
      <c r="R350" s="84">
        <f t="shared" si="201"/>
        <v>2.3011499999999998</v>
      </c>
      <c r="S350" s="84">
        <f t="shared" si="201"/>
        <v>2.2696399999999999</v>
      </c>
      <c r="T350" s="84">
        <f t="shared" si="201"/>
        <v>2.2381600000000001</v>
      </c>
      <c r="U350" s="84">
        <f t="shared" si="201"/>
        <v>2.2391700000000001</v>
      </c>
      <c r="V350" s="84">
        <f t="shared" si="201"/>
        <v>2.2816900000000002</v>
      </c>
      <c r="W350" s="84">
        <f t="shared" si="201"/>
        <v>2.3031299999999999</v>
      </c>
      <c r="X350" s="84">
        <f t="shared" si="201"/>
        <v>2.2717800000000001</v>
      </c>
      <c r="Y350" s="84">
        <f t="shared" si="201"/>
        <v>2.2216499999999999</v>
      </c>
      <c r="Z350" s="84">
        <f t="shared" si="201"/>
        <v>2.0890499999999999</v>
      </c>
      <c r="AA350" s="84">
        <f t="shared" si="201"/>
        <v>1.9943599999999999</v>
      </c>
    </row>
    <row r="351" spans="1:27" ht="12.75" hidden="1" customHeight="1" outlineLevel="1" x14ac:dyDescent="0.2">
      <c r="A351" s="92" t="s">
        <v>1201</v>
      </c>
      <c r="B351" s="62" t="s">
        <v>231</v>
      </c>
      <c r="C351" s="42" t="s">
        <v>77</v>
      </c>
      <c r="D351" s="43">
        <v>1544.63</v>
      </c>
      <c r="E351" s="43">
        <v>1359.1</v>
      </c>
      <c r="F351" s="43">
        <v>1246.17</v>
      </c>
      <c r="G351" s="43">
        <v>1245.25</v>
      </c>
      <c r="H351" s="43">
        <v>1393.11</v>
      </c>
      <c r="I351" s="43">
        <v>1556.84</v>
      </c>
      <c r="J351" s="43">
        <v>1623.45</v>
      </c>
      <c r="K351" s="43">
        <v>1747.63</v>
      </c>
      <c r="L351" s="43">
        <v>1832.03</v>
      </c>
      <c r="M351" s="43">
        <v>1858.59</v>
      </c>
      <c r="N351" s="43">
        <v>1912.49</v>
      </c>
      <c r="O351" s="43">
        <v>1890.91</v>
      </c>
      <c r="P351" s="43">
        <v>1864.68</v>
      </c>
      <c r="Q351" s="43">
        <v>1869.46</v>
      </c>
      <c r="R351" s="43">
        <v>1863.15</v>
      </c>
      <c r="S351" s="43">
        <v>1831.64</v>
      </c>
      <c r="T351" s="43">
        <v>1800.16</v>
      </c>
      <c r="U351" s="43">
        <v>1801.17</v>
      </c>
      <c r="V351" s="43">
        <v>1843.69</v>
      </c>
      <c r="W351" s="43">
        <v>1865.13</v>
      </c>
      <c r="X351" s="43">
        <v>1833.78</v>
      </c>
      <c r="Y351" s="43">
        <v>1783.65</v>
      </c>
      <c r="Z351" s="43">
        <v>1651.05</v>
      </c>
      <c r="AA351" s="43">
        <v>1556.36</v>
      </c>
    </row>
    <row r="352" spans="1:27" ht="12.75" hidden="1" customHeight="1" outlineLevel="1" x14ac:dyDescent="0.2">
      <c r="A352" s="92" t="s">
        <v>1202</v>
      </c>
      <c r="B352" s="62" t="s">
        <v>88</v>
      </c>
      <c r="C352" s="42" t="s">
        <v>77</v>
      </c>
      <c r="D352" s="43">
        <f>$D$327</f>
        <v>217.03</v>
      </c>
      <c r="E352" s="43">
        <f t="shared" ref="E352:AA352" si="202">$D$327</f>
        <v>217.03</v>
      </c>
      <c r="F352" s="43">
        <f t="shared" si="202"/>
        <v>217.03</v>
      </c>
      <c r="G352" s="43">
        <f t="shared" si="202"/>
        <v>217.03</v>
      </c>
      <c r="H352" s="43">
        <f t="shared" si="202"/>
        <v>217.03</v>
      </c>
      <c r="I352" s="43">
        <f t="shared" si="202"/>
        <v>217.03</v>
      </c>
      <c r="J352" s="43">
        <f t="shared" si="202"/>
        <v>217.03</v>
      </c>
      <c r="K352" s="43">
        <f t="shared" si="202"/>
        <v>217.03</v>
      </c>
      <c r="L352" s="43">
        <f t="shared" si="202"/>
        <v>217.03</v>
      </c>
      <c r="M352" s="43">
        <f t="shared" si="202"/>
        <v>217.03</v>
      </c>
      <c r="N352" s="43">
        <f t="shared" si="202"/>
        <v>217.03</v>
      </c>
      <c r="O352" s="43">
        <f t="shared" si="202"/>
        <v>217.03</v>
      </c>
      <c r="P352" s="43">
        <f t="shared" si="202"/>
        <v>217.03</v>
      </c>
      <c r="Q352" s="43">
        <f t="shared" si="202"/>
        <v>217.03</v>
      </c>
      <c r="R352" s="43">
        <f t="shared" si="202"/>
        <v>217.03</v>
      </c>
      <c r="S352" s="43">
        <f t="shared" si="202"/>
        <v>217.03</v>
      </c>
      <c r="T352" s="43">
        <f t="shared" si="202"/>
        <v>217.03</v>
      </c>
      <c r="U352" s="43">
        <f t="shared" si="202"/>
        <v>217.03</v>
      </c>
      <c r="V352" s="43">
        <f t="shared" si="202"/>
        <v>217.03</v>
      </c>
      <c r="W352" s="43">
        <f t="shared" si="202"/>
        <v>217.03</v>
      </c>
      <c r="X352" s="43">
        <f t="shared" si="202"/>
        <v>217.03</v>
      </c>
      <c r="Y352" s="43">
        <f t="shared" si="202"/>
        <v>217.03</v>
      </c>
      <c r="Z352" s="43">
        <f t="shared" si="202"/>
        <v>217.03</v>
      </c>
      <c r="AA352" s="43">
        <f t="shared" si="202"/>
        <v>217.03</v>
      </c>
    </row>
    <row r="353" spans="1:27" ht="12.75" hidden="1" customHeight="1" outlineLevel="1" x14ac:dyDescent="0.2">
      <c r="A353" s="92" t="s">
        <v>1203</v>
      </c>
      <c r="B353" s="62" t="s">
        <v>81</v>
      </c>
      <c r="C353" s="42" t="s">
        <v>77</v>
      </c>
      <c r="D353" s="43">
        <v>4.6100000000000003</v>
      </c>
      <c r="E353" s="43">
        <v>4.6100000000000003</v>
      </c>
      <c r="F353" s="43">
        <v>4.6100000000000003</v>
      </c>
      <c r="G353" s="43">
        <v>4.6100000000000003</v>
      </c>
      <c r="H353" s="43">
        <v>4.6100000000000003</v>
      </c>
      <c r="I353" s="43">
        <v>4.6100000000000003</v>
      </c>
      <c r="J353" s="43">
        <v>4.6100000000000003</v>
      </c>
      <c r="K353" s="43">
        <v>4.6100000000000003</v>
      </c>
      <c r="L353" s="43">
        <v>4.6100000000000003</v>
      </c>
      <c r="M353" s="43">
        <v>4.6100000000000003</v>
      </c>
      <c r="N353" s="43">
        <v>4.6100000000000003</v>
      </c>
      <c r="O353" s="43">
        <v>4.6100000000000003</v>
      </c>
      <c r="P353" s="43">
        <v>4.6100000000000003</v>
      </c>
      <c r="Q353" s="43">
        <v>4.6100000000000003</v>
      </c>
      <c r="R353" s="43">
        <v>4.6100000000000003</v>
      </c>
      <c r="S353" s="43">
        <v>4.6100000000000003</v>
      </c>
      <c r="T353" s="43">
        <v>4.6100000000000003</v>
      </c>
      <c r="U353" s="43">
        <v>4.6100000000000003</v>
      </c>
      <c r="V353" s="43">
        <v>4.6100000000000003</v>
      </c>
      <c r="W353" s="43">
        <v>4.6100000000000003</v>
      </c>
      <c r="X353" s="43">
        <v>4.6100000000000003</v>
      </c>
      <c r="Y353" s="43">
        <v>4.6100000000000003</v>
      </c>
      <c r="Z353" s="43">
        <v>4.6100000000000003</v>
      </c>
      <c r="AA353" s="43">
        <v>4.6100000000000003</v>
      </c>
    </row>
    <row r="354" spans="1:27" ht="12.75" hidden="1" customHeight="1" outlineLevel="1" x14ac:dyDescent="0.2">
      <c r="A354" s="92" t="s">
        <v>1204</v>
      </c>
      <c r="B354" s="62" t="s">
        <v>79</v>
      </c>
      <c r="C354" s="42" t="s">
        <v>77</v>
      </c>
      <c r="D354" s="43">
        <f>$D$11</f>
        <v>216.36</v>
      </c>
      <c r="E354" s="43">
        <f t="shared" ref="E354:AA354" si="203">$D$11</f>
        <v>216.36</v>
      </c>
      <c r="F354" s="43">
        <f t="shared" si="203"/>
        <v>216.36</v>
      </c>
      <c r="G354" s="43">
        <f t="shared" si="203"/>
        <v>216.36</v>
      </c>
      <c r="H354" s="43">
        <f t="shared" si="203"/>
        <v>216.36</v>
      </c>
      <c r="I354" s="43">
        <f t="shared" si="203"/>
        <v>216.36</v>
      </c>
      <c r="J354" s="43">
        <f t="shared" si="203"/>
        <v>216.36</v>
      </c>
      <c r="K354" s="43">
        <f t="shared" si="203"/>
        <v>216.36</v>
      </c>
      <c r="L354" s="43">
        <f t="shared" si="203"/>
        <v>216.36</v>
      </c>
      <c r="M354" s="43">
        <f t="shared" si="203"/>
        <v>216.36</v>
      </c>
      <c r="N354" s="43">
        <f t="shared" si="203"/>
        <v>216.36</v>
      </c>
      <c r="O354" s="43">
        <f t="shared" si="203"/>
        <v>216.36</v>
      </c>
      <c r="P354" s="43">
        <f t="shared" si="203"/>
        <v>216.36</v>
      </c>
      <c r="Q354" s="43">
        <f t="shared" si="203"/>
        <v>216.36</v>
      </c>
      <c r="R354" s="43">
        <f>$D$11</f>
        <v>216.36</v>
      </c>
      <c r="S354" s="43">
        <f t="shared" si="203"/>
        <v>216.36</v>
      </c>
      <c r="T354" s="43">
        <f t="shared" si="203"/>
        <v>216.36</v>
      </c>
      <c r="U354" s="43">
        <f t="shared" si="203"/>
        <v>216.36</v>
      </c>
      <c r="V354" s="43">
        <f t="shared" si="203"/>
        <v>216.36</v>
      </c>
      <c r="W354" s="43">
        <f t="shared" si="203"/>
        <v>216.36</v>
      </c>
      <c r="X354" s="43">
        <f t="shared" si="203"/>
        <v>216.36</v>
      </c>
      <c r="Y354" s="43">
        <f t="shared" si="203"/>
        <v>216.36</v>
      </c>
      <c r="Z354" s="43">
        <f t="shared" si="203"/>
        <v>216.36</v>
      </c>
      <c r="AA354" s="43">
        <f t="shared" si="203"/>
        <v>216.36</v>
      </c>
    </row>
    <row r="355" spans="1:27" ht="12.75" customHeight="1" collapsed="1" x14ac:dyDescent="0.2">
      <c r="A355" s="91" t="s">
        <v>1205</v>
      </c>
      <c r="B355" s="27" t="str">
        <f>"07"&amp;"."&amp;$B$663&amp;"."&amp;$B$664</f>
        <v>07.03.2023</v>
      </c>
      <c r="C355" s="83" t="s">
        <v>74</v>
      </c>
      <c r="D355" s="84">
        <f>ROUND(((D356+D357+D359+D358)/1000),5)</f>
        <v>1.7009399999999999</v>
      </c>
      <c r="E355" s="84">
        <f>ROUND(((E356+E357+E359+E358)/1000),5)</f>
        <v>1.63578</v>
      </c>
      <c r="F355" s="84">
        <f>ROUND(((F356+F357+F359+F358)/1000),5)</f>
        <v>1.5868599999999999</v>
      </c>
      <c r="G355" s="84">
        <f t="shared" ref="G355:AA355" si="204">ROUND(((G356+G357+G359+G358)/1000),5)</f>
        <v>1.6013999999999999</v>
      </c>
      <c r="H355" s="84">
        <f t="shared" si="204"/>
        <v>1.6674500000000001</v>
      </c>
      <c r="I355" s="84">
        <f t="shared" si="204"/>
        <v>1.8815900000000001</v>
      </c>
      <c r="J355" s="84">
        <f t="shared" si="204"/>
        <v>2.0227300000000001</v>
      </c>
      <c r="K355" s="84">
        <f t="shared" si="204"/>
        <v>2.1466099999999999</v>
      </c>
      <c r="L355" s="84">
        <f t="shared" si="204"/>
        <v>2.2318899999999999</v>
      </c>
      <c r="M355" s="84">
        <f t="shared" si="204"/>
        <v>2.2139500000000001</v>
      </c>
      <c r="N355" s="84">
        <f t="shared" si="204"/>
        <v>2.2935300000000001</v>
      </c>
      <c r="O355" s="84">
        <f t="shared" si="204"/>
        <v>2.3223500000000001</v>
      </c>
      <c r="P355" s="84">
        <f t="shared" si="204"/>
        <v>2.2679299999999998</v>
      </c>
      <c r="Q355" s="84">
        <f t="shared" si="204"/>
        <v>2.2401800000000001</v>
      </c>
      <c r="R355" s="84">
        <f t="shared" si="204"/>
        <v>2.2011400000000001</v>
      </c>
      <c r="S355" s="84">
        <f t="shared" si="204"/>
        <v>2.19367</v>
      </c>
      <c r="T355" s="84">
        <f t="shared" si="204"/>
        <v>2.2147800000000002</v>
      </c>
      <c r="U355" s="84">
        <f t="shared" si="204"/>
        <v>2.20086</v>
      </c>
      <c r="V355" s="84">
        <f t="shared" si="204"/>
        <v>2.2307100000000002</v>
      </c>
      <c r="W355" s="84">
        <f t="shared" si="204"/>
        <v>2.2860200000000002</v>
      </c>
      <c r="X355" s="84">
        <f t="shared" si="204"/>
        <v>2.2449599999999998</v>
      </c>
      <c r="Y355" s="84">
        <f t="shared" si="204"/>
        <v>2.1327600000000002</v>
      </c>
      <c r="Z355" s="84">
        <f t="shared" si="204"/>
        <v>2.0778599999999998</v>
      </c>
      <c r="AA355" s="84">
        <f t="shared" si="204"/>
        <v>1.986</v>
      </c>
    </row>
    <row r="356" spans="1:27" ht="12.75" hidden="1" customHeight="1" outlineLevel="1" x14ac:dyDescent="0.2">
      <c r="A356" s="92" t="s">
        <v>1206</v>
      </c>
      <c r="B356" s="62" t="s">
        <v>231</v>
      </c>
      <c r="C356" s="42" t="s">
        <v>77</v>
      </c>
      <c r="D356" s="43">
        <v>1262.94</v>
      </c>
      <c r="E356" s="43">
        <v>1197.78</v>
      </c>
      <c r="F356" s="43">
        <v>1148.8599999999999</v>
      </c>
      <c r="G356" s="43">
        <v>1163.4000000000001</v>
      </c>
      <c r="H356" s="43">
        <v>1229.45</v>
      </c>
      <c r="I356" s="43">
        <v>1443.59</v>
      </c>
      <c r="J356" s="43">
        <v>1584.73</v>
      </c>
      <c r="K356" s="43">
        <v>1708.61</v>
      </c>
      <c r="L356" s="43">
        <v>1793.89</v>
      </c>
      <c r="M356" s="43">
        <v>1775.95</v>
      </c>
      <c r="N356" s="43">
        <v>1855.53</v>
      </c>
      <c r="O356" s="43">
        <v>1884.35</v>
      </c>
      <c r="P356" s="43">
        <v>1829.93</v>
      </c>
      <c r="Q356" s="43">
        <v>1802.18</v>
      </c>
      <c r="R356" s="43">
        <v>1763.14</v>
      </c>
      <c r="S356" s="43">
        <v>1755.67</v>
      </c>
      <c r="T356" s="43">
        <v>1776.78</v>
      </c>
      <c r="U356" s="43">
        <v>1762.86</v>
      </c>
      <c r="V356" s="43">
        <v>1792.71</v>
      </c>
      <c r="W356" s="43">
        <v>1848.02</v>
      </c>
      <c r="X356" s="43">
        <v>1806.96</v>
      </c>
      <c r="Y356" s="43">
        <v>1694.76</v>
      </c>
      <c r="Z356" s="43">
        <v>1639.86</v>
      </c>
      <c r="AA356" s="43">
        <v>1548</v>
      </c>
    </row>
    <row r="357" spans="1:27" ht="12.75" hidden="1" customHeight="1" outlineLevel="1" x14ac:dyDescent="0.2">
      <c r="A357" s="92" t="s">
        <v>1207</v>
      </c>
      <c r="B357" s="62" t="s">
        <v>88</v>
      </c>
      <c r="C357" s="42" t="s">
        <v>77</v>
      </c>
      <c r="D357" s="43">
        <f>$D$327</f>
        <v>217.03</v>
      </c>
      <c r="E357" s="43">
        <f t="shared" ref="E357:AA357" si="205">$D$327</f>
        <v>217.03</v>
      </c>
      <c r="F357" s="43">
        <f t="shared" si="205"/>
        <v>217.03</v>
      </c>
      <c r="G357" s="43">
        <f t="shared" si="205"/>
        <v>217.03</v>
      </c>
      <c r="H357" s="43">
        <f t="shared" si="205"/>
        <v>217.03</v>
      </c>
      <c r="I357" s="43">
        <f t="shared" si="205"/>
        <v>217.03</v>
      </c>
      <c r="J357" s="43">
        <f t="shared" si="205"/>
        <v>217.03</v>
      </c>
      <c r="K357" s="43">
        <f t="shared" si="205"/>
        <v>217.03</v>
      </c>
      <c r="L357" s="43">
        <f t="shared" si="205"/>
        <v>217.03</v>
      </c>
      <c r="M357" s="43">
        <f t="shared" si="205"/>
        <v>217.03</v>
      </c>
      <c r="N357" s="43">
        <f t="shared" si="205"/>
        <v>217.03</v>
      </c>
      <c r="O357" s="43">
        <f t="shared" si="205"/>
        <v>217.03</v>
      </c>
      <c r="P357" s="43">
        <f t="shared" si="205"/>
        <v>217.03</v>
      </c>
      <c r="Q357" s="43">
        <f t="shared" si="205"/>
        <v>217.03</v>
      </c>
      <c r="R357" s="43">
        <f t="shared" si="205"/>
        <v>217.03</v>
      </c>
      <c r="S357" s="43">
        <f t="shared" si="205"/>
        <v>217.03</v>
      </c>
      <c r="T357" s="43">
        <f t="shared" si="205"/>
        <v>217.03</v>
      </c>
      <c r="U357" s="43">
        <f t="shared" si="205"/>
        <v>217.03</v>
      </c>
      <c r="V357" s="43">
        <f t="shared" si="205"/>
        <v>217.03</v>
      </c>
      <c r="W357" s="43">
        <f t="shared" si="205"/>
        <v>217.03</v>
      </c>
      <c r="X357" s="43">
        <f t="shared" si="205"/>
        <v>217.03</v>
      </c>
      <c r="Y357" s="43">
        <f t="shared" si="205"/>
        <v>217.03</v>
      </c>
      <c r="Z357" s="43">
        <f t="shared" si="205"/>
        <v>217.03</v>
      </c>
      <c r="AA357" s="43">
        <f t="shared" si="205"/>
        <v>217.03</v>
      </c>
    </row>
    <row r="358" spans="1:27" ht="12.75" hidden="1" customHeight="1" outlineLevel="1" x14ac:dyDescent="0.2">
      <c r="A358" s="92" t="s">
        <v>1208</v>
      </c>
      <c r="B358" s="62" t="s">
        <v>81</v>
      </c>
      <c r="C358" s="42" t="s">
        <v>77</v>
      </c>
      <c r="D358" s="43">
        <v>4.6100000000000003</v>
      </c>
      <c r="E358" s="43">
        <v>4.6100000000000003</v>
      </c>
      <c r="F358" s="43">
        <v>4.6100000000000003</v>
      </c>
      <c r="G358" s="43">
        <v>4.6100000000000003</v>
      </c>
      <c r="H358" s="43">
        <v>4.6100000000000003</v>
      </c>
      <c r="I358" s="43">
        <v>4.6100000000000003</v>
      </c>
      <c r="J358" s="43">
        <v>4.6100000000000003</v>
      </c>
      <c r="K358" s="43">
        <v>4.6100000000000003</v>
      </c>
      <c r="L358" s="43">
        <v>4.6100000000000003</v>
      </c>
      <c r="M358" s="43">
        <v>4.6100000000000003</v>
      </c>
      <c r="N358" s="43">
        <v>4.6100000000000003</v>
      </c>
      <c r="O358" s="43">
        <v>4.6100000000000003</v>
      </c>
      <c r="P358" s="43">
        <v>4.6100000000000003</v>
      </c>
      <c r="Q358" s="43">
        <v>4.6100000000000003</v>
      </c>
      <c r="R358" s="43">
        <v>4.6100000000000003</v>
      </c>
      <c r="S358" s="43">
        <v>4.6100000000000003</v>
      </c>
      <c r="T358" s="43">
        <v>4.6100000000000003</v>
      </c>
      <c r="U358" s="43">
        <v>4.6100000000000003</v>
      </c>
      <c r="V358" s="43">
        <v>4.6100000000000003</v>
      </c>
      <c r="W358" s="43">
        <v>4.6100000000000003</v>
      </c>
      <c r="X358" s="43">
        <v>4.6100000000000003</v>
      </c>
      <c r="Y358" s="43">
        <v>4.6100000000000003</v>
      </c>
      <c r="Z358" s="43">
        <v>4.6100000000000003</v>
      </c>
      <c r="AA358" s="43">
        <v>4.6100000000000003</v>
      </c>
    </row>
    <row r="359" spans="1:27" ht="12.75" hidden="1" customHeight="1" outlineLevel="1" x14ac:dyDescent="0.2">
      <c r="A359" s="92" t="s">
        <v>1209</v>
      </c>
      <c r="B359" s="62" t="s">
        <v>79</v>
      </c>
      <c r="C359" s="42" t="s">
        <v>77</v>
      </c>
      <c r="D359" s="43">
        <f>$D$11</f>
        <v>216.36</v>
      </c>
      <c r="E359" s="43">
        <f t="shared" ref="E359:AA359" si="206">$D$11</f>
        <v>216.36</v>
      </c>
      <c r="F359" s="43">
        <f t="shared" si="206"/>
        <v>216.36</v>
      </c>
      <c r="G359" s="43">
        <f t="shared" si="206"/>
        <v>216.36</v>
      </c>
      <c r="H359" s="43">
        <f t="shared" si="206"/>
        <v>216.36</v>
      </c>
      <c r="I359" s="43">
        <f t="shared" si="206"/>
        <v>216.36</v>
      </c>
      <c r="J359" s="43">
        <f t="shared" si="206"/>
        <v>216.36</v>
      </c>
      <c r="K359" s="43">
        <f t="shared" si="206"/>
        <v>216.36</v>
      </c>
      <c r="L359" s="43">
        <f t="shared" si="206"/>
        <v>216.36</v>
      </c>
      <c r="M359" s="43">
        <f t="shared" si="206"/>
        <v>216.36</v>
      </c>
      <c r="N359" s="43">
        <f t="shared" si="206"/>
        <v>216.36</v>
      </c>
      <c r="O359" s="43">
        <f t="shared" si="206"/>
        <v>216.36</v>
      </c>
      <c r="P359" s="43">
        <f t="shared" si="206"/>
        <v>216.36</v>
      </c>
      <c r="Q359" s="43">
        <f t="shared" si="206"/>
        <v>216.36</v>
      </c>
      <c r="R359" s="43">
        <f>$D$11</f>
        <v>216.36</v>
      </c>
      <c r="S359" s="43">
        <f t="shared" si="206"/>
        <v>216.36</v>
      </c>
      <c r="T359" s="43">
        <f t="shared" si="206"/>
        <v>216.36</v>
      </c>
      <c r="U359" s="43">
        <f t="shared" si="206"/>
        <v>216.36</v>
      </c>
      <c r="V359" s="43">
        <f t="shared" si="206"/>
        <v>216.36</v>
      </c>
      <c r="W359" s="43">
        <f t="shared" si="206"/>
        <v>216.36</v>
      </c>
      <c r="X359" s="43">
        <f t="shared" si="206"/>
        <v>216.36</v>
      </c>
      <c r="Y359" s="43">
        <f t="shared" si="206"/>
        <v>216.36</v>
      </c>
      <c r="Z359" s="43">
        <f t="shared" si="206"/>
        <v>216.36</v>
      </c>
      <c r="AA359" s="43">
        <f t="shared" si="206"/>
        <v>216.36</v>
      </c>
    </row>
    <row r="360" spans="1:27" ht="12.75" customHeight="1" collapsed="1" x14ac:dyDescent="0.2">
      <c r="A360" s="91" t="s">
        <v>1210</v>
      </c>
      <c r="B360" s="27" t="str">
        <f>"08"&amp;"."&amp;$B$663&amp;"."&amp;$B$664</f>
        <v>08.03.2023</v>
      </c>
      <c r="C360" s="83" t="s">
        <v>74</v>
      </c>
      <c r="D360" s="84">
        <f>ROUND(((D361+D362+D364+D363)/1000),5)</f>
        <v>1.6933199999999999</v>
      </c>
      <c r="E360" s="84">
        <f>ROUND(((E361+E362+E364+E363)/1000),5)</f>
        <v>1.62799</v>
      </c>
      <c r="F360" s="84">
        <f>ROUND(((F361+F362+F364+F363)/1000),5)</f>
        <v>1.57576</v>
      </c>
      <c r="G360" s="84">
        <f t="shared" ref="G360:AA360" si="207">ROUND(((G361+G362+G364+G363)/1000),5)</f>
        <v>1.5664400000000001</v>
      </c>
      <c r="H360" s="84">
        <f t="shared" si="207"/>
        <v>1.5989199999999999</v>
      </c>
      <c r="I360" s="84">
        <f t="shared" si="207"/>
        <v>1.6031200000000001</v>
      </c>
      <c r="J360" s="84">
        <f t="shared" si="207"/>
        <v>1.6141700000000001</v>
      </c>
      <c r="K360" s="84">
        <f t="shared" si="207"/>
        <v>1.6812499999999999</v>
      </c>
      <c r="L360" s="84">
        <f t="shared" si="207"/>
        <v>2.0045199999999999</v>
      </c>
      <c r="M360" s="84">
        <f t="shared" si="207"/>
        <v>2.0813100000000002</v>
      </c>
      <c r="N360" s="84">
        <f t="shared" si="207"/>
        <v>2.1094900000000001</v>
      </c>
      <c r="O360" s="84">
        <f t="shared" si="207"/>
        <v>2.1120399999999999</v>
      </c>
      <c r="P360" s="84">
        <f t="shared" si="207"/>
        <v>2.1071399999999998</v>
      </c>
      <c r="Q360" s="84">
        <f t="shared" si="207"/>
        <v>2.1024500000000002</v>
      </c>
      <c r="R360" s="84">
        <f t="shared" si="207"/>
        <v>2.2489300000000001</v>
      </c>
      <c r="S360" s="84">
        <f t="shared" si="207"/>
        <v>2.2799299999999998</v>
      </c>
      <c r="T360" s="84">
        <f t="shared" si="207"/>
        <v>2.2894100000000002</v>
      </c>
      <c r="U360" s="84">
        <f t="shared" si="207"/>
        <v>2.2662800000000001</v>
      </c>
      <c r="V360" s="84">
        <f t="shared" si="207"/>
        <v>2.44733</v>
      </c>
      <c r="W360" s="84">
        <f t="shared" si="207"/>
        <v>2.4761099999999998</v>
      </c>
      <c r="X360" s="84">
        <f t="shared" si="207"/>
        <v>2.5475300000000001</v>
      </c>
      <c r="Y360" s="84">
        <f t="shared" si="207"/>
        <v>2.36328</v>
      </c>
      <c r="Z360" s="84">
        <f t="shared" si="207"/>
        <v>2.0024999999999999</v>
      </c>
      <c r="AA360" s="84">
        <f t="shared" si="207"/>
        <v>1.77843</v>
      </c>
    </row>
    <row r="361" spans="1:27" ht="12.75" hidden="1" customHeight="1" outlineLevel="1" x14ac:dyDescent="0.2">
      <c r="A361" s="92" t="s">
        <v>1211</v>
      </c>
      <c r="B361" s="62" t="s">
        <v>231</v>
      </c>
      <c r="C361" s="42" t="s">
        <v>77</v>
      </c>
      <c r="D361" s="43">
        <v>1255.32</v>
      </c>
      <c r="E361" s="43">
        <v>1189.99</v>
      </c>
      <c r="F361" s="43">
        <v>1137.76</v>
      </c>
      <c r="G361" s="43">
        <v>1128.44</v>
      </c>
      <c r="H361" s="43">
        <v>1160.92</v>
      </c>
      <c r="I361" s="43">
        <v>1165.1199999999999</v>
      </c>
      <c r="J361" s="43">
        <v>1176.17</v>
      </c>
      <c r="K361" s="43">
        <v>1243.25</v>
      </c>
      <c r="L361" s="43">
        <v>1566.52</v>
      </c>
      <c r="M361" s="43">
        <v>1643.31</v>
      </c>
      <c r="N361" s="43">
        <v>1671.49</v>
      </c>
      <c r="O361" s="43">
        <v>1674.04</v>
      </c>
      <c r="P361" s="43">
        <v>1669.14</v>
      </c>
      <c r="Q361" s="43">
        <v>1664.45</v>
      </c>
      <c r="R361" s="43">
        <v>1810.93</v>
      </c>
      <c r="S361" s="43">
        <v>1841.93</v>
      </c>
      <c r="T361" s="43">
        <v>1851.41</v>
      </c>
      <c r="U361" s="43">
        <v>1828.28</v>
      </c>
      <c r="V361" s="43">
        <v>2009.33</v>
      </c>
      <c r="W361" s="43">
        <v>2038.11</v>
      </c>
      <c r="X361" s="43">
        <v>2109.5300000000002</v>
      </c>
      <c r="Y361" s="43">
        <v>1925.28</v>
      </c>
      <c r="Z361" s="43">
        <v>1564.5</v>
      </c>
      <c r="AA361" s="43">
        <v>1340.43</v>
      </c>
    </row>
    <row r="362" spans="1:27" ht="12.75" hidden="1" customHeight="1" outlineLevel="1" x14ac:dyDescent="0.2">
      <c r="A362" s="92" t="s">
        <v>1212</v>
      </c>
      <c r="B362" s="62" t="s">
        <v>88</v>
      </c>
      <c r="C362" s="42" t="s">
        <v>77</v>
      </c>
      <c r="D362" s="43">
        <f>$D$327</f>
        <v>217.03</v>
      </c>
      <c r="E362" s="43">
        <f t="shared" ref="E362:AA362" si="208">$D$327</f>
        <v>217.03</v>
      </c>
      <c r="F362" s="43">
        <f t="shared" si="208"/>
        <v>217.03</v>
      </c>
      <c r="G362" s="43">
        <f t="shared" si="208"/>
        <v>217.03</v>
      </c>
      <c r="H362" s="43">
        <f t="shared" si="208"/>
        <v>217.03</v>
      </c>
      <c r="I362" s="43">
        <f t="shared" si="208"/>
        <v>217.03</v>
      </c>
      <c r="J362" s="43">
        <f t="shared" si="208"/>
        <v>217.03</v>
      </c>
      <c r="K362" s="43">
        <f t="shared" si="208"/>
        <v>217.03</v>
      </c>
      <c r="L362" s="43">
        <f t="shared" si="208"/>
        <v>217.03</v>
      </c>
      <c r="M362" s="43">
        <f t="shared" si="208"/>
        <v>217.03</v>
      </c>
      <c r="N362" s="43">
        <f t="shared" si="208"/>
        <v>217.03</v>
      </c>
      <c r="O362" s="43">
        <f t="shared" si="208"/>
        <v>217.03</v>
      </c>
      <c r="P362" s="43">
        <f t="shared" si="208"/>
        <v>217.03</v>
      </c>
      <c r="Q362" s="43">
        <f t="shared" si="208"/>
        <v>217.03</v>
      </c>
      <c r="R362" s="43">
        <f t="shared" si="208"/>
        <v>217.03</v>
      </c>
      <c r="S362" s="43">
        <f t="shared" si="208"/>
        <v>217.03</v>
      </c>
      <c r="T362" s="43">
        <f t="shared" si="208"/>
        <v>217.03</v>
      </c>
      <c r="U362" s="43">
        <f t="shared" si="208"/>
        <v>217.03</v>
      </c>
      <c r="V362" s="43">
        <f t="shared" si="208"/>
        <v>217.03</v>
      </c>
      <c r="W362" s="43">
        <f t="shared" si="208"/>
        <v>217.03</v>
      </c>
      <c r="X362" s="43">
        <f t="shared" si="208"/>
        <v>217.03</v>
      </c>
      <c r="Y362" s="43">
        <f t="shared" si="208"/>
        <v>217.03</v>
      </c>
      <c r="Z362" s="43">
        <f t="shared" si="208"/>
        <v>217.03</v>
      </c>
      <c r="AA362" s="43">
        <f t="shared" si="208"/>
        <v>217.03</v>
      </c>
    </row>
    <row r="363" spans="1:27" ht="12.75" hidden="1" customHeight="1" outlineLevel="1" x14ac:dyDescent="0.2">
      <c r="A363" s="92" t="s">
        <v>1213</v>
      </c>
      <c r="B363" s="62" t="s">
        <v>81</v>
      </c>
      <c r="C363" s="42" t="s">
        <v>77</v>
      </c>
      <c r="D363" s="43">
        <v>4.6100000000000003</v>
      </c>
      <c r="E363" s="43">
        <v>4.6100000000000003</v>
      </c>
      <c r="F363" s="43">
        <v>4.6100000000000003</v>
      </c>
      <c r="G363" s="43">
        <v>4.6100000000000003</v>
      </c>
      <c r="H363" s="43">
        <v>4.6100000000000003</v>
      </c>
      <c r="I363" s="43">
        <v>4.6100000000000003</v>
      </c>
      <c r="J363" s="43">
        <v>4.6100000000000003</v>
      </c>
      <c r="K363" s="43">
        <v>4.6100000000000003</v>
      </c>
      <c r="L363" s="43">
        <v>4.6100000000000003</v>
      </c>
      <c r="M363" s="43">
        <v>4.6100000000000003</v>
      </c>
      <c r="N363" s="43">
        <v>4.6100000000000003</v>
      </c>
      <c r="O363" s="43">
        <v>4.6100000000000003</v>
      </c>
      <c r="P363" s="43">
        <v>4.6100000000000003</v>
      </c>
      <c r="Q363" s="43">
        <v>4.6100000000000003</v>
      </c>
      <c r="R363" s="43">
        <v>4.6100000000000003</v>
      </c>
      <c r="S363" s="43">
        <v>4.6100000000000003</v>
      </c>
      <c r="T363" s="43">
        <v>4.6100000000000003</v>
      </c>
      <c r="U363" s="43">
        <v>4.6100000000000003</v>
      </c>
      <c r="V363" s="43">
        <v>4.6100000000000003</v>
      </c>
      <c r="W363" s="43">
        <v>4.6100000000000003</v>
      </c>
      <c r="X363" s="43">
        <v>4.6100000000000003</v>
      </c>
      <c r="Y363" s="43">
        <v>4.6100000000000003</v>
      </c>
      <c r="Z363" s="43">
        <v>4.6100000000000003</v>
      </c>
      <c r="AA363" s="43">
        <v>4.6100000000000003</v>
      </c>
    </row>
    <row r="364" spans="1:27" ht="12.75" hidden="1" customHeight="1" outlineLevel="1" x14ac:dyDescent="0.2">
      <c r="A364" s="92" t="s">
        <v>1214</v>
      </c>
      <c r="B364" s="62" t="s">
        <v>79</v>
      </c>
      <c r="C364" s="42" t="s">
        <v>77</v>
      </c>
      <c r="D364" s="43">
        <f>$D$11</f>
        <v>216.36</v>
      </c>
      <c r="E364" s="43">
        <f t="shared" ref="E364:AA364" si="209">$D$11</f>
        <v>216.36</v>
      </c>
      <c r="F364" s="43">
        <f t="shared" si="209"/>
        <v>216.36</v>
      </c>
      <c r="G364" s="43">
        <f t="shared" si="209"/>
        <v>216.36</v>
      </c>
      <c r="H364" s="43">
        <f t="shared" si="209"/>
        <v>216.36</v>
      </c>
      <c r="I364" s="43">
        <f t="shared" si="209"/>
        <v>216.36</v>
      </c>
      <c r="J364" s="43">
        <f t="shared" si="209"/>
        <v>216.36</v>
      </c>
      <c r="K364" s="43">
        <f t="shared" si="209"/>
        <v>216.36</v>
      </c>
      <c r="L364" s="43">
        <f t="shared" si="209"/>
        <v>216.36</v>
      </c>
      <c r="M364" s="43">
        <f t="shared" si="209"/>
        <v>216.36</v>
      </c>
      <c r="N364" s="43">
        <f t="shared" si="209"/>
        <v>216.36</v>
      </c>
      <c r="O364" s="43">
        <f t="shared" si="209"/>
        <v>216.36</v>
      </c>
      <c r="P364" s="43">
        <f t="shared" si="209"/>
        <v>216.36</v>
      </c>
      <c r="Q364" s="43">
        <f t="shared" si="209"/>
        <v>216.36</v>
      </c>
      <c r="R364" s="43">
        <f>$D$11</f>
        <v>216.36</v>
      </c>
      <c r="S364" s="43">
        <f t="shared" si="209"/>
        <v>216.36</v>
      </c>
      <c r="T364" s="43">
        <f t="shared" si="209"/>
        <v>216.36</v>
      </c>
      <c r="U364" s="43">
        <f t="shared" si="209"/>
        <v>216.36</v>
      </c>
      <c r="V364" s="43">
        <f t="shared" si="209"/>
        <v>216.36</v>
      </c>
      <c r="W364" s="43">
        <f t="shared" si="209"/>
        <v>216.36</v>
      </c>
      <c r="X364" s="43">
        <f t="shared" si="209"/>
        <v>216.36</v>
      </c>
      <c r="Y364" s="43">
        <f t="shared" si="209"/>
        <v>216.36</v>
      </c>
      <c r="Z364" s="43">
        <f t="shared" si="209"/>
        <v>216.36</v>
      </c>
      <c r="AA364" s="43">
        <f t="shared" si="209"/>
        <v>216.36</v>
      </c>
    </row>
    <row r="365" spans="1:27" ht="12.75" customHeight="1" collapsed="1" x14ac:dyDescent="0.2">
      <c r="A365" s="91" t="s">
        <v>1215</v>
      </c>
      <c r="B365" s="27" t="str">
        <f>"09"&amp;"."&amp;$B$663&amp;"."&amp;$B$664</f>
        <v>09.03.2023</v>
      </c>
      <c r="C365" s="83" t="s">
        <v>74</v>
      </c>
      <c r="D365" s="84">
        <f>ROUND(((D366+D367+D369+D368)/1000),5)</f>
        <v>1.67344</v>
      </c>
      <c r="E365" s="84">
        <f>ROUND(((E366+E367+E369+E368)/1000),5)</f>
        <v>1.60524</v>
      </c>
      <c r="F365" s="84">
        <f>ROUND(((F366+F367+F369+F368)/1000),5)</f>
        <v>1.5669900000000001</v>
      </c>
      <c r="G365" s="84">
        <f t="shared" ref="G365:AA365" si="210">ROUND(((G366+G367+G369+G368)/1000),5)</f>
        <v>1.5679000000000001</v>
      </c>
      <c r="H365" s="84">
        <f t="shared" si="210"/>
        <v>1.65021</v>
      </c>
      <c r="I365" s="84">
        <f t="shared" si="210"/>
        <v>1.78223</v>
      </c>
      <c r="J365" s="84">
        <f t="shared" si="210"/>
        <v>2.0055100000000001</v>
      </c>
      <c r="K365" s="84">
        <f t="shared" si="210"/>
        <v>2.1395</v>
      </c>
      <c r="L365" s="84">
        <f t="shared" si="210"/>
        <v>2.2803200000000001</v>
      </c>
      <c r="M365" s="84">
        <f t="shared" si="210"/>
        <v>2.4082400000000002</v>
      </c>
      <c r="N365" s="84">
        <f t="shared" si="210"/>
        <v>2.4460099999999998</v>
      </c>
      <c r="O365" s="84">
        <f t="shared" si="210"/>
        <v>2.53227</v>
      </c>
      <c r="P365" s="84">
        <f t="shared" si="210"/>
        <v>2.3991899999999999</v>
      </c>
      <c r="Q365" s="84">
        <f t="shared" si="210"/>
        <v>2.3962699999999999</v>
      </c>
      <c r="R365" s="84">
        <f t="shared" si="210"/>
        <v>2.3904700000000001</v>
      </c>
      <c r="S365" s="84">
        <f t="shared" si="210"/>
        <v>2.4048699999999998</v>
      </c>
      <c r="T365" s="84">
        <f t="shared" si="210"/>
        <v>2.3650099999999998</v>
      </c>
      <c r="U365" s="84">
        <f t="shared" si="210"/>
        <v>2.3380700000000001</v>
      </c>
      <c r="V365" s="84">
        <f t="shared" si="210"/>
        <v>2.31677</v>
      </c>
      <c r="W365" s="84">
        <f t="shared" si="210"/>
        <v>2.4445800000000002</v>
      </c>
      <c r="X365" s="84">
        <f t="shared" si="210"/>
        <v>2.2735099999999999</v>
      </c>
      <c r="Y365" s="84">
        <f t="shared" si="210"/>
        <v>2.22906</v>
      </c>
      <c r="Z365" s="84">
        <f t="shared" si="210"/>
        <v>2.49335</v>
      </c>
      <c r="AA365" s="84">
        <f t="shared" si="210"/>
        <v>2.0198800000000001</v>
      </c>
    </row>
    <row r="366" spans="1:27" ht="12.75" hidden="1" customHeight="1" outlineLevel="1" x14ac:dyDescent="0.2">
      <c r="A366" s="92" t="s">
        <v>1216</v>
      </c>
      <c r="B366" s="62" t="s">
        <v>231</v>
      </c>
      <c r="C366" s="42" t="s">
        <v>77</v>
      </c>
      <c r="D366" s="43">
        <v>1235.44</v>
      </c>
      <c r="E366" s="43">
        <v>1167.24</v>
      </c>
      <c r="F366" s="43">
        <v>1128.99</v>
      </c>
      <c r="G366" s="43">
        <v>1129.9000000000001</v>
      </c>
      <c r="H366" s="43">
        <v>1212.21</v>
      </c>
      <c r="I366" s="43">
        <v>1344.23</v>
      </c>
      <c r="J366" s="43">
        <v>1567.51</v>
      </c>
      <c r="K366" s="43">
        <v>1701.5</v>
      </c>
      <c r="L366" s="43">
        <v>1842.32</v>
      </c>
      <c r="M366" s="43">
        <v>1970.24</v>
      </c>
      <c r="N366" s="43">
        <v>2008.01</v>
      </c>
      <c r="O366" s="43">
        <v>2094.27</v>
      </c>
      <c r="P366" s="43">
        <v>1961.19</v>
      </c>
      <c r="Q366" s="43">
        <v>1958.27</v>
      </c>
      <c r="R366" s="43">
        <v>1952.47</v>
      </c>
      <c r="S366" s="43">
        <v>1966.87</v>
      </c>
      <c r="T366" s="43">
        <v>1927.01</v>
      </c>
      <c r="U366" s="43">
        <v>1900.07</v>
      </c>
      <c r="V366" s="43">
        <v>1878.77</v>
      </c>
      <c r="W366" s="43">
        <v>2006.58</v>
      </c>
      <c r="X366" s="43">
        <v>1835.51</v>
      </c>
      <c r="Y366" s="43">
        <v>1791.06</v>
      </c>
      <c r="Z366" s="43">
        <v>2055.35</v>
      </c>
      <c r="AA366" s="43">
        <v>1581.88</v>
      </c>
    </row>
    <row r="367" spans="1:27" ht="12.75" hidden="1" customHeight="1" outlineLevel="1" x14ac:dyDescent="0.2">
      <c r="A367" s="92" t="s">
        <v>1217</v>
      </c>
      <c r="B367" s="62" t="s">
        <v>88</v>
      </c>
      <c r="C367" s="42" t="s">
        <v>77</v>
      </c>
      <c r="D367" s="43">
        <f>$D$327</f>
        <v>217.03</v>
      </c>
      <c r="E367" s="43">
        <f t="shared" ref="E367:AA367" si="211">$D$327</f>
        <v>217.03</v>
      </c>
      <c r="F367" s="43">
        <f t="shared" si="211"/>
        <v>217.03</v>
      </c>
      <c r="G367" s="43">
        <f t="shared" si="211"/>
        <v>217.03</v>
      </c>
      <c r="H367" s="43">
        <f t="shared" si="211"/>
        <v>217.03</v>
      </c>
      <c r="I367" s="43">
        <f t="shared" si="211"/>
        <v>217.03</v>
      </c>
      <c r="J367" s="43">
        <f t="shared" si="211"/>
        <v>217.03</v>
      </c>
      <c r="K367" s="43">
        <f t="shared" si="211"/>
        <v>217.03</v>
      </c>
      <c r="L367" s="43">
        <f t="shared" si="211"/>
        <v>217.03</v>
      </c>
      <c r="M367" s="43">
        <f t="shared" si="211"/>
        <v>217.03</v>
      </c>
      <c r="N367" s="43">
        <f t="shared" si="211"/>
        <v>217.03</v>
      </c>
      <c r="O367" s="43">
        <f t="shared" si="211"/>
        <v>217.03</v>
      </c>
      <c r="P367" s="43">
        <f t="shared" si="211"/>
        <v>217.03</v>
      </c>
      <c r="Q367" s="43">
        <f t="shared" si="211"/>
        <v>217.03</v>
      </c>
      <c r="R367" s="43">
        <f t="shared" si="211"/>
        <v>217.03</v>
      </c>
      <c r="S367" s="43">
        <f t="shared" si="211"/>
        <v>217.03</v>
      </c>
      <c r="T367" s="43">
        <f t="shared" si="211"/>
        <v>217.03</v>
      </c>
      <c r="U367" s="43">
        <f t="shared" si="211"/>
        <v>217.03</v>
      </c>
      <c r="V367" s="43">
        <f t="shared" si="211"/>
        <v>217.03</v>
      </c>
      <c r="W367" s="43">
        <f t="shared" si="211"/>
        <v>217.03</v>
      </c>
      <c r="X367" s="43">
        <f t="shared" si="211"/>
        <v>217.03</v>
      </c>
      <c r="Y367" s="43">
        <f t="shared" si="211"/>
        <v>217.03</v>
      </c>
      <c r="Z367" s="43">
        <f t="shared" si="211"/>
        <v>217.03</v>
      </c>
      <c r="AA367" s="43">
        <f t="shared" si="211"/>
        <v>217.03</v>
      </c>
    </row>
    <row r="368" spans="1:27" ht="12.75" hidden="1" customHeight="1" outlineLevel="1" x14ac:dyDescent="0.2">
      <c r="A368" s="92" t="s">
        <v>1218</v>
      </c>
      <c r="B368" s="62" t="s">
        <v>81</v>
      </c>
      <c r="C368" s="42" t="s">
        <v>77</v>
      </c>
      <c r="D368" s="43">
        <v>4.6100000000000003</v>
      </c>
      <c r="E368" s="43">
        <v>4.6100000000000003</v>
      </c>
      <c r="F368" s="43">
        <v>4.6100000000000003</v>
      </c>
      <c r="G368" s="43">
        <v>4.6100000000000003</v>
      </c>
      <c r="H368" s="43">
        <v>4.6100000000000003</v>
      </c>
      <c r="I368" s="43">
        <v>4.6100000000000003</v>
      </c>
      <c r="J368" s="43">
        <v>4.6100000000000003</v>
      </c>
      <c r="K368" s="43">
        <v>4.6100000000000003</v>
      </c>
      <c r="L368" s="43">
        <v>4.6100000000000003</v>
      </c>
      <c r="M368" s="43">
        <v>4.6100000000000003</v>
      </c>
      <c r="N368" s="43">
        <v>4.6100000000000003</v>
      </c>
      <c r="O368" s="43">
        <v>4.6100000000000003</v>
      </c>
      <c r="P368" s="43">
        <v>4.6100000000000003</v>
      </c>
      <c r="Q368" s="43">
        <v>4.6100000000000003</v>
      </c>
      <c r="R368" s="43">
        <v>4.6100000000000003</v>
      </c>
      <c r="S368" s="43">
        <v>4.6100000000000003</v>
      </c>
      <c r="T368" s="43">
        <v>4.6100000000000003</v>
      </c>
      <c r="U368" s="43">
        <v>4.6100000000000003</v>
      </c>
      <c r="V368" s="43">
        <v>4.6100000000000003</v>
      </c>
      <c r="W368" s="43">
        <v>4.6100000000000003</v>
      </c>
      <c r="X368" s="43">
        <v>4.6100000000000003</v>
      </c>
      <c r="Y368" s="43">
        <v>4.6100000000000003</v>
      </c>
      <c r="Z368" s="43">
        <v>4.6100000000000003</v>
      </c>
      <c r="AA368" s="43">
        <v>4.6100000000000003</v>
      </c>
    </row>
    <row r="369" spans="1:27" ht="12.75" hidden="1" customHeight="1" outlineLevel="1" x14ac:dyDescent="0.2">
      <c r="A369" s="92" t="s">
        <v>1219</v>
      </c>
      <c r="B369" s="62" t="s">
        <v>79</v>
      </c>
      <c r="C369" s="42" t="s">
        <v>77</v>
      </c>
      <c r="D369" s="43">
        <f>$D$11</f>
        <v>216.36</v>
      </c>
      <c r="E369" s="43">
        <f t="shared" ref="E369:AA369" si="212">$D$11</f>
        <v>216.36</v>
      </c>
      <c r="F369" s="43">
        <f t="shared" si="212"/>
        <v>216.36</v>
      </c>
      <c r="G369" s="43">
        <f t="shared" si="212"/>
        <v>216.36</v>
      </c>
      <c r="H369" s="43">
        <f t="shared" si="212"/>
        <v>216.36</v>
      </c>
      <c r="I369" s="43">
        <f t="shared" si="212"/>
        <v>216.36</v>
      </c>
      <c r="J369" s="43">
        <f t="shared" si="212"/>
        <v>216.36</v>
      </c>
      <c r="K369" s="43">
        <f t="shared" si="212"/>
        <v>216.36</v>
      </c>
      <c r="L369" s="43">
        <f t="shared" si="212"/>
        <v>216.36</v>
      </c>
      <c r="M369" s="43">
        <f t="shared" si="212"/>
        <v>216.36</v>
      </c>
      <c r="N369" s="43">
        <f t="shared" si="212"/>
        <v>216.36</v>
      </c>
      <c r="O369" s="43">
        <f t="shared" si="212"/>
        <v>216.36</v>
      </c>
      <c r="P369" s="43">
        <f t="shared" si="212"/>
        <v>216.36</v>
      </c>
      <c r="Q369" s="43">
        <f t="shared" si="212"/>
        <v>216.36</v>
      </c>
      <c r="R369" s="43">
        <f>$D$11</f>
        <v>216.36</v>
      </c>
      <c r="S369" s="43">
        <f t="shared" si="212"/>
        <v>216.36</v>
      </c>
      <c r="T369" s="43">
        <f t="shared" si="212"/>
        <v>216.36</v>
      </c>
      <c r="U369" s="43">
        <f t="shared" si="212"/>
        <v>216.36</v>
      </c>
      <c r="V369" s="43">
        <f t="shared" si="212"/>
        <v>216.36</v>
      </c>
      <c r="W369" s="43">
        <f t="shared" si="212"/>
        <v>216.36</v>
      </c>
      <c r="X369" s="43">
        <f t="shared" si="212"/>
        <v>216.36</v>
      </c>
      <c r="Y369" s="43">
        <f t="shared" si="212"/>
        <v>216.36</v>
      </c>
      <c r="Z369" s="43">
        <f t="shared" si="212"/>
        <v>216.36</v>
      </c>
      <c r="AA369" s="43">
        <f t="shared" si="212"/>
        <v>216.36</v>
      </c>
    </row>
    <row r="370" spans="1:27" ht="12.75" customHeight="1" collapsed="1" x14ac:dyDescent="0.2">
      <c r="A370" s="91" t="s">
        <v>1220</v>
      </c>
      <c r="B370" s="27" t="str">
        <f>"10"&amp;"."&amp;$B$663&amp;"."&amp;$B$664</f>
        <v>10.03.2023</v>
      </c>
      <c r="C370" s="83" t="s">
        <v>74</v>
      </c>
      <c r="D370" s="84">
        <f>ROUND(((D371+D372+D374+D373)/1000),5)</f>
        <v>1.7370699999999999</v>
      </c>
      <c r="E370" s="84">
        <f>ROUND(((E371+E372+E374+E373)/1000),5)</f>
        <v>1.64154</v>
      </c>
      <c r="F370" s="84">
        <f>ROUND(((F371+F372+F374+F373)/1000),5)</f>
        <v>1.59043</v>
      </c>
      <c r="G370" s="84">
        <f t="shared" ref="G370:AA370" si="213">ROUND(((G371+G372+G374+G373)/1000),5)</f>
        <v>1.61154</v>
      </c>
      <c r="H370" s="84">
        <f t="shared" si="213"/>
        <v>1.6805300000000001</v>
      </c>
      <c r="I370" s="84">
        <f t="shared" si="213"/>
        <v>1.8805499999999999</v>
      </c>
      <c r="J370" s="84">
        <f t="shared" si="213"/>
        <v>2.0168300000000001</v>
      </c>
      <c r="K370" s="84">
        <f t="shared" si="213"/>
        <v>2.13402</v>
      </c>
      <c r="L370" s="84">
        <f t="shared" si="213"/>
        <v>2.3113100000000002</v>
      </c>
      <c r="M370" s="84">
        <f t="shared" si="213"/>
        <v>2.3281200000000002</v>
      </c>
      <c r="N370" s="84">
        <f t="shared" si="213"/>
        <v>2.3334100000000002</v>
      </c>
      <c r="O370" s="84">
        <f t="shared" si="213"/>
        <v>2.36382</v>
      </c>
      <c r="P370" s="84">
        <f t="shared" si="213"/>
        <v>2.36965</v>
      </c>
      <c r="Q370" s="84">
        <f t="shared" si="213"/>
        <v>2.3682400000000001</v>
      </c>
      <c r="R370" s="84">
        <f t="shared" si="213"/>
        <v>2.3608099999999999</v>
      </c>
      <c r="S370" s="84">
        <f t="shared" si="213"/>
        <v>2.3428100000000001</v>
      </c>
      <c r="T370" s="84">
        <f t="shared" si="213"/>
        <v>2.2839</v>
      </c>
      <c r="U370" s="84">
        <f t="shared" si="213"/>
        <v>2.2953600000000001</v>
      </c>
      <c r="V370" s="84">
        <f t="shared" si="213"/>
        <v>2.33439</v>
      </c>
      <c r="W370" s="84">
        <f t="shared" si="213"/>
        <v>2.3666</v>
      </c>
      <c r="X370" s="84">
        <f t="shared" si="213"/>
        <v>2.36212</v>
      </c>
      <c r="Y370" s="84">
        <f t="shared" si="213"/>
        <v>2.3290199999999999</v>
      </c>
      <c r="Z370" s="84">
        <f t="shared" si="213"/>
        <v>2.14418</v>
      </c>
      <c r="AA370" s="84">
        <f t="shared" si="213"/>
        <v>2.0625499999999999</v>
      </c>
    </row>
    <row r="371" spans="1:27" ht="12.75" hidden="1" customHeight="1" outlineLevel="1" x14ac:dyDescent="0.2">
      <c r="A371" s="92" t="s">
        <v>1221</v>
      </c>
      <c r="B371" s="62" t="s">
        <v>231</v>
      </c>
      <c r="C371" s="42" t="s">
        <v>77</v>
      </c>
      <c r="D371" s="43">
        <v>1299.07</v>
      </c>
      <c r="E371" s="43">
        <v>1203.54</v>
      </c>
      <c r="F371" s="43">
        <v>1152.43</v>
      </c>
      <c r="G371" s="43">
        <v>1173.54</v>
      </c>
      <c r="H371" s="43">
        <v>1242.53</v>
      </c>
      <c r="I371" s="43">
        <v>1442.55</v>
      </c>
      <c r="J371" s="43">
        <v>1578.83</v>
      </c>
      <c r="K371" s="43">
        <v>1696.02</v>
      </c>
      <c r="L371" s="43">
        <v>1873.31</v>
      </c>
      <c r="M371" s="43">
        <v>1890.12</v>
      </c>
      <c r="N371" s="43">
        <v>1895.41</v>
      </c>
      <c r="O371" s="43">
        <v>1925.82</v>
      </c>
      <c r="P371" s="43">
        <v>1931.65</v>
      </c>
      <c r="Q371" s="43">
        <v>1930.24</v>
      </c>
      <c r="R371" s="43">
        <v>1922.81</v>
      </c>
      <c r="S371" s="43">
        <v>1904.81</v>
      </c>
      <c r="T371" s="43">
        <v>1845.9</v>
      </c>
      <c r="U371" s="43">
        <v>1857.36</v>
      </c>
      <c r="V371" s="43">
        <v>1896.39</v>
      </c>
      <c r="W371" s="43">
        <v>1928.6</v>
      </c>
      <c r="X371" s="43">
        <v>1924.12</v>
      </c>
      <c r="Y371" s="43">
        <v>1891.02</v>
      </c>
      <c r="Z371" s="43">
        <v>1706.18</v>
      </c>
      <c r="AA371" s="43">
        <v>1624.55</v>
      </c>
    </row>
    <row r="372" spans="1:27" ht="12.75" hidden="1" customHeight="1" outlineLevel="1" x14ac:dyDescent="0.2">
      <c r="A372" s="92" t="s">
        <v>1222</v>
      </c>
      <c r="B372" s="62" t="s">
        <v>88</v>
      </c>
      <c r="C372" s="42" t="s">
        <v>77</v>
      </c>
      <c r="D372" s="43">
        <f>$D$327</f>
        <v>217.03</v>
      </c>
      <c r="E372" s="43">
        <f t="shared" ref="E372:AA372" si="214">$D$327</f>
        <v>217.03</v>
      </c>
      <c r="F372" s="43">
        <f t="shared" si="214"/>
        <v>217.03</v>
      </c>
      <c r="G372" s="43">
        <f t="shared" si="214"/>
        <v>217.03</v>
      </c>
      <c r="H372" s="43">
        <f t="shared" si="214"/>
        <v>217.03</v>
      </c>
      <c r="I372" s="43">
        <f t="shared" si="214"/>
        <v>217.03</v>
      </c>
      <c r="J372" s="43">
        <f t="shared" si="214"/>
        <v>217.03</v>
      </c>
      <c r="K372" s="43">
        <f t="shared" si="214"/>
        <v>217.03</v>
      </c>
      <c r="L372" s="43">
        <f t="shared" si="214"/>
        <v>217.03</v>
      </c>
      <c r="M372" s="43">
        <f t="shared" si="214"/>
        <v>217.03</v>
      </c>
      <c r="N372" s="43">
        <f t="shared" si="214"/>
        <v>217.03</v>
      </c>
      <c r="O372" s="43">
        <f t="shared" si="214"/>
        <v>217.03</v>
      </c>
      <c r="P372" s="43">
        <f t="shared" si="214"/>
        <v>217.03</v>
      </c>
      <c r="Q372" s="43">
        <f t="shared" si="214"/>
        <v>217.03</v>
      </c>
      <c r="R372" s="43">
        <f t="shared" si="214"/>
        <v>217.03</v>
      </c>
      <c r="S372" s="43">
        <f t="shared" si="214"/>
        <v>217.03</v>
      </c>
      <c r="T372" s="43">
        <f t="shared" si="214"/>
        <v>217.03</v>
      </c>
      <c r="U372" s="43">
        <f t="shared" si="214"/>
        <v>217.03</v>
      </c>
      <c r="V372" s="43">
        <f t="shared" si="214"/>
        <v>217.03</v>
      </c>
      <c r="W372" s="43">
        <f t="shared" si="214"/>
        <v>217.03</v>
      </c>
      <c r="X372" s="43">
        <f t="shared" si="214"/>
        <v>217.03</v>
      </c>
      <c r="Y372" s="43">
        <f t="shared" si="214"/>
        <v>217.03</v>
      </c>
      <c r="Z372" s="43">
        <f t="shared" si="214"/>
        <v>217.03</v>
      </c>
      <c r="AA372" s="43">
        <f t="shared" si="214"/>
        <v>217.03</v>
      </c>
    </row>
    <row r="373" spans="1:27" ht="12.75" hidden="1" customHeight="1" outlineLevel="1" x14ac:dyDescent="0.2">
      <c r="A373" s="92" t="s">
        <v>1223</v>
      </c>
      <c r="B373" s="62" t="s">
        <v>81</v>
      </c>
      <c r="C373" s="42" t="s">
        <v>77</v>
      </c>
      <c r="D373" s="43">
        <v>4.6100000000000003</v>
      </c>
      <c r="E373" s="43">
        <v>4.6100000000000003</v>
      </c>
      <c r="F373" s="43">
        <v>4.6100000000000003</v>
      </c>
      <c r="G373" s="43">
        <v>4.6100000000000003</v>
      </c>
      <c r="H373" s="43">
        <v>4.6100000000000003</v>
      </c>
      <c r="I373" s="43">
        <v>4.6100000000000003</v>
      </c>
      <c r="J373" s="43">
        <v>4.6100000000000003</v>
      </c>
      <c r="K373" s="43">
        <v>4.6100000000000003</v>
      </c>
      <c r="L373" s="43">
        <v>4.6100000000000003</v>
      </c>
      <c r="M373" s="43">
        <v>4.6100000000000003</v>
      </c>
      <c r="N373" s="43">
        <v>4.6100000000000003</v>
      </c>
      <c r="O373" s="43">
        <v>4.6100000000000003</v>
      </c>
      <c r="P373" s="43">
        <v>4.6100000000000003</v>
      </c>
      <c r="Q373" s="43">
        <v>4.6100000000000003</v>
      </c>
      <c r="R373" s="43">
        <v>4.6100000000000003</v>
      </c>
      <c r="S373" s="43">
        <v>4.6100000000000003</v>
      </c>
      <c r="T373" s="43">
        <v>4.6100000000000003</v>
      </c>
      <c r="U373" s="43">
        <v>4.6100000000000003</v>
      </c>
      <c r="V373" s="43">
        <v>4.6100000000000003</v>
      </c>
      <c r="W373" s="43">
        <v>4.6100000000000003</v>
      </c>
      <c r="X373" s="43">
        <v>4.6100000000000003</v>
      </c>
      <c r="Y373" s="43">
        <v>4.6100000000000003</v>
      </c>
      <c r="Z373" s="43">
        <v>4.6100000000000003</v>
      </c>
      <c r="AA373" s="43">
        <v>4.6100000000000003</v>
      </c>
    </row>
    <row r="374" spans="1:27" ht="12.75" hidden="1" customHeight="1" outlineLevel="1" x14ac:dyDescent="0.2">
      <c r="A374" s="92" t="s">
        <v>1224</v>
      </c>
      <c r="B374" s="62" t="s">
        <v>79</v>
      </c>
      <c r="C374" s="42" t="s">
        <v>77</v>
      </c>
      <c r="D374" s="43">
        <f>$D$11</f>
        <v>216.36</v>
      </c>
      <c r="E374" s="43">
        <f t="shared" ref="E374:AA374" si="215">$D$11</f>
        <v>216.36</v>
      </c>
      <c r="F374" s="43">
        <f t="shared" si="215"/>
        <v>216.36</v>
      </c>
      <c r="G374" s="43">
        <f t="shared" si="215"/>
        <v>216.36</v>
      </c>
      <c r="H374" s="43">
        <f t="shared" si="215"/>
        <v>216.36</v>
      </c>
      <c r="I374" s="43">
        <f t="shared" si="215"/>
        <v>216.36</v>
      </c>
      <c r="J374" s="43">
        <f t="shared" si="215"/>
        <v>216.36</v>
      </c>
      <c r="K374" s="43">
        <f t="shared" si="215"/>
        <v>216.36</v>
      </c>
      <c r="L374" s="43">
        <f t="shared" si="215"/>
        <v>216.36</v>
      </c>
      <c r="M374" s="43">
        <f t="shared" si="215"/>
        <v>216.36</v>
      </c>
      <c r="N374" s="43">
        <f t="shared" si="215"/>
        <v>216.36</v>
      </c>
      <c r="O374" s="43">
        <f t="shared" si="215"/>
        <v>216.36</v>
      </c>
      <c r="P374" s="43">
        <f t="shared" si="215"/>
        <v>216.36</v>
      </c>
      <c r="Q374" s="43">
        <f t="shared" si="215"/>
        <v>216.36</v>
      </c>
      <c r="R374" s="43">
        <f>$D$11</f>
        <v>216.36</v>
      </c>
      <c r="S374" s="43">
        <f t="shared" si="215"/>
        <v>216.36</v>
      </c>
      <c r="T374" s="43">
        <f t="shared" si="215"/>
        <v>216.36</v>
      </c>
      <c r="U374" s="43">
        <f t="shared" si="215"/>
        <v>216.36</v>
      </c>
      <c r="V374" s="43">
        <f t="shared" si="215"/>
        <v>216.36</v>
      </c>
      <c r="W374" s="43">
        <f t="shared" si="215"/>
        <v>216.36</v>
      </c>
      <c r="X374" s="43">
        <f t="shared" si="215"/>
        <v>216.36</v>
      </c>
      <c r="Y374" s="43">
        <f t="shared" si="215"/>
        <v>216.36</v>
      </c>
      <c r="Z374" s="43">
        <f t="shared" si="215"/>
        <v>216.36</v>
      </c>
      <c r="AA374" s="43">
        <f t="shared" si="215"/>
        <v>216.36</v>
      </c>
    </row>
    <row r="375" spans="1:27" ht="12.75" customHeight="1" collapsed="1" x14ac:dyDescent="0.2">
      <c r="A375" s="91" t="s">
        <v>1225</v>
      </c>
      <c r="B375" s="27" t="str">
        <f>"11"&amp;"."&amp;$B$663&amp;"."&amp;$B$664</f>
        <v>11.03.2023</v>
      </c>
      <c r="C375" s="83" t="s">
        <v>74</v>
      </c>
      <c r="D375" s="84">
        <f>ROUND(((D376+D377+D379+D378)/1000),5)</f>
        <v>2.0541200000000002</v>
      </c>
      <c r="E375" s="84">
        <f>ROUND(((E376+E377+E379+E378)/1000),5)</f>
        <v>1.90533</v>
      </c>
      <c r="F375" s="84">
        <f>ROUND(((F376+F377+F379+F378)/1000),5)</f>
        <v>1.7609300000000001</v>
      </c>
      <c r="G375" s="84">
        <f t="shared" ref="G375:AA375" si="216">ROUND(((G376+G377+G379+G378)/1000),5)</f>
        <v>1.7417199999999999</v>
      </c>
      <c r="H375" s="84">
        <f t="shared" si="216"/>
        <v>1.8392599999999999</v>
      </c>
      <c r="I375" s="84">
        <f t="shared" si="216"/>
        <v>1.93154</v>
      </c>
      <c r="J375" s="84">
        <f t="shared" si="216"/>
        <v>2.0053399999999999</v>
      </c>
      <c r="K375" s="84">
        <f t="shared" si="216"/>
        <v>2.0697700000000001</v>
      </c>
      <c r="L375" s="84">
        <f t="shared" si="216"/>
        <v>2.3435299999999999</v>
      </c>
      <c r="M375" s="84">
        <f t="shared" si="216"/>
        <v>2.4323299999999999</v>
      </c>
      <c r="N375" s="84">
        <f t="shared" si="216"/>
        <v>2.4740700000000002</v>
      </c>
      <c r="O375" s="84">
        <f t="shared" si="216"/>
        <v>2.5194299999999998</v>
      </c>
      <c r="P375" s="84">
        <f t="shared" si="216"/>
        <v>2.5104600000000001</v>
      </c>
      <c r="Q375" s="84">
        <f t="shared" si="216"/>
        <v>2.5028100000000002</v>
      </c>
      <c r="R375" s="84">
        <f t="shared" si="216"/>
        <v>2.49566</v>
      </c>
      <c r="S375" s="84">
        <f t="shared" si="216"/>
        <v>2.4899100000000001</v>
      </c>
      <c r="T375" s="84">
        <f t="shared" si="216"/>
        <v>2.4706100000000002</v>
      </c>
      <c r="U375" s="84">
        <f t="shared" si="216"/>
        <v>2.4539499999999999</v>
      </c>
      <c r="V375" s="84">
        <f t="shared" si="216"/>
        <v>2.4943300000000002</v>
      </c>
      <c r="W375" s="84">
        <f t="shared" si="216"/>
        <v>2.4971000000000001</v>
      </c>
      <c r="X375" s="84">
        <f t="shared" si="216"/>
        <v>2.5035699999999999</v>
      </c>
      <c r="Y375" s="84">
        <f t="shared" si="216"/>
        <v>2.44034</v>
      </c>
      <c r="Z375" s="84">
        <f t="shared" si="216"/>
        <v>2.1359900000000001</v>
      </c>
      <c r="AA375" s="84">
        <f t="shared" si="216"/>
        <v>2.0687700000000002</v>
      </c>
    </row>
    <row r="376" spans="1:27" ht="12.75" hidden="1" customHeight="1" outlineLevel="1" x14ac:dyDescent="0.2">
      <c r="A376" s="92" t="s">
        <v>1226</v>
      </c>
      <c r="B376" s="62" t="s">
        <v>231</v>
      </c>
      <c r="C376" s="42" t="s">
        <v>77</v>
      </c>
      <c r="D376" s="43">
        <v>1616.12</v>
      </c>
      <c r="E376" s="43">
        <v>1467.33</v>
      </c>
      <c r="F376" s="43">
        <v>1322.93</v>
      </c>
      <c r="G376" s="43">
        <v>1303.72</v>
      </c>
      <c r="H376" s="43">
        <v>1401.26</v>
      </c>
      <c r="I376" s="43">
        <v>1493.54</v>
      </c>
      <c r="J376" s="43">
        <v>1567.34</v>
      </c>
      <c r="K376" s="43">
        <v>1631.77</v>
      </c>
      <c r="L376" s="43">
        <v>1905.53</v>
      </c>
      <c r="M376" s="43">
        <v>1994.33</v>
      </c>
      <c r="N376" s="43">
        <v>2036.07</v>
      </c>
      <c r="O376" s="43">
        <v>2081.4299999999998</v>
      </c>
      <c r="P376" s="43">
        <v>2072.46</v>
      </c>
      <c r="Q376" s="43">
        <v>2064.81</v>
      </c>
      <c r="R376" s="43">
        <v>2057.66</v>
      </c>
      <c r="S376" s="43">
        <v>2051.91</v>
      </c>
      <c r="T376" s="43">
        <v>2032.61</v>
      </c>
      <c r="U376" s="43">
        <v>2015.95</v>
      </c>
      <c r="V376" s="43">
        <v>2056.33</v>
      </c>
      <c r="W376" s="43">
        <v>2059.1</v>
      </c>
      <c r="X376" s="43">
        <v>2065.5700000000002</v>
      </c>
      <c r="Y376" s="43">
        <v>2002.34</v>
      </c>
      <c r="Z376" s="43">
        <v>1697.99</v>
      </c>
      <c r="AA376" s="43">
        <v>1630.77</v>
      </c>
    </row>
    <row r="377" spans="1:27" ht="12.75" hidden="1" customHeight="1" outlineLevel="1" x14ac:dyDescent="0.2">
      <c r="A377" s="92" t="s">
        <v>1227</v>
      </c>
      <c r="B377" s="62" t="s">
        <v>88</v>
      </c>
      <c r="C377" s="42" t="s">
        <v>77</v>
      </c>
      <c r="D377" s="43">
        <f>$D$327</f>
        <v>217.03</v>
      </c>
      <c r="E377" s="43">
        <f t="shared" ref="E377:AA377" si="217">$D$327</f>
        <v>217.03</v>
      </c>
      <c r="F377" s="43">
        <f t="shared" si="217"/>
        <v>217.03</v>
      </c>
      <c r="G377" s="43">
        <f t="shared" si="217"/>
        <v>217.03</v>
      </c>
      <c r="H377" s="43">
        <f t="shared" si="217"/>
        <v>217.03</v>
      </c>
      <c r="I377" s="43">
        <f t="shared" si="217"/>
        <v>217.03</v>
      </c>
      <c r="J377" s="43">
        <f t="shared" si="217"/>
        <v>217.03</v>
      </c>
      <c r="K377" s="43">
        <f t="shared" si="217"/>
        <v>217.03</v>
      </c>
      <c r="L377" s="43">
        <f t="shared" si="217"/>
        <v>217.03</v>
      </c>
      <c r="M377" s="43">
        <f t="shared" si="217"/>
        <v>217.03</v>
      </c>
      <c r="N377" s="43">
        <f t="shared" si="217"/>
        <v>217.03</v>
      </c>
      <c r="O377" s="43">
        <f t="shared" si="217"/>
        <v>217.03</v>
      </c>
      <c r="P377" s="43">
        <f t="shared" si="217"/>
        <v>217.03</v>
      </c>
      <c r="Q377" s="43">
        <f t="shared" si="217"/>
        <v>217.03</v>
      </c>
      <c r="R377" s="43">
        <f t="shared" si="217"/>
        <v>217.03</v>
      </c>
      <c r="S377" s="43">
        <f t="shared" si="217"/>
        <v>217.03</v>
      </c>
      <c r="T377" s="43">
        <f t="shared" si="217"/>
        <v>217.03</v>
      </c>
      <c r="U377" s="43">
        <f t="shared" si="217"/>
        <v>217.03</v>
      </c>
      <c r="V377" s="43">
        <f t="shared" si="217"/>
        <v>217.03</v>
      </c>
      <c r="W377" s="43">
        <f t="shared" si="217"/>
        <v>217.03</v>
      </c>
      <c r="X377" s="43">
        <f t="shared" si="217"/>
        <v>217.03</v>
      </c>
      <c r="Y377" s="43">
        <f t="shared" si="217"/>
        <v>217.03</v>
      </c>
      <c r="Z377" s="43">
        <f t="shared" si="217"/>
        <v>217.03</v>
      </c>
      <c r="AA377" s="43">
        <f t="shared" si="217"/>
        <v>217.03</v>
      </c>
    </row>
    <row r="378" spans="1:27" ht="12.75" hidden="1" customHeight="1" outlineLevel="1" x14ac:dyDescent="0.2">
      <c r="A378" s="92" t="s">
        <v>1228</v>
      </c>
      <c r="B378" s="62" t="s">
        <v>81</v>
      </c>
      <c r="C378" s="42" t="s">
        <v>77</v>
      </c>
      <c r="D378" s="43">
        <v>4.6100000000000003</v>
      </c>
      <c r="E378" s="43">
        <v>4.6100000000000003</v>
      </c>
      <c r="F378" s="43">
        <v>4.6100000000000003</v>
      </c>
      <c r="G378" s="43">
        <v>4.6100000000000003</v>
      </c>
      <c r="H378" s="43">
        <v>4.6100000000000003</v>
      </c>
      <c r="I378" s="43">
        <v>4.6100000000000003</v>
      </c>
      <c r="J378" s="43">
        <v>4.6100000000000003</v>
      </c>
      <c r="K378" s="43">
        <v>4.6100000000000003</v>
      </c>
      <c r="L378" s="43">
        <v>4.6100000000000003</v>
      </c>
      <c r="M378" s="43">
        <v>4.6100000000000003</v>
      </c>
      <c r="N378" s="43">
        <v>4.6100000000000003</v>
      </c>
      <c r="O378" s="43">
        <v>4.6100000000000003</v>
      </c>
      <c r="P378" s="43">
        <v>4.6100000000000003</v>
      </c>
      <c r="Q378" s="43">
        <v>4.6100000000000003</v>
      </c>
      <c r="R378" s="43">
        <v>4.6100000000000003</v>
      </c>
      <c r="S378" s="43">
        <v>4.6100000000000003</v>
      </c>
      <c r="T378" s="43">
        <v>4.6100000000000003</v>
      </c>
      <c r="U378" s="43">
        <v>4.6100000000000003</v>
      </c>
      <c r="V378" s="43">
        <v>4.6100000000000003</v>
      </c>
      <c r="W378" s="43">
        <v>4.6100000000000003</v>
      </c>
      <c r="X378" s="43">
        <v>4.6100000000000003</v>
      </c>
      <c r="Y378" s="43">
        <v>4.6100000000000003</v>
      </c>
      <c r="Z378" s="43">
        <v>4.6100000000000003</v>
      </c>
      <c r="AA378" s="43">
        <v>4.6100000000000003</v>
      </c>
    </row>
    <row r="379" spans="1:27" ht="12.75" hidden="1" customHeight="1" outlineLevel="1" x14ac:dyDescent="0.2">
      <c r="A379" s="92" t="s">
        <v>1229</v>
      </c>
      <c r="B379" s="62" t="s">
        <v>79</v>
      </c>
      <c r="C379" s="42" t="s">
        <v>77</v>
      </c>
      <c r="D379" s="43">
        <f>$D$11</f>
        <v>216.36</v>
      </c>
      <c r="E379" s="43">
        <f t="shared" ref="E379:AA379" si="218">$D$11</f>
        <v>216.36</v>
      </c>
      <c r="F379" s="43">
        <f t="shared" si="218"/>
        <v>216.36</v>
      </c>
      <c r="G379" s="43">
        <f t="shared" si="218"/>
        <v>216.36</v>
      </c>
      <c r="H379" s="43">
        <f t="shared" si="218"/>
        <v>216.36</v>
      </c>
      <c r="I379" s="43">
        <f t="shared" si="218"/>
        <v>216.36</v>
      </c>
      <c r="J379" s="43">
        <f t="shared" si="218"/>
        <v>216.36</v>
      </c>
      <c r="K379" s="43">
        <f t="shared" si="218"/>
        <v>216.36</v>
      </c>
      <c r="L379" s="43">
        <f t="shared" si="218"/>
        <v>216.36</v>
      </c>
      <c r="M379" s="43">
        <f t="shared" si="218"/>
        <v>216.36</v>
      </c>
      <c r="N379" s="43">
        <f t="shared" si="218"/>
        <v>216.36</v>
      </c>
      <c r="O379" s="43">
        <f t="shared" si="218"/>
        <v>216.36</v>
      </c>
      <c r="P379" s="43">
        <f t="shared" si="218"/>
        <v>216.36</v>
      </c>
      <c r="Q379" s="43">
        <f t="shared" si="218"/>
        <v>216.36</v>
      </c>
      <c r="R379" s="43">
        <f>$D$11</f>
        <v>216.36</v>
      </c>
      <c r="S379" s="43">
        <f t="shared" si="218"/>
        <v>216.36</v>
      </c>
      <c r="T379" s="43">
        <f t="shared" si="218"/>
        <v>216.36</v>
      </c>
      <c r="U379" s="43">
        <f t="shared" si="218"/>
        <v>216.36</v>
      </c>
      <c r="V379" s="43">
        <f t="shared" si="218"/>
        <v>216.36</v>
      </c>
      <c r="W379" s="43">
        <f t="shared" si="218"/>
        <v>216.36</v>
      </c>
      <c r="X379" s="43">
        <f t="shared" si="218"/>
        <v>216.36</v>
      </c>
      <c r="Y379" s="43">
        <f t="shared" si="218"/>
        <v>216.36</v>
      </c>
      <c r="Z379" s="43">
        <f t="shared" si="218"/>
        <v>216.36</v>
      </c>
      <c r="AA379" s="43">
        <f t="shared" si="218"/>
        <v>216.36</v>
      </c>
    </row>
    <row r="380" spans="1:27" ht="12.75" customHeight="1" collapsed="1" x14ac:dyDescent="0.2">
      <c r="A380" s="91" t="s">
        <v>1230</v>
      </c>
      <c r="B380" s="27" t="str">
        <f>"12"&amp;"."&amp;$B$663&amp;"."&amp;$B$664</f>
        <v>12.03.2023</v>
      </c>
      <c r="C380" s="83" t="s">
        <v>74</v>
      </c>
      <c r="D380" s="84">
        <f>ROUND(((D381+D382+D384+D383)/1000),5)</f>
        <v>1.88276</v>
      </c>
      <c r="E380" s="84">
        <f>ROUND(((E381+E382+E384+E383)/1000),5)</f>
        <v>1.6716500000000001</v>
      </c>
      <c r="F380" s="84">
        <f>ROUND(((F381+F382+F384+F383)/1000),5)</f>
        <v>1.6010500000000001</v>
      </c>
      <c r="G380" s="84">
        <f t="shared" ref="G380:AA380" si="219">ROUND(((G381+G382+G384+G383)/1000),5)</f>
        <v>1.58711</v>
      </c>
      <c r="H380" s="84">
        <f t="shared" si="219"/>
        <v>1.6152</v>
      </c>
      <c r="I380" s="84">
        <f t="shared" si="219"/>
        <v>1.6472100000000001</v>
      </c>
      <c r="J380" s="84">
        <f t="shared" si="219"/>
        <v>1.6606000000000001</v>
      </c>
      <c r="K380" s="84">
        <f t="shared" si="219"/>
        <v>1.84832</v>
      </c>
      <c r="L380" s="84">
        <f t="shared" si="219"/>
        <v>2.0090400000000002</v>
      </c>
      <c r="M380" s="84">
        <f t="shared" si="219"/>
        <v>2.1675599999999999</v>
      </c>
      <c r="N380" s="84">
        <f t="shared" si="219"/>
        <v>2.2206100000000002</v>
      </c>
      <c r="O380" s="84">
        <f t="shared" si="219"/>
        <v>2.2357399999999998</v>
      </c>
      <c r="P380" s="84">
        <f t="shared" si="219"/>
        <v>2.2282600000000001</v>
      </c>
      <c r="Q380" s="84">
        <f t="shared" si="219"/>
        <v>2.2265600000000001</v>
      </c>
      <c r="R380" s="84">
        <f t="shared" si="219"/>
        <v>2.2078899999999999</v>
      </c>
      <c r="S380" s="84">
        <f t="shared" si="219"/>
        <v>2.18947</v>
      </c>
      <c r="T380" s="84">
        <f t="shared" si="219"/>
        <v>2.19781</v>
      </c>
      <c r="U380" s="84">
        <f t="shared" si="219"/>
        <v>2.2082600000000001</v>
      </c>
      <c r="V380" s="84">
        <f t="shared" si="219"/>
        <v>2.2467199999999998</v>
      </c>
      <c r="W380" s="84">
        <f t="shared" si="219"/>
        <v>2.27101</v>
      </c>
      <c r="X380" s="84">
        <f t="shared" si="219"/>
        <v>2.2894100000000002</v>
      </c>
      <c r="Y380" s="84">
        <f t="shared" si="219"/>
        <v>2.2268599999999998</v>
      </c>
      <c r="Z380" s="84">
        <f t="shared" si="219"/>
        <v>2.1197300000000001</v>
      </c>
      <c r="AA380" s="84">
        <f t="shared" si="219"/>
        <v>2.0230299999999999</v>
      </c>
    </row>
    <row r="381" spans="1:27" ht="12.75" hidden="1" customHeight="1" outlineLevel="1" x14ac:dyDescent="0.2">
      <c r="A381" s="92" t="s">
        <v>1231</v>
      </c>
      <c r="B381" s="62" t="s">
        <v>231</v>
      </c>
      <c r="C381" s="42" t="s">
        <v>77</v>
      </c>
      <c r="D381" s="43">
        <v>1444.76</v>
      </c>
      <c r="E381" s="43">
        <v>1233.6500000000001</v>
      </c>
      <c r="F381" s="43">
        <v>1163.05</v>
      </c>
      <c r="G381" s="43">
        <v>1149.1099999999999</v>
      </c>
      <c r="H381" s="43">
        <v>1177.2</v>
      </c>
      <c r="I381" s="43">
        <v>1209.21</v>
      </c>
      <c r="J381" s="43">
        <v>1222.5999999999999</v>
      </c>
      <c r="K381" s="43">
        <v>1410.32</v>
      </c>
      <c r="L381" s="43">
        <v>1571.04</v>
      </c>
      <c r="M381" s="43">
        <v>1729.56</v>
      </c>
      <c r="N381" s="43">
        <v>1782.61</v>
      </c>
      <c r="O381" s="43">
        <v>1797.74</v>
      </c>
      <c r="P381" s="43">
        <v>1790.26</v>
      </c>
      <c r="Q381" s="43">
        <v>1788.56</v>
      </c>
      <c r="R381" s="43">
        <v>1769.89</v>
      </c>
      <c r="S381" s="43">
        <v>1751.47</v>
      </c>
      <c r="T381" s="43">
        <v>1759.81</v>
      </c>
      <c r="U381" s="43">
        <v>1770.26</v>
      </c>
      <c r="V381" s="43">
        <v>1808.72</v>
      </c>
      <c r="W381" s="43">
        <v>1833.01</v>
      </c>
      <c r="X381" s="43">
        <v>1851.41</v>
      </c>
      <c r="Y381" s="43">
        <v>1788.86</v>
      </c>
      <c r="Z381" s="43">
        <v>1681.73</v>
      </c>
      <c r="AA381" s="43">
        <v>1585.03</v>
      </c>
    </row>
    <row r="382" spans="1:27" ht="12.75" hidden="1" customHeight="1" outlineLevel="1" x14ac:dyDescent="0.2">
      <c r="A382" s="92" t="s">
        <v>1232</v>
      </c>
      <c r="B382" s="62" t="s">
        <v>88</v>
      </c>
      <c r="C382" s="42" t="s">
        <v>77</v>
      </c>
      <c r="D382" s="43">
        <f>$D$327</f>
        <v>217.03</v>
      </c>
      <c r="E382" s="43">
        <f t="shared" ref="E382:AA382" si="220">$D$327</f>
        <v>217.03</v>
      </c>
      <c r="F382" s="43">
        <f t="shared" si="220"/>
        <v>217.03</v>
      </c>
      <c r="G382" s="43">
        <f t="shared" si="220"/>
        <v>217.03</v>
      </c>
      <c r="H382" s="43">
        <f t="shared" si="220"/>
        <v>217.03</v>
      </c>
      <c r="I382" s="43">
        <f t="shared" si="220"/>
        <v>217.03</v>
      </c>
      <c r="J382" s="43">
        <f t="shared" si="220"/>
        <v>217.03</v>
      </c>
      <c r="K382" s="43">
        <f t="shared" si="220"/>
        <v>217.03</v>
      </c>
      <c r="L382" s="43">
        <f t="shared" si="220"/>
        <v>217.03</v>
      </c>
      <c r="M382" s="43">
        <f t="shared" si="220"/>
        <v>217.03</v>
      </c>
      <c r="N382" s="43">
        <f t="shared" si="220"/>
        <v>217.03</v>
      </c>
      <c r="O382" s="43">
        <f t="shared" si="220"/>
        <v>217.03</v>
      </c>
      <c r="P382" s="43">
        <f t="shared" si="220"/>
        <v>217.03</v>
      </c>
      <c r="Q382" s="43">
        <f t="shared" si="220"/>
        <v>217.03</v>
      </c>
      <c r="R382" s="43">
        <f t="shared" si="220"/>
        <v>217.03</v>
      </c>
      <c r="S382" s="43">
        <f t="shared" si="220"/>
        <v>217.03</v>
      </c>
      <c r="T382" s="43">
        <f t="shared" si="220"/>
        <v>217.03</v>
      </c>
      <c r="U382" s="43">
        <f t="shared" si="220"/>
        <v>217.03</v>
      </c>
      <c r="V382" s="43">
        <f t="shared" si="220"/>
        <v>217.03</v>
      </c>
      <c r="W382" s="43">
        <f t="shared" si="220"/>
        <v>217.03</v>
      </c>
      <c r="X382" s="43">
        <f t="shared" si="220"/>
        <v>217.03</v>
      </c>
      <c r="Y382" s="43">
        <f t="shared" si="220"/>
        <v>217.03</v>
      </c>
      <c r="Z382" s="43">
        <f t="shared" si="220"/>
        <v>217.03</v>
      </c>
      <c r="AA382" s="43">
        <f t="shared" si="220"/>
        <v>217.03</v>
      </c>
    </row>
    <row r="383" spans="1:27" ht="12.75" hidden="1" customHeight="1" outlineLevel="1" x14ac:dyDescent="0.2">
      <c r="A383" s="92" t="s">
        <v>1233</v>
      </c>
      <c r="B383" s="62" t="s">
        <v>81</v>
      </c>
      <c r="C383" s="42" t="s">
        <v>77</v>
      </c>
      <c r="D383" s="43">
        <v>4.6100000000000003</v>
      </c>
      <c r="E383" s="43">
        <v>4.6100000000000003</v>
      </c>
      <c r="F383" s="43">
        <v>4.6100000000000003</v>
      </c>
      <c r="G383" s="43">
        <v>4.6100000000000003</v>
      </c>
      <c r="H383" s="43">
        <v>4.6100000000000003</v>
      </c>
      <c r="I383" s="43">
        <v>4.6100000000000003</v>
      </c>
      <c r="J383" s="43">
        <v>4.6100000000000003</v>
      </c>
      <c r="K383" s="43">
        <v>4.6100000000000003</v>
      </c>
      <c r="L383" s="43">
        <v>4.6100000000000003</v>
      </c>
      <c r="M383" s="43">
        <v>4.6100000000000003</v>
      </c>
      <c r="N383" s="43">
        <v>4.6100000000000003</v>
      </c>
      <c r="O383" s="43">
        <v>4.6100000000000003</v>
      </c>
      <c r="P383" s="43">
        <v>4.6100000000000003</v>
      </c>
      <c r="Q383" s="43">
        <v>4.6100000000000003</v>
      </c>
      <c r="R383" s="43">
        <v>4.6100000000000003</v>
      </c>
      <c r="S383" s="43">
        <v>4.6100000000000003</v>
      </c>
      <c r="T383" s="43">
        <v>4.6100000000000003</v>
      </c>
      <c r="U383" s="43">
        <v>4.6100000000000003</v>
      </c>
      <c r="V383" s="43">
        <v>4.6100000000000003</v>
      </c>
      <c r="W383" s="43">
        <v>4.6100000000000003</v>
      </c>
      <c r="X383" s="43">
        <v>4.6100000000000003</v>
      </c>
      <c r="Y383" s="43">
        <v>4.6100000000000003</v>
      </c>
      <c r="Z383" s="43">
        <v>4.6100000000000003</v>
      </c>
      <c r="AA383" s="43">
        <v>4.6100000000000003</v>
      </c>
    </row>
    <row r="384" spans="1:27" ht="12.75" hidden="1" customHeight="1" outlineLevel="1" x14ac:dyDescent="0.2">
      <c r="A384" s="92" t="s">
        <v>1234</v>
      </c>
      <c r="B384" s="62" t="s">
        <v>79</v>
      </c>
      <c r="C384" s="42" t="s">
        <v>77</v>
      </c>
      <c r="D384" s="43">
        <f>$D$11</f>
        <v>216.36</v>
      </c>
      <c r="E384" s="43">
        <f t="shared" ref="E384:AA384" si="221">$D$11</f>
        <v>216.36</v>
      </c>
      <c r="F384" s="43">
        <f t="shared" si="221"/>
        <v>216.36</v>
      </c>
      <c r="G384" s="43">
        <f t="shared" si="221"/>
        <v>216.36</v>
      </c>
      <c r="H384" s="43">
        <f t="shared" si="221"/>
        <v>216.36</v>
      </c>
      <c r="I384" s="43">
        <f t="shared" si="221"/>
        <v>216.36</v>
      </c>
      <c r="J384" s="43">
        <f t="shared" si="221"/>
        <v>216.36</v>
      </c>
      <c r="K384" s="43">
        <f t="shared" si="221"/>
        <v>216.36</v>
      </c>
      <c r="L384" s="43">
        <f t="shared" si="221"/>
        <v>216.36</v>
      </c>
      <c r="M384" s="43">
        <f t="shared" si="221"/>
        <v>216.36</v>
      </c>
      <c r="N384" s="43">
        <f t="shared" si="221"/>
        <v>216.36</v>
      </c>
      <c r="O384" s="43">
        <f t="shared" si="221"/>
        <v>216.36</v>
      </c>
      <c r="P384" s="43">
        <f t="shared" si="221"/>
        <v>216.36</v>
      </c>
      <c r="Q384" s="43">
        <f t="shared" si="221"/>
        <v>216.36</v>
      </c>
      <c r="R384" s="43">
        <f>$D$11</f>
        <v>216.36</v>
      </c>
      <c r="S384" s="43">
        <f t="shared" si="221"/>
        <v>216.36</v>
      </c>
      <c r="T384" s="43">
        <f t="shared" si="221"/>
        <v>216.36</v>
      </c>
      <c r="U384" s="43">
        <f t="shared" si="221"/>
        <v>216.36</v>
      </c>
      <c r="V384" s="43">
        <f t="shared" si="221"/>
        <v>216.36</v>
      </c>
      <c r="W384" s="43">
        <f t="shared" si="221"/>
        <v>216.36</v>
      </c>
      <c r="X384" s="43">
        <f t="shared" si="221"/>
        <v>216.36</v>
      </c>
      <c r="Y384" s="43">
        <f t="shared" si="221"/>
        <v>216.36</v>
      </c>
      <c r="Z384" s="43">
        <f t="shared" si="221"/>
        <v>216.36</v>
      </c>
      <c r="AA384" s="43">
        <f t="shared" si="221"/>
        <v>216.36</v>
      </c>
    </row>
    <row r="385" spans="1:27" ht="12.75" customHeight="1" collapsed="1" x14ac:dyDescent="0.2">
      <c r="A385" s="91" t="s">
        <v>1235</v>
      </c>
      <c r="B385" s="27" t="str">
        <f>"13"&amp;"."&amp;$B$663&amp;"."&amp;$B$664</f>
        <v>13.03.2023</v>
      </c>
      <c r="C385" s="83" t="s">
        <v>74</v>
      </c>
      <c r="D385" s="84">
        <f>ROUND(((D386+D387+D389+D388)/1000),5)</f>
        <v>1.80219</v>
      </c>
      <c r="E385" s="84">
        <f>ROUND(((E386+E387+E389+E388)/1000),5)</f>
        <v>1.67418</v>
      </c>
      <c r="F385" s="84">
        <f>ROUND(((F386+F387+F389+F388)/1000),5)</f>
        <v>1.6266799999999999</v>
      </c>
      <c r="G385" s="84">
        <f t="shared" ref="G385:AA385" si="222">ROUND(((G386+G387+G389+G388)/1000),5)</f>
        <v>1.63245</v>
      </c>
      <c r="H385" s="84">
        <f t="shared" si="222"/>
        <v>1.6953499999999999</v>
      </c>
      <c r="I385" s="84">
        <f t="shared" si="222"/>
        <v>1.7954300000000001</v>
      </c>
      <c r="J385" s="84">
        <f t="shared" si="222"/>
        <v>1.96238</v>
      </c>
      <c r="K385" s="84">
        <f t="shared" si="222"/>
        <v>2.1158700000000001</v>
      </c>
      <c r="L385" s="84">
        <f t="shared" si="222"/>
        <v>2.2441200000000001</v>
      </c>
      <c r="M385" s="84">
        <f t="shared" si="222"/>
        <v>2.3065799999999999</v>
      </c>
      <c r="N385" s="84">
        <f t="shared" si="222"/>
        <v>2.3176100000000002</v>
      </c>
      <c r="O385" s="84">
        <f t="shared" si="222"/>
        <v>2.30722</v>
      </c>
      <c r="P385" s="84">
        <f t="shared" si="222"/>
        <v>2.2701799999999999</v>
      </c>
      <c r="Q385" s="84">
        <f t="shared" si="222"/>
        <v>2.3024300000000002</v>
      </c>
      <c r="R385" s="84">
        <f t="shared" si="222"/>
        <v>2.29095</v>
      </c>
      <c r="S385" s="84">
        <f t="shared" si="222"/>
        <v>2.2772600000000001</v>
      </c>
      <c r="T385" s="84">
        <f t="shared" si="222"/>
        <v>2.22058</v>
      </c>
      <c r="U385" s="84">
        <f t="shared" si="222"/>
        <v>2.2136200000000001</v>
      </c>
      <c r="V385" s="84">
        <f t="shared" si="222"/>
        <v>2.2522199999999999</v>
      </c>
      <c r="W385" s="84">
        <f t="shared" si="222"/>
        <v>2.29495</v>
      </c>
      <c r="X385" s="84">
        <f t="shared" si="222"/>
        <v>2.28111</v>
      </c>
      <c r="Y385" s="84">
        <f t="shared" si="222"/>
        <v>2.2091699999999999</v>
      </c>
      <c r="Z385" s="84">
        <f t="shared" si="222"/>
        <v>2.1109399999999998</v>
      </c>
      <c r="AA385" s="84">
        <f t="shared" si="222"/>
        <v>1.9336100000000001</v>
      </c>
    </row>
    <row r="386" spans="1:27" ht="12.75" hidden="1" customHeight="1" outlineLevel="1" x14ac:dyDescent="0.2">
      <c r="A386" s="92" t="s">
        <v>1236</v>
      </c>
      <c r="B386" s="62" t="s">
        <v>231</v>
      </c>
      <c r="C386" s="42" t="s">
        <v>77</v>
      </c>
      <c r="D386" s="43">
        <v>1364.19</v>
      </c>
      <c r="E386" s="43">
        <v>1236.18</v>
      </c>
      <c r="F386" s="43">
        <v>1188.68</v>
      </c>
      <c r="G386" s="43">
        <v>1194.45</v>
      </c>
      <c r="H386" s="43">
        <v>1257.3499999999999</v>
      </c>
      <c r="I386" s="43">
        <v>1357.43</v>
      </c>
      <c r="J386" s="43">
        <v>1524.38</v>
      </c>
      <c r="K386" s="43">
        <v>1677.87</v>
      </c>
      <c r="L386" s="43">
        <v>1806.12</v>
      </c>
      <c r="M386" s="43">
        <v>1868.58</v>
      </c>
      <c r="N386" s="43">
        <v>1879.61</v>
      </c>
      <c r="O386" s="43">
        <v>1869.22</v>
      </c>
      <c r="P386" s="43">
        <v>1832.18</v>
      </c>
      <c r="Q386" s="43">
        <v>1864.43</v>
      </c>
      <c r="R386" s="43">
        <v>1852.95</v>
      </c>
      <c r="S386" s="43">
        <v>1839.26</v>
      </c>
      <c r="T386" s="43">
        <v>1782.58</v>
      </c>
      <c r="U386" s="43">
        <v>1775.62</v>
      </c>
      <c r="V386" s="43">
        <v>1814.22</v>
      </c>
      <c r="W386" s="43">
        <v>1856.95</v>
      </c>
      <c r="X386" s="43">
        <v>1843.11</v>
      </c>
      <c r="Y386" s="43">
        <v>1771.17</v>
      </c>
      <c r="Z386" s="43">
        <v>1672.94</v>
      </c>
      <c r="AA386" s="43">
        <v>1495.61</v>
      </c>
    </row>
    <row r="387" spans="1:27" ht="12.75" hidden="1" customHeight="1" outlineLevel="1" x14ac:dyDescent="0.2">
      <c r="A387" s="92" t="s">
        <v>1237</v>
      </c>
      <c r="B387" s="62" t="s">
        <v>88</v>
      </c>
      <c r="C387" s="42" t="s">
        <v>77</v>
      </c>
      <c r="D387" s="43">
        <f>$D$327</f>
        <v>217.03</v>
      </c>
      <c r="E387" s="43">
        <f t="shared" ref="E387:AA387" si="223">$D$327</f>
        <v>217.03</v>
      </c>
      <c r="F387" s="43">
        <f t="shared" si="223"/>
        <v>217.03</v>
      </c>
      <c r="G387" s="43">
        <f t="shared" si="223"/>
        <v>217.03</v>
      </c>
      <c r="H387" s="43">
        <f t="shared" si="223"/>
        <v>217.03</v>
      </c>
      <c r="I387" s="43">
        <f t="shared" si="223"/>
        <v>217.03</v>
      </c>
      <c r="J387" s="43">
        <f t="shared" si="223"/>
        <v>217.03</v>
      </c>
      <c r="K387" s="43">
        <f t="shared" si="223"/>
        <v>217.03</v>
      </c>
      <c r="L387" s="43">
        <f t="shared" si="223"/>
        <v>217.03</v>
      </c>
      <c r="M387" s="43">
        <f t="shared" si="223"/>
        <v>217.03</v>
      </c>
      <c r="N387" s="43">
        <f t="shared" si="223"/>
        <v>217.03</v>
      </c>
      <c r="O387" s="43">
        <f t="shared" si="223"/>
        <v>217.03</v>
      </c>
      <c r="P387" s="43">
        <f t="shared" si="223"/>
        <v>217.03</v>
      </c>
      <c r="Q387" s="43">
        <f t="shared" si="223"/>
        <v>217.03</v>
      </c>
      <c r="R387" s="43">
        <f t="shared" si="223"/>
        <v>217.03</v>
      </c>
      <c r="S387" s="43">
        <f t="shared" si="223"/>
        <v>217.03</v>
      </c>
      <c r="T387" s="43">
        <f t="shared" si="223"/>
        <v>217.03</v>
      </c>
      <c r="U387" s="43">
        <f t="shared" si="223"/>
        <v>217.03</v>
      </c>
      <c r="V387" s="43">
        <f t="shared" si="223"/>
        <v>217.03</v>
      </c>
      <c r="W387" s="43">
        <f t="shared" si="223"/>
        <v>217.03</v>
      </c>
      <c r="X387" s="43">
        <f t="shared" si="223"/>
        <v>217.03</v>
      </c>
      <c r="Y387" s="43">
        <f t="shared" si="223"/>
        <v>217.03</v>
      </c>
      <c r="Z387" s="43">
        <f t="shared" si="223"/>
        <v>217.03</v>
      </c>
      <c r="AA387" s="43">
        <f t="shared" si="223"/>
        <v>217.03</v>
      </c>
    </row>
    <row r="388" spans="1:27" ht="12.75" hidden="1" customHeight="1" outlineLevel="1" x14ac:dyDescent="0.2">
      <c r="A388" s="92" t="s">
        <v>1238</v>
      </c>
      <c r="B388" s="62" t="s">
        <v>81</v>
      </c>
      <c r="C388" s="42" t="s">
        <v>77</v>
      </c>
      <c r="D388" s="43">
        <v>4.6100000000000003</v>
      </c>
      <c r="E388" s="43">
        <v>4.6100000000000003</v>
      </c>
      <c r="F388" s="43">
        <v>4.6100000000000003</v>
      </c>
      <c r="G388" s="43">
        <v>4.6100000000000003</v>
      </c>
      <c r="H388" s="43">
        <v>4.6100000000000003</v>
      </c>
      <c r="I388" s="43">
        <v>4.6100000000000003</v>
      </c>
      <c r="J388" s="43">
        <v>4.6100000000000003</v>
      </c>
      <c r="K388" s="43">
        <v>4.6100000000000003</v>
      </c>
      <c r="L388" s="43">
        <v>4.6100000000000003</v>
      </c>
      <c r="M388" s="43">
        <v>4.6100000000000003</v>
      </c>
      <c r="N388" s="43">
        <v>4.6100000000000003</v>
      </c>
      <c r="O388" s="43">
        <v>4.6100000000000003</v>
      </c>
      <c r="P388" s="43">
        <v>4.6100000000000003</v>
      </c>
      <c r="Q388" s="43">
        <v>4.6100000000000003</v>
      </c>
      <c r="R388" s="43">
        <v>4.6100000000000003</v>
      </c>
      <c r="S388" s="43">
        <v>4.6100000000000003</v>
      </c>
      <c r="T388" s="43">
        <v>4.6100000000000003</v>
      </c>
      <c r="U388" s="43">
        <v>4.6100000000000003</v>
      </c>
      <c r="V388" s="43">
        <v>4.6100000000000003</v>
      </c>
      <c r="W388" s="43">
        <v>4.6100000000000003</v>
      </c>
      <c r="X388" s="43">
        <v>4.6100000000000003</v>
      </c>
      <c r="Y388" s="43">
        <v>4.6100000000000003</v>
      </c>
      <c r="Z388" s="43">
        <v>4.6100000000000003</v>
      </c>
      <c r="AA388" s="43">
        <v>4.6100000000000003</v>
      </c>
    </row>
    <row r="389" spans="1:27" ht="12.75" hidden="1" customHeight="1" outlineLevel="1" x14ac:dyDescent="0.2">
      <c r="A389" s="92" t="s">
        <v>1239</v>
      </c>
      <c r="B389" s="62" t="s">
        <v>79</v>
      </c>
      <c r="C389" s="42" t="s">
        <v>77</v>
      </c>
      <c r="D389" s="43">
        <f>$D$11</f>
        <v>216.36</v>
      </c>
      <c r="E389" s="43">
        <f t="shared" ref="E389:AA389" si="224">$D$11</f>
        <v>216.36</v>
      </c>
      <c r="F389" s="43">
        <f t="shared" si="224"/>
        <v>216.36</v>
      </c>
      <c r="G389" s="43">
        <f t="shared" si="224"/>
        <v>216.36</v>
      </c>
      <c r="H389" s="43">
        <f t="shared" si="224"/>
        <v>216.36</v>
      </c>
      <c r="I389" s="43">
        <f t="shared" si="224"/>
        <v>216.36</v>
      </c>
      <c r="J389" s="43">
        <f t="shared" si="224"/>
        <v>216.36</v>
      </c>
      <c r="K389" s="43">
        <f t="shared" si="224"/>
        <v>216.36</v>
      </c>
      <c r="L389" s="43">
        <f t="shared" si="224"/>
        <v>216.36</v>
      </c>
      <c r="M389" s="43">
        <f t="shared" si="224"/>
        <v>216.36</v>
      </c>
      <c r="N389" s="43">
        <f t="shared" si="224"/>
        <v>216.36</v>
      </c>
      <c r="O389" s="43">
        <f t="shared" si="224"/>
        <v>216.36</v>
      </c>
      <c r="P389" s="43">
        <f t="shared" si="224"/>
        <v>216.36</v>
      </c>
      <c r="Q389" s="43">
        <f t="shared" si="224"/>
        <v>216.36</v>
      </c>
      <c r="R389" s="43">
        <f>$D$11</f>
        <v>216.36</v>
      </c>
      <c r="S389" s="43">
        <f t="shared" si="224"/>
        <v>216.36</v>
      </c>
      <c r="T389" s="43">
        <f t="shared" si="224"/>
        <v>216.36</v>
      </c>
      <c r="U389" s="43">
        <f t="shared" si="224"/>
        <v>216.36</v>
      </c>
      <c r="V389" s="43">
        <f t="shared" si="224"/>
        <v>216.36</v>
      </c>
      <c r="W389" s="43">
        <f t="shared" si="224"/>
        <v>216.36</v>
      </c>
      <c r="X389" s="43">
        <f t="shared" si="224"/>
        <v>216.36</v>
      </c>
      <c r="Y389" s="43">
        <f t="shared" si="224"/>
        <v>216.36</v>
      </c>
      <c r="Z389" s="43">
        <f t="shared" si="224"/>
        <v>216.36</v>
      </c>
      <c r="AA389" s="43">
        <f t="shared" si="224"/>
        <v>216.36</v>
      </c>
    </row>
    <row r="390" spans="1:27" ht="12.75" customHeight="1" collapsed="1" x14ac:dyDescent="0.2">
      <c r="A390" s="91" t="s">
        <v>1240</v>
      </c>
      <c r="B390" s="27" t="str">
        <f>"14"&amp;"."&amp;$B$663&amp;"."&amp;$B$664</f>
        <v>14.03.2023</v>
      </c>
      <c r="C390" s="83" t="s">
        <v>74</v>
      </c>
      <c r="D390" s="84">
        <f>ROUND(((D391+D392+D394+D393)/1000),5)</f>
        <v>1.6856500000000001</v>
      </c>
      <c r="E390" s="84">
        <f>ROUND(((E391+E392+E394+E393)/1000),5)</f>
        <v>1.6094900000000001</v>
      </c>
      <c r="F390" s="84">
        <f>ROUND(((F391+F392+F394+F393)/1000),5)</f>
        <v>1.58047</v>
      </c>
      <c r="G390" s="84">
        <f t="shared" ref="G390:AA390" si="225">ROUND(((G391+G392+G394+G393)/1000),5)</f>
        <v>1.58422</v>
      </c>
      <c r="H390" s="84">
        <f t="shared" si="225"/>
        <v>1.6367</v>
      </c>
      <c r="I390" s="84">
        <f t="shared" si="225"/>
        <v>1.7754799999999999</v>
      </c>
      <c r="J390" s="84">
        <f t="shared" si="225"/>
        <v>2.01424</v>
      </c>
      <c r="K390" s="84">
        <f t="shared" si="225"/>
        <v>2.1341000000000001</v>
      </c>
      <c r="L390" s="84">
        <f t="shared" si="225"/>
        <v>2.23427</v>
      </c>
      <c r="M390" s="84">
        <f t="shared" si="225"/>
        <v>2.2787000000000002</v>
      </c>
      <c r="N390" s="84">
        <f t="shared" si="225"/>
        <v>2.3437600000000001</v>
      </c>
      <c r="O390" s="84">
        <f t="shared" si="225"/>
        <v>2.3346499999999999</v>
      </c>
      <c r="P390" s="84">
        <f t="shared" si="225"/>
        <v>2.2894800000000002</v>
      </c>
      <c r="Q390" s="84">
        <f t="shared" si="225"/>
        <v>2.2895300000000001</v>
      </c>
      <c r="R390" s="84">
        <f t="shared" si="225"/>
        <v>2.2726099999999998</v>
      </c>
      <c r="S390" s="84">
        <f t="shared" si="225"/>
        <v>2.2553100000000001</v>
      </c>
      <c r="T390" s="84">
        <f t="shared" si="225"/>
        <v>2.1985399999999999</v>
      </c>
      <c r="U390" s="84">
        <f t="shared" si="225"/>
        <v>2.1925300000000001</v>
      </c>
      <c r="V390" s="84">
        <f t="shared" si="225"/>
        <v>2.2273700000000001</v>
      </c>
      <c r="W390" s="84">
        <f t="shared" si="225"/>
        <v>2.2635299999999998</v>
      </c>
      <c r="X390" s="84">
        <f t="shared" si="225"/>
        <v>2.2425299999999999</v>
      </c>
      <c r="Y390" s="84">
        <f t="shared" si="225"/>
        <v>2.2032400000000001</v>
      </c>
      <c r="Z390" s="84">
        <f t="shared" si="225"/>
        <v>2.0901800000000001</v>
      </c>
      <c r="AA390" s="84">
        <f t="shared" si="225"/>
        <v>1.76522</v>
      </c>
    </row>
    <row r="391" spans="1:27" ht="12.75" hidden="1" customHeight="1" outlineLevel="1" x14ac:dyDescent="0.2">
      <c r="A391" s="92" t="s">
        <v>1241</v>
      </c>
      <c r="B391" s="62" t="s">
        <v>231</v>
      </c>
      <c r="C391" s="42" t="s">
        <v>77</v>
      </c>
      <c r="D391" s="43">
        <v>1247.6500000000001</v>
      </c>
      <c r="E391" s="43">
        <v>1171.49</v>
      </c>
      <c r="F391" s="43">
        <v>1142.47</v>
      </c>
      <c r="G391" s="43">
        <v>1146.22</v>
      </c>
      <c r="H391" s="43">
        <v>1198.7</v>
      </c>
      <c r="I391" s="43">
        <v>1337.48</v>
      </c>
      <c r="J391" s="43">
        <v>1576.24</v>
      </c>
      <c r="K391" s="43">
        <v>1696.1</v>
      </c>
      <c r="L391" s="43">
        <v>1796.27</v>
      </c>
      <c r="M391" s="43">
        <v>1840.7</v>
      </c>
      <c r="N391" s="43">
        <v>1905.76</v>
      </c>
      <c r="O391" s="43">
        <v>1896.65</v>
      </c>
      <c r="P391" s="43">
        <v>1851.48</v>
      </c>
      <c r="Q391" s="43">
        <v>1851.53</v>
      </c>
      <c r="R391" s="43">
        <v>1834.61</v>
      </c>
      <c r="S391" s="43">
        <v>1817.31</v>
      </c>
      <c r="T391" s="43">
        <v>1760.54</v>
      </c>
      <c r="U391" s="43">
        <v>1754.53</v>
      </c>
      <c r="V391" s="43">
        <v>1789.37</v>
      </c>
      <c r="W391" s="43">
        <v>1825.53</v>
      </c>
      <c r="X391" s="43">
        <v>1804.53</v>
      </c>
      <c r="Y391" s="43">
        <v>1765.24</v>
      </c>
      <c r="Z391" s="43">
        <v>1652.18</v>
      </c>
      <c r="AA391" s="43">
        <v>1327.22</v>
      </c>
    </row>
    <row r="392" spans="1:27" ht="12.75" hidden="1" customHeight="1" outlineLevel="1" x14ac:dyDescent="0.2">
      <c r="A392" s="92" t="s">
        <v>1242</v>
      </c>
      <c r="B392" s="62" t="s">
        <v>88</v>
      </c>
      <c r="C392" s="42" t="s">
        <v>77</v>
      </c>
      <c r="D392" s="43">
        <f>$D$327</f>
        <v>217.03</v>
      </c>
      <c r="E392" s="43">
        <f t="shared" ref="E392:AA392" si="226">$D$327</f>
        <v>217.03</v>
      </c>
      <c r="F392" s="43">
        <f t="shared" si="226"/>
        <v>217.03</v>
      </c>
      <c r="G392" s="43">
        <f t="shared" si="226"/>
        <v>217.03</v>
      </c>
      <c r="H392" s="43">
        <f t="shared" si="226"/>
        <v>217.03</v>
      </c>
      <c r="I392" s="43">
        <f t="shared" si="226"/>
        <v>217.03</v>
      </c>
      <c r="J392" s="43">
        <f t="shared" si="226"/>
        <v>217.03</v>
      </c>
      <c r="K392" s="43">
        <f t="shared" si="226"/>
        <v>217.03</v>
      </c>
      <c r="L392" s="43">
        <f t="shared" si="226"/>
        <v>217.03</v>
      </c>
      <c r="M392" s="43">
        <f t="shared" si="226"/>
        <v>217.03</v>
      </c>
      <c r="N392" s="43">
        <f t="shared" si="226"/>
        <v>217.03</v>
      </c>
      <c r="O392" s="43">
        <f t="shared" si="226"/>
        <v>217.03</v>
      </c>
      <c r="P392" s="43">
        <f t="shared" si="226"/>
        <v>217.03</v>
      </c>
      <c r="Q392" s="43">
        <f t="shared" si="226"/>
        <v>217.03</v>
      </c>
      <c r="R392" s="43">
        <f t="shared" si="226"/>
        <v>217.03</v>
      </c>
      <c r="S392" s="43">
        <f t="shared" si="226"/>
        <v>217.03</v>
      </c>
      <c r="T392" s="43">
        <f t="shared" si="226"/>
        <v>217.03</v>
      </c>
      <c r="U392" s="43">
        <f t="shared" si="226"/>
        <v>217.03</v>
      </c>
      <c r="V392" s="43">
        <f t="shared" si="226"/>
        <v>217.03</v>
      </c>
      <c r="W392" s="43">
        <f t="shared" si="226"/>
        <v>217.03</v>
      </c>
      <c r="X392" s="43">
        <f t="shared" si="226"/>
        <v>217.03</v>
      </c>
      <c r="Y392" s="43">
        <f t="shared" si="226"/>
        <v>217.03</v>
      </c>
      <c r="Z392" s="43">
        <f t="shared" si="226"/>
        <v>217.03</v>
      </c>
      <c r="AA392" s="43">
        <f t="shared" si="226"/>
        <v>217.03</v>
      </c>
    </row>
    <row r="393" spans="1:27" ht="12.75" hidden="1" customHeight="1" outlineLevel="1" x14ac:dyDescent="0.2">
      <c r="A393" s="92" t="s">
        <v>1243</v>
      </c>
      <c r="B393" s="62" t="s">
        <v>81</v>
      </c>
      <c r="C393" s="42" t="s">
        <v>77</v>
      </c>
      <c r="D393" s="43">
        <v>4.6100000000000003</v>
      </c>
      <c r="E393" s="43">
        <v>4.6100000000000003</v>
      </c>
      <c r="F393" s="43">
        <v>4.6100000000000003</v>
      </c>
      <c r="G393" s="43">
        <v>4.6100000000000003</v>
      </c>
      <c r="H393" s="43">
        <v>4.6100000000000003</v>
      </c>
      <c r="I393" s="43">
        <v>4.6100000000000003</v>
      </c>
      <c r="J393" s="43">
        <v>4.6100000000000003</v>
      </c>
      <c r="K393" s="43">
        <v>4.6100000000000003</v>
      </c>
      <c r="L393" s="43">
        <v>4.6100000000000003</v>
      </c>
      <c r="M393" s="43">
        <v>4.6100000000000003</v>
      </c>
      <c r="N393" s="43">
        <v>4.6100000000000003</v>
      </c>
      <c r="O393" s="43">
        <v>4.6100000000000003</v>
      </c>
      <c r="P393" s="43">
        <v>4.6100000000000003</v>
      </c>
      <c r="Q393" s="43">
        <v>4.6100000000000003</v>
      </c>
      <c r="R393" s="43">
        <v>4.6100000000000003</v>
      </c>
      <c r="S393" s="43">
        <v>4.6100000000000003</v>
      </c>
      <c r="T393" s="43">
        <v>4.6100000000000003</v>
      </c>
      <c r="U393" s="43">
        <v>4.6100000000000003</v>
      </c>
      <c r="V393" s="43">
        <v>4.6100000000000003</v>
      </c>
      <c r="W393" s="43">
        <v>4.6100000000000003</v>
      </c>
      <c r="X393" s="43">
        <v>4.6100000000000003</v>
      </c>
      <c r="Y393" s="43">
        <v>4.6100000000000003</v>
      </c>
      <c r="Z393" s="43">
        <v>4.6100000000000003</v>
      </c>
      <c r="AA393" s="43">
        <v>4.6100000000000003</v>
      </c>
    </row>
    <row r="394" spans="1:27" ht="12.75" hidden="1" customHeight="1" outlineLevel="1" x14ac:dyDescent="0.2">
      <c r="A394" s="92" t="s">
        <v>1244</v>
      </c>
      <c r="B394" s="62" t="s">
        <v>79</v>
      </c>
      <c r="C394" s="42" t="s">
        <v>77</v>
      </c>
      <c r="D394" s="43">
        <f>$D$11</f>
        <v>216.36</v>
      </c>
      <c r="E394" s="43">
        <f t="shared" ref="E394:AA394" si="227">$D$11</f>
        <v>216.36</v>
      </c>
      <c r="F394" s="43">
        <f t="shared" si="227"/>
        <v>216.36</v>
      </c>
      <c r="G394" s="43">
        <f t="shared" si="227"/>
        <v>216.36</v>
      </c>
      <c r="H394" s="43">
        <f t="shared" si="227"/>
        <v>216.36</v>
      </c>
      <c r="I394" s="43">
        <f t="shared" si="227"/>
        <v>216.36</v>
      </c>
      <c r="J394" s="43">
        <f t="shared" si="227"/>
        <v>216.36</v>
      </c>
      <c r="K394" s="43">
        <f t="shared" si="227"/>
        <v>216.36</v>
      </c>
      <c r="L394" s="43">
        <f t="shared" si="227"/>
        <v>216.36</v>
      </c>
      <c r="M394" s="43">
        <f t="shared" si="227"/>
        <v>216.36</v>
      </c>
      <c r="N394" s="43">
        <f t="shared" si="227"/>
        <v>216.36</v>
      </c>
      <c r="O394" s="43">
        <f t="shared" si="227"/>
        <v>216.36</v>
      </c>
      <c r="P394" s="43">
        <f t="shared" si="227"/>
        <v>216.36</v>
      </c>
      <c r="Q394" s="43">
        <f t="shared" si="227"/>
        <v>216.36</v>
      </c>
      <c r="R394" s="43">
        <f>$D$11</f>
        <v>216.36</v>
      </c>
      <c r="S394" s="43">
        <f t="shared" si="227"/>
        <v>216.36</v>
      </c>
      <c r="T394" s="43">
        <f t="shared" si="227"/>
        <v>216.36</v>
      </c>
      <c r="U394" s="43">
        <f t="shared" si="227"/>
        <v>216.36</v>
      </c>
      <c r="V394" s="43">
        <f t="shared" si="227"/>
        <v>216.36</v>
      </c>
      <c r="W394" s="43">
        <f t="shared" si="227"/>
        <v>216.36</v>
      </c>
      <c r="X394" s="43">
        <f t="shared" si="227"/>
        <v>216.36</v>
      </c>
      <c r="Y394" s="43">
        <f t="shared" si="227"/>
        <v>216.36</v>
      </c>
      <c r="Z394" s="43">
        <f t="shared" si="227"/>
        <v>216.36</v>
      </c>
      <c r="AA394" s="43">
        <f t="shared" si="227"/>
        <v>216.36</v>
      </c>
    </row>
    <row r="395" spans="1:27" ht="12.75" customHeight="1" collapsed="1" x14ac:dyDescent="0.2">
      <c r="A395" s="91" t="s">
        <v>1245</v>
      </c>
      <c r="B395" s="27" t="str">
        <f>"15"&amp;"."&amp;$B$663&amp;"."&amp;$B$664</f>
        <v>15.03.2023</v>
      </c>
      <c r="C395" s="83" t="s">
        <v>74</v>
      </c>
      <c r="D395" s="84">
        <f>ROUND(((D396+D397+D399+D398)/1000),5)</f>
        <v>1.5785899999999999</v>
      </c>
      <c r="E395" s="84">
        <f>ROUND(((E396+E397+E399+E398)/1000),5)</f>
        <v>1.5305800000000001</v>
      </c>
      <c r="F395" s="84">
        <f>ROUND(((F396+F397+F399+F398)/1000),5)</f>
        <v>1.5172300000000001</v>
      </c>
      <c r="G395" s="84">
        <f t="shared" ref="G395:AA395" si="228">ROUND(((G396+G397+G399+G398)/1000),5)</f>
        <v>1.5170300000000001</v>
      </c>
      <c r="H395" s="84">
        <f t="shared" si="228"/>
        <v>1.5383500000000001</v>
      </c>
      <c r="I395" s="84">
        <f t="shared" si="228"/>
        <v>1.6533500000000001</v>
      </c>
      <c r="J395" s="84">
        <f t="shared" si="228"/>
        <v>1.7972999999999999</v>
      </c>
      <c r="K395" s="84">
        <f t="shared" si="228"/>
        <v>2.0981399999999999</v>
      </c>
      <c r="L395" s="84">
        <f t="shared" si="228"/>
        <v>2.2297199999999999</v>
      </c>
      <c r="M395" s="84">
        <f t="shared" si="228"/>
        <v>2.2826900000000001</v>
      </c>
      <c r="N395" s="84">
        <f t="shared" si="228"/>
        <v>2.30592</v>
      </c>
      <c r="O395" s="84">
        <f t="shared" si="228"/>
        <v>2.3357399999999999</v>
      </c>
      <c r="P395" s="84">
        <f t="shared" si="228"/>
        <v>2.3088799999999998</v>
      </c>
      <c r="Q395" s="84">
        <f t="shared" si="228"/>
        <v>2.3094199999999998</v>
      </c>
      <c r="R395" s="84">
        <f t="shared" si="228"/>
        <v>2.2877000000000001</v>
      </c>
      <c r="S395" s="84">
        <f t="shared" si="228"/>
        <v>2.2584599999999999</v>
      </c>
      <c r="T395" s="84">
        <f t="shared" si="228"/>
        <v>2.18764</v>
      </c>
      <c r="U395" s="84">
        <f t="shared" si="228"/>
        <v>2.1796700000000002</v>
      </c>
      <c r="V395" s="84">
        <f t="shared" si="228"/>
        <v>2.2070699999999999</v>
      </c>
      <c r="W395" s="84">
        <f t="shared" si="228"/>
        <v>2.2698700000000001</v>
      </c>
      <c r="X395" s="84">
        <f t="shared" si="228"/>
        <v>2.2556500000000002</v>
      </c>
      <c r="Y395" s="84">
        <f t="shared" si="228"/>
        <v>2.20872</v>
      </c>
      <c r="Z395" s="84">
        <f t="shared" si="228"/>
        <v>2.04183</v>
      </c>
      <c r="AA395" s="84">
        <f t="shared" si="228"/>
        <v>1.7763199999999999</v>
      </c>
    </row>
    <row r="396" spans="1:27" ht="12.75" hidden="1" customHeight="1" outlineLevel="1" x14ac:dyDescent="0.2">
      <c r="A396" s="92" t="s">
        <v>1246</v>
      </c>
      <c r="B396" s="62" t="s">
        <v>231</v>
      </c>
      <c r="C396" s="42" t="s">
        <v>77</v>
      </c>
      <c r="D396" s="43">
        <v>1140.5899999999999</v>
      </c>
      <c r="E396" s="43">
        <v>1092.58</v>
      </c>
      <c r="F396" s="43">
        <v>1079.23</v>
      </c>
      <c r="G396" s="43">
        <v>1079.03</v>
      </c>
      <c r="H396" s="43">
        <v>1100.3499999999999</v>
      </c>
      <c r="I396" s="43">
        <v>1215.3499999999999</v>
      </c>
      <c r="J396" s="43">
        <v>1359.3</v>
      </c>
      <c r="K396" s="43">
        <v>1660.14</v>
      </c>
      <c r="L396" s="43">
        <v>1791.72</v>
      </c>
      <c r="M396" s="43">
        <v>1844.69</v>
      </c>
      <c r="N396" s="43">
        <v>1867.92</v>
      </c>
      <c r="O396" s="43">
        <v>1897.74</v>
      </c>
      <c r="P396" s="43">
        <v>1870.88</v>
      </c>
      <c r="Q396" s="43">
        <v>1871.42</v>
      </c>
      <c r="R396" s="43">
        <v>1849.7</v>
      </c>
      <c r="S396" s="43">
        <v>1820.46</v>
      </c>
      <c r="T396" s="43">
        <v>1749.64</v>
      </c>
      <c r="U396" s="43">
        <v>1741.67</v>
      </c>
      <c r="V396" s="43">
        <v>1769.07</v>
      </c>
      <c r="W396" s="43">
        <v>1831.87</v>
      </c>
      <c r="X396" s="43">
        <v>1817.65</v>
      </c>
      <c r="Y396" s="43">
        <v>1770.72</v>
      </c>
      <c r="Z396" s="43">
        <v>1603.83</v>
      </c>
      <c r="AA396" s="43">
        <v>1338.32</v>
      </c>
    </row>
    <row r="397" spans="1:27" ht="12.75" hidden="1" customHeight="1" outlineLevel="1" x14ac:dyDescent="0.2">
      <c r="A397" s="92" t="s">
        <v>1247</v>
      </c>
      <c r="B397" s="62" t="s">
        <v>88</v>
      </c>
      <c r="C397" s="42" t="s">
        <v>77</v>
      </c>
      <c r="D397" s="43">
        <f>$D$327</f>
        <v>217.03</v>
      </c>
      <c r="E397" s="43">
        <f t="shared" ref="E397:AA397" si="229">$D$327</f>
        <v>217.03</v>
      </c>
      <c r="F397" s="43">
        <f t="shared" si="229"/>
        <v>217.03</v>
      </c>
      <c r="G397" s="43">
        <f t="shared" si="229"/>
        <v>217.03</v>
      </c>
      <c r="H397" s="43">
        <f t="shared" si="229"/>
        <v>217.03</v>
      </c>
      <c r="I397" s="43">
        <f t="shared" si="229"/>
        <v>217.03</v>
      </c>
      <c r="J397" s="43">
        <f t="shared" si="229"/>
        <v>217.03</v>
      </c>
      <c r="K397" s="43">
        <f t="shared" si="229"/>
        <v>217.03</v>
      </c>
      <c r="L397" s="43">
        <f t="shared" si="229"/>
        <v>217.03</v>
      </c>
      <c r="M397" s="43">
        <f t="shared" si="229"/>
        <v>217.03</v>
      </c>
      <c r="N397" s="43">
        <f t="shared" si="229"/>
        <v>217.03</v>
      </c>
      <c r="O397" s="43">
        <f t="shared" si="229"/>
        <v>217.03</v>
      </c>
      <c r="P397" s="43">
        <f t="shared" si="229"/>
        <v>217.03</v>
      </c>
      <c r="Q397" s="43">
        <f t="shared" si="229"/>
        <v>217.03</v>
      </c>
      <c r="R397" s="43">
        <f t="shared" si="229"/>
        <v>217.03</v>
      </c>
      <c r="S397" s="43">
        <f t="shared" si="229"/>
        <v>217.03</v>
      </c>
      <c r="T397" s="43">
        <f t="shared" si="229"/>
        <v>217.03</v>
      </c>
      <c r="U397" s="43">
        <f t="shared" si="229"/>
        <v>217.03</v>
      </c>
      <c r="V397" s="43">
        <f t="shared" si="229"/>
        <v>217.03</v>
      </c>
      <c r="W397" s="43">
        <f t="shared" si="229"/>
        <v>217.03</v>
      </c>
      <c r="X397" s="43">
        <f t="shared" si="229"/>
        <v>217.03</v>
      </c>
      <c r="Y397" s="43">
        <f t="shared" si="229"/>
        <v>217.03</v>
      </c>
      <c r="Z397" s="43">
        <f t="shared" si="229"/>
        <v>217.03</v>
      </c>
      <c r="AA397" s="43">
        <f t="shared" si="229"/>
        <v>217.03</v>
      </c>
    </row>
    <row r="398" spans="1:27" ht="12.75" hidden="1" customHeight="1" outlineLevel="1" x14ac:dyDescent="0.2">
      <c r="A398" s="92" t="s">
        <v>1248</v>
      </c>
      <c r="B398" s="62" t="s">
        <v>81</v>
      </c>
      <c r="C398" s="42" t="s">
        <v>77</v>
      </c>
      <c r="D398" s="43">
        <v>4.6100000000000003</v>
      </c>
      <c r="E398" s="43">
        <v>4.6100000000000003</v>
      </c>
      <c r="F398" s="43">
        <v>4.6100000000000003</v>
      </c>
      <c r="G398" s="43">
        <v>4.6100000000000003</v>
      </c>
      <c r="H398" s="43">
        <v>4.6100000000000003</v>
      </c>
      <c r="I398" s="43">
        <v>4.6100000000000003</v>
      </c>
      <c r="J398" s="43">
        <v>4.6100000000000003</v>
      </c>
      <c r="K398" s="43">
        <v>4.6100000000000003</v>
      </c>
      <c r="L398" s="43">
        <v>4.6100000000000003</v>
      </c>
      <c r="M398" s="43">
        <v>4.6100000000000003</v>
      </c>
      <c r="N398" s="43">
        <v>4.6100000000000003</v>
      </c>
      <c r="O398" s="43">
        <v>4.6100000000000003</v>
      </c>
      <c r="P398" s="43">
        <v>4.6100000000000003</v>
      </c>
      <c r="Q398" s="43">
        <v>4.6100000000000003</v>
      </c>
      <c r="R398" s="43">
        <v>4.6100000000000003</v>
      </c>
      <c r="S398" s="43">
        <v>4.6100000000000003</v>
      </c>
      <c r="T398" s="43">
        <v>4.6100000000000003</v>
      </c>
      <c r="U398" s="43">
        <v>4.6100000000000003</v>
      </c>
      <c r="V398" s="43">
        <v>4.6100000000000003</v>
      </c>
      <c r="W398" s="43">
        <v>4.6100000000000003</v>
      </c>
      <c r="X398" s="43">
        <v>4.6100000000000003</v>
      </c>
      <c r="Y398" s="43">
        <v>4.6100000000000003</v>
      </c>
      <c r="Z398" s="43">
        <v>4.6100000000000003</v>
      </c>
      <c r="AA398" s="43">
        <v>4.6100000000000003</v>
      </c>
    </row>
    <row r="399" spans="1:27" ht="12.75" hidden="1" customHeight="1" outlineLevel="1" x14ac:dyDescent="0.2">
      <c r="A399" s="92" t="s">
        <v>1249</v>
      </c>
      <c r="B399" s="62" t="s">
        <v>79</v>
      </c>
      <c r="C399" s="42" t="s">
        <v>77</v>
      </c>
      <c r="D399" s="43">
        <f>$D$11</f>
        <v>216.36</v>
      </c>
      <c r="E399" s="43">
        <f t="shared" ref="E399:AA399" si="230">$D$11</f>
        <v>216.36</v>
      </c>
      <c r="F399" s="43">
        <f t="shared" si="230"/>
        <v>216.36</v>
      </c>
      <c r="G399" s="43">
        <f t="shared" si="230"/>
        <v>216.36</v>
      </c>
      <c r="H399" s="43">
        <f t="shared" si="230"/>
        <v>216.36</v>
      </c>
      <c r="I399" s="43">
        <f t="shared" si="230"/>
        <v>216.36</v>
      </c>
      <c r="J399" s="43">
        <f t="shared" si="230"/>
        <v>216.36</v>
      </c>
      <c r="K399" s="43">
        <f t="shared" si="230"/>
        <v>216.36</v>
      </c>
      <c r="L399" s="43">
        <f t="shared" si="230"/>
        <v>216.36</v>
      </c>
      <c r="M399" s="43">
        <f t="shared" si="230"/>
        <v>216.36</v>
      </c>
      <c r="N399" s="43">
        <f t="shared" si="230"/>
        <v>216.36</v>
      </c>
      <c r="O399" s="43">
        <f t="shared" si="230"/>
        <v>216.36</v>
      </c>
      <c r="P399" s="43">
        <f t="shared" si="230"/>
        <v>216.36</v>
      </c>
      <c r="Q399" s="43">
        <f t="shared" si="230"/>
        <v>216.36</v>
      </c>
      <c r="R399" s="43">
        <f>$D$11</f>
        <v>216.36</v>
      </c>
      <c r="S399" s="43">
        <f t="shared" si="230"/>
        <v>216.36</v>
      </c>
      <c r="T399" s="43">
        <f t="shared" si="230"/>
        <v>216.36</v>
      </c>
      <c r="U399" s="43">
        <f t="shared" si="230"/>
        <v>216.36</v>
      </c>
      <c r="V399" s="43">
        <f t="shared" si="230"/>
        <v>216.36</v>
      </c>
      <c r="W399" s="43">
        <f t="shared" si="230"/>
        <v>216.36</v>
      </c>
      <c r="X399" s="43">
        <f t="shared" si="230"/>
        <v>216.36</v>
      </c>
      <c r="Y399" s="43">
        <f t="shared" si="230"/>
        <v>216.36</v>
      </c>
      <c r="Z399" s="43">
        <f t="shared" si="230"/>
        <v>216.36</v>
      </c>
      <c r="AA399" s="43">
        <f t="shared" si="230"/>
        <v>216.36</v>
      </c>
    </row>
    <row r="400" spans="1:27" ht="12.75" customHeight="1" collapsed="1" x14ac:dyDescent="0.2">
      <c r="A400" s="91" t="s">
        <v>1250</v>
      </c>
      <c r="B400" s="27" t="str">
        <f>"16"&amp;"."&amp;$B$663&amp;"."&amp;$B$664</f>
        <v>16.03.2023</v>
      </c>
      <c r="C400" s="83" t="s">
        <v>74</v>
      </c>
      <c r="D400" s="84">
        <f>ROUND(((D401+D402+D404+D403)/1000),5)</f>
        <v>1.6212200000000001</v>
      </c>
      <c r="E400" s="84">
        <f>ROUND(((E401+E402+E404+E403)/1000),5)</f>
        <v>1.55179</v>
      </c>
      <c r="F400" s="84">
        <f>ROUND(((F401+F402+F404+F403)/1000),5)</f>
        <v>1.5224200000000001</v>
      </c>
      <c r="G400" s="84">
        <f t="shared" ref="G400:AA400" si="231">ROUND(((G401+G402+G404+G403)/1000),5)</f>
        <v>1.52376</v>
      </c>
      <c r="H400" s="84">
        <f t="shared" si="231"/>
        <v>1.5631600000000001</v>
      </c>
      <c r="I400" s="84">
        <f t="shared" si="231"/>
        <v>1.68286</v>
      </c>
      <c r="J400" s="84">
        <f t="shared" si="231"/>
        <v>1.9092899999999999</v>
      </c>
      <c r="K400" s="84">
        <f t="shared" si="231"/>
        <v>2.1128499999999999</v>
      </c>
      <c r="L400" s="84">
        <f t="shared" si="231"/>
        <v>2.2559200000000001</v>
      </c>
      <c r="M400" s="84">
        <f t="shared" si="231"/>
        <v>2.2947299999999999</v>
      </c>
      <c r="N400" s="84">
        <f t="shared" si="231"/>
        <v>2.29914</v>
      </c>
      <c r="O400" s="84">
        <f t="shared" si="231"/>
        <v>2.3280099999999999</v>
      </c>
      <c r="P400" s="84">
        <f t="shared" si="231"/>
        <v>2.3062900000000002</v>
      </c>
      <c r="Q400" s="84">
        <f t="shared" si="231"/>
        <v>2.3110200000000001</v>
      </c>
      <c r="R400" s="84">
        <f t="shared" si="231"/>
        <v>2.2896999999999998</v>
      </c>
      <c r="S400" s="84">
        <f t="shared" si="231"/>
        <v>2.2670400000000002</v>
      </c>
      <c r="T400" s="84">
        <f t="shared" si="231"/>
        <v>2.1989100000000001</v>
      </c>
      <c r="U400" s="84">
        <f t="shared" si="231"/>
        <v>2.1979000000000002</v>
      </c>
      <c r="V400" s="84">
        <f t="shared" si="231"/>
        <v>2.24078</v>
      </c>
      <c r="W400" s="84">
        <f t="shared" si="231"/>
        <v>2.2937400000000001</v>
      </c>
      <c r="X400" s="84">
        <f t="shared" si="231"/>
        <v>2.2582300000000002</v>
      </c>
      <c r="Y400" s="84">
        <f t="shared" si="231"/>
        <v>2.1917900000000001</v>
      </c>
      <c r="Z400" s="84">
        <f t="shared" si="231"/>
        <v>2.0713699999999999</v>
      </c>
      <c r="AA400" s="84">
        <f t="shared" si="231"/>
        <v>1.8399799999999999</v>
      </c>
    </row>
    <row r="401" spans="1:27" ht="12.75" hidden="1" customHeight="1" outlineLevel="1" x14ac:dyDescent="0.2">
      <c r="A401" s="92" t="s">
        <v>1251</v>
      </c>
      <c r="B401" s="62" t="s">
        <v>231</v>
      </c>
      <c r="C401" s="42" t="s">
        <v>77</v>
      </c>
      <c r="D401" s="43">
        <v>1183.22</v>
      </c>
      <c r="E401" s="43">
        <v>1113.79</v>
      </c>
      <c r="F401" s="43">
        <v>1084.42</v>
      </c>
      <c r="G401" s="43">
        <v>1085.76</v>
      </c>
      <c r="H401" s="43">
        <v>1125.1600000000001</v>
      </c>
      <c r="I401" s="43">
        <v>1244.8599999999999</v>
      </c>
      <c r="J401" s="43">
        <v>1471.29</v>
      </c>
      <c r="K401" s="43">
        <v>1674.85</v>
      </c>
      <c r="L401" s="43">
        <v>1817.92</v>
      </c>
      <c r="M401" s="43">
        <v>1856.73</v>
      </c>
      <c r="N401" s="43">
        <v>1861.14</v>
      </c>
      <c r="O401" s="43">
        <v>1890.01</v>
      </c>
      <c r="P401" s="43">
        <v>1868.29</v>
      </c>
      <c r="Q401" s="43">
        <v>1873.02</v>
      </c>
      <c r="R401" s="43">
        <v>1851.7</v>
      </c>
      <c r="S401" s="43">
        <v>1829.04</v>
      </c>
      <c r="T401" s="43">
        <v>1760.91</v>
      </c>
      <c r="U401" s="43">
        <v>1759.9</v>
      </c>
      <c r="V401" s="43">
        <v>1802.78</v>
      </c>
      <c r="W401" s="43">
        <v>1855.74</v>
      </c>
      <c r="X401" s="43">
        <v>1820.23</v>
      </c>
      <c r="Y401" s="43">
        <v>1753.79</v>
      </c>
      <c r="Z401" s="43">
        <v>1633.37</v>
      </c>
      <c r="AA401" s="43">
        <v>1401.98</v>
      </c>
    </row>
    <row r="402" spans="1:27" ht="12.75" hidden="1" customHeight="1" outlineLevel="1" x14ac:dyDescent="0.2">
      <c r="A402" s="92" t="s">
        <v>1252</v>
      </c>
      <c r="B402" s="62" t="s">
        <v>88</v>
      </c>
      <c r="C402" s="42" t="s">
        <v>77</v>
      </c>
      <c r="D402" s="43">
        <f>$D$327</f>
        <v>217.03</v>
      </c>
      <c r="E402" s="43">
        <f t="shared" ref="E402:AA402" si="232">$D$327</f>
        <v>217.03</v>
      </c>
      <c r="F402" s="43">
        <f t="shared" si="232"/>
        <v>217.03</v>
      </c>
      <c r="G402" s="43">
        <f t="shared" si="232"/>
        <v>217.03</v>
      </c>
      <c r="H402" s="43">
        <f t="shared" si="232"/>
        <v>217.03</v>
      </c>
      <c r="I402" s="43">
        <f t="shared" si="232"/>
        <v>217.03</v>
      </c>
      <c r="J402" s="43">
        <f t="shared" si="232"/>
        <v>217.03</v>
      </c>
      <c r="K402" s="43">
        <f t="shared" si="232"/>
        <v>217.03</v>
      </c>
      <c r="L402" s="43">
        <f t="shared" si="232"/>
        <v>217.03</v>
      </c>
      <c r="M402" s="43">
        <f t="shared" si="232"/>
        <v>217.03</v>
      </c>
      <c r="N402" s="43">
        <f t="shared" si="232"/>
        <v>217.03</v>
      </c>
      <c r="O402" s="43">
        <f t="shared" si="232"/>
        <v>217.03</v>
      </c>
      <c r="P402" s="43">
        <f t="shared" si="232"/>
        <v>217.03</v>
      </c>
      <c r="Q402" s="43">
        <f t="shared" si="232"/>
        <v>217.03</v>
      </c>
      <c r="R402" s="43">
        <f t="shared" si="232"/>
        <v>217.03</v>
      </c>
      <c r="S402" s="43">
        <f t="shared" si="232"/>
        <v>217.03</v>
      </c>
      <c r="T402" s="43">
        <f t="shared" si="232"/>
        <v>217.03</v>
      </c>
      <c r="U402" s="43">
        <f t="shared" si="232"/>
        <v>217.03</v>
      </c>
      <c r="V402" s="43">
        <f t="shared" si="232"/>
        <v>217.03</v>
      </c>
      <c r="W402" s="43">
        <f t="shared" si="232"/>
        <v>217.03</v>
      </c>
      <c r="X402" s="43">
        <f t="shared" si="232"/>
        <v>217.03</v>
      </c>
      <c r="Y402" s="43">
        <f t="shared" si="232"/>
        <v>217.03</v>
      </c>
      <c r="Z402" s="43">
        <f t="shared" si="232"/>
        <v>217.03</v>
      </c>
      <c r="AA402" s="43">
        <f t="shared" si="232"/>
        <v>217.03</v>
      </c>
    </row>
    <row r="403" spans="1:27" ht="12.75" hidden="1" customHeight="1" outlineLevel="1" x14ac:dyDescent="0.2">
      <c r="A403" s="92" t="s">
        <v>1253</v>
      </c>
      <c r="B403" s="62" t="s">
        <v>81</v>
      </c>
      <c r="C403" s="42" t="s">
        <v>77</v>
      </c>
      <c r="D403" s="43">
        <v>4.6100000000000003</v>
      </c>
      <c r="E403" s="43">
        <v>4.6100000000000003</v>
      </c>
      <c r="F403" s="43">
        <v>4.6100000000000003</v>
      </c>
      <c r="G403" s="43">
        <v>4.6100000000000003</v>
      </c>
      <c r="H403" s="43">
        <v>4.6100000000000003</v>
      </c>
      <c r="I403" s="43">
        <v>4.6100000000000003</v>
      </c>
      <c r="J403" s="43">
        <v>4.6100000000000003</v>
      </c>
      <c r="K403" s="43">
        <v>4.6100000000000003</v>
      </c>
      <c r="L403" s="43">
        <v>4.6100000000000003</v>
      </c>
      <c r="M403" s="43">
        <v>4.6100000000000003</v>
      </c>
      <c r="N403" s="43">
        <v>4.6100000000000003</v>
      </c>
      <c r="O403" s="43">
        <v>4.6100000000000003</v>
      </c>
      <c r="P403" s="43">
        <v>4.6100000000000003</v>
      </c>
      <c r="Q403" s="43">
        <v>4.6100000000000003</v>
      </c>
      <c r="R403" s="43">
        <v>4.6100000000000003</v>
      </c>
      <c r="S403" s="43">
        <v>4.6100000000000003</v>
      </c>
      <c r="T403" s="43">
        <v>4.6100000000000003</v>
      </c>
      <c r="U403" s="43">
        <v>4.6100000000000003</v>
      </c>
      <c r="V403" s="43">
        <v>4.6100000000000003</v>
      </c>
      <c r="W403" s="43">
        <v>4.6100000000000003</v>
      </c>
      <c r="X403" s="43">
        <v>4.6100000000000003</v>
      </c>
      <c r="Y403" s="43">
        <v>4.6100000000000003</v>
      </c>
      <c r="Z403" s="43">
        <v>4.6100000000000003</v>
      </c>
      <c r="AA403" s="43">
        <v>4.6100000000000003</v>
      </c>
    </row>
    <row r="404" spans="1:27" ht="12.75" hidden="1" customHeight="1" outlineLevel="1" x14ac:dyDescent="0.2">
      <c r="A404" s="92" t="s">
        <v>1254</v>
      </c>
      <c r="B404" s="62" t="s">
        <v>79</v>
      </c>
      <c r="C404" s="42" t="s">
        <v>77</v>
      </c>
      <c r="D404" s="43">
        <f>$D$11</f>
        <v>216.36</v>
      </c>
      <c r="E404" s="43">
        <f t="shared" ref="E404:AA404" si="233">$D$11</f>
        <v>216.36</v>
      </c>
      <c r="F404" s="43">
        <f t="shared" si="233"/>
        <v>216.36</v>
      </c>
      <c r="G404" s="43">
        <f t="shared" si="233"/>
        <v>216.36</v>
      </c>
      <c r="H404" s="43">
        <f t="shared" si="233"/>
        <v>216.36</v>
      </c>
      <c r="I404" s="43">
        <f t="shared" si="233"/>
        <v>216.36</v>
      </c>
      <c r="J404" s="43">
        <f t="shared" si="233"/>
        <v>216.36</v>
      </c>
      <c r="K404" s="43">
        <f t="shared" si="233"/>
        <v>216.36</v>
      </c>
      <c r="L404" s="43">
        <f t="shared" si="233"/>
        <v>216.36</v>
      </c>
      <c r="M404" s="43">
        <f t="shared" si="233"/>
        <v>216.36</v>
      </c>
      <c r="N404" s="43">
        <f t="shared" si="233"/>
        <v>216.36</v>
      </c>
      <c r="O404" s="43">
        <f t="shared" si="233"/>
        <v>216.36</v>
      </c>
      <c r="P404" s="43">
        <f t="shared" si="233"/>
        <v>216.36</v>
      </c>
      <c r="Q404" s="43">
        <f t="shared" si="233"/>
        <v>216.36</v>
      </c>
      <c r="R404" s="43">
        <f>$D$11</f>
        <v>216.36</v>
      </c>
      <c r="S404" s="43">
        <f t="shared" si="233"/>
        <v>216.36</v>
      </c>
      <c r="T404" s="43">
        <f t="shared" si="233"/>
        <v>216.36</v>
      </c>
      <c r="U404" s="43">
        <f t="shared" si="233"/>
        <v>216.36</v>
      </c>
      <c r="V404" s="43">
        <f t="shared" si="233"/>
        <v>216.36</v>
      </c>
      <c r="W404" s="43">
        <f t="shared" si="233"/>
        <v>216.36</v>
      </c>
      <c r="X404" s="43">
        <f t="shared" si="233"/>
        <v>216.36</v>
      </c>
      <c r="Y404" s="43">
        <f t="shared" si="233"/>
        <v>216.36</v>
      </c>
      <c r="Z404" s="43">
        <f t="shared" si="233"/>
        <v>216.36</v>
      </c>
      <c r="AA404" s="43">
        <f t="shared" si="233"/>
        <v>216.36</v>
      </c>
    </row>
    <row r="405" spans="1:27" ht="12.75" customHeight="1" collapsed="1" x14ac:dyDescent="0.2">
      <c r="A405" s="91" t="s">
        <v>1255</v>
      </c>
      <c r="B405" s="27" t="str">
        <f>"17"&amp;"."&amp;$B$663&amp;"."&amp;$B$664</f>
        <v>17.03.2023</v>
      </c>
      <c r="C405" s="83" t="s">
        <v>74</v>
      </c>
      <c r="D405" s="84">
        <f>ROUND(((D406+D407+D409+D408)/1000),5)</f>
        <v>1.62124</v>
      </c>
      <c r="E405" s="84">
        <f>ROUND(((E406+E407+E409+E408)/1000),5)</f>
        <v>1.5524100000000001</v>
      </c>
      <c r="F405" s="84">
        <f>ROUND(((F406+F407+F409+F408)/1000),5)</f>
        <v>1.5397700000000001</v>
      </c>
      <c r="G405" s="84">
        <f t="shared" ref="G405:AA405" si="234">ROUND(((G406+G407+G409+G408)/1000),5)</f>
        <v>1.5403899999999999</v>
      </c>
      <c r="H405" s="84">
        <f t="shared" si="234"/>
        <v>1.5692600000000001</v>
      </c>
      <c r="I405" s="84">
        <f t="shared" si="234"/>
        <v>1.66415</v>
      </c>
      <c r="J405" s="84">
        <f t="shared" si="234"/>
        <v>1.85998</v>
      </c>
      <c r="K405" s="84">
        <f t="shared" si="234"/>
        <v>2.0554199999999998</v>
      </c>
      <c r="L405" s="84">
        <f t="shared" si="234"/>
        <v>2.2624499999999999</v>
      </c>
      <c r="M405" s="84">
        <f t="shared" si="234"/>
        <v>2.2900999999999998</v>
      </c>
      <c r="N405" s="84">
        <f t="shared" si="234"/>
        <v>2.3130099999999998</v>
      </c>
      <c r="O405" s="84">
        <f t="shared" si="234"/>
        <v>2.3429799999999998</v>
      </c>
      <c r="P405" s="84">
        <f t="shared" si="234"/>
        <v>2.31664</v>
      </c>
      <c r="Q405" s="84">
        <f t="shared" si="234"/>
        <v>2.3247599999999999</v>
      </c>
      <c r="R405" s="84">
        <f t="shared" si="234"/>
        <v>2.3139500000000002</v>
      </c>
      <c r="S405" s="84">
        <f t="shared" si="234"/>
        <v>2.28911</v>
      </c>
      <c r="T405" s="84">
        <f t="shared" si="234"/>
        <v>2.2069700000000001</v>
      </c>
      <c r="U405" s="84">
        <f t="shared" si="234"/>
        <v>2.2239800000000001</v>
      </c>
      <c r="V405" s="84">
        <f t="shared" si="234"/>
        <v>2.2775500000000002</v>
      </c>
      <c r="W405" s="84">
        <f t="shared" si="234"/>
        <v>2.3214299999999999</v>
      </c>
      <c r="X405" s="84">
        <f t="shared" si="234"/>
        <v>2.3141400000000001</v>
      </c>
      <c r="Y405" s="84">
        <f t="shared" si="234"/>
        <v>2.2678500000000001</v>
      </c>
      <c r="Z405" s="84">
        <f t="shared" si="234"/>
        <v>2.0745800000000001</v>
      </c>
      <c r="AA405" s="84">
        <f t="shared" si="234"/>
        <v>1.9030100000000001</v>
      </c>
    </row>
    <row r="406" spans="1:27" ht="12.75" hidden="1" customHeight="1" outlineLevel="1" x14ac:dyDescent="0.2">
      <c r="A406" s="92" t="s">
        <v>1256</v>
      </c>
      <c r="B406" s="62" t="s">
        <v>231</v>
      </c>
      <c r="C406" s="42" t="s">
        <v>77</v>
      </c>
      <c r="D406" s="43">
        <v>1183.24</v>
      </c>
      <c r="E406" s="43">
        <v>1114.4100000000001</v>
      </c>
      <c r="F406" s="43">
        <v>1101.77</v>
      </c>
      <c r="G406" s="43">
        <v>1102.3900000000001</v>
      </c>
      <c r="H406" s="43">
        <v>1131.26</v>
      </c>
      <c r="I406" s="43">
        <v>1226.1500000000001</v>
      </c>
      <c r="J406" s="43">
        <v>1421.98</v>
      </c>
      <c r="K406" s="43">
        <v>1617.42</v>
      </c>
      <c r="L406" s="43">
        <v>1824.45</v>
      </c>
      <c r="M406" s="43">
        <v>1852.1</v>
      </c>
      <c r="N406" s="43">
        <v>1875.01</v>
      </c>
      <c r="O406" s="43">
        <v>1904.98</v>
      </c>
      <c r="P406" s="43">
        <v>1878.64</v>
      </c>
      <c r="Q406" s="43">
        <v>1886.76</v>
      </c>
      <c r="R406" s="43">
        <v>1875.95</v>
      </c>
      <c r="S406" s="43">
        <v>1851.11</v>
      </c>
      <c r="T406" s="43">
        <v>1768.97</v>
      </c>
      <c r="U406" s="43">
        <v>1785.98</v>
      </c>
      <c r="V406" s="43">
        <v>1839.55</v>
      </c>
      <c r="W406" s="43">
        <v>1883.43</v>
      </c>
      <c r="X406" s="43">
        <v>1876.14</v>
      </c>
      <c r="Y406" s="43">
        <v>1829.85</v>
      </c>
      <c r="Z406" s="43">
        <v>1636.58</v>
      </c>
      <c r="AA406" s="43">
        <v>1465.01</v>
      </c>
    </row>
    <row r="407" spans="1:27" ht="12.75" hidden="1" customHeight="1" outlineLevel="1" x14ac:dyDescent="0.2">
      <c r="A407" s="92" t="s">
        <v>1257</v>
      </c>
      <c r="B407" s="62" t="s">
        <v>88</v>
      </c>
      <c r="C407" s="42" t="s">
        <v>77</v>
      </c>
      <c r="D407" s="43">
        <f>$D$327</f>
        <v>217.03</v>
      </c>
      <c r="E407" s="43">
        <f t="shared" ref="E407:AA407" si="235">$D$327</f>
        <v>217.03</v>
      </c>
      <c r="F407" s="43">
        <f t="shared" si="235"/>
        <v>217.03</v>
      </c>
      <c r="G407" s="43">
        <f t="shared" si="235"/>
        <v>217.03</v>
      </c>
      <c r="H407" s="43">
        <f t="shared" si="235"/>
        <v>217.03</v>
      </c>
      <c r="I407" s="43">
        <f t="shared" si="235"/>
        <v>217.03</v>
      </c>
      <c r="J407" s="43">
        <f t="shared" si="235"/>
        <v>217.03</v>
      </c>
      <c r="K407" s="43">
        <f t="shared" si="235"/>
        <v>217.03</v>
      </c>
      <c r="L407" s="43">
        <f t="shared" si="235"/>
        <v>217.03</v>
      </c>
      <c r="M407" s="43">
        <f t="shared" si="235"/>
        <v>217.03</v>
      </c>
      <c r="N407" s="43">
        <f t="shared" si="235"/>
        <v>217.03</v>
      </c>
      <c r="O407" s="43">
        <f t="shared" si="235"/>
        <v>217.03</v>
      </c>
      <c r="P407" s="43">
        <f t="shared" si="235"/>
        <v>217.03</v>
      </c>
      <c r="Q407" s="43">
        <f t="shared" si="235"/>
        <v>217.03</v>
      </c>
      <c r="R407" s="43">
        <f t="shared" si="235"/>
        <v>217.03</v>
      </c>
      <c r="S407" s="43">
        <f t="shared" si="235"/>
        <v>217.03</v>
      </c>
      <c r="T407" s="43">
        <f t="shared" si="235"/>
        <v>217.03</v>
      </c>
      <c r="U407" s="43">
        <f t="shared" si="235"/>
        <v>217.03</v>
      </c>
      <c r="V407" s="43">
        <f t="shared" si="235"/>
        <v>217.03</v>
      </c>
      <c r="W407" s="43">
        <f t="shared" si="235"/>
        <v>217.03</v>
      </c>
      <c r="X407" s="43">
        <f t="shared" si="235"/>
        <v>217.03</v>
      </c>
      <c r="Y407" s="43">
        <f t="shared" si="235"/>
        <v>217.03</v>
      </c>
      <c r="Z407" s="43">
        <f t="shared" si="235"/>
        <v>217.03</v>
      </c>
      <c r="AA407" s="43">
        <f t="shared" si="235"/>
        <v>217.03</v>
      </c>
    </row>
    <row r="408" spans="1:27" ht="12.75" hidden="1" customHeight="1" outlineLevel="1" x14ac:dyDescent="0.2">
      <c r="A408" s="92" t="s">
        <v>1258</v>
      </c>
      <c r="B408" s="62" t="s">
        <v>81</v>
      </c>
      <c r="C408" s="42" t="s">
        <v>77</v>
      </c>
      <c r="D408" s="43">
        <v>4.6100000000000003</v>
      </c>
      <c r="E408" s="43">
        <v>4.6100000000000003</v>
      </c>
      <c r="F408" s="43">
        <v>4.6100000000000003</v>
      </c>
      <c r="G408" s="43">
        <v>4.6100000000000003</v>
      </c>
      <c r="H408" s="43">
        <v>4.6100000000000003</v>
      </c>
      <c r="I408" s="43">
        <v>4.6100000000000003</v>
      </c>
      <c r="J408" s="43">
        <v>4.6100000000000003</v>
      </c>
      <c r="K408" s="43">
        <v>4.6100000000000003</v>
      </c>
      <c r="L408" s="43">
        <v>4.6100000000000003</v>
      </c>
      <c r="M408" s="43">
        <v>4.6100000000000003</v>
      </c>
      <c r="N408" s="43">
        <v>4.6100000000000003</v>
      </c>
      <c r="O408" s="43">
        <v>4.6100000000000003</v>
      </c>
      <c r="P408" s="43">
        <v>4.6100000000000003</v>
      </c>
      <c r="Q408" s="43">
        <v>4.6100000000000003</v>
      </c>
      <c r="R408" s="43">
        <v>4.6100000000000003</v>
      </c>
      <c r="S408" s="43">
        <v>4.6100000000000003</v>
      </c>
      <c r="T408" s="43">
        <v>4.6100000000000003</v>
      </c>
      <c r="U408" s="43">
        <v>4.6100000000000003</v>
      </c>
      <c r="V408" s="43">
        <v>4.6100000000000003</v>
      </c>
      <c r="W408" s="43">
        <v>4.6100000000000003</v>
      </c>
      <c r="X408" s="43">
        <v>4.6100000000000003</v>
      </c>
      <c r="Y408" s="43">
        <v>4.6100000000000003</v>
      </c>
      <c r="Z408" s="43">
        <v>4.6100000000000003</v>
      </c>
      <c r="AA408" s="43">
        <v>4.6100000000000003</v>
      </c>
    </row>
    <row r="409" spans="1:27" ht="12.75" hidden="1" customHeight="1" outlineLevel="1" x14ac:dyDescent="0.2">
      <c r="A409" s="92" t="s">
        <v>1259</v>
      </c>
      <c r="B409" s="62" t="s">
        <v>79</v>
      </c>
      <c r="C409" s="42" t="s">
        <v>77</v>
      </c>
      <c r="D409" s="43">
        <f>$D$11</f>
        <v>216.36</v>
      </c>
      <c r="E409" s="43">
        <f t="shared" ref="E409:AA409" si="236">$D$11</f>
        <v>216.36</v>
      </c>
      <c r="F409" s="43">
        <f t="shared" si="236"/>
        <v>216.36</v>
      </c>
      <c r="G409" s="43">
        <f t="shared" si="236"/>
        <v>216.36</v>
      </c>
      <c r="H409" s="43">
        <f t="shared" si="236"/>
        <v>216.36</v>
      </c>
      <c r="I409" s="43">
        <f t="shared" si="236"/>
        <v>216.36</v>
      </c>
      <c r="J409" s="43">
        <f t="shared" si="236"/>
        <v>216.36</v>
      </c>
      <c r="K409" s="43">
        <f t="shared" si="236"/>
        <v>216.36</v>
      </c>
      <c r="L409" s="43">
        <f t="shared" si="236"/>
        <v>216.36</v>
      </c>
      <c r="M409" s="43">
        <f t="shared" si="236"/>
        <v>216.36</v>
      </c>
      <c r="N409" s="43">
        <f t="shared" si="236"/>
        <v>216.36</v>
      </c>
      <c r="O409" s="43">
        <f t="shared" si="236"/>
        <v>216.36</v>
      </c>
      <c r="P409" s="43">
        <f t="shared" si="236"/>
        <v>216.36</v>
      </c>
      <c r="Q409" s="43">
        <f t="shared" si="236"/>
        <v>216.36</v>
      </c>
      <c r="R409" s="43">
        <f>$D$11</f>
        <v>216.36</v>
      </c>
      <c r="S409" s="43">
        <f t="shared" si="236"/>
        <v>216.36</v>
      </c>
      <c r="T409" s="43">
        <f t="shared" si="236"/>
        <v>216.36</v>
      </c>
      <c r="U409" s="43">
        <f t="shared" si="236"/>
        <v>216.36</v>
      </c>
      <c r="V409" s="43">
        <f t="shared" si="236"/>
        <v>216.36</v>
      </c>
      <c r="W409" s="43">
        <f t="shared" si="236"/>
        <v>216.36</v>
      </c>
      <c r="X409" s="43">
        <f t="shared" si="236"/>
        <v>216.36</v>
      </c>
      <c r="Y409" s="43">
        <f t="shared" si="236"/>
        <v>216.36</v>
      </c>
      <c r="Z409" s="43">
        <f t="shared" si="236"/>
        <v>216.36</v>
      </c>
      <c r="AA409" s="43">
        <f t="shared" si="236"/>
        <v>216.36</v>
      </c>
    </row>
    <row r="410" spans="1:27" ht="12.75" customHeight="1" collapsed="1" x14ac:dyDescent="0.2">
      <c r="A410" s="91" t="s">
        <v>1260</v>
      </c>
      <c r="B410" s="27" t="str">
        <f>"18"&amp;"."&amp;$B$663&amp;"."&amp;$B$664</f>
        <v>18.03.2023</v>
      </c>
      <c r="C410" s="83" t="s">
        <v>74</v>
      </c>
      <c r="D410" s="84">
        <f>ROUND(((D411+D412+D414+D413)/1000),5)</f>
        <v>1.81673</v>
      </c>
      <c r="E410" s="84">
        <f>ROUND(((E411+E412+E414+E413)/1000),5)</f>
        <v>1.67381</v>
      </c>
      <c r="F410" s="84">
        <f>ROUND(((F411+F412+F414+F413)/1000),5)</f>
        <v>1.60225</v>
      </c>
      <c r="G410" s="84">
        <f t="shared" ref="G410:AA410" si="237">ROUND(((G411+G412+G414+G413)/1000),5)</f>
        <v>1.5832599999999999</v>
      </c>
      <c r="H410" s="84">
        <f t="shared" si="237"/>
        <v>1.6112599999999999</v>
      </c>
      <c r="I410" s="84">
        <f t="shared" si="237"/>
        <v>1.67757</v>
      </c>
      <c r="J410" s="84">
        <f t="shared" si="237"/>
        <v>1.7443299999999999</v>
      </c>
      <c r="K410" s="84">
        <f t="shared" si="237"/>
        <v>1.8918600000000001</v>
      </c>
      <c r="L410" s="84">
        <f t="shared" si="237"/>
        <v>2.1014499999999998</v>
      </c>
      <c r="M410" s="84">
        <f t="shared" si="237"/>
        <v>2.1207500000000001</v>
      </c>
      <c r="N410" s="84">
        <f t="shared" si="237"/>
        <v>2.1496499999999998</v>
      </c>
      <c r="O410" s="84">
        <f t="shared" si="237"/>
        <v>2.1888399999999999</v>
      </c>
      <c r="P410" s="84">
        <f t="shared" si="237"/>
        <v>2.1762899999999998</v>
      </c>
      <c r="Q410" s="84">
        <f t="shared" si="237"/>
        <v>2.1703600000000001</v>
      </c>
      <c r="R410" s="84">
        <f t="shared" si="237"/>
        <v>2.1437200000000001</v>
      </c>
      <c r="S410" s="84">
        <f t="shared" si="237"/>
        <v>2.1340699999999999</v>
      </c>
      <c r="T410" s="84">
        <f t="shared" si="237"/>
        <v>2.1210499999999999</v>
      </c>
      <c r="U410" s="84">
        <f t="shared" si="237"/>
        <v>2.1153900000000001</v>
      </c>
      <c r="V410" s="84">
        <f t="shared" si="237"/>
        <v>2.1647500000000002</v>
      </c>
      <c r="W410" s="84">
        <f t="shared" si="237"/>
        <v>2.1880500000000001</v>
      </c>
      <c r="X410" s="84">
        <f t="shared" si="237"/>
        <v>2.2063799999999998</v>
      </c>
      <c r="Y410" s="84">
        <f t="shared" si="237"/>
        <v>2.14846</v>
      </c>
      <c r="Z410" s="84">
        <f t="shared" si="237"/>
        <v>1.9835100000000001</v>
      </c>
      <c r="AA410" s="84">
        <f t="shared" si="237"/>
        <v>1.7733000000000001</v>
      </c>
    </row>
    <row r="411" spans="1:27" ht="12.75" hidden="1" customHeight="1" outlineLevel="1" x14ac:dyDescent="0.2">
      <c r="A411" s="92" t="s">
        <v>1261</v>
      </c>
      <c r="B411" s="62" t="s">
        <v>231</v>
      </c>
      <c r="C411" s="42" t="s">
        <v>77</v>
      </c>
      <c r="D411" s="43">
        <v>1378.73</v>
      </c>
      <c r="E411" s="43">
        <v>1235.81</v>
      </c>
      <c r="F411" s="43">
        <v>1164.25</v>
      </c>
      <c r="G411" s="43">
        <v>1145.26</v>
      </c>
      <c r="H411" s="43">
        <v>1173.26</v>
      </c>
      <c r="I411" s="43">
        <v>1239.57</v>
      </c>
      <c r="J411" s="43">
        <v>1306.33</v>
      </c>
      <c r="K411" s="43">
        <v>1453.86</v>
      </c>
      <c r="L411" s="43">
        <v>1663.45</v>
      </c>
      <c r="M411" s="43">
        <v>1682.75</v>
      </c>
      <c r="N411" s="43">
        <v>1711.65</v>
      </c>
      <c r="O411" s="43">
        <v>1750.84</v>
      </c>
      <c r="P411" s="43">
        <v>1738.29</v>
      </c>
      <c r="Q411" s="43">
        <v>1732.36</v>
      </c>
      <c r="R411" s="43">
        <v>1705.72</v>
      </c>
      <c r="S411" s="43">
        <v>1696.07</v>
      </c>
      <c r="T411" s="43">
        <v>1683.05</v>
      </c>
      <c r="U411" s="43">
        <v>1677.39</v>
      </c>
      <c r="V411" s="43">
        <v>1726.75</v>
      </c>
      <c r="W411" s="43">
        <v>1750.05</v>
      </c>
      <c r="X411" s="43">
        <v>1768.38</v>
      </c>
      <c r="Y411" s="43">
        <v>1710.46</v>
      </c>
      <c r="Z411" s="43">
        <v>1545.51</v>
      </c>
      <c r="AA411" s="43">
        <v>1335.3</v>
      </c>
    </row>
    <row r="412" spans="1:27" ht="12.75" hidden="1" customHeight="1" outlineLevel="1" x14ac:dyDescent="0.2">
      <c r="A412" s="92" t="s">
        <v>1262</v>
      </c>
      <c r="B412" s="62" t="s">
        <v>88</v>
      </c>
      <c r="C412" s="42" t="s">
        <v>77</v>
      </c>
      <c r="D412" s="43">
        <f>$D$327</f>
        <v>217.03</v>
      </c>
      <c r="E412" s="43">
        <f t="shared" ref="E412:AA412" si="238">$D$327</f>
        <v>217.03</v>
      </c>
      <c r="F412" s="43">
        <f t="shared" si="238"/>
        <v>217.03</v>
      </c>
      <c r="G412" s="43">
        <f t="shared" si="238"/>
        <v>217.03</v>
      </c>
      <c r="H412" s="43">
        <f t="shared" si="238"/>
        <v>217.03</v>
      </c>
      <c r="I412" s="43">
        <f t="shared" si="238"/>
        <v>217.03</v>
      </c>
      <c r="J412" s="43">
        <f t="shared" si="238"/>
        <v>217.03</v>
      </c>
      <c r="K412" s="43">
        <f t="shared" si="238"/>
        <v>217.03</v>
      </c>
      <c r="L412" s="43">
        <f t="shared" si="238"/>
        <v>217.03</v>
      </c>
      <c r="M412" s="43">
        <f t="shared" si="238"/>
        <v>217.03</v>
      </c>
      <c r="N412" s="43">
        <f t="shared" si="238"/>
        <v>217.03</v>
      </c>
      <c r="O412" s="43">
        <f t="shared" si="238"/>
        <v>217.03</v>
      </c>
      <c r="P412" s="43">
        <f t="shared" si="238"/>
        <v>217.03</v>
      </c>
      <c r="Q412" s="43">
        <f t="shared" si="238"/>
        <v>217.03</v>
      </c>
      <c r="R412" s="43">
        <f t="shared" si="238"/>
        <v>217.03</v>
      </c>
      <c r="S412" s="43">
        <f t="shared" si="238"/>
        <v>217.03</v>
      </c>
      <c r="T412" s="43">
        <f t="shared" si="238"/>
        <v>217.03</v>
      </c>
      <c r="U412" s="43">
        <f t="shared" si="238"/>
        <v>217.03</v>
      </c>
      <c r="V412" s="43">
        <f t="shared" si="238"/>
        <v>217.03</v>
      </c>
      <c r="W412" s="43">
        <f t="shared" si="238"/>
        <v>217.03</v>
      </c>
      <c r="X412" s="43">
        <f t="shared" si="238"/>
        <v>217.03</v>
      </c>
      <c r="Y412" s="43">
        <f t="shared" si="238"/>
        <v>217.03</v>
      </c>
      <c r="Z412" s="43">
        <f t="shared" si="238"/>
        <v>217.03</v>
      </c>
      <c r="AA412" s="43">
        <f t="shared" si="238"/>
        <v>217.03</v>
      </c>
    </row>
    <row r="413" spans="1:27" ht="12.75" hidden="1" customHeight="1" outlineLevel="1" x14ac:dyDescent="0.2">
      <c r="A413" s="92" t="s">
        <v>1263</v>
      </c>
      <c r="B413" s="62" t="s">
        <v>81</v>
      </c>
      <c r="C413" s="42" t="s">
        <v>77</v>
      </c>
      <c r="D413" s="43">
        <v>4.6100000000000003</v>
      </c>
      <c r="E413" s="43">
        <v>4.6100000000000003</v>
      </c>
      <c r="F413" s="43">
        <v>4.6100000000000003</v>
      </c>
      <c r="G413" s="43">
        <v>4.6100000000000003</v>
      </c>
      <c r="H413" s="43">
        <v>4.6100000000000003</v>
      </c>
      <c r="I413" s="43">
        <v>4.6100000000000003</v>
      </c>
      <c r="J413" s="43">
        <v>4.6100000000000003</v>
      </c>
      <c r="K413" s="43">
        <v>4.6100000000000003</v>
      </c>
      <c r="L413" s="43">
        <v>4.6100000000000003</v>
      </c>
      <c r="M413" s="43">
        <v>4.6100000000000003</v>
      </c>
      <c r="N413" s="43">
        <v>4.6100000000000003</v>
      </c>
      <c r="O413" s="43">
        <v>4.6100000000000003</v>
      </c>
      <c r="P413" s="43">
        <v>4.6100000000000003</v>
      </c>
      <c r="Q413" s="43">
        <v>4.6100000000000003</v>
      </c>
      <c r="R413" s="43">
        <v>4.6100000000000003</v>
      </c>
      <c r="S413" s="43">
        <v>4.6100000000000003</v>
      </c>
      <c r="T413" s="43">
        <v>4.6100000000000003</v>
      </c>
      <c r="U413" s="43">
        <v>4.6100000000000003</v>
      </c>
      <c r="V413" s="43">
        <v>4.6100000000000003</v>
      </c>
      <c r="W413" s="43">
        <v>4.6100000000000003</v>
      </c>
      <c r="X413" s="43">
        <v>4.6100000000000003</v>
      </c>
      <c r="Y413" s="43">
        <v>4.6100000000000003</v>
      </c>
      <c r="Z413" s="43">
        <v>4.6100000000000003</v>
      </c>
      <c r="AA413" s="43">
        <v>4.6100000000000003</v>
      </c>
    </row>
    <row r="414" spans="1:27" ht="12.75" hidden="1" customHeight="1" outlineLevel="1" x14ac:dyDescent="0.2">
      <c r="A414" s="92" t="s">
        <v>1264</v>
      </c>
      <c r="B414" s="62" t="s">
        <v>79</v>
      </c>
      <c r="C414" s="42" t="s">
        <v>77</v>
      </c>
      <c r="D414" s="43">
        <f>$D$11</f>
        <v>216.36</v>
      </c>
      <c r="E414" s="43">
        <f t="shared" ref="E414:AA414" si="239">$D$11</f>
        <v>216.36</v>
      </c>
      <c r="F414" s="43">
        <f t="shared" si="239"/>
        <v>216.36</v>
      </c>
      <c r="G414" s="43">
        <f t="shared" si="239"/>
        <v>216.36</v>
      </c>
      <c r="H414" s="43">
        <f t="shared" si="239"/>
        <v>216.36</v>
      </c>
      <c r="I414" s="43">
        <f t="shared" si="239"/>
        <v>216.36</v>
      </c>
      <c r="J414" s="43">
        <f t="shared" si="239"/>
        <v>216.36</v>
      </c>
      <c r="K414" s="43">
        <f t="shared" si="239"/>
        <v>216.36</v>
      </c>
      <c r="L414" s="43">
        <f t="shared" si="239"/>
        <v>216.36</v>
      </c>
      <c r="M414" s="43">
        <f t="shared" si="239"/>
        <v>216.36</v>
      </c>
      <c r="N414" s="43">
        <f t="shared" si="239"/>
        <v>216.36</v>
      </c>
      <c r="O414" s="43">
        <f t="shared" si="239"/>
        <v>216.36</v>
      </c>
      <c r="P414" s="43">
        <f t="shared" si="239"/>
        <v>216.36</v>
      </c>
      <c r="Q414" s="43">
        <f t="shared" si="239"/>
        <v>216.36</v>
      </c>
      <c r="R414" s="43">
        <f>$D$11</f>
        <v>216.36</v>
      </c>
      <c r="S414" s="43">
        <f t="shared" si="239"/>
        <v>216.36</v>
      </c>
      <c r="T414" s="43">
        <f t="shared" si="239"/>
        <v>216.36</v>
      </c>
      <c r="U414" s="43">
        <f t="shared" si="239"/>
        <v>216.36</v>
      </c>
      <c r="V414" s="43">
        <f t="shared" si="239"/>
        <v>216.36</v>
      </c>
      <c r="W414" s="43">
        <f t="shared" si="239"/>
        <v>216.36</v>
      </c>
      <c r="X414" s="43">
        <f t="shared" si="239"/>
        <v>216.36</v>
      </c>
      <c r="Y414" s="43">
        <f t="shared" si="239"/>
        <v>216.36</v>
      </c>
      <c r="Z414" s="43">
        <f t="shared" si="239"/>
        <v>216.36</v>
      </c>
      <c r="AA414" s="43">
        <f t="shared" si="239"/>
        <v>216.36</v>
      </c>
    </row>
    <row r="415" spans="1:27" ht="12.75" customHeight="1" collapsed="1" x14ac:dyDescent="0.2">
      <c r="A415" s="91" t="s">
        <v>1265</v>
      </c>
      <c r="B415" s="27" t="str">
        <f>"19"&amp;"."&amp;$B$663&amp;"."&amp;$B$664</f>
        <v>19.03.2023</v>
      </c>
      <c r="C415" s="83" t="s">
        <v>74</v>
      </c>
      <c r="D415" s="84">
        <f>ROUND(((D416+D417+D419+D418)/1000),5)</f>
        <v>1.69007</v>
      </c>
      <c r="E415" s="84">
        <f>ROUND(((E416+E417+E419+E418)/1000),5)</f>
        <v>1.5673900000000001</v>
      </c>
      <c r="F415" s="84">
        <f>ROUND(((F416+F417+F419+F418)/1000),5)</f>
        <v>1.54589</v>
      </c>
      <c r="G415" s="84">
        <f t="shared" ref="G415:AA415" si="240">ROUND(((G416+G417+G419+G418)/1000),5)</f>
        <v>1.5430999999999999</v>
      </c>
      <c r="H415" s="84">
        <f t="shared" si="240"/>
        <v>1.5452900000000001</v>
      </c>
      <c r="I415" s="84">
        <f t="shared" si="240"/>
        <v>1.54677</v>
      </c>
      <c r="J415" s="84">
        <f t="shared" si="240"/>
        <v>1.54172</v>
      </c>
      <c r="K415" s="84">
        <f t="shared" si="240"/>
        <v>1.6106499999999999</v>
      </c>
      <c r="L415" s="84">
        <f t="shared" si="240"/>
        <v>1.8189</v>
      </c>
      <c r="M415" s="84">
        <f t="shared" si="240"/>
        <v>2.0400999999999998</v>
      </c>
      <c r="N415" s="84">
        <f t="shared" si="240"/>
        <v>2.0853199999999998</v>
      </c>
      <c r="O415" s="84">
        <f t="shared" si="240"/>
        <v>2.0976300000000001</v>
      </c>
      <c r="P415" s="84">
        <f t="shared" si="240"/>
        <v>2.0931899999999999</v>
      </c>
      <c r="Q415" s="84">
        <f t="shared" si="240"/>
        <v>2.0865800000000001</v>
      </c>
      <c r="R415" s="84">
        <f t="shared" si="240"/>
        <v>2.07884</v>
      </c>
      <c r="S415" s="84">
        <f t="shared" si="240"/>
        <v>2.0308899999999999</v>
      </c>
      <c r="T415" s="84">
        <f t="shared" si="240"/>
        <v>2.0487000000000002</v>
      </c>
      <c r="U415" s="84">
        <f t="shared" si="240"/>
        <v>2.0681400000000001</v>
      </c>
      <c r="V415" s="84">
        <f t="shared" si="240"/>
        <v>2.1131899999999999</v>
      </c>
      <c r="W415" s="84">
        <f t="shared" si="240"/>
        <v>2.14547</v>
      </c>
      <c r="X415" s="84">
        <f t="shared" si="240"/>
        <v>2.1497999999999999</v>
      </c>
      <c r="Y415" s="84">
        <f t="shared" si="240"/>
        <v>2.1168499999999999</v>
      </c>
      <c r="Z415" s="84">
        <f t="shared" si="240"/>
        <v>1.9468399999999999</v>
      </c>
      <c r="AA415" s="84">
        <f t="shared" si="240"/>
        <v>1.7479100000000001</v>
      </c>
    </row>
    <row r="416" spans="1:27" ht="12.75" hidden="1" customHeight="1" outlineLevel="1" x14ac:dyDescent="0.2">
      <c r="A416" s="92" t="s">
        <v>1266</v>
      </c>
      <c r="B416" s="62" t="s">
        <v>231</v>
      </c>
      <c r="C416" s="42" t="s">
        <v>77</v>
      </c>
      <c r="D416" s="43">
        <v>1252.07</v>
      </c>
      <c r="E416" s="43">
        <v>1129.3900000000001</v>
      </c>
      <c r="F416" s="43">
        <v>1107.8900000000001</v>
      </c>
      <c r="G416" s="43">
        <v>1105.0999999999999</v>
      </c>
      <c r="H416" s="43">
        <v>1107.29</v>
      </c>
      <c r="I416" s="43">
        <v>1108.77</v>
      </c>
      <c r="J416" s="43">
        <v>1103.72</v>
      </c>
      <c r="K416" s="43">
        <v>1172.6500000000001</v>
      </c>
      <c r="L416" s="43">
        <v>1380.9</v>
      </c>
      <c r="M416" s="43">
        <v>1602.1</v>
      </c>
      <c r="N416" s="43">
        <v>1647.32</v>
      </c>
      <c r="O416" s="43">
        <v>1659.63</v>
      </c>
      <c r="P416" s="43">
        <v>1655.19</v>
      </c>
      <c r="Q416" s="43">
        <v>1648.58</v>
      </c>
      <c r="R416" s="43">
        <v>1640.84</v>
      </c>
      <c r="S416" s="43">
        <v>1592.89</v>
      </c>
      <c r="T416" s="43">
        <v>1610.7</v>
      </c>
      <c r="U416" s="43">
        <v>1630.14</v>
      </c>
      <c r="V416" s="43">
        <v>1675.19</v>
      </c>
      <c r="W416" s="43">
        <v>1707.47</v>
      </c>
      <c r="X416" s="43">
        <v>1711.8</v>
      </c>
      <c r="Y416" s="43">
        <v>1678.85</v>
      </c>
      <c r="Z416" s="43">
        <v>1508.84</v>
      </c>
      <c r="AA416" s="43">
        <v>1309.9100000000001</v>
      </c>
    </row>
    <row r="417" spans="1:27" ht="12.75" hidden="1" customHeight="1" outlineLevel="1" x14ac:dyDescent="0.2">
      <c r="A417" s="92" t="s">
        <v>1267</v>
      </c>
      <c r="B417" s="62" t="s">
        <v>88</v>
      </c>
      <c r="C417" s="42" t="s">
        <v>77</v>
      </c>
      <c r="D417" s="43">
        <f>$D$327</f>
        <v>217.03</v>
      </c>
      <c r="E417" s="43">
        <f t="shared" ref="E417:AA417" si="241">$D$327</f>
        <v>217.03</v>
      </c>
      <c r="F417" s="43">
        <f t="shared" si="241"/>
        <v>217.03</v>
      </c>
      <c r="G417" s="43">
        <f t="shared" si="241"/>
        <v>217.03</v>
      </c>
      <c r="H417" s="43">
        <f t="shared" si="241"/>
        <v>217.03</v>
      </c>
      <c r="I417" s="43">
        <f t="shared" si="241"/>
        <v>217.03</v>
      </c>
      <c r="J417" s="43">
        <f t="shared" si="241"/>
        <v>217.03</v>
      </c>
      <c r="K417" s="43">
        <f t="shared" si="241"/>
        <v>217.03</v>
      </c>
      <c r="L417" s="43">
        <f t="shared" si="241"/>
        <v>217.03</v>
      </c>
      <c r="M417" s="43">
        <f t="shared" si="241"/>
        <v>217.03</v>
      </c>
      <c r="N417" s="43">
        <f t="shared" si="241"/>
        <v>217.03</v>
      </c>
      <c r="O417" s="43">
        <f t="shared" si="241"/>
        <v>217.03</v>
      </c>
      <c r="P417" s="43">
        <f t="shared" si="241"/>
        <v>217.03</v>
      </c>
      <c r="Q417" s="43">
        <f t="shared" si="241"/>
        <v>217.03</v>
      </c>
      <c r="R417" s="43">
        <f t="shared" si="241"/>
        <v>217.03</v>
      </c>
      <c r="S417" s="43">
        <f t="shared" si="241"/>
        <v>217.03</v>
      </c>
      <c r="T417" s="43">
        <f t="shared" si="241"/>
        <v>217.03</v>
      </c>
      <c r="U417" s="43">
        <f t="shared" si="241"/>
        <v>217.03</v>
      </c>
      <c r="V417" s="43">
        <f t="shared" si="241"/>
        <v>217.03</v>
      </c>
      <c r="W417" s="43">
        <f t="shared" si="241"/>
        <v>217.03</v>
      </c>
      <c r="X417" s="43">
        <f t="shared" si="241"/>
        <v>217.03</v>
      </c>
      <c r="Y417" s="43">
        <f t="shared" si="241"/>
        <v>217.03</v>
      </c>
      <c r="Z417" s="43">
        <f t="shared" si="241"/>
        <v>217.03</v>
      </c>
      <c r="AA417" s="43">
        <f t="shared" si="241"/>
        <v>217.03</v>
      </c>
    </row>
    <row r="418" spans="1:27" ht="12.75" hidden="1" customHeight="1" outlineLevel="1" x14ac:dyDescent="0.2">
      <c r="A418" s="92" t="s">
        <v>1268</v>
      </c>
      <c r="B418" s="62" t="s">
        <v>81</v>
      </c>
      <c r="C418" s="42" t="s">
        <v>77</v>
      </c>
      <c r="D418" s="104">
        <v>4.6100000000000003</v>
      </c>
      <c r="E418" s="104">
        <v>4.6100000000000003</v>
      </c>
      <c r="F418" s="104">
        <v>4.6100000000000003</v>
      </c>
      <c r="G418" s="104">
        <v>4.6100000000000003</v>
      </c>
      <c r="H418" s="104">
        <v>4.6100000000000003</v>
      </c>
      <c r="I418" s="104">
        <v>4.6100000000000003</v>
      </c>
      <c r="J418" s="104">
        <v>4.6100000000000003</v>
      </c>
      <c r="K418" s="104">
        <v>4.6100000000000003</v>
      </c>
      <c r="L418" s="104">
        <v>4.6100000000000003</v>
      </c>
      <c r="M418" s="104">
        <v>4.6100000000000003</v>
      </c>
      <c r="N418" s="104">
        <v>4.6100000000000003</v>
      </c>
      <c r="O418" s="104">
        <v>4.6100000000000003</v>
      </c>
      <c r="P418" s="104">
        <v>4.6100000000000003</v>
      </c>
      <c r="Q418" s="104">
        <v>4.6100000000000003</v>
      </c>
      <c r="R418" s="104">
        <v>4.6100000000000003</v>
      </c>
      <c r="S418" s="104">
        <v>4.6100000000000003</v>
      </c>
      <c r="T418" s="104">
        <v>4.6100000000000003</v>
      </c>
      <c r="U418" s="104">
        <v>4.6100000000000003</v>
      </c>
      <c r="V418" s="104">
        <v>4.6100000000000003</v>
      </c>
      <c r="W418" s="104">
        <v>4.6100000000000003</v>
      </c>
      <c r="X418" s="104">
        <v>4.6100000000000003</v>
      </c>
      <c r="Y418" s="104">
        <v>4.6100000000000003</v>
      </c>
      <c r="Z418" s="104">
        <v>4.6100000000000003</v>
      </c>
      <c r="AA418" s="104">
        <v>4.6100000000000003</v>
      </c>
    </row>
    <row r="419" spans="1:27" ht="12.75" hidden="1" customHeight="1" outlineLevel="1" x14ac:dyDescent="0.2">
      <c r="A419" s="92" t="s">
        <v>1269</v>
      </c>
      <c r="B419" s="62" t="s">
        <v>79</v>
      </c>
      <c r="C419" s="42" t="s">
        <v>77</v>
      </c>
      <c r="D419" s="43">
        <f>$D$11</f>
        <v>216.36</v>
      </c>
      <c r="E419" s="43">
        <f t="shared" ref="E419:AA419" si="242">$D$11</f>
        <v>216.36</v>
      </c>
      <c r="F419" s="43">
        <f t="shared" si="242"/>
        <v>216.36</v>
      </c>
      <c r="G419" s="43">
        <f t="shared" si="242"/>
        <v>216.36</v>
      </c>
      <c r="H419" s="43">
        <f t="shared" si="242"/>
        <v>216.36</v>
      </c>
      <c r="I419" s="43">
        <f t="shared" si="242"/>
        <v>216.36</v>
      </c>
      <c r="J419" s="43">
        <f t="shared" si="242"/>
        <v>216.36</v>
      </c>
      <c r="K419" s="43">
        <f t="shared" si="242"/>
        <v>216.36</v>
      </c>
      <c r="L419" s="43">
        <f t="shared" si="242"/>
        <v>216.36</v>
      </c>
      <c r="M419" s="43">
        <f t="shared" si="242"/>
        <v>216.36</v>
      </c>
      <c r="N419" s="43">
        <f t="shared" si="242"/>
        <v>216.36</v>
      </c>
      <c r="O419" s="43">
        <f t="shared" si="242"/>
        <v>216.36</v>
      </c>
      <c r="P419" s="43">
        <f t="shared" si="242"/>
        <v>216.36</v>
      </c>
      <c r="Q419" s="43">
        <f t="shared" si="242"/>
        <v>216.36</v>
      </c>
      <c r="R419" s="43">
        <f>$D$11</f>
        <v>216.36</v>
      </c>
      <c r="S419" s="43">
        <f t="shared" si="242"/>
        <v>216.36</v>
      </c>
      <c r="T419" s="43">
        <f t="shared" si="242"/>
        <v>216.36</v>
      </c>
      <c r="U419" s="43">
        <f t="shared" si="242"/>
        <v>216.36</v>
      </c>
      <c r="V419" s="43">
        <f t="shared" si="242"/>
        <v>216.36</v>
      </c>
      <c r="W419" s="43">
        <f t="shared" si="242"/>
        <v>216.36</v>
      </c>
      <c r="X419" s="43">
        <f t="shared" si="242"/>
        <v>216.36</v>
      </c>
      <c r="Y419" s="43">
        <f t="shared" si="242"/>
        <v>216.36</v>
      </c>
      <c r="Z419" s="43">
        <f t="shared" si="242"/>
        <v>216.36</v>
      </c>
      <c r="AA419" s="43">
        <f t="shared" si="242"/>
        <v>216.36</v>
      </c>
    </row>
    <row r="420" spans="1:27" ht="12.75" customHeight="1" collapsed="1" x14ac:dyDescent="0.2">
      <c r="A420" s="91" t="s">
        <v>1270</v>
      </c>
      <c r="B420" s="27" t="str">
        <f>"20"&amp;"."&amp;$B$663&amp;"."&amp;$B$664</f>
        <v>20.03.2023</v>
      </c>
      <c r="C420" s="83" t="s">
        <v>74</v>
      </c>
      <c r="D420" s="84">
        <f>ROUND(((D421+D422+D424+D423)/1000),5)</f>
        <v>1.65452</v>
      </c>
      <c r="E420" s="84">
        <f>ROUND(((E421+E422+E424+E423)/1000),5)</f>
        <v>1.55966</v>
      </c>
      <c r="F420" s="84">
        <f>ROUND(((F421+F422+F424+F423)/1000),5)</f>
        <v>1.54325</v>
      </c>
      <c r="G420" s="84">
        <f t="shared" ref="G420:AA420" si="243">ROUND(((G421+G422+G424+G423)/1000),5)</f>
        <v>1.5438000000000001</v>
      </c>
      <c r="H420" s="84">
        <f t="shared" si="243"/>
        <v>1.5873299999999999</v>
      </c>
      <c r="I420" s="84">
        <f t="shared" si="243"/>
        <v>1.7090099999999999</v>
      </c>
      <c r="J420" s="84">
        <f t="shared" si="243"/>
        <v>1.8675999999999999</v>
      </c>
      <c r="K420" s="84">
        <f t="shared" si="243"/>
        <v>2.1190699999999998</v>
      </c>
      <c r="L420" s="84">
        <f t="shared" si="243"/>
        <v>2.26335</v>
      </c>
      <c r="M420" s="84">
        <f t="shared" si="243"/>
        <v>2.3113299999999999</v>
      </c>
      <c r="N420" s="84">
        <f t="shared" si="243"/>
        <v>2.3161700000000001</v>
      </c>
      <c r="O420" s="84">
        <f t="shared" si="243"/>
        <v>2.3323999999999998</v>
      </c>
      <c r="P420" s="84">
        <f t="shared" si="243"/>
        <v>2.3220800000000001</v>
      </c>
      <c r="Q420" s="84">
        <f t="shared" si="243"/>
        <v>2.3337500000000002</v>
      </c>
      <c r="R420" s="84">
        <f t="shared" si="243"/>
        <v>2.31128</v>
      </c>
      <c r="S420" s="84">
        <f t="shared" si="243"/>
        <v>2.2926299999999999</v>
      </c>
      <c r="T420" s="84">
        <f t="shared" si="243"/>
        <v>2.2651500000000002</v>
      </c>
      <c r="U420" s="84">
        <f t="shared" si="243"/>
        <v>2.1587800000000001</v>
      </c>
      <c r="V420" s="84">
        <f t="shared" si="243"/>
        <v>2.2539899999999999</v>
      </c>
      <c r="W420" s="84">
        <f t="shared" si="243"/>
        <v>2.3100999999999998</v>
      </c>
      <c r="X420" s="84">
        <f t="shared" si="243"/>
        <v>2.2948</v>
      </c>
      <c r="Y420" s="84">
        <f t="shared" si="243"/>
        <v>2.1942400000000002</v>
      </c>
      <c r="Z420" s="84">
        <f t="shared" si="243"/>
        <v>1.94729</v>
      </c>
      <c r="AA420" s="84">
        <f t="shared" si="243"/>
        <v>1.7682100000000001</v>
      </c>
    </row>
    <row r="421" spans="1:27" ht="12.75" hidden="1" customHeight="1" outlineLevel="1" x14ac:dyDescent="0.2">
      <c r="A421" s="92" t="s">
        <v>1271</v>
      </c>
      <c r="B421" s="62" t="s">
        <v>231</v>
      </c>
      <c r="C421" s="42" t="s">
        <v>77</v>
      </c>
      <c r="D421" s="43">
        <v>1216.52</v>
      </c>
      <c r="E421" s="43">
        <v>1121.6600000000001</v>
      </c>
      <c r="F421" s="43">
        <v>1105.25</v>
      </c>
      <c r="G421" s="43">
        <v>1105.8</v>
      </c>
      <c r="H421" s="43">
        <v>1149.33</v>
      </c>
      <c r="I421" s="43">
        <v>1271.01</v>
      </c>
      <c r="J421" s="43">
        <v>1429.6</v>
      </c>
      <c r="K421" s="43">
        <v>1681.07</v>
      </c>
      <c r="L421" s="43">
        <v>1825.35</v>
      </c>
      <c r="M421" s="43">
        <v>1873.33</v>
      </c>
      <c r="N421" s="43">
        <v>1878.17</v>
      </c>
      <c r="O421" s="43">
        <v>1894.4</v>
      </c>
      <c r="P421" s="43">
        <v>1884.08</v>
      </c>
      <c r="Q421" s="43">
        <v>1895.75</v>
      </c>
      <c r="R421" s="43">
        <v>1873.28</v>
      </c>
      <c r="S421" s="43">
        <v>1854.63</v>
      </c>
      <c r="T421" s="43">
        <v>1827.15</v>
      </c>
      <c r="U421" s="43">
        <v>1720.78</v>
      </c>
      <c r="V421" s="43">
        <v>1815.99</v>
      </c>
      <c r="W421" s="43">
        <v>1872.1</v>
      </c>
      <c r="X421" s="43">
        <v>1856.8</v>
      </c>
      <c r="Y421" s="43">
        <v>1756.24</v>
      </c>
      <c r="Z421" s="43">
        <v>1509.29</v>
      </c>
      <c r="AA421" s="43">
        <v>1330.21</v>
      </c>
    </row>
    <row r="422" spans="1:27" ht="12.75" hidden="1" customHeight="1" outlineLevel="1" x14ac:dyDescent="0.2">
      <c r="A422" s="92" t="s">
        <v>1272</v>
      </c>
      <c r="B422" s="62" t="s">
        <v>88</v>
      </c>
      <c r="C422" s="42" t="s">
        <v>77</v>
      </c>
      <c r="D422" s="43">
        <f>$D$327</f>
        <v>217.03</v>
      </c>
      <c r="E422" s="43">
        <f t="shared" ref="E422:AA422" si="244">$D$327</f>
        <v>217.03</v>
      </c>
      <c r="F422" s="43">
        <f t="shared" si="244"/>
        <v>217.03</v>
      </c>
      <c r="G422" s="43">
        <f t="shared" si="244"/>
        <v>217.03</v>
      </c>
      <c r="H422" s="43">
        <f t="shared" si="244"/>
        <v>217.03</v>
      </c>
      <c r="I422" s="43">
        <f t="shared" si="244"/>
        <v>217.03</v>
      </c>
      <c r="J422" s="43">
        <f t="shared" si="244"/>
        <v>217.03</v>
      </c>
      <c r="K422" s="43">
        <f t="shared" si="244"/>
        <v>217.03</v>
      </c>
      <c r="L422" s="43">
        <f t="shared" si="244"/>
        <v>217.03</v>
      </c>
      <c r="M422" s="43">
        <f t="shared" si="244"/>
        <v>217.03</v>
      </c>
      <c r="N422" s="43">
        <f t="shared" si="244"/>
        <v>217.03</v>
      </c>
      <c r="O422" s="43">
        <f t="shared" si="244"/>
        <v>217.03</v>
      </c>
      <c r="P422" s="43">
        <f t="shared" si="244"/>
        <v>217.03</v>
      </c>
      <c r="Q422" s="43">
        <f t="shared" si="244"/>
        <v>217.03</v>
      </c>
      <c r="R422" s="43">
        <f t="shared" si="244"/>
        <v>217.03</v>
      </c>
      <c r="S422" s="43">
        <f t="shared" si="244"/>
        <v>217.03</v>
      </c>
      <c r="T422" s="43">
        <f t="shared" si="244"/>
        <v>217.03</v>
      </c>
      <c r="U422" s="43">
        <f t="shared" si="244"/>
        <v>217.03</v>
      </c>
      <c r="V422" s="43">
        <f t="shared" si="244"/>
        <v>217.03</v>
      </c>
      <c r="W422" s="43">
        <f t="shared" si="244"/>
        <v>217.03</v>
      </c>
      <c r="X422" s="43">
        <f t="shared" si="244"/>
        <v>217.03</v>
      </c>
      <c r="Y422" s="43">
        <f t="shared" si="244"/>
        <v>217.03</v>
      </c>
      <c r="Z422" s="43">
        <f t="shared" si="244"/>
        <v>217.03</v>
      </c>
      <c r="AA422" s="43">
        <f t="shared" si="244"/>
        <v>217.03</v>
      </c>
    </row>
    <row r="423" spans="1:27" ht="12.75" hidden="1" customHeight="1" outlineLevel="1" x14ac:dyDescent="0.2">
      <c r="A423" s="92" t="s">
        <v>1273</v>
      </c>
      <c r="B423" s="62" t="s">
        <v>81</v>
      </c>
      <c r="C423" s="42" t="s">
        <v>77</v>
      </c>
      <c r="D423" s="43">
        <v>4.6100000000000003</v>
      </c>
      <c r="E423" s="43">
        <v>4.6100000000000003</v>
      </c>
      <c r="F423" s="43">
        <v>4.6100000000000003</v>
      </c>
      <c r="G423" s="43">
        <v>4.6100000000000003</v>
      </c>
      <c r="H423" s="43">
        <v>4.6100000000000003</v>
      </c>
      <c r="I423" s="43">
        <v>4.6100000000000003</v>
      </c>
      <c r="J423" s="43">
        <v>4.6100000000000003</v>
      </c>
      <c r="K423" s="43">
        <v>4.6100000000000003</v>
      </c>
      <c r="L423" s="43">
        <v>4.6100000000000003</v>
      </c>
      <c r="M423" s="43">
        <v>4.6100000000000003</v>
      </c>
      <c r="N423" s="43">
        <v>4.6100000000000003</v>
      </c>
      <c r="O423" s="43">
        <v>4.6100000000000003</v>
      </c>
      <c r="P423" s="43">
        <v>4.6100000000000003</v>
      </c>
      <c r="Q423" s="43">
        <v>4.6100000000000003</v>
      </c>
      <c r="R423" s="43">
        <v>4.6100000000000003</v>
      </c>
      <c r="S423" s="43">
        <v>4.6100000000000003</v>
      </c>
      <c r="T423" s="43">
        <v>4.6100000000000003</v>
      </c>
      <c r="U423" s="43">
        <v>4.6100000000000003</v>
      </c>
      <c r="V423" s="43">
        <v>4.6100000000000003</v>
      </c>
      <c r="W423" s="43">
        <v>4.6100000000000003</v>
      </c>
      <c r="X423" s="43">
        <v>4.6100000000000003</v>
      </c>
      <c r="Y423" s="43">
        <v>4.6100000000000003</v>
      </c>
      <c r="Z423" s="43">
        <v>4.6100000000000003</v>
      </c>
      <c r="AA423" s="43">
        <v>4.6100000000000003</v>
      </c>
    </row>
    <row r="424" spans="1:27" ht="12.75" hidden="1" customHeight="1" outlineLevel="1" x14ac:dyDescent="0.2">
      <c r="A424" s="92" t="s">
        <v>1274</v>
      </c>
      <c r="B424" s="62" t="s">
        <v>79</v>
      </c>
      <c r="C424" s="42" t="s">
        <v>77</v>
      </c>
      <c r="D424" s="43">
        <f>$D$11</f>
        <v>216.36</v>
      </c>
      <c r="E424" s="43">
        <f t="shared" ref="E424:AA424" si="245">$D$11</f>
        <v>216.36</v>
      </c>
      <c r="F424" s="43">
        <f t="shared" si="245"/>
        <v>216.36</v>
      </c>
      <c r="G424" s="43">
        <f t="shared" si="245"/>
        <v>216.36</v>
      </c>
      <c r="H424" s="43">
        <f t="shared" si="245"/>
        <v>216.36</v>
      </c>
      <c r="I424" s="43">
        <f t="shared" si="245"/>
        <v>216.36</v>
      </c>
      <c r="J424" s="43">
        <f t="shared" si="245"/>
        <v>216.36</v>
      </c>
      <c r="K424" s="43">
        <f t="shared" si="245"/>
        <v>216.36</v>
      </c>
      <c r="L424" s="43">
        <f t="shared" si="245"/>
        <v>216.36</v>
      </c>
      <c r="M424" s="43">
        <f t="shared" si="245"/>
        <v>216.36</v>
      </c>
      <c r="N424" s="43">
        <f t="shared" si="245"/>
        <v>216.36</v>
      </c>
      <c r="O424" s="43">
        <f t="shared" si="245"/>
        <v>216.36</v>
      </c>
      <c r="P424" s="43">
        <f t="shared" si="245"/>
        <v>216.36</v>
      </c>
      <c r="Q424" s="43">
        <f t="shared" si="245"/>
        <v>216.36</v>
      </c>
      <c r="R424" s="43">
        <f>$D$11</f>
        <v>216.36</v>
      </c>
      <c r="S424" s="43">
        <f t="shared" si="245"/>
        <v>216.36</v>
      </c>
      <c r="T424" s="43">
        <f t="shared" si="245"/>
        <v>216.36</v>
      </c>
      <c r="U424" s="43">
        <f t="shared" si="245"/>
        <v>216.36</v>
      </c>
      <c r="V424" s="43">
        <f t="shared" si="245"/>
        <v>216.36</v>
      </c>
      <c r="W424" s="43">
        <f t="shared" si="245"/>
        <v>216.36</v>
      </c>
      <c r="X424" s="43">
        <f t="shared" si="245"/>
        <v>216.36</v>
      </c>
      <c r="Y424" s="43">
        <f t="shared" si="245"/>
        <v>216.36</v>
      </c>
      <c r="Z424" s="43">
        <f t="shared" si="245"/>
        <v>216.36</v>
      </c>
      <c r="AA424" s="43">
        <f t="shared" si="245"/>
        <v>216.36</v>
      </c>
    </row>
    <row r="425" spans="1:27" ht="12.75" customHeight="1" collapsed="1" x14ac:dyDescent="0.2">
      <c r="A425" s="91" t="s">
        <v>1275</v>
      </c>
      <c r="B425" s="27" t="str">
        <f>"21"&amp;"."&amp;$B$663&amp;"."&amp;$B$664</f>
        <v>21.03.2023</v>
      </c>
      <c r="C425" s="83" t="s">
        <v>74</v>
      </c>
      <c r="D425" s="84">
        <f>ROUND(((D426+D427+D429+D428)/1000),5)</f>
        <v>1.8071699999999999</v>
      </c>
      <c r="E425" s="84">
        <f>ROUND(((E426+E427+E429+E428)/1000),5)</f>
        <v>1.67849</v>
      </c>
      <c r="F425" s="84">
        <f>ROUND(((F426+F427+F429+F428)/1000),5)</f>
        <v>1.6462600000000001</v>
      </c>
      <c r="G425" s="84">
        <f t="shared" ref="G425:AA425" si="246">ROUND(((G426+G427+G429+G428)/1000),5)</f>
        <v>1.64168</v>
      </c>
      <c r="H425" s="84">
        <f t="shared" si="246"/>
        <v>1.70061</v>
      </c>
      <c r="I425" s="84">
        <f t="shared" si="246"/>
        <v>1.8583499999999999</v>
      </c>
      <c r="J425" s="84">
        <f t="shared" si="246"/>
        <v>1.9895099999999999</v>
      </c>
      <c r="K425" s="84">
        <f t="shared" si="246"/>
        <v>2.1289699999999998</v>
      </c>
      <c r="L425" s="84">
        <f t="shared" si="246"/>
        <v>2.3258800000000002</v>
      </c>
      <c r="M425" s="84">
        <f t="shared" si="246"/>
        <v>2.3485399999999998</v>
      </c>
      <c r="N425" s="84">
        <f t="shared" si="246"/>
        <v>2.3567300000000002</v>
      </c>
      <c r="O425" s="84">
        <f t="shared" si="246"/>
        <v>2.3756900000000001</v>
      </c>
      <c r="P425" s="84">
        <f t="shared" si="246"/>
        <v>2.3368500000000001</v>
      </c>
      <c r="Q425" s="84">
        <f t="shared" si="246"/>
        <v>2.34443</v>
      </c>
      <c r="R425" s="84">
        <f t="shared" si="246"/>
        <v>2.3559600000000001</v>
      </c>
      <c r="S425" s="84">
        <f t="shared" si="246"/>
        <v>2.3351899999999999</v>
      </c>
      <c r="T425" s="84">
        <f t="shared" si="246"/>
        <v>2.32768</v>
      </c>
      <c r="U425" s="84">
        <f t="shared" si="246"/>
        <v>2.2707700000000002</v>
      </c>
      <c r="V425" s="84">
        <f t="shared" si="246"/>
        <v>2.3140499999999999</v>
      </c>
      <c r="W425" s="84">
        <f t="shared" si="246"/>
        <v>2.3431700000000002</v>
      </c>
      <c r="X425" s="84">
        <f t="shared" si="246"/>
        <v>2.3656999999999999</v>
      </c>
      <c r="Y425" s="84">
        <f t="shared" si="246"/>
        <v>2.3269099999999998</v>
      </c>
      <c r="Z425" s="84">
        <f t="shared" si="246"/>
        <v>2.08988</v>
      </c>
      <c r="AA425" s="84">
        <f t="shared" si="246"/>
        <v>2.0004300000000002</v>
      </c>
    </row>
    <row r="426" spans="1:27" ht="12.75" hidden="1" customHeight="1" outlineLevel="1" x14ac:dyDescent="0.2">
      <c r="A426" s="92" t="s">
        <v>1276</v>
      </c>
      <c r="B426" s="62" t="s">
        <v>231</v>
      </c>
      <c r="C426" s="42" t="s">
        <v>77</v>
      </c>
      <c r="D426" s="43">
        <v>1369.17</v>
      </c>
      <c r="E426" s="43">
        <v>1240.49</v>
      </c>
      <c r="F426" s="43">
        <v>1208.26</v>
      </c>
      <c r="G426" s="43">
        <v>1203.68</v>
      </c>
      <c r="H426" s="43">
        <v>1262.6099999999999</v>
      </c>
      <c r="I426" s="43">
        <v>1420.35</v>
      </c>
      <c r="J426" s="43">
        <v>1551.51</v>
      </c>
      <c r="K426" s="43">
        <v>1690.97</v>
      </c>
      <c r="L426" s="43">
        <v>1887.88</v>
      </c>
      <c r="M426" s="43">
        <v>1910.54</v>
      </c>
      <c r="N426" s="43">
        <v>1918.73</v>
      </c>
      <c r="O426" s="43">
        <v>1937.69</v>
      </c>
      <c r="P426" s="43">
        <v>1898.85</v>
      </c>
      <c r="Q426" s="43">
        <v>1906.43</v>
      </c>
      <c r="R426" s="43">
        <v>1917.96</v>
      </c>
      <c r="S426" s="43">
        <v>1897.19</v>
      </c>
      <c r="T426" s="43">
        <v>1889.68</v>
      </c>
      <c r="U426" s="43">
        <v>1832.77</v>
      </c>
      <c r="V426" s="43">
        <v>1876.05</v>
      </c>
      <c r="W426" s="43">
        <v>1905.17</v>
      </c>
      <c r="X426" s="43">
        <v>1927.7</v>
      </c>
      <c r="Y426" s="43">
        <v>1888.91</v>
      </c>
      <c r="Z426" s="43">
        <v>1651.88</v>
      </c>
      <c r="AA426" s="43">
        <v>1562.43</v>
      </c>
    </row>
    <row r="427" spans="1:27" ht="12.75" hidden="1" customHeight="1" outlineLevel="1" x14ac:dyDescent="0.2">
      <c r="A427" s="92" t="s">
        <v>1277</v>
      </c>
      <c r="B427" s="62" t="s">
        <v>88</v>
      </c>
      <c r="C427" s="42" t="s">
        <v>77</v>
      </c>
      <c r="D427" s="43">
        <f>$D$327</f>
        <v>217.03</v>
      </c>
      <c r="E427" s="43">
        <f t="shared" ref="E427:AA427" si="247">$D$327</f>
        <v>217.03</v>
      </c>
      <c r="F427" s="43">
        <f t="shared" si="247"/>
        <v>217.03</v>
      </c>
      <c r="G427" s="43">
        <f t="shared" si="247"/>
        <v>217.03</v>
      </c>
      <c r="H427" s="43">
        <f t="shared" si="247"/>
        <v>217.03</v>
      </c>
      <c r="I427" s="43">
        <f t="shared" si="247"/>
        <v>217.03</v>
      </c>
      <c r="J427" s="43">
        <f t="shared" si="247"/>
        <v>217.03</v>
      </c>
      <c r="K427" s="43">
        <f t="shared" si="247"/>
        <v>217.03</v>
      </c>
      <c r="L427" s="43">
        <f t="shared" si="247"/>
        <v>217.03</v>
      </c>
      <c r="M427" s="43">
        <f t="shared" si="247"/>
        <v>217.03</v>
      </c>
      <c r="N427" s="43">
        <f t="shared" si="247"/>
        <v>217.03</v>
      </c>
      <c r="O427" s="43">
        <f t="shared" si="247"/>
        <v>217.03</v>
      </c>
      <c r="P427" s="43">
        <f t="shared" si="247"/>
        <v>217.03</v>
      </c>
      <c r="Q427" s="43">
        <f t="shared" si="247"/>
        <v>217.03</v>
      </c>
      <c r="R427" s="43">
        <f t="shared" si="247"/>
        <v>217.03</v>
      </c>
      <c r="S427" s="43">
        <f t="shared" si="247"/>
        <v>217.03</v>
      </c>
      <c r="T427" s="43">
        <f t="shared" si="247"/>
        <v>217.03</v>
      </c>
      <c r="U427" s="43">
        <f t="shared" si="247"/>
        <v>217.03</v>
      </c>
      <c r="V427" s="43">
        <f t="shared" si="247"/>
        <v>217.03</v>
      </c>
      <c r="W427" s="43">
        <f t="shared" si="247"/>
        <v>217.03</v>
      </c>
      <c r="X427" s="43">
        <f t="shared" si="247"/>
        <v>217.03</v>
      </c>
      <c r="Y427" s="43">
        <f t="shared" si="247"/>
        <v>217.03</v>
      </c>
      <c r="Z427" s="43">
        <f t="shared" si="247"/>
        <v>217.03</v>
      </c>
      <c r="AA427" s="43">
        <f t="shared" si="247"/>
        <v>217.03</v>
      </c>
    </row>
    <row r="428" spans="1:27" ht="12.75" hidden="1" customHeight="1" outlineLevel="1" x14ac:dyDescent="0.2">
      <c r="A428" s="92" t="s">
        <v>1278</v>
      </c>
      <c r="B428" s="62" t="s">
        <v>81</v>
      </c>
      <c r="C428" s="42" t="s">
        <v>77</v>
      </c>
      <c r="D428" s="43">
        <v>4.6100000000000003</v>
      </c>
      <c r="E428" s="43">
        <v>4.6100000000000003</v>
      </c>
      <c r="F428" s="43">
        <v>4.6100000000000003</v>
      </c>
      <c r="G428" s="43">
        <v>4.6100000000000003</v>
      </c>
      <c r="H428" s="43">
        <v>4.6100000000000003</v>
      </c>
      <c r="I428" s="43">
        <v>4.6100000000000003</v>
      </c>
      <c r="J428" s="43">
        <v>4.6100000000000003</v>
      </c>
      <c r="K428" s="43">
        <v>4.6100000000000003</v>
      </c>
      <c r="L428" s="43">
        <v>4.6100000000000003</v>
      </c>
      <c r="M428" s="43">
        <v>4.6100000000000003</v>
      </c>
      <c r="N428" s="43">
        <v>4.6100000000000003</v>
      </c>
      <c r="O428" s="43">
        <v>4.6100000000000003</v>
      </c>
      <c r="P428" s="43">
        <v>4.6100000000000003</v>
      </c>
      <c r="Q428" s="43">
        <v>4.6100000000000003</v>
      </c>
      <c r="R428" s="43">
        <v>4.6100000000000003</v>
      </c>
      <c r="S428" s="43">
        <v>4.6100000000000003</v>
      </c>
      <c r="T428" s="43">
        <v>4.6100000000000003</v>
      </c>
      <c r="U428" s="43">
        <v>4.6100000000000003</v>
      </c>
      <c r="V428" s="43">
        <v>4.6100000000000003</v>
      </c>
      <c r="W428" s="43">
        <v>4.6100000000000003</v>
      </c>
      <c r="X428" s="43">
        <v>4.6100000000000003</v>
      </c>
      <c r="Y428" s="43">
        <v>4.6100000000000003</v>
      </c>
      <c r="Z428" s="43">
        <v>4.6100000000000003</v>
      </c>
      <c r="AA428" s="43">
        <v>4.6100000000000003</v>
      </c>
    </row>
    <row r="429" spans="1:27" ht="12.75" hidden="1" customHeight="1" outlineLevel="1" x14ac:dyDescent="0.2">
      <c r="A429" s="92" t="s">
        <v>1279</v>
      </c>
      <c r="B429" s="62" t="s">
        <v>79</v>
      </c>
      <c r="C429" s="42" t="s">
        <v>77</v>
      </c>
      <c r="D429" s="43">
        <f>$D$11</f>
        <v>216.36</v>
      </c>
      <c r="E429" s="43">
        <f t="shared" ref="E429:AA429" si="248">$D$11</f>
        <v>216.36</v>
      </c>
      <c r="F429" s="43">
        <f t="shared" si="248"/>
        <v>216.36</v>
      </c>
      <c r="G429" s="43">
        <f t="shared" si="248"/>
        <v>216.36</v>
      </c>
      <c r="H429" s="43">
        <f t="shared" si="248"/>
        <v>216.36</v>
      </c>
      <c r="I429" s="43">
        <f t="shared" si="248"/>
        <v>216.36</v>
      </c>
      <c r="J429" s="43">
        <f t="shared" si="248"/>
        <v>216.36</v>
      </c>
      <c r="K429" s="43">
        <f t="shared" si="248"/>
        <v>216.36</v>
      </c>
      <c r="L429" s="43">
        <f t="shared" si="248"/>
        <v>216.36</v>
      </c>
      <c r="M429" s="43">
        <f t="shared" si="248"/>
        <v>216.36</v>
      </c>
      <c r="N429" s="43">
        <f t="shared" si="248"/>
        <v>216.36</v>
      </c>
      <c r="O429" s="43">
        <f t="shared" si="248"/>
        <v>216.36</v>
      </c>
      <c r="P429" s="43">
        <f t="shared" si="248"/>
        <v>216.36</v>
      </c>
      <c r="Q429" s="43">
        <f t="shared" si="248"/>
        <v>216.36</v>
      </c>
      <c r="R429" s="43">
        <f>$D$11</f>
        <v>216.36</v>
      </c>
      <c r="S429" s="43">
        <f t="shared" si="248"/>
        <v>216.36</v>
      </c>
      <c r="T429" s="43">
        <f t="shared" si="248"/>
        <v>216.36</v>
      </c>
      <c r="U429" s="43">
        <f t="shared" si="248"/>
        <v>216.36</v>
      </c>
      <c r="V429" s="43">
        <f t="shared" si="248"/>
        <v>216.36</v>
      </c>
      <c r="W429" s="43">
        <f t="shared" si="248"/>
        <v>216.36</v>
      </c>
      <c r="X429" s="43">
        <f t="shared" si="248"/>
        <v>216.36</v>
      </c>
      <c r="Y429" s="43">
        <f t="shared" si="248"/>
        <v>216.36</v>
      </c>
      <c r="Z429" s="43">
        <f t="shared" si="248"/>
        <v>216.36</v>
      </c>
      <c r="AA429" s="43">
        <f t="shared" si="248"/>
        <v>216.36</v>
      </c>
    </row>
    <row r="430" spans="1:27" ht="12.75" customHeight="1" collapsed="1" x14ac:dyDescent="0.2">
      <c r="A430" s="91" t="s">
        <v>1280</v>
      </c>
      <c r="B430" s="27" t="str">
        <f>"22"&amp;"."&amp;$B$663&amp;"."&amp;$B$664</f>
        <v>22.03.2023</v>
      </c>
      <c r="C430" s="83" t="s">
        <v>74</v>
      </c>
      <c r="D430" s="84">
        <f>ROUND(((D431+D432+D434+D433)/1000),5)</f>
        <v>2.0373899999999998</v>
      </c>
      <c r="E430" s="84">
        <f>ROUND(((E431+E432+E434+E433)/1000),5)</f>
        <v>1.89401</v>
      </c>
      <c r="F430" s="84">
        <f>ROUND(((F431+F432+F434+F433)/1000),5)</f>
        <v>1.7855700000000001</v>
      </c>
      <c r="G430" s="84">
        <f t="shared" ref="G430:AA430" si="249">ROUND(((G431+G432+G434+G433)/1000),5)</f>
        <v>1.7839799999999999</v>
      </c>
      <c r="H430" s="84">
        <f t="shared" si="249"/>
        <v>1.9375100000000001</v>
      </c>
      <c r="I430" s="84">
        <f t="shared" si="249"/>
        <v>1.9877499999999999</v>
      </c>
      <c r="J430" s="84">
        <f t="shared" si="249"/>
        <v>2.15008</v>
      </c>
      <c r="K430" s="84">
        <f t="shared" si="249"/>
        <v>2.3532500000000001</v>
      </c>
      <c r="L430" s="84">
        <f t="shared" si="249"/>
        <v>2.43771</v>
      </c>
      <c r="M430" s="84">
        <f t="shared" si="249"/>
        <v>2.4633799999999999</v>
      </c>
      <c r="N430" s="84">
        <f t="shared" si="249"/>
        <v>2.4864199999999999</v>
      </c>
      <c r="O430" s="84">
        <f t="shared" si="249"/>
        <v>2.5239699999999998</v>
      </c>
      <c r="P430" s="84">
        <f t="shared" si="249"/>
        <v>2.5042800000000001</v>
      </c>
      <c r="Q430" s="84">
        <f t="shared" si="249"/>
        <v>2.50989</v>
      </c>
      <c r="R430" s="84">
        <f t="shared" si="249"/>
        <v>2.49187</v>
      </c>
      <c r="S430" s="84">
        <f t="shared" si="249"/>
        <v>2.4712800000000001</v>
      </c>
      <c r="T430" s="84">
        <f t="shared" si="249"/>
        <v>2.4531200000000002</v>
      </c>
      <c r="U430" s="84">
        <f t="shared" si="249"/>
        <v>2.3928099999999999</v>
      </c>
      <c r="V430" s="84">
        <f t="shared" si="249"/>
        <v>2.4222600000000001</v>
      </c>
      <c r="W430" s="84">
        <f t="shared" si="249"/>
        <v>2.4655499999999999</v>
      </c>
      <c r="X430" s="84">
        <f t="shared" si="249"/>
        <v>2.4888699999999999</v>
      </c>
      <c r="Y430" s="84">
        <f t="shared" si="249"/>
        <v>2.4215</v>
      </c>
      <c r="Z430" s="84">
        <f t="shared" si="249"/>
        <v>2.2198199999999999</v>
      </c>
      <c r="AA430" s="84">
        <f t="shared" si="249"/>
        <v>2.06264</v>
      </c>
    </row>
    <row r="431" spans="1:27" ht="12.75" hidden="1" customHeight="1" outlineLevel="1" x14ac:dyDescent="0.2">
      <c r="A431" s="92" t="s">
        <v>1281</v>
      </c>
      <c r="B431" s="62" t="s">
        <v>231</v>
      </c>
      <c r="C431" s="42" t="s">
        <v>77</v>
      </c>
      <c r="D431" s="43">
        <v>1599.39</v>
      </c>
      <c r="E431" s="43">
        <v>1456.01</v>
      </c>
      <c r="F431" s="43">
        <v>1347.57</v>
      </c>
      <c r="G431" s="43">
        <v>1345.98</v>
      </c>
      <c r="H431" s="43">
        <v>1499.51</v>
      </c>
      <c r="I431" s="43">
        <v>1549.75</v>
      </c>
      <c r="J431" s="43">
        <v>1712.08</v>
      </c>
      <c r="K431" s="43">
        <v>1915.25</v>
      </c>
      <c r="L431" s="43">
        <v>1999.71</v>
      </c>
      <c r="M431" s="43">
        <v>2025.38</v>
      </c>
      <c r="N431" s="43">
        <v>2048.42</v>
      </c>
      <c r="O431" s="43">
        <v>2085.9699999999998</v>
      </c>
      <c r="P431" s="43">
        <v>2066.2800000000002</v>
      </c>
      <c r="Q431" s="43">
        <v>2071.89</v>
      </c>
      <c r="R431" s="43">
        <v>2053.87</v>
      </c>
      <c r="S431" s="43">
        <v>2033.28</v>
      </c>
      <c r="T431" s="43">
        <v>2015.12</v>
      </c>
      <c r="U431" s="43">
        <v>1954.81</v>
      </c>
      <c r="V431" s="43">
        <v>1984.26</v>
      </c>
      <c r="W431" s="43">
        <v>2027.55</v>
      </c>
      <c r="X431" s="43">
        <v>2050.87</v>
      </c>
      <c r="Y431" s="43">
        <v>1983.5</v>
      </c>
      <c r="Z431" s="43">
        <v>1781.82</v>
      </c>
      <c r="AA431" s="43">
        <v>1624.64</v>
      </c>
    </row>
    <row r="432" spans="1:27" ht="12.75" hidden="1" customHeight="1" outlineLevel="1" x14ac:dyDescent="0.2">
      <c r="A432" s="92" t="s">
        <v>1282</v>
      </c>
      <c r="B432" s="62" t="s">
        <v>88</v>
      </c>
      <c r="C432" s="42" t="s">
        <v>77</v>
      </c>
      <c r="D432" s="43">
        <f>$D$327</f>
        <v>217.03</v>
      </c>
      <c r="E432" s="43">
        <f t="shared" ref="E432:AA432" si="250">$D$327</f>
        <v>217.03</v>
      </c>
      <c r="F432" s="43">
        <f t="shared" si="250"/>
        <v>217.03</v>
      </c>
      <c r="G432" s="43">
        <f t="shared" si="250"/>
        <v>217.03</v>
      </c>
      <c r="H432" s="43">
        <f t="shared" si="250"/>
        <v>217.03</v>
      </c>
      <c r="I432" s="43">
        <f t="shared" si="250"/>
        <v>217.03</v>
      </c>
      <c r="J432" s="43">
        <f t="shared" si="250"/>
        <v>217.03</v>
      </c>
      <c r="K432" s="43">
        <f t="shared" si="250"/>
        <v>217.03</v>
      </c>
      <c r="L432" s="43">
        <f t="shared" si="250"/>
        <v>217.03</v>
      </c>
      <c r="M432" s="43">
        <f t="shared" si="250"/>
        <v>217.03</v>
      </c>
      <c r="N432" s="43">
        <f t="shared" si="250"/>
        <v>217.03</v>
      </c>
      <c r="O432" s="43">
        <f t="shared" si="250"/>
        <v>217.03</v>
      </c>
      <c r="P432" s="43">
        <f t="shared" si="250"/>
        <v>217.03</v>
      </c>
      <c r="Q432" s="43">
        <f t="shared" si="250"/>
        <v>217.03</v>
      </c>
      <c r="R432" s="43">
        <f t="shared" si="250"/>
        <v>217.03</v>
      </c>
      <c r="S432" s="43">
        <f t="shared" si="250"/>
        <v>217.03</v>
      </c>
      <c r="T432" s="43">
        <f t="shared" si="250"/>
        <v>217.03</v>
      </c>
      <c r="U432" s="43">
        <f t="shared" si="250"/>
        <v>217.03</v>
      </c>
      <c r="V432" s="43">
        <f t="shared" si="250"/>
        <v>217.03</v>
      </c>
      <c r="W432" s="43">
        <f t="shared" si="250"/>
        <v>217.03</v>
      </c>
      <c r="X432" s="43">
        <f t="shared" si="250"/>
        <v>217.03</v>
      </c>
      <c r="Y432" s="43">
        <f t="shared" si="250"/>
        <v>217.03</v>
      </c>
      <c r="Z432" s="43">
        <f t="shared" si="250"/>
        <v>217.03</v>
      </c>
      <c r="AA432" s="43">
        <f t="shared" si="250"/>
        <v>217.03</v>
      </c>
    </row>
    <row r="433" spans="1:27" ht="12.75" hidden="1" customHeight="1" outlineLevel="1" x14ac:dyDescent="0.2">
      <c r="A433" s="92" t="s">
        <v>1283</v>
      </c>
      <c r="B433" s="62" t="s">
        <v>81</v>
      </c>
      <c r="C433" s="42" t="s">
        <v>77</v>
      </c>
      <c r="D433" s="43">
        <v>4.6100000000000003</v>
      </c>
      <c r="E433" s="43">
        <v>4.6100000000000003</v>
      </c>
      <c r="F433" s="43">
        <v>4.6100000000000003</v>
      </c>
      <c r="G433" s="43">
        <v>4.6100000000000003</v>
      </c>
      <c r="H433" s="43">
        <v>4.6100000000000003</v>
      </c>
      <c r="I433" s="43">
        <v>4.6100000000000003</v>
      </c>
      <c r="J433" s="43">
        <v>4.6100000000000003</v>
      </c>
      <c r="K433" s="43">
        <v>4.6100000000000003</v>
      </c>
      <c r="L433" s="43">
        <v>4.6100000000000003</v>
      </c>
      <c r="M433" s="43">
        <v>4.6100000000000003</v>
      </c>
      <c r="N433" s="43">
        <v>4.6100000000000003</v>
      </c>
      <c r="O433" s="43">
        <v>4.6100000000000003</v>
      </c>
      <c r="P433" s="43">
        <v>4.6100000000000003</v>
      </c>
      <c r="Q433" s="43">
        <v>4.6100000000000003</v>
      </c>
      <c r="R433" s="43">
        <v>4.6100000000000003</v>
      </c>
      <c r="S433" s="43">
        <v>4.6100000000000003</v>
      </c>
      <c r="T433" s="43">
        <v>4.6100000000000003</v>
      </c>
      <c r="U433" s="43">
        <v>4.6100000000000003</v>
      </c>
      <c r="V433" s="43">
        <v>4.6100000000000003</v>
      </c>
      <c r="W433" s="43">
        <v>4.6100000000000003</v>
      </c>
      <c r="X433" s="43">
        <v>4.6100000000000003</v>
      </c>
      <c r="Y433" s="43">
        <v>4.6100000000000003</v>
      </c>
      <c r="Z433" s="43">
        <v>4.6100000000000003</v>
      </c>
      <c r="AA433" s="43">
        <v>4.6100000000000003</v>
      </c>
    </row>
    <row r="434" spans="1:27" ht="12.75" hidden="1" customHeight="1" outlineLevel="1" x14ac:dyDescent="0.2">
      <c r="A434" s="92" t="s">
        <v>1284</v>
      </c>
      <c r="B434" s="62" t="s">
        <v>79</v>
      </c>
      <c r="C434" s="42" t="s">
        <v>77</v>
      </c>
      <c r="D434" s="43">
        <f>$D$11</f>
        <v>216.36</v>
      </c>
      <c r="E434" s="43">
        <f t="shared" ref="E434:AA434" si="251">$D$11</f>
        <v>216.36</v>
      </c>
      <c r="F434" s="43">
        <f t="shared" si="251"/>
        <v>216.36</v>
      </c>
      <c r="G434" s="43">
        <f t="shared" si="251"/>
        <v>216.36</v>
      </c>
      <c r="H434" s="43">
        <f t="shared" si="251"/>
        <v>216.36</v>
      </c>
      <c r="I434" s="43">
        <f t="shared" si="251"/>
        <v>216.36</v>
      </c>
      <c r="J434" s="43">
        <f t="shared" si="251"/>
        <v>216.36</v>
      </c>
      <c r="K434" s="43">
        <f t="shared" si="251"/>
        <v>216.36</v>
      </c>
      <c r="L434" s="43">
        <f t="shared" si="251"/>
        <v>216.36</v>
      </c>
      <c r="M434" s="43">
        <f t="shared" si="251"/>
        <v>216.36</v>
      </c>
      <c r="N434" s="43">
        <f t="shared" si="251"/>
        <v>216.36</v>
      </c>
      <c r="O434" s="43">
        <f t="shared" si="251"/>
        <v>216.36</v>
      </c>
      <c r="P434" s="43">
        <f t="shared" si="251"/>
        <v>216.36</v>
      </c>
      <c r="Q434" s="43">
        <f t="shared" si="251"/>
        <v>216.36</v>
      </c>
      <c r="R434" s="43">
        <f>$D$11</f>
        <v>216.36</v>
      </c>
      <c r="S434" s="43">
        <f t="shared" si="251"/>
        <v>216.36</v>
      </c>
      <c r="T434" s="43">
        <f t="shared" si="251"/>
        <v>216.36</v>
      </c>
      <c r="U434" s="43">
        <f t="shared" si="251"/>
        <v>216.36</v>
      </c>
      <c r="V434" s="43">
        <f t="shared" si="251"/>
        <v>216.36</v>
      </c>
      <c r="W434" s="43">
        <f t="shared" si="251"/>
        <v>216.36</v>
      </c>
      <c r="X434" s="43">
        <f t="shared" si="251"/>
        <v>216.36</v>
      </c>
      <c r="Y434" s="43">
        <f t="shared" si="251"/>
        <v>216.36</v>
      </c>
      <c r="Z434" s="43">
        <f t="shared" si="251"/>
        <v>216.36</v>
      </c>
      <c r="AA434" s="43">
        <f t="shared" si="251"/>
        <v>216.36</v>
      </c>
    </row>
    <row r="435" spans="1:27" ht="12.75" customHeight="1" collapsed="1" x14ac:dyDescent="0.2">
      <c r="A435" s="91" t="s">
        <v>1285</v>
      </c>
      <c r="B435" s="27" t="str">
        <f>"23"&amp;"."&amp;$B$663&amp;"."&amp;$B$664</f>
        <v>23.03.2023</v>
      </c>
      <c r="C435" s="83" t="s">
        <v>74</v>
      </c>
      <c r="D435" s="84">
        <f>ROUND(((D436+D437+D439+D438)/1000),5)</f>
        <v>1.7710300000000001</v>
      </c>
      <c r="E435" s="84">
        <f>ROUND(((E436+E437+E439+E438)/1000),5)</f>
        <v>1.6788099999999999</v>
      </c>
      <c r="F435" s="84">
        <f>ROUND(((F436+F437+F439+F438)/1000),5)</f>
        <v>1.60897</v>
      </c>
      <c r="G435" s="84">
        <f t="shared" ref="G435:AA435" si="252">ROUND(((G436+G437+G439+G438)/1000),5)</f>
        <v>1.64266</v>
      </c>
      <c r="H435" s="84">
        <f t="shared" si="252"/>
        <v>1.7251099999999999</v>
      </c>
      <c r="I435" s="84">
        <f t="shared" si="252"/>
        <v>1.8753299999999999</v>
      </c>
      <c r="J435" s="84">
        <f t="shared" si="252"/>
        <v>1.9776</v>
      </c>
      <c r="K435" s="84">
        <f t="shared" si="252"/>
        <v>2.3124600000000002</v>
      </c>
      <c r="L435" s="84">
        <f t="shared" si="252"/>
        <v>2.4100899999999998</v>
      </c>
      <c r="M435" s="84">
        <f t="shared" si="252"/>
        <v>2.4337</v>
      </c>
      <c r="N435" s="84">
        <f t="shared" si="252"/>
        <v>2.4477899999999999</v>
      </c>
      <c r="O435" s="84">
        <f t="shared" si="252"/>
        <v>2.4684200000000001</v>
      </c>
      <c r="P435" s="84">
        <f t="shared" si="252"/>
        <v>2.4731399999999999</v>
      </c>
      <c r="Q435" s="84">
        <f t="shared" si="252"/>
        <v>2.4834000000000001</v>
      </c>
      <c r="R435" s="84">
        <f t="shared" si="252"/>
        <v>2.4742600000000001</v>
      </c>
      <c r="S435" s="84">
        <f t="shared" si="252"/>
        <v>2.4641099999999998</v>
      </c>
      <c r="T435" s="84">
        <f t="shared" si="252"/>
        <v>2.4460600000000001</v>
      </c>
      <c r="U435" s="84">
        <f t="shared" si="252"/>
        <v>2.39934</v>
      </c>
      <c r="V435" s="84">
        <f t="shared" si="252"/>
        <v>2.42442</v>
      </c>
      <c r="W435" s="84">
        <f t="shared" si="252"/>
        <v>2.4580099999999998</v>
      </c>
      <c r="X435" s="84">
        <f t="shared" si="252"/>
        <v>2.4774400000000001</v>
      </c>
      <c r="Y435" s="84">
        <f t="shared" si="252"/>
        <v>2.3855200000000001</v>
      </c>
      <c r="Z435" s="84">
        <f t="shared" si="252"/>
        <v>2.14398</v>
      </c>
      <c r="AA435" s="84">
        <f t="shared" si="252"/>
        <v>1.98532</v>
      </c>
    </row>
    <row r="436" spans="1:27" ht="12.75" hidden="1" customHeight="1" outlineLevel="1" x14ac:dyDescent="0.2">
      <c r="A436" s="92" t="s">
        <v>1286</v>
      </c>
      <c r="B436" s="62" t="s">
        <v>231</v>
      </c>
      <c r="C436" s="42" t="s">
        <v>77</v>
      </c>
      <c r="D436" s="43">
        <v>1333.03</v>
      </c>
      <c r="E436" s="43">
        <v>1240.81</v>
      </c>
      <c r="F436" s="43">
        <v>1170.97</v>
      </c>
      <c r="G436" s="43">
        <v>1204.6600000000001</v>
      </c>
      <c r="H436" s="43">
        <v>1287.1099999999999</v>
      </c>
      <c r="I436" s="43">
        <v>1437.33</v>
      </c>
      <c r="J436" s="43">
        <v>1539.6</v>
      </c>
      <c r="K436" s="43">
        <v>1874.46</v>
      </c>
      <c r="L436" s="43">
        <v>1972.09</v>
      </c>
      <c r="M436" s="43">
        <v>1995.7</v>
      </c>
      <c r="N436" s="43">
        <v>2009.79</v>
      </c>
      <c r="O436" s="43">
        <v>2030.42</v>
      </c>
      <c r="P436" s="43">
        <v>2035.14</v>
      </c>
      <c r="Q436" s="43">
        <v>2045.4</v>
      </c>
      <c r="R436" s="43">
        <v>2036.26</v>
      </c>
      <c r="S436" s="43">
        <v>2026.11</v>
      </c>
      <c r="T436" s="43">
        <v>2008.06</v>
      </c>
      <c r="U436" s="43">
        <v>1961.34</v>
      </c>
      <c r="V436" s="43">
        <v>1986.42</v>
      </c>
      <c r="W436" s="43">
        <v>2020.01</v>
      </c>
      <c r="X436" s="43">
        <v>2039.44</v>
      </c>
      <c r="Y436" s="43">
        <v>1947.52</v>
      </c>
      <c r="Z436" s="43">
        <v>1705.98</v>
      </c>
      <c r="AA436" s="43">
        <v>1547.32</v>
      </c>
    </row>
    <row r="437" spans="1:27" ht="12.75" hidden="1" customHeight="1" outlineLevel="1" x14ac:dyDescent="0.2">
      <c r="A437" s="92" t="s">
        <v>1287</v>
      </c>
      <c r="B437" s="62" t="s">
        <v>88</v>
      </c>
      <c r="C437" s="42" t="s">
        <v>77</v>
      </c>
      <c r="D437" s="43">
        <f>$D$327</f>
        <v>217.03</v>
      </c>
      <c r="E437" s="43">
        <f t="shared" ref="E437:AA437" si="253">$D$327</f>
        <v>217.03</v>
      </c>
      <c r="F437" s="43">
        <f t="shared" si="253"/>
        <v>217.03</v>
      </c>
      <c r="G437" s="43">
        <f t="shared" si="253"/>
        <v>217.03</v>
      </c>
      <c r="H437" s="43">
        <f t="shared" si="253"/>
        <v>217.03</v>
      </c>
      <c r="I437" s="43">
        <f t="shared" si="253"/>
        <v>217.03</v>
      </c>
      <c r="J437" s="43">
        <f t="shared" si="253"/>
        <v>217.03</v>
      </c>
      <c r="K437" s="43">
        <f t="shared" si="253"/>
        <v>217.03</v>
      </c>
      <c r="L437" s="43">
        <f t="shared" si="253"/>
        <v>217.03</v>
      </c>
      <c r="M437" s="43">
        <f t="shared" si="253"/>
        <v>217.03</v>
      </c>
      <c r="N437" s="43">
        <f t="shared" si="253"/>
        <v>217.03</v>
      </c>
      <c r="O437" s="43">
        <f t="shared" si="253"/>
        <v>217.03</v>
      </c>
      <c r="P437" s="43">
        <f t="shared" si="253"/>
        <v>217.03</v>
      </c>
      <c r="Q437" s="43">
        <f t="shared" si="253"/>
        <v>217.03</v>
      </c>
      <c r="R437" s="43">
        <f t="shared" si="253"/>
        <v>217.03</v>
      </c>
      <c r="S437" s="43">
        <f t="shared" si="253"/>
        <v>217.03</v>
      </c>
      <c r="T437" s="43">
        <f t="shared" si="253"/>
        <v>217.03</v>
      </c>
      <c r="U437" s="43">
        <f t="shared" si="253"/>
        <v>217.03</v>
      </c>
      <c r="V437" s="43">
        <f t="shared" si="253"/>
        <v>217.03</v>
      </c>
      <c r="W437" s="43">
        <f t="shared" si="253"/>
        <v>217.03</v>
      </c>
      <c r="X437" s="43">
        <f t="shared" si="253"/>
        <v>217.03</v>
      </c>
      <c r="Y437" s="43">
        <f t="shared" si="253"/>
        <v>217.03</v>
      </c>
      <c r="Z437" s="43">
        <f t="shared" si="253"/>
        <v>217.03</v>
      </c>
      <c r="AA437" s="43">
        <f t="shared" si="253"/>
        <v>217.03</v>
      </c>
    </row>
    <row r="438" spans="1:27" ht="12.75" hidden="1" customHeight="1" outlineLevel="1" x14ac:dyDescent="0.2">
      <c r="A438" s="92" t="s">
        <v>1288</v>
      </c>
      <c r="B438" s="62" t="s">
        <v>81</v>
      </c>
      <c r="C438" s="42" t="s">
        <v>77</v>
      </c>
      <c r="D438" s="43">
        <v>4.6100000000000003</v>
      </c>
      <c r="E438" s="43">
        <v>4.6100000000000003</v>
      </c>
      <c r="F438" s="43">
        <v>4.6100000000000003</v>
      </c>
      <c r="G438" s="43">
        <v>4.6100000000000003</v>
      </c>
      <c r="H438" s="43">
        <v>4.6100000000000003</v>
      </c>
      <c r="I438" s="43">
        <v>4.6100000000000003</v>
      </c>
      <c r="J438" s="43">
        <v>4.6100000000000003</v>
      </c>
      <c r="K438" s="43">
        <v>4.6100000000000003</v>
      </c>
      <c r="L438" s="43">
        <v>4.6100000000000003</v>
      </c>
      <c r="M438" s="43">
        <v>4.6100000000000003</v>
      </c>
      <c r="N438" s="43">
        <v>4.6100000000000003</v>
      </c>
      <c r="O438" s="43">
        <v>4.6100000000000003</v>
      </c>
      <c r="P438" s="43">
        <v>4.6100000000000003</v>
      </c>
      <c r="Q438" s="43">
        <v>4.6100000000000003</v>
      </c>
      <c r="R438" s="43">
        <v>4.6100000000000003</v>
      </c>
      <c r="S438" s="43">
        <v>4.6100000000000003</v>
      </c>
      <c r="T438" s="43">
        <v>4.6100000000000003</v>
      </c>
      <c r="U438" s="43">
        <v>4.6100000000000003</v>
      </c>
      <c r="V438" s="43">
        <v>4.6100000000000003</v>
      </c>
      <c r="W438" s="43">
        <v>4.6100000000000003</v>
      </c>
      <c r="X438" s="43">
        <v>4.6100000000000003</v>
      </c>
      <c r="Y438" s="43">
        <v>4.6100000000000003</v>
      </c>
      <c r="Z438" s="43">
        <v>4.6100000000000003</v>
      </c>
      <c r="AA438" s="43">
        <v>4.6100000000000003</v>
      </c>
    </row>
    <row r="439" spans="1:27" ht="12.75" hidden="1" customHeight="1" outlineLevel="1" x14ac:dyDescent="0.2">
      <c r="A439" s="92" t="s">
        <v>1289</v>
      </c>
      <c r="B439" s="62" t="s">
        <v>79</v>
      </c>
      <c r="C439" s="42" t="s">
        <v>77</v>
      </c>
      <c r="D439" s="43">
        <f>$D$11</f>
        <v>216.36</v>
      </c>
      <c r="E439" s="43">
        <f t="shared" ref="E439:AA439" si="254">$D$11</f>
        <v>216.36</v>
      </c>
      <c r="F439" s="43">
        <f t="shared" si="254"/>
        <v>216.36</v>
      </c>
      <c r="G439" s="43">
        <f t="shared" si="254"/>
        <v>216.36</v>
      </c>
      <c r="H439" s="43">
        <f t="shared" si="254"/>
        <v>216.36</v>
      </c>
      <c r="I439" s="43">
        <f t="shared" si="254"/>
        <v>216.36</v>
      </c>
      <c r="J439" s="43">
        <f t="shared" si="254"/>
        <v>216.36</v>
      </c>
      <c r="K439" s="43">
        <f t="shared" si="254"/>
        <v>216.36</v>
      </c>
      <c r="L439" s="43">
        <f t="shared" si="254"/>
        <v>216.36</v>
      </c>
      <c r="M439" s="43">
        <f t="shared" si="254"/>
        <v>216.36</v>
      </c>
      <c r="N439" s="43">
        <f t="shared" si="254"/>
        <v>216.36</v>
      </c>
      <c r="O439" s="43">
        <f t="shared" si="254"/>
        <v>216.36</v>
      </c>
      <c r="P439" s="43">
        <f t="shared" si="254"/>
        <v>216.36</v>
      </c>
      <c r="Q439" s="43">
        <f t="shared" si="254"/>
        <v>216.36</v>
      </c>
      <c r="R439" s="43">
        <f>$D$11</f>
        <v>216.36</v>
      </c>
      <c r="S439" s="43">
        <f t="shared" si="254"/>
        <v>216.36</v>
      </c>
      <c r="T439" s="43">
        <f t="shared" si="254"/>
        <v>216.36</v>
      </c>
      <c r="U439" s="43">
        <f t="shared" si="254"/>
        <v>216.36</v>
      </c>
      <c r="V439" s="43">
        <f t="shared" si="254"/>
        <v>216.36</v>
      </c>
      <c r="W439" s="43">
        <f t="shared" si="254"/>
        <v>216.36</v>
      </c>
      <c r="X439" s="43">
        <f t="shared" si="254"/>
        <v>216.36</v>
      </c>
      <c r="Y439" s="43">
        <f t="shared" si="254"/>
        <v>216.36</v>
      </c>
      <c r="Z439" s="43">
        <f t="shared" si="254"/>
        <v>216.36</v>
      </c>
      <c r="AA439" s="43">
        <f t="shared" si="254"/>
        <v>216.36</v>
      </c>
    </row>
    <row r="440" spans="1:27" ht="12.75" customHeight="1" collapsed="1" x14ac:dyDescent="0.2">
      <c r="A440" s="91" t="s">
        <v>1290</v>
      </c>
      <c r="B440" s="27" t="str">
        <f>"24"&amp;"."&amp;$B$663&amp;"."&amp;$B$664</f>
        <v>24.03.2023</v>
      </c>
      <c r="C440" s="83" t="s">
        <v>74</v>
      </c>
      <c r="D440" s="84">
        <f>ROUND(((D441+D442+D444+D443)/1000),5)</f>
        <v>1.79206</v>
      </c>
      <c r="E440" s="84">
        <f>ROUND(((E441+E442+E444+E443)/1000),5)</f>
        <v>1.6743699999999999</v>
      </c>
      <c r="F440" s="84">
        <f>ROUND(((F441+F442+F444+F443)/1000),5)</f>
        <v>1.5876399999999999</v>
      </c>
      <c r="G440" s="84">
        <f t="shared" ref="G440:AA440" si="255">ROUND(((G441+G442+G444+G443)/1000),5)</f>
        <v>1.6377600000000001</v>
      </c>
      <c r="H440" s="84">
        <f t="shared" si="255"/>
        <v>1.70597</v>
      </c>
      <c r="I440" s="84">
        <f t="shared" si="255"/>
        <v>1.8597900000000001</v>
      </c>
      <c r="J440" s="84">
        <f t="shared" si="255"/>
        <v>1.95282</v>
      </c>
      <c r="K440" s="84">
        <f t="shared" si="255"/>
        <v>2.2553700000000001</v>
      </c>
      <c r="L440" s="84">
        <f t="shared" si="255"/>
        <v>2.3576800000000002</v>
      </c>
      <c r="M440" s="84">
        <f t="shared" si="255"/>
        <v>2.3841800000000002</v>
      </c>
      <c r="N440" s="84">
        <f t="shared" si="255"/>
        <v>2.40808</v>
      </c>
      <c r="O440" s="84">
        <f t="shared" si="255"/>
        <v>2.4321000000000002</v>
      </c>
      <c r="P440" s="84">
        <f t="shared" si="255"/>
        <v>2.4144999999999999</v>
      </c>
      <c r="Q440" s="84">
        <f t="shared" si="255"/>
        <v>2.4171900000000002</v>
      </c>
      <c r="R440" s="84">
        <f t="shared" si="255"/>
        <v>2.40795</v>
      </c>
      <c r="S440" s="84">
        <f t="shared" si="255"/>
        <v>2.3890400000000001</v>
      </c>
      <c r="T440" s="84">
        <f t="shared" si="255"/>
        <v>2.3727900000000002</v>
      </c>
      <c r="U440" s="84">
        <f t="shared" si="255"/>
        <v>2.34415</v>
      </c>
      <c r="V440" s="84">
        <f t="shared" si="255"/>
        <v>2.35331</v>
      </c>
      <c r="W440" s="84">
        <f t="shared" si="255"/>
        <v>2.3668300000000002</v>
      </c>
      <c r="X440" s="84">
        <f t="shared" si="255"/>
        <v>2.4185300000000001</v>
      </c>
      <c r="Y440" s="84">
        <f t="shared" si="255"/>
        <v>2.38897</v>
      </c>
      <c r="Z440" s="84">
        <f t="shared" si="255"/>
        <v>2.2429399999999999</v>
      </c>
      <c r="AA440" s="84">
        <f t="shared" si="255"/>
        <v>2.0431300000000001</v>
      </c>
    </row>
    <row r="441" spans="1:27" ht="12.75" hidden="1" customHeight="1" outlineLevel="1" x14ac:dyDescent="0.2">
      <c r="A441" s="92" t="s">
        <v>1291</v>
      </c>
      <c r="B441" s="62" t="s">
        <v>231</v>
      </c>
      <c r="C441" s="42" t="s">
        <v>77</v>
      </c>
      <c r="D441" s="43">
        <v>1354.06</v>
      </c>
      <c r="E441" s="43">
        <v>1236.3699999999999</v>
      </c>
      <c r="F441" s="43">
        <v>1149.6400000000001</v>
      </c>
      <c r="G441" s="43">
        <v>1199.76</v>
      </c>
      <c r="H441" s="43">
        <v>1267.97</v>
      </c>
      <c r="I441" s="43">
        <v>1421.79</v>
      </c>
      <c r="J441" s="43">
        <v>1514.82</v>
      </c>
      <c r="K441" s="43">
        <v>1817.37</v>
      </c>
      <c r="L441" s="43">
        <v>1919.68</v>
      </c>
      <c r="M441" s="43">
        <v>1946.18</v>
      </c>
      <c r="N441" s="43">
        <v>1970.08</v>
      </c>
      <c r="O441" s="43">
        <v>1994.1</v>
      </c>
      <c r="P441" s="43">
        <v>1976.5</v>
      </c>
      <c r="Q441" s="43">
        <v>1979.19</v>
      </c>
      <c r="R441" s="43">
        <v>1969.95</v>
      </c>
      <c r="S441" s="43">
        <v>1951.04</v>
      </c>
      <c r="T441" s="43">
        <v>1934.79</v>
      </c>
      <c r="U441" s="43">
        <v>1906.15</v>
      </c>
      <c r="V441" s="43">
        <v>1915.31</v>
      </c>
      <c r="W441" s="43">
        <v>1928.83</v>
      </c>
      <c r="X441" s="43">
        <v>1980.53</v>
      </c>
      <c r="Y441" s="43">
        <v>1950.97</v>
      </c>
      <c r="Z441" s="43">
        <v>1804.94</v>
      </c>
      <c r="AA441" s="43">
        <v>1605.13</v>
      </c>
    </row>
    <row r="442" spans="1:27" ht="12.75" hidden="1" customHeight="1" outlineLevel="1" x14ac:dyDescent="0.2">
      <c r="A442" s="92" t="s">
        <v>1292</v>
      </c>
      <c r="B442" s="62" t="s">
        <v>88</v>
      </c>
      <c r="C442" s="42" t="s">
        <v>77</v>
      </c>
      <c r="D442" s="43">
        <f>$D$327</f>
        <v>217.03</v>
      </c>
      <c r="E442" s="43">
        <f t="shared" ref="E442:AA442" si="256">$D$327</f>
        <v>217.03</v>
      </c>
      <c r="F442" s="43">
        <f t="shared" si="256"/>
        <v>217.03</v>
      </c>
      <c r="G442" s="43">
        <f t="shared" si="256"/>
        <v>217.03</v>
      </c>
      <c r="H442" s="43">
        <f t="shared" si="256"/>
        <v>217.03</v>
      </c>
      <c r="I442" s="43">
        <f t="shared" si="256"/>
        <v>217.03</v>
      </c>
      <c r="J442" s="43">
        <f t="shared" si="256"/>
        <v>217.03</v>
      </c>
      <c r="K442" s="43">
        <f t="shared" si="256"/>
        <v>217.03</v>
      </c>
      <c r="L442" s="43">
        <f t="shared" si="256"/>
        <v>217.03</v>
      </c>
      <c r="M442" s="43">
        <f t="shared" si="256"/>
        <v>217.03</v>
      </c>
      <c r="N442" s="43">
        <f t="shared" si="256"/>
        <v>217.03</v>
      </c>
      <c r="O442" s="43">
        <f t="shared" si="256"/>
        <v>217.03</v>
      </c>
      <c r="P442" s="43">
        <f t="shared" si="256"/>
        <v>217.03</v>
      </c>
      <c r="Q442" s="43">
        <f t="shared" si="256"/>
        <v>217.03</v>
      </c>
      <c r="R442" s="43">
        <f t="shared" si="256"/>
        <v>217.03</v>
      </c>
      <c r="S442" s="43">
        <f t="shared" si="256"/>
        <v>217.03</v>
      </c>
      <c r="T442" s="43">
        <f t="shared" si="256"/>
        <v>217.03</v>
      </c>
      <c r="U442" s="43">
        <f t="shared" si="256"/>
        <v>217.03</v>
      </c>
      <c r="V442" s="43">
        <f t="shared" si="256"/>
        <v>217.03</v>
      </c>
      <c r="W442" s="43">
        <f t="shared" si="256"/>
        <v>217.03</v>
      </c>
      <c r="X442" s="43">
        <f t="shared" si="256"/>
        <v>217.03</v>
      </c>
      <c r="Y442" s="43">
        <f t="shared" si="256"/>
        <v>217.03</v>
      </c>
      <c r="Z442" s="43">
        <f t="shared" si="256"/>
        <v>217.03</v>
      </c>
      <c r="AA442" s="43">
        <f t="shared" si="256"/>
        <v>217.03</v>
      </c>
    </row>
    <row r="443" spans="1:27" ht="12.75" hidden="1" customHeight="1" outlineLevel="1" x14ac:dyDescent="0.2">
      <c r="A443" s="92" t="s">
        <v>1293</v>
      </c>
      <c r="B443" s="62" t="s">
        <v>81</v>
      </c>
      <c r="C443" s="42" t="s">
        <v>77</v>
      </c>
      <c r="D443" s="43">
        <v>4.6100000000000003</v>
      </c>
      <c r="E443" s="43">
        <v>4.6100000000000003</v>
      </c>
      <c r="F443" s="43">
        <v>4.6100000000000003</v>
      </c>
      <c r="G443" s="43">
        <v>4.6100000000000003</v>
      </c>
      <c r="H443" s="43">
        <v>4.6100000000000003</v>
      </c>
      <c r="I443" s="43">
        <v>4.6100000000000003</v>
      </c>
      <c r="J443" s="43">
        <v>4.6100000000000003</v>
      </c>
      <c r="K443" s="43">
        <v>4.6100000000000003</v>
      </c>
      <c r="L443" s="43">
        <v>4.6100000000000003</v>
      </c>
      <c r="M443" s="43">
        <v>4.6100000000000003</v>
      </c>
      <c r="N443" s="43">
        <v>4.6100000000000003</v>
      </c>
      <c r="O443" s="43">
        <v>4.6100000000000003</v>
      </c>
      <c r="P443" s="43">
        <v>4.6100000000000003</v>
      </c>
      <c r="Q443" s="43">
        <v>4.6100000000000003</v>
      </c>
      <c r="R443" s="43">
        <v>4.6100000000000003</v>
      </c>
      <c r="S443" s="43">
        <v>4.6100000000000003</v>
      </c>
      <c r="T443" s="43">
        <v>4.6100000000000003</v>
      </c>
      <c r="U443" s="43">
        <v>4.6100000000000003</v>
      </c>
      <c r="V443" s="43">
        <v>4.6100000000000003</v>
      </c>
      <c r="W443" s="43">
        <v>4.6100000000000003</v>
      </c>
      <c r="X443" s="43">
        <v>4.6100000000000003</v>
      </c>
      <c r="Y443" s="43">
        <v>4.6100000000000003</v>
      </c>
      <c r="Z443" s="43">
        <v>4.6100000000000003</v>
      </c>
      <c r="AA443" s="43">
        <v>4.6100000000000003</v>
      </c>
    </row>
    <row r="444" spans="1:27" ht="12.75" hidden="1" customHeight="1" outlineLevel="1" x14ac:dyDescent="0.2">
      <c r="A444" s="92" t="s">
        <v>1294</v>
      </c>
      <c r="B444" s="62" t="s">
        <v>79</v>
      </c>
      <c r="C444" s="42" t="s">
        <v>77</v>
      </c>
      <c r="D444" s="43">
        <f>$D$11</f>
        <v>216.36</v>
      </c>
      <c r="E444" s="43">
        <f t="shared" ref="E444:AA444" si="257">$D$11</f>
        <v>216.36</v>
      </c>
      <c r="F444" s="43">
        <f t="shared" si="257"/>
        <v>216.36</v>
      </c>
      <c r="G444" s="43">
        <f t="shared" si="257"/>
        <v>216.36</v>
      </c>
      <c r="H444" s="43">
        <f t="shared" si="257"/>
        <v>216.36</v>
      </c>
      <c r="I444" s="43">
        <f t="shared" si="257"/>
        <v>216.36</v>
      </c>
      <c r="J444" s="43">
        <f t="shared" si="257"/>
        <v>216.36</v>
      </c>
      <c r="K444" s="43">
        <f t="shared" si="257"/>
        <v>216.36</v>
      </c>
      <c r="L444" s="43">
        <f t="shared" si="257"/>
        <v>216.36</v>
      </c>
      <c r="M444" s="43">
        <f t="shared" si="257"/>
        <v>216.36</v>
      </c>
      <c r="N444" s="43">
        <f t="shared" si="257"/>
        <v>216.36</v>
      </c>
      <c r="O444" s="43">
        <f t="shared" si="257"/>
        <v>216.36</v>
      </c>
      <c r="P444" s="43">
        <f t="shared" si="257"/>
        <v>216.36</v>
      </c>
      <c r="Q444" s="43">
        <f t="shared" si="257"/>
        <v>216.36</v>
      </c>
      <c r="R444" s="43">
        <f>$D$11</f>
        <v>216.36</v>
      </c>
      <c r="S444" s="43">
        <f t="shared" si="257"/>
        <v>216.36</v>
      </c>
      <c r="T444" s="43">
        <f t="shared" si="257"/>
        <v>216.36</v>
      </c>
      <c r="U444" s="43">
        <f t="shared" si="257"/>
        <v>216.36</v>
      </c>
      <c r="V444" s="43">
        <f t="shared" si="257"/>
        <v>216.36</v>
      </c>
      <c r="W444" s="43">
        <f t="shared" si="257"/>
        <v>216.36</v>
      </c>
      <c r="X444" s="43">
        <f t="shared" si="257"/>
        <v>216.36</v>
      </c>
      <c r="Y444" s="43">
        <f t="shared" si="257"/>
        <v>216.36</v>
      </c>
      <c r="Z444" s="43">
        <f t="shared" si="257"/>
        <v>216.36</v>
      </c>
      <c r="AA444" s="43">
        <f t="shared" si="257"/>
        <v>216.36</v>
      </c>
    </row>
    <row r="445" spans="1:27" collapsed="1" x14ac:dyDescent="0.2">
      <c r="A445" s="91" t="s">
        <v>1295</v>
      </c>
      <c r="B445" s="27" t="str">
        <f>"25"&amp;"."&amp;$B$663&amp;"."&amp;$B$664</f>
        <v>25.03.2023</v>
      </c>
      <c r="C445" s="83" t="s">
        <v>74</v>
      </c>
      <c r="D445" s="84">
        <f>ROUND(((D446+D447+D449+D448)/1000),5)</f>
        <v>2.0045500000000001</v>
      </c>
      <c r="E445" s="84">
        <f>ROUND(((E446+E447+E449+E448)/1000),5)</f>
        <v>1.92211</v>
      </c>
      <c r="F445" s="84">
        <f>ROUND(((F446+F447+F449+F448)/1000),5)</f>
        <v>1.7513700000000001</v>
      </c>
      <c r="G445" s="84">
        <f t="shared" ref="G445:AA445" si="258">ROUND(((G446+G447+G449+G448)/1000),5)</f>
        <v>1.7613700000000001</v>
      </c>
      <c r="H445" s="84">
        <f t="shared" si="258"/>
        <v>1.8787400000000001</v>
      </c>
      <c r="I445" s="84">
        <f t="shared" si="258"/>
        <v>1.9177999999999999</v>
      </c>
      <c r="J445" s="84">
        <f t="shared" si="258"/>
        <v>1.8312200000000001</v>
      </c>
      <c r="K445" s="84">
        <f t="shared" si="258"/>
        <v>1.99621</v>
      </c>
      <c r="L445" s="84">
        <f t="shared" si="258"/>
        <v>2.2447300000000001</v>
      </c>
      <c r="M445" s="84">
        <f t="shared" si="258"/>
        <v>2.2843599999999999</v>
      </c>
      <c r="N445" s="84">
        <f t="shared" si="258"/>
        <v>2.3163</v>
      </c>
      <c r="O445" s="84">
        <f t="shared" si="258"/>
        <v>2.3480599999999998</v>
      </c>
      <c r="P445" s="84">
        <f t="shared" si="258"/>
        <v>2.3423099999999999</v>
      </c>
      <c r="Q445" s="84">
        <f t="shared" si="258"/>
        <v>2.3399700000000001</v>
      </c>
      <c r="R445" s="84">
        <f t="shared" si="258"/>
        <v>2.32558</v>
      </c>
      <c r="S445" s="84">
        <f t="shared" si="258"/>
        <v>2.31582</v>
      </c>
      <c r="T445" s="84">
        <f t="shared" si="258"/>
        <v>2.3171400000000002</v>
      </c>
      <c r="U445" s="84">
        <f t="shared" si="258"/>
        <v>2.27346</v>
      </c>
      <c r="V445" s="84">
        <f t="shared" si="258"/>
        <v>2.30965</v>
      </c>
      <c r="W445" s="84">
        <f t="shared" si="258"/>
        <v>2.3425400000000001</v>
      </c>
      <c r="X445" s="84">
        <f t="shared" si="258"/>
        <v>2.3323</v>
      </c>
      <c r="Y445" s="84">
        <f t="shared" si="258"/>
        <v>2.3201000000000001</v>
      </c>
      <c r="Z445" s="84">
        <f t="shared" si="258"/>
        <v>2.1486399999999999</v>
      </c>
      <c r="AA445" s="84">
        <f t="shared" si="258"/>
        <v>2.0320299999999998</v>
      </c>
    </row>
    <row r="446" spans="1:27" ht="12.75" hidden="1" customHeight="1" outlineLevel="1" x14ac:dyDescent="0.2">
      <c r="A446" s="92" t="s">
        <v>1296</v>
      </c>
      <c r="B446" s="62" t="s">
        <v>231</v>
      </c>
      <c r="C446" s="42" t="s">
        <v>77</v>
      </c>
      <c r="D446" s="43">
        <v>1566.55</v>
      </c>
      <c r="E446" s="43">
        <v>1484.11</v>
      </c>
      <c r="F446" s="43">
        <v>1313.37</v>
      </c>
      <c r="G446" s="43">
        <v>1323.37</v>
      </c>
      <c r="H446" s="43">
        <v>1440.74</v>
      </c>
      <c r="I446" s="43">
        <v>1479.8</v>
      </c>
      <c r="J446" s="43">
        <v>1393.22</v>
      </c>
      <c r="K446" s="43">
        <v>1558.21</v>
      </c>
      <c r="L446" s="43">
        <v>1806.73</v>
      </c>
      <c r="M446" s="43">
        <v>1846.36</v>
      </c>
      <c r="N446" s="43">
        <v>1878.3</v>
      </c>
      <c r="O446" s="43">
        <v>1910.06</v>
      </c>
      <c r="P446" s="43">
        <v>1904.31</v>
      </c>
      <c r="Q446" s="43">
        <v>1901.97</v>
      </c>
      <c r="R446" s="43">
        <v>1887.58</v>
      </c>
      <c r="S446" s="43">
        <v>1877.82</v>
      </c>
      <c r="T446" s="43">
        <v>1879.14</v>
      </c>
      <c r="U446" s="43">
        <v>1835.46</v>
      </c>
      <c r="V446" s="43">
        <v>1871.65</v>
      </c>
      <c r="W446" s="43">
        <v>1904.54</v>
      </c>
      <c r="X446" s="43">
        <v>1894.3</v>
      </c>
      <c r="Y446" s="43">
        <v>1882.1</v>
      </c>
      <c r="Z446" s="43">
        <v>1710.64</v>
      </c>
      <c r="AA446" s="43">
        <v>1594.03</v>
      </c>
    </row>
    <row r="447" spans="1:27" ht="12.75" hidden="1" customHeight="1" outlineLevel="1" x14ac:dyDescent="0.2">
      <c r="A447" s="92" t="s">
        <v>1297</v>
      </c>
      <c r="B447" s="62" t="s">
        <v>88</v>
      </c>
      <c r="C447" s="42" t="s">
        <v>77</v>
      </c>
      <c r="D447" s="43">
        <f>$D$327</f>
        <v>217.03</v>
      </c>
      <c r="E447" s="43">
        <f t="shared" ref="E447:AA447" si="259">$D$327</f>
        <v>217.03</v>
      </c>
      <c r="F447" s="43">
        <f t="shared" si="259"/>
        <v>217.03</v>
      </c>
      <c r="G447" s="43">
        <f t="shared" si="259"/>
        <v>217.03</v>
      </c>
      <c r="H447" s="43">
        <f t="shared" si="259"/>
        <v>217.03</v>
      </c>
      <c r="I447" s="43">
        <f t="shared" si="259"/>
        <v>217.03</v>
      </c>
      <c r="J447" s="43">
        <f t="shared" si="259"/>
        <v>217.03</v>
      </c>
      <c r="K447" s="43">
        <f t="shared" si="259"/>
        <v>217.03</v>
      </c>
      <c r="L447" s="43">
        <f t="shared" si="259"/>
        <v>217.03</v>
      </c>
      <c r="M447" s="43">
        <f t="shared" si="259"/>
        <v>217.03</v>
      </c>
      <c r="N447" s="43">
        <f t="shared" si="259"/>
        <v>217.03</v>
      </c>
      <c r="O447" s="43">
        <f t="shared" si="259"/>
        <v>217.03</v>
      </c>
      <c r="P447" s="43">
        <f t="shared" si="259"/>
        <v>217.03</v>
      </c>
      <c r="Q447" s="43">
        <f t="shared" si="259"/>
        <v>217.03</v>
      </c>
      <c r="R447" s="43">
        <f t="shared" si="259"/>
        <v>217.03</v>
      </c>
      <c r="S447" s="43">
        <f t="shared" si="259"/>
        <v>217.03</v>
      </c>
      <c r="T447" s="43">
        <f t="shared" si="259"/>
        <v>217.03</v>
      </c>
      <c r="U447" s="43">
        <f t="shared" si="259"/>
        <v>217.03</v>
      </c>
      <c r="V447" s="43">
        <f t="shared" si="259"/>
        <v>217.03</v>
      </c>
      <c r="W447" s="43">
        <f t="shared" si="259"/>
        <v>217.03</v>
      </c>
      <c r="X447" s="43">
        <f t="shared" si="259"/>
        <v>217.03</v>
      </c>
      <c r="Y447" s="43">
        <f t="shared" si="259"/>
        <v>217.03</v>
      </c>
      <c r="Z447" s="43">
        <f t="shared" si="259"/>
        <v>217.03</v>
      </c>
      <c r="AA447" s="43">
        <f t="shared" si="259"/>
        <v>217.03</v>
      </c>
    </row>
    <row r="448" spans="1:27" ht="12.75" hidden="1" customHeight="1" outlineLevel="1" x14ac:dyDescent="0.2">
      <c r="A448" s="92" t="s">
        <v>1298</v>
      </c>
      <c r="B448" s="62" t="s">
        <v>81</v>
      </c>
      <c r="C448" s="42" t="s">
        <v>77</v>
      </c>
      <c r="D448" s="43">
        <v>4.6100000000000003</v>
      </c>
      <c r="E448" s="43">
        <v>4.6100000000000003</v>
      </c>
      <c r="F448" s="43">
        <v>4.6100000000000003</v>
      </c>
      <c r="G448" s="43">
        <v>4.6100000000000003</v>
      </c>
      <c r="H448" s="43">
        <v>4.6100000000000003</v>
      </c>
      <c r="I448" s="43">
        <v>4.6100000000000003</v>
      </c>
      <c r="J448" s="43">
        <v>4.6100000000000003</v>
      </c>
      <c r="K448" s="43">
        <v>4.6100000000000003</v>
      </c>
      <c r="L448" s="43">
        <v>4.6100000000000003</v>
      </c>
      <c r="M448" s="43">
        <v>4.6100000000000003</v>
      </c>
      <c r="N448" s="43">
        <v>4.6100000000000003</v>
      </c>
      <c r="O448" s="43">
        <v>4.6100000000000003</v>
      </c>
      <c r="P448" s="43">
        <v>4.6100000000000003</v>
      </c>
      <c r="Q448" s="43">
        <v>4.6100000000000003</v>
      </c>
      <c r="R448" s="43">
        <v>4.6100000000000003</v>
      </c>
      <c r="S448" s="43">
        <v>4.6100000000000003</v>
      </c>
      <c r="T448" s="43">
        <v>4.6100000000000003</v>
      </c>
      <c r="U448" s="43">
        <v>4.6100000000000003</v>
      </c>
      <c r="V448" s="43">
        <v>4.6100000000000003</v>
      </c>
      <c r="W448" s="43">
        <v>4.6100000000000003</v>
      </c>
      <c r="X448" s="43">
        <v>4.6100000000000003</v>
      </c>
      <c r="Y448" s="43">
        <v>4.6100000000000003</v>
      </c>
      <c r="Z448" s="43">
        <v>4.6100000000000003</v>
      </c>
      <c r="AA448" s="43">
        <v>4.6100000000000003</v>
      </c>
    </row>
    <row r="449" spans="1:27" ht="12.75" hidden="1" customHeight="1" outlineLevel="1" x14ac:dyDescent="0.2">
      <c r="A449" s="92" t="s">
        <v>1299</v>
      </c>
      <c r="B449" s="62" t="s">
        <v>79</v>
      </c>
      <c r="C449" s="42" t="s">
        <v>77</v>
      </c>
      <c r="D449" s="43">
        <f>$D$11</f>
        <v>216.36</v>
      </c>
      <c r="E449" s="43">
        <f t="shared" ref="E449:AA449" si="260">$D$11</f>
        <v>216.36</v>
      </c>
      <c r="F449" s="43">
        <f t="shared" si="260"/>
        <v>216.36</v>
      </c>
      <c r="G449" s="43">
        <f t="shared" si="260"/>
        <v>216.36</v>
      </c>
      <c r="H449" s="43">
        <f t="shared" si="260"/>
        <v>216.36</v>
      </c>
      <c r="I449" s="43">
        <f t="shared" si="260"/>
        <v>216.36</v>
      </c>
      <c r="J449" s="43">
        <f t="shared" si="260"/>
        <v>216.36</v>
      </c>
      <c r="K449" s="43">
        <f t="shared" si="260"/>
        <v>216.36</v>
      </c>
      <c r="L449" s="43">
        <f t="shared" si="260"/>
        <v>216.36</v>
      </c>
      <c r="M449" s="43">
        <f t="shared" si="260"/>
        <v>216.36</v>
      </c>
      <c r="N449" s="43">
        <f t="shared" si="260"/>
        <v>216.36</v>
      </c>
      <c r="O449" s="43">
        <f t="shared" si="260"/>
        <v>216.36</v>
      </c>
      <c r="P449" s="43">
        <f t="shared" si="260"/>
        <v>216.36</v>
      </c>
      <c r="Q449" s="43">
        <f t="shared" si="260"/>
        <v>216.36</v>
      </c>
      <c r="R449" s="43">
        <f>$D$11</f>
        <v>216.36</v>
      </c>
      <c r="S449" s="43">
        <f t="shared" si="260"/>
        <v>216.36</v>
      </c>
      <c r="T449" s="43">
        <f t="shared" si="260"/>
        <v>216.36</v>
      </c>
      <c r="U449" s="43">
        <f t="shared" si="260"/>
        <v>216.36</v>
      </c>
      <c r="V449" s="43">
        <f t="shared" si="260"/>
        <v>216.36</v>
      </c>
      <c r="W449" s="43">
        <f t="shared" si="260"/>
        <v>216.36</v>
      </c>
      <c r="X449" s="43">
        <f t="shared" si="260"/>
        <v>216.36</v>
      </c>
      <c r="Y449" s="43">
        <f t="shared" si="260"/>
        <v>216.36</v>
      </c>
      <c r="Z449" s="43">
        <f t="shared" si="260"/>
        <v>216.36</v>
      </c>
      <c r="AA449" s="43">
        <f t="shared" si="260"/>
        <v>216.36</v>
      </c>
    </row>
    <row r="450" spans="1:27" collapsed="1" x14ac:dyDescent="0.2">
      <c r="A450" s="91" t="s">
        <v>1300</v>
      </c>
      <c r="B450" s="27" t="str">
        <f>"26"&amp;"."&amp;$B$663&amp;"."&amp;$B$664</f>
        <v>26.03.2023</v>
      </c>
      <c r="C450" s="83" t="s">
        <v>74</v>
      </c>
      <c r="D450" s="84">
        <f>ROUND(((D451+D452+D454+D453)/1000),5)</f>
        <v>2.0045299999999999</v>
      </c>
      <c r="E450" s="84">
        <f>ROUND(((E451+E452+E454+E453)/1000),5)</f>
        <v>1.82908</v>
      </c>
      <c r="F450" s="84">
        <f>ROUND(((F451+F452+F454+F453)/1000),5)</f>
        <v>1.69428</v>
      </c>
      <c r="G450" s="84">
        <f t="shared" ref="G450:AA450" si="261">ROUND(((G451+G452+G454+G453)/1000),5)</f>
        <v>1.6824399999999999</v>
      </c>
      <c r="H450" s="84">
        <f t="shared" si="261"/>
        <v>1.7823599999999999</v>
      </c>
      <c r="I450" s="84">
        <f t="shared" si="261"/>
        <v>1.80837</v>
      </c>
      <c r="J450" s="84">
        <f t="shared" si="261"/>
        <v>1.78928</v>
      </c>
      <c r="K450" s="84">
        <f t="shared" si="261"/>
        <v>1.8235300000000001</v>
      </c>
      <c r="L450" s="84">
        <f t="shared" si="261"/>
        <v>2.07342</v>
      </c>
      <c r="M450" s="84">
        <f t="shared" si="261"/>
        <v>2.17258</v>
      </c>
      <c r="N450" s="84">
        <f t="shared" si="261"/>
        <v>2.21732</v>
      </c>
      <c r="O450" s="84">
        <f t="shared" si="261"/>
        <v>2.2255400000000001</v>
      </c>
      <c r="P450" s="84">
        <f t="shared" si="261"/>
        <v>2.2210299999999998</v>
      </c>
      <c r="Q450" s="84">
        <f t="shared" si="261"/>
        <v>2.2208999999999999</v>
      </c>
      <c r="R450" s="84">
        <f t="shared" si="261"/>
        <v>2.21583</v>
      </c>
      <c r="S450" s="84">
        <f t="shared" si="261"/>
        <v>2.1925500000000002</v>
      </c>
      <c r="T450" s="84">
        <f t="shared" si="261"/>
        <v>2.1650700000000001</v>
      </c>
      <c r="U450" s="84">
        <f t="shared" si="261"/>
        <v>2.1823899999999998</v>
      </c>
      <c r="V450" s="84">
        <f t="shared" si="261"/>
        <v>2.2215699999999998</v>
      </c>
      <c r="W450" s="84">
        <f t="shared" si="261"/>
        <v>2.28667</v>
      </c>
      <c r="X450" s="84">
        <f t="shared" si="261"/>
        <v>2.2751399999999999</v>
      </c>
      <c r="Y450" s="84">
        <f t="shared" si="261"/>
        <v>2.2613599999999998</v>
      </c>
      <c r="Z450" s="84">
        <f t="shared" si="261"/>
        <v>2.1012499999999998</v>
      </c>
      <c r="AA450" s="84">
        <f t="shared" si="261"/>
        <v>2.0489199999999999</v>
      </c>
    </row>
    <row r="451" spans="1:27" ht="12.75" hidden="1" customHeight="1" outlineLevel="1" x14ac:dyDescent="0.2">
      <c r="A451" s="92" t="s">
        <v>1301</v>
      </c>
      <c r="B451" s="62" t="s">
        <v>231</v>
      </c>
      <c r="C451" s="42" t="s">
        <v>77</v>
      </c>
      <c r="D451" s="43">
        <v>1566.53</v>
      </c>
      <c r="E451" s="43">
        <v>1391.08</v>
      </c>
      <c r="F451" s="43">
        <v>1256.28</v>
      </c>
      <c r="G451" s="43">
        <v>1244.44</v>
      </c>
      <c r="H451" s="43">
        <v>1344.36</v>
      </c>
      <c r="I451" s="43">
        <v>1370.37</v>
      </c>
      <c r="J451" s="43">
        <v>1351.28</v>
      </c>
      <c r="K451" s="43">
        <v>1385.53</v>
      </c>
      <c r="L451" s="43">
        <v>1635.42</v>
      </c>
      <c r="M451" s="43">
        <v>1734.58</v>
      </c>
      <c r="N451" s="43">
        <v>1779.32</v>
      </c>
      <c r="O451" s="43">
        <v>1787.54</v>
      </c>
      <c r="P451" s="43">
        <v>1783.03</v>
      </c>
      <c r="Q451" s="43">
        <v>1782.9</v>
      </c>
      <c r="R451" s="43">
        <v>1777.83</v>
      </c>
      <c r="S451" s="43">
        <v>1754.55</v>
      </c>
      <c r="T451" s="43">
        <v>1727.07</v>
      </c>
      <c r="U451" s="43">
        <v>1744.39</v>
      </c>
      <c r="V451" s="43">
        <v>1783.57</v>
      </c>
      <c r="W451" s="43">
        <v>1848.67</v>
      </c>
      <c r="X451" s="43">
        <v>1837.14</v>
      </c>
      <c r="Y451" s="43">
        <v>1823.36</v>
      </c>
      <c r="Z451" s="43">
        <v>1663.25</v>
      </c>
      <c r="AA451" s="43">
        <v>1610.92</v>
      </c>
    </row>
    <row r="452" spans="1:27" ht="12.75" hidden="1" customHeight="1" outlineLevel="1" x14ac:dyDescent="0.2">
      <c r="A452" s="92" t="s">
        <v>1302</v>
      </c>
      <c r="B452" s="62" t="s">
        <v>88</v>
      </c>
      <c r="C452" s="42" t="s">
        <v>77</v>
      </c>
      <c r="D452" s="43">
        <f>$D$327</f>
        <v>217.03</v>
      </c>
      <c r="E452" s="43">
        <f t="shared" ref="E452:AA452" si="262">$D$327</f>
        <v>217.03</v>
      </c>
      <c r="F452" s="43">
        <f t="shared" si="262"/>
        <v>217.03</v>
      </c>
      <c r="G452" s="43">
        <f t="shared" si="262"/>
        <v>217.03</v>
      </c>
      <c r="H452" s="43">
        <f t="shared" si="262"/>
        <v>217.03</v>
      </c>
      <c r="I452" s="43">
        <f t="shared" si="262"/>
        <v>217.03</v>
      </c>
      <c r="J452" s="43">
        <f t="shared" si="262"/>
        <v>217.03</v>
      </c>
      <c r="K452" s="43">
        <f t="shared" si="262"/>
        <v>217.03</v>
      </c>
      <c r="L452" s="43">
        <f t="shared" si="262"/>
        <v>217.03</v>
      </c>
      <c r="M452" s="43">
        <f t="shared" si="262"/>
        <v>217.03</v>
      </c>
      <c r="N452" s="43">
        <f t="shared" si="262"/>
        <v>217.03</v>
      </c>
      <c r="O452" s="43">
        <f t="shared" si="262"/>
        <v>217.03</v>
      </c>
      <c r="P452" s="43">
        <f t="shared" si="262"/>
        <v>217.03</v>
      </c>
      <c r="Q452" s="43">
        <f t="shared" si="262"/>
        <v>217.03</v>
      </c>
      <c r="R452" s="43">
        <f t="shared" si="262"/>
        <v>217.03</v>
      </c>
      <c r="S452" s="43">
        <f t="shared" si="262"/>
        <v>217.03</v>
      </c>
      <c r="T452" s="43">
        <f t="shared" si="262"/>
        <v>217.03</v>
      </c>
      <c r="U452" s="43">
        <f t="shared" si="262"/>
        <v>217.03</v>
      </c>
      <c r="V452" s="43">
        <f t="shared" si="262"/>
        <v>217.03</v>
      </c>
      <c r="W452" s="43">
        <f t="shared" si="262"/>
        <v>217.03</v>
      </c>
      <c r="X452" s="43">
        <f t="shared" si="262"/>
        <v>217.03</v>
      </c>
      <c r="Y452" s="43">
        <f t="shared" si="262"/>
        <v>217.03</v>
      </c>
      <c r="Z452" s="43">
        <f t="shared" si="262"/>
        <v>217.03</v>
      </c>
      <c r="AA452" s="43">
        <f t="shared" si="262"/>
        <v>217.03</v>
      </c>
    </row>
    <row r="453" spans="1:27" ht="12.75" hidden="1" customHeight="1" outlineLevel="1" x14ac:dyDescent="0.2">
      <c r="A453" s="92" t="s">
        <v>1303</v>
      </c>
      <c r="B453" s="62" t="s">
        <v>81</v>
      </c>
      <c r="C453" s="42" t="s">
        <v>77</v>
      </c>
      <c r="D453" s="43">
        <v>4.6100000000000003</v>
      </c>
      <c r="E453" s="43">
        <v>4.6100000000000003</v>
      </c>
      <c r="F453" s="43">
        <v>4.6100000000000003</v>
      </c>
      <c r="G453" s="43">
        <v>4.6100000000000003</v>
      </c>
      <c r="H453" s="43">
        <v>4.6100000000000003</v>
      </c>
      <c r="I453" s="43">
        <v>4.6100000000000003</v>
      </c>
      <c r="J453" s="43">
        <v>4.6100000000000003</v>
      </c>
      <c r="K453" s="43">
        <v>4.6100000000000003</v>
      </c>
      <c r="L453" s="43">
        <v>4.6100000000000003</v>
      </c>
      <c r="M453" s="43">
        <v>4.6100000000000003</v>
      </c>
      <c r="N453" s="43">
        <v>4.6100000000000003</v>
      </c>
      <c r="O453" s="43">
        <v>4.6100000000000003</v>
      </c>
      <c r="P453" s="43">
        <v>4.6100000000000003</v>
      </c>
      <c r="Q453" s="43">
        <v>4.6100000000000003</v>
      </c>
      <c r="R453" s="43">
        <v>4.6100000000000003</v>
      </c>
      <c r="S453" s="43">
        <v>4.6100000000000003</v>
      </c>
      <c r="T453" s="43">
        <v>4.6100000000000003</v>
      </c>
      <c r="U453" s="43">
        <v>4.6100000000000003</v>
      </c>
      <c r="V453" s="43">
        <v>4.6100000000000003</v>
      </c>
      <c r="W453" s="43">
        <v>4.6100000000000003</v>
      </c>
      <c r="X453" s="43">
        <v>4.6100000000000003</v>
      </c>
      <c r="Y453" s="43">
        <v>4.6100000000000003</v>
      </c>
      <c r="Z453" s="43">
        <v>4.6100000000000003</v>
      </c>
      <c r="AA453" s="43">
        <v>4.6100000000000003</v>
      </c>
    </row>
    <row r="454" spans="1:27" ht="12.75" hidden="1" customHeight="1" outlineLevel="1" x14ac:dyDescent="0.2">
      <c r="A454" s="92" t="s">
        <v>1304</v>
      </c>
      <c r="B454" s="62" t="s">
        <v>79</v>
      </c>
      <c r="C454" s="42" t="s">
        <v>77</v>
      </c>
      <c r="D454" s="43">
        <f>$D$11</f>
        <v>216.36</v>
      </c>
      <c r="E454" s="43">
        <f t="shared" ref="E454:AA454" si="263">$D$11</f>
        <v>216.36</v>
      </c>
      <c r="F454" s="43">
        <f t="shared" si="263"/>
        <v>216.36</v>
      </c>
      <c r="G454" s="43">
        <f t="shared" si="263"/>
        <v>216.36</v>
      </c>
      <c r="H454" s="43">
        <f t="shared" si="263"/>
        <v>216.36</v>
      </c>
      <c r="I454" s="43">
        <f t="shared" si="263"/>
        <v>216.36</v>
      </c>
      <c r="J454" s="43">
        <f t="shared" si="263"/>
        <v>216.36</v>
      </c>
      <c r="K454" s="43">
        <f t="shared" si="263"/>
        <v>216.36</v>
      </c>
      <c r="L454" s="43">
        <f t="shared" si="263"/>
        <v>216.36</v>
      </c>
      <c r="M454" s="43">
        <f t="shared" si="263"/>
        <v>216.36</v>
      </c>
      <c r="N454" s="43">
        <f t="shared" si="263"/>
        <v>216.36</v>
      </c>
      <c r="O454" s="43">
        <f t="shared" si="263"/>
        <v>216.36</v>
      </c>
      <c r="P454" s="43">
        <f t="shared" si="263"/>
        <v>216.36</v>
      </c>
      <c r="Q454" s="43">
        <f t="shared" si="263"/>
        <v>216.36</v>
      </c>
      <c r="R454" s="43">
        <f>$D$11</f>
        <v>216.36</v>
      </c>
      <c r="S454" s="43">
        <f t="shared" si="263"/>
        <v>216.36</v>
      </c>
      <c r="T454" s="43">
        <f t="shared" si="263"/>
        <v>216.36</v>
      </c>
      <c r="U454" s="43">
        <f t="shared" si="263"/>
        <v>216.36</v>
      </c>
      <c r="V454" s="43">
        <f t="shared" si="263"/>
        <v>216.36</v>
      </c>
      <c r="W454" s="43">
        <f t="shared" si="263"/>
        <v>216.36</v>
      </c>
      <c r="X454" s="43">
        <f t="shared" si="263"/>
        <v>216.36</v>
      </c>
      <c r="Y454" s="43">
        <f t="shared" si="263"/>
        <v>216.36</v>
      </c>
      <c r="Z454" s="43">
        <f t="shared" si="263"/>
        <v>216.36</v>
      </c>
      <c r="AA454" s="43">
        <f t="shared" si="263"/>
        <v>216.36</v>
      </c>
    </row>
    <row r="455" spans="1:27" collapsed="1" x14ac:dyDescent="0.2">
      <c r="A455" s="91" t="s">
        <v>1305</v>
      </c>
      <c r="B455" s="27" t="str">
        <f>"27"&amp;"."&amp;$B$663&amp;"."&amp;$B$664</f>
        <v>27.03.2023</v>
      </c>
      <c r="C455" s="83" t="s">
        <v>74</v>
      </c>
      <c r="D455" s="84">
        <f>ROUND(((D456+D457+D459+D458)/1000),5)</f>
        <v>1.8323199999999999</v>
      </c>
      <c r="E455" s="84">
        <f>ROUND(((E456+E457+E459+E458)/1000),5)</f>
        <v>1.6624399999999999</v>
      </c>
      <c r="F455" s="84">
        <f>ROUND(((F456+F457+F459+F458)/1000),5)</f>
        <v>1.6211</v>
      </c>
      <c r="G455" s="84">
        <f t="shared" ref="G455:AA455" si="264">ROUND(((G456+G457+G459+G458)/1000),5)</f>
        <v>1.6128899999999999</v>
      </c>
      <c r="H455" s="84">
        <f t="shared" si="264"/>
        <v>1.7021900000000001</v>
      </c>
      <c r="I455" s="84">
        <f t="shared" si="264"/>
        <v>1.8432299999999999</v>
      </c>
      <c r="J455" s="84">
        <f t="shared" si="264"/>
        <v>2.0707599999999999</v>
      </c>
      <c r="K455" s="84">
        <f t="shared" si="264"/>
        <v>2.2909600000000001</v>
      </c>
      <c r="L455" s="84">
        <f t="shared" si="264"/>
        <v>2.3608199999999999</v>
      </c>
      <c r="M455" s="84">
        <f t="shared" si="264"/>
        <v>2.3854000000000002</v>
      </c>
      <c r="N455" s="84">
        <f t="shared" si="264"/>
        <v>2.3934600000000001</v>
      </c>
      <c r="O455" s="84">
        <f t="shared" si="264"/>
        <v>2.4293300000000002</v>
      </c>
      <c r="P455" s="84">
        <f t="shared" si="264"/>
        <v>2.4147099999999999</v>
      </c>
      <c r="Q455" s="84">
        <f t="shared" si="264"/>
        <v>2.4236200000000001</v>
      </c>
      <c r="R455" s="84">
        <f t="shared" si="264"/>
        <v>2.40747</v>
      </c>
      <c r="S455" s="84">
        <f t="shared" si="264"/>
        <v>2.39785</v>
      </c>
      <c r="T455" s="84">
        <f t="shared" si="264"/>
        <v>2.39581</v>
      </c>
      <c r="U455" s="84">
        <f t="shared" si="264"/>
        <v>2.3553000000000002</v>
      </c>
      <c r="V455" s="84">
        <f t="shared" si="264"/>
        <v>2.3716599999999999</v>
      </c>
      <c r="W455" s="84">
        <f t="shared" si="264"/>
        <v>2.3836200000000001</v>
      </c>
      <c r="X455" s="84">
        <f t="shared" si="264"/>
        <v>2.4011100000000001</v>
      </c>
      <c r="Y455" s="84">
        <f t="shared" si="264"/>
        <v>2.35737</v>
      </c>
      <c r="Z455" s="84">
        <f t="shared" si="264"/>
        <v>2.1156999999999999</v>
      </c>
      <c r="AA455" s="84">
        <f t="shared" si="264"/>
        <v>1.96465</v>
      </c>
    </row>
    <row r="456" spans="1:27" ht="12.75" hidden="1" customHeight="1" outlineLevel="1" x14ac:dyDescent="0.2">
      <c r="A456" s="92" t="s">
        <v>1306</v>
      </c>
      <c r="B456" s="62" t="s">
        <v>231</v>
      </c>
      <c r="C456" s="42" t="s">
        <v>77</v>
      </c>
      <c r="D456" s="43">
        <v>1394.32</v>
      </c>
      <c r="E456" s="43">
        <v>1224.44</v>
      </c>
      <c r="F456" s="43">
        <v>1183.0999999999999</v>
      </c>
      <c r="G456" s="43">
        <v>1174.8900000000001</v>
      </c>
      <c r="H456" s="43">
        <v>1264.19</v>
      </c>
      <c r="I456" s="43">
        <v>1405.23</v>
      </c>
      <c r="J456" s="43">
        <v>1632.76</v>
      </c>
      <c r="K456" s="43">
        <v>1852.96</v>
      </c>
      <c r="L456" s="43">
        <v>1922.82</v>
      </c>
      <c r="M456" s="43">
        <v>1947.4</v>
      </c>
      <c r="N456" s="43">
        <v>1955.46</v>
      </c>
      <c r="O456" s="43">
        <v>1991.33</v>
      </c>
      <c r="P456" s="43">
        <v>1976.71</v>
      </c>
      <c r="Q456" s="43">
        <v>1985.62</v>
      </c>
      <c r="R456" s="43">
        <v>1969.47</v>
      </c>
      <c r="S456" s="43">
        <v>1959.85</v>
      </c>
      <c r="T456" s="43">
        <v>1957.81</v>
      </c>
      <c r="U456" s="43">
        <v>1917.3</v>
      </c>
      <c r="V456" s="43">
        <v>1933.66</v>
      </c>
      <c r="W456" s="43">
        <v>1945.62</v>
      </c>
      <c r="X456" s="43">
        <v>1963.11</v>
      </c>
      <c r="Y456" s="43">
        <v>1919.37</v>
      </c>
      <c r="Z456" s="43">
        <v>1677.7</v>
      </c>
      <c r="AA456" s="43">
        <v>1526.65</v>
      </c>
    </row>
    <row r="457" spans="1:27" ht="12.75" hidden="1" customHeight="1" outlineLevel="1" x14ac:dyDescent="0.2">
      <c r="A457" s="92" t="s">
        <v>1307</v>
      </c>
      <c r="B457" s="62" t="s">
        <v>88</v>
      </c>
      <c r="C457" s="42" t="s">
        <v>77</v>
      </c>
      <c r="D457" s="43">
        <f>$D$327</f>
        <v>217.03</v>
      </c>
      <c r="E457" s="43">
        <f t="shared" ref="E457:AA457" si="265">$D$327</f>
        <v>217.03</v>
      </c>
      <c r="F457" s="43">
        <f t="shared" si="265"/>
        <v>217.03</v>
      </c>
      <c r="G457" s="43">
        <f t="shared" si="265"/>
        <v>217.03</v>
      </c>
      <c r="H457" s="43">
        <f t="shared" si="265"/>
        <v>217.03</v>
      </c>
      <c r="I457" s="43">
        <f t="shared" si="265"/>
        <v>217.03</v>
      </c>
      <c r="J457" s="43">
        <f t="shared" si="265"/>
        <v>217.03</v>
      </c>
      <c r="K457" s="43">
        <f t="shared" si="265"/>
        <v>217.03</v>
      </c>
      <c r="L457" s="43">
        <f t="shared" si="265"/>
        <v>217.03</v>
      </c>
      <c r="M457" s="43">
        <f t="shared" si="265"/>
        <v>217.03</v>
      </c>
      <c r="N457" s="43">
        <f t="shared" si="265"/>
        <v>217.03</v>
      </c>
      <c r="O457" s="43">
        <f t="shared" si="265"/>
        <v>217.03</v>
      </c>
      <c r="P457" s="43">
        <f t="shared" si="265"/>
        <v>217.03</v>
      </c>
      <c r="Q457" s="43">
        <f t="shared" si="265"/>
        <v>217.03</v>
      </c>
      <c r="R457" s="43">
        <f t="shared" si="265"/>
        <v>217.03</v>
      </c>
      <c r="S457" s="43">
        <f t="shared" si="265"/>
        <v>217.03</v>
      </c>
      <c r="T457" s="43">
        <f t="shared" si="265"/>
        <v>217.03</v>
      </c>
      <c r="U457" s="43">
        <f t="shared" si="265"/>
        <v>217.03</v>
      </c>
      <c r="V457" s="43">
        <f t="shared" si="265"/>
        <v>217.03</v>
      </c>
      <c r="W457" s="43">
        <f t="shared" si="265"/>
        <v>217.03</v>
      </c>
      <c r="X457" s="43">
        <f t="shared" si="265"/>
        <v>217.03</v>
      </c>
      <c r="Y457" s="43">
        <f t="shared" si="265"/>
        <v>217.03</v>
      </c>
      <c r="Z457" s="43">
        <f t="shared" si="265"/>
        <v>217.03</v>
      </c>
      <c r="AA457" s="43">
        <f t="shared" si="265"/>
        <v>217.03</v>
      </c>
    </row>
    <row r="458" spans="1:27" ht="12.75" hidden="1" customHeight="1" outlineLevel="1" x14ac:dyDescent="0.2">
      <c r="A458" s="92" t="s">
        <v>1308</v>
      </c>
      <c r="B458" s="62" t="s">
        <v>81</v>
      </c>
      <c r="C458" s="42" t="s">
        <v>77</v>
      </c>
      <c r="D458" s="43">
        <v>4.6100000000000003</v>
      </c>
      <c r="E458" s="43">
        <v>4.6100000000000003</v>
      </c>
      <c r="F458" s="43">
        <v>4.6100000000000003</v>
      </c>
      <c r="G458" s="43">
        <v>4.6100000000000003</v>
      </c>
      <c r="H458" s="43">
        <v>4.6100000000000003</v>
      </c>
      <c r="I458" s="43">
        <v>4.6100000000000003</v>
      </c>
      <c r="J458" s="43">
        <v>4.6100000000000003</v>
      </c>
      <c r="K458" s="43">
        <v>4.6100000000000003</v>
      </c>
      <c r="L458" s="43">
        <v>4.6100000000000003</v>
      </c>
      <c r="M458" s="43">
        <v>4.6100000000000003</v>
      </c>
      <c r="N458" s="43">
        <v>4.6100000000000003</v>
      </c>
      <c r="O458" s="43">
        <v>4.6100000000000003</v>
      </c>
      <c r="P458" s="43">
        <v>4.6100000000000003</v>
      </c>
      <c r="Q458" s="43">
        <v>4.6100000000000003</v>
      </c>
      <c r="R458" s="43">
        <v>4.6100000000000003</v>
      </c>
      <c r="S458" s="43">
        <v>4.6100000000000003</v>
      </c>
      <c r="T458" s="43">
        <v>4.6100000000000003</v>
      </c>
      <c r="U458" s="43">
        <v>4.6100000000000003</v>
      </c>
      <c r="V458" s="43">
        <v>4.6100000000000003</v>
      </c>
      <c r="W458" s="43">
        <v>4.6100000000000003</v>
      </c>
      <c r="X458" s="43">
        <v>4.6100000000000003</v>
      </c>
      <c r="Y458" s="43">
        <v>4.6100000000000003</v>
      </c>
      <c r="Z458" s="43">
        <v>4.6100000000000003</v>
      </c>
      <c r="AA458" s="43">
        <v>4.6100000000000003</v>
      </c>
    </row>
    <row r="459" spans="1:27" ht="12.75" hidden="1" customHeight="1" outlineLevel="1" x14ac:dyDescent="0.2">
      <c r="A459" s="92" t="s">
        <v>1309</v>
      </c>
      <c r="B459" s="62" t="s">
        <v>79</v>
      </c>
      <c r="C459" s="42" t="s">
        <v>77</v>
      </c>
      <c r="D459" s="43">
        <f>$D$11</f>
        <v>216.36</v>
      </c>
      <c r="E459" s="43">
        <f t="shared" ref="E459:AA459" si="266">$D$11</f>
        <v>216.36</v>
      </c>
      <c r="F459" s="43">
        <f t="shared" si="266"/>
        <v>216.36</v>
      </c>
      <c r="G459" s="43">
        <f t="shared" si="266"/>
        <v>216.36</v>
      </c>
      <c r="H459" s="43">
        <f t="shared" si="266"/>
        <v>216.36</v>
      </c>
      <c r="I459" s="43">
        <f t="shared" si="266"/>
        <v>216.36</v>
      </c>
      <c r="J459" s="43">
        <f t="shared" si="266"/>
        <v>216.36</v>
      </c>
      <c r="K459" s="43">
        <f t="shared" si="266"/>
        <v>216.36</v>
      </c>
      <c r="L459" s="43">
        <f t="shared" si="266"/>
        <v>216.36</v>
      </c>
      <c r="M459" s="43">
        <f t="shared" si="266"/>
        <v>216.36</v>
      </c>
      <c r="N459" s="43">
        <f t="shared" si="266"/>
        <v>216.36</v>
      </c>
      <c r="O459" s="43">
        <f t="shared" si="266"/>
        <v>216.36</v>
      </c>
      <c r="P459" s="43">
        <f t="shared" si="266"/>
        <v>216.36</v>
      </c>
      <c r="Q459" s="43">
        <f t="shared" si="266"/>
        <v>216.36</v>
      </c>
      <c r="R459" s="43">
        <f>$D$11</f>
        <v>216.36</v>
      </c>
      <c r="S459" s="43">
        <f t="shared" si="266"/>
        <v>216.36</v>
      </c>
      <c r="T459" s="43">
        <f t="shared" si="266"/>
        <v>216.36</v>
      </c>
      <c r="U459" s="43">
        <f t="shared" si="266"/>
        <v>216.36</v>
      </c>
      <c r="V459" s="43">
        <f t="shared" si="266"/>
        <v>216.36</v>
      </c>
      <c r="W459" s="43">
        <f t="shared" si="266"/>
        <v>216.36</v>
      </c>
      <c r="X459" s="43">
        <f t="shared" si="266"/>
        <v>216.36</v>
      </c>
      <c r="Y459" s="43">
        <f t="shared" si="266"/>
        <v>216.36</v>
      </c>
      <c r="Z459" s="43">
        <f t="shared" si="266"/>
        <v>216.36</v>
      </c>
      <c r="AA459" s="43">
        <f t="shared" si="266"/>
        <v>216.36</v>
      </c>
    </row>
    <row r="460" spans="1:27" collapsed="1" x14ac:dyDescent="0.2">
      <c r="A460" s="91" t="s">
        <v>1310</v>
      </c>
      <c r="B460" s="27" t="str">
        <f>"28"&amp;"."&amp;$B$663&amp;"."&amp;$B$664</f>
        <v>28.03.2023</v>
      </c>
      <c r="C460" s="83" t="s">
        <v>74</v>
      </c>
      <c r="D460" s="84">
        <f>ROUND(((D461+D462+D464+D463)/1000),5)</f>
        <v>1.78552</v>
      </c>
      <c r="E460" s="84">
        <f>ROUND(((E461+E462+E464+E463)/1000),5)</f>
        <v>1.6804600000000001</v>
      </c>
      <c r="F460" s="84">
        <f>ROUND(((F461+F462+F464+F463)/1000),5)</f>
        <v>1.6102799999999999</v>
      </c>
      <c r="G460" s="84">
        <f t="shared" ref="G460:AA460" si="267">ROUND(((G461+G462+G464+G463)/1000),5)</f>
        <v>1.6169800000000001</v>
      </c>
      <c r="H460" s="84">
        <f t="shared" si="267"/>
        <v>1.68672</v>
      </c>
      <c r="I460" s="84">
        <f t="shared" si="267"/>
        <v>1.8701000000000001</v>
      </c>
      <c r="J460" s="84">
        <f t="shared" si="267"/>
        <v>1.96332</v>
      </c>
      <c r="K460" s="84">
        <f t="shared" si="267"/>
        <v>2.17807</v>
      </c>
      <c r="L460" s="84">
        <f t="shared" si="267"/>
        <v>2.3464299999999998</v>
      </c>
      <c r="M460" s="84">
        <f t="shared" si="267"/>
        <v>2.3736999999999999</v>
      </c>
      <c r="N460" s="84">
        <f t="shared" si="267"/>
        <v>2.3812000000000002</v>
      </c>
      <c r="O460" s="84">
        <f t="shared" si="267"/>
        <v>2.3056199999999998</v>
      </c>
      <c r="P460" s="84">
        <f t="shared" si="267"/>
        <v>2.27244</v>
      </c>
      <c r="Q460" s="84">
        <f t="shared" si="267"/>
        <v>2.2759999999999998</v>
      </c>
      <c r="R460" s="84">
        <f t="shared" si="267"/>
        <v>2.2873000000000001</v>
      </c>
      <c r="S460" s="84">
        <f t="shared" si="267"/>
        <v>2.27983</v>
      </c>
      <c r="T460" s="84">
        <f t="shared" si="267"/>
        <v>2.28668</v>
      </c>
      <c r="U460" s="84">
        <f t="shared" si="267"/>
        <v>2.2554099999999999</v>
      </c>
      <c r="V460" s="84">
        <f t="shared" si="267"/>
        <v>2.2690199999999998</v>
      </c>
      <c r="W460" s="84">
        <f t="shared" si="267"/>
        <v>2.3575200000000001</v>
      </c>
      <c r="X460" s="84">
        <f t="shared" si="267"/>
        <v>2.3831099999999998</v>
      </c>
      <c r="Y460" s="84">
        <f t="shared" si="267"/>
        <v>2.3045</v>
      </c>
      <c r="Z460" s="84">
        <f t="shared" si="267"/>
        <v>2.09294</v>
      </c>
      <c r="AA460" s="84">
        <f t="shared" si="267"/>
        <v>1.8984300000000001</v>
      </c>
    </row>
    <row r="461" spans="1:27" ht="12.75" hidden="1" customHeight="1" outlineLevel="1" x14ac:dyDescent="0.2">
      <c r="A461" s="92" t="s">
        <v>1311</v>
      </c>
      <c r="B461" s="62" t="s">
        <v>231</v>
      </c>
      <c r="C461" s="42" t="s">
        <v>77</v>
      </c>
      <c r="D461" s="43">
        <v>1347.52</v>
      </c>
      <c r="E461" s="43">
        <v>1242.46</v>
      </c>
      <c r="F461" s="43">
        <v>1172.28</v>
      </c>
      <c r="G461" s="43">
        <v>1178.98</v>
      </c>
      <c r="H461" s="43">
        <v>1248.72</v>
      </c>
      <c r="I461" s="43">
        <v>1432.1</v>
      </c>
      <c r="J461" s="43">
        <v>1525.32</v>
      </c>
      <c r="K461" s="43">
        <v>1740.07</v>
      </c>
      <c r="L461" s="43">
        <v>1908.43</v>
      </c>
      <c r="M461" s="43">
        <v>1935.7</v>
      </c>
      <c r="N461" s="43">
        <v>1943.2</v>
      </c>
      <c r="O461" s="43">
        <v>1867.62</v>
      </c>
      <c r="P461" s="43">
        <v>1834.44</v>
      </c>
      <c r="Q461" s="43">
        <v>1838</v>
      </c>
      <c r="R461" s="43">
        <v>1849.3</v>
      </c>
      <c r="S461" s="43">
        <v>1841.83</v>
      </c>
      <c r="T461" s="43">
        <v>1848.68</v>
      </c>
      <c r="U461" s="43">
        <v>1817.41</v>
      </c>
      <c r="V461" s="43">
        <v>1831.02</v>
      </c>
      <c r="W461" s="43">
        <v>1919.52</v>
      </c>
      <c r="X461" s="43">
        <v>1945.11</v>
      </c>
      <c r="Y461" s="43">
        <v>1866.5</v>
      </c>
      <c r="Z461" s="43">
        <v>1654.94</v>
      </c>
      <c r="AA461" s="43">
        <v>1460.43</v>
      </c>
    </row>
    <row r="462" spans="1:27" ht="12.75" hidden="1" customHeight="1" outlineLevel="1" x14ac:dyDescent="0.2">
      <c r="A462" s="92" t="s">
        <v>1312</v>
      </c>
      <c r="B462" s="62" t="s">
        <v>88</v>
      </c>
      <c r="C462" s="42" t="s">
        <v>77</v>
      </c>
      <c r="D462" s="43">
        <f>$D$327</f>
        <v>217.03</v>
      </c>
      <c r="E462" s="43">
        <f t="shared" ref="E462:AA462" si="268">$D$327</f>
        <v>217.03</v>
      </c>
      <c r="F462" s="43">
        <f t="shared" si="268"/>
        <v>217.03</v>
      </c>
      <c r="G462" s="43">
        <f t="shared" si="268"/>
        <v>217.03</v>
      </c>
      <c r="H462" s="43">
        <f t="shared" si="268"/>
        <v>217.03</v>
      </c>
      <c r="I462" s="43">
        <f t="shared" si="268"/>
        <v>217.03</v>
      </c>
      <c r="J462" s="43">
        <f t="shared" si="268"/>
        <v>217.03</v>
      </c>
      <c r="K462" s="43">
        <f t="shared" si="268"/>
        <v>217.03</v>
      </c>
      <c r="L462" s="43">
        <f t="shared" si="268"/>
        <v>217.03</v>
      </c>
      <c r="M462" s="43">
        <f t="shared" si="268"/>
        <v>217.03</v>
      </c>
      <c r="N462" s="43">
        <f t="shared" si="268"/>
        <v>217.03</v>
      </c>
      <c r="O462" s="43">
        <f t="shared" si="268"/>
        <v>217.03</v>
      </c>
      <c r="P462" s="43">
        <f t="shared" si="268"/>
        <v>217.03</v>
      </c>
      <c r="Q462" s="43">
        <f t="shared" si="268"/>
        <v>217.03</v>
      </c>
      <c r="R462" s="43">
        <f t="shared" si="268"/>
        <v>217.03</v>
      </c>
      <c r="S462" s="43">
        <f t="shared" si="268"/>
        <v>217.03</v>
      </c>
      <c r="T462" s="43">
        <f t="shared" si="268"/>
        <v>217.03</v>
      </c>
      <c r="U462" s="43">
        <f t="shared" si="268"/>
        <v>217.03</v>
      </c>
      <c r="V462" s="43">
        <f t="shared" si="268"/>
        <v>217.03</v>
      </c>
      <c r="W462" s="43">
        <f t="shared" si="268"/>
        <v>217.03</v>
      </c>
      <c r="X462" s="43">
        <f t="shared" si="268"/>
        <v>217.03</v>
      </c>
      <c r="Y462" s="43">
        <f t="shared" si="268"/>
        <v>217.03</v>
      </c>
      <c r="Z462" s="43">
        <f t="shared" si="268"/>
        <v>217.03</v>
      </c>
      <c r="AA462" s="43">
        <f t="shared" si="268"/>
        <v>217.03</v>
      </c>
    </row>
    <row r="463" spans="1:27" ht="12.75" hidden="1" customHeight="1" outlineLevel="1" x14ac:dyDescent="0.2">
      <c r="A463" s="92" t="s">
        <v>1313</v>
      </c>
      <c r="B463" s="62" t="s">
        <v>81</v>
      </c>
      <c r="C463" s="42" t="s">
        <v>77</v>
      </c>
      <c r="D463" s="43">
        <v>4.6100000000000003</v>
      </c>
      <c r="E463" s="43">
        <v>4.6100000000000003</v>
      </c>
      <c r="F463" s="43">
        <v>4.6100000000000003</v>
      </c>
      <c r="G463" s="43">
        <v>4.6100000000000003</v>
      </c>
      <c r="H463" s="43">
        <v>4.6100000000000003</v>
      </c>
      <c r="I463" s="43">
        <v>4.6100000000000003</v>
      </c>
      <c r="J463" s="43">
        <v>4.6100000000000003</v>
      </c>
      <c r="K463" s="43">
        <v>4.6100000000000003</v>
      </c>
      <c r="L463" s="43">
        <v>4.6100000000000003</v>
      </c>
      <c r="M463" s="43">
        <v>4.6100000000000003</v>
      </c>
      <c r="N463" s="43">
        <v>4.6100000000000003</v>
      </c>
      <c r="O463" s="43">
        <v>4.6100000000000003</v>
      </c>
      <c r="P463" s="43">
        <v>4.6100000000000003</v>
      </c>
      <c r="Q463" s="43">
        <v>4.6100000000000003</v>
      </c>
      <c r="R463" s="43">
        <v>4.6100000000000003</v>
      </c>
      <c r="S463" s="43">
        <v>4.6100000000000003</v>
      </c>
      <c r="T463" s="43">
        <v>4.6100000000000003</v>
      </c>
      <c r="U463" s="43">
        <v>4.6100000000000003</v>
      </c>
      <c r="V463" s="43">
        <v>4.6100000000000003</v>
      </c>
      <c r="W463" s="43">
        <v>4.6100000000000003</v>
      </c>
      <c r="X463" s="43">
        <v>4.6100000000000003</v>
      </c>
      <c r="Y463" s="43">
        <v>4.6100000000000003</v>
      </c>
      <c r="Z463" s="43">
        <v>4.6100000000000003</v>
      </c>
      <c r="AA463" s="43">
        <v>4.6100000000000003</v>
      </c>
    </row>
    <row r="464" spans="1:27" ht="12.75" hidden="1" customHeight="1" outlineLevel="1" x14ac:dyDescent="0.2">
      <c r="A464" s="92" t="s">
        <v>1314</v>
      </c>
      <c r="B464" s="62" t="s">
        <v>79</v>
      </c>
      <c r="C464" s="42" t="s">
        <v>77</v>
      </c>
      <c r="D464" s="43">
        <f>$D$11</f>
        <v>216.36</v>
      </c>
      <c r="E464" s="43">
        <f t="shared" ref="E464:AA464" si="269">$D$11</f>
        <v>216.36</v>
      </c>
      <c r="F464" s="43">
        <f t="shared" si="269"/>
        <v>216.36</v>
      </c>
      <c r="G464" s="43">
        <f t="shared" si="269"/>
        <v>216.36</v>
      </c>
      <c r="H464" s="43">
        <f t="shared" si="269"/>
        <v>216.36</v>
      </c>
      <c r="I464" s="43">
        <f t="shared" si="269"/>
        <v>216.36</v>
      </c>
      <c r="J464" s="43">
        <f t="shared" si="269"/>
        <v>216.36</v>
      </c>
      <c r="K464" s="43">
        <f t="shared" si="269"/>
        <v>216.36</v>
      </c>
      <c r="L464" s="43">
        <f t="shared" si="269"/>
        <v>216.36</v>
      </c>
      <c r="M464" s="43">
        <f t="shared" si="269"/>
        <v>216.36</v>
      </c>
      <c r="N464" s="43">
        <f t="shared" si="269"/>
        <v>216.36</v>
      </c>
      <c r="O464" s="43">
        <f t="shared" si="269"/>
        <v>216.36</v>
      </c>
      <c r="P464" s="43">
        <f t="shared" si="269"/>
        <v>216.36</v>
      </c>
      <c r="Q464" s="43">
        <f t="shared" si="269"/>
        <v>216.36</v>
      </c>
      <c r="R464" s="43">
        <f>$D$11</f>
        <v>216.36</v>
      </c>
      <c r="S464" s="43">
        <f t="shared" si="269"/>
        <v>216.36</v>
      </c>
      <c r="T464" s="43">
        <f t="shared" si="269"/>
        <v>216.36</v>
      </c>
      <c r="U464" s="43">
        <f t="shared" si="269"/>
        <v>216.36</v>
      </c>
      <c r="V464" s="43">
        <f t="shared" si="269"/>
        <v>216.36</v>
      </c>
      <c r="W464" s="43">
        <f t="shared" si="269"/>
        <v>216.36</v>
      </c>
      <c r="X464" s="43">
        <f t="shared" si="269"/>
        <v>216.36</v>
      </c>
      <c r="Y464" s="43">
        <f t="shared" si="269"/>
        <v>216.36</v>
      </c>
      <c r="Z464" s="43">
        <f t="shared" si="269"/>
        <v>216.36</v>
      </c>
      <c r="AA464" s="43">
        <f t="shared" si="269"/>
        <v>216.36</v>
      </c>
    </row>
    <row r="465" spans="1:27" collapsed="1" x14ac:dyDescent="0.2">
      <c r="A465" s="91" t="s">
        <v>1315</v>
      </c>
      <c r="B465" s="27" t="str">
        <f>"29"&amp;"."&amp;$B$663&amp;"."&amp;$B$664</f>
        <v>29.03.2023</v>
      </c>
      <c r="C465" s="83" t="s">
        <v>74</v>
      </c>
      <c r="D465" s="84">
        <f>ROUND(((D466+D467+D469+D468)/1000),5)</f>
        <v>1.6041300000000001</v>
      </c>
      <c r="E465" s="84">
        <f>ROUND(((E466+E467+E469+E468)/1000),5)</f>
        <v>1.5334099999999999</v>
      </c>
      <c r="F465" s="84">
        <f>ROUND(((F466+F467+F469+F468)/1000),5)</f>
        <v>1.5082</v>
      </c>
      <c r="G465" s="84">
        <f t="shared" ref="G465:AA465" si="270">ROUND(((G466+G467+G469+G468)/1000),5)</f>
        <v>1.5228200000000001</v>
      </c>
      <c r="H465" s="84">
        <f t="shared" si="270"/>
        <v>1.53623</v>
      </c>
      <c r="I465" s="84">
        <f t="shared" si="270"/>
        <v>1.60243</v>
      </c>
      <c r="J465" s="84">
        <f t="shared" si="270"/>
        <v>1.8343700000000001</v>
      </c>
      <c r="K465" s="84">
        <f t="shared" si="270"/>
        <v>1.9759899999999999</v>
      </c>
      <c r="L465" s="84">
        <f t="shared" si="270"/>
        <v>2.1485599999999998</v>
      </c>
      <c r="M465" s="84">
        <f t="shared" si="270"/>
        <v>2.2890799999999998</v>
      </c>
      <c r="N465" s="84">
        <f t="shared" si="270"/>
        <v>2.3075600000000001</v>
      </c>
      <c r="O465" s="84">
        <f t="shared" si="270"/>
        <v>2.3425699999999998</v>
      </c>
      <c r="P465" s="84">
        <f t="shared" si="270"/>
        <v>2.31182</v>
      </c>
      <c r="Q465" s="84">
        <f t="shared" si="270"/>
        <v>2.3460299999999998</v>
      </c>
      <c r="R465" s="84">
        <f t="shared" si="270"/>
        <v>2.3286799999999999</v>
      </c>
      <c r="S465" s="84">
        <f t="shared" si="270"/>
        <v>2.27949</v>
      </c>
      <c r="T465" s="84">
        <f t="shared" si="270"/>
        <v>2.18445</v>
      </c>
      <c r="U465" s="84">
        <f t="shared" si="270"/>
        <v>2.0783800000000001</v>
      </c>
      <c r="V465" s="84">
        <f t="shared" si="270"/>
        <v>2.0822500000000002</v>
      </c>
      <c r="W465" s="84">
        <f t="shared" si="270"/>
        <v>2.1499199999999998</v>
      </c>
      <c r="X465" s="84">
        <f t="shared" si="270"/>
        <v>2.1853500000000001</v>
      </c>
      <c r="Y465" s="84">
        <f t="shared" si="270"/>
        <v>2.1355400000000002</v>
      </c>
      <c r="Z465" s="84">
        <f t="shared" si="270"/>
        <v>1.8431900000000001</v>
      </c>
      <c r="AA465" s="84">
        <f t="shared" si="270"/>
        <v>1.6375</v>
      </c>
    </row>
    <row r="466" spans="1:27" ht="12.75" hidden="1" customHeight="1" outlineLevel="1" x14ac:dyDescent="0.2">
      <c r="A466" s="92" t="s">
        <v>1316</v>
      </c>
      <c r="B466" s="62" t="s">
        <v>231</v>
      </c>
      <c r="C466" s="42" t="s">
        <v>77</v>
      </c>
      <c r="D466" s="43">
        <v>1166.1300000000001</v>
      </c>
      <c r="E466" s="43">
        <v>1095.4100000000001</v>
      </c>
      <c r="F466" s="43">
        <v>1070.2</v>
      </c>
      <c r="G466" s="43">
        <v>1084.82</v>
      </c>
      <c r="H466" s="43">
        <v>1098.23</v>
      </c>
      <c r="I466" s="43">
        <v>1164.43</v>
      </c>
      <c r="J466" s="43">
        <v>1396.37</v>
      </c>
      <c r="K466" s="43">
        <v>1537.99</v>
      </c>
      <c r="L466" s="43">
        <v>1710.56</v>
      </c>
      <c r="M466" s="43">
        <v>1851.08</v>
      </c>
      <c r="N466" s="43">
        <v>1869.56</v>
      </c>
      <c r="O466" s="43">
        <v>1904.57</v>
      </c>
      <c r="P466" s="43">
        <v>1873.82</v>
      </c>
      <c r="Q466" s="43">
        <v>1908.03</v>
      </c>
      <c r="R466" s="43">
        <v>1890.68</v>
      </c>
      <c r="S466" s="43">
        <v>1841.49</v>
      </c>
      <c r="T466" s="43">
        <v>1746.45</v>
      </c>
      <c r="U466" s="43">
        <v>1640.38</v>
      </c>
      <c r="V466" s="43">
        <v>1644.25</v>
      </c>
      <c r="W466" s="43">
        <v>1711.92</v>
      </c>
      <c r="X466" s="43">
        <v>1747.35</v>
      </c>
      <c r="Y466" s="43">
        <v>1697.54</v>
      </c>
      <c r="Z466" s="43">
        <v>1405.19</v>
      </c>
      <c r="AA466" s="43">
        <v>1199.5</v>
      </c>
    </row>
    <row r="467" spans="1:27" ht="12.75" hidden="1" customHeight="1" outlineLevel="1" x14ac:dyDescent="0.2">
      <c r="A467" s="92" t="s">
        <v>1317</v>
      </c>
      <c r="B467" s="62" t="s">
        <v>88</v>
      </c>
      <c r="C467" s="42" t="s">
        <v>77</v>
      </c>
      <c r="D467" s="43">
        <f>$D$327</f>
        <v>217.03</v>
      </c>
      <c r="E467" s="43">
        <f t="shared" ref="E467:AA467" si="271">$D$327</f>
        <v>217.03</v>
      </c>
      <c r="F467" s="43">
        <f t="shared" si="271"/>
        <v>217.03</v>
      </c>
      <c r="G467" s="43">
        <f t="shared" si="271"/>
        <v>217.03</v>
      </c>
      <c r="H467" s="43">
        <f t="shared" si="271"/>
        <v>217.03</v>
      </c>
      <c r="I467" s="43">
        <f t="shared" si="271"/>
        <v>217.03</v>
      </c>
      <c r="J467" s="43">
        <f t="shared" si="271"/>
        <v>217.03</v>
      </c>
      <c r="K467" s="43">
        <f t="shared" si="271"/>
        <v>217.03</v>
      </c>
      <c r="L467" s="43">
        <f t="shared" si="271"/>
        <v>217.03</v>
      </c>
      <c r="M467" s="43">
        <f t="shared" si="271"/>
        <v>217.03</v>
      </c>
      <c r="N467" s="43">
        <f t="shared" si="271"/>
        <v>217.03</v>
      </c>
      <c r="O467" s="43">
        <f t="shared" si="271"/>
        <v>217.03</v>
      </c>
      <c r="P467" s="43">
        <f t="shared" si="271"/>
        <v>217.03</v>
      </c>
      <c r="Q467" s="43">
        <f t="shared" si="271"/>
        <v>217.03</v>
      </c>
      <c r="R467" s="43">
        <f t="shared" si="271"/>
        <v>217.03</v>
      </c>
      <c r="S467" s="43">
        <f t="shared" si="271"/>
        <v>217.03</v>
      </c>
      <c r="T467" s="43">
        <f t="shared" si="271"/>
        <v>217.03</v>
      </c>
      <c r="U467" s="43">
        <f t="shared" si="271"/>
        <v>217.03</v>
      </c>
      <c r="V467" s="43">
        <f t="shared" si="271"/>
        <v>217.03</v>
      </c>
      <c r="W467" s="43">
        <f t="shared" si="271"/>
        <v>217.03</v>
      </c>
      <c r="X467" s="43">
        <f t="shared" si="271"/>
        <v>217.03</v>
      </c>
      <c r="Y467" s="43">
        <f t="shared" si="271"/>
        <v>217.03</v>
      </c>
      <c r="Z467" s="43">
        <f t="shared" si="271"/>
        <v>217.03</v>
      </c>
      <c r="AA467" s="43">
        <f t="shared" si="271"/>
        <v>217.03</v>
      </c>
    </row>
    <row r="468" spans="1:27" ht="12.75" hidden="1" customHeight="1" outlineLevel="1" x14ac:dyDescent="0.2">
      <c r="A468" s="92" t="s">
        <v>1318</v>
      </c>
      <c r="B468" s="62" t="s">
        <v>81</v>
      </c>
      <c r="C468" s="42" t="s">
        <v>77</v>
      </c>
      <c r="D468" s="43">
        <v>4.6100000000000003</v>
      </c>
      <c r="E468" s="43">
        <v>4.6100000000000003</v>
      </c>
      <c r="F468" s="43">
        <v>4.6100000000000003</v>
      </c>
      <c r="G468" s="43">
        <v>4.6100000000000003</v>
      </c>
      <c r="H468" s="43">
        <v>4.6100000000000003</v>
      </c>
      <c r="I468" s="43">
        <v>4.6100000000000003</v>
      </c>
      <c r="J468" s="43">
        <v>4.6100000000000003</v>
      </c>
      <c r="K468" s="43">
        <v>4.6100000000000003</v>
      </c>
      <c r="L468" s="43">
        <v>4.6100000000000003</v>
      </c>
      <c r="M468" s="43">
        <v>4.6100000000000003</v>
      </c>
      <c r="N468" s="43">
        <v>4.6100000000000003</v>
      </c>
      <c r="O468" s="43">
        <v>4.6100000000000003</v>
      </c>
      <c r="P468" s="43">
        <v>4.6100000000000003</v>
      </c>
      <c r="Q468" s="43">
        <v>4.6100000000000003</v>
      </c>
      <c r="R468" s="43">
        <v>4.6100000000000003</v>
      </c>
      <c r="S468" s="43">
        <v>4.6100000000000003</v>
      </c>
      <c r="T468" s="43">
        <v>4.6100000000000003</v>
      </c>
      <c r="U468" s="43">
        <v>4.6100000000000003</v>
      </c>
      <c r="V468" s="43">
        <v>4.6100000000000003</v>
      </c>
      <c r="W468" s="43">
        <v>4.6100000000000003</v>
      </c>
      <c r="X468" s="43">
        <v>4.6100000000000003</v>
      </c>
      <c r="Y468" s="43">
        <v>4.6100000000000003</v>
      </c>
      <c r="Z468" s="43">
        <v>4.6100000000000003</v>
      </c>
      <c r="AA468" s="43">
        <v>4.6100000000000003</v>
      </c>
    </row>
    <row r="469" spans="1:27" ht="12.75" hidden="1" customHeight="1" outlineLevel="1" x14ac:dyDescent="0.2">
      <c r="A469" s="92" t="s">
        <v>1319</v>
      </c>
      <c r="B469" s="62" t="s">
        <v>79</v>
      </c>
      <c r="C469" s="42" t="s">
        <v>77</v>
      </c>
      <c r="D469" s="43">
        <f>$D$11</f>
        <v>216.36</v>
      </c>
      <c r="E469" s="43">
        <f t="shared" ref="E469:AA469" si="272">$D$11</f>
        <v>216.36</v>
      </c>
      <c r="F469" s="43">
        <f t="shared" si="272"/>
        <v>216.36</v>
      </c>
      <c r="G469" s="43">
        <f t="shared" si="272"/>
        <v>216.36</v>
      </c>
      <c r="H469" s="43">
        <f t="shared" si="272"/>
        <v>216.36</v>
      </c>
      <c r="I469" s="43">
        <f t="shared" si="272"/>
        <v>216.36</v>
      </c>
      <c r="J469" s="43">
        <f t="shared" si="272"/>
        <v>216.36</v>
      </c>
      <c r="K469" s="43">
        <f t="shared" si="272"/>
        <v>216.36</v>
      </c>
      <c r="L469" s="43">
        <f t="shared" si="272"/>
        <v>216.36</v>
      </c>
      <c r="M469" s="43">
        <f t="shared" si="272"/>
        <v>216.36</v>
      </c>
      <c r="N469" s="43">
        <f t="shared" si="272"/>
        <v>216.36</v>
      </c>
      <c r="O469" s="43">
        <f t="shared" si="272"/>
        <v>216.36</v>
      </c>
      <c r="P469" s="43">
        <f t="shared" si="272"/>
        <v>216.36</v>
      </c>
      <c r="Q469" s="43">
        <f t="shared" si="272"/>
        <v>216.36</v>
      </c>
      <c r="R469" s="43">
        <f>$D$11</f>
        <v>216.36</v>
      </c>
      <c r="S469" s="43">
        <f t="shared" si="272"/>
        <v>216.36</v>
      </c>
      <c r="T469" s="43">
        <f t="shared" si="272"/>
        <v>216.36</v>
      </c>
      <c r="U469" s="43">
        <f t="shared" si="272"/>
        <v>216.36</v>
      </c>
      <c r="V469" s="43">
        <f t="shared" si="272"/>
        <v>216.36</v>
      </c>
      <c r="W469" s="43">
        <f t="shared" si="272"/>
        <v>216.36</v>
      </c>
      <c r="X469" s="43">
        <f t="shared" si="272"/>
        <v>216.36</v>
      </c>
      <c r="Y469" s="43">
        <f t="shared" si="272"/>
        <v>216.36</v>
      </c>
      <c r="Z469" s="43">
        <f t="shared" si="272"/>
        <v>216.36</v>
      </c>
      <c r="AA469" s="43">
        <f t="shared" si="272"/>
        <v>216.36</v>
      </c>
    </row>
    <row r="470" spans="1:27" collapsed="1" x14ac:dyDescent="0.2">
      <c r="A470" s="91" t="s">
        <v>1320</v>
      </c>
      <c r="B470" s="27" t="str">
        <f>"30"&amp;"."&amp;$B$663&amp;"."&amp;$B$664</f>
        <v>30.03.2023</v>
      </c>
      <c r="C470" s="83" t="s">
        <v>74</v>
      </c>
      <c r="D470" s="84">
        <f>ROUND(((D471+D472+D474+D473)/1000),5)</f>
        <v>1.5536000000000001</v>
      </c>
      <c r="E470" s="84">
        <f>ROUND(((E471+E472+E474+E473)/1000),5)</f>
        <v>1.45566</v>
      </c>
      <c r="F470" s="84">
        <f>ROUND(((F471+F472+F474+F473)/1000),5)</f>
        <v>1.4206300000000001</v>
      </c>
      <c r="G470" s="84">
        <f t="shared" ref="G470:AA470" si="273">ROUND(((G471+G472+G474+G473)/1000),5)</f>
        <v>1.42208</v>
      </c>
      <c r="H470" s="84">
        <f t="shared" si="273"/>
        <v>1.4526399999999999</v>
      </c>
      <c r="I470" s="84">
        <f t="shared" si="273"/>
        <v>1.5369900000000001</v>
      </c>
      <c r="J470" s="84">
        <f t="shared" si="273"/>
        <v>1.7174100000000001</v>
      </c>
      <c r="K470" s="84">
        <f t="shared" si="273"/>
        <v>1.9436100000000001</v>
      </c>
      <c r="L470" s="84">
        <f t="shared" si="273"/>
        <v>2.0615100000000002</v>
      </c>
      <c r="M470" s="84">
        <f t="shared" si="273"/>
        <v>2.19055</v>
      </c>
      <c r="N470" s="84">
        <f t="shared" si="273"/>
        <v>2.1863000000000001</v>
      </c>
      <c r="O470" s="84">
        <f t="shared" si="273"/>
        <v>2.1977799999999998</v>
      </c>
      <c r="P470" s="84">
        <f t="shared" si="273"/>
        <v>2.1971699999999998</v>
      </c>
      <c r="Q470" s="84">
        <f t="shared" si="273"/>
        <v>2.1964899999999998</v>
      </c>
      <c r="R470" s="84">
        <f t="shared" si="273"/>
        <v>2.1560100000000002</v>
      </c>
      <c r="S470" s="84">
        <f t="shared" si="273"/>
        <v>2.1237599999999999</v>
      </c>
      <c r="T470" s="84">
        <f t="shared" si="273"/>
        <v>2.0945</v>
      </c>
      <c r="U470" s="84">
        <f t="shared" si="273"/>
        <v>2.05992</v>
      </c>
      <c r="V470" s="84">
        <f t="shared" si="273"/>
        <v>2.0701100000000001</v>
      </c>
      <c r="W470" s="84">
        <f t="shared" si="273"/>
        <v>2.14262</v>
      </c>
      <c r="X470" s="84">
        <f t="shared" si="273"/>
        <v>2.1936499999999999</v>
      </c>
      <c r="Y470" s="84">
        <f t="shared" si="273"/>
        <v>2.0869200000000001</v>
      </c>
      <c r="Z470" s="84">
        <f t="shared" si="273"/>
        <v>1.8394999999999999</v>
      </c>
      <c r="AA470" s="84">
        <f t="shared" si="273"/>
        <v>1.60301</v>
      </c>
    </row>
    <row r="471" spans="1:27" ht="12.75" hidden="1" customHeight="1" outlineLevel="1" x14ac:dyDescent="0.2">
      <c r="A471" s="92" t="s">
        <v>1321</v>
      </c>
      <c r="B471" s="62" t="s">
        <v>231</v>
      </c>
      <c r="C471" s="42" t="s">
        <v>77</v>
      </c>
      <c r="D471" s="43">
        <v>1115.5999999999999</v>
      </c>
      <c r="E471" s="43">
        <v>1017.66</v>
      </c>
      <c r="F471" s="43">
        <v>982.63</v>
      </c>
      <c r="G471" s="43">
        <v>984.08</v>
      </c>
      <c r="H471" s="43">
        <v>1014.64</v>
      </c>
      <c r="I471" s="43">
        <v>1098.99</v>
      </c>
      <c r="J471" s="43">
        <v>1279.4100000000001</v>
      </c>
      <c r="K471" s="43">
        <v>1505.61</v>
      </c>
      <c r="L471" s="43">
        <v>1623.51</v>
      </c>
      <c r="M471" s="43">
        <v>1752.55</v>
      </c>
      <c r="N471" s="43">
        <v>1748.3</v>
      </c>
      <c r="O471" s="43">
        <v>1759.78</v>
      </c>
      <c r="P471" s="43">
        <v>1759.17</v>
      </c>
      <c r="Q471" s="43">
        <v>1758.49</v>
      </c>
      <c r="R471" s="43">
        <v>1718.01</v>
      </c>
      <c r="S471" s="43">
        <v>1685.76</v>
      </c>
      <c r="T471" s="43">
        <v>1656.5</v>
      </c>
      <c r="U471" s="43">
        <v>1621.92</v>
      </c>
      <c r="V471" s="43">
        <v>1632.11</v>
      </c>
      <c r="W471" s="43">
        <v>1704.62</v>
      </c>
      <c r="X471" s="43">
        <v>1755.65</v>
      </c>
      <c r="Y471" s="43">
        <v>1648.92</v>
      </c>
      <c r="Z471" s="43">
        <v>1401.5</v>
      </c>
      <c r="AA471" s="43">
        <v>1165.01</v>
      </c>
    </row>
    <row r="472" spans="1:27" ht="12.75" hidden="1" customHeight="1" outlineLevel="1" x14ac:dyDescent="0.2">
      <c r="A472" s="92" t="s">
        <v>1322</v>
      </c>
      <c r="B472" s="62" t="s">
        <v>88</v>
      </c>
      <c r="C472" s="42" t="s">
        <v>77</v>
      </c>
      <c r="D472" s="43">
        <f>$D$327</f>
        <v>217.03</v>
      </c>
      <c r="E472" s="43">
        <f t="shared" ref="E472:AA472" si="274">$D$327</f>
        <v>217.03</v>
      </c>
      <c r="F472" s="43">
        <f t="shared" si="274"/>
        <v>217.03</v>
      </c>
      <c r="G472" s="43">
        <f t="shared" si="274"/>
        <v>217.03</v>
      </c>
      <c r="H472" s="43">
        <f t="shared" si="274"/>
        <v>217.03</v>
      </c>
      <c r="I472" s="43">
        <f t="shared" si="274"/>
        <v>217.03</v>
      </c>
      <c r="J472" s="43">
        <f t="shared" si="274"/>
        <v>217.03</v>
      </c>
      <c r="K472" s="43">
        <f t="shared" si="274"/>
        <v>217.03</v>
      </c>
      <c r="L472" s="43">
        <f t="shared" si="274"/>
        <v>217.03</v>
      </c>
      <c r="M472" s="43">
        <f t="shared" si="274"/>
        <v>217.03</v>
      </c>
      <c r="N472" s="43">
        <f t="shared" si="274"/>
        <v>217.03</v>
      </c>
      <c r="O472" s="43">
        <f t="shared" si="274"/>
        <v>217.03</v>
      </c>
      <c r="P472" s="43">
        <f t="shared" si="274"/>
        <v>217.03</v>
      </c>
      <c r="Q472" s="43">
        <f t="shared" si="274"/>
        <v>217.03</v>
      </c>
      <c r="R472" s="43">
        <f t="shared" si="274"/>
        <v>217.03</v>
      </c>
      <c r="S472" s="43">
        <f t="shared" si="274"/>
        <v>217.03</v>
      </c>
      <c r="T472" s="43">
        <f t="shared" si="274"/>
        <v>217.03</v>
      </c>
      <c r="U472" s="43">
        <f t="shared" si="274"/>
        <v>217.03</v>
      </c>
      <c r="V472" s="43">
        <f t="shared" si="274"/>
        <v>217.03</v>
      </c>
      <c r="W472" s="43">
        <f t="shared" si="274"/>
        <v>217.03</v>
      </c>
      <c r="X472" s="43">
        <f t="shared" si="274"/>
        <v>217.03</v>
      </c>
      <c r="Y472" s="43">
        <f t="shared" si="274"/>
        <v>217.03</v>
      </c>
      <c r="Z472" s="43">
        <f t="shared" si="274"/>
        <v>217.03</v>
      </c>
      <c r="AA472" s="43">
        <f t="shared" si="274"/>
        <v>217.03</v>
      </c>
    </row>
    <row r="473" spans="1:27" ht="12.75" hidden="1" customHeight="1" outlineLevel="1" x14ac:dyDescent="0.2">
      <c r="A473" s="92" t="s">
        <v>1323</v>
      </c>
      <c r="B473" s="62" t="s">
        <v>81</v>
      </c>
      <c r="C473" s="42" t="s">
        <v>77</v>
      </c>
      <c r="D473" s="43">
        <v>4.6100000000000003</v>
      </c>
      <c r="E473" s="43">
        <v>4.6100000000000003</v>
      </c>
      <c r="F473" s="43">
        <v>4.6100000000000003</v>
      </c>
      <c r="G473" s="43">
        <v>4.6100000000000003</v>
      </c>
      <c r="H473" s="43">
        <v>4.6100000000000003</v>
      </c>
      <c r="I473" s="43">
        <v>4.6100000000000003</v>
      </c>
      <c r="J473" s="43">
        <v>4.6100000000000003</v>
      </c>
      <c r="K473" s="43">
        <v>4.6100000000000003</v>
      </c>
      <c r="L473" s="43">
        <v>4.6100000000000003</v>
      </c>
      <c r="M473" s="43">
        <v>4.6100000000000003</v>
      </c>
      <c r="N473" s="43">
        <v>4.6100000000000003</v>
      </c>
      <c r="O473" s="43">
        <v>4.6100000000000003</v>
      </c>
      <c r="P473" s="43">
        <v>4.6100000000000003</v>
      </c>
      <c r="Q473" s="43">
        <v>4.6100000000000003</v>
      </c>
      <c r="R473" s="43">
        <v>4.6100000000000003</v>
      </c>
      <c r="S473" s="43">
        <v>4.6100000000000003</v>
      </c>
      <c r="T473" s="43">
        <v>4.6100000000000003</v>
      </c>
      <c r="U473" s="43">
        <v>4.6100000000000003</v>
      </c>
      <c r="V473" s="43">
        <v>4.6100000000000003</v>
      </c>
      <c r="W473" s="43">
        <v>4.6100000000000003</v>
      </c>
      <c r="X473" s="43">
        <v>4.6100000000000003</v>
      </c>
      <c r="Y473" s="43">
        <v>4.6100000000000003</v>
      </c>
      <c r="Z473" s="43">
        <v>4.6100000000000003</v>
      </c>
      <c r="AA473" s="43">
        <v>4.6100000000000003</v>
      </c>
    </row>
    <row r="474" spans="1:27" ht="12.75" hidden="1" customHeight="1" outlineLevel="1" x14ac:dyDescent="0.2">
      <c r="A474" s="92" t="s">
        <v>1324</v>
      </c>
      <c r="B474" s="62" t="s">
        <v>79</v>
      </c>
      <c r="C474" s="42" t="s">
        <v>77</v>
      </c>
      <c r="D474" s="43">
        <f>$D$11</f>
        <v>216.36</v>
      </c>
      <c r="E474" s="43">
        <f t="shared" ref="E474:AA474" si="275">$D$11</f>
        <v>216.36</v>
      </c>
      <c r="F474" s="43">
        <f t="shared" si="275"/>
        <v>216.36</v>
      </c>
      <c r="G474" s="43">
        <f t="shared" si="275"/>
        <v>216.36</v>
      </c>
      <c r="H474" s="43">
        <f t="shared" si="275"/>
        <v>216.36</v>
      </c>
      <c r="I474" s="43">
        <f t="shared" si="275"/>
        <v>216.36</v>
      </c>
      <c r="J474" s="43">
        <f t="shared" si="275"/>
        <v>216.36</v>
      </c>
      <c r="K474" s="43">
        <f t="shared" si="275"/>
        <v>216.36</v>
      </c>
      <c r="L474" s="43">
        <f t="shared" si="275"/>
        <v>216.36</v>
      </c>
      <c r="M474" s="43">
        <f t="shared" si="275"/>
        <v>216.36</v>
      </c>
      <c r="N474" s="43">
        <f t="shared" si="275"/>
        <v>216.36</v>
      </c>
      <c r="O474" s="43">
        <f t="shared" si="275"/>
        <v>216.36</v>
      </c>
      <c r="P474" s="43">
        <f t="shared" si="275"/>
        <v>216.36</v>
      </c>
      <c r="Q474" s="43">
        <f t="shared" si="275"/>
        <v>216.36</v>
      </c>
      <c r="R474" s="43">
        <f>$D$11</f>
        <v>216.36</v>
      </c>
      <c r="S474" s="43">
        <f t="shared" si="275"/>
        <v>216.36</v>
      </c>
      <c r="T474" s="43">
        <f t="shared" si="275"/>
        <v>216.36</v>
      </c>
      <c r="U474" s="43">
        <f t="shared" si="275"/>
        <v>216.36</v>
      </c>
      <c r="V474" s="43">
        <f t="shared" si="275"/>
        <v>216.36</v>
      </c>
      <c r="W474" s="43">
        <f t="shared" si="275"/>
        <v>216.36</v>
      </c>
      <c r="X474" s="43">
        <f t="shared" si="275"/>
        <v>216.36</v>
      </c>
      <c r="Y474" s="43">
        <f t="shared" si="275"/>
        <v>216.36</v>
      </c>
      <c r="Z474" s="43">
        <f t="shared" si="275"/>
        <v>216.36</v>
      </c>
      <c r="AA474" s="43">
        <f t="shared" si="275"/>
        <v>216.36</v>
      </c>
    </row>
    <row r="475" spans="1:27" collapsed="1" x14ac:dyDescent="0.2">
      <c r="A475" s="91" t="s">
        <v>1325</v>
      </c>
      <c r="B475" s="27" t="str">
        <f>"31"&amp;"."&amp;$B$663&amp;"."&amp;$B$664</f>
        <v>31.03.2023</v>
      </c>
      <c r="C475" s="83" t="s">
        <v>74</v>
      </c>
      <c r="D475" s="84">
        <f>ROUND(((D476+D477+D479+D478)/1000),5)</f>
        <v>1.57403</v>
      </c>
      <c r="E475" s="84">
        <f>ROUND(((E476+E477+E479+E478)/1000),5)</f>
        <v>1.51644</v>
      </c>
      <c r="F475" s="84">
        <f>ROUND(((F476+F477+F479+F478)/1000),5)</f>
        <v>1.4638500000000001</v>
      </c>
      <c r="G475" s="84">
        <f t="shared" ref="G475:AA475" si="276">ROUND(((G476+G477+G479+G478)/1000),5)</f>
        <v>1.4775499999999999</v>
      </c>
      <c r="H475" s="84">
        <f t="shared" si="276"/>
        <v>1.5280400000000001</v>
      </c>
      <c r="I475" s="84">
        <f t="shared" si="276"/>
        <v>1.6010599999999999</v>
      </c>
      <c r="J475" s="84">
        <f t="shared" si="276"/>
        <v>1.8268</v>
      </c>
      <c r="K475" s="84">
        <f t="shared" si="276"/>
        <v>1.9671700000000001</v>
      </c>
      <c r="L475" s="84">
        <f t="shared" si="276"/>
        <v>2.19699</v>
      </c>
      <c r="M475" s="84">
        <f t="shared" si="276"/>
        <v>2.3118099999999999</v>
      </c>
      <c r="N475" s="84">
        <f t="shared" si="276"/>
        <v>2.32063</v>
      </c>
      <c r="O475" s="84">
        <f t="shared" si="276"/>
        <v>2.3518699999999999</v>
      </c>
      <c r="P475" s="84">
        <f t="shared" si="276"/>
        <v>2.3075399999999999</v>
      </c>
      <c r="Q475" s="84">
        <f t="shared" si="276"/>
        <v>2.3191099999999998</v>
      </c>
      <c r="R475" s="84">
        <f t="shared" si="276"/>
        <v>2.32043</v>
      </c>
      <c r="S475" s="84">
        <f t="shared" si="276"/>
        <v>2.26511</v>
      </c>
      <c r="T475" s="84">
        <f t="shared" si="276"/>
        <v>2.20783</v>
      </c>
      <c r="U475" s="84">
        <f t="shared" si="276"/>
        <v>2.1159300000000001</v>
      </c>
      <c r="V475" s="84">
        <f t="shared" si="276"/>
        <v>2.1209600000000002</v>
      </c>
      <c r="W475" s="84">
        <f t="shared" si="276"/>
        <v>2.1707999999999998</v>
      </c>
      <c r="X475" s="84">
        <f t="shared" si="276"/>
        <v>2.2124299999999999</v>
      </c>
      <c r="Y475" s="84">
        <f t="shared" si="276"/>
        <v>2.1351300000000002</v>
      </c>
      <c r="Z475" s="84">
        <f t="shared" si="276"/>
        <v>2.0127999999999999</v>
      </c>
      <c r="AA475" s="84">
        <f t="shared" si="276"/>
        <v>1.8403499999999999</v>
      </c>
    </row>
    <row r="476" spans="1:27" ht="12.75" hidden="1" customHeight="1" outlineLevel="1" x14ac:dyDescent="0.2">
      <c r="A476" s="92" t="s">
        <v>1326</v>
      </c>
      <c r="B476" s="62" t="s">
        <v>231</v>
      </c>
      <c r="C476" s="42" t="s">
        <v>77</v>
      </c>
      <c r="D476" s="43">
        <v>1136.03</v>
      </c>
      <c r="E476" s="43">
        <v>1078.44</v>
      </c>
      <c r="F476" s="43">
        <v>1025.8499999999999</v>
      </c>
      <c r="G476" s="43">
        <v>1039.55</v>
      </c>
      <c r="H476" s="43">
        <v>1090.04</v>
      </c>
      <c r="I476" s="43">
        <v>1163.06</v>
      </c>
      <c r="J476" s="43">
        <v>1388.8</v>
      </c>
      <c r="K476" s="43">
        <v>1529.17</v>
      </c>
      <c r="L476" s="43">
        <v>1758.99</v>
      </c>
      <c r="M476" s="43">
        <v>1873.81</v>
      </c>
      <c r="N476" s="43">
        <v>1882.63</v>
      </c>
      <c r="O476" s="43">
        <v>1913.87</v>
      </c>
      <c r="P476" s="43">
        <v>1869.54</v>
      </c>
      <c r="Q476" s="43">
        <v>1881.11</v>
      </c>
      <c r="R476" s="43">
        <v>1882.43</v>
      </c>
      <c r="S476" s="43">
        <v>1827.11</v>
      </c>
      <c r="T476" s="43">
        <v>1769.83</v>
      </c>
      <c r="U476" s="43">
        <v>1677.93</v>
      </c>
      <c r="V476" s="43">
        <v>1682.96</v>
      </c>
      <c r="W476" s="43">
        <v>1732.8</v>
      </c>
      <c r="X476" s="43">
        <v>1774.43</v>
      </c>
      <c r="Y476" s="43">
        <v>1697.13</v>
      </c>
      <c r="Z476" s="43">
        <v>1574.8</v>
      </c>
      <c r="AA476" s="43">
        <v>1402.35</v>
      </c>
    </row>
    <row r="477" spans="1:27" ht="12.75" hidden="1" customHeight="1" outlineLevel="1" x14ac:dyDescent="0.2">
      <c r="A477" s="92" t="s">
        <v>1327</v>
      </c>
      <c r="B477" s="62" t="s">
        <v>88</v>
      </c>
      <c r="C477" s="42" t="s">
        <v>77</v>
      </c>
      <c r="D477" s="43">
        <f>$D$327</f>
        <v>217.03</v>
      </c>
      <c r="E477" s="43">
        <f t="shared" ref="E477:AA477" si="277">$D$327</f>
        <v>217.03</v>
      </c>
      <c r="F477" s="43">
        <f t="shared" si="277"/>
        <v>217.03</v>
      </c>
      <c r="G477" s="43">
        <f t="shared" si="277"/>
        <v>217.03</v>
      </c>
      <c r="H477" s="43">
        <f t="shared" si="277"/>
        <v>217.03</v>
      </c>
      <c r="I477" s="43">
        <f t="shared" si="277"/>
        <v>217.03</v>
      </c>
      <c r="J477" s="43">
        <f t="shared" si="277"/>
        <v>217.03</v>
      </c>
      <c r="K477" s="43">
        <f t="shared" si="277"/>
        <v>217.03</v>
      </c>
      <c r="L477" s="43">
        <f t="shared" si="277"/>
        <v>217.03</v>
      </c>
      <c r="M477" s="43">
        <f t="shared" si="277"/>
        <v>217.03</v>
      </c>
      <c r="N477" s="43">
        <f t="shared" si="277"/>
        <v>217.03</v>
      </c>
      <c r="O477" s="43">
        <f t="shared" si="277"/>
        <v>217.03</v>
      </c>
      <c r="P477" s="43">
        <f t="shared" si="277"/>
        <v>217.03</v>
      </c>
      <c r="Q477" s="43">
        <f t="shared" si="277"/>
        <v>217.03</v>
      </c>
      <c r="R477" s="43">
        <f t="shared" si="277"/>
        <v>217.03</v>
      </c>
      <c r="S477" s="43">
        <f t="shared" si="277"/>
        <v>217.03</v>
      </c>
      <c r="T477" s="43">
        <f t="shared" si="277"/>
        <v>217.03</v>
      </c>
      <c r="U477" s="43">
        <f t="shared" si="277"/>
        <v>217.03</v>
      </c>
      <c r="V477" s="43">
        <f t="shared" si="277"/>
        <v>217.03</v>
      </c>
      <c r="W477" s="43">
        <f t="shared" si="277"/>
        <v>217.03</v>
      </c>
      <c r="X477" s="43">
        <f t="shared" si="277"/>
        <v>217.03</v>
      </c>
      <c r="Y477" s="43">
        <f t="shared" si="277"/>
        <v>217.03</v>
      </c>
      <c r="Z477" s="43">
        <f t="shared" si="277"/>
        <v>217.03</v>
      </c>
      <c r="AA477" s="43">
        <f t="shared" si="277"/>
        <v>217.03</v>
      </c>
    </row>
    <row r="478" spans="1:27" ht="12.75" hidden="1" customHeight="1" outlineLevel="1" x14ac:dyDescent="0.2">
      <c r="A478" s="92" t="s">
        <v>1328</v>
      </c>
      <c r="B478" s="62" t="s">
        <v>81</v>
      </c>
      <c r="C478" s="42" t="s">
        <v>77</v>
      </c>
      <c r="D478" s="43">
        <v>4.6100000000000003</v>
      </c>
      <c r="E478" s="43">
        <v>4.6100000000000003</v>
      </c>
      <c r="F478" s="43">
        <v>4.6100000000000003</v>
      </c>
      <c r="G478" s="43">
        <v>4.6100000000000003</v>
      </c>
      <c r="H478" s="43">
        <v>4.6100000000000003</v>
      </c>
      <c r="I478" s="43">
        <v>4.6100000000000003</v>
      </c>
      <c r="J478" s="43">
        <v>4.6100000000000003</v>
      </c>
      <c r="K478" s="43">
        <v>4.6100000000000003</v>
      </c>
      <c r="L478" s="43">
        <v>4.6100000000000003</v>
      </c>
      <c r="M478" s="43">
        <v>4.6100000000000003</v>
      </c>
      <c r="N478" s="43">
        <v>4.6100000000000003</v>
      </c>
      <c r="O478" s="43">
        <v>4.6100000000000003</v>
      </c>
      <c r="P478" s="43">
        <v>4.6100000000000003</v>
      </c>
      <c r="Q478" s="43">
        <v>4.6100000000000003</v>
      </c>
      <c r="R478" s="43">
        <v>4.6100000000000003</v>
      </c>
      <c r="S478" s="43">
        <v>4.6100000000000003</v>
      </c>
      <c r="T478" s="43">
        <v>4.6100000000000003</v>
      </c>
      <c r="U478" s="43">
        <v>4.6100000000000003</v>
      </c>
      <c r="V478" s="43">
        <v>4.6100000000000003</v>
      </c>
      <c r="W478" s="43">
        <v>4.6100000000000003</v>
      </c>
      <c r="X478" s="43">
        <v>4.6100000000000003</v>
      </c>
      <c r="Y478" s="43">
        <v>4.6100000000000003</v>
      </c>
      <c r="Z478" s="43">
        <v>4.6100000000000003</v>
      </c>
      <c r="AA478" s="43">
        <v>4.6100000000000003</v>
      </c>
    </row>
    <row r="479" spans="1:27" ht="12.75" hidden="1" customHeight="1" outlineLevel="1" x14ac:dyDescent="0.2">
      <c r="A479" s="92" t="s">
        <v>1329</v>
      </c>
      <c r="B479" s="62" t="s">
        <v>79</v>
      </c>
      <c r="C479" s="42" t="s">
        <v>77</v>
      </c>
      <c r="D479" s="43">
        <f>$D$11</f>
        <v>216.36</v>
      </c>
      <c r="E479" s="43">
        <f t="shared" ref="E479:AA479" si="278">$D$11</f>
        <v>216.36</v>
      </c>
      <c r="F479" s="43">
        <f t="shared" si="278"/>
        <v>216.36</v>
      </c>
      <c r="G479" s="43">
        <f t="shared" si="278"/>
        <v>216.36</v>
      </c>
      <c r="H479" s="43">
        <f t="shared" si="278"/>
        <v>216.36</v>
      </c>
      <c r="I479" s="43">
        <f t="shared" si="278"/>
        <v>216.36</v>
      </c>
      <c r="J479" s="43">
        <f t="shared" si="278"/>
        <v>216.36</v>
      </c>
      <c r="K479" s="43">
        <f t="shared" si="278"/>
        <v>216.36</v>
      </c>
      <c r="L479" s="43">
        <f t="shared" si="278"/>
        <v>216.36</v>
      </c>
      <c r="M479" s="43">
        <f t="shared" si="278"/>
        <v>216.36</v>
      </c>
      <c r="N479" s="43">
        <f t="shared" si="278"/>
        <v>216.36</v>
      </c>
      <c r="O479" s="43">
        <f t="shared" si="278"/>
        <v>216.36</v>
      </c>
      <c r="P479" s="43">
        <f t="shared" si="278"/>
        <v>216.36</v>
      </c>
      <c r="Q479" s="43">
        <f t="shared" si="278"/>
        <v>216.36</v>
      </c>
      <c r="R479" s="43">
        <f>$D$11</f>
        <v>216.36</v>
      </c>
      <c r="S479" s="43">
        <f t="shared" si="278"/>
        <v>216.36</v>
      </c>
      <c r="T479" s="43">
        <f t="shared" si="278"/>
        <v>216.36</v>
      </c>
      <c r="U479" s="43">
        <f t="shared" si="278"/>
        <v>216.36</v>
      </c>
      <c r="V479" s="43">
        <f t="shared" si="278"/>
        <v>216.36</v>
      </c>
      <c r="W479" s="43">
        <f t="shared" si="278"/>
        <v>216.36</v>
      </c>
      <c r="X479" s="43">
        <f t="shared" si="278"/>
        <v>216.36</v>
      </c>
      <c r="Y479" s="43">
        <f t="shared" si="278"/>
        <v>216.36</v>
      </c>
      <c r="Z479" s="43">
        <f t="shared" si="278"/>
        <v>216.36</v>
      </c>
      <c r="AA479" s="43">
        <f t="shared" si="278"/>
        <v>216.36</v>
      </c>
    </row>
    <row r="480" spans="1:27" collapsed="1" x14ac:dyDescent="0.2">
      <c r="B480" s="94" t="s">
        <v>385</v>
      </c>
    </row>
    <row r="481" spans="1:27" x14ac:dyDescent="0.2">
      <c r="B481" s="94" t="s">
        <v>385</v>
      </c>
    </row>
    <row r="482" spans="1:27" x14ac:dyDescent="0.2">
      <c r="A482" s="171" t="s">
        <v>698</v>
      </c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  <c r="N482" s="172"/>
      <c r="O482" s="172"/>
      <c r="P482" s="172"/>
      <c r="Q482" s="172"/>
      <c r="R482" s="172"/>
      <c r="S482" s="172"/>
      <c r="T482" s="172"/>
      <c r="U482" s="172"/>
      <c r="V482" s="172"/>
      <c r="W482" s="172"/>
      <c r="X482" s="172"/>
      <c r="Y482" s="172"/>
      <c r="Z482" s="172"/>
      <c r="AA482" s="173"/>
    </row>
    <row r="483" spans="1:27" ht="25.5" x14ac:dyDescent="0.2">
      <c r="A483" s="25" t="s">
        <v>62</v>
      </c>
      <c r="B483" s="26" t="s">
        <v>203</v>
      </c>
      <c r="C483" s="25" t="s">
        <v>204</v>
      </c>
      <c r="D483" s="26" t="s">
        <v>205</v>
      </c>
      <c r="E483" s="26" t="s">
        <v>206</v>
      </c>
      <c r="F483" s="26" t="s">
        <v>207</v>
      </c>
      <c r="G483" s="26" t="s">
        <v>208</v>
      </c>
      <c r="H483" s="26" t="s">
        <v>209</v>
      </c>
      <c r="I483" s="26" t="s">
        <v>210</v>
      </c>
      <c r="J483" s="26" t="s">
        <v>211</v>
      </c>
      <c r="K483" s="26" t="s">
        <v>212</v>
      </c>
      <c r="L483" s="26" t="s">
        <v>213</v>
      </c>
      <c r="M483" s="26" t="s">
        <v>214</v>
      </c>
      <c r="N483" s="26" t="s">
        <v>215</v>
      </c>
      <c r="O483" s="26" t="s">
        <v>216</v>
      </c>
      <c r="P483" s="26" t="s">
        <v>217</v>
      </c>
      <c r="Q483" s="26" t="s">
        <v>218</v>
      </c>
      <c r="R483" s="26" t="s">
        <v>219</v>
      </c>
      <c r="S483" s="26" t="s">
        <v>220</v>
      </c>
      <c r="T483" s="26" t="s">
        <v>221</v>
      </c>
      <c r="U483" s="26" t="s">
        <v>222</v>
      </c>
      <c r="V483" s="26" t="s">
        <v>223</v>
      </c>
      <c r="W483" s="26" t="s">
        <v>224</v>
      </c>
      <c r="X483" s="26" t="s">
        <v>225</v>
      </c>
      <c r="Y483" s="26" t="s">
        <v>226</v>
      </c>
      <c r="Z483" s="26" t="s">
        <v>227</v>
      </c>
      <c r="AA483" s="26" t="s">
        <v>228</v>
      </c>
    </row>
    <row r="484" spans="1:27" x14ac:dyDescent="0.2">
      <c r="A484" s="91" t="s">
        <v>1330</v>
      </c>
      <c r="B484" s="27" t="str">
        <f>"01"&amp;"."&amp;$B$663&amp;"."&amp;$B$664</f>
        <v>01.03.2023</v>
      </c>
      <c r="C484" s="83" t="s">
        <v>74</v>
      </c>
      <c r="D484" s="84">
        <f>ROUND(((D485+D486+D488+D487)/1000),5)</f>
        <v>1.98549</v>
      </c>
      <c r="E484" s="84">
        <f>ROUND(((E485+E486+E488+E487)/1000),5)</f>
        <v>1.87704</v>
      </c>
      <c r="F484" s="84">
        <f>ROUND(((F485+F486+F488+F487)/1000),5)</f>
        <v>1.8505400000000001</v>
      </c>
      <c r="G484" s="84">
        <f t="shared" ref="G484:AA484" si="279">ROUND(((G485+G486+G488+G487)/1000),5)</f>
        <v>1.8429199999999999</v>
      </c>
      <c r="H484" s="84">
        <f t="shared" si="279"/>
        <v>1.8863399999999999</v>
      </c>
      <c r="I484" s="84">
        <f t="shared" si="279"/>
        <v>2.0731700000000002</v>
      </c>
      <c r="J484" s="84">
        <f t="shared" si="279"/>
        <v>2.2311299999999998</v>
      </c>
      <c r="K484" s="84">
        <f t="shared" si="279"/>
        <v>2.44963</v>
      </c>
      <c r="L484" s="84">
        <f t="shared" si="279"/>
        <v>2.5336500000000002</v>
      </c>
      <c r="M484" s="84">
        <f t="shared" si="279"/>
        <v>2.6213199999999999</v>
      </c>
      <c r="N484" s="84">
        <f t="shared" si="279"/>
        <v>2.63219</v>
      </c>
      <c r="O484" s="84">
        <f t="shared" si="279"/>
        <v>2.6055299999999999</v>
      </c>
      <c r="P484" s="84">
        <f t="shared" si="279"/>
        <v>2.5811600000000001</v>
      </c>
      <c r="Q484" s="84">
        <f t="shared" si="279"/>
        <v>2.5827399999999998</v>
      </c>
      <c r="R484" s="84">
        <f t="shared" si="279"/>
        <v>2.5316399999999999</v>
      </c>
      <c r="S484" s="84">
        <f t="shared" si="279"/>
        <v>2.5179800000000001</v>
      </c>
      <c r="T484" s="84">
        <f t="shared" si="279"/>
        <v>2.5002399999999998</v>
      </c>
      <c r="U484" s="84">
        <f t="shared" si="279"/>
        <v>2.4943599999999999</v>
      </c>
      <c r="V484" s="84">
        <f t="shared" si="279"/>
        <v>2.5234800000000002</v>
      </c>
      <c r="W484" s="84">
        <f t="shared" si="279"/>
        <v>2.5283799999999998</v>
      </c>
      <c r="X484" s="84">
        <f t="shared" si="279"/>
        <v>2.5320299999999998</v>
      </c>
      <c r="Y484" s="84">
        <f t="shared" si="279"/>
        <v>2.4661200000000001</v>
      </c>
      <c r="Z484" s="84">
        <f t="shared" si="279"/>
        <v>2.3218299999999998</v>
      </c>
      <c r="AA484" s="84">
        <f t="shared" si="279"/>
        <v>2.2194400000000001</v>
      </c>
    </row>
    <row r="485" spans="1:27" ht="12.75" hidden="1" customHeight="1" outlineLevel="1" x14ac:dyDescent="0.2">
      <c r="A485" s="92" t="s">
        <v>1331</v>
      </c>
      <c r="B485" s="62" t="s">
        <v>231</v>
      </c>
      <c r="C485" s="42" t="s">
        <v>77</v>
      </c>
      <c r="D485" s="43">
        <v>1330.34</v>
      </c>
      <c r="E485" s="43">
        <v>1221.8900000000001</v>
      </c>
      <c r="F485" s="43">
        <v>1195.3900000000001</v>
      </c>
      <c r="G485" s="43">
        <v>1187.77</v>
      </c>
      <c r="H485" s="43">
        <v>1231.19</v>
      </c>
      <c r="I485" s="43">
        <v>1418.02</v>
      </c>
      <c r="J485" s="43">
        <v>1575.98</v>
      </c>
      <c r="K485" s="43">
        <v>1794.48</v>
      </c>
      <c r="L485" s="43">
        <v>1878.5</v>
      </c>
      <c r="M485" s="43">
        <v>1966.17</v>
      </c>
      <c r="N485" s="43">
        <v>1977.04</v>
      </c>
      <c r="O485" s="43">
        <v>1950.38</v>
      </c>
      <c r="P485" s="43">
        <v>1926.01</v>
      </c>
      <c r="Q485" s="43">
        <v>1927.59</v>
      </c>
      <c r="R485" s="43">
        <v>1876.49</v>
      </c>
      <c r="S485" s="43">
        <v>1862.83</v>
      </c>
      <c r="T485" s="43">
        <v>1845.09</v>
      </c>
      <c r="U485" s="43">
        <v>1839.21</v>
      </c>
      <c r="V485" s="43">
        <v>1868.33</v>
      </c>
      <c r="W485" s="43">
        <v>1873.23</v>
      </c>
      <c r="X485" s="43">
        <v>1876.88</v>
      </c>
      <c r="Y485" s="43">
        <v>1810.97</v>
      </c>
      <c r="Z485" s="43">
        <v>1666.68</v>
      </c>
      <c r="AA485" s="43">
        <v>1564.29</v>
      </c>
    </row>
    <row r="486" spans="1:27" ht="12.75" hidden="1" customHeight="1" outlineLevel="1" x14ac:dyDescent="0.2">
      <c r="A486" s="92" t="s">
        <v>1332</v>
      </c>
      <c r="B486" s="62" t="s">
        <v>88</v>
      </c>
      <c r="C486" s="42" t="s">
        <v>77</v>
      </c>
      <c r="D486" s="43">
        <v>434.18</v>
      </c>
      <c r="E486" s="43">
        <f>$D$486</f>
        <v>434.18</v>
      </c>
      <c r="F486" s="43">
        <f t="shared" ref="F486:AA486" si="280">$D$486</f>
        <v>434.18</v>
      </c>
      <c r="G486" s="43">
        <f t="shared" si="280"/>
        <v>434.18</v>
      </c>
      <c r="H486" s="43">
        <f t="shared" si="280"/>
        <v>434.18</v>
      </c>
      <c r="I486" s="43">
        <f t="shared" si="280"/>
        <v>434.18</v>
      </c>
      <c r="J486" s="43">
        <f t="shared" si="280"/>
        <v>434.18</v>
      </c>
      <c r="K486" s="43">
        <f t="shared" si="280"/>
        <v>434.18</v>
      </c>
      <c r="L486" s="43">
        <f t="shared" si="280"/>
        <v>434.18</v>
      </c>
      <c r="M486" s="43">
        <f t="shared" si="280"/>
        <v>434.18</v>
      </c>
      <c r="N486" s="43">
        <f t="shared" si="280"/>
        <v>434.18</v>
      </c>
      <c r="O486" s="43">
        <f t="shared" si="280"/>
        <v>434.18</v>
      </c>
      <c r="P486" s="43">
        <f t="shared" si="280"/>
        <v>434.18</v>
      </c>
      <c r="Q486" s="43">
        <f t="shared" si="280"/>
        <v>434.18</v>
      </c>
      <c r="R486" s="43">
        <f t="shared" si="280"/>
        <v>434.18</v>
      </c>
      <c r="S486" s="43">
        <f t="shared" si="280"/>
        <v>434.18</v>
      </c>
      <c r="T486" s="43">
        <f t="shared" si="280"/>
        <v>434.18</v>
      </c>
      <c r="U486" s="43">
        <f t="shared" si="280"/>
        <v>434.18</v>
      </c>
      <c r="V486" s="43">
        <f t="shared" si="280"/>
        <v>434.18</v>
      </c>
      <c r="W486" s="43">
        <f t="shared" si="280"/>
        <v>434.18</v>
      </c>
      <c r="X486" s="43">
        <f t="shared" si="280"/>
        <v>434.18</v>
      </c>
      <c r="Y486" s="43">
        <f t="shared" si="280"/>
        <v>434.18</v>
      </c>
      <c r="Z486" s="43">
        <f t="shared" si="280"/>
        <v>434.18</v>
      </c>
      <c r="AA486" s="43">
        <f t="shared" si="280"/>
        <v>434.18</v>
      </c>
    </row>
    <row r="487" spans="1:27" ht="12.75" hidden="1" customHeight="1" outlineLevel="1" x14ac:dyDescent="0.2">
      <c r="A487" s="92" t="s">
        <v>1333</v>
      </c>
      <c r="B487" s="62" t="s">
        <v>81</v>
      </c>
      <c r="C487" s="42" t="s">
        <v>77</v>
      </c>
      <c r="D487" s="43">
        <v>4.6100000000000003</v>
      </c>
      <c r="E487" s="43">
        <v>4.6100000000000003</v>
      </c>
      <c r="F487" s="43">
        <v>4.6100000000000003</v>
      </c>
      <c r="G487" s="43">
        <v>4.6100000000000003</v>
      </c>
      <c r="H487" s="43">
        <v>4.6100000000000003</v>
      </c>
      <c r="I487" s="43">
        <v>4.6100000000000003</v>
      </c>
      <c r="J487" s="43">
        <v>4.6100000000000003</v>
      </c>
      <c r="K487" s="43">
        <v>4.6100000000000003</v>
      </c>
      <c r="L487" s="43">
        <v>4.6100000000000003</v>
      </c>
      <c r="M487" s="43">
        <v>4.6100000000000003</v>
      </c>
      <c r="N487" s="43">
        <v>4.6100000000000003</v>
      </c>
      <c r="O487" s="43">
        <v>4.6100000000000003</v>
      </c>
      <c r="P487" s="43">
        <v>4.6100000000000003</v>
      </c>
      <c r="Q487" s="43">
        <v>4.6100000000000003</v>
      </c>
      <c r="R487" s="43">
        <v>4.6100000000000003</v>
      </c>
      <c r="S487" s="43">
        <v>4.6100000000000003</v>
      </c>
      <c r="T487" s="43">
        <v>4.6100000000000003</v>
      </c>
      <c r="U487" s="43">
        <v>4.6100000000000003</v>
      </c>
      <c r="V487" s="43">
        <v>4.6100000000000003</v>
      </c>
      <c r="W487" s="43">
        <v>4.6100000000000003</v>
      </c>
      <c r="X487" s="43">
        <v>4.6100000000000003</v>
      </c>
      <c r="Y487" s="43">
        <v>4.6100000000000003</v>
      </c>
      <c r="Z487" s="43">
        <v>4.6100000000000003</v>
      </c>
      <c r="AA487" s="43">
        <v>4.6100000000000003</v>
      </c>
    </row>
    <row r="488" spans="1:27" ht="12.75" hidden="1" customHeight="1" outlineLevel="1" x14ac:dyDescent="0.2">
      <c r="A488" s="92" t="s">
        <v>1334</v>
      </c>
      <c r="B488" s="62" t="s">
        <v>79</v>
      </c>
      <c r="C488" s="42" t="s">
        <v>77</v>
      </c>
      <c r="D488" s="43">
        <f>$D$11</f>
        <v>216.36</v>
      </c>
      <c r="E488" s="43">
        <f t="shared" ref="E488:AA488" si="281">$D$11</f>
        <v>216.36</v>
      </c>
      <c r="F488" s="43">
        <f t="shared" si="281"/>
        <v>216.36</v>
      </c>
      <c r="G488" s="43">
        <f t="shared" si="281"/>
        <v>216.36</v>
      </c>
      <c r="H488" s="43">
        <f t="shared" si="281"/>
        <v>216.36</v>
      </c>
      <c r="I488" s="43">
        <f t="shared" si="281"/>
        <v>216.36</v>
      </c>
      <c r="J488" s="43">
        <f t="shared" si="281"/>
        <v>216.36</v>
      </c>
      <c r="K488" s="43">
        <f t="shared" si="281"/>
        <v>216.36</v>
      </c>
      <c r="L488" s="43">
        <f t="shared" si="281"/>
        <v>216.36</v>
      </c>
      <c r="M488" s="43">
        <f t="shared" si="281"/>
        <v>216.36</v>
      </c>
      <c r="N488" s="43">
        <f t="shared" si="281"/>
        <v>216.36</v>
      </c>
      <c r="O488" s="43">
        <f t="shared" si="281"/>
        <v>216.36</v>
      </c>
      <c r="P488" s="43">
        <f t="shared" si="281"/>
        <v>216.36</v>
      </c>
      <c r="Q488" s="43">
        <f t="shared" si="281"/>
        <v>216.36</v>
      </c>
      <c r="R488" s="43">
        <f>$D$11</f>
        <v>216.36</v>
      </c>
      <c r="S488" s="43">
        <f t="shared" si="281"/>
        <v>216.36</v>
      </c>
      <c r="T488" s="43">
        <f t="shared" si="281"/>
        <v>216.36</v>
      </c>
      <c r="U488" s="43">
        <f t="shared" si="281"/>
        <v>216.36</v>
      </c>
      <c r="V488" s="43">
        <f t="shared" si="281"/>
        <v>216.36</v>
      </c>
      <c r="W488" s="43">
        <f t="shared" si="281"/>
        <v>216.36</v>
      </c>
      <c r="X488" s="43">
        <f t="shared" si="281"/>
        <v>216.36</v>
      </c>
      <c r="Y488" s="43">
        <f t="shared" si="281"/>
        <v>216.36</v>
      </c>
      <c r="Z488" s="43">
        <f t="shared" si="281"/>
        <v>216.36</v>
      </c>
      <c r="AA488" s="43">
        <f t="shared" si="281"/>
        <v>216.36</v>
      </c>
    </row>
    <row r="489" spans="1:27" collapsed="1" x14ac:dyDescent="0.2">
      <c r="A489" s="91" t="s">
        <v>1335</v>
      </c>
      <c r="B489" s="27" t="str">
        <f>"02"&amp;"."&amp;$B$663&amp;"."&amp;$B$664</f>
        <v>02.03.2023</v>
      </c>
      <c r="C489" s="83" t="s">
        <v>74</v>
      </c>
      <c r="D489" s="84">
        <f>ROUND(((D490+D491+D493+D492)/1000),5)</f>
        <v>1.9048799999999999</v>
      </c>
      <c r="E489" s="84">
        <f>ROUND(((E490+E491+E493+E492)/1000),5)</f>
        <v>1.84249</v>
      </c>
      <c r="F489" s="84">
        <f>ROUND(((F490+F491+F493+F492)/1000),5)</f>
        <v>1.82481</v>
      </c>
      <c r="G489" s="84">
        <f t="shared" ref="G489:AA489" si="282">ROUND(((G490+G491+G493+G492)/1000),5)</f>
        <v>1.83954</v>
      </c>
      <c r="H489" s="84">
        <f t="shared" si="282"/>
        <v>1.91852</v>
      </c>
      <c r="I489" s="84">
        <f t="shared" si="282"/>
        <v>2.1329500000000001</v>
      </c>
      <c r="J489" s="84">
        <f t="shared" si="282"/>
        <v>2.2802899999999999</v>
      </c>
      <c r="K489" s="84">
        <f t="shared" si="282"/>
        <v>2.4011800000000001</v>
      </c>
      <c r="L489" s="84">
        <f t="shared" si="282"/>
        <v>2.51553</v>
      </c>
      <c r="M489" s="84">
        <f t="shared" si="282"/>
        <v>2.5259299999999998</v>
      </c>
      <c r="N489" s="84">
        <f t="shared" si="282"/>
        <v>2.5409099999999998</v>
      </c>
      <c r="O489" s="84">
        <f t="shared" si="282"/>
        <v>2.5988099999999998</v>
      </c>
      <c r="P489" s="84">
        <f t="shared" si="282"/>
        <v>2.5792299999999999</v>
      </c>
      <c r="Q489" s="84">
        <f t="shared" si="282"/>
        <v>2.5807799999999999</v>
      </c>
      <c r="R489" s="84">
        <f t="shared" si="282"/>
        <v>2.57484</v>
      </c>
      <c r="S489" s="84">
        <f t="shared" si="282"/>
        <v>2.5285600000000001</v>
      </c>
      <c r="T489" s="84">
        <f t="shared" si="282"/>
        <v>2.4885199999999998</v>
      </c>
      <c r="U489" s="84">
        <f t="shared" si="282"/>
        <v>2.4860600000000002</v>
      </c>
      <c r="V489" s="84">
        <f t="shared" si="282"/>
        <v>2.5305800000000001</v>
      </c>
      <c r="W489" s="84">
        <f t="shared" si="282"/>
        <v>2.58345</v>
      </c>
      <c r="X489" s="84">
        <f t="shared" si="282"/>
        <v>2.54305</v>
      </c>
      <c r="Y489" s="84">
        <f t="shared" si="282"/>
        <v>2.4799500000000001</v>
      </c>
      <c r="Z489" s="84">
        <f t="shared" si="282"/>
        <v>2.3746900000000002</v>
      </c>
      <c r="AA489" s="84">
        <f t="shared" si="282"/>
        <v>2.29026</v>
      </c>
    </row>
    <row r="490" spans="1:27" ht="12.75" hidden="1" customHeight="1" outlineLevel="1" x14ac:dyDescent="0.2">
      <c r="A490" s="92" t="s">
        <v>1336</v>
      </c>
      <c r="B490" s="62" t="s">
        <v>231</v>
      </c>
      <c r="C490" s="42" t="s">
        <v>77</v>
      </c>
      <c r="D490" s="43">
        <v>1249.73</v>
      </c>
      <c r="E490" s="43">
        <v>1187.3399999999999</v>
      </c>
      <c r="F490" s="43">
        <v>1169.6600000000001</v>
      </c>
      <c r="G490" s="43">
        <v>1184.3900000000001</v>
      </c>
      <c r="H490" s="43">
        <v>1263.3699999999999</v>
      </c>
      <c r="I490" s="43">
        <v>1477.8</v>
      </c>
      <c r="J490" s="43">
        <v>1625.14</v>
      </c>
      <c r="K490" s="43">
        <v>1746.03</v>
      </c>
      <c r="L490" s="43">
        <v>1860.38</v>
      </c>
      <c r="M490" s="43">
        <v>1870.78</v>
      </c>
      <c r="N490" s="43">
        <v>1885.76</v>
      </c>
      <c r="O490" s="43">
        <v>1943.66</v>
      </c>
      <c r="P490" s="43">
        <v>1924.08</v>
      </c>
      <c r="Q490" s="43">
        <v>1925.63</v>
      </c>
      <c r="R490" s="43">
        <v>1919.69</v>
      </c>
      <c r="S490" s="43">
        <v>1873.41</v>
      </c>
      <c r="T490" s="43">
        <v>1833.37</v>
      </c>
      <c r="U490" s="43">
        <v>1830.91</v>
      </c>
      <c r="V490" s="43">
        <v>1875.43</v>
      </c>
      <c r="W490" s="43">
        <v>1928.3</v>
      </c>
      <c r="X490" s="43">
        <v>1887.9</v>
      </c>
      <c r="Y490" s="43">
        <v>1824.8</v>
      </c>
      <c r="Z490" s="43">
        <v>1719.54</v>
      </c>
      <c r="AA490" s="43">
        <v>1635.11</v>
      </c>
    </row>
    <row r="491" spans="1:27" ht="12.75" hidden="1" customHeight="1" outlineLevel="1" x14ac:dyDescent="0.2">
      <c r="A491" s="92" t="s">
        <v>1337</v>
      </c>
      <c r="B491" s="62" t="s">
        <v>88</v>
      </c>
      <c r="C491" s="42" t="s">
        <v>77</v>
      </c>
      <c r="D491" s="43">
        <f>$D$486</f>
        <v>434.18</v>
      </c>
      <c r="E491" s="43">
        <f t="shared" ref="E491:AA491" si="283">$D$486</f>
        <v>434.18</v>
      </c>
      <c r="F491" s="43">
        <f t="shared" si="283"/>
        <v>434.18</v>
      </c>
      <c r="G491" s="43">
        <f t="shared" si="283"/>
        <v>434.18</v>
      </c>
      <c r="H491" s="43">
        <f t="shared" si="283"/>
        <v>434.18</v>
      </c>
      <c r="I491" s="43">
        <f t="shared" si="283"/>
        <v>434.18</v>
      </c>
      <c r="J491" s="43">
        <f t="shared" si="283"/>
        <v>434.18</v>
      </c>
      <c r="K491" s="43">
        <f t="shared" si="283"/>
        <v>434.18</v>
      </c>
      <c r="L491" s="43">
        <f t="shared" si="283"/>
        <v>434.18</v>
      </c>
      <c r="M491" s="43">
        <f t="shared" si="283"/>
        <v>434.18</v>
      </c>
      <c r="N491" s="43">
        <f t="shared" si="283"/>
        <v>434.18</v>
      </c>
      <c r="O491" s="43">
        <f t="shared" si="283"/>
        <v>434.18</v>
      </c>
      <c r="P491" s="43">
        <f t="shared" si="283"/>
        <v>434.18</v>
      </c>
      <c r="Q491" s="43">
        <f t="shared" si="283"/>
        <v>434.18</v>
      </c>
      <c r="R491" s="43">
        <f t="shared" si="283"/>
        <v>434.18</v>
      </c>
      <c r="S491" s="43">
        <f t="shared" si="283"/>
        <v>434.18</v>
      </c>
      <c r="T491" s="43">
        <f t="shared" si="283"/>
        <v>434.18</v>
      </c>
      <c r="U491" s="43">
        <f t="shared" si="283"/>
        <v>434.18</v>
      </c>
      <c r="V491" s="43">
        <f t="shared" si="283"/>
        <v>434.18</v>
      </c>
      <c r="W491" s="43">
        <f t="shared" si="283"/>
        <v>434.18</v>
      </c>
      <c r="X491" s="43">
        <f t="shared" si="283"/>
        <v>434.18</v>
      </c>
      <c r="Y491" s="43">
        <f t="shared" si="283"/>
        <v>434.18</v>
      </c>
      <c r="Z491" s="43">
        <f t="shared" si="283"/>
        <v>434.18</v>
      </c>
      <c r="AA491" s="43">
        <f t="shared" si="283"/>
        <v>434.18</v>
      </c>
    </row>
    <row r="492" spans="1:27" ht="12.75" hidden="1" customHeight="1" outlineLevel="1" x14ac:dyDescent="0.2">
      <c r="A492" s="92" t="s">
        <v>1338</v>
      </c>
      <c r="B492" s="62" t="s">
        <v>81</v>
      </c>
      <c r="C492" s="42" t="s">
        <v>77</v>
      </c>
      <c r="D492" s="43">
        <v>4.6100000000000003</v>
      </c>
      <c r="E492" s="43">
        <v>4.6100000000000003</v>
      </c>
      <c r="F492" s="43">
        <v>4.6100000000000003</v>
      </c>
      <c r="G492" s="43">
        <v>4.6100000000000003</v>
      </c>
      <c r="H492" s="43">
        <v>4.6100000000000003</v>
      </c>
      <c r="I492" s="43">
        <v>4.6100000000000003</v>
      </c>
      <c r="J492" s="43">
        <v>4.6100000000000003</v>
      </c>
      <c r="K492" s="43">
        <v>4.6100000000000003</v>
      </c>
      <c r="L492" s="43">
        <v>4.6100000000000003</v>
      </c>
      <c r="M492" s="43">
        <v>4.6100000000000003</v>
      </c>
      <c r="N492" s="43">
        <v>4.6100000000000003</v>
      </c>
      <c r="O492" s="43">
        <v>4.6100000000000003</v>
      </c>
      <c r="P492" s="43">
        <v>4.6100000000000003</v>
      </c>
      <c r="Q492" s="43">
        <v>4.6100000000000003</v>
      </c>
      <c r="R492" s="43">
        <v>4.6100000000000003</v>
      </c>
      <c r="S492" s="43">
        <v>4.6100000000000003</v>
      </c>
      <c r="T492" s="43">
        <v>4.6100000000000003</v>
      </c>
      <c r="U492" s="43">
        <v>4.6100000000000003</v>
      </c>
      <c r="V492" s="43">
        <v>4.6100000000000003</v>
      </c>
      <c r="W492" s="43">
        <v>4.6100000000000003</v>
      </c>
      <c r="X492" s="43">
        <v>4.6100000000000003</v>
      </c>
      <c r="Y492" s="43">
        <v>4.6100000000000003</v>
      </c>
      <c r="Z492" s="43">
        <v>4.6100000000000003</v>
      </c>
      <c r="AA492" s="43">
        <v>4.6100000000000003</v>
      </c>
    </row>
    <row r="493" spans="1:27" ht="12.75" hidden="1" customHeight="1" outlineLevel="1" x14ac:dyDescent="0.2">
      <c r="A493" s="92" t="s">
        <v>1339</v>
      </c>
      <c r="B493" s="62" t="s">
        <v>79</v>
      </c>
      <c r="C493" s="42" t="s">
        <v>77</v>
      </c>
      <c r="D493" s="43">
        <f>$D$11</f>
        <v>216.36</v>
      </c>
      <c r="E493" s="43">
        <f t="shared" ref="E493:AA493" si="284">$D$11</f>
        <v>216.36</v>
      </c>
      <c r="F493" s="43">
        <f t="shared" si="284"/>
        <v>216.36</v>
      </c>
      <c r="G493" s="43">
        <f t="shared" si="284"/>
        <v>216.36</v>
      </c>
      <c r="H493" s="43">
        <f t="shared" si="284"/>
        <v>216.36</v>
      </c>
      <c r="I493" s="43">
        <f t="shared" si="284"/>
        <v>216.36</v>
      </c>
      <c r="J493" s="43">
        <f t="shared" si="284"/>
        <v>216.36</v>
      </c>
      <c r="K493" s="43">
        <f t="shared" si="284"/>
        <v>216.36</v>
      </c>
      <c r="L493" s="43">
        <f t="shared" si="284"/>
        <v>216.36</v>
      </c>
      <c r="M493" s="43">
        <f t="shared" si="284"/>
        <v>216.36</v>
      </c>
      <c r="N493" s="43">
        <f t="shared" si="284"/>
        <v>216.36</v>
      </c>
      <c r="O493" s="43">
        <f t="shared" si="284"/>
        <v>216.36</v>
      </c>
      <c r="P493" s="43">
        <f t="shared" si="284"/>
        <v>216.36</v>
      </c>
      <c r="Q493" s="43">
        <f t="shared" si="284"/>
        <v>216.36</v>
      </c>
      <c r="R493" s="43">
        <f>$D$11</f>
        <v>216.36</v>
      </c>
      <c r="S493" s="43">
        <f t="shared" si="284"/>
        <v>216.36</v>
      </c>
      <c r="T493" s="43">
        <f t="shared" si="284"/>
        <v>216.36</v>
      </c>
      <c r="U493" s="43">
        <f t="shared" si="284"/>
        <v>216.36</v>
      </c>
      <c r="V493" s="43">
        <f t="shared" si="284"/>
        <v>216.36</v>
      </c>
      <c r="W493" s="43">
        <f t="shared" si="284"/>
        <v>216.36</v>
      </c>
      <c r="X493" s="43">
        <f t="shared" si="284"/>
        <v>216.36</v>
      </c>
      <c r="Y493" s="43">
        <f t="shared" si="284"/>
        <v>216.36</v>
      </c>
      <c r="Z493" s="43">
        <f t="shared" si="284"/>
        <v>216.36</v>
      </c>
      <c r="AA493" s="43">
        <f t="shared" si="284"/>
        <v>216.36</v>
      </c>
    </row>
    <row r="494" spans="1:27" collapsed="1" x14ac:dyDescent="0.2">
      <c r="A494" s="91" t="s">
        <v>1340</v>
      </c>
      <c r="B494" s="27" t="str">
        <f>"03"&amp;"."&amp;$B$663&amp;"."&amp;$B$664</f>
        <v>03.03.2023</v>
      </c>
      <c r="C494" s="83" t="s">
        <v>74</v>
      </c>
      <c r="D494" s="84">
        <f>ROUND(((D495+D496+D498+D497)/1000),5)</f>
        <v>2.0674100000000002</v>
      </c>
      <c r="E494" s="84">
        <f>ROUND(((E495+E496+E498+E497)/1000),5)</f>
        <v>1.8853200000000001</v>
      </c>
      <c r="F494" s="84">
        <f>ROUND(((F495+F496+F498+F497)/1000),5)</f>
        <v>1.83558</v>
      </c>
      <c r="G494" s="84">
        <f t="shared" ref="G494:AA494" si="285">ROUND(((G495+G496+G498+G497)/1000),5)</f>
        <v>1.83711</v>
      </c>
      <c r="H494" s="84">
        <f t="shared" si="285"/>
        <v>1.9022300000000001</v>
      </c>
      <c r="I494" s="84">
        <f t="shared" si="285"/>
        <v>2.1753800000000001</v>
      </c>
      <c r="J494" s="84">
        <f t="shared" si="285"/>
        <v>2.3063099999999999</v>
      </c>
      <c r="K494" s="84">
        <f t="shared" si="285"/>
        <v>2.41384</v>
      </c>
      <c r="L494" s="84">
        <f t="shared" si="285"/>
        <v>2.5173399999999999</v>
      </c>
      <c r="M494" s="84">
        <f t="shared" si="285"/>
        <v>2.5297800000000001</v>
      </c>
      <c r="N494" s="84">
        <f t="shared" si="285"/>
        <v>2.54142</v>
      </c>
      <c r="O494" s="84">
        <f t="shared" si="285"/>
        <v>2.59287</v>
      </c>
      <c r="P494" s="84">
        <f t="shared" si="285"/>
        <v>2.5666899999999999</v>
      </c>
      <c r="Q494" s="84">
        <f t="shared" si="285"/>
        <v>2.5693299999999999</v>
      </c>
      <c r="R494" s="84">
        <f t="shared" si="285"/>
        <v>2.56</v>
      </c>
      <c r="S494" s="84">
        <f t="shared" si="285"/>
        <v>2.5241600000000002</v>
      </c>
      <c r="T494" s="84">
        <f t="shared" si="285"/>
        <v>2.48576</v>
      </c>
      <c r="U494" s="84">
        <f t="shared" si="285"/>
        <v>2.4860099999999998</v>
      </c>
      <c r="V494" s="84">
        <f t="shared" si="285"/>
        <v>2.51966</v>
      </c>
      <c r="W494" s="84">
        <f t="shared" si="285"/>
        <v>2.5845400000000001</v>
      </c>
      <c r="X494" s="84">
        <f t="shared" si="285"/>
        <v>2.5309400000000002</v>
      </c>
      <c r="Y494" s="84">
        <f t="shared" si="285"/>
        <v>2.47722</v>
      </c>
      <c r="Z494" s="84">
        <f t="shared" si="285"/>
        <v>2.3239299999999998</v>
      </c>
      <c r="AA494" s="84">
        <f t="shared" si="285"/>
        <v>2.2522500000000001</v>
      </c>
    </row>
    <row r="495" spans="1:27" ht="12.75" hidden="1" customHeight="1" outlineLevel="1" x14ac:dyDescent="0.2">
      <c r="A495" s="92" t="s">
        <v>1341</v>
      </c>
      <c r="B495" s="62" t="s">
        <v>231</v>
      </c>
      <c r="C495" s="42" t="s">
        <v>77</v>
      </c>
      <c r="D495" s="43">
        <v>1412.26</v>
      </c>
      <c r="E495" s="43">
        <v>1230.17</v>
      </c>
      <c r="F495" s="43">
        <v>1180.43</v>
      </c>
      <c r="G495" s="43">
        <v>1181.96</v>
      </c>
      <c r="H495" s="43">
        <v>1247.08</v>
      </c>
      <c r="I495" s="43">
        <v>1520.23</v>
      </c>
      <c r="J495" s="43">
        <v>1651.16</v>
      </c>
      <c r="K495" s="43">
        <v>1758.69</v>
      </c>
      <c r="L495" s="43">
        <v>1862.19</v>
      </c>
      <c r="M495" s="43">
        <v>1874.63</v>
      </c>
      <c r="N495" s="43">
        <v>1886.27</v>
      </c>
      <c r="O495" s="43">
        <v>1937.72</v>
      </c>
      <c r="P495" s="43">
        <v>1911.54</v>
      </c>
      <c r="Q495" s="43">
        <v>1914.18</v>
      </c>
      <c r="R495" s="43">
        <v>1904.85</v>
      </c>
      <c r="S495" s="43">
        <v>1869.01</v>
      </c>
      <c r="T495" s="43">
        <v>1830.61</v>
      </c>
      <c r="U495" s="43">
        <v>1830.86</v>
      </c>
      <c r="V495" s="43">
        <v>1864.51</v>
      </c>
      <c r="W495" s="43">
        <v>1929.39</v>
      </c>
      <c r="X495" s="43">
        <v>1875.79</v>
      </c>
      <c r="Y495" s="43">
        <v>1822.07</v>
      </c>
      <c r="Z495" s="43">
        <v>1668.78</v>
      </c>
      <c r="AA495" s="43">
        <v>1597.1</v>
      </c>
    </row>
    <row r="496" spans="1:27" ht="12.75" hidden="1" customHeight="1" outlineLevel="1" x14ac:dyDescent="0.2">
      <c r="A496" s="92" t="s">
        <v>1342</v>
      </c>
      <c r="B496" s="62" t="s">
        <v>88</v>
      </c>
      <c r="C496" s="42" t="s">
        <v>77</v>
      </c>
      <c r="D496" s="43">
        <f>$D$486</f>
        <v>434.18</v>
      </c>
      <c r="E496" s="43">
        <f t="shared" ref="E496:AA496" si="286">$D$486</f>
        <v>434.18</v>
      </c>
      <c r="F496" s="43">
        <f t="shared" si="286"/>
        <v>434.18</v>
      </c>
      <c r="G496" s="43">
        <f t="shared" si="286"/>
        <v>434.18</v>
      </c>
      <c r="H496" s="43">
        <f t="shared" si="286"/>
        <v>434.18</v>
      </c>
      <c r="I496" s="43">
        <f t="shared" si="286"/>
        <v>434.18</v>
      </c>
      <c r="J496" s="43">
        <f t="shared" si="286"/>
        <v>434.18</v>
      </c>
      <c r="K496" s="43">
        <f t="shared" si="286"/>
        <v>434.18</v>
      </c>
      <c r="L496" s="43">
        <f t="shared" si="286"/>
        <v>434.18</v>
      </c>
      <c r="M496" s="43">
        <f t="shared" si="286"/>
        <v>434.18</v>
      </c>
      <c r="N496" s="43">
        <f t="shared" si="286"/>
        <v>434.18</v>
      </c>
      <c r="O496" s="43">
        <f t="shared" si="286"/>
        <v>434.18</v>
      </c>
      <c r="P496" s="43">
        <f t="shared" si="286"/>
        <v>434.18</v>
      </c>
      <c r="Q496" s="43">
        <f t="shared" si="286"/>
        <v>434.18</v>
      </c>
      <c r="R496" s="43">
        <f t="shared" si="286"/>
        <v>434.18</v>
      </c>
      <c r="S496" s="43">
        <f t="shared" si="286"/>
        <v>434.18</v>
      </c>
      <c r="T496" s="43">
        <f t="shared" si="286"/>
        <v>434.18</v>
      </c>
      <c r="U496" s="43">
        <f t="shared" si="286"/>
        <v>434.18</v>
      </c>
      <c r="V496" s="43">
        <f t="shared" si="286"/>
        <v>434.18</v>
      </c>
      <c r="W496" s="43">
        <f t="shared" si="286"/>
        <v>434.18</v>
      </c>
      <c r="X496" s="43">
        <f t="shared" si="286"/>
        <v>434.18</v>
      </c>
      <c r="Y496" s="43">
        <f t="shared" si="286"/>
        <v>434.18</v>
      </c>
      <c r="Z496" s="43">
        <f t="shared" si="286"/>
        <v>434.18</v>
      </c>
      <c r="AA496" s="43">
        <f t="shared" si="286"/>
        <v>434.18</v>
      </c>
    </row>
    <row r="497" spans="1:27" ht="12.75" hidden="1" customHeight="1" outlineLevel="1" x14ac:dyDescent="0.2">
      <c r="A497" s="92" t="s">
        <v>1343</v>
      </c>
      <c r="B497" s="62" t="s">
        <v>81</v>
      </c>
      <c r="C497" s="42" t="s">
        <v>77</v>
      </c>
      <c r="D497" s="43">
        <v>4.6100000000000003</v>
      </c>
      <c r="E497" s="43">
        <v>4.6100000000000003</v>
      </c>
      <c r="F497" s="43">
        <v>4.6100000000000003</v>
      </c>
      <c r="G497" s="43">
        <v>4.6100000000000003</v>
      </c>
      <c r="H497" s="43">
        <v>4.6100000000000003</v>
      </c>
      <c r="I497" s="43">
        <v>4.6100000000000003</v>
      </c>
      <c r="J497" s="43">
        <v>4.6100000000000003</v>
      </c>
      <c r="K497" s="43">
        <v>4.6100000000000003</v>
      </c>
      <c r="L497" s="43">
        <v>4.6100000000000003</v>
      </c>
      <c r="M497" s="43">
        <v>4.6100000000000003</v>
      </c>
      <c r="N497" s="43">
        <v>4.6100000000000003</v>
      </c>
      <c r="O497" s="43">
        <v>4.6100000000000003</v>
      </c>
      <c r="P497" s="43">
        <v>4.6100000000000003</v>
      </c>
      <c r="Q497" s="43">
        <v>4.6100000000000003</v>
      </c>
      <c r="R497" s="43">
        <v>4.6100000000000003</v>
      </c>
      <c r="S497" s="43">
        <v>4.6100000000000003</v>
      </c>
      <c r="T497" s="43">
        <v>4.6100000000000003</v>
      </c>
      <c r="U497" s="43">
        <v>4.6100000000000003</v>
      </c>
      <c r="V497" s="43">
        <v>4.6100000000000003</v>
      </c>
      <c r="W497" s="43">
        <v>4.6100000000000003</v>
      </c>
      <c r="X497" s="43">
        <v>4.6100000000000003</v>
      </c>
      <c r="Y497" s="43">
        <v>4.6100000000000003</v>
      </c>
      <c r="Z497" s="43">
        <v>4.6100000000000003</v>
      </c>
      <c r="AA497" s="43">
        <v>4.6100000000000003</v>
      </c>
    </row>
    <row r="498" spans="1:27" ht="12.75" hidden="1" customHeight="1" outlineLevel="1" x14ac:dyDescent="0.2">
      <c r="A498" s="92" t="s">
        <v>1344</v>
      </c>
      <c r="B498" s="62" t="s">
        <v>79</v>
      </c>
      <c r="C498" s="42" t="s">
        <v>77</v>
      </c>
      <c r="D498" s="43">
        <f>$D$11</f>
        <v>216.36</v>
      </c>
      <c r="E498" s="43">
        <f t="shared" ref="E498:AA498" si="287">$D$11</f>
        <v>216.36</v>
      </c>
      <c r="F498" s="43">
        <f t="shared" si="287"/>
        <v>216.36</v>
      </c>
      <c r="G498" s="43">
        <f t="shared" si="287"/>
        <v>216.36</v>
      </c>
      <c r="H498" s="43">
        <f t="shared" si="287"/>
        <v>216.36</v>
      </c>
      <c r="I498" s="43">
        <f t="shared" si="287"/>
        <v>216.36</v>
      </c>
      <c r="J498" s="43">
        <f t="shared" si="287"/>
        <v>216.36</v>
      </c>
      <c r="K498" s="43">
        <f t="shared" si="287"/>
        <v>216.36</v>
      </c>
      <c r="L498" s="43">
        <f t="shared" si="287"/>
        <v>216.36</v>
      </c>
      <c r="M498" s="43">
        <f t="shared" si="287"/>
        <v>216.36</v>
      </c>
      <c r="N498" s="43">
        <f t="shared" si="287"/>
        <v>216.36</v>
      </c>
      <c r="O498" s="43">
        <f t="shared" si="287"/>
        <v>216.36</v>
      </c>
      <c r="P498" s="43">
        <f t="shared" si="287"/>
        <v>216.36</v>
      </c>
      <c r="Q498" s="43">
        <f t="shared" si="287"/>
        <v>216.36</v>
      </c>
      <c r="R498" s="43">
        <f>$D$11</f>
        <v>216.36</v>
      </c>
      <c r="S498" s="43">
        <f t="shared" si="287"/>
        <v>216.36</v>
      </c>
      <c r="T498" s="43">
        <f t="shared" si="287"/>
        <v>216.36</v>
      </c>
      <c r="U498" s="43">
        <f t="shared" si="287"/>
        <v>216.36</v>
      </c>
      <c r="V498" s="43">
        <f t="shared" si="287"/>
        <v>216.36</v>
      </c>
      <c r="W498" s="43">
        <f t="shared" si="287"/>
        <v>216.36</v>
      </c>
      <c r="X498" s="43">
        <f t="shared" si="287"/>
        <v>216.36</v>
      </c>
      <c r="Y498" s="43">
        <f t="shared" si="287"/>
        <v>216.36</v>
      </c>
      <c r="Z498" s="43">
        <f t="shared" si="287"/>
        <v>216.36</v>
      </c>
      <c r="AA498" s="43">
        <f t="shared" si="287"/>
        <v>216.36</v>
      </c>
    </row>
    <row r="499" spans="1:27" collapsed="1" x14ac:dyDescent="0.2">
      <c r="A499" s="91" t="s">
        <v>1345</v>
      </c>
      <c r="B499" s="27" t="str">
        <f>"04"&amp;"."&amp;$B$663&amp;"."&amp;$B$664</f>
        <v>04.03.2023</v>
      </c>
      <c r="C499" s="83" t="s">
        <v>74</v>
      </c>
      <c r="D499" s="84">
        <f>ROUND(((D500+D501+D503+D502)/1000),5)</f>
        <v>2.2635700000000001</v>
      </c>
      <c r="E499" s="84">
        <f>ROUND(((E500+E501+E503+E502)/1000),5)</f>
        <v>2.1755499999999999</v>
      </c>
      <c r="F499" s="84">
        <f>ROUND(((F500+F501+F503+F502)/1000),5)</f>
        <v>2.0286599999999999</v>
      </c>
      <c r="G499" s="84">
        <f t="shared" ref="G499:AA499" si="288">ROUND(((G500+G501+G503+G502)/1000),5)</f>
        <v>1.9874799999999999</v>
      </c>
      <c r="H499" s="84">
        <f t="shared" si="288"/>
        <v>2.0483199999999999</v>
      </c>
      <c r="I499" s="84">
        <f t="shared" si="288"/>
        <v>2.1827200000000002</v>
      </c>
      <c r="J499" s="84">
        <f t="shared" si="288"/>
        <v>2.2154500000000001</v>
      </c>
      <c r="K499" s="84">
        <f t="shared" si="288"/>
        <v>2.2732100000000002</v>
      </c>
      <c r="L499" s="84">
        <f t="shared" si="288"/>
        <v>2.41526</v>
      </c>
      <c r="M499" s="84">
        <f t="shared" si="288"/>
        <v>2.50162</v>
      </c>
      <c r="N499" s="84">
        <f t="shared" si="288"/>
        <v>2.5360100000000001</v>
      </c>
      <c r="O499" s="84">
        <f t="shared" si="288"/>
        <v>2.5442999999999998</v>
      </c>
      <c r="P499" s="84">
        <f t="shared" si="288"/>
        <v>2.53878</v>
      </c>
      <c r="Q499" s="84">
        <f t="shared" si="288"/>
        <v>2.5331899999999998</v>
      </c>
      <c r="R499" s="84">
        <f t="shared" si="288"/>
        <v>2.4955799999999999</v>
      </c>
      <c r="S499" s="84">
        <f t="shared" si="288"/>
        <v>2.4911799999999999</v>
      </c>
      <c r="T499" s="84">
        <f t="shared" si="288"/>
        <v>2.4880300000000002</v>
      </c>
      <c r="U499" s="84">
        <f t="shared" si="288"/>
        <v>2.5040900000000001</v>
      </c>
      <c r="V499" s="84">
        <f t="shared" si="288"/>
        <v>2.53776</v>
      </c>
      <c r="W499" s="84">
        <f t="shared" si="288"/>
        <v>2.5453800000000002</v>
      </c>
      <c r="X499" s="84">
        <f t="shared" si="288"/>
        <v>2.55118</v>
      </c>
      <c r="Y499" s="84">
        <f t="shared" si="288"/>
        <v>2.5141800000000001</v>
      </c>
      <c r="Z499" s="84">
        <f t="shared" si="288"/>
        <v>2.3481800000000002</v>
      </c>
      <c r="AA499" s="84">
        <f t="shared" si="288"/>
        <v>2.27894</v>
      </c>
    </row>
    <row r="500" spans="1:27" ht="12.75" hidden="1" customHeight="1" outlineLevel="1" x14ac:dyDescent="0.2">
      <c r="A500" s="92" t="s">
        <v>1346</v>
      </c>
      <c r="B500" s="62" t="s">
        <v>231</v>
      </c>
      <c r="C500" s="42" t="s">
        <v>77</v>
      </c>
      <c r="D500" s="43">
        <v>1608.42</v>
      </c>
      <c r="E500" s="43">
        <v>1520.4</v>
      </c>
      <c r="F500" s="43">
        <v>1373.51</v>
      </c>
      <c r="G500" s="43">
        <v>1332.33</v>
      </c>
      <c r="H500" s="43">
        <v>1393.17</v>
      </c>
      <c r="I500" s="43">
        <v>1527.57</v>
      </c>
      <c r="J500" s="43">
        <v>1560.3</v>
      </c>
      <c r="K500" s="43">
        <v>1618.06</v>
      </c>
      <c r="L500" s="43">
        <v>1760.11</v>
      </c>
      <c r="M500" s="43">
        <v>1846.47</v>
      </c>
      <c r="N500" s="43">
        <v>1880.86</v>
      </c>
      <c r="O500" s="43">
        <v>1889.15</v>
      </c>
      <c r="P500" s="43">
        <v>1883.63</v>
      </c>
      <c r="Q500" s="43">
        <v>1878.04</v>
      </c>
      <c r="R500" s="43">
        <v>1840.43</v>
      </c>
      <c r="S500" s="43">
        <v>1836.03</v>
      </c>
      <c r="T500" s="43">
        <v>1832.88</v>
      </c>
      <c r="U500" s="43">
        <v>1848.94</v>
      </c>
      <c r="V500" s="43">
        <v>1882.61</v>
      </c>
      <c r="W500" s="43">
        <v>1890.23</v>
      </c>
      <c r="X500" s="43">
        <v>1896.03</v>
      </c>
      <c r="Y500" s="43">
        <v>1859.03</v>
      </c>
      <c r="Z500" s="43">
        <v>1693.03</v>
      </c>
      <c r="AA500" s="43">
        <v>1623.79</v>
      </c>
    </row>
    <row r="501" spans="1:27" ht="12.75" hidden="1" customHeight="1" outlineLevel="1" x14ac:dyDescent="0.2">
      <c r="A501" s="92" t="s">
        <v>1347</v>
      </c>
      <c r="B501" s="62" t="s">
        <v>88</v>
      </c>
      <c r="C501" s="42" t="s">
        <v>77</v>
      </c>
      <c r="D501" s="43">
        <f>$D$486</f>
        <v>434.18</v>
      </c>
      <c r="E501" s="43">
        <f t="shared" ref="E501:AA501" si="289">$D$486</f>
        <v>434.18</v>
      </c>
      <c r="F501" s="43">
        <f t="shared" si="289"/>
        <v>434.18</v>
      </c>
      <c r="G501" s="43">
        <f t="shared" si="289"/>
        <v>434.18</v>
      </c>
      <c r="H501" s="43">
        <f t="shared" si="289"/>
        <v>434.18</v>
      </c>
      <c r="I501" s="43">
        <f t="shared" si="289"/>
        <v>434.18</v>
      </c>
      <c r="J501" s="43">
        <f t="shared" si="289"/>
        <v>434.18</v>
      </c>
      <c r="K501" s="43">
        <f t="shared" si="289"/>
        <v>434.18</v>
      </c>
      <c r="L501" s="43">
        <f t="shared" si="289"/>
        <v>434.18</v>
      </c>
      <c r="M501" s="43">
        <f t="shared" si="289"/>
        <v>434.18</v>
      </c>
      <c r="N501" s="43">
        <f t="shared" si="289"/>
        <v>434.18</v>
      </c>
      <c r="O501" s="43">
        <f t="shared" si="289"/>
        <v>434.18</v>
      </c>
      <c r="P501" s="43">
        <f t="shared" si="289"/>
        <v>434.18</v>
      </c>
      <c r="Q501" s="43">
        <f t="shared" si="289"/>
        <v>434.18</v>
      </c>
      <c r="R501" s="43">
        <f t="shared" si="289"/>
        <v>434.18</v>
      </c>
      <c r="S501" s="43">
        <f t="shared" si="289"/>
        <v>434.18</v>
      </c>
      <c r="T501" s="43">
        <f t="shared" si="289"/>
        <v>434.18</v>
      </c>
      <c r="U501" s="43">
        <f t="shared" si="289"/>
        <v>434.18</v>
      </c>
      <c r="V501" s="43">
        <f t="shared" si="289"/>
        <v>434.18</v>
      </c>
      <c r="W501" s="43">
        <f t="shared" si="289"/>
        <v>434.18</v>
      </c>
      <c r="X501" s="43">
        <f t="shared" si="289"/>
        <v>434.18</v>
      </c>
      <c r="Y501" s="43">
        <f t="shared" si="289"/>
        <v>434.18</v>
      </c>
      <c r="Z501" s="43">
        <f t="shared" si="289"/>
        <v>434.18</v>
      </c>
      <c r="AA501" s="43">
        <f t="shared" si="289"/>
        <v>434.18</v>
      </c>
    </row>
    <row r="502" spans="1:27" ht="12.75" hidden="1" customHeight="1" outlineLevel="1" x14ac:dyDescent="0.2">
      <c r="A502" s="92" t="s">
        <v>1348</v>
      </c>
      <c r="B502" s="62" t="s">
        <v>81</v>
      </c>
      <c r="C502" s="42" t="s">
        <v>77</v>
      </c>
      <c r="D502" s="43">
        <v>4.6100000000000003</v>
      </c>
      <c r="E502" s="43">
        <v>4.6100000000000003</v>
      </c>
      <c r="F502" s="43">
        <v>4.6100000000000003</v>
      </c>
      <c r="G502" s="43">
        <v>4.6100000000000003</v>
      </c>
      <c r="H502" s="43">
        <v>4.6100000000000003</v>
      </c>
      <c r="I502" s="43">
        <v>4.6100000000000003</v>
      </c>
      <c r="J502" s="43">
        <v>4.6100000000000003</v>
      </c>
      <c r="K502" s="43">
        <v>4.6100000000000003</v>
      </c>
      <c r="L502" s="43">
        <v>4.6100000000000003</v>
      </c>
      <c r="M502" s="43">
        <v>4.6100000000000003</v>
      </c>
      <c r="N502" s="43">
        <v>4.6100000000000003</v>
      </c>
      <c r="O502" s="43">
        <v>4.6100000000000003</v>
      </c>
      <c r="P502" s="43">
        <v>4.6100000000000003</v>
      </c>
      <c r="Q502" s="43">
        <v>4.6100000000000003</v>
      </c>
      <c r="R502" s="43">
        <v>4.6100000000000003</v>
      </c>
      <c r="S502" s="43">
        <v>4.6100000000000003</v>
      </c>
      <c r="T502" s="43">
        <v>4.6100000000000003</v>
      </c>
      <c r="U502" s="43">
        <v>4.6100000000000003</v>
      </c>
      <c r="V502" s="43">
        <v>4.6100000000000003</v>
      </c>
      <c r="W502" s="43">
        <v>4.6100000000000003</v>
      </c>
      <c r="X502" s="43">
        <v>4.6100000000000003</v>
      </c>
      <c r="Y502" s="43">
        <v>4.6100000000000003</v>
      </c>
      <c r="Z502" s="43">
        <v>4.6100000000000003</v>
      </c>
      <c r="AA502" s="43">
        <v>4.6100000000000003</v>
      </c>
    </row>
    <row r="503" spans="1:27" ht="12.75" hidden="1" customHeight="1" outlineLevel="1" x14ac:dyDescent="0.2">
      <c r="A503" s="92" t="s">
        <v>1349</v>
      </c>
      <c r="B503" s="62" t="s">
        <v>79</v>
      </c>
      <c r="C503" s="42" t="s">
        <v>77</v>
      </c>
      <c r="D503" s="43">
        <f>$D$11</f>
        <v>216.36</v>
      </c>
      <c r="E503" s="43">
        <f t="shared" ref="E503:AA503" si="290">$D$11</f>
        <v>216.36</v>
      </c>
      <c r="F503" s="43">
        <f t="shared" si="290"/>
        <v>216.36</v>
      </c>
      <c r="G503" s="43">
        <f t="shared" si="290"/>
        <v>216.36</v>
      </c>
      <c r="H503" s="43">
        <f t="shared" si="290"/>
        <v>216.36</v>
      </c>
      <c r="I503" s="43">
        <f t="shared" si="290"/>
        <v>216.36</v>
      </c>
      <c r="J503" s="43">
        <f t="shared" si="290"/>
        <v>216.36</v>
      </c>
      <c r="K503" s="43">
        <f t="shared" si="290"/>
        <v>216.36</v>
      </c>
      <c r="L503" s="43">
        <f t="shared" si="290"/>
        <v>216.36</v>
      </c>
      <c r="M503" s="43">
        <f t="shared" si="290"/>
        <v>216.36</v>
      </c>
      <c r="N503" s="43">
        <f t="shared" si="290"/>
        <v>216.36</v>
      </c>
      <c r="O503" s="43">
        <f t="shared" si="290"/>
        <v>216.36</v>
      </c>
      <c r="P503" s="43">
        <f t="shared" si="290"/>
        <v>216.36</v>
      </c>
      <c r="Q503" s="43">
        <f t="shared" si="290"/>
        <v>216.36</v>
      </c>
      <c r="R503" s="43">
        <f>$D$11</f>
        <v>216.36</v>
      </c>
      <c r="S503" s="43">
        <f t="shared" si="290"/>
        <v>216.36</v>
      </c>
      <c r="T503" s="43">
        <f t="shared" si="290"/>
        <v>216.36</v>
      </c>
      <c r="U503" s="43">
        <f t="shared" si="290"/>
        <v>216.36</v>
      </c>
      <c r="V503" s="43">
        <f t="shared" si="290"/>
        <v>216.36</v>
      </c>
      <c r="W503" s="43">
        <f t="shared" si="290"/>
        <v>216.36</v>
      </c>
      <c r="X503" s="43">
        <f t="shared" si="290"/>
        <v>216.36</v>
      </c>
      <c r="Y503" s="43">
        <f t="shared" si="290"/>
        <v>216.36</v>
      </c>
      <c r="Z503" s="43">
        <f t="shared" si="290"/>
        <v>216.36</v>
      </c>
      <c r="AA503" s="43">
        <f t="shared" si="290"/>
        <v>216.36</v>
      </c>
    </row>
    <row r="504" spans="1:27" collapsed="1" x14ac:dyDescent="0.2">
      <c r="A504" s="91" t="s">
        <v>1350</v>
      </c>
      <c r="B504" s="27" t="str">
        <f>"05"&amp;"."&amp;$B$663&amp;"."&amp;$B$664</f>
        <v>05.03.2023</v>
      </c>
      <c r="C504" s="83" t="s">
        <v>74</v>
      </c>
      <c r="D504" s="84">
        <f>ROUND(((D505+D506+D508+D507)/1000),5)</f>
        <v>2.2092200000000002</v>
      </c>
      <c r="E504" s="84">
        <f>ROUND(((E505+E506+E508+E507)/1000),5)</f>
        <v>2.0872199999999999</v>
      </c>
      <c r="F504" s="84">
        <f>ROUND(((F505+F506+F508+F507)/1000),5)</f>
        <v>1.9571099999999999</v>
      </c>
      <c r="G504" s="84">
        <f t="shared" ref="G504:AA504" si="291">ROUND(((G505+G506+G508+G507)/1000),5)</f>
        <v>1.9255899999999999</v>
      </c>
      <c r="H504" s="84">
        <f t="shared" si="291"/>
        <v>1.98905</v>
      </c>
      <c r="I504" s="84">
        <f t="shared" si="291"/>
        <v>2.0887799999999999</v>
      </c>
      <c r="J504" s="84">
        <f t="shared" si="291"/>
        <v>2.1046999999999998</v>
      </c>
      <c r="K504" s="84">
        <f t="shared" si="291"/>
        <v>2.20506</v>
      </c>
      <c r="L504" s="84">
        <f t="shared" si="291"/>
        <v>2.3035199999999998</v>
      </c>
      <c r="M504" s="84">
        <f t="shared" si="291"/>
        <v>2.4805799999999998</v>
      </c>
      <c r="N504" s="84">
        <f t="shared" si="291"/>
        <v>2.5295999999999998</v>
      </c>
      <c r="O504" s="84">
        <f t="shared" si="291"/>
        <v>2.5426299999999999</v>
      </c>
      <c r="P504" s="84">
        <f t="shared" si="291"/>
        <v>2.5394000000000001</v>
      </c>
      <c r="Q504" s="84">
        <f t="shared" si="291"/>
        <v>2.5373100000000002</v>
      </c>
      <c r="R504" s="84">
        <f t="shared" si="291"/>
        <v>2.5049600000000001</v>
      </c>
      <c r="S504" s="84">
        <f t="shared" si="291"/>
        <v>2.5064199999999999</v>
      </c>
      <c r="T504" s="84">
        <f t="shared" si="291"/>
        <v>2.5054400000000001</v>
      </c>
      <c r="U504" s="84">
        <f t="shared" si="291"/>
        <v>2.5217900000000002</v>
      </c>
      <c r="V504" s="84">
        <f t="shared" si="291"/>
        <v>2.5683099999999999</v>
      </c>
      <c r="W504" s="84">
        <f t="shared" si="291"/>
        <v>2.56427</v>
      </c>
      <c r="X504" s="84">
        <f t="shared" si="291"/>
        <v>2.5742699999999998</v>
      </c>
      <c r="Y504" s="84">
        <f t="shared" si="291"/>
        <v>2.5360299999999998</v>
      </c>
      <c r="Z504" s="84">
        <f t="shared" si="291"/>
        <v>2.3864100000000001</v>
      </c>
      <c r="AA504" s="84">
        <f t="shared" si="291"/>
        <v>2.3020200000000002</v>
      </c>
    </row>
    <row r="505" spans="1:27" ht="12.75" hidden="1" customHeight="1" outlineLevel="1" x14ac:dyDescent="0.2">
      <c r="A505" s="92" t="s">
        <v>1351</v>
      </c>
      <c r="B505" s="62" t="s">
        <v>231</v>
      </c>
      <c r="C505" s="42" t="s">
        <v>77</v>
      </c>
      <c r="D505" s="43">
        <v>1554.07</v>
      </c>
      <c r="E505" s="43">
        <v>1432.07</v>
      </c>
      <c r="F505" s="43">
        <v>1301.96</v>
      </c>
      <c r="G505" s="43">
        <v>1270.44</v>
      </c>
      <c r="H505" s="43">
        <v>1333.9</v>
      </c>
      <c r="I505" s="43">
        <v>1433.63</v>
      </c>
      <c r="J505" s="43">
        <v>1449.55</v>
      </c>
      <c r="K505" s="43">
        <v>1549.91</v>
      </c>
      <c r="L505" s="43">
        <v>1648.37</v>
      </c>
      <c r="M505" s="43">
        <v>1825.43</v>
      </c>
      <c r="N505" s="43">
        <v>1874.45</v>
      </c>
      <c r="O505" s="43">
        <v>1887.48</v>
      </c>
      <c r="P505" s="43">
        <v>1884.25</v>
      </c>
      <c r="Q505" s="43">
        <v>1882.16</v>
      </c>
      <c r="R505" s="43">
        <v>1849.81</v>
      </c>
      <c r="S505" s="43">
        <v>1851.27</v>
      </c>
      <c r="T505" s="43">
        <v>1850.29</v>
      </c>
      <c r="U505" s="43">
        <v>1866.64</v>
      </c>
      <c r="V505" s="43">
        <v>1913.16</v>
      </c>
      <c r="W505" s="43">
        <v>1909.12</v>
      </c>
      <c r="X505" s="43">
        <v>1919.12</v>
      </c>
      <c r="Y505" s="43">
        <v>1880.88</v>
      </c>
      <c r="Z505" s="43">
        <v>1731.26</v>
      </c>
      <c r="AA505" s="43">
        <v>1646.87</v>
      </c>
    </row>
    <row r="506" spans="1:27" ht="12.75" hidden="1" customHeight="1" outlineLevel="1" x14ac:dyDescent="0.2">
      <c r="A506" s="92" t="s">
        <v>1352</v>
      </c>
      <c r="B506" s="62" t="s">
        <v>88</v>
      </c>
      <c r="C506" s="42" t="s">
        <v>77</v>
      </c>
      <c r="D506" s="43">
        <f>$D$486</f>
        <v>434.18</v>
      </c>
      <c r="E506" s="43">
        <f t="shared" ref="E506:AA506" si="292">$D$486</f>
        <v>434.18</v>
      </c>
      <c r="F506" s="43">
        <f t="shared" si="292"/>
        <v>434.18</v>
      </c>
      <c r="G506" s="43">
        <f t="shared" si="292"/>
        <v>434.18</v>
      </c>
      <c r="H506" s="43">
        <f t="shared" si="292"/>
        <v>434.18</v>
      </c>
      <c r="I506" s="43">
        <f t="shared" si="292"/>
        <v>434.18</v>
      </c>
      <c r="J506" s="43">
        <f t="shared" si="292"/>
        <v>434.18</v>
      </c>
      <c r="K506" s="43">
        <f t="shared" si="292"/>
        <v>434.18</v>
      </c>
      <c r="L506" s="43">
        <f t="shared" si="292"/>
        <v>434.18</v>
      </c>
      <c r="M506" s="43">
        <f t="shared" si="292"/>
        <v>434.18</v>
      </c>
      <c r="N506" s="43">
        <f t="shared" si="292"/>
        <v>434.18</v>
      </c>
      <c r="O506" s="43">
        <f t="shared" si="292"/>
        <v>434.18</v>
      </c>
      <c r="P506" s="43">
        <f t="shared" si="292"/>
        <v>434.18</v>
      </c>
      <c r="Q506" s="43">
        <f t="shared" si="292"/>
        <v>434.18</v>
      </c>
      <c r="R506" s="43">
        <f t="shared" si="292"/>
        <v>434.18</v>
      </c>
      <c r="S506" s="43">
        <f t="shared" si="292"/>
        <v>434.18</v>
      </c>
      <c r="T506" s="43">
        <f t="shared" si="292"/>
        <v>434.18</v>
      </c>
      <c r="U506" s="43">
        <f t="shared" si="292"/>
        <v>434.18</v>
      </c>
      <c r="V506" s="43">
        <f t="shared" si="292"/>
        <v>434.18</v>
      </c>
      <c r="W506" s="43">
        <f t="shared" si="292"/>
        <v>434.18</v>
      </c>
      <c r="X506" s="43">
        <f t="shared" si="292"/>
        <v>434.18</v>
      </c>
      <c r="Y506" s="43">
        <f t="shared" si="292"/>
        <v>434.18</v>
      </c>
      <c r="Z506" s="43">
        <f t="shared" si="292"/>
        <v>434.18</v>
      </c>
      <c r="AA506" s="43">
        <f t="shared" si="292"/>
        <v>434.18</v>
      </c>
    </row>
    <row r="507" spans="1:27" ht="12.75" hidden="1" customHeight="1" outlineLevel="1" x14ac:dyDescent="0.2">
      <c r="A507" s="92" t="s">
        <v>1353</v>
      </c>
      <c r="B507" s="62" t="s">
        <v>81</v>
      </c>
      <c r="C507" s="42" t="s">
        <v>77</v>
      </c>
      <c r="D507" s="43">
        <v>4.6100000000000003</v>
      </c>
      <c r="E507" s="43">
        <v>4.6100000000000003</v>
      </c>
      <c r="F507" s="43">
        <v>4.6100000000000003</v>
      </c>
      <c r="G507" s="43">
        <v>4.6100000000000003</v>
      </c>
      <c r="H507" s="43">
        <v>4.6100000000000003</v>
      </c>
      <c r="I507" s="43">
        <v>4.6100000000000003</v>
      </c>
      <c r="J507" s="43">
        <v>4.6100000000000003</v>
      </c>
      <c r="K507" s="43">
        <v>4.6100000000000003</v>
      </c>
      <c r="L507" s="43">
        <v>4.6100000000000003</v>
      </c>
      <c r="M507" s="43">
        <v>4.6100000000000003</v>
      </c>
      <c r="N507" s="43">
        <v>4.6100000000000003</v>
      </c>
      <c r="O507" s="43">
        <v>4.6100000000000003</v>
      </c>
      <c r="P507" s="43">
        <v>4.6100000000000003</v>
      </c>
      <c r="Q507" s="43">
        <v>4.6100000000000003</v>
      </c>
      <c r="R507" s="43">
        <v>4.6100000000000003</v>
      </c>
      <c r="S507" s="43">
        <v>4.6100000000000003</v>
      </c>
      <c r="T507" s="43">
        <v>4.6100000000000003</v>
      </c>
      <c r="U507" s="43">
        <v>4.6100000000000003</v>
      </c>
      <c r="V507" s="43">
        <v>4.6100000000000003</v>
      </c>
      <c r="W507" s="43">
        <v>4.6100000000000003</v>
      </c>
      <c r="X507" s="43">
        <v>4.6100000000000003</v>
      </c>
      <c r="Y507" s="43">
        <v>4.6100000000000003</v>
      </c>
      <c r="Z507" s="43">
        <v>4.6100000000000003</v>
      </c>
      <c r="AA507" s="43">
        <v>4.6100000000000003</v>
      </c>
    </row>
    <row r="508" spans="1:27" ht="12.75" hidden="1" customHeight="1" outlineLevel="1" x14ac:dyDescent="0.2">
      <c r="A508" s="92" t="s">
        <v>1354</v>
      </c>
      <c r="B508" s="62" t="s">
        <v>79</v>
      </c>
      <c r="C508" s="42" t="s">
        <v>77</v>
      </c>
      <c r="D508" s="43">
        <f>$D$11</f>
        <v>216.36</v>
      </c>
      <c r="E508" s="43">
        <f t="shared" ref="E508:AA508" si="293">$D$11</f>
        <v>216.36</v>
      </c>
      <c r="F508" s="43">
        <f t="shared" si="293"/>
        <v>216.36</v>
      </c>
      <c r="G508" s="43">
        <f t="shared" si="293"/>
        <v>216.36</v>
      </c>
      <c r="H508" s="43">
        <f t="shared" si="293"/>
        <v>216.36</v>
      </c>
      <c r="I508" s="43">
        <f t="shared" si="293"/>
        <v>216.36</v>
      </c>
      <c r="J508" s="43">
        <f t="shared" si="293"/>
        <v>216.36</v>
      </c>
      <c r="K508" s="43">
        <f t="shared" si="293"/>
        <v>216.36</v>
      </c>
      <c r="L508" s="43">
        <f t="shared" si="293"/>
        <v>216.36</v>
      </c>
      <c r="M508" s="43">
        <f t="shared" si="293"/>
        <v>216.36</v>
      </c>
      <c r="N508" s="43">
        <f t="shared" si="293"/>
        <v>216.36</v>
      </c>
      <c r="O508" s="43">
        <f t="shared" si="293"/>
        <v>216.36</v>
      </c>
      <c r="P508" s="43">
        <f t="shared" si="293"/>
        <v>216.36</v>
      </c>
      <c r="Q508" s="43">
        <f t="shared" si="293"/>
        <v>216.36</v>
      </c>
      <c r="R508" s="43">
        <f>$D$11</f>
        <v>216.36</v>
      </c>
      <c r="S508" s="43">
        <f t="shared" si="293"/>
        <v>216.36</v>
      </c>
      <c r="T508" s="43">
        <f t="shared" si="293"/>
        <v>216.36</v>
      </c>
      <c r="U508" s="43">
        <f t="shared" si="293"/>
        <v>216.36</v>
      </c>
      <c r="V508" s="43">
        <f t="shared" si="293"/>
        <v>216.36</v>
      </c>
      <c r="W508" s="43">
        <f t="shared" si="293"/>
        <v>216.36</v>
      </c>
      <c r="X508" s="43">
        <f t="shared" si="293"/>
        <v>216.36</v>
      </c>
      <c r="Y508" s="43">
        <f t="shared" si="293"/>
        <v>216.36</v>
      </c>
      <c r="Z508" s="43">
        <f t="shared" si="293"/>
        <v>216.36</v>
      </c>
      <c r="AA508" s="43">
        <f t="shared" si="293"/>
        <v>216.36</v>
      </c>
    </row>
    <row r="509" spans="1:27" collapsed="1" x14ac:dyDescent="0.2">
      <c r="A509" s="91" t="s">
        <v>1355</v>
      </c>
      <c r="B509" s="27" t="str">
        <f>"06"&amp;"."&amp;$B$663&amp;"."&amp;$B$664</f>
        <v>06.03.2023</v>
      </c>
      <c r="C509" s="83" t="s">
        <v>74</v>
      </c>
      <c r="D509" s="84">
        <f>ROUND(((D510+D511+D513+D512)/1000),5)</f>
        <v>2.1997800000000001</v>
      </c>
      <c r="E509" s="84">
        <f>ROUND(((E510+E511+E513+E512)/1000),5)</f>
        <v>2.0142500000000001</v>
      </c>
      <c r="F509" s="84">
        <f>ROUND(((F510+F511+F513+F512)/1000),5)</f>
        <v>1.9013199999999999</v>
      </c>
      <c r="G509" s="84">
        <f t="shared" ref="G509:AA509" si="294">ROUND(((G510+G511+G513+G512)/1000),5)</f>
        <v>1.9004000000000001</v>
      </c>
      <c r="H509" s="84">
        <f t="shared" si="294"/>
        <v>2.04826</v>
      </c>
      <c r="I509" s="84">
        <f t="shared" si="294"/>
        <v>2.2119900000000001</v>
      </c>
      <c r="J509" s="84">
        <f t="shared" si="294"/>
        <v>2.2786</v>
      </c>
      <c r="K509" s="84">
        <f t="shared" si="294"/>
        <v>2.4027799999999999</v>
      </c>
      <c r="L509" s="84">
        <f t="shared" si="294"/>
        <v>2.4871799999999999</v>
      </c>
      <c r="M509" s="84">
        <f t="shared" si="294"/>
        <v>2.5137399999999999</v>
      </c>
      <c r="N509" s="84">
        <f t="shared" si="294"/>
        <v>2.5676399999999999</v>
      </c>
      <c r="O509" s="84">
        <f t="shared" si="294"/>
        <v>2.5460600000000002</v>
      </c>
      <c r="P509" s="84">
        <f t="shared" si="294"/>
        <v>2.5198299999999998</v>
      </c>
      <c r="Q509" s="84">
        <f t="shared" si="294"/>
        <v>2.52461</v>
      </c>
      <c r="R509" s="84">
        <f t="shared" si="294"/>
        <v>2.5183</v>
      </c>
      <c r="S509" s="84">
        <f t="shared" si="294"/>
        <v>2.4867900000000001</v>
      </c>
      <c r="T509" s="84">
        <f t="shared" si="294"/>
        <v>2.4553099999999999</v>
      </c>
      <c r="U509" s="84">
        <f t="shared" si="294"/>
        <v>2.4563199999999998</v>
      </c>
      <c r="V509" s="84">
        <f t="shared" si="294"/>
        <v>2.49884</v>
      </c>
      <c r="W509" s="84">
        <f t="shared" si="294"/>
        <v>2.5202800000000001</v>
      </c>
      <c r="X509" s="84">
        <f t="shared" si="294"/>
        <v>2.4889299999999999</v>
      </c>
      <c r="Y509" s="84">
        <f t="shared" si="294"/>
        <v>2.4388000000000001</v>
      </c>
      <c r="Z509" s="84">
        <f t="shared" si="294"/>
        <v>2.3062</v>
      </c>
      <c r="AA509" s="84">
        <f t="shared" si="294"/>
        <v>2.2115100000000001</v>
      </c>
    </row>
    <row r="510" spans="1:27" ht="12.75" hidden="1" customHeight="1" outlineLevel="1" x14ac:dyDescent="0.2">
      <c r="A510" s="92" t="s">
        <v>1356</v>
      </c>
      <c r="B510" s="62" t="s">
        <v>231</v>
      </c>
      <c r="C510" s="42" t="s">
        <v>77</v>
      </c>
      <c r="D510" s="43">
        <v>1544.63</v>
      </c>
      <c r="E510" s="43">
        <v>1359.1</v>
      </c>
      <c r="F510" s="43">
        <v>1246.17</v>
      </c>
      <c r="G510" s="43">
        <v>1245.25</v>
      </c>
      <c r="H510" s="43">
        <v>1393.11</v>
      </c>
      <c r="I510" s="43">
        <v>1556.84</v>
      </c>
      <c r="J510" s="43">
        <v>1623.45</v>
      </c>
      <c r="K510" s="43">
        <v>1747.63</v>
      </c>
      <c r="L510" s="43">
        <v>1832.03</v>
      </c>
      <c r="M510" s="43">
        <v>1858.59</v>
      </c>
      <c r="N510" s="43">
        <v>1912.49</v>
      </c>
      <c r="O510" s="43">
        <v>1890.91</v>
      </c>
      <c r="P510" s="43">
        <v>1864.68</v>
      </c>
      <c r="Q510" s="43">
        <v>1869.46</v>
      </c>
      <c r="R510" s="43">
        <v>1863.15</v>
      </c>
      <c r="S510" s="43">
        <v>1831.64</v>
      </c>
      <c r="T510" s="43">
        <v>1800.16</v>
      </c>
      <c r="U510" s="43">
        <v>1801.17</v>
      </c>
      <c r="V510" s="43">
        <v>1843.69</v>
      </c>
      <c r="W510" s="43">
        <v>1865.13</v>
      </c>
      <c r="X510" s="43">
        <v>1833.78</v>
      </c>
      <c r="Y510" s="43">
        <v>1783.65</v>
      </c>
      <c r="Z510" s="43">
        <v>1651.05</v>
      </c>
      <c r="AA510" s="43">
        <v>1556.36</v>
      </c>
    </row>
    <row r="511" spans="1:27" ht="12.75" hidden="1" customHeight="1" outlineLevel="1" x14ac:dyDescent="0.2">
      <c r="A511" s="92" t="s">
        <v>1357</v>
      </c>
      <c r="B511" s="62" t="s">
        <v>88</v>
      </c>
      <c r="C511" s="42" t="s">
        <v>77</v>
      </c>
      <c r="D511" s="43">
        <f>$D$486</f>
        <v>434.18</v>
      </c>
      <c r="E511" s="43">
        <f t="shared" ref="E511:AA511" si="295">$D$486</f>
        <v>434.18</v>
      </c>
      <c r="F511" s="43">
        <f t="shared" si="295"/>
        <v>434.18</v>
      </c>
      <c r="G511" s="43">
        <f t="shared" si="295"/>
        <v>434.18</v>
      </c>
      <c r="H511" s="43">
        <f t="shared" si="295"/>
        <v>434.18</v>
      </c>
      <c r="I511" s="43">
        <f t="shared" si="295"/>
        <v>434.18</v>
      </c>
      <c r="J511" s="43">
        <f t="shared" si="295"/>
        <v>434.18</v>
      </c>
      <c r="K511" s="43">
        <f t="shared" si="295"/>
        <v>434.18</v>
      </c>
      <c r="L511" s="43">
        <f t="shared" si="295"/>
        <v>434.18</v>
      </c>
      <c r="M511" s="43">
        <f t="shared" si="295"/>
        <v>434.18</v>
      </c>
      <c r="N511" s="43">
        <f t="shared" si="295"/>
        <v>434.18</v>
      </c>
      <c r="O511" s="43">
        <f t="shared" si="295"/>
        <v>434.18</v>
      </c>
      <c r="P511" s="43">
        <f t="shared" si="295"/>
        <v>434.18</v>
      </c>
      <c r="Q511" s="43">
        <f t="shared" si="295"/>
        <v>434.18</v>
      </c>
      <c r="R511" s="43">
        <f t="shared" si="295"/>
        <v>434.18</v>
      </c>
      <c r="S511" s="43">
        <f t="shared" si="295"/>
        <v>434.18</v>
      </c>
      <c r="T511" s="43">
        <f t="shared" si="295"/>
        <v>434.18</v>
      </c>
      <c r="U511" s="43">
        <f t="shared" si="295"/>
        <v>434.18</v>
      </c>
      <c r="V511" s="43">
        <f t="shared" si="295"/>
        <v>434.18</v>
      </c>
      <c r="W511" s="43">
        <f t="shared" si="295"/>
        <v>434.18</v>
      </c>
      <c r="X511" s="43">
        <f t="shared" si="295"/>
        <v>434.18</v>
      </c>
      <c r="Y511" s="43">
        <f t="shared" si="295"/>
        <v>434.18</v>
      </c>
      <c r="Z511" s="43">
        <f t="shared" si="295"/>
        <v>434.18</v>
      </c>
      <c r="AA511" s="43">
        <f t="shared" si="295"/>
        <v>434.18</v>
      </c>
    </row>
    <row r="512" spans="1:27" ht="12.75" hidden="1" customHeight="1" outlineLevel="1" x14ac:dyDescent="0.2">
      <c r="A512" s="92" t="s">
        <v>1358</v>
      </c>
      <c r="B512" s="62" t="s">
        <v>81</v>
      </c>
      <c r="C512" s="42" t="s">
        <v>77</v>
      </c>
      <c r="D512" s="43">
        <v>4.6100000000000003</v>
      </c>
      <c r="E512" s="43">
        <v>4.6100000000000003</v>
      </c>
      <c r="F512" s="43">
        <v>4.6100000000000003</v>
      </c>
      <c r="G512" s="43">
        <v>4.6100000000000003</v>
      </c>
      <c r="H512" s="43">
        <v>4.6100000000000003</v>
      </c>
      <c r="I512" s="43">
        <v>4.6100000000000003</v>
      </c>
      <c r="J512" s="43">
        <v>4.6100000000000003</v>
      </c>
      <c r="K512" s="43">
        <v>4.6100000000000003</v>
      </c>
      <c r="L512" s="43">
        <v>4.6100000000000003</v>
      </c>
      <c r="M512" s="43">
        <v>4.6100000000000003</v>
      </c>
      <c r="N512" s="43">
        <v>4.6100000000000003</v>
      </c>
      <c r="O512" s="43">
        <v>4.6100000000000003</v>
      </c>
      <c r="P512" s="43">
        <v>4.6100000000000003</v>
      </c>
      <c r="Q512" s="43">
        <v>4.6100000000000003</v>
      </c>
      <c r="R512" s="43">
        <v>4.6100000000000003</v>
      </c>
      <c r="S512" s="43">
        <v>4.6100000000000003</v>
      </c>
      <c r="T512" s="43">
        <v>4.6100000000000003</v>
      </c>
      <c r="U512" s="43">
        <v>4.6100000000000003</v>
      </c>
      <c r="V512" s="43">
        <v>4.6100000000000003</v>
      </c>
      <c r="W512" s="43">
        <v>4.6100000000000003</v>
      </c>
      <c r="X512" s="43">
        <v>4.6100000000000003</v>
      </c>
      <c r="Y512" s="43">
        <v>4.6100000000000003</v>
      </c>
      <c r="Z512" s="43">
        <v>4.6100000000000003</v>
      </c>
      <c r="AA512" s="43">
        <v>4.6100000000000003</v>
      </c>
    </row>
    <row r="513" spans="1:27" ht="12.75" hidden="1" customHeight="1" outlineLevel="1" x14ac:dyDescent="0.2">
      <c r="A513" s="92" t="s">
        <v>1359</v>
      </c>
      <c r="B513" s="62" t="s">
        <v>79</v>
      </c>
      <c r="C513" s="42" t="s">
        <v>77</v>
      </c>
      <c r="D513" s="43">
        <f>$D$11</f>
        <v>216.36</v>
      </c>
      <c r="E513" s="43">
        <f t="shared" ref="E513:AA513" si="296">$D$11</f>
        <v>216.36</v>
      </c>
      <c r="F513" s="43">
        <f t="shared" si="296"/>
        <v>216.36</v>
      </c>
      <c r="G513" s="43">
        <f t="shared" si="296"/>
        <v>216.36</v>
      </c>
      <c r="H513" s="43">
        <f t="shared" si="296"/>
        <v>216.36</v>
      </c>
      <c r="I513" s="43">
        <f t="shared" si="296"/>
        <v>216.36</v>
      </c>
      <c r="J513" s="43">
        <f t="shared" si="296"/>
        <v>216.36</v>
      </c>
      <c r="K513" s="43">
        <f t="shared" si="296"/>
        <v>216.36</v>
      </c>
      <c r="L513" s="43">
        <f t="shared" si="296"/>
        <v>216.36</v>
      </c>
      <c r="M513" s="43">
        <f t="shared" si="296"/>
        <v>216.36</v>
      </c>
      <c r="N513" s="43">
        <f t="shared" si="296"/>
        <v>216.36</v>
      </c>
      <c r="O513" s="43">
        <f t="shared" si="296"/>
        <v>216.36</v>
      </c>
      <c r="P513" s="43">
        <f t="shared" si="296"/>
        <v>216.36</v>
      </c>
      <c r="Q513" s="43">
        <f t="shared" si="296"/>
        <v>216.36</v>
      </c>
      <c r="R513" s="43">
        <f>$D$11</f>
        <v>216.36</v>
      </c>
      <c r="S513" s="43">
        <f t="shared" si="296"/>
        <v>216.36</v>
      </c>
      <c r="T513" s="43">
        <f t="shared" si="296"/>
        <v>216.36</v>
      </c>
      <c r="U513" s="43">
        <f t="shared" si="296"/>
        <v>216.36</v>
      </c>
      <c r="V513" s="43">
        <f t="shared" si="296"/>
        <v>216.36</v>
      </c>
      <c r="W513" s="43">
        <f t="shared" si="296"/>
        <v>216.36</v>
      </c>
      <c r="X513" s="43">
        <f t="shared" si="296"/>
        <v>216.36</v>
      </c>
      <c r="Y513" s="43">
        <f t="shared" si="296"/>
        <v>216.36</v>
      </c>
      <c r="Z513" s="43">
        <f t="shared" si="296"/>
        <v>216.36</v>
      </c>
      <c r="AA513" s="43">
        <f t="shared" si="296"/>
        <v>216.36</v>
      </c>
    </row>
    <row r="514" spans="1:27" collapsed="1" x14ac:dyDescent="0.2">
      <c r="A514" s="91" t="s">
        <v>1360</v>
      </c>
      <c r="B514" s="27" t="str">
        <f>"07"&amp;"."&amp;$B$663&amp;"."&amp;$B$664</f>
        <v>07.03.2023</v>
      </c>
      <c r="C514" s="83" t="s">
        <v>74</v>
      </c>
      <c r="D514" s="84">
        <f>ROUND(((D515+D516+D518+D517)/1000),5)</f>
        <v>1.9180900000000001</v>
      </c>
      <c r="E514" s="84">
        <f>ROUND(((E515+E516+E518+E517)/1000),5)</f>
        <v>1.85293</v>
      </c>
      <c r="F514" s="84">
        <f>ROUND(((F515+F516+F518+F517)/1000),5)</f>
        <v>1.8040099999999999</v>
      </c>
      <c r="G514" s="84">
        <f t="shared" ref="G514:AA514" si="297">ROUND(((G515+G516+G518+G517)/1000),5)</f>
        <v>1.8185500000000001</v>
      </c>
      <c r="H514" s="84">
        <f t="shared" si="297"/>
        <v>1.8846000000000001</v>
      </c>
      <c r="I514" s="84">
        <f t="shared" si="297"/>
        <v>2.0987399999999998</v>
      </c>
      <c r="J514" s="84">
        <f t="shared" si="297"/>
        <v>2.2398799999999999</v>
      </c>
      <c r="K514" s="84">
        <f t="shared" si="297"/>
        <v>2.3637600000000001</v>
      </c>
      <c r="L514" s="84">
        <f t="shared" si="297"/>
        <v>2.4490400000000001</v>
      </c>
      <c r="M514" s="84">
        <f t="shared" si="297"/>
        <v>2.4310999999999998</v>
      </c>
      <c r="N514" s="84">
        <f t="shared" si="297"/>
        <v>2.5106799999999998</v>
      </c>
      <c r="O514" s="84">
        <f t="shared" si="297"/>
        <v>2.5394999999999999</v>
      </c>
      <c r="P514" s="84">
        <f t="shared" si="297"/>
        <v>2.48508</v>
      </c>
      <c r="Q514" s="84">
        <f t="shared" si="297"/>
        <v>2.4573299999999998</v>
      </c>
      <c r="R514" s="84">
        <f t="shared" si="297"/>
        <v>2.4182899999999998</v>
      </c>
      <c r="S514" s="84">
        <f t="shared" si="297"/>
        <v>2.4108200000000002</v>
      </c>
      <c r="T514" s="84">
        <f t="shared" si="297"/>
        <v>2.4319299999999999</v>
      </c>
      <c r="U514" s="84">
        <f t="shared" si="297"/>
        <v>2.4180100000000002</v>
      </c>
      <c r="V514" s="84">
        <f t="shared" si="297"/>
        <v>2.4478599999999999</v>
      </c>
      <c r="W514" s="84">
        <f t="shared" si="297"/>
        <v>2.5031699999999999</v>
      </c>
      <c r="X514" s="84">
        <f t="shared" si="297"/>
        <v>2.46211</v>
      </c>
      <c r="Y514" s="84">
        <f t="shared" si="297"/>
        <v>2.3499099999999999</v>
      </c>
      <c r="Z514" s="84">
        <f t="shared" si="297"/>
        <v>2.29501</v>
      </c>
      <c r="AA514" s="84">
        <f t="shared" si="297"/>
        <v>2.2031499999999999</v>
      </c>
    </row>
    <row r="515" spans="1:27" ht="12.75" hidden="1" customHeight="1" outlineLevel="1" x14ac:dyDescent="0.2">
      <c r="A515" s="92" t="s">
        <v>1361</v>
      </c>
      <c r="B515" s="62" t="s">
        <v>231</v>
      </c>
      <c r="C515" s="42" t="s">
        <v>77</v>
      </c>
      <c r="D515" s="43">
        <v>1262.94</v>
      </c>
      <c r="E515" s="43">
        <v>1197.78</v>
      </c>
      <c r="F515" s="43">
        <v>1148.8599999999999</v>
      </c>
      <c r="G515" s="43">
        <v>1163.4000000000001</v>
      </c>
      <c r="H515" s="43">
        <v>1229.45</v>
      </c>
      <c r="I515" s="43">
        <v>1443.59</v>
      </c>
      <c r="J515" s="43">
        <v>1584.73</v>
      </c>
      <c r="K515" s="43">
        <v>1708.61</v>
      </c>
      <c r="L515" s="43">
        <v>1793.89</v>
      </c>
      <c r="M515" s="43">
        <v>1775.95</v>
      </c>
      <c r="N515" s="43">
        <v>1855.53</v>
      </c>
      <c r="O515" s="43">
        <v>1884.35</v>
      </c>
      <c r="P515" s="43">
        <v>1829.93</v>
      </c>
      <c r="Q515" s="43">
        <v>1802.18</v>
      </c>
      <c r="R515" s="43">
        <v>1763.14</v>
      </c>
      <c r="S515" s="43">
        <v>1755.67</v>
      </c>
      <c r="T515" s="43">
        <v>1776.78</v>
      </c>
      <c r="U515" s="43">
        <v>1762.86</v>
      </c>
      <c r="V515" s="43">
        <v>1792.71</v>
      </c>
      <c r="W515" s="43">
        <v>1848.02</v>
      </c>
      <c r="X515" s="43">
        <v>1806.96</v>
      </c>
      <c r="Y515" s="43">
        <v>1694.76</v>
      </c>
      <c r="Z515" s="43">
        <v>1639.86</v>
      </c>
      <c r="AA515" s="43">
        <v>1548</v>
      </c>
    </row>
    <row r="516" spans="1:27" ht="12.75" hidden="1" customHeight="1" outlineLevel="1" x14ac:dyDescent="0.2">
      <c r="A516" s="92" t="s">
        <v>1362</v>
      </c>
      <c r="B516" s="62" t="s">
        <v>88</v>
      </c>
      <c r="C516" s="42" t="s">
        <v>77</v>
      </c>
      <c r="D516" s="43">
        <f>$D$486</f>
        <v>434.18</v>
      </c>
      <c r="E516" s="43">
        <f t="shared" ref="E516:AA516" si="298">$D$486</f>
        <v>434.18</v>
      </c>
      <c r="F516" s="43">
        <f t="shared" si="298"/>
        <v>434.18</v>
      </c>
      <c r="G516" s="43">
        <f t="shared" si="298"/>
        <v>434.18</v>
      </c>
      <c r="H516" s="43">
        <f t="shared" si="298"/>
        <v>434.18</v>
      </c>
      <c r="I516" s="43">
        <f t="shared" si="298"/>
        <v>434.18</v>
      </c>
      <c r="J516" s="43">
        <f t="shared" si="298"/>
        <v>434.18</v>
      </c>
      <c r="K516" s="43">
        <f t="shared" si="298"/>
        <v>434.18</v>
      </c>
      <c r="L516" s="43">
        <f t="shared" si="298"/>
        <v>434.18</v>
      </c>
      <c r="M516" s="43">
        <f t="shared" si="298"/>
        <v>434.18</v>
      </c>
      <c r="N516" s="43">
        <f t="shared" si="298"/>
        <v>434.18</v>
      </c>
      <c r="O516" s="43">
        <f t="shared" si="298"/>
        <v>434.18</v>
      </c>
      <c r="P516" s="43">
        <f t="shared" si="298"/>
        <v>434.18</v>
      </c>
      <c r="Q516" s="43">
        <f t="shared" si="298"/>
        <v>434.18</v>
      </c>
      <c r="R516" s="43">
        <f t="shared" si="298"/>
        <v>434.18</v>
      </c>
      <c r="S516" s="43">
        <f t="shared" si="298"/>
        <v>434.18</v>
      </c>
      <c r="T516" s="43">
        <f t="shared" si="298"/>
        <v>434.18</v>
      </c>
      <c r="U516" s="43">
        <f t="shared" si="298"/>
        <v>434.18</v>
      </c>
      <c r="V516" s="43">
        <f t="shared" si="298"/>
        <v>434.18</v>
      </c>
      <c r="W516" s="43">
        <f t="shared" si="298"/>
        <v>434.18</v>
      </c>
      <c r="X516" s="43">
        <f t="shared" si="298"/>
        <v>434.18</v>
      </c>
      <c r="Y516" s="43">
        <f t="shared" si="298"/>
        <v>434.18</v>
      </c>
      <c r="Z516" s="43">
        <f t="shared" si="298"/>
        <v>434.18</v>
      </c>
      <c r="AA516" s="43">
        <f t="shared" si="298"/>
        <v>434.18</v>
      </c>
    </row>
    <row r="517" spans="1:27" ht="12.75" hidden="1" customHeight="1" outlineLevel="1" x14ac:dyDescent="0.2">
      <c r="A517" s="92" t="s">
        <v>1363</v>
      </c>
      <c r="B517" s="62" t="s">
        <v>81</v>
      </c>
      <c r="C517" s="42" t="s">
        <v>77</v>
      </c>
      <c r="D517" s="43">
        <v>4.6100000000000003</v>
      </c>
      <c r="E517" s="43">
        <v>4.6100000000000003</v>
      </c>
      <c r="F517" s="43">
        <v>4.6100000000000003</v>
      </c>
      <c r="G517" s="43">
        <v>4.6100000000000003</v>
      </c>
      <c r="H517" s="43">
        <v>4.6100000000000003</v>
      </c>
      <c r="I517" s="43">
        <v>4.6100000000000003</v>
      </c>
      <c r="J517" s="43">
        <v>4.6100000000000003</v>
      </c>
      <c r="K517" s="43">
        <v>4.6100000000000003</v>
      </c>
      <c r="L517" s="43">
        <v>4.6100000000000003</v>
      </c>
      <c r="M517" s="43">
        <v>4.6100000000000003</v>
      </c>
      <c r="N517" s="43">
        <v>4.6100000000000003</v>
      </c>
      <c r="O517" s="43">
        <v>4.6100000000000003</v>
      </c>
      <c r="P517" s="43">
        <v>4.6100000000000003</v>
      </c>
      <c r="Q517" s="43">
        <v>4.6100000000000003</v>
      </c>
      <c r="R517" s="43">
        <v>4.6100000000000003</v>
      </c>
      <c r="S517" s="43">
        <v>4.6100000000000003</v>
      </c>
      <c r="T517" s="43">
        <v>4.6100000000000003</v>
      </c>
      <c r="U517" s="43">
        <v>4.6100000000000003</v>
      </c>
      <c r="V517" s="43">
        <v>4.6100000000000003</v>
      </c>
      <c r="W517" s="43">
        <v>4.6100000000000003</v>
      </c>
      <c r="X517" s="43">
        <v>4.6100000000000003</v>
      </c>
      <c r="Y517" s="43">
        <v>4.6100000000000003</v>
      </c>
      <c r="Z517" s="43">
        <v>4.6100000000000003</v>
      </c>
      <c r="AA517" s="43">
        <v>4.6100000000000003</v>
      </c>
    </row>
    <row r="518" spans="1:27" ht="12.75" hidden="1" customHeight="1" outlineLevel="1" x14ac:dyDescent="0.2">
      <c r="A518" s="92" t="s">
        <v>1364</v>
      </c>
      <c r="B518" s="62" t="s">
        <v>79</v>
      </c>
      <c r="C518" s="42" t="s">
        <v>77</v>
      </c>
      <c r="D518" s="43">
        <f>$D$11</f>
        <v>216.36</v>
      </c>
      <c r="E518" s="43">
        <f t="shared" ref="E518:AA518" si="299">$D$11</f>
        <v>216.36</v>
      </c>
      <c r="F518" s="43">
        <f t="shared" si="299"/>
        <v>216.36</v>
      </c>
      <c r="G518" s="43">
        <f t="shared" si="299"/>
        <v>216.36</v>
      </c>
      <c r="H518" s="43">
        <f t="shared" si="299"/>
        <v>216.36</v>
      </c>
      <c r="I518" s="43">
        <f t="shared" si="299"/>
        <v>216.36</v>
      </c>
      <c r="J518" s="43">
        <f t="shared" si="299"/>
        <v>216.36</v>
      </c>
      <c r="K518" s="43">
        <f t="shared" si="299"/>
        <v>216.36</v>
      </c>
      <c r="L518" s="43">
        <f t="shared" si="299"/>
        <v>216.36</v>
      </c>
      <c r="M518" s="43">
        <f t="shared" si="299"/>
        <v>216.36</v>
      </c>
      <c r="N518" s="43">
        <f t="shared" si="299"/>
        <v>216.36</v>
      </c>
      <c r="O518" s="43">
        <f t="shared" si="299"/>
        <v>216.36</v>
      </c>
      <c r="P518" s="43">
        <f t="shared" si="299"/>
        <v>216.36</v>
      </c>
      <c r="Q518" s="43">
        <f t="shared" si="299"/>
        <v>216.36</v>
      </c>
      <c r="R518" s="43">
        <f>$D$11</f>
        <v>216.36</v>
      </c>
      <c r="S518" s="43">
        <f t="shared" si="299"/>
        <v>216.36</v>
      </c>
      <c r="T518" s="43">
        <f t="shared" si="299"/>
        <v>216.36</v>
      </c>
      <c r="U518" s="43">
        <f t="shared" si="299"/>
        <v>216.36</v>
      </c>
      <c r="V518" s="43">
        <f t="shared" si="299"/>
        <v>216.36</v>
      </c>
      <c r="W518" s="43">
        <f t="shared" si="299"/>
        <v>216.36</v>
      </c>
      <c r="X518" s="43">
        <f t="shared" si="299"/>
        <v>216.36</v>
      </c>
      <c r="Y518" s="43">
        <f t="shared" si="299"/>
        <v>216.36</v>
      </c>
      <c r="Z518" s="43">
        <f t="shared" si="299"/>
        <v>216.36</v>
      </c>
      <c r="AA518" s="43">
        <f t="shared" si="299"/>
        <v>216.36</v>
      </c>
    </row>
    <row r="519" spans="1:27" collapsed="1" x14ac:dyDescent="0.2">
      <c r="A519" s="91" t="s">
        <v>1365</v>
      </c>
      <c r="B519" s="27" t="str">
        <f>"08"&amp;"."&amp;$B$663&amp;"."&amp;$B$664</f>
        <v>08.03.2023</v>
      </c>
      <c r="C519" s="83" t="s">
        <v>74</v>
      </c>
      <c r="D519" s="84">
        <f>ROUND(((D520+D521+D523+D522)/1000),5)</f>
        <v>1.9104699999999999</v>
      </c>
      <c r="E519" s="84">
        <f>ROUND(((E520+E521+E523+E522)/1000),5)</f>
        <v>1.84514</v>
      </c>
      <c r="F519" s="84">
        <f>ROUND(((F520+F521+F523+F522)/1000),5)</f>
        <v>1.79291</v>
      </c>
      <c r="G519" s="84">
        <f t="shared" ref="G519:AA519" si="300">ROUND(((G520+G521+G523+G522)/1000),5)</f>
        <v>1.78359</v>
      </c>
      <c r="H519" s="84">
        <f t="shared" si="300"/>
        <v>1.8160700000000001</v>
      </c>
      <c r="I519" s="84">
        <f t="shared" si="300"/>
        <v>1.8202700000000001</v>
      </c>
      <c r="J519" s="84">
        <f t="shared" si="300"/>
        <v>1.8313200000000001</v>
      </c>
      <c r="K519" s="84">
        <f t="shared" si="300"/>
        <v>1.8984000000000001</v>
      </c>
      <c r="L519" s="84">
        <f t="shared" si="300"/>
        <v>2.22167</v>
      </c>
      <c r="M519" s="84">
        <f t="shared" si="300"/>
        <v>2.2984599999999999</v>
      </c>
      <c r="N519" s="84">
        <f t="shared" si="300"/>
        <v>2.3266399999999998</v>
      </c>
      <c r="O519" s="84">
        <f t="shared" si="300"/>
        <v>2.3291900000000001</v>
      </c>
      <c r="P519" s="84">
        <f t="shared" si="300"/>
        <v>2.32429</v>
      </c>
      <c r="Q519" s="84">
        <f t="shared" si="300"/>
        <v>2.3195999999999999</v>
      </c>
      <c r="R519" s="84">
        <f t="shared" si="300"/>
        <v>2.4660799999999998</v>
      </c>
      <c r="S519" s="84">
        <f t="shared" si="300"/>
        <v>2.49708</v>
      </c>
      <c r="T519" s="84">
        <f t="shared" si="300"/>
        <v>2.5065599999999999</v>
      </c>
      <c r="U519" s="84">
        <f t="shared" si="300"/>
        <v>2.4834299999999998</v>
      </c>
      <c r="V519" s="84">
        <f t="shared" si="300"/>
        <v>2.6644800000000002</v>
      </c>
      <c r="W519" s="84">
        <f t="shared" si="300"/>
        <v>2.69326</v>
      </c>
      <c r="X519" s="84">
        <f t="shared" si="300"/>
        <v>2.7646799999999998</v>
      </c>
      <c r="Y519" s="84">
        <f t="shared" si="300"/>
        <v>2.5804299999999998</v>
      </c>
      <c r="Z519" s="84">
        <f t="shared" si="300"/>
        <v>2.2196500000000001</v>
      </c>
      <c r="AA519" s="84">
        <f t="shared" si="300"/>
        <v>1.9955799999999999</v>
      </c>
    </row>
    <row r="520" spans="1:27" ht="12.75" hidden="1" customHeight="1" outlineLevel="1" x14ac:dyDescent="0.2">
      <c r="A520" s="92" t="s">
        <v>1366</v>
      </c>
      <c r="B520" s="62" t="s">
        <v>231</v>
      </c>
      <c r="C520" s="42" t="s">
        <v>77</v>
      </c>
      <c r="D520" s="43">
        <v>1255.32</v>
      </c>
      <c r="E520" s="43">
        <v>1189.99</v>
      </c>
      <c r="F520" s="43">
        <v>1137.76</v>
      </c>
      <c r="G520" s="43">
        <v>1128.44</v>
      </c>
      <c r="H520" s="43">
        <v>1160.92</v>
      </c>
      <c r="I520" s="43">
        <v>1165.1199999999999</v>
      </c>
      <c r="J520" s="43">
        <v>1176.17</v>
      </c>
      <c r="K520" s="43">
        <v>1243.25</v>
      </c>
      <c r="L520" s="43">
        <v>1566.52</v>
      </c>
      <c r="M520" s="43">
        <v>1643.31</v>
      </c>
      <c r="N520" s="43">
        <v>1671.49</v>
      </c>
      <c r="O520" s="43">
        <v>1674.04</v>
      </c>
      <c r="P520" s="43">
        <v>1669.14</v>
      </c>
      <c r="Q520" s="43">
        <v>1664.45</v>
      </c>
      <c r="R520" s="43">
        <v>1810.93</v>
      </c>
      <c r="S520" s="43">
        <v>1841.93</v>
      </c>
      <c r="T520" s="43">
        <v>1851.41</v>
      </c>
      <c r="U520" s="43">
        <v>1828.28</v>
      </c>
      <c r="V520" s="43">
        <v>2009.33</v>
      </c>
      <c r="W520" s="43">
        <v>2038.11</v>
      </c>
      <c r="X520" s="43">
        <v>2109.5300000000002</v>
      </c>
      <c r="Y520" s="43">
        <v>1925.28</v>
      </c>
      <c r="Z520" s="43">
        <v>1564.5</v>
      </c>
      <c r="AA520" s="43">
        <v>1340.43</v>
      </c>
    </row>
    <row r="521" spans="1:27" ht="12.75" hidden="1" customHeight="1" outlineLevel="1" x14ac:dyDescent="0.2">
      <c r="A521" s="92" t="s">
        <v>1367</v>
      </c>
      <c r="B521" s="62" t="s">
        <v>88</v>
      </c>
      <c r="C521" s="42" t="s">
        <v>77</v>
      </c>
      <c r="D521" s="43">
        <f>$D$486</f>
        <v>434.18</v>
      </c>
      <c r="E521" s="43">
        <f t="shared" ref="E521:AA521" si="301">$D$486</f>
        <v>434.18</v>
      </c>
      <c r="F521" s="43">
        <f t="shared" si="301"/>
        <v>434.18</v>
      </c>
      <c r="G521" s="43">
        <f t="shared" si="301"/>
        <v>434.18</v>
      </c>
      <c r="H521" s="43">
        <f t="shared" si="301"/>
        <v>434.18</v>
      </c>
      <c r="I521" s="43">
        <f t="shared" si="301"/>
        <v>434.18</v>
      </c>
      <c r="J521" s="43">
        <f t="shared" si="301"/>
        <v>434.18</v>
      </c>
      <c r="K521" s="43">
        <f t="shared" si="301"/>
        <v>434.18</v>
      </c>
      <c r="L521" s="43">
        <f t="shared" si="301"/>
        <v>434.18</v>
      </c>
      <c r="M521" s="43">
        <f t="shared" si="301"/>
        <v>434.18</v>
      </c>
      <c r="N521" s="43">
        <f t="shared" si="301"/>
        <v>434.18</v>
      </c>
      <c r="O521" s="43">
        <f t="shared" si="301"/>
        <v>434.18</v>
      </c>
      <c r="P521" s="43">
        <f t="shared" si="301"/>
        <v>434.18</v>
      </c>
      <c r="Q521" s="43">
        <f t="shared" si="301"/>
        <v>434.18</v>
      </c>
      <c r="R521" s="43">
        <f t="shared" si="301"/>
        <v>434.18</v>
      </c>
      <c r="S521" s="43">
        <f t="shared" si="301"/>
        <v>434.18</v>
      </c>
      <c r="T521" s="43">
        <f t="shared" si="301"/>
        <v>434.18</v>
      </c>
      <c r="U521" s="43">
        <f t="shared" si="301"/>
        <v>434.18</v>
      </c>
      <c r="V521" s="43">
        <f t="shared" si="301"/>
        <v>434.18</v>
      </c>
      <c r="W521" s="43">
        <f t="shared" si="301"/>
        <v>434.18</v>
      </c>
      <c r="X521" s="43">
        <f t="shared" si="301"/>
        <v>434.18</v>
      </c>
      <c r="Y521" s="43">
        <f t="shared" si="301"/>
        <v>434.18</v>
      </c>
      <c r="Z521" s="43">
        <f t="shared" si="301"/>
        <v>434.18</v>
      </c>
      <c r="AA521" s="43">
        <f t="shared" si="301"/>
        <v>434.18</v>
      </c>
    </row>
    <row r="522" spans="1:27" ht="12.75" hidden="1" customHeight="1" outlineLevel="1" x14ac:dyDescent="0.2">
      <c r="A522" s="92" t="s">
        <v>1368</v>
      </c>
      <c r="B522" s="62" t="s">
        <v>81</v>
      </c>
      <c r="C522" s="42" t="s">
        <v>77</v>
      </c>
      <c r="D522" s="43">
        <v>4.6100000000000003</v>
      </c>
      <c r="E522" s="43">
        <v>4.6100000000000003</v>
      </c>
      <c r="F522" s="43">
        <v>4.6100000000000003</v>
      </c>
      <c r="G522" s="43">
        <v>4.6100000000000003</v>
      </c>
      <c r="H522" s="43">
        <v>4.6100000000000003</v>
      </c>
      <c r="I522" s="43">
        <v>4.6100000000000003</v>
      </c>
      <c r="J522" s="43">
        <v>4.6100000000000003</v>
      </c>
      <c r="K522" s="43">
        <v>4.6100000000000003</v>
      </c>
      <c r="L522" s="43">
        <v>4.6100000000000003</v>
      </c>
      <c r="M522" s="43">
        <v>4.6100000000000003</v>
      </c>
      <c r="N522" s="43">
        <v>4.6100000000000003</v>
      </c>
      <c r="O522" s="43">
        <v>4.6100000000000003</v>
      </c>
      <c r="P522" s="43">
        <v>4.6100000000000003</v>
      </c>
      <c r="Q522" s="43">
        <v>4.6100000000000003</v>
      </c>
      <c r="R522" s="43">
        <v>4.6100000000000003</v>
      </c>
      <c r="S522" s="43">
        <v>4.6100000000000003</v>
      </c>
      <c r="T522" s="43">
        <v>4.6100000000000003</v>
      </c>
      <c r="U522" s="43">
        <v>4.6100000000000003</v>
      </c>
      <c r="V522" s="43">
        <v>4.6100000000000003</v>
      </c>
      <c r="W522" s="43">
        <v>4.6100000000000003</v>
      </c>
      <c r="X522" s="43">
        <v>4.6100000000000003</v>
      </c>
      <c r="Y522" s="43">
        <v>4.6100000000000003</v>
      </c>
      <c r="Z522" s="43">
        <v>4.6100000000000003</v>
      </c>
      <c r="AA522" s="43">
        <v>4.6100000000000003</v>
      </c>
    </row>
    <row r="523" spans="1:27" ht="12.75" hidden="1" customHeight="1" outlineLevel="1" x14ac:dyDescent="0.2">
      <c r="A523" s="92" t="s">
        <v>1369</v>
      </c>
      <c r="B523" s="62" t="s">
        <v>79</v>
      </c>
      <c r="C523" s="42" t="s">
        <v>77</v>
      </c>
      <c r="D523" s="43">
        <f>$D$11</f>
        <v>216.36</v>
      </c>
      <c r="E523" s="43">
        <f t="shared" ref="E523:AA523" si="302">$D$11</f>
        <v>216.36</v>
      </c>
      <c r="F523" s="43">
        <f t="shared" si="302"/>
        <v>216.36</v>
      </c>
      <c r="G523" s="43">
        <f t="shared" si="302"/>
        <v>216.36</v>
      </c>
      <c r="H523" s="43">
        <f t="shared" si="302"/>
        <v>216.36</v>
      </c>
      <c r="I523" s="43">
        <f t="shared" si="302"/>
        <v>216.36</v>
      </c>
      <c r="J523" s="43">
        <f t="shared" si="302"/>
        <v>216.36</v>
      </c>
      <c r="K523" s="43">
        <f t="shared" si="302"/>
        <v>216.36</v>
      </c>
      <c r="L523" s="43">
        <f t="shared" si="302"/>
        <v>216.36</v>
      </c>
      <c r="M523" s="43">
        <f t="shared" si="302"/>
        <v>216.36</v>
      </c>
      <c r="N523" s="43">
        <f t="shared" si="302"/>
        <v>216.36</v>
      </c>
      <c r="O523" s="43">
        <f t="shared" si="302"/>
        <v>216.36</v>
      </c>
      <c r="P523" s="43">
        <f t="shared" si="302"/>
        <v>216.36</v>
      </c>
      <c r="Q523" s="43">
        <f t="shared" si="302"/>
        <v>216.36</v>
      </c>
      <c r="R523" s="43">
        <f>$D$11</f>
        <v>216.36</v>
      </c>
      <c r="S523" s="43">
        <f t="shared" si="302"/>
        <v>216.36</v>
      </c>
      <c r="T523" s="43">
        <f t="shared" si="302"/>
        <v>216.36</v>
      </c>
      <c r="U523" s="43">
        <f t="shared" si="302"/>
        <v>216.36</v>
      </c>
      <c r="V523" s="43">
        <f t="shared" si="302"/>
        <v>216.36</v>
      </c>
      <c r="W523" s="43">
        <f t="shared" si="302"/>
        <v>216.36</v>
      </c>
      <c r="X523" s="43">
        <f t="shared" si="302"/>
        <v>216.36</v>
      </c>
      <c r="Y523" s="43">
        <f t="shared" si="302"/>
        <v>216.36</v>
      </c>
      <c r="Z523" s="43">
        <f t="shared" si="302"/>
        <v>216.36</v>
      </c>
      <c r="AA523" s="43">
        <f t="shared" si="302"/>
        <v>216.36</v>
      </c>
    </row>
    <row r="524" spans="1:27" collapsed="1" x14ac:dyDescent="0.2">
      <c r="A524" s="91" t="s">
        <v>1370</v>
      </c>
      <c r="B524" s="27" t="str">
        <f>"09"&amp;"."&amp;$B$663&amp;"."&amp;$B$664</f>
        <v>09.03.2023</v>
      </c>
      <c r="C524" s="83" t="s">
        <v>74</v>
      </c>
      <c r="D524" s="84">
        <f>ROUND(((D525+D526+D528+D527)/1000),5)</f>
        <v>1.89059</v>
      </c>
      <c r="E524" s="84">
        <f>ROUND(((E525+E526+E528+E527)/1000),5)</f>
        <v>1.82239</v>
      </c>
      <c r="F524" s="84">
        <f>ROUND(((F525+F526+F528+F527)/1000),5)</f>
        <v>1.7841400000000001</v>
      </c>
      <c r="G524" s="84">
        <f t="shared" ref="G524:AA524" si="303">ROUND(((G525+G526+G528+G527)/1000),5)</f>
        <v>1.78505</v>
      </c>
      <c r="H524" s="84">
        <f t="shared" si="303"/>
        <v>1.8673599999999999</v>
      </c>
      <c r="I524" s="84">
        <f t="shared" si="303"/>
        <v>1.9993799999999999</v>
      </c>
      <c r="J524" s="84">
        <f t="shared" si="303"/>
        <v>2.2226599999999999</v>
      </c>
      <c r="K524" s="84">
        <f t="shared" si="303"/>
        <v>2.3566500000000001</v>
      </c>
      <c r="L524" s="84">
        <f t="shared" si="303"/>
        <v>2.4974699999999999</v>
      </c>
      <c r="M524" s="84">
        <f t="shared" si="303"/>
        <v>2.6253899999999999</v>
      </c>
      <c r="N524" s="84">
        <f t="shared" si="303"/>
        <v>2.66316</v>
      </c>
      <c r="O524" s="84">
        <f t="shared" si="303"/>
        <v>2.7494200000000002</v>
      </c>
      <c r="P524" s="84">
        <f t="shared" si="303"/>
        <v>2.6163400000000001</v>
      </c>
      <c r="Q524" s="84">
        <f t="shared" si="303"/>
        <v>2.6134200000000001</v>
      </c>
      <c r="R524" s="84">
        <f t="shared" si="303"/>
        <v>2.6076199999999998</v>
      </c>
      <c r="S524" s="84">
        <f t="shared" si="303"/>
        <v>2.62202</v>
      </c>
      <c r="T524" s="84">
        <f t="shared" si="303"/>
        <v>2.58216</v>
      </c>
      <c r="U524" s="84">
        <f t="shared" si="303"/>
        <v>2.5552199999999998</v>
      </c>
      <c r="V524" s="84">
        <f t="shared" si="303"/>
        <v>2.5339200000000002</v>
      </c>
      <c r="W524" s="84">
        <f t="shared" si="303"/>
        <v>2.6617299999999999</v>
      </c>
      <c r="X524" s="84">
        <f t="shared" si="303"/>
        <v>2.4906600000000001</v>
      </c>
      <c r="Y524" s="84">
        <f t="shared" si="303"/>
        <v>2.4462100000000002</v>
      </c>
      <c r="Z524" s="84">
        <f t="shared" si="303"/>
        <v>2.7105000000000001</v>
      </c>
      <c r="AA524" s="84">
        <f t="shared" si="303"/>
        <v>2.2370299999999999</v>
      </c>
    </row>
    <row r="525" spans="1:27" ht="12.75" hidden="1" customHeight="1" outlineLevel="1" x14ac:dyDescent="0.2">
      <c r="A525" s="92" t="s">
        <v>1371</v>
      </c>
      <c r="B525" s="62" t="s">
        <v>231</v>
      </c>
      <c r="C525" s="42" t="s">
        <v>77</v>
      </c>
      <c r="D525" s="43">
        <v>1235.44</v>
      </c>
      <c r="E525" s="43">
        <v>1167.24</v>
      </c>
      <c r="F525" s="43">
        <v>1128.99</v>
      </c>
      <c r="G525" s="43">
        <v>1129.9000000000001</v>
      </c>
      <c r="H525" s="43">
        <v>1212.21</v>
      </c>
      <c r="I525" s="43">
        <v>1344.23</v>
      </c>
      <c r="J525" s="43">
        <v>1567.51</v>
      </c>
      <c r="K525" s="43">
        <v>1701.5</v>
      </c>
      <c r="L525" s="43">
        <v>1842.32</v>
      </c>
      <c r="M525" s="43">
        <v>1970.24</v>
      </c>
      <c r="N525" s="43">
        <v>2008.01</v>
      </c>
      <c r="O525" s="43">
        <v>2094.27</v>
      </c>
      <c r="P525" s="43">
        <v>1961.19</v>
      </c>
      <c r="Q525" s="43">
        <v>1958.27</v>
      </c>
      <c r="R525" s="43">
        <v>1952.47</v>
      </c>
      <c r="S525" s="43">
        <v>1966.87</v>
      </c>
      <c r="T525" s="43">
        <v>1927.01</v>
      </c>
      <c r="U525" s="43">
        <v>1900.07</v>
      </c>
      <c r="V525" s="43">
        <v>1878.77</v>
      </c>
      <c r="W525" s="43">
        <v>2006.58</v>
      </c>
      <c r="X525" s="43">
        <v>1835.51</v>
      </c>
      <c r="Y525" s="43">
        <v>1791.06</v>
      </c>
      <c r="Z525" s="43">
        <v>2055.35</v>
      </c>
      <c r="AA525" s="43">
        <v>1581.88</v>
      </c>
    </row>
    <row r="526" spans="1:27" ht="12.75" hidden="1" customHeight="1" outlineLevel="1" x14ac:dyDescent="0.2">
      <c r="A526" s="92" t="s">
        <v>1372</v>
      </c>
      <c r="B526" s="62" t="s">
        <v>88</v>
      </c>
      <c r="C526" s="42" t="s">
        <v>77</v>
      </c>
      <c r="D526" s="43">
        <f>$D$486</f>
        <v>434.18</v>
      </c>
      <c r="E526" s="43">
        <f t="shared" ref="E526:AA526" si="304">$D$486</f>
        <v>434.18</v>
      </c>
      <c r="F526" s="43">
        <f t="shared" si="304"/>
        <v>434.18</v>
      </c>
      <c r="G526" s="43">
        <f t="shared" si="304"/>
        <v>434.18</v>
      </c>
      <c r="H526" s="43">
        <f t="shared" si="304"/>
        <v>434.18</v>
      </c>
      <c r="I526" s="43">
        <f t="shared" si="304"/>
        <v>434.18</v>
      </c>
      <c r="J526" s="43">
        <f t="shared" si="304"/>
        <v>434.18</v>
      </c>
      <c r="K526" s="43">
        <f t="shared" si="304"/>
        <v>434.18</v>
      </c>
      <c r="L526" s="43">
        <f t="shared" si="304"/>
        <v>434.18</v>
      </c>
      <c r="M526" s="43">
        <f t="shared" si="304"/>
        <v>434.18</v>
      </c>
      <c r="N526" s="43">
        <f t="shared" si="304"/>
        <v>434.18</v>
      </c>
      <c r="O526" s="43">
        <f t="shared" si="304"/>
        <v>434.18</v>
      </c>
      <c r="P526" s="43">
        <f t="shared" si="304"/>
        <v>434.18</v>
      </c>
      <c r="Q526" s="43">
        <f t="shared" si="304"/>
        <v>434.18</v>
      </c>
      <c r="R526" s="43">
        <f t="shared" si="304"/>
        <v>434.18</v>
      </c>
      <c r="S526" s="43">
        <f t="shared" si="304"/>
        <v>434.18</v>
      </c>
      <c r="T526" s="43">
        <f t="shared" si="304"/>
        <v>434.18</v>
      </c>
      <c r="U526" s="43">
        <f t="shared" si="304"/>
        <v>434.18</v>
      </c>
      <c r="V526" s="43">
        <f t="shared" si="304"/>
        <v>434.18</v>
      </c>
      <c r="W526" s="43">
        <f t="shared" si="304"/>
        <v>434.18</v>
      </c>
      <c r="X526" s="43">
        <f t="shared" si="304"/>
        <v>434.18</v>
      </c>
      <c r="Y526" s="43">
        <f t="shared" si="304"/>
        <v>434.18</v>
      </c>
      <c r="Z526" s="43">
        <f t="shared" si="304"/>
        <v>434.18</v>
      </c>
      <c r="AA526" s="43">
        <f t="shared" si="304"/>
        <v>434.18</v>
      </c>
    </row>
    <row r="527" spans="1:27" ht="12.75" hidden="1" customHeight="1" outlineLevel="1" x14ac:dyDescent="0.2">
      <c r="A527" s="92" t="s">
        <v>1373</v>
      </c>
      <c r="B527" s="62" t="s">
        <v>81</v>
      </c>
      <c r="C527" s="42" t="s">
        <v>77</v>
      </c>
      <c r="D527" s="43">
        <v>4.6100000000000003</v>
      </c>
      <c r="E527" s="43">
        <v>4.6100000000000003</v>
      </c>
      <c r="F527" s="43">
        <v>4.6100000000000003</v>
      </c>
      <c r="G527" s="43">
        <v>4.6100000000000003</v>
      </c>
      <c r="H527" s="43">
        <v>4.6100000000000003</v>
      </c>
      <c r="I527" s="43">
        <v>4.6100000000000003</v>
      </c>
      <c r="J527" s="43">
        <v>4.6100000000000003</v>
      </c>
      <c r="K527" s="43">
        <v>4.6100000000000003</v>
      </c>
      <c r="L527" s="43">
        <v>4.6100000000000003</v>
      </c>
      <c r="M527" s="43">
        <v>4.6100000000000003</v>
      </c>
      <c r="N527" s="43">
        <v>4.6100000000000003</v>
      </c>
      <c r="O527" s="43">
        <v>4.6100000000000003</v>
      </c>
      <c r="P527" s="43">
        <v>4.6100000000000003</v>
      </c>
      <c r="Q527" s="43">
        <v>4.6100000000000003</v>
      </c>
      <c r="R527" s="43">
        <v>4.6100000000000003</v>
      </c>
      <c r="S527" s="43">
        <v>4.6100000000000003</v>
      </c>
      <c r="T527" s="43">
        <v>4.6100000000000003</v>
      </c>
      <c r="U527" s="43">
        <v>4.6100000000000003</v>
      </c>
      <c r="V527" s="43">
        <v>4.6100000000000003</v>
      </c>
      <c r="W527" s="43">
        <v>4.6100000000000003</v>
      </c>
      <c r="X527" s="43">
        <v>4.6100000000000003</v>
      </c>
      <c r="Y527" s="43">
        <v>4.6100000000000003</v>
      </c>
      <c r="Z527" s="43">
        <v>4.6100000000000003</v>
      </c>
      <c r="AA527" s="43">
        <v>4.6100000000000003</v>
      </c>
    </row>
    <row r="528" spans="1:27" ht="12.75" hidden="1" customHeight="1" outlineLevel="1" x14ac:dyDescent="0.2">
      <c r="A528" s="92" t="s">
        <v>1374</v>
      </c>
      <c r="B528" s="62" t="s">
        <v>79</v>
      </c>
      <c r="C528" s="42" t="s">
        <v>77</v>
      </c>
      <c r="D528" s="43">
        <f>$D$11</f>
        <v>216.36</v>
      </c>
      <c r="E528" s="43">
        <f t="shared" ref="E528:AA528" si="305">$D$11</f>
        <v>216.36</v>
      </c>
      <c r="F528" s="43">
        <f t="shared" si="305"/>
        <v>216.36</v>
      </c>
      <c r="G528" s="43">
        <f t="shared" si="305"/>
        <v>216.36</v>
      </c>
      <c r="H528" s="43">
        <f t="shared" si="305"/>
        <v>216.36</v>
      </c>
      <c r="I528" s="43">
        <f t="shared" si="305"/>
        <v>216.36</v>
      </c>
      <c r="J528" s="43">
        <f t="shared" si="305"/>
        <v>216.36</v>
      </c>
      <c r="K528" s="43">
        <f t="shared" si="305"/>
        <v>216.36</v>
      </c>
      <c r="L528" s="43">
        <f t="shared" si="305"/>
        <v>216.36</v>
      </c>
      <c r="M528" s="43">
        <f t="shared" si="305"/>
        <v>216.36</v>
      </c>
      <c r="N528" s="43">
        <f t="shared" si="305"/>
        <v>216.36</v>
      </c>
      <c r="O528" s="43">
        <f t="shared" si="305"/>
        <v>216.36</v>
      </c>
      <c r="P528" s="43">
        <f t="shared" si="305"/>
        <v>216.36</v>
      </c>
      <c r="Q528" s="43">
        <f t="shared" si="305"/>
        <v>216.36</v>
      </c>
      <c r="R528" s="43">
        <f>$D$11</f>
        <v>216.36</v>
      </c>
      <c r="S528" s="43">
        <f t="shared" si="305"/>
        <v>216.36</v>
      </c>
      <c r="T528" s="43">
        <f t="shared" si="305"/>
        <v>216.36</v>
      </c>
      <c r="U528" s="43">
        <f t="shared" si="305"/>
        <v>216.36</v>
      </c>
      <c r="V528" s="43">
        <f t="shared" si="305"/>
        <v>216.36</v>
      </c>
      <c r="W528" s="43">
        <f t="shared" si="305"/>
        <v>216.36</v>
      </c>
      <c r="X528" s="43">
        <f t="shared" si="305"/>
        <v>216.36</v>
      </c>
      <c r="Y528" s="43">
        <f t="shared" si="305"/>
        <v>216.36</v>
      </c>
      <c r="Z528" s="43">
        <f t="shared" si="305"/>
        <v>216.36</v>
      </c>
      <c r="AA528" s="43">
        <f t="shared" si="305"/>
        <v>216.36</v>
      </c>
    </row>
    <row r="529" spans="1:27" collapsed="1" x14ac:dyDescent="0.2">
      <c r="A529" s="91" t="s">
        <v>1375</v>
      </c>
      <c r="B529" s="27" t="str">
        <f>"10"&amp;"."&amp;$B$663&amp;"."&amp;$B$664</f>
        <v>10.03.2023</v>
      </c>
      <c r="C529" s="83" t="s">
        <v>74</v>
      </c>
      <c r="D529" s="84">
        <f>ROUND(((D530+D531+D533+D532)/1000),5)</f>
        <v>1.9542200000000001</v>
      </c>
      <c r="E529" s="84">
        <f>ROUND(((E530+E531+E533+E532)/1000),5)</f>
        <v>1.85869</v>
      </c>
      <c r="F529" s="84">
        <f>ROUND(((F530+F531+F533+F532)/1000),5)</f>
        <v>1.80758</v>
      </c>
      <c r="G529" s="84">
        <f t="shared" ref="G529:AA529" si="306">ROUND(((G530+G531+G533+G532)/1000),5)</f>
        <v>1.8286899999999999</v>
      </c>
      <c r="H529" s="84">
        <f t="shared" si="306"/>
        <v>1.89768</v>
      </c>
      <c r="I529" s="84">
        <f t="shared" si="306"/>
        <v>2.0977000000000001</v>
      </c>
      <c r="J529" s="84">
        <f t="shared" si="306"/>
        <v>2.2339799999999999</v>
      </c>
      <c r="K529" s="84">
        <f t="shared" si="306"/>
        <v>2.3511700000000002</v>
      </c>
      <c r="L529" s="84">
        <f t="shared" si="306"/>
        <v>2.5284599999999999</v>
      </c>
      <c r="M529" s="84">
        <f t="shared" si="306"/>
        <v>2.5452699999999999</v>
      </c>
      <c r="N529" s="84">
        <f t="shared" si="306"/>
        <v>2.5505599999999999</v>
      </c>
      <c r="O529" s="84">
        <f t="shared" si="306"/>
        <v>2.5809700000000002</v>
      </c>
      <c r="P529" s="84">
        <f t="shared" si="306"/>
        <v>2.5868000000000002</v>
      </c>
      <c r="Q529" s="84">
        <f t="shared" si="306"/>
        <v>2.5853899999999999</v>
      </c>
      <c r="R529" s="84">
        <f t="shared" si="306"/>
        <v>2.57796</v>
      </c>
      <c r="S529" s="84">
        <f t="shared" si="306"/>
        <v>2.5599599999999998</v>
      </c>
      <c r="T529" s="84">
        <f t="shared" si="306"/>
        <v>2.5010500000000002</v>
      </c>
      <c r="U529" s="84">
        <f t="shared" si="306"/>
        <v>2.5125099999999998</v>
      </c>
      <c r="V529" s="84">
        <f t="shared" si="306"/>
        <v>2.5515400000000001</v>
      </c>
      <c r="W529" s="84">
        <f t="shared" si="306"/>
        <v>2.5837500000000002</v>
      </c>
      <c r="X529" s="84">
        <f t="shared" si="306"/>
        <v>2.5792700000000002</v>
      </c>
      <c r="Y529" s="84">
        <f t="shared" si="306"/>
        <v>2.54617</v>
      </c>
      <c r="Z529" s="84">
        <f t="shared" si="306"/>
        <v>2.3613300000000002</v>
      </c>
      <c r="AA529" s="84">
        <f t="shared" si="306"/>
        <v>2.2797000000000001</v>
      </c>
    </row>
    <row r="530" spans="1:27" ht="12.75" hidden="1" customHeight="1" outlineLevel="1" x14ac:dyDescent="0.2">
      <c r="A530" s="92" t="s">
        <v>1376</v>
      </c>
      <c r="B530" s="62" t="s">
        <v>231</v>
      </c>
      <c r="C530" s="42" t="s">
        <v>77</v>
      </c>
      <c r="D530" s="43">
        <v>1299.07</v>
      </c>
      <c r="E530" s="43">
        <v>1203.54</v>
      </c>
      <c r="F530" s="43">
        <v>1152.43</v>
      </c>
      <c r="G530" s="43">
        <v>1173.54</v>
      </c>
      <c r="H530" s="43">
        <v>1242.53</v>
      </c>
      <c r="I530" s="43">
        <v>1442.55</v>
      </c>
      <c r="J530" s="43">
        <v>1578.83</v>
      </c>
      <c r="K530" s="43">
        <v>1696.02</v>
      </c>
      <c r="L530" s="43">
        <v>1873.31</v>
      </c>
      <c r="M530" s="43">
        <v>1890.12</v>
      </c>
      <c r="N530" s="43">
        <v>1895.41</v>
      </c>
      <c r="O530" s="43">
        <v>1925.82</v>
      </c>
      <c r="P530" s="43">
        <v>1931.65</v>
      </c>
      <c r="Q530" s="43">
        <v>1930.24</v>
      </c>
      <c r="R530" s="43">
        <v>1922.81</v>
      </c>
      <c r="S530" s="43">
        <v>1904.81</v>
      </c>
      <c r="T530" s="43">
        <v>1845.9</v>
      </c>
      <c r="U530" s="43">
        <v>1857.36</v>
      </c>
      <c r="V530" s="43">
        <v>1896.39</v>
      </c>
      <c r="W530" s="43">
        <v>1928.6</v>
      </c>
      <c r="X530" s="43">
        <v>1924.12</v>
      </c>
      <c r="Y530" s="43">
        <v>1891.02</v>
      </c>
      <c r="Z530" s="43">
        <v>1706.18</v>
      </c>
      <c r="AA530" s="43">
        <v>1624.55</v>
      </c>
    </row>
    <row r="531" spans="1:27" ht="12.75" hidden="1" customHeight="1" outlineLevel="1" x14ac:dyDescent="0.2">
      <c r="A531" s="92" t="s">
        <v>1377</v>
      </c>
      <c r="B531" s="62" t="s">
        <v>88</v>
      </c>
      <c r="C531" s="42" t="s">
        <v>77</v>
      </c>
      <c r="D531" s="43">
        <f>$D$486</f>
        <v>434.18</v>
      </c>
      <c r="E531" s="43">
        <f t="shared" ref="E531:AA531" si="307">$D$486</f>
        <v>434.18</v>
      </c>
      <c r="F531" s="43">
        <f t="shared" si="307"/>
        <v>434.18</v>
      </c>
      <c r="G531" s="43">
        <f t="shared" si="307"/>
        <v>434.18</v>
      </c>
      <c r="H531" s="43">
        <f t="shared" si="307"/>
        <v>434.18</v>
      </c>
      <c r="I531" s="43">
        <f t="shared" si="307"/>
        <v>434.18</v>
      </c>
      <c r="J531" s="43">
        <f t="shared" si="307"/>
        <v>434.18</v>
      </c>
      <c r="K531" s="43">
        <f t="shared" si="307"/>
        <v>434.18</v>
      </c>
      <c r="L531" s="43">
        <f t="shared" si="307"/>
        <v>434.18</v>
      </c>
      <c r="M531" s="43">
        <f t="shared" si="307"/>
        <v>434.18</v>
      </c>
      <c r="N531" s="43">
        <f t="shared" si="307"/>
        <v>434.18</v>
      </c>
      <c r="O531" s="43">
        <f t="shared" si="307"/>
        <v>434.18</v>
      </c>
      <c r="P531" s="43">
        <f t="shared" si="307"/>
        <v>434.18</v>
      </c>
      <c r="Q531" s="43">
        <f t="shared" si="307"/>
        <v>434.18</v>
      </c>
      <c r="R531" s="43">
        <f t="shared" si="307"/>
        <v>434.18</v>
      </c>
      <c r="S531" s="43">
        <f t="shared" si="307"/>
        <v>434.18</v>
      </c>
      <c r="T531" s="43">
        <f t="shared" si="307"/>
        <v>434.18</v>
      </c>
      <c r="U531" s="43">
        <f t="shared" si="307"/>
        <v>434.18</v>
      </c>
      <c r="V531" s="43">
        <f t="shared" si="307"/>
        <v>434.18</v>
      </c>
      <c r="W531" s="43">
        <f t="shared" si="307"/>
        <v>434.18</v>
      </c>
      <c r="X531" s="43">
        <f t="shared" si="307"/>
        <v>434.18</v>
      </c>
      <c r="Y531" s="43">
        <f t="shared" si="307"/>
        <v>434.18</v>
      </c>
      <c r="Z531" s="43">
        <f t="shared" si="307"/>
        <v>434.18</v>
      </c>
      <c r="AA531" s="43">
        <f t="shared" si="307"/>
        <v>434.18</v>
      </c>
    </row>
    <row r="532" spans="1:27" ht="12.75" hidden="1" customHeight="1" outlineLevel="1" x14ac:dyDescent="0.2">
      <c r="A532" s="92" t="s">
        <v>1378</v>
      </c>
      <c r="B532" s="62" t="s">
        <v>81</v>
      </c>
      <c r="C532" s="42" t="s">
        <v>77</v>
      </c>
      <c r="D532" s="43">
        <v>4.6100000000000003</v>
      </c>
      <c r="E532" s="43">
        <v>4.6100000000000003</v>
      </c>
      <c r="F532" s="43">
        <v>4.6100000000000003</v>
      </c>
      <c r="G532" s="43">
        <v>4.6100000000000003</v>
      </c>
      <c r="H532" s="43">
        <v>4.6100000000000003</v>
      </c>
      <c r="I532" s="43">
        <v>4.6100000000000003</v>
      </c>
      <c r="J532" s="43">
        <v>4.6100000000000003</v>
      </c>
      <c r="K532" s="43">
        <v>4.6100000000000003</v>
      </c>
      <c r="L532" s="43">
        <v>4.6100000000000003</v>
      </c>
      <c r="M532" s="43">
        <v>4.6100000000000003</v>
      </c>
      <c r="N532" s="43">
        <v>4.6100000000000003</v>
      </c>
      <c r="O532" s="43">
        <v>4.6100000000000003</v>
      </c>
      <c r="P532" s="43">
        <v>4.6100000000000003</v>
      </c>
      <c r="Q532" s="43">
        <v>4.6100000000000003</v>
      </c>
      <c r="R532" s="43">
        <v>4.6100000000000003</v>
      </c>
      <c r="S532" s="43">
        <v>4.6100000000000003</v>
      </c>
      <c r="T532" s="43">
        <v>4.6100000000000003</v>
      </c>
      <c r="U532" s="43">
        <v>4.6100000000000003</v>
      </c>
      <c r="V532" s="43">
        <v>4.6100000000000003</v>
      </c>
      <c r="W532" s="43">
        <v>4.6100000000000003</v>
      </c>
      <c r="X532" s="43">
        <v>4.6100000000000003</v>
      </c>
      <c r="Y532" s="43">
        <v>4.6100000000000003</v>
      </c>
      <c r="Z532" s="43">
        <v>4.6100000000000003</v>
      </c>
      <c r="AA532" s="43">
        <v>4.6100000000000003</v>
      </c>
    </row>
    <row r="533" spans="1:27" ht="12.75" hidden="1" customHeight="1" outlineLevel="1" x14ac:dyDescent="0.2">
      <c r="A533" s="92" t="s">
        <v>1379</v>
      </c>
      <c r="B533" s="62" t="s">
        <v>79</v>
      </c>
      <c r="C533" s="42" t="s">
        <v>77</v>
      </c>
      <c r="D533" s="43">
        <f>$D$11</f>
        <v>216.36</v>
      </c>
      <c r="E533" s="43">
        <f t="shared" ref="E533:AA533" si="308">$D$11</f>
        <v>216.36</v>
      </c>
      <c r="F533" s="43">
        <f t="shared" si="308"/>
        <v>216.36</v>
      </c>
      <c r="G533" s="43">
        <f t="shared" si="308"/>
        <v>216.36</v>
      </c>
      <c r="H533" s="43">
        <f t="shared" si="308"/>
        <v>216.36</v>
      </c>
      <c r="I533" s="43">
        <f t="shared" si="308"/>
        <v>216.36</v>
      </c>
      <c r="J533" s="43">
        <f t="shared" si="308"/>
        <v>216.36</v>
      </c>
      <c r="K533" s="43">
        <f t="shared" si="308"/>
        <v>216.36</v>
      </c>
      <c r="L533" s="43">
        <f t="shared" si="308"/>
        <v>216.36</v>
      </c>
      <c r="M533" s="43">
        <f t="shared" si="308"/>
        <v>216.36</v>
      </c>
      <c r="N533" s="43">
        <f t="shared" si="308"/>
        <v>216.36</v>
      </c>
      <c r="O533" s="43">
        <f t="shared" si="308"/>
        <v>216.36</v>
      </c>
      <c r="P533" s="43">
        <f t="shared" si="308"/>
        <v>216.36</v>
      </c>
      <c r="Q533" s="43">
        <f t="shared" si="308"/>
        <v>216.36</v>
      </c>
      <c r="R533" s="43">
        <f>$D$11</f>
        <v>216.36</v>
      </c>
      <c r="S533" s="43">
        <f t="shared" si="308"/>
        <v>216.36</v>
      </c>
      <c r="T533" s="43">
        <f t="shared" si="308"/>
        <v>216.36</v>
      </c>
      <c r="U533" s="43">
        <f t="shared" si="308"/>
        <v>216.36</v>
      </c>
      <c r="V533" s="43">
        <f t="shared" si="308"/>
        <v>216.36</v>
      </c>
      <c r="W533" s="43">
        <f t="shared" si="308"/>
        <v>216.36</v>
      </c>
      <c r="X533" s="43">
        <f t="shared" si="308"/>
        <v>216.36</v>
      </c>
      <c r="Y533" s="43">
        <f t="shared" si="308"/>
        <v>216.36</v>
      </c>
      <c r="Z533" s="43">
        <f t="shared" si="308"/>
        <v>216.36</v>
      </c>
      <c r="AA533" s="43">
        <f t="shared" si="308"/>
        <v>216.36</v>
      </c>
    </row>
    <row r="534" spans="1:27" collapsed="1" x14ac:dyDescent="0.2">
      <c r="A534" s="91" t="s">
        <v>1380</v>
      </c>
      <c r="B534" s="27" t="str">
        <f>"11"&amp;"."&amp;$B$663&amp;"."&amp;$B$664</f>
        <v>11.03.2023</v>
      </c>
      <c r="C534" s="83" t="s">
        <v>74</v>
      </c>
      <c r="D534" s="84">
        <f>ROUND(((D535+D536+D538+D537)/1000),5)</f>
        <v>2.2712699999999999</v>
      </c>
      <c r="E534" s="84">
        <f>ROUND(((E535+E536+E538+E537)/1000),5)</f>
        <v>2.1224799999999999</v>
      </c>
      <c r="F534" s="84">
        <f>ROUND(((F535+F536+F538+F537)/1000),5)</f>
        <v>1.9780800000000001</v>
      </c>
      <c r="G534" s="84">
        <f t="shared" ref="G534:AA534" si="309">ROUND(((G535+G536+G538+G537)/1000),5)</f>
        <v>1.9588699999999999</v>
      </c>
      <c r="H534" s="84">
        <f t="shared" si="309"/>
        <v>2.0564100000000001</v>
      </c>
      <c r="I534" s="84">
        <f t="shared" si="309"/>
        <v>2.1486900000000002</v>
      </c>
      <c r="J534" s="84">
        <f t="shared" si="309"/>
        <v>2.2224900000000001</v>
      </c>
      <c r="K534" s="84">
        <f t="shared" si="309"/>
        <v>2.2869199999999998</v>
      </c>
      <c r="L534" s="84">
        <f t="shared" si="309"/>
        <v>2.5606800000000001</v>
      </c>
      <c r="M534" s="84">
        <f t="shared" si="309"/>
        <v>2.6494800000000001</v>
      </c>
      <c r="N534" s="84">
        <f t="shared" si="309"/>
        <v>2.6912199999999999</v>
      </c>
      <c r="O534" s="84">
        <f t="shared" si="309"/>
        <v>2.73658</v>
      </c>
      <c r="P534" s="84">
        <f t="shared" si="309"/>
        <v>2.7276099999999999</v>
      </c>
      <c r="Q534" s="84">
        <f t="shared" si="309"/>
        <v>2.7199599999999999</v>
      </c>
      <c r="R534" s="84">
        <f t="shared" si="309"/>
        <v>2.7128100000000002</v>
      </c>
      <c r="S534" s="84">
        <f t="shared" si="309"/>
        <v>2.7070599999999998</v>
      </c>
      <c r="T534" s="84">
        <f t="shared" si="309"/>
        <v>2.6877599999999999</v>
      </c>
      <c r="U534" s="84">
        <f t="shared" si="309"/>
        <v>2.6711</v>
      </c>
      <c r="V534" s="84">
        <f t="shared" si="309"/>
        <v>2.7114799999999999</v>
      </c>
      <c r="W534" s="84">
        <f t="shared" si="309"/>
        <v>2.7142499999999998</v>
      </c>
      <c r="X534" s="84">
        <f t="shared" si="309"/>
        <v>2.72072</v>
      </c>
      <c r="Y534" s="84">
        <f t="shared" si="309"/>
        <v>2.6574900000000001</v>
      </c>
      <c r="Z534" s="84">
        <f t="shared" si="309"/>
        <v>2.3531399999999998</v>
      </c>
      <c r="AA534" s="84">
        <f t="shared" si="309"/>
        <v>2.28592</v>
      </c>
    </row>
    <row r="535" spans="1:27" ht="12.75" hidden="1" customHeight="1" outlineLevel="1" x14ac:dyDescent="0.2">
      <c r="A535" s="92" t="s">
        <v>1381</v>
      </c>
      <c r="B535" s="62" t="s">
        <v>231</v>
      </c>
      <c r="C535" s="42" t="s">
        <v>77</v>
      </c>
      <c r="D535" s="43">
        <v>1616.12</v>
      </c>
      <c r="E535" s="43">
        <v>1467.33</v>
      </c>
      <c r="F535" s="43">
        <v>1322.93</v>
      </c>
      <c r="G535" s="43">
        <v>1303.72</v>
      </c>
      <c r="H535" s="43">
        <v>1401.26</v>
      </c>
      <c r="I535" s="43">
        <v>1493.54</v>
      </c>
      <c r="J535" s="43">
        <v>1567.34</v>
      </c>
      <c r="K535" s="43">
        <v>1631.77</v>
      </c>
      <c r="L535" s="43">
        <v>1905.53</v>
      </c>
      <c r="M535" s="43">
        <v>1994.33</v>
      </c>
      <c r="N535" s="43">
        <v>2036.07</v>
      </c>
      <c r="O535" s="43">
        <v>2081.4299999999998</v>
      </c>
      <c r="P535" s="43">
        <v>2072.46</v>
      </c>
      <c r="Q535" s="43">
        <v>2064.81</v>
      </c>
      <c r="R535" s="43">
        <v>2057.66</v>
      </c>
      <c r="S535" s="43">
        <v>2051.91</v>
      </c>
      <c r="T535" s="43">
        <v>2032.61</v>
      </c>
      <c r="U535" s="43">
        <v>2015.95</v>
      </c>
      <c r="V535" s="43">
        <v>2056.33</v>
      </c>
      <c r="W535" s="43">
        <v>2059.1</v>
      </c>
      <c r="X535" s="43">
        <v>2065.5700000000002</v>
      </c>
      <c r="Y535" s="43">
        <v>2002.34</v>
      </c>
      <c r="Z535" s="43">
        <v>1697.99</v>
      </c>
      <c r="AA535" s="43">
        <v>1630.77</v>
      </c>
    </row>
    <row r="536" spans="1:27" ht="12.75" hidden="1" customHeight="1" outlineLevel="1" x14ac:dyDescent="0.2">
      <c r="A536" s="92" t="s">
        <v>1382</v>
      </c>
      <c r="B536" s="62" t="s">
        <v>88</v>
      </c>
      <c r="C536" s="42" t="s">
        <v>77</v>
      </c>
      <c r="D536" s="43">
        <f>$D$486</f>
        <v>434.18</v>
      </c>
      <c r="E536" s="43">
        <f t="shared" ref="E536:AA536" si="310">$D$486</f>
        <v>434.18</v>
      </c>
      <c r="F536" s="43">
        <f t="shared" si="310"/>
        <v>434.18</v>
      </c>
      <c r="G536" s="43">
        <f t="shared" si="310"/>
        <v>434.18</v>
      </c>
      <c r="H536" s="43">
        <f t="shared" si="310"/>
        <v>434.18</v>
      </c>
      <c r="I536" s="43">
        <f t="shared" si="310"/>
        <v>434.18</v>
      </c>
      <c r="J536" s="43">
        <f t="shared" si="310"/>
        <v>434.18</v>
      </c>
      <c r="K536" s="43">
        <f t="shared" si="310"/>
        <v>434.18</v>
      </c>
      <c r="L536" s="43">
        <f t="shared" si="310"/>
        <v>434.18</v>
      </c>
      <c r="M536" s="43">
        <f t="shared" si="310"/>
        <v>434.18</v>
      </c>
      <c r="N536" s="43">
        <f t="shared" si="310"/>
        <v>434.18</v>
      </c>
      <c r="O536" s="43">
        <f t="shared" si="310"/>
        <v>434.18</v>
      </c>
      <c r="P536" s="43">
        <f t="shared" si="310"/>
        <v>434.18</v>
      </c>
      <c r="Q536" s="43">
        <f t="shared" si="310"/>
        <v>434.18</v>
      </c>
      <c r="R536" s="43">
        <f t="shared" si="310"/>
        <v>434.18</v>
      </c>
      <c r="S536" s="43">
        <f t="shared" si="310"/>
        <v>434.18</v>
      </c>
      <c r="T536" s="43">
        <f t="shared" si="310"/>
        <v>434.18</v>
      </c>
      <c r="U536" s="43">
        <f t="shared" si="310"/>
        <v>434.18</v>
      </c>
      <c r="V536" s="43">
        <f t="shared" si="310"/>
        <v>434.18</v>
      </c>
      <c r="W536" s="43">
        <f t="shared" si="310"/>
        <v>434.18</v>
      </c>
      <c r="X536" s="43">
        <f t="shared" si="310"/>
        <v>434.18</v>
      </c>
      <c r="Y536" s="43">
        <f t="shared" si="310"/>
        <v>434.18</v>
      </c>
      <c r="Z536" s="43">
        <f t="shared" si="310"/>
        <v>434.18</v>
      </c>
      <c r="AA536" s="43">
        <f t="shared" si="310"/>
        <v>434.18</v>
      </c>
    </row>
    <row r="537" spans="1:27" ht="12.75" hidden="1" customHeight="1" outlineLevel="1" x14ac:dyDescent="0.2">
      <c r="A537" s="92" t="s">
        <v>1383</v>
      </c>
      <c r="B537" s="62" t="s">
        <v>81</v>
      </c>
      <c r="C537" s="42" t="s">
        <v>77</v>
      </c>
      <c r="D537" s="43">
        <v>4.6100000000000003</v>
      </c>
      <c r="E537" s="43">
        <v>4.6100000000000003</v>
      </c>
      <c r="F537" s="43">
        <v>4.6100000000000003</v>
      </c>
      <c r="G537" s="43">
        <v>4.6100000000000003</v>
      </c>
      <c r="H537" s="43">
        <v>4.6100000000000003</v>
      </c>
      <c r="I537" s="43">
        <v>4.6100000000000003</v>
      </c>
      <c r="J537" s="43">
        <v>4.6100000000000003</v>
      </c>
      <c r="K537" s="43">
        <v>4.6100000000000003</v>
      </c>
      <c r="L537" s="43">
        <v>4.6100000000000003</v>
      </c>
      <c r="M537" s="43">
        <v>4.6100000000000003</v>
      </c>
      <c r="N537" s="43">
        <v>4.6100000000000003</v>
      </c>
      <c r="O537" s="43">
        <v>4.6100000000000003</v>
      </c>
      <c r="P537" s="43">
        <v>4.6100000000000003</v>
      </c>
      <c r="Q537" s="43">
        <v>4.6100000000000003</v>
      </c>
      <c r="R537" s="43">
        <v>4.6100000000000003</v>
      </c>
      <c r="S537" s="43">
        <v>4.6100000000000003</v>
      </c>
      <c r="T537" s="43">
        <v>4.6100000000000003</v>
      </c>
      <c r="U537" s="43">
        <v>4.6100000000000003</v>
      </c>
      <c r="V537" s="43">
        <v>4.6100000000000003</v>
      </c>
      <c r="W537" s="43">
        <v>4.6100000000000003</v>
      </c>
      <c r="X537" s="43">
        <v>4.6100000000000003</v>
      </c>
      <c r="Y537" s="43">
        <v>4.6100000000000003</v>
      </c>
      <c r="Z537" s="43">
        <v>4.6100000000000003</v>
      </c>
      <c r="AA537" s="43">
        <v>4.6100000000000003</v>
      </c>
    </row>
    <row r="538" spans="1:27" ht="12.75" hidden="1" customHeight="1" outlineLevel="1" x14ac:dyDescent="0.2">
      <c r="A538" s="92" t="s">
        <v>1384</v>
      </c>
      <c r="B538" s="62" t="s">
        <v>79</v>
      </c>
      <c r="C538" s="42" t="s">
        <v>77</v>
      </c>
      <c r="D538" s="43">
        <f>$D$11</f>
        <v>216.36</v>
      </c>
      <c r="E538" s="43">
        <f t="shared" ref="E538:AA538" si="311">$D$11</f>
        <v>216.36</v>
      </c>
      <c r="F538" s="43">
        <f t="shared" si="311"/>
        <v>216.36</v>
      </c>
      <c r="G538" s="43">
        <f t="shared" si="311"/>
        <v>216.36</v>
      </c>
      <c r="H538" s="43">
        <f t="shared" si="311"/>
        <v>216.36</v>
      </c>
      <c r="I538" s="43">
        <f t="shared" si="311"/>
        <v>216.36</v>
      </c>
      <c r="J538" s="43">
        <f t="shared" si="311"/>
        <v>216.36</v>
      </c>
      <c r="K538" s="43">
        <f t="shared" si="311"/>
        <v>216.36</v>
      </c>
      <c r="L538" s="43">
        <f t="shared" si="311"/>
        <v>216.36</v>
      </c>
      <c r="M538" s="43">
        <f t="shared" si="311"/>
        <v>216.36</v>
      </c>
      <c r="N538" s="43">
        <f t="shared" si="311"/>
        <v>216.36</v>
      </c>
      <c r="O538" s="43">
        <f t="shared" si="311"/>
        <v>216.36</v>
      </c>
      <c r="P538" s="43">
        <f t="shared" si="311"/>
        <v>216.36</v>
      </c>
      <c r="Q538" s="43">
        <f t="shared" si="311"/>
        <v>216.36</v>
      </c>
      <c r="R538" s="43">
        <f>$D$11</f>
        <v>216.36</v>
      </c>
      <c r="S538" s="43">
        <f t="shared" si="311"/>
        <v>216.36</v>
      </c>
      <c r="T538" s="43">
        <f t="shared" si="311"/>
        <v>216.36</v>
      </c>
      <c r="U538" s="43">
        <f t="shared" si="311"/>
        <v>216.36</v>
      </c>
      <c r="V538" s="43">
        <f t="shared" si="311"/>
        <v>216.36</v>
      </c>
      <c r="W538" s="43">
        <f t="shared" si="311"/>
        <v>216.36</v>
      </c>
      <c r="X538" s="43">
        <f t="shared" si="311"/>
        <v>216.36</v>
      </c>
      <c r="Y538" s="43">
        <f t="shared" si="311"/>
        <v>216.36</v>
      </c>
      <c r="Z538" s="43">
        <f t="shared" si="311"/>
        <v>216.36</v>
      </c>
      <c r="AA538" s="43">
        <f t="shared" si="311"/>
        <v>216.36</v>
      </c>
    </row>
    <row r="539" spans="1:27" collapsed="1" x14ac:dyDescent="0.2">
      <c r="A539" s="91" t="s">
        <v>1385</v>
      </c>
      <c r="B539" s="27" t="str">
        <f>"12"&amp;"."&amp;$B$663&amp;"."&amp;$B$664</f>
        <v>12.03.2023</v>
      </c>
      <c r="C539" s="83" t="s">
        <v>74</v>
      </c>
      <c r="D539" s="84">
        <f>ROUND(((D540+D541+D543+D542)/1000),5)</f>
        <v>2.0999099999999999</v>
      </c>
      <c r="E539" s="84">
        <f>ROUND(((E540+E541+E543+E542)/1000),5)</f>
        <v>1.8888</v>
      </c>
      <c r="F539" s="84">
        <f>ROUND(((F540+F541+F543+F542)/1000),5)</f>
        <v>1.8182</v>
      </c>
      <c r="G539" s="84">
        <f t="shared" ref="G539:AA539" si="312">ROUND(((G540+G541+G543+G542)/1000),5)</f>
        <v>1.80426</v>
      </c>
      <c r="H539" s="84">
        <f t="shared" si="312"/>
        <v>1.8323499999999999</v>
      </c>
      <c r="I539" s="84">
        <f t="shared" si="312"/>
        <v>1.86436</v>
      </c>
      <c r="J539" s="84">
        <f t="shared" si="312"/>
        <v>1.87775</v>
      </c>
      <c r="K539" s="84">
        <f t="shared" si="312"/>
        <v>2.0654699999999999</v>
      </c>
      <c r="L539" s="84">
        <f t="shared" si="312"/>
        <v>2.2261899999999999</v>
      </c>
      <c r="M539" s="84">
        <f t="shared" si="312"/>
        <v>2.3847100000000001</v>
      </c>
      <c r="N539" s="84">
        <f t="shared" si="312"/>
        <v>2.4377599999999999</v>
      </c>
      <c r="O539" s="84">
        <f t="shared" si="312"/>
        <v>2.45289</v>
      </c>
      <c r="P539" s="84">
        <f t="shared" si="312"/>
        <v>2.4454099999999999</v>
      </c>
      <c r="Q539" s="84">
        <f t="shared" si="312"/>
        <v>2.4437099999999998</v>
      </c>
      <c r="R539" s="84">
        <f t="shared" si="312"/>
        <v>2.4250400000000001</v>
      </c>
      <c r="S539" s="84">
        <f t="shared" si="312"/>
        <v>2.4066200000000002</v>
      </c>
      <c r="T539" s="84">
        <f t="shared" si="312"/>
        <v>2.4149600000000002</v>
      </c>
      <c r="U539" s="84">
        <f t="shared" si="312"/>
        <v>2.4254099999999998</v>
      </c>
      <c r="V539" s="84">
        <f t="shared" si="312"/>
        <v>2.46387</v>
      </c>
      <c r="W539" s="84">
        <f t="shared" si="312"/>
        <v>2.4881600000000001</v>
      </c>
      <c r="X539" s="84">
        <f t="shared" si="312"/>
        <v>2.5065599999999999</v>
      </c>
      <c r="Y539" s="84">
        <f t="shared" si="312"/>
        <v>2.44401</v>
      </c>
      <c r="Z539" s="84">
        <f t="shared" si="312"/>
        <v>2.3368799999999998</v>
      </c>
      <c r="AA539" s="84">
        <f t="shared" si="312"/>
        <v>2.2401800000000001</v>
      </c>
    </row>
    <row r="540" spans="1:27" ht="12.75" hidden="1" customHeight="1" outlineLevel="1" x14ac:dyDescent="0.2">
      <c r="A540" s="92" t="s">
        <v>1386</v>
      </c>
      <c r="B540" s="62" t="s">
        <v>231</v>
      </c>
      <c r="C540" s="42" t="s">
        <v>77</v>
      </c>
      <c r="D540" s="43">
        <v>1444.76</v>
      </c>
      <c r="E540" s="43">
        <v>1233.6500000000001</v>
      </c>
      <c r="F540" s="43">
        <v>1163.05</v>
      </c>
      <c r="G540" s="43">
        <v>1149.1099999999999</v>
      </c>
      <c r="H540" s="43">
        <v>1177.2</v>
      </c>
      <c r="I540" s="43">
        <v>1209.21</v>
      </c>
      <c r="J540" s="43">
        <v>1222.5999999999999</v>
      </c>
      <c r="K540" s="43">
        <v>1410.32</v>
      </c>
      <c r="L540" s="43">
        <v>1571.04</v>
      </c>
      <c r="M540" s="43">
        <v>1729.56</v>
      </c>
      <c r="N540" s="43">
        <v>1782.61</v>
      </c>
      <c r="O540" s="43">
        <v>1797.74</v>
      </c>
      <c r="P540" s="43">
        <v>1790.26</v>
      </c>
      <c r="Q540" s="43">
        <v>1788.56</v>
      </c>
      <c r="R540" s="43">
        <v>1769.89</v>
      </c>
      <c r="S540" s="43">
        <v>1751.47</v>
      </c>
      <c r="T540" s="43">
        <v>1759.81</v>
      </c>
      <c r="U540" s="43">
        <v>1770.26</v>
      </c>
      <c r="V540" s="43">
        <v>1808.72</v>
      </c>
      <c r="W540" s="43">
        <v>1833.01</v>
      </c>
      <c r="X540" s="43">
        <v>1851.41</v>
      </c>
      <c r="Y540" s="43">
        <v>1788.86</v>
      </c>
      <c r="Z540" s="43">
        <v>1681.73</v>
      </c>
      <c r="AA540" s="43">
        <v>1585.03</v>
      </c>
    </row>
    <row r="541" spans="1:27" ht="12.75" hidden="1" customHeight="1" outlineLevel="1" x14ac:dyDescent="0.2">
      <c r="A541" s="92" t="s">
        <v>1387</v>
      </c>
      <c r="B541" s="62" t="s">
        <v>88</v>
      </c>
      <c r="C541" s="42" t="s">
        <v>77</v>
      </c>
      <c r="D541" s="43">
        <f>$D$486</f>
        <v>434.18</v>
      </c>
      <c r="E541" s="43">
        <f t="shared" ref="E541:AA541" si="313">$D$486</f>
        <v>434.18</v>
      </c>
      <c r="F541" s="43">
        <f t="shared" si="313"/>
        <v>434.18</v>
      </c>
      <c r="G541" s="43">
        <f t="shared" si="313"/>
        <v>434.18</v>
      </c>
      <c r="H541" s="43">
        <f t="shared" si="313"/>
        <v>434.18</v>
      </c>
      <c r="I541" s="43">
        <f t="shared" si="313"/>
        <v>434.18</v>
      </c>
      <c r="J541" s="43">
        <f t="shared" si="313"/>
        <v>434.18</v>
      </c>
      <c r="K541" s="43">
        <f t="shared" si="313"/>
        <v>434.18</v>
      </c>
      <c r="L541" s="43">
        <f t="shared" si="313"/>
        <v>434.18</v>
      </c>
      <c r="M541" s="43">
        <f t="shared" si="313"/>
        <v>434.18</v>
      </c>
      <c r="N541" s="43">
        <f t="shared" si="313"/>
        <v>434.18</v>
      </c>
      <c r="O541" s="43">
        <f t="shared" si="313"/>
        <v>434.18</v>
      </c>
      <c r="P541" s="43">
        <f t="shared" si="313"/>
        <v>434.18</v>
      </c>
      <c r="Q541" s="43">
        <f t="shared" si="313"/>
        <v>434.18</v>
      </c>
      <c r="R541" s="43">
        <f t="shared" si="313"/>
        <v>434.18</v>
      </c>
      <c r="S541" s="43">
        <f t="shared" si="313"/>
        <v>434.18</v>
      </c>
      <c r="T541" s="43">
        <f t="shared" si="313"/>
        <v>434.18</v>
      </c>
      <c r="U541" s="43">
        <f t="shared" si="313"/>
        <v>434.18</v>
      </c>
      <c r="V541" s="43">
        <f t="shared" si="313"/>
        <v>434.18</v>
      </c>
      <c r="W541" s="43">
        <f t="shared" si="313"/>
        <v>434.18</v>
      </c>
      <c r="X541" s="43">
        <f t="shared" si="313"/>
        <v>434.18</v>
      </c>
      <c r="Y541" s="43">
        <f t="shared" si="313"/>
        <v>434.18</v>
      </c>
      <c r="Z541" s="43">
        <f t="shared" si="313"/>
        <v>434.18</v>
      </c>
      <c r="AA541" s="43">
        <f t="shared" si="313"/>
        <v>434.18</v>
      </c>
    </row>
    <row r="542" spans="1:27" ht="12.75" hidden="1" customHeight="1" outlineLevel="1" x14ac:dyDescent="0.2">
      <c r="A542" s="92" t="s">
        <v>1388</v>
      </c>
      <c r="B542" s="62" t="s">
        <v>81</v>
      </c>
      <c r="C542" s="42" t="s">
        <v>77</v>
      </c>
      <c r="D542" s="43">
        <v>4.6100000000000003</v>
      </c>
      <c r="E542" s="43">
        <v>4.6100000000000003</v>
      </c>
      <c r="F542" s="43">
        <v>4.6100000000000003</v>
      </c>
      <c r="G542" s="43">
        <v>4.6100000000000003</v>
      </c>
      <c r="H542" s="43">
        <v>4.6100000000000003</v>
      </c>
      <c r="I542" s="43">
        <v>4.6100000000000003</v>
      </c>
      <c r="J542" s="43">
        <v>4.6100000000000003</v>
      </c>
      <c r="K542" s="43">
        <v>4.6100000000000003</v>
      </c>
      <c r="L542" s="43">
        <v>4.6100000000000003</v>
      </c>
      <c r="M542" s="43">
        <v>4.6100000000000003</v>
      </c>
      <c r="N542" s="43">
        <v>4.6100000000000003</v>
      </c>
      <c r="O542" s="43">
        <v>4.6100000000000003</v>
      </c>
      <c r="P542" s="43">
        <v>4.6100000000000003</v>
      </c>
      <c r="Q542" s="43">
        <v>4.6100000000000003</v>
      </c>
      <c r="R542" s="43">
        <v>4.6100000000000003</v>
      </c>
      <c r="S542" s="43">
        <v>4.6100000000000003</v>
      </c>
      <c r="T542" s="43">
        <v>4.6100000000000003</v>
      </c>
      <c r="U542" s="43">
        <v>4.6100000000000003</v>
      </c>
      <c r="V542" s="43">
        <v>4.6100000000000003</v>
      </c>
      <c r="W542" s="43">
        <v>4.6100000000000003</v>
      </c>
      <c r="X542" s="43">
        <v>4.6100000000000003</v>
      </c>
      <c r="Y542" s="43">
        <v>4.6100000000000003</v>
      </c>
      <c r="Z542" s="43">
        <v>4.6100000000000003</v>
      </c>
      <c r="AA542" s="43">
        <v>4.6100000000000003</v>
      </c>
    </row>
    <row r="543" spans="1:27" ht="12.75" hidden="1" customHeight="1" outlineLevel="1" x14ac:dyDescent="0.2">
      <c r="A543" s="92" t="s">
        <v>1389</v>
      </c>
      <c r="B543" s="62" t="s">
        <v>79</v>
      </c>
      <c r="C543" s="42" t="s">
        <v>77</v>
      </c>
      <c r="D543" s="43">
        <f>$D$11</f>
        <v>216.36</v>
      </c>
      <c r="E543" s="43">
        <f t="shared" ref="E543:AA543" si="314">$D$11</f>
        <v>216.36</v>
      </c>
      <c r="F543" s="43">
        <f t="shared" si="314"/>
        <v>216.36</v>
      </c>
      <c r="G543" s="43">
        <f t="shared" si="314"/>
        <v>216.36</v>
      </c>
      <c r="H543" s="43">
        <f t="shared" si="314"/>
        <v>216.36</v>
      </c>
      <c r="I543" s="43">
        <f t="shared" si="314"/>
        <v>216.36</v>
      </c>
      <c r="J543" s="43">
        <f t="shared" si="314"/>
        <v>216.36</v>
      </c>
      <c r="K543" s="43">
        <f t="shared" si="314"/>
        <v>216.36</v>
      </c>
      <c r="L543" s="43">
        <f t="shared" si="314"/>
        <v>216.36</v>
      </c>
      <c r="M543" s="43">
        <f t="shared" si="314"/>
        <v>216.36</v>
      </c>
      <c r="N543" s="43">
        <f t="shared" si="314"/>
        <v>216.36</v>
      </c>
      <c r="O543" s="43">
        <f t="shared" si="314"/>
        <v>216.36</v>
      </c>
      <c r="P543" s="43">
        <f t="shared" si="314"/>
        <v>216.36</v>
      </c>
      <c r="Q543" s="43">
        <f t="shared" si="314"/>
        <v>216.36</v>
      </c>
      <c r="R543" s="43">
        <f>$D$11</f>
        <v>216.36</v>
      </c>
      <c r="S543" s="43">
        <f t="shared" si="314"/>
        <v>216.36</v>
      </c>
      <c r="T543" s="43">
        <f t="shared" si="314"/>
        <v>216.36</v>
      </c>
      <c r="U543" s="43">
        <f t="shared" si="314"/>
        <v>216.36</v>
      </c>
      <c r="V543" s="43">
        <f t="shared" si="314"/>
        <v>216.36</v>
      </c>
      <c r="W543" s="43">
        <f t="shared" si="314"/>
        <v>216.36</v>
      </c>
      <c r="X543" s="43">
        <f t="shared" si="314"/>
        <v>216.36</v>
      </c>
      <c r="Y543" s="43">
        <f t="shared" si="314"/>
        <v>216.36</v>
      </c>
      <c r="Z543" s="43">
        <f t="shared" si="314"/>
        <v>216.36</v>
      </c>
      <c r="AA543" s="43">
        <f t="shared" si="314"/>
        <v>216.36</v>
      </c>
    </row>
    <row r="544" spans="1:27" collapsed="1" x14ac:dyDescent="0.2">
      <c r="A544" s="91" t="s">
        <v>1390</v>
      </c>
      <c r="B544" s="27" t="str">
        <f>"13"&amp;"."&amp;$B$663&amp;"."&amp;$B$664</f>
        <v>13.03.2023</v>
      </c>
      <c r="C544" s="83" t="s">
        <v>74</v>
      </c>
      <c r="D544" s="84">
        <f>ROUND(((D545+D546+D548+D547)/1000),5)</f>
        <v>2.0193400000000001</v>
      </c>
      <c r="E544" s="84">
        <f>ROUND(((E545+E546+E548+E547)/1000),5)</f>
        <v>1.89133</v>
      </c>
      <c r="F544" s="84">
        <f>ROUND(((F545+F546+F548+F547)/1000),5)</f>
        <v>1.8438300000000001</v>
      </c>
      <c r="G544" s="84">
        <f t="shared" ref="G544:AA544" si="315">ROUND(((G545+G546+G548+G547)/1000),5)</f>
        <v>1.8495999999999999</v>
      </c>
      <c r="H544" s="84">
        <f t="shared" si="315"/>
        <v>1.9125000000000001</v>
      </c>
      <c r="I544" s="84">
        <f t="shared" si="315"/>
        <v>2.0125799999999998</v>
      </c>
      <c r="J544" s="84">
        <f t="shared" si="315"/>
        <v>2.1795300000000002</v>
      </c>
      <c r="K544" s="84">
        <f t="shared" si="315"/>
        <v>2.3330199999999999</v>
      </c>
      <c r="L544" s="84">
        <f t="shared" si="315"/>
        <v>2.4612699999999998</v>
      </c>
      <c r="M544" s="84">
        <f t="shared" si="315"/>
        <v>2.52373</v>
      </c>
      <c r="N544" s="84">
        <f t="shared" si="315"/>
        <v>2.5347599999999999</v>
      </c>
      <c r="O544" s="84">
        <f t="shared" si="315"/>
        <v>2.5243699999999998</v>
      </c>
      <c r="P544" s="84">
        <f t="shared" si="315"/>
        <v>2.48733</v>
      </c>
      <c r="Q544" s="84">
        <f t="shared" si="315"/>
        <v>2.5195799999999999</v>
      </c>
      <c r="R544" s="84">
        <f t="shared" si="315"/>
        <v>2.5081000000000002</v>
      </c>
      <c r="S544" s="84">
        <f t="shared" si="315"/>
        <v>2.4944099999999998</v>
      </c>
      <c r="T544" s="84">
        <f t="shared" si="315"/>
        <v>2.4377300000000002</v>
      </c>
      <c r="U544" s="84">
        <f t="shared" si="315"/>
        <v>2.4307699999999999</v>
      </c>
      <c r="V544" s="84">
        <f t="shared" si="315"/>
        <v>2.4693700000000001</v>
      </c>
      <c r="W544" s="84">
        <f t="shared" si="315"/>
        <v>2.5121000000000002</v>
      </c>
      <c r="X544" s="84">
        <f t="shared" si="315"/>
        <v>2.4982600000000001</v>
      </c>
      <c r="Y544" s="84">
        <f t="shared" si="315"/>
        <v>2.42632</v>
      </c>
      <c r="Z544" s="84">
        <f t="shared" si="315"/>
        <v>2.32809</v>
      </c>
      <c r="AA544" s="84">
        <f t="shared" si="315"/>
        <v>2.15076</v>
      </c>
    </row>
    <row r="545" spans="1:27" ht="12.75" hidden="1" customHeight="1" outlineLevel="1" x14ac:dyDescent="0.2">
      <c r="A545" s="92" t="s">
        <v>1391</v>
      </c>
      <c r="B545" s="62" t="s">
        <v>231</v>
      </c>
      <c r="C545" s="42" t="s">
        <v>77</v>
      </c>
      <c r="D545" s="43">
        <v>1364.19</v>
      </c>
      <c r="E545" s="43">
        <v>1236.18</v>
      </c>
      <c r="F545" s="43">
        <v>1188.68</v>
      </c>
      <c r="G545" s="43">
        <v>1194.45</v>
      </c>
      <c r="H545" s="43">
        <v>1257.3499999999999</v>
      </c>
      <c r="I545" s="43">
        <v>1357.43</v>
      </c>
      <c r="J545" s="43">
        <v>1524.38</v>
      </c>
      <c r="K545" s="43">
        <v>1677.87</v>
      </c>
      <c r="L545" s="43">
        <v>1806.12</v>
      </c>
      <c r="M545" s="43">
        <v>1868.58</v>
      </c>
      <c r="N545" s="43">
        <v>1879.61</v>
      </c>
      <c r="O545" s="43">
        <v>1869.22</v>
      </c>
      <c r="P545" s="43">
        <v>1832.18</v>
      </c>
      <c r="Q545" s="43">
        <v>1864.43</v>
      </c>
      <c r="R545" s="43">
        <v>1852.95</v>
      </c>
      <c r="S545" s="43">
        <v>1839.26</v>
      </c>
      <c r="T545" s="43">
        <v>1782.58</v>
      </c>
      <c r="U545" s="43">
        <v>1775.62</v>
      </c>
      <c r="V545" s="43">
        <v>1814.22</v>
      </c>
      <c r="W545" s="43">
        <v>1856.95</v>
      </c>
      <c r="X545" s="43">
        <v>1843.11</v>
      </c>
      <c r="Y545" s="43">
        <v>1771.17</v>
      </c>
      <c r="Z545" s="43">
        <v>1672.94</v>
      </c>
      <c r="AA545" s="43">
        <v>1495.61</v>
      </c>
    </row>
    <row r="546" spans="1:27" ht="12.75" hidden="1" customHeight="1" outlineLevel="1" x14ac:dyDescent="0.2">
      <c r="A546" s="92" t="s">
        <v>1392</v>
      </c>
      <c r="B546" s="62" t="s">
        <v>88</v>
      </c>
      <c r="C546" s="42" t="s">
        <v>77</v>
      </c>
      <c r="D546" s="43">
        <f>$D$486</f>
        <v>434.18</v>
      </c>
      <c r="E546" s="43">
        <f t="shared" ref="E546:AA546" si="316">$D$486</f>
        <v>434.18</v>
      </c>
      <c r="F546" s="43">
        <f t="shared" si="316"/>
        <v>434.18</v>
      </c>
      <c r="G546" s="43">
        <f t="shared" si="316"/>
        <v>434.18</v>
      </c>
      <c r="H546" s="43">
        <f t="shared" si="316"/>
        <v>434.18</v>
      </c>
      <c r="I546" s="43">
        <f t="shared" si="316"/>
        <v>434.18</v>
      </c>
      <c r="J546" s="43">
        <f t="shared" si="316"/>
        <v>434.18</v>
      </c>
      <c r="K546" s="43">
        <f t="shared" si="316"/>
        <v>434.18</v>
      </c>
      <c r="L546" s="43">
        <f t="shared" si="316"/>
        <v>434.18</v>
      </c>
      <c r="M546" s="43">
        <f t="shared" si="316"/>
        <v>434.18</v>
      </c>
      <c r="N546" s="43">
        <f t="shared" si="316"/>
        <v>434.18</v>
      </c>
      <c r="O546" s="43">
        <f t="shared" si="316"/>
        <v>434.18</v>
      </c>
      <c r="P546" s="43">
        <f t="shared" si="316"/>
        <v>434.18</v>
      </c>
      <c r="Q546" s="43">
        <f t="shared" si="316"/>
        <v>434.18</v>
      </c>
      <c r="R546" s="43">
        <f t="shared" si="316"/>
        <v>434.18</v>
      </c>
      <c r="S546" s="43">
        <f t="shared" si="316"/>
        <v>434.18</v>
      </c>
      <c r="T546" s="43">
        <f t="shared" si="316"/>
        <v>434.18</v>
      </c>
      <c r="U546" s="43">
        <f t="shared" si="316"/>
        <v>434.18</v>
      </c>
      <c r="V546" s="43">
        <f t="shared" si="316"/>
        <v>434.18</v>
      </c>
      <c r="W546" s="43">
        <f t="shared" si="316"/>
        <v>434.18</v>
      </c>
      <c r="X546" s="43">
        <f t="shared" si="316"/>
        <v>434.18</v>
      </c>
      <c r="Y546" s="43">
        <f t="shared" si="316"/>
        <v>434.18</v>
      </c>
      <c r="Z546" s="43">
        <f t="shared" si="316"/>
        <v>434.18</v>
      </c>
      <c r="AA546" s="43">
        <f t="shared" si="316"/>
        <v>434.18</v>
      </c>
    </row>
    <row r="547" spans="1:27" ht="12.75" hidden="1" customHeight="1" outlineLevel="1" x14ac:dyDescent="0.2">
      <c r="A547" s="92" t="s">
        <v>1393</v>
      </c>
      <c r="B547" s="62" t="s">
        <v>81</v>
      </c>
      <c r="C547" s="42" t="s">
        <v>77</v>
      </c>
      <c r="D547" s="43">
        <v>4.6100000000000003</v>
      </c>
      <c r="E547" s="43">
        <v>4.6100000000000003</v>
      </c>
      <c r="F547" s="43">
        <v>4.6100000000000003</v>
      </c>
      <c r="G547" s="43">
        <v>4.6100000000000003</v>
      </c>
      <c r="H547" s="43">
        <v>4.6100000000000003</v>
      </c>
      <c r="I547" s="43">
        <v>4.6100000000000003</v>
      </c>
      <c r="J547" s="43">
        <v>4.6100000000000003</v>
      </c>
      <c r="K547" s="43">
        <v>4.6100000000000003</v>
      </c>
      <c r="L547" s="43">
        <v>4.6100000000000003</v>
      </c>
      <c r="M547" s="43">
        <v>4.6100000000000003</v>
      </c>
      <c r="N547" s="43">
        <v>4.6100000000000003</v>
      </c>
      <c r="O547" s="43">
        <v>4.6100000000000003</v>
      </c>
      <c r="P547" s="43">
        <v>4.6100000000000003</v>
      </c>
      <c r="Q547" s="43">
        <v>4.6100000000000003</v>
      </c>
      <c r="R547" s="43">
        <v>4.6100000000000003</v>
      </c>
      <c r="S547" s="43">
        <v>4.6100000000000003</v>
      </c>
      <c r="T547" s="43">
        <v>4.6100000000000003</v>
      </c>
      <c r="U547" s="43">
        <v>4.6100000000000003</v>
      </c>
      <c r="V547" s="43">
        <v>4.6100000000000003</v>
      </c>
      <c r="W547" s="43">
        <v>4.6100000000000003</v>
      </c>
      <c r="X547" s="43">
        <v>4.6100000000000003</v>
      </c>
      <c r="Y547" s="43">
        <v>4.6100000000000003</v>
      </c>
      <c r="Z547" s="43">
        <v>4.6100000000000003</v>
      </c>
      <c r="AA547" s="43">
        <v>4.6100000000000003</v>
      </c>
    </row>
    <row r="548" spans="1:27" ht="12.75" hidden="1" customHeight="1" outlineLevel="1" x14ac:dyDescent="0.2">
      <c r="A548" s="92" t="s">
        <v>1394</v>
      </c>
      <c r="B548" s="62" t="s">
        <v>79</v>
      </c>
      <c r="C548" s="42" t="s">
        <v>77</v>
      </c>
      <c r="D548" s="43">
        <f>$D$11</f>
        <v>216.36</v>
      </c>
      <c r="E548" s="43">
        <f t="shared" ref="E548:AA548" si="317">$D$11</f>
        <v>216.36</v>
      </c>
      <c r="F548" s="43">
        <f t="shared" si="317"/>
        <v>216.36</v>
      </c>
      <c r="G548" s="43">
        <f t="shared" si="317"/>
        <v>216.36</v>
      </c>
      <c r="H548" s="43">
        <f t="shared" si="317"/>
        <v>216.36</v>
      </c>
      <c r="I548" s="43">
        <f t="shared" si="317"/>
        <v>216.36</v>
      </c>
      <c r="J548" s="43">
        <f t="shared" si="317"/>
        <v>216.36</v>
      </c>
      <c r="K548" s="43">
        <f t="shared" si="317"/>
        <v>216.36</v>
      </c>
      <c r="L548" s="43">
        <f t="shared" si="317"/>
        <v>216.36</v>
      </c>
      <c r="M548" s="43">
        <f t="shared" si="317"/>
        <v>216.36</v>
      </c>
      <c r="N548" s="43">
        <f t="shared" si="317"/>
        <v>216.36</v>
      </c>
      <c r="O548" s="43">
        <f t="shared" si="317"/>
        <v>216.36</v>
      </c>
      <c r="P548" s="43">
        <f t="shared" si="317"/>
        <v>216.36</v>
      </c>
      <c r="Q548" s="43">
        <f t="shared" si="317"/>
        <v>216.36</v>
      </c>
      <c r="R548" s="43">
        <f>$D$11</f>
        <v>216.36</v>
      </c>
      <c r="S548" s="43">
        <f t="shared" si="317"/>
        <v>216.36</v>
      </c>
      <c r="T548" s="43">
        <f t="shared" si="317"/>
        <v>216.36</v>
      </c>
      <c r="U548" s="43">
        <f t="shared" si="317"/>
        <v>216.36</v>
      </c>
      <c r="V548" s="43">
        <f t="shared" si="317"/>
        <v>216.36</v>
      </c>
      <c r="W548" s="43">
        <f t="shared" si="317"/>
        <v>216.36</v>
      </c>
      <c r="X548" s="43">
        <f t="shared" si="317"/>
        <v>216.36</v>
      </c>
      <c r="Y548" s="43">
        <f t="shared" si="317"/>
        <v>216.36</v>
      </c>
      <c r="Z548" s="43">
        <f t="shared" si="317"/>
        <v>216.36</v>
      </c>
      <c r="AA548" s="43">
        <f t="shared" si="317"/>
        <v>216.36</v>
      </c>
    </row>
    <row r="549" spans="1:27" collapsed="1" x14ac:dyDescent="0.2">
      <c r="A549" s="91" t="s">
        <v>1395</v>
      </c>
      <c r="B549" s="27" t="str">
        <f>"14"&amp;"."&amp;$B$663&amp;"."&amp;$B$664</f>
        <v>14.03.2023</v>
      </c>
      <c r="C549" s="83" t="s">
        <v>74</v>
      </c>
      <c r="D549" s="84">
        <f>ROUND(((D550+D551+D553+D552)/1000),5)</f>
        <v>1.9028</v>
      </c>
      <c r="E549" s="84">
        <f>ROUND(((E550+E551+E553+E552)/1000),5)</f>
        <v>1.82664</v>
      </c>
      <c r="F549" s="84">
        <f>ROUND(((F550+F551+F553+F552)/1000),5)</f>
        <v>1.79762</v>
      </c>
      <c r="G549" s="84">
        <f t="shared" ref="G549:AA549" si="318">ROUND(((G550+G551+G553+G552)/1000),5)</f>
        <v>1.8013699999999999</v>
      </c>
      <c r="H549" s="84">
        <f t="shared" si="318"/>
        <v>1.85385</v>
      </c>
      <c r="I549" s="84">
        <f t="shared" si="318"/>
        <v>1.9926299999999999</v>
      </c>
      <c r="J549" s="84">
        <f t="shared" si="318"/>
        <v>2.2313900000000002</v>
      </c>
      <c r="K549" s="84">
        <f t="shared" si="318"/>
        <v>2.3512499999999998</v>
      </c>
      <c r="L549" s="84">
        <f t="shared" si="318"/>
        <v>2.4514200000000002</v>
      </c>
      <c r="M549" s="84">
        <f t="shared" si="318"/>
        <v>2.4958499999999999</v>
      </c>
      <c r="N549" s="84">
        <f t="shared" si="318"/>
        <v>2.5609099999999998</v>
      </c>
      <c r="O549" s="84">
        <f t="shared" si="318"/>
        <v>2.5518000000000001</v>
      </c>
      <c r="P549" s="84">
        <f t="shared" si="318"/>
        <v>2.5066299999999999</v>
      </c>
      <c r="Q549" s="84">
        <f t="shared" si="318"/>
        <v>2.5066799999999998</v>
      </c>
      <c r="R549" s="84">
        <f t="shared" si="318"/>
        <v>2.48976</v>
      </c>
      <c r="S549" s="84">
        <f t="shared" si="318"/>
        <v>2.4724599999999999</v>
      </c>
      <c r="T549" s="84">
        <f t="shared" si="318"/>
        <v>2.4156900000000001</v>
      </c>
      <c r="U549" s="84">
        <f t="shared" si="318"/>
        <v>2.4096799999999998</v>
      </c>
      <c r="V549" s="84">
        <f t="shared" si="318"/>
        <v>2.4445199999999998</v>
      </c>
      <c r="W549" s="84">
        <f t="shared" si="318"/>
        <v>2.48068</v>
      </c>
      <c r="X549" s="84">
        <f t="shared" si="318"/>
        <v>2.4596800000000001</v>
      </c>
      <c r="Y549" s="84">
        <f t="shared" si="318"/>
        <v>2.4203899999999998</v>
      </c>
      <c r="Z549" s="84">
        <f t="shared" si="318"/>
        <v>2.3073299999999999</v>
      </c>
      <c r="AA549" s="84">
        <f t="shared" si="318"/>
        <v>1.98237</v>
      </c>
    </row>
    <row r="550" spans="1:27" ht="12.75" hidden="1" customHeight="1" outlineLevel="1" x14ac:dyDescent="0.2">
      <c r="A550" s="92" t="s">
        <v>1396</v>
      </c>
      <c r="B550" s="62" t="s">
        <v>231</v>
      </c>
      <c r="C550" s="42" t="s">
        <v>77</v>
      </c>
      <c r="D550" s="43">
        <v>1247.6500000000001</v>
      </c>
      <c r="E550" s="43">
        <v>1171.49</v>
      </c>
      <c r="F550" s="43">
        <v>1142.47</v>
      </c>
      <c r="G550" s="43">
        <v>1146.22</v>
      </c>
      <c r="H550" s="43">
        <v>1198.7</v>
      </c>
      <c r="I550" s="43">
        <v>1337.48</v>
      </c>
      <c r="J550" s="43">
        <v>1576.24</v>
      </c>
      <c r="K550" s="43">
        <v>1696.1</v>
      </c>
      <c r="L550" s="43">
        <v>1796.27</v>
      </c>
      <c r="M550" s="43">
        <v>1840.7</v>
      </c>
      <c r="N550" s="43">
        <v>1905.76</v>
      </c>
      <c r="O550" s="43">
        <v>1896.65</v>
      </c>
      <c r="P550" s="43">
        <v>1851.48</v>
      </c>
      <c r="Q550" s="43">
        <v>1851.53</v>
      </c>
      <c r="R550" s="43">
        <v>1834.61</v>
      </c>
      <c r="S550" s="43">
        <v>1817.31</v>
      </c>
      <c r="T550" s="43">
        <v>1760.54</v>
      </c>
      <c r="U550" s="43">
        <v>1754.53</v>
      </c>
      <c r="V550" s="43">
        <v>1789.37</v>
      </c>
      <c r="W550" s="43">
        <v>1825.53</v>
      </c>
      <c r="X550" s="43">
        <v>1804.53</v>
      </c>
      <c r="Y550" s="43">
        <v>1765.24</v>
      </c>
      <c r="Z550" s="43">
        <v>1652.18</v>
      </c>
      <c r="AA550" s="43">
        <v>1327.22</v>
      </c>
    </row>
    <row r="551" spans="1:27" ht="12.75" hidden="1" customHeight="1" outlineLevel="1" x14ac:dyDescent="0.2">
      <c r="A551" s="92" t="s">
        <v>1397</v>
      </c>
      <c r="B551" s="62" t="s">
        <v>88</v>
      </c>
      <c r="C551" s="42" t="s">
        <v>77</v>
      </c>
      <c r="D551" s="43">
        <f>$D$486</f>
        <v>434.18</v>
      </c>
      <c r="E551" s="43">
        <f t="shared" ref="E551:AA551" si="319">$D$486</f>
        <v>434.18</v>
      </c>
      <c r="F551" s="43">
        <f t="shared" si="319"/>
        <v>434.18</v>
      </c>
      <c r="G551" s="43">
        <f t="shared" si="319"/>
        <v>434.18</v>
      </c>
      <c r="H551" s="43">
        <f t="shared" si="319"/>
        <v>434.18</v>
      </c>
      <c r="I551" s="43">
        <f t="shared" si="319"/>
        <v>434.18</v>
      </c>
      <c r="J551" s="43">
        <f t="shared" si="319"/>
        <v>434.18</v>
      </c>
      <c r="K551" s="43">
        <f t="shared" si="319"/>
        <v>434.18</v>
      </c>
      <c r="L551" s="43">
        <f t="shared" si="319"/>
        <v>434.18</v>
      </c>
      <c r="M551" s="43">
        <f t="shared" si="319"/>
        <v>434.18</v>
      </c>
      <c r="N551" s="43">
        <f t="shared" si="319"/>
        <v>434.18</v>
      </c>
      <c r="O551" s="43">
        <f t="shared" si="319"/>
        <v>434.18</v>
      </c>
      <c r="P551" s="43">
        <f t="shared" si="319"/>
        <v>434.18</v>
      </c>
      <c r="Q551" s="43">
        <f t="shared" si="319"/>
        <v>434.18</v>
      </c>
      <c r="R551" s="43">
        <f t="shared" si="319"/>
        <v>434.18</v>
      </c>
      <c r="S551" s="43">
        <f t="shared" si="319"/>
        <v>434.18</v>
      </c>
      <c r="T551" s="43">
        <f t="shared" si="319"/>
        <v>434.18</v>
      </c>
      <c r="U551" s="43">
        <f t="shared" si="319"/>
        <v>434.18</v>
      </c>
      <c r="V551" s="43">
        <f t="shared" si="319"/>
        <v>434.18</v>
      </c>
      <c r="W551" s="43">
        <f t="shared" si="319"/>
        <v>434.18</v>
      </c>
      <c r="X551" s="43">
        <f t="shared" si="319"/>
        <v>434.18</v>
      </c>
      <c r="Y551" s="43">
        <f t="shared" si="319"/>
        <v>434.18</v>
      </c>
      <c r="Z551" s="43">
        <f t="shared" si="319"/>
        <v>434.18</v>
      </c>
      <c r="AA551" s="43">
        <f t="shared" si="319"/>
        <v>434.18</v>
      </c>
    </row>
    <row r="552" spans="1:27" ht="12.75" hidden="1" customHeight="1" outlineLevel="1" x14ac:dyDescent="0.2">
      <c r="A552" s="92" t="s">
        <v>1398</v>
      </c>
      <c r="B552" s="62" t="s">
        <v>81</v>
      </c>
      <c r="C552" s="42" t="s">
        <v>77</v>
      </c>
      <c r="D552" s="43">
        <v>4.6100000000000003</v>
      </c>
      <c r="E552" s="43">
        <v>4.6100000000000003</v>
      </c>
      <c r="F552" s="43">
        <v>4.6100000000000003</v>
      </c>
      <c r="G552" s="43">
        <v>4.6100000000000003</v>
      </c>
      <c r="H552" s="43">
        <v>4.6100000000000003</v>
      </c>
      <c r="I552" s="43">
        <v>4.6100000000000003</v>
      </c>
      <c r="J552" s="43">
        <v>4.6100000000000003</v>
      </c>
      <c r="K552" s="43">
        <v>4.6100000000000003</v>
      </c>
      <c r="L552" s="43">
        <v>4.6100000000000003</v>
      </c>
      <c r="M552" s="43">
        <v>4.6100000000000003</v>
      </c>
      <c r="N552" s="43">
        <v>4.6100000000000003</v>
      </c>
      <c r="O552" s="43">
        <v>4.6100000000000003</v>
      </c>
      <c r="P552" s="43">
        <v>4.6100000000000003</v>
      </c>
      <c r="Q552" s="43">
        <v>4.6100000000000003</v>
      </c>
      <c r="R552" s="43">
        <v>4.6100000000000003</v>
      </c>
      <c r="S552" s="43">
        <v>4.6100000000000003</v>
      </c>
      <c r="T552" s="43">
        <v>4.6100000000000003</v>
      </c>
      <c r="U552" s="43">
        <v>4.6100000000000003</v>
      </c>
      <c r="V552" s="43">
        <v>4.6100000000000003</v>
      </c>
      <c r="W552" s="43">
        <v>4.6100000000000003</v>
      </c>
      <c r="X552" s="43">
        <v>4.6100000000000003</v>
      </c>
      <c r="Y552" s="43">
        <v>4.6100000000000003</v>
      </c>
      <c r="Z552" s="43">
        <v>4.6100000000000003</v>
      </c>
      <c r="AA552" s="43">
        <v>4.6100000000000003</v>
      </c>
    </row>
    <row r="553" spans="1:27" ht="12.75" hidden="1" customHeight="1" outlineLevel="1" x14ac:dyDescent="0.2">
      <c r="A553" s="92" t="s">
        <v>1399</v>
      </c>
      <c r="B553" s="62" t="s">
        <v>79</v>
      </c>
      <c r="C553" s="42" t="s">
        <v>77</v>
      </c>
      <c r="D553" s="43">
        <f>$D$11</f>
        <v>216.36</v>
      </c>
      <c r="E553" s="43">
        <f t="shared" ref="E553:AA553" si="320">$D$11</f>
        <v>216.36</v>
      </c>
      <c r="F553" s="43">
        <f t="shared" si="320"/>
        <v>216.36</v>
      </c>
      <c r="G553" s="43">
        <f t="shared" si="320"/>
        <v>216.36</v>
      </c>
      <c r="H553" s="43">
        <f t="shared" si="320"/>
        <v>216.36</v>
      </c>
      <c r="I553" s="43">
        <f t="shared" si="320"/>
        <v>216.36</v>
      </c>
      <c r="J553" s="43">
        <f t="shared" si="320"/>
        <v>216.36</v>
      </c>
      <c r="K553" s="43">
        <f t="shared" si="320"/>
        <v>216.36</v>
      </c>
      <c r="L553" s="43">
        <f t="shared" si="320"/>
        <v>216.36</v>
      </c>
      <c r="M553" s="43">
        <f t="shared" si="320"/>
        <v>216.36</v>
      </c>
      <c r="N553" s="43">
        <f t="shared" si="320"/>
        <v>216.36</v>
      </c>
      <c r="O553" s="43">
        <f t="shared" si="320"/>
        <v>216.36</v>
      </c>
      <c r="P553" s="43">
        <f t="shared" si="320"/>
        <v>216.36</v>
      </c>
      <c r="Q553" s="43">
        <f t="shared" si="320"/>
        <v>216.36</v>
      </c>
      <c r="R553" s="43">
        <f>$D$11</f>
        <v>216.36</v>
      </c>
      <c r="S553" s="43">
        <f t="shared" si="320"/>
        <v>216.36</v>
      </c>
      <c r="T553" s="43">
        <f t="shared" si="320"/>
        <v>216.36</v>
      </c>
      <c r="U553" s="43">
        <f t="shared" si="320"/>
        <v>216.36</v>
      </c>
      <c r="V553" s="43">
        <f t="shared" si="320"/>
        <v>216.36</v>
      </c>
      <c r="W553" s="43">
        <f t="shared" si="320"/>
        <v>216.36</v>
      </c>
      <c r="X553" s="43">
        <f t="shared" si="320"/>
        <v>216.36</v>
      </c>
      <c r="Y553" s="43">
        <f t="shared" si="320"/>
        <v>216.36</v>
      </c>
      <c r="Z553" s="43">
        <f t="shared" si="320"/>
        <v>216.36</v>
      </c>
      <c r="AA553" s="43">
        <f t="shared" si="320"/>
        <v>216.36</v>
      </c>
    </row>
    <row r="554" spans="1:27" collapsed="1" x14ac:dyDescent="0.2">
      <c r="A554" s="91" t="s">
        <v>1400</v>
      </c>
      <c r="B554" s="27" t="str">
        <f>"15"&amp;"."&amp;$B$663&amp;"."&amp;$B$664</f>
        <v>15.03.2023</v>
      </c>
      <c r="C554" s="83" t="s">
        <v>74</v>
      </c>
      <c r="D554" s="84">
        <f>ROUND(((D555+D556+D558+D557)/1000),5)</f>
        <v>1.7957399999999999</v>
      </c>
      <c r="E554" s="84">
        <f>ROUND(((E555+E556+E558+E557)/1000),5)</f>
        <v>1.74773</v>
      </c>
      <c r="F554" s="84">
        <f>ROUND(((F555+F556+F558+F557)/1000),5)</f>
        <v>1.73438</v>
      </c>
      <c r="G554" s="84">
        <f t="shared" ref="G554:AA554" si="321">ROUND(((G555+G556+G558+G557)/1000),5)</f>
        <v>1.7341800000000001</v>
      </c>
      <c r="H554" s="84">
        <f t="shared" si="321"/>
        <v>1.7555000000000001</v>
      </c>
      <c r="I554" s="84">
        <f t="shared" si="321"/>
        <v>1.8705000000000001</v>
      </c>
      <c r="J554" s="84">
        <f t="shared" si="321"/>
        <v>2.0144500000000001</v>
      </c>
      <c r="K554" s="84">
        <f t="shared" si="321"/>
        <v>2.3152900000000001</v>
      </c>
      <c r="L554" s="84">
        <f t="shared" si="321"/>
        <v>2.4468700000000001</v>
      </c>
      <c r="M554" s="84">
        <f t="shared" si="321"/>
        <v>2.4998399999999998</v>
      </c>
      <c r="N554" s="84">
        <f t="shared" si="321"/>
        <v>2.5230700000000001</v>
      </c>
      <c r="O554" s="84">
        <f t="shared" si="321"/>
        <v>2.5528900000000001</v>
      </c>
      <c r="P554" s="84">
        <f t="shared" si="321"/>
        <v>2.52603</v>
      </c>
      <c r="Q554" s="84">
        <f t="shared" si="321"/>
        <v>2.52657</v>
      </c>
      <c r="R554" s="84">
        <f t="shared" si="321"/>
        <v>2.5048499999999998</v>
      </c>
      <c r="S554" s="84">
        <f t="shared" si="321"/>
        <v>2.4756100000000001</v>
      </c>
      <c r="T554" s="84">
        <f t="shared" si="321"/>
        <v>2.4047900000000002</v>
      </c>
      <c r="U554" s="84">
        <f t="shared" si="321"/>
        <v>2.39682</v>
      </c>
      <c r="V554" s="84">
        <f t="shared" si="321"/>
        <v>2.42422</v>
      </c>
      <c r="W554" s="84">
        <f t="shared" si="321"/>
        <v>2.4870199999999998</v>
      </c>
      <c r="X554" s="84">
        <f t="shared" si="321"/>
        <v>2.4727999999999999</v>
      </c>
      <c r="Y554" s="84">
        <f t="shared" si="321"/>
        <v>2.4258700000000002</v>
      </c>
      <c r="Z554" s="84">
        <f t="shared" si="321"/>
        <v>2.2589800000000002</v>
      </c>
      <c r="AA554" s="84">
        <f t="shared" si="321"/>
        <v>1.9934700000000001</v>
      </c>
    </row>
    <row r="555" spans="1:27" ht="12.75" hidden="1" customHeight="1" outlineLevel="1" x14ac:dyDescent="0.2">
      <c r="A555" s="92" t="s">
        <v>1401</v>
      </c>
      <c r="B555" s="62" t="s">
        <v>231</v>
      </c>
      <c r="C555" s="42" t="s">
        <v>77</v>
      </c>
      <c r="D555" s="43">
        <v>1140.5899999999999</v>
      </c>
      <c r="E555" s="43">
        <v>1092.58</v>
      </c>
      <c r="F555" s="43">
        <v>1079.23</v>
      </c>
      <c r="G555" s="43">
        <v>1079.03</v>
      </c>
      <c r="H555" s="43">
        <v>1100.3499999999999</v>
      </c>
      <c r="I555" s="43">
        <v>1215.3499999999999</v>
      </c>
      <c r="J555" s="43">
        <v>1359.3</v>
      </c>
      <c r="K555" s="43">
        <v>1660.14</v>
      </c>
      <c r="L555" s="43">
        <v>1791.72</v>
      </c>
      <c r="M555" s="43">
        <v>1844.69</v>
      </c>
      <c r="N555" s="43">
        <v>1867.92</v>
      </c>
      <c r="O555" s="43">
        <v>1897.74</v>
      </c>
      <c r="P555" s="43">
        <v>1870.88</v>
      </c>
      <c r="Q555" s="43">
        <v>1871.42</v>
      </c>
      <c r="R555" s="43">
        <v>1849.7</v>
      </c>
      <c r="S555" s="43">
        <v>1820.46</v>
      </c>
      <c r="T555" s="43">
        <v>1749.64</v>
      </c>
      <c r="U555" s="43">
        <v>1741.67</v>
      </c>
      <c r="V555" s="43">
        <v>1769.07</v>
      </c>
      <c r="W555" s="43">
        <v>1831.87</v>
      </c>
      <c r="X555" s="43">
        <v>1817.65</v>
      </c>
      <c r="Y555" s="43">
        <v>1770.72</v>
      </c>
      <c r="Z555" s="43">
        <v>1603.83</v>
      </c>
      <c r="AA555" s="43">
        <v>1338.32</v>
      </c>
    </row>
    <row r="556" spans="1:27" ht="12.75" hidden="1" customHeight="1" outlineLevel="1" x14ac:dyDescent="0.2">
      <c r="A556" s="92" t="s">
        <v>1402</v>
      </c>
      <c r="B556" s="62" t="s">
        <v>88</v>
      </c>
      <c r="C556" s="42" t="s">
        <v>77</v>
      </c>
      <c r="D556" s="43">
        <f>$D$486</f>
        <v>434.18</v>
      </c>
      <c r="E556" s="43">
        <f t="shared" ref="E556:AA556" si="322">$D$486</f>
        <v>434.18</v>
      </c>
      <c r="F556" s="43">
        <f t="shared" si="322"/>
        <v>434.18</v>
      </c>
      <c r="G556" s="43">
        <f t="shared" si="322"/>
        <v>434.18</v>
      </c>
      <c r="H556" s="43">
        <f t="shared" si="322"/>
        <v>434.18</v>
      </c>
      <c r="I556" s="43">
        <f t="shared" si="322"/>
        <v>434.18</v>
      </c>
      <c r="J556" s="43">
        <f t="shared" si="322"/>
        <v>434.18</v>
      </c>
      <c r="K556" s="43">
        <f t="shared" si="322"/>
        <v>434.18</v>
      </c>
      <c r="L556" s="43">
        <f t="shared" si="322"/>
        <v>434.18</v>
      </c>
      <c r="M556" s="43">
        <f t="shared" si="322"/>
        <v>434.18</v>
      </c>
      <c r="N556" s="43">
        <f t="shared" si="322"/>
        <v>434.18</v>
      </c>
      <c r="O556" s="43">
        <f t="shared" si="322"/>
        <v>434.18</v>
      </c>
      <c r="P556" s="43">
        <f t="shared" si="322"/>
        <v>434.18</v>
      </c>
      <c r="Q556" s="43">
        <f t="shared" si="322"/>
        <v>434.18</v>
      </c>
      <c r="R556" s="43">
        <f t="shared" si="322"/>
        <v>434.18</v>
      </c>
      <c r="S556" s="43">
        <f t="shared" si="322"/>
        <v>434.18</v>
      </c>
      <c r="T556" s="43">
        <f t="shared" si="322"/>
        <v>434.18</v>
      </c>
      <c r="U556" s="43">
        <f t="shared" si="322"/>
        <v>434.18</v>
      </c>
      <c r="V556" s="43">
        <f t="shared" si="322"/>
        <v>434.18</v>
      </c>
      <c r="W556" s="43">
        <f t="shared" si="322"/>
        <v>434.18</v>
      </c>
      <c r="X556" s="43">
        <f t="shared" si="322"/>
        <v>434.18</v>
      </c>
      <c r="Y556" s="43">
        <f t="shared" si="322"/>
        <v>434.18</v>
      </c>
      <c r="Z556" s="43">
        <f t="shared" si="322"/>
        <v>434.18</v>
      </c>
      <c r="AA556" s="43">
        <f t="shared" si="322"/>
        <v>434.18</v>
      </c>
    </row>
    <row r="557" spans="1:27" ht="12.75" hidden="1" customHeight="1" outlineLevel="1" x14ac:dyDescent="0.2">
      <c r="A557" s="92" t="s">
        <v>1403</v>
      </c>
      <c r="B557" s="62" t="s">
        <v>81</v>
      </c>
      <c r="C557" s="42" t="s">
        <v>77</v>
      </c>
      <c r="D557" s="43">
        <v>4.6100000000000003</v>
      </c>
      <c r="E557" s="43">
        <v>4.6100000000000003</v>
      </c>
      <c r="F557" s="43">
        <v>4.6100000000000003</v>
      </c>
      <c r="G557" s="43">
        <v>4.6100000000000003</v>
      </c>
      <c r="H557" s="43">
        <v>4.6100000000000003</v>
      </c>
      <c r="I557" s="43">
        <v>4.6100000000000003</v>
      </c>
      <c r="J557" s="43">
        <v>4.6100000000000003</v>
      </c>
      <c r="K557" s="43">
        <v>4.6100000000000003</v>
      </c>
      <c r="L557" s="43">
        <v>4.6100000000000003</v>
      </c>
      <c r="M557" s="43">
        <v>4.6100000000000003</v>
      </c>
      <c r="N557" s="43">
        <v>4.6100000000000003</v>
      </c>
      <c r="O557" s="43">
        <v>4.6100000000000003</v>
      </c>
      <c r="P557" s="43">
        <v>4.6100000000000003</v>
      </c>
      <c r="Q557" s="43">
        <v>4.6100000000000003</v>
      </c>
      <c r="R557" s="43">
        <v>4.6100000000000003</v>
      </c>
      <c r="S557" s="43">
        <v>4.6100000000000003</v>
      </c>
      <c r="T557" s="43">
        <v>4.6100000000000003</v>
      </c>
      <c r="U557" s="43">
        <v>4.6100000000000003</v>
      </c>
      <c r="V557" s="43">
        <v>4.6100000000000003</v>
      </c>
      <c r="W557" s="43">
        <v>4.6100000000000003</v>
      </c>
      <c r="X557" s="43">
        <v>4.6100000000000003</v>
      </c>
      <c r="Y557" s="43">
        <v>4.6100000000000003</v>
      </c>
      <c r="Z557" s="43">
        <v>4.6100000000000003</v>
      </c>
      <c r="AA557" s="43">
        <v>4.6100000000000003</v>
      </c>
    </row>
    <row r="558" spans="1:27" ht="12.75" hidden="1" customHeight="1" outlineLevel="1" x14ac:dyDescent="0.2">
      <c r="A558" s="92" t="s">
        <v>1404</v>
      </c>
      <c r="B558" s="62" t="s">
        <v>79</v>
      </c>
      <c r="C558" s="42" t="s">
        <v>77</v>
      </c>
      <c r="D558" s="43">
        <f>$D$11</f>
        <v>216.36</v>
      </c>
      <c r="E558" s="43">
        <f t="shared" ref="E558:AA558" si="323">$D$11</f>
        <v>216.36</v>
      </c>
      <c r="F558" s="43">
        <f t="shared" si="323"/>
        <v>216.36</v>
      </c>
      <c r="G558" s="43">
        <f t="shared" si="323"/>
        <v>216.36</v>
      </c>
      <c r="H558" s="43">
        <f t="shared" si="323"/>
        <v>216.36</v>
      </c>
      <c r="I558" s="43">
        <f t="shared" si="323"/>
        <v>216.36</v>
      </c>
      <c r="J558" s="43">
        <f t="shared" si="323"/>
        <v>216.36</v>
      </c>
      <c r="K558" s="43">
        <f t="shared" si="323"/>
        <v>216.36</v>
      </c>
      <c r="L558" s="43">
        <f t="shared" si="323"/>
        <v>216.36</v>
      </c>
      <c r="M558" s="43">
        <f t="shared" si="323"/>
        <v>216.36</v>
      </c>
      <c r="N558" s="43">
        <f t="shared" si="323"/>
        <v>216.36</v>
      </c>
      <c r="O558" s="43">
        <f t="shared" si="323"/>
        <v>216.36</v>
      </c>
      <c r="P558" s="43">
        <f t="shared" si="323"/>
        <v>216.36</v>
      </c>
      <c r="Q558" s="43">
        <f t="shared" si="323"/>
        <v>216.36</v>
      </c>
      <c r="R558" s="43">
        <f>$D$11</f>
        <v>216.36</v>
      </c>
      <c r="S558" s="43">
        <f t="shared" si="323"/>
        <v>216.36</v>
      </c>
      <c r="T558" s="43">
        <f t="shared" si="323"/>
        <v>216.36</v>
      </c>
      <c r="U558" s="43">
        <f t="shared" si="323"/>
        <v>216.36</v>
      </c>
      <c r="V558" s="43">
        <f t="shared" si="323"/>
        <v>216.36</v>
      </c>
      <c r="W558" s="43">
        <f t="shared" si="323"/>
        <v>216.36</v>
      </c>
      <c r="X558" s="43">
        <f t="shared" si="323"/>
        <v>216.36</v>
      </c>
      <c r="Y558" s="43">
        <f t="shared" si="323"/>
        <v>216.36</v>
      </c>
      <c r="Z558" s="43">
        <f t="shared" si="323"/>
        <v>216.36</v>
      </c>
      <c r="AA558" s="43">
        <f t="shared" si="323"/>
        <v>216.36</v>
      </c>
    </row>
    <row r="559" spans="1:27" collapsed="1" x14ac:dyDescent="0.2">
      <c r="A559" s="91" t="s">
        <v>1405</v>
      </c>
      <c r="B559" s="27" t="str">
        <f>"16"&amp;"."&amp;$B$663&amp;"."&amp;$B$664</f>
        <v>16.03.2023</v>
      </c>
      <c r="C559" s="83" t="s">
        <v>74</v>
      </c>
      <c r="D559" s="84">
        <f>ROUND(((D560+D561+D563+D562)/1000),5)</f>
        <v>1.8383700000000001</v>
      </c>
      <c r="E559" s="84">
        <f>ROUND(((E560+E561+E563+E562)/1000),5)</f>
        <v>1.76894</v>
      </c>
      <c r="F559" s="84">
        <f>ROUND(((F560+F561+F563+F562)/1000),5)</f>
        <v>1.7395700000000001</v>
      </c>
      <c r="G559" s="84">
        <f t="shared" ref="G559:AA559" si="324">ROUND(((G560+G561+G563+G562)/1000),5)</f>
        <v>1.74091</v>
      </c>
      <c r="H559" s="84">
        <f t="shared" si="324"/>
        <v>1.7803100000000001</v>
      </c>
      <c r="I559" s="84">
        <f t="shared" si="324"/>
        <v>1.90001</v>
      </c>
      <c r="J559" s="84">
        <f t="shared" si="324"/>
        <v>2.1264400000000001</v>
      </c>
      <c r="K559" s="84">
        <f t="shared" si="324"/>
        <v>2.33</v>
      </c>
      <c r="L559" s="84">
        <f t="shared" si="324"/>
        <v>2.4730699999999999</v>
      </c>
      <c r="M559" s="84">
        <f t="shared" si="324"/>
        <v>2.5118800000000001</v>
      </c>
      <c r="N559" s="84">
        <f t="shared" si="324"/>
        <v>2.5162900000000001</v>
      </c>
      <c r="O559" s="84">
        <f t="shared" si="324"/>
        <v>2.5451600000000001</v>
      </c>
      <c r="P559" s="84">
        <f t="shared" si="324"/>
        <v>2.5234399999999999</v>
      </c>
      <c r="Q559" s="84">
        <f t="shared" si="324"/>
        <v>2.5281699999999998</v>
      </c>
      <c r="R559" s="84">
        <f t="shared" si="324"/>
        <v>2.50685</v>
      </c>
      <c r="S559" s="84">
        <f t="shared" si="324"/>
        <v>2.4841899999999999</v>
      </c>
      <c r="T559" s="84">
        <f t="shared" si="324"/>
        <v>2.4160599999999999</v>
      </c>
      <c r="U559" s="84">
        <f t="shared" si="324"/>
        <v>2.4150499999999999</v>
      </c>
      <c r="V559" s="84">
        <f t="shared" si="324"/>
        <v>2.4579300000000002</v>
      </c>
      <c r="W559" s="84">
        <f t="shared" si="324"/>
        <v>2.5108899999999998</v>
      </c>
      <c r="X559" s="84">
        <f t="shared" si="324"/>
        <v>2.4753799999999999</v>
      </c>
      <c r="Y559" s="84">
        <f t="shared" si="324"/>
        <v>2.4089399999999999</v>
      </c>
      <c r="Z559" s="84">
        <f t="shared" si="324"/>
        <v>2.2885200000000001</v>
      </c>
      <c r="AA559" s="84">
        <f t="shared" si="324"/>
        <v>2.0571299999999999</v>
      </c>
    </row>
    <row r="560" spans="1:27" ht="12.75" hidden="1" customHeight="1" outlineLevel="1" x14ac:dyDescent="0.2">
      <c r="A560" s="92" t="s">
        <v>1406</v>
      </c>
      <c r="B560" s="62" t="s">
        <v>231</v>
      </c>
      <c r="C560" s="42" t="s">
        <v>77</v>
      </c>
      <c r="D560" s="43">
        <v>1183.22</v>
      </c>
      <c r="E560" s="43">
        <v>1113.79</v>
      </c>
      <c r="F560" s="43">
        <v>1084.42</v>
      </c>
      <c r="G560" s="43">
        <v>1085.76</v>
      </c>
      <c r="H560" s="43">
        <v>1125.1600000000001</v>
      </c>
      <c r="I560" s="43">
        <v>1244.8599999999999</v>
      </c>
      <c r="J560" s="43">
        <v>1471.29</v>
      </c>
      <c r="K560" s="43">
        <v>1674.85</v>
      </c>
      <c r="L560" s="43">
        <v>1817.92</v>
      </c>
      <c r="M560" s="43">
        <v>1856.73</v>
      </c>
      <c r="N560" s="43">
        <v>1861.14</v>
      </c>
      <c r="O560" s="43">
        <v>1890.01</v>
      </c>
      <c r="P560" s="43">
        <v>1868.29</v>
      </c>
      <c r="Q560" s="43">
        <v>1873.02</v>
      </c>
      <c r="R560" s="43">
        <v>1851.7</v>
      </c>
      <c r="S560" s="43">
        <v>1829.04</v>
      </c>
      <c r="T560" s="43">
        <v>1760.91</v>
      </c>
      <c r="U560" s="43">
        <v>1759.9</v>
      </c>
      <c r="V560" s="43">
        <v>1802.78</v>
      </c>
      <c r="W560" s="43">
        <v>1855.74</v>
      </c>
      <c r="X560" s="43">
        <v>1820.23</v>
      </c>
      <c r="Y560" s="43">
        <v>1753.79</v>
      </c>
      <c r="Z560" s="43">
        <v>1633.37</v>
      </c>
      <c r="AA560" s="43">
        <v>1401.98</v>
      </c>
    </row>
    <row r="561" spans="1:27" ht="12.75" hidden="1" customHeight="1" outlineLevel="1" x14ac:dyDescent="0.2">
      <c r="A561" s="92" t="s">
        <v>1407</v>
      </c>
      <c r="B561" s="62" t="s">
        <v>88</v>
      </c>
      <c r="C561" s="42" t="s">
        <v>77</v>
      </c>
      <c r="D561" s="43">
        <f>$D$486</f>
        <v>434.18</v>
      </c>
      <c r="E561" s="43">
        <f t="shared" ref="E561:AA561" si="325">$D$486</f>
        <v>434.18</v>
      </c>
      <c r="F561" s="43">
        <f t="shared" si="325"/>
        <v>434.18</v>
      </c>
      <c r="G561" s="43">
        <f t="shared" si="325"/>
        <v>434.18</v>
      </c>
      <c r="H561" s="43">
        <f t="shared" si="325"/>
        <v>434.18</v>
      </c>
      <c r="I561" s="43">
        <f t="shared" si="325"/>
        <v>434.18</v>
      </c>
      <c r="J561" s="43">
        <f t="shared" si="325"/>
        <v>434.18</v>
      </c>
      <c r="K561" s="43">
        <f t="shared" si="325"/>
        <v>434.18</v>
      </c>
      <c r="L561" s="43">
        <f t="shared" si="325"/>
        <v>434.18</v>
      </c>
      <c r="M561" s="43">
        <f t="shared" si="325"/>
        <v>434.18</v>
      </c>
      <c r="N561" s="43">
        <f t="shared" si="325"/>
        <v>434.18</v>
      </c>
      <c r="O561" s="43">
        <f t="shared" si="325"/>
        <v>434.18</v>
      </c>
      <c r="P561" s="43">
        <f t="shared" si="325"/>
        <v>434.18</v>
      </c>
      <c r="Q561" s="43">
        <f t="shared" si="325"/>
        <v>434.18</v>
      </c>
      <c r="R561" s="43">
        <f t="shared" si="325"/>
        <v>434.18</v>
      </c>
      <c r="S561" s="43">
        <f t="shared" si="325"/>
        <v>434.18</v>
      </c>
      <c r="T561" s="43">
        <f t="shared" si="325"/>
        <v>434.18</v>
      </c>
      <c r="U561" s="43">
        <f t="shared" si="325"/>
        <v>434.18</v>
      </c>
      <c r="V561" s="43">
        <f t="shared" si="325"/>
        <v>434.18</v>
      </c>
      <c r="W561" s="43">
        <f t="shared" si="325"/>
        <v>434.18</v>
      </c>
      <c r="X561" s="43">
        <f t="shared" si="325"/>
        <v>434.18</v>
      </c>
      <c r="Y561" s="43">
        <f t="shared" si="325"/>
        <v>434.18</v>
      </c>
      <c r="Z561" s="43">
        <f t="shared" si="325"/>
        <v>434.18</v>
      </c>
      <c r="AA561" s="43">
        <f t="shared" si="325"/>
        <v>434.18</v>
      </c>
    </row>
    <row r="562" spans="1:27" ht="12.75" hidden="1" customHeight="1" outlineLevel="1" x14ac:dyDescent="0.2">
      <c r="A562" s="92" t="s">
        <v>1408</v>
      </c>
      <c r="B562" s="62" t="s">
        <v>81</v>
      </c>
      <c r="C562" s="42" t="s">
        <v>77</v>
      </c>
      <c r="D562" s="43">
        <v>4.6100000000000003</v>
      </c>
      <c r="E562" s="43">
        <v>4.6100000000000003</v>
      </c>
      <c r="F562" s="43">
        <v>4.6100000000000003</v>
      </c>
      <c r="G562" s="43">
        <v>4.6100000000000003</v>
      </c>
      <c r="H562" s="43">
        <v>4.6100000000000003</v>
      </c>
      <c r="I562" s="43">
        <v>4.6100000000000003</v>
      </c>
      <c r="J562" s="43">
        <v>4.6100000000000003</v>
      </c>
      <c r="K562" s="43">
        <v>4.6100000000000003</v>
      </c>
      <c r="L562" s="43">
        <v>4.6100000000000003</v>
      </c>
      <c r="M562" s="43">
        <v>4.6100000000000003</v>
      </c>
      <c r="N562" s="43">
        <v>4.6100000000000003</v>
      </c>
      <c r="O562" s="43">
        <v>4.6100000000000003</v>
      </c>
      <c r="P562" s="43">
        <v>4.6100000000000003</v>
      </c>
      <c r="Q562" s="43">
        <v>4.6100000000000003</v>
      </c>
      <c r="R562" s="43">
        <v>4.6100000000000003</v>
      </c>
      <c r="S562" s="43">
        <v>4.6100000000000003</v>
      </c>
      <c r="T562" s="43">
        <v>4.6100000000000003</v>
      </c>
      <c r="U562" s="43">
        <v>4.6100000000000003</v>
      </c>
      <c r="V562" s="43">
        <v>4.6100000000000003</v>
      </c>
      <c r="W562" s="43">
        <v>4.6100000000000003</v>
      </c>
      <c r="X562" s="43">
        <v>4.6100000000000003</v>
      </c>
      <c r="Y562" s="43">
        <v>4.6100000000000003</v>
      </c>
      <c r="Z562" s="43">
        <v>4.6100000000000003</v>
      </c>
      <c r="AA562" s="43">
        <v>4.6100000000000003</v>
      </c>
    </row>
    <row r="563" spans="1:27" ht="12.75" hidden="1" customHeight="1" outlineLevel="1" x14ac:dyDescent="0.2">
      <c r="A563" s="92" t="s">
        <v>1409</v>
      </c>
      <c r="B563" s="62" t="s">
        <v>79</v>
      </c>
      <c r="C563" s="42" t="s">
        <v>77</v>
      </c>
      <c r="D563" s="43">
        <f>$D$11</f>
        <v>216.36</v>
      </c>
      <c r="E563" s="43">
        <f t="shared" ref="E563:AA563" si="326">$D$11</f>
        <v>216.36</v>
      </c>
      <c r="F563" s="43">
        <f t="shared" si="326"/>
        <v>216.36</v>
      </c>
      <c r="G563" s="43">
        <f t="shared" si="326"/>
        <v>216.36</v>
      </c>
      <c r="H563" s="43">
        <f t="shared" si="326"/>
        <v>216.36</v>
      </c>
      <c r="I563" s="43">
        <f t="shared" si="326"/>
        <v>216.36</v>
      </c>
      <c r="J563" s="43">
        <f t="shared" si="326"/>
        <v>216.36</v>
      </c>
      <c r="K563" s="43">
        <f t="shared" si="326"/>
        <v>216.36</v>
      </c>
      <c r="L563" s="43">
        <f t="shared" si="326"/>
        <v>216.36</v>
      </c>
      <c r="M563" s="43">
        <f t="shared" si="326"/>
        <v>216.36</v>
      </c>
      <c r="N563" s="43">
        <f t="shared" si="326"/>
        <v>216.36</v>
      </c>
      <c r="O563" s="43">
        <f t="shared" si="326"/>
        <v>216.36</v>
      </c>
      <c r="P563" s="43">
        <f t="shared" si="326"/>
        <v>216.36</v>
      </c>
      <c r="Q563" s="43">
        <f t="shared" si="326"/>
        <v>216.36</v>
      </c>
      <c r="R563" s="43">
        <f>$D$11</f>
        <v>216.36</v>
      </c>
      <c r="S563" s="43">
        <f t="shared" si="326"/>
        <v>216.36</v>
      </c>
      <c r="T563" s="43">
        <f t="shared" si="326"/>
        <v>216.36</v>
      </c>
      <c r="U563" s="43">
        <f t="shared" si="326"/>
        <v>216.36</v>
      </c>
      <c r="V563" s="43">
        <f t="shared" si="326"/>
        <v>216.36</v>
      </c>
      <c r="W563" s="43">
        <f t="shared" si="326"/>
        <v>216.36</v>
      </c>
      <c r="X563" s="43">
        <f t="shared" si="326"/>
        <v>216.36</v>
      </c>
      <c r="Y563" s="43">
        <f t="shared" si="326"/>
        <v>216.36</v>
      </c>
      <c r="Z563" s="43">
        <f t="shared" si="326"/>
        <v>216.36</v>
      </c>
      <c r="AA563" s="43">
        <f t="shared" si="326"/>
        <v>216.36</v>
      </c>
    </row>
    <row r="564" spans="1:27" collapsed="1" x14ac:dyDescent="0.2">
      <c r="A564" s="91" t="s">
        <v>1410</v>
      </c>
      <c r="B564" s="27" t="str">
        <f>"17"&amp;"."&amp;$B$663&amp;"."&amp;$B$664</f>
        <v>17.03.2023</v>
      </c>
      <c r="C564" s="83" t="s">
        <v>74</v>
      </c>
      <c r="D564" s="84">
        <f>ROUND(((D565+D566+D568+D567)/1000),5)</f>
        <v>1.83839</v>
      </c>
      <c r="E564" s="84">
        <f>ROUND(((E565+E566+E568+E567)/1000),5)</f>
        <v>1.76956</v>
      </c>
      <c r="F564" s="84">
        <f>ROUND(((F565+F566+F568+F567)/1000),5)</f>
        <v>1.75692</v>
      </c>
      <c r="G564" s="84">
        <f t="shared" ref="G564:AA564" si="327">ROUND(((G565+G566+G568+G567)/1000),5)</f>
        <v>1.7575400000000001</v>
      </c>
      <c r="H564" s="84">
        <f t="shared" si="327"/>
        <v>1.7864100000000001</v>
      </c>
      <c r="I564" s="84">
        <f t="shared" si="327"/>
        <v>1.8813</v>
      </c>
      <c r="J564" s="84">
        <f t="shared" si="327"/>
        <v>2.0771299999999999</v>
      </c>
      <c r="K564" s="84">
        <f t="shared" si="327"/>
        <v>2.27257</v>
      </c>
      <c r="L564" s="84">
        <f t="shared" si="327"/>
        <v>2.4796</v>
      </c>
      <c r="M564" s="84">
        <f t="shared" si="327"/>
        <v>2.50725</v>
      </c>
      <c r="N564" s="84">
        <f t="shared" si="327"/>
        <v>2.53016</v>
      </c>
      <c r="O564" s="84">
        <f t="shared" si="327"/>
        <v>2.56013</v>
      </c>
      <c r="P564" s="84">
        <f t="shared" si="327"/>
        <v>2.5337900000000002</v>
      </c>
      <c r="Q564" s="84">
        <f t="shared" si="327"/>
        <v>2.5419100000000001</v>
      </c>
      <c r="R564" s="84">
        <f t="shared" si="327"/>
        <v>2.5310999999999999</v>
      </c>
      <c r="S564" s="84">
        <f t="shared" si="327"/>
        <v>2.5062600000000002</v>
      </c>
      <c r="T564" s="84">
        <f t="shared" si="327"/>
        <v>2.4241199999999998</v>
      </c>
      <c r="U564" s="84">
        <f t="shared" si="327"/>
        <v>2.4411299999999998</v>
      </c>
      <c r="V564" s="84">
        <f t="shared" si="327"/>
        <v>2.4946999999999999</v>
      </c>
      <c r="W564" s="84">
        <f t="shared" si="327"/>
        <v>2.5385800000000001</v>
      </c>
      <c r="X564" s="84">
        <f t="shared" si="327"/>
        <v>2.5312899999999998</v>
      </c>
      <c r="Y564" s="84">
        <f t="shared" si="327"/>
        <v>2.4849999999999999</v>
      </c>
      <c r="Z564" s="84">
        <f t="shared" si="327"/>
        <v>2.2917299999999998</v>
      </c>
      <c r="AA564" s="84">
        <f t="shared" si="327"/>
        <v>2.1201599999999998</v>
      </c>
    </row>
    <row r="565" spans="1:27" ht="12.75" hidden="1" customHeight="1" outlineLevel="1" x14ac:dyDescent="0.2">
      <c r="A565" s="92" t="s">
        <v>1411</v>
      </c>
      <c r="B565" s="62" t="s">
        <v>231</v>
      </c>
      <c r="C565" s="42" t="s">
        <v>77</v>
      </c>
      <c r="D565" s="43">
        <v>1183.24</v>
      </c>
      <c r="E565" s="43">
        <v>1114.4100000000001</v>
      </c>
      <c r="F565" s="43">
        <v>1101.77</v>
      </c>
      <c r="G565" s="43">
        <v>1102.3900000000001</v>
      </c>
      <c r="H565" s="43">
        <v>1131.26</v>
      </c>
      <c r="I565" s="43">
        <v>1226.1500000000001</v>
      </c>
      <c r="J565" s="43">
        <v>1421.98</v>
      </c>
      <c r="K565" s="43">
        <v>1617.42</v>
      </c>
      <c r="L565" s="43">
        <v>1824.45</v>
      </c>
      <c r="M565" s="43">
        <v>1852.1</v>
      </c>
      <c r="N565" s="43">
        <v>1875.01</v>
      </c>
      <c r="O565" s="43">
        <v>1904.98</v>
      </c>
      <c r="P565" s="43">
        <v>1878.64</v>
      </c>
      <c r="Q565" s="43">
        <v>1886.76</v>
      </c>
      <c r="R565" s="43">
        <v>1875.95</v>
      </c>
      <c r="S565" s="43">
        <v>1851.11</v>
      </c>
      <c r="T565" s="43">
        <v>1768.97</v>
      </c>
      <c r="U565" s="43">
        <v>1785.98</v>
      </c>
      <c r="V565" s="43">
        <v>1839.55</v>
      </c>
      <c r="W565" s="43">
        <v>1883.43</v>
      </c>
      <c r="X565" s="43">
        <v>1876.14</v>
      </c>
      <c r="Y565" s="43">
        <v>1829.85</v>
      </c>
      <c r="Z565" s="43">
        <v>1636.58</v>
      </c>
      <c r="AA565" s="43">
        <v>1465.01</v>
      </c>
    </row>
    <row r="566" spans="1:27" ht="12.75" hidden="1" customHeight="1" outlineLevel="1" x14ac:dyDescent="0.2">
      <c r="A566" s="92" t="s">
        <v>1412</v>
      </c>
      <c r="B566" s="62" t="s">
        <v>88</v>
      </c>
      <c r="C566" s="42" t="s">
        <v>77</v>
      </c>
      <c r="D566" s="43">
        <f>$D$486</f>
        <v>434.18</v>
      </c>
      <c r="E566" s="43">
        <f t="shared" ref="E566:AA566" si="328">$D$486</f>
        <v>434.18</v>
      </c>
      <c r="F566" s="43">
        <f t="shared" si="328"/>
        <v>434.18</v>
      </c>
      <c r="G566" s="43">
        <f t="shared" si="328"/>
        <v>434.18</v>
      </c>
      <c r="H566" s="43">
        <f t="shared" si="328"/>
        <v>434.18</v>
      </c>
      <c r="I566" s="43">
        <f t="shared" si="328"/>
        <v>434.18</v>
      </c>
      <c r="J566" s="43">
        <f t="shared" si="328"/>
        <v>434.18</v>
      </c>
      <c r="K566" s="43">
        <f t="shared" si="328"/>
        <v>434.18</v>
      </c>
      <c r="L566" s="43">
        <f t="shared" si="328"/>
        <v>434.18</v>
      </c>
      <c r="M566" s="43">
        <f t="shared" si="328"/>
        <v>434.18</v>
      </c>
      <c r="N566" s="43">
        <f t="shared" si="328"/>
        <v>434.18</v>
      </c>
      <c r="O566" s="43">
        <f t="shared" si="328"/>
        <v>434.18</v>
      </c>
      <c r="P566" s="43">
        <f t="shared" si="328"/>
        <v>434.18</v>
      </c>
      <c r="Q566" s="43">
        <f t="shared" si="328"/>
        <v>434.18</v>
      </c>
      <c r="R566" s="43">
        <f t="shared" si="328"/>
        <v>434.18</v>
      </c>
      <c r="S566" s="43">
        <f t="shared" si="328"/>
        <v>434.18</v>
      </c>
      <c r="T566" s="43">
        <f t="shared" si="328"/>
        <v>434.18</v>
      </c>
      <c r="U566" s="43">
        <f t="shared" si="328"/>
        <v>434.18</v>
      </c>
      <c r="V566" s="43">
        <f t="shared" si="328"/>
        <v>434.18</v>
      </c>
      <c r="W566" s="43">
        <f t="shared" si="328"/>
        <v>434.18</v>
      </c>
      <c r="X566" s="43">
        <f t="shared" si="328"/>
        <v>434.18</v>
      </c>
      <c r="Y566" s="43">
        <f t="shared" si="328"/>
        <v>434.18</v>
      </c>
      <c r="Z566" s="43">
        <f t="shared" si="328"/>
        <v>434.18</v>
      </c>
      <c r="AA566" s="43">
        <f t="shared" si="328"/>
        <v>434.18</v>
      </c>
    </row>
    <row r="567" spans="1:27" ht="12.75" hidden="1" customHeight="1" outlineLevel="1" x14ac:dyDescent="0.2">
      <c r="A567" s="92" t="s">
        <v>1413</v>
      </c>
      <c r="B567" s="62" t="s">
        <v>81</v>
      </c>
      <c r="C567" s="42" t="s">
        <v>77</v>
      </c>
      <c r="D567" s="43">
        <v>4.6100000000000003</v>
      </c>
      <c r="E567" s="43">
        <v>4.6100000000000003</v>
      </c>
      <c r="F567" s="43">
        <v>4.6100000000000003</v>
      </c>
      <c r="G567" s="43">
        <v>4.6100000000000003</v>
      </c>
      <c r="H567" s="43">
        <v>4.6100000000000003</v>
      </c>
      <c r="I567" s="43">
        <v>4.6100000000000003</v>
      </c>
      <c r="J567" s="43">
        <v>4.6100000000000003</v>
      </c>
      <c r="K567" s="43">
        <v>4.6100000000000003</v>
      </c>
      <c r="L567" s="43">
        <v>4.6100000000000003</v>
      </c>
      <c r="M567" s="43">
        <v>4.6100000000000003</v>
      </c>
      <c r="N567" s="43">
        <v>4.6100000000000003</v>
      </c>
      <c r="O567" s="43">
        <v>4.6100000000000003</v>
      </c>
      <c r="P567" s="43">
        <v>4.6100000000000003</v>
      </c>
      <c r="Q567" s="43">
        <v>4.6100000000000003</v>
      </c>
      <c r="R567" s="43">
        <v>4.6100000000000003</v>
      </c>
      <c r="S567" s="43">
        <v>4.6100000000000003</v>
      </c>
      <c r="T567" s="43">
        <v>4.6100000000000003</v>
      </c>
      <c r="U567" s="43">
        <v>4.6100000000000003</v>
      </c>
      <c r="V567" s="43">
        <v>4.6100000000000003</v>
      </c>
      <c r="W567" s="43">
        <v>4.6100000000000003</v>
      </c>
      <c r="X567" s="43">
        <v>4.6100000000000003</v>
      </c>
      <c r="Y567" s="43">
        <v>4.6100000000000003</v>
      </c>
      <c r="Z567" s="43">
        <v>4.6100000000000003</v>
      </c>
      <c r="AA567" s="43">
        <v>4.6100000000000003</v>
      </c>
    </row>
    <row r="568" spans="1:27" ht="12.75" hidden="1" customHeight="1" outlineLevel="1" x14ac:dyDescent="0.2">
      <c r="A568" s="92" t="s">
        <v>1414</v>
      </c>
      <c r="B568" s="62" t="s">
        <v>79</v>
      </c>
      <c r="C568" s="42" t="s">
        <v>77</v>
      </c>
      <c r="D568" s="43">
        <f>$D$11</f>
        <v>216.36</v>
      </c>
      <c r="E568" s="43">
        <f t="shared" ref="E568:AA568" si="329">$D$11</f>
        <v>216.36</v>
      </c>
      <c r="F568" s="43">
        <f t="shared" si="329"/>
        <v>216.36</v>
      </c>
      <c r="G568" s="43">
        <f t="shared" si="329"/>
        <v>216.36</v>
      </c>
      <c r="H568" s="43">
        <f t="shared" si="329"/>
        <v>216.36</v>
      </c>
      <c r="I568" s="43">
        <f t="shared" si="329"/>
        <v>216.36</v>
      </c>
      <c r="J568" s="43">
        <f t="shared" si="329"/>
        <v>216.36</v>
      </c>
      <c r="K568" s="43">
        <f t="shared" si="329"/>
        <v>216.36</v>
      </c>
      <c r="L568" s="43">
        <f t="shared" si="329"/>
        <v>216.36</v>
      </c>
      <c r="M568" s="43">
        <f t="shared" si="329"/>
        <v>216.36</v>
      </c>
      <c r="N568" s="43">
        <f t="shared" si="329"/>
        <v>216.36</v>
      </c>
      <c r="O568" s="43">
        <f t="shared" si="329"/>
        <v>216.36</v>
      </c>
      <c r="P568" s="43">
        <f t="shared" si="329"/>
        <v>216.36</v>
      </c>
      <c r="Q568" s="43">
        <f t="shared" si="329"/>
        <v>216.36</v>
      </c>
      <c r="R568" s="43">
        <f>$D$11</f>
        <v>216.36</v>
      </c>
      <c r="S568" s="43">
        <f t="shared" si="329"/>
        <v>216.36</v>
      </c>
      <c r="T568" s="43">
        <f t="shared" si="329"/>
        <v>216.36</v>
      </c>
      <c r="U568" s="43">
        <f t="shared" si="329"/>
        <v>216.36</v>
      </c>
      <c r="V568" s="43">
        <f t="shared" si="329"/>
        <v>216.36</v>
      </c>
      <c r="W568" s="43">
        <f t="shared" si="329"/>
        <v>216.36</v>
      </c>
      <c r="X568" s="43">
        <f t="shared" si="329"/>
        <v>216.36</v>
      </c>
      <c r="Y568" s="43">
        <f t="shared" si="329"/>
        <v>216.36</v>
      </c>
      <c r="Z568" s="43">
        <f t="shared" si="329"/>
        <v>216.36</v>
      </c>
      <c r="AA568" s="43">
        <f t="shared" si="329"/>
        <v>216.36</v>
      </c>
    </row>
    <row r="569" spans="1:27" collapsed="1" x14ac:dyDescent="0.2">
      <c r="A569" s="91" t="s">
        <v>1415</v>
      </c>
      <c r="B569" s="27" t="str">
        <f>"18"&amp;"."&amp;$B$663&amp;"."&amp;$B$664</f>
        <v>18.03.2023</v>
      </c>
      <c r="C569" s="83" t="s">
        <v>74</v>
      </c>
      <c r="D569" s="84">
        <f>ROUND(((D570+D571+D573+D572)/1000),5)</f>
        <v>2.0338799999999999</v>
      </c>
      <c r="E569" s="84">
        <f>ROUND(((E570+E571+E573+E572)/1000),5)</f>
        <v>1.89096</v>
      </c>
      <c r="F569" s="84">
        <f>ROUND(((F570+F571+F573+F572)/1000),5)</f>
        <v>1.8193999999999999</v>
      </c>
      <c r="G569" s="84">
        <f t="shared" ref="G569:AA569" si="330">ROUND(((G570+G571+G573+G572)/1000),5)</f>
        <v>1.8004100000000001</v>
      </c>
      <c r="H569" s="84">
        <f t="shared" si="330"/>
        <v>1.8284100000000001</v>
      </c>
      <c r="I569" s="84">
        <f t="shared" si="330"/>
        <v>1.89472</v>
      </c>
      <c r="J569" s="84">
        <f t="shared" si="330"/>
        <v>1.9614799999999999</v>
      </c>
      <c r="K569" s="84">
        <f t="shared" si="330"/>
        <v>2.1090100000000001</v>
      </c>
      <c r="L569" s="84">
        <f t="shared" si="330"/>
        <v>2.3186</v>
      </c>
      <c r="M569" s="84">
        <f t="shared" si="330"/>
        <v>2.3378999999999999</v>
      </c>
      <c r="N569" s="84">
        <f t="shared" si="330"/>
        <v>2.3668</v>
      </c>
      <c r="O569" s="84">
        <f t="shared" si="330"/>
        <v>2.4059900000000001</v>
      </c>
      <c r="P569" s="84">
        <f t="shared" si="330"/>
        <v>2.39344</v>
      </c>
      <c r="Q569" s="84">
        <f t="shared" si="330"/>
        <v>2.3875099999999998</v>
      </c>
      <c r="R569" s="84">
        <f t="shared" si="330"/>
        <v>2.3608699999999998</v>
      </c>
      <c r="S569" s="84">
        <f t="shared" si="330"/>
        <v>2.3512200000000001</v>
      </c>
      <c r="T569" s="84">
        <f t="shared" si="330"/>
        <v>2.3382000000000001</v>
      </c>
      <c r="U569" s="84">
        <f t="shared" si="330"/>
        <v>2.3325399999999998</v>
      </c>
      <c r="V569" s="84">
        <f t="shared" si="330"/>
        <v>2.3818999999999999</v>
      </c>
      <c r="W569" s="84">
        <f t="shared" si="330"/>
        <v>2.4051999999999998</v>
      </c>
      <c r="X569" s="84">
        <f t="shared" si="330"/>
        <v>2.42353</v>
      </c>
      <c r="Y569" s="84">
        <f t="shared" si="330"/>
        <v>2.3656100000000002</v>
      </c>
      <c r="Z569" s="84">
        <f t="shared" si="330"/>
        <v>2.2006600000000001</v>
      </c>
      <c r="AA569" s="84">
        <f t="shared" si="330"/>
        <v>1.9904500000000001</v>
      </c>
    </row>
    <row r="570" spans="1:27" ht="12.75" hidden="1" customHeight="1" outlineLevel="1" x14ac:dyDescent="0.2">
      <c r="A570" s="92" t="s">
        <v>1416</v>
      </c>
      <c r="B570" s="62" t="s">
        <v>231</v>
      </c>
      <c r="C570" s="42" t="s">
        <v>77</v>
      </c>
      <c r="D570" s="43">
        <v>1378.73</v>
      </c>
      <c r="E570" s="43">
        <v>1235.81</v>
      </c>
      <c r="F570" s="43">
        <v>1164.25</v>
      </c>
      <c r="G570" s="43">
        <v>1145.26</v>
      </c>
      <c r="H570" s="43">
        <v>1173.26</v>
      </c>
      <c r="I570" s="43">
        <v>1239.57</v>
      </c>
      <c r="J570" s="43">
        <v>1306.33</v>
      </c>
      <c r="K570" s="43">
        <v>1453.86</v>
      </c>
      <c r="L570" s="43">
        <v>1663.45</v>
      </c>
      <c r="M570" s="43">
        <v>1682.75</v>
      </c>
      <c r="N570" s="43">
        <v>1711.65</v>
      </c>
      <c r="O570" s="43">
        <v>1750.84</v>
      </c>
      <c r="P570" s="43">
        <v>1738.29</v>
      </c>
      <c r="Q570" s="43">
        <v>1732.36</v>
      </c>
      <c r="R570" s="43">
        <v>1705.72</v>
      </c>
      <c r="S570" s="43">
        <v>1696.07</v>
      </c>
      <c r="T570" s="43">
        <v>1683.05</v>
      </c>
      <c r="U570" s="43">
        <v>1677.39</v>
      </c>
      <c r="V570" s="43">
        <v>1726.75</v>
      </c>
      <c r="W570" s="43">
        <v>1750.05</v>
      </c>
      <c r="X570" s="43">
        <v>1768.38</v>
      </c>
      <c r="Y570" s="43">
        <v>1710.46</v>
      </c>
      <c r="Z570" s="43">
        <v>1545.51</v>
      </c>
      <c r="AA570" s="43">
        <v>1335.3</v>
      </c>
    </row>
    <row r="571" spans="1:27" ht="12.75" hidden="1" customHeight="1" outlineLevel="1" x14ac:dyDescent="0.2">
      <c r="A571" s="92" t="s">
        <v>1417</v>
      </c>
      <c r="B571" s="62" t="s">
        <v>88</v>
      </c>
      <c r="C571" s="42" t="s">
        <v>77</v>
      </c>
      <c r="D571" s="43">
        <f>$D$486</f>
        <v>434.18</v>
      </c>
      <c r="E571" s="43">
        <f t="shared" ref="E571:AA571" si="331">$D$486</f>
        <v>434.18</v>
      </c>
      <c r="F571" s="43">
        <f t="shared" si="331"/>
        <v>434.18</v>
      </c>
      <c r="G571" s="43">
        <f t="shared" si="331"/>
        <v>434.18</v>
      </c>
      <c r="H571" s="43">
        <f t="shared" si="331"/>
        <v>434.18</v>
      </c>
      <c r="I571" s="43">
        <f t="shared" si="331"/>
        <v>434.18</v>
      </c>
      <c r="J571" s="43">
        <f t="shared" si="331"/>
        <v>434.18</v>
      </c>
      <c r="K571" s="43">
        <f t="shared" si="331"/>
        <v>434.18</v>
      </c>
      <c r="L571" s="43">
        <f t="shared" si="331"/>
        <v>434.18</v>
      </c>
      <c r="M571" s="43">
        <f t="shared" si="331"/>
        <v>434.18</v>
      </c>
      <c r="N571" s="43">
        <f t="shared" si="331"/>
        <v>434.18</v>
      </c>
      <c r="O571" s="43">
        <f t="shared" si="331"/>
        <v>434.18</v>
      </c>
      <c r="P571" s="43">
        <f t="shared" si="331"/>
        <v>434.18</v>
      </c>
      <c r="Q571" s="43">
        <f t="shared" si="331"/>
        <v>434.18</v>
      </c>
      <c r="R571" s="43">
        <f t="shared" si="331"/>
        <v>434.18</v>
      </c>
      <c r="S571" s="43">
        <f t="shared" si="331"/>
        <v>434.18</v>
      </c>
      <c r="T571" s="43">
        <f t="shared" si="331"/>
        <v>434.18</v>
      </c>
      <c r="U571" s="43">
        <f t="shared" si="331"/>
        <v>434.18</v>
      </c>
      <c r="V571" s="43">
        <f t="shared" si="331"/>
        <v>434.18</v>
      </c>
      <c r="W571" s="43">
        <f t="shared" si="331"/>
        <v>434.18</v>
      </c>
      <c r="X571" s="43">
        <f t="shared" si="331"/>
        <v>434.18</v>
      </c>
      <c r="Y571" s="43">
        <f t="shared" si="331"/>
        <v>434.18</v>
      </c>
      <c r="Z571" s="43">
        <f t="shared" si="331"/>
        <v>434.18</v>
      </c>
      <c r="AA571" s="43">
        <f t="shared" si="331"/>
        <v>434.18</v>
      </c>
    </row>
    <row r="572" spans="1:27" ht="12.75" hidden="1" customHeight="1" outlineLevel="1" x14ac:dyDescent="0.2">
      <c r="A572" s="92" t="s">
        <v>1418</v>
      </c>
      <c r="B572" s="62" t="s">
        <v>81</v>
      </c>
      <c r="C572" s="42" t="s">
        <v>77</v>
      </c>
      <c r="D572" s="43">
        <v>4.6100000000000003</v>
      </c>
      <c r="E572" s="43">
        <v>4.6100000000000003</v>
      </c>
      <c r="F572" s="43">
        <v>4.6100000000000003</v>
      </c>
      <c r="G572" s="43">
        <v>4.6100000000000003</v>
      </c>
      <c r="H572" s="43">
        <v>4.6100000000000003</v>
      </c>
      <c r="I572" s="43">
        <v>4.6100000000000003</v>
      </c>
      <c r="J572" s="43">
        <v>4.6100000000000003</v>
      </c>
      <c r="K572" s="43">
        <v>4.6100000000000003</v>
      </c>
      <c r="L572" s="43">
        <v>4.6100000000000003</v>
      </c>
      <c r="M572" s="43">
        <v>4.6100000000000003</v>
      </c>
      <c r="N572" s="43">
        <v>4.6100000000000003</v>
      </c>
      <c r="O572" s="43">
        <v>4.6100000000000003</v>
      </c>
      <c r="P572" s="43">
        <v>4.6100000000000003</v>
      </c>
      <c r="Q572" s="43">
        <v>4.6100000000000003</v>
      </c>
      <c r="R572" s="43">
        <v>4.6100000000000003</v>
      </c>
      <c r="S572" s="43">
        <v>4.6100000000000003</v>
      </c>
      <c r="T572" s="43">
        <v>4.6100000000000003</v>
      </c>
      <c r="U572" s="43">
        <v>4.6100000000000003</v>
      </c>
      <c r="V572" s="43">
        <v>4.6100000000000003</v>
      </c>
      <c r="W572" s="43">
        <v>4.6100000000000003</v>
      </c>
      <c r="X572" s="43">
        <v>4.6100000000000003</v>
      </c>
      <c r="Y572" s="43">
        <v>4.6100000000000003</v>
      </c>
      <c r="Z572" s="43">
        <v>4.6100000000000003</v>
      </c>
      <c r="AA572" s="43">
        <v>4.6100000000000003</v>
      </c>
    </row>
    <row r="573" spans="1:27" ht="12.75" hidden="1" customHeight="1" outlineLevel="1" x14ac:dyDescent="0.2">
      <c r="A573" s="92" t="s">
        <v>1419</v>
      </c>
      <c r="B573" s="62" t="s">
        <v>79</v>
      </c>
      <c r="C573" s="42" t="s">
        <v>77</v>
      </c>
      <c r="D573" s="43">
        <f>$D$11</f>
        <v>216.36</v>
      </c>
      <c r="E573" s="43">
        <f t="shared" ref="E573:AA573" si="332">$D$11</f>
        <v>216.36</v>
      </c>
      <c r="F573" s="43">
        <f t="shared" si="332"/>
        <v>216.36</v>
      </c>
      <c r="G573" s="43">
        <f t="shared" si="332"/>
        <v>216.36</v>
      </c>
      <c r="H573" s="43">
        <f t="shared" si="332"/>
        <v>216.36</v>
      </c>
      <c r="I573" s="43">
        <f t="shared" si="332"/>
        <v>216.36</v>
      </c>
      <c r="J573" s="43">
        <f t="shared" si="332"/>
        <v>216.36</v>
      </c>
      <c r="K573" s="43">
        <f t="shared" si="332"/>
        <v>216.36</v>
      </c>
      <c r="L573" s="43">
        <f t="shared" si="332"/>
        <v>216.36</v>
      </c>
      <c r="M573" s="43">
        <f t="shared" si="332"/>
        <v>216.36</v>
      </c>
      <c r="N573" s="43">
        <f t="shared" si="332"/>
        <v>216.36</v>
      </c>
      <c r="O573" s="43">
        <f t="shared" si="332"/>
        <v>216.36</v>
      </c>
      <c r="P573" s="43">
        <f t="shared" si="332"/>
        <v>216.36</v>
      </c>
      <c r="Q573" s="43">
        <f t="shared" si="332"/>
        <v>216.36</v>
      </c>
      <c r="R573" s="43">
        <f>$D$11</f>
        <v>216.36</v>
      </c>
      <c r="S573" s="43">
        <f t="shared" si="332"/>
        <v>216.36</v>
      </c>
      <c r="T573" s="43">
        <f t="shared" si="332"/>
        <v>216.36</v>
      </c>
      <c r="U573" s="43">
        <f t="shared" si="332"/>
        <v>216.36</v>
      </c>
      <c r="V573" s="43">
        <f t="shared" si="332"/>
        <v>216.36</v>
      </c>
      <c r="W573" s="43">
        <f t="shared" si="332"/>
        <v>216.36</v>
      </c>
      <c r="X573" s="43">
        <f t="shared" si="332"/>
        <v>216.36</v>
      </c>
      <c r="Y573" s="43">
        <f t="shared" si="332"/>
        <v>216.36</v>
      </c>
      <c r="Z573" s="43">
        <f t="shared" si="332"/>
        <v>216.36</v>
      </c>
      <c r="AA573" s="43">
        <f t="shared" si="332"/>
        <v>216.36</v>
      </c>
    </row>
    <row r="574" spans="1:27" collapsed="1" x14ac:dyDescent="0.2">
      <c r="A574" s="91" t="s">
        <v>1420</v>
      </c>
      <c r="B574" s="27" t="str">
        <f>"19"&amp;"."&amp;$B$663&amp;"."&amp;$B$664</f>
        <v>19.03.2023</v>
      </c>
      <c r="C574" s="83" t="s">
        <v>74</v>
      </c>
      <c r="D574" s="84">
        <f>ROUND(((D575+D576+D578+D577)/1000),5)</f>
        <v>1.9072199999999999</v>
      </c>
      <c r="E574" s="84">
        <f>ROUND(((E575+E576+E578+E577)/1000),5)</f>
        <v>1.78454</v>
      </c>
      <c r="F574" s="84">
        <f>ROUND(((F575+F576+F578+F577)/1000),5)</f>
        <v>1.7630399999999999</v>
      </c>
      <c r="G574" s="84">
        <f t="shared" ref="G574:AA574" si="333">ROUND(((G575+G576+G578+G577)/1000),5)</f>
        <v>1.7602500000000001</v>
      </c>
      <c r="H574" s="84">
        <f t="shared" si="333"/>
        <v>1.76244</v>
      </c>
      <c r="I574" s="84">
        <f t="shared" si="333"/>
        <v>1.7639199999999999</v>
      </c>
      <c r="J574" s="84">
        <f t="shared" si="333"/>
        <v>1.7588699999999999</v>
      </c>
      <c r="K574" s="84">
        <f t="shared" si="333"/>
        <v>1.8278000000000001</v>
      </c>
      <c r="L574" s="84">
        <f t="shared" si="333"/>
        <v>2.0360499999999999</v>
      </c>
      <c r="M574" s="84">
        <f t="shared" si="333"/>
        <v>2.25725</v>
      </c>
      <c r="N574" s="84">
        <f t="shared" si="333"/>
        <v>2.30247</v>
      </c>
      <c r="O574" s="84">
        <f t="shared" si="333"/>
        <v>2.3147799999999998</v>
      </c>
      <c r="P574" s="84">
        <f t="shared" si="333"/>
        <v>2.3103400000000001</v>
      </c>
      <c r="Q574" s="84">
        <f t="shared" si="333"/>
        <v>2.3037299999999998</v>
      </c>
      <c r="R574" s="84">
        <f t="shared" si="333"/>
        <v>2.2959900000000002</v>
      </c>
      <c r="S574" s="84">
        <f t="shared" si="333"/>
        <v>2.24804</v>
      </c>
      <c r="T574" s="84">
        <f t="shared" si="333"/>
        <v>2.2658499999999999</v>
      </c>
      <c r="U574" s="84">
        <f t="shared" si="333"/>
        <v>2.2852899999999998</v>
      </c>
      <c r="V574" s="84">
        <f t="shared" si="333"/>
        <v>2.3303400000000001</v>
      </c>
      <c r="W574" s="84">
        <f t="shared" si="333"/>
        <v>2.3626200000000002</v>
      </c>
      <c r="X574" s="84">
        <f t="shared" si="333"/>
        <v>2.3669500000000001</v>
      </c>
      <c r="Y574" s="84">
        <f t="shared" si="333"/>
        <v>2.3340000000000001</v>
      </c>
      <c r="Z574" s="84">
        <f t="shared" si="333"/>
        <v>2.1639900000000001</v>
      </c>
      <c r="AA574" s="84">
        <f t="shared" si="333"/>
        <v>1.96506</v>
      </c>
    </row>
    <row r="575" spans="1:27" ht="12.75" hidden="1" customHeight="1" outlineLevel="1" x14ac:dyDescent="0.2">
      <c r="A575" s="92" t="s">
        <v>1421</v>
      </c>
      <c r="B575" s="62" t="s">
        <v>231</v>
      </c>
      <c r="C575" s="42" t="s">
        <v>77</v>
      </c>
      <c r="D575" s="43">
        <v>1252.07</v>
      </c>
      <c r="E575" s="43">
        <v>1129.3900000000001</v>
      </c>
      <c r="F575" s="43">
        <v>1107.8900000000001</v>
      </c>
      <c r="G575" s="43">
        <v>1105.0999999999999</v>
      </c>
      <c r="H575" s="43">
        <v>1107.29</v>
      </c>
      <c r="I575" s="43">
        <v>1108.77</v>
      </c>
      <c r="J575" s="43">
        <v>1103.72</v>
      </c>
      <c r="K575" s="43">
        <v>1172.6500000000001</v>
      </c>
      <c r="L575" s="43">
        <v>1380.9</v>
      </c>
      <c r="M575" s="43">
        <v>1602.1</v>
      </c>
      <c r="N575" s="43">
        <v>1647.32</v>
      </c>
      <c r="O575" s="43">
        <v>1659.63</v>
      </c>
      <c r="P575" s="43">
        <v>1655.19</v>
      </c>
      <c r="Q575" s="43">
        <v>1648.58</v>
      </c>
      <c r="R575" s="43">
        <v>1640.84</v>
      </c>
      <c r="S575" s="43">
        <v>1592.89</v>
      </c>
      <c r="T575" s="43">
        <v>1610.7</v>
      </c>
      <c r="U575" s="43">
        <v>1630.14</v>
      </c>
      <c r="V575" s="43">
        <v>1675.19</v>
      </c>
      <c r="W575" s="43">
        <v>1707.47</v>
      </c>
      <c r="X575" s="43">
        <v>1711.8</v>
      </c>
      <c r="Y575" s="43">
        <v>1678.85</v>
      </c>
      <c r="Z575" s="43">
        <v>1508.84</v>
      </c>
      <c r="AA575" s="43">
        <v>1309.9100000000001</v>
      </c>
    </row>
    <row r="576" spans="1:27" ht="12.75" hidden="1" customHeight="1" outlineLevel="1" x14ac:dyDescent="0.2">
      <c r="A576" s="92" t="s">
        <v>1422</v>
      </c>
      <c r="B576" s="62" t="s">
        <v>88</v>
      </c>
      <c r="C576" s="42" t="s">
        <v>77</v>
      </c>
      <c r="D576" s="43">
        <f>$D$486</f>
        <v>434.18</v>
      </c>
      <c r="E576" s="43">
        <f t="shared" ref="E576:AA576" si="334">$D$486</f>
        <v>434.18</v>
      </c>
      <c r="F576" s="43">
        <f t="shared" si="334"/>
        <v>434.18</v>
      </c>
      <c r="G576" s="43">
        <f t="shared" si="334"/>
        <v>434.18</v>
      </c>
      <c r="H576" s="43">
        <f t="shared" si="334"/>
        <v>434.18</v>
      </c>
      <c r="I576" s="43">
        <f t="shared" si="334"/>
        <v>434.18</v>
      </c>
      <c r="J576" s="43">
        <f t="shared" si="334"/>
        <v>434.18</v>
      </c>
      <c r="K576" s="43">
        <f t="shared" si="334"/>
        <v>434.18</v>
      </c>
      <c r="L576" s="43">
        <f t="shared" si="334"/>
        <v>434.18</v>
      </c>
      <c r="M576" s="43">
        <f t="shared" si="334"/>
        <v>434.18</v>
      </c>
      <c r="N576" s="43">
        <f t="shared" si="334"/>
        <v>434.18</v>
      </c>
      <c r="O576" s="43">
        <f t="shared" si="334"/>
        <v>434.18</v>
      </c>
      <c r="P576" s="43">
        <f t="shared" si="334"/>
        <v>434.18</v>
      </c>
      <c r="Q576" s="43">
        <f t="shared" si="334"/>
        <v>434.18</v>
      </c>
      <c r="R576" s="43">
        <f t="shared" si="334"/>
        <v>434.18</v>
      </c>
      <c r="S576" s="43">
        <f t="shared" si="334"/>
        <v>434.18</v>
      </c>
      <c r="T576" s="43">
        <f t="shared" si="334"/>
        <v>434.18</v>
      </c>
      <c r="U576" s="43">
        <f t="shared" si="334"/>
        <v>434.18</v>
      </c>
      <c r="V576" s="43">
        <f t="shared" si="334"/>
        <v>434.18</v>
      </c>
      <c r="W576" s="43">
        <f t="shared" si="334"/>
        <v>434.18</v>
      </c>
      <c r="X576" s="43">
        <f t="shared" si="334"/>
        <v>434.18</v>
      </c>
      <c r="Y576" s="43">
        <f t="shared" si="334"/>
        <v>434.18</v>
      </c>
      <c r="Z576" s="43">
        <f t="shared" si="334"/>
        <v>434.18</v>
      </c>
      <c r="AA576" s="43">
        <f t="shared" si="334"/>
        <v>434.18</v>
      </c>
    </row>
    <row r="577" spans="1:27" ht="12.75" hidden="1" customHeight="1" outlineLevel="1" x14ac:dyDescent="0.2">
      <c r="A577" s="92" t="s">
        <v>1423</v>
      </c>
      <c r="B577" s="62" t="s">
        <v>81</v>
      </c>
      <c r="C577" s="42" t="s">
        <v>77</v>
      </c>
      <c r="D577" s="43">
        <v>4.6100000000000003</v>
      </c>
      <c r="E577" s="43">
        <v>4.6100000000000003</v>
      </c>
      <c r="F577" s="43">
        <v>4.6100000000000003</v>
      </c>
      <c r="G577" s="43">
        <v>4.6100000000000003</v>
      </c>
      <c r="H577" s="43">
        <v>4.6100000000000003</v>
      </c>
      <c r="I577" s="43">
        <v>4.6100000000000003</v>
      </c>
      <c r="J577" s="43">
        <v>4.6100000000000003</v>
      </c>
      <c r="K577" s="43">
        <v>4.6100000000000003</v>
      </c>
      <c r="L577" s="43">
        <v>4.6100000000000003</v>
      </c>
      <c r="M577" s="43">
        <v>4.6100000000000003</v>
      </c>
      <c r="N577" s="43">
        <v>4.6100000000000003</v>
      </c>
      <c r="O577" s="43">
        <v>4.6100000000000003</v>
      </c>
      <c r="P577" s="43">
        <v>4.6100000000000003</v>
      </c>
      <c r="Q577" s="43">
        <v>4.6100000000000003</v>
      </c>
      <c r="R577" s="43">
        <v>4.6100000000000003</v>
      </c>
      <c r="S577" s="43">
        <v>4.6100000000000003</v>
      </c>
      <c r="T577" s="43">
        <v>4.6100000000000003</v>
      </c>
      <c r="U577" s="43">
        <v>4.6100000000000003</v>
      </c>
      <c r="V577" s="43">
        <v>4.6100000000000003</v>
      </c>
      <c r="W577" s="43">
        <v>4.6100000000000003</v>
      </c>
      <c r="X577" s="43">
        <v>4.6100000000000003</v>
      </c>
      <c r="Y577" s="43">
        <v>4.6100000000000003</v>
      </c>
      <c r="Z577" s="43">
        <v>4.6100000000000003</v>
      </c>
      <c r="AA577" s="43">
        <v>4.6100000000000003</v>
      </c>
    </row>
    <row r="578" spans="1:27" ht="12.75" hidden="1" customHeight="1" outlineLevel="1" x14ac:dyDescent="0.2">
      <c r="A578" s="92" t="s">
        <v>1424</v>
      </c>
      <c r="B578" s="62" t="s">
        <v>79</v>
      </c>
      <c r="C578" s="42" t="s">
        <v>77</v>
      </c>
      <c r="D578" s="43">
        <f>$D$11</f>
        <v>216.36</v>
      </c>
      <c r="E578" s="43">
        <f t="shared" ref="E578:AA578" si="335">$D$11</f>
        <v>216.36</v>
      </c>
      <c r="F578" s="43">
        <f t="shared" si="335"/>
        <v>216.36</v>
      </c>
      <c r="G578" s="43">
        <f t="shared" si="335"/>
        <v>216.36</v>
      </c>
      <c r="H578" s="43">
        <f t="shared" si="335"/>
        <v>216.36</v>
      </c>
      <c r="I578" s="43">
        <f t="shared" si="335"/>
        <v>216.36</v>
      </c>
      <c r="J578" s="43">
        <f t="shared" si="335"/>
        <v>216.36</v>
      </c>
      <c r="K578" s="43">
        <f t="shared" si="335"/>
        <v>216.36</v>
      </c>
      <c r="L578" s="43">
        <f t="shared" si="335"/>
        <v>216.36</v>
      </c>
      <c r="M578" s="43">
        <f t="shared" si="335"/>
        <v>216.36</v>
      </c>
      <c r="N578" s="43">
        <f t="shared" si="335"/>
        <v>216.36</v>
      </c>
      <c r="O578" s="43">
        <f t="shared" si="335"/>
        <v>216.36</v>
      </c>
      <c r="P578" s="43">
        <f t="shared" si="335"/>
        <v>216.36</v>
      </c>
      <c r="Q578" s="43">
        <f t="shared" si="335"/>
        <v>216.36</v>
      </c>
      <c r="R578" s="43">
        <f>$D$11</f>
        <v>216.36</v>
      </c>
      <c r="S578" s="43">
        <f t="shared" si="335"/>
        <v>216.36</v>
      </c>
      <c r="T578" s="43">
        <f t="shared" si="335"/>
        <v>216.36</v>
      </c>
      <c r="U578" s="43">
        <f t="shared" si="335"/>
        <v>216.36</v>
      </c>
      <c r="V578" s="43">
        <f t="shared" si="335"/>
        <v>216.36</v>
      </c>
      <c r="W578" s="43">
        <f t="shared" si="335"/>
        <v>216.36</v>
      </c>
      <c r="X578" s="43">
        <f t="shared" si="335"/>
        <v>216.36</v>
      </c>
      <c r="Y578" s="43">
        <f t="shared" si="335"/>
        <v>216.36</v>
      </c>
      <c r="Z578" s="43">
        <f t="shared" si="335"/>
        <v>216.36</v>
      </c>
      <c r="AA578" s="43">
        <f t="shared" si="335"/>
        <v>216.36</v>
      </c>
    </row>
    <row r="579" spans="1:27" collapsed="1" x14ac:dyDescent="0.2">
      <c r="A579" s="91" t="s">
        <v>1425</v>
      </c>
      <c r="B579" s="27" t="str">
        <f>"20"&amp;"."&amp;$B$663&amp;"."&amp;$B$664</f>
        <v>20.03.2023</v>
      </c>
      <c r="C579" s="83" t="s">
        <v>74</v>
      </c>
      <c r="D579" s="84">
        <f>ROUND(((D580+D581+D583+D582)/1000),5)</f>
        <v>1.8716699999999999</v>
      </c>
      <c r="E579" s="84">
        <f>ROUND(((E580+E581+E583+E582)/1000),5)</f>
        <v>1.77681</v>
      </c>
      <c r="F579" s="84">
        <f>ROUND(((F580+F581+F583+F582)/1000),5)</f>
        <v>1.7604</v>
      </c>
      <c r="G579" s="84">
        <f t="shared" ref="G579:AA579" si="336">ROUND(((G580+G581+G583+G582)/1000),5)</f>
        <v>1.76095</v>
      </c>
      <c r="H579" s="84">
        <f t="shared" si="336"/>
        <v>1.8044800000000001</v>
      </c>
      <c r="I579" s="84">
        <f t="shared" si="336"/>
        <v>1.9261600000000001</v>
      </c>
      <c r="J579" s="84">
        <f t="shared" si="336"/>
        <v>2.0847500000000001</v>
      </c>
      <c r="K579" s="84">
        <f t="shared" si="336"/>
        <v>2.33622</v>
      </c>
      <c r="L579" s="84">
        <f t="shared" si="336"/>
        <v>2.4805000000000001</v>
      </c>
      <c r="M579" s="84">
        <f t="shared" si="336"/>
        <v>2.5284800000000001</v>
      </c>
      <c r="N579" s="84">
        <f t="shared" si="336"/>
        <v>2.5333199999999998</v>
      </c>
      <c r="O579" s="84">
        <f t="shared" si="336"/>
        <v>2.54955</v>
      </c>
      <c r="P579" s="84">
        <f t="shared" si="336"/>
        <v>2.5392299999999999</v>
      </c>
      <c r="Q579" s="84">
        <f t="shared" si="336"/>
        <v>2.5508999999999999</v>
      </c>
      <c r="R579" s="84">
        <f t="shared" si="336"/>
        <v>2.5284300000000002</v>
      </c>
      <c r="S579" s="84">
        <f t="shared" si="336"/>
        <v>2.5097800000000001</v>
      </c>
      <c r="T579" s="84">
        <f t="shared" si="336"/>
        <v>2.4823</v>
      </c>
      <c r="U579" s="84">
        <f t="shared" si="336"/>
        <v>2.3759299999999999</v>
      </c>
      <c r="V579" s="84">
        <f t="shared" si="336"/>
        <v>2.4711400000000001</v>
      </c>
      <c r="W579" s="84">
        <f t="shared" si="336"/>
        <v>2.52725</v>
      </c>
      <c r="X579" s="84">
        <f t="shared" si="336"/>
        <v>2.5119500000000001</v>
      </c>
      <c r="Y579" s="84">
        <f t="shared" si="336"/>
        <v>2.4113899999999999</v>
      </c>
      <c r="Z579" s="84">
        <f t="shared" si="336"/>
        <v>2.1644399999999999</v>
      </c>
      <c r="AA579" s="84">
        <f t="shared" si="336"/>
        <v>1.98536</v>
      </c>
    </row>
    <row r="580" spans="1:27" ht="12.75" hidden="1" customHeight="1" outlineLevel="1" x14ac:dyDescent="0.2">
      <c r="A580" s="92" t="s">
        <v>1426</v>
      </c>
      <c r="B580" s="62" t="s">
        <v>231</v>
      </c>
      <c r="C580" s="42" t="s">
        <v>77</v>
      </c>
      <c r="D580" s="43">
        <v>1216.52</v>
      </c>
      <c r="E580" s="43">
        <v>1121.6600000000001</v>
      </c>
      <c r="F580" s="43">
        <v>1105.25</v>
      </c>
      <c r="G580" s="43">
        <v>1105.8</v>
      </c>
      <c r="H580" s="43">
        <v>1149.33</v>
      </c>
      <c r="I580" s="43">
        <v>1271.01</v>
      </c>
      <c r="J580" s="43">
        <v>1429.6</v>
      </c>
      <c r="K580" s="43">
        <v>1681.07</v>
      </c>
      <c r="L580" s="43">
        <v>1825.35</v>
      </c>
      <c r="M580" s="43">
        <v>1873.33</v>
      </c>
      <c r="N580" s="43">
        <v>1878.17</v>
      </c>
      <c r="O580" s="43">
        <v>1894.4</v>
      </c>
      <c r="P580" s="43">
        <v>1884.08</v>
      </c>
      <c r="Q580" s="43">
        <v>1895.75</v>
      </c>
      <c r="R580" s="43">
        <v>1873.28</v>
      </c>
      <c r="S580" s="43">
        <v>1854.63</v>
      </c>
      <c r="T580" s="43">
        <v>1827.15</v>
      </c>
      <c r="U580" s="43">
        <v>1720.78</v>
      </c>
      <c r="V580" s="43">
        <v>1815.99</v>
      </c>
      <c r="W580" s="43">
        <v>1872.1</v>
      </c>
      <c r="X580" s="43">
        <v>1856.8</v>
      </c>
      <c r="Y580" s="43">
        <v>1756.24</v>
      </c>
      <c r="Z580" s="43">
        <v>1509.29</v>
      </c>
      <c r="AA580" s="43">
        <v>1330.21</v>
      </c>
    </row>
    <row r="581" spans="1:27" ht="12.75" hidden="1" customHeight="1" outlineLevel="1" x14ac:dyDescent="0.2">
      <c r="A581" s="92" t="s">
        <v>1427</v>
      </c>
      <c r="B581" s="62" t="s">
        <v>88</v>
      </c>
      <c r="C581" s="42" t="s">
        <v>77</v>
      </c>
      <c r="D581" s="43">
        <f>$D$486</f>
        <v>434.18</v>
      </c>
      <c r="E581" s="43">
        <f t="shared" ref="E581:AA581" si="337">$D$486</f>
        <v>434.18</v>
      </c>
      <c r="F581" s="43">
        <f t="shared" si="337"/>
        <v>434.18</v>
      </c>
      <c r="G581" s="43">
        <f t="shared" si="337"/>
        <v>434.18</v>
      </c>
      <c r="H581" s="43">
        <f t="shared" si="337"/>
        <v>434.18</v>
      </c>
      <c r="I581" s="43">
        <f t="shared" si="337"/>
        <v>434.18</v>
      </c>
      <c r="J581" s="43">
        <f t="shared" si="337"/>
        <v>434.18</v>
      </c>
      <c r="K581" s="43">
        <f t="shared" si="337"/>
        <v>434.18</v>
      </c>
      <c r="L581" s="43">
        <f t="shared" si="337"/>
        <v>434.18</v>
      </c>
      <c r="M581" s="43">
        <f t="shared" si="337"/>
        <v>434.18</v>
      </c>
      <c r="N581" s="43">
        <f t="shared" si="337"/>
        <v>434.18</v>
      </c>
      <c r="O581" s="43">
        <f t="shared" si="337"/>
        <v>434.18</v>
      </c>
      <c r="P581" s="43">
        <f t="shared" si="337"/>
        <v>434.18</v>
      </c>
      <c r="Q581" s="43">
        <f t="shared" si="337"/>
        <v>434.18</v>
      </c>
      <c r="R581" s="43">
        <f t="shared" si="337"/>
        <v>434.18</v>
      </c>
      <c r="S581" s="43">
        <f t="shared" si="337"/>
        <v>434.18</v>
      </c>
      <c r="T581" s="43">
        <f t="shared" si="337"/>
        <v>434.18</v>
      </c>
      <c r="U581" s="43">
        <f t="shared" si="337"/>
        <v>434.18</v>
      </c>
      <c r="V581" s="43">
        <f t="shared" si="337"/>
        <v>434.18</v>
      </c>
      <c r="W581" s="43">
        <f t="shared" si="337"/>
        <v>434.18</v>
      </c>
      <c r="X581" s="43">
        <f t="shared" si="337"/>
        <v>434.18</v>
      </c>
      <c r="Y581" s="43">
        <f t="shared" si="337"/>
        <v>434.18</v>
      </c>
      <c r="Z581" s="43">
        <f t="shared" si="337"/>
        <v>434.18</v>
      </c>
      <c r="AA581" s="43">
        <f t="shared" si="337"/>
        <v>434.18</v>
      </c>
    </row>
    <row r="582" spans="1:27" ht="12.75" hidden="1" customHeight="1" outlineLevel="1" x14ac:dyDescent="0.2">
      <c r="A582" s="92" t="s">
        <v>1428</v>
      </c>
      <c r="B582" s="62" t="s">
        <v>81</v>
      </c>
      <c r="C582" s="42" t="s">
        <v>77</v>
      </c>
      <c r="D582" s="43">
        <v>4.6100000000000003</v>
      </c>
      <c r="E582" s="43">
        <v>4.6100000000000003</v>
      </c>
      <c r="F582" s="43">
        <v>4.6100000000000003</v>
      </c>
      <c r="G582" s="43">
        <v>4.6100000000000003</v>
      </c>
      <c r="H582" s="43">
        <v>4.6100000000000003</v>
      </c>
      <c r="I582" s="43">
        <v>4.6100000000000003</v>
      </c>
      <c r="J582" s="43">
        <v>4.6100000000000003</v>
      </c>
      <c r="K582" s="43">
        <v>4.6100000000000003</v>
      </c>
      <c r="L582" s="43">
        <v>4.6100000000000003</v>
      </c>
      <c r="M582" s="43">
        <v>4.6100000000000003</v>
      </c>
      <c r="N582" s="43">
        <v>4.6100000000000003</v>
      </c>
      <c r="O582" s="43">
        <v>4.6100000000000003</v>
      </c>
      <c r="P582" s="43">
        <v>4.6100000000000003</v>
      </c>
      <c r="Q582" s="43">
        <v>4.6100000000000003</v>
      </c>
      <c r="R582" s="43">
        <v>4.6100000000000003</v>
      </c>
      <c r="S582" s="43">
        <v>4.6100000000000003</v>
      </c>
      <c r="T582" s="43">
        <v>4.6100000000000003</v>
      </c>
      <c r="U582" s="43">
        <v>4.6100000000000003</v>
      </c>
      <c r="V582" s="43">
        <v>4.6100000000000003</v>
      </c>
      <c r="W582" s="43">
        <v>4.6100000000000003</v>
      </c>
      <c r="X582" s="43">
        <v>4.6100000000000003</v>
      </c>
      <c r="Y582" s="43">
        <v>4.6100000000000003</v>
      </c>
      <c r="Z582" s="43">
        <v>4.6100000000000003</v>
      </c>
      <c r="AA582" s="43">
        <v>4.6100000000000003</v>
      </c>
    </row>
    <row r="583" spans="1:27" ht="12.75" hidden="1" customHeight="1" outlineLevel="1" x14ac:dyDescent="0.2">
      <c r="A583" s="92" t="s">
        <v>1429</v>
      </c>
      <c r="B583" s="62" t="s">
        <v>79</v>
      </c>
      <c r="C583" s="42" t="s">
        <v>77</v>
      </c>
      <c r="D583" s="43">
        <f>$D$11</f>
        <v>216.36</v>
      </c>
      <c r="E583" s="43">
        <f t="shared" ref="E583:AA583" si="338">$D$11</f>
        <v>216.36</v>
      </c>
      <c r="F583" s="43">
        <f t="shared" si="338"/>
        <v>216.36</v>
      </c>
      <c r="G583" s="43">
        <f t="shared" si="338"/>
        <v>216.36</v>
      </c>
      <c r="H583" s="43">
        <f t="shared" si="338"/>
        <v>216.36</v>
      </c>
      <c r="I583" s="43">
        <f t="shared" si="338"/>
        <v>216.36</v>
      </c>
      <c r="J583" s="43">
        <f t="shared" si="338"/>
        <v>216.36</v>
      </c>
      <c r="K583" s="43">
        <f t="shared" si="338"/>
        <v>216.36</v>
      </c>
      <c r="L583" s="43">
        <f t="shared" si="338"/>
        <v>216.36</v>
      </c>
      <c r="M583" s="43">
        <f t="shared" si="338"/>
        <v>216.36</v>
      </c>
      <c r="N583" s="43">
        <f t="shared" si="338"/>
        <v>216.36</v>
      </c>
      <c r="O583" s="43">
        <f t="shared" si="338"/>
        <v>216.36</v>
      </c>
      <c r="P583" s="43">
        <f t="shared" si="338"/>
        <v>216.36</v>
      </c>
      <c r="Q583" s="43">
        <f t="shared" si="338"/>
        <v>216.36</v>
      </c>
      <c r="R583" s="43">
        <f>$D$11</f>
        <v>216.36</v>
      </c>
      <c r="S583" s="43">
        <f t="shared" si="338"/>
        <v>216.36</v>
      </c>
      <c r="T583" s="43">
        <f t="shared" si="338"/>
        <v>216.36</v>
      </c>
      <c r="U583" s="43">
        <f t="shared" si="338"/>
        <v>216.36</v>
      </c>
      <c r="V583" s="43">
        <f t="shared" si="338"/>
        <v>216.36</v>
      </c>
      <c r="W583" s="43">
        <f t="shared" si="338"/>
        <v>216.36</v>
      </c>
      <c r="X583" s="43">
        <f t="shared" si="338"/>
        <v>216.36</v>
      </c>
      <c r="Y583" s="43">
        <f t="shared" si="338"/>
        <v>216.36</v>
      </c>
      <c r="Z583" s="43">
        <f t="shared" si="338"/>
        <v>216.36</v>
      </c>
      <c r="AA583" s="43">
        <f t="shared" si="338"/>
        <v>216.36</v>
      </c>
    </row>
    <row r="584" spans="1:27" collapsed="1" x14ac:dyDescent="0.2">
      <c r="A584" s="91" t="s">
        <v>1430</v>
      </c>
      <c r="B584" s="27" t="str">
        <f>"21"&amp;"."&amp;$B$663&amp;"."&amp;$B$664</f>
        <v>21.03.2023</v>
      </c>
      <c r="C584" s="83" t="s">
        <v>74</v>
      </c>
      <c r="D584" s="84">
        <f>ROUND(((D585+D586+D588+D587)/1000),5)</f>
        <v>2.0243199999999999</v>
      </c>
      <c r="E584" s="84">
        <f>ROUND(((E585+E586+E588+E587)/1000),5)</f>
        <v>1.89564</v>
      </c>
      <c r="F584" s="84">
        <f>ROUND(((F585+F586+F588+F587)/1000),5)</f>
        <v>1.86341</v>
      </c>
      <c r="G584" s="84">
        <f t="shared" ref="G584:AA584" si="339">ROUND(((G585+G586+G588+G587)/1000),5)</f>
        <v>1.85883</v>
      </c>
      <c r="H584" s="84">
        <f t="shared" si="339"/>
        <v>1.9177599999999999</v>
      </c>
      <c r="I584" s="84">
        <f t="shared" si="339"/>
        <v>2.0754999999999999</v>
      </c>
      <c r="J584" s="84">
        <f t="shared" si="339"/>
        <v>2.2066599999999998</v>
      </c>
      <c r="K584" s="84">
        <f t="shared" si="339"/>
        <v>2.34612</v>
      </c>
      <c r="L584" s="84">
        <f t="shared" si="339"/>
        <v>2.5430299999999999</v>
      </c>
      <c r="M584" s="84">
        <f t="shared" si="339"/>
        <v>2.56569</v>
      </c>
      <c r="N584" s="84">
        <f t="shared" si="339"/>
        <v>2.5738799999999999</v>
      </c>
      <c r="O584" s="84">
        <f t="shared" si="339"/>
        <v>2.5928399999999998</v>
      </c>
      <c r="P584" s="84">
        <f t="shared" si="339"/>
        <v>2.5539999999999998</v>
      </c>
      <c r="Q584" s="84">
        <f t="shared" si="339"/>
        <v>2.5615800000000002</v>
      </c>
      <c r="R584" s="84">
        <f t="shared" si="339"/>
        <v>2.5731099999999998</v>
      </c>
      <c r="S584" s="84">
        <f t="shared" si="339"/>
        <v>2.5523400000000001</v>
      </c>
      <c r="T584" s="84">
        <f t="shared" si="339"/>
        <v>2.5448300000000001</v>
      </c>
      <c r="U584" s="84">
        <f t="shared" si="339"/>
        <v>2.4879199999999999</v>
      </c>
      <c r="V584" s="84">
        <f t="shared" si="339"/>
        <v>2.5312000000000001</v>
      </c>
      <c r="W584" s="84">
        <f t="shared" si="339"/>
        <v>2.5603199999999999</v>
      </c>
      <c r="X584" s="84">
        <f t="shared" si="339"/>
        <v>2.5828500000000001</v>
      </c>
      <c r="Y584" s="84">
        <f t="shared" si="339"/>
        <v>2.54406</v>
      </c>
      <c r="Z584" s="84">
        <f t="shared" si="339"/>
        <v>2.3070300000000001</v>
      </c>
      <c r="AA584" s="84">
        <f t="shared" si="339"/>
        <v>2.2175799999999999</v>
      </c>
    </row>
    <row r="585" spans="1:27" ht="12.75" hidden="1" customHeight="1" outlineLevel="1" x14ac:dyDescent="0.2">
      <c r="A585" s="92" t="s">
        <v>1431</v>
      </c>
      <c r="B585" s="62" t="s">
        <v>231</v>
      </c>
      <c r="C585" s="42" t="s">
        <v>77</v>
      </c>
      <c r="D585" s="43">
        <v>1369.17</v>
      </c>
      <c r="E585" s="43">
        <v>1240.49</v>
      </c>
      <c r="F585" s="43">
        <v>1208.26</v>
      </c>
      <c r="G585" s="43">
        <v>1203.68</v>
      </c>
      <c r="H585" s="43">
        <v>1262.6099999999999</v>
      </c>
      <c r="I585" s="43">
        <v>1420.35</v>
      </c>
      <c r="J585" s="43">
        <v>1551.51</v>
      </c>
      <c r="K585" s="43">
        <v>1690.97</v>
      </c>
      <c r="L585" s="43">
        <v>1887.88</v>
      </c>
      <c r="M585" s="43">
        <v>1910.54</v>
      </c>
      <c r="N585" s="43">
        <v>1918.73</v>
      </c>
      <c r="O585" s="43">
        <v>1937.69</v>
      </c>
      <c r="P585" s="43">
        <v>1898.85</v>
      </c>
      <c r="Q585" s="43">
        <v>1906.43</v>
      </c>
      <c r="R585" s="43">
        <v>1917.96</v>
      </c>
      <c r="S585" s="43">
        <v>1897.19</v>
      </c>
      <c r="T585" s="43">
        <v>1889.68</v>
      </c>
      <c r="U585" s="43">
        <v>1832.77</v>
      </c>
      <c r="V585" s="43">
        <v>1876.05</v>
      </c>
      <c r="W585" s="43">
        <v>1905.17</v>
      </c>
      <c r="X585" s="43">
        <v>1927.7</v>
      </c>
      <c r="Y585" s="43">
        <v>1888.91</v>
      </c>
      <c r="Z585" s="43">
        <v>1651.88</v>
      </c>
      <c r="AA585" s="43">
        <v>1562.43</v>
      </c>
    </row>
    <row r="586" spans="1:27" ht="12.75" hidden="1" customHeight="1" outlineLevel="1" x14ac:dyDescent="0.2">
      <c r="A586" s="92" t="s">
        <v>1432</v>
      </c>
      <c r="B586" s="62" t="s">
        <v>88</v>
      </c>
      <c r="C586" s="42" t="s">
        <v>77</v>
      </c>
      <c r="D586" s="43">
        <f>$D$486</f>
        <v>434.18</v>
      </c>
      <c r="E586" s="43">
        <f t="shared" ref="E586:AA586" si="340">$D$486</f>
        <v>434.18</v>
      </c>
      <c r="F586" s="43">
        <f t="shared" si="340"/>
        <v>434.18</v>
      </c>
      <c r="G586" s="43">
        <f t="shared" si="340"/>
        <v>434.18</v>
      </c>
      <c r="H586" s="43">
        <f t="shared" si="340"/>
        <v>434.18</v>
      </c>
      <c r="I586" s="43">
        <f t="shared" si="340"/>
        <v>434.18</v>
      </c>
      <c r="J586" s="43">
        <f t="shared" si="340"/>
        <v>434.18</v>
      </c>
      <c r="K586" s="43">
        <f t="shared" si="340"/>
        <v>434.18</v>
      </c>
      <c r="L586" s="43">
        <f t="shared" si="340"/>
        <v>434.18</v>
      </c>
      <c r="M586" s="43">
        <f t="shared" si="340"/>
        <v>434.18</v>
      </c>
      <c r="N586" s="43">
        <f t="shared" si="340"/>
        <v>434.18</v>
      </c>
      <c r="O586" s="43">
        <f t="shared" si="340"/>
        <v>434.18</v>
      </c>
      <c r="P586" s="43">
        <f t="shared" si="340"/>
        <v>434.18</v>
      </c>
      <c r="Q586" s="43">
        <f t="shared" si="340"/>
        <v>434.18</v>
      </c>
      <c r="R586" s="43">
        <f t="shared" si="340"/>
        <v>434.18</v>
      </c>
      <c r="S586" s="43">
        <f t="shared" si="340"/>
        <v>434.18</v>
      </c>
      <c r="T586" s="43">
        <f t="shared" si="340"/>
        <v>434.18</v>
      </c>
      <c r="U586" s="43">
        <f t="shared" si="340"/>
        <v>434.18</v>
      </c>
      <c r="V586" s="43">
        <f t="shared" si="340"/>
        <v>434.18</v>
      </c>
      <c r="W586" s="43">
        <f t="shared" si="340"/>
        <v>434.18</v>
      </c>
      <c r="X586" s="43">
        <f t="shared" si="340"/>
        <v>434.18</v>
      </c>
      <c r="Y586" s="43">
        <f t="shared" si="340"/>
        <v>434.18</v>
      </c>
      <c r="Z586" s="43">
        <f t="shared" si="340"/>
        <v>434.18</v>
      </c>
      <c r="AA586" s="43">
        <f t="shared" si="340"/>
        <v>434.18</v>
      </c>
    </row>
    <row r="587" spans="1:27" ht="12.75" hidden="1" customHeight="1" outlineLevel="1" x14ac:dyDescent="0.2">
      <c r="A587" s="92" t="s">
        <v>1433</v>
      </c>
      <c r="B587" s="62" t="s">
        <v>81</v>
      </c>
      <c r="C587" s="42" t="s">
        <v>77</v>
      </c>
      <c r="D587" s="43">
        <v>4.6100000000000003</v>
      </c>
      <c r="E587" s="43">
        <v>4.6100000000000003</v>
      </c>
      <c r="F587" s="43">
        <v>4.6100000000000003</v>
      </c>
      <c r="G587" s="43">
        <v>4.6100000000000003</v>
      </c>
      <c r="H587" s="43">
        <v>4.6100000000000003</v>
      </c>
      <c r="I587" s="43">
        <v>4.6100000000000003</v>
      </c>
      <c r="J587" s="43">
        <v>4.6100000000000003</v>
      </c>
      <c r="K587" s="43">
        <v>4.6100000000000003</v>
      </c>
      <c r="L587" s="43">
        <v>4.6100000000000003</v>
      </c>
      <c r="M587" s="43">
        <v>4.6100000000000003</v>
      </c>
      <c r="N587" s="43">
        <v>4.6100000000000003</v>
      </c>
      <c r="O587" s="43">
        <v>4.6100000000000003</v>
      </c>
      <c r="P587" s="43">
        <v>4.6100000000000003</v>
      </c>
      <c r="Q587" s="43">
        <v>4.6100000000000003</v>
      </c>
      <c r="R587" s="43">
        <v>4.6100000000000003</v>
      </c>
      <c r="S587" s="43">
        <v>4.6100000000000003</v>
      </c>
      <c r="T587" s="43">
        <v>4.6100000000000003</v>
      </c>
      <c r="U587" s="43">
        <v>4.6100000000000003</v>
      </c>
      <c r="V587" s="43">
        <v>4.6100000000000003</v>
      </c>
      <c r="W587" s="43">
        <v>4.6100000000000003</v>
      </c>
      <c r="X587" s="43">
        <v>4.6100000000000003</v>
      </c>
      <c r="Y587" s="43">
        <v>4.6100000000000003</v>
      </c>
      <c r="Z587" s="43">
        <v>4.6100000000000003</v>
      </c>
      <c r="AA587" s="43">
        <v>4.6100000000000003</v>
      </c>
    </row>
    <row r="588" spans="1:27" ht="12.75" hidden="1" customHeight="1" outlineLevel="1" x14ac:dyDescent="0.2">
      <c r="A588" s="92" t="s">
        <v>1434</v>
      </c>
      <c r="B588" s="62" t="s">
        <v>79</v>
      </c>
      <c r="C588" s="42" t="s">
        <v>77</v>
      </c>
      <c r="D588" s="43">
        <f>$D$11</f>
        <v>216.36</v>
      </c>
      <c r="E588" s="43">
        <f t="shared" ref="E588:AA588" si="341">$D$11</f>
        <v>216.36</v>
      </c>
      <c r="F588" s="43">
        <f t="shared" si="341"/>
        <v>216.36</v>
      </c>
      <c r="G588" s="43">
        <f t="shared" si="341"/>
        <v>216.36</v>
      </c>
      <c r="H588" s="43">
        <f t="shared" si="341"/>
        <v>216.36</v>
      </c>
      <c r="I588" s="43">
        <f t="shared" si="341"/>
        <v>216.36</v>
      </c>
      <c r="J588" s="43">
        <f t="shared" si="341"/>
        <v>216.36</v>
      </c>
      <c r="K588" s="43">
        <f t="shared" si="341"/>
        <v>216.36</v>
      </c>
      <c r="L588" s="43">
        <f t="shared" si="341"/>
        <v>216.36</v>
      </c>
      <c r="M588" s="43">
        <f t="shared" si="341"/>
        <v>216.36</v>
      </c>
      <c r="N588" s="43">
        <f t="shared" si="341"/>
        <v>216.36</v>
      </c>
      <c r="O588" s="43">
        <f t="shared" si="341"/>
        <v>216.36</v>
      </c>
      <c r="P588" s="43">
        <f t="shared" si="341"/>
        <v>216.36</v>
      </c>
      <c r="Q588" s="43">
        <f t="shared" si="341"/>
        <v>216.36</v>
      </c>
      <c r="R588" s="43">
        <f>$D$11</f>
        <v>216.36</v>
      </c>
      <c r="S588" s="43">
        <f t="shared" si="341"/>
        <v>216.36</v>
      </c>
      <c r="T588" s="43">
        <f t="shared" si="341"/>
        <v>216.36</v>
      </c>
      <c r="U588" s="43">
        <f t="shared" si="341"/>
        <v>216.36</v>
      </c>
      <c r="V588" s="43">
        <f t="shared" si="341"/>
        <v>216.36</v>
      </c>
      <c r="W588" s="43">
        <f t="shared" si="341"/>
        <v>216.36</v>
      </c>
      <c r="X588" s="43">
        <f t="shared" si="341"/>
        <v>216.36</v>
      </c>
      <c r="Y588" s="43">
        <f t="shared" si="341"/>
        <v>216.36</v>
      </c>
      <c r="Z588" s="43">
        <f t="shared" si="341"/>
        <v>216.36</v>
      </c>
      <c r="AA588" s="43">
        <f t="shared" si="341"/>
        <v>216.36</v>
      </c>
    </row>
    <row r="589" spans="1:27" collapsed="1" x14ac:dyDescent="0.2">
      <c r="A589" s="91" t="s">
        <v>1435</v>
      </c>
      <c r="B589" s="27" t="str">
        <f>"22"&amp;"."&amp;$B$663&amp;"."&amp;$B$664</f>
        <v>22.03.2023</v>
      </c>
      <c r="C589" s="83" t="s">
        <v>74</v>
      </c>
      <c r="D589" s="84">
        <f>ROUND(((D590+D591+D593+D592)/1000),5)</f>
        <v>2.25454</v>
      </c>
      <c r="E589" s="84">
        <f>ROUND(((E590+E591+E593+E592)/1000),5)</f>
        <v>2.1111599999999999</v>
      </c>
      <c r="F589" s="84">
        <f>ROUND(((F590+F591+F593+F592)/1000),5)</f>
        <v>2.0027200000000001</v>
      </c>
      <c r="G589" s="84">
        <f t="shared" ref="G589:AA589" si="342">ROUND(((G590+G591+G593+G592)/1000),5)</f>
        <v>2.0011299999999999</v>
      </c>
      <c r="H589" s="84">
        <f t="shared" si="342"/>
        <v>2.1546599999999998</v>
      </c>
      <c r="I589" s="84">
        <f t="shared" si="342"/>
        <v>2.2048999999999999</v>
      </c>
      <c r="J589" s="84">
        <f t="shared" si="342"/>
        <v>2.3672300000000002</v>
      </c>
      <c r="K589" s="84">
        <f t="shared" si="342"/>
        <v>2.5703999999999998</v>
      </c>
      <c r="L589" s="84">
        <f t="shared" si="342"/>
        <v>2.6548600000000002</v>
      </c>
      <c r="M589" s="84">
        <f t="shared" si="342"/>
        <v>2.6805300000000001</v>
      </c>
      <c r="N589" s="84">
        <f t="shared" si="342"/>
        <v>2.70357</v>
      </c>
      <c r="O589" s="84">
        <f t="shared" si="342"/>
        <v>2.74112</v>
      </c>
      <c r="P589" s="84">
        <f t="shared" si="342"/>
        <v>2.7214299999999998</v>
      </c>
      <c r="Q589" s="84">
        <f t="shared" si="342"/>
        <v>2.7270400000000001</v>
      </c>
      <c r="R589" s="84">
        <f t="shared" si="342"/>
        <v>2.7090200000000002</v>
      </c>
      <c r="S589" s="84">
        <f t="shared" si="342"/>
        <v>2.6884299999999999</v>
      </c>
      <c r="T589" s="84">
        <f t="shared" si="342"/>
        <v>2.6702699999999999</v>
      </c>
      <c r="U589" s="84">
        <f t="shared" si="342"/>
        <v>2.6099600000000001</v>
      </c>
      <c r="V589" s="84">
        <f t="shared" si="342"/>
        <v>2.6394099999999998</v>
      </c>
      <c r="W589" s="84">
        <f t="shared" si="342"/>
        <v>2.6827000000000001</v>
      </c>
      <c r="X589" s="84">
        <f t="shared" si="342"/>
        <v>2.7060200000000001</v>
      </c>
      <c r="Y589" s="84">
        <f t="shared" si="342"/>
        <v>2.6386500000000002</v>
      </c>
      <c r="Z589" s="84">
        <f t="shared" si="342"/>
        <v>2.4369700000000001</v>
      </c>
      <c r="AA589" s="84">
        <f t="shared" si="342"/>
        <v>2.2797900000000002</v>
      </c>
    </row>
    <row r="590" spans="1:27" ht="12.75" hidden="1" customHeight="1" outlineLevel="1" x14ac:dyDescent="0.2">
      <c r="A590" s="92" t="s">
        <v>1436</v>
      </c>
      <c r="B590" s="62" t="s">
        <v>231</v>
      </c>
      <c r="C590" s="42" t="s">
        <v>77</v>
      </c>
      <c r="D590" s="43">
        <v>1599.39</v>
      </c>
      <c r="E590" s="43">
        <v>1456.01</v>
      </c>
      <c r="F590" s="43">
        <v>1347.57</v>
      </c>
      <c r="G590" s="43">
        <v>1345.98</v>
      </c>
      <c r="H590" s="43">
        <v>1499.51</v>
      </c>
      <c r="I590" s="43">
        <v>1549.75</v>
      </c>
      <c r="J590" s="43">
        <v>1712.08</v>
      </c>
      <c r="K590" s="43">
        <v>1915.25</v>
      </c>
      <c r="L590" s="43">
        <v>1999.71</v>
      </c>
      <c r="M590" s="43">
        <v>2025.38</v>
      </c>
      <c r="N590" s="43">
        <v>2048.42</v>
      </c>
      <c r="O590" s="43">
        <v>2085.9699999999998</v>
      </c>
      <c r="P590" s="43">
        <v>2066.2800000000002</v>
      </c>
      <c r="Q590" s="43">
        <v>2071.89</v>
      </c>
      <c r="R590" s="43">
        <v>2053.87</v>
      </c>
      <c r="S590" s="43">
        <v>2033.28</v>
      </c>
      <c r="T590" s="43">
        <v>2015.12</v>
      </c>
      <c r="U590" s="43">
        <v>1954.81</v>
      </c>
      <c r="V590" s="43">
        <v>1984.26</v>
      </c>
      <c r="W590" s="43">
        <v>2027.55</v>
      </c>
      <c r="X590" s="43">
        <v>2050.87</v>
      </c>
      <c r="Y590" s="43">
        <v>1983.5</v>
      </c>
      <c r="Z590" s="43">
        <v>1781.82</v>
      </c>
      <c r="AA590" s="43">
        <v>1624.64</v>
      </c>
    </row>
    <row r="591" spans="1:27" ht="12.75" hidden="1" customHeight="1" outlineLevel="1" x14ac:dyDescent="0.2">
      <c r="A591" s="92" t="s">
        <v>1437</v>
      </c>
      <c r="B591" s="62" t="s">
        <v>88</v>
      </c>
      <c r="C591" s="42" t="s">
        <v>77</v>
      </c>
      <c r="D591" s="43">
        <f>$D$486</f>
        <v>434.18</v>
      </c>
      <c r="E591" s="43">
        <f t="shared" ref="E591:AA591" si="343">$D$486</f>
        <v>434.18</v>
      </c>
      <c r="F591" s="43">
        <f t="shared" si="343"/>
        <v>434.18</v>
      </c>
      <c r="G591" s="43">
        <f t="shared" si="343"/>
        <v>434.18</v>
      </c>
      <c r="H591" s="43">
        <f t="shared" si="343"/>
        <v>434.18</v>
      </c>
      <c r="I591" s="43">
        <f t="shared" si="343"/>
        <v>434.18</v>
      </c>
      <c r="J591" s="43">
        <f t="shared" si="343"/>
        <v>434.18</v>
      </c>
      <c r="K591" s="43">
        <f t="shared" si="343"/>
        <v>434.18</v>
      </c>
      <c r="L591" s="43">
        <f t="shared" si="343"/>
        <v>434.18</v>
      </c>
      <c r="M591" s="43">
        <f t="shared" si="343"/>
        <v>434.18</v>
      </c>
      <c r="N591" s="43">
        <f t="shared" si="343"/>
        <v>434.18</v>
      </c>
      <c r="O591" s="43">
        <f t="shared" si="343"/>
        <v>434.18</v>
      </c>
      <c r="P591" s="43">
        <f t="shared" si="343"/>
        <v>434.18</v>
      </c>
      <c r="Q591" s="43">
        <f t="shared" si="343"/>
        <v>434.18</v>
      </c>
      <c r="R591" s="43">
        <f t="shared" si="343"/>
        <v>434.18</v>
      </c>
      <c r="S591" s="43">
        <f t="shared" si="343"/>
        <v>434.18</v>
      </c>
      <c r="T591" s="43">
        <f t="shared" si="343"/>
        <v>434.18</v>
      </c>
      <c r="U591" s="43">
        <f t="shared" si="343"/>
        <v>434.18</v>
      </c>
      <c r="V591" s="43">
        <f t="shared" si="343"/>
        <v>434.18</v>
      </c>
      <c r="W591" s="43">
        <f t="shared" si="343"/>
        <v>434.18</v>
      </c>
      <c r="X591" s="43">
        <f t="shared" si="343"/>
        <v>434.18</v>
      </c>
      <c r="Y591" s="43">
        <f t="shared" si="343"/>
        <v>434.18</v>
      </c>
      <c r="Z591" s="43">
        <f t="shared" si="343"/>
        <v>434.18</v>
      </c>
      <c r="AA591" s="43">
        <f t="shared" si="343"/>
        <v>434.18</v>
      </c>
    </row>
    <row r="592" spans="1:27" ht="12.75" hidden="1" customHeight="1" outlineLevel="1" x14ac:dyDescent="0.2">
      <c r="A592" s="92" t="s">
        <v>1438</v>
      </c>
      <c r="B592" s="62" t="s">
        <v>81</v>
      </c>
      <c r="C592" s="42" t="s">
        <v>77</v>
      </c>
      <c r="D592" s="43">
        <v>4.6100000000000003</v>
      </c>
      <c r="E592" s="43">
        <v>4.6100000000000003</v>
      </c>
      <c r="F592" s="43">
        <v>4.6100000000000003</v>
      </c>
      <c r="G592" s="43">
        <v>4.6100000000000003</v>
      </c>
      <c r="H592" s="43">
        <v>4.6100000000000003</v>
      </c>
      <c r="I592" s="43">
        <v>4.6100000000000003</v>
      </c>
      <c r="J592" s="43">
        <v>4.6100000000000003</v>
      </c>
      <c r="K592" s="43">
        <v>4.6100000000000003</v>
      </c>
      <c r="L592" s="43">
        <v>4.6100000000000003</v>
      </c>
      <c r="M592" s="43">
        <v>4.6100000000000003</v>
      </c>
      <c r="N592" s="43">
        <v>4.6100000000000003</v>
      </c>
      <c r="O592" s="43">
        <v>4.6100000000000003</v>
      </c>
      <c r="P592" s="43">
        <v>4.6100000000000003</v>
      </c>
      <c r="Q592" s="43">
        <v>4.6100000000000003</v>
      </c>
      <c r="R592" s="43">
        <v>4.6100000000000003</v>
      </c>
      <c r="S592" s="43">
        <v>4.6100000000000003</v>
      </c>
      <c r="T592" s="43">
        <v>4.6100000000000003</v>
      </c>
      <c r="U592" s="43">
        <v>4.6100000000000003</v>
      </c>
      <c r="V592" s="43">
        <v>4.6100000000000003</v>
      </c>
      <c r="W592" s="43">
        <v>4.6100000000000003</v>
      </c>
      <c r="X592" s="43">
        <v>4.6100000000000003</v>
      </c>
      <c r="Y592" s="43">
        <v>4.6100000000000003</v>
      </c>
      <c r="Z592" s="43">
        <v>4.6100000000000003</v>
      </c>
      <c r="AA592" s="43">
        <v>4.6100000000000003</v>
      </c>
    </row>
    <row r="593" spans="1:27" ht="12.75" hidden="1" customHeight="1" outlineLevel="1" x14ac:dyDescent="0.2">
      <c r="A593" s="92" t="s">
        <v>1439</v>
      </c>
      <c r="B593" s="62" t="s">
        <v>79</v>
      </c>
      <c r="C593" s="42" t="s">
        <v>77</v>
      </c>
      <c r="D593" s="43">
        <f>$D$11</f>
        <v>216.36</v>
      </c>
      <c r="E593" s="43">
        <f t="shared" ref="E593:AA593" si="344">$D$11</f>
        <v>216.36</v>
      </c>
      <c r="F593" s="43">
        <f t="shared" si="344"/>
        <v>216.36</v>
      </c>
      <c r="G593" s="43">
        <f t="shared" si="344"/>
        <v>216.36</v>
      </c>
      <c r="H593" s="43">
        <f t="shared" si="344"/>
        <v>216.36</v>
      </c>
      <c r="I593" s="43">
        <f t="shared" si="344"/>
        <v>216.36</v>
      </c>
      <c r="J593" s="43">
        <f t="shared" si="344"/>
        <v>216.36</v>
      </c>
      <c r="K593" s="43">
        <f t="shared" si="344"/>
        <v>216.36</v>
      </c>
      <c r="L593" s="43">
        <f t="shared" si="344"/>
        <v>216.36</v>
      </c>
      <c r="M593" s="43">
        <f t="shared" si="344"/>
        <v>216.36</v>
      </c>
      <c r="N593" s="43">
        <f t="shared" si="344"/>
        <v>216.36</v>
      </c>
      <c r="O593" s="43">
        <f t="shared" si="344"/>
        <v>216.36</v>
      </c>
      <c r="P593" s="43">
        <f t="shared" si="344"/>
        <v>216.36</v>
      </c>
      <c r="Q593" s="43">
        <f t="shared" si="344"/>
        <v>216.36</v>
      </c>
      <c r="R593" s="43">
        <f>$D$11</f>
        <v>216.36</v>
      </c>
      <c r="S593" s="43">
        <f t="shared" si="344"/>
        <v>216.36</v>
      </c>
      <c r="T593" s="43">
        <f t="shared" si="344"/>
        <v>216.36</v>
      </c>
      <c r="U593" s="43">
        <f t="shared" si="344"/>
        <v>216.36</v>
      </c>
      <c r="V593" s="43">
        <f t="shared" si="344"/>
        <v>216.36</v>
      </c>
      <c r="W593" s="43">
        <f t="shared" si="344"/>
        <v>216.36</v>
      </c>
      <c r="X593" s="43">
        <f t="shared" si="344"/>
        <v>216.36</v>
      </c>
      <c r="Y593" s="43">
        <f t="shared" si="344"/>
        <v>216.36</v>
      </c>
      <c r="Z593" s="43">
        <f t="shared" si="344"/>
        <v>216.36</v>
      </c>
      <c r="AA593" s="43">
        <f t="shared" si="344"/>
        <v>216.36</v>
      </c>
    </row>
    <row r="594" spans="1:27" collapsed="1" x14ac:dyDescent="0.2">
      <c r="A594" s="91" t="s">
        <v>1440</v>
      </c>
      <c r="B594" s="27" t="str">
        <f>"23"&amp;"."&amp;$B$663&amp;"."&amp;$B$664</f>
        <v>23.03.2023</v>
      </c>
      <c r="C594" s="83" t="s">
        <v>74</v>
      </c>
      <c r="D594" s="84">
        <f>ROUND(((D595+D596+D598+D597)/1000),5)</f>
        <v>1.9881800000000001</v>
      </c>
      <c r="E594" s="84">
        <f>ROUND(((E595+E596+E598+E597)/1000),5)</f>
        <v>1.8959600000000001</v>
      </c>
      <c r="F594" s="84">
        <f>ROUND(((F595+F596+F598+F597)/1000),5)</f>
        <v>1.82612</v>
      </c>
      <c r="G594" s="84">
        <f t="shared" ref="G594:AA594" si="345">ROUND(((G595+G596+G598+G597)/1000),5)</f>
        <v>1.85981</v>
      </c>
      <c r="H594" s="84">
        <f t="shared" si="345"/>
        <v>1.9422600000000001</v>
      </c>
      <c r="I594" s="84">
        <f t="shared" si="345"/>
        <v>2.0924800000000001</v>
      </c>
      <c r="J594" s="84">
        <f t="shared" si="345"/>
        <v>2.19475</v>
      </c>
      <c r="K594" s="84">
        <f t="shared" si="345"/>
        <v>2.5296099999999999</v>
      </c>
      <c r="L594" s="84">
        <f t="shared" si="345"/>
        <v>2.62724</v>
      </c>
      <c r="M594" s="84">
        <f t="shared" si="345"/>
        <v>2.6508500000000002</v>
      </c>
      <c r="N594" s="84">
        <f t="shared" si="345"/>
        <v>2.6649400000000001</v>
      </c>
      <c r="O594" s="84">
        <f t="shared" si="345"/>
        <v>2.6855699999999998</v>
      </c>
      <c r="P594" s="84">
        <f t="shared" si="345"/>
        <v>2.6902900000000001</v>
      </c>
      <c r="Q594" s="84">
        <f t="shared" si="345"/>
        <v>2.7005499999999998</v>
      </c>
      <c r="R594" s="84">
        <f t="shared" si="345"/>
        <v>2.6914099999999999</v>
      </c>
      <c r="S594" s="84">
        <f t="shared" si="345"/>
        <v>2.68126</v>
      </c>
      <c r="T594" s="84">
        <f t="shared" si="345"/>
        <v>2.6632099999999999</v>
      </c>
      <c r="U594" s="84">
        <f t="shared" si="345"/>
        <v>2.6164900000000002</v>
      </c>
      <c r="V594" s="84">
        <f t="shared" si="345"/>
        <v>2.6415700000000002</v>
      </c>
      <c r="W594" s="84">
        <f t="shared" si="345"/>
        <v>2.67516</v>
      </c>
      <c r="X594" s="84">
        <f t="shared" si="345"/>
        <v>2.6945899999999998</v>
      </c>
      <c r="Y594" s="84">
        <f t="shared" si="345"/>
        <v>2.6026699999999998</v>
      </c>
      <c r="Z594" s="84">
        <f t="shared" si="345"/>
        <v>2.3611300000000002</v>
      </c>
      <c r="AA594" s="84">
        <f t="shared" si="345"/>
        <v>2.2024699999999999</v>
      </c>
    </row>
    <row r="595" spans="1:27" ht="12.75" hidden="1" customHeight="1" outlineLevel="1" x14ac:dyDescent="0.2">
      <c r="A595" s="92" t="s">
        <v>1441</v>
      </c>
      <c r="B595" s="62" t="s">
        <v>231</v>
      </c>
      <c r="C595" s="42" t="s">
        <v>77</v>
      </c>
      <c r="D595" s="43">
        <v>1333.03</v>
      </c>
      <c r="E595" s="43">
        <v>1240.81</v>
      </c>
      <c r="F595" s="43">
        <v>1170.97</v>
      </c>
      <c r="G595" s="43">
        <v>1204.6600000000001</v>
      </c>
      <c r="H595" s="43">
        <v>1287.1099999999999</v>
      </c>
      <c r="I595" s="43">
        <v>1437.33</v>
      </c>
      <c r="J595" s="43">
        <v>1539.6</v>
      </c>
      <c r="K595" s="43">
        <v>1874.46</v>
      </c>
      <c r="L595" s="43">
        <v>1972.09</v>
      </c>
      <c r="M595" s="43">
        <v>1995.7</v>
      </c>
      <c r="N595" s="43">
        <v>2009.79</v>
      </c>
      <c r="O595" s="43">
        <v>2030.42</v>
      </c>
      <c r="P595" s="43">
        <v>2035.14</v>
      </c>
      <c r="Q595" s="43">
        <v>2045.4</v>
      </c>
      <c r="R595" s="43">
        <v>2036.26</v>
      </c>
      <c r="S595" s="43">
        <v>2026.11</v>
      </c>
      <c r="T595" s="43">
        <v>2008.06</v>
      </c>
      <c r="U595" s="43">
        <v>1961.34</v>
      </c>
      <c r="V595" s="43">
        <v>1986.42</v>
      </c>
      <c r="W595" s="43">
        <v>2020.01</v>
      </c>
      <c r="X595" s="43">
        <v>2039.44</v>
      </c>
      <c r="Y595" s="43">
        <v>1947.52</v>
      </c>
      <c r="Z595" s="43">
        <v>1705.98</v>
      </c>
      <c r="AA595" s="43">
        <v>1547.32</v>
      </c>
    </row>
    <row r="596" spans="1:27" ht="12.75" hidden="1" customHeight="1" outlineLevel="1" x14ac:dyDescent="0.2">
      <c r="A596" s="92" t="s">
        <v>1442</v>
      </c>
      <c r="B596" s="62" t="s">
        <v>88</v>
      </c>
      <c r="C596" s="42" t="s">
        <v>77</v>
      </c>
      <c r="D596" s="43">
        <f>$D$486</f>
        <v>434.18</v>
      </c>
      <c r="E596" s="43">
        <f t="shared" ref="E596:AA596" si="346">$D$486</f>
        <v>434.18</v>
      </c>
      <c r="F596" s="43">
        <f t="shared" si="346"/>
        <v>434.18</v>
      </c>
      <c r="G596" s="43">
        <f t="shared" si="346"/>
        <v>434.18</v>
      </c>
      <c r="H596" s="43">
        <f t="shared" si="346"/>
        <v>434.18</v>
      </c>
      <c r="I596" s="43">
        <f t="shared" si="346"/>
        <v>434.18</v>
      </c>
      <c r="J596" s="43">
        <f t="shared" si="346"/>
        <v>434.18</v>
      </c>
      <c r="K596" s="43">
        <f t="shared" si="346"/>
        <v>434.18</v>
      </c>
      <c r="L596" s="43">
        <f t="shared" si="346"/>
        <v>434.18</v>
      </c>
      <c r="M596" s="43">
        <f t="shared" si="346"/>
        <v>434.18</v>
      </c>
      <c r="N596" s="43">
        <f t="shared" si="346"/>
        <v>434.18</v>
      </c>
      <c r="O596" s="43">
        <f t="shared" si="346"/>
        <v>434.18</v>
      </c>
      <c r="P596" s="43">
        <f t="shared" si="346"/>
        <v>434.18</v>
      </c>
      <c r="Q596" s="43">
        <f t="shared" si="346"/>
        <v>434.18</v>
      </c>
      <c r="R596" s="43">
        <f t="shared" si="346"/>
        <v>434.18</v>
      </c>
      <c r="S596" s="43">
        <f t="shared" si="346"/>
        <v>434.18</v>
      </c>
      <c r="T596" s="43">
        <f t="shared" si="346"/>
        <v>434.18</v>
      </c>
      <c r="U596" s="43">
        <f t="shared" si="346"/>
        <v>434.18</v>
      </c>
      <c r="V596" s="43">
        <f t="shared" si="346"/>
        <v>434.18</v>
      </c>
      <c r="W596" s="43">
        <f t="shared" si="346"/>
        <v>434.18</v>
      </c>
      <c r="X596" s="43">
        <f t="shared" si="346"/>
        <v>434.18</v>
      </c>
      <c r="Y596" s="43">
        <f t="shared" si="346"/>
        <v>434.18</v>
      </c>
      <c r="Z596" s="43">
        <f t="shared" si="346"/>
        <v>434.18</v>
      </c>
      <c r="AA596" s="43">
        <f t="shared" si="346"/>
        <v>434.18</v>
      </c>
    </row>
    <row r="597" spans="1:27" ht="12.75" hidden="1" customHeight="1" outlineLevel="1" x14ac:dyDescent="0.2">
      <c r="A597" s="92" t="s">
        <v>1443</v>
      </c>
      <c r="B597" s="62" t="s">
        <v>81</v>
      </c>
      <c r="C597" s="42" t="s">
        <v>77</v>
      </c>
      <c r="D597" s="43">
        <v>4.6100000000000003</v>
      </c>
      <c r="E597" s="43">
        <v>4.6100000000000003</v>
      </c>
      <c r="F597" s="43">
        <v>4.6100000000000003</v>
      </c>
      <c r="G597" s="43">
        <v>4.6100000000000003</v>
      </c>
      <c r="H597" s="43">
        <v>4.6100000000000003</v>
      </c>
      <c r="I597" s="43">
        <v>4.6100000000000003</v>
      </c>
      <c r="J597" s="43">
        <v>4.6100000000000003</v>
      </c>
      <c r="K597" s="43">
        <v>4.6100000000000003</v>
      </c>
      <c r="L597" s="43">
        <v>4.6100000000000003</v>
      </c>
      <c r="M597" s="43">
        <v>4.6100000000000003</v>
      </c>
      <c r="N597" s="43">
        <v>4.6100000000000003</v>
      </c>
      <c r="O597" s="43">
        <v>4.6100000000000003</v>
      </c>
      <c r="P597" s="43">
        <v>4.6100000000000003</v>
      </c>
      <c r="Q597" s="43">
        <v>4.6100000000000003</v>
      </c>
      <c r="R597" s="43">
        <v>4.6100000000000003</v>
      </c>
      <c r="S597" s="43">
        <v>4.6100000000000003</v>
      </c>
      <c r="T597" s="43">
        <v>4.6100000000000003</v>
      </c>
      <c r="U597" s="43">
        <v>4.6100000000000003</v>
      </c>
      <c r="V597" s="43">
        <v>4.6100000000000003</v>
      </c>
      <c r="W597" s="43">
        <v>4.6100000000000003</v>
      </c>
      <c r="X597" s="43">
        <v>4.6100000000000003</v>
      </c>
      <c r="Y597" s="43">
        <v>4.6100000000000003</v>
      </c>
      <c r="Z597" s="43">
        <v>4.6100000000000003</v>
      </c>
      <c r="AA597" s="43">
        <v>4.6100000000000003</v>
      </c>
    </row>
    <row r="598" spans="1:27" ht="12.75" hidden="1" customHeight="1" outlineLevel="1" x14ac:dyDescent="0.2">
      <c r="A598" s="92" t="s">
        <v>1444</v>
      </c>
      <c r="B598" s="62" t="s">
        <v>79</v>
      </c>
      <c r="C598" s="42" t="s">
        <v>77</v>
      </c>
      <c r="D598" s="43">
        <f>$D$11</f>
        <v>216.36</v>
      </c>
      <c r="E598" s="43">
        <f t="shared" ref="E598:AA598" si="347">$D$11</f>
        <v>216.36</v>
      </c>
      <c r="F598" s="43">
        <f t="shared" si="347"/>
        <v>216.36</v>
      </c>
      <c r="G598" s="43">
        <f t="shared" si="347"/>
        <v>216.36</v>
      </c>
      <c r="H598" s="43">
        <f t="shared" si="347"/>
        <v>216.36</v>
      </c>
      <c r="I598" s="43">
        <f t="shared" si="347"/>
        <v>216.36</v>
      </c>
      <c r="J598" s="43">
        <f t="shared" si="347"/>
        <v>216.36</v>
      </c>
      <c r="K598" s="43">
        <f t="shared" si="347"/>
        <v>216.36</v>
      </c>
      <c r="L598" s="43">
        <f t="shared" si="347"/>
        <v>216.36</v>
      </c>
      <c r="M598" s="43">
        <f t="shared" si="347"/>
        <v>216.36</v>
      </c>
      <c r="N598" s="43">
        <f t="shared" si="347"/>
        <v>216.36</v>
      </c>
      <c r="O598" s="43">
        <f t="shared" si="347"/>
        <v>216.36</v>
      </c>
      <c r="P598" s="43">
        <f t="shared" si="347"/>
        <v>216.36</v>
      </c>
      <c r="Q598" s="43">
        <f t="shared" si="347"/>
        <v>216.36</v>
      </c>
      <c r="R598" s="43">
        <f>$D$11</f>
        <v>216.36</v>
      </c>
      <c r="S598" s="43">
        <f t="shared" si="347"/>
        <v>216.36</v>
      </c>
      <c r="T598" s="43">
        <f t="shared" si="347"/>
        <v>216.36</v>
      </c>
      <c r="U598" s="43">
        <f t="shared" si="347"/>
        <v>216.36</v>
      </c>
      <c r="V598" s="43">
        <f t="shared" si="347"/>
        <v>216.36</v>
      </c>
      <c r="W598" s="43">
        <f t="shared" si="347"/>
        <v>216.36</v>
      </c>
      <c r="X598" s="43">
        <f t="shared" si="347"/>
        <v>216.36</v>
      </c>
      <c r="Y598" s="43">
        <f t="shared" si="347"/>
        <v>216.36</v>
      </c>
      <c r="Z598" s="43">
        <f t="shared" si="347"/>
        <v>216.36</v>
      </c>
      <c r="AA598" s="43">
        <f t="shared" si="347"/>
        <v>216.36</v>
      </c>
    </row>
    <row r="599" spans="1:27" collapsed="1" x14ac:dyDescent="0.2">
      <c r="A599" s="91" t="s">
        <v>1445</v>
      </c>
      <c r="B599" s="27" t="str">
        <f>"24"&amp;"."&amp;$B$663&amp;"."&amp;$B$664</f>
        <v>24.03.2023</v>
      </c>
      <c r="C599" s="83" t="s">
        <v>74</v>
      </c>
      <c r="D599" s="84">
        <f>ROUND(((D600+D601+D603+D602)/1000),5)</f>
        <v>2.0092099999999999</v>
      </c>
      <c r="E599" s="84">
        <f>ROUND(((E600+E601+E603+E602)/1000),5)</f>
        <v>1.8915200000000001</v>
      </c>
      <c r="F599" s="84">
        <f>ROUND(((F600+F601+F603+F602)/1000),5)</f>
        <v>1.8047899999999999</v>
      </c>
      <c r="G599" s="84">
        <f t="shared" ref="G599:AA599" si="348">ROUND(((G600+G601+G603+G602)/1000),5)</f>
        <v>1.8549100000000001</v>
      </c>
      <c r="H599" s="84">
        <f t="shared" si="348"/>
        <v>1.9231199999999999</v>
      </c>
      <c r="I599" s="84">
        <f t="shared" si="348"/>
        <v>2.07694</v>
      </c>
      <c r="J599" s="84">
        <f t="shared" si="348"/>
        <v>2.1699700000000002</v>
      </c>
      <c r="K599" s="84">
        <f t="shared" si="348"/>
        <v>2.4725199999999998</v>
      </c>
      <c r="L599" s="84">
        <f t="shared" si="348"/>
        <v>2.57483</v>
      </c>
      <c r="M599" s="84">
        <f t="shared" si="348"/>
        <v>2.6013299999999999</v>
      </c>
      <c r="N599" s="84">
        <f t="shared" si="348"/>
        <v>2.6252300000000002</v>
      </c>
      <c r="O599" s="84">
        <f t="shared" si="348"/>
        <v>2.6492499999999999</v>
      </c>
      <c r="P599" s="84">
        <f t="shared" si="348"/>
        <v>2.63165</v>
      </c>
      <c r="Q599" s="84">
        <f t="shared" si="348"/>
        <v>2.6343399999999999</v>
      </c>
      <c r="R599" s="84">
        <f t="shared" si="348"/>
        <v>2.6251000000000002</v>
      </c>
      <c r="S599" s="84">
        <f t="shared" si="348"/>
        <v>2.6061899999999998</v>
      </c>
      <c r="T599" s="84">
        <f t="shared" si="348"/>
        <v>2.5899399999999999</v>
      </c>
      <c r="U599" s="84">
        <f t="shared" si="348"/>
        <v>2.5613000000000001</v>
      </c>
      <c r="V599" s="84">
        <f t="shared" si="348"/>
        <v>2.5704600000000002</v>
      </c>
      <c r="W599" s="84">
        <f t="shared" si="348"/>
        <v>2.5839799999999999</v>
      </c>
      <c r="X599" s="84">
        <f t="shared" si="348"/>
        <v>2.6356799999999998</v>
      </c>
      <c r="Y599" s="84">
        <f t="shared" si="348"/>
        <v>2.6061200000000002</v>
      </c>
      <c r="Z599" s="84">
        <f t="shared" si="348"/>
        <v>2.4600900000000001</v>
      </c>
      <c r="AA599" s="84">
        <f t="shared" si="348"/>
        <v>2.2602799999999998</v>
      </c>
    </row>
    <row r="600" spans="1:27" ht="12.75" hidden="1" customHeight="1" outlineLevel="1" x14ac:dyDescent="0.2">
      <c r="A600" s="92" t="s">
        <v>1446</v>
      </c>
      <c r="B600" s="62" t="s">
        <v>231</v>
      </c>
      <c r="C600" s="42" t="s">
        <v>77</v>
      </c>
      <c r="D600" s="43">
        <v>1354.06</v>
      </c>
      <c r="E600" s="43">
        <v>1236.3699999999999</v>
      </c>
      <c r="F600" s="43">
        <v>1149.6400000000001</v>
      </c>
      <c r="G600" s="43">
        <v>1199.76</v>
      </c>
      <c r="H600" s="43">
        <v>1267.97</v>
      </c>
      <c r="I600" s="43">
        <v>1421.79</v>
      </c>
      <c r="J600" s="43">
        <v>1514.82</v>
      </c>
      <c r="K600" s="43">
        <v>1817.37</v>
      </c>
      <c r="L600" s="43">
        <v>1919.68</v>
      </c>
      <c r="M600" s="43">
        <v>1946.18</v>
      </c>
      <c r="N600" s="43">
        <v>1970.08</v>
      </c>
      <c r="O600" s="43">
        <v>1994.1</v>
      </c>
      <c r="P600" s="43">
        <v>1976.5</v>
      </c>
      <c r="Q600" s="43">
        <v>1979.19</v>
      </c>
      <c r="R600" s="43">
        <v>1969.95</v>
      </c>
      <c r="S600" s="43">
        <v>1951.04</v>
      </c>
      <c r="T600" s="43">
        <v>1934.79</v>
      </c>
      <c r="U600" s="43">
        <v>1906.15</v>
      </c>
      <c r="V600" s="43">
        <v>1915.31</v>
      </c>
      <c r="W600" s="43">
        <v>1928.83</v>
      </c>
      <c r="X600" s="43">
        <v>1980.53</v>
      </c>
      <c r="Y600" s="43">
        <v>1950.97</v>
      </c>
      <c r="Z600" s="43">
        <v>1804.94</v>
      </c>
      <c r="AA600" s="43">
        <v>1605.13</v>
      </c>
    </row>
    <row r="601" spans="1:27" ht="12.75" hidden="1" customHeight="1" outlineLevel="1" x14ac:dyDescent="0.2">
      <c r="A601" s="92" t="s">
        <v>1447</v>
      </c>
      <c r="B601" s="62" t="s">
        <v>88</v>
      </c>
      <c r="C601" s="42" t="s">
        <v>77</v>
      </c>
      <c r="D601" s="43">
        <f>$D$486</f>
        <v>434.18</v>
      </c>
      <c r="E601" s="43">
        <f t="shared" ref="E601:AA601" si="349">$D$486</f>
        <v>434.18</v>
      </c>
      <c r="F601" s="43">
        <f t="shared" si="349"/>
        <v>434.18</v>
      </c>
      <c r="G601" s="43">
        <f t="shared" si="349"/>
        <v>434.18</v>
      </c>
      <c r="H601" s="43">
        <f t="shared" si="349"/>
        <v>434.18</v>
      </c>
      <c r="I601" s="43">
        <f t="shared" si="349"/>
        <v>434.18</v>
      </c>
      <c r="J601" s="43">
        <f t="shared" si="349"/>
        <v>434.18</v>
      </c>
      <c r="K601" s="43">
        <f t="shared" si="349"/>
        <v>434.18</v>
      </c>
      <c r="L601" s="43">
        <f t="shared" si="349"/>
        <v>434.18</v>
      </c>
      <c r="M601" s="43">
        <f t="shared" si="349"/>
        <v>434.18</v>
      </c>
      <c r="N601" s="43">
        <f t="shared" si="349"/>
        <v>434.18</v>
      </c>
      <c r="O601" s="43">
        <f t="shared" si="349"/>
        <v>434.18</v>
      </c>
      <c r="P601" s="43">
        <f t="shared" si="349"/>
        <v>434.18</v>
      </c>
      <c r="Q601" s="43">
        <f t="shared" si="349"/>
        <v>434.18</v>
      </c>
      <c r="R601" s="43">
        <f t="shared" si="349"/>
        <v>434.18</v>
      </c>
      <c r="S601" s="43">
        <f t="shared" si="349"/>
        <v>434.18</v>
      </c>
      <c r="T601" s="43">
        <f t="shared" si="349"/>
        <v>434.18</v>
      </c>
      <c r="U601" s="43">
        <f t="shared" si="349"/>
        <v>434.18</v>
      </c>
      <c r="V601" s="43">
        <f t="shared" si="349"/>
        <v>434.18</v>
      </c>
      <c r="W601" s="43">
        <f t="shared" si="349"/>
        <v>434.18</v>
      </c>
      <c r="X601" s="43">
        <f t="shared" si="349"/>
        <v>434.18</v>
      </c>
      <c r="Y601" s="43">
        <f t="shared" si="349"/>
        <v>434.18</v>
      </c>
      <c r="Z601" s="43">
        <f t="shared" si="349"/>
        <v>434.18</v>
      </c>
      <c r="AA601" s="43">
        <f t="shared" si="349"/>
        <v>434.18</v>
      </c>
    </row>
    <row r="602" spans="1:27" ht="12.75" hidden="1" customHeight="1" outlineLevel="1" x14ac:dyDescent="0.2">
      <c r="A602" s="92" t="s">
        <v>1448</v>
      </c>
      <c r="B602" s="62" t="s">
        <v>81</v>
      </c>
      <c r="C602" s="42" t="s">
        <v>77</v>
      </c>
      <c r="D602" s="43">
        <v>4.6100000000000003</v>
      </c>
      <c r="E602" s="43">
        <v>4.6100000000000003</v>
      </c>
      <c r="F602" s="43">
        <v>4.6100000000000003</v>
      </c>
      <c r="G602" s="43">
        <v>4.6100000000000003</v>
      </c>
      <c r="H602" s="43">
        <v>4.6100000000000003</v>
      </c>
      <c r="I602" s="43">
        <v>4.6100000000000003</v>
      </c>
      <c r="J602" s="43">
        <v>4.6100000000000003</v>
      </c>
      <c r="K602" s="43">
        <v>4.6100000000000003</v>
      </c>
      <c r="L602" s="43">
        <v>4.6100000000000003</v>
      </c>
      <c r="M602" s="43">
        <v>4.6100000000000003</v>
      </c>
      <c r="N602" s="43">
        <v>4.6100000000000003</v>
      </c>
      <c r="O602" s="43">
        <v>4.6100000000000003</v>
      </c>
      <c r="P602" s="43">
        <v>4.6100000000000003</v>
      </c>
      <c r="Q602" s="43">
        <v>4.6100000000000003</v>
      </c>
      <c r="R602" s="43">
        <v>4.6100000000000003</v>
      </c>
      <c r="S602" s="43">
        <v>4.6100000000000003</v>
      </c>
      <c r="T602" s="43">
        <v>4.6100000000000003</v>
      </c>
      <c r="U602" s="43">
        <v>4.6100000000000003</v>
      </c>
      <c r="V602" s="43">
        <v>4.6100000000000003</v>
      </c>
      <c r="W602" s="43">
        <v>4.6100000000000003</v>
      </c>
      <c r="X602" s="43">
        <v>4.6100000000000003</v>
      </c>
      <c r="Y602" s="43">
        <v>4.6100000000000003</v>
      </c>
      <c r="Z602" s="43">
        <v>4.6100000000000003</v>
      </c>
      <c r="AA602" s="43">
        <v>4.6100000000000003</v>
      </c>
    </row>
    <row r="603" spans="1:27" ht="12.75" hidden="1" customHeight="1" outlineLevel="1" x14ac:dyDescent="0.2">
      <c r="A603" s="92" t="s">
        <v>1449</v>
      </c>
      <c r="B603" s="62" t="s">
        <v>79</v>
      </c>
      <c r="C603" s="42" t="s">
        <v>77</v>
      </c>
      <c r="D603" s="43">
        <f>$D$11</f>
        <v>216.36</v>
      </c>
      <c r="E603" s="43">
        <f t="shared" ref="E603:AA603" si="350">$D$11</f>
        <v>216.36</v>
      </c>
      <c r="F603" s="43">
        <f t="shared" si="350"/>
        <v>216.36</v>
      </c>
      <c r="G603" s="43">
        <f t="shared" si="350"/>
        <v>216.36</v>
      </c>
      <c r="H603" s="43">
        <f t="shared" si="350"/>
        <v>216.36</v>
      </c>
      <c r="I603" s="43">
        <f t="shared" si="350"/>
        <v>216.36</v>
      </c>
      <c r="J603" s="43">
        <f t="shared" si="350"/>
        <v>216.36</v>
      </c>
      <c r="K603" s="43">
        <f t="shared" si="350"/>
        <v>216.36</v>
      </c>
      <c r="L603" s="43">
        <f t="shared" si="350"/>
        <v>216.36</v>
      </c>
      <c r="M603" s="43">
        <f t="shared" si="350"/>
        <v>216.36</v>
      </c>
      <c r="N603" s="43">
        <f t="shared" si="350"/>
        <v>216.36</v>
      </c>
      <c r="O603" s="43">
        <f t="shared" si="350"/>
        <v>216.36</v>
      </c>
      <c r="P603" s="43">
        <f t="shared" si="350"/>
        <v>216.36</v>
      </c>
      <c r="Q603" s="43">
        <f t="shared" si="350"/>
        <v>216.36</v>
      </c>
      <c r="R603" s="43">
        <f>$D$11</f>
        <v>216.36</v>
      </c>
      <c r="S603" s="43">
        <f t="shared" si="350"/>
        <v>216.36</v>
      </c>
      <c r="T603" s="43">
        <f t="shared" si="350"/>
        <v>216.36</v>
      </c>
      <c r="U603" s="43">
        <f t="shared" si="350"/>
        <v>216.36</v>
      </c>
      <c r="V603" s="43">
        <f t="shared" si="350"/>
        <v>216.36</v>
      </c>
      <c r="W603" s="43">
        <f t="shared" si="350"/>
        <v>216.36</v>
      </c>
      <c r="X603" s="43">
        <f t="shared" si="350"/>
        <v>216.36</v>
      </c>
      <c r="Y603" s="43">
        <f t="shared" si="350"/>
        <v>216.36</v>
      </c>
      <c r="Z603" s="43">
        <f t="shared" si="350"/>
        <v>216.36</v>
      </c>
      <c r="AA603" s="43">
        <f t="shared" si="350"/>
        <v>216.36</v>
      </c>
    </row>
    <row r="604" spans="1:27" collapsed="1" x14ac:dyDescent="0.2">
      <c r="A604" s="91" t="s">
        <v>1450</v>
      </c>
      <c r="B604" s="27" t="str">
        <f>"25"&amp;"."&amp;$B$663&amp;"."&amp;$B$664</f>
        <v>25.03.2023</v>
      </c>
      <c r="C604" s="83" t="s">
        <v>74</v>
      </c>
      <c r="D604" s="84">
        <f>ROUND(((D605+D606+D608+D607)/1000),5)</f>
        <v>2.2216999999999998</v>
      </c>
      <c r="E604" s="84">
        <f>ROUND(((E605+E606+E608+E607)/1000),5)</f>
        <v>2.1392600000000002</v>
      </c>
      <c r="F604" s="84">
        <f>ROUND(((F605+F606+F608+F607)/1000),5)</f>
        <v>1.96852</v>
      </c>
      <c r="G604" s="84">
        <f t="shared" ref="G604:AA604" si="351">ROUND(((G605+G606+G608+G607)/1000),5)</f>
        <v>1.9785200000000001</v>
      </c>
      <c r="H604" s="84">
        <f t="shared" si="351"/>
        <v>2.0958899999999998</v>
      </c>
      <c r="I604" s="84">
        <f t="shared" si="351"/>
        <v>2.1349499999999999</v>
      </c>
      <c r="J604" s="84">
        <f t="shared" si="351"/>
        <v>2.0483699999999998</v>
      </c>
      <c r="K604" s="84">
        <f t="shared" si="351"/>
        <v>2.2133600000000002</v>
      </c>
      <c r="L604" s="84">
        <f t="shared" si="351"/>
        <v>2.4618799999999998</v>
      </c>
      <c r="M604" s="84">
        <f t="shared" si="351"/>
        <v>2.5015100000000001</v>
      </c>
      <c r="N604" s="84">
        <f t="shared" si="351"/>
        <v>2.5334500000000002</v>
      </c>
      <c r="O604" s="84">
        <f t="shared" si="351"/>
        <v>2.56521</v>
      </c>
      <c r="P604" s="84">
        <f t="shared" si="351"/>
        <v>2.5594600000000001</v>
      </c>
      <c r="Q604" s="84">
        <f t="shared" si="351"/>
        <v>2.5571199999999998</v>
      </c>
      <c r="R604" s="84">
        <f t="shared" si="351"/>
        <v>2.5427300000000002</v>
      </c>
      <c r="S604" s="84">
        <f t="shared" si="351"/>
        <v>2.5329700000000002</v>
      </c>
      <c r="T604" s="84">
        <f t="shared" si="351"/>
        <v>2.5342899999999999</v>
      </c>
      <c r="U604" s="84">
        <f t="shared" si="351"/>
        <v>2.4906100000000002</v>
      </c>
      <c r="V604" s="84">
        <f t="shared" si="351"/>
        <v>2.5268000000000002</v>
      </c>
      <c r="W604" s="84">
        <f t="shared" si="351"/>
        <v>2.5596899999999998</v>
      </c>
      <c r="X604" s="84">
        <f t="shared" si="351"/>
        <v>2.5494500000000002</v>
      </c>
      <c r="Y604" s="84">
        <f t="shared" si="351"/>
        <v>2.5372499999999998</v>
      </c>
      <c r="Z604" s="84">
        <f t="shared" si="351"/>
        <v>2.3657900000000001</v>
      </c>
      <c r="AA604" s="84">
        <f t="shared" si="351"/>
        <v>2.24918</v>
      </c>
    </row>
    <row r="605" spans="1:27" ht="12.75" hidden="1" customHeight="1" outlineLevel="1" x14ac:dyDescent="0.2">
      <c r="A605" s="92" t="s">
        <v>1451</v>
      </c>
      <c r="B605" s="62" t="s">
        <v>231</v>
      </c>
      <c r="C605" s="42" t="s">
        <v>77</v>
      </c>
      <c r="D605" s="43">
        <v>1566.55</v>
      </c>
      <c r="E605" s="43">
        <v>1484.11</v>
      </c>
      <c r="F605" s="43">
        <v>1313.37</v>
      </c>
      <c r="G605" s="43">
        <v>1323.37</v>
      </c>
      <c r="H605" s="43">
        <v>1440.74</v>
      </c>
      <c r="I605" s="43">
        <v>1479.8</v>
      </c>
      <c r="J605" s="43">
        <v>1393.22</v>
      </c>
      <c r="K605" s="43">
        <v>1558.21</v>
      </c>
      <c r="L605" s="43">
        <v>1806.73</v>
      </c>
      <c r="M605" s="43">
        <v>1846.36</v>
      </c>
      <c r="N605" s="43">
        <v>1878.3</v>
      </c>
      <c r="O605" s="43">
        <v>1910.06</v>
      </c>
      <c r="P605" s="43">
        <v>1904.31</v>
      </c>
      <c r="Q605" s="43">
        <v>1901.97</v>
      </c>
      <c r="R605" s="43">
        <v>1887.58</v>
      </c>
      <c r="S605" s="43">
        <v>1877.82</v>
      </c>
      <c r="T605" s="43">
        <v>1879.14</v>
      </c>
      <c r="U605" s="43">
        <v>1835.46</v>
      </c>
      <c r="V605" s="43">
        <v>1871.65</v>
      </c>
      <c r="W605" s="43">
        <v>1904.54</v>
      </c>
      <c r="X605" s="43">
        <v>1894.3</v>
      </c>
      <c r="Y605" s="43">
        <v>1882.1</v>
      </c>
      <c r="Z605" s="43">
        <v>1710.64</v>
      </c>
      <c r="AA605" s="43">
        <v>1594.03</v>
      </c>
    </row>
    <row r="606" spans="1:27" ht="12.75" hidden="1" customHeight="1" outlineLevel="1" x14ac:dyDescent="0.2">
      <c r="A606" s="92" t="s">
        <v>1452</v>
      </c>
      <c r="B606" s="62" t="s">
        <v>88</v>
      </c>
      <c r="C606" s="42" t="s">
        <v>77</v>
      </c>
      <c r="D606" s="43">
        <f>$D$486</f>
        <v>434.18</v>
      </c>
      <c r="E606" s="43">
        <f t="shared" ref="E606:AA606" si="352">$D$486</f>
        <v>434.18</v>
      </c>
      <c r="F606" s="43">
        <f t="shared" si="352"/>
        <v>434.18</v>
      </c>
      <c r="G606" s="43">
        <f t="shared" si="352"/>
        <v>434.18</v>
      </c>
      <c r="H606" s="43">
        <f t="shared" si="352"/>
        <v>434.18</v>
      </c>
      <c r="I606" s="43">
        <f t="shared" si="352"/>
        <v>434.18</v>
      </c>
      <c r="J606" s="43">
        <f t="shared" si="352"/>
        <v>434.18</v>
      </c>
      <c r="K606" s="43">
        <f t="shared" si="352"/>
        <v>434.18</v>
      </c>
      <c r="L606" s="43">
        <f t="shared" si="352"/>
        <v>434.18</v>
      </c>
      <c r="M606" s="43">
        <f t="shared" si="352"/>
        <v>434.18</v>
      </c>
      <c r="N606" s="43">
        <f t="shared" si="352"/>
        <v>434.18</v>
      </c>
      <c r="O606" s="43">
        <f t="shared" si="352"/>
        <v>434.18</v>
      </c>
      <c r="P606" s="43">
        <f t="shared" si="352"/>
        <v>434.18</v>
      </c>
      <c r="Q606" s="43">
        <f t="shared" si="352"/>
        <v>434.18</v>
      </c>
      <c r="R606" s="43">
        <f t="shared" si="352"/>
        <v>434.18</v>
      </c>
      <c r="S606" s="43">
        <f t="shared" si="352"/>
        <v>434.18</v>
      </c>
      <c r="T606" s="43">
        <f t="shared" si="352"/>
        <v>434.18</v>
      </c>
      <c r="U606" s="43">
        <f t="shared" si="352"/>
        <v>434.18</v>
      </c>
      <c r="V606" s="43">
        <f t="shared" si="352"/>
        <v>434.18</v>
      </c>
      <c r="W606" s="43">
        <f t="shared" si="352"/>
        <v>434.18</v>
      </c>
      <c r="X606" s="43">
        <f t="shared" si="352"/>
        <v>434.18</v>
      </c>
      <c r="Y606" s="43">
        <f t="shared" si="352"/>
        <v>434.18</v>
      </c>
      <c r="Z606" s="43">
        <f t="shared" si="352"/>
        <v>434.18</v>
      </c>
      <c r="AA606" s="43">
        <f t="shared" si="352"/>
        <v>434.18</v>
      </c>
    </row>
    <row r="607" spans="1:27" ht="12.75" hidden="1" customHeight="1" outlineLevel="1" x14ac:dyDescent="0.2">
      <c r="A607" s="92" t="s">
        <v>1453</v>
      </c>
      <c r="B607" s="62" t="s">
        <v>81</v>
      </c>
      <c r="C607" s="42" t="s">
        <v>77</v>
      </c>
      <c r="D607" s="43">
        <v>4.6100000000000003</v>
      </c>
      <c r="E607" s="43">
        <v>4.6100000000000003</v>
      </c>
      <c r="F607" s="43">
        <v>4.6100000000000003</v>
      </c>
      <c r="G607" s="43">
        <v>4.6100000000000003</v>
      </c>
      <c r="H607" s="43">
        <v>4.6100000000000003</v>
      </c>
      <c r="I607" s="43">
        <v>4.6100000000000003</v>
      </c>
      <c r="J607" s="43">
        <v>4.6100000000000003</v>
      </c>
      <c r="K607" s="43">
        <v>4.6100000000000003</v>
      </c>
      <c r="L607" s="43">
        <v>4.6100000000000003</v>
      </c>
      <c r="M607" s="43">
        <v>4.6100000000000003</v>
      </c>
      <c r="N607" s="43">
        <v>4.6100000000000003</v>
      </c>
      <c r="O607" s="43">
        <v>4.6100000000000003</v>
      </c>
      <c r="P607" s="43">
        <v>4.6100000000000003</v>
      </c>
      <c r="Q607" s="43">
        <v>4.6100000000000003</v>
      </c>
      <c r="R607" s="43">
        <v>4.6100000000000003</v>
      </c>
      <c r="S607" s="43">
        <v>4.6100000000000003</v>
      </c>
      <c r="T607" s="43">
        <v>4.6100000000000003</v>
      </c>
      <c r="U607" s="43">
        <v>4.6100000000000003</v>
      </c>
      <c r="V607" s="43">
        <v>4.6100000000000003</v>
      </c>
      <c r="W607" s="43">
        <v>4.6100000000000003</v>
      </c>
      <c r="X607" s="43">
        <v>4.6100000000000003</v>
      </c>
      <c r="Y607" s="43">
        <v>4.6100000000000003</v>
      </c>
      <c r="Z607" s="43">
        <v>4.6100000000000003</v>
      </c>
      <c r="AA607" s="43">
        <v>4.6100000000000003</v>
      </c>
    </row>
    <row r="608" spans="1:27" ht="12.75" hidden="1" customHeight="1" outlineLevel="1" x14ac:dyDescent="0.2">
      <c r="A608" s="92" t="s">
        <v>1454</v>
      </c>
      <c r="B608" s="62" t="s">
        <v>79</v>
      </c>
      <c r="C608" s="42" t="s">
        <v>77</v>
      </c>
      <c r="D608" s="43">
        <f>$D$11</f>
        <v>216.36</v>
      </c>
      <c r="E608" s="43">
        <f t="shared" ref="E608:AA608" si="353">$D$11</f>
        <v>216.36</v>
      </c>
      <c r="F608" s="43">
        <f t="shared" si="353"/>
        <v>216.36</v>
      </c>
      <c r="G608" s="43">
        <f t="shared" si="353"/>
        <v>216.36</v>
      </c>
      <c r="H608" s="43">
        <f t="shared" si="353"/>
        <v>216.36</v>
      </c>
      <c r="I608" s="43">
        <f t="shared" si="353"/>
        <v>216.36</v>
      </c>
      <c r="J608" s="43">
        <f t="shared" si="353"/>
        <v>216.36</v>
      </c>
      <c r="K608" s="43">
        <f t="shared" si="353"/>
        <v>216.36</v>
      </c>
      <c r="L608" s="43">
        <f t="shared" si="353"/>
        <v>216.36</v>
      </c>
      <c r="M608" s="43">
        <f t="shared" si="353"/>
        <v>216.36</v>
      </c>
      <c r="N608" s="43">
        <f t="shared" si="353"/>
        <v>216.36</v>
      </c>
      <c r="O608" s="43">
        <f t="shared" si="353"/>
        <v>216.36</v>
      </c>
      <c r="P608" s="43">
        <f t="shared" si="353"/>
        <v>216.36</v>
      </c>
      <c r="Q608" s="43">
        <f t="shared" si="353"/>
        <v>216.36</v>
      </c>
      <c r="R608" s="43">
        <f>$D$11</f>
        <v>216.36</v>
      </c>
      <c r="S608" s="43">
        <f t="shared" si="353"/>
        <v>216.36</v>
      </c>
      <c r="T608" s="43">
        <f t="shared" si="353"/>
        <v>216.36</v>
      </c>
      <c r="U608" s="43">
        <f t="shared" si="353"/>
        <v>216.36</v>
      </c>
      <c r="V608" s="43">
        <f t="shared" si="353"/>
        <v>216.36</v>
      </c>
      <c r="W608" s="43">
        <f t="shared" si="353"/>
        <v>216.36</v>
      </c>
      <c r="X608" s="43">
        <f t="shared" si="353"/>
        <v>216.36</v>
      </c>
      <c r="Y608" s="43">
        <f t="shared" si="353"/>
        <v>216.36</v>
      </c>
      <c r="Z608" s="43">
        <f t="shared" si="353"/>
        <v>216.36</v>
      </c>
      <c r="AA608" s="43">
        <f t="shared" si="353"/>
        <v>216.36</v>
      </c>
    </row>
    <row r="609" spans="1:27" collapsed="1" x14ac:dyDescent="0.2">
      <c r="A609" s="91" t="s">
        <v>1455</v>
      </c>
      <c r="B609" s="27" t="str">
        <f>"26"&amp;"."&amp;$B$663&amp;"."&amp;$B$664</f>
        <v>26.03.2023</v>
      </c>
      <c r="C609" s="83" t="s">
        <v>74</v>
      </c>
      <c r="D609" s="84">
        <f>ROUND(((D610+D611+D613+D612)/1000),5)</f>
        <v>2.2216800000000001</v>
      </c>
      <c r="E609" s="84">
        <f>ROUND(((E610+E611+E613+E612)/1000),5)</f>
        <v>2.04623</v>
      </c>
      <c r="F609" s="84">
        <f>ROUND(((F610+F611+F613+F612)/1000),5)</f>
        <v>1.91143</v>
      </c>
      <c r="G609" s="84">
        <f t="shared" ref="G609:AA609" si="354">ROUND(((G610+G611+G613+G612)/1000),5)</f>
        <v>1.8995899999999999</v>
      </c>
      <c r="H609" s="84">
        <f t="shared" si="354"/>
        <v>1.9995099999999999</v>
      </c>
      <c r="I609" s="84">
        <f t="shared" si="354"/>
        <v>2.0255200000000002</v>
      </c>
      <c r="J609" s="84">
        <f t="shared" si="354"/>
        <v>2.0064299999999999</v>
      </c>
      <c r="K609" s="84">
        <f t="shared" si="354"/>
        <v>2.04068</v>
      </c>
      <c r="L609" s="84">
        <f t="shared" si="354"/>
        <v>2.2905700000000002</v>
      </c>
      <c r="M609" s="84">
        <f t="shared" si="354"/>
        <v>2.3897300000000001</v>
      </c>
      <c r="N609" s="84">
        <f t="shared" si="354"/>
        <v>2.4344700000000001</v>
      </c>
      <c r="O609" s="84">
        <f t="shared" si="354"/>
        <v>2.4426899999999998</v>
      </c>
      <c r="P609" s="84">
        <f t="shared" si="354"/>
        <v>2.43818</v>
      </c>
      <c r="Q609" s="84">
        <f t="shared" si="354"/>
        <v>2.4380500000000001</v>
      </c>
      <c r="R609" s="84">
        <f t="shared" si="354"/>
        <v>2.4329800000000001</v>
      </c>
      <c r="S609" s="84">
        <f t="shared" si="354"/>
        <v>2.4097</v>
      </c>
      <c r="T609" s="84">
        <f t="shared" si="354"/>
        <v>2.3822199999999998</v>
      </c>
      <c r="U609" s="84">
        <f t="shared" si="354"/>
        <v>2.39954</v>
      </c>
      <c r="V609" s="84">
        <f t="shared" si="354"/>
        <v>2.43872</v>
      </c>
      <c r="W609" s="84">
        <f t="shared" si="354"/>
        <v>2.5038200000000002</v>
      </c>
      <c r="X609" s="84">
        <f t="shared" si="354"/>
        <v>2.4922900000000001</v>
      </c>
      <c r="Y609" s="84">
        <f t="shared" si="354"/>
        <v>2.47851</v>
      </c>
      <c r="Z609" s="84">
        <f t="shared" si="354"/>
        <v>2.3184</v>
      </c>
      <c r="AA609" s="84">
        <f t="shared" si="354"/>
        <v>2.26607</v>
      </c>
    </row>
    <row r="610" spans="1:27" ht="12.75" hidden="1" customHeight="1" outlineLevel="1" x14ac:dyDescent="0.2">
      <c r="A610" s="92" t="s">
        <v>1456</v>
      </c>
      <c r="B610" s="62" t="s">
        <v>231</v>
      </c>
      <c r="C610" s="42" t="s">
        <v>77</v>
      </c>
      <c r="D610" s="43">
        <v>1566.53</v>
      </c>
      <c r="E610" s="43">
        <v>1391.08</v>
      </c>
      <c r="F610" s="43">
        <v>1256.28</v>
      </c>
      <c r="G610" s="43">
        <v>1244.44</v>
      </c>
      <c r="H610" s="43">
        <v>1344.36</v>
      </c>
      <c r="I610" s="43">
        <v>1370.37</v>
      </c>
      <c r="J610" s="43">
        <v>1351.28</v>
      </c>
      <c r="K610" s="43">
        <v>1385.53</v>
      </c>
      <c r="L610" s="43">
        <v>1635.42</v>
      </c>
      <c r="M610" s="43">
        <v>1734.58</v>
      </c>
      <c r="N610" s="43">
        <v>1779.32</v>
      </c>
      <c r="O610" s="43">
        <v>1787.54</v>
      </c>
      <c r="P610" s="43">
        <v>1783.03</v>
      </c>
      <c r="Q610" s="43">
        <v>1782.9</v>
      </c>
      <c r="R610" s="43">
        <v>1777.83</v>
      </c>
      <c r="S610" s="43">
        <v>1754.55</v>
      </c>
      <c r="T610" s="43">
        <v>1727.07</v>
      </c>
      <c r="U610" s="43">
        <v>1744.39</v>
      </c>
      <c r="V610" s="43">
        <v>1783.57</v>
      </c>
      <c r="W610" s="43">
        <v>1848.67</v>
      </c>
      <c r="X610" s="43">
        <v>1837.14</v>
      </c>
      <c r="Y610" s="43">
        <v>1823.36</v>
      </c>
      <c r="Z610" s="43">
        <v>1663.25</v>
      </c>
      <c r="AA610" s="43">
        <v>1610.92</v>
      </c>
    </row>
    <row r="611" spans="1:27" ht="12.75" hidden="1" customHeight="1" outlineLevel="1" x14ac:dyDescent="0.2">
      <c r="A611" s="92" t="s">
        <v>1457</v>
      </c>
      <c r="B611" s="62" t="s">
        <v>88</v>
      </c>
      <c r="C611" s="42" t="s">
        <v>77</v>
      </c>
      <c r="D611" s="43">
        <f>$D$486</f>
        <v>434.18</v>
      </c>
      <c r="E611" s="43">
        <f t="shared" ref="E611:AA611" si="355">$D$486</f>
        <v>434.18</v>
      </c>
      <c r="F611" s="43">
        <f t="shared" si="355"/>
        <v>434.18</v>
      </c>
      <c r="G611" s="43">
        <f t="shared" si="355"/>
        <v>434.18</v>
      </c>
      <c r="H611" s="43">
        <f t="shared" si="355"/>
        <v>434.18</v>
      </c>
      <c r="I611" s="43">
        <f t="shared" si="355"/>
        <v>434.18</v>
      </c>
      <c r="J611" s="43">
        <f t="shared" si="355"/>
        <v>434.18</v>
      </c>
      <c r="K611" s="43">
        <f t="shared" si="355"/>
        <v>434.18</v>
      </c>
      <c r="L611" s="43">
        <f t="shared" si="355"/>
        <v>434.18</v>
      </c>
      <c r="M611" s="43">
        <f t="shared" si="355"/>
        <v>434.18</v>
      </c>
      <c r="N611" s="43">
        <f t="shared" si="355"/>
        <v>434.18</v>
      </c>
      <c r="O611" s="43">
        <f t="shared" si="355"/>
        <v>434.18</v>
      </c>
      <c r="P611" s="43">
        <f t="shared" si="355"/>
        <v>434.18</v>
      </c>
      <c r="Q611" s="43">
        <f t="shared" si="355"/>
        <v>434.18</v>
      </c>
      <c r="R611" s="43">
        <f t="shared" si="355"/>
        <v>434.18</v>
      </c>
      <c r="S611" s="43">
        <f t="shared" si="355"/>
        <v>434.18</v>
      </c>
      <c r="T611" s="43">
        <f t="shared" si="355"/>
        <v>434.18</v>
      </c>
      <c r="U611" s="43">
        <f t="shared" si="355"/>
        <v>434.18</v>
      </c>
      <c r="V611" s="43">
        <f t="shared" si="355"/>
        <v>434.18</v>
      </c>
      <c r="W611" s="43">
        <f t="shared" si="355"/>
        <v>434.18</v>
      </c>
      <c r="X611" s="43">
        <f t="shared" si="355"/>
        <v>434.18</v>
      </c>
      <c r="Y611" s="43">
        <f t="shared" si="355"/>
        <v>434.18</v>
      </c>
      <c r="Z611" s="43">
        <f t="shared" si="355"/>
        <v>434.18</v>
      </c>
      <c r="AA611" s="43">
        <f t="shared" si="355"/>
        <v>434.18</v>
      </c>
    </row>
    <row r="612" spans="1:27" ht="12.75" hidden="1" customHeight="1" outlineLevel="1" x14ac:dyDescent="0.2">
      <c r="A612" s="92" t="s">
        <v>1458</v>
      </c>
      <c r="B612" s="62" t="s">
        <v>81</v>
      </c>
      <c r="C612" s="42" t="s">
        <v>77</v>
      </c>
      <c r="D612" s="43">
        <v>4.6100000000000003</v>
      </c>
      <c r="E612" s="43">
        <v>4.6100000000000003</v>
      </c>
      <c r="F612" s="43">
        <v>4.6100000000000003</v>
      </c>
      <c r="G612" s="43">
        <v>4.6100000000000003</v>
      </c>
      <c r="H612" s="43">
        <v>4.6100000000000003</v>
      </c>
      <c r="I612" s="43">
        <v>4.6100000000000003</v>
      </c>
      <c r="J612" s="43">
        <v>4.6100000000000003</v>
      </c>
      <c r="K612" s="43">
        <v>4.6100000000000003</v>
      </c>
      <c r="L612" s="43">
        <v>4.6100000000000003</v>
      </c>
      <c r="M612" s="43">
        <v>4.6100000000000003</v>
      </c>
      <c r="N612" s="43">
        <v>4.6100000000000003</v>
      </c>
      <c r="O612" s="43">
        <v>4.6100000000000003</v>
      </c>
      <c r="P612" s="43">
        <v>4.6100000000000003</v>
      </c>
      <c r="Q612" s="43">
        <v>4.6100000000000003</v>
      </c>
      <c r="R612" s="43">
        <v>4.6100000000000003</v>
      </c>
      <c r="S612" s="43">
        <v>4.6100000000000003</v>
      </c>
      <c r="T612" s="43">
        <v>4.6100000000000003</v>
      </c>
      <c r="U612" s="43">
        <v>4.6100000000000003</v>
      </c>
      <c r="V612" s="43">
        <v>4.6100000000000003</v>
      </c>
      <c r="W612" s="43">
        <v>4.6100000000000003</v>
      </c>
      <c r="X612" s="43">
        <v>4.6100000000000003</v>
      </c>
      <c r="Y612" s="43">
        <v>4.6100000000000003</v>
      </c>
      <c r="Z612" s="43">
        <v>4.6100000000000003</v>
      </c>
      <c r="AA612" s="43">
        <v>4.6100000000000003</v>
      </c>
    </row>
    <row r="613" spans="1:27" ht="12.75" hidden="1" customHeight="1" outlineLevel="1" x14ac:dyDescent="0.2">
      <c r="A613" s="92" t="s">
        <v>1459</v>
      </c>
      <c r="B613" s="62" t="s">
        <v>79</v>
      </c>
      <c r="C613" s="42" t="s">
        <v>77</v>
      </c>
      <c r="D613" s="43">
        <f>$D$11</f>
        <v>216.36</v>
      </c>
      <c r="E613" s="43">
        <f t="shared" ref="E613:AA613" si="356">$D$11</f>
        <v>216.36</v>
      </c>
      <c r="F613" s="43">
        <f t="shared" si="356"/>
        <v>216.36</v>
      </c>
      <c r="G613" s="43">
        <f t="shared" si="356"/>
        <v>216.36</v>
      </c>
      <c r="H613" s="43">
        <f t="shared" si="356"/>
        <v>216.36</v>
      </c>
      <c r="I613" s="43">
        <f t="shared" si="356"/>
        <v>216.36</v>
      </c>
      <c r="J613" s="43">
        <f t="shared" si="356"/>
        <v>216.36</v>
      </c>
      <c r="K613" s="43">
        <f t="shared" si="356"/>
        <v>216.36</v>
      </c>
      <c r="L613" s="43">
        <f t="shared" si="356"/>
        <v>216.36</v>
      </c>
      <c r="M613" s="43">
        <f t="shared" si="356"/>
        <v>216.36</v>
      </c>
      <c r="N613" s="43">
        <f t="shared" si="356"/>
        <v>216.36</v>
      </c>
      <c r="O613" s="43">
        <f t="shared" si="356"/>
        <v>216.36</v>
      </c>
      <c r="P613" s="43">
        <f t="shared" si="356"/>
        <v>216.36</v>
      </c>
      <c r="Q613" s="43">
        <f t="shared" si="356"/>
        <v>216.36</v>
      </c>
      <c r="R613" s="43">
        <f>$D$11</f>
        <v>216.36</v>
      </c>
      <c r="S613" s="43">
        <f t="shared" si="356"/>
        <v>216.36</v>
      </c>
      <c r="T613" s="43">
        <f t="shared" si="356"/>
        <v>216.36</v>
      </c>
      <c r="U613" s="43">
        <f t="shared" si="356"/>
        <v>216.36</v>
      </c>
      <c r="V613" s="43">
        <f t="shared" si="356"/>
        <v>216.36</v>
      </c>
      <c r="W613" s="43">
        <f t="shared" si="356"/>
        <v>216.36</v>
      </c>
      <c r="X613" s="43">
        <f t="shared" si="356"/>
        <v>216.36</v>
      </c>
      <c r="Y613" s="43">
        <f t="shared" si="356"/>
        <v>216.36</v>
      </c>
      <c r="Z613" s="43">
        <f t="shared" si="356"/>
        <v>216.36</v>
      </c>
      <c r="AA613" s="43">
        <f t="shared" si="356"/>
        <v>216.36</v>
      </c>
    </row>
    <row r="614" spans="1:27" collapsed="1" x14ac:dyDescent="0.2">
      <c r="A614" s="91" t="s">
        <v>1460</v>
      </c>
      <c r="B614" s="27" t="str">
        <f>"27"&amp;"."&amp;$B$663&amp;"."&amp;$B$664</f>
        <v>27.03.2023</v>
      </c>
      <c r="C614" s="83" t="s">
        <v>74</v>
      </c>
      <c r="D614" s="84">
        <f>ROUND(((D615+D616+D618+D617)/1000),5)</f>
        <v>2.0494699999999999</v>
      </c>
      <c r="E614" s="84">
        <f>ROUND(((E615+E616+E618+E617)/1000),5)</f>
        <v>1.8795900000000001</v>
      </c>
      <c r="F614" s="84">
        <f>ROUND(((F615+F616+F618+F617)/1000),5)</f>
        <v>1.8382499999999999</v>
      </c>
      <c r="G614" s="84">
        <f t="shared" ref="G614:AA614" si="357">ROUND(((G615+G616+G618+G617)/1000),5)</f>
        <v>1.8300399999999999</v>
      </c>
      <c r="H614" s="84">
        <f t="shared" si="357"/>
        <v>1.91934</v>
      </c>
      <c r="I614" s="84">
        <f t="shared" si="357"/>
        <v>2.0603799999999999</v>
      </c>
      <c r="J614" s="84">
        <f t="shared" si="357"/>
        <v>2.2879100000000001</v>
      </c>
      <c r="K614" s="84">
        <f t="shared" si="357"/>
        <v>2.5081099999999998</v>
      </c>
      <c r="L614" s="84">
        <f t="shared" si="357"/>
        <v>2.5779700000000001</v>
      </c>
      <c r="M614" s="84">
        <f t="shared" si="357"/>
        <v>2.6025499999999999</v>
      </c>
      <c r="N614" s="84">
        <f t="shared" si="357"/>
        <v>2.6106099999999999</v>
      </c>
      <c r="O614" s="84">
        <f t="shared" si="357"/>
        <v>2.6464799999999999</v>
      </c>
      <c r="P614" s="84">
        <f t="shared" si="357"/>
        <v>2.6318600000000001</v>
      </c>
      <c r="Q614" s="84">
        <f t="shared" si="357"/>
        <v>2.6407699999999998</v>
      </c>
      <c r="R614" s="84">
        <f t="shared" si="357"/>
        <v>2.6246200000000002</v>
      </c>
      <c r="S614" s="84">
        <f t="shared" si="357"/>
        <v>2.6150000000000002</v>
      </c>
      <c r="T614" s="84">
        <f t="shared" si="357"/>
        <v>2.6129600000000002</v>
      </c>
      <c r="U614" s="84">
        <f t="shared" si="357"/>
        <v>2.5724499999999999</v>
      </c>
      <c r="V614" s="84">
        <f t="shared" si="357"/>
        <v>2.5888100000000001</v>
      </c>
      <c r="W614" s="84">
        <f t="shared" si="357"/>
        <v>2.6007699999999998</v>
      </c>
      <c r="X614" s="84">
        <f t="shared" si="357"/>
        <v>2.6182599999999998</v>
      </c>
      <c r="Y614" s="84">
        <f t="shared" si="357"/>
        <v>2.5745200000000001</v>
      </c>
      <c r="Z614" s="84">
        <f t="shared" si="357"/>
        <v>2.3328500000000001</v>
      </c>
      <c r="AA614" s="84">
        <f t="shared" si="357"/>
        <v>2.1818</v>
      </c>
    </row>
    <row r="615" spans="1:27" ht="12.75" hidden="1" customHeight="1" outlineLevel="1" x14ac:dyDescent="0.2">
      <c r="A615" s="92" t="s">
        <v>1461</v>
      </c>
      <c r="B615" s="62" t="s">
        <v>231</v>
      </c>
      <c r="C615" s="42" t="s">
        <v>77</v>
      </c>
      <c r="D615" s="43">
        <v>1394.32</v>
      </c>
      <c r="E615" s="43">
        <v>1224.44</v>
      </c>
      <c r="F615" s="43">
        <v>1183.0999999999999</v>
      </c>
      <c r="G615" s="43">
        <v>1174.8900000000001</v>
      </c>
      <c r="H615" s="43">
        <v>1264.19</v>
      </c>
      <c r="I615" s="43">
        <v>1405.23</v>
      </c>
      <c r="J615" s="43">
        <v>1632.76</v>
      </c>
      <c r="K615" s="43">
        <v>1852.96</v>
      </c>
      <c r="L615" s="43">
        <v>1922.82</v>
      </c>
      <c r="M615" s="43">
        <v>1947.4</v>
      </c>
      <c r="N615" s="43">
        <v>1955.46</v>
      </c>
      <c r="O615" s="43">
        <v>1991.33</v>
      </c>
      <c r="P615" s="43">
        <v>1976.71</v>
      </c>
      <c r="Q615" s="43">
        <v>1985.62</v>
      </c>
      <c r="R615" s="43">
        <v>1969.47</v>
      </c>
      <c r="S615" s="43">
        <v>1959.85</v>
      </c>
      <c r="T615" s="43">
        <v>1957.81</v>
      </c>
      <c r="U615" s="43">
        <v>1917.3</v>
      </c>
      <c r="V615" s="43">
        <v>1933.66</v>
      </c>
      <c r="W615" s="43">
        <v>1945.62</v>
      </c>
      <c r="X615" s="43">
        <v>1963.11</v>
      </c>
      <c r="Y615" s="43">
        <v>1919.37</v>
      </c>
      <c r="Z615" s="43">
        <v>1677.7</v>
      </c>
      <c r="AA615" s="43">
        <v>1526.65</v>
      </c>
    </row>
    <row r="616" spans="1:27" ht="12.75" hidden="1" customHeight="1" outlineLevel="1" x14ac:dyDescent="0.2">
      <c r="A616" s="92" t="s">
        <v>1462</v>
      </c>
      <c r="B616" s="62" t="s">
        <v>88</v>
      </c>
      <c r="C616" s="42" t="s">
        <v>77</v>
      </c>
      <c r="D616" s="43">
        <f>$D$486</f>
        <v>434.18</v>
      </c>
      <c r="E616" s="43">
        <f t="shared" ref="E616:AA616" si="358">$D$486</f>
        <v>434.18</v>
      </c>
      <c r="F616" s="43">
        <f t="shared" si="358"/>
        <v>434.18</v>
      </c>
      <c r="G616" s="43">
        <f t="shared" si="358"/>
        <v>434.18</v>
      </c>
      <c r="H616" s="43">
        <f t="shared" si="358"/>
        <v>434.18</v>
      </c>
      <c r="I616" s="43">
        <f t="shared" si="358"/>
        <v>434.18</v>
      </c>
      <c r="J616" s="43">
        <f t="shared" si="358"/>
        <v>434.18</v>
      </c>
      <c r="K616" s="43">
        <f t="shared" si="358"/>
        <v>434.18</v>
      </c>
      <c r="L616" s="43">
        <f t="shared" si="358"/>
        <v>434.18</v>
      </c>
      <c r="M616" s="43">
        <f t="shared" si="358"/>
        <v>434.18</v>
      </c>
      <c r="N616" s="43">
        <f t="shared" si="358"/>
        <v>434.18</v>
      </c>
      <c r="O616" s="43">
        <f t="shared" si="358"/>
        <v>434.18</v>
      </c>
      <c r="P616" s="43">
        <f t="shared" si="358"/>
        <v>434.18</v>
      </c>
      <c r="Q616" s="43">
        <f t="shared" si="358"/>
        <v>434.18</v>
      </c>
      <c r="R616" s="43">
        <f t="shared" si="358"/>
        <v>434.18</v>
      </c>
      <c r="S616" s="43">
        <f t="shared" si="358"/>
        <v>434.18</v>
      </c>
      <c r="T616" s="43">
        <f t="shared" si="358"/>
        <v>434.18</v>
      </c>
      <c r="U616" s="43">
        <f t="shared" si="358"/>
        <v>434.18</v>
      </c>
      <c r="V616" s="43">
        <f t="shared" si="358"/>
        <v>434.18</v>
      </c>
      <c r="W616" s="43">
        <f t="shared" si="358"/>
        <v>434.18</v>
      </c>
      <c r="X616" s="43">
        <f t="shared" si="358"/>
        <v>434.18</v>
      </c>
      <c r="Y616" s="43">
        <f t="shared" si="358"/>
        <v>434.18</v>
      </c>
      <c r="Z616" s="43">
        <f t="shared" si="358"/>
        <v>434.18</v>
      </c>
      <c r="AA616" s="43">
        <f t="shared" si="358"/>
        <v>434.18</v>
      </c>
    </row>
    <row r="617" spans="1:27" ht="12.75" hidden="1" customHeight="1" outlineLevel="1" x14ac:dyDescent="0.2">
      <c r="A617" s="92" t="s">
        <v>1463</v>
      </c>
      <c r="B617" s="62" t="s">
        <v>81</v>
      </c>
      <c r="C617" s="42" t="s">
        <v>77</v>
      </c>
      <c r="D617" s="43">
        <v>4.6100000000000003</v>
      </c>
      <c r="E617" s="43">
        <v>4.6100000000000003</v>
      </c>
      <c r="F617" s="43">
        <v>4.6100000000000003</v>
      </c>
      <c r="G617" s="43">
        <v>4.6100000000000003</v>
      </c>
      <c r="H617" s="43">
        <v>4.6100000000000003</v>
      </c>
      <c r="I617" s="43">
        <v>4.6100000000000003</v>
      </c>
      <c r="J617" s="43">
        <v>4.6100000000000003</v>
      </c>
      <c r="K617" s="43">
        <v>4.6100000000000003</v>
      </c>
      <c r="L617" s="43">
        <v>4.6100000000000003</v>
      </c>
      <c r="M617" s="43">
        <v>4.6100000000000003</v>
      </c>
      <c r="N617" s="43">
        <v>4.6100000000000003</v>
      </c>
      <c r="O617" s="43">
        <v>4.6100000000000003</v>
      </c>
      <c r="P617" s="43">
        <v>4.6100000000000003</v>
      </c>
      <c r="Q617" s="43">
        <v>4.6100000000000003</v>
      </c>
      <c r="R617" s="43">
        <v>4.6100000000000003</v>
      </c>
      <c r="S617" s="43">
        <v>4.6100000000000003</v>
      </c>
      <c r="T617" s="43">
        <v>4.6100000000000003</v>
      </c>
      <c r="U617" s="43">
        <v>4.6100000000000003</v>
      </c>
      <c r="V617" s="43">
        <v>4.6100000000000003</v>
      </c>
      <c r="W617" s="43">
        <v>4.6100000000000003</v>
      </c>
      <c r="X617" s="43">
        <v>4.6100000000000003</v>
      </c>
      <c r="Y617" s="43">
        <v>4.6100000000000003</v>
      </c>
      <c r="Z617" s="43">
        <v>4.6100000000000003</v>
      </c>
      <c r="AA617" s="43">
        <v>4.6100000000000003</v>
      </c>
    </row>
    <row r="618" spans="1:27" ht="12.75" hidden="1" customHeight="1" outlineLevel="1" x14ac:dyDescent="0.2">
      <c r="A618" s="92" t="s">
        <v>1464</v>
      </c>
      <c r="B618" s="62" t="s">
        <v>79</v>
      </c>
      <c r="C618" s="42" t="s">
        <v>77</v>
      </c>
      <c r="D618" s="43">
        <f>$D$11</f>
        <v>216.36</v>
      </c>
      <c r="E618" s="43">
        <f t="shared" ref="E618:AA618" si="359">$D$11</f>
        <v>216.36</v>
      </c>
      <c r="F618" s="43">
        <f t="shared" si="359"/>
        <v>216.36</v>
      </c>
      <c r="G618" s="43">
        <f t="shared" si="359"/>
        <v>216.36</v>
      </c>
      <c r="H618" s="43">
        <f t="shared" si="359"/>
        <v>216.36</v>
      </c>
      <c r="I618" s="43">
        <f t="shared" si="359"/>
        <v>216.36</v>
      </c>
      <c r="J618" s="43">
        <f t="shared" si="359"/>
        <v>216.36</v>
      </c>
      <c r="K618" s="43">
        <f t="shared" si="359"/>
        <v>216.36</v>
      </c>
      <c r="L618" s="43">
        <f t="shared" si="359"/>
        <v>216.36</v>
      </c>
      <c r="M618" s="43">
        <f t="shared" si="359"/>
        <v>216.36</v>
      </c>
      <c r="N618" s="43">
        <f t="shared" si="359"/>
        <v>216.36</v>
      </c>
      <c r="O618" s="43">
        <f t="shared" si="359"/>
        <v>216.36</v>
      </c>
      <c r="P618" s="43">
        <f t="shared" si="359"/>
        <v>216.36</v>
      </c>
      <c r="Q618" s="43">
        <f t="shared" si="359"/>
        <v>216.36</v>
      </c>
      <c r="R618" s="43">
        <f>$D$11</f>
        <v>216.36</v>
      </c>
      <c r="S618" s="43">
        <f t="shared" si="359"/>
        <v>216.36</v>
      </c>
      <c r="T618" s="43">
        <f t="shared" si="359"/>
        <v>216.36</v>
      </c>
      <c r="U618" s="43">
        <f t="shared" si="359"/>
        <v>216.36</v>
      </c>
      <c r="V618" s="43">
        <f t="shared" si="359"/>
        <v>216.36</v>
      </c>
      <c r="W618" s="43">
        <f t="shared" si="359"/>
        <v>216.36</v>
      </c>
      <c r="X618" s="43">
        <f t="shared" si="359"/>
        <v>216.36</v>
      </c>
      <c r="Y618" s="43">
        <f t="shared" si="359"/>
        <v>216.36</v>
      </c>
      <c r="Z618" s="43">
        <f t="shared" si="359"/>
        <v>216.36</v>
      </c>
      <c r="AA618" s="43">
        <f t="shared" si="359"/>
        <v>216.36</v>
      </c>
    </row>
    <row r="619" spans="1:27" collapsed="1" x14ac:dyDescent="0.2">
      <c r="A619" s="91" t="s">
        <v>1465</v>
      </c>
      <c r="B619" s="27" t="str">
        <f>"28"&amp;"."&amp;$B$663&amp;"."&amp;$B$664</f>
        <v>28.03.2023</v>
      </c>
      <c r="C619" s="83" t="s">
        <v>74</v>
      </c>
      <c r="D619" s="84">
        <f>ROUND(((D620+D621+D623+D622)/1000),5)</f>
        <v>2.0026700000000002</v>
      </c>
      <c r="E619" s="84">
        <f>ROUND(((E620+E621+E623+E622)/1000),5)</f>
        <v>1.89761</v>
      </c>
      <c r="F619" s="84">
        <f>ROUND(((F620+F621+F623+F622)/1000),5)</f>
        <v>1.8274300000000001</v>
      </c>
      <c r="G619" s="84">
        <f t="shared" ref="G619:AA619" si="360">ROUND(((G620+G621+G623+G622)/1000),5)</f>
        <v>1.83413</v>
      </c>
      <c r="H619" s="84">
        <f t="shared" si="360"/>
        <v>1.90387</v>
      </c>
      <c r="I619" s="84">
        <f t="shared" si="360"/>
        <v>2.08725</v>
      </c>
      <c r="J619" s="84">
        <f t="shared" si="360"/>
        <v>2.1804700000000001</v>
      </c>
      <c r="K619" s="84">
        <f t="shared" si="360"/>
        <v>2.3952200000000001</v>
      </c>
      <c r="L619" s="84">
        <f t="shared" si="360"/>
        <v>2.56358</v>
      </c>
      <c r="M619" s="84">
        <f t="shared" si="360"/>
        <v>2.5908500000000001</v>
      </c>
      <c r="N619" s="84">
        <f t="shared" si="360"/>
        <v>2.5983499999999999</v>
      </c>
      <c r="O619" s="84">
        <f t="shared" si="360"/>
        <v>2.52277</v>
      </c>
      <c r="P619" s="84">
        <f t="shared" si="360"/>
        <v>2.4895900000000002</v>
      </c>
      <c r="Q619" s="84">
        <f t="shared" si="360"/>
        <v>2.49315</v>
      </c>
      <c r="R619" s="84">
        <f t="shared" si="360"/>
        <v>2.5044499999999998</v>
      </c>
      <c r="S619" s="84">
        <f t="shared" si="360"/>
        <v>2.4969800000000002</v>
      </c>
      <c r="T619" s="84">
        <f t="shared" si="360"/>
        <v>2.5038299999999998</v>
      </c>
      <c r="U619" s="84">
        <f t="shared" si="360"/>
        <v>2.4725600000000001</v>
      </c>
      <c r="V619" s="84">
        <f t="shared" si="360"/>
        <v>2.48617</v>
      </c>
      <c r="W619" s="84">
        <f t="shared" si="360"/>
        <v>2.5746699999999998</v>
      </c>
      <c r="X619" s="84">
        <f t="shared" si="360"/>
        <v>2.60026</v>
      </c>
      <c r="Y619" s="84">
        <f t="shared" si="360"/>
        <v>2.5216500000000002</v>
      </c>
      <c r="Z619" s="84">
        <f t="shared" si="360"/>
        <v>2.3100900000000002</v>
      </c>
      <c r="AA619" s="84">
        <f t="shared" si="360"/>
        <v>2.11558</v>
      </c>
    </row>
    <row r="620" spans="1:27" ht="12.75" hidden="1" customHeight="1" outlineLevel="1" x14ac:dyDescent="0.2">
      <c r="A620" s="92" t="s">
        <v>1466</v>
      </c>
      <c r="B620" s="62" t="s">
        <v>231</v>
      </c>
      <c r="C620" s="42" t="s">
        <v>77</v>
      </c>
      <c r="D620" s="43">
        <v>1347.52</v>
      </c>
      <c r="E620" s="43">
        <v>1242.46</v>
      </c>
      <c r="F620" s="43">
        <v>1172.28</v>
      </c>
      <c r="G620" s="43">
        <v>1178.98</v>
      </c>
      <c r="H620" s="43">
        <v>1248.72</v>
      </c>
      <c r="I620" s="43">
        <v>1432.1</v>
      </c>
      <c r="J620" s="43">
        <v>1525.32</v>
      </c>
      <c r="K620" s="43">
        <v>1740.07</v>
      </c>
      <c r="L620" s="43">
        <v>1908.43</v>
      </c>
      <c r="M620" s="43">
        <v>1935.7</v>
      </c>
      <c r="N620" s="43">
        <v>1943.2</v>
      </c>
      <c r="O620" s="43">
        <v>1867.62</v>
      </c>
      <c r="P620" s="43">
        <v>1834.44</v>
      </c>
      <c r="Q620" s="43">
        <v>1838</v>
      </c>
      <c r="R620" s="43">
        <v>1849.3</v>
      </c>
      <c r="S620" s="43">
        <v>1841.83</v>
      </c>
      <c r="T620" s="43">
        <v>1848.68</v>
      </c>
      <c r="U620" s="43">
        <v>1817.41</v>
      </c>
      <c r="V620" s="43">
        <v>1831.02</v>
      </c>
      <c r="W620" s="43">
        <v>1919.52</v>
      </c>
      <c r="X620" s="43">
        <v>1945.11</v>
      </c>
      <c r="Y620" s="43">
        <v>1866.5</v>
      </c>
      <c r="Z620" s="43">
        <v>1654.94</v>
      </c>
      <c r="AA620" s="43">
        <v>1460.43</v>
      </c>
    </row>
    <row r="621" spans="1:27" ht="12.75" hidden="1" customHeight="1" outlineLevel="1" x14ac:dyDescent="0.2">
      <c r="A621" s="92" t="s">
        <v>1467</v>
      </c>
      <c r="B621" s="62" t="s">
        <v>88</v>
      </c>
      <c r="C621" s="42" t="s">
        <v>77</v>
      </c>
      <c r="D621" s="43">
        <f>$D$486</f>
        <v>434.18</v>
      </c>
      <c r="E621" s="43">
        <f t="shared" ref="E621:AA621" si="361">$D$486</f>
        <v>434.18</v>
      </c>
      <c r="F621" s="43">
        <f t="shared" si="361"/>
        <v>434.18</v>
      </c>
      <c r="G621" s="43">
        <f t="shared" si="361"/>
        <v>434.18</v>
      </c>
      <c r="H621" s="43">
        <f t="shared" si="361"/>
        <v>434.18</v>
      </c>
      <c r="I621" s="43">
        <f t="shared" si="361"/>
        <v>434.18</v>
      </c>
      <c r="J621" s="43">
        <f t="shared" si="361"/>
        <v>434.18</v>
      </c>
      <c r="K621" s="43">
        <f t="shared" si="361"/>
        <v>434.18</v>
      </c>
      <c r="L621" s="43">
        <f t="shared" si="361"/>
        <v>434.18</v>
      </c>
      <c r="M621" s="43">
        <f t="shared" si="361"/>
        <v>434.18</v>
      </c>
      <c r="N621" s="43">
        <f t="shared" si="361"/>
        <v>434.18</v>
      </c>
      <c r="O621" s="43">
        <f t="shared" si="361"/>
        <v>434.18</v>
      </c>
      <c r="P621" s="43">
        <f t="shared" si="361"/>
        <v>434.18</v>
      </c>
      <c r="Q621" s="43">
        <f t="shared" si="361"/>
        <v>434.18</v>
      </c>
      <c r="R621" s="43">
        <f t="shared" si="361"/>
        <v>434.18</v>
      </c>
      <c r="S621" s="43">
        <f t="shared" si="361"/>
        <v>434.18</v>
      </c>
      <c r="T621" s="43">
        <f t="shared" si="361"/>
        <v>434.18</v>
      </c>
      <c r="U621" s="43">
        <f t="shared" si="361"/>
        <v>434.18</v>
      </c>
      <c r="V621" s="43">
        <f t="shared" si="361"/>
        <v>434.18</v>
      </c>
      <c r="W621" s="43">
        <f t="shared" si="361"/>
        <v>434.18</v>
      </c>
      <c r="X621" s="43">
        <f t="shared" si="361"/>
        <v>434.18</v>
      </c>
      <c r="Y621" s="43">
        <f t="shared" si="361"/>
        <v>434.18</v>
      </c>
      <c r="Z621" s="43">
        <f t="shared" si="361"/>
        <v>434.18</v>
      </c>
      <c r="AA621" s="43">
        <f t="shared" si="361"/>
        <v>434.18</v>
      </c>
    </row>
    <row r="622" spans="1:27" ht="12.75" hidden="1" customHeight="1" outlineLevel="1" x14ac:dyDescent="0.2">
      <c r="A622" s="92" t="s">
        <v>1468</v>
      </c>
      <c r="B622" s="62" t="s">
        <v>81</v>
      </c>
      <c r="C622" s="42" t="s">
        <v>77</v>
      </c>
      <c r="D622" s="43">
        <v>4.6100000000000003</v>
      </c>
      <c r="E622" s="43">
        <v>4.6100000000000003</v>
      </c>
      <c r="F622" s="43">
        <v>4.6100000000000003</v>
      </c>
      <c r="G622" s="43">
        <v>4.6100000000000003</v>
      </c>
      <c r="H622" s="43">
        <v>4.6100000000000003</v>
      </c>
      <c r="I622" s="43">
        <v>4.6100000000000003</v>
      </c>
      <c r="J622" s="43">
        <v>4.6100000000000003</v>
      </c>
      <c r="K622" s="43">
        <v>4.6100000000000003</v>
      </c>
      <c r="L622" s="43">
        <v>4.6100000000000003</v>
      </c>
      <c r="M622" s="43">
        <v>4.6100000000000003</v>
      </c>
      <c r="N622" s="43">
        <v>4.6100000000000003</v>
      </c>
      <c r="O622" s="43">
        <v>4.6100000000000003</v>
      </c>
      <c r="P622" s="43">
        <v>4.6100000000000003</v>
      </c>
      <c r="Q622" s="43">
        <v>4.6100000000000003</v>
      </c>
      <c r="R622" s="43">
        <v>4.6100000000000003</v>
      </c>
      <c r="S622" s="43">
        <v>4.6100000000000003</v>
      </c>
      <c r="T622" s="43">
        <v>4.6100000000000003</v>
      </c>
      <c r="U622" s="43">
        <v>4.6100000000000003</v>
      </c>
      <c r="V622" s="43">
        <v>4.6100000000000003</v>
      </c>
      <c r="W622" s="43">
        <v>4.6100000000000003</v>
      </c>
      <c r="X622" s="43">
        <v>4.6100000000000003</v>
      </c>
      <c r="Y622" s="43">
        <v>4.6100000000000003</v>
      </c>
      <c r="Z622" s="43">
        <v>4.6100000000000003</v>
      </c>
      <c r="AA622" s="43">
        <v>4.6100000000000003</v>
      </c>
    </row>
    <row r="623" spans="1:27" ht="12.75" hidden="1" customHeight="1" outlineLevel="1" x14ac:dyDescent="0.2">
      <c r="A623" s="92" t="s">
        <v>1469</v>
      </c>
      <c r="B623" s="62" t="s">
        <v>79</v>
      </c>
      <c r="C623" s="42" t="s">
        <v>77</v>
      </c>
      <c r="D623" s="43">
        <f>$D$11</f>
        <v>216.36</v>
      </c>
      <c r="E623" s="43">
        <f t="shared" ref="E623:AA623" si="362">$D$11</f>
        <v>216.36</v>
      </c>
      <c r="F623" s="43">
        <f t="shared" si="362"/>
        <v>216.36</v>
      </c>
      <c r="G623" s="43">
        <f t="shared" si="362"/>
        <v>216.36</v>
      </c>
      <c r="H623" s="43">
        <f t="shared" si="362"/>
        <v>216.36</v>
      </c>
      <c r="I623" s="43">
        <f t="shared" si="362"/>
        <v>216.36</v>
      </c>
      <c r="J623" s="43">
        <f t="shared" si="362"/>
        <v>216.36</v>
      </c>
      <c r="K623" s="43">
        <f t="shared" si="362"/>
        <v>216.36</v>
      </c>
      <c r="L623" s="43">
        <f t="shared" si="362"/>
        <v>216.36</v>
      </c>
      <c r="M623" s="43">
        <f t="shared" si="362"/>
        <v>216.36</v>
      </c>
      <c r="N623" s="43">
        <f t="shared" si="362"/>
        <v>216.36</v>
      </c>
      <c r="O623" s="43">
        <f t="shared" si="362"/>
        <v>216.36</v>
      </c>
      <c r="P623" s="43">
        <f t="shared" si="362"/>
        <v>216.36</v>
      </c>
      <c r="Q623" s="43">
        <f t="shared" si="362"/>
        <v>216.36</v>
      </c>
      <c r="R623" s="43">
        <f>$D$11</f>
        <v>216.36</v>
      </c>
      <c r="S623" s="43">
        <f t="shared" si="362"/>
        <v>216.36</v>
      </c>
      <c r="T623" s="43">
        <f t="shared" si="362"/>
        <v>216.36</v>
      </c>
      <c r="U623" s="43">
        <f t="shared" si="362"/>
        <v>216.36</v>
      </c>
      <c r="V623" s="43">
        <f t="shared" si="362"/>
        <v>216.36</v>
      </c>
      <c r="W623" s="43">
        <f t="shared" si="362"/>
        <v>216.36</v>
      </c>
      <c r="X623" s="43">
        <f t="shared" si="362"/>
        <v>216.36</v>
      </c>
      <c r="Y623" s="43">
        <f t="shared" si="362"/>
        <v>216.36</v>
      </c>
      <c r="Z623" s="43">
        <f t="shared" si="362"/>
        <v>216.36</v>
      </c>
      <c r="AA623" s="43">
        <f t="shared" si="362"/>
        <v>216.36</v>
      </c>
    </row>
    <row r="624" spans="1:27" collapsed="1" x14ac:dyDescent="0.2">
      <c r="A624" s="91" t="s">
        <v>1470</v>
      </c>
      <c r="B624" s="27" t="str">
        <f>"29"&amp;"."&amp;$B$663&amp;"."&amp;$B$664</f>
        <v>29.03.2023</v>
      </c>
      <c r="C624" s="83" t="s">
        <v>74</v>
      </c>
      <c r="D624" s="84">
        <f>ROUND(((D625+D626+D628+D627)/1000),5)</f>
        <v>1.82128</v>
      </c>
      <c r="E624" s="84">
        <f>ROUND(((E625+E626+E628+E627)/1000),5)</f>
        <v>1.7505599999999999</v>
      </c>
      <c r="F624" s="84">
        <f>ROUND(((F625+F626+F628+F627)/1000),5)</f>
        <v>1.7253499999999999</v>
      </c>
      <c r="G624" s="84">
        <f t="shared" ref="G624:AA624" si="363">ROUND(((G625+G626+G628+G627)/1000),5)</f>
        <v>1.73997</v>
      </c>
      <c r="H624" s="84">
        <f t="shared" si="363"/>
        <v>1.7533799999999999</v>
      </c>
      <c r="I624" s="84">
        <f t="shared" si="363"/>
        <v>1.81958</v>
      </c>
      <c r="J624" s="84">
        <f t="shared" si="363"/>
        <v>2.05152</v>
      </c>
      <c r="K624" s="84">
        <f t="shared" si="363"/>
        <v>2.1931400000000001</v>
      </c>
      <c r="L624" s="84">
        <f t="shared" si="363"/>
        <v>2.36571</v>
      </c>
      <c r="M624" s="84">
        <f t="shared" si="363"/>
        <v>2.50623</v>
      </c>
      <c r="N624" s="84">
        <f t="shared" si="363"/>
        <v>2.5247099999999998</v>
      </c>
      <c r="O624" s="84">
        <f t="shared" si="363"/>
        <v>2.55972</v>
      </c>
      <c r="P624" s="84">
        <f t="shared" si="363"/>
        <v>2.5289700000000002</v>
      </c>
      <c r="Q624" s="84">
        <f t="shared" si="363"/>
        <v>2.56318</v>
      </c>
      <c r="R624" s="84">
        <f t="shared" si="363"/>
        <v>2.54583</v>
      </c>
      <c r="S624" s="84">
        <f t="shared" si="363"/>
        <v>2.4966400000000002</v>
      </c>
      <c r="T624" s="84">
        <f t="shared" si="363"/>
        <v>2.4016000000000002</v>
      </c>
      <c r="U624" s="84">
        <f t="shared" si="363"/>
        <v>2.2955299999999998</v>
      </c>
      <c r="V624" s="84">
        <f t="shared" si="363"/>
        <v>2.2993999999999999</v>
      </c>
      <c r="W624" s="84">
        <f t="shared" si="363"/>
        <v>2.36707</v>
      </c>
      <c r="X624" s="84">
        <f t="shared" si="363"/>
        <v>2.4024999999999999</v>
      </c>
      <c r="Y624" s="84">
        <f t="shared" si="363"/>
        <v>2.3526899999999999</v>
      </c>
      <c r="Z624" s="84">
        <f t="shared" si="363"/>
        <v>2.0603400000000001</v>
      </c>
      <c r="AA624" s="84">
        <f t="shared" si="363"/>
        <v>1.8546499999999999</v>
      </c>
    </row>
    <row r="625" spans="1:27" ht="12.75" hidden="1" customHeight="1" outlineLevel="1" x14ac:dyDescent="0.2">
      <c r="A625" s="92" t="s">
        <v>1471</v>
      </c>
      <c r="B625" s="62" t="s">
        <v>231</v>
      </c>
      <c r="C625" s="42" t="s">
        <v>77</v>
      </c>
      <c r="D625" s="43">
        <v>1166.1300000000001</v>
      </c>
      <c r="E625" s="43">
        <v>1095.4100000000001</v>
      </c>
      <c r="F625" s="43">
        <v>1070.2</v>
      </c>
      <c r="G625" s="43">
        <v>1084.82</v>
      </c>
      <c r="H625" s="43">
        <v>1098.23</v>
      </c>
      <c r="I625" s="43">
        <v>1164.43</v>
      </c>
      <c r="J625" s="43">
        <v>1396.37</v>
      </c>
      <c r="K625" s="43">
        <v>1537.99</v>
      </c>
      <c r="L625" s="43">
        <v>1710.56</v>
      </c>
      <c r="M625" s="43">
        <v>1851.08</v>
      </c>
      <c r="N625" s="43">
        <v>1869.56</v>
      </c>
      <c r="O625" s="43">
        <v>1904.57</v>
      </c>
      <c r="P625" s="43">
        <v>1873.82</v>
      </c>
      <c r="Q625" s="43">
        <v>1908.03</v>
      </c>
      <c r="R625" s="43">
        <v>1890.68</v>
      </c>
      <c r="S625" s="43">
        <v>1841.49</v>
      </c>
      <c r="T625" s="43">
        <v>1746.45</v>
      </c>
      <c r="U625" s="43">
        <v>1640.38</v>
      </c>
      <c r="V625" s="43">
        <v>1644.25</v>
      </c>
      <c r="W625" s="43">
        <v>1711.92</v>
      </c>
      <c r="X625" s="43">
        <v>1747.35</v>
      </c>
      <c r="Y625" s="43">
        <v>1697.54</v>
      </c>
      <c r="Z625" s="43">
        <v>1405.19</v>
      </c>
      <c r="AA625" s="43">
        <v>1199.5</v>
      </c>
    </row>
    <row r="626" spans="1:27" ht="12.75" hidden="1" customHeight="1" outlineLevel="1" x14ac:dyDescent="0.2">
      <c r="A626" s="92" t="s">
        <v>1472</v>
      </c>
      <c r="B626" s="62" t="s">
        <v>88</v>
      </c>
      <c r="C626" s="42" t="s">
        <v>77</v>
      </c>
      <c r="D626" s="43">
        <f>$D$486</f>
        <v>434.18</v>
      </c>
      <c r="E626" s="43">
        <f t="shared" ref="E626:AA626" si="364">$D$486</f>
        <v>434.18</v>
      </c>
      <c r="F626" s="43">
        <f t="shared" si="364"/>
        <v>434.18</v>
      </c>
      <c r="G626" s="43">
        <f t="shared" si="364"/>
        <v>434.18</v>
      </c>
      <c r="H626" s="43">
        <f t="shared" si="364"/>
        <v>434.18</v>
      </c>
      <c r="I626" s="43">
        <f t="shared" si="364"/>
        <v>434.18</v>
      </c>
      <c r="J626" s="43">
        <f t="shared" si="364"/>
        <v>434.18</v>
      </c>
      <c r="K626" s="43">
        <f t="shared" si="364"/>
        <v>434.18</v>
      </c>
      <c r="L626" s="43">
        <f t="shared" si="364"/>
        <v>434.18</v>
      </c>
      <c r="M626" s="43">
        <f t="shared" si="364"/>
        <v>434.18</v>
      </c>
      <c r="N626" s="43">
        <f t="shared" si="364"/>
        <v>434.18</v>
      </c>
      <c r="O626" s="43">
        <f t="shared" si="364"/>
        <v>434.18</v>
      </c>
      <c r="P626" s="43">
        <f t="shared" si="364"/>
        <v>434.18</v>
      </c>
      <c r="Q626" s="43">
        <f t="shared" si="364"/>
        <v>434.18</v>
      </c>
      <c r="R626" s="43">
        <f t="shared" si="364"/>
        <v>434.18</v>
      </c>
      <c r="S626" s="43">
        <f t="shared" si="364"/>
        <v>434.18</v>
      </c>
      <c r="T626" s="43">
        <f t="shared" si="364"/>
        <v>434.18</v>
      </c>
      <c r="U626" s="43">
        <f t="shared" si="364"/>
        <v>434.18</v>
      </c>
      <c r="V626" s="43">
        <f t="shared" si="364"/>
        <v>434.18</v>
      </c>
      <c r="W626" s="43">
        <f t="shared" si="364"/>
        <v>434.18</v>
      </c>
      <c r="X626" s="43">
        <f t="shared" si="364"/>
        <v>434.18</v>
      </c>
      <c r="Y626" s="43">
        <f t="shared" si="364"/>
        <v>434.18</v>
      </c>
      <c r="Z626" s="43">
        <f t="shared" si="364"/>
        <v>434.18</v>
      </c>
      <c r="AA626" s="43">
        <f t="shared" si="364"/>
        <v>434.18</v>
      </c>
    </row>
    <row r="627" spans="1:27" ht="12.75" hidden="1" customHeight="1" outlineLevel="1" x14ac:dyDescent="0.2">
      <c r="A627" s="92" t="s">
        <v>1473</v>
      </c>
      <c r="B627" s="62" t="s">
        <v>81</v>
      </c>
      <c r="C627" s="42" t="s">
        <v>77</v>
      </c>
      <c r="D627" s="43">
        <v>4.6100000000000003</v>
      </c>
      <c r="E627" s="43">
        <v>4.6100000000000003</v>
      </c>
      <c r="F627" s="43">
        <v>4.6100000000000003</v>
      </c>
      <c r="G627" s="43">
        <v>4.6100000000000003</v>
      </c>
      <c r="H627" s="43">
        <v>4.6100000000000003</v>
      </c>
      <c r="I627" s="43">
        <v>4.6100000000000003</v>
      </c>
      <c r="J627" s="43">
        <v>4.6100000000000003</v>
      </c>
      <c r="K627" s="43">
        <v>4.6100000000000003</v>
      </c>
      <c r="L627" s="43">
        <v>4.6100000000000003</v>
      </c>
      <c r="M627" s="43">
        <v>4.6100000000000003</v>
      </c>
      <c r="N627" s="43">
        <v>4.6100000000000003</v>
      </c>
      <c r="O627" s="43">
        <v>4.6100000000000003</v>
      </c>
      <c r="P627" s="43">
        <v>4.6100000000000003</v>
      </c>
      <c r="Q627" s="43">
        <v>4.6100000000000003</v>
      </c>
      <c r="R627" s="43">
        <v>4.6100000000000003</v>
      </c>
      <c r="S627" s="43">
        <v>4.6100000000000003</v>
      </c>
      <c r="T627" s="43">
        <v>4.6100000000000003</v>
      </c>
      <c r="U627" s="43">
        <v>4.6100000000000003</v>
      </c>
      <c r="V627" s="43">
        <v>4.6100000000000003</v>
      </c>
      <c r="W627" s="43">
        <v>4.6100000000000003</v>
      </c>
      <c r="X627" s="43">
        <v>4.6100000000000003</v>
      </c>
      <c r="Y627" s="43">
        <v>4.6100000000000003</v>
      </c>
      <c r="Z627" s="43">
        <v>4.6100000000000003</v>
      </c>
      <c r="AA627" s="43">
        <v>4.6100000000000003</v>
      </c>
    </row>
    <row r="628" spans="1:27" ht="12.75" hidden="1" customHeight="1" outlineLevel="1" x14ac:dyDescent="0.2">
      <c r="A628" s="92" t="s">
        <v>1474</v>
      </c>
      <c r="B628" s="62" t="s">
        <v>79</v>
      </c>
      <c r="C628" s="42" t="s">
        <v>77</v>
      </c>
      <c r="D628" s="43">
        <f>$D$11</f>
        <v>216.36</v>
      </c>
      <c r="E628" s="43">
        <f t="shared" ref="E628:AA628" si="365">$D$11</f>
        <v>216.36</v>
      </c>
      <c r="F628" s="43">
        <f t="shared" si="365"/>
        <v>216.36</v>
      </c>
      <c r="G628" s="43">
        <f t="shared" si="365"/>
        <v>216.36</v>
      </c>
      <c r="H628" s="43">
        <f t="shared" si="365"/>
        <v>216.36</v>
      </c>
      <c r="I628" s="43">
        <f t="shared" si="365"/>
        <v>216.36</v>
      </c>
      <c r="J628" s="43">
        <f t="shared" si="365"/>
        <v>216.36</v>
      </c>
      <c r="K628" s="43">
        <f t="shared" si="365"/>
        <v>216.36</v>
      </c>
      <c r="L628" s="43">
        <f t="shared" si="365"/>
        <v>216.36</v>
      </c>
      <c r="M628" s="43">
        <f t="shared" si="365"/>
        <v>216.36</v>
      </c>
      <c r="N628" s="43">
        <f t="shared" si="365"/>
        <v>216.36</v>
      </c>
      <c r="O628" s="43">
        <f t="shared" si="365"/>
        <v>216.36</v>
      </c>
      <c r="P628" s="43">
        <f t="shared" si="365"/>
        <v>216.36</v>
      </c>
      <c r="Q628" s="43">
        <f t="shared" si="365"/>
        <v>216.36</v>
      </c>
      <c r="R628" s="43">
        <f>$D$11</f>
        <v>216.36</v>
      </c>
      <c r="S628" s="43">
        <f t="shared" si="365"/>
        <v>216.36</v>
      </c>
      <c r="T628" s="43">
        <f t="shared" si="365"/>
        <v>216.36</v>
      </c>
      <c r="U628" s="43">
        <f t="shared" si="365"/>
        <v>216.36</v>
      </c>
      <c r="V628" s="43">
        <f t="shared" si="365"/>
        <v>216.36</v>
      </c>
      <c r="W628" s="43">
        <f t="shared" si="365"/>
        <v>216.36</v>
      </c>
      <c r="X628" s="43">
        <f t="shared" si="365"/>
        <v>216.36</v>
      </c>
      <c r="Y628" s="43">
        <f t="shared" si="365"/>
        <v>216.36</v>
      </c>
      <c r="Z628" s="43">
        <f t="shared" si="365"/>
        <v>216.36</v>
      </c>
      <c r="AA628" s="43">
        <f t="shared" si="365"/>
        <v>216.36</v>
      </c>
    </row>
    <row r="629" spans="1:27" collapsed="1" x14ac:dyDescent="0.2">
      <c r="A629" s="91" t="s">
        <v>1475</v>
      </c>
      <c r="B629" s="27" t="str">
        <f>"30"&amp;"."&amp;$B$663&amp;"."&amp;$B$664</f>
        <v>30.03.2023</v>
      </c>
      <c r="C629" s="83" t="s">
        <v>74</v>
      </c>
      <c r="D629" s="84">
        <f>ROUND(((D630+D631+D633+D632)/1000),5)</f>
        <v>1.77075</v>
      </c>
      <c r="E629" s="84">
        <f>ROUND(((E630+E631+E633+E632)/1000),5)</f>
        <v>1.6728099999999999</v>
      </c>
      <c r="F629" s="84">
        <f>ROUND(((F630+F631+F633+F632)/1000),5)</f>
        <v>1.63778</v>
      </c>
      <c r="G629" s="84">
        <f t="shared" ref="G629:AA629" si="366">ROUND(((G630+G631+G633+G632)/1000),5)</f>
        <v>1.63923</v>
      </c>
      <c r="H629" s="84">
        <f t="shared" si="366"/>
        <v>1.6697900000000001</v>
      </c>
      <c r="I629" s="84">
        <f t="shared" si="366"/>
        <v>1.75414</v>
      </c>
      <c r="J629" s="84">
        <f t="shared" si="366"/>
        <v>1.9345600000000001</v>
      </c>
      <c r="K629" s="84">
        <f t="shared" si="366"/>
        <v>2.1607599999999998</v>
      </c>
      <c r="L629" s="84">
        <f t="shared" si="366"/>
        <v>2.2786599999999999</v>
      </c>
      <c r="M629" s="84">
        <f t="shared" si="366"/>
        <v>2.4077000000000002</v>
      </c>
      <c r="N629" s="84">
        <f t="shared" si="366"/>
        <v>2.4034499999999999</v>
      </c>
      <c r="O629" s="84">
        <f t="shared" si="366"/>
        <v>2.41493</v>
      </c>
      <c r="P629" s="84">
        <f t="shared" si="366"/>
        <v>2.41432</v>
      </c>
      <c r="Q629" s="84">
        <f t="shared" si="366"/>
        <v>2.41364</v>
      </c>
      <c r="R629" s="84">
        <f t="shared" si="366"/>
        <v>2.3731599999999999</v>
      </c>
      <c r="S629" s="84">
        <f t="shared" si="366"/>
        <v>2.34091</v>
      </c>
      <c r="T629" s="84">
        <f t="shared" si="366"/>
        <v>2.3116500000000002</v>
      </c>
      <c r="U629" s="84">
        <f t="shared" si="366"/>
        <v>2.2770700000000001</v>
      </c>
      <c r="V629" s="84">
        <f t="shared" si="366"/>
        <v>2.2872599999999998</v>
      </c>
      <c r="W629" s="84">
        <f t="shared" si="366"/>
        <v>2.3597700000000001</v>
      </c>
      <c r="X629" s="84">
        <f t="shared" si="366"/>
        <v>2.4108000000000001</v>
      </c>
      <c r="Y629" s="84">
        <f t="shared" si="366"/>
        <v>2.3040699999999998</v>
      </c>
      <c r="Z629" s="84">
        <f t="shared" si="366"/>
        <v>2.0566499999999999</v>
      </c>
      <c r="AA629" s="84">
        <f t="shared" si="366"/>
        <v>1.82016</v>
      </c>
    </row>
    <row r="630" spans="1:27" ht="12.75" hidden="1" customHeight="1" outlineLevel="1" x14ac:dyDescent="0.2">
      <c r="A630" s="92" t="s">
        <v>1476</v>
      </c>
      <c r="B630" s="62" t="s">
        <v>231</v>
      </c>
      <c r="C630" s="42" t="s">
        <v>77</v>
      </c>
      <c r="D630" s="43">
        <v>1115.5999999999999</v>
      </c>
      <c r="E630" s="43">
        <v>1017.66</v>
      </c>
      <c r="F630" s="43">
        <v>982.63</v>
      </c>
      <c r="G630" s="43">
        <v>984.08</v>
      </c>
      <c r="H630" s="43">
        <v>1014.64</v>
      </c>
      <c r="I630" s="43">
        <v>1098.99</v>
      </c>
      <c r="J630" s="43">
        <v>1279.4100000000001</v>
      </c>
      <c r="K630" s="43">
        <v>1505.61</v>
      </c>
      <c r="L630" s="43">
        <v>1623.51</v>
      </c>
      <c r="M630" s="43">
        <v>1752.55</v>
      </c>
      <c r="N630" s="43">
        <v>1748.3</v>
      </c>
      <c r="O630" s="43">
        <v>1759.78</v>
      </c>
      <c r="P630" s="43">
        <v>1759.17</v>
      </c>
      <c r="Q630" s="43">
        <v>1758.49</v>
      </c>
      <c r="R630" s="43">
        <v>1718.01</v>
      </c>
      <c r="S630" s="43">
        <v>1685.76</v>
      </c>
      <c r="T630" s="43">
        <v>1656.5</v>
      </c>
      <c r="U630" s="43">
        <v>1621.92</v>
      </c>
      <c r="V630" s="43">
        <v>1632.11</v>
      </c>
      <c r="W630" s="43">
        <v>1704.62</v>
      </c>
      <c r="X630" s="43">
        <v>1755.65</v>
      </c>
      <c r="Y630" s="43">
        <v>1648.92</v>
      </c>
      <c r="Z630" s="43">
        <v>1401.5</v>
      </c>
      <c r="AA630" s="43">
        <v>1165.01</v>
      </c>
    </row>
    <row r="631" spans="1:27" ht="12.75" hidden="1" customHeight="1" outlineLevel="1" x14ac:dyDescent="0.2">
      <c r="A631" s="92" t="s">
        <v>1477</v>
      </c>
      <c r="B631" s="62" t="s">
        <v>88</v>
      </c>
      <c r="C631" s="42" t="s">
        <v>77</v>
      </c>
      <c r="D631" s="43">
        <f>$D$486</f>
        <v>434.18</v>
      </c>
      <c r="E631" s="43">
        <f t="shared" ref="E631:AA631" si="367">$D$486</f>
        <v>434.18</v>
      </c>
      <c r="F631" s="43">
        <f t="shared" si="367"/>
        <v>434.18</v>
      </c>
      <c r="G631" s="43">
        <f t="shared" si="367"/>
        <v>434.18</v>
      </c>
      <c r="H631" s="43">
        <f t="shared" si="367"/>
        <v>434.18</v>
      </c>
      <c r="I631" s="43">
        <f t="shared" si="367"/>
        <v>434.18</v>
      </c>
      <c r="J631" s="43">
        <f t="shared" si="367"/>
        <v>434.18</v>
      </c>
      <c r="K631" s="43">
        <f t="shared" si="367"/>
        <v>434.18</v>
      </c>
      <c r="L631" s="43">
        <f t="shared" si="367"/>
        <v>434.18</v>
      </c>
      <c r="M631" s="43">
        <f t="shared" si="367"/>
        <v>434.18</v>
      </c>
      <c r="N631" s="43">
        <f t="shared" si="367"/>
        <v>434.18</v>
      </c>
      <c r="O631" s="43">
        <f t="shared" si="367"/>
        <v>434.18</v>
      </c>
      <c r="P631" s="43">
        <f t="shared" si="367"/>
        <v>434.18</v>
      </c>
      <c r="Q631" s="43">
        <f t="shared" si="367"/>
        <v>434.18</v>
      </c>
      <c r="R631" s="43">
        <f t="shared" si="367"/>
        <v>434.18</v>
      </c>
      <c r="S631" s="43">
        <f t="shared" si="367"/>
        <v>434.18</v>
      </c>
      <c r="T631" s="43">
        <f t="shared" si="367"/>
        <v>434.18</v>
      </c>
      <c r="U631" s="43">
        <f t="shared" si="367"/>
        <v>434.18</v>
      </c>
      <c r="V631" s="43">
        <f t="shared" si="367"/>
        <v>434.18</v>
      </c>
      <c r="W631" s="43">
        <f t="shared" si="367"/>
        <v>434.18</v>
      </c>
      <c r="X631" s="43">
        <f t="shared" si="367"/>
        <v>434.18</v>
      </c>
      <c r="Y631" s="43">
        <f t="shared" si="367"/>
        <v>434.18</v>
      </c>
      <c r="Z631" s="43">
        <f t="shared" si="367"/>
        <v>434.18</v>
      </c>
      <c r="AA631" s="43">
        <f t="shared" si="367"/>
        <v>434.18</v>
      </c>
    </row>
    <row r="632" spans="1:27" ht="12.75" hidden="1" customHeight="1" outlineLevel="1" x14ac:dyDescent="0.2">
      <c r="A632" s="92" t="s">
        <v>1478</v>
      </c>
      <c r="B632" s="62" t="s">
        <v>81</v>
      </c>
      <c r="C632" s="42" t="s">
        <v>77</v>
      </c>
      <c r="D632" s="43">
        <v>4.6100000000000003</v>
      </c>
      <c r="E632" s="43">
        <v>4.6100000000000003</v>
      </c>
      <c r="F632" s="43">
        <v>4.6100000000000003</v>
      </c>
      <c r="G632" s="43">
        <v>4.6100000000000003</v>
      </c>
      <c r="H632" s="43">
        <v>4.6100000000000003</v>
      </c>
      <c r="I632" s="43">
        <v>4.6100000000000003</v>
      </c>
      <c r="J632" s="43">
        <v>4.6100000000000003</v>
      </c>
      <c r="K632" s="43">
        <v>4.6100000000000003</v>
      </c>
      <c r="L632" s="43">
        <v>4.6100000000000003</v>
      </c>
      <c r="M632" s="43">
        <v>4.6100000000000003</v>
      </c>
      <c r="N632" s="43">
        <v>4.6100000000000003</v>
      </c>
      <c r="O632" s="43">
        <v>4.6100000000000003</v>
      </c>
      <c r="P632" s="43">
        <v>4.6100000000000003</v>
      </c>
      <c r="Q632" s="43">
        <v>4.6100000000000003</v>
      </c>
      <c r="R632" s="43">
        <v>4.6100000000000003</v>
      </c>
      <c r="S632" s="43">
        <v>4.6100000000000003</v>
      </c>
      <c r="T632" s="43">
        <v>4.6100000000000003</v>
      </c>
      <c r="U632" s="43">
        <v>4.6100000000000003</v>
      </c>
      <c r="V632" s="43">
        <v>4.6100000000000003</v>
      </c>
      <c r="W632" s="43">
        <v>4.6100000000000003</v>
      </c>
      <c r="X632" s="43">
        <v>4.6100000000000003</v>
      </c>
      <c r="Y632" s="43">
        <v>4.6100000000000003</v>
      </c>
      <c r="Z632" s="43">
        <v>4.6100000000000003</v>
      </c>
      <c r="AA632" s="43">
        <v>4.6100000000000003</v>
      </c>
    </row>
    <row r="633" spans="1:27" ht="12.75" hidden="1" customHeight="1" outlineLevel="1" x14ac:dyDescent="0.2">
      <c r="A633" s="92" t="s">
        <v>1479</v>
      </c>
      <c r="B633" s="62" t="s">
        <v>79</v>
      </c>
      <c r="C633" s="42" t="s">
        <v>77</v>
      </c>
      <c r="D633" s="43">
        <f>$D$11</f>
        <v>216.36</v>
      </c>
      <c r="E633" s="43">
        <f t="shared" ref="E633:AA633" si="368">$D$11</f>
        <v>216.36</v>
      </c>
      <c r="F633" s="43">
        <f t="shared" si="368"/>
        <v>216.36</v>
      </c>
      <c r="G633" s="43">
        <f t="shared" si="368"/>
        <v>216.36</v>
      </c>
      <c r="H633" s="43">
        <f t="shared" si="368"/>
        <v>216.36</v>
      </c>
      <c r="I633" s="43">
        <f t="shared" si="368"/>
        <v>216.36</v>
      </c>
      <c r="J633" s="43">
        <f t="shared" si="368"/>
        <v>216.36</v>
      </c>
      <c r="K633" s="43">
        <f t="shared" si="368"/>
        <v>216.36</v>
      </c>
      <c r="L633" s="43">
        <f t="shared" si="368"/>
        <v>216.36</v>
      </c>
      <c r="M633" s="43">
        <f t="shared" si="368"/>
        <v>216.36</v>
      </c>
      <c r="N633" s="43">
        <f t="shared" si="368"/>
        <v>216.36</v>
      </c>
      <c r="O633" s="43">
        <f t="shared" si="368"/>
        <v>216.36</v>
      </c>
      <c r="P633" s="43">
        <f t="shared" si="368"/>
        <v>216.36</v>
      </c>
      <c r="Q633" s="43">
        <f t="shared" si="368"/>
        <v>216.36</v>
      </c>
      <c r="R633" s="43">
        <f>$D$11</f>
        <v>216.36</v>
      </c>
      <c r="S633" s="43">
        <f t="shared" si="368"/>
        <v>216.36</v>
      </c>
      <c r="T633" s="43">
        <f t="shared" si="368"/>
        <v>216.36</v>
      </c>
      <c r="U633" s="43">
        <f t="shared" si="368"/>
        <v>216.36</v>
      </c>
      <c r="V633" s="43">
        <f t="shared" si="368"/>
        <v>216.36</v>
      </c>
      <c r="W633" s="43">
        <f t="shared" si="368"/>
        <v>216.36</v>
      </c>
      <c r="X633" s="43">
        <f t="shared" si="368"/>
        <v>216.36</v>
      </c>
      <c r="Y633" s="43">
        <f t="shared" si="368"/>
        <v>216.36</v>
      </c>
      <c r="Z633" s="43">
        <f t="shared" si="368"/>
        <v>216.36</v>
      </c>
      <c r="AA633" s="43">
        <f t="shared" si="368"/>
        <v>216.36</v>
      </c>
    </row>
    <row r="634" spans="1:27" collapsed="1" x14ac:dyDescent="0.2">
      <c r="A634" s="91" t="s">
        <v>1480</v>
      </c>
      <c r="B634" s="27" t="str">
        <f>"31"&amp;"."&amp;$B$663&amp;"."&amp;$B$664</f>
        <v>31.03.2023</v>
      </c>
      <c r="C634" s="83" t="s">
        <v>74</v>
      </c>
      <c r="D634" s="84">
        <f>ROUND(((D635+D636+D638+D637)/1000),5)</f>
        <v>1.79118</v>
      </c>
      <c r="E634" s="84">
        <f>ROUND(((E635+E636+E638+E637)/1000),5)</f>
        <v>1.73359</v>
      </c>
      <c r="F634" s="84">
        <f>ROUND(((F635+F636+F638+F637)/1000),5)</f>
        <v>1.681</v>
      </c>
      <c r="G634" s="84">
        <f t="shared" ref="G634:AA634" si="369">ROUND(((G635+G636+G638+G637)/1000),5)</f>
        <v>1.6947000000000001</v>
      </c>
      <c r="H634" s="84">
        <f t="shared" si="369"/>
        <v>1.74519</v>
      </c>
      <c r="I634" s="84">
        <f t="shared" si="369"/>
        <v>1.8182100000000001</v>
      </c>
      <c r="J634" s="84">
        <f t="shared" si="369"/>
        <v>2.0439500000000002</v>
      </c>
      <c r="K634" s="84">
        <f t="shared" si="369"/>
        <v>2.18432</v>
      </c>
      <c r="L634" s="84">
        <f t="shared" si="369"/>
        <v>2.4141400000000002</v>
      </c>
      <c r="M634" s="84">
        <f t="shared" si="369"/>
        <v>2.5289600000000001</v>
      </c>
      <c r="N634" s="84">
        <f t="shared" si="369"/>
        <v>2.5377800000000001</v>
      </c>
      <c r="O634" s="84">
        <f t="shared" si="369"/>
        <v>2.5690200000000001</v>
      </c>
      <c r="P634" s="84">
        <f t="shared" si="369"/>
        <v>2.5246900000000001</v>
      </c>
      <c r="Q634" s="84">
        <f t="shared" si="369"/>
        <v>2.53626</v>
      </c>
      <c r="R634" s="84">
        <f t="shared" si="369"/>
        <v>2.5375800000000002</v>
      </c>
      <c r="S634" s="84">
        <f t="shared" si="369"/>
        <v>2.4822600000000001</v>
      </c>
      <c r="T634" s="84">
        <f t="shared" si="369"/>
        <v>2.4249800000000001</v>
      </c>
      <c r="U634" s="84">
        <f t="shared" si="369"/>
        <v>2.3330799999999998</v>
      </c>
      <c r="V634" s="84">
        <f t="shared" si="369"/>
        <v>2.3381099999999999</v>
      </c>
      <c r="W634" s="84">
        <f t="shared" si="369"/>
        <v>2.38795</v>
      </c>
      <c r="X634" s="84">
        <f t="shared" si="369"/>
        <v>2.4295800000000001</v>
      </c>
      <c r="Y634" s="84">
        <f t="shared" si="369"/>
        <v>2.3522799999999999</v>
      </c>
      <c r="Z634" s="84">
        <f t="shared" si="369"/>
        <v>2.2299500000000001</v>
      </c>
      <c r="AA634" s="84">
        <f t="shared" si="369"/>
        <v>2.0575000000000001</v>
      </c>
    </row>
    <row r="635" spans="1:27" ht="12.75" hidden="1" customHeight="1" outlineLevel="1" x14ac:dyDescent="0.2">
      <c r="A635" s="92" t="s">
        <v>1481</v>
      </c>
      <c r="B635" s="62" t="s">
        <v>231</v>
      </c>
      <c r="C635" s="42" t="s">
        <v>77</v>
      </c>
      <c r="D635" s="43">
        <v>1136.03</v>
      </c>
      <c r="E635" s="43">
        <v>1078.44</v>
      </c>
      <c r="F635" s="43">
        <v>1025.8499999999999</v>
      </c>
      <c r="G635" s="43">
        <v>1039.55</v>
      </c>
      <c r="H635" s="43">
        <v>1090.04</v>
      </c>
      <c r="I635" s="43">
        <v>1163.06</v>
      </c>
      <c r="J635" s="43">
        <v>1388.8</v>
      </c>
      <c r="K635" s="43">
        <v>1529.17</v>
      </c>
      <c r="L635" s="43">
        <v>1758.99</v>
      </c>
      <c r="M635" s="43">
        <v>1873.81</v>
      </c>
      <c r="N635" s="43">
        <v>1882.63</v>
      </c>
      <c r="O635" s="43">
        <v>1913.87</v>
      </c>
      <c r="P635" s="43">
        <v>1869.54</v>
      </c>
      <c r="Q635" s="43">
        <v>1881.11</v>
      </c>
      <c r="R635" s="43">
        <v>1882.43</v>
      </c>
      <c r="S635" s="43">
        <v>1827.11</v>
      </c>
      <c r="T635" s="43">
        <v>1769.83</v>
      </c>
      <c r="U635" s="43">
        <v>1677.93</v>
      </c>
      <c r="V635" s="43">
        <v>1682.96</v>
      </c>
      <c r="W635" s="43">
        <v>1732.8</v>
      </c>
      <c r="X635" s="43">
        <v>1774.43</v>
      </c>
      <c r="Y635" s="43">
        <v>1697.13</v>
      </c>
      <c r="Z635" s="43">
        <v>1574.8</v>
      </c>
      <c r="AA635" s="43">
        <v>1402.35</v>
      </c>
    </row>
    <row r="636" spans="1:27" ht="12.75" hidden="1" customHeight="1" outlineLevel="1" x14ac:dyDescent="0.2">
      <c r="A636" s="92" t="s">
        <v>1482</v>
      </c>
      <c r="B636" s="62" t="s">
        <v>88</v>
      </c>
      <c r="C636" s="42" t="s">
        <v>77</v>
      </c>
      <c r="D636" s="43">
        <f>$D$486</f>
        <v>434.18</v>
      </c>
      <c r="E636" s="43">
        <f t="shared" ref="E636:AA636" si="370">$D$486</f>
        <v>434.18</v>
      </c>
      <c r="F636" s="43">
        <f t="shared" si="370"/>
        <v>434.18</v>
      </c>
      <c r="G636" s="43">
        <f t="shared" si="370"/>
        <v>434.18</v>
      </c>
      <c r="H636" s="43">
        <f t="shared" si="370"/>
        <v>434.18</v>
      </c>
      <c r="I636" s="43">
        <f t="shared" si="370"/>
        <v>434.18</v>
      </c>
      <c r="J636" s="43">
        <f t="shared" si="370"/>
        <v>434.18</v>
      </c>
      <c r="K636" s="43">
        <f t="shared" si="370"/>
        <v>434.18</v>
      </c>
      <c r="L636" s="43">
        <f t="shared" si="370"/>
        <v>434.18</v>
      </c>
      <c r="M636" s="43">
        <f t="shared" si="370"/>
        <v>434.18</v>
      </c>
      <c r="N636" s="43">
        <f t="shared" si="370"/>
        <v>434.18</v>
      </c>
      <c r="O636" s="43">
        <f t="shared" si="370"/>
        <v>434.18</v>
      </c>
      <c r="P636" s="43">
        <f t="shared" si="370"/>
        <v>434.18</v>
      </c>
      <c r="Q636" s="43">
        <f t="shared" si="370"/>
        <v>434.18</v>
      </c>
      <c r="R636" s="43">
        <f t="shared" si="370"/>
        <v>434.18</v>
      </c>
      <c r="S636" s="43">
        <f t="shared" si="370"/>
        <v>434.18</v>
      </c>
      <c r="T636" s="43">
        <f t="shared" si="370"/>
        <v>434.18</v>
      </c>
      <c r="U636" s="43">
        <f t="shared" si="370"/>
        <v>434.18</v>
      </c>
      <c r="V636" s="43">
        <f t="shared" si="370"/>
        <v>434.18</v>
      </c>
      <c r="W636" s="43">
        <f t="shared" si="370"/>
        <v>434.18</v>
      </c>
      <c r="X636" s="43">
        <f t="shared" si="370"/>
        <v>434.18</v>
      </c>
      <c r="Y636" s="43">
        <f t="shared" si="370"/>
        <v>434.18</v>
      </c>
      <c r="Z636" s="43">
        <f t="shared" si="370"/>
        <v>434.18</v>
      </c>
      <c r="AA636" s="43">
        <f t="shared" si="370"/>
        <v>434.18</v>
      </c>
    </row>
    <row r="637" spans="1:27" ht="12.75" hidden="1" customHeight="1" outlineLevel="1" x14ac:dyDescent="0.2">
      <c r="A637" s="92" t="s">
        <v>1483</v>
      </c>
      <c r="B637" s="62" t="s">
        <v>81</v>
      </c>
      <c r="C637" s="42" t="s">
        <v>77</v>
      </c>
      <c r="D637" s="43">
        <v>4.6100000000000003</v>
      </c>
      <c r="E637" s="43">
        <v>4.6100000000000003</v>
      </c>
      <c r="F637" s="43">
        <v>4.6100000000000003</v>
      </c>
      <c r="G637" s="43">
        <v>4.6100000000000003</v>
      </c>
      <c r="H637" s="43">
        <v>4.6100000000000003</v>
      </c>
      <c r="I637" s="43">
        <v>4.6100000000000003</v>
      </c>
      <c r="J637" s="43">
        <v>4.6100000000000003</v>
      </c>
      <c r="K637" s="43">
        <v>4.6100000000000003</v>
      </c>
      <c r="L637" s="43">
        <v>4.6100000000000003</v>
      </c>
      <c r="M637" s="43">
        <v>4.6100000000000003</v>
      </c>
      <c r="N637" s="43">
        <v>4.6100000000000003</v>
      </c>
      <c r="O637" s="43">
        <v>4.6100000000000003</v>
      </c>
      <c r="P637" s="43">
        <v>4.6100000000000003</v>
      </c>
      <c r="Q637" s="43">
        <v>4.6100000000000003</v>
      </c>
      <c r="R637" s="43">
        <v>4.6100000000000003</v>
      </c>
      <c r="S637" s="43">
        <v>4.6100000000000003</v>
      </c>
      <c r="T637" s="43">
        <v>4.6100000000000003</v>
      </c>
      <c r="U637" s="43">
        <v>4.6100000000000003</v>
      </c>
      <c r="V637" s="43">
        <v>4.6100000000000003</v>
      </c>
      <c r="W637" s="43">
        <v>4.6100000000000003</v>
      </c>
      <c r="X637" s="43">
        <v>4.6100000000000003</v>
      </c>
      <c r="Y637" s="43">
        <v>4.6100000000000003</v>
      </c>
      <c r="Z637" s="43">
        <v>4.6100000000000003</v>
      </c>
      <c r="AA637" s="43">
        <v>4.6100000000000003</v>
      </c>
    </row>
    <row r="638" spans="1:27" ht="12.75" hidden="1" customHeight="1" outlineLevel="1" x14ac:dyDescent="0.2">
      <c r="A638" s="92" t="s">
        <v>1484</v>
      </c>
      <c r="B638" s="62" t="s">
        <v>79</v>
      </c>
      <c r="C638" s="42" t="s">
        <v>77</v>
      </c>
      <c r="D638" s="43">
        <f>$D$11</f>
        <v>216.36</v>
      </c>
      <c r="E638" s="43">
        <f t="shared" ref="E638:AA638" si="371">$D$11</f>
        <v>216.36</v>
      </c>
      <c r="F638" s="43">
        <f t="shared" si="371"/>
        <v>216.36</v>
      </c>
      <c r="G638" s="43">
        <f t="shared" si="371"/>
        <v>216.36</v>
      </c>
      <c r="H638" s="43">
        <f t="shared" si="371"/>
        <v>216.36</v>
      </c>
      <c r="I638" s="43">
        <f t="shared" si="371"/>
        <v>216.36</v>
      </c>
      <c r="J638" s="43">
        <f t="shared" si="371"/>
        <v>216.36</v>
      </c>
      <c r="K638" s="43">
        <f t="shared" si="371"/>
        <v>216.36</v>
      </c>
      <c r="L638" s="43">
        <f t="shared" si="371"/>
        <v>216.36</v>
      </c>
      <c r="M638" s="43">
        <f t="shared" si="371"/>
        <v>216.36</v>
      </c>
      <c r="N638" s="43">
        <f t="shared" si="371"/>
        <v>216.36</v>
      </c>
      <c r="O638" s="43">
        <f t="shared" si="371"/>
        <v>216.36</v>
      </c>
      <c r="P638" s="43">
        <f t="shared" si="371"/>
        <v>216.36</v>
      </c>
      <c r="Q638" s="43">
        <f t="shared" si="371"/>
        <v>216.36</v>
      </c>
      <c r="R638" s="43">
        <f>$D$11</f>
        <v>216.36</v>
      </c>
      <c r="S638" s="43">
        <f t="shared" si="371"/>
        <v>216.36</v>
      </c>
      <c r="T638" s="43">
        <f t="shared" si="371"/>
        <v>216.36</v>
      </c>
      <c r="U638" s="43">
        <f t="shared" si="371"/>
        <v>216.36</v>
      </c>
      <c r="V638" s="43">
        <f t="shared" si="371"/>
        <v>216.36</v>
      </c>
      <c r="W638" s="43">
        <f t="shared" si="371"/>
        <v>216.36</v>
      </c>
      <c r="X638" s="43">
        <f t="shared" si="371"/>
        <v>216.36</v>
      </c>
      <c r="Y638" s="43">
        <f t="shared" si="371"/>
        <v>216.36</v>
      </c>
      <c r="Z638" s="43">
        <f t="shared" si="371"/>
        <v>216.36</v>
      </c>
      <c r="AA638" s="43">
        <f t="shared" si="371"/>
        <v>216.36</v>
      </c>
    </row>
    <row r="639" spans="1:27" collapsed="1" x14ac:dyDescent="0.2">
      <c r="B639" s="94"/>
    </row>
    <row r="640" spans="1:27" x14ac:dyDescent="0.2">
      <c r="B640" s="94"/>
    </row>
    <row r="641" spans="1:27" x14ac:dyDescent="0.2">
      <c r="A641" s="171" t="s">
        <v>854</v>
      </c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3"/>
    </row>
    <row r="642" spans="1:27" ht="15" customHeight="1" x14ac:dyDescent="0.2">
      <c r="A642" s="174" t="s">
        <v>1485</v>
      </c>
      <c r="B642" s="176" t="s">
        <v>856</v>
      </c>
      <c r="C642" s="178" t="s">
        <v>857</v>
      </c>
      <c r="D642" s="26" t="s">
        <v>67</v>
      </c>
      <c r="E642" s="26" t="s">
        <v>68</v>
      </c>
      <c r="F642" s="26" t="s">
        <v>858</v>
      </c>
      <c r="G642" s="26" t="s">
        <v>859</v>
      </c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</row>
    <row r="643" spans="1:27" x14ac:dyDescent="0.2">
      <c r="A643" s="175"/>
      <c r="B643" s="177"/>
      <c r="C643" s="179"/>
      <c r="D643" s="98">
        <f>SUM(D644:D645)</f>
        <v>1532593.19</v>
      </c>
      <c r="E643" s="98">
        <f>SUM(E644:E645)</f>
        <v>1969129.88</v>
      </c>
      <c r="F643" s="98">
        <f>SUM(F644:F645)</f>
        <v>2052981.38</v>
      </c>
      <c r="G643" s="98">
        <f>SUM(G644:G645)</f>
        <v>2316579.35</v>
      </c>
    </row>
    <row r="644" spans="1:27" ht="12.75" hidden="1" customHeight="1" outlineLevel="1" x14ac:dyDescent="0.2">
      <c r="A644" s="99" t="s">
        <v>1486</v>
      </c>
      <c r="B644" s="100" t="s">
        <v>861</v>
      </c>
      <c r="C644" s="101" t="s">
        <v>857</v>
      </c>
      <c r="D644" s="43">
        <v>960772.73</v>
      </c>
      <c r="E644" s="43">
        <f>$D644</f>
        <v>960772.73</v>
      </c>
      <c r="F644" s="43">
        <f>$D644</f>
        <v>960772.73</v>
      </c>
      <c r="G644" s="43">
        <f>$D644</f>
        <v>960772.73</v>
      </c>
    </row>
    <row r="645" spans="1:27" ht="12.75" hidden="1" customHeight="1" outlineLevel="1" x14ac:dyDescent="0.2">
      <c r="A645" s="99" t="s">
        <v>1487</v>
      </c>
      <c r="B645" s="100" t="s">
        <v>88</v>
      </c>
      <c r="C645" s="101" t="s">
        <v>857</v>
      </c>
      <c r="D645" s="43">
        <v>571820.46</v>
      </c>
      <c r="E645" s="43">
        <v>1008357.15</v>
      </c>
      <c r="F645" s="43">
        <v>1092208.6499999999</v>
      </c>
      <c r="G645" s="43">
        <v>1355806.62</v>
      </c>
    </row>
    <row r="646" spans="1:27" collapsed="1" x14ac:dyDescent="0.2"/>
    <row r="648" spans="1:27" ht="12.75" customHeight="1" x14ac:dyDescent="0.25">
      <c r="A648" s="180" t="s">
        <v>82</v>
      </c>
      <c r="B648" s="180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64" t="s">
        <v>2995</v>
      </c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53"/>
      <c r="B651" s="54"/>
    </row>
    <row r="652" spans="1:27" x14ac:dyDescent="0.2">
      <c r="A652" s="53"/>
      <c r="B652" s="55"/>
    </row>
    <row r="663" spans="2:2" hidden="1" x14ac:dyDescent="0.2">
      <c r="B663" s="102" t="s">
        <v>2996</v>
      </c>
    </row>
    <row r="664" spans="2:2" hidden="1" x14ac:dyDescent="0.2">
      <c r="B664" s="103" t="s">
        <v>2997</v>
      </c>
    </row>
  </sheetData>
  <autoFilter ref="B7:C578" xr:uid="{00000000-0001-0000-0A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63" max="26" man="1"/>
    <brk id="240" max="26" man="1"/>
    <brk id="322" max="26" man="1"/>
    <brk id="399" max="26" man="1"/>
    <brk id="481" max="26" man="1"/>
    <brk id="558" max="26" man="1"/>
  </rowBreaks>
  <colBreaks count="1" manualBreakCount="1">
    <brk id="12" max="6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B9817-7195-4BDF-AEAD-2A6F2FAA915C}">
  <sheetPr>
    <tabColor theme="5" tint="0.59999389629810485"/>
    <pageSetUpPr fitToPage="1"/>
  </sheetPr>
  <dimension ref="A1:AA664"/>
  <sheetViews>
    <sheetView view="pageBreakPreview" zoomScale="75" zoomScaleNormal="100" zoomScaleSheetLayoutView="75" workbookViewId="0">
      <pane ySplit="4" topLeftCell="A5" activePane="bottomLeft" state="frozen"/>
      <selection activeCell="A30" sqref="A30:L31"/>
      <selection pane="bottomLeft" activeCell="A30" sqref="A30:L31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ht="12.75" customHeight="1" x14ac:dyDescent="0.2">
      <c r="A1" s="165" t="s">
        <v>864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</row>
    <row r="2" spans="1:27" x14ac:dyDescent="0.2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68" t="s">
        <v>863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865</v>
      </c>
      <c r="B7" s="27" t="str">
        <f>"01"&amp;"."&amp;$B$663&amp;"."&amp;$B$664</f>
        <v>01.03.2023</v>
      </c>
      <c r="C7" s="83" t="s">
        <v>74</v>
      </c>
      <c r="D7" s="84">
        <f>ROUND(((D8+D9+D11+D10)/1000),5)</f>
        <v>1.51136</v>
      </c>
      <c r="E7" s="84">
        <f>ROUND(((E8+E9+E11+E10)/1000),5)</f>
        <v>1.4029100000000001</v>
      </c>
      <c r="F7" s="84">
        <f>ROUND(((F8+F9+F11+F10)/1000),5)</f>
        <v>1.3764099999999999</v>
      </c>
      <c r="G7" s="84">
        <f t="shared" ref="G7:AA7" si="0">ROUND(((G8+G9+G11+G10)/1000),5)</f>
        <v>1.36879</v>
      </c>
      <c r="H7" s="84">
        <f t="shared" si="0"/>
        <v>1.41221</v>
      </c>
      <c r="I7" s="84">
        <f t="shared" si="0"/>
        <v>1.59904</v>
      </c>
      <c r="J7" s="84">
        <f t="shared" si="0"/>
        <v>1.7569999999999999</v>
      </c>
      <c r="K7" s="84">
        <f t="shared" si="0"/>
        <v>1.9755</v>
      </c>
      <c r="L7" s="84">
        <f t="shared" si="0"/>
        <v>2.05952</v>
      </c>
      <c r="M7" s="84">
        <f t="shared" si="0"/>
        <v>2.1471900000000002</v>
      </c>
      <c r="N7" s="84">
        <f t="shared" si="0"/>
        <v>2.1580599999999999</v>
      </c>
      <c r="O7" s="84">
        <f t="shared" si="0"/>
        <v>2.1314000000000002</v>
      </c>
      <c r="P7" s="84">
        <f t="shared" si="0"/>
        <v>2.10703</v>
      </c>
      <c r="Q7" s="84">
        <f t="shared" si="0"/>
        <v>2.1086100000000001</v>
      </c>
      <c r="R7" s="84">
        <f t="shared" si="0"/>
        <v>2.0575100000000002</v>
      </c>
      <c r="S7" s="84">
        <f t="shared" si="0"/>
        <v>2.0438499999999999</v>
      </c>
      <c r="T7" s="84">
        <f t="shared" si="0"/>
        <v>2.0261100000000001</v>
      </c>
      <c r="U7" s="84">
        <f t="shared" si="0"/>
        <v>2.0202300000000002</v>
      </c>
      <c r="V7" s="84">
        <f t="shared" si="0"/>
        <v>2.04935</v>
      </c>
      <c r="W7" s="84">
        <f t="shared" si="0"/>
        <v>2.0542500000000001</v>
      </c>
      <c r="X7" s="84">
        <f t="shared" si="0"/>
        <v>2.0579000000000001</v>
      </c>
      <c r="Y7" s="84">
        <f t="shared" si="0"/>
        <v>1.9919899999999999</v>
      </c>
      <c r="Z7" s="84">
        <f t="shared" si="0"/>
        <v>1.8476999999999999</v>
      </c>
      <c r="AA7" s="84">
        <f t="shared" si="0"/>
        <v>1.7453099999999999</v>
      </c>
    </row>
    <row r="8" spans="1:27" ht="12.75" hidden="1" customHeight="1" outlineLevel="1" x14ac:dyDescent="0.2">
      <c r="A8" s="92" t="s">
        <v>866</v>
      </c>
      <c r="B8" s="62" t="s">
        <v>231</v>
      </c>
      <c r="C8" s="42" t="s">
        <v>77</v>
      </c>
      <c r="D8" s="43">
        <v>1330.34</v>
      </c>
      <c r="E8" s="43">
        <v>1221.8900000000001</v>
      </c>
      <c r="F8" s="43">
        <v>1195.3900000000001</v>
      </c>
      <c r="G8" s="43">
        <v>1187.77</v>
      </c>
      <c r="H8" s="43">
        <v>1231.19</v>
      </c>
      <c r="I8" s="43">
        <v>1418.02</v>
      </c>
      <c r="J8" s="43">
        <v>1575.98</v>
      </c>
      <c r="K8" s="43">
        <v>1794.48</v>
      </c>
      <c r="L8" s="43">
        <v>1878.5</v>
      </c>
      <c r="M8" s="43">
        <v>1966.17</v>
      </c>
      <c r="N8" s="43">
        <v>1977.04</v>
      </c>
      <c r="O8" s="43">
        <v>1950.38</v>
      </c>
      <c r="P8" s="43">
        <v>1926.01</v>
      </c>
      <c r="Q8" s="43">
        <v>1927.59</v>
      </c>
      <c r="R8" s="43">
        <v>1876.49</v>
      </c>
      <c r="S8" s="43">
        <v>1862.83</v>
      </c>
      <c r="T8" s="43">
        <v>1845.09</v>
      </c>
      <c r="U8" s="43">
        <v>1839.21</v>
      </c>
      <c r="V8" s="43">
        <v>1868.33</v>
      </c>
      <c r="W8" s="43">
        <v>1873.23</v>
      </c>
      <c r="X8" s="43">
        <v>1876.88</v>
      </c>
      <c r="Y8" s="43">
        <v>1810.97</v>
      </c>
      <c r="Z8" s="43">
        <v>1666.68</v>
      </c>
      <c r="AA8" s="43">
        <v>1564.29</v>
      </c>
    </row>
    <row r="9" spans="1:27" ht="12.75" hidden="1" customHeight="1" outlineLevel="1" x14ac:dyDescent="0.2">
      <c r="A9" s="92" t="s">
        <v>867</v>
      </c>
      <c r="B9" s="62" t="s">
        <v>88</v>
      </c>
      <c r="C9" s="42" t="s">
        <v>77</v>
      </c>
      <c r="D9" s="43">
        <v>66.180000000000007</v>
      </c>
      <c r="E9" s="43">
        <f>$D$9</f>
        <v>66.180000000000007</v>
      </c>
      <c r="F9" s="43">
        <f t="shared" ref="F9:AA9" si="1">$D$9</f>
        <v>66.180000000000007</v>
      </c>
      <c r="G9" s="43">
        <f t="shared" si="1"/>
        <v>66.180000000000007</v>
      </c>
      <c r="H9" s="43">
        <f t="shared" si="1"/>
        <v>66.180000000000007</v>
      </c>
      <c r="I9" s="43">
        <f t="shared" si="1"/>
        <v>66.180000000000007</v>
      </c>
      <c r="J9" s="43">
        <f t="shared" si="1"/>
        <v>66.180000000000007</v>
      </c>
      <c r="K9" s="43">
        <f t="shared" si="1"/>
        <v>66.180000000000007</v>
      </c>
      <c r="L9" s="43">
        <f t="shared" si="1"/>
        <v>66.180000000000007</v>
      </c>
      <c r="M9" s="43">
        <f t="shared" si="1"/>
        <v>66.180000000000007</v>
      </c>
      <c r="N9" s="43">
        <f t="shared" si="1"/>
        <v>66.180000000000007</v>
      </c>
      <c r="O9" s="43">
        <f t="shared" si="1"/>
        <v>66.180000000000007</v>
      </c>
      <c r="P9" s="43">
        <f t="shared" si="1"/>
        <v>66.180000000000007</v>
      </c>
      <c r="Q9" s="43">
        <f t="shared" si="1"/>
        <v>66.180000000000007</v>
      </c>
      <c r="R9" s="43">
        <f t="shared" si="1"/>
        <v>66.180000000000007</v>
      </c>
      <c r="S9" s="43">
        <f t="shared" si="1"/>
        <v>66.180000000000007</v>
      </c>
      <c r="T9" s="43">
        <f t="shared" si="1"/>
        <v>66.180000000000007</v>
      </c>
      <c r="U9" s="43">
        <f t="shared" si="1"/>
        <v>66.180000000000007</v>
      </c>
      <c r="V9" s="43">
        <f t="shared" si="1"/>
        <v>66.180000000000007</v>
      </c>
      <c r="W9" s="43">
        <f t="shared" si="1"/>
        <v>66.180000000000007</v>
      </c>
      <c r="X9" s="43">
        <f t="shared" si="1"/>
        <v>66.180000000000007</v>
      </c>
      <c r="Y9" s="43">
        <f t="shared" si="1"/>
        <v>66.180000000000007</v>
      </c>
      <c r="Z9" s="43">
        <f t="shared" si="1"/>
        <v>66.180000000000007</v>
      </c>
      <c r="AA9" s="43">
        <f t="shared" si="1"/>
        <v>66.180000000000007</v>
      </c>
    </row>
    <row r="10" spans="1:27" ht="12.75" hidden="1" customHeight="1" outlineLevel="1" x14ac:dyDescent="0.2">
      <c r="A10" s="92" t="s">
        <v>868</v>
      </c>
      <c r="B10" s="62" t="s">
        <v>81</v>
      </c>
      <c r="C10" s="42" t="s">
        <v>77</v>
      </c>
      <c r="D10" s="43">
        <v>4.6100000000000003</v>
      </c>
      <c r="E10" s="43">
        <v>4.6100000000000003</v>
      </c>
      <c r="F10" s="43">
        <v>4.6100000000000003</v>
      </c>
      <c r="G10" s="43">
        <v>4.6100000000000003</v>
      </c>
      <c r="H10" s="43">
        <v>4.6100000000000003</v>
      </c>
      <c r="I10" s="43">
        <v>4.6100000000000003</v>
      </c>
      <c r="J10" s="43">
        <v>4.6100000000000003</v>
      </c>
      <c r="K10" s="43">
        <v>4.6100000000000003</v>
      </c>
      <c r="L10" s="43">
        <v>4.6100000000000003</v>
      </c>
      <c r="M10" s="43">
        <v>4.6100000000000003</v>
      </c>
      <c r="N10" s="43">
        <v>4.6100000000000003</v>
      </c>
      <c r="O10" s="43">
        <v>4.6100000000000003</v>
      </c>
      <c r="P10" s="43">
        <v>4.6100000000000003</v>
      </c>
      <c r="Q10" s="43">
        <v>4.6100000000000003</v>
      </c>
      <c r="R10" s="43">
        <v>4.6100000000000003</v>
      </c>
      <c r="S10" s="43">
        <v>4.6100000000000003</v>
      </c>
      <c r="T10" s="43">
        <v>4.6100000000000003</v>
      </c>
      <c r="U10" s="43">
        <v>4.6100000000000003</v>
      </c>
      <c r="V10" s="43">
        <v>4.6100000000000003</v>
      </c>
      <c r="W10" s="43">
        <v>4.6100000000000003</v>
      </c>
      <c r="X10" s="43">
        <v>4.6100000000000003</v>
      </c>
      <c r="Y10" s="43">
        <v>4.6100000000000003</v>
      </c>
      <c r="Z10" s="43">
        <v>4.6100000000000003</v>
      </c>
      <c r="AA10" s="43">
        <v>4.6100000000000003</v>
      </c>
    </row>
    <row r="11" spans="1:27" ht="12.75" hidden="1" customHeight="1" outlineLevel="1" x14ac:dyDescent="0.2">
      <c r="A11" s="92" t="s">
        <v>869</v>
      </c>
      <c r="B11" s="62" t="s">
        <v>79</v>
      </c>
      <c r="C11" s="42" t="s">
        <v>77</v>
      </c>
      <c r="D11" s="43">
        <v>110.23</v>
      </c>
      <c r="E11" s="43">
        <f>$D$11</f>
        <v>110.23</v>
      </c>
      <c r="F11" s="43">
        <f t="shared" ref="F11:AA11" si="2">$D$11</f>
        <v>110.23</v>
      </c>
      <c r="G11" s="43">
        <f t="shared" si="2"/>
        <v>110.23</v>
      </c>
      <c r="H11" s="43">
        <f t="shared" si="2"/>
        <v>110.23</v>
      </c>
      <c r="I11" s="43">
        <f t="shared" si="2"/>
        <v>110.23</v>
      </c>
      <c r="J11" s="43">
        <f t="shared" si="2"/>
        <v>110.23</v>
      </c>
      <c r="K11" s="43">
        <f t="shared" si="2"/>
        <v>110.23</v>
      </c>
      <c r="L11" s="43">
        <f t="shared" si="2"/>
        <v>110.23</v>
      </c>
      <c r="M11" s="43">
        <f t="shared" si="2"/>
        <v>110.23</v>
      </c>
      <c r="N11" s="43">
        <f t="shared" si="2"/>
        <v>110.23</v>
      </c>
      <c r="O11" s="43">
        <f t="shared" si="2"/>
        <v>110.23</v>
      </c>
      <c r="P11" s="43">
        <f t="shared" si="2"/>
        <v>110.23</v>
      </c>
      <c r="Q11" s="43">
        <f t="shared" si="2"/>
        <v>110.23</v>
      </c>
      <c r="R11" s="43">
        <f t="shared" si="2"/>
        <v>110.23</v>
      </c>
      <c r="S11" s="43">
        <f t="shared" si="2"/>
        <v>110.23</v>
      </c>
      <c r="T11" s="43">
        <f t="shared" si="2"/>
        <v>110.23</v>
      </c>
      <c r="U11" s="43">
        <f t="shared" si="2"/>
        <v>110.23</v>
      </c>
      <c r="V11" s="43">
        <f t="shared" si="2"/>
        <v>110.23</v>
      </c>
      <c r="W11" s="43">
        <f t="shared" si="2"/>
        <v>110.23</v>
      </c>
      <c r="X11" s="43">
        <f t="shared" si="2"/>
        <v>110.23</v>
      </c>
      <c r="Y11" s="43">
        <f t="shared" si="2"/>
        <v>110.23</v>
      </c>
      <c r="Z11" s="43">
        <f t="shared" si="2"/>
        <v>110.23</v>
      </c>
      <c r="AA11" s="43">
        <f t="shared" si="2"/>
        <v>110.23</v>
      </c>
    </row>
    <row r="12" spans="1:27" collapsed="1" x14ac:dyDescent="0.2">
      <c r="A12" s="91" t="s">
        <v>870</v>
      </c>
      <c r="B12" s="27" t="str">
        <f>"02"&amp;"."&amp;$B$663&amp;"."&amp;$B$664</f>
        <v>02.03.2023</v>
      </c>
      <c r="C12" s="83" t="s">
        <v>74</v>
      </c>
      <c r="D12" s="84">
        <f>ROUND(((D13+D14+D16+D15)/1000),5)</f>
        <v>1.43075</v>
      </c>
      <c r="E12" s="84">
        <f>ROUND(((E13+E14+E16+E15)/1000),5)</f>
        <v>1.36836</v>
      </c>
      <c r="F12" s="84">
        <f>ROUND(((F13+F14+F16+F15)/1000),5)</f>
        <v>1.3506800000000001</v>
      </c>
      <c r="G12" s="84">
        <f t="shared" ref="G12:AA12" si="3">ROUND(((G13+G14+G16+G15)/1000),5)</f>
        <v>1.36541</v>
      </c>
      <c r="H12" s="84">
        <f t="shared" si="3"/>
        <v>1.4443900000000001</v>
      </c>
      <c r="I12" s="84">
        <f t="shared" si="3"/>
        <v>1.65882</v>
      </c>
      <c r="J12" s="84">
        <f t="shared" si="3"/>
        <v>1.80616</v>
      </c>
      <c r="K12" s="84">
        <f t="shared" si="3"/>
        <v>1.9270499999999999</v>
      </c>
      <c r="L12" s="84">
        <f t="shared" si="3"/>
        <v>2.0413999999999999</v>
      </c>
      <c r="M12" s="84">
        <f t="shared" si="3"/>
        <v>2.0518000000000001</v>
      </c>
      <c r="N12" s="84">
        <f t="shared" si="3"/>
        <v>2.0667800000000001</v>
      </c>
      <c r="O12" s="84">
        <f t="shared" si="3"/>
        <v>2.1246800000000001</v>
      </c>
      <c r="P12" s="84">
        <f t="shared" si="3"/>
        <v>2.1051000000000002</v>
      </c>
      <c r="Q12" s="84">
        <f t="shared" si="3"/>
        <v>2.1066500000000001</v>
      </c>
      <c r="R12" s="84">
        <f t="shared" si="3"/>
        <v>2.1007099999999999</v>
      </c>
      <c r="S12" s="84">
        <f t="shared" si="3"/>
        <v>2.05443</v>
      </c>
      <c r="T12" s="84">
        <f t="shared" si="3"/>
        <v>2.0143900000000001</v>
      </c>
      <c r="U12" s="84">
        <f t="shared" si="3"/>
        <v>2.01193</v>
      </c>
      <c r="V12" s="84">
        <f t="shared" si="3"/>
        <v>2.0564499999999999</v>
      </c>
      <c r="W12" s="84">
        <f t="shared" si="3"/>
        <v>2.1093199999999999</v>
      </c>
      <c r="X12" s="84">
        <f t="shared" si="3"/>
        <v>2.0689199999999999</v>
      </c>
      <c r="Y12" s="84">
        <f t="shared" si="3"/>
        <v>2.0058199999999999</v>
      </c>
      <c r="Z12" s="84">
        <f t="shared" si="3"/>
        <v>1.90056</v>
      </c>
      <c r="AA12" s="84">
        <f t="shared" si="3"/>
        <v>1.81613</v>
      </c>
    </row>
    <row r="13" spans="1:27" ht="12.75" hidden="1" customHeight="1" outlineLevel="1" x14ac:dyDescent="0.2">
      <c r="A13" s="92" t="s">
        <v>871</v>
      </c>
      <c r="B13" s="62" t="s">
        <v>231</v>
      </c>
      <c r="C13" s="42" t="s">
        <v>77</v>
      </c>
      <c r="D13" s="43">
        <v>1249.73</v>
      </c>
      <c r="E13" s="43">
        <v>1187.3399999999999</v>
      </c>
      <c r="F13" s="43">
        <v>1169.6600000000001</v>
      </c>
      <c r="G13" s="43">
        <v>1184.3900000000001</v>
      </c>
      <c r="H13" s="43">
        <v>1263.3699999999999</v>
      </c>
      <c r="I13" s="43">
        <v>1477.8</v>
      </c>
      <c r="J13" s="43">
        <v>1625.14</v>
      </c>
      <c r="K13" s="43">
        <v>1746.03</v>
      </c>
      <c r="L13" s="43">
        <v>1860.38</v>
      </c>
      <c r="M13" s="43">
        <v>1870.78</v>
      </c>
      <c r="N13" s="43">
        <v>1885.76</v>
      </c>
      <c r="O13" s="43">
        <v>1943.66</v>
      </c>
      <c r="P13" s="43">
        <v>1924.08</v>
      </c>
      <c r="Q13" s="43">
        <v>1925.63</v>
      </c>
      <c r="R13" s="43">
        <v>1919.69</v>
      </c>
      <c r="S13" s="43">
        <v>1873.41</v>
      </c>
      <c r="T13" s="43">
        <v>1833.37</v>
      </c>
      <c r="U13" s="43">
        <v>1830.91</v>
      </c>
      <c r="V13" s="43">
        <v>1875.43</v>
      </c>
      <c r="W13" s="43">
        <v>1928.3</v>
      </c>
      <c r="X13" s="43">
        <v>1887.9</v>
      </c>
      <c r="Y13" s="43">
        <v>1824.8</v>
      </c>
      <c r="Z13" s="43">
        <v>1719.54</v>
      </c>
      <c r="AA13" s="43">
        <v>1635.11</v>
      </c>
    </row>
    <row r="14" spans="1:27" ht="12.75" hidden="1" customHeight="1" outlineLevel="1" x14ac:dyDescent="0.2">
      <c r="A14" s="92" t="s">
        <v>872</v>
      </c>
      <c r="B14" s="62" t="s">
        <v>88</v>
      </c>
      <c r="C14" s="42" t="s">
        <v>77</v>
      </c>
      <c r="D14" s="43">
        <f t="shared" ref="D14:AA14" si="4">$D$9</f>
        <v>66.180000000000007</v>
      </c>
      <c r="E14" s="43">
        <f t="shared" si="4"/>
        <v>66.180000000000007</v>
      </c>
      <c r="F14" s="43">
        <f t="shared" si="4"/>
        <v>66.180000000000007</v>
      </c>
      <c r="G14" s="43">
        <f t="shared" si="4"/>
        <v>66.180000000000007</v>
      </c>
      <c r="H14" s="43">
        <f t="shared" si="4"/>
        <v>66.180000000000007</v>
      </c>
      <c r="I14" s="43">
        <f t="shared" si="4"/>
        <v>66.180000000000007</v>
      </c>
      <c r="J14" s="43">
        <f t="shared" si="4"/>
        <v>66.180000000000007</v>
      </c>
      <c r="K14" s="43">
        <f t="shared" si="4"/>
        <v>66.180000000000007</v>
      </c>
      <c r="L14" s="43">
        <f t="shared" si="4"/>
        <v>66.180000000000007</v>
      </c>
      <c r="M14" s="43">
        <f t="shared" si="4"/>
        <v>66.180000000000007</v>
      </c>
      <c r="N14" s="43">
        <f t="shared" si="4"/>
        <v>66.180000000000007</v>
      </c>
      <c r="O14" s="43">
        <f t="shared" si="4"/>
        <v>66.180000000000007</v>
      </c>
      <c r="P14" s="43">
        <f t="shared" si="4"/>
        <v>66.180000000000007</v>
      </c>
      <c r="Q14" s="43">
        <f t="shared" si="4"/>
        <v>66.180000000000007</v>
      </c>
      <c r="R14" s="43">
        <f t="shared" si="4"/>
        <v>66.180000000000007</v>
      </c>
      <c r="S14" s="43">
        <f t="shared" si="4"/>
        <v>66.180000000000007</v>
      </c>
      <c r="T14" s="43">
        <f t="shared" si="4"/>
        <v>66.180000000000007</v>
      </c>
      <c r="U14" s="43">
        <f t="shared" si="4"/>
        <v>66.180000000000007</v>
      </c>
      <c r="V14" s="43">
        <f t="shared" si="4"/>
        <v>66.180000000000007</v>
      </c>
      <c r="W14" s="43">
        <f t="shared" si="4"/>
        <v>66.180000000000007</v>
      </c>
      <c r="X14" s="43">
        <f t="shared" si="4"/>
        <v>66.180000000000007</v>
      </c>
      <c r="Y14" s="43">
        <f t="shared" si="4"/>
        <v>66.180000000000007</v>
      </c>
      <c r="Z14" s="43">
        <f t="shared" si="4"/>
        <v>66.180000000000007</v>
      </c>
      <c r="AA14" s="43">
        <f t="shared" si="4"/>
        <v>66.180000000000007</v>
      </c>
    </row>
    <row r="15" spans="1:27" ht="12.75" hidden="1" customHeight="1" outlineLevel="1" x14ac:dyDescent="0.2">
      <c r="A15" s="92" t="s">
        <v>873</v>
      </c>
      <c r="B15" s="62" t="s">
        <v>81</v>
      </c>
      <c r="C15" s="42" t="s">
        <v>77</v>
      </c>
      <c r="D15" s="43">
        <v>4.6100000000000003</v>
      </c>
      <c r="E15" s="43">
        <v>4.6100000000000003</v>
      </c>
      <c r="F15" s="43">
        <v>4.6100000000000003</v>
      </c>
      <c r="G15" s="43">
        <v>4.6100000000000003</v>
      </c>
      <c r="H15" s="43">
        <v>4.6100000000000003</v>
      </c>
      <c r="I15" s="43">
        <v>4.6100000000000003</v>
      </c>
      <c r="J15" s="43">
        <v>4.6100000000000003</v>
      </c>
      <c r="K15" s="43">
        <v>4.6100000000000003</v>
      </c>
      <c r="L15" s="43">
        <v>4.6100000000000003</v>
      </c>
      <c r="M15" s="43">
        <v>4.6100000000000003</v>
      </c>
      <c r="N15" s="43">
        <v>4.6100000000000003</v>
      </c>
      <c r="O15" s="43">
        <v>4.6100000000000003</v>
      </c>
      <c r="P15" s="43">
        <v>4.6100000000000003</v>
      </c>
      <c r="Q15" s="43">
        <v>4.6100000000000003</v>
      </c>
      <c r="R15" s="43">
        <v>4.6100000000000003</v>
      </c>
      <c r="S15" s="43">
        <v>4.6100000000000003</v>
      </c>
      <c r="T15" s="43">
        <v>4.6100000000000003</v>
      </c>
      <c r="U15" s="43">
        <v>4.6100000000000003</v>
      </c>
      <c r="V15" s="43">
        <v>4.6100000000000003</v>
      </c>
      <c r="W15" s="43">
        <v>4.6100000000000003</v>
      </c>
      <c r="X15" s="43">
        <v>4.6100000000000003</v>
      </c>
      <c r="Y15" s="43">
        <v>4.6100000000000003</v>
      </c>
      <c r="Z15" s="43">
        <v>4.6100000000000003</v>
      </c>
      <c r="AA15" s="43">
        <v>4.6100000000000003</v>
      </c>
    </row>
    <row r="16" spans="1:27" ht="12.75" hidden="1" customHeight="1" outlineLevel="1" x14ac:dyDescent="0.2">
      <c r="A16" s="92" t="s">
        <v>874</v>
      </c>
      <c r="B16" s="62" t="s">
        <v>79</v>
      </c>
      <c r="C16" s="42" t="s">
        <v>77</v>
      </c>
      <c r="D16" s="43">
        <f>$D$11</f>
        <v>110.23</v>
      </c>
      <c r="E16" s="43">
        <f t="shared" ref="E16:AA16" si="5">$D$11</f>
        <v>110.23</v>
      </c>
      <c r="F16" s="43">
        <f t="shared" si="5"/>
        <v>110.23</v>
      </c>
      <c r="G16" s="43">
        <f t="shared" si="5"/>
        <v>110.23</v>
      </c>
      <c r="H16" s="43">
        <f t="shared" si="5"/>
        <v>110.23</v>
      </c>
      <c r="I16" s="43">
        <f t="shared" si="5"/>
        <v>110.23</v>
      </c>
      <c r="J16" s="43">
        <f t="shared" si="5"/>
        <v>110.23</v>
      </c>
      <c r="K16" s="43">
        <f t="shared" si="5"/>
        <v>110.23</v>
      </c>
      <c r="L16" s="43">
        <f t="shared" si="5"/>
        <v>110.23</v>
      </c>
      <c r="M16" s="43">
        <f t="shared" si="5"/>
        <v>110.23</v>
      </c>
      <c r="N16" s="43">
        <f t="shared" si="5"/>
        <v>110.23</v>
      </c>
      <c r="O16" s="43">
        <f t="shared" si="5"/>
        <v>110.23</v>
      </c>
      <c r="P16" s="43">
        <f t="shared" si="5"/>
        <v>110.23</v>
      </c>
      <c r="Q16" s="43">
        <f t="shared" si="5"/>
        <v>110.23</v>
      </c>
      <c r="R16" s="43">
        <f t="shared" si="5"/>
        <v>110.23</v>
      </c>
      <c r="S16" s="43">
        <f t="shared" si="5"/>
        <v>110.23</v>
      </c>
      <c r="T16" s="43">
        <f t="shared" si="5"/>
        <v>110.23</v>
      </c>
      <c r="U16" s="43">
        <f t="shared" si="5"/>
        <v>110.23</v>
      </c>
      <c r="V16" s="43">
        <f t="shared" si="5"/>
        <v>110.23</v>
      </c>
      <c r="W16" s="43">
        <f t="shared" si="5"/>
        <v>110.23</v>
      </c>
      <c r="X16" s="43">
        <f t="shared" si="5"/>
        <v>110.23</v>
      </c>
      <c r="Y16" s="43">
        <f t="shared" si="5"/>
        <v>110.23</v>
      </c>
      <c r="Z16" s="43">
        <f t="shared" si="5"/>
        <v>110.23</v>
      </c>
      <c r="AA16" s="43">
        <f t="shared" si="5"/>
        <v>110.23</v>
      </c>
    </row>
    <row r="17" spans="1:27" ht="12.75" customHeight="1" collapsed="1" x14ac:dyDescent="0.2">
      <c r="A17" s="91" t="s">
        <v>875</v>
      </c>
      <c r="B17" s="27" t="str">
        <f>"03"&amp;"."&amp;$B$663&amp;"."&amp;$B$664</f>
        <v>03.03.2023</v>
      </c>
      <c r="C17" s="83" t="s">
        <v>74</v>
      </c>
      <c r="D17" s="84">
        <f>ROUND(((D18+D19+D21+D20)/1000),5)</f>
        <v>1.59328</v>
      </c>
      <c r="E17" s="84">
        <f>ROUND(((E18+E19+E21+E20)/1000),5)</f>
        <v>1.4111899999999999</v>
      </c>
      <c r="F17" s="84">
        <f>ROUND(((F18+F19+F21+F20)/1000),5)</f>
        <v>1.36145</v>
      </c>
      <c r="G17" s="84">
        <f t="shared" ref="G17:AA17" si="6">ROUND(((G18+G19+G21+G20)/1000),5)</f>
        <v>1.3629800000000001</v>
      </c>
      <c r="H17" s="84">
        <f t="shared" si="6"/>
        <v>1.4280999999999999</v>
      </c>
      <c r="I17" s="84">
        <f t="shared" si="6"/>
        <v>1.7012499999999999</v>
      </c>
      <c r="J17" s="84">
        <f t="shared" si="6"/>
        <v>1.8321799999999999</v>
      </c>
      <c r="K17" s="84">
        <f t="shared" si="6"/>
        <v>1.93971</v>
      </c>
      <c r="L17" s="84">
        <f t="shared" si="6"/>
        <v>2.0432100000000002</v>
      </c>
      <c r="M17" s="84">
        <f t="shared" si="6"/>
        <v>2.05565</v>
      </c>
      <c r="N17" s="84">
        <f t="shared" si="6"/>
        <v>2.0672899999999998</v>
      </c>
      <c r="O17" s="84">
        <f t="shared" si="6"/>
        <v>2.1187399999999998</v>
      </c>
      <c r="P17" s="84">
        <f t="shared" si="6"/>
        <v>2.0925600000000002</v>
      </c>
      <c r="Q17" s="84">
        <f t="shared" si="6"/>
        <v>2.0952000000000002</v>
      </c>
      <c r="R17" s="84">
        <f t="shared" si="6"/>
        <v>2.0858699999999999</v>
      </c>
      <c r="S17" s="84">
        <f t="shared" si="6"/>
        <v>2.05003</v>
      </c>
      <c r="T17" s="84">
        <f t="shared" si="6"/>
        <v>2.0116299999999998</v>
      </c>
      <c r="U17" s="84">
        <f t="shared" si="6"/>
        <v>2.0118800000000001</v>
      </c>
      <c r="V17" s="84">
        <f t="shared" si="6"/>
        <v>2.0455299999999998</v>
      </c>
      <c r="W17" s="84">
        <f t="shared" si="6"/>
        <v>2.1104099999999999</v>
      </c>
      <c r="X17" s="84">
        <f t="shared" si="6"/>
        <v>2.05681</v>
      </c>
      <c r="Y17" s="84">
        <f t="shared" si="6"/>
        <v>2.0030899999999998</v>
      </c>
      <c r="Z17" s="84">
        <f t="shared" si="6"/>
        <v>1.8498000000000001</v>
      </c>
      <c r="AA17" s="84">
        <f t="shared" si="6"/>
        <v>1.7781199999999999</v>
      </c>
    </row>
    <row r="18" spans="1:27" ht="12.75" hidden="1" customHeight="1" outlineLevel="1" x14ac:dyDescent="0.2">
      <c r="A18" s="92" t="s">
        <v>876</v>
      </c>
      <c r="B18" s="62" t="s">
        <v>231</v>
      </c>
      <c r="C18" s="42" t="s">
        <v>77</v>
      </c>
      <c r="D18" s="43">
        <v>1412.26</v>
      </c>
      <c r="E18" s="43">
        <v>1230.17</v>
      </c>
      <c r="F18" s="43">
        <v>1180.43</v>
      </c>
      <c r="G18" s="43">
        <v>1181.96</v>
      </c>
      <c r="H18" s="43">
        <v>1247.08</v>
      </c>
      <c r="I18" s="43">
        <v>1520.23</v>
      </c>
      <c r="J18" s="43">
        <v>1651.16</v>
      </c>
      <c r="K18" s="43">
        <v>1758.69</v>
      </c>
      <c r="L18" s="43">
        <v>1862.19</v>
      </c>
      <c r="M18" s="43">
        <v>1874.63</v>
      </c>
      <c r="N18" s="43">
        <v>1886.27</v>
      </c>
      <c r="O18" s="43">
        <v>1937.72</v>
      </c>
      <c r="P18" s="43">
        <v>1911.54</v>
      </c>
      <c r="Q18" s="43">
        <v>1914.18</v>
      </c>
      <c r="R18" s="43">
        <v>1904.85</v>
      </c>
      <c r="S18" s="43">
        <v>1869.01</v>
      </c>
      <c r="T18" s="43">
        <v>1830.61</v>
      </c>
      <c r="U18" s="43">
        <v>1830.86</v>
      </c>
      <c r="V18" s="43">
        <v>1864.51</v>
      </c>
      <c r="W18" s="43">
        <v>1929.39</v>
      </c>
      <c r="X18" s="43">
        <v>1875.79</v>
      </c>
      <c r="Y18" s="43">
        <v>1822.07</v>
      </c>
      <c r="Z18" s="43">
        <v>1668.78</v>
      </c>
      <c r="AA18" s="43">
        <v>1597.1</v>
      </c>
    </row>
    <row r="19" spans="1:27" ht="12.75" hidden="1" customHeight="1" outlineLevel="1" x14ac:dyDescent="0.2">
      <c r="A19" s="92" t="s">
        <v>877</v>
      </c>
      <c r="B19" s="62" t="s">
        <v>88</v>
      </c>
      <c r="C19" s="42" t="s">
        <v>77</v>
      </c>
      <c r="D19" s="43">
        <f t="shared" ref="D19:AA19" si="7">$D$9</f>
        <v>66.180000000000007</v>
      </c>
      <c r="E19" s="43">
        <f t="shared" si="7"/>
        <v>66.180000000000007</v>
      </c>
      <c r="F19" s="43">
        <f t="shared" si="7"/>
        <v>66.180000000000007</v>
      </c>
      <c r="G19" s="43">
        <f t="shared" si="7"/>
        <v>66.180000000000007</v>
      </c>
      <c r="H19" s="43">
        <f t="shared" si="7"/>
        <v>66.180000000000007</v>
      </c>
      <c r="I19" s="43">
        <f t="shared" si="7"/>
        <v>66.180000000000007</v>
      </c>
      <c r="J19" s="43">
        <f t="shared" si="7"/>
        <v>66.180000000000007</v>
      </c>
      <c r="K19" s="43">
        <f t="shared" si="7"/>
        <v>66.180000000000007</v>
      </c>
      <c r="L19" s="43">
        <f t="shared" si="7"/>
        <v>66.180000000000007</v>
      </c>
      <c r="M19" s="43">
        <f t="shared" si="7"/>
        <v>66.180000000000007</v>
      </c>
      <c r="N19" s="43">
        <f t="shared" si="7"/>
        <v>66.180000000000007</v>
      </c>
      <c r="O19" s="43">
        <f t="shared" si="7"/>
        <v>66.180000000000007</v>
      </c>
      <c r="P19" s="43">
        <f t="shared" si="7"/>
        <v>66.180000000000007</v>
      </c>
      <c r="Q19" s="43">
        <f t="shared" si="7"/>
        <v>66.180000000000007</v>
      </c>
      <c r="R19" s="43">
        <f t="shared" si="7"/>
        <v>66.180000000000007</v>
      </c>
      <c r="S19" s="43">
        <f t="shared" si="7"/>
        <v>66.180000000000007</v>
      </c>
      <c r="T19" s="43">
        <f t="shared" si="7"/>
        <v>66.180000000000007</v>
      </c>
      <c r="U19" s="43">
        <f t="shared" si="7"/>
        <v>66.180000000000007</v>
      </c>
      <c r="V19" s="43">
        <f t="shared" si="7"/>
        <v>66.180000000000007</v>
      </c>
      <c r="W19" s="43">
        <f t="shared" si="7"/>
        <v>66.180000000000007</v>
      </c>
      <c r="X19" s="43">
        <f t="shared" si="7"/>
        <v>66.180000000000007</v>
      </c>
      <c r="Y19" s="43">
        <f t="shared" si="7"/>
        <v>66.180000000000007</v>
      </c>
      <c r="Z19" s="43">
        <f t="shared" si="7"/>
        <v>66.180000000000007</v>
      </c>
      <c r="AA19" s="43">
        <f t="shared" si="7"/>
        <v>66.180000000000007</v>
      </c>
    </row>
    <row r="20" spans="1:27" ht="12.75" hidden="1" customHeight="1" outlineLevel="1" x14ac:dyDescent="0.2">
      <c r="A20" s="92" t="s">
        <v>878</v>
      </c>
      <c r="B20" s="62" t="s">
        <v>81</v>
      </c>
      <c r="C20" s="42" t="s">
        <v>77</v>
      </c>
      <c r="D20" s="43">
        <v>4.6100000000000003</v>
      </c>
      <c r="E20" s="43">
        <v>4.6100000000000003</v>
      </c>
      <c r="F20" s="43">
        <v>4.6100000000000003</v>
      </c>
      <c r="G20" s="43">
        <v>4.6100000000000003</v>
      </c>
      <c r="H20" s="43">
        <v>4.6100000000000003</v>
      </c>
      <c r="I20" s="43">
        <v>4.6100000000000003</v>
      </c>
      <c r="J20" s="43">
        <v>4.6100000000000003</v>
      </c>
      <c r="K20" s="43">
        <v>4.6100000000000003</v>
      </c>
      <c r="L20" s="43">
        <v>4.6100000000000003</v>
      </c>
      <c r="M20" s="43">
        <v>4.6100000000000003</v>
      </c>
      <c r="N20" s="43">
        <v>4.6100000000000003</v>
      </c>
      <c r="O20" s="43">
        <v>4.6100000000000003</v>
      </c>
      <c r="P20" s="43">
        <v>4.6100000000000003</v>
      </c>
      <c r="Q20" s="43">
        <v>4.6100000000000003</v>
      </c>
      <c r="R20" s="43">
        <v>4.6100000000000003</v>
      </c>
      <c r="S20" s="43">
        <v>4.6100000000000003</v>
      </c>
      <c r="T20" s="43">
        <v>4.6100000000000003</v>
      </c>
      <c r="U20" s="43">
        <v>4.6100000000000003</v>
      </c>
      <c r="V20" s="43">
        <v>4.6100000000000003</v>
      </c>
      <c r="W20" s="43">
        <v>4.6100000000000003</v>
      </c>
      <c r="X20" s="43">
        <v>4.6100000000000003</v>
      </c>
      <c r="Y20" s="43">
        <v>4.6100000000000003</v>
      </c>
      <c r="Z20" s="43">
        <v>4.6100000000000003</v>
      </c>
      <c r="AA20" s="43">
        <v>4.6100000000000003</v>
      </c>
    </row>
    <row r="21" spans="1:27" ht="12.75" hidden="1" customHeight="1" outlineLevel="1" x14ac:dyDescent="0.2">
      <c r="A21" s="92" t="s">
        <v>879</v>
      </c>
      <c r="B21" s="62" t="s">
        <v>79</v>
      </c>
      <c r="C21" s="42" t="s">
        <v>77</v>
      </c>
      <c r="D21" s="43">
        <f>$D$11</f>
        <v>110.23</v>
      </c>
      <c r="E21" s="43">
        <f t="shared" ref="E21:AA21" si="8">$D$11</f>
        <v>110.23</v>
      </c>
      <c r="F21" s="43">
        <f t="shared" si="8"/>
        <v>110.23</v>
      </c>
      <c r="G21" s="43">
        <f t="shared" si="8"/>
        <v>110.23</v>
      </c>
      <c r="H21" s="43">
        <f t="shared" si="8"/>
        <v>110.23</v>
      </c>
      <c r="I21" s="43">
        <f t="shared" si="8"/>
        <v>110.23</v>
      </c>
      <c r="J21" s="43">
        <f t="shared" si="8"/>
        <v>110.23</v>
      </c>
      <c r="K21" s="43">
        <f t="shared" si="8"/>
        <v>110.23</v>
      </c>
      <c r="L21" s="43">
        <f t="shared" si="8"/>
        <v>110.23</v>
      </c>
      <c r="M21" s="43">
        <f t="shared" si="8"/>
        <v>110.23</v>
      </c>
      <c r="N21" s="43">
        <f t="shared" si="8"/>
        <v>110.23</v>
      </c>
      <c r="O21" s="43">
        <f t="shared" si="8"/>
        <v>110.23</v>
      </c>
      <c r="P21" s="43">
        <f t="shared" si="8"/>
        <v>110.23</v>
      </c>
      <c r="Q21" s="43">
        <f t="shared" si="8"/>
        <v>110.23</v>
      </c>
      <c r="R21" s="43">
        <f t="shared" si="8"/>
        <v>110.23</v>
      </c>
      <c r="S21" s="43">
        <f t="shared" si="8"/>
        <v>110.23</v>
      </c>
      <c r="T21" s="43">
        <f t="shared" si="8"/>
        <v>110.23</v>
      </c>
      <c r="U21" s="43">
        <f t="shared" si="8"/>
        <v>110.23</v>
      </c>
      <c r="V21" s="43">
        <f t="shared" si="8"/>
        <v>110.23</v>
      </c>
      <c r="W21" s="43">
        <f t="shared" si="8"/>
        <v>110.23</v>
      </c>
      <c r="X21" s="43">
        <f t="shared" si="8"/>
        <v>110.23</v>
      </c>
      <c r="Y21" s="43">
        <f t="shared" si="8"/>
        <v>110.23</v>
      </c>
      <c r="Z21" s="43">
        <f t="shared" si="8"/>
        <v>110.23</v>
      </c>
      <c r="AA21" s="43">
        <f t="shared" si="8"/>
        <v>110.23</v>
      </c>
    </row>
    <row r="22" spans="1:27" ht="12.75" customHeight="1" collapsed="1" x14ac:dyDescent="0.2">
      <c r="A22" s="91" t="s">
        <v>880</v>
      </c>
      <c r="B22" s="27" t="str">
        <f>"04"&amp;"."&amp;$B$663&amp;"."&amp;$B$664</f>
        <v>04.03.2023</v>
      </c>
      <c r="C22" s="83" t="s">
        <v>74</v>
      </c>
      <c r="D22" s="84">
        <f>ROUND(((D23+D24+D26+D25)/1000),5)</f>
        <v>1.7894399999999999</v>
      </c>
      <c r="E22" s="84">
        <f>ROUND(((E23+E24+E26+E25)/1000),5)</f>
        <v>1.7014199999999999</v>
      </c>
      <c r="F22" s="84">
        <f>ROUND(((F23+F24+F26+F25)/1000),5)</f>
        <v>1.55453</v>
      </c>
      <c r="G22" s="84">
        <f t="shared" ref="G22:AA22" si="9">ROUND(((G23+G24+G26+G25)/1000),5)</f>
        <v>1.51335</v>
      </c>
      <c r="H22" s="84">
        <f t="shared" si="9"/>
        <v>1.57419</v>
      </c>
      <c r="I22" s="84">
        <f t="shared" si="9"/>
        <v>1.7085900000000001</v>
      </c>
      <c r="J22" s="84">
        <f t="shared" si="9"/>
        <v>1.74132</v>
      </c>
      <c r="K22" s="84">
        <f t="shared" si="9"/>
        <v>1.79908</v>
      </c>
      <c r="L22" s="84">
        <f t="shared" si="9"/>
        <v>1.94113</v>
      </c>
      <c r="M22" s="84">
        <f t="shared" si="9"/>
        <v>2.0274899999999998</v>
      </c>
      <c r="N22" s="84">
        <f t="shared" si="9"/>
        <v>2.0618799999999999</v>
      </c>
      <c r="O22" s="84">
        <f t="shared" si="9"/>
        <v>2.0701700000000001</v>
      </c>
      <c r="P22" s="84">
        <f t="shared" si="9"/>
        <v>2.0646499999999999</v>
      </c>
      <c r="Q22" s="84">
        <f t="shared" si="9"/>
        <v>2.0590600000000001</v>
      </c>
      <c r="R22" s="84">
        <f t="shared" si="9"/>
        <v>2.0214500000000002</v>
      </c>
      <c r="S22" s="84">
        <f t="shared" si="9"/>
        <v>2.0170499999999998</v>
      </c>
      <c r="T22" s="84">
        <f t="shared" si="9"/>
        <v>2.0139</v>
      </c>
      <c r="U22" s="84">
        <f t="shared" si="9"/>
        <v>2.02996</v>
      </c>
      <c r="V22" s="84">
        <f t="shared" si="9"/>
        <v>2.0636299999999999</v>
      </c>
      <c r="W22" s="84">
        <f t="shared" si="9"/>
        <v>2.07125</v>
      </c>
      <c r="X22" s="84">
        <f t="shared" si="9"/>
        <v>2.0770499999999998</v>
      </c>
      <c r="Y22" s="84">
        <f t="shared" si="9"/>
        <v>2.0400499999999999</v>
      </c>
      <c r="Z22" s="84">
        <f t="shared" si="9"/>
        <v>1.87405</v>
      </c>
      <c r="AA22" s="84">
        <f t="shared" si="9"/>
        <v>1.80481</v>
      </c>
    </row>
    <row r="23" spans="1:27" ht="12.75" hidden="1" customHeight="1" outlineLevel="1" x14ac:dyDescent="0.2">
      <c r="A23" s="92" t="s">
        <v>881</v>
      </c>
      <c r="B23" s="62" t="s">
        <v>231</v>
      </c>
      <c r="C23" s="42" t="s">
        <v>77</v>
      </c>
      <c r="D23" s="43">
        <v>1608.42</v>
      </c>
      <c r="E23" s="43">
        <v>1520.4</v>
      </c>
      <c r="F23" s="43">
        <v>1373.51</v>
      </c>
      <c r="G23" s="43">
        <v>1332.33</v>
      </c>
      <c r="H23" s="43">
        <v>1393.17</v>
      </c>
      <c r="I23" s="43">
        <v>1527.57</v>
      </c>
      <c r="J23" s="43">
        <v>1560.3</v>
      </c>
      <c r="K23" s="43">
        <v>1618.06</v>
      </c>
      <c r="L23" s="43">
        <v>1760.11</v>
      </c>
      <c r="M23" s="43">
        <v>1846.47</v>
      </c>
      <c r="N23" s="43">
        <v>1880.86</v>
      </c>
      <c r="O23" s="43">
        <v>1889.15</v>
      </c>
      <c r="P23" s="43">
        <v>1883.63</v>
      </c>
      <c r="Q23" s="43">
        <v>1878.04</v>
      </c>
      <c r="R23" s="43">
        <v>1840.43</v>
      </c>
      <c r="S23" s="43">
        <v>1836.03</v>
      </c>
      <c r="T23" s="43">
        <v>1832.88</v>
      </c>
      <c r="U23" s="43">
        <v>1848.94</v>
      </c>
      <c r="V23" s="43">
        <v>1882.61</v>
      </c>
      <c r="W23" s="43">
        <v>1890.23</v>
      </c>
      <c r="X23" s="43">
        <v>1896.03</v>
      </c>
      <c r="Y23" s="43">
        <v>1859.03</v>
      </c>
      <c r="Z23" s="43">
        <v>1693.03</v>
      </c>
      <c r="AA23" s="43">
        <v>1623.79</v>
      </c>
    </row>
    <row r="24" spans="1:27" ht="12.75" hidden="1" customHeight="1" outlineLevel="1" x14ac:dyDescent="0.2">
      <c r="A24" s="92" t="s">
        <v>882</v>
      </c>
      <c r="B24" s="62" t="s">
        <v>88</v>
      </c>
      <c r="C24" s="42" t="s">
        <v>77</v>
      </c>
      <c r="D24" s="43">
        <f t="shared" ref="D24:AA24" si="10">$D$9</f>
        <v>66.180000000000007</v>
      </c>
      <c r="E24" s="43">
        <f t="shared" si="10"/>
        <v>66.180000000000007</v>
      </c>
      <c r="F24" s="43">
        <f t="shared" si="10"/>
        <v>66.180000000000007</v>
      </c>
      <c r="G24" s="43">
        <f t="shared" si="10"/>
        <v>66.180000000000007</v>
      </c>
      <c r="H24" s="43">
        <f t="shared" si="10"/>
        <v>66.180000000000007</v>
      </c>
      <c r="I24" s="43">
        <f t="shared" si="10"/>
        <v>66.180000000000007</v>
      </c>
      <c r="J24" s="43">
        <f t="shared" si="10"/>
        <v>66.180000000000007</v>
      </c>
      <c r="K24" s="43">
        <f t="shared" si="10"/>
        <v>66.180000000000007</v>
      </c>
      <c r="L24" s="43">
        <f t="shared" si="10"/>
        <v>66.180000000000007</v>
      </c>
      <c r="M24" s="43">
        <f t="shared" si="10"/>
        <v>66.180000000000007</v>
      </c>
      <c r="N24" s="43">
        <f t="shared" si="10"/>
        <v>66.180000000000007</v>
      </c>
      <c r="O24" s="43">
        <f t="shared" si="10"/>
        <v>66.180000000000007</v>
      </c>
      <c r="P24" s="43">
        <f t="shared" si="10"/>
        <v>66.180000000000007</v>
      </c>
      <c r="Q24" s="43">
        <f t="shared" si="10"/>
        <v>66.180000000000007</v>
      </c>
      <c r="R24" s="43">
        <f t="shared" si="10"/>
        <v>66.180000000000007</v>
      </c>
      <c r="S24" s="43">
        <f t="shared" si="10"/>
        <v>66.180000000000007</v>
      </c>
      <c r="T24" s="43">
        <f t="shared" si="10"/>
        <v>66.180000000000007</v>
      </c>
      <c r="U24" s="43">
        <f t="shared" si="10"/>
        <v>66.180000000000007</v>
      </c>
      <c r="V24" s="43">
        <f t="shared" si="10"/>
        <v>66.180000000000007</v>
      </c>
      <c r="W24" s="43">
        <f t="shared" si="10"/>
        <v>66.180000000000007</v>
      </c>
      <c r="X24" s="43">
        <f t="shared" si="10"/>
        <v>66.180000000000007</v>
      </c>
      <c r="Y24" s="43">
        <f t="shared" si="10"/>
        <v>66.180000000000007</v>
      </c>
      <c r="Z24" s="43">
        <f t="shared" si="10"/>
        <v>66.180000000000007</v>
      </c>
      <c r="AA24" s="43">
        <f t="shared" si="10"/>
        <v>66.180000000000007</v>
      </c>
    </row>
    <row r="25" spans="1:27" ht="12.75" hidden="1" customHeight="1" outlineLevel="1" x14ac:dyDescent="0.2">
      <c r="A25" s="92" t="s">
        <v>883</v>
      </c>
      <c r="B25" s="62" t="s">
        <v>81</v>
      </c>
      <c r="C25" s="42" t="s">
        <v>77</v>
      </c>
      <c r="D25" s="43">
        <v>4.6100000000000003</v>
      </c>
      <c r="E25" s="43">
        <v>4.6100000000000003</v>
      </c>
      <c r="F25" s="43">
        <v>4.6100000000000003</v>
      </c>
      <c r="G25" s="43">
        <v>4.6100000000000003</v>
      </c>
      <c r="H25" s="43">
        <v>4.6100000000000003</v>
      </c>
      <c r="I25" s="43">
        <v>4.6100000000000003</v>
      </c>
      <c r="J25" s="43">
        <v>4.6100000000000003</v>
      </c>
      <c r="K25" s="43">
        <v>4.6100000000000003</v>
      </c>
      <c r="L25" s="43">
        <v>4.6100000000000003</v>
      </c>
      <c r="M25" s="43">
        <v>4.6100000000000003</v>
      </c>
      <c r="N25" s="43">
        <v>4.6100000000000003</v>
      </c>
      <c r="O25" s="43">
        <v>4.6100000000000003</v>
      </c>
      <c r="P25" s="43">
        <v>4.6100000000000003</v>
      </c>
      <c r="Q25" s="43">
        <v>4.6100000000000003</v>
      </c>
      <c r="R25" s="43">
        <v>4.6100000000000003</v>
      </c>
      <c r="S25" s="43">
        <v>4.6100000000000003</v>
      </c>
      <c r="T25" s="43">
        <v>4.6100000000000003</v>
      </c>
      <c r="U25" s="43">
        <v>4.6100000000000003</v>
      </c>
      <c r="V25" s="43">
        <v>4.6100000000000003</v>
      </c>
      <c r="W25" s="43">
        <v>4.6100000000000003</v>
      </c>
      <c r="X25" s="43">
        <v>4.6100000000000003</v>
      </c>
      <c r="Y25" s="43">
        <v>4.6100000000000003</v>
      </c>
      <c r="Z25" s="43">
        <v>4.6100000000000003</v>
      </c>
      <c r="AA25" s="43">
        <v>4.6100000000000003</v>
      </c>
    </row>
    <row r="26" spans="1:27" ht="12.75" hidden="1" customHeight="1" outlineLevel="1" x14ac:dyDescent="0.2">
      <c r="A26" s="92" t="s">
        <v>884</v>
      </c>
      <c r="B26" s="62" t="s">
        <v>79</v>
      </c>
      <c r="C26" s="42" t="s">
        <v>77</v>
      </c>
      <c r="D26" s="43">
        <f>$D$11</f>
        <v>110.23</v>
      </c>
      <c r="E26" s="43">
        <f t="shared" ref="E26:AA26" si="11">$D$11</f>
        <v>110.23</v>
      </c>
      <c r="F26" s="43">
        <f t="shared" si="11"/>
        <v>110.23</v>
      </c>
      <c r="G26" s="43">
        <f t="shared" si="11"/>
        <v>110.23</v>
      </c>
      <c r="H26" s="43">
        <f t="shared" si="11"/>
        <v>110.23</v>
      </c>
      <c r="I26" s="43">
        <f t="shared" si="11"/>
        <v>110.23</v>
      </c>
      <c r="J26" s="43">
        <f t="shared" si="11"/>
        <v>110.23</v>
      </c>
      <c r="K26" s="43">
        <f t="shared" si="11"/>
        <v>110.23</v>
      </c>
      <c r="L26" s="43">
        <f t="shared" si="11"/>
        <v>110.23</v>
      </c>
      <c r="M26" s="43">
        <f t="shared" si="11"/>
        <v>110.23</v>
      </c>
      <c r="N26" s="43">
        <f t="shared" si="11"/>
        <v>110.23</v>
      </c>
      <c r="O26" s="43">
        <f t="shared" si="11"/>
        <v>110.23</v>
      </c>
      <c r="P26" s="43">
        <f t="shared" si="11"/>
        <v>110.23</v>
      </c>
      <c r="Q26" s="43">
        <f t="shared" si="11"/>
        <v>110.23</v>
      </c>
      <c r="R26" s="43">
        <f t="shared" si="11"/>
        <v>110.23</v>
      </c>
      <c r="S26" s="43">
        <f t="shared" si="11"/>
        <v>110.23</v>
      </c>
      <c r="T26" s="43">
        <f t="shared" si="11"/>
        <v>110.23</v>
      </c>
      <c r="U26" s="43">
        <f t="shared" si="11"/>
        <v>110.23</v>
      </c>
      <c r="V26" s="43">
        <f t="shared" si="11"/>
        <v>110.23</v>
      </c>
      <c r="W26" s="43">
        <f t="shared" si="11"/>
        <v>110.23</v>
      </c>
      <c r="X26" s="43">
        <f t="shared" si="11"/>
        <v>110.23</v>
      </c>
      <c r="Y26" s="43">
        <f t="shared" si="11"/>
        <v>110.23</v>
      </c>
      <c r="Z26" s="43">
        <f t="shared" si="11"/>
        <v>110.23</v>
      </c>
      <c r="AA26" s="43">
        <f t="shared" si="11"/>
        <v>110.23</v>
      </c>
    </row>
    <row r="27" spans="1:27" ht="12.75" customHeight="1" collapsed="1" x14ac:dyDescent="0.2">
      <c r="A27" s="91" t="s">
        <v>885</v>
      </c>
      <c r="B27" s="27" t="str">
        <f>"05"&amp;"."&amp;$B$663&amp;"."&amp;$B$664</f>
        <v>05.03.2023</v>
      </c>
      <c r="C27" s="83" t="s">
        <v>74</v>
      </c>
      <c r="D27" s="84">
        <f>ROUND(((D28+D29+D31+D30)/1000),5)</f>
        <v>1.73509</v>
      </c>
      <c r="E27" s="84">
        <f>ROUND(((E28+E29+E31+E30)/1000),5)</f>
        <v>1.6130899999999999</v>
      </c>
      <c r="F27" s="84">
        <f>ROUND(((F28+F29+F31+F30)/1000),5)</f>
        <v>1.48298</v>
      </c>
      <c r="G27" s="84">
        <f t="shared" ref="G27:AA27" si="12">ROUND(((G28+G29+G31+G30)/1000),5)</f>
        <v>1.45146</v>
      </c>
      <c r="H27" s="84">
        <f t="shared" si="12"/>
        <v>1.51492</v>
      </c>
      <c r="I27" s="84">
        <f t="shared" si="12"/>
        <v>1.6146499999999999</v>
      </c>
      <c r="J27" s="84">
        <f t="shared" si="12"/>
        <v>1.6305700000000001</v>
      </c>
      <c r="K27" s="84">
        <f t="shared" si="12"/>
        <v>1.7309300000000001</v>
      </c>
      <c r="L27" s="84">
        <f t="shared" si="12"/>
        <v>1.8293900000000001</v>
      </c>
      <c r="M27" s="84">
        <f t="shared" si="12"/>
        <v>2.0064500000000001</v>
      </c>
      <c r="N27" s="84">
        <f t="shared" si="12"/>
        <v>2.0554700000000001</v>
      </c>
      <c r="O27" s="84">
        <f t="shared" si="12"/>
        <v>2.0684999999999998</v>
      </c>
      <c r="P27" s="84">
        <f t="shared" si="12"/>
        <v>2.0652699999999999</v>
      </c>
      <c r="Q27" s="84">
        <f t="shared" si="12"/>
        <v>2.06318</v>
      </c>
      <c r="R27" s="84">
        <f t="shared" si="12"/>
        <v>2.0308299999999999</v>
      </c>
      <c r="S27" s="84">
        <f t="shared" si="12"/>
        <v>2.0322900000000002</v>
      </c>
      <c r="T27" s="84">
        <f t="shared" si="12"/>
        <v>2.0313099999999999</v>
      </c>
      <c r="U27" s="84">
        <f t="shared" si="12"/>
        <v>2.04766</v>
      </c>
      <c r="V27" s="84">
        <f t="shared" si="12"/>
        <v>2.0941800000000002</v>
      </c>
      <c r="W27" s="84">
        <f t="shared" si="12"/>
        <v>2.0901399999999999</v>
      </c>
      <c r="X27" s="84">
        <f t="shared" si="12"/>
        <v>2.1001400000000001</v>
      </c>
      <c r="Y27" s="84">
        <f t="shared" si="12"/>
        <v>2.0619000000000001</v>
      </c>
      <c r="Z27" s="84">
        <f t="shared" si="12"/>
        <v>1.91228</v>
      </c>
      <c r="AA27" s="84">
        <f t="shared" si="12"/>
        <v>1.82789</v>
      </c>
    </row>
    <row r="28" spans="1:27" ht="12.75" hidden="1" customHeight="1" outlineLevel="1" x14ac:dyDescent="0.2">
      <c r="A28" s="92" t="s">
        <v>886</v>
      </c>
      <c r="B28" s="62" t="s">
        <v>231</v>
      </c>
      <c r="C28" s="42" t="s">
        <v>77</v>
      </c>
      <c r="D28" s="43">
        <v>1554.07</v>
      </c>
      <c r="E28" s="43">
        <v>1432.07</v>
      </c>
      <c r="F28" s="43">
        <v>1301.96</v>
      </c>
      <c r="G28" s="43">
        <v>1270.44</v>
      </c>
      <c r="H28" s="43">
        <v>1333.9</v>
      </c>
      <c r="I28" s="43">
        <v>1433.63</v>
      </c>
      <c r="J28" s="43">
        <v>1449.55</v>
      </c>
      <c r="K28" s="43">
        <v>1549.91</v>
      </c>
      <c r="L28" s="43">
        <v>1648.37</v>
      </c>
      <c r="M28" s="43">
        <v>1825.43</v>
      </c>
      <c r="N28" s="43">
        <v>1874.45</v>
      </c>
      <c r="O28" s="43">
        <v>1887.48</v>
      </c>
      <c r="P28" s="43">
        <v>1884.25</v>
      </c>
      <c r="Q28" s="43">
        <v>1882.16</v>
      </c>
      <c r="R28" s="43">
        <v>1849.81</v>
      </c>
      <c r="S28" s="43">
        <v>1851.27</v>
      </c>
      <c r="T28" s="43">
        <v>1850.29</v>
      </c>
      <c r="U28" s="43">
        <v>1866.64</v>
      </c>
      <c r="V28" s="43">
        <v>1913.16</v>
      </c>
      <c r="W28" s="43">
        <v>1909.12</v>
      </c>
      <c r="X28" s="43">
        <v>1919.12</v>
      </c>
      <c r="Y28" s="43">
        <v>1880.88</v>
      </c>
      <c r="Z28" s="43">
        <v>1731.26</v>
      </c>
      <c r="AA28" s="43">
        <v>1646.87</v>
      </c>
    </row>
    <row r="29" spans="1:27" ht="12.75" hidden="1" customHeight="1" outlineLevel="1" x14ac:dyDescent="0.2">
      <c r="A29" s="92" t="s">
        <v>887</v>
      </c>
      <c r="B29" s="62" t="s">
        <v>88</v>
      </c>
      <c r="C29" s="42" t="s">
        <v>77</v>
      </c>
      <c r="D29" s="43">
        <f t="shared" ref="D29:AA29" si="13">$D$9</f>
        <v>66.180000000000007</v>
      </c>
      <c r="E29" s="43">
        <f t="shared" si="13"/>
        <v>66.180000000000007</v>
      </c>
      <c r="F29" s="43">
        <f t="shared" si="13"/>
        <v>66.180000000000007</v>
      </c>
      <c r="G29" s="43">
        <f t="shared" si="13"/>
        <v>66.180000000000007</v>
      </c>
      <c r="H29" s="43">
        <f t="shared" si="13"/>
        <v>66.180000000000007</v>
      </c>
      <c r="I29" s="43">
        <f t="shared" si="13"/>
        <v>66.180000000000007</v>
      </c>
      <c r="J29" s="43">
        <f t="shared" si="13"/>
        <v>66.180000000000007</v>
      </c>
      <c r="K29" s="43">
        <f t="shared" si="13"/>
        <v>66.180000000000007</v>
      </c>
      <c r="L29" s="43">
        <f t="shared" si="13"/>
        <v>66.180000000000007</v>
      </c>
      <c r="M29" s="43">
        <f t="shared" si="13"/>
        <v>66.180000000000007</v>
      </c>
      <c r="N29" s="43">
        <f t="shared" si="13"/>
        <v>66.180000000000007</v>
      </c>
      <c r="O29" s="43">
        <f t="shared" si="13"/>
        <v>66.180000000000007</v>
      </c>
      <c r="P29" s="43">
        <f t="shared" si="13"/>
        <v>66.180000000000007</v>
      </c>
      <c r="Q29" s="43">
        <f t="shared" si="13"/>
        <v>66.180000000000007</v>
      </c>
      <c r="R29" s="43">
        <f t="shared" si="13"/>
        <v>66.180000000000007</v>
      </c>
      <c r="S29" s="43">
        <f t="shared" si="13"/>
        <v>66.180000000000007</v>
      </c>
      <c r="T29" s="43">
        <f t="shared" si="13"/>
        <v>66.180000000000007</v>
      </c>
      <c r="U29" s="43">
        <f t="shared" si="13"/>
        <v>66.180000000000007</v>
      </c>
      <c r="V29" s="43">
        <f t="shared" si="13"/>
        <v>66.180000000000007</v>
      </c>
      <c r="W29" s="43">
        <f t="shared" si="13"/>
        <v>66.180000000000007</v>
      </c>
      <c r="X29" s="43">
        <f t="shared" si="13"/>
        <v>66.180000000000007</v>
      </c>
      <c r="Y29" s="43">
        <f t="shared" si="13"/>
        <v>66.180000000000007</v>
      </c>
      <c r="Z29" s="43">
        <f t="shared" si="13"/>
        <v>66.180000000000007</v>
      </c>
      <c r="AA29" s="43">
        <f t="shared" si="13"/>
        <v>66.180000000000007</v>
      </c>
    </row>
    <row r="30" spans="1:27" ht="12.75" hidden="1" customHeight="1" outlineLevel="1" x14ac:dyDescent="0.2">
      <c r="A30" s="92" t="s">
        <v>888</v>
      </c>
      <c r="B30" s="62" t="s">
        <v>81</v>
      </c>
      <c r="C30" s="42" t="s">
        <v>77</v>
      </c>
      <c r="D30" s="43">
        <v>4.6100000000000003</v>
      </c>
      <c r="E30" s="43">
        <v>4.6100000000000003</v>
      </c>
      <c r="F30" s="43">
        <v>4.6100000000000003</v>
      </c>
      <c r="G30" s="43">
        <v>4.6100000000000003</v>
      </c>
      <c r="H30" s="43">
        <v>4.6100000000000003</v>
      </c>
      <c r="I30" s="43">
        <v>4.6100000000000003</v>
      </c>
      <c r="J30" s="43">
        <v>4.6100000000000003</v>
      </c>
      <c r="K30" s="43">
        <v>4.6100000000000003</v>
      </c>
      <c r="L30" s="43">
        <v>4.6100000000000003</v>
      </c>
      <c r="M30" s="43">
        <v>4.6100000000000003</v>
      </c>
      <c r="N30" s="43">
        <v>4.6100000000000003</v>
      </c>
      <c r="O30" s="43">
        <v>4.6100000000000003</v>
      </c>
      <c r="P30" s="43">
        <v>4.6100000000000003</v>
      </c>
      <c r="Q30" s="43">
        <v>4.6100000000000003</v>
      </c>
      <c r="R30" s="43">
        <v>4.6100000000000003</v>
      </c>
      <c r="S30" s="43">
        <v>4.6100000000000003</v>
      </c>
      <c r="T30" s="43">
        <v>4.6100000000000003</v>
      </c>
      <c r="U30" s="43">
        <v>4.6100000000000003</v>
      </c>
      <c r="V30" s="43">
        <v>4.6100000000000003</v>
      </c>
      <c r="W30" s="43">
        <v>4.6100000000000003</v>
      </c>
      <c r="X30" s="43">
        <v>4.6100000000000003</v>
      </c>
      <c r="Y30" s="43">
        <v>4.6100000000000003</v>
      </c>
      <c r="Z30" s="43">
        <v>4.6100000000000003</v>
      </c>
      <c r="AA30" s="43">
        <v>4.6100000000000003</v>
      </c>
    </row>
    <row r="31" spans="1:27" ht="12.75" hidden="1" customHeight="1" outlineLevel="1" x14ac:dyDescent="0.2">
      <c r="A31" s="92" t="s">
        <v>889</v>
      </c>
      <c r="B31" s="62" t="s">
        <v>79</v>
      </c>
      <c r="C31" s="42" t="s">
        <v>77</v>
      </c>
      <c r="D31" s="43">
        <f>$D$11</f>
        <v>110.23</v>
      </c>
      <c r="E31" s="43">
        <f t="shared" ref="E31:AA31" si="14">$D$11</f>
        <v>110.23</v>
      </c>
      <c r="F31" s="43">
        <f t="shared" si="14"/>
        <v>110.23</v>
      </c>
      <c r="G31" s="43">
        <f t="shared" si="14"/>
        <v>110.23</v>
      </c>
      <c r="H31" s="43">
        <f t="shared" si="14"/>
        <v>110.23</v>
      </c>
      <c r="I31" s="43">
        <f t="shared" si="14"/>
        <v>110.23</v>
      </c>
      <c r="J31" s="43">
        <f t="shared" si="14"/>
        <v>110.23</v>
      </c>
      <c r="K31" s="43">
        <f t="shared" si="14"/>
        <v>110.23</v>
      </c>
      <c r="L31" s="43">
        <f t="shared" si="14"/>
        <v>110.23</v>
      </c>
      <c r="M31" s="43">
        <f t="shared" si="14"/>
        <v>110.23</v>
      </c>
      <c r="N31" s="43">
        <f t="shared" si="14"/>
        <v>110.23</v>
      </c>
      <c r="O31" s="43">
        <f t="shared" si="14"/>
        <v>110.23</v>
      </c>
      <c r="P31" s="43">
        <f t="shared" si="14"/>
        <v>110.23</v>
      </c>
      <c r="Q31" s="43">
        <f t="shared" si="14"/>
        <v>110.23</v>
      </c>
      <c r="R31" s="43">
        <f t="shared" si="14"/>
        <v>110.23</v>
      </c>
      <c r="S31" s="43">
        <f t="shared" si="14"/>
        <v>110.23</v>
      </c>
      <c r="T31" s="43">
        <f t="shared" si="14"/>
        <v>110.23</v>
      </c>
      <c r="U31" s="43">
        <f t="shared" si="14"/>
        <v>110.23</v>
      </c>
      <c r="V31" s="43">
        <f t="shared" si="14"/>
        <v>110.23</v>
      </c>
      <c r="W31" s="43">
        <f t="shared" si="14"/>
        <v>110.23</v>
      </c>
      <c r="X31" s="43">
        <f t="shared" si="14"/>
        <v>110.23</v>
      </c>
      <c r="Y31" s="43">
        <f t="shared" si="14"/>
        <v>110.23</v>
      </c>
      <c r="Z31" s="43">
        <f t="shared" si="14"/>
        <v>110.23</v>
      </c>
      <c r="AA31" s="43">
        <f t="shared" si="14"/>
        <v>110.23</v>
      </c>
    </row>
    <row r="32" spans="1:27" ht="12.75" customHeight="1" collapsed="1" x14ac:dyDescent="0.2">
      <c r="A32" s="91" t="s">
        <v>890</v>
      </c>
      <c r="B32" s="27" t="str">
        <f>"06"&amp;"."&amp;$B$663&amp;"."&amp;$B$664</f>
        <v>06.03.2023</v>
      </c>
      <c r="C32" s="83" t="s">
        <v>74</v>
      </c>
      <c r="D32" s="84">
        <f>ROUND(((D33+D34+D36+D35)/1000),5)</f>
        <v>1.7256499999999999</v>
      </c>
      <c r="E32" s="84">
        <f>ROUND(((E33+E34+E36+E35)/1000),5)</f>
        <v>1.5401199999999999</v>
      </c>
      <c r="F32" s="84">
        <f>ROUND(((F33+F34+F36+F35)/1000),5)</f>
        <v>1.42719</v>
      </c>
      <c r="G32" s="84">
        <f t="shared" ref="G32:AA32" si="15">ROUND(((G33+G34+G36+G35)/1000),5)</f>
        <v>1.4262699999999999</v>
      </c>
      <c r="H32" s="84">
        <f t="shared" si="15"/>
        <v>1.57413</v>
      </c>
      <c r="I32" s="84">
        <f t="shared" si="15"/>
        <v>1.73786</v>
      </c>
      <c r="J32" s="84">
        <f t="shared" si="15"/>
        <v>1.80447</v>
      </c>
      <c r="K32" s="84">
        <f t="shared" si="15"/>
        <v>1.92865</v>
      </c>
      <c r="L32" s="84">
        <f t="shared" si="15"/>
        <v>2.0130499999999998</v>
      </c>
      <c r="M32" s="84">
        <f t="shared" si="15"/>
        <v>2.0396100000000001</v>
      </c>
      <c r="N32" s="84">
        <f t="shared" si="15"/>
        <v>2.0935100000000002</v>
      </c>
      <c r="O32" s="84">
        <f t="shared" si="15"/>
        <v>2.07193</v>
      </c>
      <c r="P32" s="84">
        <f t="shared" si="15"/>
        <v>2.0457000000000001</v>
      </c>
      <c r="Q32" s="84">
        <f t="shared" si="15"/>
        <v>2.0504799999999999</v>
      </c>
      <c r="R32" s="84">
        <f t="shared" si="15"/>
        <v>2.0441699999999998</v>
      </c>
      <c r="S32" s="84">
        <f t="shared" si="15"/>
        <v>2.0126599999999999</v>
      </c>
      <c r="T32" s="84">
        <f t="shared" si="15"/>
        <v>1.9811799999999999</v>
      </c>
      <c r="U32" s="84">
        <f t="shared" si="15"/>
        <v>1.9821899999999999</v>
      </c>
      <c r="V32" s="84">
        <f t="shared" si="15"/>
        <v>2.0247099999999998</v>
      </c>
      <c r="W32" s="84">
        <f t="shared" si="15"/>
        <v>2.0461499999999999</v>
      </c>
      <c r="X32" s="84">
        <f t="shared" si="15"/>
        <v>2.0148000000000001</v>
      </c>
      <c r="Y32" s="84">
        <f t="shared" si="15"/>
        <v>1.9646699999999999</v>
      </c>
      <c r="Z32" s="84">
        <f t="shared" si="15"/>
        <v>1.8320700000000001</v>
      </c>
      <c r="AA32" s="84">
        <f t="shared" si="15"/>
        <v>1.7373799999999999</v>
      </c>
    </row>
    <row r="33" spans="1:27" ht="12.75" hidden="1" customHeight="1" outlineLevel="1" x14ac:dyDescent="0.2">
      <c r="A33" s="92" t="s">
        <v>891</v>
      </c>
      <c r="B33" s="62" t="s">
        <v>231</v>
      </c>
      <c r="C33" s="42" t="s">
        <v>77</v>
      </c>
      <c r="D33" s="43">
        <v>1544.63</v>
      </c>
      <c r="E33" s="43">
        <v>1359.1</v>
      </c>
      <c r="F33" s="43">
        <v>1246.17</v>
      </c>
      <c r="G33" s="43">
        <v>1245.25</v>
      </c>
      <c r="H33" s="43">
        <v>1393.11</v>
      </c>
      <c r="I33" s="43">
        <v>1556.84</v>
      </c>
      <c r="J33" s="43">
        <v>1623.45</v>
      </c>
      <c r="K33" s="43">
        <v>1747.63</v>
      </c>
      <c r="L33" s="43">
        <v>1832.03</v>
      </c>
      <c r="M33" s="43">
        <v>1858.59</v>
      </c>
      <c r="N33" s="43">
        <v>1912.49</v>
      </c>
      <c r="O33" s="43">
        <v>1890.91</v>
      </c>
      <c r="P33" s="43">
        <v>1864.68</v>
      </c>
      <c r="Q33" s="43">
        <v>1869.46</v>
      </c>
      <c r="R33" s="43">
        <v>1863.15</v>
      </c>
      <c r="S33" s="43">
        <v>1831.64</v>
      </c>
      <c r="T33" s="43">
        <v>1800.16</v>
      </c>
      <c r="U33" s="43">
        <v>1801.17</v>
      </c>
      <c r="V33" s="43">
        <v>1843.69</v>
      </c>
      <c r="W33" s="43">
        <v>1865.13</v>
      </c>
      <c r="X33" s="43">
        <v>1833.78</v>
      </c>
      <c r="Y33" s="43">
        <v>1783.65</v>
      </c>
      <c r="Z33" s="43">
        <v>1651.05</v>
      </c>
      <c r="AA33" s="43">
        <v>1556.36</v>
      </c>
    </row>
    <row r="34" spans="1:27" ht="12.75" hidden="1" customHeight="1" outlineLevel="1" x14ac:dyDescent="0.2">
      <c r="A34" s="92" t="s">
        <v>892</v>
      </c>
      <c r="B34" s="62" t="s">
        <v>88</v>
      </c>
      <c r="C34" s="42" t="s">
        <v>77</v>
      </c>
      <c r="D34" s="43">
        <f t="shared" ref="D34:AA34" si="16">$D$9</f>
        <v>66.180000000000007</v>
      </c>
      <c r="E34" s="43">
        <f t="shared" si="16"/>
        <v>66.180000000000007</v>
      </c>
      <c r="F34" s="43">
        <f t="shared" si="16"/>
        <v>66.180000000000007</v>
      </c>
      <c r="G34" s="43">
        <f t="shared" si="16"/>
        <v>66.180000000000007</v>
      </c>
      <c r="H34" s="43">
        <f t="shared" si="16"/>
        <v>66.180000000000007</v>
      </c>
      <c r="I34" s="43">
        <f t="shared" si="16"/>
        <v>66.180000000000007</v>
      </c>
      <c r="J34" s="43">
        <f t="shared" si="16"/>
        <v>66.180000000000007</v>
      </c>
      <c r="K34" s="43">
        <f t="shared" si="16"/>
        <v>66.180000000000007</v>
      </c>
      <c r="L34" s="43">
        <f t="shared" si="16"/>
        <v>66.180000000000007</v>
      </c>
      <c r="M34" s="43">
        <f t="shared" si="16"/>
        <v>66.180000000000007</v>
      </c>
      <c r="N34" s="43">
        <f t="shared" si="16"/>
        <v>66.180000000000007</v>
      </c>
      <c r="O34" s="43">
        <f t="shared" si="16"/>
        <v>66.180000000000007</v>
      </c>
      <c r="P34" s="43">
        <f t="shared" si="16"/>
        <v>66.180000000000007</v>
      </c>
      <c r="Q34" s="43">
        <f t="shared" si="16"/>
        <v>66.180000000000007</v>
      </c>
      <c r="R34" s="43">
        <f t="shared" si="16"/>
        <v>66.180000000000007</v>
      </c>
      <c r="S34" s="43">
        <f t="shared" si="16"/>
        <v>66.180000000000007</v>
      </c>
      <c r="T34" s="43">
        <f t="shared" si="16"/>
        <v>66.180000000000007</v>
      </c>
      <c r="U34" s="43">
        <f t="shared" si="16"/>
        <v>66.180000000000007</v>
      </c>
      <c r="V34" s="43">
        <f t="shared" si="16"/>
        <v>66.180000000000007</v>
      </c>
      <c r="W34" s="43">
        <f t="shared" si="16"/>
        <v>66.180000000000007</v>
      </c>
      <c r="X34" s="43">
        <f t="shared" si="16"/>
        <v>66.180000000000007</v>
      </c>
      <c r="Y34" s="43">
        <f t="shared" si="16"/>
        <v>66.180000000000007</v>
      </c>
      <c r="Z34" s="43">
        <f t="shared" si="16"/>
        <v>66.180000000000007</v>
      </c>
      <c r="AA34" s="43">
        <f t="shared" si="16"/>
        <v>66.180000000000007</v>
      </c>
    </row>
    <row r="35" spans="1:27" ht="12.75" hidden="1" customHeight="1" outlineLevel="1" x14ac:dyDescent="0.2">
      <c r="A35" s="92" t="s">
        <v>893</v>
      </c>
      <c r="B35" s="62" t="s">
        <v>81</v>
      </c>
      <c r="C35" s="42" t="s">
        <v>77</v>
      </c>
      <c r="D35" s="43">
        <v>4.6100000000000003</v>
      </c>
      <c r="E35" s="43">
        <v>4.6100000000000003</v>
      </c>
      <c r="F35" s="43">
        <v>4.6100000000000003</v>
      </c>
      <c r="G35" s="43">
        <v>4.6100000000000003</v>
      </c>
      <c r="H35" s="43">
        <v>4.6100000000000003</v>
      </c>
      <c r="I35" s="43">
        <v>4.6100000000000003</v>
      </c>
      <c r="J35" s="43">
        <v>4.6100000000000003</v>
      </c>
      <c r="K35" s="43">
        <v>4.6100000000000003</v>
      </c>
      <c r="L35" s="43">
        <v>4.6100000000000003</v>
      </c>
      <c r="M35" s="43">
        <v>4.6100000000000003</v>
      </c>
      <c r="N35" s="43">
        <v>4.6100000000000003</v>
      </c>
      <c r="O35" s="43">
        <v>4.6100000000000003</v>
      </c>
      <c r="P35" s="43">
        <v>4.6100000000000003</v>
      </c>
      <c r="Q35" s="43">
        <v>4.6100000000000003</v>
      </c>
      <c r="R35" s="43">
        <v>4.6100000000000003</v>
      </c>
      <c r="S35" s="43">
        <v>4.6100000000000003</v>
      </c>
      <c r="T35" s="43">
        <v>4.6100000000000003</v>
      </c>
      <c r="U35" s="43">
        <v>4.6100000000000003</v>
      </c>
      <c r="V35" s="43">
        <v>4.6100000000000003</v>
      </c>
      <c r="W35" s="43">
        <v>4.6100000000000003</v>
      </c>
      <c r="X35" s="43">
        <v>4.6100000000000003</v>
      </c>
      <c r="Y35" s="43">
        <v>4.6100000000000003</v>
      </c>
      <c r="Z35" s="43">
        <v>4.6100000000000003</v>
      </c>
      <c r="AA35" s="43">
        <v>4.6100000000000003</v>
      </c>
    </row>
    <row r="36" spans="1:27" ht="12.75" hidden="1" customHeight="1" outlineLevel="1" x14ac:dyDescent="0.2">
      <c r="A36" s="92" t="s">
        <v>894</v>
      </c>
      <c r="B36" s="62" t="s">
        <v>79</v>
      </c>
      <c r="C36" s="42" t="s">
        <v>77</v>
      </c>
      <c r="D36" s="43">
        <f>$D$11</f>
        <v>110.23</v>
      </c>
      <c r="E36" s="43">
        <f t="shared" ref="E36:AA36" si="17">$D$11</f>
        <v>110.23</v>
      </c>
      <c r="F36" s="43">
        <f t="shared" si="17"/>
        <v>110.23</v>
      </c>
      <c r="G36" s="43">
        <f t="shared" si="17"/>
        <v>110.23</v>
      </c>
      <c r="H36" s="43">
        <f t="shared" si="17"/>
        <v>110.23</v>
      </c>
      <c r="I36" s="43">
        <f t="shared" si="17"/>
        <v>110.23</v>
      </c>
      <c r="J36" s="43">
        <f t="shared" si="17"/>
        <v>110.23</v>
      </c>
      <c r="K36" s="43">
        <f t="shared" si="17"/>
        <v>110.23</v>
      </c>
      <c r="L36" s="43">
        <f t="shared" si="17"/>
        <v>110.23</v>
      </c>
      <c r="M36" s="43">
        <f t="shared" si="17"/>
        <v>110.23</v>
      </c>
      <c r="N36" s="43">
        <f t="shared" si="17"/>
        <v>110.23</v>
      </c>
      <c r="O36" s="43">
        <f t="shared" si="17"/>
        <v>110.23</v>
      </c>
      <c r="P36" s="43">
        <f t="shared" si="17"/>
        <v>110.23</v>
      </c>
      <c r="Q36" s="43">
        <f t="shared" si="17"/>
        <v>110.23</v>
      </c>
      <c r="R36" s="43">
        <f t="shared" si="17"/>
        <v>110.23</v>
      </c>
      <c r="S36" s="43">
        <f t="shared" si="17"/>
        <v>110.23</v>
      </c>
      <c r="T36" s="43">
        <f t="shared" si="17"/>
        <v>110.23</v>
      </c>
      <c r="U36" s="43">
        <f t="shared" si="17"/>
        <v>110.23</v>
      </c>
      <c r="V36" s="43">
        <f t="shared" si="17"/>
        <v>110.23</v>
      </c>
      <c r="W36" s="43">
        <f t="shared" si="17"/>
        <v>110.23</v>
      </c>
      <c r="X36" s="43">
        <f t="shared" si="17"/>
        <v>110.23</v>
      </c>
      <c r="Y36" s="43">
        <f t="shared" si="17"/>
        <v>110.23</v>
      </c>
      <c r="Z36" s="43">
        <f t="shared" si="17"/>
        <v>110.23</v>
      </c>
      <c r="AA36" s="43">
        <f t="shared" si="17"/>
        <v>110.23</v>
      </c>
    </row>
    <row r="37" spans="1:27" ht="12.75" customHeight="1" collapsed="1" x14ac:dyDescent="0.2">
      <c r="A37" s="91" t="s">
        <v>895</v>
      </c>
      <c r="B37" s="27" t="str">
        <f>"07"&amp;"."&amp;$B$663&amp;"."&amp;$B$664</f>
        <v>07.03.2023</v>
      </c>
      <c r="C37" s="83" t="s">
        <v>74</v>
      </c>
      <c r="D37" s="84">
        <f>ROUND(((D38+D39+D41+D40)/1000),5)</f>
        <v>1.4439599999999999</v>
      </c>
      <c r="E37" s="84">
        <f>ROUND(((E38+E39+E41+E40)/1000),5)</f>
        <v>1.3788</v>
      </c>
      <c r="F37" s="84">
        <f>ROUND(((F38+F39+F41+F40)/1000),5)</f>
        <v>1.32988</v>
      </c>
      <c r="G37" s="84">
        <f t="shared" ref="G37:AA37" si="18">ROUND(((G38+G39+G41+G40)/1000),5)</f>
        <v>1.3444199999999999</v>
      </c>
      <c r="H37" s="84">
        <f t="shared" si="18"/>
        <v>1.4104699999999999</v>
      </c>
      <c r="I37" s="84">
        <f t="shared" si="18"/>
        <v>1.6246100000000001</v>
      </c>
      <c r="J37" s="84">
        <f t="shared" si="18"/>
        <v>1.7657499999999999</v>
      </c>
      <c r="K37" s="84">
        <f t="shared" si="18"/>
        <v>1.8896299999999999</v>
      </c>
      <c r="L37" s="84">
        <f t="shared" si="18"/>
        <v>1.9749099999999999</v>
      </c>
      <c r="M37" s="84">
        <f t="shared" si="18"/>
        <v>1.9569700000000001</v>
      </c>
      <c r="N37" s="84">
        <f t="shared" si="18"/>
        <v>2.0365500000000001</v>
      </c>
      <c r="O37" s="84">
        <f t="shared" si="18"/>
        <v>2.0653700000000002</v>
      </c>
      <c r="P37" s="84">
        <f t="shared" si="18"/>
        <v>2.0109499999999998</v>
      </c>
      <c r="Q37" s="84">
        <f t="shared" si="18"/>
        <v>1.9832000000000001</v>
      </c>
      <c r="R37" s="84">
        <f t="shared" si="18"/>
        <v>1.9441600000000001</v>
      </c>
      <c r="S37" s="84">
        <f t="shared" si="18"/>
        <v>1.93669</v>
      </c>
      <c r="T37" s="84">
        <f t="shared" si="18"/>
        <v>1.9578</v>
      </c>
      <c r="U37" s="84">
        <f t="shared" si="18"/>
        <v>1.9438800000000001</v>
      </c>
      <c r="V37" s="84">
        <f t="shared" si="18"/>
        <v>1.97373</v>
      </c>
      <c r="W37" s="84">
        <f t="shared" si="18"/>
        <v>2.0290400000000002</v>
      </c>
      <c r="X37" s="84">
        <f t="shared" si="18"/>
        <v>1.9879800000000001</v>
      </c>
      <c r="Y37" s="84">
        <f t="shared" si="18"/>
        <v>1.87578</v>
      </c>
      <c r="Z37" s="84">
        <f t="shared" si="18"/>
        <v>1.8208800000000001</v>
      </c>
      <c r="AA37" s="84">
        <f t="shared" si="18"/>
        <v>1.72902</v>
      </c>
    </row>
    <row r="38" spans="1:27" ht="12.75" hidden="1" customHeight="1" outlineLevel="1" x14ac:dyDescent="0.2">
      <c r="A38" s="92" t="s">
        <v>896</v>
      </c>
      <c r="B38" s="62" t="s">
        <v>231</v>
      </c>
      <c r="C38" s="42" t="s">
        <v>77</v>
      </c>
      <c r="D38" s="43">
        <v>1262.94</v>
      </c>
      <c r="E38" s="43">
        <v>1197.78</v>
      </c>
      <c r="F38" s="43">
        <v>1148.8599999999999</v>
      </c>
      <c r="G38" s="43">
        <v>1163.4000000000001</v>
      </c>
      <c r="H38" s="43">
        <v>1229.45</v>
      </c>
      <c r="I38" s="43">
        <v>1443.59</v>
      </c>
      <c r="J38" s="43">
        <v>1584.73</v>
      </c>
      <c r="K38" s="43">
        <v>1708.61</v>
      </c>
      <c r="L38" s="43">
        <v>1793.89</v>
      </c>
      <c r="M38" s="43">
        <v>1775.95</v>
      </c>
      <c r="N38" s="43">
        <v>1855.53</v>
      </c>
      <c r="O38" s="43">
        <v>1884.35</v>
      </c>
      <c r="P38" s="43">
        <v>1829.93</v>
      </c>
      <c r="Q38" s="43">
        <v>1802.18</v>
      </c>
      <c r="R38" s="43">
        <v>1763.14</v>
      </c>
      <c r="S38" s="43">
        <v>1755.67</v>
      </c>
      <c r="T38" s="43">
        <v>1776.78</v>
      </c>
      <c r="U38" s="43">
        <v>1762.86</v>
      </c>
      <c r="V38" s="43">
        <v>1792.71</v>
      </c>
      <c r="W38" s="43">
        <v>1848.02</v>
      </c>
      <c r="X38" s="43">
        <v>1806.96</v>
      </c>
      <c r="Y38" s="43">
        <v>1694.76</v>
      </c>
      <c r="Z38" s="43">
        <v>1639.86</v>
      </c>
      <c r="AA38" s="43">
        <v>1548</v>
      </c>
    </row>
    <row r="39" spans="1:27" ht="12.75" hidden="1" customHeight="1" outlineLevel="1" x14ac:dyDescent="0.2">
      <c r="A39" s="92" t="s">
        <v>897</v>
      </c>
      <c r="B39" s="62" t="s">
        <v>88</v>
      </c>
      <c r="C39" s="42" t="s">
        <v>77</v>
      </c>
      <c r="D39" s="43">
        <f t="shared" ref="D39:AA39" si="19">$D$9</f>
        <v>66.180000000000007</v>
      </c>
      <c r="E39" s="43">
        <f t="shared" si="19"/>
        <v>66.180000000000007</v>
      </c>
      <c r="F39" s="43">
        <f t="shared" si="19"/>
        <v>66.180000000000007</v>
      </c>
      <c r="G39" s="43">
        <f t="shared" si="19"/>
        <v>66.180000000000007</v>
      </c>
      <c r="H39" s="43">
        <f t="shared" si="19"/>
        <v>66.180000000000007</v>
      </c>
      <c r="I39" s="43">
        <f t="shared" si="19"/>
        <v>66.180000000000007</v>
      </c>
      <c r="J39" s="43">
        <f t="shared" si="19"/>
        <v>66.180000000000007</v>
      </c>
      <c r="K39" s="43">
        <f t="shared" si="19"/>
        <v>66.180000000000007</v>
      </c>
      <c r="L39" s="43">
        <f t="shared" si="19"/>
        <v>66.180000000000007</v>
      </c>
      <c r="M39" s="43">
        <f t="shared" si="19"/>
        <v>66.180000000000007</v>
      </c>
      <c r="N39" s="43">
        <f t="shared" si="19"/>
        <v>66.180000000000007</v>
      </c>
      <c r="O39" s="43">
        <f t="shared" si="19"/>
        <v>66.180000000000007</v>
      </c>
      <c r="P39" s="43">
        <f t="shared" si="19"/>
        <v>66.180000000000007</v>
      </c>
      <c r="Q39" s="43">
        <f t="shared" si="19"/>
        <v>66.180000000000007</v>
      </c>
      <c r="R39" s="43">
        <f t="shared" si="19"/>
        <v>66.180000000000007</v>
      </c>
      <c r="S39" s="43">
        <f t="shared" si="19"/>
        <v>66.180000000000007</v>
      </c>
      <c r="T39" s="43">
        <f t="shared" si="19"/>
        <v>66.180000000000007</v>
      </c>
      <c r="U39" s="43">
        <f t="shared" si="19"/>
        <v>66.180000000000007</v>
      </c>
      <c r="V39" s="43">
        <f t="shared" si="19"/>
        <v>66.180000000000007</v>
      </c>
      <c r="W39" s="43">
        <f t="shared" si="19"/>
        <v>66.180000000000007</v>
      </c>
      <c r="X39" s="43">
        <f t="shared" si="19"/>
        <v>66.180000000000007</v>
      </c>
      <c r="Y39" s="43">
        <f t="shared" si="19"/>
        <v>66.180000000000007</v>
      </c>
      <c r="Z39" s="43">
        <f t="shared" si="19"/>
        <v>66.180000000000007</v>
      </c>
      <c r="AA39" s="43">
        <f t="shared" si="19"/>
        <v>66.180000000000007</v>
      </c>
    </row>
    <row r="40" spans="1:27" ht="12.75" hidden="1" customHeight="1" outlineLevel="1" x14ac:dyDescent="0.2">
      <c r="A40" s="92" t="s">
        <v>898</v>
      </c>
      <c r="B40" s="62" t="s">
        <v>81</v>
      </c>
      <c r="C40" s="42" t="s">
        <v>77</v>
      </c>
      <c r="D40" s="43">
        <v>4.6100000000000003</v>
      </c>
      <c r="E40" s="43">
        <v>4.6100000000000003</v>
      </c>
      <c r="F40" s="43">
        <v>4.6100000000000003</v>
      </c>
      <c r="G40" s="43">
        <v>4.6100000000000003</v>
      </c>
      <c r="H40" s="43">
        <v>4.6100000000000003</v>
      </c>
      <c r="I40" s="43">
        <v>4.6100000000000003</v>
      </c>
      <c r="J40" s="43">
        <v>4.6100000000000003</v>
      </c>
      <c r="K40" s="43">
        <v>4.6100000000000003</v>
      </c>
      <c r="L40" s="43">
        <v>4.6100000000000003</v>
      </c>
      <c r="M40" s="43">
        <v>4.6100000000000003</v>
      </c>
      <c r="N40" s="43">
        <v>4.6100000000000003</v>
      </c>
      <c r="O40" s="43">
        <v>4.6100000000000003</v>
      </c>
      <c r="P40" s="43">
        <v>4.6100000000000003</v>
      </c>
      <c r="Q40" s="43">
        <v>4.6100000000000003</v>
      </c>
      <c r="R40" s="43">
        <v>4.6100000000000003</v>
      </c>
      <c r="S40" s="43">
        <v>4.6100000000000003</v>
      </c>
      <c r="T40" s="43">
        <v>4.6100000000000003</v>
      </c>
      <c r="U40" s="43">
        <v>4.6100000000000003</v>
      </c>
      <c r="V40" s="43">
        <v>4.6100000000000003</v>
      </c>
      <c r="W40" s="43">
        <v>4.6100000000000003</v>
      </c>
      <c r="X40" s="43">
        <v>4.6100000000000003</v>
      </c>
      <c r="Y40" s="43">
        <v>4.6100000000000003</v>
      </c>
      <c r="Z40" s="43">
        <v>4.6100000000000003</v>
      </c>
      <c r="AA40" s="43">
        <v>4.6100000000000003</v>
      </c>
    </row>
    <row r="41" spans="1:27" ht="12.75" hidden="1" customHeight="1" outlineLevel="1" x14ac:dyDescent="0.2">
      <c r="A41" s="92" t="s">
        <v>899</v>
      </c>
      <c r="B41" s="62" t="s">
        <v>79</v>
      </c>
      <c r="C41" s="42" t="s">
        <v>77</v>
      </c>
      <c r="D41" s="43">
        <f>$D$11</f>
        <v>110.23</v>
      </c>
      <c r="E41" s="43">
        <f t="shared" ref="E41:AA41" si="20">$D$11</f>
        <v>110.23</v>
      </c>
      <c r="F41" s="43">
        <f t="shared" si="20"/>
        <v>110.23</v>
      </c>
      <c r="G41" s="43">
        <f t="shared" si="20"/>
        <v>110.23</v>
      </c>
      <c r="H41" s="43">
        <f t="shared" si="20"/>
        <v>110.23</v>
      </c>
      <c r="I41" s="43">
        <f t="shared" si="20"/>
        <v>110.23</v>
      </c>
      <c r="J41" s="43">
        <f t="shared" si="20"/>
        <v>110.23</v>
      </c>
      <c r="K41" s="43">
        <f t="shared" si="20"/>
        <v>110.23</v>
      </c>
      <c r="L41" s="43">
        <f t="shared" si="20"/>
        <v>110.23</v>
      </c>
      <c r="M41" s="43">
        <f t="shared" si="20"/>
        <v>110.23</v>
      </c>
      <c r="N41" s="43">
        <f t="shared" si="20"/>
        <v>110.23</v>
      </c>
      <c r="O41" s="43">
        <f t="shared" si="20"/>
        <v>110.23</v>
      </c>
      <c r="P41" s="43">
        <f t="shared" si="20"/>
        <v>110.23</v>
      </c>
      <c r="Q41" s="43">
        <f t="shared" si="20"/>
        <v>110.23</v>
      </c>
      <c r="R41" s="43">
        <f t="shared" si="20"/>
        <v>110.23</v>
      </c>
      <c r="S41" s="43">
        <f t="shared" si="20"/>
        <v>110.23</v>
      </c>
      <c r="T41" s="43">
        <f t="shared" si="20"/>
        <v>110.23</v>
      </c>
      <c r="U41" s="43">
        <f t="shared" si="20"/>
        <v>110.23</v>
      </c>
      <c r="V41" s="43">
        <f t="shared" si="20"/>
        <v>110.23</v>
      </c>
      <c r="W41" s="43">
        <f t="shared" si="20"/>
        <v>110.23</v>
      </c>
      <c r="X41" s="43">
        <f t="shared" si="20"/>
        <v>110.23</v>
      </c>
      <c r="Y41" s="43">
        <f t="shared" si="20"/>
        <v>110.23</v>
      </c>
      <c r="Z41" s="43">
        <f t="shared" si="20"/>
        <v>110.23</v>
      </c>
      <c r="AA41" s="43">
        <f t="shared" si="20"/>
        <v>110.23</v>
      </c>
    </row>
    <row r="42" spans="1:27" ht="12.75" customHeight="1" collapsed="1" x14ac:dyDescent="0.2">
      <c r="A42" s="91" t="s">
        <v>900</v>
      </c>
      <c r="B42" s="27" t="str">
        <f>"08"&amp;"."&amp;$B$663&amp;"."&amp;$B$664</f>
        <v>08.03.2023</v>
      </c>
      <c r="C42" s="83" t="s">
        <v>74</v>
      </c>
      <c r="D42" s="84">
        <f>ROUND(((D43+D44+D46+D45)/1000),5)</f>
        <v>1.43634</v>
      </c>
      <c r="E42" s="84">
        <f>ROUND(((E43+E44+E46+E45)/1000),5)</f>
        <v>1.3710100000000001</v>
      </c>
      <c r="F42" s="84">
        <f>ROUND(((F43+F44+F46+F45)/1000),5)</f>
        <v>1.3187800000000001</v>
      </c>
      <c r="G42" s="84">
        <f t="shared" ref="G42:AA42" si="21">ROUND(((G43+G44+G46+G45)/1000),5)</f>
        <v>1.3094600000000001</v>
      </c>
      <c r="H42" s="84">
        <f t="shared" si="21"/>
        <v>1.3419399999999999</v>
      </c>
      <c r="I42" s="84">
        <f t="shared" si="21"/>
        <v>1.3461399999999999</v>
      </c>
      <c r="J42" s="84">
        <f t="shared" si="21"/>
        <v>1.3571899999999999</v>
      </c>
      <c r="K42" s="84">
        <f t="shared" si="21"/>
        <v>1.4242699999999999</v>
      </c>
      <c r="L42" s="84">
        <f t="shared" si="21"/>
        <v>1.7475400000000001</v>
      </c>
      <c r="M42" s="84">
        <f t="shared" si="21"/>
        <v>1.82433</v>
      </c>
      <c r="N42" s="84">
        <f t="shared" si="21"/>
        <v>1.8525100000000001</v>
      </c>
      <c r="O42" s="84">
        <f t="shared" si="21"/>
        <v>1.8550599999999999</v>
      </c>
      <c r="P42" s="84">
        <f t="shared" si="21"/>
        <v>1.85016</v>
      </c>
      <c r="Q42" s="84">
        <f t="shared" si="21"/>
        <v>1.8454699999999999</v>
      </c>
      <c r="R42" s="84">
        <f t="shared" si="21"/>
        <v>1.9919500000000001</v>
      </c>
      <c r="S42" s="84">
        <f t="shared" si="21"/>
        <v>2.0229499999999998</v>
      </c>
      <c r="T42" s="84">
        <f t="shared" si="21"/>
        <v>2.0324300000000002</v>
      </c>
      <c r="U42" s="84">
        <f t="shared" si="21"/>
        <v>2.0093000000000001</v>
      </c>
      <c r="V42" s="84">
        <f t="shared" si="21"/>
        <v>2.19035</v>
      </c>
      <c r="W42" s="84">
        <f t="shared" si="21"/>
        <v>2.2191299999999998</v>
      </c>
      <c r="X42" s="84">
        <f t="shared" si="21"/>
        <v>2.2905500000000001</v>
      </c>
      <c r="Y42" s="84">
        <f t="shared" si="21"/>
        <v>2.1063000000000001</v>
      </c>
      <c r="Z42" s="84">
        <f t="shared" si="21"/>
        <v>1.74552</v>
      </c>
      <c r="AA42" s="84">
        <f t="shared" si="21"/>
        <v>1.52145</v>
      </c>
    </row>
    <row r="43" spans="1:27" ht="12.75" hidden="1" customHeight="1" outlineLevel="1" x14ac:dyDescent="0.2">
      <c r="A43" s="92" t="s">
        <v>901</v>
      </c>
      <c r="B43" s="62" t="s">
        <v>231</v>
      </c>
      <c r="C43" s="42" t="s">
        <v>77</v>
      </c>
      <c r="D43" s="43">
        <v>1255.32</v>
      </c>
      <c r="E43" s="43">
        <v>1189.99</v>
      </c>
      <c r="F43" s="43">
        <v>1137.76</v>
      </c>
      <c r="G43" s="43">
        <v>1128.44</v>
      </c>
      <c r="H43" s="43">
        <v>1160.92</v>
      </c>
      <c r="I43" s="43">
        <v>1165.1199999999999</v>
      </c>
      <c r="J43" s="43">
        <v>1176.17</v>
      </c>
      <c r="K43" s="43">
        <v>1243.25</v>
      </c>
      <c r="L43" s="43">
        <v>1566.52</v>
      </c>
      <c r="M43" s="43">
        <v>1643.31</v>
      </c>
      <c r="N43" s="43">
        <v>1671.49</v>
      </c>
      <c r="O43" s="43">
        <v>1674.04</v>
      </c>
      <c r="P43" s="43">
        <v>1669.14</v>
      </c>
      <c r="Q43" s="43">
        <v>1664.45</v>
      </c>
      <c r="R43" s="43">
        <v>1810.93</v>
      </c>
      <c r="S43" s="43">
        <v>1841.93</v>
      </c>
      <c r="T43" s="43">
        <v>1851.41</v>
      </c>
      <c r="U43" s="43">
        <v>1828.28</v>
      </c>
      <c r="V43" s="43">
        <v>2009.33</v>
      </c>
      <c r="W43" s="43">
        <v>2038.11</v>
      </c>
      <c r="X43" s="43">
        <v>2109.5300000000002</v>
      </c>
      <c r="Y43" s="43">
        <v>1925.28</v>
      </c>
      <c r="Z43" s="43">
        <v>1564.5</v>
      </c>
      <c r="AA43" s="43">
        <v>1340.43</v>
      </c>
    </row>
    <row r="44" spans="1:27" ht="12.75" hidden="1" customHeight="1" outlineLevel="1" x14ac:dyDescent="0.2">
      <c r="A44" s="92" t="s">
        <v>902</v>
      </c>
      <c r="B44" s="62" t="s">
        <v>88</v>
      </c>
      <c r="C44" s="42" t="s">
        <v>77</v>
      </c>
      <c r="D44" s="43">
        <f t="shared" ref="D44:AA44" si="22">$D$9</f>
        <v>66.180000000000007</v>
      </c>
      <c r="E44" s="43">
        <f t="shared" si="22"/>
        <v>66.180000000000007</v>
      </c>
      <c r="F44" s="43">
        <f t="shared" si="22"/>
        <v>66.180000000000007</v>
      </c>
      <c r="G44" s="43">
        <f t="shared" si="22"/>
        <v>66.180000000000007</v>
      </c>
      <c r="H44" s="43">
        <f t="shared" si="22"/>
        <v>66.180000000000007</v>
      </c>
      <c r="I44" s="43">
        <f t="shared" si="22"/>
        <v>66.180000000000007</v>
      </c>
      <c r="J44" s="43">
        <f t="shared" si="22"/>
        <v>66.180000000000007</v>
      </c>
      <c r="K44" s="43">
        <f t="shared" si="22"/>
        <v>66.180000000000007</v>
      </c>
      <c r="L44" s="43">
        <f t="shared" si="22"/>
        <v>66.180000000000007</v>
      </c>
      <c r="M44" s="43">
        <f t="shared" si="22"/>
        <v>66.180000000000007</v>
      </c>
      <c r="N44" s="43">
        <f t="shared" si="22"/>
        <v>66.180000000000007</v>
      </c>
      <c r="O44" s="43">
        <f t="shared" si="22"/>
        <v>66.180000000000007</v>
      </c>
      <c r="P44" s="43">
        <f t="shared" si="22"/>
        <v>66.180000000000007</v>
      </c>
      <c r="Q44" s="43">
        <f t="shared" si="22"/>
        <v>66.180000000000007</v>
      </c>
      <c r="R44" s="43">
        <f t="shared" si="22"/>
        <v>66.180000000000007</v>
      </c>
      <c r="S44" s="43">
        <f t="shared" si="22"/>
        <v>66.180000000000007</v>
      </c>
      <c r="T44" s="43">
        <f t="shared" si="22"/>
        <v>66.180000000000007</v>
      </c>
      <c r="U44" s="43">
        <f t="shared" si="22"/>
        <v>66.180000000000007</v>
      </c>
      <c r="V44" s="43">
        <f t="shared" si="22"/>
        <v>66.180000000000007</v>
      </c>
      <c r="W44" s="43">
        <f t="shared" si="22"/>
        <v>66.180000000000007</v>
      </c>
      <c r="X44" s="43">
        <f t="shared" si="22"/>
        <v>66.180000000000007</v>
      </c>
      <c r="Y44" s="43">
        <f t="shared" si="22"/>
        <v>66.180000000000007</v>
      </c>
      <c r="Z44" s="43">
        <f t="shared" si="22"/>
        <v>66.180000000000007</v>
      </c>
      <c r="AA44" s="43">
        <f t="shared" si="22"/>
        <v>66.180000000000007</v>
      </c>
    </row>
    <row r="45" spans="1:27" ht="12.75" hidden="1" customHeight="1" outlineLevel="1" x14ac:dyDescent="0.2">
      <c r="A45" s="92" t="s">
        <v>903</v>
      </c>
      <c r="B45" s="62" t="s">
        <v>81</v>
      </c>
      <c r="C45" s="42" t="s">
        <v>77</v>
      </c>
      <c r="D45" s="43">
        <v>4.6100000000000003</v>
      </c>
      <c r="E45" s="43">
        <v>4.6100000000000003</v>
      </c>
      <c r="F45" s="43">
        <v>4.6100000000000003</v>
      </c>
      <c r="G45" s="43">
        <v>4.6100000000000003</v>
      </c>
      <c r="H45" s="43">
        <v>4.6100000000000003</v>
      </c>
      <c r="I45" s="43">
        <v>4.6100000000000003</v>
      </c>
      <c r="J45" s="43">
        <v>4.6100000000000003</v>
      </c>
      <c r="K45" s="43">
        <v>4.6100000000000003</v>
      </c>
      <c r="L45" s="43">
        <v>4.6100000000000003</v>
      </c>
      <c r="M45" s="43">
        <v>4.6100000000000003</v>
      </c>
      <c r="N45" s="43">
        <v>4.6100000000000003</v>
      </c>
      <c r="O45" s="43">
        <v>4.6100000000000003</v>
      </c>
      <c r="P45" s="43">
        <v>4.6100000000000003</v>
      </c>
      <c r="Q45" s="43">
        <v>4.6100000000000003</v>
      </c>
      <c r="R45" s="43">
        <v>4.6100000000000003</v>
      </c>
      <c r="S45" s="43">
        <v>4.6100000000000003</v>
      </c>
      <c r="T45" s="43">
        <v>4.6100000000000003</v>
      </c>
      <c r="U45" s="43">
        <v>4.6100000000000003</v>
      </c>
      <c r="V45" s="43">
        <v>4.6100000000000003</v>
      </c>
      <c r="W45" s="43">
        <v>4.6100000000000003</v>
      </c>
      <c r="X45" s="43">
        <v>4.6100000000000003</v>
      </c>
      <c r="Y45" s="43">
        <v>4.6100000000000003</v>
      </c>
      <c r="Z45" s="43">
        <v>4.6100000000000003</v>
      </c>
      <c r="AA45" s="43">
        <v>4.6100000000000003</v>
      </c>
    </row>
    <row r="46" spans="1:27" ht="12.75" hidden="1" customHeight="1" outlineLevel="1" x14ac:dyDescent="0.2">
      <c r="A46" s="92" t="s">
        <v>904</v>
      </c>
      <c r="B46" s="62" t="s">
        <v>79</v>
      </c>
      <c r="C46" s="42" t="s">
        <v>77</v>
      </c>
      <c r="D46" s="43">
        <f>$D$11</f>
        <v>110.23</v>
      </c>
      <c r="E46" s="43">
        <f t="shared" ref="E46:AA46" si="23">$D$11</f>
        <v>110.23</v>
      </c>
      <c r="F46" s="43">
        <f t="shared" si="23"/>
        <v>110.23</v>
      </c>
      <c r="G46" s="43">
        <f t="shared" si="23"/>
        <v>110.23</v>
      </c>
      <c r="H46" s="43">
        <f t="shared" si="23"/>
        <v>110.23</v>
      </c>
      <c r="I46" s="43">
        <f t="shared" si="23"/>
        <v>110.23</v>
      </c>
      <c r="J46" s="43">
        <f t="shared" si="23"/>
        <v>110.23</v>
      </c>
      <c r="K46" s="43">
        <f t="shared" si="23"/>
        <v>110.23</v>
      </c>
      <c r="L46" s="43">
        <f t="shared" si="23"/>
        <v>110.23</v>
      </c>
      <c r="M46" s="43">
        <f t="shared" si="23"/>
        <v>110.23</v>
      </c>
      <c r="N46" s="43">
        <f t="shared" si="23"/>
        <v>110.23</v>
      </c>
      <c r="O46" s="43">
        <f t="shared" si="23"/>
        <v>110.23</v>
      </c>
      <c r="P46" s="43">
        <f t="shared" si="23"/>
        <v>110.23</v>
      </c>
      <c r="Q46" s="43">
        <f t="shared" si="23"/>
        <v>110.23</v>
      </c>
      <c r="R46" s="43">
        <f t="shared" si="23"/>
        <v>110.23</v>
      </c>
      <c r="S46" s="43">
        <f t="shared" si="23"/>
        <v>110.23</v>
      </c>
      <c r="T46" s="43">
        <f t="shared" si="23"/>
        <v>110.23</v>
      </c>
      <c r="U46" s="43">
        <f t="shared" si="23"/>
        <v>110.23</v>
      </c>
      <c r="V46" s="43">
        <f t="shared" si="23"/>
        <v>110.23</v>
      </c>
      <c r="W46" s="43">
        <f t="shared" si="23"/>
        <v>110.23</v>
      </c>
      <c r="X46" s="43">
        <f t="shared" si="23"/>
        <v>110.23</v>
      </c>
      <c r="Y46" s="43">
        <f t="shared" si="23"/>
        <v>110.23</v>
      </c>
      <c r="Z46" s="43">
        <f t="shared" si="23"/>
        <v>110.23</v>
      </c>
      <c r="AA46" s="43">
        <f t="shared" si="23"/>
        <v>110.23</v>
      </c>
    </row>
    <row r="47" spans="1:27" ht="12.75" customHeight="1" collapsed="1" x14ac:dyDescent="0.2">
      <c r="A47" s="91" t="s">
        <v>905</v>
      </c>
      <c r="B47" s="27" t="str">
        <f>"09"&amp;"."&amp;$B$663&amp;"."&amp;$B$664</f>
        <v>09.03.2023</v>
      </c>
      <c r="C47" s="83" t="s">
        <v>74</v>
      </c>
      <c r="D47" s="84">
        <f>ROUND(((D48+D49+D51+D50)/1000),5)</f>
        <v>1.4164600000000001</v>
      </c>
      <c r="E47" s="84">
        <f>ROUND(((E48+E49+E51+E50)/1000),5)</f>
        <v>1.34826</v>
      </c>
      <c r="F47" s="84">
        <f>ROUND(((F48+F49+F51+F50)/1000),5)</f>
        <v>1.3100099999999999</v>
      </c>
      <c r="G47" s="84">
        <f t="shared" ref="G47:AA47" si="24">ROUND(((G48+G49+G51+G50)/1000),5)</f>
        <v>1.3109200000000001</v>
      </c>
      <c r="H47" s="84">
        <f t="shared" si="24"/>
        <v>1.39323</v>
      </c>
      <c r="I47" s="84">
        <f t="shared" si="24"/>
        <v>1.52525</v>
      </c>
      <c r="J47" s="84">
        <f t="shared" si="24"/>
        <v>1.7485299999999999</v>
      </c>
      <c r="K47" s="84">
        <f t="shared" si="24"/>
        <v>1.88252</v>
      </c>
      <c r="L47" s="84">
        <f t="shared" si="24"/>
        <v>2.0233400000000001</v>
      </c>
      <c r="M47" s="84">
        <f t="shared" si="24"/>
        <v>2.1512600000000002</v>
      </c>
      <c r="N47" s="84">
        <f t="shared" si="24"/>
        <v>2.1890299999999998</v>
      </c>
      <c r="O47" s="84">
        <f t="shared" si="24"/>
        <v>2.27529</v>
      </c>
      <c r="P47" s="84">
        <f t="shared" si="24"/>
        <v>2.1422099999999999</v>
      </c>
      <c r="Q47" s="84">
        <f t="shared" si="24"/>
        <v>2.1392899999999999</v>
      </c>
      <c r="R47" s="84">
        <f t="shared" si="24"/>
        <v>2.1334900000000001</v>
      </c>
      <c r="S47" s="84">
        <f t="shared" si="24"/>
        <v>2.1478899999999999</v>
      </c>
      <c r="T47" s="84">
        <f t="shared" si="24"/>
        <v>2.1080299999999998</v>
      </c>
      <c r="U47" s="84">
        <f t="shared" si="24"/>
        <v>2.0810900000000001</v>
      </c>
      <c r="V47" s="84">
        <f t="shared" si="24"/>
        <v>2.05979</v>
      </c>
      <c r="W47" s="84">
        <f t="shared" si="24"/>
        <v>2.1876000000000002</v>
      </c>
      <c r="X47" s="84">
        <f t="shared" si="24"/>
        <v>2.0165299999999999</v>
      </c>
      <c r="Y47" s="84">
        <f t="shared" si="24"/>
        <v>1.9720800000000001</v>
      </c>
      <c r="Z47" s="84">
        <f t="shared" si="24"/>
        <v>2.23637</v>
      </c>
      <c r="AA47" s="84">
        <f t="shared" si="24"/>
        <v>1.7628999999999999</v>
      </c>
    </row>
    <row r="48" spans="1:27" ht="12.75" hidden="1" customHeight="1" outlineLevel="1" x14ac:dyDescent="0.2">
      <c r="A48" s="92" t="s">
        <v>906</v>
      </c>
      <c r="B48" s="62" t="s">
        <v>231</v>
      </c>
      <c r="C48" s="42" t="s">
        <v>77</v>
      </c>
      <c r="D48" s="43">
        <v>1235.44</v>
      </c>
      <c r="E48" s="43">
        <v>1167.24</v>
      </c>
      <c r="F48" s="43">
        <v>1128.99</v>
      </c>
      <c r="G48" s="43">
        <v>1129.9000000000001</v>
      </c>
      <c r="H48" s="43">
        <v>1212.21</v>
      </c>
      <c r="I48" s="43">
        <v>1344.23</v>
      </c>
      <c r="J48" s="43">
        <v>1567.51</v>
      </c>
      <c r="K48" s="43">
        <v>1701.5</v>
      </c>
      <c r="L48" s="43">
        <v>1842.32</v>
      </c>
      <c r="M48" s="43">
        <v>1970.24</v>
      </c>
      <c r="N48" s="43">
        <v>2008.01</v>
      </c>
      <c r="O48" s="43">
        <v>2094.27</v>
      </c>
      <c r="P48" s="43">
        <v>1961.19</v>
      </c>
      <c r="Q48" s="43">
        <v>1958.27</v>
      </c>
      <c r="R48" s="43">
        <v>1952.47</v>
      </c>
      <c r="S48" s="43">
        <v>1966.87</v>
      </c>
      <c r="T48" s="43">
        <v>1927.01</v>
      </c>
      <c r="U48" s="43">
        <v>1900.07</v>
      </c>
      <c r="V48" s="43">
        <v>1878.77</v>
      </c>
      <c r="W48" s="43">
        <v>2006.58</v>
      </c>
      <c r="X48" s="43">
        <v>1835.51</v>
      </c>
      <c r="Y48" s="43">
        <v>1791.06</v>
      </c>
      <c r="Z48" s="43">
        <v>2055.35</v>
      </c>
      <c r="AA48" s="43">
        <v>1581.88</v>
      </c>
    </row>
    <row r="49" spans="1:27" ht="12.75" hidden="1" customHeight="1" outlineLevel="1" x14ac:dyDescent="0.2">
      <c r="A49" s="92" t="s">
        <v>907</v>
      </c>
      <c r="B49" s="62" t="s">
        <v>88</v>
      </c>
      <c r="C49" s="42" t="s">
        <v>77</v>
      </c>
      <c r="D49" s="43">
        <f t="shared" ref="D49:AA49" si="25">$D$9</f>
        <v>66.180000000000007</v>
      </c>
      <c r="E49" s="43">
        <f t="shared" si="25"/>
        <v>66.180000000000007</v>
      </c>
      <c r="F49" s="43">
        <f t="shared" si="25"/>
        <v>66.180000000000007</v>
      </c>
      <c r="G49" s="43">
        <f t="shared" si="25"/>
        <v>66.180000000000007</v>
      </c>
      <c r="H49" s="43">
        <f t="shared" si="25"/>
        <v>66.180000000000007</v>
      </c>
      <c r="I49" s="43">
        <f t="shared" si="25"/>
        <v>66.180000000000007</v>
      </c>
      <c r="J49" s="43">
        <f t="shared" si="25"/>
        <v>66.180000000000007</v>
      </c>
      <c r="K49" s="43">
        <f t="shared" si="25"/>
        <v>66.180000000000007</v>
      </c>
      <c r="L49" s="43">
        <f t="shared" si="25"/>
        <v>66.180000000000007</v>
      </c>
      <c r="M49" s="43">
        <f t="shared" si="25"/>
        <v>66.180000000000007</v>
      </c>
      <c r="N49" s="43">
        <f t="shared" si="25"/>
        <v>66.180000000000007</v>
      </c>
      <c r="O49" s="43">
        <f t="shared" si="25"/>
        <v>66.180000000000007</v>
      </c>
      <c r="P49" s="43">
        <f t="shared" si="25"/>
        <v>66.180000000000007</v>
      </c>
      <c r="Q49" s="43">
        <f t="shared" si="25"/>
        <v>66.180000000000007</v>
      </c>
      <c r="R49" s="43">
        <f t="shared" si="25"/>
        <v>66.180000000000007</v>
      </c>
      <c r="S49" s="43">
        <f t="shared" si="25"/>
        <v>66.180000000000007</v>
      </c>
      <c r="T49" s="43">
        <f t="shared" si="25"/>
        <v>66.180000000000007</v>
      </c>
      <c r="U49" s="43">
        <f t="shared" si="25"/>
        <v>66.180000000000007</v>
      </c>
      <c r="V49" s="43">
        <f t="shared" si="25"/>
        <v>66.180000000000007</v>
      </c>
      <c r="W49" s="43">
        <f t="shared" si="25"/>
        <v>66.180000000000007</v>
      </c>
      <c r="X49" s="43">
        <f t="shared" si="25"/>
        <v>66.180000000000007</v>
      </c>
      <c r="Y49" s="43">
        <f t="shared" si="25"/>
        <v>66.180000000000007</v>
      </c>
      <c r="Z49" s="43">
        <f t="shared" si="25"/>
        <v>66.180000000000007</v>
      </c>
      <c r="AA49" s="43">
        <f t="shared" si="25"/>
        <v>66.180000000000007</v>
      </c>
    </row>
    <row r="50" spans="1:27" ht="12.75" hidden="1" customHeight="1" outlineLevel="1" x14ac:dyDescent="0.2">
      <c r="A50" s="92" t="s">
        <v>908</v>
      </c>
      <c r="B50" s="62" t="s">
        <v>81</v>
      </c>
      <c r="C50" s="42" t="s">
        <v>77</v>
      </c>
      <c r="D50" s="43">
        <v>4.6100000000000003</v>
      </c>
      <c r="E50" s="43">
        <v>4.6100000000000003</v>
      </c>
      <c r="F50" s="43">
        <v>4.6100000000000003</v>
      </c>
      <c r="G50" s="43">
        <v>4.6100000000000003</v>
      </c>
      <c r="H50" s="43">
        <v>4.6100000000000003</v>
      </c>
      <c r="I50" s="43">
        <v>4.6100000000000003</v>
      </c>
      <c r="J50" s="43">
        <v>4.6100000000000003</v>
      </c>
      <c r="K50" s="43">
        <v>4.6100000000000003</v>
      </c>
      <c r="L50" s="43">
        <v>4.6100000000000003</v>
      </c>
      <c r="M50" s="43">
        <v>4.6100000000000003</v>
      </c>
      <c r="N50" s="43">
        <v>4.6100000000000003</v>
      </c>
      <c r="O50" s="43">
        <v>4.6100000000000003</v>
      </c>
      <c r="P50" s="43">
        <v>4.6100000000000003</v>
      </c>
      <c r="Q50" s="43">
        <v>4.6100000000000003</v>
      </c>
      <c r="R50" s="43">
        <v>4.6100000000000003</v>
      </c>
      <c r="S50" s="43">
        <v>4.6100000000000003</v>
      </c>
      <c r="T50" s="43">
        <v>4.6100000000000003</v>
      </c>
      <c r="U50" s="43">
        <v>4.6100000000000003</v>
      </c>
      <c r="V50" s="43">
        <v>4.6100000000000003</v>
      </c>
      <c r="W50" s="43">
        <v>4.6100000000000003</v>
      </c>
      <c r="X50" s="43">
        <v>4.6100000000000003</v>
      </c>
      <c r="Y50" s="43">
        <v>4.6100000000000003</v>
      </c>
      <c r="Z50" s="43">
        <v>4.6100000000000003</v>
      </c>
      <c r="AA50" s="43">
        <v>4.6100000000000003</v>
      </c>
    </row>
    <row r="51" spans="1:27" ht="12.75" hidden="1" customHeight="1" outlineLevel="1" x14ac:dyDescent="0.2">
      <c r="A51" s="92" t="s">
        <v>909</v>
      </c>
      <c r="B51" s="62" t="s">
        <v>79</v>
      </c>
      <c r="C51" s="42" t="s">
        <v>77</v>
      </c>
      <c r="D51" s="43">
        <f>$D$11</f>
        <v>110.23</v>
      </c>
      <c r="E51" s="43">
        <f t="shared" ref="E51:AA51" si="26">$D$11</f>
        <v>110.23</v>
      </c>
      <c r="F51" s="43">
        <f t="shared" si="26"/>
        <v>110.23</v>
      </c>
      <c r="G51" s="43">
        <f t="shared" si="26"/>
        <v>110.23</v>
      </c>
      <c r="H51" s="43">
        <f t="shared" si="26"/>
        <v>110.23</v>
      </c>
      <c r="I51" s="43">
        <f t="shared" si="26"/>
        <v>110.23</v>
      </c>
      <c r="J51" s="43">
        <f t="shared" si="26"/>
        <v>110.23</v>
      </c>
      <c r="K51" s="43">
        <f t="shared" si="26"/>
        <v>110.23</v>
      </c>
      <c r="L51" s="43">
        <f t="shared" si="26"/>
        <v>110.23</v>
      </c>
      <c r="M51" s="43">
        <f t="shared" si="26"/>
        <v>110.23</v>
      </c>
      <c r="N51" s="43">
        <f t="shared" si="26"/>
        <v>110.23</v>
      </c>
      <c r="O51" s="43">
        <f t="shared" si="26"/>
        <v>110.23</v>
      </c>
      <c r="P51" s="43">
        <f t="shared" si="26"/>
        <v>110.23</v>
      </c>
      <c r="Q51" s="43">
        <f t="shared" si="26"/>
        <v>110.23</v>
      </c>
      <c r="R51" s="43">
        <f t="shared" si="26"/>
        <v>110.23</v>
      </c>
      <c r="S51" s="43">
        <f t="shared" si="26"/>
        <v>110.23</v>
      </c>
      <c r="T51" s="43">
        <f t="shared" si="26"/>
        <v>110.23</v>
      </c>
      <c r="U51" s="43">
        <f t="shared" si="26"/>
        <v>110.23</v>
      </c>
      <c r="V51" s="43">
        <f t="shared" si="26"/>
        <v>110.23</v>
      </c>
      <c r="W51" s="43">
        <f t="shared" si="26"/>
        <v>110.23</v>
      </c>
      <c r="X51" s="43">
        <f t="shared" si="26"/>
        <v>110.23</v>
      </c>
      <c r="Y51" s="43">
        <f t="shared" si="26"/>
        <v>110.23</v>
      </c>
      <c r="Z51" s="43">
        <f t="shared" si="26"/>
        <v>110.23</v>
      </c>
      <c r="AA51" s="43">
        <f t="shared" si="26"/>
        <v>110.23</v>
      </c>
    </row>
    <row r="52" spans="1:27" ht="12.75" customHeight="1" collapsed="1" x14ac:dyDescent="0.2">
      <c r="A52" s="91" t="s">
        <v>910</v>
      </c>
      <c r="B52" s="27" t="str">
        <f>"10"&amp;"."&amp;$B$663&amp;"."&amp;$B$664</f>
        <v>10.03.2023</v>
      </c>
      <c r="C52" s="83" t="s">
        <v>74</v>
      </c>
      <c r="D52" s="84">
        <f>ROUND(((D53+D54+D56+D55)/1000),5)</f>
        <v>1.4800899999999999</v>
      </c>
      <c r="E52" s="84">
        <f>ROUND(((E53+E54+E56+E55)/1000),5)</f>
        <v>1.38456</v>
      </c>
      <c r="F52" s="84">
        <f>ROUND(((F53+F54+F56+F55)/1000),5)</f>
        <v>1.33345</v>
      </c>
      <c r="G52" s="84">
        <f t="shared" ref="G52:AA52" si="27">ROUND(((G53+G54+G56+G55)/1000),5)</f>
        <v>1.35456</v>
      </c>
      <c r="H52" s="84">
        <f t="shared" si="27"/>
        <v>1.4235500000000001</v>
      </c>
      <c r="I52" s="84">
        <f t="shared" si="27"/>
        <v>1.62357</v>
      </c>
      <c r="J52" s="84">
        <f t="shared" si="27"/>
        <v>1.7598499999999999</v>
      </c>
      <c r="K52" s="84">
        <f t="shared" si="27"/>
        <v>1.87704</v>
      </c>
      <c r="L52" s="84">
        <f t="shared" si="27"/>
        <v>2.0543300000000002</v>
      </c>
      <c r="M52" s="84">
        <f t="shared" si="27"/>
        <v>2.0711400000000002</v>
      </c>
      <c r="N52" s="84">
        <f t="shared" si="27"/>
        <v>2.0764300000000002</v>
      </c>
      <c r="O52" s="84">
        <f t="shared" si="27"/>
        <v>2.10684</v>
      </c>
      <c r="P52" s="84">
        <f t="shared" si="27"/>
        <v>2.11267</v>
      </c>
      <c r="Q52" s="84">
        <f t="shared" si="27"/>
        <v>2.1112600000000001</v>
      </c>
      <c r="R52" s="84">
        <f t="shared" si="27"/>
        <v>2.1038299999999999</v>
      </c>
      <c r="S52" s="84">
        <f t="shared" si="27"/>
        <v>2.0858300000000001</v>
      </c>
      <c r="T52" s="84">
        <f t="shared" si="27"/>
        <v>2.0269200000000001</v>
      </c>
      <c r="U52" s="84">
        <f t="shared" si="27"/>
        <v>2.0383800000000001</v>
      </c>
      <c r="V52" s="84">
        <f t="shared" si="27"/>
        <v>2.07741</v>
      </c>
      <c r="W52" s="84">
        <f t="shared" si="27"/>
        <v>2.1096200000000001</v>
      </c>
      <c r="X52" s="84">
        <f t="shared" si="27"/>
        <v>2.10514</v>
      </c>
      <c r="Y52" s="84">
        <f t="shared" si="27"/>
        <v>2.0720399999999999</v>
      </c>
      <c r="Z52" s="84">
        <f t="shared" si="27"/>
        <v>1.8872</v>
      </c>
      <c r="AA52" s="84">
        <f t="shared" si="27"/>
        <v>1.8055699999999999</v>
      </c>
    </row>
    <row r="53" spans="1:27" ht="12.75" hidden="1" customHeight="1" outlineLevel="1" x14ac:dyDescent="0.2">
      <c r="A53" s="92" t="s">
        <v>911</v>
      </c>
      <c r="B53" s="62" t="s">
        <v>231</v>
      </c>
      <c r="C53" s="42" t="s">
        <v>77</v>
      </c>
      <c r="D53" s="43">
        <v>1299.07</v>
      </c>
      <c r="E53" s="43">
        <v>1203.54</v>
      </c>
      <c r="F53" s="43">
        <v>1152.43</v>
      </c>
      <c r="G53" s="43">
        <v>1173.54</v>
      </c>
      <c r="H53" s="43">
        <v>1242.53</v>
      </c>
      <c r="I53" s="43">
        <v>1442.55</v>
      </c>
      <c r="J53" s="43">
        <v>1578.83</v>
      </c>
      <c r="K53" s="43">
        <v>1696.02</v>
      </c>
      <c r="L53" s="43">
        <v>1873.31</v>
      </c>
      <c r="M53" s="43">
        <v>1890.12</v>
      </c>
      <c r="N53" s="43">
        <v>1895.41</v>
      </c>
      <c r="O53" s="43">
        <v>1925.82</v>
      </c>
      <c r="P53" s="43">
        <v>1931.65</v>
      </c>
      <c r="Q53" s="43">
        <v>1930.24</v>
      </c>
      <c r="R53" s="43">
        <v>1922.81</v>
      </c>
      <c r="S53" s="43">
        <v>1904.81</v>
      </c>
      <c r="T53" s="43">
        <v>1845.9</v>
      </c>
      <c r="U53" s="43">
        <v>1857.36</v>
      </c>
      <c r="V53" s="43">
        <v>1896.39</v>
      </c>
      <c r="W53" s="43">
        <v>1928.6</v>
      </c>
      <c r="X53" s="43">
        <v>1924.12</v>
      </c>
      <c r="Y53" s="43">
        <v>1891.02</v>
      </c>
      <c r="Z53" s="43">
        <v>1706.18</v>
      </c>
      <c r="AA53" s="43">
        <v>1624.55</v>
      </c>
    </row>
    <row r="54" spans="1:27" ht="12.75" hidden="1" customHeight="1" outlineLevel="1" x14ac:dyDescent="0.2">
      <c r="A54" s="92" t="s">
        <v>912</v>
      </c>
      <c r="B54" s="62" t="s">
        <v>88</v>
      </c>
      <c r="C54" s="42" t="s">
        <v>77</v>
      </c>
      <c r="D54" s="43">
        <f t="shared" ref="D54:AA54" si="28">$D$9</f>
        <v>66.180000000000007</v>
      </c>
      <c r="E54" s="43">
        <f t="shared" si="28"/>
        <v>66.180000000000007</v>
      </c>
      <c r="F54" s="43">
        <f t="shared" si="28"/>
        <v>66.180000000000007</v>
      </c>
      <c r="G54" s="43">
        <f t="shared" si="28"/>
        <v>66.180000000000007</v>
      </c>
      <c r="H54" s="43">
        <f t="shared" si="28"/>
        <v>66.180000000000007</v>
      </c>
      <c r="I54" s="43">
        <f t="shared" si="28"/>
        <v>66.180000000000007</v>
      </c>
      <c r="J54" s="43">
        <f t="shared" si="28"/>
        <v>66.180000000000007</v>
      </c>
      <c r="K54" s="43">
        <f t="shared" si="28"/>
        <v>66.180000000000007</v>
      </c>
      <c r="L54" s="43">
        <f t="shared" si="28"/>
        <v>66.180000000000007</v>
      </c>
      <c r="M54" s="43">
        <f t="shared" si="28"/>
        <v>66.180000000000007</v>
      </c>
      <c r="N54" s="43">
        <f t="shared" si="28"/>
        <v>66.180000000000007</v>
      </c>
      <c r="O54" s="43">
        <f t="shared" si="28"/>
        <v>66.180000000000007</v>
      </c>
      <c r="P54" s="43">
        <f t="shared" si="28"/>
        <v>66.180000000000007</v>
      </c>
      <c r="Q54" s="43">
        <f t="shared" si="28"/>
        <v>66.180000000000007</v>
      </c>
      <c r="R54" s="43">
        <f t="shared" si="28"/>
        <v>66.180000000000007</v>
      </c>
      <c r="S54" s="43">
        <f t="shared" si="28"/>
        <v>66.180000000000007</v>
      </c>
      <c r="T54" s="43">
        <f t="shared" si="28"/>
        <v>66.180000000000007</v>
      </c>
      <c r="U54" s="43">
        <f t="shared" si="28"/>
        <v>66.180000000000007</v>
      </c>
      <c r="V54" s="43">
        <f t="shared" si="28"/>
        <v>66.180000000000007</v>
      </c>
      <c r="W54" s="43">
        <f t="shared" si="28"/>
        <v>66.180000000000007</v>
      </c>
      <c r="X54" s="43">
        <f t="shared" si="28"/>
        <v>66.180000000000007</v>
      </c>
      <c r="Y54" s="43">
        <f t="shared" si="28"/>
        <v>66.180000000000007</v>
      </c>
      <c r="Z54" s="43">
        <f t="shared" si="28"/>
        <v>66.180000000000007</v>
      </c>
      <c r="AA54" s="43">
        <f t="shared" si="28"/>
        <v>66.180000000000007</v>
      </c>
    </row>
    <row r="55" spans="1:27" ht="12.75" hidden="1" customHeight="1" outlineLevel="1" x14ac:dyDescent="0.2">
      <c r="A55" s="92" t="s">
        <v>913</v>
      </c>
      <c r="B55" s="62" t="s">
        <v>81</v>
      </c>
      <c r="C55" s="42" t="s">
        <v>77</v>
      </c>
      <c r="D55" s="43">
        <v>4.6100000000000003</v>
      </c>
      <c r="E55" s="43">
        <v>4.6100000000000003</v>
      </c>
      <c r="F55" s="43">
        <v>4.6100000000000003</v>
      </c>
      <c r="G55" s="43">
        <v>4.6100000000000003</v>
      </c>
      <c r="H55" s="43">
        <v>4.6100000000000003</v>
      </c>
      <c r="I55" s="43">
        <v>4.6100000000000003</v>
      </c>
      <c r="J55" s="43">
        <v>4.6100000000000003</v>
      </c>
      <c r="K55" s="43">
        <v>4.6100000000000003</v>
      </c>
      <c r="L55" s="43">
        <v>4.6100000000000003</v>
      </c>
      <c r="M55" s="43">
        <v>4.6100000000000003</v>
      </c>
      <c r="N55" s="43">
        <v>4.6100000000000003</v>
      </c>
      <c r="O55" s="43">
        <v>4.6100000000000003</v>
      </c>
      <c r="P55" s="43">
        <v>4.6100000000000003</v>
      </c>
      <c r="Q55" s="43">
        <v>4.6100000000000003</v>
      </c>
      <c r="R55" s="43">
        <v>4.6100000000000003</v>
      </c>
      <c r="S55" s="43">
        <v>4.6100000000000003</v>
      </c>
      <c r="T55" s="43">
        <v>4.6100000000000003</v>
      </c>
      <c r="U55" s="43">
        <v>4.6100000000000003</v>
      </c>
      <c r="V55" s="43">
        <v>4.6100000000000003</v>
      </c>
      <c r="W55" s="43">
        <v>4.6100000000000003</v>
      </c>
      <c r="X55" s="43">
        <v>4.6100000000000003</v>
      </c>
      <c r="Y55" s="43">
        <v>4.6100000000000003</v>
      </c>
      <c r="Z55" s="43">
        <v>4.6100000000000003</v>
      </c>
      <c r="AA55" s="43">
        <v>4.6100000000000003</v>
      </c>
    </row>
    <row r="56" spans="1:27" ht="12.75" hidden="1" customHeight="1" outlineLevel="1" x14ac:dyDescent="0.2">
      <c r="A56" s="92" t="s">
        <v>914</v>
      </c>
      <c r="B56" s="62" t="s">
        <v>79</v>
      </c>
      <c r="C56" s="42" t="s">
        <v>77</v>
      </c>
      <c r="D56" s="43">
        <f>$D$11</f>
        <v>110.23</v>
      </c>
      <c r="E56" s="43">
        <f t="shared" ref="E56:AA56" si="29">$D$11</f>
        <v>110.23</v>
      </c>
      <c r="F56" s="43">
        <f t="shared" si="29"/>
        <v>110.23</v>
      </c>
      <c r="G56" s="43">
        <f t="shared" si="29"/>
        <v>110.23</v>
      </c>
      <c r="H56" s="43">
        <f t="shared" si="29"/>
        <v>110.23</v>
      </c>
      <c r="I56" s="43">
        <f t="shared" si="29"/>
        <v>110.23</v>
      </c>
      <c r="J56" s="43">
        <f t="shared" si="29"/>
        <v>110.23</v>
      </c>
      <c r="K56" s="43">
        <f t="shared" si="29"/>
        <v>110.23</v>
      </c>
      <c r="L56" s="43">
        <f t="shared" si="29"/>
        <v>110.23</v>
      </c>
      <c r="M56" s="43">
        <f t="shared" si="29"/>
        <v>110.23</v>
      </c>
      <c r="N56" s="43">
        <f t="shared" si="29"/>
        <v>110.23</v>
      </c>
      <c r="O56" s="43">
        <f t="shared" si="29"/>
        <v>110.23</v>
      </c>
      <c r="P56" s="43">
        <f t="shared" si="29"/>
        <v>110.23</v>
      </c>
      <c r="Q56" s="43">
        <f t="shared" si="29"/>
        <v>110.23</v>
      </c>
      <c r="R56" s="43">
        <f t="shared" si="29"/>
        <v>110.23</v>
      </c>
      <c r="S56" s="43">
        <f t="shared" si="29"/>
        <v>110.23</v>
      </c>
      <c r="T56" s="43">
        <f t="shared" si="29"/>
        <v>110.23</v>
      </c>
      <c r="U56" s="43">
        <f t="shared" si="29"/>
        <v>110.23</v>
      </c>
      <c r="V56" s="43">
        <f t="shared" si="29"/>
        <v>110.23</v>
      </c>
      <c r="W56" s="43">
        <f t="shared" si="29"/>
        <v>110.23</v>
      </c>
      <c r="X56" s="43">
        <f t="shared" si="29"/>
        <v>110.23</v>
      </c>
      <c r="Y56" s="43">
        <f t="shared" si="29"/>
        <v>110.23</v>
      </c>
      <c r="Z56" s="43">
        <f t="shared" si="29"/>
        <v>110.23</v>
      </c>
      <c r="AA56" s="43">
        <f t="shared" si="29"/>
        <v>110.23</v>
      </c>
    </row>
    <row r="57" spans="1:27" ht="12.75" customHeight="1" collapsed="1" x14ac:dyDescent="0.2">
      <c r="A57" s="91" t="s">
        <v>915</v>
      </c>
      <c r="B57" s="27" t="str">
        <f>"11"&amp;"."&amp;$B$663&amp;"."&amp;$B$664</f>
        <v>11.03.2023</v>
      </c>
      <c r="C57" s="83" t="s">
        <v>74</v>
      </c>
      <c r="D57" s="84">
        <f>ROUND(((D58+D59+D61+D60)/1000),5)</f>
        <v>1.79714</v>
      </c>
      <c r="E57" s="84">
        <f>ROUND(((E58+E59+E61+E60)/1000),5)</f>
        <v>1.64835</v>
      </c>
      <c r="F57" s="84">
        <f>ROUND(((F58+F59+F61+F60)/1000),5)</f>
        <v>1.5039499999999999</v>
      </c>
      <c r="G57" s="84">
        <f t="shared" ref="G57:AA57" si="30">ROUND(((G58+G59+G61+G60)/1000),5)</f>
        <v>1.4847399999999999</v>
      </c>
      <c r="H57" s="84">
        <f t="shared" si="30"/>
        <v>1.5822799999999999</v>
      </c>
      <c r="I57" s="84">
        <f t="shared" si="30"/>
        <v>1.67456</v>
      </c>
      <c r="J57" s="84">
        <f t="shared" si="30"/>
        <v>1.7483599999999999</v>
      </c>
      <c r="K57" s="84">
        <f t="shared" si="30"/>
        <v>1.8127899999999999</v>
      </c>
      <c r="L57" s="84">
        <f t="shared" si="30"/>
        <v>2.0865499999999999</v>
      </c>
      <c r="M57" s="84">
        <f t="shared" si="30"/>
        <v>2.1753499999999999</v>
      </c>
      <c r="N57" s="84">
        <f t="shared" si="30"/>
        <v>2.2170899999999998</v>
      </c>
      <c r="O57" s="84">
        <f t="shared" si="30"/>
        <v>2.2624499999999999</v>
      </c>
      <c r="P57" s="84">
        <f t="shared" si="30"/>
        <v>2.2534800000000001</v>
      </c>
      <c r="Q57" s="84">
        <f t="shared" si="30"/>
        <v>2.2458300000000002</v>
      </c>
      <c r="R57" s="84">
        <f t="shared" si="30"/>
        <v>2.23868</v>
      </c>
      <c r="S57" s="84">
        <f t="shared" si="30"/>
        <v>2.2329300000000001</v>
      </c>
      <c r="T57" s="84">
        <f t="shared" si="30"/>
        <v>2.2136300000000002</v>
      </c>
      <c r="U57" s="84">
        <f t="shared" si="30"/>
        <v>2.1969699999999999</v>
      </c>
      <c r="V57" s="84">
        <f t="shared" si="30"/>
        <v>2.2373500000000002</v>
      </c>
      <c r="W57" s="84">
        <f t="shared" si="30"/>
        <v>2.2401200000000001</v>
      </c>
      <c r="X57" s="84">
        <f t="shared" si="30"/>
        <v>2.2465899999999999</v>
      </c>
      <c r="Y57" s="84">
        <f t="shared" si="30"/>
        <v>2.18336</v>
      </c>
      <c r="Z57" s="84">
        <f t="shared" si="30"/>
        <v>1.8790100000000001</v>
      </c>
      <c r="AA57" s="84">
        <f t="shared" si="30"/>
        <v>1.81179</v>
      </c>
    </row>
    <row r="58" spans="1:27" ht="12.75" hidden="1" customHeight="1" outlineLevel="1" x14ac:dyDescent="0.2">
      <c r="A58" s="92" t="s">
        <v>916</v>
      </c>
      <c r="B58" s="62" t="s">
        <v>231</v>
      </c>
      <c r="C58" s="42" t="s">
        <v>77</v>
      </c>
      <c r="D58" s="43">
        <v>1616.12</v>
      </c>
      <c r="E58" s="43">
        <v>1467.33</v>
      </c>
      <c r="F58" s="43">
        <v>1322.93</v>
      </c>
      <c r="G58" s="43">
        <v>1303.72</v>
      </c>
      <c r="H58" s="43">
        <v>1401.26</v>
      </c>
      <c r="I58" s="43">
        <v>1493.54</v>
      </c>
      <c r="J58" s="43">
        <v>1567.34</v>
      </c>
      <c r="K58" s="43">
        <v>1631.77</v>
      </c>
      <c r="L58" s="43">
        <v>1905.53</v>
      </c>
      <c r="M58" s="43">
        <v>1994.33</v>
      </c>
      <c r="N58" s="43">
        <v>2036.07</v>
      </c>
      <c r="O58" s="43">
        <v>2081.4299999999998</v>
      </c>
      <c r="P58" s="43">
        <v>2072.46</v>
      </c>
      <c r="Q58" s="43">
        <v>2064.81</v>
      </c>
      <c r="R58" s="43">
        <v>2057.66</v>
      </c>
      <c r="S58" s="43">
        <v>2051.91</v>
      </c>
      <c r="T58" s="43">
        <v>2032.61</v>
      </c>
      <c r="U58" s="43">
        <v>2015.95</v>
      </c>
      <c r="V58" s="43">
        <v>2056.33</v>
      </c>
      <c r="W58" s="43">
        <v>2059.1</v>
      </c>
      <c r="X58" s="43">
        <v>2065.5700000000002</v>
      </c>
      <c r="Y58" s="43">
        <v>2002.34</v>
      </c>
      <c r="Z58" s="43">
        <v>1697.99</v>
      </c>
      <c r="AA58" s="43">
        <v>1630.77</v>
      </c>
    </row>
    <row r="59" spans="1:27" ht="12.75" hidden="1" customHeight="1" outlineLevel="1" x14ac:dyDescent="0.2">
      <c r="A59" s="92" t="s">
        <v>917</v>
      </c>
      <c r="B59" s="62" t="s">
        <v>88</v>
      </c>
      <c r="C59" s="42" t="s">
        <v>77</v>
      </c>
      <c r="D59" s="43">
        <f t="shared" ref="D59:AA59" si="31">$D$9</f>
        <v>66.180000000000007</v>
      </c>
      <c r="E59" s="43">
        <f t="shared" si="31"/>
        <v>66.180000000000007</v>
      </c>
      <c r="F59" s="43">
        <f t="shared" si="31"/>
        <v>66.180000000000007</v>
      </c>
      <c r="G59" s="43">
        <f t="shared" si="31"/>
        <v>66.180000000000007</v>
      </c>
      <c r="H59" s="43">
        <f t="shared" si="31"/>
        <v>66.180000000000007</v>
      </c>
      <c r="I59" s="43">
        <f t="shared" si="31"/>
        <v>66.180000000000007</v>
      </c>
      <c r="J59" s="43">
        <f t="shared" si="31"/>
        <v>66.180000000000007</v>
      </c>
      <c r="K59" s="43">
        <f t="shared" si="31"/>
        <v>66.180000000000007</v>
      </c>
      <c r="L59" s="43">
        <f t="shared" si="31"/>
        <v>66.180000000000007</v>
      </c>
      <c r="M59" s="43">
        <f t="shared" si="31"/>
        <v>66.180000000000007</v>
      </c>
      <c r="N59" s="43">
        <f t="shared" si="31"/>
        <v>66.180000000000007</v>
      </c>
      <c r="O59" s="43">
        <f t="shared" si="31"/>
        <v>66.180000000000007</v>
      </c>
      <c r="P59" s="43">
        <f t="shared" si="31"/>
        <v>66.180000000000007</v>
      </c>
      <c r="Q59" s="43">
        <f t="shared" si="31"/>
        <v>66.180000000000007</v>
      </c>
      <c r="R59" s="43">
        <f t="shared" si="31"/>
        <v>66.180000000000007</v>
      </c>
      <c r="S59" s="43">
        <f t="shared" si="31"/>
        <v>66.180000000000007</v>
      </c>
      <c r="T59" s="43">
        <f t="shared" si="31"/>
        <v>66.180000000000007</v>
      </c>
      <c r="U59" s="43">
        <f t="shared" si="31"/>
        <v>66.180000000000007</v>
      </c>
      <c r="V59" s="43">
        <f t="shared" si="31"/>
        <v>66.180000000000007</v>
      </c>
      <c r="W59" s="43">
        <f t="shared" si="31"/>
        <v>66.180000000000007</v>
      </c>
      <c r="X59" s="43">
        <f t="shared" si="31"/>
        <v>66.180000000000007</v>
      </c>
      <c r="Y59" s="43">
        <f t="shared" si="31"/>
        <v>66.180000000000007</v>
      </c>
      <c r="Z59" s="43">
        <f t="shared" si="31"/>
        <v>66.180000000000007</v>
      </c>
      <c r="AA59" s="43">
        <f t="shared" si="31"/>
        <v>66.180000000000007</v>
      </c>
    </row>
    <row r="60" spans="1:27" ht="12.75" hidden="1" customHeight="1" outlineLevel="1" x14ac:dyDescent="0.2">
      <c r="A60" s="92" t="s">
        <v>918</v>
      </c>
      <c r="B60" s="62" t="s">
        <v>81</v>
      </c>
      <c r="C60" s="42" t="s">
        <v>77</v>
      </c>
      <c r="D60" s="43">
        <v>4.6100000000000003</v>
      </c>
      <c r="E60" s="43">
        <v>4.6100000000000003</v>
      </c>
      <c r="F60" s="43">
        <v>4.6100000000000003</v>
      </c>
      <c r="G60" s="43">
        <v>4.6100000000000003</v>
      </c>
      <c r="H60" s="43">
        <v>4.6100000000000003</v>
      </c>
      <c r="I60" s="43">
        <v>4.6100000000000003</v>
      </c>
      <c r="J60" s="43">
        <v>4.6100000000000003</v>
      </c>
      <c r="K60" s="43">
        <v>4.6100000000000003</v>
      </c>
      <c r="L60" s="43">
        <v>4.6100000000000003</v>
      </c>
      <c r="M60" s="43">
        <v>4.6100000000000003</v>
      </c>
      <c r="N60" s="43">
        <v>4.6100000000000003</v>
      </c>
      <c r="O60" s="43">
        <v>4.6100000000000003</v>
      </c>
      <c r="P60" s="43">
        <v>4.6100000000000003</v>
      </c>
      <c r="Q60" s="43">
        <v>4.6100000000000003</v>
      </c>
      <c r="R60" s="43">
        <v>4.6100000000000003</v>
      </c>
      <c r="S60" s="43">
        <v>4.6100000000000003</v>
      </c>
      <c r="T60" s="43">
        <v>4.6100000000000003</v>
      </c>
      <c r="U60" s="43">
        <v>4.6100000000000003</v>
      </c>
      <c r="V60" s="43">
        <v>4.6100000000000003</v>
      </c>
      <c r="W60" s="43">
        <v>4.6100000000000003</v>
      </c>
      <c r="X60" s="43">
        <v>4.6100000000000003</v>
      </c>
      <c r="Y60" s="43">
        <v>4.6100000000000003</v>
      </c>
      <c r="Z60" s="43">
        <v>4.6100000000000003</v>
      </c>
      <c r="AA60" s="43">
        <v>4.6100000000000003</v>
      </c>
    </row>
    <row r="61" spans="1:27" ht="12.75" hidden="1" customHeight="1" outlineLevel="1" x14ac:dyDescent="0.2">
      <c r="A61" s="92" t="s">
        <v>919</v>
      </c>
      <c r="B61" s="62" t="s">
        <v>79</v>
      </c>
      <c r="C61" s="42" t="s">
        <v>77</v>
      </c>
      <c r="D61" s="43">
        <f>$D$11</f>
        <v>110.23</v>
      </c>
      <c r="E61" s="43">
        <f t="shared" ref="E61:AA61" si="32">$D$11</f>
        <v>110.23</v>
      </c>
      <c r="F61" s="43">
        <f t="shared" si="32"/>
        <v>110.23</v>
      </c>
      <c r="G61" s="43">
        <f t="shared" si="32"/>
        <v>110.23</v>
      </c>
      <c r="H61" s="43">
        <f t="shared" si="32"/>
        <v>110.23</v>
      </c>
      <c r="I61" s="43">
        <f t="shared" si="32"/>
        <v>110.23</v>
      </c>
      <c r="J61" s="43">
        <f t="shared" si="32"/>
        <v>110.23</v>
      </c>
      <c r="K61" s="43">
        <f t="shared" si="32"/>
        <v>110.23</v>
      </c>
      <c r="L61" s="43">
        <f t="shared" si="32"/>
        <v>110.23</v>
      </c>
      <c r="M61" s="43">
        <f t="shared" si="32"/>
        <v>110.23</v>
      </c>
      <c r="N61" s="43">
        <f t="shared" si="32"/>
        <v>110.23</v>
      </c>
      <c r="O61" s="43">
        <f t="shared" si="32"/>
        <v>110.23</v>
      </c>
      <c r="P61" s="43">
        <f t="shared" si="32"/>
        <v>110.23</v>
      </c>
      <c r="Q61" s="43">
        <f t="shared" si="32"/>
        <v>110.23</v>
      </c>
      <c r="R61" s="43">
        <f t="shared" si="32"/>
        <v>110.23</v>
      </c>
      <c r="S61" s="43">
        <f t="shared" si="32"/>
        <v>110.23</v>
      </c>
      <c r="T61" s="43">
        <f t="shared" si="32"/>
        <v>110.23</v>
      </c>
      <c r="U61" s="43">
        <f t="shared" si="32"/>
        <v>110.23</v>
      </c>
      <c r="V61" s="43">
        <f t="shared" si="32"/>
        <v>110.23</v>
      </c>
      <c r="W61" s="43">
        <f t="shared" si="32"/>
        <v>110.23</v>
      </c>
      <c r="X61" s="43">
        <f t="shared" si="32"/>
        <v>110.23</v>
      </c>
      <c r="Y61" s="43">
        <f t="shared" si="32"/>
        <v>110.23</v>
      </c>
      <c r="Z61" s="43">
        <f t="shared" si="32"/>
        <v>110.23</v>
      </c>
      <c r="AA61" s="43">
        <f t="shared" si="32"/>
        <v>110.23</v>
      </c>
    </row>
    <row r="62" spans="1:27" ht="12.75" customHeight="1" collapsed="1" x14ac:dyDescent="0.2">
      <c r="A62" s="91" t="s">
        <v>920</v>
      </c>
      <c r="B62" s="27" t="str">
        <f>"12"&amp;"."&amp;$B$663&amp;"."&amp;$B$664</f>
        <v>12.03.2023</v>
      </c>
      <c r="C62" s="83" t="s">
        <v>74</v>
      </c>
      <c r="D62" s="84">
        <f>ROUND(((D63+D64+D66+D65)/1000),5)</f>
        <v>1.62578</v>
      </c>
      <c r="E62" s="84">
        <f>ROUND(((E63+E64+E66+E65)/1000),5)</f>
        <v>1.4146700000000001</v>
      </c>
      <c r="F62" s="84">
        <f>ROUND(((F63+F64+F66+F65)/1000),5)</f>
        <v>1.3440700000000001</v>
      </c>
      <c r="G62" s="84">
        <f t="shared" ref="G62:AA62" si="33">ROUND(((G63+G64+G66+G65)/1000),5)</f>
        <v>1.33013</v>
      </c>
      <c r="H62" s="84">
        <f t="shared" si="33"/>
        <v>1.35822</v>
      </c>
      <c r="I62" s="84">
        <f t="shared" si="33"/>
        <v>1.3902300000000001</v>
      </c>
      <c r="J62" s="84">
        <f t="shared" si="33"/>
        <v>1.4036200000000001</v>
      </c>
      <c r="K62" s="84">
        <f t="shared" si="33"/>
        <v>1.59134</v>
      </c>
      <c r="L62" s="84">
        <f t="shared" si="33"/>
        <v>1.75206</v>
      </c>
      <c r="M62" s="84">
        <f t="shared" si="33"/>
        <v>1.9105799999999999</v>
      </c>
      <c r="N62" s="84">
        <f t="shared" si="33"/>
        <v>1.96363</v>
      </c>
      <c r="O62" s="84">
        <f t="shared" si="33"/>
        <v>1.9787600000000001</v>
      </c>
      <c r="P62" s="84">
        <f t="shared" si="33"/>
        <v>1.9712799999999999</v>
      </c>
      <c r="Q62" s="84">
        <f t="shared" si="33"/>
        <v>1.9695800000000001</v>
      </c>
      <c r="R62" s="84">
        <f t="shared" si="33"/>
        <v>1.9509099999999999</v>
      </c>
      <c r="S62" s="84">
        <f t="shared" si="33"/>
        <v>1.93249</v>
      </c>
      <c r="T62" s="84">
        <f t="shared" si="33"/>
        <v>1.9408300000000001</v>
      </c>
      <c r="U62" s="84">
        <f t="shared" si="33"/>
        <v>1.9512799999999999</v>
      </c>
      <c r="V62" s="84">
        <f t="shared" si="33"/>
        <v>1.9897400000000001</v>
      </c>
      <c r="W62" s="84">
        <f t="shared" si="33"/>
        <v>2.01403</v>
      </c>
      <c r="X62" s="84">
        <f t="shared" si="33"/>
        <v>2.0324300000000002</v>
      </c>
      <c r="Y62" s="84">
        <f t="shared" si="33"/>
        <v>1.9698800000000001</v>
      </c>
      <c r="Z62" s="84">
        <f t="shared" si="33"/>
        <v>1.8627499999999999</v>
      </c>
      <c r="AA62" s="84">
        <f t="shared" si="33"/>
        <v>1.7660499999999999</v>
      </c>
    </row>
    <row r="63" spans="1:27" ht="12.75" hidden="1" customHeight="1" outlineLevel="1" x14ac:dyDescent="0.2">
      <c r="A63" s="92" t="s">
        <v>921</v>
      </c>
      <c r="B63" s="62" t="s">
        <v>231</v>
      </c>
      <c r="C63" s="42" t="s">
        <v>77</v>
      </c>
      <c r="D63" s="43">
        <v>1444.76</v>
      </c>
      <c r="E63" s="43">
        <v>1233.6500000000001</v>
      </c>
      <c r="F63" s="43">
        <v>1163.05</v>
      </c>
      <c r="G63" s="43">
        <v>1149.1099999999999</v>
      </c>
      <c r="H63" s="43">
        <v>1177.2</v>
      </c>
      <c r="I63" s="43">
        <v>1209.21</v>
      </c>
      <c r="J63" s="43">
        <v>1222.5999999999999</v>
      </c>
      <c r="K63" s="43">
        <v>1410.32</v>
      </c>
      <c r="L63" s="43">
        <v>1571.04</v>
      </c>
      <c r="M63" s="43">
        <v>1729.56</v>
      </c>
      <c r="N63" s="43">
        <v>1782.61</v>
      </c>
      <c r="O63" s="43">
        <v>1797.74</v>
      </c>
      <c r="P63" s="43">
        <v>1790.26</v>
      </c>
      <c r="Q63" s="43">
        <v>1788.56</v>
      </c>
      <c r="R63" s="43">
        <v>1769.89</v>
      </c>
      <c r="S63" s="43">
        <v>1751.47</v>
      </c>
      <c r="T63" s="43">
        <v>1759.81</v>
      </c>
      <c r="U63" s="43">
        <v>1770.26</v>
      </c>
      <c r="V63" s="43">
        <v>1808.72</v>
      </c>
      <c r="W63" s="43">
        <v>1833.01</v>
      </c>
      <c r="X63" s="43">
        <v>1851.41</v>
      </c>
      <c r="Y63" s="43">
        <v>1788.86</v>
      </c>
      <c r="Z63" s="43">
        <v>1681.73</v>
      </c>
      <c r="AA63" s="43">
        <v>1585.03</v>
      </c>
    </row>
    <row r="64" spans="1:27" ht="12.75" hidden="1" customHeight="1" outlineLevel="1" x14ac:dyDescent="0.2">
      <c r="A64" s="92" t="s">
        <v>922</v>
      </c>
      <c r="B64" s="62" t="s">
        <v>88</v>
      </c>
      <c r="C64" s="42" t="s">
        <v>77</v>
      </c>
      <c r="D64" s="43">
        <f t="shared" ref="D64:AA64" si="34">$D$9</f>
        <v>66.180000000000007</v>
      </c>
      <c r="E64" s="43">
        <f t="shared" si="34"/>
        <v>66.180000000000007</v>
      </c>
      <c r="F64" s="43">
        <f t="shared" si="34"/>
        <v>66.180000000000007</v>
      </c>
      <c r="G64" s="43">
        <f t="shared" si="34"/>
        <v>66.180000000000007</v>
      </c>
      <c r="H64" s="43">
        <f t="shared" si="34"/>
        <v>66.180000000000007</v>
      </c>
      <c r="I64" s="43">
        <f t="shared" si="34"/>
        <v>66.180000000000007</v>
      </c>
      <c r="J64" s="43">
        <f t="shared" si="34"/>
        <v>66.180000000000007</v>
      </c>
      <c r="K64" s="43">
        <f t="shared" si="34"/>
        <v>66.180000000000007</v>
      </c>
      <c r="L64" s="43">
        <f t="shared" si="34"/>
        <v>66.180000000000007</v>
      </c>
      <c r="M64" s="43">
        <f t="shared" si="34"/>
        <v>66.180000000000007</v>
      </c>
      <c r="N64" s="43">
        <f t="shared" si="34"/>
        <v>66.180000000000007</v>
      </c>
      <c r="O64" s="43">
        <f t="shared" si="34"/>
        <v>66.180000000000007</v>
      </c>
      <c r="P64" s="43">
        <f t="shared" si="34"/>
        <v>66.180000000000007</v>
      </c>
      <c r="Q64" s="43">
        <f t="shared" si="34"/>
        <v>66.180000000000007</v>
      </c>
      <c r="R64" s="43">
        <f t="shared" si="34"/>
        <v>66.180000000000007</v>
      </c>
      <c r="S64" s="43">
        <f t="shared" si="34"/>
        <v>66.180000000000007</v>
      </c>
      <c r="T64" s="43">
        <f t="shared" si="34"/>
        <v>66.180000000000007</v>
      </c>
      <c r="U64" s="43">
        <f t="shared" si="34"/>
        <v>66.180000000000007</v>
      </c>
      <c r="V64" s="43">
        <f t="shared" si="34"/>
        <v>66.180000000000007</v>
      </c>
      <c r="W64" s="43">
        <f t="shared" si="34"/>
        <v>66.180000000000007</v>
      </c>
      <c r="X64" s="43">
        <f t="shared" si="34"/>
        <v>66.180000000000007</v>
      </c>
      <c r="Y64" s="43">
        <f t="shared" si="34"/>
        <v>66.180000000000007</v>
      </c>
      <c r="Z64" s="43">
        <f t="shared" si="34"/>
        <v>66.180000000000007</v>
      </c>
      <c r="AA64" s="43">
        <f t="shared" si="34"/>
        <v>66.180000000000007</v>
      </c>
    </row>
    <row r="65" spans="1:27" ht="12.75" hidden="1" customHeight="1" outlineLevel="1" x14ac:dyDescent="0.2">
      <c r="A65" s="92" t="s">
        <v>923</v>
      </c>
      <c r="B65" s="62" t="s">
        <v>81</v>
      </c>
      <c r="C65" s="42" t="s">
        <v>77</v>
      </c>
      <c r="D65" s="43">
        <v>4.6100000000000003</v>
      </c>
      <c r="E65" s="43">
        <v>4.6100000000000003</v>
      </c>
      <c r="F65" s="43">
        <v>4.6100000000000003</v>
      </c>
      <c r="G65" s="43">
        <v>4.6100000000000003</v>
      </c>
      <c r="H65" s="43">
        <v>4.6100000000000003</v>
      </c>
      <c r="I65" s="43">
        <v>4.6100000000000003</v>
      </c>
      <c r="J65" s="43">
        <v>4.6100000000000003</v>
      </c>
      <c r="K65" s="43">
        <v>4.6100000000000003</v>
      </c>
      <c r="L65" s="43">
        <v>4.6100000000000003</v>
      </c>
      <c r="M65" s="43">
        <v>4.6100000000000003</v>
      </c>
      <c r="N65" s="43">
        <v>4.6100000000000003</v>
      </c>
      <c r="O65" s="43">
        <v>4.6100000000000003</v>
      </c>
      <c r="P65" s="43">
        <v>4.6100000000000003</v>
      </c>
      <c r="Q65" s="43">
        <v>4.6100000000000003</v>
      </c>
      <c r="R65" s="43">
        <v>4.6100000000000003</v>
      </c>
      <c r="S65" s="43">
        <v>4.6100000000000003</v>
      </c>
      <c r="T65" s="43">
        <v>4.6100000000000003</v>
      </c>
      <c r="U65" s="43">
        <v>4.6100000000000003</v>
      </c>
      <c r="V65" s="43">
        <v>4.6100000000000003</v>
      </c>
      <c r="W65" s="43">
        <v>4.6100000000000003</v>
      </c>
      <c r="X65" s="43">
        <v>4.6100000000000003</v>
      </c>
      <c r="Y65" s="43">
        <v>4.6100000000000003</v>
      </c>
      <c r="Z65" s="43">
        <v>4.6100000000000003</v>
      </c>
      <c r="AA65" s="43">
        <v>4.6100000000000003</v>
      </c>
    </row>
    <row r="66" spans="1:27" ht="12.75" hidden="1" customHeight="1" outlineLevel="1" x14ac:dyDescent="0.2">
      <c r="A66" s="92" t="s">
        <v>924</v>
      </c>
      <c r="B66" s="62" t="s">
        <v>79</v>
      </c>
      <c r="C66" s="42" t="s">
        <v>77</v>
      </c>
      <c r="D66" s="43">
        <f>$D$11</f>
        <v>110.23</v>
      </c>
      <c r="E66" s="43">
        <f t="shared" ref="E66:AA66" si="35">$D$11</f>
        <v>110.23</v>
      </c>
      <c r="F66" s="43">
        <f t="shared" si="35"/>
        <v>110.23</v>
      </c>
      <c r="G66" s="43">
        <f t="shared" si="35"/>
        <v>110.23</v>
      </c>
      <c r="H66" s="43">
        <f t="shared" si="35"/>
        <v>110.23</v>
      </c>
      <c r="I66" s="43">
        <f t="shared" si="35"/>
        <v>110.23</v>
      </c>
      <c r="J66" s="43">
        <f t="shared" si="35"/>
        <v>110.23</v>
      </c>
      <c r="K66" s="43">
        <f t="shared" si="35"/>
        <v>110.23</v>
      </c>
      <c r="L66" s="43">
        <f t="shared" si="35"/>
        <v>110.23</v>
      </c>
      <c r="M66" s="43">
        <f t="shared" si="35"/>
        <v>110.23</v>
      </c>
      <c r="N66" s="43">
        <f t="shared" si="35"/>
        <v>110.23</v>
      </c>
      <c r="O66" s="43">
        <f t="shared" si="35"/>
        <v>110.23</v>
      </c>
      <c r="P66" s="43">
        <f t="shared" si="35"/>
        <v>110.23</v>
      </c>
      <c r="Q66" s="43">
        <f t="shared" si="35"/>
        <v>110.23</v>
      </c>
      <c r="R66" s="43">
        <f t="shared" si="35"/>
        <v>110.23</v>
      </c>
      <c r="S66" s="43">
        <f t="shared" si="35"/>
        <v>110.23</v>
      </c>
      <c r="T66" s="43">
        <f t="shared" si="35"/>
        <v>110.23</v>
      </c>
      <c r="U66" s="43">
        <f t="shared" si="35"/>
        <v>110.23</v>
      </c>
      <c r="V66" s="43">
        <f t="shared" si="35"/>
        <v>110.23</v>
      </c>
      <c r="W66" s="43">
        <f t="shared" si="35"/>
        <v>110.23</v>
      </c>
      <c r="X66" s="43">
        <f t="shared" si="35"/>
        <v>110.23</v>
      </c>
      <c r="Y66" s="43">
        <f t="shared" si="35"/>
        <v>110.23</v>
      </c>
      <c r="Z66" s="43">
        <f t="shared" si="35"/>
        <v>110.23</v>
      </c>
      <c r="AA66" s="43">
        <f t="shared" si="35"/>
        <v>110.23</v>
      </c>
    </row>
    <row r="67" spans="1:27" ht="12.75" customHeight="1" collapsed="1" x14ac:dyDescent="0.2">
      <c r="A67" s="91" t="s">
        <v>925</v>
      </c>
      <c r="B67" s="27" t="str">
        <f>"13"&amp;"."&amp;$B$663&amp;"."&amp;$B$664</f>
        <v>13.03.2023</v>
      </c>
      <c r="C67" s="83" t="s">
        <v>74</v>
      </c>
      <c r="D67" s="84">
        <f>ROUND(((D68+D69+D71+D70)/1000),5)</f>
        <v>1.54521</v>
      </c>
      <c r="E67" s="84">
        <f>ROUND(((E68+E69+E71+E70)/1000),5)</f>
        <v>1.4172</v>
      </c>
      <c r="F67" s="84">
        <f>ROUND(((F68+F69+F71+F70)/1000),5)</f>
        <v>1.3696999999999999</v>
      </c>
      <c r="G67" s="84">
        <f t="shared" ref="G67:AA67" si="36">ROUND(((G68+G69+G71+G70)/1000),5)</f>
        <v>1.37547</v>
      </c>
      <c r="H67" s="84">
        <f t="shared" si="36"/>
        <v>1.4383699999999999</v>
      </c>
      <c r="I67" s="84">
        <f t="shared" si="36"/>
        <v>1.5384500000000001</v>
      </c>
      <c r="J67" s="84">
        <f t="shared" si="36"/>
        <v>1.7054</v>
      </c>
      <c r="K67" s="84">
        <f t="shared" si="36"/>
        <v>1.8588899999999999</v>
      </c>
      <c r="L67" s="84">
        <f t="shared" si="36"/>
        <v>1.9871399999999999</v>
      </c>
      <c r="M67" s="84">
        <f t="shared" si="36"/>
        <v>2.0495999999999999</v>
      </c>
      <c r="N67" s="84">
        <f t="shared" si="36"/>
        <v>2.0606300000000002</v>
      </c>
      <c r="O67" s="84">
        <f t="shared" si="36"/>
        <v>2.0502400000000001</v>
      </c>
      <c r="P67" s="84">
        <f t="shared" si="36"/>
        <v>2.0131999999999999</v>
      </c>
      <c r="Q67" s="84">
        <f t="shared" si="36"/>
        <v>2.0454500000000002</v>
      </c>
      <c r="R67" s="84">
        <f t="shared" si="36"/>
        <v>2.0339700000000001</v>
      </c>
      <c r="S67" s="84">
        <f t="shared" si="36"/>
        <v>2.0202800000000001</v>
      </c>
      <c r="T67" s="84">
        <f t="shared" si="36"/>
        <v>1.9636</v>
      </c>
      <c r="U67" s="84">
        <f t="shared" si="36"/>
        <v>1.9566399999999999</v>
      </c>
      <c r="V67" s="84">
        <f t="shared" si="36"/>
        <v>1.9952399999999999</v>
      </c>
      <c r="W67" s="84">
        <f t="shared" si="36"/>
        <v>2.0379700000000001</v>
      </c>
      <c r="X67" s="84">
        <f t="shared" si="36"/>
        <v>2.02413</v>
      </c>
      <c r="Y67" s="84">
        <f t="shared" si="36"/>
        <v>1.9521900000000001</v>
      </c>
      <c r="Z67" s="84">
        <f t="shared" si="36"/>
        <v>1.8539600000000001</v>
      </c>
      <c r="AA67" s="84">
        <f t="shared" si="36"/>
        <v>1.6766300000000001</v>
      </c>
    </row>
    <row r="68" spans="1:27" ht="12.75" hidden="1" customHeight="1" outlineLevel="1" x14ac:dyDescent="0.2">
      <c r="A68" s="92" t="s">
        <v>926</v>
      </c>
      <c r="B68" s="62" t="s">
        <v>231</v>
      </c>
      <c r="C68" s="42" t="s">
        <v>77</v>
      </c>
      <c r="D68" s="43">
        <v>1364.19</v>
      </c>
      <c r="E68" s="43">
        <v>1236.18</v>
      </c>
      <c r="F68" s="43">
        <v>1188.68</v>
      </c>
      <c r="G68" s="43">
        <v>1194.45</v>
      </c>
      <c r="H68" s="43">
        <v>1257.3499999999999</v>
      </c>
      <c r="I68" s="43">
        <v>1357.43</v>
      </c>
      <c r="J68" s="43">
        <v>1524.38</v>
      </c>
      <c r="K68" s="43">
        <v>1677.87</v>
      </c>
      <c r="L68" s="43">
        <v>1806.12</v>
      </c>
      <c r="M68" s="43">
        <v>1868.58</v>
      </c>
      <c r="N68" s="43">
        <v>1879.61</v>
      </c>
      <c r="O68" s="43">
        <v>1869.22</v>
      </c>
      <c r="P68" s="43">
        <v>1832.18</v>
      </c>
      <c r="Q68" s="43">
        <v>1864.43</v>
      </c>
      <c r="R68" s="43">
        <v>1852.95</v>
      </c>
      <c r="S68" s="43">
        <v>1839.26</v>
      </c>
      <c r="T68" s="43">
        <v>1782.58</v>
      </c>
      <c r="U68" s="43">
        <v>1775.62</v>
      </c>
      <c r="V68" s="43">
        <v>1814.22</v>
      </c>
      <c r="W68" s="43">
        <v>1856.95</v>
      </c>
      <c r="X68" s="43">
        <v>1843.11</v>
      </c>
      <c r="Y68" s="43">
        <v>1771.17</v>
      </c>
      <c r="Z68" s="43">
        <v>1672.94</v>
      </c>
      <c r="AA68" s="43">
        <v>1495.61</v>
      </c>
    </row>
    <row r="69" spans="1:27" ht="12.75" hidden="1" customHeight="1" outlineLevel="1" x14ac:dyDescent="0.2">
      <c r="A69" s="92" t="s">
        <v>927</v>
      </c>
      <c r="B69" s="62" t="s">
        <v>88</v>
      </c>
      <c r="C69" s="42" t="s">
        <v>77</v>
      </c>
      <c r="D69" s="43">
        <f t="shared" ref="D69:AA69" si="37">$D$9</f>
        <v>66.180000000000007</v>
      </c>
      <c r="E69" s="43">
        <f t="shared" si="37"/>
        <v>66.180000000000007</v>
      </c>
      <c r="F69" s="43">
        <f t="shared" si="37"/>
        <v>66.180000000000007</v>
      </c>
      <c r="G69" s="43">
        <f t="shared" si="37"/>
        <v>66.180000000000007</v>
      </c>
      <c r="H69" s="43">
        <f t="shared" si="37"/>
        <v>66.180000000000007</v>
      </c>
      <c r="I69" s="43">
        <f t="shared" si="37"/>
        <v>66.180000000000007</v>
      </c>
      <c r="J69" s="43">
        <f t="shared" si="37"/>
        <v>66.180000000000007</v>
      </c>
      <c r="K69" s="43">
        <f t="shared" si="37"/>
        <v>66.180000000000007</v>
      </c>
      <c r="L69" s="43">
        <f t="shared" si="37"/>
        <v>66.180000000000007</v>
      </c>
      <c r="M69" s="43">
        <f t="shared" si="37"/>
        <v>66.180000000000007</v>
      </c>
      <c r="N69" s="43">
        <f t="shared" si="37"/>
        <v>66.180000000000007</v>
      </c>
      <c r="O69" s="43">
        <f t="shared" si="37"/>
        <v>66.180000000000007</v>
      </c>
      <c r="P69" s="43">
        <f t="shared" si="37"/>
        <v>66.180000000000007</v>
      </c>
      <c r="Q69" s="43">
        <f t="shared" si="37"/>
        <v>66.180000000000007</v>
      </c>
      <c r="R69" s="43">
        <f t="shared" si="37"/>
        <v>66.180000000000007</v>
      </c>
      <c r="S69" s="43">
        <f t="shared" si="37"/>
        <v>66.180000000000007</v>
      </c>
      <c r="T69" s="43">
        <f t="shared" si="37"/>
        <v>66.180000000000007</v>
      </c>
      <c r="U69" s="43">
        <f t="shared" si="37"/>
        <v>66.180000000000007</v>
      </c>
      <c r="V69" s="43">
        <f t="shared" si="37"/>
        <v>66.180000000000007</v>
      </c>
      <c r="W69" s="43">
        <f t="shared" si="37"/>
        <v>66.180000000000007</v>
      </c>
      <c r="X69" s="43">
        <f t="shared" si="37"/>
        <v>66.180000000000007</v>
      </c>
      <c r="Y69" s="43">
        <f t="shared" si="37"/>
        <v>66.180000000000007</v>
      </c>
      <c r="Z69" s="43">
        <f t="shared" si="37"/>
        <v>66.180000000000007</v>
      </c>
      <c r="AA69" s="43">
        <f t="shared" si="37"/>
        <v>66.180000000000007</v>
      </c>
    </row>
    <row r="70" spans="1:27" ht="12.75" hidden="1" customHeight="1" outlineLevel="1" x14ac:dyDescent="0.2">
      <c r="A70" s="92" t="s">
        <v>928</v>
      </c>
      <c r="B70" s="62" t="s">
        <v>81</v>
      </c>
      <c r="C70" s="42" t="s">
        <v>77</v>
      </c>
      <c r="D70" s="43">
        <v>4.6100000000000003</v>
      </c>
      <c r="E70" s="43">
        <v>4.6100000000000003</v>
      </c>
      <c r="F70" s="43">
        <v>4.6100000000000003</v>
      </c>
      <c r="G70" s="43">
        <v>4.6100000000000003</v>
      </c>
      <c r="H70" s="43">
        <v>4.6100000000000003</v>
      </c>
      <c r="I70" s="43">
        <v>4.6100000000000003</v>
      </c>
      <c r="J70" s="43">
        <v>4.6100000000000003</v>
      </c>
      <c r="K70" s="43">
        <v>4.6100000000000003</v>
      </c>
      <c r="L70" s="43">
        <v>4.6100000000000003</v>
      </c>
      <c r="M70" s="43">
        <v>4.6100000000000003</v>
      </c>
      <c r="N70" s="43">
        <v>4.6100000000000003</v>
      </c>
      <c r="O70" s="43">
        <v>4.6100000000000003</v>
      </c>
      <c r="P70" s="43">
        <v>4.6100000000000003</v>
      </c>
      <c r="Q70" s="43">
        <v>4.6100000000000003</v>
      </c>
      <c r="R70" s="43">
        <v>4.6100000000000003</v>
      </c>
      <c r="S70" s="43">
        <v>4.6100000000000003</v>
      </c>
      <c r="T70" s="43">
        <v>4.6100000000000003</v>
      </c>
      <c r="U70" s="43">
        <v>4.6100000000000003</v>
      </c>
      <c r="V70" s="43">
        <v>4.6100000000000003</v>
      </c>
      <c r="W70" s="43">
        <v>4.6100000000000003</v>
      </c>
      <c r="X70" s="43">
        <v>4.6100000000000003</v>
      </c>
      <c r="Y70" s="43">
        <v>4.6100000000000003</v>
      </c>
      <c r="Z70" s="43">
        <v>4.6100000000000003</v>
      </c>
      <c r="AA70" s="43">
        <v>4.6100000000000003</v>
      </c>
    </row>
    <row r="71" spans="1:27" ht="12.75" hidden="1" customHeight="1" outlineLevel="1" x14ac:dyDescent="0.2">
      <c r="A71" s="92" t="s">
        <v>929</v>
      </c>
      <c r="B71" s="62" t="s">
        <v>79</v>
      </c>
      <c r="C71" s="42" t="s">
        <v>77</v>
      </c>
      <c r="D71" s="43">
        <f>$D$11</f>
        <v>110.23</v>
      </c>
      <c r="E71" s="43">
        <f t="shared" ref="E71:AA71" si="38">$D$11</f>
        <v>110.23</v>
      </c>
      <c r="F71" s="43">
        <f t="shared" si="38"/>
        <v>110.23</v>
      </c>
      <c r="G71" s="43">
        <f t="shared" si="38"/>
        <v>110.23</v>
      </c>
      <c r="H71" s="43">
        <f t="shared" si="38"/>
        <v>110.23</v>
      </c>
      <c r="I71" s="43">
        <f t="shared" si="38"/>
        <v>110.23</v>
      </c>
      <c r="J71" s="43">
        <f t="shared" si="38"/>
        <v>110.23</v>
      </c>
      <c r="K71" s="43">
        <f t="shared" si="38"/>
        <v>110.23</v>
      </c>
      <c r="L71" s="43">
        <f t="shared" si="38"/>
        <v>110.23</v>
      </c>
      <c r="M71" s="43">
        <f t="shared" si="38"/>
        <v>110.23</v>
      </c>
      <c r="N71" s="43">
        <f t="shared" si="38"/>
        <v>110.23</v>
      </c>
      <c r="O71" s="43">
        <f t="shared" si="38"/>
        <v>110.23</v>
      </c>
      <c r="P71" s="43">
        <f t="shared" si="38"/>
        <v>110.23</v>
      </c>
      <c r="Q71" s="43">
        <f t="shared" si="38"/>
        <v>110.23</v>
      </c>
      <c r="R71" s="43">
        <f t="shared" si="38"/>
        <v>110.23</v>
      </c>
      <c r="S71" s="43">
        <f t="shared" si="38"/>
        <v>110.23</v>
      </c>
      <c r="T71" s="43">
        <f t="shared" si="38"/>
        <v>110.23</v>
      </c>
      <c r="U71" s="43">
        <f t="shared" si="38"/>
        <v>110.23</v>
      </c>
      <c r="V71" s="43">
        <f t="shared" si="38"/>
        <v>110.23</v>
      </c>
      <c r="W71" s="43">
        <f t="shared" si="38"/>
        <v>110.23</v>
      </c>
      <c r="X71" s="43">
        <f t="shared" si="38"/>
        <v>110.23</v>
      </c>
      <c r="Y71" s="43">
        <f t="shared" si="38"/>
        <v>110.23</v>
      </c>
      <c r="Z71" s="43">
        <f t="shared" si="38"/>
        <v>110.23</v>
      </c>
      <c r="AA71" s="43">
        <f t="shared" si="38"/>
        <v>110.23</v>
      </c>
    </row>
    <row r="72" spans="1:27" ht="12.75" customHeight="1" collapsed="1" x14ac:dyDescent="0.2">
      <c r="A72" s="91" t="s">
        <v>930</v>
      </c>
      <c r="B72" s="27" t="str">
        <f>"14"&amp;"."&amp;$B$663&amp;"."&amp;$B$664</f>
        <v>14.03.2023</v>
      </c>
      <c r="C72" s="83" t="s">
        <v>74</v>
      </c>
      <c r="D72" s="84">
        <f>ROUND(((D73+D74+D76+D75)/1000),5)</f>
        <v>1.4286700000000001</v>
      </c>
      <c r="E72" s="84">
        <f>ROUND(((E73+E74+E76+E75)/1000),5)</f>
        <v>1.3525100000000001</v>
      </c>
      <c r="F72" s="84">
        <f>ROUND(((F73+F74+F76+F75)/1000),5)</f>
        <v>1.3234900000000001</v>
      </c>
      <c r="G72" s="84">
        <f t="shared" ref="G72:AA72" si="39">ROUND(((G73+G74+G76+G75)/1000),5)</f>
        <v>1.32724</v>
      </c>
      <c r="H72" s="84">
        <f t="shared" si="39"/>
        <v>1.3797200000000001</v>
      </c>
      <c r="I72" s="84">
        <f t="shared" si="39"/>
        <v>1.5185</v>
      </c>
      <c r="J72" s="84">
        <f t="shared" si="39"/>
        <v>1.75726</v>
      </c>
      <c r="K72" s="84">
        <f t="shared" si="39"/>
        <v>1.8771199999999999</v>
      </c>
      <c r="L72" s="84">
        <f t="shared" si="39"/>
        <v>1.97729</v>
      </c>
      <c r="M72" s="84">
        <f t="shared" si="39"/>
        <v>2.0217200000000002</v>
      </c>
      <c r="N72" s="84">
        <f t="shared" si="39"/>
        <v>2.0867800000000001</v>
      </c>
      <c r="O72" s="84">
        <f t="shared" si="39"/>
        <v>2.0776699999999999</v>
      </c>
      <c r="P72" s="84">
        <f t="shared" si="39"/>
        <v>2.0325000000000002</v>
      </c>
      <c r="Q72" s="84">
        <f t="shared" si="39"/>
        <v>2.0325500000000001</v>
      </c>
      <c r="R72" s="84">
        <f t="shared" si="39"/>
        <v>2.0156299999999998</v>
      </c>
      <c r="S72" s="84">
        <f t="shared" si="39"/>
        <v>1.9983299999999999</v>
      </c>
      <c r="T72" s="84">
        <f t="shared" si="39"/>
        <v>1.94156</v>
      </c>
      <c r="U72" s="84">
        <f t="shared" si="39"/>
        <v>1.9355500000000001</v>
      </c>
      <c r="V72" s="84">
        <f t="shared" si="39"/>
        <v>1.9703900000000001</v>
      </c>
      <c r="W72" s="84">
        <f t="shared" si="39"/>
        <v>2.0065499999999998</v>
      </c>
      <c r="X72" s="84">
        <f t="shared" si="39"/>
        <v>1.9855499999999999</v>
      </c>
      <c r="Y72" s="84">
        <f t="shared" si="39"/>
        <v>1.9462600000000001</v>
      </c>
      <c r="Z72" s="84">
        <f t="shared" si="39"/>
        <v>1.8331999999999999</v>
      </c>
      <c r="AA72" s="84">
        <f t="shared" si="39"/>
        <v>1.50824</v>
      </c>
    </row>
    <row r="73" spans="1:27" ht="12.75" hidden="1" customHeight="1" outlineLevel="1" x14ac:dyDescent="0.2">
      <c r="A73" s="92" t="s">
        <v>931</v>
      </c>
      <c r="B73" s="62" t="s">
        <v>231</v>
      </c>
      <c r="C73" s="42" t="s">
        <v>77</v>
      </c>
      <c r="D73" s="43">
        <v>1247.6500000000001</v>
      </c>
      <c r="E73" s="43">
        <v>1171.49</v>
      </c>
      <c r="F73" s="43">
        <v>1142.47</v>
      </c>
      <c r="G73" s="43">
        <v>1146.22</v>
      </c>
      <c r="H73" s="43">
        <v>1198.7</v>
      </c>
      <c r="I73" s="43">
        <v>1337.48</v>
      </c>
      <c r="J73" s="43">
        <v>1576.24</v>
      </c>
      <c r="K73" s="43">
        <v>1696.1</v>
      </c>
      <c r="L73" s="43">
        <v>1796.27</v>
      </c>
      <c r="M73" s="43">
        <v>1840.7</v>
      </c>
      <c r="N73" s="43">
        <v>1905.76</v>
      </c>
      <c r="O73" s="43">
        <v>1896.65</v>
      </c>
      <c r="P73" s="43">
        <v>1851.48</v>
      </c>
      <c r="Q73" s="43">
        <v>1851.53</v>
      </c>
      <c r="R73" s="43">
        <v>1834.61</v>
      </c>
      <c r="S73" s="43">
        <v>1817.31</v>
      </c>
      <c r="T73" s="43">
        <v>1760.54</v>
      </c>
      <c r="U73" s="43">
        <v>1754.53</v>
      </c>
      <c r="V73" s="43">
        <v>1789.37</v>
      </c>
      <c r="W73" s="43">
        <v>1825.53</v>
      </c>
      <c r="X73" s="43">
        <v>1804.53</v>
      </c>
      <c r="Y73" s="43">
        <v>1765.24</v>
      </c>
      <c r="Z73" s="43">
        <v>1652.18</v>
      </c>
      <c r="AA73" s="43">
        <v>1327.22</v>
      </c>
    </row>
    <row r="74" spans="1:27" ht="12.75" hidden="1" customHeight="1" outlineLevel="1" x14ac:dyDescent="0.2">
      <c r="A74" s="92" t="s">
        <v>932</v>
      </c>
      <c r="B74" s="62" t="s">
        <v>88</v>
      </c>
      <c r="C74" s="42" t="s">
        <v>77</v>
      </c>
      <c r="D74" s="43">
        <f t="shared" ref="D74:AA74" si="40">$D$9</f>
        <v>66.180000000000007</v>
      </c>
      <c r="E74" s="43">
        <f t="shared" si="40"/>
        <v>66.180000000000007</v>
      </c>
      <c r="F74" s="43">
        <f t="shared" si="40"/>
        <v>66.180000000000007</v>
      </c>
      <c r="G74" s="43">
        <f t="shared" si="40"/>
        <v>66.180000000000007</v>
      </c>
      <c r="H74" s="43">
        <f t="shared" si="40"/>
        <v>66.180000000000007</v>
      </c>
      <c r="I74" s="43">
        <f t="shared" si="40"/>
        <v>66.180000000000007</v>
      </c>
      <c r="J74" s="43">
        <f t="shared" si="40"/>
        <v>66.180000000000007</v>
      </c>
      <c r="K74" s="43">
        <f t="shared" si="40"/>
        <v>66.180000000000007</v>
      </c>
      <c r="L74" s="43">
        <f t="shared" si="40"/>
        <v>66.180000000000007</v>
      </c>
      <c r="M74" s="43">
        <f t="shared" si="40"/>
        <v>66.180000000000007</v>
      </c>
      <c r="N74" s="43">
        <f t="shared" si="40"/>
        <v>66.180000000000007</v>
      </c>
      <c r="O74" s="43">
        <f t="shared" si="40"/>
        <v>66.180000000000007</v>
      </c>
      <c r="P74" s="43">
        <f t="shared" si="40"/>
        <v>66.180000000000007</v>
      </c>
      <c r="Q74" s="43">
        <f t="shared" si="40"/>
        <v>66.180000000000007</v>
      </c>
      <c r="R74" s="43">
        <f t="shared" si="40"/>
        <v>66.180000000000007</v>
      </c>
      <c r="S74" s="43">
        <f t="shared" si="40"/>
        <v>66.180000000000007</v>
      </c>
      <c r="T74" s="43">
        <f t="shared" si="40"/>
        <v>66.180000000000007</v>
      </c>
      <c r="U74" s="43">
        <f t="shared" si="40"/>
        <v>66.180000000000007</v>
      </c>
      <c r="V74" s="43">
        <f t="shared" si="40"/>
        <v>66.180000000000007</v>
      </c>
      <c r="W74" s="43">
        <f t="shared" si="40"/>
        <v>66.180000000000007</v>
      </c>
      <c r="X74" s="43">
        <f t="shared" si="40"/>
        <v>66.180000000000007</v>
      </c>
      <c r="Y74" s="43">
        <f t="shared" si="40"/>
        <v>66.180000000000007</v>
      </c>
      <c r="Z74" s="43">
        <f t="shared" si="40"/>
        <v>66.180000000000007</v>
      </c>
      <c r="AA74" s="43">
        <f t="shared" si="40"/>
        <v>66.180000000000007</v>
      </c>
    </row>
    <row r="75" spans="1:27" ht="12.75" hidden="1" customHeight="1" outlineLevel="1" x14ac:dyDescent="0.2">
      <c r="A75" s="92" t="s">
        <v>933</v>
      </c>
      <c r="B75" s="62" t="s">
        <v>81</v>
      </c>
      <c r="C75" s="42" t="s">
        <v>77</v>
      </c>
      <c r="D75" s="43">
        <v>4.6100000000000003</v>
      </c>
      <c r="E75" s="43">
        <v>4.6100000000000003</v>
      </c>
      <c r="F75" s="43">
        <v>4.6100000000000003</v>
      </c>
      <c r="G75" s="43">
        <v>4.6100000000000003</v>
      </c>
      <c r="H75" s="43">
        <v>4.6100000000000003</v>
      </c>
      <c r="I75" s="43">
        <v>4.6100000000000003</v>
      </c>
      <c r="J75" s="43">
        <v>4.6100000000000003</v>
      </c>
      <c r="K75" s="43">
        <v>4.6100000000000003</v>
      </c>
      <c r="L75" s="43">
        <v>4.6100000000000003</v>
      </c>
      <c r="M75" s="43">
        <v>4.6100000000000003</v>
      </c>
      <c r="N75" s="43">
        <v>4.6100000000000003</v>
      </c>
      <c r="O75" s="43">
        <v>4.6100000000000003</v>
      </c>
      <c r="P75" s="43">
        <v>4.6100000000000003</v>
      </c>
      <c r="Q75" s="43">
        <v>4.6100000000000003</v>
      </c>
      <c r="R75" s="43">
        <v>4.6100000000000003</v>
      </c>
      <c r="S75" s="43">
        <v>4.6100000000000003</v>
      </c>
      <c r="T75" s="43">
        <v>4.6100000000000003</v>
      </c>
      <c r="U75" s="43">
        <v>4.6100000000000003</v>
      </c>
      <c r="V75" s="43">
        <v>4.6100000000000003</v>
      </c>
      <c r="W75" s="43">
        <v>4.6100000000000003</v>
      </c>
      <c r="X75" s="43">
        <v>4.6100000000000003</v>
      </c>
      <c r="Y75" s="43">
        <v>4.6100000000000003</v>
      </c>
      <c r="Z75" s="43">
        <v>4.6100000000000003</v>
      </c>
      <c r="AA75" s="43">
        <v>4.6100000000000003</v>
      </c>
    </row>
    <row r="76" spans="1:27" ht="12.75" hidden="1" customHeight="1" outlineLevel="1" x14ac:dyDescent="0.2">
      <c r="A76" s="92" t="s">
        <v>934</v>
      </c>
      <c r="B76" s="62" t="s">
        <v>79</v>
      </c>
      <c r="C76" s="42" t="s">
        <v>77</v>
      </c>
      <c r="D76" s="43">
        <f>$D$11</f>
        <v>110.23</v>
      </c>
      <c r="E76" s="43">
        <f t="shared" ref="E76:AA76" si="41">$D$11</f>
        <v>110.23</v>
      </c>
      <c r="F76" s="43">
        <f t="shared" si="41"/>
        <v>110.23</v>
      </c>
      <c r="G76" s="43">
        <f t="shared" si="41"/>
        <v>110.23</v>
      </c>
      <c r="H76" s="43">
        <f t="shared" si="41"/>
        <v>110.23</v>
      </c>
      <c r="I76" s="43">
        <f t="shared" si="41"/>
        <v>110.23</v>
      </c>
      <c r="J76" s="43">
        <f t="shared" si="41"/>
        <v>110.23</v>
      </c>
      <c r="K76" s="43">
        <f t="shared" si="41"/>
        <v>110.23</v>
      </c>
      <c r="L76" s="43">
        <f t="shared" si="41"/>
        <v>110.23</v>
      </c>
      <c r="M76" s="43">
        <f t="shared" si="41"/>
        <v>110.23</v>
      </c>
      <c r="N76" s="43">
        <f t="shared" si="41"/>
        <v>110.23</v>
      </c>
      <c r="O76" s="43">
        <f t="shared" si="41"/>
        <v>110.23</v>
      </c>
      <c r="P76" s="43">
        <f t="shared" si="41"/>
        <v>110.23</v>
      </c>
      <c r="Q76" s="43">
        <f t="shared" si="41"/>
        <v>110.23</v>
      </c>
      <c r="R76" s="43">
        <f t="shared" si="41"/>
        <v>110.23</v>
      </c>
      <c r="S76" s="43">
        <f t="shared" si="41"/>
        <v>110.23</v>
      </c>
      <c r="T76" s="43">
        <f t="shared" si="41"/>
        <v>110.23</v>
      </c>
      <c r="U76" s="43">
        <f t="shared" si="41"/>
        <v>110.23</v>
      </c>
      <c r="V76" s="43">
        <f t="shared" si="41"/>
        <v>110.23</v>
      </c>
      <c r="W76" s="43">
        <f t="shared" si="41"/>
        <v>110.23</v>
      </c>
      <c r="X76" s="43">
        <f t="shared" si="41"/>
        <v>110.23</v>
      </c>
      <c r="Y76" s="43">
        <f t="shared" si="41"/>
        <v>110.23</v>
      </c>
      <c r="Z76" s="43">
        <f t="shared" si="41"/>
        <v>110.23</v>
      </c>
      <c r="AA76" s="43">
        <f t="shared" si="41"/>
        <v>110.23</v>
      </c>
    </row>
    <row r="77" spans="1:27" ht="12.75" customHeight="1" collapsed="1" x14ac:dyDescent="0.2">
      <c r="A77" s="91" t="s">
        <v>935</v>
      </c>
      <c r="B77" s="27" t="str">
        <f>"15"&amp;"."&amp;$B$663&amp;"."&amp;$B$664</f>
        <v>15.03.2023</v>
      </c>
      <c r="C77" s="83" t="s">
        <v>74</v>
      </c>
      <c r="D77" s="84">
        <f>ROUND(((D78+D79+D81+D80)/1000),5)</f>
        <v>1.32161</v>
      </c>
      <c r="E77" s="84">
        <f>ROUND(((E78+E79+E81+E80)/1000),5)</f>
        <v>1.2736000000000001</v>
      </c>
      <c r="F77" s="84">
        <f>ROUND(((F78+F79+F81+F80)/1000),5)</f>
        <v>1.2602500000000001</v>
      </c>
      <c r="G77" s="84">
        <f t="shared" ref="G77:AA77" si="42">ROUND(((G78+G79+G81+G80)/1000),5)</f>
        <v>1.2600499999999999</v>
      </c>
      <c r="H77" s="84">
        <f t="shared" si="42"/>
        <v>1.2813699999999999</v>
      </c>
      <c r="I77" s="84">
        <f t="shared" si="42"/>
        <v>1.3963699999999999</v>
      </c>
      <c r="J77" s="84">
        <f t="shared" si="42"/>
        <v>1.5403199999999999</v>
      </c>
      <c r="K77" s="84">
        <f t="shared" si="42"/>
        <v>1.8411599999999999</v>
      </c>
      <c r="L77" s="84">
        <f t="shared" si="42"/>
        <v>1.9727399999999999</v>
      </c>
      <c r="M77" s="84">
        <f t="shared" si="42"/>
        <v>2.0257100000000001</v>
      </c>
      <c r="N77" s="84">
        <f t="shared" si="42"/>
        <v>2.04894</v>
      </c>
      <c r="O77" s="84">
        <f t="shared" si="42"/>
        <v>2.0787599999999999</v>
      </c>
      <c r="P77" s="84">
        <f t="shared" si="42"/>
        <v>2.0518999999999998</v>
      </c>
      <c r="Q77" s="84">
        <f t="shared" si="42"/>
        <v>2.0524399999999998</v>
      </c>
      <c r="R77" s="84">
        <f t="shared" si="42"/>
        <v>2.0307200000000001</v>
      </c>
      <c r="S77" s="84">
        <f t="shared" si="42"/>
        <v>2.0014799999999999</v>
      </c>
      <c r="T77" s="84">
        <f t="shared" si="42"/>
        <v>1.93066</v>
      </c>
      <c r="U77" s="84">
        <f t="shared" si="42"/>
        <v>1.92269</v>
      </c>
      <c r="V77" s="84">
        <f t="shared" si="42"/>
        <v>1.9500900000000001</v>
      </c>
      <c r="W77" s="84">
        <f t="shared" si="42"/>
        <v>2.0128900000000001</v>
      </c>
      <c r="X77" s="84">
        <f t="shared" si="42"/>
        <v>1.9986699999999999</v>
      </c>
      <c r="Y77" s="84">
        <f t="shared" si="42"/>
        <v>1.95174</v>
      </c>
      <c r="Z77" s="84">
        <f t="shared" si="42"/>
        <v>1.78485</v>
      </c>
      <c r="AA77" s="84">
        <f t="shared" si="42"/>
        <v>1.5193399999999999</v>
      </c>
    </row>
    <row r="78" spans="1:27" ht="12.75" hidden="1" customHeight="1" outlineLevel="1" x14ac:dyDescent="0.2">
      <c r="A78" s="92" t="s">
        <v>936</v>
      </c>
      <c r="B78" s="62" t="s">
        <v>231</v>
      </c>
      <c r="C78" s="42" t="s">
        <v>77</v>
      </c>
      <c r="D78" s="43">
        <v>1140.5899999999999</v>
      </c>
      <c r="E78" s="43">
        <v>1092.58</v>
      </c>
      <c r="F78" s="43">
        <v>1079.23</v>
      </c>
      <c r="G78" s="43">
        <v>1079.03</v>
      </c>
      <c r="H78" s="43">
        <v>1100.3499999999999</v>
      </c>
      <c r="I78" s="43">
        <v>1215.3499999999999</v>
      </c>
      <c r="J78" s="43">
        <v>1359.3</v>
      </c>
      <c r="K78" s="43">
        <v>1660.14</v>
      </c>
      <c r="L78" s="43">
        <v>1791.72</v>
      </c>
      <c r="M78" s="43">
        <v>1844.69</v>
      </c>
      <c r="N78" s="43">
        <v>1867.92</v>
      </c>
      <c r="O78" s="43">
        <v>1897.74</v>
      </c>
      <c r="P78" s="43">
        <v>1870.88</v>
      </c>
      <c r="Q78" s="43">
        <v>1871.42</v>
      </c>
      <c r="R78" s="43">
        <v>1849.7</v>
      </c>
      <c r="S78" s="43">
        <v>1820.46</v>
      </c>
      <c r="T78" s="43">
        <v>1749.64</v>
      </c>
      <c r="U78" s="43">
        <v>1741.67</v>
      </c>
      <c r="V78" s="43">
        <v>1769.07</v>
      </c>
      <c r="W78" s="43">
        <v>1831.87</v>
      </c>
      <c r="X78" s="43">
        <v>1817.65</v>
      </c>
      <c r="Y78" s="43">
        <v>1770.72</v>
      </c>
      <c r="Z78" s="43">
        <v>1603.83</v>
      </c>
      <c r="AA78" s="43">
        <v>1338.32</v>
      </c>
    </row>
    <row r="79" spans="1:27" ht="12.75" hidden="1" customHeight="1" outlineLevel="1" x14ac:dyDescent="0.2">
      <c r="A79" s="92" t="s">
        <v>937</v>
      </c>
      <c r="B79" s="62" t="s">
        <v>88</v>
      </c>
      <c r="C79" s="42" t="s">
        <v>77</v>
      </c>
      <c r="D79" s="43">
        <f t="shared" ref="D79:AA79" si="43">$D$9</f>
        <v>66.180000000000007</v>
      </c>
      <c r="E79" s="43">
        <f t="shared" si="43"/>
        <v>66.180000000000007</v>
      </c>
      <c r="F79" s="43">
        <f t="shared" si="43"/>
        <v>66.180000000000007</v>
      </c>
      <c r="G79" s="43">
        <f t="shared" si="43"/>
        <v>66.180000000000007</v>
      </c>
      <c r="H79" s="43">
        <f t="shared" si="43"/>
        <v>66.180000000000007</v>
      </c>
      <c r="I79" s="43">
        <f t="shared" si="43"/>
        <v>66.180000000000007</v>
      </c>
      <c r="J79" s="43">
        <f t="shared" si="43"/>
        <v>66.180000000000007</v>
      </c>
      <c r="K79" s="43">
        <f t="shared" si="43"/>
        <v>66.180000000000007</v>
      </c>
      <c r="L79" s="43">
        <f t="shared" si="43"/>
        <v>66.180000000000007</v>
      </c>
      <c r="M79" s="43">
        <f t="shared" si="43"/>
        <v>66.180000000000007</v>
      </c>
      <c r="N79" s="43">
        <f t="shared" si="43"/>
        <v>66.180000000000007</v>
      </c>
      <c r="O79" s="43">
        <f t="shared" si="43"/>
        <v>66.180000000000007</v>
      </c>
      <c r="P79" s="43">
        <f t="shared" si="43"/>
        <v>66.180000000000007</v>
      </c>
      <c r="Q79" s="43">
        <f t="shared" si="43"/>
        <v>66.180000000000007</v>
      </c>
      <c r="R79" s="43">
        <f t="shared" si="43"/>
        <v>66.180000000000007</v>
      </c>
      <c r="S79" s="43">
        <f t="shared" si="43"/>
        <v>66.180000000000007</v>
      </c>
      <c r="T79" s="43">
        <f t="shared" si="43"/>
        <v>66.180000000000007</v>
      </c>
      <c r="U79" s="43">
        <f t="shared" si="43"/>
        <v>66.180000000000007</v>
      </c>
      <c r="V79" s="43">
        <f t="shared" si="43"/>
        <v>66.180000000000007</v>
      </c>
      <c r="W79" s="43">
        <f t="shared" si="43"/>
        <v>66.180000000000007</v>
      </c>
      <c r="X79" s="43">
        <f t="shared" si="43"/>
        <v>66.180000000000007</v>
      </c>
      <c r="Y79" s="43">
        <f t="shared" si="43"/>
        <v>66.180000000000007</v>
      </c>
      <c r="Z79" s="43">
        <f t="shared" si="43"/>
        <v>66.180000000000007</v>
      </c>
      <c r="AA79" s="43">
        <f t="shared" si="43"/>
        <v>66.180000000000007</v>
      </c>
    </row>
    <row r="80" spans="1:27" ht="12.75" hidden="1" customHeight="1" outlineLevel="1" x14ac:dyDescent="0.2">
      <c r="A80" s="92" t="s">
        <v>938</v>
      </c>
      <c r="B80" s="62" t="s">
        <v>81</v>
      </c>
      <c r="C80" s="42" t="s">
        <v>77</v>
      </c>
      <c r="D80" s="43">
        <v>4.6100000000000003</v>
      </c>
      <c r="E80" s="43">
        <v>4.6100000000000003</v>
      </c>
      <c r="F80" s="43">
        <v>4.6100000000000003</v>
      </c>
      <c r="G80" s="43">
        <v>4.6100000000000003</v>
      </c>
      <c r="H80" s="43">
        <v>4.6100000000000003</v>
      </c>
      <c r="I80" s="43">
        <v>4.6100000000000003</v>
      </c>
      <c r="J80" s="43">
        <v>4.6100000000000003</v>
      </c>
      <c r="K80" s="43">
        <v>4.6100000000000003</v>
      </c>
      <c r="L80" s="43">
        <v>4.6100000000000003</v>
      </c>
      <c r="M80" s="43">
        <v>4.6100000000000003</v>
      </c>
      <c r="N80" s="43">
        <v>4.6100000000000003</v>
      </c>
      <c r="O80" s="43">
        <v>4.6100000000000003</v>
      </c>
      <c r="P80" s="43">
        <v>4.6100000000000003</v>
      </c>
      <c r="Q80" s="43">
        <v>4.6100000000000003</v>
      </c>
      <c r="R80" s="43">
        <v>4.6100000000000003</v>
      </c>
      <c r="S80" s="43">
        <v>4.6100000000000003</v>
      </c>
      <c r="T80" s="43">
        <v>4.6100000000000003</v>
      </c>
      <c r="U80" s="43">
        <v>4.6100000000000003</v>
      </c>
      <c r="V80" s="43">
        <v>4.6100000000000003</v>
      </c>
      <c r="W80" s="43">
        <v>4.6100000000000003</v>
      </c>
      <c r="X80" s="43">
        <v>4.6100000000000003</v>
      </c>
      <c r="Y80" s="43">
        <v>4.6100000000000003</v>
      </c>
      <c r="Z80" s="43">
        <v>4.6100000000000003</v>
      </c>
      <c r="AA80" s="43">
        <v>4.6100000000000003</v>
      </c>
    </row>
    <row r="81" spans="1:27" ht="12.75" hidden="1" customHeight="1" outlineLevel="1" x14ac:dyDescent="0.2">
      <c r="A81" s="92" t="s">
        <v>939</v>
      </c>
      <c r="B81" s="62" t="s">
        <v>79</v>
      </c>
      <c r="C81" s="42" t="s">
        <v>77</v>
      </c>
      <c r="D81" s="43">
        <f>$D$11</f>
        <v>110.23</v>
      </c>
      <c r="E81" s="43">
        <f t="shared" ref="E81:AA81" si="44">$D$11</f>
        <v>110.23</v>
      </c>
      <c r="F81" s="43">
        <f t="shared" si="44"/>
        <v>110.23</v>
      </c>
      <c r="G81" s="43">
        <f t="shared" si="44"/>
        <v>110.23</v>
      </c>
      <c r="H81" s="43">
        <f t="shared" si="44"/>
        <v>110.23</v>
      </c>
      <c r="I81" s="43">
        <f t="shared" si="44"/>
        <v>110.23</v>
      </c>
      <c r="J81" s="43">
        <f t="shared" si="44"/>
        <v>110.23</v>
      </c>
      <c r="K81" s="43">
        <f t="shared" si="44"/>
        <v>110.23</v>
      </c>
      <c r="L81" s="43">
        <f t="shared" si="44"/>
        <v>110.23</v>
      </c>
      <c r="M81" s="43">
        <f t="shared" si="44"/>
        <v>110.23</v>
      </c>
      <c r="N81" s="43">
        <f t="shared" si="44"/>
        <v>110.23</v>
      </c>
      <c r="O81" s="43">
        <f t="shared" si="44"/>
        <v>110.23</v>
      </c>
      <c r="P81" s="43">
        <f t="shared" si="44"/>
        <v>110.23</v>
      </c>
      <c r="Q81" s="43">
        <f t="shared" si="44"/>
        <v>110.23</v>
      </c>
      <c r="R81" s="43">
        <f t="shared" si="44"/>
        <v>110.23</v>
      </c>
      <c r="S81" s="43">
        <f t="shared" si="44"/>
        <v>110.23</v>
      </c>
      <c r="T81" s="43">
        <f t="shared" si="44"/>
        <v>110.23</v>
      </c>
      <c r="U81" s="43">
        <f t="shared" si="44"/>
        <v>110.23</v>
      </c>
      <c r="V81" s="43">
        <f t="shared" si="44"/>
        <v>110.23</v>
      </c>
      <c r="W81" s="43">
        <f t="shared" si="44"/>
        <v>110.23</v>
      </c>
      <c r="X81" s="43">
        <f t="shared" si="44"/>
        <v>110.23</v>
      </c>
      <c r="Y81" s="43">
        <f t="shared" si="44"/>
        <v>110.23</v>
      </c>
      <c r="Z81" s="43">
        <f t="shared" si="44"/>
        <v>110.23</v>
      </c>
      <c r="AA81" s="43">
        <f t="shared" si="44"/>
        <v>110.23</v>
      </c>
    </row>
    <row r="82" spans="1:27" ht="12.75" customHeight="1" collapsed="1" x14ac:dyDescent="0.2">
      <c r="A82" s="91" t="s">
        <v>940</v>
      </c>
      <c r="B82" s="27" t="str">
        <f>"16"&amp;"."&amp;$B$663&amp;"."&amp;$B$664</f>
        <v>16.03.2023</v>
      </c>
      <c r="C82" s="83" t="s">
        <v>74</v>
      </c>
      <c r="D82" s="84">
        <f>ROUND(((D83+D84+D86+D85)/1000),5)</f>
        <v>1.3642399999999999</v>
      </c>
      <c r="E82" s="84">
        <f>ROUND(((E83+E84+E86+E85)/1000),5)</f>
        <v>1.29481</v>
      </c>
      <c r="F82" s="84">
        <f>ROUND(((F83+F84+F86+F85)/1000),5)</f>
        <v>1.2654399999999999</v>
      </c>
      <c r="G82" s="84">
        <f t="shared" ref="G82:AA82" si="45">ROUND(((G83+G84+G86+G85)/1000),5)</f>
        <v>1.26678</v>
      </c>
      <c r="H82" s="84">
        <f t="shared" si="45"/>
        <v>1.3061799999999999</v>
      </c>
      <c r="I82" s="84">
        <f t="shared" si="45"/>
        <v>1.42588</v>
      </c>
      <c r="J82" s="84">
        <f t="shared" si="45"/>
        <v>1.6523099999999999</v>
      </c>
      <c r="K82" s="84">
        <f t="shared" si="45"/>
        <v>1.8558699999999999</v>
      </c>
      <c r="L82" s="84">
        <f t="shared" si="45"/>
        <v>1.9989399999999999</v>
      </c>
      <c r="M82" s="84">
        <f t="shared" si="45"/>
        <v>2.03775</v>
      </c>
      <c r="N82" s="84">
        <f t="shared" si="45"/>
        <v>2.04216</v>
      </c>
      <c r="O82" s="84">
        <f t="shared" si="45"/>
        <v>2.0710299999999999</v>
      </c>
      <c r="P82" s="84">
        <f t="shared" si="45"/>
        <v>2.0493100000000002</v>
      </c>
      <c r="Q82" s="84">
        <f t="shared" si="45"/>
        <v>2.0540400000000001</v>
      </c>
      <c r="R82" s="84">
        <f t="shared" si="45"/>
        <v>2.0327199999999999</v>
      </c>
      <c r="S82" s="84">
        <f t="shared" si="45"/>
        <v>2.0100600000000002</v>
      </c>
      <c r="T82" s="84">
        <f t="shared" si="45"/>
        <v>1.9419299999999999</v>
      </c>
      <c r="U82" s="84">
        <f t="shared" si="45"/>
        <v>1.94092</v>
      </c>
      <c r="V82" s="84">
        <f t="shared" si="45"/>
        <v>1.9838</v>
      </c>
      <c r="W82" s="84">
        <f t="shared" si="45"/>
        <v>2.0367600000000001</v>
      </c>
      <c r="X82" s="84">
        <f t="shared" si="45"/>
        <v>2.0012500000000002</v>
      </c>
      <c r="Y82" s="84">
        <f t="shared" si="45"/>
        <v>1.9348099999999999</v>
      </c>
      <c r="Z82" s="84">
        <f t="shared" si="45"/>
        <v>1.8143899999999999</v>
      </c>
      <c r="AA82" s="84">
        <f t="shared" si="45"/>
        <v>1.583</v>
      </c>
    </row>
    <row r="83" spans="1:27" ht="12.75" hidden="1" customHeight="1" outlineLevel="1" x14ac:dyDescent="0.2">
      <c r="A83" s="92" t="s">
        <v>941</v>
      </c>
      <c r="B83" s="62" t="s">
        <v>231</v>
      </c>
      <c r="C83" s="42" t="s">
        <v>77</v>
      </c>
      <c r="D83" s="43">
        <v>1183.22</v>
      </c>
      <c r="E83" s="43">
        <v>1113.79</v>
      </c>
      <c r="F83" s="43">
        <v>1084.42</v>
      </c>
      <c r="G83" s="43">
        <v>1085.76</v>
      </c>
      <c r="H83" s="43">
        <v>1125.1600000000001</v>
      </c>
      <c r="I83" s="43">
        <v>1244.8599999999999</v>
      </c>
      <c r="J83" s="43">
        <v>1471.29</v>
      </c>
      <c r="K83" s="43">
        <v>1674.85</v>
      </c>
      <c r="L83" s="43">
        <v>1817.92</v>
      </c>
      <c r="M83" s="43">
        <v>1856.73</v>
      </c>
      <c r="N83" s="43">
        <v>1861.14</v>
      </c>
      <c r="O83" s="43">
        <v>1890.01</v>
      </c>
      <c r="P83" s="43">
        <v>1868.29</v>
      </c>
      <c r="Q83" s="43">
        <v>1873.02</v>
      </c>
      <c r="R83" s="43">
        <v>1851.7</v>
      </c>
      <c r="S83" s="43">
        <v>1829.04</v>
      </c>
      <c r="T83" s="43">
        <v>1760.91</v>
      </c>
      <c r="U83" s="43">
        <v>1759.9</v>
      </c>
      <c r="V83" s="43">
        <v>1802.78</v>
      </c>
      <c r="W83" s="43">
        <v>1855.74</v>
      </c>
      <c r="X83" s="43">
        <v>1820.23</v>
      </c>
      <c r="Y83" s="43">
        <v>1753.79</v>
      </c>
      <c r="Z83" s="43">
        <v>1633.37</v>
      </c>
      <c r="AA83" s="43">
        <v>1401.98</v>
      </c>
    </row>
    <row r="84" spans="1:27" ht="12.75" hidden="1" customHeight="1" outlineLevel="1" x14ac:dyDescent="0.2">
      <c r="A84" s="92" t="s">
        <v>942</v>
      </c>
      <c r="B84" s="62" t="s">
        <v>88</v>
      </c>
      <c r="C84" s="42" t="s">
        <v>77</v>
      </c>
      <c r="D84" s="43">
        <f t="shared" ref="D84:AA84" si="46">$D$9</f>
        <v>66.180000000000007</v>
      </c>
      <c r="E84" s="43">
        <f t="shared" si="46"/>
        <v>66.180000000000007</v>
      </c>
      <c r="F84" s="43">
        <f t="shared" si="46"/>
        <v>66.180000000000007</v>
      </c>
      <c r="G84" s="43">
        <f t="shared" si="46"/>
        <v>66.180000000000007</v>
      </c>
      <c r="H84" s="43">
        <f t="shared" si="46"/>
        <v>66.180000000000007</v>
      </c>
      <c r="I84" s="43">
        <f t="shared" si="46"/>
        <v>66.180000000000007</v>
      </c>
      <c r="J84" s="43">
        <f t="shared" si="46"/>
        <v>66.180000000000007</v>
      </c>
      <c r="K84" s="43">
        <f t="shared" si="46"/>
        <v>66.180000000000007</v>
      </c>
      <c r="L84" s="43">
        <f t="shared" si="46"/>
        <v>66.180000000000007</v>
      </c>
      <c r="M84" s="43">
        <f t="shared" si="46"/>
        <v>66.180000000000007</v>
      </c>
      <c r="N84" s="43">
        <f t="shared" si="46"/>
        <v>66.180000000000007</v>
      </c>
      <c r="O84" s="43">
        <f t="shared" si="46"/>
        <v>66.180000000000007</v>
      </c>
      <c r="P84" s="43">
        <f t="shared" si="46"/>
        <v>66.180000000000007</v>
      </c>
      <c r="Q84" s="43">
        <f t="shared" si="46"/>
        <v>66.180000000000007</v>
      </c>
      <c r="R84" s="43">
        <f t="shared" si="46"/>
        <v>66.180000000000007</v>
      </c>
      <c r="S84" s="43">
        <f t="shared" si="46"/>
        <v>66.180000000000007</v>
      </c>
      <c r="T84" s="43">
        <f t="shared" si="46"/>
        <v>66.180000000000007</v>
      </c>
      <c r="U84" s="43">
        <f t="shared" si="46"/>
        <v>66.180000000000007</v>
      </c>
      <c r="V84" s="43">
        <f t="shared" si="46"/>
        <v>66.180000000000007</v>
      </c>
      <c r="W84" s="43">
        <f t="shared" si="46"/>
        <v>66.180000000000007</v>
      </c>
      <c r="X84" s="43">
        <f t="shared" si="46"/>
        <v>66.180000000000007</v>
      </c>
      <c r="Y84" s="43">
        <f t="shared" si="46"/>
        <v>66.180000000000007</v>
      </c>
      <c r="Z84" s="43">
        <f t="shared" si="46"/>
        <v>66.180000000000007</v>
      </c>
      <c r="AA84" s="43">
        <f t="shared" si="46"/>
        <v>66.180000000000007</v>
      </c>
    </row>
    <row r="85" spans="1:27" ht="12.75" hidden="1" customHeight="1" outlineLevel="1" x14ac:dyDescent="0.2">
      <c r="A85" s="92" t="s">
        <v>943</v>
      </c>
      <c r="B85" s="62" t="s">
        <v>81</v>
      </c>
      <c r="C85" s="42" t="s">
        <v>77</v>
      </c>
      <c r="D85" s="43">
        <v>4.6100000000000003</v>
      </c>
      <c r="E85" s="43">
        <v>4.6100000000000003</v>
      </c>
      <c r="F85" s="43">
        <v>4.6100000000000003</v>
      </c>
      <c r="G85" s="43">
        <v>4.6100000000000003</v>
      </c>
      <c r="H85" s="43">
        <v>4.6100000000000003</v>
      </c>
      <c r="I85" s="43">
        <v>4.6100000000000003</v>
      </c>
      <c r="J85" s="43">
        <v>4.6100000000000003</v>
      </c>
      <c r="K85" s="43">
        <v>4.6100000000000003</v>
      </c>
      <c r="L85" s="43">
        <v>4.6100000000000003</v>
      </c>
      <c r="M85" s="43">
        <v>4.6100000000000003</v>
      </c>
      <c r="N85" s="43">
        <v>4.6100000000000003</v>
      </c>
      <c r="O85" s="43">
        <v>4.6100000000000003</v>
      </c>
      <c r="P85" s="43">
        <v>4.6100000000000003</v>
      </c>
      <c r="Q85" s="43">
        <v>4.6100000000000003</v>
      </c>
      <c r="R85" s="43">
        <v>4.6100000000000003</v>
      </c>
      <c r="S85" s="43">
        <v>4.6100000000000003</v>
      </c>
      <c r="T85" s="43">
        <v>4.6100000000000003</v>
      </c>
      <c r="U85" s="43">
        <v>4.6100000000000003</v>
      </c>
      <c r="V85" s="43">
        <v>4.6100000000000003</v>
      </c>
      <c r="W85" s="43">
        <v>4.6100000000000003</v>
      </c>
      <c r="X85" s="43">
        <v>4.6100000000000003</v>
      </c>
      <c r="Y85" s="43">
        <v>4.6100000000000003</v>
      </c>
      <c r="Z85" s="43">
        <v>4.6100000000000003</v>
      </c>
      <c r="AA85" s="43">
        <v>4.6100000000000003</v>
      </c>
    </row>
    <row r="86" spans="1:27" ht="12.75" hidden="1" customHeight="1" outlineLevel="1" x14ac:dyDescent="0.2">
      <c r="A86" s="92" t="s">
        <v>944</v>
      </c>
      <c r="B86" s="62" t="s">
        <v>79</v>
      </c>
      <c r="C86" s="42" t="s">
        <v>77</v>
      </c>
      <c r="D86" s="43">
        <f>$D$11</f>
        <v>110.23</v>
      </c>
      <c r="E86" s="43">
        <f t="shared" ref="E86:AA86" si="47">$D$11</f>
        <v>110.23</v>
      </c>
      <c r="F86" s="43">
        <f t="shared" si="47"/>
        <v>110.23</v>
      </c>
      <c r="G86" s="43">
        <f t="shared" si="47"/>
        <v>110.23</v>
      </c>
      <c r="H86" s="43">
        <f t="shared" si="47"/>
        <v>110.23</v>
      </c>
      <c r="I86" s="43">
        <f t="shared" si="47"/>
        <v>110.23</v>
      </c>
      <c r="J86" s="43">
        <f t="shared" si="47"/>
        <v>110.23</v>
      </c>
      <c r="K86" s="43">
        <f t="shared" si="47"/>
        <v>110.23</v>
      </c>
      <c r="L86" s="43">
        <f t="shared" si="47"/>
        <v>110.23</v>
      </c>
      <c r="M86" s="43">
        <f t="shared" si="47"/>
        <v>110.23</v>
      </c>
      <c r="N86" s="43">
        <f t="shared" si="47"/>
        <v>110.23</v>
      </c>
      <c r="O86" s="43">
        <f t="shared" si="47"/>
        <v>110.23</v>
      </c>
      <c r="P86" s="43">
        <f t="shared" si="47"/>
        <v>110.23</v>
      </c>
      <c r="Q86" s="43">
        <f t="shared" si="47"/>
        <v>110.23</v>
      </c>
      <c r="R86" s="43">
        <f t="shared" si="47"/>
        <v>110.23</v>
      </c>
      <c r="S86" s="43">
        <f t="shared" si="47"/>
        <v>110.23</v>
      </c>
      <c r="T86" s="43">
        <f t="shared" si="47"/>
        <v>110.23</v>
      </c>
      <c r="U86" s="43">
        <f t="shared" si="47"/>
        <v>110.23</v>
      </c>
      <c r="V86" s="43">
        <f t="shared" si="47"/>
        <v>110.23</v>
      </c>
      <c r="W86" s="43">
        <f t="shared" si="47"/>
        <v>110.23</v>
      </c>
      <c r="X86" s="43">
        <f t="shared" si="47"/>
        <v>110.23</v>
      </c>
      <c r="Y86" s="43">
        <f t="shared" si="47"/>
        <v>110.23</v>
      </c>
      <c r="Z86" s="43">
        <f t="shared" si="47"/>
        <v>110.23</v>
      </c>
      <c r="AA86" s="43">
        <f t="shared" si="47"/>
        <v>110.23</v>
      </c>
    </row>
    <row r="87" spans="1:27" ht="12.75" customHeight="1" collapsed="1" x14ac:dyDescent="0.2">
      <c r="A87" s="91" t="s">
        <v>945</v>
      </c>
      <c r="B87" s="27" t="str">
        <f>"17"&amp;"."&amp;$B$663&amp;"."&amp;$B$664</f>
        <v>17.03.2023</v>
      </c>
      <c r="C87" s="83" t="s">
        <v>74</v>
      </c>
      <c r="D87" s="84">
        <f>ROUND(((D88+D89+D91+D90)/1000),5)</f>
        <v>1.36426</v>
      </c>
      <c r="E87" s="84">
        <f>ROUND(((E88+E89+E91+E90)/1000),5)</f>
        <v>1.2954300000000001</v>
      </c>
      <c r="F87" s="84">
        <f>ROUND(((F88+F89+F91+F90)/1000),5)</f>
        <v>1.2827900000000001</v>
      </c>
      <c r="G87" s="84">
        <f t="shared" ref="G87:AA87" si="48">ROUND(((G88+G89+G91+G90)/1000),5)</f>
        <v>1.2834099999999999</v>
      </c>
      <c r="H87" s="84">
        <f t="shared" si="48"/>
        <v>1.3122799999999999</v>
      </c>
      <c r="I87" s="84">
        <f t="shared" si="48"/>
        <v>1.40717</v>
      </c>
      <c r="J87" s="84">
        <f t="shared" si="48"/>
        <v>1.603</v>
      </c>
      <c r="K87" s="84">
        <f t="shared" si="48"/>
        <v>1.79844</v>
      </c>
      <c r="L87" s="84">
        <f t="shared" si="48"/>
        <v>2.0054699999999999</v>
      </c>
      <c r="M87" s="84">
        <f t="shared" si="48"/>
        <v>2.0331199999999998</v>
      </c>
      <c r="N87" s="84">
        <f t="shared" si="48"/>
        <v>2.0560299999999998</v>
      </c>
      <c r="O87" s="84">
        <f t="shared" si="48"/>
        <v>2.0859999999999999</v>
      </c>
      <c r="P87" s="84">
        <f t="shared" si="48"/>
        <v>2.05966</v>
      </c>
      <c r="Q87" s="84">
        <f t="shared" si="48"/>
        <v>2.06778</v>
      </c>
      <c r="R87" s="84">
        <f t="shared" si="48"/>
        <v>2.0569700000000002</v>
      </c>
      <c r="S87" s="84">
        <f t="shared" si="48"/>
        <v>2.03213</v>
      </c>
      <c r="T87" s="84">
        <f t="shared" si="48"/>
        <v>1.9499899999999999</v>
      </c>
      <c r="U87" s="84">
        <f t="shared" si="48"/>
        <v>1.9670000000000001</v>
      </c>
      <c r="V87" s="84">
        <f t="shared" si="48"/>
        <v>2.0205700000000002</v>
      </c>
      <c r="W87" s="84">
        <f t="shared" si="48"/>
        <v>2.0644499999999999</v>
      </c>
      <c r="X87" s="84">
        <f t="shared" si="48"/>
        <v>2.0571600000000001</v>
      </c>
      <c r="Y87" s="84">
        <f t="shared" si="48"/>
        <v>2.0108700000000002</v>
      </c>
      <c r="Z87" s="84">
        <f t="shared" si="48"/>
        <v>1.8176000000000001</v>
      </c>
      <c r="AA87" s="84">
        <f t="shared" si="48"/>
        <v>1.6460300000000001</v>
      </c>
    </row>
    <row r="88" spans="1:27" ht="12.75" hidden="1" customHeight="1" outlineLevel="1" x14ac:dyDescent="0.2">
      <c r="A88" s="92" t="s">
        <v>946</v>
      </c>
      <c r="B88" s="62" t="s">
        <v>231</v>
      </c>
      <c r="C88" s="42" t="s">
        <v>77</v>
      </c>
      <c r="D88" s="43">
        <v>1183.24</v>
      </c>
      <c r="E88" s="43">
        <v>1114.4100000000001</v>
      </c>
      <c r="F88" s="43">
        <v>1101.77</v>
      </c>
      <c r="G88" s="43">
        <v>1102.3900000000001</v>
      </c>
      <c r="H88" s="43">
        <v>1131.26</v>
      </c>
      <c r="I88" s="43">
        <v>1226.1500000000001</v>
      </c>
      <c r="J88" s="43">
        <v>1421.98</v>
      </c>
      <c r="K88" s="43">
        <v>1617.42</v>
      </c>
      <c r="L88" s="43">
        <v>1824.45</v>
      </c>
      <c r="M88" s="43">
        <v>1852.1</v>
      </c>
      <c r="N88" s="43">
        <v>1875.01</v>
      </c>
      <c r="O88" s="43">
        <v>1904.98</v>
      </c>
      <c r="P88" s="43">
        <v>1878.64</v>
      </c>
      <c r="Q88" s="43">
        <v>1886.76</v>
      </c>
      <c r="R88" s="43">
        <v>1875.95</v>
      </c>
      <c r="S88" s="43">
        <v>1851.11</v>
      </c>
      <c r="T88" s="43">
        <v>1768.97</v>
      </c>
      <c r="U88" s="43">
        <v>1785.98</v>
      </c>
      <c r="V88" s="43">
        <v>1839.55</v>
      </c>
      <c r="W88" s="43">
        <v>1883.43</v>
      </c>
      <c r="X88" s="43">
        <v>1876.14</v>
      </c>
      <c r="Y88" s="43">
        <v>1829.85</v>
      </c>
      <c r="Z88" s="43">
        <v>1636.58</v>
      </c>
      <c r="AA88" s="43">
        <v>1465.01</v>
      </c>
    </row>
    <row r="89" spans="1:27" ht="12.75" hidden="1" customHeight="1" outlineLevel="1" x14ac:dyDescent="0.2">
      <c r="A89" s="92" t="s">
        <v>947</v>
      </c>
      <c r="B89" s="62" t="s">
        <v>88</v>
      </c>
      <c r="C89" s="42" t="s">
        <v>77</v>
      </c>
      <c r="D89" s="43">
        <f t="shared" ref="D89:AA89" si="49">$D$9</f>
        <v>66.180000000000007</v>
      </c>
      <c r="E89" s="43">
        <f t="shared" si="49"/>
        <v>66.180000000000007</v>
      </c>
      <c r="F89" s="43">
        <f t="shared" si="49"/>
        <v>66.180000000000007</v>
      </c>
      <c r="G89" s="43">
        <f t="shared" si="49"/>
        <v>66.180000000000007</v>
      </c>
      <c r="H89" s="43">
        <f t="shared" si="49"/>
        <v>66.180000000000007</v>
      </c>
      <c r="I89" s="43">
        <f t="shared" si="49"/>
        <v>66.180000000000007</v>
      </c>
      <c r="J89" s="43">
        <f t="shared" si="49"/>
        <v>66.180000000000007</v>
      </c>
      <c r="K89" s="43">
        <f t="shared" si="49"/>
        <v>66.180000000000007</v>
      </c>
      <c r="L89" s="43">
        <f t="shared" si="49"/>
        <v>66.180000000000007</v>
      </c>
      <c r="M89" s="43">
        <f t="shared" si="49"/>
        <v>66.180000000000007</v>
      </c>
      <c r="N89" s="43">
        <f t="shared" si="49"/>
        <v>66.180000000000007</v>
      </c>
      <c r="O89" s="43">
        <f t="shared" si="49"/>
        <v>66.180000000000007</v>
      </c>
      <c r="P89" s="43">
        <f t="shared" si="49"/>
        <v>66.180000000000007</v>
      </c>
      <c r="Q89" s="43">
        <f t="shared" si="49"/>
        <v>66.180000000000007</v>
      </c>
      <c r="R89" s="43">
        <f t="shared" si="49"/>
        <v>66.180000000000007</v>
      </c>
      <c r="S89" s="43">
        <f t="shared" si="49"/>
        <v>66.180000000000007</v>
      </c>
      <c r="T89" s="43">
        <f t="shared" si="49"/>
        <v>66.180000000000007</v>
      </c>
      <c r="U89" s="43">
        <f t="shared" si="49"/>
        <v>66.180000000000007</v>
      </c>
      <c r="V89" s="43">
        <f t="shared" si="49"/>
        <v>66.180000000000007</v>
      </c>
      <c r="W89" s="43">
        <f t="shared" si="49"/>
        <v>66.180000000000007</v>
      </c>
      <c r="X89" s="43">
        <f t="shared" si="49"/>
        <v>66.180000000000007</v>
      </c>
      <c r="Y89" s="43">
        <f t="shared" si="49"/>
        <v>66.180000000000007</v>
      </c>
      <c r="Z89" s="43">
        <f t="shared" si="49"/>
        <v>66.180000000000007</v>
      </c>
      <c r="AA89" s="43">
        <f t="shared" si="49"/>
        <v>66.180000000000007</v>
      </c>
    </row>
    <row r="90" spans="1:27" ht="12.75" hidden="1" customHeight="1" outlineLevel="1" x14ac:dyDescent="0.2">
      <c r="A90" s="92" t="s">
        <v>948</v>
      </c>
      <c r="B90" s="62" t="s">
        <v>81</v>
      </c>
      <c r="C90" s="42" t="s">
        <v>77</v>
      </c>
      <c r="D90" s="43">
        <v>4.6100000000000003</v>
      </c>
      <c r="E90" s="43">
        <v>4.6100000000000003</v>
      </c>
      <c r="F90" s="43">
        <v>4.6100000000000003</v>
      </c>
      <c r="G90" s="43">
        <v>4.6100000000000003</v>
      </c>
      <c r="H90" s="43">
        <v>4.6100000000000003</v>
      </c>
      <c r="I90" s="43">
        <v>4.6100000000000003</v>
      </c>
      <c r="J90" s="43">
        <v>4.6100000000000003</v>
      </c>
      <c r="K90" s="43">
        <v>4.6100000000000003</v>
      </c>
      <c r="L90" s="43">
        <v>4.6100000000000003</v>
      </c>
      <c r="M90" s="43">
        <v>4.6100000000000003</v>
      </c>
      <c r="N90" s="43">
        <v>4.6100000000000003</v>
      </c>
      <c r="O90" s="43">
        <v>4.6100000000000003</v>
      </c>
      <c r="P90" s="43">
        <v>4.6100000000000003</v>
      </c>
      <c r="Q90" s="43">
        <v>4.6100000000000003</v>
      </c>
      <c r="R90" s="43">
        <v>4.6100000000000003</v>
      </c>
      <c r="S90" s="43">
        <v>4.6100000000000003</v>
      </c>
      <c r="T90" s="43">
        <v>4.6100000000000003</v>
      </c>
      <c r="U90" s="43">
        <v>4.6100000000000003</v>
      </c>
      <c r="V90" s="43">
        <v>4.6100000000000003</v>
      </c>
      <c r="W90" s="43">
        <v>4.6100000000000003</v>
      </c>
      <c r="X90" s="43">
        <v>4.6100000000000003</v>
      </c>
      <c r="Y90" s="43">
        <v>4.6100000000000003</v>
      </c>
      <c r="Z90" s="43">
        <v>4.6100000000000003</v>
      </c>
      <c r="AA90" s="43">
        <v>4.6100000000000003</v>
      </c>
    </row>
    <row r="91" spans="1:27" ht="12.75" hidden="1" customHeight="1" outlineLevel="1" x14ac:dyDescent="0.2">
      <c r="A91" s="92" t="s">
        <v>949</v>
      </c>
      <c r="B91" s="62" t="s">
        <v>79</v>
      </c>
      <c r="C91" s="42" t="s">
        <v>77</v>
      </c>
      <c r="D91" s="43">
        <f>$D$11</f>
        <v>110.23</v>
      </c>
      <c r="E91" s="43">
        <f t="shared" ref="E91:AA91" si="50">$D$11</f>
        <v>110.23</v>
      </c>
      <c r="F91" s="43">
        <f t="shared" si="50"/>
        <v>110.23</v>
      </c>
      <c r="G91" s="43">
        <f t="shared" si="50"/>
        <v>110.23</v>
      </c>
      <c r="H91" s="43">
        <f t="shared" si="50"/>
        <v>110.23</v>
      </c>
      <c r="I91" s="43">
        <f t="shared" si="50"/>
        <v>110.23</v>
      </c>
      <c r="J91" s="43">
        <f t="shared" si="50"/>
        <v>110.23</v>
      </c>
      <c r="K91" s="43">
        <f t="shared" si="50"/>
        <v>110.23</v>
      </c>
      <c r="L91" s="43">
        <f t="shared" si="50"/>
        <v>110.23</v>
      </c>
      <c r="M91" s="43">
        <f t="shared" si="50"/>
        <v>110.23</v>
      </c>
      <c r="N91" s="43">
        <f t="shared" si="50"/>
        <v>110.23</v>
      </c>
      <c r="O91" s="43">
        <f t="shared" si="50"/>
        <v>110.23</v>
      </c>
      <c r="P91" s="43">
        <f t="shared" si="50"/>
        <v>110.23</v>
      </c>
      <c r="Q91" s="43">
        <f t="shared" si="50"/>
        <v>110.23</v>
      </c>
      <c r="R91" s="43">
        <f t="shared" si="50"/>
        <v>110.23</v>
      </c>
      <c r="S91" s="43">
        <f t="shared" si="50"/>
        <v>110.23</v>
      </c>
      <c r="T91" s="43">
        <f t="shared" si="50"/>
        <v>110.23</v>
      </c>
      <c r="U91" s="43">
        <f t="shared" si="50"/>
        <v>110.23</v>
      </c>
      <c r="V91" s="43">
        <f t="shared" si="50"/>
        <v>110.23</v>
      </c>
      <c r="W91" s="43">
        <f t="shared" si="50"/>
        <v>110.23</v>
      </c>
      <c r="X91" s="43">
        <f t="shared" si="50"/>
        <v>110.23</v>
      </c>
      <c r="Y91" s="43">
        <f t="shared" si="50"/>
        <v>110.23</v>
      </c>
      <c r="Z91" s="43">
        <f t="shared" si="50"/>
        <v>110.23</v>
      </c>
      <c r="AA91" s="43">
        <f t="shared" si="50"/>
        <v>110.23</v>
      </c>
    </row>
    <row r="92" spans="1:27" ht="12.75" customHeight="1" collapsed="1" x14ac:dyDescent="0.2">
      <c r="A92" s="91" t="s">
        <v>950</v>
      </c>
      <c r="B92" s="27" t="str">
        <f>"18"&amp;"."&amp;$B$663&amp;"."&amp;$B$664</f>
        <v>18.03.2023</v>
      </c>
      <c r="C92" s="83" t="s">
        <v>74</v>
      </c>
      <c r="D92" s="84">
        <f>ROUND(((D93+D94+D96+D95)/1000),5)</f>
        <v>1.55975</v>
      </c>
      <c r="E92" s="84">
        <f>ROUND(((E93+E94+E96+E95)/1000),5)</f>
        <v>1.41683</v>
      </c>
      <c r="F92" s="84">
        <f>ROUND(((F93+F94+F96+F95)/1000),5)</f>
        <v>1.34527</v>
      </c>
      <c r="G92" s="84">
        <f t="shared" ref="G92:AA92" si="51">ROUND(((G93+G94+G96+G95)/1000),5)</f>
        <v>1.3262799999999999</v>
      </c>
      <c r="H92" s="84">
        <f t="shared" si="51"/>
        <v>1.3542799999999999</v>
      </c>
      <c r="I92" s="84">
        <f t="shared" si="51"/>
        <v>1.42059</v>
      </c>
      <c r="J92" s="84">
        <f t="shared" si="51"/>
        <v>1.4873499999999999</v>
      </c>
      <c r="K92" s="84">
        <f t="shared" si="51"/>
        <v>1.6348800000000001</v>
      </c>
      <c r="L92" s="84">
        <f t="shared" si="51"/>
        <v>1.8444700000000001</v>
      </c>
      <c r="M92" s="84">
        <f t="shared" si="51"/>
        <v>1.8637699999999999</v>
      </c>
      <c r="N92" s="84">
        <f t="shared" si="51"/>
        <v>1.8926700000000001</v>
      </c>
      <c r="O92" s="84">
        <f t="shared" si="51"/>
        <v>1.9318599999999999</v>
      </c>
      <c r="P92" s="84">
        <f t="shared" si="51"/>
        <v>1.9193100000000001</v>
      </c>
      <c r="Q92" s="84">
        <f t="shared" si="51"/>
        <v>1.9133800000000001</v>
      </c>
      <c r="R92" s="84">
        <f t="shared" si="51"/>
        <v>1.8867400000000001</v>
      </c>
      <c r="S92" s="84">
        <f t="shared" si="51"/>
        <v>1.8770899999999999</v>
      </c>
      <c r="T92" s="84">
        <f t="shared" si="51"/>
        <v>1.8640699999999999</v>
      </c>
      <c r="U92" s="84">
        <f t="shared" si="51"/>
        <v>1.8584099999999999</v>
      </c>
      <c r="V92" s="84">
        <f t="shared" si="51"/>
        <v>1.90777</v>
      </c>
      <c r="W92" s="84">
        <f t="shared" si="51"/>
        <v>1.9310700000000001</v>
      </c>
      <c r="X92" s="84">
        <f t="shared" si="51"/>
        <v>1.9494</v>
      </c>
      <c r="Y92" s="84">
        <f t="shared" si="51"/>
        <v>1.8914800000000001</v>
      </c>
      <c r="Z92" s="84">
        <f t="shared" si="51"/>
        <v>1.7265299999999999</v>
      </c>
      <c r="AA92" s="84">
        <f t="shared" si="51"/>
        <v>1.5163199999999999</v>
      </c>
    </row>
    <row r="93" spans="1:27" ht="12.75" hidden="1" customHeight="1" outlineLevel="1" x14ac:dyDescent="0.2">
      <c r="A93" s="92" t="s">
        <v>951</v>
      </c>
      <c r="B93" s="62" t="s">
        <v>231</v>
      </c>
      <c r="C93" s="42" t="s">
        <v>77</v>
      </c>
      <c r="D93" s="43">
        <v>1378.73</v>
      </c>
      <c r="E93" s="43">
        <v>1235.81</v>
      </c>
      <c r="F93" s="43">
        <v>1164.25</v>
      </c>
      <c r="G93" s="43">
        <v>1145.26</v>
      </c>
      <c r="H93" s="43">
        <v>1173.26</v>
      </c>
      <c r="I93" s="43">
        <v>1239.57</v>
      </c>
      <c r="J93" s="43">
        <v>1306.33</v>
      </c>
      <c r="K93" s="43">
        <v>1453.86</v>
      </c>
      <c r="L93" s="43">
        <v>1663.45</v>
      </c>
      <c r="M93" s="43">
        <v>1682.75</v>
      </c>
      <c r="N93" s="43">
        <v>1711.65</v>
      </c>
      <c r="O93" s="43">
        <v>1750.84</v>
      </c>
      <c r="P93" s="43">
        <v>1738.29</v>
      </c>
      <c r="Q93" s="43">
        <v>1732.36</v>
      </c>
      <c r="R93" s="43">
        <v>1705.72</v>
      </c>
      <c r="S93" s="43">
        <v>1696.07</v>
      </c>
      <c r="T93" s="43">
        <v>1683.05</v>
      </c>
      <c r="U93" s="43">
        <v>1677.39</v>
      </c>
      <c r="V93" s="43">
        <v>1726.75</v>
      </c>
      <c r="W93" s="43">
        <v>1750.05</v>
      </c>
      <c r="X93" s="43">
        <v>1768.38</v>
      </c>
      <c r="Y93" s="43">
        <v>1710.46</v>
      </c>
      <c r="Z93" s="43">
        <v>1545.51</v>
      </c>
      <c r="AA93" s="43">
        <v>1335.3</v>
      </c>
    </row>
    <row r="94" spans="1:27" ht="12.75" hidden="1" customHeight="1" outlineLevel="1" x14ac:dyDescent="0.2">
      <c r="A94" s="92" t="s">
        <v>952</v>
      </c>
      <c r="B94" s="62" t="s">
        <v>88</v>
      </c>
      <c r="C94" s="42" t="s">
        <v>77</v>
      </c>
      <c r="D94" s="43">
        <f t="shared" ref="D94:AA94" si="52">$D$9</f>
        <v>66.180000000000007</v>
      </c>
      <c r="E94" s="43">
        <f t="shared" si="52"/>
        <v>66.180000000000007</v>
      </c>
      <c r="F94" s="43">
        <f t="shared" si="52"/>
        <v>66.180000000000007</v>
      </c>
      <c r="G94" s="43">
        <f t="shared" si="52"/>
        <v>66.180000000000007</v>
      </c>
      <c r="H94" s="43">
        <f t="shared" si="52"/>
        <v>66.180000000000007</v>
      </c>
      <c r="I94" s="43">
        <f t="shared" si="52"/>
        <v>66.180000000000007</v>
      </c>
      <c r="J94" s="43">
        <f t="shared" si="52"/>
        <v>66.180000000000007</v>
      </c>
      <c r="K94" s="43">
        <f t="shared" si="52"/>
        <v>66.180000000000007</v>
      </c>
      <c r="L94" s="43">
        <f t="shared" si="52"/>
        <v>66.180000000000007</v>
      </c>
      <c r="M94" s="43">
        <f t="shared" si="52"/>
        <v>66.180000000000007</v>
      </c>
      <c r="N94" s="43">
        <f t="shared" si="52"/>
        <v>66.180000000000007</v>
      </c>
      <c r="O94" s="43">
        <f t="shared" si="52"/>
        <v>66.180000000000007</v>
      </c>
      <c r="P94" s="43">
        <f t="shared" si="52"/>
        <v>66.180000000000007</v>
      </c>
      <c r="Q94" s="43">
        <f t="shared" si="52"/>
        <v>66.180000000000007</v>
      </c>
      <c r="R94" s="43">
        <f t="shared" si="52"/>
        <v>66.180000000000007</v>
      </c>
      <c r="S94" s="43">
        <f t="shared" si="52"/>
        <v>66.180000000000007</v>
      </c>
      <c r="T94" s="43">
        <f t="shared" si="52"/>
        <v>66.180000000000007</v>
      </c>
      <c r="U94" s="43">
        <f t="shared" si="52"/>
        <v>66.180000000000007</v>
      </c>
      <c r="V94" s="43">
        <f t="shared" si="52"/>
        <v>66.180000000000007</v>
      </c>
      <c r="W94" s="43">
        <f t="shared" si="52"/>
        <v>66.180000000000007</v>
      </c>
      <c r="X94" s="43">
        <f t="shared" si="52"/>
        <v>66.180000000000007</v>
      </c>
      <c r="Y94" s="43">
        <f t="shared" si="52"/>
        <v>66.180000000000007</v>
      </c>
      <c r="Z94" s="43">
        <f t="shared" si="52"/>
        <v>66.180000000000007</v>
      </c>
      <c r="AA94" s="43">
        <f t="shared" si="52"/>
        <v>66.180000000000007</v>
      </c>
    </row>
    <row r="95" spans="1:27" ht="12.75" hidden="1" customHeight="1" outlineLevel="1" x14ac:dyDescent="0.2">
      <c r="A95" s="92" t="s">
        <v>953</v>
      </c>
      <c r="B95" s="62" t="s">
        <v>81</v>
      </c>
      <c r="C95" s="42" t="s">
        <v>77</v>
      </c>
      <c r="D95" s="43">
        <v>4.6100000000000003</v>
      </c>
      <c r="E95" s="43">
        <v>4.6100000000000003</v>
      </c>
      <c r="F95" s="43">
        <v>4.6100000000000003</v>
      </c>
      <c r="G95" s="43">
        <v>4.6100000000000003</v>
      </c>
      <c r="H95" s="43">
        <v>4.6100000000000003</v>
      </c>
      <c r="I95" s="43">
        <v>4.6100000000000003</v>
      </c>
      <c r="J95" s="43">
        <v>4.6100000000000003</v>
      </c>
      <c r="K95" s="43">
        <v>4.6100000000000003</v>
      </c>
      <c r="L95" s="43">
        <v>4.6100000000000003</v>
      </c>
      <c r="M95" s="43">
        <v>4.6100000000000003</v>
      </c>
      <c r="N95" s="43">
        <v>4.6100000000000003</v>
      </c>
      <c r="O95" s="43">
        <v>4.6100000000000003</v>
      </c>
      <c r="P95" s="43">
        <v>4.6100000000000003</v>
      </c>
      <c r="Q95" s="43">
        <v>4.6100000000000003</v>
      </c>
      <c r="R95" s="43">
        <v>4.6100000000000003</v>
      </c>
      <c r="S95" s="43">
        <v>4.6100000000000003</v>
      </c>
      <c r="T95" s="43">
        <v>4.6100000000000003</v>
      </c>
      <c r="U95" s="43">
        <v>4.6100000000000003</v>
      </c>
      <c r="V95" s="43">
        <v>4.6100000000000003</v>
      </c>
      <c r="W95" s="43">
        <v>4.6100000000000003</v>
      </c>
      <c r="X95" s="43">
        <v>4.6100000000000003</v>
      </c>
      <c r="Y95" s="43">
        <v>4.6100000000000003</v>
      </c>
      <c r="Z95" s="43">
        <v>4.6100000000000003</v>
      </c>
      <c r="AA95" s="43">
        <v>4.6100000000000003</v>
      </c>
    </row>
    <row r="96" spans="1:27" ht="12.75" hidden="1" customHeight="1" outlineLevel="1" x14ac:dyDescent="0.2">
      <c r="A96" s="92" t="s">
        <v>954</v>
      </c>
      <c r="B96" s="62" t="s">
        <v>79</v>
      </c>
      <c r="C96" s="42" t="s">
        <v>77</v>
      </c>
      <c r="D96" s="43">
        <f>$D$11</f>
        <v>110.23</v>
      </c>
      <c r="E96" s="43">
        <f t="shared" ref="E96:AA96" si="53">$D$11</f>
        <v>110.23</v>
      </c>
      <c r="F96" s="43">
        <f t="shared" si="53"/>
        <v>110.23</v>
      </c>
      <c r="G96" s="43">
        <f t="shared" si="53"/>
        <v>110.23</v>
      </c>
      <c r="H96" s="43">
        <f t="shared" si="53"/>
        <v>110.23</v>
      </c>
      <c r="I96" s="43">
        <f t="shared" si="53"/>
        <v>110.23</v>
      </c>
      <c r="J96" s="43">
        <f t="shared" si="53"/>
        <v>110.23</v>
      </c>
      <c r="K96" s="43">
        <f t="shared" si="53"/>
        <v>110.23</v>
      </c>
      <c r="L96" s="43">
        <f t="shared" si="53"/>
        <v>110.23</v>
      </c>
      <c r="M96" s="43">
        <f t="shared" si="53"/>
        <v>110.23</v>
      </c>
      <c r="N96" s="43">
        <f t="shared" si="53"/>
        <v>110.23</v>
      </c>
      <c r="O96" s="43">
        <f t="shared" si="53"/>
        <v>110.23</v>
      </c>
      <c r="P96" s="43">
        <f t="shared" si="53"/>
        <v>110.23</v>
      </c>
      <c r="Q96" s="43">
        <f t="shared" si="53"/>
        <v>110.23</v>
      </c>
      <c r="R96" s="43">
        <f t="shared" si="53"/>
        <v>110.23</v>
      </c>
      <c r="S96" s="43">
        <f t="shared" si="53"/>
        <v>110.23</v>
      </c>
      <c r="T96" s="43">
        <f t="shared" si="53"/>
        <v>110.23</v>
      </c>
      <c r="U96" s="43">
        <f t="shared" si="53"/>
        <v>110.23</v>
      </c>
      <c r="V96" s="43">
        <f t="shared" si="53"/>
        <v>110.23</v>
      </c>
      <c r="W96" s="43">
        <f t="shared" si="53"/>
        <v>110.23</v>
      </c>
      <c r="X96" s="43">
        <f t="shared" si="53"/>
        <v>110.23</v>
      </c>
      <c r="Y96" s="43">
        <f t="shared" si="53"/>
        <v>110.23</v>
      </c>
      <c r="Z96" s="43">
        <f t="shared" si="53"/>
        <v>110.23</v>
      </c>
      <c r="AA96" s="43">
        <f t="shared" si="53"/>
        <v>110.23</v>
      </c>
    </row>
    <row r="97" spans="1:27" ht="12.75" customHeight="1" collapsed="1" x14ac:dyDescent="0.2">
      <c r="A97" s="91" t="s">
        <v>955</v>
      </c>
      <c r="B97" s="27" t="str">
        <f>"19"&amp;"."&amp;$B$663&amp;"."&amp;$B$664</f>
        <v>19.03.2023</v>
      </c>
      <c r="C97" s="83" t="s">
        <v>74</v>
      </c>
      <c r="D97" s="84">
        <f>ROUND(((D98+D99+D101+D100)/1000),5)</f>
        <v>1.43309</v>
      </c>
      <c r="E97" s="84">
        <f>ROUND(((E98+E99+E101+E100)/1000),5)</f>
        <v>1.3104100000000001</v>
      </c>
      <c r="F97" s="84">
        <f>ROUND(((F98+F99+F101+F100)/1000),5)</f>
        <v>1.28891</v>
      </c>
      <c r="G97" s="84">
        <f t="shared" ref="G97:AA97" si="54">ROUND(((G98+G99+G101+G100)/1000),5)</f>
        <v>1.2861199999999999</v>
      </c>
      <c r="H97" s="84">
        <f t="shared" si="54"/>
        <v>1.2883100000000001</v>
      </c>
      <c r="I97" s="84">
        <f t="shared" si="54"/>
        <v>1.28979</v>
      </c>
      <c r="J97" s="84">
        <f t="shared" si="54"/>
        <v>1.28474</v>
      </c>
      <c r="K97" s="84">
        <f t="shared" si="54"/>
        <v>1.3536699999999999</v>
      </c>
      <c r="L97" s="84">
        <f t="shared" si="54"/>
        <v>1.56192</v>
      </c>
      <c r="M97" s="84">
        <f t="shared" si="54"/>
        <v>1.78312</v>
      </c>
      <c r="N97" s="84">
        <f t="shared" si="54"/>
        <v>1.8283400000000001</v>
      </c>
      <c r="O97" s="84">
        <f t="shared" si="54"/>
        <v>1.8406499999999999</v>
      </c>
      <c r="P97" s="84">
        <f t="shared" si="54"/>
        <v>1.8362099999999999</v>
      </c>
      <c r="Q97" s="84">
        <f t="shared" si="54"/>
        <v>1.8295999999999999</v>
      </c>
      <c r="R97" s="84">
        <f t="shared" si="54"/>
        <v>1.82186</v>
      </c>
      <c r="S97" s="84">
        <f t="shared" si="54"/>
        <v>1.7739100000000001</v>
      </c>
      <c r="T97" s="84">
        <f t="shared" si="54"/>
        <v>1.79172</v>
      </c>
      <c r="U97" s="84">
        <f t="shared" si="54"/>
        <v>1.8111600000000001</v>
      </c>
      <c r="V97" s="84">
        <f t="shared" si="54"/>
        <v>1.8562099999999999</v>
      </c>
      <c r="W97" s="84">
        <f t="shared" si="54"/>
        <v>1.88849</v>
      </c>
      <c r="X97" s="84">
        <f t="shared" si="54"/>
        <v>1.8928199999999999</v>
      </c>
      <c r="Y97" s="84">
        <f t="shared" si="54"/>
        <v>1.8598699999999999</v>
      </c>
      <c r="Z97" s="84">
        <f t="shared" si="54"/>
        <v>1.6898599999999999</v>
      </c>
      <c r="AA97" s="84">
        <f t="shared" si="54"/>
        <v>1.4909300000000001</v>
      </c>
    </row>
    <row r="98" spans="1:27" ht="12.75" hidden="1" customHeight="1" outlineLevel="1" x14ac:dyDescent="0.2">
      <c r="A98" s="92" t="s">
        <v>956</v>
      </c>
      <c r="B98" s="62" t="s">
        <v>231</v>
      </c>
      <c r="C98" s="42" t="s">
        <v>77</v>
      </c>
      <c r="D98" s="43">
        <v>1252.07</v>
      </c>
      <c r="E98" s="43">
        <v>1129.3900000000001</v>
      </c>
      <c r="F98" s="43">
        <v>1107.8900000000001</v>
      </c>
      <c r="G98" s="43">
        <v>1105.0999999999999</v>
      </c>
      <c r="H98" s="43">
        <v>1107.29</v>
      </c>
      <c r="I98" s="43">
        <v>1108.77</v>
      </c>
      <c r="J98" s="43">
        <v>1103.72</v>
      </c>
      <c r="K98" s="43">
        <v>1172.6500000000001</v>
      </c>
      <c r="L98" s="43">
        <v>1380.9</v>
      </c>
      <c r="M98" s="43">
        <v>1602.1</v>
      </c>
      <c r="N98" s="43">
        <v>1647.32</v>
      </c>
      <c r="O98" s="43">
        <v>1659.63</v>
      </c>
      <c r="P98" s="43">
        <v>1655.19</v>
      </c>
      <c r="Q98" s="43">
        <v>1648.58</v>
      </c>
      <c r="R98" s="43">
        <v>1640.84</v>
      </c>
      <c r="S98" s="43">
        <v>1592.89</v>
      </c>
      <c r="T98" s="43">
        <v>1610.7</v>
      </c>
      <c r="U98" s="43">
        <v>1630.14</v>
      </c>
      <c r="V98" s="43">
        <v>1675.19</v>
      </c>
      <c r="W98" s="43">
        <v>1707.47</v>
      </c>
      <c r="X98" s="43">
        <v>1711.8</v>
      </c>
      <c r="Y98" s="43">
        <v>1678.85</v>
      </c>
      <c r="Z98" s="43">
        <v>1508.84</v>
      </c>
      <c r="AA98" s="43">
        <v>1309.9100000000001</v>
      </c>
    </row>
    <row r="99" spans="1:27" ht="12.75" hidden="1" customHeight="1" outlineLevel="1" x14ac:dyDescent="0.2">
      <c r="A99" s="92" t="s">
        <v>957</v>
      </c>
      <c r="B99" s="62" t="s">
        <v>88</v>
      </c>
      <c r="C99" s="42" t="s">
        <v>77</v>
      </c>
      <c r="D99" s="43">
        <f t="shared" ref="D99:AA99" si="55">$D$9</f>
        <v>66.180000000000007</v>
      </c>
      <c r="E99" s="43">
        <f t="shared" si="55"/>
        <v>66.180000000000007</v>
      </c>
      <c r="F99" s="43">
        <f t="shared" si="55"/>
        <v>66.180000000000007</v>
      </c>
      <c r="G99" s="43">
        <f t="shared" si="55"/>
        <v>66.180000000000007</v>
      </c>
      <c r="H99" s="43">
        <f t="shared" si="55"/>
        <v>66.180000000000007</v>
      </c>
      <c r="I99" s="43">
        <f t="shared" si="55"/>
        <v>66.180000000000007</v>
      </c>
      <c r="J99" s="43">
        <f t="shared" si="55"/>
        <v>66.180000000000007</v>
      </c>
      <c r="K99" s="43">
        <f t="shared" si="55"/>
        <v>66.180000000000007</v>
      </c>
      <c r="L99" s="43">
        <f t="shared" si="55"/>
        <v>66.180000000000007</v>
      </c>
      <c r="M99" s="43">
        <f t="shared" si="55"/>
        <v>66.180000000000007</v>
      </c>
      <c r="N99" s="43">
        <f t="shared" si="55"/>
        <v>66.180000000000007</v>
      </c>
      <c r="O99" s="43">
        <f t="shared" si="55"/>
        <v>66.180000000000007</v>
      </c>
      <c r="P99" s="43">
        <f t="shared" si="55"/>
        <v>66.180000000000007</v>
      </c>
      <c r="Q99" s="43">
        <f t="shared" si="55"/>
        <v>66.180000000000007</v>
      </c>
      <c r="R99" s="43">
        <f t="shared" si="55"/>
        <v>66.180000000000007</v>
      </c>
      <c r="S99" s="43">
        <f t="shared" si="55"/>
        <v>66.180000000000007</v>
      </c>
      <c r="T99" s="43">
        <f t="shared" si="55"/>
        <v>66.180000000000007</v>
      </c>
      <c r="U99" s="43">
        <f t="shared" si="55"/>
        <v>66.180000000000007</v>
      </c>
      <c r="V99" s="43">
        <f t="shared" si="55"/>
        <v>66.180000000000007</v>
      </c>
      <c r="W99" s="43">
        <f t="shared" si="55"/>
        <v>66.180000000000007</v>
      </c>
      <c r="X99" s="43">
        <f t="shared" si="55"/>
        <v>66.180000000000007</v>
      </c>
      <c r="Y99" s="43">
        <f t="shared" si="55"/>
        <v>66.180000000000007</v>
      </c>
      <c r="Z99" s="43">
        <f t="shared" si="55"/>
        <v>66.180000000000007</v>
      </c>
      <c r="AA99" s="43">
        <f t="shared" si="55"/>
        <v>66.180000000000007</v>
      </c>
    </row>
    <row r="100" spans="1:27" ht="12.75" hidden="1" customHeight="1" outlineLevel="1" x14ac:dyDescent="0.2">
      <c r="A100" s="92" t="s">
        <v>958</v>
      </c>
      <c r="B100" s="62" t="s">
        <v>81</v>
      </c>
      <c r="C100" s="42" t="s">
        <v>77</v>
      </c>
      <c r="D100" s="43">
        <v>4.6100000000000003</v>
      </c>
      <c r="E100" s="43">
        <v>4.6100000000000003</v>
      </c>
      <c r="F100" s="43">
        <v>4.6100000000000003</v>
      </c>
      <c r="G100" s="43">
        <v>4.6100000000000003</v>
      </c>
      <c r="H100" s="43">
        <v>4.6100000000000003</v>
      </c>
      <c r="I100" s="43">
        <v>4.6100000000000003</v>
      </c>
      <c r="J100" s="43">
        <v>4.6100000000000003</v>
      </c>
      <c r="K100" s="43">
        <v>4.6100000000000003</v>
      </c>
      <c r="L100" s="43">
        <v>4.6100000000000003</v>
      </c>
      <c r="M100" s="43">
        <v>4.6100000000000003</v>
      </c>
      <c r="N100" s="43">
        <v>4.6100000000000003</v>
      </c>
      <c r="O100" s="43">
        <v>4.6100000000000003</v>
      </c>
      <c r="P100" s="43">
        <v>4.6100000000000003</v>
      </c>
      <c r="Q100" s="43">
        <v>4.6100000000000003</v>
      </c>
      <c r="R100" s="43">
        <v>4.6100000000000003</v>
      </c>
      <c r="S100" s="43">
        <v>4.6100000000000003</v>
      </c>
      <c r="T100" s="43">
        <v>4.6100000000000003</v>
      </c>
      <c r="U100" s="43">
        <v>4.6100000000000003</v>
      </c>
      <c r="V100" s="43">
        <v>4.6100000000000003</v>
      </c>
      <c r="W100" s="43">
        <v>4.6100000000000003</v>
      </c>
      <c r="X100" s="43">
        <v>4.6100000000000003</v>
      </c>
      <c r="Y100" s="43">
        <v>4.6100000000000003</v>
      </c>
      <c r="Z100" s="43">
        <v>4.6100000000000003</v>
      </c>
      <c r="AA100" s="43">
        <v>4.6100000000000003</v>
      </c>
    </row>
    <row r="101" spans="1:27" ht="12.75" hidden="1" customHeight="1" outlineLevel="1" x14ac:dyDescent="0.2">
      <c r="A101" s="92" t="s">
        <v>959</v>
      </c>
      <c r="B101" s="62" t="s">
        <v>79</v>
      </c>
      <c r="C101" s="42" t="s">
        <v>77</v>
      </c>
      <c r="D101" s="43">
        <f>$D$11</f>
        <v>110.23</v>
      </c>
      <c r="E101" s="43">
        <f t="shared" ref="E101:AA101" si="56">$D$11</f>
        <v>110.23</v>
      </c>
      <c r="F101" s="43">
        <f t="shared" si="56"/>
        <v>110.23</v>
      </c>
      <c r="G101" s="43">
        <f t="shared" si="56"/>
        <v>110.23</v>
      </c>
      <c r="H101" s="43">
        <f t="shared" si="56"/>
        <v>110.23</v>
      </c>
      <c r="I101" s="43">
        <f t="shared" si="56"/>
        <v>110.23</v>
      </c>
      <c r="J101" s="43">
        <f t="shared" si="56"/>
        <v>110.23</v>
      </c>
      <c r="K101" s="43">
        <f t="shared" si="56"/>
        <v>110.23</v>
      </c>
      <c r="L101" s="43">
        <f t="shared" si="56"/>
        <v>110.23</v>
      </c>
      <c r="M101" s="43">
        <f t="shared" si="56"/>
        <v>110.23</v>
      </c>
      <c r="N101" s="43">
        <f t="shared" si="56"/>
        <v>110.23</v>
      </c>
      <c r="O101" s="43">
        <f t="shared" si="56"/>
        <v>110.23</v>
      </c>
      <c r="P101" s="43">
        <f t="shared" si="56"/>
        <v>110.23</v>
      </c>
      <c r="Q101" s="43">
        <f t="shared" si="56"/>
        <v>110.23</v>
      </c>
      <c r="R101" s="43">
        <f t="shared" si="56"/>
        <v>110.23</v>
      </c>
      <c r="S101" s="43">
        <f t="shared" si="56"/>
        <v>110.23</v>
      </c>
      <c r="T101" s="43">
        <f t="shared" si="56"/>
        <v>110.23</v>
      </c>
      <c r="U101" s="43">
        <f t="shared" si="56"/>
        <v>110.23</v>
      </c>
      <c r="V101" s="43">
        <f t="shared" si="56"/>
        <v>110.23</v>
      </c>
      <c r="W101" s="43">
        <f t="shared" si="56"/>
        <v>110.23</v>
      </c>
      <c r="X101" s="43">
        <f t="shared" si="56"/>
        <v>110.23</v>
      </c>
      <c r="Y101" s="43">
        <f t="shared" si="56"/>
        <v>110.23</v>
      </c>
      <c r="Z101" s="43">
        <f t="shared" si="56"/>
        <v>110.23</v>
      </c>
      <c r="AA101" s="43">
        <f t="shared" si="56"/>
        <v>110.23</v>
      </c>
    </row>
    <row r="102" spans="1:27" ht="12.75" customHeight="1" collapsed="1" x14ac:dyDescent="0.2">
      <c r="A102" s="91" t="s">
        <v>960</v>
      </c>
      <c r="B102" s="27" t="str">
        <f>"20"&amp;"."&amp;$B$663&amp;"."&amp;$B$664</f>
        <v>20.03.2023</v>
      </c>
      <c r="C102" s="83" t="s">
        <v>74</v>
      </c>
      <c r="D102" s="84">
        <f>ROUND(((D103+D104+D106+D105)/1000),5)</f>
        <v>1.39754</v>
      </c>
      <c r="E102" s="84">
        <f>ROUND(((E103+E104+E106+E105)/1000),5)</f>
        <v>1.3026800000000001</v>
      </c>
      <c r="F102" s="84">
        <f>ROUND(((F103+F104+F106+F105)/1000),5)</f>
        <v>1.28627</v>
      </c>
      <c r="G102" s="84">
        <f t="shared" ref="G102:AA102" si="57">ROUND(((G103+G104+G106+G105)/1000),5)</f>
        <v>1.2868200000000001</v>
      </c>
      <c r="H102" s="84">
        <f t="shared" si="57"/>
        <v>1.3303499999999999</v>
      </c>
      <c r="I102" s="84">
        <f t="shared" si="57"/>
        <v>1.4520299999999999</v>
      </c>
      <c r="J102" s="84">
        <f t="shared" si="57"/>
        <v>1.6106199999999999</v>
      </c>
      <c r="K102" s="84">
        <f t="shared" si="57"/>
        <v>1.86209</v>
      </c>
      <c r="L102" s="84">
        <f t="shared" si="57"/>
        <v>2.00637</v>
      </c>
      <c r="M102" s="84">
        <f t="shared" si="57"/>
        <v>2.0543499999999999</v>
      </c>
      <c r="N102" s="84">
        <f t="shared" si="57"/>
        <v>2.0591900000000001</v>
      </c>
      <c r="O102" s="84">
        <f t="shared" si="57"/>
        <v>2.0754199999999998</v>
      </c>
      <c r="P102" s="84">
        <f t="shared" si="57"/>
        <v>2.0651000000000002</v>
      </c>
      <c r="Q102" s="84">
        <f t="shared" si="57"/>
        <v>2.0767699999999998</v>
      </c>
      <c r="R102" s="84">
        <f t="shared" si="57"/>
        <v>2.0543</v>
      </c>
      <c r="S102" s="84">
        <f t="shared" si="57"/>
        <v>2.03565</v>
      </c>
      <c r="T102" s="84">
        <f t="shared" si="57"/>
        <v>2.0081699999999998</v>
      </c>
      <c r="U102" s="84">
        <f t="shared" si="57"/>
        <v>1.9017999999999999</v>
      </c>
      <c r="V102" s="84">
        <f t="shared" si="57"/>
        <v>1.99701</v>
      </c>
      <c r="W102" s="84">
        <f t="shared" si="57"/>
        <v>2.0531199999999998</v>
      </c>
      <c r="X102" s="84">
        <f t="shared" si="57"/>
        <v>2.03782</v>
      </c>
      <c r="Y102" s="84">
        <f t="shared" si="57"/>
        <v>1.93726</v>
      </c>
      <c r="Z102" s="84">
        <f t="shared" si="57"/>
        <v>1.69031</v>
      </c>
      <c r="AA102" s="84">
        <f t="shared" si="57"/>
        <v>1.5112300000000001</v>
      </c>
    </row>
    <row r="103" spans="1:27" ht="12.75" hidden="1" customHeight="1" outlineLevel="1" x14ac:dyDescent="0.2">
      <c r="A103" s="92" t="s">
        <v>961</v>
      </c>
      <c r="B103" s="62" t="s">
        <v>231</v>
      </c>
      <c r="C103" s="42" t="s">
        <v>77</v>
      </c>
      <c r="D103" s="43">
        <v>1216.52</v>
      </c>
      <c r="E103" s="43">
        <v>1121.6600000000001</v>
      </c>
      <c r="F103" s="43">
        <v>1105.25</v>
      </c>
      <c r="G103" s="43">
        <v>1105.8</v>
      </c>
      <c r="H103" s="43">
        <v>1149.33</v>
      </c>
      <c r="I103" s="43">
        <v>1271.01</v>
      </c>
      <c r="J103" s="43">
        <v>1429.6</v>
      </c>
      <c r="K103" s="43">
        <v>1681.07</v>
      </c>
      <c r="L103" s="43">
        <v>1825.35</v>
      </c>
      <c r="M103" s="43">
        <v>1873.33</v>
      </c>
      <c r="N103" s="43">
        <v>1878.17</v>
      </c>
      <c r="O103" s="43">
        <v>1894.4</v>
      </c>
      <c r="P103" s="43">
        <v>1884.08</v>
      </c>
      <c r="Q103" s="43">
        <v>1895.75</v>
      </c>
      <c r="R103" s="43">
        <v>1873.28</v>
      </c>
      <c r="S103" s="43">
        <v>1854.63</v>
      </c>
      <c r="T103" s="43">
        <v>1827.15</v>
      </c>
      <c r="U103" s="43">
        <v>1720.78</v>
      </c>
      <c r="V103" s="43">
        <v>1815.99</v>
      </c>
      <c r="W103" s="43">
        <v>1872.1</v>
      </c>
      <c r="X103" s="43">
        <v>1856.8</v>
      </c>
      <c r="Y103" s="43">
        <v>1756.24</v>
      </c>
      <c r="Z103" s="43">
        <v>1509.29</v>
      </c>
      <c r="AA103" s="43">
        <v>1330.21</v>
      </c>
    </row>
    <row r="104" spans="1:27" ht="12.75" hidden="1" customHeight="1" outlineLevel="1" x14ac:dyDescent="0.2">
      <c r="A104" s="92" t="s">
        <v>962</v>
      </c>
      <c r="B104" s="62" t="s">
        <v>88</v>
      </c>
      <c r="C104" s="42" t="s">
        <v>77</v>
      </c>
      <c r="D104" s="43">
        <f t="shared" ref="D104:AA104" si="58">$D$9</f>
        <v>66.180000000000007</v>
      </c>
      <c r="E104" s="43">
        <f t="shared" si="58"/>
        <v>66.180000000000007</v>
      </c>
      <c r="F104" s="43">
        <f t="shared" si="58"/>
        <v>66.180000000000007</v>
      </c>
      <c r="G104" s="43">
        <f t="shared" si="58"/>
        <v>66.180000000000007</v>
      </c>
      <c r="H104" s="43">
        <f t="shared" si="58"/>
        <v>66.180000000000007</v>
      </c>
      <c r="I104" s="43">
        <f t="shared" si="58"/>
        <v>66.180000000000007</v>
      </c>
      <c r="J104" s="43">
        <f t="shared" si="58"/>
        <v>66.180000000000007</v>
      </c>
      <c r="K104" s="43">
        <f t="shared" si="58"/>
        <v>66.180000000000007</v>
      </c>
      <c r="L104" s="43">
        <f t="shared" si="58"/>
        <v>66.180000000000007</v>
      </c>
      <c r="M104" s="43">
        <f t="shared" si="58"/>
        <v>66.180000000000007</v>
      </c>
      <c r="N104" s="43">
        <f t="shared" si="58"/>
        <v>66.180000000000007</v>
      </c>
      <c r="O104" s="43">
        <f t="shared" si="58"/>
        <v>66.180000000000007</v>
      </c>
      <c r="P104" s="43">
        <f t="shared" si="58"/>
        <v>66.180000000000007</v>
      </c>
      <c r="Q104" s="43">
        <f t="shared" si="58"/>
        <v>66.180000000000007</v>
      </c>
      <c r="R104" s="43">
        <f t="shared" si="58"/>
        <v>66.180000000000007</v>
      </c>
      <c r="S104" s="43">
        <f t="shared" si="58"/>
        <v>66.180000000000007</v>
      </c>
      <c r="T104" s="43">
        <f t="shared" si="58"/>
        <v>66.180000000000007</v>
      </c>
      <c r="U104" s="43">
        <f t="shared" si="58"/>
        <v>66.180000000000007</v>
      </c>
      <c r="V104" s="43">
        <f t="shared" si="58"/>
        <v>66.180000000000007</v>
      </c>
      <c r="W104" s="43">
        <f t="shared" si="58"/>
        <v>66.180000000000007</v>
      </c>
      <c r="X104" s="43">
        <f t="shared" si="58"/>
        <v>66.180000000000007</v>
      </c>
      <c r="Y104" s="43">
        <f t="shared" si="58"/>
        <v>66.180000000000007</v>
      </c>
      <c r="Z104" s="43">
        <f t="shared" si="58"/>
        <v>66.180000000000007</v>
      </c>
      <c r="AA104" s="43">
        <f t="shared" si="58"/>
        <v>66.180000000000007</v>
      </c>
    </row>
    <row r="105" spans="1:27" ht="12.75" hidden="1" customHeight="1" outlineLevel="1" x14ac:dyDescent="0.2">
      <c r="A105" s="92" t="s">
        <v>963</v>
      </c>
      <c r="B105" s="62" t="s">
        <v>81</v>
      </c>
      <c r="C105" s="42" t="s">
        <v>77</v>
      </c>
      <c r="D105" s="43">
        <v>4.6100000000000003</v>
      </c>
      <c r="E105" s="43">
        <v>4.6100000000000003</v>
      </c>
      <c r="F105" s="43">
        <v>4.6100000000000003</v>
      </c>
      <c r="G105" s="43">
        <v>4.6100000000000003</v>
      </c>
      <c r="H105" s="43">
        <v>4.6100000000000003</v>
      </c>
      <c r="I105" s="43">
        <v>4.6100000000000003</v>
      </c>
      <c r="J105" s="43">
        <v>4.6100000000000003</v>
      </c>
      <c r="K105" s="43">
        <v>4.6100000000000003</v>
      </c>
      <c r="L105" s="43">
        <v>4.6100000000000003</v>
      </c>
      <c r="M105" s="43">
        <v>4.6100000000000003</v>
      </c>
      <c r="N105" s="43">
        <v>4.6100000000000003</v>
      </c>
      <c r="O105" s="43">
        <v>4.6100000000000003</v>
      </c>
      <c r="P105" s="43">
        <v>4.6100000000000003</v>
      </c>
      <c r="Q105" s="43">
        <v>4.6100000000000003</v>
      </c>
      <c r="R105" s="43">
        <v>4.6100000000000003</v>
      </c>
      <c r="S105" s="43">
        <v>4.6100000000000003</v>
      </c>
      <c r="T105" s="43">
        <v>4.6100000000000003</v>
      </c>
      <c r="U105" s="43">
        <v>4.6100000000000003</v>
      </c>
      <c r="V105" s="43">
        <v>4.6100000000000003</v>
      </c>
      <c r="W105" s="43">
        <v>4.6100000000000003</v>
      </c>
      <c r="X105" s="43">
        <v>4.6100000000000003</v>
      </c>
      <c r="Y105" s="43">
        <v>4.6100000000000003</v>
      </c>
      <c r="Z105" s="43">
        <v>4.6100000000000003</v>
      </c>
      <c r="AA105" s="43">
        <v>4.6100000000000003</v>
      </c>
    </row>
    <row r="106" spans="1:27" ht="12.75" hidden="1" customHeight="1" outlineLevel="1" x14ac:dyDescent="0.2">
      <c r="A106" s="92" t="s">
        <v>964</v>
      </c>
      <c r="B106" s="62" t="s">
        <v>79</v>
      </c>
      <c r="C106" s="42" t="s">
        <v>77</v>
      </c>
      <c r="D106" s="43">
        <f>$D$11</f>
        <v>110.23</v>
      </c>
      <c r="E106" s="43">
        <f t="shared" ref="E106:AA106" si="59">$D$11</f>
        <v>110.23</v>
      </c>
      <c r="F106" s="43">
        <f t="shared" si="59"/>
        <v>110.23</v>
      </c>
      <c r="G106" s="43">
        <f t="shared" si="59"/>
        <v>110.23</v>
      </c>
      <c r="H106" s="43">
        <f t="shared" si="59"/>
        <v>110.23</v>
      </c>
      <c r="I106" s="43">
        <f t="shared" si="59"/>
        <v>110.23</v>
      </c>
      <c r="J106" s="43">
        <f t="shared" si="59"/>
        <v>110.23</v>
      </c>
      <c r="K106" s="43">
        <f t="shared" si="59"/>
        <v>110.23</v>
      </c>
      <c r="L106" s="43">
        <f t="shared" si="59"/>
        <v>110.23</v>
      </c>
      <c r="M106" s="43">
        <f t="shared" si="59"/>
        <v>110.23</v>
      </c>
      <c r="N106" s="43">
        <f t="shared" si="59"/>
        <v>110.23</v>
      </c>
      <c r="O106" s="43">
        <f t="shared" si="59"/>
        <v>110.23</v>
      </c>
      <c r="P106" s="43">
        <f t="shared" si="59"/>
        <v>110.23</v>
      </c>
      <c r="Q106" s="43">
        <f t="shared" si="59"/>
        <v>110.23</v>
      </c>
      <c r="R106" s="43">
        <f t="shared" si="59"/>
        <v>110.23</v>
      </c>
      <c r="S106" s="43">
        <f t="shared" si="59"/>
        <v>110.23</v>
      </c>
      <c r="T106" s="43">
        <f t="shared" si="59"/>
        <v>110.23</v>
      </c>
      <c r="U106" s="43">
        <f t="shared" si="59"/>
        <v>110.23</v>
      </c>
      <c r="V106" s="43">
        <f t="shared" si="59"/>
        <v>110.23</v>
      </c>
      <c r="W106" s="43">
        <f t="shared" si="59"/>
        <v>110.23</v>
      </c>
      <c r="X106" s="43">
        <f t="shared" si="59"/>
        <v>110.23</v>
      </c>
      <c r="Y106" s="43">
        <f t="shared" si="59"/>
        <v>110.23</v>
      </c>
      <c r="Z106" s="43">
        <f t="shared" si="59"/>
        <v>110.23</v>
      </c>
      <c r="AA106" s="43">
        <f t="shared" si="59"/>
        <v>110.23</v>
      </c>
    </row>
    <row r="107" spans="1:27" ht="12.75" customHeight="1" collapsed="1" x14ac:dyDescent="0.2">
      <c r="A107" s="91" t="s">
        <v>965</v>
      </c>
      <c r="B107" s="27" t="str">
        <f>"21"&amp;"."&amp;$B$663&amp;"."&amp;$B$664</f>
        <v>21.03.2023</v>
      </c>
      <c r="C107" s="83" t="s">
        <v>74</v>
      </c>
      <c r="D107" s="84">
        <f>ROUND(((D108+D109+D111+D110)/1000),5)</f>
        <v>1.55019</v>
      </c>
      <c r="E107" s="84">
        <f>ROUND(((E108+E109+E111+E110)/1000),5)</f>
        <v>1.4215100000000001</v>
      </c>
      <c r="F107" s="84">
        <f>ROUND(((F108+F109+F111+F110)/1000),5)</f>
        <v>1.3892800000000001</v>
      </c>
      <c r="G107" s="84">
        <f t="shared" ref="G107:AA107" si="60">ROUND(((G108+G109+G111+G110)/1000),5)</f>
        <v>1.3847</v>
      </c>
      <c r="H107" s="84">
        <f t="shared" si="60"/>
        <v>1.44363</v>
      </c>
      <c r="I107" s="84">
        <f t="shared" si="60"/>
        <v>1.60137</v>
      </c>
      <c r="J107" s="84">
        <f t="shared" si="60"/>
        <v>1.7325299999999999</v>
      </c>
      <c r="K107" s="84">
        <f t="shared" si="60"/>
        <v>1.87199</v>
      </c>
      <c r="L107" s="84">
        <f t="shared" si="60"/>
        <v>2.0689000000000002</v>
      </c>
      <c r="M107" s="84">
        <f t="shared" si="60"/>
        <v>2.0915599999999999</v>
      </c>
      <c r="N107" s="84">
        <f t="shared" si="60"/>
        <v>2.0997499999999998</v>
      </c>
      <c r="O107" s="84">
        <f t="shared" si="60"/>
        <v>2.1187100000000001</v>
      </c>
      <c r="P107" s="84">
        <f t="shared" si="60"/>
        <v>2.0798700000000001</v>
      </c>
      <c r="Q107" s="84">
        <f t="shared" si="60"/>
        <v>2.08745</v>
      </c>
      <c r="R107" s="84">
        <f t="shared" si="60"/>
        <v>2.0989800000000001</v>
      </c>
      <c r="S107" s="84">
        <f t="shared" si="60"/>
        <v>2.0782099999999999</v>
      </c>
      <c r="T107" s="84">
        <f t="shared" si="60"/>
        <v>2.0707</v>
      </c>
      <c r="U107" s="84">
        <f t="shared" si="60"/>
        <v>2.0137900000000002</v>
      </c>
      <c r="V107" s="84">
        <f t="shared" si="60"/>
        <v>2.05707</v>
      </c>
      <c r="W107" s="84">
        <f t="shared" si="60"/>
        <v>2.0861900000000002</v>
      </c>
      <c r="X107" s="84">
        <f t="shared" si="60"/>
        <v>2.1087199999999999</v>
      </c>
      <c r="Y107" s="84">
        <f t="shared" si="60"/>
        <v>2.0699299999999998</v>
      </c>
      <c r="Z107" s="84">
        <f t="shared" si="60"/>
        <v>1.8329</v>
      </c>
      <c r="AA107" s="84">
        <f t="shared" si="60"/>
        <v>1.7434499999999999</v>
      </c>
    </row>
    <row r="108" spans="1:27" ht="12.75" hidden="1" customHeight="1" outlineLevel="1" x14ac:dyDescent="0.2">
      <c r="A108" s="92" t="s">
        <v>966</v>
      </c>
      <c r="B108" s="62" t="s">
        <v>231</v>
      </c>
      <c r="C108" s="42" t="s">
        <v>77</v>
      </c>
      <c r="D108" s="43">
        <v>1369.17</v>
      </c>
      <c r="E108" s="43">
        <v>1240.49</v>
      </c>
      <c r="F108" s="43">
        <v>1208.26</v>
      </c>
      <c r="G108" s="43">
        <v>1203.68</v>
      </c>
      <c r="H108" s="43">
        <v>1262.6099999999999</v>
      </c>
      <c r="I108" s="43">
        <v>1420.35</v>
      </c>
      <c r="J108" s="43">
        <v>1551.51</v>
      </c>
      <c r="K108" s="43">
        <v>1690.97</v>
      </c>
      <c r="L108" s="43">
        <v>1887.88</v>
      </c>
      <c r="M108" s="43">
        <v>1910.54</v>
      </c>
      <c r="N108" s="43">
        <v>1918.73</v>
      </c>
      <c r="O108" s="43">
        <v>1937.69</v>
      </c>
      <c r="P108" s="43">
        <v>1898.85</v>
      </c>
      <c r="Q108" s="43">
        <v>1906.43</v>
      </c>
      <c r="R108" s="43">
        <v>1917.96</v>
      </c>
      <c r="S108" s="43">
        <v>1897.19</v>
      </c>
      <c r="T108" s="43">
        <v>1889.68</v>
      </c>
      <c r="U108" s="43">
        <v>1832.77</v>
      </c>
      <c r="V108" s="43">
        <v>1876.05</v>
      </c>
      <c r="W108" s="43">
        <v>1905.17</v>
      </c>
      <c r="X108" s="43">
        <v>1927.7</v>
      </c>
      <c r="Y108" s="43">
        <v>1888.91</v>
      </c>
      <c r="Z108" s="43">
        <v>1651.88</v>
      </c>
      <c r="AA108" s="43">
        <v>1562.43</v>
      </c>
    </row>
    <row r="109" spans="1:27" ht="12.75" hidden="1" customHeight="1" outlineLevel="1" x14ac:dyDescent="0.2">
      <c r="A109" s="92" t="s">
        <v>967</v>
      </c>
      <c r="B109" s="62" t="s">
        <v>88</v>
      </c>
      <c r="C109" s="42" t="s">
        <v>77</v>
      </c>
      <c r="D109" s="43">
        <f t="shared" ref="D109:AA109" si="61">$D$9</f>
        <v>66.180000000000007</v>
      </c>
      <c r="E109" s="43">
        <f t="shared" si="61"/>
        <v>66.180000000000007</v>
      </c>
      <c r="F109" s="43">
        <f t="shared" si="61"/>
        <v>66.180000000000007</v>
      </c>
      <c r="G109" s="43">
        <f t="shared" si="61"/>
        <v>66.180000000000007</v>
      </c>
      <c r="H109" s="43">
        <f t="shared" si="61"/>
        <v>66.180000000000007</v>
      </c>
      <c r="I109" s="43">
        <f t="shared" si="61"/>
        <v>66.180000000000007</v>
      </c>
      <c r="J109" s="43">
        <f t="shared" si="61"/>
        <v>66.180000000000007</v>
      </c>
      <c r="K109" s="43">
        <f t="shared" si="61"/>
        <v>66.180000000000007</v>
      </c>
      <c r="L109" s="43">
        <f t="shared" si="61"/>
        <v>66.180000000000007</v>
      </c>
      <c r="M109" s="43">
        <f t="shared" si="61"/>
        <v>66.180000000000007</v>
      </c>
      <c r="N109" s="43">
        <f t="shared" si="61"/>
        <v>66.180000000000007</v>
      </c>
      <c r="O109" s="43">
        <f t="shared" si="61"/>
        <v>66.180000000000007</v>
      </c>
      <c r="P109" s="43">
        <f t="shared" si="61"/>
        <v>66.180000000000007</v>
      </c>
      <c r="Q109" s="43">
        <f t="shared" si="61"/>
        <v>66.180000000000007</v>
      </c>
      <c r="R109" s="43">
        <f t="shared" si="61"/>
        <v>66.180000000000007</v>
      </c>
      <c r="S109" s="43">
        <f t="shared" si="61"/>
        <v>66.180000000000007</v>
      </c>
      <c r="T109" s="43">
        <f t="shared" si="61"/>
        <v>66.180000000000007</v>
      </c>
      <c r="U109" s="43">
        <f t="shared" si="61"/>
        <v>66.180000000000007</v>
      </c>
      <c r="V109" s="43">
        <f t="shared" si="61"/>
        <v>66.180000000000007</v>
      </c>
      <c r="W109" s="43">
        <f t="shared" si="61"/>
        <v>66.180000000000007</v>
      </c>
      <c r="X109" s="43">
        <f t="shared" si="61"/>
        <v>66.180000000000007</v>
      </c>
      <c r="Y109" s="43">
        <f t="shared" si="61"/>
        <v>66.180000000000007</v>
      </c>
      <c r="Z109" s="43">
        <f t="shared" si="61"/>
        <v>66.180000000000007</v>
      </c>
      <c r="AA109" s="43">
        <f t="shared" si="61"/>
        <v>66.180000000000007</v>
      </c>
    </row>
    <row r="110" spans="1:27" ht="12.75" hidden="1" customHeight="1" outlineLevel="1" x14ac:dyDescent="0.2">
      <c r="A110" s="92" t="s">
        <v>968</v>
      </c>
      <c r="B110" s="62" t="s">
        <v>81</v>
      </c>
      <c r="C110" s="42" t="s">
        <v>77</v>
      </c>
      <c r="D110" s="43">
        <v>4.6100000000000003</v>
      </c>
      <c r="E110" s="43">
        <v>4.6100000000000003</v>
      </c>
      <c r="F110" s="43">
        <v>4.6100000000000003</v>
      </c>
      <c r="G110" s="43">
        <v>4.6100000000000003</v>
      </c>
      <c r="H110" s="43">
        <v>4.6100000000000003</v>
      </c>
      <c r="I110" s="43">
        <v>4.6100000000000003</v>
      </c>
      <c r="J110" s="43">
        <v>4.6100000000000003</v>
      </c>
      <c r="K110" s="43">
        <v>4.6100000000000003</v>
      </c>
      <c r="L110" s="43">
        <v>4.6100000000000003</v>
      </c>
      <c r="M110" s="43">
        <v>4.6100000000000003</v>
      </c>
      <c r="N110" s="43">
        <v>4.6100000000000003</v>
      </c>
      <c r="O110" s="43">
        <v>4.6100000000000003</v>
      </c>
      <c r="P110" s="43">
        <v>4.6100000000000003</v>
      </c>
      <c r="Q110" s="43">
        <v>4.6100000000000003</v>
      </c>
      <c r="R110" s="43">
        <v>4.6100000000000003</v>
      </c>
      <c r="S110" s="43">
        <v>4.6100000000000003</v>
      </c>
      <c r="T110" s="43">
        <v>4.6100000000000003</v>
      </c>
      <c r="U110" s="43">
        <v>4.6100000000000003</v>
      </c>
      <c r="V110" s="43">
        <v>4.6100000000000003</v>
      </c>
      <c r="W110" s="43">
        <v>4.6100000000000003</v>
      </c>
      <c r="X110" s="43">
        <v>4.6100000000000003</v>
      </c>
      <c r="Y110" s="43">
        <v>4.6100000000000003</v>
      </c>
      <c r="Z110" s="43">
        <v>4.6100000000000003</v>
      </c>
      <c r="AA110" s="43">
        <v>4.6100000000000003</v>
      </c>
    </row>
    <row r="111" spans="1:27" ht="12.75" hidden="1" customHeight="1" outlineLevel="1" x14ac:dyDescent="0.2">
      <c r="A111" s="92" t="s">
        <v>969</v>
      </c>
      <c r="B111" s="62" t="s">
        <v>79</v>
      </c>
      <c r="C111" s="42" t="s">
        <v>77</v>
      </c>
      <c r="D111" s="43">
        <f>$D$11</f>
        <v>110.23</v>
      </c>
      <c r="E111" s="43">
        <f t="shared" ref="E111:AA111" si="62">$D$11</f>
        <v>110.23</v>
      </c>
      <c r="F111" s="43">
        <f t="shared" si="62"/>
        <v>110.23</v>
      </c>
      <c r="G111" s="43">
        <f t="shared" si="62"/>
        <v>110.23</v>
      </c>
      <c r="H111" s="43">
        <f t="shared" si="62"/>
        <v>110.23</v>
      </c>
      <c r="I111" s="43">
        <f t="shared" si="62"/>
        <v>110.23</v>
      </c>
      <c r="J111" s="43">
        <f t="shared" si="62"/>
        <v>110.23</v>
      </c>
      <c r="K111" s="43">
        <f t="shared" si="62"/>
        <v>110.23</v>
      </c>
      <c r="L111" s="43">
        <f t="shared" si="62"/>
        <v>110.23</v>
      </c>
      <c r="M111" s="43">
        <f t="shared" si="62"/>
        <v>110.23</v>
      </c>
      <c r="N111" s="43">
        <f t="shared" si="62"/>
        <v>110.23</v>
      </c>
      <c r="O111" s="43">
        <f t="shared" si="62"/>
        <v>110.23</v>
      </c>
      <c r="P111" s="43">
        <f t="shared" si="62"/>
        <v>110.23</v>
      </c>
      <c r="Q111" s="43">
        <f t="shared" si="62"/>
        <v>110.23</v>
      </c>
      <c r="R111" s="43">
        <f t="shared" si="62"/>
        <v>110.23</v>
      </c>
      <c r="S111" s="43">
        <f t="shared" si="62"/>
        <v>110.23</v>
      </c>
      <c r="T111" s="43">
        <f t="shared" si="62"/>
        <v>110.23</v>
      </c>
      <c r="U111" s="43">
        <f t="shared" si="62"/>
        <v>110.23</v>
      </c>
      <c r="V111" s="43">
        <f t="shared" si="62"/>
        <v>110.23</v>
      </c>
      <c r="W111" s="43">
        <f t="shared" si="62"/>
        <v>110.23</v>
      </c>
      <c r="X111" s="43">
        <f t="shared" si="62"/>
        <v>110.23</v>
      </c>
      <c r="Y111" s="43">
        <f t="shared" si="62"/>
        <v>110.23</v>
      </c>
      <c r="Z111" s="43">
        <f t="shared" si="62"/>
        <v>110.23</v>
      </c>
      <c r="AA111" s="43">
        <f t="shared" si="62"/>
        <v>110.23</v>
      </c>
    </row>
    <row r="112" spans="1:27" ht="12.75" customHeight="1" collapsed="1" x14ac:dyDescent="0.2">
      <c r="A112" s="91" t="s">
        <v>970</v>
      </c>
      <c r="B112" s="27" t="str">
        <f>"22"&amp;"."&amp;$B$663&amp;"."&amp;$B$664</f>
        <v>22.03.2023</v>
      </c>
      <c r="C112" s="83" t="s">
        <v>74</v>
      </c>
      <c r="D112" s="84">
        <f>ROUND(((D113+D114+D116+D115)/1000),5)</f>
        <v>1.78041</v>
      </c>
      <c r="E112" s="84">
        <f>ROUND(((E113+E114+E116+E115)/1000),5)</f>
        <v>1.63703</v>
      </c>
      <c r="F112" s="84">
        <f>ROUND(((F113+F114+F116+F115)/1000),5)</f>
        <v>1.5285899999999999</v>
      </c>
      <c r="G112" s="84">
        <f t="shared" ref="G112:AA112" si="63">ROUND(((G113+G114+G116+G115)/1000),5)</f>
        <v>1.5269999999999999</v>
      </c>
      <c r="H112" s="84">
        <f t="shared" si="63"/>
        <v>1.6805300000000001</v>
      </c>
      <c r="I112" s="84">
        <f t="shared" si="63"/>
        <v>1.7307699999999999</v>
      </c>
      <c r="J112" s="84">
        <f t="shared" si="63"/>
        <v>1.8931</v>
      </c>
      <c r="K112" s="84">
        <f t="shared" si="63"/>
        <v>2.0962700000000001</v>
      </c>
      <c r="L112" s="84">
        <f t="shared" si="63"/>
        <v>2.1807300000000001</v>
      </c>
      <c r="M112" s="84">
        <f t="shared" si="63"/>
        <v>2.2063999999999999</v>
      </c>
      <c r="N112" s="84">
        <f t="shared" si="63"/>
        <v>2.2294399999999999</v>
      </c>
      <c r="O112" s="84">
        <f t="shared" si="63"/>
        <v>2.2669899999999998</v>
      </c>
      <c r="P112" s="84">
        <f t="shared" si="63"/>
        <v>2.2473000000000001</v>
      </c>
      <c r="Q112" s="84">
        <f t="shared" si="63"/>
        <v>2.25291</v>
      </c>
      <c r="R112" s="84">
        <f t="shared" si="63"/>
        <v>2.23489</v>
      </c>
      <c r="S112" s="84">
        <f t="shared" si="63"/>
        <v>2.2143000000000002</v>
      </c>
      <c r="T112" s="84">
        <f t="shared" si="63"/>
        <v>2.1961400000000002</v>
      </c>
      <c r="U112" s="84">
        <f t="shared" si="63"/>
        <v>2.1358299999999999</v>
      </c>
      <c r="V112" s="84">
        <f t="shared" si="63"/>
        <v>2.1652800000000001</v>
      </c>
      <c r="W112" s="84">
        <f t="shared" si="63"/>
        <v>2.2085699999999999</v>
      </c>
      <c r="X112" s="84">
        <f t="shared" si="63"/>
        <v>2.2318899999999999</v>
      </c>
      <c r="Y112" s="84">
        <f t="shared" si="63"/>
        <v>2.16452</v>
      </c>
      <c r="Z112" s="84">
        <f t="shared" si="63"/>
        <v>1.9628399999999999</v>
      </c>
      <c r="AA112" s="84">
        <f t="shared" si="63"/>
        <v>1.80566</v>
      </c>
    </row>
    <row r="113" spans="1:27" ht="12.75" hidden="1" customHeight="1" outlineLevel="1" x14ac:dyDescent="0.2">
      <c r="A113" s="92" t="s">
        <v>971</v>
      </c>
      <c r="B113" s="62" t="s">
        <v>231</v>
      </c>
      <c r="C113" s="42" t="s">
        <v>77</v>
      </c>
      <c r="D113" s="43">
        <v>1599.39</v>
      </c>
      <c r="E113" s="43">
        <v>1456.01</v>
      </c>
      <c r="F113" s="43">
        <v>1347.57</v>
      </c>
      <c r="G113" s="43">
        <v>1345.98</v>
      </c>
      <c r="H113" s="43">
        <v>1499.51</v>
      </c>
      <c r="I113" s="43">
        <v>1549.75</v>
      </c>
      <c r="J113" s="43">
        <v>1712.08</v>
      </c>
      <c r="K113" s="43">
        <v>1915.25</v>
      </c>
      <c r="L113" s="43">
        <v>1999.71</v>
      </c>
      <c r="M113" s="43">
        <v>2025.38</v>
      </c>
      <c r="N113" s="43">
        <v>2048.42</v>
      </c>
      <c r="O113" s="43">
        <v>2085.9699999999998</v>
      </c>
      <c r="P113" s="43">
        <v>2066.2800000000002</v>
      </c>
      <c r="Q113" s="43">
        <v>2071.89</v>
      </c>
      <c r="R113" s="43">
        <v>2053.87</v>
      </c>
      <c r="S113" s="43">
        <v>2033.28</v>
      </c>
      <c r="T113" s="43">
        <v>2015.12</v>
      </c>
      <c r="U113" s="43">
        <v>1954.81</v>
      </c>
      <c r="V113" s="43">
        <v>1984.26</v>
      </c>
      <c r="W113" s="43">
        <v>2027.55</v>
      </c>
      <c r="X113" s="43">
        <v>2050.87</v>
      </c>
      <c r="Y113" s="43">
        <v>1983.5</v>
      </c>
      <c r="Z113" s="43">
        <v>1781.82</v>
      </c>
      <c r="AA113" s="43">
        <v>1624.64</v>
      </c>
    </row>
    <row r="114" spans="1:27" ht="12.75" hidden="1" customHeight="1" outlineLevel="1" x14ac:dyDescent="0.2">
      <c r="A114" s="92" t="s">
        <v>972</v>
      </c>
      <c r="B114" s="62" t="s">
        <v>88</v>
      </c>
      <c r="C114" s="42" t="s">
        <v>77</v>
      </c>
      <c r="D114" s="43">
        <f t="shared" ref="D114:AA114" si="64">$D$9</f>
        <v>66.180000000000007</v>
      </c>
      <c r="E114" s="43">
        <f t="shared" si="64"/>
        <v>66.180000000000007</v>
      </c>
      <c r="F114" s="43">
        <f t="shared" si="64"/>
        <v>66.180000000000007</v>
      </c>
      <c r="G114" s="43">
        <f t="shared" si="64"/>
        <v>66.180000000000007</v>
      </c>
      <c r="H114" s="43">
        <f t="shared" si="64"/>
        <v>66.180000000000007</v>
      </c>
      <c r="I114" s="43">
        <f t="shared" si="64"/>
        <v>66.180000000000007</v>
      </c>
      <c r="J114" s="43">
        <f t="shared" si="64"/>
        <v>66.180000000000007</v>
      </c>
      <c r="K114" s="43">
        <f t="shared" si="64"/>
        <v>66.180000000000007</v>
      </c>
      <c r="L114" s="43">
        <f t="shared" si="64"/>
        <v>66.180000000000007</v>
      </c>
      <c r="M114" s="43">
        <f t="shared" si="64"/>
        <v>66.180000000000007</v>
      </c>
      <c r="N114" s="43">
        <f t="shared" si="64"/>
        <v>66.180000000000007</v>
      </c>
      <c r="O114" s="43">
        <f t="shared" si="64"/>
        <v>66.180000000000007</v>
      </c>
      <c r="P114" s="43">
        <f t="shared" si="64"/>
        <v>66.180000000000007</v>
      </c>
      <c r="Q114" s="43">
        <f t="shared" si="64"/>
        <v>66.180000000000007</v>
      </c>
      <c r="R114" s="43">
        <f t="shared" si="64"/>
        <v>66.180000000000007</v>
      </c>
      <c r="S114" s="43">
        <f t="shared" si="64"/>
        <v>66.180000000000007</v>
      </c>
      <c r="T114" s="43">
        <f t="shared" si="64"/>
        <v>66.180000000000007</v>
      </c>
      <c r="U114" s="43">
        <f t="shared" si="64"/>
        <v>66.180000000000007</v>
      </c>
      <c r="V114" s="43">
        <f t="shared" si="64"/>
        <v>66.180000000000007</v>
      </c>
      <c r="W114" s="43">
        <f t="shared" si="64"/>
        <v>66.180000000000007</v>
      </c>
      <c r="X114" s="43">
        <f t="shared" si="64"/>
        <v>66.180000000000007</v>
      </c>
      <c r="Y114" s="43">
        <f t="shared" si="64"/>
        <v>66.180000000000007</v>
      </c>
      <c r="Z114" s="43">
        <f t="shared" si="64"/>
        <v>66.180000000000007</v>
      </c>
      <c r="AA114" s="43">
        <f t="shared" si="64"/>
        <v>66.180000000000007</v>
      </c>
    </row>
    <row r="115" spans="1:27" ht="12.75" hidden="1" customHeight="1" outlineLevel="1" x14ac:dyDescent="0.2">
      <c r="A115" s="92" t="s">
        <v>973</v>
      </c>
      <c r="B115" s="62" t="s">
        <v>81</v>
      </c>
      <c r="C115" s="42" t="s">
        <v>77</v>
      </c>
      <c r="D115" s="43">
        <v>4.6100000000000003</v>
      </c>
      <c r="E115" s="43">
        <v>4.6100000000000003</v>
      </c>
      <c r="F115" s="43">
        <v>4.6100000000000003</v>
      </c>
      <c r="G115" s="43">
        <v>4.6100000000000003</v>
      </c>
      <c r="H115" s="43">
        <v>4.6100000000000003</v>
      </c>
      <c r="I115" s="43">
        <v>4.6100000000000003</v>
      </c>
      <c r="J115" s="43">
        <v>4.6100000000000003</v>
      </c>
      <c r="K115" s="43">
        <v>4.6100000000000003</v>
      </c>
      <c r="L115" s="43">
        <v>4.6100000000000003</v>
      </c>
      <c r="M115" s="43">
        <v>4.6100000000000003</v>
      </c>
      <c r="N115" s="43">
        <v>4.6100000000000003</v>
      </c>
      <c r="O115" s="43">
        <v>4.6100000000000003</v>
      </c>
      <c r="P115" s="43">
        <v>4.6100000000000003</v>
      </c>
      <c r="Q115" s="43">
        <v>4.6100000000000003</v>
      </c>
      <c r="R115" s="43">
        <v>4.6100000000000003</v>
      </c>
      <c r="S115" s="43">
        <v>4.6100000000000003</v>
      </c>
      <c r="T115" s="43">
        <v>4.6100000000000003</v>
      </c>
      <c r="U115" s="43">
        <v>4.6100000000000003</v>
      </c>
      <c r="V115" s="43">
        <v>4.6100000000000003</v>
      </c>
      <c r="W115" s="43">
        <v>4.6100000000000003</v>
      </c>
      <c r="X115" s="43">
        <v>4.6100000000000003</v>
      </c>
      <c r="Y115" s="43">
        <v>4.6100000000000003</v>
      </c>
      <c r="Z115" s="43">
        <v>4.6100000000000003</v>
      </c>
      <c r="AA115" s="43">
        <v>4.6100000000000003</v>
      </c>
    </row>
    <row r="116" spans="1:27" ht="12.75" hidden="1" customHeight="1" outlineLevel="1" x14ac:dyDescent="0.2">
      <c r="A116" s="92" t="s">
        <v>974</v>
      </c>
      <c r="B116" s="62" t="s">
        <v>79</v>
      </c>
      <c r="C116" s="42" t="s">
        <v>77</v>
      </c>
      <c r="D116" s="43">
        <f>$D$11</f>
        <v>110.23</v>
      </c>
      <c r="E116" s="43">
        <f t="shared" ref="E116:AA116" si="65">$D$11</f>
        <v>110.23</v>
      </c>
      <c r="F116" s="43">
        <f t="shared" si="65"/>
        <v>110.23</v>
      </c>
      <c r="G116" s="43">
        <f t="shared" si="65"/>
        <v>110.23</v>
      </c>
      <c r="H116" s="43">
        <f t="shared" si="65"/>
        <v>110.23</v>
      </c>
      <c r="I116" s="43">
        <f t="shared" si="65"/>
        <v>110.23</v>
      </c>
      <c r="J116" s="43">
        <f t="shared" si="65"/>
        <v>110.23</v>
      </c>
      <c r="K116" s="43">
        <f t="shared" si="65"/>
        <v>110.23</v>
      </c>
      <c r="L116" s="43">
        <f t="shared" si="65"/>
        <v>110.23</v>
      </c>
      <c r="M116" s="43">
        <f t="shared" si="65"/>
        <v>110.23</v>
      </c>
      <c r="N116" s="43">
        <f t="shared" si="65"/>
        <v>110.23</v>
      </c>
      <c r="O116" s="43">
        <f t="shared" si="65"/>
        <v>110.23</v>
      </c>
      <c r="P116" s="43">
        <f t="shared" si="65"/>
        <v>110.23</v>
      </c>
      <c r="Q116" s="43">
        <f t="shared" si="65"/>
        <v>110.23</v>
      </c>
      <c r="R116" s="43">
        <f t="shared" si="65"/>
        <v>110.23</v>
      </c>
      <c r="S116" s="43">
        <f t="shared" si="65"/>
        <v>110.23</v>
      </c>
      <c r="T116" s="43">
        <f t="shared" si="65"/>
        <v>110.23</v>
      </c>
      <c r="U116" s="43">
        <f t="shared" si="65"/>
        <v>110.23</v>
      </c>
      <c r="V116" s="43">
        <f t="shared" si="65"/>
        <v>110.23</v>
      </c>
      <c r="W116" s="43">
        <f t="shared" si="65"/>
        <v>110.23</v>
      </c>
      <c r="X116" s="43">
        <f t="shared" si="65"/>
        <v>110.23</v>
      </c>
      <c r="Y116" s="43">
        <f t="shared" si="65"/>
        <v>110.23</v>
      </c>
      <c r="Z116" s="43">
        <f t="shared" si="65"/>
        <v>110.23</v>
      </c>
      <c r="AA116" s="43">
        <f t="shared" si="65"/>
        <v>110.23</v>
      </c>
    </row>
    <row r="117" spans="1:27" ht="12.75" customHeight="1" collapsed="1" x14ac:dyDescent="0.2">
      <c r="A117" s="91" t="s">
        <v>975</v>
      </c>
      <c r="B117" s="27" t="str">
        <f>"23"&amp;"."&amp;$B$663&amp;"."&amp;$B$664</f>
        <v>23.03.2023</v>
      </c>
      <c r="C117" s="83" t="s">
        <v>74</v>
      </c>
      <c r="D117" s="84">
        <f>ROUND(((D118+D119+D121+D120)/1000),5)</f>
        <v>1.5140499999999999</v>
      </c>
      <c r="E117" s="84">
        <f>ROUND(((E118+E119+E121+E120)/1000),5)</f>
        <v>1.4218299999999999</v>
      </c>
      <c r="F117" s="84">
        <f>ROUND(((F118+F119+F121+F120)/1000),5)</f>
        <v>1.35199</v>
      </c>
      <c r="G117" s="84">
        <f t="shared" ref="G117:AA117" si="66">ROUND(((G118+G119+G121+G120)/1000),5)</f>
        <v>1.38568</v>
      </c>
      <c r="H117" s="84">
        <f t="shared" si="66"/>
        <v>1.4681299999999999</v>
      </c>
      <c r="I117" s="84">
        <f t="shared" si="66"/>
        <v>1.61835</v>
      </c>
      <c r="J117" s="84">
        <f t="shared" si="66"/>
        <v>1.72062</v>
      </c>
      <c r="K117" s="84">
        <f t="shared" si="66"/>
        <v>2.0554800000000002</v>
      </c>
      <c r="L117" s="84">
        <f t="shared" si="66"/>
        <v>2.1531099999999999</v>
      </c>
      <c r="M117" s="84">
        <f t="shared" si="66"/>
        <v>2.17672</v>
      </c>
      <c r="N117" s="84">
        <f t="shared" si="66"/>
        <v>2.1908099999999999</v>
      </c>
      <c r="O117" s="84">
        <f t="shared" si="66"/>
        <v>2.2114400000000001</v>
      </c>
      <c r="P117" s="84">
        <f t="shared" si="66"/>
        <v>2.2161599999999999</v>
      </c>
      <c r="Q117" s="84">
        <f t="shared" si="66"/>
        <v>2.2264200000000001</v>
      </c>
      <c r="R117" s="84">
        <f t="shared" si="66"/>
        <v>2.2172800000000001</v>
      </c>
      <c r="S117" s="84">
        <f t="shared" si="66"/>
        <v>2.2071299999999998</v>
      </c>
      <c r="T117" s="84">
        <f t="shared" si="66"/>
        <v>2.1890800000000001</v>
      </c>
      <c r="U117" s="84">
        <f t="shared" si="66"/>
        <v>2.14236</v>
      </c>
      <c r="V117" s="84">
        <f t="shared" si="66"/>
        <v>2.16744</v>
      </c>
      <c r="W117" s="84">
        <f t="shared" si="66"/>
        <v>2.2010299999999998</v>
      </c>
      <c r="X117" s="84">
        <f t="shared" si="66"/>
        <v>2.2204600000000001</v>
      </c>
      <c r="Y117" s="84">
        <f t="shared" si="66"/>
        <v>2.1285400000000001</v>
      </c>
      <c r="Z117" s="84">
        <f t="shared" si="66"/>
        <v>1.887</v>
      </c>
      <c r="AA117" s="84">
        <f t="shared" si="66"/>
        <v>1.72834</v>
      </c>
    </row>
    <row r="118" spans="1:27" ht="12.75" hidden="1" customHeight="1" outlineLevel="1" x14ac:dyDescent="0.2">
      <c r="A118" s="92" t="s">
        <v>976</v>
      </c>
      <c r="B118" s="62" t="s">
        <v>231</v>
      </c>
      <c r="C118" s="42" t="s">
        <v>77</v>
      </c>
      <c r="D118" s="43">
        <v>1333.03</v>
      </c>
      <c r="E118" s="43">
        <v>1240.81</v>
      </c>
      <c r="F118" s="43">
        <v>1170.97</v>
      </c>
      <c r="G118" s="43">
        <v>1204.6600000000001</v>
      </c>
      <c r="H118" s="43">
        <v>1287.1099999999999</v>
      </c>
      <c r="I118" s="43">
        <v>1437.33</v>
      </c>
      <c r="J118" s="43">
        <v>1539.6</v>
      </c>
      <c r="K118" s="43">
        <v>1874.46</v>
      </c>
      <c r="L118" s="43">
        <v>1972.09</v>
      </c>
      <c r="M118" s="43">
        <v>1995.7</v>
      </c>
      <c r="N118" s="43">
        <v>2009.79</v>
      </c>
      <c r="O118" s="43">
        <v>2030.42</v>
      </c>
      <c r="P118" s="43">
        <v>2035.14</v>
      </c>
      <c r="Q118" s="43">
        <v>2045.4</v>
      </c>
      <c r="R118" s="43">
        <v>2036.26</v>
      </c>
      <c r="S118" s="43">
        <v>2026.11</v>
      </c>
      <c r="T118" s="43">
        <v>2008.06</v>
      </c>
      <c r="U118" s="43">
        <v>1961.34</v>
      </c>
      <c r="V118" s="43">
        <v>1986.42</v>
      </c>
      <c r="W118" s="43">
        <v>2020.01</v>
      </c>
      <c r="X118" s="43">
        <v>2039.44</v>
      </c>
      <c r="Y118" s="43">
        <v>1947.52</v>
      </c>
      <c r="Z118" s="43">
        <v>1705.98</v>
      </c>
      <c r="AA118" s="43">
        <v>1547.32</v>
      </c>
    </row>
    <row r="119" spans="1:27" ht="12.75" hidden="1" customHeight="1" outlineLevel="1" x14ac:dyDescent="0.2">
      <c r="A119" s="92" t="s">
        <v>977</v>
      </c>
      <c r="B119" s="62" t="s">
        <v>88</v>
      </c>
      <c r="C119" s="42" t="s">
        <v>77</v>
      </c>
      <c r="D119" s="43">
        <f t="shared" ref="D119:AA119" si="67">$D$9</f>
        <v>66.180000000000007</v>
      </c>
      <c r="E119" s="43">
        <f t="shared" si="67"/>
        <v>66.180000000000007</v>
      </c>
      <c r="F119" s="43">
        <f t="shared" si="67"/>
        <v>66.180000000000007</v>
      </c>
      <c r="G119" s="43">
        <f t="shared" si="67"/>
        <v>66.180000000000007</v>
      </c>
      <c r="H119" s="43">
        <f t="shared" si="67"/>
        <v>66.180000000000007</v>
      </c>
      <c r="I119" s="43">
        <f t="shared" si="67"/>
        <v>66.180000000000007</v>
      </c>
      <c r="J119" s="43">
        <f t="shared" si="67"/>
        <v>66.180000000000007</v>
      </c>
      <c r="K119" s="43">
        <f t="shared" si="67"/>
        <v>66.180000000000007</v>
      </c>
      <c r="L119" s="43">
        <f t="shared" si="67"/>
        <v>66.180000000000007</v>
      </c>
      <c r="M119" s="43">
        <f t="shared" si="67"/>
        <v>66.180000000000007</v>
      </c>
      <c r="N119" s="43">
        <f t="shared" si="67"/>
        <v>66.180000000000007</v>
      </c>
      <c r="O119" s="43">
        <f t="shared" si="67"/>
        <v>66.180000000000007</v>
      </c>
      <c r="P119" s="43">
        <f t="shared" si="67"/>
        <v>66.180000000000007</v>
      </c>
      <c r="Q119" s="43">
        <f t="shared" si="67"/>
        <v>66.180000000000007</v>
      </c>
      <c r="R119" s="43">
        <f t="shared" si="67"/>
        <v>66.180000000000007</v>
      </c>
      <c r="S119" s="43">
        <f t="shared" si="67"/>
        <v>66.180000000000007</v>
      </c>
      <c r="T119" s="43">
        <f t="shared" si="67"/>
        <v>66.180000000000007</v>
      </c>
      <c r="U119" s="43">
        <f t="shared" si="67"/>
        <v>66.180000000000007</v>
      </c>
      <c r="V119" s="43">
        <f t="shared" si="67"/>
        <v>66.180000000000007</v>
      </c>
      <c r="W119" s="43">
        <f t="shared" si="67"/>
        <v>66.180000000000007</v>
      </c>
      <c r="X119" s="43">
        <f t="shared" si="67"/>
        <v>66.180000000000007</v>
      </c>
      <c r="Y119" s="43">
        <f t="shared" si="67"/>
        <v>66.180000000000007</v>
      </c>
      <c r="Z119" s="43">
        <f t="shared" si="67"/>
        <v>66.180000000000007</v>
      </c>
      <c r="AA119" s="43">
        <f t="shared" si="67"/>
        <v>66.180000000000007</v>
      </c>
    </row>
    <row r="120" spans="1:27" ht="12.75" hidden="1" customHeight="1" outlineLevel="1" x14ac:dyDescent="0.2">
      <c r="A120" s="92" t="s">
        <v>978</v>
      </c>
      <c r="B120" s="62" t="s">
        <v>81</v>
      </c>
      <c r="C120" s="42" t="s">
        <v>77</v>
      </c>
      <c r="D120" s="43">
        <v>4.6100000000000003</v>
      </c>
      <c r="E120" s="43">
        <v>4.6100000000000003</v>
      </c>
      <c r="F120" s="43">
        <v>4.6100000000000003</v>
      </c>
      <c r="G120" s="43">
        <v>4.6100000000000003</v>
      </c>
      <c r="H120" s="43">
        <v>4.6100000000000003</v>
      </c>
      <c r="I120" s="43">
        <v>4.6100000000000003</v>
      </c>
      <c r="J120" s="43">
        <v>4.6100000000000003</v>
      </c>
      <c r="K120" s="43">
        <v>4.6100000000000003</v>
      </c>
      <c r="L120" s="43">
        <v>4.6100000000000003</v>
      </c>
      <c r="M120" s="43">
        <v>4.6100000000000003</v>
      </c>
      <c r="N120" s="43">
        <v>4.6100000000000003</v>
      </c>
      <c r="O120" s="43">
        <v>4.6100000000000003</v>
      </c>
      <c r="P120" s="43">
        <v>4.6100000000000003</v>
      </c>
      <c r="Q120" s="43">
        <v>4.6100000000000003</v>
      </c>
      <c r="R120" s="43">
        <v>4.6100000000000003</v>
      </c>
      <c r="S120" s="43">
        <v>4.6100000000000003</v>
      </c>
      <c r="T120" s="43">
        <v>4.6100000000000003</v>
      </c>
      <c r="U120" s="43">
        <v>4.6100000000000003</v>
      </c>
      <c r="V120" s="43">
        <v>4.6100000000000003</v>
      </c>
      <c r="W120" s="43">
        <v>4.6100000000000003</v>
      </c>
      <c r="X120" s="43">
        <v>4.6100000000000003</v>
      </c>
      <c r="Y120" s="43">
        <v>4.6100000000000003</v>
      </c>
      <c r="Z120" s="43">
        <v>4.6100000000000003</v>
      </c>
      <c r="AA120" s="43">
        <v>4.6100000000000003</v>
      </c>
    </row>
    <row r="121" spans="1:27" ht="12.75" hidden="1" customHeight="1" outlineLevel="1" x14ac:dyDescent="0.2">
      <c r="A121" s="92" t="s">
        <v>979</v>
      </c>
      <c r="B121" s="62" t="s">
        <v>79</v>
      </c>
      <c r="C121" s="42" t="s">
        <v>77</v>
      </c>
      <c r="D121" s="43">
        <f>$D$11</f>
        <v>110.23</v>
      </c>
      <c r="E121" s="43">
        <f t="shared" ref="E121:AA121" si="68">$D$11</f>
        <v>110.23</v>
      </c>
      <c r="F121" s="43">
        <f t="shared" si="68"/>
        <v>110.23</v>
      </c>
      <c r="G121" s="43">
        <f t="shared" si="68"/>
        <v>110.23</v>
      </c>
      <c r="H121" s="43">
        <f t="shared" si="68"/>
        <v>110.23</v>
      </c>
      <c r="I121" s="43">
        <f t="shared" si="68"/>
        <v>110.23</v>
      </c>
      <c r="J121" s="43">
        <f t="shared" si="68"/>
        <v>110.23</v>
      </c>
      <c r="K121" s="43">
        <f t="shared" si="68"/>
        <v>110.23</v>
      </c>
      <c r="L121" s="43">
        <f t="shared" si="68"/>
        <v>110.23</v>
      </c>
      <c r="M121" s="43">
        <f t="shared" si="68"/>
        <v>110.23</v>
      </c>
      <c r="N121" s="43">
        <f t="shared" si="68"/>
        <v>110.23</v>
      </c>
      <c r="O121" s="43">
        <f t="shared" si="68"/>
        <v>110.23</v>
      </c>
      <c r="P121" s="43">
        <f t="shared" si="68"/>
        <v>110.23</v>
      </c>
      <c r="Q121" s="43">
        <f t="shared" si="68"/>
        <v>110.23</v>
      </c>
      <c r="R121" s="43">
        <f t="shared" si="68"/>
        <v>110.23</v>
      </c>
      <c r="S121" s="43">
        <f t="shared" si="68"/>
        <v>110.23</v>
      </c>
      <c r="T121" s="43">
        <f t="shared" si="68"/>
        <v>110.23</v>
      </c>
      <c r="U121" s="43">
        <f t="shared" si="68"/>
        <v>110.23</v>
      </c>
      <c r="V121" s="43">
        <f t="shared" si="68"/>
        <v>110.23</v>
      </c>
      <c r="W121" s="43">
        <f t="shared" si="68"/>
        <v>110.23</v>
      </c>
      <c r="X121" s="43">
        <f t="shared" si="68"/>
        <v>110.23</v>
      </c>
      <c r="Y121" s="43">
        <f t="shared" si="68"/>
        <v>110.23</v>
      </c>
      <c r="Z121" s="43">
        <f t="shared" si="68"/>
        <v>110.23</v>
      </c>
      <c r="AA121" s="43">
        <f t="shared" si="68"/>
        <v>110.23</v>
      </c>
    </row>
    <row r="122" spans="1:27" ht="12.75" customHeight="1" collapsed="1" x14ac:dyDescent="0.2">
      <c r="A122" s="91" t="s">
        <v>980</v>
      </c>
      <c r="B122" s="27" t="str">
        <f>"24"&amp;"."&amp;$B$663&amp;"."&amp;$B$664</f>
        <v>24.03.2023</v>
      </c>
      <c r="C122" s="83" t="s">
        <v>74</v>
      </c>
      <c r="D122" s="84">
        <f>ROUND(((D123+D124+D126+D125)/1000),5)</f>
        <v>1.53508</v>
      </c>
      <c r="E122" s="84">
        <f>ROUND(((E123+E124+E126+E125)/1000),5)</f>
        <v>1.4173899999999999</v>
      </c>
      <c r="F122" s="84">
        <f>ROUND(((F123+F124+F126+F125)/1000),5)</f>
        <v>1.33066</v>
      </c>
      <c r="G122" s="84">
        <f t="shared" ref="G122:AA122" si="69">ROUND(((G123+G124+G126+G125)/1000),5)</f>
        <v>1.3807799999999999</v>
      </c>
      <c r="H122" s="84">
        <f t="shared" si="69"/>
        <v>1.44899</v>
      </c>
      <c r="I122" s="84">
        <f t="shared" si="69"/>
        <v>1.6028100000000001</v>
      </c>
      <c r="J122" s="84">
        <f t="shared" si="69"/>
        <v>1.69584</v>
      </c>
      <c r="K122" s="84">
        <f t="shared" si="69"/>
        <v>1.9983900000000001</v>
      </c>
      <c r="L122" s="84">
        <f t="shared" si="69"/>
        <v>2.1006999999999998</v>
      </c>
      <c r="M122" s="84">
        <f t="shared" si="69"/>
        <v>2.1272000000000002</v>
      </c>
      <c r="N122" s="84">
        <f t="shared" si="69"/>
        <v>2.1511</v>
      </c>
      <c r="O122" s="84">
        <f t="shared" si="69"/>
        <v>2.1751200000000002</v>
      </c>
      <c r="P122" s="84">
        <f t="shared" si="69"/>
        <v>2.1575199999999999</v>
      </c>
      <c r="Q122" s="84">
        <f t="shared" si="69"/>
        <v>2.1602100000000002</v>
      </c>
      <c r="R122" s="84">
        <f t="shared" si="69"/>
        <v>2.15097</v>
      </c>
      <c r="S122" s="84">
        <f t="shared" si="69"/>
        <v>2.1320600000000001</v>
      </c>
      <c r="T122" s="84">
        <f t="shared" si="69"/>
        <v>2.1158100000000002</v>
      </c>
      <c r="U122" s="84">
        <f t="shared" si="69"/>
        <v>2.08717</v>
      </c>
      <c r="V122" s="84">
        <f t="shared" si="69"/>
        <v>2.09633</v>
      </c>
      <c r="W122" s="84">
        <f t="shared" si="69"/>
        <v>2.1098499999999998</v>
      </c>
      <c r="X122" s="84">
        <f t="shared" si="69"/>
        <v>2.1615500000000001</v>
      </c>
      <c r="Y122" s="84">
        <f t="shared" si="69"/>
        <v>2.1319900000000001</v>
      </c>
      <c r="Z122" s="84">
        <f t="shared" si="69"/>
        <v>1.9859599999999999</v>
      </c>
      <c r="AA122" s="84">
        <f t="shared" si="69"/>
        <v>1.7861499999999999</v>
      </c>
    </row>
    <row r="123" spans="1:27" ht="12.75" hidden="1" customHeight="1" outlineLevel="1" x14ac:dyDescent="0.2">
      <c r="A123" s="92" t="s">
        <v>981</v>
      </c>
      <c r="B123" s="62" t="s">
        <v>231</v>
      </c>
      <c r="C123" s="42" t="s">
        <v>77</v>
      </c>
      <c r="D123" s="43">
        <v>1354.06</v>
      </c>
      <c r="E123" s="43">
        <v>1236.3699999999999</v>
      </c>
      <c r="F123" s="43">
        <v>1149.6400000000001</v>
      </c>
      <c r="G123" s="43">
        <v>1199.76</v>
      </c>
      <c r="H123" s="43">
        <v>1267.97</v>
      </c>
      <c r="I123" s="43">
        <v>1421.79</v>
      </c>
      <c r="J123" s="43">
        <v>1514.82</v>
      </c>
      <c r="K123" s="43">
        <v>1817.37</v>
      </c>
      <c r="L123" s="43">
        <v>1919.68</v>
      </c>
      <c r="M123" s="43">
        <v>1946.18</v>
      </c>
      <c r="N123" s="43">
        <v>1970.08</v>
      </c>
      <c r="O123" s="43">
        <v>1994.1</v>
      </c>
      <c r="P123" s="43">
        <v>1976.5</v>
      </c>
      <c r="Q123" s="43">
        <v>1979.19</v>
      </c>
      <c r="R123" s="43">
        <v>1969.95</v>
      </c>
      <c r="S123" s="43">
        <v>1951.04</v>
      </c>
      <c r="T123" s="43">
        <v>1934.79</v>
      </c>
      <c r="U123" s="43">
        <v>1906.15</v>
      </c>
      <c r="V123" s="43">
        <v>1915.31</v>
      </c>
      <c r="W123" s="43">
        <v>1928.83</v>
      </c>
      <c r="X123" s="43">
        <v>1980.53</v>
      </c>
      <c r="Y123" s="43">
        <v>1950.97</v>
      </c>
      <c r="Z123" s="43">
        <v>1804.94</v>
      </c>
      <c r="AA123" s="43">
        <v>1605.13</v>
      </c>
    </row>
    <row r="124" spans="1:27" ht="12.75" hidden="1" customHeight="1" outlineLevel="1" x14ac:dyDescent="0.2">
      <c r="A124" s="92" t="s">
        <v>982</v>
      </c>
      <c r="B124" s="62" t="s">
        <v>88</v>
      </c>
      <c r="C124" s="42" t="s">
        <v>77</v>
      </c>
      <c r="D124" s="43">
        <f t="shared" ref="D124:AA124" si="70">$D$9</f>
        <v>66.180000000000007</v>
      </c>
      <c r="E124" s="43">
        <f t="shared" si="70"/>
        <v>66.180000000000007</v>
      </c>
      <c r="F124" s="43">
        <f t="shared" si="70"/>
        <v>66.180000000000007</v>
      </c>
      <c r="G124" s="43">
        <f t="shared" si="70"/>
        <v>66.180000000000007</v>
      </c>
      <c r="H124" s="43">
        <f t="shared" si="70"/>
        <v>66.180000000000007</v>
      </c>
      <c r="I124" s="43">
        <f t="shared" si="70"/>
        <v>66.180000000000007</v>
      </c>
      <c r="J124" s="43">
        <f t="shared" si="70"/>
        <v>66.180000000000007</v>
      </c>
      <c r="K124" s="43">
        <f t="shared" si="70"/>
        <v>66.180000000000007</v>
      </c>
      <c r="L124" s="43">
        <f t="shared" si="70"/>
        <v>66.180000000000007</v>
      </c>
      <c r="M124" s="43">
        <f t="shared" si="70"/>
        <v>66.180000000000007</v>
      </c>
      <c r="N124" s="43">
        <f t="shared" si="70"/>
        <v>66.180000000000007</v>
      </c>
      <c r="O124" s="43">
        <f t="shared" si="70"/>
        <v>66.180000000000007</v>
      </c>
      <c r="P124" s="43">
        <f t="shared" si="70"/>
        <v>66.180000000000007</v>
      </c>
      <c r="Q124" s="43">
        <f t="shared" si="70"/>
        <v>66.180000000000007</v>
      </c>
      <c r="R124" s="43">
        <f t="shared" si="70"/>
        <v>66.180000000000007</v>
      </c>
      <c r="S124" s="43">
        <f t="shared" si="70"/>
        <v>66.180000000000007</v>
      </c>
      <c r="T124" s="43">
        <f t="shared" si="70"/>
        <v>66.180000000000007</v>
      </c>
      <c r="U124" s="43">
        <f t="shared" si="70"/>
        <v>66.180000000000007</v>
      </c>
      <c r="V124" s="43">
        <f t="shared" si="70"/>
        <v>66.180000000000007</v>
      </c>
      <c r="W124" s="43">
        <f t="shared" si="70"/>
        <v>66.180000000000007</v>
      </c>
      <c r="X124" s="43">
        <f t="shared" si="70"/>
        <v>66.180000000000007</v>
      </c>
      <c r="Y124" s="43">
        <f t="shared" si="70"/>
        <v>66.180000000000007</v>
      </c>
      <c r="Z124" s="43">
        <f t="shared" si="70"/>
        <v>66.180000000000007</v>
      </c>
      <c r="AA124" s="43">
        <f t="shared" si="70"/>
        <v>66.180000000000007</v>
      </c>
    </row>
    <row r="125" spans="1:27" ht="12.75" hidden="1" customHeight="1" outlineLevel="1" x14ac:dyDescent="0.2">
      <c r="A125" s="92" t="s">
        <v>983</v>
      </c>
      <c r="B125" s="62" t="s">
        <v>81</v>
      </c>
      <c r="C125" s="42" t="s">
        <v>77</v>
      </c>
      <c r="D125" s="43">
        <v>4.6100000000000003</v>
      </c>
      <c r="E125" s="43">
        <v>4.6100000000000003</v>
      </c>
      <c r="F125" s="43">
        <v>4.6100000000000003</v>
      </c>
      <c r="G125" s="43">
        <v>4.6100000000000003</v>
      </c>
      <c r="H125" s="43">
        <v>4.6100000000000003</v>
      </c>
      <c r="I125" s="43">
        <v>4.6100000000000003</v>
      </c>
      <c r="J125" s="43">
        <v>4.6100000000000003</v>
      </c>
      <c r="K125" s="43">
        <v>4.6100000000000003</v>
      </c>
      <c r="L125" s="43">
        <v>4.6100000000000003</v>
      </c>
      <c r="M125" s="43">
        <v>4.6100000000000003</v>
      </c>
      <c r="N125" s="43">
        <v>4.6100000000000003</v>
      </c>
      <c r="O125" s="43">
        <v>4.6100000000000003</v>
      </c>
      <c r="P125" s="43">
        <v>4.6100000000000003</v>
      </c>
      <c r="Q125" s="43">
        <v>4.6100000000000003</v>
      </c>
      <c r="R125" s="43">
        <v>4.6100000000000003</v>
      </c>
      <c r="S125" s="43">
        <v>4.6100000000000003</v>
      </c>
      <c r="T125" s="43">
        <v>4.6100000000000003</v>
      </c>
      <c r="U125" s="43">
        <v>4.6100000000000003</v>
      </c>
      <c r="V125" s="43">
        <v>4.6100000000000003</v>
      </c>
      <c r="W125" s="43">
        <v>4.6100000000000003</v>
      </c>
      <c r="X125" s="43">
        <v>4.6100000000000003</v>
      </c>
      <c r="Y125" s="43">
        <v>4.6100000000000003</v>
      </c>
      <c r="Z125" s="43">
        <v>4.6100000000000003</v>
      </c>
      <c r="AA125" s="43">
        <v>4.6100000000000003</v>
      </c>
    </row>
    <row r="126" spans="1:27" ht="12.75" hidden="1" customHeight="1" outlineLevel="1" x14ac:dyDescent="0.2">
      <c r="A126" s="92" t="s">
        <v>984</v>
      </c>
      <c r="B126" s="62" t="s">
        <v>79</v>
      </c>
      <c r="C126" s="42" t="s">
        <v>77</v>
      </c>
      <c r="D126" s="43">
        <f>$D$11</f>
        <v>110.23</v>
      </c>
      <c r="E126" s="43">
        <f t="shared" ref="E126:AA126" si="71">$D$11</f>
        <v>110.23</v>
      </c>
      <c r="F126" s="43">
        <f t="shared" si="71"/>
        <v>110.23</v>
      </c>
      <c r="G126" s="43">
        <f t="shared" si="71"/>
        <v>110.23</v>
      </c>
      <c r="H126" s="43">
        <f t="shared" si="71"/>
        <v>110.23</v>
      </c>
      <c r="I126" s="43">
        <f t="shared" si="71"/>
        <v>110.23</v>
      </c>
      <c r="J126" s="43">
        <f t="shared" si="71"/>
        <v>110.23</v>
      </c>
      <c r="K126" s="43">
        <f t="shared" si="71"/>
        <v>110.23</v>
      </c>
      <c r="L126" s="43">
        <f t="shared" si="71"/>
        <v>110.23</v>
      </c>
      <c r="M126" s="43">
        <f t="shared" si="71"/>
        <v>110.23</v>
      </c>
      <c r="N126" s="43">
        <f t="shared" si="71"/>
        <v>110.23</v>
      </c>
      <c r="O126" s="43">
        <f t="shared" si="71"/>
        <v>110.23</v>
      </c>
      <c r="P126" s="43">
        <f t="shared" si="71"/>
        <v>110.23</v>
      </c>
      <c r="Q126" s="43">
        <f t="shared" si="71"/>
        <v>110.23</v>
      </c>
      <c r="R126" s="43">
        <f t="shared" si="71"/>
        <v>110.23</v>
      </c>
      <c r="S126" s="43">
        <f t="shared" si="71"/>
        <v>110.23</v>
      </c>
      <c r="T126" s="43">
        <f t="shared" si="71"/>
        <v>110.23</v>
      </c>
      <c r="U126" s="43">
        <f t="shared" si="71"/>
        <v>110.23</v>
      </c>
      <c r="V126" s="43">
        <f t="shared" si="71"/>
        <v>110.23</v>
      </c>
      <c r="W126" s="43">
        <f t="shared" si="71"/>
        <v>110.23</v>
      </c>
      <c r="X126" s="43">
        <f t="shared" si="71"/>
        <v>110.23</v>
      </c>
      <c r="Y126" s="43">
        <f t="shared" si="71"/>
        <v>110.23</v>
      </c>
      <c r="Z126" s="43">
        <f t="shared" si="71"/>
        <v>110.23</v>
      </c>
      <c r="AA126" s="43">
        <f t="shared" si="71"/>
        <v>110.23</v>
      </c>
    </row>
    <row r="127" spans="1:27" ht="12.75" customHeight="1" collapsed="1" x14ac:dyDescent="0.2">
      <c r="A127" s="91" t="s">
        <v>985</v>
      </c>
      <c r="B127" s="27" t="str">
        <f>"25"&amp;"."&amp;$B$663&amp;"."&amp;$B$664</f>
        <v>25.03.2023</v>
      </c>
      <c r="C127" s="83" t="s">
        <v>74</v>
      </c>
      <c r="D127" s="84">
        <f>ROUND(((D128+D129+D131+D130)/1000),5)</f>
        <v>1.7475700000000001</v>
      </c>
      <c r="E127" s="84">
        <f>ROUND(((E128+E129+E131+E130)/1000),5)</f>
        <v>1.66513</v>
      </c>
      <c r="F127" s="84">
        <f>ROUND(((F128+F129+F131+F130)/1000),5)</f>
        <v>1.4943900000000001</v>
      </c>
      <c r="G127" s="84">
        <f t="shared" ref="G127:AA127" si="72">ROUND(((G128+G129+G131+G130)/1000),5)</f>
        <v>1.5043899999999999</v>
      </c>
      <c r="H127" s="84">
        <f t="shared" si="72"/>
        <v>1.6217600000000001</v>
      </c>
      <c r="I127" s="84">
        <f t="shared" si="72"/>
        <v>1.66082</v>
      </c>
      <c r="J127" s="84">
        <f t="shared" si="72"/>
        <v>1.5742400000000001</v>
      </c>
      <c r="K127" s="84">
        <f t="shared" si="72"/>
        <v>1.7392300000000001</v>
      </c>
      <c r="L127" s="84">
        <f t="shared" si="72"/>
        <v>1.9877499999999999</v>
      </c>
      <c r="M127" s="84">
        <f t="shared" si="72"/>
        <v>2.02738</v>
      </c>
      <c r="N127" s="84">
        <f t="shared" si="72"/>
        <v>2.05932</v>
      </c>
      <c r="O127" s="84">
        <f t="shared" si="72"/>
        <v>2.0910799999999998</v>
      </c>
      <c r="P127" s="84">
        <f t="shared" si="72"/>
        <v>2.0853299999999999</v>
      </c>
      <c r="Q127" s="84">
        <f t="shared" si="72"/>
        <v>2.0829900000000001</v>
      </c>
      <c r="R127" s="84">
        <f t="shared" si="72"/>
        <v>2.0686</v>
      </c>
      <c r="S127" s="84">
        <f t="shared" si="72"/>
        <v>2.05884</v>
      </c>
      <c r="T127" s="84">
        <f t="shared" si="72"/>
        <v>2.0601600000000002</v>
      </c>
      <c r="U127" s="84">
        <f t="shared" si="72"/>
        <v>2.0164800000000001</v>
      </c>
      <c r="V127" s="84">
        <f t="shared" si="72"/>
        <v>2.05267</v>
      </c>
      <c r="W127" s="84">
        <f t="shared" si="72"/>
        <v>2.0855600000000001</v>
      </c>
      <c r="X127" s="84">
        <f t="shared" si="72"/>
        <v>2.0753200000000001</v>
      </c>
      <c r="Y127" s="84">
        <f t="shared" si="72"/>
        <v>2.0631200000000001</v>
      </c>
      <c r="Z127" s="84">
        <f t="shared" si="72"/>
        <v>1.8916599999999999</v>
      </c>
      <c r="AA127" s="84">
        <f t="shared" si="72"/>
        <v>1.77505</v>
      </c>
    </row>
    <row r="128" spans="1:27" ht="12.75" hidden="1" customHeight="1" outlineLevel="1" x14ac:dyDescent="0.2">
      <c r="A128" s="92" t="s">
        <v>986</v>
      </c>
      <c r="B128" s="62" t="s">
        <v>231</v>
      </c>
      <c r="C128" s="42" t="s">
        <v>77</v>
      </c>
      <c r="D128" s="43">
        <v>1566.55</v>
      </c>
      <c r="E128" s="43">
        <v>1484.11</v>
      </c>
      <c r="F128" s="43">
        <v>1313.37</v>
      </c>
      <c r="G128" s="43">
        <v>1323.37</v>
      </c>
      <c r="H128" s="43">
        <v>1440.74</v>
      </c>
      <c r="I128" s="43">
        <v>1479.8</v>
      </c>
      <c r="J128" s="43">
        <v>1393.22</v>
      </c>
      <c r="K128" s="43">
        <v>1558.21</v>
      </c>
      <c r="L128" s="43">
        <v>1806.73</v>
      </c>
      <c r="M128" s="43">
        <v>1846.36</v>
      </c>
      <c r="N128" s="43">
        <v>1878.3</v>
      </c>
      <c r="O128" s="43">
        <v>1910.06</v>
      </c>
      <c r="P128" s="43">
        <v>1904.31</v>
      </c>
      <c r="Q128" s="43">
        <v>1901.97</v>
      </c>
      <c r="R128" s="43">
        <v>1887.58</v>
      </c>
      <c r="S128" s="43">
        <v>1877.82</v>
      </c>
      <c r="T128" s="43">
        <v>1879.14</v>
      </c>
      <c r="U128" s="43">
        <v>1835.46</v>
      </c>
      <c r="V128" s="43">
        <v>1871.65</v>
      </c>
      <c r="W128" s="43">
        <v>1904.54</v>
      </c>
      <c r="X128" s="43">
        <v>1894.3</v>
      </c>
      <c r="Y128" s="43">
        <v>1882.1</v>
      </c>
      <c r="Z128" s="43">
        <v>1710.64</v>
      </c>
      <c r="AA128" s="43">
        <v>1594.03</v>
      </c>
    </row>
    <row r="129" spans="1:27" ht="12.75" hidden="1" customHeight="1" outlineLevel="1" x14ac:dyDescent="0.2">
      <c r="A129" s="92" t="s">
        <v>987</v>
      </c>
      <c r="B129" s="62" t="s">
        <v>88</v>
      </c>
      <c r="C129" s="42" t="s">
        <v>77</v>
      </c>
      <c r="D129" s="43">
        <f t="shared" ref="D129:AA129" si="73">$D$9</f>
        <v>66.180000000000007</v>
      </c>
      <c r="E129" s="43">
        <f t="shared" si="73"/>
        <v>66.180000000000007</v>
      </c>
      <c r="F129" s="43">
        <f t="shared" si="73"/>
        <v>66.180000000000007</v>
      </c>
      <c r="G129" s="43">
        <f t="shared" si="73"/>
        <v>66.180000000000007</v>
      </c>
      <c r="H129" s="43">
        <f t="shared" si="73"/>
        <v>66.180000000000007</v>
      </c>
      <c r="I129" s="43">
        <f t="shared" si="73"/>
        <v>66.180000000000007</v>
      </c>
      <c r="J129" s="43">
        <f t="shared" si="73"/>
        <v>66.180000000000007</v>
      </c>
      <c r="K129" s="43">
        <f t="shared" si="73"/>
        <v>66.180000000000007</v>
      </c>
      <c r="L129" s="43">
        <f t="shared" si="73"/>
        <v>66.180000000000007</v>
      </c>
      <c r="M129" s="43">
        <f t="shared" si="73"/>
        <v>66.180000000000007</v>
      </c>
      <c r="N129" s="43">
        <f t="shared" si="73"/>
        <v>66.180000000000007</v>
      </c>
      <c r="O129" s="43">
        <f t="shared" si="73"/>
        <v>66.180000000000007</v>
      </c>
      <c r="P129" s="43">
        <f t="shared" si="73"/>
        <v>66.180000000000007</v>
      </c>
      <c r="Q129" s="43">
        <f t="shared" si="73"/>
        <v>66.180000000000007</v>
      </c>
      <c r="R129" s="43">
        <f t="shared" si="73"/>
        <v>66.180000000000007</v>
      </c>
      <c r="S129" s="43">
        <f t="shared" si="73"/>
        <v>66.180000000000007</v>
      </c>
      <c r="T129" s="43">
        <f t="shared" si="73"/>
        <v>66.180000000000007</v>
      </c>
      <c r="U129" s="43">
        <f t="shared" si="73"/>
        <v>66.180000000000007</v>
      </c>
      <c r="V129" s="43">
        <f t="shared" si="73"/>
        <v>66.180000000000007</v>
      </c>
      <c r="W129" s="43">
        <f t="shared" si="73"/>
        <v>66.180000000000007</v>
      </c>
      <c r="X129" s="43">
        <f t="shared" si="73"/>
        <v>66.180000000000007</v>
      </c>
      <c r="Y129" s="43">
        <f t="shared" si="73"/>
        <v>66.180000000000007</v>
      </c>
      <c r="Z129" s="43">
        <f t="shared" si="73"/>
        <v>66.180000000000007</v>
      </c>
      <c r="AA129" s="43">
        <f t="shared" si="73"/>
        <v>66.180000000000007</v>
      </c>
    </row>
    <row r="130" spans="1:27" ht="12.75" hidden="1" customHeight="1" outlineLevel="1" x14ac:dyDescent="0.2">
      <c r="A130" s="92" t="s">
        <v>988</v>
      </c>
      <c r="B130" s="62" t="s">
        <v>81</v>
      </c>
      <c r="C130" s="42" t="s">
        <v>77</v>
      </c>
      <c r="D130" s="43">
        <v>4.6100000000000003</v>
      </c>
      <c r="E130" s="43">
        <v>4.6100000000000003</v>
      </c>
      <c r="F130" s="43">
        <v>4.6100000000000003</v>
      </c>
      <c r="G130" s="43">
        <v>4.6100000000000003</v>
      </c>
      <c r="H130" s="43">
        <v>4.6100000000000003</v>
      </c>
      <c r="I130" s="43">
        <v>4.6100000000000003</v>
      </c>
      <c r="J130" s="43">
        <v>4.6100000000000003</v>
      </c>
      <c r="K130" s="43">
        <v>4.6100000000000003</v>
      </c>
      <c r="L130" s="43">
        <v>4.6100000000000003</v>
      </c>
      <c r="M130" s="43">
        <v>4.6100000000000003</v>
      </c>
      <c r="N130" s="43">
        <v>4.6100000000000003</v>
      </c>
      <c r="O130" s="43">
        <v>4.6100000000000003</v>
      </c>
      <c r="P130" s="43">
        <v>4.6100000000000003</v>
      </c>
      <c r="Q130" s="43">
        <v>4.6100000000000003</v>
      </c>
      <c r="R130" s="43">
        <v>4.6100000000000003</v>
      </c>
      <c r="S130" s="43">
        <v>4.6100000000000003</v>
      </c>
      <c r="T130" s="43">
        <v>4.6100000000000003</v>
      </c>
      <c r="U130" s="43">
        <v>4.6100000000000003</v>
      </c>
      <c r="V130" s="43">
        <v>4.6100000000000003</v>
      </c>
      <c r="W130" s="43">
        <v>4.6100000000000003</v>
      </c>
      <c r="X130" s="43">
        <v>4.6100000000000003</v>
      </c>
      <c r="Y130" s="43">
        <v>4.6100000000000003</v>
      </c>
      <c r="Z130" s="43">
        <v>4.6100000000000003</v>
      </c>
      <c r="AA130" s="43">
        <v>4.6100000000000003</v>
      </c>
    </row>
    <row r="131" spans="1:27" ht="12.75" hidden="1" customHeight="1" outlineLevel="1" x14ac:dyDescent="0.2">
      <c r="A131" s="92" t="s">
        <v>989</v>
      </c>
      <c r="B131" s="62" t="s">
        <v>79</v>
      </c>
      <c r="C131" s="42" t="s">
        <v>77</v>
      </c>
      <c r="D131" s="43">
        <f>$D$11</f>
        <v>110.23</v>
      </c>
      <c r="E131" s="43">
        <f t="shared" ref="E131:AA131" si="74">$D$11</f>
        <v>110.23</v>
      </c>
      <c r="F131" s="43">
        <f t="shared" si="74"/>
        <v>110.23</v>
      </c>
      <c r="G131" s="43">
        <f t="shared" si="74"/>
        <v>110.23</v>
      </c>
      <c r="H131" s="43">
        <f t="shared" si="74"/>
        <v>110.23</v>
      </c>
      <c r="I131" s="43">
        <f t="shared" si="74"/>
        <v>110.23</v>
      </c>
      <c r="J131" s="43">
        <f t="shared" si="74"/>
        <v>110.23</v>
      </c>
      <c r="K131" s="43">
        <f t="shared" si="74"/>
        <v>110.23</v>
      </c>
      <c r="L131" s="43">
        <f t="shared" si="74"/>
        <v>110.23</v>
      </c>
      <c r="M131" s="43">
        <f t="shared" si="74"/>
        <v>110.23</v>
      </c>
      <c r="N131" s="43">
        <f t="shared" si="74"/>
        <v>110.23</v>
      </c>
      <c r="O131" s="43">
        <f t="shared" si="74"/>
        <v>110.23</v>
      </c>
      <c r="P131" s="43">
        <f t="shared" si="74"/>
        <v>110.23</v>
      </c>
      <c r="Q131" s="43">
        <f t="shared" si="74"/>
        <v>110.23</v>
      </c>
      <c r="R131" s="43">
        <f t="shared" si="74"/>
        <v>110.23</v>
      </c>
      <c r="S131" s="43">
        <f t="shared" si="74"/>
        <v>110.23</v>
      </c>
      <c r="T131" s="43">
        <f t="shared" si="74"/>
        <v>110.23</v>
      </c>
      <c r="U131" s="43">
        <f t="shared" si="74"/>
        <v>110.23</v>
      </c>
      <c r="V131" s="43">
        <f t="shared" si="74"/>
        <v>110.23</v>
      </c>
      <c r="W131" s="43">
        <f t="shared" si="74"/>
        <v>110.23</v>
      </c>
      <c r="X131" s="43">
        <f t="shared" si="74"/>
        <v>110.23</v>
      </c>
      <c r="Y131" s="43">
        <f t="shared" si="74"/>
        <v>110.23</v>
      </c>
      <c r="Z131" s="43">
        <f t="shared" si="74"/>
        <v>110.23</v>
      </c>
      <c r="AA131" s="43">
        <f t="shared" si="74"/>
        <v>110.23</v>
      </c>
    </row>
    <row r="132" spans="1:27" ht="12.75" customHeight="1" collapsed="1" x14ac:dyDescent="0.2">
      <c r="A132" s="91" t="s">
        <v>990</v>
      </c>
      <c r="B132" s="27" t="str">
        <f>"26"&amp;"."&amp;$B$663&amp;"."&amp;$B$664</f>
        <v>26.03.2023</v>
      </c>
      <c r="C132" s="83" t="s">
        <v>74</v>
      </c>
      <c r="D132" s="84">
        <f>ROUND(((D133+D134+D136+D135)/1000),5)</f>
        <v>1.7475499999999999</v>
      </c>
      <c r="E132" s="84">
        <f>ROUND(((E133+E134+E136+E135)/1000),5)</f>
        <v>1.5721000000000001</v>
      </c>
      <c r="F132" s="84">
        <f>ROUND(((F133+F134+F136+F135)/1000),5)</f>
        <v>1.4373</v>
      </c>
      <c r="G132" s="84">
        <f t="shared" ref="G132:AA132" si="75">ROUND(((G133+G134+G136+G135)/1000),5)</f>
        <v>1.4254599999999999</v>
      </c>
      <c r="H132" s="84">
        <f t="shared" si="75"/>
        <v>1.52538</v>
      </c>
      <c r="I132" s="84">
        <f t="shared" si="75"/>
        <v>1.55139</v>
      </c>
      <c r="J132" s="84">
        <f t="shared" si="75"/>
        <v>1.5323</v>
      </c>
      <c r="K132" s="84">
        <f t="shared" si="75"/>
        <v>1.5665500000000001</v>
      </c>
      <c r="L132" s="84">
        <f t="shared" si="75"/>
        <v>1.8164400000000001</v>
      </c>
      <c r="M132" s="84">
        <f t="shared" si="75"/>
        <v>1.9156</v>
      </c>
      <c r="N132" s="84">
        <f t="shared" si="75"/>
        <v>1.96034</v>
      </c>
      <c r="O132" s="84">
        <f t="shared" si="75"/>
        <v>1.9685600000000001</v>
      </c>
      <c r="P132" s="84">
        <f t="shared" si="75"/>
        <v>1.9640500000000001</v>
      </c>
      <c r="Q132" s="84">
        <f t="shared" si="75"/>
        <v>1.9639200000000001</v>
      </c>
      <c r="R132" s="84">
        <f t="shared" si="75"/>
        <v>1.95885</v>
      </c>
      <c r="S132" s="84">
        <f t="shared" si="75"/>
        <v>1.93557</v>
      </c>
      <c r="T132" s="84">
        <f t="shared" si="75"/>
        <v>1.9080900000000001</v>
      </c>
      <c r="U132" s="84">
        <f t="shared" si="75"/>
        <v>1.9254100000000001</v>
      </c>
      <c r="V132" s="84">
        <f t="shared" si="75"/>
        <v>1.9645900000000001</v>
      </c>
      <c r="W132" s="84">
        <f t="shared" si="75"/>
        <v>2.02969</v>
      </c>
      <c r="X132" s="84">
        <f t="shared" si="75"/>
        <v>2.01816</v>
      </c>
      <c r="Y132" s="84">
        <f t="shared" si="75"/>
        <v>2.0043799999999998</v>
      </c>
      <c r="Z132" s="84">
        <f t="shared" si="75"/>
        <v>1.8442700000000001</v>
      </c>
      <c r="AA132" s="84">
        <f t="shared" si="75"/>
        <v>1.7919400000000001</v>
      </c>
    </row>
    <row r="133" spans="1:27" ht="12.75" hidden="1" customHeight="1" outlineLevel="1" x14ac:dyDescent="0.2">
      <c r="A133" s="92" t="s">
        <v>991</v>
      </c>
      <c r="B133" s="62" t="s">
        <v>231</v>
      </c>
      <c r="C133" s="42" t="s">
        <v>77</v>
      </c>
      <c r="D133" s="43">
        <v>1566.53</v>
      </c>
      <c r="E133" s="43">
        <v>1391.08</v>
      </c>
      <c r="F133" s="43">
        <v>1256.28</v>
      </c>
      <c r="G133" s="43">
        <v>1244.44</v>
      </c>
      <c r="H133" s="43">
        <v>1344.36</v>
      </c>
      <c r="I133" s="43">
        <v>1370.37</v>
      </c>
      <c r="J133" s="43">
        <v>1351.28</v>
      </c>
      <c r="K133" s="43">
        <v>1385.53</v>
      </c>
      <c r="L133" s="43">
        <v>1635.42</v>
      </c>
      <c r="M133" s="43">
        <v>1734.58</v>
      </c>
      <c r="N133" s="43">
        <v>1779.32</v>
      </c>
      <c r="O133" s="43">
        <v>1787.54</v>
      </c>
      <c r="P133" s="43">
        <v>1783.03</v>
      </c>
      <c r="Q133" s="43">
        <v>1782.9</v>
      </c>
      <c r="R133" s="43">
        <v>1777.83</v>
      </c>
      <c r="S133" s="43">
        <v>1754.55</v>
      </c>
      <c r="T133" s="43">
        <v>1727.07</v>
      </c>
      <c r="U133" s="43">
        <v>1744.39</v>
      </c>
      <c r="V133" s="43">
        <v>1783.57</v>
      </c>
      <c r="W133" s="43">
        <v>1848.67</v>
      </c>
      <c r="X133" s="43">
        <v>1837.14</v>
      </c>
      <c r="Y133" s="43">
        <v>1823.36</v>
      </c>
      <c r="Z133" s="43">
        <v>1663.25</v>
      </c>
      <c r="AA133" s="43">
        <v>1610.92</v>
      </c>
    </row>
    <row r="134" spans="1:27" ht="12.75" hidden="1" customHeight="1" outlineLevel="1" x14ac:dyDescent="0.2">
      <c r="A134" s="92" t="s">
        <v>992</v>
      </c>
      <c r="B134" s="62" t="s">
        <v>88</v>
      </c>
      <c r="C134" s="42" t="s">
        <v>77</v>
      </c>
      <c r="D134" s="43">
        <f t="shared" ref="D134:AA134" si="76">$D$9</f>
        <v>66.180000000000007</v>
      </c>
      <c r="E134" s="43">
        <f t="shared" si="76"/>
        <v>66.180000000000007</v>
      </c>
      <c r="F134" s="43">
        <f t="shared" si="76"/>
        <v>66.180000000000007</v>
      </c>
      <c r="G134" s="43">
        <f t="shared" si="76"/>
        <v>66.180000000000007</v>
      </c>
      <c r="H134" s="43">
        <f t="shared" si="76"/>
        <v>66.180000000000007</v>
      </c>
      <c r="I134" s="43">
        <f t="shared" si="76"/>
        <v>66.180000000000007</v>
      </c>
      <c r="J134" s="43">
        <f t="shared" si="76"/>
        <v>66.180000000000007</v>
      </c>
      <c r="K134" s="43">
        <f t="shared" si="76"/>
        <v>66.180000000000007</v>
      </c>
      <c r="L134" s="43">
        <f t="shared" si="76"/>
        <v>66.180000000000007</v>
      </c>
      <c r="M134" s="43">
        <f t="shared" si="76"/>
        <v>66.180000000000007</v>
      </c>
      <c r="N134" s="43">
        <f t="shared" si="76"/>
        <v>66.180000000000007</v>
      </c>
      <c r="O134" s="43">
        <f t="shared" si="76"/>
        <v>66.180000000000007</v>
      </c>
      <c r="P134" s="43">
        <f t="shared" si="76"/>
        <v>66.180000000000007</v>
      </c>
      <c r="Q134" s="43">
        <f t="shared" si="76"/>
        <v>66.180000000000007</v>
      </c>
      <c r="R134" s="43">
        <f t="shared" si="76"/>
        <v>66.180000000000007</v>
      </c>
      <c r="S134" s="43">
        <f t="shared" si="76"/>
        <v>66.180000000000007</v>
      </c>
      <c r="T134" s="43">
        <f t="shared" si="76"/>
        <v>66.180000000000007</v>
      </c>
      <c r="U134" s="43">
        <f t="shared" si="76"/>
        <v>66.180000000000007</v>
      </c>
      <c r="V134" s="43">
        <f t="shared" si="76"/>
        <v>66.180000000000007</v>
      </c>
      <c r="W134" s="43">
        <f t="shared" si="76"/>
        <v>66.180000000000007</v>
      </c>
      <c r="X134" s="43">
        <f t="shared" si="76"/>
        <v>66.180000000000007</v>
      </c>
      <c r="Y134" s="43">
        <f t="shared" si="76"/>
        <v>66.180000000000007</v>
      </c>
      <c r="Z134" s="43">
        <f t="shared" si="76"/>
        <v>66.180000000000007</v>
      </c>
      <c r="AA134" s="43">
        <f t="shared" si="76"/>
        <v>66.180000000000007</v>
      </c>
    </row>
    <row r="135" spans="1:27" ht="12.75" hidden="1" customHeight="1" outlineLevel="1" x14ac:dyDescent="0.2">
      <c r="A135" s="92" t="s">
        <v>993</v>
      </c>
      <c r="B135" s="62" t="s">
        <v>81</v>
      </c>
      <c r="C135" s="42" t="s">
        <v>77</v>
      </c>
      <c r="D135" s="43">
        <v>4.6100000000000003</v>
      </c>
      <c r="E135" s="43">
        <v>4.6100000000000003</v>
      </c>
      <c r="F135" s="43">
        <v>4.6100000000000003</v>
      </c>
      <c r="G135" s="43">
        <v>4.6100000000000003</v>
      </c>
      <c r="H135" s="43">
        <v>4.6100000000000003</v>
      </c>
      <c r="I135" s="43">
        <v>4.6100000000000003</v>
      </c>
      <c r="J135" s="43">
        <v>4.6100000000000003</v>
      </c>
      <c r="K135" s="43">
        <v>4.6100000000000003</v>
      </c>
      <c r="L135" s="43">
        <v>4.6100000000000003</v>
      </c>
      <c r="M135" s="43">
        <v>4.6100000000000003</v>
      </c>
      <c r="N135" s="43">
        <v>4.6100000000000003</v>
      </c>
      <c r="O135" s="43">
        <v>4.6100000000000003</v>
      </c>
      <c r="P135" s="43">
        <v>4.6100000000000003</v>
      </c>
      <c r="Q135" s="43">
        <v>4.6100000000000003</v>
      </c>
      <c r="R135" s="43">
        <v>4.6100000000000003</v>
      </c>
      <c r="S135" s="43">
        <v>4.6100000000000003</v>
      </c>
      <c r="T135" s="43">
        <v>4.6100000000000003</v>
      </c>
      <c r="U135" s="43">
        <v>4.6100000000000003</v>
      </c>
      <c r="V135" s="43">
        <v>4.6100000000000003</v>
      </c>
      <c r="W135" s="43">
        <v>4.6100000000000003</v>
      </c>
      <c r="X135" s="43">
        <v>4.6100000000000003</v>
      </c>
      <c r="Y135" s="43">
        <v>4.6100000000000003</v>
      </c>
      <c r="Z135" s="43">
        <v>4.6100000000000003</v>
      </c>
      <c r="AA135" s="43">
        <v>4.6100000000000003</v>
      </c>
    </row>
    <row r="136" spans="1:27" ht="12.75" hidden="1" customHeight="1" outlineLevel="1" x14ac:dyDescent="0.2">
      <c r="A136" s="92" t="s">
        <v>994</v>
      </c>
      <c r="B136" s="62" t="s">
        <v>79</v>
      </c>
      <c r="C136" s="42" t="s">
        <v>77</v>
      </c>
      <c r="D136" s="43">
        <f>$D$11</f>
        <v>110.23</v>
      </c>
      <c r="E136" s="43">
        <f t="shared" ref="E136:AA136" si="77">$D$11</f>
        <v>110.23</v>
      </c>
      <c r="F136" s="43">
        <f t="shared" si="77"/>
        <v>110.23</v>
      </c>
      <c r="G136" s="43">
        <f t="shared" si="77"/>
        <v>110.23</v>
      </c>
      <c r="H136" s="43">
        <f t="shared" si="77"/>
        <v>110.23</v>
      </c>
      <c r="I136" s="43">
        <f t="shared" si="77"/>
        <v>110.23</v>
      </c>
      <c r="J136" s="43">
        <f t="shared" si="77"/>
        <v>110.23</v>
      </c>
      <c r="K136" s="43">
        <f t="shared" si="77"/>
        <v>110.23</v>
      </c>
      <c r="L136" s="43">
        <f t="shared" si="77"/>
        <v>110.23</v>
      </c>
      <c r="M136" s="43">
        <f t="shared" si="77"/>
        <v>110.23</v>
      </c>
      <c r="N136" s="43">
        <f t="shared" si="77"/>
        <v>110.23</v>
      </c>
      <c r="O136" s="43">
        <f t="shared" si="77"/>
        <v>110.23</v>
      </c>
      <c r="P136" s="43">
        <f t="shared" si="77"/>
        <v>110.23</v>
      </c>
      <c r="Q136" s="43">
        <f t="shared" si="77"/>
        <v>110.23</v>
      </c>
      <c r="R136" s="43">
        <f t="shared" si="77"/>
        <v>110.23</v>
      </c>
      <c r="S136" s="43">
        <f t="shared" si="77"/>
        <v>110.23</v>
      </c>
      <c r="T136" s="43">
        <f t="shared" si="77"/>
        <v>110.23</v>
      </c>
      <c r="U136" s="43">
        <f t="shared" si="77"/>
        <v>110.23</v>
      </c>
      <c r="V136" s="43">
        <f t="shared" si="77"/>
        <v>110.23</v>
      </c>
      <c r="W136" s="43">
        <f t="shared" si="77"/>
        <v>110.23</v>
      </c>
      <c r="X136" s="43">
        <f t="shared" si="77"/>
        <v>110.23</v>
      </c>
      <c r="Y136" s="43">
        <f t="shared" si="77"/>
        <v>110.23</v>
      </c>
      <c r="Z136" s="43">
        <f t="shared" si="77"/>
        <v>110.23</v>
      </c>
      <c r="AA136" s="43">
        <f t="shared" si="77"/>
        <v>110.23</v>
      </c>
    </row>
    <row r="137" spans="1:27" ht="12.75" customHeight="1" collapsed="1" x14ac:dyDescent="0.2">
      <c r="A137" s="91" t="s">
        <v>995</v>
      </c>
      <c r="B137" s="27" t="str">
        <f>"27"&amp;"."&amp;$B$663&amp;"."&amp;$B$664</f>
        <v>27.03.2023</v>
      </c>
      <c r="C137" s="83" t="s">
        <v>74</v>
      </c>
      <c r="D137" s="84">
        <f>ROUND(((D138+D139+D141+D140)/1000),5)</f>
        <v>1.57534</v>
      </c>
      <c r="E137" s="84">
        <f>ROUND(((E138+E139+E141+E140)/1000),5)</f>
        <v>1.4054599999999999</v>
      </c>
      <c r="F137" s="84">
        <f>ROUND(((F138+F139+F141+F140)/1000),5)</f>
        <v>1.36412</v>
      </c>
      <c r="G137" s="84">
        <f t="shared" ref="G137:AA137" si="78">ROUND(((G138+G139+G141+G140)/1000),5)</f>
        <v>1.3559099999999999</v>
      </c>
      <c r="H137" s="84">
        <f t="shared" si="78"/>
        <v>1.4452100000000001</v>
      </c>
      <c r="I137" s="84">
        <f t="shared" si="78"/>
        <v>1.5862499999999999</v>
      </c>
      <c r="J137" s="84">
        <f t="shared" si="78"/>
        <v>1.8137799999999999</v>
      </c>
      <c r="K137" s="84">
        <f t="shared" si="78"/>
        <v>2.0339800000000001</v>
      </c>
      <c r="L137" s="84">
        <f t="shared" si="78"/>
        <v>2.1038399999999999</v>
      </c>
      <c r="M137" s="84">
        <f t="shared" si="78"/>
        <v>2.1284200000000002</v>
      </c>
      <c r="N137" s="84">
        <f t="shared" si="78"/>
        <v>2.1364800000000002</v>
      </c>
      <c r="O137" s="84">
        <f t="shared" si="78"/>
        <v>2.1723499999999998</v>
      </c>
      <c r="P137" s="84">
        <f t="shared" si="78"/>
        <v>2.1577299999999999</v>
      </c>
      <c r="Q137" s="84">
        <f t="shared" si="78"/>
        <v>2.1666400000000001</v>
      </c>
      <c r="R137" s="84">
        <f t="shared" si="78"/>
        <v>2.15049</v>
      </c>
      <c r="S137" s="84">
        <f t="shared" si="78"/>
        <v>2.1408700000000001</v>
      </c>
      <c r="T137" s="84">
        <f t="shared" si="78"/>
        <v>2.13883</v>
      </c>
      <c r="U137" s="84">
        <f t="shared" si="78"/>
        <v>2.0983200000000002</v>
      </c>
      <c r="V137" s="84">
        <f t="shared" si="78"/>
        <v>2.1146799999999999</v>
      </c>
      <c r="W137" s="84">
        <f t="shared" si="78"/>
        <v>2.1266400000000001</v>
      </c>
      <c r="X137" s="84">
        <f t="shared" si="78"/>
        <v>2.1441300000000001</v>
      </c>
      <c r="Y137" s="84">
        <f t="shared" si="78"/>
        <v>2.10039</v>
      </c>
      <c r="Z137" s="84">
        <f t="shared" si="78"/>
        <v>1.8587199999999999</v>
      </c>
      <c r="AA137" s="84">
        <f t="shared" si="78"/>
        <v>1.70767</v>
      </c>
    </row>
    <row r="138" spans="1:27" ht="12.75" hidden="1" customHeight="1" outlineLevel="1" x14ac:dyDescent="0.2">
      <c r="A138" s="92" t="s">
        <v>996</v>
      </c>
      <c r="B138" s="62" t="s">
        <v>231</v>
      </c>
      <c r="C138" s="42" t="s">
        <v>77</v>
      </c>
      <c r="D138" s="43">
        <v>1394.32</v>
      </c>
      <c r="E138" s="43">
        <v>1224.44</v>
      </c>
      <c r="F138" s="43">
        <v>1183.0999999999999</v>
      </c>
      <c r="G138" s="43">
        <v>1174.8900000000001</v>
      </c>
      <c r="H138" s="43">
        <v>1264.19</v>
      </c>
      <c r="I138" s="43">
        <v>1405.23</v>
      </c>
      <c r="J138" s="43">
        <v>1632.76</v>
      </c>
      <c r="K138" s="43">
        <v>1852.96</v>
      </c>
      <c r="L138" s="43">
        <v>1922.82</v>
      </c>
      <c r="M138" s="43">
        <v>1947.4</v>
      </c>
      <c r="N138" s="43">
        <v>1955.46</v>
      </c>
      <c r="O138" s="43">
        <v>1991.33</v>
      </c>
      <c r="P138" s="43">
        <v>1976.71</v>
      </c>
      <c r="Q138" s="43">
        <v>1985.62</v>
      </c>
      <c r="R138" s="43">
        <v>1969.47</v>
      </c>
      <c r="S138" s="43">
        <v>1959.85</v>
      </c>
      <c r="T138" s="43">
        <v>1957.81</v>
      </c>
      <c r="U138" s="43">
        <v>1917.3</v>
      </c>
      <c r="V138" s="43">
        <v>1933.66</v>
      </c>
      <c r="W138" s="43">
        <v>1945.62</v>
      </c>
      <c r="X138" s="43">
        <v>1963.11</v>
      </c>
      <c r="Y138" s="43">
        <v>1919.37</v>
      </c>
      <c r="Z138" s="43">
        <v>1677.7</v>
      </c>
      <c r="AA138" s="43">
        <v>1526.65</v>
      </c>
    </row>
    <row r="139" spans="1:27" ht="12.75" hidden="1" customHeight="1" outlineLevel="1" x14ac:dyDescent="0.2">
      <c r="A139" s="92" t="s">
        <v>997</v>
      </c>
      <c r="B139" s="62" t="s">
        <v>88</v>
      </c>
      <c r="C139" s="42" t="s">
        <v>77</v>
      </c>
      <c r="D139" s="43">
        <f t="shared" ref="D139:AA139" si="79">$D$9</f>
        <v>66.180000000000007</v>
      </c>
      <c r="E139" s="43">
        <f t="shared" si="79"/>
        <v>66.180000000000007</v>
      </c>
      <c r="F139" s="43">
        <f t="shared" si="79"/>
        <v>66.180000000000007</v>
      </c>
      <c r="G139" s="43">
        <f t="shared" si="79"/>
        <v>66.180000000000007</v>
      </c>
      <c r="H139" s="43">
        <f t="shared" si="79"/>
        <v>66.180000000000007</v>
      </c>
      <c r="I139" s="43">
        <f t="shared" si="79"/>
        <v>66.180000000000007</v>
      </c>
      <c r="J139" s="43">
        <f t="shared" si="79"/>
        <v>66.180000000000007</v>
      </c>
      <c r="K139" s="43">
        <f t="shared" si="79"/>
        <v>66.180000000000007</v>
      </c>
      <c r="L139" s="43">
        <f t="shared" si="79"/>
        <v>66.180000000000007</v>
      </c>
      <c r="M139" s="43">
        <f t="shared" si="79"/>
        <v>66.180000000000007</v>
      </c>
      <c r="N139" s="43">
        <f t="shared" si="79"/>
        <v>66.180000000000007</v>
      </c>
      <c r="O139" s="43">
        <f t="shared" si="79"/>
        <v>66.180000000000007</v>
      </c>
      <c r="P139" s="43">
        <f t="shared" si="79"/>
        <v>66.180000000000007</v>
      </c>
      <c r="Q139" s="43">
        <f t="shared" si="79"/>
        <v>66.180000000000007</v>
      </c>
      <c r="R139" s="43">
        <f t="shared" si="79"/>
        <v>66.180000000000007</v>
      </c>
      <c r="S139" s="43">
        <f t="shared" si="79"/>
        <v>66.180000000000007</v>
      </c>
      <c r="T139" s="43">
        <f t="shared" si="79"/>
        <v>66.180000000000007</v>
      </c>
      <c r="U139" s="43">
        <f t="shared" si="79"/>
        <v>66.180000000000007</v>
      </c>
      <c r="V139" s="43">
        <f t="shared" si="79"/>
        <v>66.180000000000007</v>
      </c>
      <c r="W139" s="43">
        <f t="shared" si="79"/>
        <v>66.180000000000007</v>
      </c>
      <c r="X139" s="43">
        <f t="shared" si="79"/>
        <v>66.180000000000007</v>
      </c>
      <c r="Y139" s="43">
        <f t="shared" si="79"/>
        <v>66.180000000000007</v>
      </c>
      <c r="Z139" s="43">
        <f t="shared" si="79"/>
        <v>66.180000000000007</v>
      </c>
      <c r="AA139" s="43">
        <f t="shared" si="79"/>
        <v>66.180000000000007</v>
      </c>
    </row>
    <row r="140" spans="1:27" ht="12.75" hidden="1" customHeight="1" outlineLevel="1" x14ac:dyDescent="0.2">
      <c r="A140" s="92" t="s">
        <v>998</v>
      </c>
      <c r="B140" s="62" t="s">
        <v>81</v>
      </c>
      <c r="C140" s="42" t="s">
        <v>77</v>
      </c>
      <c r="D140" s="43">
        <v>4.6100000000000003</v>
      </c>
      <c r="E140" s="43">
        <v>4.6100000000000003</v>
      </c>
      <c r="F140" s="43">
        <v>4.6100000000000003</v>
      </c>
      <c r="G140" s="43">
        <v>4.6100000000000003</v>
      </c>
      <c r="H140" s="43">
        <v>4.6100000000000003</v>
      </c>
      <c r="I140" s="43">
        <v>4.6100000000000003</v>
      </c>
      <c r="J140" s="43">
        <v>4.6100000000000003</v>
      </c>
      <c r="K140" s="43">
        <v>4.6100000000000003</v>
      </c>
      <c r="L140" s="43">
        <v>4.6100000000000003</v>
      </c>
      <c r="M140" s="43">
        <v>4.6100000000000003</v>
      </c>
      <c r="N140" s="43">
        <v>4.6100000000000003</v>
      </c>
      <c r="O140" s="43">
        <v>4.6100000000000003</v>
      </c>
      <c r="P140" s="43">
        <v>4.6100000000000003</v>
      </c>
      <c r="Q140" s="43">
        <v>4.6100000000000003</v>
      </c>
      <c r="R140" s="43">
        <v>4.6100000000000003</v>
      </c>
      <c r="S140" s="43">
        <v>4.6100000000000003</v>
      </c>
      <c r="T140" s="43">
        <v>4.6100000000000003</v>
      </c>
      <c r="U140" s="43">
        <v>4.6100000000000003</v>
      </c>
      <c r="V140" s="43">
        <v>4.6100000000000003</v>
      </c>
      <c r="W140" s="43">
        <v>4.6100000000000003</v>
      </c>
      <c r="X140" s="43">
        <v>4.6100000000000003</v>
      </c>
      <c r="Y140" s="43">
        <v>4.6100000000000003</v>
      </c>
      <c r="Z140" s="43">
        <v>4.6100000000000003</v>
      </c>
      <c r="AA140" s="43">
        <v>4.6100000000000003</v>
      </c>
    </row>
    <row r="141" spans="1:27" ht="12.75" hidden="1" customHeight="1" outlineLevel="1" x14ac:dyDescent="0.2">
      <c r="A141" s="92" t="s">
        <v>999</v>
      </c>
      <c r="B141" s="62" t="s">
        <v>79</v>
      </c>
      <c r="C141" s="42" t="s">
        <v>77</v>
      </c>
      <c r="D141" s="43">
        <f>$D$11</f>
        <v>110.23</v>
      </c>
      <c r="E141" s="43">
        <f t="shared" ref="E141:AA141" si="80">$D$11</f>
        <v>110.23</v>
      </c>
      <c r="F141" s="43">
        <f t="shared" si="80"/>
        <v>110.23</v>
      </c>
      <c r="G141" s="43">
        <f t="shared" si="80"/>
        <v>110.23</v>
      </c>
      <c r="H141" s="43">
        <f t="shared" si="80"/>
        <v>110.23</v>
      </c>
      <c r="I141" s="43">
        <f t="shared" si="80"/>
        <v>110.23</v>
      </c>
      <c r="J141" s="43">
        <f t="shared" si="80"/>
        <v>110.23</v>
      </c>
      <c r="K141" s="43">
        <f t="shared" si="80"/>
        <v>110.23</v>
      </c>
      <c r="L141" s="43">
        <f t="shared" si="80"/>
        <v>110.23</v>
      </c>
      <c r="M141" s="43">
        <f t="shared" si="80"/>
        <v>110.23</v>
      </c>
      <c r="N141" s="43">
        <f t="shared" si="80"/>
        <v>110.23</v>
      </c>
      <c r="O141" s="43">
        <f t="shared" si="80"/>
        <v>110.23</v>
      </c>
      <c r="P141" s="43">
        <f t="shared" si="80"/>
        <v>110.23</v>
      </c>
      <c r="Q141" s="43">
        <f t="shared" si="80"/>
        <v>110.23</v>
      </c>
      <c r="R141" s="43">
        <f t="shared" si="80"/>
        <v>110.23</v>
      </c>
      <c r="S141" s="43">
        <f t="shared" si="80"/>
        <v>110.23</v>
      </c>
      <c r="T141" s="43">
        <f t="shared" si="80"/>
        <v>110.23</v>
      </c>
      <c r="U141" s="43">
        <f t="shared" si="80"/>
        <v>110.23</v>
      </c>
      <c r="V141" s="43">
        <f t="shared" si="80"/>
        <v>110.23</v>
      </c>
      <c r="W141" s="43">
        <f t="shared" si="80"/>
        <v>110.23</v>
      </c>
      <c r="X141" s="43">
        <f t="shared" si="80"/>
        <v>110.23</v>
      </c>
      <c r="Y141" s="43">
        <f t="shared" si="80"/>
        <v>110.23</v>
      </c>
      <c r="Z141" s="43">
        <f t="shared" si="80"/>
        <v>110.23</v>
      </c>
      <c r="AA141" s="43">
        <f t="shared" si="80"/>
        <v>110.23</v>
      </c>
    </row>
    <row r="142" spans="1:27" ht="12.75" customHeight="1" collapsed="1" x14ac:dyDescent="0.2">
      <c r="A142" s="91" t="s">
        <v>1000</v>
      </c>
      <c r="B142" s="27" t="str">
        <f>"28"&amp;"."&amp;$B$663&amp;"."&amp;$B$664</f>
        <v>28.03.2023</v>
      </c>
      <c r="C142" s="83" t="s">
        <v>74</v>
      </c>
      <c r="D142" s="84">
        <f>ROUND(((D143+D144+D146+D145)/1000),5)</f>
        <v>1.52854</v>
      </c>
      <c r="E142" s="84">
        <f>ROUND(((E143+E144+E146+E145)/1000),5)</f>
        <v>1.4234800000000001</v>
      </c>
      <c r="F142" s="84">
        <f>ROUND(((F143+F144+F146+F145)/1000),5)</f>
        <v>1.3532999999999999</v>
      </c>
      <c r="G142" s="84">
        <f t="shared" ref="G142:AA142" si="81">ROUND(((G143+G144+G146+G145)/1000),5)</f>
        <v>1.36</v>
      </c>
      <c r="H142" s="84">
        <f t="shared" si="81"/>
        <v>1.42974</v>
      </c>
      <c r="I142" s="84">
        <f t="shared" si="81"/>
        <v>1.6131200000000001</v>
      </c>
      <c r="J142" s="84">
        <f t="shared" si="81"/>
        <v>1.70634</v>
      </c>
      <c r="K142" s="84">
        <f t="shared" si="81"/>
        <v>1.92109</v>
      </c>
      <c r="L142" s="84">
        <f t="shared" si="81"/>
        <v>2.0894499999999998</v>
      </c>
      <c r="M142" s="84">
        <f t="shared" si="81"/>
        <v>2.1167199999999999</v>
      </c>
      <c r="N142" s="84">
        <f t="shared" si="81"/>
        <v>2.1242200000000002</v>
      </c>
      <c r="O142" s="84">
        <f t="shared" si="81"/>
        <v>2.0486399999999998</v>
      </c>
      <c r="P142" s="84">
        <f t="shared" si="81"/>
        <v>2.01546</v>
      </c>
      <c r="Q142" s="84">
        <f t="shared" si="81"/>
        <v>2.0190199999999998</v>
      </c>
      <c r="R142" s="84">
        <f t="shared" si="81"/>
        <v>2.0303200000000001</v>
      </c>
      <c r="S142" s="84">
        <f t="shared" si="81"/>
        <v>2.02285</v>
      </c>
      <c r="T142" s="84">
        <f t="shared" si="81"/>
        <v>2.0297000000000001</v>
      </c>
      <c r="U142" s="84">
        <f t="shared" si="81"/>
        <v>1.9984299999999999</v>
      </c>
      <c r="V142" s="84">
        <f t="shared" si="81"/>
        <v>2.0120399999999998</v>
      </c>
      <c r="W142" s="84">
        <f t="shared" si="81"/>
        <v>2.1005400000000001</v>
      </c>
      <c r="X142" s="84">
        <f t="shared" si="81"/>
        <v>2.1261299999999999</v>
      </c>
      <c r="Y142" s="84">
        <f t="shared" si="81"/>
        <v>2.04752</v>
      </c>
      <c r="Z142" s="84">
        <f t="shared" si="81"/>
        <v>1.83596</v>
      </c>
      <c r="AA142" s="84">
        <f t="shared" si="81"/>
        <v>1.6414500000000001</v>
      </c>
    </row>
    <row r="143" spans="1:27" ht="12.75" hidden="1" customHeight="1" outlineLevel="1" x14ac:dyDescent="0.2">
      <c r="A143" s="92" t="s">
        <v>1001</v>
      </c>
      <c r="B143" s="62" t="s">
        <v>231</v>
      </c>
      <c r="C143" s="42" t="s">
        <v>77</v>
      </c>
      <c r="D143" s="43">
        <v>1347.52</v>
      </c>
      <c r="E143" s="43">
        <v>1242.46</v>
      </c>
      <c r="F143" s="43">
        <v>1172.28</v>
      </c>
      <c r="G143" s="43">
        <v>1178.98</v>
      </c>
      <c r="H143" s="43">
        <v>1248.72</v>
      </c>
      <c r="I143" s="43">
        <v>1432.1</v>
      </c>
      <c r="J143" s="43">
        <v>1525.32</v>
      </c>
      <c r="K143" s="43">
        <v>1740.07</v>
      </c>
      <c r="L143" s="43">
        <v>1908.43</v>
      </c>
      <c r="M143" s="43">
        <v>1935.7</v>
      </c>
      <c r="N143" s="43">
        <v>1943.2</v>
      </c>
      <c r="O143" s="43">
        <v>1867.62</v>
      </c>
      <c r="P143" s="43">
        <v>1834.44</v>
      </c>
      <c r="Q143" s="43">
        <v>1838</v>
      </c>
      <c r="R143" s="43">
        <v>1849.3</v>
      </c>
      <c r="S143" s="43">
        <v>1841.83</v>
      </c>
      <c r="T143" s="43">
        <v>1848.68</v>
      </c>
      <c r="U143" s="43">
        <v>1817.41</v>
      </c>
      <c r="V143" s="43">
        <v>1831.02</v>
      </c>
      <c r="W143" s="43">
        <v>1919.52</v>
      </c>
      <c r="X143" s="43">
        <v>1945.11</v>
      </c>
      <c r="Y143" s="43">
        <v>1866.5</v>
      </c>
      <c r="Z143" s="43">
        <v>1654.94</v>
      </c>
      <c r="AA143" s="43">
        <v>1460.43</v>
      </c>
    </row>
    <row r="144" spans="1:27" ht="12.75" hidden="1" customHeight="1" outlineLevel="1" x14ac:dyDescent="0.2">
      <c r="A144" s="92" t="s">
        <v>1002</v>
      </c>
      <c r="B144" s="62" t="s">
        <v>88</v>
      </c>
      <c r="C144" s="42" t="s">
        <v>77</v>
      </c>
      <c r="D144" s="43">
        <f t="shared" ref="D144:AA144" si="82">$D$9</f>
        <v>66.180000000000007</v>
      </c>
      <c r="E144" s="43">
        <f t="shared" si="82"/>
        <v>66.180000000000007</v>
      </c>
      <c r="F144" s="43">
        <f t="shared" si="82"/>
        <v>66.180000000000007</v>
      </c>
      <c r="G144" s="43">
        <f t="shared" si="82"/>
        <v>66.180000000000007</v>
      </c>
      <c r="H144" s="43">
        <f t="shared" si="82"/>
        <v>66.180000000000007</v>
      </c>
      <c r="I144" s="43">
        <f t="shared" si="82"/>
        <v>66.180000000000007</v>
      </c>
      <c r="J144" s="43">
        <f t="shared" si="82"/>
        <v>66.180000000000007</v>
      </c>
      <c r="K144" s="43">
        <f t="shared" si="82"/>
        <v>66.180000000000007</v>
      </c>
      <c r="L144" s="43">
        <f t="shared" si="82"/>
        <v>66.180000000000007</v>
      </c>
      <c r="M144" s="43">
        <f t="shared" si="82"/>
        <v>66.180000000000007</v>
      </c>
      <c r="N144" s="43">
        <f t="shared" si="82"/>
        <v>66.180000000000007</v>
      </c>
      <c r="O144" s="43">
        <f t="shared" si="82"/>
        <v>66.180000000000007</v>
      </c>
      <c r="P144" s="43">
        <f t="shared" si="82"/>
        <v>66.180000000000007</v>
      </c>
      <c r="Q144" s="43">
        <f t="shared" si="82"/>
        <v>66.180000000000007</v>
      </c>
      <c r="R144" s="43">
        <f t="shared" si="82"/>
        <v>66.180000000000007</v>
      </c>
      <c r="S144" s="43">
        <f t="shared" si="82"/>
        <v>66.180000000000007</v>
      </c>
      <c r="T144" s="43">
        <f t="shared" si="82"/>
        <v>66.180000000000007</v>
      </c>
      <c r="U144" s="43">
        <f t="shared" si="82"/>
        <v>66.180000000000007</v>
      </c>
      <c r="V144" s="43">
        <f t="shared" si="82"/>
        <v>66.180000000000007</v>
      </c>
      <c r="W144" s="43">
        <f t="shared" si="82"/>
        <v>66.180000000000007</v>
      </c>
      <c r="X144" s="43">
        <f t="shared" si="82"/>
        <v>66.180000000000007</v>
      </c>
      <c r="Y144" s="43">
        <f t="shared" si="82"/>
        <v>66.180000000000007</v>
      </c>
      <c r="Z144" s="43">
        <f t="shared" si="82"/>
        <v>66.180000000000007</v>
      </c>
      <c r="AA144" s="43">
        <f t="shared" si="82"/>
        <v>66.180000000000007</v>
      </c>
    </row>
    <row r="145" spans="1:27" ht="12.75" hidden="1" customHeight="1" outlineLevel="1" x14ac:dyDescent="0.2">
      <c r="A145" s="92" t="s">
        <v>1003</v>
      </c>
      <c r="B145" s="62" t="s">
        <v>81</v>
      </c>
      <c r="C145" s="42" t="s">
        <v>77</v>
      </c>
      <c r="D145" s="43">
        <v>4.6100000000000003</v>
      </c>
      <c r="E145" s="43">
        <v>4.6100000000000003</v>
      </c>
      <c r="F145" s="43">
        <v>4.6100000000000003</v>
      </c>
      <c r="G145" s="43">
        <v>4.6100000000000003</v>
      </c>
      <c r="H145" s="43">
        <v>4.6100000000000003</v>
      </c>
      <c r="I145" s="43">
        <v>4.6100000000000003</v>
      </c>
      <c r="J145" s="43">
        <v>4.6100000000000003</v>
      </c>
      <c r="K145" s="43">
        <v>4.6100000000000003</v>
      </c>
      <c r="L145" s="43">
        <v>4.6100000000000003</v>
      </c>
      <c r="M145" s="43">
        <v>4.6100000000000003</v>
      </c>
      <c r="N145" s="43">
        <v>4.6100000000000003</v>
      </c>
      <c r="O145" s="43">
        <v>4.6100000000000003</v>
      </c>
      <c r="P145" s="43">
        <v>4.6100000000000003</v>
      </c>
      <c r="Q145" s="43">
        <v>4.6100000000000003</v>
      </c>
      <c r="R145" s="43">
        <v>4.6100000000000003</v>
      </c>
      <c r="S145" s="43">
        <v>4.6100000000000003</v>
      </c>
      <c r="T145" s="43">
        <v>4.6100000000000003</v>
      </c>
      <c r="U145" s="43">
        <v>4.6100000000000003</v>
      </c>
      <c r="V145" s="43">
        <v>4.6100000000000003</v>
      </c>
      <c r="W145" s="43">
        <v>4.6100000000000003</v>
      </c>
      <c r="X145" s="43">
        <v>4.6100000000000003</v>
      </c>
      <c r="Y145" s="43">
        <v>4.6100000000000003</v>
      </c>
      <c r="Z145" s="43">
        <v>4.6100000000000003</v>
      </c>
      <c r="AA145" s="43">
        <v>4.6100000000000003</v>
      </c>
    </row>
    <row r="146" spans="1:27" ht="12.75" hidden="1" customHeight="1" outlineLevel="1" x14ac:dyDescent="0.2">
      <c r="A146" s="92" t="s">
        <v>1004</v>
      </c>
      <c r="B146" s="62" t="s">
        <v>79</v>
      </c>
      <c r="C146" s="42" t="s">
        <v>77</v>
      </c>
      <c r="D146" s="43">
        <f>$D$11</f>
        <v>110.23</v>
      </c>
      <c r="E146" s="43">
        <f t="shared" ref="E146:AA146" si="83">$D$11</f>
        <v>110.23</v>
      </c>
      <c r="F146" s="43">
        <f t="shared" si="83"/>
        <v>110.23</v>
      </c>
      <c r="G146" s="43">
        <f t="shared" si="83"/>
        <v>110.23</v>
      </c>
      <c r="H146" s="43">
        <f t="shared" si="83"/>
        <v>110.23</v>
      </c>
      <c r="I146" s="43">
        <f t="shared" si="83"/>
        <v>110.23</v>
      </c>
      <c r="J146" s="43">
        <f t="shared" si="83"/>
        <v>110.23</v>
      </c>
      <c r="K146" s="43">
        <f t="shared" si="83"/>
        <v>110.23</v>
      </c>
      <c r="L146" s="43">
        <f t="shared" si="83"/>
        <v>110.23</v>
      </c>
      <c r="M146" s="43">
        <f t="shared" si="83"/>
        <v>110.23</v>
      </c>
      <c r="N146" s="43">
        <f t="shared" si="83"/>
        <v>110.23</v>
      </c>
      <c r="O146" s="43">
        <f t="shared" si="83"/>
        <v>110.23</v>
      </c>
      <c r="P146" s="43">
        <f t="shared" si="83"/>
        <v>110.23</v>
      </c>
      <c r="Q146" s="43">
        <f t="shared" si="83"/>
        <v>110.23</v>
      </c>
      <c r="R146" s="43">
        <f t="shared" si="83"/>
        <v>110.23</v>
      </c>
      <c r="S146" s="43">
        <f t="shared" si="83"/>
        <v>110.23</v>
      </c>
      <c r="T146" s="43">
        <f t="shared" si="83"/>
        <v>110.23</v>
      </c>
      <c r="U146" s="43">
        <f t="shared" si="83"/>
        <v>110.23</v>
      </c>
      <c r="V146" s="43">
        <f t="shared" si="83"/>
        <v>110.23</v>
      </c>
      <c r="W146" s="43">
        <f t="shared" si="83"/>
        <v>110.23</v>
      </c>
      <c r="X146" s="43">
        <f t="shared" si="83"/>
        <v>110.23</v>
      </c>
      <c r="Y146" s="43">
        <f t="shared" si="83"/>
        <v>110.23</v>
      </c>
      <c r="Z146" s="43">
        <f t="shared" si="83"/>
        <v>110.23</v>
      </c>
      <c r="AA146" s="43">
        <f t="shared" si="83"/>
        <v>110.23</v>
      </c>
    </row>
    <row r="147" spans="1:27" ht="12.75" customHeight="1" collapsed="1" x14ac:dyDescent="0.2">
      <c r="A147" s="91" t="s">
        <v>1005</v>
      </c>
      <c r="B147" s="27" t="str">
        <f>"29"&amp;"."&amp;$B$663&amp;"."&amp;$B$664</f>
        <v>29.03.2023</v>
      </c>
      <c r="C147" s="83" t="s">
        <v>74</v>
      </c>
      <c r="D147" s="84">
        <f>ROUND(((D148+D149+D151+D150)/1000),5)</f>
        <v>1.3471500000000001</v>
      </c>
      <c r="E147" s="84">
        <f>ROUND(((E148+E149+E151+E150)/1000),5)</f>
        <v>1.27643</v>
      </c>
      <c r="F147" s="84">
        <f>ROUND(((F148+F149+F151+F150)/1000),5)</f>
        <v>1.25122</v>
      </c>
      <c r="G147" s="84">
        <f t="shared" ref="G147:AA147" si="84">ROUND(((G148+G149+G151+G150)/1000),5)</f>
        <v>1.2658400000000001</v>
      </c>
      <c r="H147" s="84">
        <f t="shared" si="84"/>
        <v>1.27925</v>
      </c>
      <c r="I147" s="84">
        <f t="shared" si="84"/>
        <v>1.34545</v>
      </c>
      <c r="J147" s="84">
        <f t="shared" si="84"/>
        <v>1.5773900000000001</v>
      </c>
      <c r="K147" s="84">
        <f t="shared" si="84"/>
        <v>1.7190099999999999</v>
      </c>
      <c r="L147" s="84">
        <f t="shared" si="84"/>
        <v>1.89158</v>
      </c>
      <c r="M147" s="84">
        <f t="shared" si="84"/>
        <v>2.0320999999999998</v>
      </c>
      <c r="N147" s="84">
        <f t="shared" si="84"/>
        <v>2.0505800000000001</v>
      </c>
      <c r="O147" s="84">
        <f t="shared" si="84"/>
        <v>2.0855899999999998</v>
      </c>
      <c r="P147" s="84">
        <f t="shared" si="84"/>
        <v>2.05484</v>
      </c>
      <c r="Q147" s="84">
        <f t="shared" si="84"/>
        <v>2.0890499999999999</v>
      </c>
      <c r="R147" s="84">
        <f t="shared" si="84"/>
        <v>2.0716999999999999</v>
      </c>
      <c r="S147" s="84">
        <f t="shared" si="84"/>
        <v>2.02251</v>
      </c>
      <c r="T147" s="84">
        <f t="shared" si="84"/>
        <v>1.92747</v>
      </c>
      <c r="U147" s="84">
        <f t="shared" si="84"/>
        <v>1.8213999999999999</v>
      </c>
      <c r="V147" s="84">
        <f t="shared" si="84"/>
        <v>1.8252699999999999</v>
      </c>
      <c r="W147" s="84">
        <f t="shared" si="84"/>
        <v>1.8929400000000001</v>
      </c>
      <c r="X147" s="84">
        <f t="shared" si="84"/>
        <v>1.9283699999999999</v>
      </c>
      <c r="Y147" s="84">
        <f t="shared" si="84"/>
        <v>1.87856</v>
      </c>
      <c r="Z147" s="84">
        <f t="shared" si="84"/>
        <v>1.5862099999999999</v>
      </c>
      <c r="AA147" s="84">
        <f t="shared" si="84"/>
        <v>1.38052</v>
      </c>
    </row>
    <row r="148" spans="1:27" ht="12.75" hidden="1" customHeight="1" outlineLevel="1" x14ac:dyDescent="0.2">
      <c r="A148" s="92" t="s">
        <v>1006</v>
      </c>
      <c r="B148" s="62" t="s">
        <v>231</v>
      </c>
      <c r="C148" s="42" t="s">
        <v>77</v>
      </c>
      <c r="D148" s="43">
        <v>1166.1300000000001</v>
      </c>
      <c r="E148" s="43">
        <v>1095.4100000000001</v>
      </c>
      <c r="F148" s="43">
        <v>1070.2</v>
      </c>
      <c r="G148" s="43">
        <v>1084.82</v>
      </c>
      <c r="H148" s="43">
        <v>1098.23</v>
      </c>
      <c r="I148" s="43">
        <v>1164.43</v>
      </c>
      <c r="J148" s="43">
        <v>1396.37</v>
      </c>
      <c r="K148" s="43">
        <v>1537.99</v>
      </c>
      <c r="L148" s="43">
        <v>1710.56</v>
      </c>
      <c r="M148" s="43">
        <v>1851.08</v>
      </c>
      <c r="N148" s="43">
        <v>1869.56</v>
      </c>
      <c r="O148" s="43">
        <v>1904.57</v>
      </c>
      <c r="P148" s="43">
        <v>1873.82</v>
      </c>
      <c r="Q148" s="43">
        <v>1908.03</v>
      </c>
      <c r="R148" s="43">
        <v>1890.68</v>
      </c>
      <c r="S148" s="43">
        <v>1841.49</v>
      </c>
      <c r="T148" s="43">
        <v>1746.45</v>
      </c>
      <c r="U148" s="43">
        <v>1640.38</v>
      </c>
      <c r="V148" s="43">
        <v>1644.25</v>
      </c>
      <c r="W148" s="43">
        <v>1711.92</v>
      </c>
      <c r="X148" s="43">
        <v>1747.35</v>
      </c>
      <c r="Y148" s="43">
        <v>1697.54</v>
      </c>
      <c r="Z148" s="43">
        <v>1405.19</v>
      </c>
      <c r="AA148" s="43">
        <v>1199.5</v>
      </c>
    </row>
    <row r="149" spans="1:27" ht="12.75" hidden="1" customHeight="1" outlineLevel="1" x14ac:dyDescent="0.2">
      <c r="A149" s="92" t="s">
        <v>1007</v>
      </c>
      <c r="B149" s="62" t="s">
        <v>88</v>
      </c>
      <c r="C149" s="42" t="s">
        <v>77</v>
      </c>
      <c r="D149" s="43">
        <f t="shared" ref="D149:AA149" si="85">$D$9</f>
        <v>66.180000000000007</v>
      </c>
      <c r="E149" s="43">
        <f t="shared" si="85"/>
        <v>66.180000000000007</v>
      </c>
      <c r="F149" s="43">
        <f t="shared" si="85"/>
        <v>66.180000000000007</v>
      </c>
      <c r="G149" s="43">
        <f t="shared" si="85"/>
        <v>66.180000000000007</v>
      </c>
      <c r="H149" s="43">
        <f t="shared" si="85"/>
        <v>66.180000000000007</v>
      </c>
      <c r="I149" s="43">
        <f t="shared" si="85"/>
        <v>66.180000000000007</v>
      </c>
      <c r="J149" s="43">
        <f t="shared" si="85"/>
        <v>66.180000000000007</v>
      </c>
      <c r="K149" s="43">
        <f t="shared" si="85"/>
        <v>66.180000000000007</v>
      </c>
      <c r="L149" s="43">
        <f t="shared" si="85"/>
        <v>66.180000000000007</v>
      </c>
      <c r="M149" s="43">
        <f t="shared" si="85"/>
        <v>66.180000000000007</v>
      </c>
      <c r="N149" s="43">
        <f t="shared" si="85"/>
        <v>66.180000000000007</v>
      </c>
      <c r="O149" s="43">
        <f t="shared" si="85"/>
        <v>66.180000000000007</v>
      </c>
      <c r="P149" s="43">
        <f t="shared" si="85"/>
        <v>66.180000000000007</v>
      </c>
      <c r="Q149" s="43">
        <f t="shared" si="85"/>
        <v>66.180000000000007</v>
      </c>
      <c r="R149" s="43">
        <f t="shared" si="85"/>
        <v>66.180000000000007</v>
      </c>
      <c r="S149" s="43">
        <f t="shared" si="85"/>
        <v>66.180000000000007</v>
      </c>
      <c r="T149" s="43">
        <f t="shared" si="85"/>
        <v>66.180000000000007</v>
      </c>
      <c r="U149" s="43">
        <f t="shared" si="85"/>
        <v>66.180000000000007</v>
      </c>
      <c r="V149" s="43">
        <f t="shared" si="85"/>
        <v>66.180000000000007</v>
      </c>
      <c r="W149" s="43">
        <f t="shared" si="85"/>
        <v>66.180000000000007</v>
      </c>
      <c r="X149" s="43">
        <f t="shared" si="85"/>
        <v>66.180000000000007</v>
      </c>
      <c r="Y149" s="43">
        <f t="shared" si="85"/>
        <v>66.180000000000007</v>
      </c>
      <c r="Z149" s="43">
        <f t="shared" si="85"/>
        <v>66.180000000000007</v>
      </c>
      <c r="AA149" s="43">
        <f t="shared" si="85"/>
        <v>66.180000000000007</v>
      </c>
    </row>
    <row r="150" spans="1:27" ht="12.75" hidden="1" customHeight="1" outlineLevel="1" x14ac:dyDescent="0.2">
      <c r="A150" s="92" t="s">
        <v>1008</v>
      </c>
      <c r="B150" s="62" t="s">
        <v>81</v>
      </c>
      <c r="C150" s="42" t="s">
        <v>77</v>
      </c>
      <c r="D150" s="43">
        <v>4.6100000000000003</v>
      </c>
      <c r="E150" s="43">
        <v>4.6100000000000003</v>
      </c>
      <c r="F150" s="43">
        <v>4.6100000000000003</v>
      </c>
      <c r="G150" s="43">
        <v>4.6100000000000003</v>
      </c>
      <c r="H150" s="43">
        <v>4.6100000000000003</v>
      </c>
      <c r="I150" s="43">
        <v>4.6100000000000003</v>
      </c>
      <c r="J150" s="43">
        <v>4.6100000000000003</v>
      </c>
      <c r="K150" s="43">
        <v>4.6100000000000003</v>
      </c>
      <c r="L150" s="43">
        <v>4.6100000000000003</v>
      </c>
      <c r="M150" s="43">
        <v>4.6100000000000003</v>
      </c>
      <c r="N150" s="43">
        <v>4.6100000000000003</v>
      </c>
      <c r="O150" s="43">
        <v>4.6100000000000003</v>
      </c>
      <c r="P150" s="43">
        <v>4.6100000000000003</v>
      </c>
      <c r="Q150" s="43">
        <v>4.6100000000000003</v>
      </c>
      <c r="R150" s="43">
        <v>4.6100000000000003</v>
      </c>
      <c r="S150" s="43">
        <v>4.6100000000000003</v>
      </c>
      <c r="T150" s="43">
        <v>4.6100000000000003</v>
      </c>
      <c r="U150" s="43">
        <v>4.6100000000000003</v>
      </c>
      <c r="V150" s="43">
        <v>4.6100000000000003</v>
      </c>
      <c r="W150" s="43">
        <v>4.6100000000000003</v>
      </c>
      <c r="X150" s="43">
        <v>4.6100000000000003</v>
      </c>
      <c r="Y150" s="43">
        <v>4.6100000000000003</v>
      </c>
      <c r="Z150" s="43">
        <v>4.6100000000000003</v>
      </c>
      <c r="AA150" s="43">
        <v>4.6100000000000003</v>
      </c>
    </row>
    <row r="151" spans="1:27" ht="12.75" hidden="1" customHeight="1" outlineLevel="1" x14ac:dyDescent="0.2">
      <c r="A151" s="92" t="s">
        <v>1009</v>
      </c>
      <c r="B151" s="62" t="s">
        <v>79</v>
      </c>
      <c r="C151" s="42" t="s">
        <v>77</v>
      </c>
      <c r="D151" s="43">
        <f>$D$11</f>
        <v>110.23</v>
      </c>
      <c r="E151" s="43">
        <f t="shared" ref="E151:AA151" si="86">$D$11</f>
        <v>110.23</v>
      </c>
      <c r="F151" s="43">
        <f t="shared" si="86"/>
        <v>110.23</v>
      </c>
      <c r="G151" s="43">
        <f t="shared" si="86"/>
        <v>110.23</v>
      </c>
      <c r="H151" s="43">
        <f t="shared" si="86"/>
        <v>110.23</v>
      </c>
      <c r="I151" s="43">
        <f t="shared" si="86"/>
        <v>110.23</v>
      </c>
      <c r="J151" s="43">
        <f t="shared" si="86"/>
        <v>110.23</v>
      </c>
      <c r="K151" s="43">
        <f t="shared" si="86"/>
        <v>110.23</v>
      </c>
      <c r="L151" s="43">
        <f t="shared" si="86"/>
        <v>110.23</v>
      </c>
      <c r="M151" s="43">
        <f t="shared" si="86"/>
        <v>110.23</v>
      </c>
      <c r="N151" s="43">
        <f t="shared" si="86"/>
        <v>110.23</v>
      </c>
      <c r="O151" s="43">
        <f t="shared" si="86"/>
        <v>110.23</v>
      </c>
      <c r="P151" s="43">
        <f t="shared" si="86"/>
        <v>110.23</v>
      </c>
      <c r="Q151" s="43">
        <f t="shared" si="86"/>
        <v>110.23</v>
      </c>
      <c r="R151" s="43">
        <f t="shared" si="86"/>
        <v>110.23</v>
      </c>
      <c r="S151" s="43">
        <f t="shared" si="86"/>
        <v>110.23</v>
      </c>
      <c r="T151" s="43">
        <f t="shared" si="86"/>
        <v>110.23</v>
      </c>
      <c r="U151" s="43">
        <f t="shared" si="86"/>
        <v>110.23</v>
      </c>
      <c r="V151" s="43">
        <f t="shared" si="86"/>
        <v>110.23</v>
      </c>
      <c r="W151" s="43">
        <f t="shared" si="86"/>
        <v>110.23</v>
      </c>
      <c r="X151" s="43">
        <f t="shared" si="86"/>
        <v>110.23</v>
      </c>
      <c r="Y151" s="43">
        <f t="shared" si="86"/>
        <v>110.23</v>
      </c>
      <c r="Z151" s="43">
        <f t="shared" si="86"/>
        <v>110.23</v>
      </c>
      <c r="AA151" s="43">
        <f t="shared" si="86"/>
        <v>110.23</v>
      </c>
    </row>
    <row r="152" spans="1:27" ht="12.75" customHeight="1" collapsed="1" x14ac:dyDescent="0.2">
      <c r="A152" s="91" t="s">
        <v>1010</v>
      </c>
      <c r="B152" s="27" t="str">
        <f>"30"&amp;"."&amp;$B$663&amp;"."&amp;$B$664</f>
        <v>30.03.2023</v>
      </c>
      <c r="C152" s="83" t="s">
        <v>74</v>
      </c>
      <c r="D152" s="84">
        <f>ROUND(((D153+D154+D156+D155)/1000),5)</f>
        <v>1.2966200000000001</v>
      </c>
      <c r="E152" s="84">
        <f>ROUND(((E153+E154+E156+E155)/1000),5)</f>
        <v>1.19868</v>
      </c>
      <c r="F152" s="84">
        <f>ROUND(((F153+F154+F156+F155)/1000),5)</f>
        <v>1.1636500000000001</v>
      </c>
      <c r="G152" s="84">
        <f t="shared" ref="G152:AA152" si="87">ROUND(((G153+G154+G156+G155)/1000),5)</f>
        <v>1.1651</v>
      </c>
      <c r="H152" s="84">
        <f t="shared" si="87"/>
        <v>1.1956599999999999</v>
      </c>
      <c r="I152" s="84">
        <f t="shared" si="87"/>
        <v>1.2800100000000001</v>
      </c>
      <c r="J152" s="84">
        <f t="shared" si="87"/>
        <v>1.4604299999999999</v>
      </c>
      <c r="K152" s="84">
        <f t="shared" si="87"/>
        <v>1.6866300000000001</v>
      </c>
      <c r="L152" s="84">
        <f t="shared" si="87"/>
        <v>1.80453</v>
      </c>
      <c r="M152" s="84">
        <f t="shared" si="87"/>
        <v>1.93357</v>
      </c>
      <c r="N152" s="84">
        <f t="shared" si="87"/>
        <v>1.9293199999999999</v>
      </c>
      <c r="O152" s="84">
        <f t="shared" si="87"/>
        <v>1.9408000000000001</v>
      </c>
      <c r="P152" s="84">
        <f t="shared" si="87"/>
        <v>1.9401900000000001</v>
      </c>
      <c r="Q152" s="84">
        <f t="shared" si="87"/>
        <v>1.9395100000000001</v>
      </c>
      <c r="R152" s="84">
        <f t="shared" si="87"/>
        <v>1.89903</v>
      </c>
      <c r="S152" s="84">
        <f t="shared" si="87"/>
        <v>1.8667800000000001</v>
      </c>
      <c r="T152" s="84">
        <f t="shared" si="87"/>
        <v>1.83752</v>
      </c>
      <c r="U152" s="84">
        <f t="shared" si="87"/>
        <v>1.80294</v>
      </c>
      <c r="V152" s="84">
        <f t="shared" si="87"/>
        <v>1.8131299999999999</v>
      </c>
      <c r="W152" s="84">
        <f t="shared" si="87"/>
        <v>1.88564</v>
      </c>
      <c r="X152" s="84">
        <f t="shared" si="87"/>
        <v>1.9366699999999999</v>
      </c>
      <c r="Y152" s="84">
        <f t="shared" si="87"/>
        <v>1.8299399999999999</v>
      </c>
      <c r="Z152" s="84">
        <f t="shared" si="87"/>
        <v>1.5825199999999999</v>
      </c>
      <c r="AA152" s="84">
        <f t="shared" si="87"/>
        <v>1.3460300000000001</v>
      </c>
    </row>
    <row r="153" spans="1:27" ht="12.75" hidden="1" customHeight="1" outlineLevel="1" x14ac:dyDescent="0.2">
      <c r="A153" s="92" t="s">
        <v>1011</v>
      </c>
      <c r="B153" s="62" t="s">
        <v>231</v>
      </c>
      <c r="C153" s="42" t="s">
        <v>77</v>
      </c>
      <c r="D153" s="43">
        <v>1115.5999999999999</v>
      </c>
      <c r="E153" s="43">
        <v>1017.66</v>
      </c>
      <c r="F153" s="43">
        <v>982.63</v>
      </c>
      <c r="G153" s="43">
        <v>984.08</v>
      </c>
      <c r="H153" s="43">
        <v>1014.64</v>
      </c>
      <c r="I153" s="43">
        <v>1098.99</v>
      </c>
      <c r="J153" s="43">
        <v>1279.4100000000001</v>
      </c>
      <c r="K153" s="43">
        <v>1505.61</v>
      </c>
      <c r="L153" s="43">
        <v>1623.51</v>
      </c>
      <c r="M153" s="43">
        <v>1752.55</v>
      </c>
      <c r="N153" s="43">
        <v>1748.3</v>
      </c>
      <c r="O153" s="43">
        <v>1759.78</v>
      </c>
      <c r="P153" s="43">
        <v>1759.17</v>
      </c>
      <c r="Q153" s="43">
        <v>1758.49</v>
      </c>
      <c r="R153" s="43">
        <v>1718.01</v>
      </c>
      <c r="S153" s="43">
        <v>1685.76</v>
      </c>
      <c r="T153" s="43">
        <v>1656.5</v>
      </c>
      <c r="U153" s="43">
        <v>1621.92</v>
      </c>
      <c r="V153" s="43">
        <v>1632.11</v>
      </c>
      <c r="W153" s="43">
        <v>1704.62</v>
      </c>
      <c r="X153" s="43">
        <v>1755.65</v>
      </c>
      <c r="Y153" s="43">
        <v>1648.92</v>
      </c>
      <c r="Z153" s="43">
        <v>1401.5</v>
      </c>
      <c r="AA153" s="43">
        <v>1165.01</v>
      </c>
    </row>
    <row r="154" spans="1:27" ht="12.75" hidden="1" customHeight="1" outlineLevel="1" x14ac:dyDescent="0.2">
      <c r="A154" s="92" t="s">
        <v>1012</v>
      </c>
      <c r="B154" s="62" t="s">
        <v>88</v>
      </c>
      <c r="C154" s="42" t="s">
        <v>77</v>
      </c>
      <c r="D154" s="43">
        <f t="shared" ref="D154:AA154" si="88">$D$9</f>
        <v>66.180000000000007</v>
      </c>
      <c r="E154" s="43">
        <f t="shared" si="88"/>
        <v>66.180000000000007</v>
      </c>
      <c r="F154" s="43">
        <f t="shared" si="88"/>
        <v>66.180000000000007</v>
      </c>
      <c r="G154" s="43">
        <f t="shared" si="88"/>
        <v>66.180000000000007</v>
      </c>
      <c r="H154" s="43">
        <f t="shared" si="88"/>
        <v>66.180000000000007</v>
      </c>
      <c r="I154" s="43">
        <f t="shared" si="88"/>
        <v>66.180000000000007</v>
      </c>
      <c r="J154" s="43">
        <f t="shared" si="88"/>
        <v>66.180000000000007</v>
      </c>
      <c r="K154" s="43">
        <f t="shared" si="88"/>
        <v>66.180000000000007</v>
      </c>
      <c r="L154" s="43">
        <f t="shared" si="88"/>
        <v>66.180000000000007</v>
      </c>
      <c r="M154" s="43">
        <f t="shared" si="88"/>
        <v>66.180000000000007</v>
      </c>
      <c r="N154" s="43">
        <f t="shared" si="88"/>
        <v>66.180000000000007</v>
      </c>
      <c r="O154" s="43">
        <f t="shared" si="88"/>
        <v>66.180000000000007</v>
      </c>
      <c r="P154" s="43">
        <f t="shared" si="88"/>
        <v>66.180000000000007</v>
      </c>
      <c r="Q154" s="43">
        <f t="shared" si="88"/>
        <v>66.180000000000007</v>
      </c>
      <c r="R154" s="43">
        <f t="shared" si="88"/>
        <v>66.180000000000007</v>
      </c>
      <c r="S154" s="43">
        <f t="shared" si="88"/>
        <v>66.180000000000007</v>
      </c>
      <c r="T154" s="43">
        <f t="shared" si="88"/>
        <v>66.180000000000007</v>
      </c>
      <c r="U154" s="43">
        <f t="shared" si="88"/>
        <v>66.180000000000007</v>
      </c>
      <c r="V154" s="43">
        <f t="shared" si="88"/>
        <v>66.180000000000007</v>
      </c>
      <c r="W154" s="43">
        <f t="shared" si="88"/>
        <v>66.180000000000007</v>
      </c>
      <c r="X154" s="43">
        <f t="shared" si="88"/>
        <v>66.180000000000007</v>
      </c>
      <c r="Y154" s="43">
        <f t="shared" si="88"/>
        <v>66.180000000000007</v>
      </c>
      <c r="Z154" s="43">
        <f t="shared" si="88"/>
        <v>66.180000000000007</v>
      </c>
      <c r="AA154" s="43">
        <f t="shared" si="88"/>
        <v>66.180000000000007</v>
      </c>
    </row>
    <row r="155" spans="1:27" ht="12.75" hidden="1" customHeight="1" outlineLevel="1" x14ac:dyDescent="0.2">
      <c r="A155" s="92" t="s">
        <v>1013</v>
      </c>
      <c r="B155" s="62" t="s">
        <v>81</v>
      </c>
      <c r="C155" s="42" t="s">
        <v>77</v>
      </c>
      <c r="D155" s="43">
        <v>4.6100000000000003</v>
      </c>
      <c r="E155" s="43">
        <v>4.6100000000000003</v>
      </c>
      <c r="F155" s="43">
        <v>4.6100000000000003</v>
      </c>
      <c r="G155" s="43">
        <v>4.6100000000000003</v>
      </c>
      <c r="H155" s="43">
        <v>4.6100000000000003</v>
      </c>
      <c r="I155" s="43">
        <v>4.6100000000000003</v>
      </c>
      <c r="J155" s="43">
        <v>4.6100000000000003</v>
      </c>
      <c r="K155" s="43">
        <v>4.6100000000000003</v>
      </c>
      <c r="L155" s="43">
        <v>4.6100000000000003</v>
      </c>
      <c r="M155" s="43">
        <v>4.6100000000000003</v>
      </c>
      <c r="N155" s="43">
        <v>4.6100000000000003</v>
      </c>
      <c r="O155" s="43">
        <v>4.6100000000000003</v>
      </c>
      <c r="P155" s="43">
        <v>4.6100000000000003</v>
      </c>
      <c r="Q155" s="43">
        <v>4.6100000000000003</v>
      </c>
      <c r="R155" s="43">
        <v>4.6100000000000003</v>
      </c>
      <c r="S155" s="43">
        <v>4.6100000000000003</v>
      </c>
      <c r="T155" s="43">
        <v>4.6100000000000003</v>
      </c>
      <c r="U155" s="43">
        <v>4.6100000000000003</v>
      </c>
      <c r="V155" s="43">
        <v>4.6100000000000003</v>
      </c>
      <c r="W155" s="43">
        <v>4.6100000000000003</v>
      </c>
      <c r="X155" s="43">
        <v>4.6100000000000003</v>
      </c>
      <c r="Y155" s="43">
        <v>4.6100000000000003</v>
      </c>
      <c r="Z155" s="43">
        <v>4.6100000000000003</v>
      </c>
      <c r="AA155" s="43">
        <v>4.6100000000000003</v>
      </c>
    </row>
    <row r="156" spans="1:27" ht="12.75" hidden="1" customHeight="1" outlineLevel="1" x14ac:dyDescent="0.2">
      <c r="A156" s="92" t="s">
        <v>1014</v>
      </c>
      <c r="B156" s="62" t="s">
        <v>79</v>
      </c>
      <c r="C156" s="42" t="s">
        <v>77</v>
      </c>
      <c r="D156" s="43">
        <f>$D$11</f>
        <v>110.23</v>
      </c>
      <c r="E156" s="43">
        <f t="shared" ref="E156:AA156" si="89">$D$11</f>
        <v>110.23</v>
      </c>
      <c r="F156" s="43">
        <f t="shared" si="89"/>
        <v>110.23</v>
      </c>
      <c r="G156" s="43">
        <f t="shared" si="89"/>
        <v>110.23</v>
      </c>
      <c r="H156" s="43">
        <f t="shared" si="89"/>
        <v>110.23</v>
      </c>
      <c r="I156" s="43">
        <f t="shared" si="89"/>
        <v>110.23</v>
      </c>
      <c r="J156" s="43">
        <f t="shared" si="89"/>
        <v>110.23</v>
      </c>
      <c r="K156" s="43">
        <f t="shared" si="89"/>
        <v>110.23</v>
      </c>
      <c r="L156" s="43">
        <f t="shared" si="89"/>
        <v>110.23</v>
      </c>
      <c r="M156" s="43">
        <f t="shared" si="89"/>
        <v>110.23</v>
      </c>
      <c r="N156" s="43">
        <f t="shared" si="89"/>
        <v>110.23</v>
      </c>
      <c r="O156" s="43">
        <f t="shared" si="89"/>
        <v>110.23</v>
      </c>
      <c r="P156" s="43">
        <f t="shared" si="89"/>
        <v>110.23</v>
      </c>
      <c r="Q156" s="43">
        <f t="shared" si="89"/>
        <v>110.23</v>
      </c>
      <c r="R156" s="43">
        <f t="shared" si="89"/>
        <v>110.23</v>
      </c>
      <c r="S156" s="43">
        <f t="shared" si="89"/>
        <v>110.23</v>
      </c>
      <c r="T156" s="43">
        <f t="shared" si="89"/>
        <v>110.23</v>
      </c>
      <c r="U156" s="43">
        <f t="shared" si="89"/>
        <v>110.23</v>
      </c>
      <c r="V156" s="43">
        <f t="shared" si="89"/>
        <v>110.23</v>
      </c>
      <c r="W156" s="43">
        <f t="shared" si="89"/>
        <v>110.23</v>
      </c>
      <c r="X156" s="43">
        <f t="shared" si="89"/>
        <v>110.23</v>
      </c>
      <c r="Y156" s="43">
        <f t="shared" si="89"/>
        <v>110.23</v>
      </c>
      <c r="Z156" s="43">
        <f t="shared" si="89"/>
        <v>110.23</v>
      </c>
      <c r="AA156" s="43">
        <f t="shared" si="89"/>
        <v>110.23</v>
      </c>
    </row>
    <row r="157" spans="1:27" ht="12.75" customHeight="1" collapsed="1" x14ac:dyDescent="0.2">
      <c r="A157" s="91" t="s">
        <v>1015</v>
      </c>
      <c r="B157" s="27" t="str">
        <f>"31"&amp;"."&amp;$B$663&amp;"."&amp;$B$664</f>
        <v>31.03.2023</v>
      </c>
      <c r="C157" s="83" t="s">
        <v>74</v>
      </c>
      <c r="D157" s="84">
        <f>ROUND(((D158+D159+D161+D160)/1000),5)</f>
        <v>1.3170500000000001</v>
      </c>
      <c r="E157" s="84">
        <f>ROUND(((E158+E159+E161+E160)/1000),5)</f>
        <v>1.25946</v>
      </c>
      <c r="F157" s="84">
        <f>ROUND(((F158+F159+F161+F160)/1000),5)</f>
        <v>1.2068700000000001</v>
      </c>
      <c r="G157" s="84">
        <f t="shared" ref="G157:AA157" si="90">ROUND(((G158+G159+G161+G160)/1000),5)</f>
        <v>1.2205699999999999</v>
      </c>
      <c r="H157" s="84">
        <f t="shared" si="90"/>
        <v>1.2710600000000001</v>
      </c>
      <c r="I157" s="84">
        <f t="shared" si="90"/>
        <v>1.3440799999999999</v>
      </c>
      <c r="J157" s="84">
        <f t="shared" si="90"/>
        <v>1.56982</v>
      </c>
      <c r="K157" s="84">
        <f t="shared" si="90"/>
        <v>1.7101900000000001</v>
      </c>
      <c r="L157" s="84">
        <f t="shared" si="90"/>
        <v>1.94001</v>
      </c>
      <c r="M157" s="84">
        <f t="shared" si="90"/>
        <v>2.0548299999999999</v>
      </c>
      <c r="N157" s="84">
        <f t="shared" si="90"/>
        <v>2.06365</v>
      </c>
      <c r="O157" s="84">
        <f t="shared" si="90"/>
        <v>2.0948899999999999</v>
      </c>
      <c r="P157" s="84">
        <f t="shared" si="90"/>
        <v>2.0505599999999999</v>
      </c>
      <c r="Q157" s="84">
        <f t="shared" si="90"/>
        <v>2.0621299999999998</v>
      </c>
      <c r="R157" s="84">
        <f t="shared" si="90"/>
        <v>2.06345</v>
      </c>
      <c r="S157" s="84">
        <f t="shared" si="90"/>
        <v>2.00813</v>
      </c>
      <c r="T157" s="84">
        <f t="shared" si="90"/>
        <v>1.95085</v>
      </c>
      <c r="U157" s="84">
        <f t="shared" si="90"/>
        <v>1.8589500000000001</v>
      </c>
      <c r="V157" s="84">
        <f t="shared" si="90"/>
        <v>1.86398</v>
      </c>
      <c r="W157" s="84">
        <f t="shared" si="90"/>
        <v>1.9138200000000001</v>
      </c>
      <c r="X157" s="84">
        <f t="shared" si="90"/>
        <v>1.9554499999999999</v>
      </c>
      <c r="Y157" s="84">
        <f t="shared" si="90"/>
        <v>1.87815</v>
      </c>
      <c r="Z157" s="84">
        <f t="shared" si="90"/>
        <v>1.7558199999999999</v>
      </c>
      <c r="AA157" s="84">
        <f t="shared" si="90"/>
        <v>1.5833699999999999</v>
      </c>
    </row>
    <row r="158" spans="1:27" ht="12.75" hidden="1" customHeight="1" outlineLevel="1" x14ac:dyDescent="0.2">
      <c r="A158" s="92" t="s">
        <v>1016</v>
      </c>
      <c r="B158" s="62" t="s">
        <v>231</v>
      </c>
      <c r="C158" s="42" t="s">
        <v>77</v>
      </c>
      <c r="D158" s="43">
        <v>1136.03</v>
      </c>
      <c r="E158" s="43">
        <v>1078.44</v>
      </c>
      <c r="F158" s="43">
        <v>1025.8499999999999</v>
      </c>
      <c r="G158" s="43">
        <v>1039.55</v>
      </c>
      <c r="H158" s="43">
        <v>1090.04</v>
      </c>
      <c r="I158" s="43">
        <v>1163.06</v>
      </c>
      <c r="J158" s="43">
        <v>1388.8</v>
      </c>
      <c r="K158" s="43">
        <v>1529.17</v>
      </c>
      <c r="L158" s="43">
        <v>1758.99</v>
      </c>
      <c r="M158" s="43">
        <v>1873.81</v>
      </c>
      <c r="N158" s="43">
        <v>1882.63</v>
      </c>
      <c r="O158" s="43">
        <v>1913.87</v>
      </c>
      <c r="P158" s="43">
        <v>1869.54</v>
      </c>
      <c r="Q158" s="43">
        <v>1881.11</v>
      </c>
      <c r="R158" s="43">
        <v>1882.43</v>
      </c>
      <c r="S158" s="43">
        <v>1827.11</v>
      </c>
      <c r="T158" s="43">
        <v>1769.83</v>
      </c>
      <c r="U158" s="43">
        <v>1677.93</v>
      </c>
      <c r="V158" s="43">
        <v>1682.96</v>
      </c>
      <c r="W158" s="43">
        <v>1732.8</v>
      </c>
      <c r="X158" s="43">
        <v>1774.43</v>
      </c>
      <c r="Y158" s="43">
        <v>1697.13</v>
      </c>
      <c r="Z158" s="43">
        <v>1574.8</v>
      </c>
      <c r="AA158" s="43">
        <v>1402.35</v>
      </c>
    </row>
    <row r="159" spans="1:27" ht="12.75" hidden="1" customHeight="1" outlineLevel="1" x14ac:dyDescent="0.2">
      <c r="A159" s="92" t="s">
        <v>1017</v>
      </c>
      <c r="B159" s="62" t="s">
        <v>88</v>
      </c>
      <c r="C159" s="42" t="s">
        <v>77</v>
      </c>
      <c r="D159" s="43">
        <f t="shared" ref="D159:AA159" si="91">$D$9</f>
        <v>66.180000000000007</v>
      </c>
      <c r="E159" s="43">
        <f t="shared" si="91"/>
        <v>66.180000000000007</v>
      </c>
      <c r="F159" s="43">
        <f t="shared" si="91"/>
        <v>66.180000000000007</v>
      </c>
      <c r="G159" s="43">
        <f t="shared" si="91"/>
        <v>66.180000000000007</v>
      </c>
      <c r="H159" s="43">
        <f t="shared" si="91"/>
        <v>66.180000000000007</v>
      </c>
      <c r="I159" s="43">
        <f t="shared" si="91"/>
        <v>66.180000000000007</v>
      </c>
      <c r="J159" s="43">
        <f t="shared" si="91"/>
        <v>66.180000000000007</v>
      </c>
      <c r="K159" s="43">
        <f t="shared" si="91"/>
        <v>66.180000000000007</v>
      </c>
      <c r="L159" s="43">
        <f t="shared" si="91"/>
        <v>66.180000000000007</v>
      </c>
      <c r="M159" s="43">
        <f t="shared" si="91"/>
        <v>66.180000000000007</v>
      </c>
      <c r="N159" s="43">
        <f t="shared" si="91"/>
        <v>66.180000000000007</v>
      </c>
      <c r="O159" s="43">
        <f t="shared" si="91"/>
        <v>66.180000000000007</v>
      </c>
      <c r="P159" s="43">
        <f t="shared" si="91"/>
        <v>66.180000000000007</v>
      </c>
      <c r="Q159" s="43">
        <f t="shared" si="91"/>
        <v>66.180000000000007</v>
      </c>
      <c r="R159" s="43">
        <f t="shared" si="91"/>
        <v>66.180000000000007</v>
      </c>
      <c r="S159" s="43">
        <f t="shared" si="91"/>
        <v>66.180000000000007</v>
      </c>
      <c r="T159" s="43">
        <f t="shared" si="91"/>
        <v>66.180000000000007</v>
      </c>
      <c r="U159" s="43">
        <f t="shared" si="91"/>
        <v>66.180000000000007</v>
      </c>
      <c r="V159" s="43">
        <f t="shared" si="91"/>
        <v>66.180000000000007</v>
      </c>
      <c r="W159" s="43">
        <f t="shared" si="91"/>
        <v>66.180000000000007</v>
      </c>
      <c r="X159" s="43">
        <f t="shared" si="91"/>
        <v>66.180000000000007</v>
      </c>
      <c r="Y159" s="43">
        <f t="shared" si="91"/>
        <v>66.180000000000007</v>
      </c>
      <c r="Z159" s="43">
        <f t="shared" si="91"/>
        <v>66.180000000000007</v>
      </c>
      <c r="AA159" s="43">
        <f t="shared" si="91"/>
        <v>66.180000000000007</v>
      </c>
    </row>
    <row r="160" spans="1:27" ht="12.75" hidden="1" customHeight="1" outlineLevel="1" x14ac:dyDescent="0.2">
      <c r="A160" s="92" t="s">
        <v>1018</v>
      </c>
      <c r="B160" s="62" t="s">
        <v>81</v>
      </c>
      <c r="C160" s="42" t="s">
        <v>77</v>
      </c>
      <c r="D160" s="43">
        <v>4.6100000000000003</v>
      </c>
      <c r="E160" s="43">
        <v>4.6100000000000003</v>
      </c>
      <c r="F160" s="43">
        <v>4.6100000000000003</v>
      </c>
      <c r="G160" s="43">
        <v>4.6100000000000003</v>
      </c>
      <c r="H160" s="43">
        <v>4.6100000000000003</v>
      </c>
      <c r="I160" s="43">
        <v>4.6100000000000003</v>
      </c>
      <c r="J160" s="43">
        <v>4.6100000000000003</v>
      </c>
      <c r="K160" s="43">
        <v>4.6100000000000003</v>
      </c>
      <c r="L160" s="43">
        <v>4.6100000000000003</v>
      </c>
      <c r="M160" s="43">
        <v>4.6100000000000003</v>
      </c>
      <c r="N160" s="43">
        <v>4.6100000000000003</v>
      </c>
      <c r="O160" s="43">
        <v>4.6100000000000003</v>
      </c>
      <c r="P160" s="43">
        <v>4.6100000000000003</v>
      </c>
      <c r="Q160" s="43">
        <v>4.6100000000000003</v>
      </c>
      <c r="R160" s="43">
        <v>4.6100000000000003</v>
      </c>
      <c r="S160" s="43">
        <v>4.6100000000000003</v>
      </c>
      <c r="T160" s="43">
        <v>4.6100000000000003</v>
      </c>
      <c r="U160" s="43">
        <v>4.6100000000000003</v>
      </c>
      <c r="V160" s="43">
        <v>4.6100000000000003</v>
      </c>
      <c r="W160" s="43">
        <v>4.6100000000000003</v>
      </c>
      <c r="X160" s="43">
        <v>4.6100000000000003</v>
      </c>
      <c r="Y160" s="43">
        <v>4.6100000000000003</v>
      </c>
      <c r="Z160" s="43">
        <v>4.6100000000000003</v>
      </c>
      <c r="AA160" s="43">
        <v>4.6100000000000003</v>
      </c>
    </row>
    <row r="161" spans="1:27" ht="12.75" hidden="1" customHeight="1" outlineLevel="1" x14ac:dyDescent="0.2">
      <c r="A161" s="92" t="s">
        <v>1019</v>
      </c>
      <c r="B161" s="62" t="s">
        <v>79</v>
      </c>
      <c r="C161" s="42" t="s">
        <v>77</v>
      </c>
      <c r="D161" s="43">
        <f>$D$11</f>
        <v>110.23</v>
      </c>
      <c r="E161" s="43">
        <f t="shared" ref="E161:AA161" si="92">$D$11</f>
        <v>110.23</v>
      </c>
      <c r="F161" s="43">
        <f t="shared" si="92"/>
        <v>110.23</v>
      </c>
      <c r="G161" s="43">
        <f t="shared" si="92"/>
        <v>110.23</v>
      </c>
      <c r="H161" s="43">
        <f t="shared" si="92"/>
        <v>110.23</v>
      </c>
      <c r="I161" s="43">
        <f t="shared" si="92"/>
        <v>110.23</v>
      </c>
      <c r="J161" s="43">
        <f t="shared" si="92"/>
        <v>110.23</v>
      </c>
      <c r="K161" s="43">
        <f t="shared" si="92"/>
        <v>110.23</v>
      </c>
      <c r="L161" s="43">
        <f t="shared" si="92"/>
        <v>110.23</v>
      </c>
      <c r="M161" s="43">
        <f t="shared" si="92"/>
        <v>110.23</v>
      </c>
      <c r="N161" s="43">
        <f t="shared" si="92"/>
        <v>110.23</v>
      </c>
      <c r="O161" s="43">
        <f t="shared" si="92"/>
        <v>110.23</v>
      </c>
      <c r="P161" s="43">
        <f t="shared" si="92"/>
        <v>110.23</v>
      </c>
      <c r="Q161" s="43">
        <f t="shared" si="92"/>
        <v>110.23</v>
      </c>
      <c r="R161" s="43">
        <f t="shared" si="92"/>
        <v>110.23</v>
      </c>
      <c r="S161" s="43">
        <f t="shared" si="92"/>
        <v>110.23</v>
      </c>
      <c r="T161" s="43">
        <f t="shared" si="92"/>
        <v>110.23</v>
      </c>
      <c r="U161" s="43">
        <f t="shared" si="92"/>
        <v>110.23</v>
      </c>
      <c r="V161" s="43">
        <f t="shared" si="92"/>
        <v>110.23</v>
      </c>
      <c r="W161" s="43">
        <f t="shared" si="92"/>
        <v>110.23</v>
      </c>
      <c r="X161" s="43">
        <f t="shared" si="92"/>
        <v>110.23</v>
      </c>
      <c r="Y161" s="43">
        <f t="shared" si="92"/>
        <v>110.23</v>
      </c>
      <c r="Z161" s="43">
        <f t="shared" si="92"/>
        <v>110.23</v>
      </c>
      <c r="AA161" s="43">
        <f t="shared" si="92"/>
        <v>110.23</v>
      </c>
    </row>
    <row r="162" spans="1:27" ht="12.75" customHeight="1" collapsed="1" x14ac:dyDescent="0.2">
      <c r="A162" s="93"/>
      <c r="B162" s="94" t="s">
        <v>385</v>
      </c>
      <c r="C162" s="95"/>
      <c r="D162" s="96"/>
      <c r="E162" s="96"/>
      <c r="F162" s="96"/>
      <c r="G162" s="96"/>
      <c r="I162" s="38"/>
    </row>
    <row r="163" spans="1:27" ht="12.75" customHeight="1" x14ac:dyDescent="0.2">
      <c r="A163" s="93"/>
      <c r="B163" s="94" t="s">
        <v>385</v>
      </c>
      <c r="C163" s="95"/>
      <c r="D163" s="96"/>
      <c r="E163" s="96"/>
      <c r="F163" s="96"/>
      <c r="G163" s="96"/>
      <c r="I163" s="38"/>
    </row>
    <row r="164" spans="1:27" x14ac:dyDescent="0.2">
      <c r="A164" s="171" t="s">
        <v>386</v>
      </c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3"/>
    </row>
    <row r="165" spans="1:27" ht="27" customHeight="1" x14ac:dyDescent="0.2">
      <c r="A165" s="25" t="s">
        <v>62</v>
      </c>
      <c r="B165" s="26" t="s">
        <v>203</v>
      </c>
      <c r="C165" s="25" t="s">
        <v>204</v>
      </c>
      <c r="D165" s="26" t="s">
        <v>205</v>
      </c>
      <c r="E165" s="26" t="s">
        <v>206</v>
      </c>
      <c r="F165" s="26" t="s">
        <v>207</v>
      </c>
      <c r="G165" s="26" t="s">
        <v>208</v>
      </c>
      <c r="H165" s="26" t="s">
        <v>209</v>
      </c>
      <c r="I165" s="26" t="s">
        <v>210</v>
      </c>
      <c r="J165" s="26" t="s">
        <v>211</v>
      </c>
      <c r="K165" s="26" t="s">
        <v>212</v>
      </c>
      <c r="L165" s="26" t="s">
        <v>213</v>
      </c>
      <c r="M165" s="26" t="s">
        <v>214</v>
      </c>
      <c r="N165" s="26" t="s">
        <v>215</v>
      </c>
      <c r="O165" s="26" t="s">
        <v>216</v>
      </c>
      <c r="P165" s="26" t="s">
        <v>217</v>
      </c>
      <c r="Q165" s="26" t="s">
        <v>218</v>
      </c>
      <c r="R165" s="26" t="s">
        <v>219</v>
      </c>
      <c r="S165" s="26" t="s">
        <v>220</v>
      </c>
      <c r="T165" s="26" t="s">
        <v>221</v>
      </c>
      <c r="U165" s="26" t="s">
        <v>222</v>
      </c>
      <c r="V165" s="26" t="s">
        <v>223</v>
      </c>
      <c r="W165" s="26" t="s">
        <v>224</v>
      </c>
      <c r="X165" s="26" t="s">
        <v>225</v>
      </c>
      <c r="Y165" s="26" t="s">
        <v>226</v>
      </c>
      <c r="Z165" s="26" t="s">
        <v>227</v>
      </c>
      <c r="AA165" s="26" t="s">
        <v>228</v>
      </c>
    </row>
    <row r="166" spans="1:27" x14ac:dyDescent="0.2">
      <c r="A166" s="91" t="s">
        <v>1020</v>
      </c>
      <c r="B166" s="27" t="str">
        <f>"01"&amp;"."&amp;$B$663&amp;"."&amp;$B$664</f>
        <v>01.03.2023</v>
      </c>
      <c r="C166" s="83" t="s">
        <v>74</v>
      </c>
      <c r="D166" s="84">
        <f>ROUND(((D167+D168+D170+D169)/1000),5)</f>
        <v>1.5583</v>
      </c>
      <c r="E166" s="84">
        <f>ROUND(((E167+E168+E170+E169)/1000),5)</f>
        <v>1.4498500000000001</v>
      </c>
      <c r="F166" s="84">
        <f>ROUND(((F167+F168+F170+F169)/1000),5)</f>
        <v>1.4233499999999999</v>
      </c>
      <c r="G166" s="84">
        <f t="shared" ref="G166:AA166" si="93">ROUND(((G167+G168+G170+G169)/1000),5)</f>
        <v>1.4157299999999999</v>
      </c>
      <c r="H166" s="84">
        <f t="shared" si="93"/>
        <v>1.4591499999999999</v>
      </c>
      <c r="I166" s="84">
        <f t="shared" si="93"/>
        <v>1.64598</v>
      </c>
      <c r="J166" s="84">
        <f t="shared" si="93"/>
        <v>1.8039400000000001</v>
      </c>
      <c r="K166" s="84">
        <f t="shared" si="93"/>
        <v>2.02244</v>
      </c>
      <c r="L166" s="84">
        <f t="shared" si="93"/>
        <v>2.1064600000000002</v>
      </c>
      <c r="M166" s="84">
        <f t="shared" si="93"/>
        <v>2.1941299999999999</v>
      </c>
      <c r="N166" s="84">
        <f t="shared" si="93"/>
        <v>2.2050000000000001</v>
      </c>
      <c r="O166" s="84">
        <f t="shared" si="93"/>
        <v>2.1783399999999999</v>
      </c>
      <c r="P166" s="84">
        <f t="shared" si="93"/>
        <v>2.1539700000000002</v>
      </c>
      <c r="Q166" s="84">
        <f t="shared" si="93"/>
        <v>2.1555499999999999</v>
      </c>
      <c r="R166" s="84">
        <f t="shared" si="93"/>
        <v>2.1044499999999999</v>
      </c>
      <c r="S166" s="84">
        <f t="shared" si="93"/>
        <v>2.0907900000000001</v>
      </c>
      <c r="T166" s="84">
        <f t="shared" si="93"/>
        <v>2.0730499999999998</v>
      </c>
      <c r="U166" s="84">
        <f t="shared" si="93"/>
        <v>2.06717</v>
      </c>
      <c r="V166" s="84">
        <f t="shared" si="93"/>
        <v>2.0962900000000002</v>
      </c>
      <c r="W166" s="84">
        <f t="shared" si="93"/>
        <v>2.1011899999999999</v>
      </c>
      <c r="X166" s="84">
        <f t="shared" si="93"/>
        <v>2.1048399999999998</v>
      </c>
      <c r="Y166" s="84">
        <f t="shared" si="93"/>
        <v>2.0389300000000001</v>
      </c>
      <c r="Z166" s="84">
        <f t="shared" si="93"/>
        <v>1.8946400000000001</v>
      </c>
      <c r="AA166" s="84">
        <f t="shared" si="93"/>
        <v>1.7922499999999999</v>
      </c>
    </row>
    <row r="167" spans="1:27" ht="12.75" hidden="1" customHeight="1" outlineLevel="1" x14ac:dyDescent="0.2">
      <c r="A167" s="92" t="s">
        <v>1021</v>
      </c>
      <c r="B167" s="62" t="s">
        <v>231</v>
      </c>
      <c r="C167" s="42" t="s">
        <v>77</v>
      </c>
      <c r="D167" s="43">
        <v>1330.34</v>
      </c>
      <c r="E167" s="43">
        <v>1221.8900000000001</v>
      </c>
      <c r="F167" s="43">
        <v>1195.3900000000001</v>
      </c>
      <c r="G167" s="43">
        <v>1187.77</v>
      </c>
      <c r="H167" s="43">
        <v>1231.19</v>
      </c>
      <c r="I167" s="43">
        <v>1418.02</v>
      </c>
      <c r="J167" s="43">
        <v>1575.98</v>
      </c>
      <c r="K167" s="43">
        <v>1794.48</v>
      </c>
      <c r="L167" s="43">
        <v>1878.5</v>
      </c>
      <c r="M167" s="43">
        <v>1966.17</v>
      </c>
      <c r="N167" s="43">
        <v>1977.04</v>
      </c>
      <c r="O167" s="43">
        <v>1950.38</v>
      </c>
      <c r="P167" s="43">
        <v>1926.01</v>
      </c>
      <c r="Q167" s="43">
        <v>1927.59</v>
      </c>
      <c r="R167" s="43">
        <v>1876.49</v>
      </c>
      <c r="S167" s="43">
        <v>1862.83</v>
      </c>
      <c r="T167" s="43">
        <v>1845.09</v>
      </c>
      <c r="U167" s="43">
        <v>1839.21</v>
      </c>
      <c r="V167" s="43">
        <v>1868.33</v>
      </c>
      <c r="W167" s="43">
        <v>1873.23</v>
      </c>
      <c r="X167" s="43">
        <v>1876.88</v>
      </c>
      <c r="Y167" s="43">
        <v>1810.97</v>
      </c>
      <c r="Z167" s="43">
        <v>1666.68</v>
      </c>
      <c r="AA167" s="43">
        <v>1564.29</v>
      </c>
    </row>
    <row r="168" spans="1:27" ht="12.75" hidden="1" customHeight="1" outlineLevel="1" x14ac:dyDescent="0.2">
      <c r="A168" s="92" t="s">
        <v>1022</v>
      </c>
      <c r="B168" s="62" t="s">
        <v>88</v>
      </c>
      <c r="C168" s="42" t="s">
        <v>77</v>
      </c>
      <c r="D168" s="43">
        <v>113.12</v>
      </c>
      <c r="E168" s="43">
        <f>$D$168</f>
        <v>113.12</v>
      </c>
      <c r="F168" s="43">
        <f t="shared" ref="F168:AA168" si="94">$D$168</f>
        <v>113.12</v>
      </c>
      <c r="G168" s="43">
        <f t="shared" si="94"/>
        <v>113.12</v>
      </c>
      <c r="H168" s="43">
        <f t="shared" si="94"/>
        <v>113.12</v>
      </c>
      <c r="I168" s="43">
        <f t="shared" si="94"/>
        <v>113.12</v>
      </c>
      <c r="J168" s="43">
        <f t="shared" si="94"/>
        <v>113.12</v>
      </c>
      <c r="K168" s="43">
        <f t="shared" si="94"/>
        <v>113.12</v>
      </c>
      <c r="L168" s="43">
        <f t="shared" si="94"/>
        <v>113.12</v>
      </c>
      <c r="M168" s="43">
        <f t="shared" si="94"/>
        <v>113.12</v>
      </c>
      <c r="N168" s="43">
        <f t="shared" si="94"/>
        <v>113.12</v>
      </c>
      <c r="O168" s="43">
        <f t="shared" si="94"/>
        <v>113.12</v>
      </c>
      <c r="P168" s="43">
        <f t="shared" si="94"/>
        <v>113.12</v>
      </c>
      <c r="Q168" s="43">
        <f t="shared" si="94"/>
        <v>113.12</v>
      </c>
      <c r="R168" s="43">
        <f t="shared" si="94"/>
        <v>113.12</v>
      </c>
      <c r="S168" s="43">
        <f t="shared" si="94"/>
        <v>113.12</v>
      </c>
      <c r="T168" s="43">
        <f t="shared" si="94"/>
        <v>113.12</v>
      </c>
      <c r="U168" s="43">
        <f t="shared" si="94"/>
        <v>113.12</v>
      </c>
      <c r="V168" s="43">
        <f t="shared" si="94"/>
        <v>113.12</v>
      </c>
      <c r="W168" s="43">
        <f t="shared" si="94"/>
        <v>113.12</v>
      </c>
      <c r="X168" s="43">
        <f t="shared" si="94"/>
        <v>113.12</v>
      </c>
      <c r="Y168" s="43">
        <f t="shared" si="94"/>
        <v>113.12</v>
      </c>
      <c r="Z168" s="43">
        <f t="shared" si="94"/>
        <v>113.12</v>
      </c>
      <c r="AA168" s="43">
        <f t="shared" si="94"/>
        <v>113.12</v>
      </c>
    </row>
    <row r="169" spans="1:27" ht="12.75" hidden="1" customHeight="1" outlineLevel="1" x14ac:dyDescent="0.2">
      <c r="A169" s="92" t="s">
        <v>1023</v>
      </c>
      <c r="B169" s="62" t="s">
        <v>81</v>
      </c>
      <c r="C169" s="42" t="s">
        <v>77</v>
      </c>
      <c r="D169" s="43">
        <v>4.6100000000000003</v>
      </c>
      <c r="E169" s="43">
        <v>4.6100000000000003</v>
      </c>
      <c r="F169" s="43">
        <v>4.6100000000000003</v>
      </c>
      <c r="G169" s="43">
        <v>4.6100000000000003</v>
      </c>
      <c r="H169" s="43">
        <v>4.6100000000000003</v>
      </c>
      <c r="I169" s="43">
        <v>4.6100000000000003</v>
      </c>
      <c r="J169" s="43">
        <v>4.6100000000000003</v>
      </c>
      <c r="K169" s="43">
        <v>4.6100000000000003</v>
      </c>
      <c r="L169" s="43">
        <v>4.6100000000000003</v>
      </c>
      <c r="M169" s="43">
        <v>4.6100000000000003</v>
      </c>
      <c r="N169" s="43">
        <v>4.6100000000000003</v>
      </c>
      <c r="O169" s="43">
        <v>4.6100000000000003</v>
      </c>
      <c r="P169" s="43">
        <v>4.6100000000000003</v>
      </c>
      <c r="Q169" s="43">
        <v>4.6100000000000003</v>
      </c>
      <c r="R169" s="43">
        <v>4.6100000000000003</v>
      </c>
      <c r="S169" s="43">
        <v>4.6100000000000003</v>
      </c>
      <c r="T169" s="43">
        <v>4.6100000000000003</v>
      </c>
      <c r="U169" s="43">
        <v>4.6100000000000003</v>
      </c>
      <c r="V169" s="43">
        <v>4.6100000000000003</v>
      </c>
      <c r="W169" s="43">
        <v>4.6100000000000003</v>
      </c>
      <c r="X169" s="43">
        <v>4.6100000000000003</v>
      </c>
      <c r="Y169" s="43">
        <v>4.6100000000000003</v>
      </c>
      <c r="Z169" s="43">
        <v>4.6100000000000003</v>
      </c>
      <c r="AA169" s="43">
        <v>4.6100000000000003</v>
      </c>
    </row>
    <row r="170" spans="1:27" ht="12.75" hidden="1" customHeight="1" outlineLevel="1" x14ac:dyDescent="0.2">
      <c r="A170" s="92" t="s">
        <v>1024</v>
      </c>
      <c r="B170" s="62" t="s">
        <v>79</v>
      </c>
      <c r="C170" s="42" t="s">
        <v>77</v>
      </c>
      <c r="D170" s="43">
        <f>$D$11</f>
        <v>110.23</v>
      </c>
      <c r="E170" s="43">
        <f t="shared" ref="E170:AA170" si="95">$D$11</f>
        <v>110.23</v>
      </c>
      <c r="F170" s="43">
        <f t="shared" si="95"/>
        <v>110.23</v>
      </c>
      <c r="G170" s="43">
        <f t="shared" si="95"/>
        <v>110.23</v>
      </c>
      <c r="H170" s="43">
        <f t="shared" si="95"/>
        <v>110.23</v>
      </c>
      <c r="I170" s="43">
        <f t="shared" si="95"/>
        <v>110.23</v>
      </c>
      <c r="J170" s="43">
        <f t="shared" si="95"/>
        <v>110.23</v>
      </c>
      <c r="K170" s="43">
        <f t="shared" si="95"/>
        <v>110.23</v>
      </c>
      <c r="L170" s="43">
        <f t="shared" si="95"/>
        <v>110.23</v>
      </c>
      <c r="M170" s="43">
        <f t="shared" si="95"/>
        <v>110.23</v>
      </c>
      <c r="N170" s="43">
        <f t="shared" si="95"/>
        <v>110.23</v>
      </c>
      <c r="O170" s="43">
        <f t="shared" si="95"/>
        <v>110.23</v>
      </c>
      <c r="P170" s="43">
        <f t="shared" si="95"/>
        <v>110.23</v>
      </c>
      <c r="Q170" s="43">
        <f t="shared" si="95"/>
        <v>110.23</v>
      </c>
      <c r="R170" s="43">
        <f t="shared" si="95"/>
        <v>110.23</v>
      </c>
      <c r="S170" s="43">
        <f t="shared" si="95"/>
        <v>110.23</v>
      </c>
      <c r="T170" s="43">
        <f t="shared" si="95"/>
        <v>110.23</v>
      </c>
      <c r="U170" s="43">
        <f t="shared" si="95"/>
        <v>110.23</v>
      </c>
      <c r="V170" s="43">
        <f t="shared" si="95"/>
        <v>110.23</v>
      </c>
      <c r="W170" s="43">
        <f t="shared" si="95"/>
        <v>110.23</v>
      </c>
      <c r="X170" s="43">
        <f t="shared" si="95"/>
        <v>110.23</v>
      </c>
      <c r="Y170" s="43">
        <f t="shared" si="95"/>
        <v>110.23</v>
      </c>
      <c r="Z170" s="43">
        <f t="shared" si="95"/>
        <v>110.23</v>
      </c>
      <c r="AA170" s="43">
        <f t="shared" si="95"/>
        <v>110.23</v>
      </c>
    </row>
    <row r="171" spans="1:27" collapsed="1" x14ac:dyDescent="0.2">
      <c r="A171" s="91" t="s">
        <v>1025</v>
      </c>
      <c r="B171" s="27" t="str">
        <f>"02"&amp;"."&amp;$B$663&amp;"."&amp;$B$664</f>
        <v>02.03.2023</v>
      </c>
      <c r="C171" s="83" t="s">
        <v>74</v>
      </c>
      <c r="D171" s="84">
        <f>ROUND(((D172+D173+D175+D174)/1000),5)</f>
        <v>1.4776899999999999</v>
      </c>
      <c r="E171" s="84">
        <f>ROUND(((E172+E173+E175+E174)/1000),5)</f>
        <v>1.4153</v>
      </c>
      <c r="F171" s="84">
        <f>ROUND(((F172+F173+F175+F174)/1000),5)</f>
        <v>1.3976200000000001</v>
      </c>
      <c r="G171" s="84">
        <f t="shared" ref="G171:AA171" si="96">ROUND(((G172+G173+G175+G174)/1000),5)</f>
        <v>1.41235</v>
      </c>
      <c r="H171" s="84">
        <f t="shared" si="96"/>
        <v>1.49133</v>
      </c>
      <c r="I171" s="84">
        <f t="shared" si="96"/>
        <v>1.7057599999999999</v>
      </c>
      <c r="J171" s="84">
        <f t="shared" si="96"/>
        <v>1.8531</v>
      </c>
      <c r="K171" s="84">
        <f t="shared" si="96"/>
        <v>1.9739899999999999</v>
      </c>
      <c r="L171" s="84">
        <f t="shared" si="96"/>
        <v>2.0883400000000001</v>
      </c>
      <c r="M171" s="84">
        <f t="shared" si="96"/>
        <v>2.0987399999999998</v>
      </c>
      <c r="N171" s="84">
        <f t="shared" si="96"/>
        <v>2.1137199999999998</v>
      </c>
      <c r="O171" s="84">
        <f t="shared" si="96"/>
        <v>2.1716199999999999</v>
      </c>
      <c r="P171" s="84">
        <f t="shared" si="96"/>
        <v>2.15204</v>
      </c>
      <c r="Q171" s="84">
        <f t="shared" si="96"/>
        <v>2.1535899999999999</v>
      </c>
      <c r="R171" s="84">
        <f t="shared" si="96"/>
        <v>2.1476500000000001</v>
      </c>
      <c r="S171" s="84">
        <f t="shared" si="96"/>
        <v>2.1013700000000002</v>
      </c>
      <c r="T171" s="84">
        <f t="shared" si="96"/>
        <v>2.0613299999999999</v>
      </c>
      <c r="U171" s="84">
        <f t="shared" si="96"/>
        <v>2.0588700000000002</v>
      </c>
      <c r="V171" s="84">
        <f t="shared" si="96"/>
        <v>2.1033900000000001</v>
      </c>
      <c r="W171" s="84">
        <f t="shared" si="96"/>
        <v>2.1562600000000001</v>
      </c>
      <c r="X171" s="84">
        <f t="shared" si="96"/>
        <v>2.1158600000000001</v>
      </c>
      <c r="Y171" s="84">
        <f t="shared" si="96"/>
        <v>2.0527600000000001</v>
      </c>
      <c r="Z171" s="84">
        <f t="shared" si="96"/>
        <v>1.9475</v>
      </c>
      <c r="AA171" s="84">
        <f t="shared" si="96"/>
        <v>1.86307</v>
      </c>
    </row>
    <row r="172" spans="1:27" ht="12.75" hidden="1" customHeight="1" outlineLevel="1" x14ac:dyDescent="0.2">
      <c r="A172" s="92" t="s">
        <v>1026</v>
      </c>
      <c r="B172" s="62" t="s">
        <v>231</v>
      </c>
      <c r="C172" s="42" t="s">
        <v>77</v>
      </c>
      <c r="D172" s="43">
        <v>1249.73</v>
      </c>
      <c r="E172" s="43">
        <v>1187.3399999999999</v>
      </c>
      <c r="F172" s="43">
        <v>1169.6600000000001</v>
      </c>
      <c r="G172" s="43">
        <v>1184.3900000000001</v>
      </c>
      <c r="H172" s="43">
        <v>1263.3699999999999</v>
      </c>
      <c r="I172" s="43">
        <v>1477.8</v>
      </c>
      <c r="J172" s="43">
        <v>1625.14</v>
      </c>
      <c r="K172" s="43">
        <v>1746.03</v>
      </c>
      <c r="L172" s="43">
        <v>1860.38</v>
      </c>
      <c r="M172" s="43">
        <v>1870.78</v>
      </c>
      <c r="N172" s="43">
        <v>1885.76</v>
      </c>
      <c r="O172" s="43">
        <v>1943.66</v>
      </c>
      <c r="P172" s="43">
        <v>1924.08</v>
      </c>
      <c r="Q172" s="43">
        <v>1925.63</v>
      </c>
      <c r="R172" s="43">
        <v>1919.69</v>
      </c>
      <c r="S172" s="43">
        <v>1873.41</v>
      </c>
      <c r="T172" s="43">
        <v>1833.37</v>
      </c>
      <c r="U172" s="43">
        <v>1830.91</v>
      </c>
      <c r="V172" s="43">
        <v>1875.43</v>
      </c>
      <c r="W172" s="43">
        <v>1928.3</v>
      </c>
      <c r="X172" s="43">
        <v>1887.9</v>
      </c>
      <c r="Y172" s="43">
        <v>1824.8</v>
      </c>
      <c r="Z172" s="43">
        <v>1719.54</v>
      </c>
      <c r="AA172" s="43">
        <v>1635.11</v>
      </c>
    </row>
    <row r="173" spans="1:27" ht="12.75" hidden="1" customHeight="1" outlineLevel="1" x14ac:dyDescent="0.2">
      <c r="A173" s="92" t="s">
        <v>1027</v>
      </c>
      <c r="B173" s="62" t="s">
        <v>88</v>
      </c>
      <c r="C173" s="42" t="s">
        <v>77</v>
      </c>
      <c r="D173" s="43">
        <f>$D$168</f>
        <v>113.12</v>
      </c>
      <c r="E173" s="43">
        <f>$D$168</f>
        <v>113.12</v>
      </c>
      <c r="F173" s="43">
        <f t="shared" ref="F173:AA173" si="97">$D$168</f>
        <v>113.12</v>
      </c>
      <c r="G173" s="43">
        <f t="shared" si="97"/>
        <v>113.12</v>
      </c>
      <c r="H173" s="43">
        <f t="shared" si="97"/>
        <v>113.12</v>
      </c>
      <c r="I173" s="43">
        <f t="shared" si="97"/>
        <v>113.12</v>
      </c>
      <c r="J173" s="43">
        <f t="shared" si="97"/>
        <v>113.12</v>
      </c>
      <c r="K173" s="43">
        <f t="shared" si="97"/>
        <v>113.12</v>
      </c>
      <c r="L173" s="43">
        <f t="shared" si="97"/>
        <v>113.12</v>
      </c>
      <c r="M173" s="43">
        <f t="shared" si="97"/>
        <v>113.12</v>
      </c>
      <c r="N173" s="43">
        <f t="shared" si="97"/>
        <v>113.12</v>
      </c>
      <c r="O173" s="43">
        <f t="shared" si="97"/>
        <v>113.12</v>
      </c>
      <c r="P173" s="43">
        <f t="shared" si="97"/>
        <v>113.12</v>
      </c>
      <c r="Q173" s="43">
        <f t="shared" si="97"/>
        <v>113.12</v>
      </c>
      <c r="R173" s="43">
        <f t="shared" si="97"/>
        <v>113.12</v>
      </c>
      <c r="S173" s="43">
        <f t="shared" si="97"/>
        <v>113.12</v>
      </c>
      <c r="T173" s="43">
        <f t="shared" si="97"/>
        <v>113.12</v>
      </c>
      <c r="U173" s="43">
        <f t="shared" si="97"/>
        <v>113.12</v>
      </c>
      <c r="V173" s="43">
        <f t="shared" si="97"/>
        <v>113.12</v>
      </c>
      <c r="W173" s="43">
        <f t="shared" si="97"/>
        <v>113.12</v>
      </c>
      <c r="X173" s="43">
        <f t="shared" si="97"/>
        <v>113.12</v>
      </c>
      <c r="Y173" s="43">
        <f t="shared" si="97"/>
        <v>113.12</v>
      </c>
      <c r="Z173" s="43">
        <f t="shared" si="97"/>
        <v>113.12</v>
      </c>
      <c r="AA173" s="43">
        <f t="shared" si="97"/>
        <v>113.12</v>
      </c>
    </row>
    <row r="174" spans="1:27" ht="12.75" hidden="1" customHeight="1" outlineLevel="1" x14ac:dyDescent="0.2">
      <c r="A174" s="92" t="s">
        <v>1028</v>
      </c>
      <c r="B174" s="62" t="s">
        <v>81</v>
      </c>
      <c r="C174" s="42" t="s">
        <v>77</v>
      </c>
      <c r="D174" s="43">
        <v>4.6100000000000003</v>
      </c>
      <c r="E174" s="43">
        <v>4.6100000000000003</v>
      </c>
      <c r="F174" s="43">
        <v>4.6100000000000003</v>
      </c>
      <c r="G174" s="43">
        <v>4.6100000000000003</v>
      </c>
      <c r="H174" s="43">
        <v>4.6100000000000003</v>
      </c>
      <c r="I174" s="43">
        <v>4.6100000000000003</v>
      </c>
      <c r="J174" s="43">
        <v>4.6100000000000003</v>
      </c>
      <c r="K174" s="43">
        <v>4.6100000000000003</v>
      </c>
      <c r="L174" s="43">
        <v>4.6100000000000003</v>
      </c>
      <c r="M174" s="43">
        <v>4.6100000000000003</v>
      </c>
      <c r="N174" s="43">
        <v>4.6100000000000003</v>
      </c>
      <c r="O174" s="43">
        <v>4.6100000000000003</v>
      </c>
      <c r="P174" s="43">
        <v>4.6100000000000003</v>
      </c>
      <c r="Q174" s="43">
        <v>4.6100000000000003</v>
      </c>
      <c r="R174" s="43">
        <v>4.6100000000000003</v>
      </c>
      <c r="S174" s="43">
        <v>4.6100000000000003</v>
      </c>
      <c r="T174" s="43">
        <v>4.6100000000000003</v>
      </c>
      <c r="U174" s="43">
        <v>4.6100000000000003</v>
      </c>
      <c r="V174" s="43">
        <v>4.6100000000000003</v>
      </c>
      <c r="W174" s="43">
        <v>4.6100000000000003</v>
      </c>
      <c r="X174" s="43">
        <v>4.6100000000000003</v>
      </c>
      <c r="Y174" s="43">
        <v>4.6100000000000003</v>
      </c>
      <c r="Z174" s="43">
        <v>4.6100000000000003</v>
      </c>
      <c r="AA174" s="43">
        <v>4.6100000000000003</v>
      </c>
    </row>
    <row r="175" spans="1:27" ht="12.75" hidden="1" customHeight="1" outlineLevel="1" x14ac:dyDescent="0.2">
      <c r="A175" s="92" t="s">
        <v>1029</v>
      </c>
      <c r="B175" s="62" t="s">
        <v>79</v>
      </c>
      <c r="C175" s="42" t="s">
        <v>77</v>
      </c>
      <c r="D175" s="43">
        <f>$D$11</f>
        <v>110.23</v>
      </c>
      <c r="E175" s="43">
        <f t="shared" ref="E175:AA175" si="98">$D$11</f>
        <v>110.23</v>
      </c>
      <c r="F175" s="43">
        <f t="shared" si="98"/>
        <v>110.23</v>
      </c>
      <c r="G175" s="43">
        <f t="shared" si="98"/>
        <v>110.23</v>
      </c>
      <c r="H175" s="43">
        <f t="shared" si="98"/>
        <v>110.23</v>
      </c>
      <c r="I175" s="43">
        <f t="shared" si="98"/>
        <v>110.23</v>
      </c>
      <c r="J175" s="43">
        <f t="shared" si="98"/>
        <v>110.23</v>
      </c>
      <c r="K175" s="43">
        <f t="shared" si="98"/>
        <v>110.23</v>
      </c>
      <c r="L175" s="43">
        <f t="shared" si="98"/>
        <v>110.23</v>
      </c>
      <c r="M175" s="43">
        <f t="shared" si="98"/>
        <v>110.23</v>
      </c>
      <c r="N175" s="43">
        <f t="shared" si="98"/>
        <v>110.23</v>
      </c>
      <c r="O175" s="43">
        <f t="shared" si="98"/>
        <v>110.23</v>
      </c>
      <c r="P175" s="43">
        <f t="shared" si="98"/>
        <v>110.23</v>
      </c>
      <c r="Q175" s="43">
        <f t="shared" si="98"/>
        <v>110.23</v>
      </c>
      <c r="R175" s="43">
        <f t="shared" si="98"/>
        <v>110.23</v>
      </c>
      <c r="S175" s="43">
        <f t="shared" si="98"/>
        <v>110.23</v>
      </c>
      <c r="T175" s="43">
        <f t="shared" si="98"/>
        <v>110.23</v>
      </c>
      <c r="U175" s="43">
        <f t="shared" si="98"/>
        <v>110.23</v>
      </c>
      <c r="V175" s="43">
        <f t="shared" si="98"/>
        <v>110.23</v>
      </c>
      <c r="W175" s="43">
        <f t="shared" si="98"/>
        <v>110.23</v>
      </c>
      <c r="X175" s="43">
        <f t="shared" si="98"/>
        <v>110.23</v>
      </c>
      <c r="Y175" s="43">
        <f t="shared" si="98"/>
        <v>110.23</v>
      </c>
      <c r="Z175" s="43">
        <f t="shared" si="98"/>
        <v>110.23</v>
      </c>
      <c r="AA175" s="43">
        <f t="shared" si="98"/>
        <v>110.23</v>
      </c>
    </row>
    <row r="176" spans="1:27" ht="12.75" customHeight="1" collapsed="1" x14ac:dyDescent="0.2">
      <c r="A176" s="91" t="s">
        <v>1030</v>
      </c>
      <c r="B176" s="27" t="str">
        <f>"03"&amp;"."&amp;$B$663&amp;"."&amp;$B$664</f>
        <v>03.03.2023</v>
      </c>
      <c r="C176" s="83" t="s">
        <v>74</v>
      </c>
      <c r="D176" s="84">
        <f>ROUND(((D177+D178+D180+D179)/1000),5)</f>
        <v>1.64022</v>
      </c>
      <c r="E176" s="84">
        <f>ROUND(((E177+E178+E180+E179)/1000),5)</f>
        <v>1.4581299999999999</v>
      </c>
      <c r="F176" s="84">
        <f>ROUND(((F177+F178+F180+F179)/1000),5)</f>
        <v>1.40839</v>
      </c>
      <c r="G176" s="84">
        <f t="shared" ref="G176:AA176" si="99">ROUND(((G177+G178+G180+G179)/1000),5)</f>
        <v>1.4099200000000001</v>
      </c>
      <c r="H176" s="84">
        <f t="shared" si="99"/>
        <v>1.4750399999999999</v>
      </c>
      <c r="I176" s="84">
        <f t="shared" si="99"/>
        <v>1.7481899999999999</v>
      </c>
      <c r="J176" s="84">
        <f t="shared" si="99"/>
        <v>1.8791199999999999</v>
      </c>
      <c r="K176" s="84">
        <f t="shared" si="99"/>
        <v>1.98665</v>
      </c>
      <c r="L176" s="84">
        <f t="shared" si="99"/>
        <v>2.09015</v>
      </c>
      <c r="M176" s="84">
        <f t="shared" si="99"/>
        <v>2.1025900000000002</v>
      </c>
      <c r="N176" s="84">
        <f t="shared" si="99"/>
        <v>2.1142300000000001</v>
      </c>
      <c r="O176" s="84">
        <f t="shared" si="99"/>
        <v>2.16568</v>
      </c>
      <c r="P176" s="84">
        <f t="shared" si="99"/>
        <v>2.1395</v>
      </c>
      <c r="Q176" s="84">
        <f t="shared" si="99"/>
        <v>2.1421399999999999</v>
      </c>
      <c r="R176" s="84">
        <f t="shared" si="99"/>
        <v>2.1328100000000001</v>
      </c>
      <c r="S176" s="84">
        <f t="shared" si="99"/>
        <v>2.0969699999999998</v>
      </c>
      <c r="T176" s="84">
        <f t="shared" si="99"/>
        <v>2.05857</v>
      </c>
      <c r="U176" s="84">
        <f t="shared" si="99"/>
        <v>2.0588199999999999</v>
      </c>
      <c r="V176" s="84">
        <f t="shared" si="99"/>
        <v>2.0924700000000001</v>
      </c>
      <c r="W176" s="84">
        <f t="shared" si="99"/>
        <v>2.1573500000000001</v>
      </c>
      <c r="X176" s="84">
        <f t="shared" si="99"/>
        <v>2.1037499999999998</v>
      </c>
      <c r="Y176" s="84">
        <f t="shared" si="99"/>
        <v>2.05003</v>
      </c>
      <c r="Z176" s="84">
        <f t="shared" si="99"/>
        <v>1.8967400000000001</v>
      </c>
      <c r="AA176" s="84">
        <f t="shared" si="99"/>
        <v>1.8250599999999999</v>
      </c>
    </row>
    <row r="177" spans="1:27" ht="12.75" hidden="1" customHeight="1" outlineLevel="1" x14ac:dyDescent="0.2">
      <c r="A177" s="92" t="s">
        <v>1031</v>
      </c>
      <c r="B177" s="62" t="s">
        <v>231</v>
      </c>
      <c r="C177" s="42" t="s">
        <v>77</v>
      </c>
      <c r="D177" s="43">
        <v>1412.26</v>
      </c>
      <c r="E177" s="43">
        <v>1230.17</v>
      </c>
      <c r="F177" s="43">
        <v>1180.43</v>
      </c>
      <c r="G177" s="43">
        <v>1181.96</v>
      </c>
      <c r="H177" s="43">
        <v>1247.08</v>
      </c>
      <c r="I177" s="43">
        <v>1520.23</v>
      </c>
      <c r="J177" s="43">
        <v>1651.16</v>
      </c>
      <c r="K177" s="43">
        <v>1758.69</v>
      </c>
      <c r="L177" s="43">
        <v>1862.19</v>
      </c>
      <c r="M177" s="43">
        <v>1874.63</v>
      </c>
      <c r="N177" s="43">
        <v>1886.27</v>
      </c>
      <c r="O177" s="43">
        <v>1937.72</v>
      </c>
      <c r="P177" s="43">
        <v>1911.54</v>
      </c>
      <c r="Q177" s="43">
        <v>1914.18</v>
      </c>
      <c r="R177" s="43">
        <v>1904.85</v>
      </c>
      <c r="S177" s="43">
        <v>1869.01</v>
      </c>
      <c r="T177" s="43">
        <v>1830.61</v>
      </c>
      <c r="U177" s="43">
        <v>1830.86</v>
      </c>
      <c r="V177" s="43">
        <v>1864.51</v>
      </c>
      <c r="W177" s="43">
        <v>1929.39</v>
      </c>
      <c r="X177" s="43">
        <v>1875.79</v>
      </c>
      <c r="Y177" s="43">
        <v>1822.07</v>
      </c>
      <c r="Z177" s="43">
        <v>1668.78</v>
      </c>
      <c r="AA177" s="43">
        <v>1597.1</v>
      </c>
    </row>
    <row r="178" spans="1:27" ht="12.75" hidden="1" customHeight="1" outlineLevel="1" x14ac:dyDescent="0.2">
      <c r="A178" s="92" t="s">
        <v>1032</v>
      </c>
      <c r="B178" s="62" t="s">
        <v>88</v>
      </c>
      <c r="C178" s="42" t="s">
        <v>77</v>
      </c>
      <c r="D178" s="43">
        <f>$D$168</f>
        <v>113.12</v>
      </c>
      <c r="E178" s="43">
        <f>$D$168</f>
        <v>113.12</v>
      </c>
      <c r="F178" s="43">
        <f t="shared" ref="F178:AA178" si="100">$D$168</f>
        <v>113.12</v>
      </c>
      <c r="G178" s="43">
        <f t="shared" si="100"/>
        <v>113.12</v>
      </c>
      <c r="H178" s="43">
        <f t="shared" si="100"/>
        <v>113.12</v>
      </c>
      <c r="I178" s="43">
        <f t="shared" si="100"/>
        <v>113.12</v>
      </c>
      <c r="J178" s="43">
        <f t="shared" si="100"/>
        <v>113.12</v>
      </c>
      <c r="K178" s="43">
        <f t="shared" si="100"/>
        <v>113.12</v>
      </c>
      <c r="L178" s="43">
        <f t="shared" si="100"/>
        <v>113.12</v>
      </c>
      <c r="M178" s="43">
        <f t="shared" si="100"/>
        <v>113.12</v>
      </c>
      <c r="N178" s="43">
        <f t="shared" si="100"/>
        <v>113.12</v>
      </c>
      <c r="O178" s="43">
        <f t="shared" si="100"/>
        <v>113.12</v>
      </c>
      <c r="P178" s="43">
        <f t="shared" si="100"/>
        <v>113.12</v>
      </c>
      <c r="Q178" s="43">
        <f t="shared" si="100"/>
        <v>113.12</v>
      </c>
      <c r="R178" s="43">
        <f t="shared" si="100"/>
        <v>113.12</v>
      </c>
      <c r="S178" s="43">
        <f t="shared" si="100"/>
        <v>113.12</v>
      </c>
      <c r="T178" s="43">
        <f t="shared" si="100"/>
        <v>113.12</v>
      </c>
      <c r="U178" s="43">
        <f t="shared" si="100"/>
        <v>113.12</v>
      </c>
      <c r="V178" s="43">
        <f t="shared" si="100"/>
        <v>113.12</v>
      </c>
      <c r="W178" s="43">
        <f t="shared" si="100"/>
        <v>113.12</v>
      </c>
      <c r="X178" s="43">
        <f t="shared" si="100"/>
        <v>113.12</v>
      </c>
      <c r="Y178" s="43">
        <f t="shared" si="100"/>
        <v>113.12</v>
      </c>
      <c r="Z178" s="43">
        <f t="shared" si="100"/>
        <v>113.12</v>
      </c>
      <c r="AA178" s="43">
        <f t="shared" si="100"/>
        <v>113.12</v>
      </c>
    </row>
    <row r="179" spans="1:27" ht="12.75" hidden="1" customHeight="1" outlineLevel="1" x14ac:dyDescent="0.2">
      <c r="A179" s="92" t="s">
        <v>1033</v>
      </c>
      <c r="B179" s="62" t="s">
        <v>81</v>
      </c>
      <c r="C179" s="42" t="s">
        <v>77</v>
      </c>
      <c r="D179" s="43">
        <v>4.6100000000000003</v>
      </c>
      <c r="E179" s="43">
        <v>4.6100000000000003</v>
      </c>
      <c r="F179" s="43">
        <v>4.6100000000000003</v>
      </c>
      <c r="G179" s="43">
        <v>4.6100000000000003</v>
      </c>
      <c r="H179" s="43">
        <v>4.6100000000000003</v>
      </c>
      <c r="I179" s="43">
        <v>4.6100000000000003</v>
      </c>
      <c r="J179" s="43">
        <v>4.6100000000000003</v>
      </c>
      <c r="K179" s="43">
        <v>4.6100000000000003</v>
      </c>
      <c r="L179" s="43">
        <v>4.6100000000000003</v>
      </c>
      <c r="M179" s="43">
        <v>4.6100000000000003</v>
      </c>
      <c r="N179" s="43">
        <v>4.6100000000000003</v>
      </c>
      <c r="O179" s="43">
        <v>4.6100000000000003</v>
      </c>
      <c r="P179" s="43">
        <v>4.6100000000000003</v>
      </c>
      <c r="Q179" s="43">
        <v>4.6100000000000003</v>
      </c>
      <c r="R179" s="43">
        <v>4.6100000000000003</v>
      </c>
      <c r="S179" s="43">
        <v>4.6100000000000003</v>
      </c>
      <c r="T179" s="43">
        <v>4.6100000000000003</v>
      </c>
      <c r="U179" s="43">
        <v>4.6100000000000003</v>
      </c>
      <c r="V179" s="43">
        <v>4.6100000000000003</v>
      </c>
      <c r="W179" s="43">
        <v>4.6100000000000003</v>
      </c>
      <c r="X179" s="43">
        <v>4.6100000000000003</v>
      </c>
      <c r="Y179" s="43">
        <v>4.6100000000000003</v>
      </c>
      <c r="Z179" s="43">
        <v>4.6100000000000003</v>
      </c>
      <c r="AA179" s="43">
        <v>4.6100000000000003</v>
      </c>
    </row>
    <row r="180" spans="1:27" ht="12.75" hidden="1" customHeight="1" outlineLevel="1" x14ac:dyDescent="0.2">
      <c r="A180" s="92" t="s">
        <v>1034</v>
      </c>
      <c r="B180" s="62" t="s">
        <v>79</v>
      </c>
      <c r="C180" s="42" t="s">
        <v>77</v>
      </c>
      <c r="D180" s="43">
        <f>$D$11</f>
        <v>110.23</v>
      </c>
      <c r="E180" s="43">
        <f t="shared" ref="E180:AA180" si="101">$D$11</f>
        <v>110.23</v>
      </c>
      <c r="F180" s="43">
        <f t="shared" si="101"/>
        <v>110.23</v>
      </c>
      <c r="G180" s="43">
        <f t="shared" si="101"/>
        <v>110.23</v>
      </c>
      <c r="H180" s="43">
        <f t="shared" si="101"/>
        <v>110.23</v>
      </c>
      <c r="I180" s="43">
        <f t="shared" si="101"/>
        <v>110.23</v>
      </c>
      <c r="J180" s="43">
        <f t="shared" si="101"/>
        <v>110.23</v>
      </c>
      <c r="K180" s="43">
        <f t="shared" si="101"/>
        <v>110.23</v>
      </c>
      <c r="L180" s="43">
        <f t="shared" si="101"/>
        <v>110.23</v>
      </c>
      <c r="M180" s="43">
        <f t="shared" si="101"/>
        <v>110.23</v>
      </c>
      <c r="N180" s="43">
        <f t="shared" si="101"/>
        <v>110.23</v>
      </c>
      <c r="O180" s="43">
        <f t="shared" si="101"/>
        <v>110.23</v>
      </c>
      <c r="P180" s="43">
        <f t="shared" si="101"/>
        <v>110.23</v>
      </c>
      <c r="Q180" s="43">
        <f t="shared" si="101"/>
        <v>110.23</v>
      </c>
      <c r="R180" s="43">
        <f t="shared" si="101"/>
        <v>110.23</v>
      </c>
      <c r="S180" s="43">
        <f t="shared" si="101"/>
        <v>110.23</v>
      </c>
      <c r="T180" s="43">
        <f t="shared" si="101"/>
        <v>110.23</v>
      </c>
      <c r="U180" s="43">
        <f t="shared" si="101"/>
        <v>110.23</v>
      </c>
      <c r="V180" s="43">
        <f t="shared" si="101"/>
        <v>110.23</v>
      </c>
      <c r="W180" s="43">
        <f t="shared" si="101"/>
        <v>110.23</v>
      </c>
      <c r="X180" s="43">
        <f t="shared" si="101"/>
        <v>110.23</v>
      </c>
      <c r="Y180" s="43">
        <f t="shared" si="101"/>
        <v>110.23</v>
      </c>
      <c r="Z180" s="43">
        <f t="shared" si="101"/>
        <v>110.23</v>
      </c>
      <c r="AA180" s="43">
        <f t="shared" si="101"/>
        <v>110.23</v>
      </c>
    </row>
    <row r="181" spans="1:27" ht="12.75" customHeight="1" collapsed="1" x14ac:dyDescent="0.2">
      <c r="A181" s="91" t="s">
        <v>1035</v>
      </c>
      <c r="B181" s="27" t="str">
        <f>"04"&amp;"."&amp;$B$663&amp;"."&amp;$B$664</f>
        <v>04.03.2023</v>
      </c>
      <c r="C181" s="83" t="s">
        <v>74</v>
      </c>
      <c r="D181" s="84">
        <f>ROUND(((D182+D183+D185+D184)/1000),5)</f>
        <v>1.8363799999999999</v>
      </c>
      <c r="E181" s="84">
        <f>ROUND(((E182+E183+E185+E184)/1000),5)</f>
        <v>1.7483599999999999</v>
      </c>
      <c r="F181" s="84">
        <f>ROUND(((F182+F183+F185+F184)/1000),5)</f>
        <v>1.6014699999999999</v>
      </c>
      <c r="G181" s="84">
        <f t="shared" ref="G181:AA181" si="102">ROUND(((G182+G183+G185+G184)/1000),5)</f>
        <v>1.56029</v>
      </c>
      <c r="H181" s="84">
        <f t="shared" si="102"/>
        <v>1.62113</v>
      </c>
      <c r="I181" s="84">
        <f t="shared" si="102"/>
        <v>1.75553</v>
      </c>
      <c r="J181" s="84">
        <f t="shared" si="102"/>
        <v>1.78826</v>
      </c>
      <c r="K181" s="84">
        <f t="shared" si="102"/>
        <v>1.84602</v>
      </c>
      <c r="L181" s="84">
        <f t="shared" si="102"/>
        <v>1.98807</v>
      </c>
      <c r="M181" s="84">
        <f t="shared" si="102"/>
        <v>2.07443</v>
      </c>
      <c r="N181" s="84">
        <f t="shared" si="102"/>
        <v>2.1088200000000001</v>
      </c>
      <c r="O181" s="84">
        <f t="shared" si="102"/>
        <v>2.1171099999999998</v>
      </c>
      <c r="P181" s="84">
        <f t="shared" si="102"/>
        <v>2.1115900000000001</v>
      </c>
      <c r="Q181" s="84">
        <f t="shared" si="102"/>
        <v>2.1059999999999999</v>
      </c>
      <c r="R181" s="84">
        <f t="shared" si="102"/>
        <v>2.06839</v>
      </c>
      <c r="S181" s="84">
        <f t="shared" si="102"/>
        <v>2.06399</v>
      </c>
      <c r="T181" s="84">
        <f t="shared" si="102"/>
        <v>2.0608399999999998</v>
      </c>
      <c r="U181" s="84">
        <f t="shared" si="102"/>
        <v>2.0769000000000002</v>
      </c>
      <c r="V181" s="84">
        <f t="shared" si="102"/>
        <v>2.1105700000000001</v>
      </c>
      <c r="W181" s="84">
        <f t="shared" si="102"/>
        <v>2.1181899999999998</v>
      </c>
      <c r="X181" s="84">
        <f t="shared" si="102"/>
        <v>2.12399</v>
      </c>
      <c r="Y181" s="84">
        <f t="shared" si="102"/>
        <v>2.0869900000000001</v>
      </c>
      <c r="Z181" s="84">
        <f t="shared" si="102"/>
        <v>1.92099</v>
      </c>
      <c r="AA181" s="84">
        <f t="shared" si="102"/>
        <v>1.85175</v>
      </c>
    </row>
    <row r="182" spans="1:27" ht="12.75" hidden="1" customHeight="1" outlineLevel="1" x14ac:dyDescent="0.2">
      <c r="A182" s="92" t="s">
        <v>1036</v>
      </c>
      <c r="B182" s="62" t="s">
        <v>231</v>
      </c>
      <c r="C182" s="42" t="s">
        <v>77</v>
      </c>
      <c r="D182" s="43">
        <v>1608.42</v>
      </c>
      <c r="E182" s="43">
        <v>1520.4</v>
      </c>
      <c r="F182" s="43">
        <v>1373.51</v>
      </c>
      <c r="G182" s="43">
        <v>1332.33</v>
      </c>
      <c r="H182" s="43">
        <v>1393.17</v>
      </c>
      <c r="I182" s="43">
        <v>1527.57</v>
      </c>
      <c r="J182" s="43">
        <v>1560.3</v>
      </c>
      <c r="K182" s="43">
        <v>1618.06</v>
      </c>
      <c r="L182" s="43">
        <v>1760.11</v>
      </c>
      <c r="M182" s="43">
        <v>1846.47</v>
      </c>
      <c r="N182" s="43">
        <v>1880.86</v>
      </c>
      <c r="O182" s="43">
        <v>1889.15</v>
      </c>
      <c r="P182" s="43">
        <v>1883.63</v>
      </c>
      <c r="Q182" s="43">
        <v>1878.04</v>
      </c>
      <c r="R182" s="43">
        <v>1840.43</v>
      </c>
      <c r="S182" s="43">
        <v>1836.03</v>
      </c>
      <c r="T182" s="43">
        <v>1832.88</v>
      </c>
      <c r="U182" s="43">
        <v>1848.94</v>
      </c>
      <c r="V182" s="43">
        <v>1882.61</v>
      </c>
      <c r="W182" s="43">
        <v>1890.23</v>
      </c>
      <c r="X182" s="43">
        <v>1896.03</v>
      </c>
      <c r="Y182" s="43">
        <v>1859.03</v>
      </c>
      <c r="Z182" s="43">
        <v>1693.03</v>
      </c>
      <c r="AA182" s="43">
        <v>1623.79</v>
      </c>
    </row>
    <row r="183" spans="1:27" ht="12.75" hidden="1" customHeight="1" outlineLevel="1" x14ac:dyDescent="0.2">
      <c r="A183" s="92" t="s">
        <v>1037</v>
      </c>
      <c r="B183" s="62" t="s">
        <v>88</v>
      </c>
      <c r="C183" s="42" t="s">
        <v>77</v>
      </c>
      <c r="D183" s="43">
        <f>$D$168</f>
        <v>113.12</v>
      </c>
      <c r="E183" s="43">
        <f>$D$168</f>
        <v>113.12</v>
      </c>
      <c r="F183" s="43">
        <f t="shared" ref="F183:AA183" si="103">$D$168</f>
        <v>113.12</v>
      </c>
      <c r="G183" s="43">
        <f t="shared" si="103"/>
        <v>113.12</v>
      </c>
      <c r="H183" s="43">
        <f t="shared" si="103"/>
        <v>113.12</v>
      </c>
      <c r="I183" s="43">
        <f t="shared" si="103"/>
        <v>113.12</v>
      </c>
      <c r="J183" s="43">
        <f t="shared" si="103"/>
        <v>113.12</v>
      </c>
      <c r="K183" s="43">
        <f t="shared" si="103"/>
        <v>113.12</v>
      </c>
      <c r="L183" s="43">
        <f t="shared" si="103"/>
        <v>113.12</v>
      </c>
      <c r="M183" s="43">
        <f t="shared" si="103"/>
        <v>113.12</v>
      </c>
      <c r="N183" s="43">
        <f t="shared" si="103"/>
        <v>113.12</v>
      </c>
      <c r="O183" s="43">
        <f t="shared" si="103"/>
        <v>113.12</v>
      </c>
      <c r="P183" s="43">
        <f t="shared" si="103"/>
        <v>113.12</v>
      </c>
      <c r="Q183" s="43">
        <f t="shared" si="103"/>
        <v>113.12</v>
      </c>
      <c r="R183" s="43">
        <f t="shared" si="103"/>
        <v>113.12</v>
      </c>
      <c r="S183" s="43">
        <f t="shared" si="103"/>
        <v>113.12</v>
      </c>
      <c r="T183" s="43">
        <f t="shared" si="103"/>
        <v>113.12</v>
      </c>
      <c r="U183" s="43">
        <f t="shared" si="103"/>
        <v>113.12</v>
      </c>
      <c r="V183" s="43">
        <f t="shared" si="103"/>
        <v>113.12</v>
      </c>
      <c r="W183" s="43">
        <f t="shared" si="103"/>
        <v>113.12</v>
      </c>
      <c r="X183" s="43">
        <f t="shared" si="103"/>
        <v>113.12</v>
      </c>
      <c r="Y183" s="43">
        <f t="shared" si="103"/>
        <v>113.12</v>
      </c>
      <c r="Z183" s="43">
        <f t="shared" si="103"/>
        <v>113.12</v>
      </c>
      <c r="AA183" s="43">
        <f t="shared" si="103"/>
        <v>113.12</v>
      </c>
    </row>
    <row r="184" spans="1:27" ht="12.75" hidden="1" customHeight="1" outlineLevel="1" x14ac:dyDescent="0.2">
      <c r="A184" s="92" t="s">
        <v>1038</v>
      </c>
      <c r="B184" s="62" t="s">
        <v>81</v>
      </c>
      <c r="C184" s="42" t="s">
        <v>77</v>
      </c>
      <c r="D184" s="43">
        <v>4.6100000000000003</v>
      </c>
      <c r="E184" s="43">
        <v>4.6100000000000003</v>
      </c>
      <c r="F184" s="43">
        <v>4.6100000000000003</v>
      </c>
      <c r="G184" s="43">
        <v>4.6100000000000003</v>
      </c>
      <c r="H184" s="43">
        <v>4.6100000000000003</v>
      </c>
      <c r="I184" s="43">
        <v>4.6100000000000003</v>
      </c>
      <c r="J184" s="43">
        <v>4.6100000000000003</v>
      </c>
      <c r="K184" s="43">
        <v>4.6100000000000003</v>
      </c>
      <c r="L184" s="43">
        <v>4.6100000000000003</v>
      </c>
      <c r="M184" s="43">
        <v>4.6100000000000003</v>
      </c>
      <c r="N184" s="43">
        <v>4.6100000000000003</v>
      </c>
      <c r="O184" s="43">
        <v>4.6100000000000003</v>
      </c>
      <c r="P184" s="43">
        <v>4.6100000000000003</v>
      </c>
      <c r="Q184" s="43">
        <v>4.6100000000000003</v>
      </c>
      <c r="R184" s="43">
        <v>4.6100000000000003</v>
      </c>
      <c r="S184" s="43">
        <v>4.6100000000000003</v>
      </c>
      <c r="T184" s="43">
        <v>4.6100000000000003</v>
      </c>
      <c r="U184" s="43">
        <v>4.6100000000000003</v>
      </c>
      <c r="V184" s="43">
        <v>4.6100000000000003</v>
      </c>
      <c r="W184" s="43">
        <v>4.6100000000000003</v>
      </c>
      <c r="X184" s="43">
        <v>4.6100000000000003</v>
      </c>
      <c r="Y184" s="43">
        <v>4.6100000000000003</v>
      </c>
      <c r="Z184" s="43">
        <v>4.6100000000000003</v>
      </c>
      <c r="AA184" s="43">
        <v>4.6100000000000003</v>
      </c>
    </row>
    <row r="185" spans="1:27" ht="12.75" hidden="1" customHeight="1" outlineLevel="1" x14ac:dyDescent="0.2">
      <c r="A185" s="92" t="s">
        <v>1039</v>
      </c>
      <c r="B185" s="62" t="s">
        <v>79</v>
      </c>
      <c r="C185" s="42" t="s">
        <v>77</v>
      </c>
      <c r="D185" s="43">
        <f>$D$11</f>
        <v>110.23</v>
      </c>
      <c r="E185" s="43">
        <f t="shared" ref="E185:AA185" si="104">$D$11</f>
        <v>110.23</v>
      </c>
      <c r="F185" s="43">
        <f t="shared" si="104"/>
        <v>110.23</v>
      </c>
      <c r="G185" s="43">
        <f t="shared" si="104"/>
        <v>110.23</v>
      </c>
      <c r="H185" s="43">
        <f t="shared" si="104"/>
        <v>110.23</v>
      </c>
      <c r="I185" s="43">
        <f t="shared" si="104"/>
        <v>110.23</v>
      </c>
      <c r="J185" s="43">
        <f t="shared" si="104"/>
        <v>110.23</v>
      </c>
      <c r="K185" s="43">
        <f t="shared" si="104"/>
        <v>110.23</v>
      </c>
      <c r="L185" s="43">
        <f t="shared" si="104"/>
        <v>110.23</v>
      </c>
      <c r="M185" s="43">
        <f t="shared" si="104"/>
        <v>110.23</v>
      </c>
      <c r="N185" s="43">
        <f t="shared" si="104"/>
        <v>110.23</v>
      </c>
      <c r="O185" s="43">
        <f t="shared" si="104"/>
        <v>110.23</v>
      </c>
      <c r="P185" s="43">
        <f t="shared" si="104"/>
        <v>110.23</v>
      </c>
      <c r="Q185" s="43">
        <f t="shared" si="104"/>
        <v>110.23</v>
      </c>
      <c r="R185" s="43">
        <f t="shared" si="104"/>
        <v>110.23</v>
      </c>
      <c r="S185" s="43">
        <f t="shared" si="104"/>
        <v>110.23</v>
      </c>
      <c r="T185" s="43">
        <f t="shared" si="104"/>
        <v>110.23</v>
      </c>
      <c r="U185" s="43">
        <f t="shared" si="104"/>
        <v>110.23</v>
      </c>
      <c r="V185" s="43">
        <f t="shared" si="104"/>
        <v>110.23</v>
      </c>
      <c r="W185" s="43">
        <f t="shared" si="104"/>
        <v>110.23</v>
      </c>
      <c r="X185" s="43">
        <f t="shared" si="104"/>
        <v>110.23</v>
      </c>
      <c r="Y185" s="43">
        <f t="shared" si="104"/>
        <v>110.23</v>
      </c>
      <c r="Z185" s="43">
        <f t="shared" si="104"/>
        <v>110.23</v>
      </c>
      <c r="AA185" s="43">
        <f t="shared" si="104"/>
        <v>110.23</v>
      </c>
    </row>
    <row r="186" spans="1:27" ht="12.75" customHeight="1" collapsed="1" x14ac:dyDescent="0.2">
      <c r="A186" s="91" t="s">
        <v>1040</v>
      </c>
      <c r="B186" s="27" t="str">
        <f>"05"&amp;"."&amp;$B$663&amp;"."&amp;$B$664</f>
        <v>05.03.2023</v>
      </c>
      <c r="C186" s="83" t="s">
        <v>74</v>
      </c>
      <c r="D186" s="84">
        <f>ROUND(((D187+D188+D190+D189)/1000),5)</f>
        <v>1.78203</v>
      </c>
      <c r="E186" s="84">
        <f>ROUND(((E187+E188+E190+E189)/1000),5)</f>
        <v>1.6600299999999999</v>
      </c>
      <c r="F186" s="84">
        <f>ROUND(((F187+F188+F190+F189)/1000),5)</f>
        <v>1.5299199999999999</v>
      </c>
      <c r="G186" s="84">
        <f t="shared" ref="G186:AA186" si="105">ROUND(((G187+G188+G190+G189)/1000),5)</f>
        <v>1.4984</v>
      </c>
      <c r="H186" s="84">
        <f t="shared" si="105"/>
        <v>1.56186</v>
      </c>
      <c r="I186" s="84">
        <f t="shared" si="105"/>
        <v>1.6615899999999999</v>
      </c>
      <c r="J186" s="84">
        <f t="shared" si="105"/>
        <v>1.6775100000000001</v>
      </c>
      <c r="K186" s="84">
        <f t="shared" si="105"/>
        <v>1.7778700000000001</v>
      </c>
      <c r="L186" s="84">
        <f t="shared" si="105"/>
        <v>1.8763300000000001</v>
      </c>
      <c r="M186" s="84">
        <f t="shared" si="105"/>
        <v>2.0533899999999998</v>
      </c>
      <c r="N186" s="84">
        <f t="shared" si="105"/>
        <v>2.1024099999999999</v>
      </c>
      <c r="O186" s="84">
        <f t="shared" si="105"/>
        <v>2.11544</v>
      </c>
      <c r="P186" s="84">
        <f t="shared" si="105"/>
        <v>2.1122100000000001</v>
      </c>
      <c r="Q186" s="84">
        <f t="shared" si="105"/>
        <v>2.1101200000000002</v>
      </c>
      <c r="R186" s="84">
        <f t="shared" si="105"/>
        <v>2.0777700000000001</v>
      </c>
      <c r="S186" s="84">
        <f t="shared" si="105"/>
        <v>2.0792299999999999</v>
      </c>
      <c r="T186" s="84">
        <f t="shared" si="105"/>
        <v>2.0782500000000002</v>
      </c>
      <c r="U186" s="84">
        <f t="shared" si="105"/>
        <v>2.0945999999999998</v>
      </c>
      <c r="V186" s="84">
        <f t="shared" si="105"/>
        <v>2.1411199999999999</v>
      </c>
      <c r="W186" s="84">
        <f t="shared" si="105"/>
        <v>2.1370800000000001</v>
      </c>
      <c r="X186" s="84">
        <f t="shared" si="105"/>
        <v>2.1470799999999999</v>
      </c>
      <c r="Y186" s="84">
        <f t="shared" si="105"/>
        <v>2.1088399999999998</v>
      </c>
      <c r="Z186" s="84">
        <f t="shared" si="105"/>
        <v>1.95922</v>
      </c>
      <c r="AA186" s="84">
        <f t="shared" si="105"/>
        <v>1.87483</v>
      </c>
    </row>
    <row r="187" spans="1:27" ht="12.75" hidden="1" customHeight="1" outlineLevel="1" x14ac:dyDescent="0.2">
      <c r="A187" s="92" t="s">
        <v>1041</v>
      </c>
      <c r="B187" s="62" t="s">
        <v>231</v>
      </c>
      <c r="C187" s="42" t="s">
        <v>77</v>
      </c>
      <c r="D187" s="43">
        <v>1554.07</v>
      </c>
      <c r="E187" s="43">
        <v>1432.07</v>
      </c>
      <c r="F187" s="43">
        <v>1301.96</v>
      </c>
      <c r="G187" s="43">
        <v>1270.44</v>
      </c>
      <c r="H187" s="43">
        <v>1333.9</v>
      </c>
      <c r="I187" s="43">
        <v>1433.63</v>
      </c>
      <c r="J187" s="43">
        <v>1449.55</v>
      </c>
      <c r="K187" s="43">
        <v>1549.91</v>
      </c>
      <c r="L187" s="43">
        <v>1648.37</v>
      </c>
      <c r="M187" s="43">
        <v>1825.43</v>
      </c>
      <c r="N187" s="43">
        <v>1874.45</v>
      </c>
      <c r="O187" s="43">
        <v>1887.48</v>
      </c>
      <c r="P187" s="43">
        <v>1884.25</v>
      </c>
      <c r="Q187" s="43">
        <v>1882.16</v>
      </c>
      <c r="R187" s="43">
        <v>1849.81</v>
      </c>
      <c r="S187" s="43">
        <v>1851.27</v>
      </c>
      <c r="T187" s="43">
        <v>1850.29</v>
      </c>
      <c r="U187" s="43">
        <v>1866.64</v>
      </c>
      <c r="V187" s="43">
        <v>1913.16</v>
      </c>
      <c r="W187" s="43">
        <v>1909.12</v>
      </c>
      <c r="X187" s="43">
        <v>1919.12</v>
      </c>
      <c r="Y187" s="43">
        <v>1880.88</v>
      </c>
      <c r="Z187" s="43">
        <v>1731.26</v>
      </c>
      <c r="AA187" s="43">
        <v>1646.87</v>
      </c>
    </row>
    <row r="188" spans="1:27" ht="12.75" hidden="1" customHeight="1" outlineLevel="1" x14ac:dyDescent="0.2">
      <c r="A188" s="92" t="s">
        <v>1042</v>
      </c>
      <c r="B188" s="62" t="s">
        <v>88</v>
      </c>
      <c r="C188" s="42" t="s">
        <v>77</v>
      </c>
      <c r="D188" s="43">
        <f>$D$168</f>
        <v>113.12</v>
      </c>
      <c r="E188" s="43">
        <f>$D$168</f>
        <v>113.12</v>
      </c>
      <c r="F188" s="43">
        <f t="shared" ref="F188:AA188" si="106">$D$168</f>
        <v>113.12</v>
      </c>
      <c r="G188" s="43">
        <f t="shared" si="106"/>
        <v>113.12</v>
      </c>
      <c r="H188" s="43">
        <f t="shared" si="106"/>
        <v>113.12</v>
      </c>
      <c r="I188" s="43">
        <f t="shared" si="106"/>
        <v>113.12</v>
      </c>
      <c r="J188" s="43">
        <f t="shared" si="106"/>
        <v>113.12</v>
      </c>
      <c r="K188" s="43">
        <f t="shared" si="106"/>
        <v>113.12</v>
      </c>
      <c r="L188" s="43">
        <f t="shared" si="106"/>
        <v>113.12</v>
      </c>
      <c r="M188" s="43">
        <f t="shared" si="106"/>
        <v>113.12</v>
      </c>
      <c r="N188" s="43">
        <f t="shared" si="106"/>
        <v>113.12</v>
      </c>
      <c r="O188" s="43">
        <f t="shared" si="106"/>
        <v>113.12</v>
      </c>
      <c r="P188" s="43">
        <f t="shared" si="106"/>
        <v>113.12</v>
      </c>
      <c r="Q188" s="43">
        <f t="shared" si="106"/>
        <v>113.12</v>
      </c>
      <c r="R188" s="43">
        <f t="shared" si="106"/>
        <v>113.12</v>
      </c>
      <c r="S188" s="43">
        <f t="shared" si="106"/>
        <v>113.12</v>
      </c>
      <c r="T188" s="43">
        <f t="shared" si="106"/>
        <v>113.12</v>
      </c>
      <c r="U188" s="43">
        <f t="shared" si="106"/>
        <v>113.12</v>
      </c>
      <c r="V188" s="43">
        <f t="shared" si="106"/>
        <v>113.12</v>
      </c>
      <c r="W188" s="43">
        <f t="shared" si="106"/>
        <v>113.12</v>
      </c>
      <c r="X188" s="43">
        <f t="shared" si="106"/>
        <v>113.12</v>
      </c>
      <c r="Y188" s="43">
        <f t="shared" si="106"/>
        <v>113.12</v>
      </c>
      <c r="Z188" s="43">
        <f t="shared" si="106"/>
        <v>113.12</v>
      </c>
      <c r="AA188" s="43">
        <f t="shared" si="106"/>
        <v>113.12</v>
      </c>
    </row>
    <row r="189" spans="1:27" ht="12.75" hidden="1" customHeight="1" outlineLevel="1" x14ac:dyDescent="0.2">
      <c r="A189" s="92" t="s">
        <v>1043</v>
      </c>
      <c r="B189" s="62" t="s">
        <v>81</v>
      </c>
      <c r="C189" s="42" t="s">
        <v>77</v>
      </c>
      <c r="D189" s="43">
        <v>4.6100000000000003</v>
      </c>
      <c r="E189" s="43">
        <v>4.6100000000000003</v>
      </c>
      <c r="F189" s="43">
        <v>4.6100000000000003</v>
      </c>
      <c r="G189" s="43">
        <v>4.6100000000000003</v>
      </c>
      <c r="H189" s="43">
        <v>4.6100000000000003</v>
      </c>
      <c r="I189" s="43">
        <v>4.6100000000000003</v>
      </c>
      <c r="J189" s="43">
        <v>4.6100000000000003</v>
      </c>
      <c r="K189" s="43">
        <v>4.6100000000000003</v>
      </c>
      <c r="L189" s="43">
        <v>4.6100000000000003</v>
      </c>
      <c r="M189" s="43">
        <v>4.6100000000000003</v>
      </c>
      <c r="N189" s="43">
        <v>4.6100000000000003</v>
      </c>
      <c r="O189" s="43">
        <v>4.6100000000000003</v>
      </c>
      <c r="P189" s="43">
        <v>4.6100000000000003</v>
      </c>
      <c r="Q189" s="43">
        <v>4.6100000000000003</v>
      </c>
      <c r="R189" s="43">
        <v>4.6100000000000003</v>
      </c>
      <c r="S189" s="43">
        <v>4.6100000000000003</v>
      </c>
      <c r="T189" s="43">
        <v>4.6100000000000003</v>
      </c>
      <c r="U189" s="43">
        <v>4.6100000000000003</v>
      </c>
      <c r="V189" s="43">
        <v>4.6100000000000003</v>
      </c>
      <c r="W189" s="43">
        <v>4.6100000000000003</v>
      </c>
      <c r="X189" s="43">
        <v>4.6100000000000003</v>
      </c>
      <c r="Y189" s="43">
        <v>4.6100000000000003</v>
      </c>
      <c r="Z189" s="43">
        <v>4.6100000000000003</v>
      </c>
      <c r="AA189" s="43">
        <v>4.6100000000000003</v>
      </c>
    </row>
    <row r="190" spans="1:27" ht="12.75" hidden="1" customHeight="1" outlineLevel="1" x14ac:dyDescent="0.2">
      <c r="A190" s="92" t="s">
        <v>1044</v>
      </c>
      <c r="B190" s="62" t="s">
        <v>79</v>
      </c>
      <c r="C190" s="42" t="s">
        <v>77</v>
      </c>
      <c r="D190" s="43">
        <f>$D$11</f>
        <v>110.23</v>
      </c>
      <c r="E190" s="43">
        <f t="shared" ref="E190:AA190" si="107">$D$11</f>
        <v>110.23</v>
      </c>
      <c r="F190" s="43">
        <f t="shared" si="107"/>
        <v>110.23</v>
      </c>
      <c r="G190" s="43">
        <f t="shared" si="107"/>
        <v>110.23</v>
      </c>
      <c r="H190" s="43">
        <f t="shared" si="107"/>
        <v>110.23</v>
      </c>
      <c r="I190" s="43">
        <f t="shared" si="107"/>
        <v>110.23</v>
      </c>
      <c r="J190" s="43">
        <f t="shared" si="107"/>
        <v>110.23</v>
      </c>
      <c r="K190" s="43">
        <f t="shared" si="107"/>
        <v>110.23</v>
      </c>
      <c r="L190" s="43">
        <f t="shared" si="107"/>
        <v>110.23</v>
      </c>
      <c r="M190" s="43">
        <f t="shared" si="107"/>
        <v>110.23</v>
      </c>
      <c r="N190" s="43">
        <f t="shared" si="107"/>
        <v>110.23</v>
      </c>
      <c r="O190" s="43">
        <f t="shared" si="107"/>
        <v>110.23</v>
      </c>
      <c r="P190" s="43">
        <f t="shared" si="107"/>
        <v>110.23</v>
      </c>
      <c r="Q190" s="43">
        <f t="shared" si="107"/>
        <v>110.23</v>
      </c>
      <c r="R190" s="43">
        <f t="shared" si="107"/>
        <v>110.23</v>
      </c>
      <c r="S190" s="43">
        <f t="shared" si="107"/>
        <v>110.23</v>
      </c>
      <c r="T190" s="43">
        <f t="shared" si="107"/>
        <v>110.23</v>
      </c>
      <c r="U190" s="43">
        <f t="shared" si="107"/>
        <v>110.23</v>
      </c>
      <c r="V190" s="43">
        <f t="shared" si="107"/>
        <v>110.23</v>
      </c>
      <c r="W190" s="43">
        <f t="shared" si="107"/>
        <v>110.23</v>
      </c>
      <c r="X190" s="43">
        <f t="shared" si="107"/>
        <v>110.23</v>
      </c>
      <c r="Y190" s="43">
        <f t="shared" si="107"/>
        <v>110.23</v>
      </c>
      <c r="Z190" s="43">
        <f t="shared" si="107"/>
        <v>110.23</v>
      </c>
      <c r="AA190" s="43">
        <f t="shared" si="107"/>
        <v>110.23</v>
      </c>
    </row>
    <row r="191" spans="1:27" ht="12.75" customHeight="1" collapsed="1" x14ac:dyDescent="0.2">
      <c r="A191" s="91" t="s">
        <v>1045</v>
      </c>
      <c r="B191" s="27" t="str">
        <f>"06"&amp;"."&amp;$B$663&amp;"."&amp;$B$664</f>
        <v>06.03.2023</v>
      </c>
      <c r="C191" s="83" t="s">
        <v>74</v>
      </c>
      <c r="D191" s="84">
        <f>ROUND(((D192+D193+D195+D194)/1000),5)</f>
        <v>1.7725900000000001</v>
      </c>
      <c r="E191" s="84">
        <f>ROUND(((E192+E193+E195+E194)/1000),5)</f>
        <v>1.5870599999999999</v>
      </c>
      <c r="F191" s="84">
        <f>ROUND(((F192+F193+F195+F194)/1000),5)</f>
        <v>1.4741299999999999</v>
      </c>
      <c r="G191" s="84">
        <f t="shared" ref="G191:AA191" si="108">ROUND(((G192+G193+G195+G194)/1000),5)</f>
        <v>1.4732099999999999</v>
      </c>
      <c r="H191" s="84">
        <f t="shared" si="108"/>
        <v>1.62107</v>
      </c>
      <c r="I191" s="84">
        <f t="shared" si="108"/>
        <v>1.7847999999999999</v>
      </c>
      <c r="J191" s="84">
        <f t="shared" si="108"/>
        <v>1.85141</v>
      </c>
      <c r="K191" s="84">
        <f t="shared" si="108"/>
        <v>1.97559</v>
      </c>
      <c r="L191" s="84">
        <f t="shared" si="108"/>
        <v>2.05999</v>
      </c>
      <c r="M191" s="84">
        <f t="shared" si="108"/>
        <v>2.0865499999999999</v>
      </c>
      <c r="N191" s="84">
        <f t="shared" si="108"/>
        <v>2.14045</v>
      </c>
      <c r="O191" s="84">
        <f t="shared" si="108"/>
        <v>2.1188699999999998</v>
      </c>
      <c r="P191" s="84">
        <f t="shared" si="108"/>
        <v>2.0926399999999998</v>
      </c>
      <c r="Q191" s="84">
        <f t="shared" si="108"/>
        <v>2.0974200000000001</v>
      </c>
      <c r="R191" s="84">
        <f t="shared" si="108"/>
        <v>2.09111</v>
      </c>
      <c r="S191" s="84">
        <f t="shared" si="108"/>
        <v>2.0596000000000001</v>
      </c>
      <c r="T191" s="84">
        <f t="shared" si="108"/>
        <v>2.0281199999999999</v>
      </c>
      <c r="U191" s="84">
        <f t="shared" si="108"/>
        <v>2.0291299999999999</v>
      </c>
      <c r="V191" s="84">
        <f t="shared" si="108"/>
        <v>2.07165</v>
      </c>
      <c r="W191" s="84">
        <f t="shared" si="108"/>
        <v>2.0930900000000001</v>
      </c>
      <c r="X191" s="84">
        <f t="shared" si="108"/>
        <v>2.0617399999999999</v>
      </c>
      <c r="Y191" s="84">
        <f t="shared" si="108"/>
        <v>2.0116100000000001</v>
      </c>
      <c r="Z191" s="84">
        <f t="shared" si="108"/>
        <v>1.8790100000000001</v>
      </c>
      <c r="AA191" s="84">
        <f t="shared" si="108"/>
        <v>1.7843199999999999</v>
      </c>
    </row>
    <row r="192" spans="1:27" ht="12.75" hidden="1" customHeight="1" outlineLevel="1" x14ac:dyDescent="0.2">
      <c r="A192" s="92" t="s">
        <v>1046</v>
      </c>
      <c r="B192" s="62" t="s">
        <v>231</v>
      </c>
      <c r="C192" s="42" t="s">
        <v>77</v>
      </c>
      <c r="D192" s="43">
        <v>1544.63</v>
      </c>
      <c r="E192" s="43">
        <v>1359.1</v>
      </c>
      <c r="F192" s="43">
        <v>1246.17</v>
      </c>
      <c r="G192" s="43">
        <v>1245.25</v>
      </c>
      <c r="H192" s="43">
        <v>1393.11</v>
      </c>
      <c r="I192" s="43">
        <v>1556.84</v>
      </c>
      <c r="J192" s="43">
        <v>1623.45</v>
      </c>
      <c r="K192" s="43">
        <v>1747.63</v>
      </c>
      <c r="L192" s="43">
        <v>1832.03</v>
      </c>
      <c r="M192" s="43">
        <v>1858.59</v>
      </c>
      <c r="N192" s="43">
        <v>1912.49</v>
      </c>
      <c r="O192" s="43">
        <v>1890.91</v>
      </c>
      <c r="P192" s="43">
        <v>1864.68</v>
      </c>
      <c r="Q192" s="43">
        <v>1869.46</v>
      </c>
      <c r="R192" s="43">
        <v>1863.15</v>
      </c>
      <c r="S192" s="43">
        <v>1831.64</v>
      </c>
      <c r="T192" s="43">
        <v>1800.16</v>
      </c>
      <c r="U192" s="43">
        <v>1801.17</v>
      </c>
      <c r="V192" s="43">
        <v>1843.69</v>
      </c>
      <c r="W192" s="43">
        <v>1865.13</v>
      </c>
      <c r="X192" s="43">
        <v>1833.78</v>
      </c>
      <c r="Y192" s="43">
        <v>1783.65</v>
      </c>
      <c r="Z192" s="43">
        <v>1651.05</v>
      </c>
      <c r="AA192" s="43">
        <v>1556.36</v>
      </c>
    </row>
    <row r="193" spans="1:27" ht="12.75" hidden="1" customHeight="1" outlineLevel="1" x14ac:dyDescent="0.2">
      <c r="A193" s="92" t="s">
        <v>1047</v>
      </c>
      <c r="B193" s="62" t="s">
        <v>88</v>
      </c>
      <c r="C193" s="42" t="s">
        <v>77</v>
      </c>
      <c r="D193" s="43">
        <f>$D$168</f>
        <v>113.12</v>
      </c>
      <c r="E193" s="43">
        <f>$D$168</f>
        <v>113.12</v>
      </c>
      <c r="F193" s="43">
        <f t="shared" ref="F193:AA193" si="109">$D$168</f>
        <v>113.12</v>
      </c>
      <c r="G193" s="43">
        <f t="shared" si="109"/>
        <v>113.12</v>
      </c>
      <c r="H193" s="43">
        <f t="shared" si="109"/>
        <v>113.12</v>
      </c>
      <c r="I193" s="43">
        <f t="shared" si="109"/>
        <v>113.12</v>
      </c>
      <c r="J193" s="43">
        <f t="shared" si="109"/>
        <v>113.12</v>
      </c>
      <c r="K193" s="43">
        <f t="shared" si="109"/>
        <v>113.12</v>
      </c>
      <c r="L193" s="43">
        <f t="shared" si="109"/>
        <v>113.12</v>
      </c>
      <c r="M193" s="43">
        <f t="shared" si="109"/>
        <v>113.12</v>
      </c>
      <c r="N193" s="43">
        <f t="shared" si="109"/>
        <v>113.12</v>
      </c>
      <c r="O193" s="43">
        <f t="shared" si="109"/>
        <v>113.12</v>
      </c>
      <c r="P193" s="43">
        <f t="shared" si="109"/>
        <v>113.12</v>
      </c>
      <c r="Q193" s="43">
        <f t="shared" si="109"/>
        <v>113.12</v>
      </c>
      <c r="R193" s="43">
        <f t="shared" si="109"/>
        <v>113.12</v>
      </c>
      <c r="S193" s="43">
        <f t="shared" si="109"/>
        <v>113.12</v>
      </c>
      <c r="T193" s="43">
        <f t="shared" si="109"/>
        <v>113.12</v>
      </c>
      <c r="U193" s="43">
        <f t="shared" si="109"/>
        <v>113.12</v>
      </c>
      <c r="V193" s="43">
        <f t="shared" si="109"/>
        <v>113.12</v>
      </c>
      <c r="W193" s="43">
        <f t="shared" si="109"/>
        <v>113.12</v>
      </c>
      <c r="X193" s="43">
        <f t="shared" si="109"/>
        <v>113.12</v>
      </c>
      <c r="Y193" s="43">
        <f t="shared" si="109"/>
        <v>113.12</v>
      </c>
      <c r="Z193" s="43">
        <f t="shared" si="109"/>
        <v>113.12</v>
      </c>
      <c r="AA193" s="43">
        <f t="shared" si="109"/>
        <v>113.12</v>
      </c>
    </row>
    <row r="194" spans="1:27" ht="12.75" hidden="1" customHeight="1" outlineLevel="1" x14ac:dyDescent="0.2">
      <c r="A194" s="92" t="s">
        <v>1048</v>
      </c>
      <c r="B194" s="62" t="s">
        <v>81</v>
      </c>
      <c r="C194" s="42" t="s">
        <v>77</v>
      </c>
      <c r="D194" s="43">
        <v>4.6100000000000003</v>
      </c>
      <c r="E194" s="43">
        <v>4.6100000000000003</v>
      </c>
      <c r="F194" s="43">
        <v>4.6100000000000003</v>
      </c>
      <c r="G194" s="43">
        <v>4.6100000000000003</v>
      </c>
      <c r="H194" s="43">
        <v>4.6100000000000003</v>
      </c>
      <c r="I194" s="43">
        <v>4.6100000000000003</v>
      </c>
      <c r="J194" s="43">
        <v>4.6100000000000003</v>
      </c>
      <c r="K194" s="43">
        <v>4.6100000000000003</v>
      </c>
      <c r="L194" s="43">
        <v>4.6100000000000003</v>
      </c>
      <c r="M194" s="43">
        <v>4.6100000000000003</v>
      </c>
      <c r="N194" s="43">
        <v>4.6100000000000003</v>
      </c>
      <c r="O194" s="43">
        <v>4.6100000000000003</v>
      </c>
      <c r="P194" s="43">
        <v>4.6100000000000003</v>
      </c>
      <c r="Q194" s="43">
        <v>4.6100000000000003</v>
      </c>
      <c r="R194" s="43">
        <v>4.6100000000000003</v>
      </c>
      <c r="S194" s="43">
        <v>4.6100000000000003</v>
      </c>
      <c r="T194" s="43">
        <v>4.6100000000000003</v>
      </c>
      <c r="U194" s="43">
        <v>4.6100000000000003</v>
      </c>
      <c r="V194" s="43">
        <v>4.6100000000000003</v>
      </c>
      <c r="W194" s="43">
        <v>4.6100000000000003</v>
      </c>
      <c r="X194" s="43">
        <v>4.6100000000000003</v>
      </c>
      <c r="Y194" s="43">
        <v>4.6100000000000003</v>
      </c>
      <c r="Z194" s="43">
        <v>4.6100000000000003</v>
      </c>
      <c r="AA194" s="43">
        <v>4.6100000000000003</v>
      </c>
    </row>
    <row r="195" spans="1:27" ht="12.75" hidden="1" customHeight="1" outlineLevel="1" x14ac:dyDescent="0.2">
      <c r="A195" s="92" t="s">
        <v>1049</v>
      </c>
      <c r="B195" s="62" t="s">
        <v>79</v>
      </c>
      <c r="C195" s="42" t="s">
        <v>77</v>
      </c>
      <c r="D195" s="43">
        <f>$D$11</f>
        <v>110.23</v>
      </c>
      <c r="E195" s="43">
        <f t="shared" ref="E195:AA195" si="110">$D$11</f>
        <v>110.23</v>
      </c>
      <c r="F195" s="43">
        <f t="shared" si="110"/>
        <v>110.23</v>
      </c>
      <c r="G195" s="43">
        <f t="shared" si="110"/>
        <v>110.23</v>
      </c>
      <c r="H195" s="43">
        <f t="shared" si="110"/>
        <v>110.23</v>
      </c>
      <c r="I195" s="43">
        <f t="shared" si="110"/>
        <v>110.23</v>
      </c>
      <c r="J195" s="43">
        <f t="shared" si="110"/>
        <v>110.23</v>
      </c>
      <c r="K195" s="43">
        <f t="shared" si="110"/>
        <v>110.23</v>
      </c>
      <c r="L195" s="43">
        <f t="shared" si="110"/>
        <v>110.23</v>
      </c>
      <c r="M195" s="43">
        <f t="shared" si="110"/>
        <v>110.23</v>
      </c>
      <c r="N195" s="43">
        <f t="shared" si="110"/>
        <v>110.23</v>
      </c>
      <c r="O195" s="43">
        <f t="shared" si="110"/>
        <v>110.23</v>
      </c>
      <c r="P195" s="43">
        <f t="shared" si="110"/>
        <v>110.23</v>
      </c>
      <c r="Q195" s="43">
        <f t="shared" si="110"/>
        <v>110.23</v>
      </c>
      <c r="R195" s="43">
        <f t="shared" si="110"/>
        <v>110.23</v>
      </c>
      <c r="S195" s="43">
        <f t="shared" si="110"/>
        <v>110.23</v>
      </c>
      <c r="T195" s="43">
        <f t="shared" si="110"/>
        <v>110.23</v>
      </c>
      <c r="U195" s="43">
        <f t="shared" si="110"/>
        <v>110.23</v>
      </c>
      <c r="V195" s="43">
        <f t="shared" si="110"/>
        <v>110.23</v>
      </c>
      <c r="W195" s="43">
        <f t="shared" si="110"/>
        <v>110.23</v>
      </c>
      <c r="X195" s="43">
        <f t="shared" si="110"/>
        <v>110.23</v>
      </c>
      <c r="Y195" s="43">
        <f t="shared" si="110"/>
        <v>110.23</v>
      </c>
      <c r="Z195" s="43">
        <f t="shared" si="110"/>
        <v>110.23</v>
      </c>
      <c r="AA195" s="43">
        <f t="shared" si="110"/>
        <v>110.23</v>
      </c>
    </row>
    <row r="196" spans="1:27" ht="12.75" customHeight="1" collapsed="1" x14ac:dyDescent="0.2">
      <c r="A196" s="91" t="s">
        <v>1050</v>
      </c>
      <c r="B196" s="27" t="str">
        <f>"07"&amp;"."&amp;$B$663&amp;"."&amp;$B$664</f>
        <v>07.03.2023</v>
      </c>
      <c r="C196" s="83" t="s">
        <v>74</v>
      </c>
      <c r="D196" s="84">
        <f>ROUND(((D197+D198+D200+D199)/1000),5)</f>
        <v>1.4908999999999999</v>
      </c>
      <c r="E196" s="84">
        <f>ROUND(((E197+E198+E200+E199)/1000),5)</f>
        <v>1.42574</v>
      </c>
      <c r="F196" s="84">
        <f>ROUND(((F197+F198+F200+F199)/1000),5)</f>
        <v>1.3768199999999999</v>
      </c>
      <c r="G196" s="84">
        <f t="shared" ref="G196:AA196" si="111">ROUND(((G197+G198+G200+G199)/1000),5)</f>
        <v>1.3913599999999999</v>
      </c>
      <c r="H196" s="84">
        <f t="shared" si="111"/>
        <v>1.4574100000000001</v>
      </c>
      <c r="I196" s="84">
        <f t="shared" si="111"/>
        <v>1.6715500000000001</v>
      </c>
      <c r="J196" s="84">
        <f t="shared" si="111"/>
        <v>1.8126899999999999</v>
      </c>
      <c r="K196" s="84">
        <f t="shared" si="111"/>
        <v>1.9365699999999999</v>
      </c>
      <c r="L196" s="84">
        <f t="shared" si="111"/>
        <v>2.0218500000000001</v>
      </c>
      <c r="M196" s="84">
        <f t="shared" si="111"/>
        <v>2.0039099999999999</v>
      </c>
      <c r="N196" s="84">
        <f t="shared" si="111"/>
        <v>2.0834899999999998</v>
      </c>
      <c r="O196" s="84">
        <f t="shared" si="111"/>
        <v>2.1123099999999999</v>
      </c>
      <c r="P196" s="84">
        <f t="shared" si="111"/>
        <v>2.05789</v>
      </c>
      <c r="Q196" s="84">
        <f t="shared" si="111"/>
        <v>2.0301399999999998</v>
      </c>
      <c r="R196" s="84">
        <f t="shared" si="111"/>
        <v>1.9911000000000001</v>
      </c>
      <c r="S196" s="84">
        <f t="shared" si="111"/>
        <v>1.98363</v>
      </c>
      <c r="T196" s="84">
        <f t="shared" si="111"/>
        <v>2.00474</v>
      </c>
      <c r="U196" s="84">
        <f t="shared" si="111"/>
        <v>1.99082</v>
      </c>
      <c r="V196" s="84">
        <f t="shared" si="111"/>
        <v>2.02067</v>
      </c>
      <c r="W196" s="84">
        <f t="shared" si="111"/>
        <v>2.0759799999999999</v>
      </c>
      <c r="X196" s="84">
        <f t="shared" si="111"/>
        <v>2.0349200000000001</v>
      </c>
      <c r="Y196" s="84">
        <f t="shared" si="111"/>
        <v>1.92272</v>
      </c>
      <c r="Z196" s="84">
        <f t="shared" si="111"/>
        <v>1.86782</v>
      </c>
      <c r="AA196" s="84">
        <f t="shared" si="111"/>
        <v>1.77596</v>
      </c>
    </row>
    <row r="197" spans="1:27" ht="12.75" hidden="1" customHeight="1" outlineLevel="1" x14ac:dyDescent="0.2">
      <c r="A197" s="92" t="s">
        <v>1051</v>
      </c>
      <c r="B197" s="62" t="s">
        <v>231</v>
      </c>
      <c r="C197" s="42" t="s">
        <v>77</v>
      </c>
      <c r="D197" s="43">
        <v>1262.94</v>
      </c>
      <c r="E197" s="43">
        <v>1197.78</v>
      </c>
      <c r="F197" s="43">
        <v>1148.8599999999999</v>
      </c>
      <c r="G197" s="43">
        <v>1163.4000000000001</v>
      </c>
      <c r="H197" s="43">
        <v>1229.45</v>
      </c>
      <c r="I197" s="43">
        <v>1443.59</v>
      </c>
      <c r="J197" s="43">
        <v>1584.73</v>
      </c>
      <c r="K197" s="43">
        <v>1708.61</v>
      </c>
      <c r="L197" s="43">
        <v>1793.89</v>
      </c>
      <c r="M197" s="43">
        <v>1775.95</v>
      </c>
      <c r="N197" s="43">
        <v>1855.53</v>
      </c>
      <c r="O197" s="43">
        <v>1884.35</v>
      </c>
      <c r="P197" s="43">
        <v>1829.93</v>
      </c>
      <c r="Q197" s="43">
        <v>1802.18</v>
      </c>
      <c r="R197" s="43">
        <v>1763.14</v>
      </c>
      <c r="S197" s="43">
        <v>1755.67</v>
      </c>
      <c r="T197" s="43">
        <v>1776.78</v>
      </c>
      <c r="U197" s="43">
        <v>1762.86</v>
      </c>
      <c r="V197" s="43">
        <v>1792.71</v>
      </c>
      <c r="W197" s="43">
        <v>1848.02</v>
      </c>
      <c r="X197" s="43">
        <v>1806.96</v>
      </c>
      <c r="Y197" s="43">
        <v>1694.76</v>
      </c>
      <c r="Z197" s="43">
        <v>1639.86</v>
      </c>
      <c r="AA197" s="43">
        <v>1548</v>
      </c>
    </row>
    <row r="198" spans="1:27" ht="12.75" hidden="1" customHeight="1" outlineLevel="1" x14ac:dyDescent="0.2">
      <c r="A198" s="92" t="s">
        <v>1052</v>
      </c>
      <c r="B198" s="62" t="s">
        <v>88</v>
      </c>
      <c r="C198" s="42" t="s">
        <v>77</v>
      </c>
      <c r="D198" s="43">
        <f>$D$168</f>
        <v>113.12</v>
      </c>
      <c r="E198" s="43">
        <f>$D$168</f>
        <v>113.12</v>
      </c>
      <c r="F198" s="43">
        <f t="shared" ref="F198:AA198" si="112">$D$168</f>
        <v>113.12</v>
      </c>
      <c r="G198" s="43">
        <f t="shared" si="112"/>
        <v>113.12</v>
      </c>
      <c r="H198" s="43">
        <f t="shared" si="112"/>
        <v>113.12</v>
      </c>
      <c r="I198" s="43">
        <f t="shared" si="112"/>
        <v>113.12</v>
      </c>
      <c r="J198" s="43">
        <f t="shared" si="112"/>
        <v>113.12</v>
      </c>
      <c r="K198" s="43">
        <f t="shared" si="112"/>
        <v>113.12</v>
      </c>
      <c r="L198" s="43">
        <f t="shared" si="112"/>
        <v>113.12</v>
      </c>
      <c r="M198" s="43">
        <f t="shared" si="112"/>
        <v>113.12</v>
      </c>
      <c r="N198" s="43">
        <f t="shared" si="112"/>
        <v>113.12</v>
      </c>
      <c r="O198" s="43">
        <f t="shared" si="112"/>
        <v>113.12</v>
      </c>
      <c r="P198" s="43">
        <f t="shared" si="112"/>
        <v>113.12</v>
      </c>
      <c r="Q198" s="43">
        <f t="shared" si="112"/>
        <v>113.12</v>
      </c>
      <c r="R198" s="43">
        <f t="shared" si="112"/>
        <v>113.12</v>
      </c>
      <c r="S198" s="43">
        <f t="shared" si="112"/>
        <v>113.12</v>
      </c>
      <c r="T198" s="43">
        <f t="shared" si="112"/>
        <v>113.12</v>
      </c>
      <c r="U198" s="43">
        <f t="shared" si="112"/>
        <v>113.12</v>
      </c>
      <c r="V198" s="43">
        <f t="shared" si="112"/>
        <v>113.12</v>
      </c>
      <c r="W198" s="43">
        <f t="shared" si="112"/>
        <v>113.12</v>
      </c>
      <c r="X198" s="43">
        <f t="shared" si="112"/>
        <v>113.12</v>
      </c>
      <c r="Y198" s="43">
        <f t="shared" si="112"/>
        <v>113.12</v>
      </c>
      <c r="Z198" s="43">
        <f t="shared" si="112"/>
        <v>113.12</v>
      </c>
      <c r="AA198" s="43">
        <f t="shared" si="112"/>
        <v>113.12</v>
      </c>
    </row>
    <row r="199" spans="1:27" ht="12.75" hidden="1" customHeight="1" outlineLevel="1" x14ac:dyDescent="0.2">
      <c r="A199" s="92" t="s">
        <v>1053</v>
      </c>
      <c r="B199" s="62" t="s">
        <v>81</v>
      </c>
      <c r="C199" s="42" t="s">
        <v>77</v>
      </c>
      <c r="D199" s="43">
        <v>4.6100000000000003</v>
      </c>
      <c r="E199" s="43">
        <v>4.6100000000000003</v>
      </c>
      <c r="F199" s="43">
        <v>4.6100000000000003</v>
      </c>
      <c r="G199" s="43">
        <v>4.6100000000000003</v>
      </c>
      <c r="H199" s="43">
        <v>4.6100000000000003</v>
      </c>
      <c r="I199" s="43">
        <v>4.6100000000000003</v>
      </c>
      <c r="J199" s="43">
        <v>4.6100000000000003</v>
      </c>
      <c r="K199" s="43">
        <v>4.6100000000000003</v>
      </c>
      <c r="L199" s="43">
        <v>4.6100000000000003</v>
      </c>
      <c r="M199" s="43">
        <v>4.6100000000000003</v>
      </c>
      <c r="N199" s="43">
        <v>4.6100000000000003</v>
      </c>
      <c r="O199" s="43">
        <v>4.6100000000000003</v>
      </c>
      <c r="P199" s="43">
        <v>4.6100000000000003</v>
      </c>
      <c r="Q199" s="43">
        <v>4.6100000000000003</v>
      </c>
      <c r="R199" s="43">
        <v>4.6100000000000003</v>
      </c>
      <c r="S199" s="43">
        <v>4.6100000000000003</v>
      </c>
      <c r="T199" s="43">
        <v>4.6100000000000003</v>
      </c>
      <c r="U199" s="43">
        <v>4.6100000000000003</v>
      </c>
      <c r="V199" s="43">
        <v>4.6100000000000003</v>
      </c>
      <c r="W199" s="43">
        <v>4.6100000000000003</v>
      </c>
      <c r="X199" s="43">
        <v>4.6100000000000003</v>
      </c>
      <c r="Y199" s="43">
        <v>4.6100000000000003</v>
      </c>
      <c r="Z199" s="43">
        <v>4.6100000000000003</v>
      </c>
      <c r="AA199" s="43">
        <v>4.6100000000000003</v>
      </c>
    </row>
    <row r="200" spans="1:27" ht="12.75" hidden="1" customHeight="1" outlineLevel="1" x14ac:dyDescent="0.2">
      <c r="A200" s="92" t="s">
        <v>1054</v>
      </c>
      <c r="B200" s="62" t="s">
        <v>79</v>
      </c>
      <c r="C200" s="42" t="s">
        <v>77</v>
      </c>
      <c r="D200" s="43">
        <f>$D$11</f>
        <v>110.23</v>
      </c>
      <c r="E200" s="43">
        <f t="shared" ref="E200:AA200" si="113">$D$11</f>
        <v>110.23</v>
      </c>
      <c r="F200" s="43">
        <f t="shared" si="113"/>
        <v>110.23</v>
      </c>
      <c r="G200" s="43">
        <f t="shared" si="113"/>
        <v>110.23</v>
      </c>
      <c r="H200" s="43">
        <f t="shared" si="113"/>
        <v>110.23</v>
      </c>
      <c r="I200" s="43">
        <f t="shared" si="113"/>
        <v>110.23</v>
      </c>
      <c r="J200" s="43">
        <f t="shared" si="113"/>
        <v>110.23</v>
      </c>
      <c r="K200" s="43">
        <f t="shared" si="113"/>
        <v>110.23</v>
      </c>
      <c r="L200" s="43">
        <f t="shared" si="113"/>
        <v>110.23</v>
      </c>
      <c r="M200" s="43">
        <f t="shared" si="113"/>
        <v>110.23</v>
      </c>
      <c r="N200" s="43">
        <f t="shared" si="113"/>
        <v>110.23</v>
      </c>
      <c r="O200" s="43">
        <f t="shared" si="113"/>
        <v>110.23</v>
      </c>
      <c r="P200" s="43">
        <f t="shared" si="113"/>
        <v>110.23</v>
      </c>
      <c r="Q200" s="43">
        <f t="shared" si="113"/>
        <v>110.23</v>
      </c>
      <c r="R200" s="43">
        <f t="shared" si="113"/>
        <v>110.23</v>
      </c>
      <c r="S200" s="43">
        <f t="shared" si="113"/>
        <v>110.23</v>
      </c>
      <c r="T200" s="43">
        <f t="shared" si="113"/>
        <v>110.23</v>
      </c>
      <c r="U200" s="43">
        <f t="shared" si="113"/>
        <v>110.23</v>
      </c>
      <c r="V200" s="43">
        <f t="shared" si="113"/>
        <v>110.23</v>
      </c>
      <c r="W200" s="43">
        <f t="shared" si="113"/>
        <v>110.23</v>
      </c>
      <c r="X200" s="43">
        <f t="shared" si="113"/>
        <v>110.23</v>
      </c>
      <c r="Y200" s="43">
        <f t="shared" si="113"/>
        <v>110.23</v>
      </c>
      <c r="Z200" s="43">
        <f t="shared" si="113"/>
        <v>110.23</v>
      </c>
      <c r="AA200" s="43">
        <f t="shared" si="113"/>
        <v>110.23</v>
      </c>
    </row>
    <row r="201" spans="1:27" ht="12.75" customHeight="1" collapsed="1" x14ac:dyDescent="0.2">
      <c r="A201" s="91" t="s">
        <v>1055</v>
      </c>
      <c r="B201" s="27" t="str">
        <f>"08"&amp;"."&amp;$B$663&amp;"."&amp;$B$664</f>
        <v>08.03.2023</v>
      </c>
      <c r="C201" s="83" t="s">
        <v>74</v>
      </c>
      <c r="D201" s="84">
        <f>ROUND(((D202+D203+D205+D204)/1000),5)</f>
        <v>1.4832799999999999</v>
      </c>
      <c r="E201" s="84">
        <f>ROUND(((E202+E203+E205+E204)/1000),5)</f>
        <v>1.41795</v>
      </c>
      <c r="F201" s="84">
        <f>ROUND(((F202+F203+F205+F204)/1000),5)</f>
        <v>1.36572</v>
      </c>
      <c r="G201" s="84">
        <f t="shared" ref="G201:AA201" si="114">ROUND(((G202+G203+G205+G204)/1000),5)</f>
        <v>1.3564000000000001</v>
      </c>
      <c r="H201" s="84">
        <f t="shared" si="114"/>
        <v>1.3888799999999999</v>
      </c>
      <c r="I201" s="84">
        <f t="shared" si="114"/>
        <v>1.3930800000000001</v>
      </c>
      <c r="J201" s="84">
        <f t="shared" si="114"/>
        <v>1.4041300000000001</v>
      </c>
      <c r="K201" s="84">
        <f t="shared" si="114"/>
        <v>1.4712099999999999</v>
      </c>
      <c r="L201" s="84">
        <f t="shared" si="114"/>
        <v>1.7944800000000001</v>
      </c>
      <c r="M201" s="84">
        <f t="shared" si="114"/>
        <v>1.87127</v>
      </c>
      <c r="N201" s="84">
        <f t="shared" si="114"/>
        <v>1.8994500000000001</v>
      </c>
      <c r="O201" s="84">
        <f t="shared" si="114"/>
        <v>1.9019999999999999</v>
      </c>
      <c r="P201" s="84">
        <f t="shared" si="114"/>
        <v>1.8971</v>
      </c>
      <c r="Q201" s="84">
        <f t="shared" si="114"/>
        <v>1.8924099999999999</v>
      </c>
      <c r="R201" s="84">
        <f t="shared" si="114"/>
        <v>2.0388899999999999</v>
      </c>
      <c r="S201" s="84">
        <f t="shared" si="114"/>
        <v>2.06989</v>
      </c>
      <c r="T201" s="84">
        <f t="shared" si="114"/>
        <v>2.0793699999999999</v>
      </c>
      <c r="U201" s="84">
        <f t="shared" si="114"/>
        <v>2.0562399999999998</v>
      </c>
      <c r="V201" s="84">
        <f t="shared" si="114"/>
        <v>2.2372899999999998</v>
      </c>
      <c r="W201" s="84">
        <f t="shared" si="114"/>
        <v>2.26607</v>
      </c>
      <c r="X201" s="84">
        <f t="shared" si="114"/>
        <v>2.3374899999999998</v>
      </c>
      <c r="Y201" s="84">
        <f t="shared" si="114"/>
        <v>2.1532399999999998</v>
      </c>
      <c r="Z201" s="84">
        <f t="shared" si="114"/>
        <v>1.7924599999999999</v>
      </c>
      <c r="AA201" s="84">
        <f t="shared" si="114"/>
        <v>1.56839</v>
      </c>
    </row>
    <row r="202" spans="1:27" ht="12.75" hidden="1" customHeight="1" outlineLevel="1" x14ac:dyDescent="0.2">
      <c r="A202" s="92" t="s">
        <v>1056</v>
      </c>
      <c r="B202" s="62" t="s">
        <v>231</v>
      </c>
      <c r="C202" s="42" t="s">
        <v>77</v>
      </c>
      <c r="D202" s="43">
        <v>1255.32</v>
      </c>
      <c r="E202" s="43">
        <v>1189.99</v>
      </c>
      <c r="F202" s="43">
        <v>1137.76</v>
      </c>
      <c r="G202" s="43">
        <v>1128.44</v>
      </c>
      <c r="H202" s="43">
        <v>1160.92</v>
      </c>
      <c r="I202" s="43">
        <v>1165.1199999999999</v>
      </c>
      <c r="J202" s="43">
        <v>1176.17</v>
      </c>
      <c r="K202" s="43">
        <v>1243.25</v>
      </c>
      <c r="L202" s="43">
        <v>1566.52</v>
      </c>
      <c r="M202" s="43">
        <v>1643.31</v>
      </c>
      <c r="N202" s="43">
        <v>1671.49</v>
      </c>
      <c r="O202" s="43">
        <v>1674.04</v>
      </c>
      <c r="P202" s="43">
        <v>1669.14</v>
      </c>
      <c r="Q202" s="43">
        <v>1664.45</v>
      </c>
      <c r="R202" s="43">
        <v>1810.93</v>
      </c>
      <c r="S202" s="43">
        <v>1841.93</v>
      </c>
      <c r="T202" s="43">
        <v>1851.41</v>
      </c>
      <c r="U202" s="43">
        <v>1828.28</v>
      </c>
      <c r="V202" s="43">
        <v>2009.33</v>
      </c>
      <c r="W202" s="43">
        <v>2038.11</v>
      </c>
      <c r="X202" s="43">
        <v>2109.5300000000002</v>
      </c>
      <c r="Y202" s="43">
        <v>1925.28</v>
      </c>
      <c r="Z202" s="43">
        <v>1564.5</v>
      </c>
      <c r="AA202" s="43">
        <v>1340.43</v>
      </c>
    </row>
    <row r="203" spans="1:27" ht="12.75" hidden="1" customHeight="1" outlineLevel="1" x14ac:dyDescent="0.2">
      <c r="A203" s="92" t="s">
        <v>1057</v>
      </c>
      <c r="B203" s="62" t="s">
        <v>88</v>
      </c>
      <c r="C203" s="42" t="s">
        <v>77</v>
      </c>
      <c r="D203" s="43">
        <f>$D$168</f>
        <v>113.12</v>
      </c>
      <c r="E203" s="43">
        <f>$D$168</f>
        <v>113.12</v>
      </c>
      <c r="F203" s="43">
        <f t="shared" ref="F203:AA203" si="115">$D$168</f>
        <v>113.12</v>
      </c>
      <c r="G203" s="43">
        <f t="shared" si="115"/>
        <v>113.12</v>
      </c>
      <c r="H203" s="43">
        <f t="shared" si="115"/>
        <v>113.12</v>
      </c>
      <c r="I203" s="43">
        <f t="shared" si="115"/>
        <v>113.12</v>
      </c>
      <c r="J203" s="43">
        <f t="shared" si="115"/>
        <v>113.12</v>
      </c>
      <c r="K203" s="43">
        <f t="shared" si="115"/>
        <v>113.12</v>
      </c>
      <c r="L203" s="43">
        <f t="shared" si="115"/>
        <v>113.12</v>
      </c>
      <c r="M203" s="43">
        <f t="shared" si="115"/>
        <v>113.12</v>
      </c>
      <c r="N203" s="43">
        <f t="shared" si="115"/>
        <v>113.12</v>
      </c>
      <c r="O203" s="43">
        <f t="shared" si="115"/>
        <v>113.12</v>
      </c>
      <c r="P203" s="43">
        <f t="shared" si="115"/>
        <v>113.12</v>
      </c>
      <c r="Q203" s="43">
        <f t="shared" si="115"/>
        <v>113.12</v>
      </c>
      <c r="R203" s="43">
        <f t="shared" si="115"/>
        <v>113.12</v>
      </c>
      <c r="S203" s="43">
        <f t="shared" si="115"/>
        <v>113.12</v>
      </c>
      <c r="T203" s="43">
        <f t="shared" si="115"/>
        <v>113.12</v>
      </c>
      <c r="U203" s="43">
        <f t="shared" si="115"/>
        <v>113.12</v>
      </c>
      <c r="V203" s="43">
        <f t="shared" si="115"/>
        <v>113.12</v>
      </c>
      <c r="W203" s="43">
        <f t="shared" si="115"/>
        <v>113.12</v>
      </c>
      <c r="X203" s="43">
        <f t="shared" si="115"/>
        <v>113.12</v>
      </c>
      <c r="Y203" s="43">
        <f t="shared" si="115"/>
        <v>113.12</v>
      </c>
      <c r="Z203" s="43">
        <f t="shared" si="115"/>
        <v>113.12</v>
      </c>
      <c r="AA203" s="43">
        <f t="shared" si="115"/>
        <v>113.12</v>
      </c>
    </row>
    <row r="204" spans="1:27" ht="12.75" hidden="1" customHeight="1" outlineLevel="1" x14ac:dyDescent="0.2">
      <c r="A204" s="92" t="s">
        <v>1058</v>
      </c>
      <c r="B204" s="62" t="s">
        <v>81</v>
      </c>
      <c r="C204" s="42" t="s">
        <v>77</v>
      </c>
      <c r="D204" s="43">
        <v>4.6100000000000003</v>
      </c>
      <c r="E204" s="43">
        <v>4.6100000000000003</v>
      </c>
      <c r="F204" s="43">
        <v>4.6100000000000003</v>
      </c>
      <c r="G204" s="43">
        <v>4.6100000000000003</v>
      </c>
      <c r="H204" s="43">
        <v>4.6100000000000003</v>
      </c>
      <c r="I204" s="43">
        <v>4.6100000000000003</v>
      </c>
      <c r="J204" s="43">
        <v>4.6100000000000003</v>
      </c>
      <c r="K204" s="43">
        <v>4.6100000000000003</v>
      </c>
      <c r="L204" s="43">
        <v>4.6100000000000003</v>
      </c>
      <c r="M204" s="43">
        <v>4.6100000000000003</v>
      </c>
      <c r="N204" s="43">
        <v>4.6100000000000003</v>
      </c>
      <c r="O204" s="43">
        <v>4.6100000000000003</v>
      </c>
      <c r="P204" s="43">
        <v>4.6100000000000003</v>
      </c>
      <c r="Q204" s="43">
        <v>4.6100000000000003</v>
      </c>
      <c r="R204" s="43">
        <v>4.6100000000000003</v>
      </c>
      <c r="S204" s="43">
        <v>4.6100000000000003</v>
      </c>
      <c r="T204" s="43">
        <v>4.6100000000000003</v>
      </c>
      <c r="U204" s="43">
        <v>4.6100000000000003</v>
      </c>
      <c r="V204" s="43">
        <v>4.6100000000000003</v>
      </c>
      <c r="W204" s="43">
        <v>4.6100000000000003</v>
      </c>
      <c r="X204" s="43">
        <v>4.6100000000000003</v>
      </c>
      <c r="Y204" s="43">
        <v>4.6100000000000003</v>
      </c>
      <c r="Z204" s="43">
        <v>4.6100000000000003</v>
      </c>
      <c r="AA204" s="43">
        <v>4.6100000000000003</v>
      </c>
    </row>
    <row r="205" spans="1:27" ht="12.75" hidden="1" customHeight="1" outlineLevel="1" x14ac:dyDescent="0.2">
      <c r="A205" s="92" t="s">
        <v>1059</v>
      </c>
      <c r="B205" s="62" t="s">
        <v>79</v>
      </c>
      <c r="C205" s="42" t="s">
        <v>77</v>
      </c>
      <c r="D205" s="43">
        <f>$D$11</f>
        <v>110.23</v>
      </c>
      <c r="E205" s="43">
        <f t="shared" ref="E205:AA205" si="116">$D$11</f>
        <v>110.23</v>
      </c>
      <c r="F205" s="43">
        <f t="shared" si="116"/>
        <v>110.23</v>
      </c>
      <c r="G205" s="43">
        <f t="shared" si="116"/>
        <v>110.23</v>
      </c>
      <c r="H205" s="43">
        <f t="shared" si="116"/>
        <v>110.23</v>
      </c>
      <c r="I205" s="43">
        <f t="shared" si="116"/>
        <v>110.23</v>
      </c>
      <c r="J205" s="43">
        <f t="shared" si="116"/>
        <v>110.23</v>
      </c>
      <c r="K205" s="43">
        <f t="shared" si="116"/>
        <v>110.23</v>
      </c>
      <c r="L205" s="43">
        <f t="shared" si="116"/>
        <v>110.23</v>
      </c>
      <c r="M205" s="43">
        <f t="shared" si="116"/>
        <v>110.23</v>
      </c>
      <c r="N205" s="43">
        <f t="shared" si="116"/>
        <v>110.23</v>
      </c>
      <c r="O205" s="43">
        <f t="shared" si="116"/>
        <v>110.23</v>
      </c>
      <c r="P205" s="43">
        <f t="shared" si="116"/>
        <v>110.23</v>
      </c>
      <c r="Q205" s="43">
        <f t="shared" si="116"/>
        <v>110.23</v>
      </c>
      <c r="R205" s="43">
        <f t="shared" si="116"/>
        <v>110.23</v>
      </c>
      <c r="S205" s="43">
        <f t="shared" si="116"/>
        <v>110.23</v>
      </c>
      <c r="T205" s="43">
        <f t="shared" si="116"/>
        <v>110.23</v>
      </c>
      <c r="U205" s="43">
        <f t="shared" si="116"/>
        <v>110.23</v>
      </c>
      <c r="V205" s="43">
        <f t="shared" si="116"/>
        <v>110.23</v>
      </c>
      <c r="W205" s="43">
        <f t="shared" si="116"/>
        <v>110.23</v>
      </c>
      <c r="X205" s="43">
        <f t="shared" si="116"/>
        <v>110.23</v>
      </c>
      <c r="Y205" s="43">
        <f t="shared" si="116"/>
        <v>110.23</v>
      </c>
      <c r="Z205" s="43">
        <f t="shared" si="116"/>
        <v>110.23</v>
      </c>
      <c r="AA205" s="43">
        <f t="shared" si="116"/>
        <v>110.23</v>
      </c>
    </row>
    <row r="206" spans="1:27" ht="12.75" customHeight="1" collapsed="1" x14ac:dyDescent="0.2">
      <c r="A206" s="91" t="s">
        <v>1060</v>
      </c>
      <c r="B206" s="27" t="str">
        <f>"09"&amp;"."&amp;$B$663&amp;"."&amp;$B$664</f>
        <v>09.03.2023</v>
      </c>
      <c r="C206" s="83" t="s">
        <v>74</v>
      </c>
      <c r="D206" s="84">
        <f>ROUND(((D207+D208+D210+D209)/1000),5)</f>
        <v>1.4634</v>
      </c>
      <c r="E206" s="84">
        <f>ROUND(((E207+E208+E210+E209)/1000),5)</f>
        <v>1.3952</v>
      </c>
      <c r="F206" s="84">
        <f>ROUND(((F207+F208+F210+F209)/1000),5)</f>
        <v>1.3569500000000001</v>
      </c>
      <c r="G206" s="84">
        <f t="shared" ref="G206:AA206" si="117">ROUND(((G207+G208+G210+G209)/1000),5)</f>
        <v>1.3578600000000001</v>
      </c>
      <c r="H206" s="84">
        <f t="shared" si="117"/>
        <v>1.44017</v>
      </c>
      <c r="I206" s="84">
        <f t="shared" si="117"/>
        <v>1.57219</v>
      </c>
      <c r="J206" s="84">
        <f t="shared" si="117"/>
        <v>1.7954699999999999</v>
      </c>
      <c r="K206" s="84">
        <f t="shared" si="117"/>
        <v>1.92946</v>
      </c>
      <c r="L206" s="84">
        <f t="shared" si="117"/>
        <v>2.0702799999999999</v>
      </c>
      <c r="M206" s="84">
        <f t="shared" si="117"/>
        <v>2.1981999999999999</v>
      </c>
      <c r="N206" s="84">
        <f t="shared" si="117"/>
        <v>2.23597</v>
      </c>
      <c r="O206" s="84">
        <f t="shared" si="117"/>
        <v>2.3222299999999998</v>
      </c>
      <c r="P206" s="84">
        <f t="shared" si="117"/>
        <v>2.1891500000000002</v>
      </c>
      <c r="Q206" s="84">
        <f t="shared" si="117"/>
        <v>2.1862300000000001</v>
      </c>
      <c r="R206" s="84">
        <f t="shared" si="117"/>
        <v>2.1804299999999999</v>
      </c>
      <c r="S206" s="84">
        <f t="shared" si="117"/>
        <v>2.1948300000000001</v>
      </c>
      <c r="T206" s="84">
        <f t="shared" si="117"/>
        <v>2.1549700000000001</v>
      </c>
      <c r="U206" s="84">
        <f t="shared" si="117"/>
        <v>2.1280299999999999</v>
      </c>
      <c r="V206" s="84">
        <f t="shared" si="117"/>
        <v>2.1067300000000002</v>
      </c>
      <c r="W206" s="84">
        <f t="shared" si="117"/>
        <v>2.23454</v>
      </c>
      <c r="X206" s="84">
        <f t="shared" si="117"/>
        <v>2.0634700000000001</v>
      </c>
      <c r="Y206" s="84">
        <f t="shared" si="117"/>
        <v>2.0190199999999998</v>
      </c>
      <c r="Z206" s="84">
        <f t="shared" si="117"/>
        <v>2.2833100000000002</v>
      </c>
      <c r="AA206" s="84">
        <f t="shared" si="117"/>
        <v>1.8098399999999999</v>
      </c>
    </row>
    <row r="207" spans="1:27" ht="12.75" hidden="1" customHeight="1" outlineLevel="1" x14ac:dyDescent="0.2">
      <c r="A207" s="92" t="s">
        <v>1061</v>
      </c>
      <c r="B207" s="62" t="s">
        <v>231</v>
      </c>
      <c r="C207" s="42" t="s">
        <v>77</v>
      </c>
      <c r="D207" s="43">
        <v>1235.44</v>
      </c>
      <c r="E207" s="43">
        <v>1167.24</v>
      </c>
      <c r="F207" s="43">
        <v>1128.99</v>
      </c>
      <c r="G207" s="43">
        <v>1129.9000000000001</v>
      </c>
      <c r="H207" s="43">
        <v>1212.21</v>
      </c>
      <c r="I207" s="43">
        <v>1344.23</v>
      </c>
      <c r="J207" s="43">
        <v>1567.51</v>
      </c>
      <c r="K207" s="43">
        <v>1701.5</v>
      </c>
      <c r="L207" s="43">
        <v>1842.32</v>
      </c>
      <c r="M207" s="43">
        <v>1970.24</v>
      </c>
      <c r="N207" s="43">
        <v>2008.01</v>
      </c>
      <c r="O207" s="43">
        <v>2094.27</v>
      </c>
      <c r="P207" s="43">
        <v>1961.19</v>
      </c>
      <c r="Q207" s="43">
        <v>1958.27</v>
      </c>
      <c r="R207" s="43">
        <v>1952.47</v>
      </c>
      <c r="S207" s="43">
        <v>1966.87</v>
      </c>
      <c r="T207" s="43">
        <v>1927.01</v>
      </c>
      <c r="U207" s="43">
        <v>1900.07</v>
      </c>
      <c r="V207" s="43">
        <v>1878.77</v>
      </c>
      <c r="W207" s="43">
        <v>2006.58</v>
      </c>
      <c r="X207" s="43">
        <v>1835.51</v>
      </c>
      <c r="Y207" s="43">
        <v>1791.06</v>
      </c>
      <c r="Z207" s="43">
        <v>2055.35</v>
      </c>
      <c r="AA207" s="43">
        <v>1581.88</v>
      </c>
    </row>
    <row r="208" spans="1:27" ht="12.75" hidden="1" customHeight="1" outlineLevel="1" x14ac:dyDescent="0.2">
      <c r="A208" s="92" t="s">
        <v>1062</v>
      </c>
      <c r="B208" s="62" t="s">
        <v>88</v>
      </c>
      <c r="C208" s="42" t="s">
        <v>77</v>
      </c>
      <c r="D208" s="43">
        <f>$D$168</f>
        <v>113.12</v>
      </c>
      <c r="E208" s="43">
        <f>$D$168</f>
        <v>113.12</v>
      </c>
      <c r="F208" s="43">
        <f t="shared" ref="F208:AA208" si="118">$D$168</f>
        <v>113.12</v>
      </c>
      <c r="G208" s="43">
        <f t="shared" si="118"/>
        <v>113.12</v>
      </c>
      <c r="H208" s="43">
        <f t="shared" si="118"/>
        <v>113.12</v>
      </c>
      <c r="I208" s="43">
        <f t="shared" si="118"/>
        <v>113.12</v>
      </c>
      <c r="J208" s="43">
        <f t="shared" si="118"/>
        <v>113.12</v>
      </c>
      <c r="K208" s="43">
        <f t="shared" si="118"/>
        <v>113.12</v>
      </c>
      <c r="L208" s="43">
        <f t="shared" si="118"/>
        <v>113.12</v>
      </c>
      <c r="M208" s="43">
        <f t="shared" si="118"/>
        <v>113.12</v>
      </c>
      <c r="N208" s="43">
        <f t="shared" si="118"/>
        <v>113.12</v>
      </c>
      <c r="O208" s="43">
        <f t="shared" si="118"/>
        <v>113.12</v>
      </c>
      <c r="P208" s="43">
        <f t="shared" si="118"/>
        <v>113.12</v>
      </c>
      <c r="Q208" s="43">
        <f t="shared" si="118"/>
        <v>113.12</v>
      </c>
      <c r="R208" s="43">
        <f t="shared" si="118"/>
        <v>113.12</v>
      </c>
      <c r="S208" s="43">
        <f t="shared" si="118"/>
        <v>113.12</v>
      </c>
      <c r="T208" s="43">
        <f t="shared" si="118"/>
        <v>113.12</v>
      </c>
      <c r="U208" s="43">
        <f t="shared" si="118"/>
        <v>113.12</v>
      </c>
      <c r="V208" s="43">
        <f t="shared" si="118"/>
        <v>113.12</v>
      </c>
      <c r="W208" s="43">
        <f t="shared" si="118"/>
        <v>113.12</v>
      </c>
      <c r="X208" s="43">
        <f t="shared" si="118"/>
        <v>113.12</v>
      </c>
      <c r="Y208" s="43">
        <f t="shared" si="118"/>
        <v>113.12</v>
      </c>
      <c r="Z208" s="43">
        <f t="shared" si="118"/>
        <v>113.12</v>
      </c>
      <c r="AA208" s="43">
        <f t="shared" si="118"/>
        <v>113.12</v>
      </c>
    </row>
    <row r="209" spans="1:27" ht="12.75" hidden="1" customHeight="1" outlineLevel="1" x14ac:dyDescent="0.2">
      <c r="A209" s="92" t="s">
        <v>1063</v>
      </c>
      <c r="B209" s="62" t="s">
        <v>81</v>
      </c>
      <c r="C209" s="42" t="s">
        <v>77</v>
      </c>
      <c r="D209" s="43">
        <v>4.6100000000000003</v>
      </c>
      <c r="E209" s="43">
        <v>4.6100000000000003</v>
      </c>
      <c r="F209" s="43">
        <v>4.6100000000000003</v>
      </c>
      <c r="G209" s="43">
        <v>4.6100000000000003</v>
      </c>
      <c r="H209" s="43">
        <v>4.6100000000000003</v>
      </c>
      <c r="I209" s="43">
        <v>4.6100000000000003</v>
      </c>
      <c r="J209" s="43">
        <v>4.6100000000000003</v>
      </c>
      <c r="K209" s="43">
        <v>4.6100000000000003</v>
      </c>
      <c r="L209" s="43">
        <v>4.6100000000000003</v>
      </c>
      <c r="M209" s="43">
        <v>4.6100000000000003</v>
      </c>
      <c r="N209" s="43">
        <v>4.6100000000000003</v>
      </c>
      <c r="O209" s="43">
        <v>4.6100000000000003</v>
      </c>
      <c r="P209" s="43">
        <v>4.6100000000000003</v>
      </c>
      <c r="Q209" s="43">
        <v>4.6100000000000003</v>
      </c>
      <c r="R209" s="43">
        <v>4.6100000000000003</v>
      </c>
      <c r="S209" s="43">
        <v>4.6100000000000003</v>
      </c>
      <c r="T209" s="43">
        <v>4.6100000000000003</v>
      </c>
      <c r="U209" s="43">
        <v>4.6100000000000003</v>
      </c>
      <c r="V209" s="43">
        <v>4.6100000000000003</v>
      </c>
      <c r="W209" s="43">
        <v>4.6100000000000003</v>
      </c>
      <c r="X209" s="43">
        <v>4.6100000000000003</v>
      </c>
      <c r="Y209" s="43">
        <v>4.6100000000000003</v>
      </c>
      <c r="Z209" s="43">
        <v>4.6100000000000003</v>
      </c>
      <c r="AA209" s="43">
        <v>4.6100000000000003</v>
      </c>
    </row>
    <row r="210" spans="1:27" ht="12.75" hidden="1" customHeight="1" outlineLevel="1" x14ac:dyDescent="0.2">
      <c r="A210" s="92" t="s">
        <v>1064</v>
      </c>
      <c r="B210" s="62" t="s">
        <v>79</v>
      </c>
      <c r="C210" s="42" t="s">
        <v>77</v>
      </c>
      <c r="D210" s="43">
        <f>$D$11</f>
        <v>110.23</v>
      </c>
      <c r="E210" s="43">
        <f t="shared" ref="E210:AA210" si="119">$D$11</f>
        <v>110.23</v>
      </c>
      <c r="F210" s="43">
        <f t="shared" si="119"/>
        <v>110.23</v>
      </c>
      <c r="G210" s="43">
        <f t="shared" si="119"/>
        <v>110.23</v>
      </c>
      <c r="H210" s="43">
        <f t="shared" si="119"/>
        <v>110.23</v>
      </c>
      <c r="I210" s="43">
        <f t="shared" si="119"/>
        <v>110.23</v>
      </c>
      <c r="J210" s="43">
        <f t="shared" si="119"/>
        <v>110.23</v>
      </c>
      <c r="K210" s="43">
        <f t="shared" si="119"/>
        <v>110.23</v>
      </c>
      <c r="L210" s="43">
        <f t="shared" si="119"/>
        <v>110.23</v>
      </c>
      <c r="M210" s="43">
        <f t="shared" si="119"/>
        <v>110.23</v>
      </c>
      <c r="N210" s="43">
        <f t="shared" si="119"/>
        <v>110.23</v>
      </c>
      <c r="O210" s="43">
        <f t="shared" si="119"/>
        <v>110.23</v>
      </c>
      <c r="P210" s="43">
        <f t="shared" si="119"/>
        <v>110.23</v>
      </c>
      <c r="Q210" s="43">
        <f t="shared" si="119"/>
        <v>110.23</v>
      </c>
      <c r="R210" s="43">
        <f t="shared" si="119"/>
        <v>110.23</v>
      </c>
      <c r="S210" s="43">
        <f t="shared" si="119"/>
        <v>110.23</v>
      </c>
      <c r="T210" s="43">
        <f t="shared" si="119"/>
        <v>110.23</v>
      </c>
      <c r="U210" s="43">
        <f t="shared" si="119"/>
        <v>110.23</v>
      </c>
      <c r="V210" s="43">
        <f t="shared" si="119"/>
        <v>110.23</v>
      </c>
      <c r="W210" s="43">
        <f t="shared" si="119"/>
        <v>110.23</v>
      </c>
      <c r="X210" s="43">
        <f t="shared" si="119"/>
        <v>110.23</v>
      </c>
      <c r="Y210" s="43">
        <f t="shared" si="119"/>
        <v>110.23</v>
      </c>
      <c r="Z210" s="43">
        <f t="shared" si="119"/>
        <v>110.23</v>
      </c>
      <c r="AA210" s="43">
        <f t="shared" si="119"/>
        <v>110.23</v>
      </c>
    </row>
    <row r="211" spans="1:27" ht="12.75" customHeight="1" collapsed="1" x14ac:dyDescent="0.2">
      <c r="A211" s="91" t="s">
        <v>1065</v>
      </c>
      <c r="B211" s="27" t="str">
        <f>"10"&amp;"."&amp;$B$663&amp;"."&amp;$B$664</f>
        <v>10.03.2023</v>
      </c>
      <c r="C211" s="83" t="s">
        <v>74</v>
      </c>
      <c r="D211" s="84">
        <f>ROUND(((D212+D213+D215+D214)/1000),5)</f>
        <v>1.5270300000000001</v>
      </c>
      <c r="E211" s="84">
        <f>ROUND(((E212+E213+E215+E214)/1000),5)</f>
        <v>1.4315</v>
      </c>
      <c r="F211" s="84">
        <f>ROUND(((F212+F213+F215+F214)/1000),5)</f>
        <v>1.38039</v>
      </c>
      <c r="G211" s="84">
        <f t="shared" ref="G211:AA211" si="120">ROUND(((G212+G213+G215+G214)/1000),5)</f>
        <v>1.4015</v>
      </c>
      <c r="H211" s="84">
        <f t="shared" si="120"/>
        <v>1.4704900000000001</v>
      </c>
      <c r="I211" s="84">
        <f t="shared" si="120"/>
        <v>1.6705099999999999</v>
      </c>
      <c r="J211" s="84">
        <f t="shared" si="120"/>
        <v>1.8067899999999999</v>
      </c>
      <c r="K211" s="84">
        <f t="shared" si="120"/>
        <v>1.92398</v>
      </c>
      <c r="L211" s="84">
        <f t="shared" si="120"/>
        <v>2.10127</v>
      </c>
      <c r="M211" s="84">
        <f t="shared" si="120"/>
        <v>2.11808</v>
      </c>
      <c r="N211" s="84">
        <f t="shared" si="120"/>
        <v>2.12337</v>
      </c>
      <c r="O211" s="84">
        <f t="shared" si="120"/>
        <v>2.1537799999999998</v>
      </c>
      <c r="P211" s="84">
        <f t="shared" si="120"/>
        <v>2.1596099999999998</v>
      </c>
      <c r="Q211" s="84">
        <f t="shared" si="120"/>
        <v>2.1581999999999999</v>
      </c>
      <c r="R211" s="84">
        <f t="shared" si="120"/>
        <v>2.1507700000000001</v>
      </c>
      <c r="S211" s="84">
        <f t="shared" si="120"/>
        <v>2.1327699999999998</v>
      </c>
      <c r="T211" s="84">
        <f t="shared" si="120"/>
        <v>2.0738599999999998</v>
      </c>
      <c r="U211" s="84">
        <f t="shared" si="120"/>
        <v>2.0853199999999998</v>
      </c>
      <c r="V211" s="84">
        <f t="shared" si="120"/>
        <v>2.1243500000000002</v>
      </c>
      <c r="W211" s="84">
        <f t="shared" si="120"/>
        <v>2.1565599999999998</v>
      </c>
      <c r="X211" s="84">
        <f t="shared" si="120"/>
        <v>2.1520800000000002</v>
      </c>
      <c r="Y211" s="84">
        <f t="shared" si="120"/>
        <v>2.1189800000000001</v>
      </c>
      <c r="Z211" s="84">
        <f t="shared" si="120"/>
        <v>1.93414</v>
      </c>
      <c r="AA211" s="84">
        <f t="shared" si="120"/>
        <v>1.8525100000000001</v>
      </c>
    </row>
    <row r="212" spans="1:27" ht="12.75" hidden="1" customHeight="1" outlineLevel="1" x14ac:dyDescent="0.2">
      <c r="A212" s="92" t="s">
        <v>1066</v>
      </c>
      <c r="B212" s="62" t="s">
        <v>231</v>
      </c>
      <c r="C212" s="42" t="s">
        <v>77</v>
      </c>
      <c r="D212" s="43">
        <v>1299.07</v>
      </c>
      <c r="E212" s="43">
        <v>1203.54</v>
      </c>
      <c r="F212" s="43">
        <v>1152.43</v>
      </c>
      <c r="G212" s="43">
        <v>1173.54</v>
      </c>
      <c r="H212" s="43">
        <v>1242.53</v>
      </c>
      <c r="I212" s="43">
        <v>1442.55</v>
      </c>
      <c r="J212" s="43">
        <v>1578.83</v>
      </c>
      <c r="K212" s="43">
        <v>1696.02</v>
      </c>
      <c r="L212" s="43">
        <v>1873.31</v>
      </c>
      <c r="M212" s="43">
        <v>1890.12</v>
      </c>
      <c r="N212" s="43">
        <v>1895.41</v>
      </c>
      <c r="O212" s="43">
        <v>1925.82</v>
      </c>
      <c r="P212" s="43">
        <v>1931.65</v>
      </c>
      <c r="Q212" s="43">
        <v>1930.24</v>
      </c>
      <c r="R212" s="43">
        <v>1922.81</v>
      </c>
      <c r="S212" s="43">
        <v>1904.81</v>
      </c>
      <c r="T212" s="43">
        <v>1845.9</v>
      </c>
      <c r="U212" s="43">
        <v>1857.36</v>
      </c>
      <c r="V212" s="43">
        <v>1896.39</v>
      </c>
      <c r="W212" s="43">
        <v>1928.6</v>
      </c>
      <c r="X212" s="43">
        <v>1924.12</v>
      </c>
      <c r="Y212" s="43">
        <v>1891.02</v>
      </c>
      <c r="Z212" s="43">
        <v>1706.18</v>
      </c>
      <c r="AA212" s="43">
        <v>1624.55</v>
      </c>
    </row>
    <row r="213" spans="1:27" ht="12.75" hidden="1" customHeight="1" outlineLevel="1" x14ac:dyDescent="0.2">
      <c r="A213" s="92" t="s">
        <v>1067</v>
      </c>
      <c r="B213" s="62" t="s">
        <v>88</v>
      </c>
      <c r="C213" s="42" t="s">
        <v>77</v>
      </c>
      <c r="D213" s="43">
        <f>$D$168</f>
        <v>113.12</v>
      </c>
      <c r="E213" s="43">
        <f>$D$168</f>
        <v>113.12</v>
      </c>
      <c r="F213" s="43">
        <f t="shared" ref="F213:AA213" si="121">$D$168</f>
        <v>113.12</v>
      </c>
      <c r="G213" s="43">
        <f t="shared" si="121"/>
        <v>113.12</v>
      </c>
      <c r="H213" s="43">
        <f t="shared" si="121"/>
        <v>113.12</v>
      </c>
      <c r="I213" s="43">
        <f t="shared" si="121"/>
        <v>113.12</v>
      </c>
      <c r="J213" s="43">
        <f t="shared" si="121"/>
        <v>113.12</v>
      </c>
      <c r="K213" s="43">
        <f t="shared" si="121"/>
        <v>113.12</v>
      </c>
      <c r="L213" s="43">
        <f t="shared" si="121"/>
        <v>113.12</v>
      </c>
      <c r="M213" s="43">
        <f t="shared" si="121"/>
        <v>113.12</v>
      </c>
      <c r="N213" s="43">
        <f t="shared" si="121"/>
        <v>113.12</v>
      </c>
      <c r="O213" s="43">
        <f t="shared" si="121"/>
        <v>113.12</v>
      </c>
      <c r="P213" s="43">
        <f t="shared" si="121"/>
        <v>113.12</v>
      </c>
      <c r="Q213" s="43">
        <f t="shared" si="121"/>
        <v>113.12</v>
      </c>
      <c r="R213" s="43">
        <f t="shared" si="121"/>
        <v>113.12</v>
      </c>
      <c r="S213" s="43">
        <f t="shared" si="121"/>
        <v>113.12</v>
      </c>
      <c r="T213" s="43">
        <f t="shared" si="121"/>
        <v>113.12</v>
      </c>
      <c r="U213" s="43">
        <f t="shared" si="121"/>
        <v>113.12</v>
      </c>
      <c r="V213" s="43">
        <f t="shared" si="121"/>
        <v>113.12</v>
      </c>
      <c r="W213" s="43">
        <f t="shared" si="121"/>
        <v>113.12</v>
      </c>
      <c r="X213" s="43">
        <f t="shared" si="121"/>
        <v>113.12</v>
      </c>
      <c r="Y213" s="43">
        <f t="shared" si="121"/>
        <v>113.12</v>
      </c>
      <c r="Z213" s="43">
        <f t="shared" si="121"/>
        <v>113.12</v>
      </c>
      <c r="AA213" s="43">
        <f t="shared" si="121"/>
        <v>113.12</v>
      </c>
    </row>
    <row r="214" spans="1:27" ht="12.75" hidden="1" customHeight="1" outlineLevel="1" x14ac:dyDescent="0.2">
      <c r="A214" s="92" t="s">
        <v>1068</v>
      </c>
      <c r="B214" s="62" t="s">
        <v>81</v>
      </c>
      <c r="C214" s="42" t="s">
        <v>77</v>
      </c>
      <c r="D214" s="43">
        <v>4.6100000000000003</v>
      </c>
      <c r="E214" s="43">
        <v>4.6100000000000003</v>
      </c>
      <c r="F214" s="43">
        <v>4.6100000000000003</v>
      </c>
      <c r="G214" s="43">
        <v>4.6100000000000003</v>
      </c>
      <c r="H214" s="43">
        <v>4.6100000000000003</v>
      </c>
      <c r="I214" s="43">
        <v>4.6100000000000003</v>
      </c>
      <c r="J214" s="43">
        <v>4.6100000000000003</v>
      </c>
      <c r="K214" s="43">
        <v>4.6100000000000003</v>
      </c>
      <c r="L214" s="43">
        <v>4.6100000000000003</v>
      </c>
      <c r="M214" s="43">
        <v>4.6100000000000003</v>
      </c>
      <c r="N214" s="43">
        <v>4.6100000000000003</v>
      </c>
      <c r="O214" s="43">
        <v>4.6100000000000003</v>
      </c>
      <c r="P214" s="43">
        <v>4.6100000000000003</v>
      </c>
      <c r="Q214" s="43">
        <v>4.6100000000000003</v>
      </c>
      <c r="R214" s="43">
        <v>4.6100000000000003</v>
      </c>
      <c r="S214" s="43">
        <v>4.6100000000000003</v>
      </c>
      <c r="T214" s="43">
        <v>4.6100000000000003</v>
      </c>
      <c r="U214" s="43">
        <v>4.6100000000000003</v>
      </c>
      <c r="V214" s="43">
        <v>4.6100000000000003</v>
      </c>
      <c r="W214" s="43">
        <v>4.6100000000000003</v>
      </c>
      <c r="X214" s="43">
        <v>4.6100000000000003</v>
      </c>
      <c r="Y214" s="43">
        <v>4.6100000000000003</v>
      </c>
      <c r="Z214" s="43">
        <v>4.6100000000000003</v>
      </c>
      <c r="AA214" s="43">
        <v>4.6100000000000003</v>
      </c>
    </row>
    <row r="215" spans="1:27" ht="12.75" hidden="1" customHeight="1" outlineLevel="1" x14ac:dyDescent="0.2">
      <c r="A215" s="92" t="s">
        <v>1069</v>
      </c>
      <c r="B215" s="62" t="s">
        <v>79</v>
      </c>
      <c r="C215" s="42" t="s">
        <v>77</v>
      </c>
      <c r="D215" s="43">
        <f>$D$11</f>
        <v>110.23</v>
      </c>
      <c r="E215" s="43">
        <f t="shared" ref="E215:AA215" si="122">$D$11</f>
        <v>110.23</v>
      </c>
      <c r="F215" s="43">
        <f t="shared" si="122"/>
        <v>110.23</v>
      </c>
      <c r="G215" s="43">
        <f t="shared" si="122"/>
        <v>110.23</v>
      </c>
      <c r="H215" s="43">
        <f t="shared" si="122"/>
        <v>110.23</v>
      </c>
      <c r="I215" s="43">
        <f t="shared" si="122"/>
        <v>110.23</v>
      </c>
      <c r="J215" s="43">
        <f t="shared" si="122"/>
        <v>110.23</v>
      </c>
      <c r="K215" s="43">
        <f t="shared" si="122"/>
        <v>110.23</v>
      </c>
      <c r="L215" s="43">
        <f t="shared" si="122"/>
        <v>110.23</v>
      </c>
      <c r="M215" s="43">
        <f t="shared" si="122"/>
        <v>110.23</v>
      </c>
      <c r="N215" s="43">
        <f t="shared" si="122"/>
        <v>110.23</v>
      </c>
      <c r="O215" s="43">
        <f t="shared" si="122"/>
        <v>110.23</v>
      </c>
      <c r="P215" s="43">
        <f t="shared" si="122"/>
        <v>110.23</v>
      </c>
      <c r="Q215" s="43">
        <f t="shared" si="122"/>
        <v>110.23</v>
      </c>
      <c r="R215" s="43">
        <f t="shared" si="122"/>
        <v>110.23</v>
      </c>
      <c r="S215" s="43">
        <f t="shared" si="122"/>
        <v>110.23</v>
      </c>
      <c r="T215" s="43">
        <f t="shared" si="122"/>
        <v>110.23</v>
      </c>
      <c r="U215" s="43">
        <f t="shared" si="122"/>
        <v>110.23</v>
      </c>
      <c r="V215" s="43">
        <f t="shared" si="122"/>
        <v>110.23</v>
      </c>
      <c r="W215" s="43">
        <f t="shared" si="122"/>
        <v>110.23</v>
      </c>
      <c r="X215" s="43">
        <f t="shared" si="122"/>
        <v>110.23</v>
      </c>
      <c r="Y215" s="43">
        <f t="shared" si="122"/>
        <v>110.23</v>
      </c>
      <c r="Z215" s="43">
        <f t="shared" si="122"/>
        <v>110.23</v>
      </c>
      <c r="AA215" s="43">
        <f t="shared" si="122"/>
        <v>110.23</v>
      </c>
    </row>
    <row r="216" spans="1:27" ht="12.75" customHeight="1" collapsed="1" x14ac:dyDescent="0.2">
      <c r="A216" s="91" t="s">
        <v>1070</v>
      </c>
      <c r="B216" s="27" t="str">
        <f>"11"&amp;"."&amp;$B$663&amp;"."&amp;$B$664</f>
        <v>11.03.2023</v>
      </c>
      <c r="C216" s="83" t="s">
        <v>74</v>
      </c>
      <c r="D216" s="84">
        <f>ROUND(((D217+D218+D220+D219)/1000),5)</f>
        <v>1.8440799999999999</v>
      </c>
      <c r="E216" s="84">
        <f>ROUND(((E217+E218+E220+E219)/1000),5)</f>
        <v>1.69529</v>
      </c>
      <c r="F216" s="84">
        <f>ROUND(((F217+F218+F220+F219)/1000),5)</f>
        <v>1.5508900000000001</v>
      </c>
      <c r="G216" s="84">
        <f t="shared" ref="G216:AA216" si="123">ROUND(((G217+G218+G220+G219)/1000),5)</f>
        <v>1.5316799999999999</v>
      </c>
      <c r="H216" s="84">
        <f t="shared" si="123"/>
        <v>1.6292199999999999</v>
      </c>
      <c r="I216" s="84">
        <f t="shared" si="123"/>
        <v>1.7215</v>
      </c>
      <c r="J216" s="84">
        <f t="shared" si="123"/>
        <v>1.7952999999999999</v>
      </c>
      <c r="K216" s="84">
        <f t="shared" si="123"/>
        <v>1.8597300000000001</v>
      </c>
      <c r="L216" s="84">
        <f t="shared" si="123"/>
        <v>2.1334900000000001</v>
      </c>
      <c r="M216" s="84">
        <f t="shared" si="123"/>
        <v>2.2222900000000001</v>
      </c>
      <c r="N216" s="84">
        <f t="shared" si="123"/>
        <v>2.26403</v>
      </c>
      <c r="O216" s="84">
        <f t="shared" si="123"/>
        <v>2.3093900000000001</v>
      </c>
      <c r="P216" s="84">
        <f t="shared" si="123"/>
        <v>2.3004199999999999</v>
      </c>
      <c r="Q216" s="84">
        <f t="shared" si="123"/>
        <v>2.29277</v>
      </c>
      <c r="R216" s="84">
        <f t="shared" si="123"/>
        <v>2.2856200000000002</v>
      </c>
      <c r="S216" s="84">
        <f t="shared" si="123"/>
        <v>2.2798699999999998</v>
      </c>
      <c r="T216" s="84">
        <f t="shared" si="123"/>
        <v>2.26057</v>
      </c>
      <c r="U216" s="84">
        <f t="shared" si="123"/>
        <v>2.2439100000000001</v>
      </c>
      <c r="V216" s="84">
        <f t="shared" si="123"/>
        <v>2.2842899999999999</v>
      </c>
      <c r="W216" s="84">
        <f t="shared" si="123"/>
        <v>2.2870599999999999</v>
      </c>
      <c r="X216" s="84">
        <f t="shared" si="123"/>
        <v>2.2935300000000001</v>
      </c>
      <c r="Y216" s="84">
        <f t="shared" si="123"/>
        <v>2.2303000000000002</v>
      </c>
      <c r="Z216" s="84">
        <f t="shared" si="123"/>
        <v>1.9259500000000001</v>
      </c>
      <c r="AA216" s="84">
        <f t="shared" si="123"/>
        <v>1.85873</v>
      </c>
    </row>
    <row r="217" spans="1:27" ht="12.75" hidden="1" customHeight="1" outlineLevel="1" x14ac:dyDescent="0.2">
      <c r="A217" s="92" t="s">
        <v>1071</v>
      </c>
      <c r="B217" s="62" t="s">
        <v>231</v>
      </c>
      <c r="C217" s="42" t="s">
        <v>77</v>
      </c>
      <c r="D217" s="43">
        <v>1616.12</v>
      </c>
      <c r="E217" s="43">
        <v>1467.33</v>
      </c>
      <c r="F217" s="43">
        <v>1322.93</v>
      </c>
      <c r="G217" s="43">
        <v>1303.72</v>
      </c>
      <c r="H217" s="43">
        <v>1401.26</v>
      </c>
      <c r="I217" s="43">
        <v>1493.54</v>
      </c>
      <c r="J217" s="43">
        <v>1567.34</v>
      </c>
      <c r="K217" s="43">
        <v>1631.77</v>
      </c>
      <c r="L217" s="43">
        <v>1905.53</v>
      </c>
      <c r="M217" s="43">
        <v>1994.33</v>
      </c>
      <c r="N217" s="43">
        <v>2036.07</v>
      </c>
      <c r="O217" s="43">
        <v>2081.4299999999998</v>
      </c>
      <c r="P217" s="43">
        <v>2072.46</v>
      </c>
      <c r="Q217" s="43">
        <v>2064.81</v>
      </c>
      <c r="R217" s="43">
        <v>2057.66</v>
      </c>
      <c r="S217" s="43">
        <v>2051.91</v>
      </c>
      <c r="T217" s="43">
        <v>2032.61</v>
      </c>
      <c r="U217" s="43">
        <v>2015.95</v>
      </c>
      <c r="V217" s="43">
        <v>2056.33</v>
      </c>
      <c r="W217" s="43">
        <v>2059.1</v>
      </c>
      <c r="X217" s="43">
        <v>2065.5700000000002</v>
      </c>
      <c r="Y217" s="43">
        <v>2002.34</v>
      </c>
      <c r="Z217" s="43">
        <v>1697.99</v>
      </c>
      <c r="AA217" s="43">
        <v>1630.77</v>
      </c>
    </row>
    <row r="218" spans="1:27" ht="12.75" hidden="1" customHeight="1" outlineLevel="1" x14ac:dyDescent="0.2">
      <c r="A218" s="92" t="s">
        <v>1072</v>
      </c>
      <c r="B218" s="62" t="s">
        <v>88</v>
      </c>
      <c r="C218" s="42" t="s">
        <v>77</v>
      </c>
      <c r="D218" s="43">
        <f>$D$168</f>
        <v>113.12</v>
      </c>
      <c r="E218" s="43">
        <f>$D$168</f>
        <v>113.12</v>
      </c>
      <c r="F218" s="43">
        <f t="shared" ref="F218:AA218" si="124">$D$168</f>
        <v>113.12</v>
      </c>
      <c r="G218" s="43">
        <f t="shared" si="124"/>
        <v>113.12</v>
      </c>
      <c r="H218" s="43">
        <f t="shared" si="124"/>
        <v>113.12</v>
      </c>
      <c r="I218" s="43">
        <f t="shared" si="124"/>
        <v>113.12</v>
      </c>
      <c r="J218" s="43">
        <f t="shared" si="124"/>
        <v>113.12</v>
      </c>
      <c r="K218" s="43">
        <f t="shared" si="124"/>
        <v>113.12</v>
      </c>
      <c r="L218" s="43">
        <f t="shared" si="124"/>
        <v>113.12</v>
      </c>
      <c r="M218" s="43">
        <f t="shared" si="124"/>
        <v>113.12</v>
      </c>
      <c r="N218" s="43">
        <f t="shared" si="124"/>
        <v>113.12</v>
      </c>
      <c r="O218" s="43">
        <f t="shared" si="124"/>
        <v>113.12</v>
      </c>
      <c r="P218" s="43">
        <f t="shared" si="124"/>
        <v>113.12</v>
      </c>
      <c r="Q218" s="43">
        <f t="shared" si="124"/>
        <v>113.12</v>
      </c>
      <c r="R218" s="43">
        <f t="shared" si="124"/>
        <v>113.12</v>
      </c>
      <c r="S218" s="43">
        <f t="shared" si="124"/>
        <v>113.12</v>
      </c>
      <c r="T218" s="43">
        <f t="shared" si="124"/>
        <v>113.12</v>
      </c>
      <c r="U218" s="43">
        <f t="shared" si="124"/>
        <v>113.12</v>
      </c>
      <c r="V218" s="43">
        <f t="shared" si="124"/>
        <v>113.12</v>
      </c>
      <c r="W218" s="43">
        <f t="shared" si="124"/>
        <v>113.12</v>
      </c>
      <c r="X218" s="43">
        <f t="shared" si="124"/>
        <v>113.12</v>
      </c>
      <c r="Y218" s="43">
        <f t="shared" si="124"/>
        <v>113.12</v>
      </c>
      <c r="Z218" s="43">
        <f t="shared" si="124"/>
        <v>113.12</v>
      </c>
      <c r="AA218" s="43">
        <f t="shared" si="124"/>
        <v>113.12</v>
      </c>
    </row>
    <row r="219" spans="1:27" ht="12.75" hidden="1" customHeight="1" outlineLevel="1" x14ac:dyDescent="0.2">
      <c r="A219" s="92" t="s">
        <v>1073</v>
      </c>
      <c r="B219" s="62" t="s">
        <v>81</v>
      </c>
      <c r="C219" s="42" t="s">
        <v>77</v>
      </c>
      <c r="D219" s="43">
        <v>4.6100000000000003</v>
      </c>
      <c r="E219" s="43">
        <v>4.6100000000000003</v>
      </c>
      <c r="F219" s="43">
        <v>4.6100000000000003</v>
      </c>
      <c r="G219" s="43">
        <v>4.6100000000000003</v>
      </c>
      <c r="H219" s="43">
        <v>4.6100000000000003</v>
      </c>
      <c r="I219" s="43">
        <v>4.6100000000000003</v>
      </c>
      <c r="J219" s="43">
        <v>4.6100000000000003</v>
      </c>
      <c r="K219" s="43">
        <v>4.6100000000000003</v>
      </c>
      <c r="L219" s="43">
        <v>4.6100000000000003</v>
      </c>
      <c r="M219" s="43">
        <v>4.6100000000000003</v>
      </c>
      <c r="N219" s="43">
        <v>4.6100000000000003</v>
      </c>
      <c r="O219" s="43">
        <v>4.6100000000000003</v>
      </c>
      <c r="P219" s="43">
        <v>4.6100000000000003</v>
      </c>
      <c r="Q219" s="43">
        <v>4.6100000000000003</v>
      </c>
      <c r="R219" s="43">
        <v>4.6100000000000003</v>
      </c>
      <c r="S219" s="43">
        <v>4.6100000000000003</v>
      </c>
      <c r="T219" s="43">
        <v>4.6100000000000003</v>
      </c>
      <c r="U219" s="43">
        <v>4.6100000000000003</v>
      </c>
      <c r="V219" s="43">
        <v>4.6100000000000003</v>
      </c>
      <c r="W219" s="43">
        <v>4.6100000000000003</v>
      </c>
      <c r="X219" s="43">
        <v>4.6100000000000003</v>
      </c>
      <c r="Y219" s="43">
        <v>4.6100000000000003</v>
      </c>
      <c r="Z219" s="43">
        <v>4.6100000000000003</v>
      </c>
      <c r="AA219" s="43">
        <v>4.6100000000000003</v>
      </c>
    </row>
    <row r="220" spans="1:27" ht="12.75" hidden="1" customHeight="1" outlineLevel="1" x14ac:dyDescent="0.2">
      <c r="A220" s="92" t="s">
        <v>1074</v>
      </c>
      <c r="B220" s="62" t="s">
        <v>79</v>
      </c>
      <c r="C220" s="42" t="s">
        <v>77</v>
      </c>
      <c r="D220" s="43">
        <f>$D$11</f>
        <v>110.23</v>
      </c>
      <c r="E220" s="43">
        <f t="shared" ref="E220:AA220" si="125">$D$11</f>
        <v>110.23</v>
      </c>
      <c r="F220" s="43">
        <f t="shared" si="125"/>
        <v>110.23</v>
      </c>
      <c r="G220" s="43">
        <f t="shared" si="125"/>
        <v>110.23</v>
      </c>
      <c r="H220" s="43">
        <f t="shared" si="125"/>
        <v>110.23</v>
      </c>
      <c r="I220" s="43">
        <f t="shared" si="125"/>
        <v>110.23</v>
      </c>
      <c r="J220" s="43">
        <f t="shared" si="125"/>
        <v>110.23</v>
      </c>
      <c r="K220" s="43">
        <f t="shared" si="125"/>
        <v>110.23</v>
      </c>
      <c r="L220" s="43">
        <f t="shared" si="125"/>
        <v>110.23</v>
      </c>
      <c r="M220" s="43">
        <f t="shared" si="125"/>
        <v>110.23</v>
      </c>
      <c r="N220" s="43">
        <f t="shared" si="125"/>
        <v>110.23</v>
      </c>
      <c r="O220" s="43">
        <f t="shared" si="125"/>
        <v>110.23</v>
      </c>
      <c r="P220" s="43">
        <f t="shared" si="125"/>
        <v>110.23</v>
      </c>
      <c r="Q220" s="43">
        <f t="shared" si="125"/>
        <v>110.23</v>
      </c>
      <c r="R220" s="43">
        <f t="shared" si="125"/>
        <v>110.23</v>
      </c>
      <c r="S220" s="43">
        <f t="shared" si="125"/>
        <v>110.23</v>
      </c>
      <c r="T220" s="43">
        <f t="shared" si="125"/>
        <v>110.23</v>
      </c>
      <c r="U220" s="43">
        <f t="shared" si="125"/>
        <v>110.23</v>
      </c>
      <c r="V220" s="43">
        <f t="shared" si="125"/>
        <v>110.23</v>
      </c>
      <c r="W220" s="43">
        <f t="shared" si="125"/>
        <v>110.23</v>
      </c>
      <c r="X220" s="43">
        <f t="shared" si="125"/>
        <v>110.23</v>
      </c>
      <c r="Y220" s="43">
        <f t="shared" si="125"/>
        <v>110.23</v>
      </c>
      <c r="Z220" s="43">
        <f t="shared" si="125"/>
        <v>110.23</v>
      </c>
      <c r="AA220" s="43">
        <f t="shared" si="125"/>
        <v>110.23</v>
      </c>
    </row>
    <row r="221" spans="1:27" ht="12.75" customHeight="1" collapsed="1" x14ac:dyDescent="0.2">
      <c r="A221" s="91" t="s">
        <v>1075</v>
      </c>
      <c r="B221" s="27" t="str">
        <f>"12"&amp;"."&amp;$B$663&amp;"."&amp;$B$664</f>
        <v>12.03.2023</v>
      </c>
      <c r="C221" s="83" t="s">
        <v>74</v>
      </c>
      <c r="D221" s="84">
        <f>ROUND(((D222+D223+D225+D224)/1000),5)</f>
        <v>1.67272</v>
      </c>
      <c r="E221" s="84">
        <f>ROUND(((E222+E223+E225+E224)/1000),5)</f>
        <v>1.4616100000000001</v>
      </c>
      <c r="F221" s="84">
        <f>ROUND(((F222+F223+F225+F224)/1000),5)</f>
        <v>1.3910100000000001</v>
      </c>
      <c r="G221" s="84">
        <f t="shared" ref="G221:AA221" si="126">ROUND(((G222+G223+G225+G224)/1000),5)</f>
        <v>1.37707</v>
      </c>
      <c r="H221" s="84">
        <f t="shared" si="126"/>
        <v>1.40516</v>
      </c>
      <c r="I221" s="84">
        <f t="shared" si="126"/>
        <v>1.4371700000000001</v>
      </c>
      <c r="J221" s="84">
        <f t="shared" si="126"/>
        <v>1.4505600000000001</v>
      </c>
      <c r="K221" s="84">
        <f t="shared" si="126"/>
        <v>1.63828</v>
      </c>
      <c r="L221" s="84">
        <f t="shared" si="126"/>
        <v>1.7989999999999999</v>
      </c>
      <c r="M221" s="84">
        <f t="shared" si="126"/>
        <v>1.9575199999999999</v>
      </c>
      <c r="N221" s="84">
        <f t="shared" si="126"/>
        <v>2.01057</v>
      </c>
      <c r="O221" s="84">
        <f t="shared" si="126"/>
        <v>2.0257000000000001</v>
      </c>
      <c r="P221" s="84">
        <f t="shared" si="126"/>
        <v>2.0182199999999999</v>
      </c>
      <c r="Q221" s="84">
        <f t="shared" si="126"/>
        <v>2.0165199999999999</v>
      </c>
      <c r="R221" s="84">
        <f t="shared" si="126"/>
        <v>1.9978499999999999</v>
      </c>
      <c r="S221" s="84">
        <f t="shared" si="126"/>
        <v>1.97943</v>
      </c>
      <c r="T221" s="84">
        <f t="shared" si="126"/>
        <v>1.98777</v>
      </c>
      <c r="U221" s="84">
        <f t="shared" si="126"/>
        <v>1.9982200000000001</v>
      </c>
      <c r="V221" s="84">
        <f t="shared" si="126"/>
        <v>2.03668</v>
      </c>
      <c r="W221" s="84">
        <f t="shared" si="126"/>
        <v>2.0609700000000002</v>
      </c>
      <c r="X221" s="84">
        <f t="shared" si="126"/>
        <v>2.0793699999999999</v>
      </c>
      <c r="Y221" s="84">
        <f t="shared" si="126"/>
        <v>2.0168200000000001</v>
      </c>
      <c r="Z221" s="84">
        <f t="shared" si="126"/>
        <v>1.9096900000000001</v>
      </c>
      <c r="AA221" s="84">
        <f t="shared" si="126"/>
        <v>1.8129900000000001</v>
      </c>
    </row>
    <row r="222" spans="1:27" ht="12.75" hidden="1" customHeight="1" outlineLevel="1" x14ac:dyDescent="0.2">
      <c r="A222" s="92" t="s">
        <v>1076</v>
      </c>
      <c r="B222" s="62" t="s">
        <v>231</v>
      </c>
      <c r="C222" s="42" t="s">
        <v>77</v>
      </c>
      <c r="D222" s="43">
        <v>1444.76</v>
      </c>
      <c r="E222" s="43">
        <v>1233.6500000000001</v>
      </c>
      <c r="F222" s="43">
        <v>1163.05</v>
      </c>
      <c r="G222" s="43">
        <v>1149.1099999999999</v>
      </c>
      <c r="H222" s="43">
        <v>1177.2</v>
      </c>
      <c r="I222" s="43">
        <v>1209.21</v>
      </c>
      <c r="J222" s="43">
        <v>1222.5999999999999</v>
      </c>
      <c r="K222" s="43">
        <v>1410.32</v>
      </c>
      <c r="L222" s="43">
        <v>1571.04</v>
      </c>
      <c r="M222" s="43">
        <v>1729.56</v>
      </c>
      <c r="N222" s="43">
        <v>1782.61</v>
      </c>
      <c r="O222" s="43">
        <v>1797.74</v>
      </c>
      <c r="P222" s="43">
        <v>1790.26</v>
      </c>
      <c r="Q222" s="43">
        <v>1788.56</v>
      </c>
      <c r="R222" s="43">
        <v>1769.89</v>
      </c>
      <c r="S222" s="43">
        <v>1751.47</v>
      </c>
      <c r="T222" s="43">
        <v>1759.81</v>
      </c>
      <c r="U222" s="43">
        <v>1770.26</v>
      </c>
      <c r="V222" s="43">
        <v>1808.72</v>
      </c>
      <c r="W222" s="43">
        <v>1833.01</v>
      </c>
      <c r="X222" s="43">
        <v>1851.41</v>
      </c>
      <c r="Y222" s="43">
        <v>1788.86</v>
      </c>
      <c r="Z222" s="43">
        <v>1681.73</v>
      </c>
      <c r="AA222" s="43">
        <v>1585.03</v>
      </c>
    </row>
    <row r="223" spans="1:27" ht="12.75" hidden="1" customHeight="1" outlineLevel="1" x14ac:dyDescent="0.2">
      <c r="A223" s="92" t="s">
        <v>1077</v>
      </c>
      <c r="B223" s="62" t="s">
        <v>88</v>
      </c>
      <c r="C223" s="42" t="s">
        <v>77</v>
      </c>
      <c r="D223" s="43">
        <f>$D$168</f>
        <v>113.12</v>
      </c>
      <c r="E223" s="43">
        <f>$D$168</f>
        <v>113.12</v>
      </c>
      <c r="F223" s="43">
        <f t="shared" ref="F223:AA223" si="127">$D$168</f>
        <v>113.12</v>
      </c>
      <c r="G223" s="43">
        <f t="shared" si="127"/>
        <v>113.12</v>
      </c>
      <c r="H223" s="43">
        <f t="shared" si="127"/>
        <v>113.12</v>
      </c>
      <c r="I223" s="43">
        <f t="shared" si="127"/>
        <v>113.12</v>
      </c>
      <c r="J223" s="43">
        <f t="shared" si="127"/>
        <v>113.12</v>
      </c>
      <c r="K223" s="43">
        <f t="shared" si="127"/>
        <v>113.12</v>
      </c>
      <c r="L223" s="43">
        <f t="shared" si="127"/>
        <v>113.12</v>
      </c>
      <c r="M223" s="43">
        <f t="shared" si="127"/>
        <v>113.12</v>
      </c>
      <c r="N223" s="43">
        <f t="shared" si="127"/>
        <v>113.12</v>
      </c>
      <c r="O223" s="43">
        <f t="shared" si="127"/>
        <v>113.12</v>
      </c>
      <c r="P223" s="43">
        <f t="shared" si="127"/>
        <v>113.12</v>
      </c>
      <c r="Q223" s="43">
        <f t="shared" si="127"/>
        <v>113.12</v>
      </c>
      <c r="R223" s="43">
        <f t="shared" si="127"/>
        <v>113.12</v>
      </c>
      <c r="S223" s="43">
        <f t="shared" si="127"/>
        <v>113.12</v>
      </c>
      <c r="T223" s="43">
        <f t="shared" si="127"/>
        <v>113.12</v>
      </c>
      <c r="U223" s="43">
        <f t="shared" si="127"/>
        <v>113.12</v>
      </c>
      <c r="V223" s="43">
        <f t="shared" si="127"/>
        <v>113.12</v>
      </c>
      <c r="W223" s="43">
        <f t="shared" si="127"/>
        <v>113.12</v>
      </c>
      <c r="X223" s="43">
        <f t="shared" si="127"/>
        <v>113.12</v>
      </c>
      <c r="Y223" s="43">
        <f t="shared" si="127"/>
        <v>113.12</v>
      </c>
      <c r="Z223" s="43">
        <f t="shared" si="127"/>
        <v>113.12</v>
      </c>
      <c r="AA223" s="43">
        <f t="shared" si="127"/>
        <v>113.12</v>
      </c>
    </row>
    <row r="224" spans="1:27" ht="12.75" hidden="1" customHeight="1" outlineLevel="1" x14ac:dyDescent="0.2">
      <c r="A224" s="92" t="s">
        <v>1078</v>
      </c>
      <c r="B224" s="62" t="s">
        <v>81</v>
      </c>
      <c r="C224" s="42" t="s">
        <v>77</v>
      </c>
      <c r="D224" s="43">
        <v>4.6100000000000003</v>
      </c>
      <c r="E224" s="43">
        <v>4.6100000000000003</v>
      </c>
      <c r="F224" s="43">
        <v>4.6100000000000003</v>
      </c>
      <c r="G224" s="43">
        <v>4.6100000000000003</v>
      </c>
      <c r="H224" s="43">
        <v>4.6100000000000003</v>
      </c>
      <c r="I224" s="43">
        <v>4.6100000000000003</v>
      </c>
      <c r="J224" s="43">
        <v>4.6100000000000003</v>
      </c>
      <c r="K224" s="43">
        <v>4.6100000000000003</v>
      </c>
      <c r="L224" s="43">
        <v>4.6100000000000003</v>
      </c>
      <c r="M224" s="43">
        <v>4.6100000000000003</v>
      </c>
      <c r="N224" s="43">
        <v>4.6100000000000003</v>
      </c>
      <c r="O224" s="43">
        <v>4.6100000000000003</v>
      </c>
      <c r="P224" s="43">
        <v>4.6100000000000003</v>
      </c>
      <c r="Q224" s="43">
        <v>4.6100000000000003</v>
      </c>
      <c r="R224" s="43">
        <v>4.6100000000000003</v>
      </c>
      <c r="S224" s="43">
        <v>4.6100000000000003</v>
      </c>
      <c r="T224" s="43">
        <v>4.6100000000000003</v>
      </c>
      <c r="U224" s="43">
        <v>4.6100000000000003</v>
      </c>
      <c r="V224" s="43">
        <v>4.6100000000000003</v>
      </c>
      <c r="W224" s="43">
        <v>4.6100000000000003</v>
      </c>
      <c r="X224" s="43">
        <v>4.6100000000000003</v>
      </c>
      <c r="Y224" s="43">
        <v>4.6100000000000003</v>
      </c>
      <c r="Z224" s="43">
        <v>4.6100000000000003</v>
      </c>
      <c r="AA224" s="43">
        <v>4.6100000000000003</v>
      </c>
    </row>
    <row r="225" spans="1:27" ht="12.75" hidden="1" customHeight="1" outlineLevel="1" x14ac:dyDescent="0.2">
      <c r="A225" s="92" t="s">
        <v>1079</v>
      </c>
      <c r="B225" s="62" t="s">
        <v>79</v>
      </c>
      <c r="C225" s="42" t="s">
        <v>77</v>
      </c>
      <c r="D225" s="43">
        <f>$D$11</f>
        <v>110.23</v>
      </c>
      <c r="E225" s="43">
        <f t="shared" ref="E225:AA225" si="128">$D$11</f>
        <v>110.23</v>
      </c>
      <c r="F225" s="43">
        <f t="shared" si="128"/>
        <v>110.23</v>
      </c>
      <c r="G225" s="43">
        <f t="shared" si="128"/>
        <v>110.23</v>
      </c>
      <c r="H225" s="43">
        <f t="shared" si="128"/>
        <v>110.23</v>
      </c>
      <c r="I225" s="43">
        <f t="shared" si="128"/>
        <v>110.23</v>
      </c>
      <c r="J225" s="43">
        <f t="shared" si="128"/>
        <v>110.23</v>
      </c>
      <c r="K225" s="43">
        <f t="shared" si="128"/>
        <v>110.23</v>
      </c>
      <c r="L225" s="43">
        <f t="shared" si="128"/>
        <v>110.23</v>
      </c>
      <c r="M225" s="43">
        <f t="shared" si="128"/>
        <v>110.23</v>
      </c>
      <c r="N225" s="43">
        <f t="shared" si="128"/>
        <v>110.23</v>
      </c>
      <c r="O225" s="43">
        <f t="shared" si="128"/>
        <v>110.23</v>
      </c>
      <c r="P225" s="43">
        <f t="shared" si="128"/>
        <v>110.23</v>
      </c>
      <c r="Q225" s="43">
        <f t="shared" si="128"/>
        <v>110.23</v>
      </c>
      <c r="R225" s="43">
        <f t="shared" si="128"/>
        <v>110.23</v>
      </c>
      <c r="S225" s="43">
        <f t="shared" si="128"/>
        <v>110.23</v>
      </c>
      <c r="T225" s="43">
        <f t="shared" si="128"/>
        <v>110.23</v>
      </c>
      <c r="U225" s="43">
        <f t="shared" si="128"/>
        <v>110.23</v>
      </c>
      <c r="V225" s="43">
        <f t="shared" si="128"/>
        <v>110.23</v>
      </c>
      <c r="W225" s="43">
        <f t="shared" si="128"/>
        <v>110.23</v>
      </c>
      <c r="X225" s="43">
        <f t="shared" si="128"/>
        <v>110.23</v>
      </c>
      <c r="Y225" s="43">
        <f t="shared" si="128"/>
        <v>110.23</v>
      </c>
      <c r="Z225" s="43">
        <f t="shared" si="128"/>
        <v>110.23</v>
      </c>
      <c r="AA225" s="43">
        <f t="shared" si="128"/>
        <v>110.23</v>
      </c>
    </row>
    <row r="226" spans="1:27" ht="12.75" customHeight="1" collapsed="1" x14ac:dyDescent="0.2">
      <c r="A226" s="91" t="s">
        <v>1080</v>
      </c>
      <c r="B226" s="27" t="str">
        <f>"13"&amp;"."&amp;$B$663&amp;"."&amp;$B$664</f>
        <v>13.03.2023</v>
      </c>
      <c r="C226" s="83" t="s">
        <v>74</v>
      </c>
      <c r="D226" s="84">
        <f>ROUND(((D227+D228+D230+D229)/1000),5)</f>
        <v>1.59215</v>
      </c>
      <c r="E226" s="84">
        <f>ROUND(((E227+E228+E230+E229)/1000),5)</f>
        <v>1.46414</v>
      </c>
      <c r="F226" s="84">
        <f>ROUND(((F227+F228+F230+F229)/1000),5)</f>
        <v>1.4166399999999999</v>
      </c>
      <c r="G226" s="84">
        <f t="shared" ref="G226:AA226" si="129">ROUND(((G227+G228+G230+G229)/1000),5)</f>
        <v>1.42241</v>
      </c>
      <c r="H226" s="84">
        <f t="shared" si="129"/>
        <v>1.4853099999999999</v>
      </c>
      <c r="I226" s="84">
        <f t="shared" si="129"/>
        <v>1.5853900000000001</v>
      </c>
      <c r="J226" s="84">
        <f t="shared" si="129"/>
        <v>1.75234</v>
      </c>
      <c r="K226" s="84">
        <f t="shared" si="129"/>
        <v>1.9058299999999999</v>
      </c>
      <c r="L226" s="84">
        <f t="shared" si="129"/>
        <v>2.0340799999999999</v>
      </c>
      <c r="M226" s="84">
        <f t="shared" si="129"/>
        <v>2.0965400000000001</v>
      </c>
      <c r="N226" s="84">
        <f t="shared" si="129"/>
        <v>2.1075699999999999</v>
      </c>
      <c r="O226" s="84">
        <f t="shared" si="129"/>
        <v>2.0971799999999998</v>
      </c>
      <c r="P226" s="84">
        <f t="shared" si="129"/>
        <v>2.0601400000000001</v>
      </c>
      <c r="Q226" s="84">
        <f t="shared" si="129"/>
        <v>2.09239</v>
      </c>
      <c r="R226" s="84">
        <f t="shared" si="129"/>
        <v>2.0809099999999998</v>
      </c>
      <c r="S226" s="84">
        <f t="shared" si="129"/>
        <v>2.0672199999999998</v>
      </c>
      <c r="T226" s="84">
        <f t="shared" si="129"/>
        <v>2.0105400000000002</v>
      </c>
      <c r="U226" s="84">
        <f t="shared" si="129"/>
        <v>2.0035799999999999</v>
      </c>
      <c r="V226" s="84">
        <f t="shared" si="129"/>
        <v>2.0421800000000001</v>
      </c>
      <c r="W226" s="84">
        <f t="shared" si="129"/>
        <v>2.0849099999999998</v>
      </c>
      <c r="X226" s="84">
        <f t="shared" si="129"/>
        <v>2.0710700000000002</v>
      </c>
      <c r="Y226" s="84">
        <f t="shared" si="129"/>
        <v>1.9991300000000001</v>
      </c>
      <c r="Z226" s="84">
        <f t="shared" si="129"/>
        <v>1.9009</v>
      </c>
      <c r="AA226" s="84">
        <f t="shared" si="129"/>
        <v>1.72357</v>
      </c>
    </row>
    <row r="227" spans="1:27" ht="12.75" hidden="1" customHeight="1" outlineLevel="1" x14ac:dyDescent="0.2">
      <c r="A227" s="92" t="s">
        <v>1081</v>
      </c>
      <c r="B227" s="62" t="s">
        <v>231</v>
      </c>
      <c r="C227" s="42" t="s">
        <v>77</v>
      </c>
      <c r="D227" s="43">
        <v>1364.19</v>
      </c>
      <c r="E227" s="43">
        <v>1236.18</v>
      </c>
      <c r="F227" s="43">
        <v>1188.68</v>
      </c>
      <c r="G227" s="43">
        <v>1194.45</v>
      </c>
      <c r="H227" s="43">
        <v>1257.3499999999999</v>
      </c>
      <c r="I227" s="43">
        <v>1357.43</v>
      </c>
      <c r="J227" s="43">
        <v>1524.38</v>
      </c>
      <c r="K227" s="43">
        <v>1677.87</v>
      </c>
      <c r="L227" s="43">
        <v>1806.12</v>
      </c>
      <c r="M227" s="43">
        <v>1868.58</v>
      </c>
      <c r="N227" s="43">
        <v>1879.61</v>
      </c>
      <c r="O227" s="43">
        <v>1869.22</v>
      </c>
      <c r="P227" s="43">
        <v>1832.18</v>
      </c>
      <c r="Q227" s="43">
        <v>1864.43</v>
      </c>
      <c r="R227" s="43">
        <v>1852.95</v>
      </c>
      <c r="S227" s="43">
        <v>1839.26</v>
      </c>
      <c r="T227" s="43">
        <v>1782.58</v>
      </c>
      <c r="U227" s="43">
        <v>1775.62</v>
      </c>
      <c r="V227" s="43">
        <v>1814.22</v>
      </c>
      <c r="W227" s="43">
        <v>1856.95</v>
      </c>
      <c r="X227" s="43">
        <v>1843.11</v>
      </c>
      <c r="Y227" s="43">
        <v>1771.17</v>
      </c>
      <c r="Z227" s="43">
        <v>1672.94</v>
      </c>
      <c r="AA227" s="43">
        <v>1495.61</v>
      </c>
    </row>
    <row r="228" spans="1:27" ht="12.75" hidden="1" customHeight="1" outlineLevel="1" x14ac:dyDescent="0.2">
      <c r="A228" s="92" t="s">
        <v>1082</v>
      </c>
      <c r="B228" s="62" t="s">
        <v>88</v>
      </c>
      <c r="C228" s="42" t="s">
        <v>77</v>
      </c>
      <c r="D228" s="43">
        <f>$D$168</f>
        <v>113.12</v>
      </c>
      <c r="E228" s="43">
        <f>$D$168</f>
        <v>113.12</v>
      </c>
      <c r="F228" s="43">
        <f t="shared" ref="F228:AA228" si="130">$D$168</f>
        <v>113.12</v>
      </c>
      <c r="G228" s="43">
        <f t="shared" si="130"/>
        <v>113.12</v>
      </c>
      <c r="H228" s="43">
        <f t="shared" si="130"/>
        <v>113.12</v>
      </c>
      <c r="I228" s="43">
        <f t="shared" si="130"/>
        <v>113.12</v>
      </c>
      <c r="J228" s="43">
        <f t="shared" si="130"/>
        <v>113.12</v>
      </c>
      <c r="K228" s="43">
        <f t="shared" si="130"/>
        <v>113.12</v>
      </c>
      <c r="L228" s="43">
        <f t="shared" si="130"/>
        <v>113.12</v>
      </c>
      <c r="M228" s="43">
        <f t="shared" si="130"/>
        <v>113.12</v>
      </c>
      <c r="N228" s="43">
        <f t="shared" si="130"/>
        <v>113.12</v>
      </c>
      <c r="O228" s="43">
        <f t="shared" si="130"/>
        <v>113.12</v>
      </c>
      <c r="P228" s="43">
        <f t="shared" si="130"/>
        <v>113.12</v>
      </c>
      <c r="Q228" s="43">
        <f t="shared" si="130"/>
        <v>113.12</v>
      </c>
      <c r="R228" s="43">
        <f t="shared" si="130"/>
        <v>113.12</v>
      </c>
      <c r="S228" s="43">
        <f t="shared" si="130"/>
        <v>113.12</v>
      </c>
      <c r="T228" s="43">
        <f t="shared" si="130"/>
        <v>113.12</v>
      </c>
      <c r="U228" s="43">
        <f t="shared" si="130"/>
        <v>113.12</v>
      </c>
      <c r="V228" s="43">
        <f t="shared" si="130"/>
        <v>113.12</v>
      </c>
      <c r="W228" s="43">
        <f t="shared" si="130"/>
        <v>113.12</v>
      </c>
      <c r="X228" s="43">
        <f t="shared" si="130"/>
        <v>113.12</v>
      </c>
      <c r="Y228" s="43">
        <f t="shared" si="130"/>
        <v>113.12</v>
      </c>
      <c r="Z228" s="43">
        <f t="shared" si="130"/>
        <v>113.12</v>
      </c>
      <c r="AA228" s="43">
        <f t="shared" si="130"/>
        <v>113.12</v>
      </c>
    </row>
    <row r="229" spans="1:27" ht="12.75" hidden="1" customHeight="1" outlineLevel="1" x14ac:dyDescent="0.2">
      <c r="A229" s="92" t="s">
        <v>1083</v>
      </c>
      <c r="B229" s="62" t="s">
        <v>81</v>
      </c>
      <c r="C229" s="42" t="s">
        <v>77</v>
      </c>
      <c r="D229" s="43">
        <v>4.6100000000000003</v>
      </c>
      <c r="E229" s="43">
        <v>4.6100000000000003</v>
      </c>
      <c r="F229" s="43">
        <v>4.6100000000000003</v>
      </c>
      <c r="G229" s="43">
        <v>4.6100000000000003</v>
      </c>
      <c r="H229" s="43">
        <v>4.6100000000000003</v>
      </c>
      <c r="I229" s="43">
        <v>4.6100000000000003</v>
      </c>
      <c r="J229" s="43">
        <v>4.6100000000000003</v>
      </c>
      <c r="K229" s="43">
        <v>4.6100000000000003</v>
      </c>
      <c r="L229" s="43">
        <v>4.6100000000000003</v>
      </c>
      <c r="M229" s="43">
        <v>4.6100000000000003</v>
      </c>
      <c r="N229" s="43">
        <v>4.6100000000000003</v>
      </c>
      <c r="O229" s="43">
        <v>4.6100000000000003</v>
      </c>
      <c r="P229" s="43">
        <v>4.6100000000000003</v>
      </c>
      <c r="Q229" s="43">
        <v>4.6100000000000003</v>
      </c>
      <c r="R229" s="43">
        <v>4.6100000000000003</v>
      </c>
      <c r="S229" s="43">
        <v>4.6100000000000003</v>
      </c>
      <c r="T229" s="43">
        <v>4.6100000000000003</v>
      </c>
      <c r="U229" s="43">
        <v>4.6100000000000003</v>
      </c>
      <c r="V229" s="43">
        <v>4.6100000000000003</v>
      </c>
      <c r="W229" s="43">
        <v>4.6100000000000003</v>
      </c>
      <c r="X229" s="43">
        <v>4.6100000000000003</v>
      </c>
      <c r="Y229" s="43">
        <v>4.6100000000000003</v>
      </c>
      <c r="Z229" s="43">
        <v>4.6100000000000003</v>
      </c>
      <c r="AA229" s="43">
        <v>4.6100000000000003</v>
      </c>
    </row>
    <row r="230" spans="1:27" ht="12.75" hidden="1" customHeight="1" outlineLevel="1" x14ac:dyDescent="0.2">
      <c r="A230" s="92" t="s">
        <v>1084</v>
      </c>
      <c r="B230" s="62" t="s">
        <v>79</v>
      </c>
      <c r="C230" s="42" t="s">
        <v>77</v>
      </c>
      <c r="D230" s="43">
        <f>$D$11</f>
        <v>110.23</v>
      </c>
      <c r="E230" s="43">
        <f t="shared" ref="E230:AA230" si="131">$D$11</f>
        <v>110.23</v>
      </c>
      <c r="F230" s="43">
        <f t="shared" si="131"/>
        <v>110.23</v>
      </c>
      <c r="G230" s="43">
        <f t="shared" si="131"/>
        <v>110.23</v>
      </c>
      <c r="H230" s="43">
        <f t="shared" si="131"/>
        <v>110.23</v>
      </c>
      <c r="I230" s="43">
        <f t="shared" si="131"/>
        <v>110.23</v>
      </c>
      <c r="J230" s="43">
        <f t="shared" si="131"/>
        <v>110.23</v>
      </c>
      <c r="K230" s="43">
        <f t="shared" si="131"/>
        <v>110.23</v>
      </c>
      <c r="L230" s="43">
        <f t="shared" si="131"/>
        <v>110.23</v>
      </c>
      <c r="M230" s="43">
        <f t="shared" si="131"/>
        <v>110.23</v>
      </c>
      <c r="N230" s="43">
        <f t="shared" si="131"/>
        <v>110.23</v>
      </c>
      <c r="O230" s="43">
        <f t="shared" si="131"/>
        <v>110.23</v>
      </c>
      <c r="P230" s="43">
        <f t="shared" si="131"/>
        <v>110.23</v>
      </c>
      <c r="Q230" s="43">
        <f t="shared" si="131"/>
        <v>110.23</v>
      </c>
      <c r="R230" s="43">
        <f t="shared" si="131"/>
        <v>110.23</v>
      </c>
      <c r="S230" s="43">
        <f t="shared" si="131"/>
        <v>110.23</v>
      </c>
      <c r="T230" s="43">
        <f t="shared" si="131"/>
        <v>110.23</v>
      </c>
      <c r="U230" s="43">
        <f t="shared" si="131"/>
        <v>110.23</v>
      </c>
      <c r="V230" s="43">
        <f t="shared" si="131"/>
        <v>110.23</v>
      </c>
      <c r="W230" s="43">
        <f t="shared" si="131"/>
        <v>110.23</v>
      </c>
      <c r="X230" s="43">
        <f t="shared" si="131"/>
        <v>110.23</v>
      </c>
      <c r="Y230" s="43">
        <f t="shared" si="131"/>
        <v>110.23</v>
      </c>
      <c r="Z230" s="43">
        <f t="shared" si="131"/>
        <v>110.23</v>
      </c>
      <c r="AA230" s="43">
        <f t="shared" si="131"/>
        <v>110.23</v>
      </c>
    </row>
    <row r="231" spans="1:27" ht="12.75" customHeight="1" collapsed="1" x14ac:dyDescent="0.2">
      <c r="A231" s="91" t="s">
        <v>1085</v>
      </c>
      <c r="B231" s="27" t="str">
        <f>"14"&amp;"."&amp;$B$663&amp;"."&amp;$B$664</f>
        <v>14.03.2023</v>
      </c>
      <c r="C231" s="83" t="s">
        <v>74</v>
      </c>
      <c r="D231" s="84">
        <f>ROUND(((D232+D233+D235+D234)/1000),5)</f>
        <v>1.4756100000000001</v>
      </c>
      <c r="E231" s="84">
        <f>ROUND(((E232+E233+E235+E234)/1000),5)</f>
        <v>1.3994500000000001</v>
      </c>
      <c r="F231" s="84">
        <f>ROUND(((F232+F233+F235+F234)/1000),5)</f>
        <v>1.37043</v>
      </c>
      <c r="G231" s="84">
        <f t="shared" ref="G231:AA231" si="132">ROUND(((G232+G233+G235+G234)/1000),5)</f>
        <v>1.37418</v>
      </c>
      <c r="H231" s="84">
        <f t="shared" si="132"/>
        <v>1.42666</v>
      </c>
      <c r="I231" s="84">
        <f t="shared" si="132"/>
        <v>1.5654399999999999</v>
      </c>
      <c r="J231" s="84">
        <f t="shared" si="132"/>
        <v>1.8042</v>
      </c>
      <c r="K231" s="84">
        <f t="shared" si="132"/>
        <v>1.9240600000000001</v>
      </c>
      <c r="L231" s="84">
        <f t="shared" si="132"/>
        <v>2.0242300000000002</v>
      </c>
      <c r="M231" s="84">
        <f t="shared" si="132"/>
        <v>2.0686599999999999</v>
      </c>
      <c r="N231" s="84">
        <f t="shared" si="132"/>
        <v>2.1337199999999998</v>
      </c>
      <c r="O231" s="84">
        <f t="shared" si="132"/>
        <v>2.1246100000000001</v>
      </c>
      <c r="P231" s="84">
        <f t="shared" si="132"/>
        <v>2.07944</v>
      </c>
      <c r="Q231" s="84">
        <f t="shared" si="132"/>
        <v>2.0794899999999998</v>
      </c>
      <c r="R231" s="84">
        <f t="shared" si="132"/>
        <v>2.06257</v>
      </c>
      <c r="S231" s="84">
        <f t="shared" si="132"/>
        <v>2.0452699999999999</v>
      </c>
      <c r="T231" s="84">
        <f t="shared" si="132"/>
        <v>1.9884999999999999</v>
      </c>
      <c r="U231" s="84">
        <f t="shared" si="132"/>
        <v>1.9824900000000001</v>
      </c>
      <c r="V231" s="84">
        <f t="shared" si="132"/>
        <v>2.0173299999999998</v>
      </c>
      <c r="W231" s="84">
        <f t="shared" si="132"/>
        <v>2.05349</v>
      </c>
      <c r="X231" s="84">
        <f t="shared" si="132"/>
        <v>2.0324900000000001</v>
      </c>
      <c r="Y231" s="84">
        <f t="shared" si="132"/>
        <v>1.9932000000000001</v>
      </c>
      <c r="Z231" s="84">
        <f t="shared" si="132"/>
        <v>1.8801399999999999</v>
      </c>
      <c r="AA231" s="84">
        <f t="shared" si="132"/>
        <v>1.55518</v>
      </c>
    </row>
    <row r="232" spans="1:27" ht="12.75" hidden="1" customHeight="1" outlineLevel="1" x14ac:dyDescent="0.2">
      <c r="A232" s="92" t="s">
        <v>1086</v>
      </c>
      <c r="B232" s="62" t="s">
        <v>231</v>
      </c>
      <c r="C232" s="42" t="s">
        <v>77</v>
      </c>
      <c r="D232" s="43">
        <v>1247.6500000000001</v>
      </c>
      <c r="E232" s="43">
        <v>1171.49</v>
      </c>
      <c r="F232" s="43">
        <v>1142.47</v>
      </c>
      <c r="G232" s="43">
        <v>1146.22</v>
      </c>
      <c r="H232" s="43">
        <v>1198.7</v>
      </c>
      <c r="I232" s="43">
        <v>1337.48</v>
      </c>
      <c r="J232" s="43">
        <v>1576.24</v>
      </c>
      <c r="K232" s="43">
        <v>1696.1</v>
      </c>
      <c r="L232" s="43">
        <v>1796.27</v>
      </c>
      <c r="M232" s="43">
        <v>1840.7</v>
      </c>
      <c r="N232" s="43">
        <v>1905.76</v>
      </c>
      <c r="O232" s="43">
        <v>1896.65</v>
      </c>
      <c r="P232" s="43">
        <v>1851.48</v>
      </c>
      <c r="Q232" s="43">
        <v>1851.53</v>
      </c>
      <c r="R232" s="43">
        <v>1834.61</v>
      </c>
      <c r="S232" s="43">
        <v>1817.31</v>
      </c>
      <c r="T232" s="43">
        <v>1760.54</v>
      </c>
      <c r="U232" s="43">
        <v>1754.53</v>
      </c>
      <c r="V232" s="43">
        <v>1789.37</v>
      </c>
      <c r="W232" s="43">
        <v>1825.53</v>
      </c>
      <c r="X232" s="43">
        <v>1804.53</v>
      </c>
      <c r="Y232" s="43">
        <v>1765.24</v>
      </c>
      <c r="Z232" s="43">
        <v>1652.18</v>
      </c>
      <c r="AA232" s="43">
        <v>1327.22</v>
      </c>
    </row>
    <row r="233" spans="1:27" ht="12.75" hidden="1" customHeight="1" outlineLevel="1" x14ac:dyDescent="0.2">
      <c r="A233" s="92" t="s">
        <v>1087</v>
      </c>
      <c r="B233" s="62" t="s">
        <v>88</v>
      </c>
      <c r="C233" s="42" t="s">
        <v>77</v>
      </c>
      <c r="D233" s="43">
        <f>$D$168</f>
        <v>113.12</v>
      </c>
      <c r="E233" s="43">
        <f>$D$168</f>
        <v>113.12</v>
      </c>
      <c r="F233" s="43">
        <f t="shared" ref="F233:AA233" si="133">$D$168</f>
        <v>113.12</v>
      </c>
      <c r="G233" s="43">
        <f t="shared" si="133"/>
        <v>113.12</v>
      </c>
      <c r="H233" s="43">
        <f t="shared" si="133"/>
        <v>113.12</v>
      </c>
      <c r="I233" s="43">
        <f t="shared" si="133"/>
        <v>113.12</v>
      </c>
      <c r="J233" s="43">
        <f t="shared" si="133"/>
        <v>113.12</v>
      </c>
      <c r="K233" s="43">
        <f t="shared" si="133"/>
        <v>113.12</v>
      </c>
      <c r="L233" s="43">
        <f t="shared" si="133"/>
        <v>113.12</v>
      </c>
      <c r="M233" s="43">
        <f t="shared" si="133"/>
        <v>113.12</v>
      </c>
      <c r="N233" s="43">
        <f t="shared" si="133"/>
        <v>113.12</v>
      </c>
      <c r="O233" s="43">
        <f t="shared" si="133"/>
        <v>113.12</v>
      </c>
      <c r="P233" s="43">
        <f t="shared" si="133"/>
        <v>113.12</v>
      </c>
      <c r="Q233" s="43">
        <f t="shared" si="133"/>
        <v>113.12</v>
      </c>
      <c r="R233" s="43">
        <f t="shared" si="133"/>
        <v>113.12</v>
      </c>
      <c r="S233" s="43">
        <f t="shared" si="133"/>
        <v>113.12</v>
      </c>
      <c r="T233" s="43">
        <f t="shared" si="133"/>
        <v>113.12</v>
      </c>
      <c r="U233" s="43">
        <f t="shared" si="133"/>
        <v>113.12</v>
      </c>
      <c r="V233" s="43">
        <f t="shared" si="133"/>
        <v>113.12</v>
      </c>
      <c r="W233" s="43">
        <f t="shared" si="133"/>
        <v>113.12</v>
      </c>
      <c r="X233" s="43">
        <f t="shared" si="133"/>
        <v>113.12</v>
      </c>
      <c r="Y233" s="43">
        <f t="shared" si="133"/>
        <v>113.12</v>
      </c>
      <c r="Z233" s="43">
        <f t="shared" si="133"/>
        <v>113.12</v>
      </c>
      <c r="AA233" s="43">
        <f t="shared" si="133"/>
        <v>113.12</v>
      </c>
    </row>
    <row r="234" spans="1:27" ht="12.75" hidden="1" customHeight="1" outlineLevel="1" x14ac:dyDescent="0.2">
      <c r="A234" s="92" t="s">
        <v>1088</v>
      </c>
      <c r="B234" s="62" t="s">
        <v>81</v>
      </c>
      <c r="C234" s="42" t="s">
        <v>77</v>
      </c>
      <c r="D234" s="43">
        <v>4.6100000000000003</v>
      </c>
      <c r="E234" s="43">
        <v>4.6100000000000003</v>
      </c>
      <c r="F234" s="43">
        <v>4.6100000000000003</v>
      </c>
      <c r="G234" s="43">
        <v>4.6100000000000003</v>
      </c>
      <c r="H234" s="43">
        <v>4.6100000000000003</v>
      </c>
      <c r="I234" s="43">
        <v>4.6100000000000003</v>
      </c>
      <c r="J234" s="43">
        <v>4.6100000000000003</v>
      </c>
      <c r="K234" s="43">
        <v>4.6100000000000003</v>
      </c>
      <c r="L234" s="43">
        <v>4.6100000000000003</v>
      </c>
      <c r="M234" s="43">
        <v>4.6100000000000003</v>
      </c>
      <c r="N234" s="43">
        <v>4.6100000000000003</v>
      </c>
      <c r="O234" s="43">
        <v>4.6100000000000003</v>
      </c>
      <c r="P234" s="43">
        <v>4.6100000000000003</v>
      </c>
      <c r="Q234" s="43">
        <v>4.6100000000000003</v>
      </c>
      <c r="R234" s="43">
        <v>4.6100000000000003</v>
      </c>
      <c r="S234" s="43">
        <v>4.6100000000000003</v>
      </c>
      <c r="T234" s="43">
        <v>4.6100000000000003</v>
      </c>
      <c r="U234" s="43">
        <v>4.6100000000000003</v>
      </c>
      <c r="V234" s="43">
        <v>4.6100000000000003</v>
      </c>
      <c r="W234" s="43">
        <v>4.6100000000000003</v>
      </c>
      <c r="X234" s="43">
        <v>4.6100000000000003</v>
      </c>
      <c r="Y234" s="43">
        <v>4.6100000000000003</v>
      </c>
      <c r="Z234" s="43">
        <v>4.6100000000000003</v>
      </c>
      <c r="AA234" s="43">
        <v>4.6100000000000003</v>
      </c>
    </row>
    <row r="235" spans="1:27" ht="12.75" hidden="1" customHeight="1" outlineLevel="1" x14ac:dyDescent="0.2">
      <c r="A235" s="92" t="s">
        <v>1089</v>
      </c>
      <c r="B235" s="62" t="s">
        <v>79</v>
      </c>
      <c r="C235" s="42" t="s">
        <v>77</v>
      </c>
      <c r="D235" s="43">
        <f>$D$11</f>
        <v>110.23</v>
      </c>
      <c r="E235" s="43">
        <f t="shared" ref="E235:AA235" si="134">$D$11</f>
        <v>110.23</v>
      </c>
      <c r="F235" s="43">
        <f t="shared" si="134"/>
        <v>110.23</v>
      </c>
      <c r="G235" s="43">
        <f t="shared" si="134"/>
        <v>110.23</v>
      </c>
      <c r="H235" s="43">
        <f t="shared" si="134"/>
        <v>110.23</v>
      </c>
      <c r="I235" s="43">
        <f t="shared" si="134"/>
        <v>110.23</v>
      </c>
      <c r="J235" s="43">
        <f t="shared" si="134"/>
        <v>110.23</v>
      </c>
      <c r="K235" s="43">
        <f t="shared" si="134"/>
        <v>110.23</v>
      </c>
      <c r="L235" s="43">
        <f t="shared" si="134"/>
        <v>110.23</v>
      </c>
      <c r="M235" s="43">
        <f t="shared" si="134"/>
        <v>110.23</v>
      </c>
      <c r="N235" s="43">
        <f t="shared" si="134"/>
        <v>110.23</v>
      </c>
      <c r="O235" s="43">
        <f t="shared" si="134"/>
        <v>110.23</v>
      </c>
      <c r="P235" s="43">
        <f t="shared" si="134"/>
        <v>110.23</v>
      </c>
      <c r="Q235" s="43">
        <f t="shared" si="134"/>
        <v>110.23</v>
      </c>
      <c r="R235" s="43">
        <f t="shared" si="134"/>
        <v>110.23</v>
      </c>
      <c r="S235" s="43">
        <f t="shared" si="134"/>
        <v>110.23</v>
      </c>
      <c r="T235" s="43">
        <f t="shared" si="134"/>
        <v>110.23</v>
      </c>
      <c r="U235" s="43">
        <f t="shared" si="134"/>
        <v>110.23</v>
      </c>
      <c r="V235" s="43">
        <f t="shared" si="134"/>
        <v>110.23</v>
      </c>
      <c r="W235" s="43">
        <f t="shared" si="134"/>
        <v>110.23</v>
      </c>
      <c r="X235" s="43">
        <f t="shared" si="134"/>
        <v>110.23</v>
      </c>
      <c r="Y235" s="43">
        <f t="shared" si="134"/>
        <v>110.23</v>
      </c>
      <c r="Z235" s="43">
        <f t="shared" si="134"/>
        <v>110.23</v>
      </c>
      <c r="AA235" s="43">
        <f t="shared" si="134"/>
        <v>110.23</v>
      </c>
    </row>
    <row r="236" spans="1:27" ht="12.75" customHeight="1" collapsed="1" x14ac:dyDescent="0.2">
      <c r="A236" s="91" t="s">
        <v>1090</v>
      </c>
      <c r="B236" s="27" t="str">
        <f>"15"&amp;"."&amp;$B$663&amp;"."&amp;$B$664</f>
        <v>15.03.2023</v>
      </c>
      <c r="C236" s="83" t="s">
        <v>74</v>
      </c>
      <c r="D236" s="84">
        <f>ROUND(((D237+D238+D240+D239)/1000),5)</f>
        <v>1.3685499999999999</v>
      </c>
      <c r="E236" s="84">
        <f>ROUND(((E237+E238+E240+E239)/1000),5)</f>
        <v>1.32054</v>
      </c>
      <c r="F236" s="84">
        <f>ROUND(((F237+F238+F240+F239)/1000),5)</f>
        <v>1.3071900000000001</v>
      </c>
      <c r="G236" s="84">
        <f t="shared" ref="G236:AA236" si="135">ROUND(((G237+G238+G240+G239)/1000),5)</f>
        <v>1.3069900000000001</v>
      </c>
      <c r="H236" s="84">
        <f t="shared" si="135"/>
        <v>1.3283100000000001</v>
      </c>
      <c r="I236" s="84">
        <f t="shared" si="135"/>
        <v>1.4433100000000001</v>
      </c>
      <c r="J236" s="84">
        <f t="shared" si="135"/>
        <v>1.5872599999999999</v>
      </c>
      <c r="K236" s="84">
        <f t="shared" si="135"/>
        <v>1.8880999999999999</v>
      </c>
      <c r="L236" s="84">
        <f t="shared" si="135"/>
        <v>2.0196800000000001</v>
      </c>
      <c r="M236" s="84">
        <f t="shared" si="135"/>
        <v>2.0726499999999999</v>
      </c>
      <c r="N236" s="84">
        <f t="shared" si="135"/>
        <v>2.0958800000000002</v>
      </c>
      <c r="O236" s="84">
        <f t="shared" si="135"/>
        <v>2.1257000000000001</v>
      </c>
      <c r="P236" s="84">
        <f t="shared" si="135"/>
        <v>2.09884</v>
      </c>
      <c r="Q236" s="84">
        <f t="shared" si="135"/>
        <v>2.09938</v>
      </c>
      <c r="R236" s="84">
        <f t="shared" si="135"/>
        <v>2.0776599999999998</v>
      </c>
      <c r="S236" s="84">
        <f t="shared" si="135"/>
        <v>2.0484200000000001</v>
      </c>
      <c r="T236" s="84">
        <f t="shared" si="135"/>
        <v>1.9776</v>
      </c>
      <c r="U236" s="84">
        <f t="shared" si="135"/>
        <v>1.96963</v>
      </c>
      <c r="V236" s="84">
        <f t="shared" si="135"/>
        <v>1.9970300000000001</v>
      </c>
      <c r="W236" s="84">
        <f t="shared" si="135"/>
        <v>2.0598299999999998</v>
      </c>
      <c r="X236" s="84">
        <f t="shared" si="135"/>
        <v>2.0456099999999999</v>
      </c>
      <c r="Y236" s="84">
        <f t="shared" si="135"/>
        <v>1.99868</v>
      </c>
      <c r="Z236" s="84">
        <f t="shared" si="135"/>
        <v>1.83179</v>
      </c>
      <c r="AA236" s="84">
        <f t="shared" si="135"/>
        <v>1.5662799999999999</v>
      </c>
    </row>
    <row r="237" spans="1:27" ht="12.75" hidden="1" customHeight="1" outlineLevel="1" x14ac:dyDescent="0.2">
      <c r="A237" s="92" t="s">
        <v>1091</v>
      </c>
      <c r="B237" s="62" t="s">
        <v>231</v>
      </c>
      <c r="C237" s="42" t="s">
        <v>77</v>
      </c>
      <c r="D237" s="43">
        <v>1140.5899999999999</v>
      </c>
      <c r="E237" s="43">
        <v>1092.58</v>
      </c>
      <c r="F237" s="43">
        <v>1079.23</v>
      </c>
      <c r="G237" s="43">
        <v>1079.03</v>
      </c>
      <c r="H237" s="43">
        <v>1100.3499999999999</v>
      </c>
      <c r="I237" s="43">
        <v>1215.3499999999999</v>
      </c>
      <c r="J237" s="43">
        <v>1359.3</v>
      </c>
      <c r="K237" s="43">
        <v>1660.14</v>
      </c>
      <c r="L237" s="43">
        <v>1791.72</v>
      </c>
      <c r="M237" s="43">
        <v>1844.69</v>
      </c>
      <c r="N237" s="43">
        <v>1867.92</v>
      </c>
      <c r="O237" s="43">
        <v>1897.74</v>
      </c>
      <c r="P237" s="43">
        <v>1870.88</v>
      </c>
      <c r="Q237" s="43">
        <v>1871.42</v>
      </c>
      <c r="R237" s="43">
        <v>1849.7</v>
      </c>
      <c r="S237" s="43">
        <v>1820.46</v>
      </c>
      <c r="T237" s="43">
        <v>1749.64</v>
      </c>
      <c r="U237" s="43">
        <v>1741.67</v>
      </c>
      <c r="V237" s="43">
        <v>1769.07</v>
      </c>
      <c r="W237" s="43">
        <v>1831.87</v>
      </c>
      <c r="X237" s="43">
        <v>1817.65</v>
      </c>
      <c r="Y237" s="43">
        <v>1770.72</v>
      </c>
      <c r="Z237" s="43">
        <v>1603.83</v>
      </c>
      <c r="AA237" s="43">
        <v>1338.32</v>
      </c>
    </row>
    <row r="238" spans="1:27" ht="12.75" hidden="1" customHeight="1" outlineLevel="1" x14ac:dyDescent="0.2">
      <c r="A238" s="92" t="s">
        <v>1092</v>
      </c>
      <c r="B238" s="62" t="s">
        <v>88</v>
      </c>
      <c r="C238" s="42" t="s">
        <v>77</v>
      </c>
      <c r="D238" s="43">
        <f>$D$168</f>
        <v>113.12</v>
      </c>
      <c r="E238" s="43">
        <f>$D$168</f>
        <v>113.12</v>
      </c>
      <c r="F238" s="43">
        <f t="shared" ref="F238:AA238" si="136">$D$168</f>
        <v>113.12</v>
      </c>
      <c r="G238" s="43">
        <f t="shared" si="136"/>
        <v>113.12</v>
      </c>
      <c r="H238" s="43">
        <f t="shared" si="136"/>
        <v>113.12</v>
      </c>
      <c r="I238" s="43">
        <f t="shared" si="136"/>
        <v>113.12</v>
      </c>
      <c r="J238" s="43">
        <f t="shared" si="136"/>
        <v>113.12</v>
      </c>
      <c r="K238" s="43">
        <f t="shared" si="136"/>
        <v>113.12</v>
      </c>
      <c r="L238" s="43">
        <f t="shared" si="136"/>
        <v>113.12</v>
      </c>
      <c r="M238" s="43">
        <f t="shared" si="136"/>
        <v>113.12</v>
      </c>
      <c r="N238" s="43">
        <f t="shared" si="136"/>
        <v>113.12</v>
      </c>
      <c r="O238" s="43">
        <f t="shared" si="136"/>
        <v>113.12</v>
      </c>
      <c r="P238" s="43">
        <f t="shared" si="136"/>
        <v>113.12</v>
      </c>
      <c r="Q238" s="43">
        <f t="shared" si="136"/>
        <v>113.12</v>
      </c>
      <c r="R238" s="43">
        <f t="shared" si="136"/>
        <v>113.12</v>
      </c>
      <c r="S238" s="43">
        <f t="shared" si="136"/>
        <v>113.12</v>
      </c>
      <c r="T238" s="43">
        <f t="shared" si="136"/>
        <v>113.12</v>
      </c>
      <c r="U238" s="43">
        <f t="shared" si="136"/>
        <v>113.12</v>
      </c>
      <c r="V238" s="43">
        <f t="shared" si="136"/>
        <v>113.12</v>
      </c>
      <c r="W238" s="43">
        <f t="shared" si="136"/>
        <v>113.12</v>
      </c>
      <c r="X238" s="43">
        <f t="shared" si="136"/>
        <v>113.12</v>
      </c>
      <c r="Y238" s="43">
        <f t="shared" si="136"/>
        <v>113.12</v>
      </c>
      <c r="Z238" s="43">
        <f t="shared" si="136"/>
        <v>113.12</v>
      </c>
      <c r="AA238" s="43">
        <f t="shared" si="136"/>
        <v>113.12</v>
      </c>
    </row>
    <row r="239" spans="1:27" ht="12.75" hidden="1" customHeight="1" outlineLevel="1" x14ac:dyDescent="0.2">
      <c r="A239" s="92" t="s">
        <v>1093</v>
      </c>
      <c r="B239" s="62" t="s">
        <v>81</v>
      </c>
      <c r="C239" s="42" t="s">
        <v>77</v>
      </c>
      <c r="D239" s="43">
        <v>4.6100000000000003</v>
      </c>
      <c r="E239" s="43">
        <v>4.6100000000000003</v>
      </c>
      <c r="F239" s="43">
        <v>4.6100000000000003</v>
      </c>
      <c r="G239" s="43">
        <v>4.6100000000000003</v>
      </c>
      <c r="H239" s="43">
        <v>4.6100000000000003</v>
      </c>
      <c r="I239" s="43">
        <v>4.6100000000000003</v>
      </c>
      <c r="J239" s="43">
        <v>4.6100000000000003</v>
      </c>
      <c r="K239" s="43">
        <v>4.6100000000000003</v>
      </c>
      <c r="L239" s="43">
        <v>4.6100000000000003</v>
      </c>
      <c r="M239" s="43">
        <v>4.6100000000000003</v>
      </c>
      <c r="N239" s="43">
        <v>4.6100000000000003</v>
      </c>
      <c r="O239" s="43">
        <v>4.6100000000000003</v>
      </c>
      <c r="P239" s="43">
        <v>4.6100000000000003</v>
      </c>
      <c r="Q239" s="43">
        <v>4.6100000000000003</v>
      </c>
      <c r="R239" s="43">
        <v>4.6100000000000003</v>
      </c>
      <c r="S239" s="43">
        <v>4.6100000000000003</v>
      </c>
      <c r="T239" s="43">
        <v>4.6100000000000003</v>
      </c>
      <c r="U239" s="43">
        <v>4.6100000000000003</v>
      </c>
      <c r="V239" s="43">
        <v>4.6100000000000003</v>
      </c>
      <c r="W239" s="43">
        <v>4.6100000000000003</v>
      </c>
      <c r="X239" s="43">
        <v>4.6100000000000003</v>
      </c>
      <c r="Y239" s="43">
        <v>4.6100000000000003</v>
      </c>
      <c r="Z239" s="43">
        <v>4.6100000000000003</v>
      </c>
      <c r="AA239" s="43">
        <v>4.6100000000000003</v>
      </c>
    </row>
    <row r="240" spans="1:27" ht="12.75" hidden="1" customHeight="1" outlineLevel="1" x14ac:dyDescent="0.2">
      <c r="A240" s="92" t="s">
        <v>1094</v>
      </c>
      <c r="B240" s="62" t="s">
        <v>79</v>
      </c>
      <c r="C240" s="42" t="s">
        <v>77</v>
      </c>
      <c r="D240" s="43">
        <f>$D$11</f>
        <v>110.23</v>
      </c>
      <c r="E240" s="43">
        <f t="shared" ref="E240:AA240" si="137">$D$11</f>
        <v>110.23</v>
      </c>
      <c r="F240" s="43">
        <f t="shared" si="137"/>
        <v>110.23</v>
      </c>
      <c r="G240" s="43">
        <f t="shared" si="137"/>
        <v>110.23</v>
      </c>
      <c r="H240" s="43">
        <f t="shared" si="137"/>
        <v>110.23</v>
      </c>
      <c r="I240" s="43">
        <f t="shared" si="137"/>
        <v>110.23</v>
      </c>
      <c r="J240" s="43">
        <f t="shared" si="137"/>
        <v>110.23</v>
      </c>
      <c r="K240" s="43">
        <f t="shared" si="137"/>
        <v>110.23</v>
      </c>
      <c r="L240" s="43">
        <f t="shared" si="137"/>
        <v>110.23</v>
      </c>
      <c r="M240" s="43">
        <f t="shared" si="137"/>
        <v>110.23</v>
      </c>
      <c r="N240" s="43">
        <f t="shared" si="137"/>
        <v>110.23</v>
      </c>
      <c r="O240" s="43">
        <f t="shared" si="137"/>
        <v>110.23</v>
      </c>
      <c r="P240" s="43">
        <f t="shared" si="137"/>
        <v>110.23</v>
      </c>
      <c r="Q240" s="43">
        <f t="shared" si="137"/>
        <v>110.23</v>
      </c>
      <c r="R240" s="43">
        <f t="shared" si="137"/>
        <v>110.23</v>
      </c>
      <c r="S240" s="43">
        <f t="shared" si="137"/>
        <v>110.23</v>
      </c>
      <c r="T240" s="43">
        <f t="shared" si="137"/>
        <v>110.23</v>
      </c>
      <c r="U240" s="43">
        <f t="shared" si="137"/>
        <v>110.23</v>
      </c>
      <c r="V240" s="43">
        <f t="shared" si="137"/>
        <v>110.23</v>
      </c>
      <c r="W240" s="43">
        <f t="shared" si="137"/>
        <v>110.23</v>
      </c>
      <c r="X240" s="43">
        <f t="shared" si="137"/>
        <v>110.23</v>
      </c>
      <c r="Y240" s="43">
        <f t="shared" si="137"/>
        <v>110.23</v>
      </c>
      <c r="Z240" s="43">
        <f t="shared" si="137"/>
        <v>110.23</v>
      </c>
      <c r="AA240" s="43">
        <f t="shared" si="137"/>
        <v>110.23</v>
      </c>
    </row>
    <row r="241" spans="1:27" ht="12.75" customHeight="1" collapsed="1" x14ac:dyDescent="0.2">
      <c r="A241" s="91" t="s">
        <v>1095</v>
      </c>
      <c r="B241" s="27" t="str">
        <f>"16"&amp;"."&amp;$B$663&amp;"."&amp;$B$664</f>
        <v>16.03.2023</v>
      </c>
      <c r="C241" s="83" t="s">
        <v>74</v>
      </c>
      <c r="D241" s="84">
        <f>ROUND(((D242+D243+D245+D244)/1000),5)</f>
        <v>1.4111800000000001</v>
      </c>
      <c r="E241" s="84">
        <f>ROUND(((E242+E243+E245+E244)/1000),5)</f>
        <v>1.34175</v>
      </c>
      <c r="F241" s="84">
        <f>ROUND(((F242+F243+F245+F244)/1000),5)</f>
        <v>1.3123800000000001</v>
      </c>
      <c r="G241" s="84">
        <f t="shared" ref="G241:AA241" si="138">ROUND(((G242+G243+G245+G244)/1000),5)</f>
        <v>1.31372</v>
      </c>
      <c r="H241" s="84">
        <f t="shared" si="138"/>
        <v>1.3531200000000001</v>
      </c>
      <c r="I241" s="84">
        <f t="shared" si="138"/>
        <v>1.47282</v>
      </c>
      <c r="J241" s="84">
        <f t="shared" si="138"/>
        <v>1.6992499999999999</v>
      </c>
      <c r="K241" s="84">
        <f t="shared" si="138"/>
        <v>1.9028099999999999</v>
      </c>
      <c r="L241" s="84">
        <f t="shared" si="138"/>
        <v>2.0458799999999999</v>
      </c>
      <c r="M241" s="84">
        <f t="shared" si="138"/>
        <v>2.0846900000000002</v>
      </c>
      <c r="N241" s="84">
        <f t="shared" si="138"/>
        <v>2.0891000000000002</v>
      </c>
      <c r="O241" s="84">
        <f t="shared" si="138"/>
        <v>2.1179700000000001</v>
      </c>
      <c r="P241" s="84">
        <f t="shared" si="138"/>
        <v>2.0962499999999999</v>
      </c>
      <c r="Q241" s="84">
        <f t="shared" si="138"/>
        <v>2.1009799999999998</v>
      </c>
      <c r="R241" s="84">
        <f t="shared" si="138"/>
        <v>2.0796600000000001</v>
      </c>
      <c r="S241" s="84">
        <f t="shared" si="138"/>
        <v>2.0569999999999999</v>
      </c>
      <c r="T241" s="84">
        <f t="shared" si="138"/>
        <v>1.9888699999999999</v>
      </c>
      <c r="U241" s="84">
        <f t="shared" si="138"/>
        <v>1.98786</v>
      </c>
      <c r="V241" s="84">
        <f t="shared" si="138"/>
        <v>2.0307400000000002</v>
      </c>
      <c r="W241" s="84">
        <f t="shared" si="138"/>
        <v>2.0836999999999999</v>
      </c>
      <c r="X241" s="84">
        <f t="shared" si="138"/>
        <v>2.04819</v>
      </c>
      <c r="Y241" s="84">
        <f t="shared" si="138"/>
        <v>1.9817499999999999</v>
      </c>
      <c r="Z241" s="84">
        <f t="shared" si="138"/>
        <v>1.8613299999999999</v>
      </c>
      <c r="AA241" s="84">
        <f t="shared" si="138"/>
        <v>1.6299399999999999</v>
      </c>
    </row>
    <row r="242" spans="1:27" ht="12.75" hidden="1" customHeight="1" outlineLevel="1" x14ac:dyDescent="0.2">
      <c r="A242" s="92" t="s">
        <v>1096</v>
      </c>
      <c r="B242" s="62" t="s">
        <v>231</v>
      </c>
      <c r="C242" s="42" t="s">
        <v>77</v>
      </c>
      <c r="D242" s="43">
        <v>1183.22</v>
      </c>
      <c r="E242" s="43">
        <v>1113.79</v>
      </c>
      <c r="F242" s="43">
        <v>1084.42</v>
      </c>
      <c r="G242" s="43">
        <v>1085.76</v>
      </c>
      <c r="H242" s="43">
        <v>1125.1600000000001</v>
      </c>
      <c r="I242" s="43">
        <v>1244.8599999999999</v>
      </c>
      <c r="J242" s="43">
        <v>1471.29</v>
      </c>
      <c r="K242" s="43">
        <v>1674.85</v>
      </c>
      <c r="L242" s="43">
        <v>1817.92</v>
      </c>
      <c r="M242" s="43">
        <v>1856.73</v>
      </c>
      <c r="N242" s="43">
        <v>1861.14</v>
      </c>
      <c r="O242" s="43">
        <v>1890.01</v>
      </c>
      <c r="P242" s="43">
        <v>1868.29</v>
      </c>
      <c r="Q242" s="43">
        <v>1873.02</v>
      </c>
      <c r="R242" s="43">
        <v>1851.7</v>
      </c>
      <c r="S242" s="43">
        <v>1829.04</v>
      </c>
      <c r="T242" s="43">
        <v>1760.91</v>
      </c>
      <c r="U242" s="43">
        <v>1759.9</v>
      </c>
      <c r="V242" s="43">
        <v>1802.78</v>
      </c>
      <c r="W242" s="43">
        <v>1855.74</v>
      </c>
      <c r="X242" s="43">
        <v>1820.23</v>
      </c>
      <c r="Y242" s="43">
        <v>1753.79</v>
      </c>
      <c r="Z242" s="43">
        <v>1633.37</v>
      </c>
      <c r="AA242" s="43">
        <v>1401.98</v>
      </c>
    </row>
    <row r="243" spans="1:27" ht="12.75" hidden="1" customHeight="1" outlineLevel="1" x14ac:dyDescent="0.2">
      <c r="A243" s="92" t="s">
        <v>1097</v>
      </c>
      <c r="B243" s="62" t="s">
        <v>88</v>
      </c>
      <c r="C243" s="42" t="s">
        <v>77</v>
      </c>
      <c r="D243" s="43">
        <f>$D$168</f>
        <v>113.12</v>
      </c>
      <c r="E243" s="43">
        <f>$D$168</f>
        <v>113.12</v>
      </c>
      <c r="F243" s="43">
        <f t="shared" ref="F243:AA243" si="139">$D$168</f>
        <v>113.12</v>
      </c>
      <c r="G243" s="43">
        <f t="shared" si="139"/>
        <v>113.12</v>
      </c>
      <c r="H243" s="43">
        <f t="shared" si="139"/>
        <v>113.12</v>
      </c>
      <c r="I243" s="43">
        <f t="shared" si="139"/>
        <v>113.12</v>
      </c>
      <c r="J243" s="43">
        <f t="shared" si="139"/>
        <v>113.12</v>
      </c>
      <c r="K243" s="43">
        <f t="shared" si="139"/>
        <v>113.12</v>
      </c>
      <c r="L243" s="43">
        <f t="shared" si="139"/>
        <v>113.12</v>
      </c>
      <c r="M243" s="43">
        <f t="shared" si="139"/>
        <v>113.12</v>
      </c>
      <c r="N243" s="43">
        <f t="shared" si="139"/>
        <v>113.12</v>
      </c>
      <c r="O243" s="43">
        <f t="shared" si="139"/>
        <v>113.12</v>
      </c>
      <c r="P243" s="43">
        <f t="shared" si="139"/>
        <v>113.12</v>
      </c>
      <c r="Q243" s="43">
        <f t="shared" si="139"/>
        <v>113.12</v>
      </c>
      <c r="R243" s="43">
        <f t="shared" si="139"/>
        <v>113.12</v>
      </c>
      <c r="S243" s="43">
        <f t="shared" si="139"/>
        <v>113.12</v>
      </c>
      <c r="T243" s="43">
        <f t="shared" si="139"/>
        <v>113.12</v>
      </c>
      <c r="U243" s="43">
        <f t="shared" si="139"/>
        <v>113.12</v>
      </c>
      <c r="V243" s="43">
        <f t="shared" si="139"/>
        <v>113.12</v>
      </c>
      <c r="W243" s="43">
        <f t="shared" si="139"/>
        <v>113.12</v>
      </c>
      <c r="X243" s="43">
        <f t="shared" si="139"/>
        <v>113.12</v>
      </c>
      <c r="Y243" s="43">
        <f t="shared" si="139"/>
        <v>113.12</v>
      </c>
      <c r="Z243" s="43">
        <f t="shared" si="139"/>
        <v>113.12</v>
      </c>
      <c r="AA243" s="43">
        <f t="shared" si="139"/>
        <v>113.12</v>
      </c>
    </row>
    <row r="244" spans="1:27" ht="12.75" hidden="1" customHeight="1" outlineLevel="1" x14ac:dyDescent="0.2">
      <c r="A244" s="92" t="s">
        <v>1098</v>
      </c>
      <c r="B244" s="62" t="s">
        <v>81</v>
      </c>
      <c r="C244" s="42" t="s">
        <v>77</v>
      </c>
      <c r="D244" s="43">
        <v>4.6100000000000003</v>
      </c>
      <c r="E244" s="43">
        <v>4.6100000000000003</v>
      </c>
      <c r="F244" s="43">
        <v>4.6100000000000003</v>
      </c>
      <c r="G244" s="43">
        <v>4.6100000000000003</v>
      </c>
      <c r="H244" s="43">
        <v>4.6100000000000003</v>
      </c>
      <c r="I244" s="43">
        <v>4.6100000000000003</v>
      </c>
      <c r="J244" s="43">
        <v>4.6100000000000003</v>
      </c>
      <c r="K244" s="43">
        <v>4.6100000000000003</v>
      </c>
      <c r="L244" s="43">
        <v>4.6100000000000003</v>
      </c>
      <c r="M244" s="43">
        <v>4.6100000000000003</v>
      </c>
      <c r="N244" s="43">
        <v>4.6100000000000003</v>
      </c>
      <c r="O244" s="43">
        <v>4.6100000000000003</v>
      </c>
      <c r="P244" s="43">
        <v>4.6100000000000003</v>
      </c>
      <c r="Q244" s="43">
        <v>4.6100000000000003</v>
      </c>
      <c r="R244" s="43">
        <v>4.6100000000000003</v>
      </c>
      <c r="S244" s="43">
        <v>4.6100000000000003</v>
      </c>
      <c r="T244" s="43">
        <v>4.6100000000000003</v>
      </c>
      <c r="U244" s="43">
        <v>4.6100000000000003</v>
      </c>
      <c r="V244" s="43">
        <v>4.6100000000000003</v>
      </c>
      <c r="W244" s="43">
        <v>4.6100000000000003</v>
      </c>
      <c r="X244" s="43">
        <v>4.6100000000000003</v>
      </c>
      <c r="Y244" s="43">
        <v>4.6100000000000003</v>
      </c>
      <c r="Z244" s="43">
        <v>4.6100000000000003</v>
      </c>
      <c r="AA244" s="43">
        <v>4.6100000000000003</v>
      </c>
    </row>
    <row r="245" spans="1:27" ht="12.75" hidden="1" customHeight="1" outlineLevel="1" x14ac:dyDescent="0.2">
      <c r="A245" s="92" t="s">
        <v>1099</v>
      </c>
      <c r="B245" s="62" t="s">
        <v>79</v>
      </c>
      <c r="C245" s="42" t="s">
        <v>77</v>
      </c>
      <c r="D245" s="43">
        <f>$D$11</f>
        <v>110.23</v>
      </c>
      <c r="E245" s="43">
        <f t="shared" ref="E245:AA245" si="140">$D$11</f>
        <v>110.23</v>
      </c>
      <c r="F245" s="43">
        <f t="shared" si="140"/>
        <v>110.23</v>
      </c>
      <c r="G245" s="43">
        <f t="shared" si="140"/>
        <v>110.23</v>
      </c>
      <c r="H245" s="43">
        <f t="shared" si="140"/>
        <v>110.23</v>
      </c>
      <c r="I245" s="43">
        <f t="shared" si="140"/>
        <v>110.23</v>
      </c>
      <c r="J245" s="43">
        <f t="shared" si="140"/>
        <v>110.23</v>
      </c>
      <c r="K245" s="43">
        <f t="shared" si="140"/>
        <v>110.23</v>
      </c>
      <c r="L245" s="43">
        <f t="shared" si="140"/>
        <v>110.23</v>
      </c>
      <c r="M245" s="43">
        <f t="shared" si="140"/>
        <v>110.23</v>
      </c>
      <c r="N245" s="43">
        <f t="shared" si="140"/>
        <v>110.23</v>
      </c>
      <c r="O245" s="43">
        <f t="shared" si="140"/>
        <v>110.23</v>
      </c>
      <c r="P245" s="43">
        <f t="shared" si="140"/>
        <v>110.23</v>
      </c>
      <c r="Q245" s="43">
        <f t="shared" si="140"/>
        <v>110.23</v>
      </c>
      <c r="R245" s="43">
        <f t="shared" si="140"/>
        <v>110.23</v>
      </c>
      <c r="S245" s="43">
        <f t="shared" si="140"/>
        <v>110.23</v>
      </c>
      <c r="T245" s="43">
        <f t="shared" si="140"/>
        <v>110.23</v>
      </c>
      <c r="U245" s="43">
        <f t="shared" si="140"/>
        <v>110.23</v>
      </c>
      <c r="V245" s="43">
        <f t="shared" si="140"/>
        <v>110.23</v>
      </c>
      <c r="W245" s="43">
        <f t="shared" si="140"/>
        <v>110.23</v>
      </c>
      <c r="X245" s="43">
        <f t="shared" si="140"/>
        <v>110.23</v>
      </c>
      <c r="Y245" s="43">
        <f t="shared" si="140"/>
        <v>110.23</v>
      </c>
      <c r="Z245" s="43">
        <f t="shared" si="140"/>
        <v>110.23</v>
      </c>
      <c r="AA245" s="43">
        <f t="shared" si="140"/>
        <v>110.23</v>
      </c>
    </row>
    <row r="246" spans="1:27" ht="12.75" customHeight="1" collapsed="1" x14ac:dyDescent="0.2">
      <c r="A246" s="91" t="s">
        <v>1100</v>
      </c>
      <c r="B246" s="27" t="str">
        <f>"17"&amp;"."&amp;$B$663&amp;"."&amp;$B$664</f>
        <v>17.03.2023</v>
      </c>
      <c r="C246" s="83" t="s">
        <v>74</v>
      </c>
      <c r="D246" s="84">
        <f>ROUND(((D247+D248+D250+D249)/1000),5)</f>
        <v>1.4112</v>
      </c>
      <c r="E246" s="84">
        <f>ROUND(((E247+E248+E250+E249)/1000),5)</f>
        <v>1.3423700000000001</v>
      </c>
      <c r="F246" s="84">
        <f>ROUND(((F247+F248+F250+F249)/1000),5)</f>
        <v>1.3297300000000001</v>
      </c>
      <c r="G246" s="84">
        <f t="shared" ref="G246:AA246" si="141">ROUND(((G247+G248+G250+G249)/1000),5)</f>
        <v>1.3303499999999999</v>
      </c>
      <c r="H246" s="84">
        <f t="shared" si="141"/>
        <v>1.3592200000000001</v>
      </c>
      <c r="I246" s="84">
        <f t="shared" si="141"/>
        <v>1.45411</v>
      </c>
      <c r="J246" s="84">
        <f t="shared" si="141"/>
        <v>1.64994</v>
      </c>
      <c r="K246" s="84">
        <f t="shared" si="141"/>
        <v>1.84538</v>
      </c>
      <c r="L246" s="84">
        <f t="shared" si="141"/>
        <v>2.0524100000000001</v>
      </c>
      <c r="M246" s="84">
        <f t="shared" si="141"/>
        <v>2.08006</v>
      </c>
      <c r="N246" s="84">
        <f t="shared" si="141"/>
        <v>2.10297</v>
      </c>
      <c r="O246" s="84">
        <f t="shared" si="141"/>
        <v>2.1329400000000001</v>
      </c>
      <c r="P246" s="84">
        <f t="shared" si="141"/>
        <v>2.1065999999999998</v>
      </c>
      <c r="Q246" s="84">
        <f t="shared" si="141"/>
        <v>2.1147200000000002</v>
      </c>
      <c r="R246" s="84">
        <f t="shared" si="141"/>
        <v>2.1039099999999999</v>
      </c>
      <c r="S246" s="84">
        <f t="shared" si="141"/>
        <v>2.0790700000000002</v>
      </c>
      <c r="T246" s="84">
        <f t="shared" si="141"/>
        <v>1.9969300000000001</v>
      </c>
      <c r="U246" s="84">
        <f t="shared" si="141"/>
        <v>2.0139399999999998</v>
      </c>
      <c r="V246" s="84">
        <f t="shared" si="141"/>
        <v>2.06751</v>
      </c>
      <c r="W246" s="84">
        <f t="shared" si="141"/>
        <v>2.1113900000000001</v>
      </c>
      <c r="X246" s="84">
        <f t="shared" si="141"/>
        <v>2.1040999999999999</v>
      </c>
      <c r="Y246" s="84">
        <f t="shared" si="141"/>
        <v>2.0578099999999999</v>
      </c>
      <c r="Z246" s="84">
        <f t="shared" si="141"/>
        <v>1.8645400000000001</v>
      </c>
      <c r="AA246" s="84">
        <f t="shared" si="141"/>
        <v>1.6929700000000001</v>
      </c>
    </row>
    <row r="247" spans="1:27" ht="12.75" hidden="1" customHeight="1" outlineLevel="1" x14ac:dyDescent="0.2">
      <c r="A247" s="92" t="s">
        <v>1101</v>
      </c>
      <c r="B247" s="62" t="s">
        <v>231</v>
      </c>
      <c r="C247" s="42" t="s">
        <v>77</v>
      </c>
      <c r="D247" s="43">
        <v>1183.24</v>
      </c>
      <c r="E247" s="43">
        <v>1114.4100000000001</v>
      </c>
      <c r="F247" s="43">
        <v>1101.77</v>
      </c>
      <c r="G247" s="43">
        <v>1102.3900000000001</v>
      </c>
      <c r="H247" s="43">
        <v>1131.26</v>
      </c>
      <c r="I247" s="43">
        <v>1226.1500000000001</v>
      </c>
      <c r="J247" s="43">
        <v>1421.98</v>
      </c>
      <c r="K247" s="43">
        <v>1617.42</v>
      </c>
      <c r="L247" s="43">
        <v>1824.45</v>
      </c>
      <c r="M247" s="43">
        <v>1852.1</v>
      </c>
      <c r="N247" s="43">
        <v>1875.01</v>
      </c>
      <c r="O247" s="43">
        <v>1904.98</v>
      </c>
      <c r="P247" s="43">
        <v>1878.64</v>
      </c>
      <c r="Q247" s="43">
        <v>1886.76</v>
      </c>
      <c r="R247" s="43">
        <v>1875.95</v>
      </c>
      <c r="S247" s="43">
        <v>1851.11</v>
      </c>
      <c r="T247" s="43">
        <v>1768.97</v>
      </c>
      <c r="U247" s="43">
        <v>1785.98</v>
      </c>
      <c r="V247" s="43">
        <v>1839.55</v>
      </c>
      <c r="W247" s="43">
        <v>1883.43</v>
      </c>
      <c r="X247" s="43">
        <v>1876.14</v>
      </c>
      <c r="Y247" s="43">
        <v>1829.85</v>
      </c>
      <c r="Z247" s="43">
        <v>1636.58</v>
      </c>
      <c r="AA247" s="43">
        <v>1465.01</v>
      </c>
    </row>
    <row r="248" spans="1:27" ht="12.75" hidden="1" customHeight="1" outlineLevel="1" x14ac:dyDescent="0.2">
      <c r="A248" s="92" t="s">
        <v>1102</v>
      </c>
      <c r="B248" s="62" t="s">
        <v>88</v>
      </c>
      <c r="C248" s="42" t="s">
        <v>77</v>
      </c>
      <c r="D248" s="43">
        <f>$D$168</f>
        <v>113.12</v>
      </c>
      <c r="E248" s="43">
        <f>$D$168</f>
        <v>113.12</v>
      </c>
      <c r="F248" s="43">
        <f t="shared" ref="F248:AA248" si="142">$D$168</f>
        <v>113.12</v>
      </c>
      <c r="G248" s="43">
        <f t="shared" si="142"/>
        <v>113.12</v>
      </c>
      <c r="H248" s="43">
        <f t="shared" si="142"/>
        <v>113.12</v>
      </c>
      <c r="I248" s="43">
        <f t="shared" si="142"/>
        <v>113.12</v>
      </c>
      <c r="J248" s="43">
        <f t="shared" si="142"/>
        <v>113.12</v>
      </c>
      <c r="K248" s="43">
        <f t="shared" si="142"/>
        <v>113.12</v>
      </c>
      <c r="L248" s="43">
        <f t="shared" si="142"/>
        <v>113.12</v>
      </c>
      <c r="M248" s="43">
        <f t="shared" si="142"/>
        <v>113.12</v>
      </c>
      <c r="N248" s="43">
        <f t="shared" si="142"/>
        <v>113.12</v>
      </c>
      <c r="O248" s="43">
        <f t="shared" si="142"/>
        <v>113.12</v>
      </c>
      <c r="P248" s="43">
        <f t="shared" si="142"/>
        <v>113.12</v>
      </c>
      <c r="Q248" s="43">
        <f t="shared" si="142"/>
        <v>113.12</v>
      </c>
      <c r="R248" s="43">
        <f t="shared" si="142"/>
        <v>113.12</v>
      </c>
      <c r="S248" s="43">
        <f t="shared" si="142"/>
        <v>113.12</v>
      </c>
      <c r="T248" s="43">
        <f t="shared" si="142"/>
        <v>113.12</v>
      </c>
      <c r="U248" s="43">
        <f t="shared" si="142"/>
        <v>113.12</v>
      </c>
      <c r="V248" s="43">
        <f t="shared" si="142"/>
        <v>113.12</v>
      </c>
      <c r="W248" s="43">
        <f t="shared" si="142"/>
        <v>113.12</v>
      </c>
      <c r="X248" s="43">
        <f t="shared" si="142"/>
        <v>113.12</v>
      </c>
      <c r="Y248" s="43">
        <f t="shared" si="142"/>
        <v>113.12</v>
      </c>
      <c r="Z248" s="43">
        <f t="shared" si="142"/>
        <v>113.12</v>
      </c>
      <c r="AA248" s="43">
        <f t="shared" si="142"/>
        <v>113.12</v>
      </c>
    </row>
    <row r="249" spans="1:27" ht="12.75" hidden="1" customHeight="1" outlineLevel="1" x14ac:dyDescent="0.2">
      <c r="A249" s="92" t="s">
        <v>1103</v>
      </c>
      <c r="B249" s="62" t="s">
        <v>81</v>
      </c>
      <c r="C249" s="42" t="s">
        <v>77</v>
      </c>
      <c r="D249" s="43">
        <v>4.6100000000000003</v>
      </c>
      <c r="E249" s="43">
        <v>4.6100000000000003</v>
      </c>
      <c r="F249" s="43">
        <v>4.6100000000000003</v>
      </c>
      <c r="G249" s="43">
        <v>4.6100000000000003</v>
      </c>
      <c r="H249" s="43">
        <v>4.6100000000000003</v>
      </c>
      <c r="I249" s="43">
        <v>4.6100000000000003</v>
      </c>
      <c r="J249" s="43">
        <v>4.6100000000000003</v>
      </c>
      <c r="K249" s="43">
        <v>4.6100000000000003</v>
      </c>
      <c r="L249" s="43">
        <v>4.6100000000000003</v>
      </c>
      <c r="M249" s="43">
        <v>4.6100000000000003</v>
      </c>
      <c r="N249" s="43">
        <v>4.6100000000000003</v>
      </c>
      <c r="O249" s="43">
        <v>4.6100000000000003</v>
      </c>
      <c r="P249" s="43">
        <v>4.6100000000000003</v>
      </c>
      <c r="Q249" s="43">
        <v>4.6100000000000003</v>
      </c>
      <c r="R249" s="43">
        <v>4.6100000000000003</v>
      </c>
      <c r="S249" s="43">
        <v>4.6100000000000003</v>
      </c>
      <c r="T249" s="43">
        <v>4.6100000000000003</v>
      </c>
      <c r="U249" s="43">
        <v>4.6100000000000003</v>
      </c>
      <c r="V249" s="43">
        <v>4.6100000000000003</v>
      </c>
      <c r="W249" s="43">
        <v>4.6100000000000003</v>
      </c>
      <c r="X249" s="43">
        <v>4.6100000000000003</v>
      </c>
      <c r="Y249" s="43">
        <v>4.6100000000000003</v>
      </c>
      <c r="Z249" s="43">
        <v>4.6100000000000003</v>
      </c>
      <c r="AA249" s="43">
        <v>4.6100000000000003</v>
      </c>
    </row>
    <row r="250" spans="1:27" ht="12.75" hidden="1" customHeight="1" outlineLevel="1" x14ac:dyDescent="0.2">
      <c r="A250" s="92" t="s">
        <v>1104</v>
      </c>
      <c r="B250" s="62" t="s">
        <v>79</v>
      </c>
      <c r="C250" s="42" t="s">
        <v>77</v>
      </c>
      <c r="D250" s="43">
        <f>$D$11</f>
        <v>110.23</v>
      </c>
      <c r="E250" s="43">
        <f t="shared" ref="E250:AA250" si="143">$D$11</f>
        <v>110.23</v>
      </c>
      <c r="F250" s="43">
        <f t="shared" si="143"/>
        <v>110.23</v>
      </c>
      <c r="G250" s="43">
        <f t="shared" si="143"/>
        <v>110.23</v>
      </c>
      <c r="H250" s="43">
        <f t="shared" si="143"/>
        <v>110.23</v>
      </c>
      <c r="I250" s="43">
        <f t="shared" si="143"/>
        <v>110.23</v>
      </c>
      <c r="J250" s="43">
        <f t="shared" si="143"/>
        <v>110.23</v>
      </c>
      <c r="K250" s="43">
        <f t="shared" si="143"/>
        <v>110.23</v>
      </c>
      <c r="L250" s="43">
        <f t="shared" si="143"/>
        <v>110.23</v>
      </c>
      <c r="M250" s="43">
        <f t="shared" si="143"/>
        <v>110.23</v>
      </c>
      <c r="N250" s="43">
        <f t="shared" si="143"/>
        <v>110.23</v>
      </c>
      <c r="O250" s="43">
        <f t="shared" si="143"/>
        <v>110.23</v>
      </c>
      <c r="P250" s="43">
        <f t="shared" si="143"/>
        <v>110.23</v>
      </c>
      <c r="Q250" s="43">
        <f t="shared" si="143"/>
        <v>110.23</v>
      </c>
      <c r="R250" s="43">
        <f t="shared" si="143"/>
        <v>110.23</v>
      </c>
      <c r="S250" s="43">
        <f t="shared" si="143"/>
        <v>110.23</v>
      </c>
      <c r="T250" s="43">
        <f t="shared" si="143"/>
        <v>110.23</v>
      </c>
      <c r="U250" s="43">
        <f t="shared" si="143"/>
        <v>110.23</v>
      </c>
      <c r="V250" s="43">
        <f t="shared" si="143"/>
        <v>110.23</v>
      </c>
      <c r="W250" s="43">
        <f t="shared" si="143"/>
        <v>110.23</v>
      </c>
      <c r="X250" s="43">
        <f t="shared" si="143"/>
        <v>110.23</v>
      </c>
      <c r="Y250" s="43">
        <f t="shared" si="143"/>
        <v>110.23</v>
      </c>
      <c r="Z250" s="43">
        <f t="shared" si="143"/>
        <v>110.23</v>
      </c>
      <c r="AA250" s="43">
        <f t="shared" si="143"/>
        <v>110.23</v>
      </c>
    </row>
    <row r="251" spans="1:27" ht="12.75" customHeight="1" collapsed="1" x14ac:dyDescent="0.2">
      <c r="A251" s="91" t="s">
        <v>1105</v>
      </c>
      <c r="B251" s="27" t="str">
        <f>"18"&amp;"."&amp;$B$663&amp;"."&amp;$B$664</f>
        <v>18.03.2023</v>
      </c>
      <c r="C251" s="83" t="s">
        <v>74</v>
      </c>
      <c r="D251" s="84">
        <f>ROUND(((D252+D253+D255+D254)/1000),5)</f>
        <v>1.60669</v>
      </c>
      <c r="E251" s="84">
        <f>ROUND(((E252+E253+E255+E254)/1000),5)</f>
        <v>1.46377</v>
      </c>
      <c r="F251" s="84">
        <f>ROUND(((F252+F253+F255+F254)/1000),5)</f>
        <v>1.3922099999999999</v>
      </c>
      <c r="G251" s="84">
        <f t="shared" ref="G251:AA251" si="144">ROUND(((G252+G253+G255+G254)/1000),5)</f>
        <v>1.3732200000000001</v>
      </c>
      <c r="H251" s="84">
        <f t="shared" si="144"/>
        <v>1.4012199999999999</v>
      </c>
      <c r="I251" s="84">
        <f t="shared" si="144"/>
        <v>1.46753</v>
      </c>
      <c r="J251" s="84">
        <f t="shared" si="144"/>
        <v>1.5342899999999999</v>
      </c>
      <c r="K251" s="84">
        <f t="shared" si="144"/>
        <v>1.6818200000000001</v>
      </c>
      <c r="L251" s="84">
        <f t="shared" si="144"/>
        <v>1.89141</v>
      </c>
      <c r="M251" s="84">
        <f t="shared" si="144"/>
        <v>1.9107099999999999</v>
      </c>
      <c r="N251" s="84">
        <f t="shared" si="144"/>
        <v>1.9396100000000001</v>
      </c>
      <c r="O251" s="84">
        <f t="shared" si="144"/>
        <v>1.9787999999999999</v>
      </c>
      <c r="P251" s="84">
        <f t="shared" si="144"/>
        <v>1.9662500000000001</v>
      </c>
      <c r="Q251" s="84">
        <f t="shared" si="144"/>
        <v>1.9603200000000001</v>
      </c>
      <c r="R251" s="84">
        <f t="shared" si="144"/>
        <v>1.9336800000000001</v>
      </c>
      <c r="S251" s="84">
        <f t="shared" si="144"/>
        <v>1.9240299999999999</v>
      </c>
      <c r="T251" s="84">
        <f t="shared" si="144"/>
        <v>1.9110100000000001</v>
      </c>
      <c r="U251" s="84">
        <f t="shared" si="144"/>
        <v>1.9053500000000001</v>
      </c>
      <c r="V251" s="84">
        <f t="shared" si="144"/>
        <v>1.9547099999999999</v>
      </c>
      <c r="W251" s="84">
        <f t="shared" si="144"/>
        <v>1.97801</v>
      </c>
      <c r="X251" s="84">
        <f t="shared" si="144"/>
        <v>1.99634</v>
      </c>
      <c r="Y251" s="84">
        <f t="shared" si="144"/>
        <v>1.93842</v>
      </c>
      <c r="Z251" s="84">
        <f t="shared" si="144"/>
        <v>1.7734700000000001</v>
      </c>
      <c r="AA251" s="84">
        <f t="shared" si="144"/>
        <v>1.5632600000000001</v>
      </c>
    </row>
    <row r="252" spans="1:27" ht="12.75" hidden="1" customHeight="1" outlineLevel="1" x14ac:dyDescent="0.2">
      <c r="A252" s="92" t="s">
        <v>1106</v>
      </c>
      <c r="B252" s="62" t="s">
        <v>231</v>
      </c>
      <c r="C252" s="42" t="s">
        <v>77</v>
      </c>
      <c r="D252" s="43">
        <v>1378.73</v>
      </c>
      <c r="E252" s="43">
        <v>1235.81</v>
      </c>
      <c r="F252" s="43">
        <v>1164.25</v>
      </c>
      <c r="G252" s="43">
        <v>1145.26</v>
      </c>
      <c r="H252" s="43">
        <v>1173.26</v>
      </c>
      <c r="I252" s="43">
        <v>1239.57</v>
      </c>
      <c r="J252" s="43">
        <v>1306.33</v>
      </c>
      <c r="K252" s="43">
        <v>1453.86</v>
      </c>
      <c r="L252" s="43">
        <v>1663.45</v>
      </c>
      <c r="M252" s="43">
        <v>1682.75</v>
      </c>
      <c r="N252" s="43">
        <v>1711.65</v>
      </c>
      <c r="O252" s="43">
        <v>1750.84</v>
      </c>
      <c r="P252" s="43">
        <v>1738.29</v>
      </c>
      <c r="Q252" s="43">
        <v>1732.36</v>
      </c>
      <c r="R252" s="43">
        <v>1705.72</v>
      </c>
      <c r="S252" s="43">
        <v>1696.07</v>
      </c>
      <c r="T252" s="43">
        <v>1683.05</v>
      </c>
      <c r="U252" s="43">
        <v>1677.39</v>
      </c>
      <c r="V252" s="43">
        <v>1726.75</v>
      </c>
      <c r="W252" s="43">
        <v>1750.05</v>
      </c>
      <c r="X252" s="43">
        <v>1768.38</v>
      </c>
      <c r="Y252" s="43">
        <v>1710.46</v>
      </c>
      <c r="Z252" s="43">
        <v>1545.51</v>
      </c>
      <c r="AA252" s="43">
        <v>1335.3</v>
      </c>
    </row>
    <row r="253" spans="1:27" ht="12.75" hidden="1" customHeight="1" outlineLevel="1" x14ac:dyDescent="0.2">
      <c r="A253" s="92" t="s">
        <v>1107</v>
      </c>
      <c r="B253" s="62" t="s">
        <v>88</v>
      </c>
      <c r="C253" s="42" t="s">
        <v>77</v>
      </c>
      <c r="D253" s="43">
        <f>$D$168</f>
        <v>113.12</v>
      </c>
      <c r="E253" s="43">
        <f>$D$168</f>
        <v>113.12</v>
      </c>
      <c r="F253" s="43">
        <f t="shared" ref="F253:AA253" si="145">$D$168</f>
        <v>113.12</v>
      </c>
      <c r="G253" s="43">
        <f t="shared" si="145"/>
        <v>113.12</v>
      </c>
      <c r="H253" s="43">
        <f t="shared" si="145"/>
        <v>113.12</v>
      </c>
      <c r="I253" s="43">
        <f t="shared" si="145"/>
        <v>113.12</v>
      </c>
      <c r="J253" s="43">
        <f t="shared" si="145"/>
        <v>113.12</v>
      </c>
      <c r="K253" s="43">
        <f t="shared" si="145"/>
        <v>113.12</v>
      </c>
      <c r="L253" s="43">
        <f t="shared" si="145"/>
        <v>113.12</v>
      </c>
      <c r="M253" s="43">
        <f t="shared" si="145"/>
        <v>113.12</v>
      </c>
      <c r="N253" s="43">
        <f t="shared" si="145"/>
        <v>113.12</v>
      </c>
      <c r="O253" s="43">
        <f t="shared" si="145"/>
        <v>113.12</v>
      </c>
      <c r="P253" s="43">
        <f t="shared" si="145"/>
        <v>113.12</v>
      </c>
      <c r="Q253" s="43">
        <f t="shared" si="145"/>
        <v>113.12</v>
      </c>
      <c r="R253" s="43">
        <f t="shared" si="145"/>
        <v>113.12</v>
      </c>
      <c r="S253" s="43">
        <f t="shared" si="145"/>
        <v>113.12</v>
      </c>
      <c r="T253" s="43">
        <f t="shared" si="145"/>
        <v>113.12</v>
      </c>
      <c r="U253" s="43">
        <f t="shared" si="145"/>
        <v>113.12</v>
      </c>
      <c r="V253" s="43">
        <f t="shared" si="145"/>
        <v>113.12</v>
      </c>
      <c r="W253" s="43">
        <f t="shared" si="145"/>
        <v>113.12</v>
      </c>
      <c r="X253" s="43">
        <f t="shared" si="145"/>
        <v>113.12</v>
      </c>
      <c r="Y253" s="43">
        <f t="shared" si="145"/>
        <v>113.12</v>
      </c>
      <c r="Z253" s="43">
        <f t="shared" si="145"/>
        <v>113.12</v>
      </c>
      <c r="AA253" s="43">
        <f t="shared" si="145"/>
        <v>113.12</v>
      </c>
    </row>
    <row r="254" spans="1:27" ht="12.75" hidden="1" customHeight="1" outlineLevel="1" x14ac:dyDescent="0.2">
      <c r="A254" s="92" t="s">
        <v>1108</v>
      </c>
      <c r="B254" s="62" t="s">
        <v>81</v>
      </c>
      <c r="C254" s="42" t="s">
        <v>77</v>
      </c>
      <c r="D254" s="43">
        <v>4.6100000000000003</v>
      </c>
      <c r="E254" s="43">
        <v>4.6100000000000003</v>
      </c>
      <c r="F254" s="43">
        <v>4.6100000000000003</v>
      </c>
      <c r="G254" s="43">
        <v>4.6100000000000003</v>
      </c>
      <c r="H254" s="43">
        <v>4.6100000000000003</v>
      </c>
      <c r="I254" s="43">
        <v>4.6100000000000003</v>
      </c>
      <c r="J254" s="43">
        <v>4.6100000000000003</v>
      </c>
      <c r="K254" s="43">
        <v>4.6100000000000003</v>
      </c>
      <c r="L254" s="43">
        <v>4.6100000000000003</v>
      </c>
      <c r="M254" s="43">
        <v>4.6100000000000003</v>
      </c>
      <c r="N254" s="43">
        <v>4.6100000000000003</v>
      </c>
      <c r="O254" s="43">
        <v>4.6100000000000003</v>
      </c>
      <c r="P254" s="43">
        <v>4.6100000000000003</v>
      </c>
      <c r="Q254" s="43">
        <v>4.6100000000000003</v>
      </c>
      <c r="R254" s="43">
        <v>4.6100000000000003</v>
      </c>
      <c r="S254" s="43">
        <v>4.6100000000000003</v>
      </c>
      <c r="T254" s="43">
        <v>4.6100000000000003</v>
      </c>
      <c r="U254" s="43">
        <v>4.6100000000000003</v>
      </c>
      <c r="V254" s="43">
        <v>4.6100000000000003</v>
      </c>
      <c r="W254" s="43">
        <v>4.6100000000000003</v>
      </c>
      <c r="X254" s="43">
        <v>4.6100000000000003</v>
      </c>
      <c r="Y254" s="43">
        <v>4.6100000000000003</v>
      </c>
      <c r="Z254" s="43">
        <v>4.6100000000000003</v>
      </c>
      <c r="AA254" s="43">
        <v>4.6100000000000003</v>
      </c>
    </row>
    <row r="255" spans="1:27" ht="12.75" hidden="1" customHeight="1" outlineLevel="1" x14ac:dyDescent="0.2">
      <c r="A255" s="92" t="s">
        <v>1109</v>
      </c>
      <c r="B255" s="62" t="s">
        <v>79</v>
      </c>
      <c r="C255" s="42" t="s">
        <v>77</v>
      </c>
      <c r="D255" s="43">
        <f>$D$11</f>
        <v>110.23</v>
      </c>
      <c r="E255" s="43">
        <f t="shared" ref="E255:AA255" si="146">$D$11</f>
        <v>110.23</v>
      </c>
      <c r="F255" s="43">
        <f t="shared" si="146"/>
        <v>110.23</v>
      </c>
      <c r="G255" s="43">
        <f t="shared" si="146"/>
        <v>110.23</v>
      </c>
      <c r="H255" s="43">
        <f t="shared" si="146"/>
        <v>110.23</v>
      </c>
      <c r="I255" s="43">
        <f t="shared" si="146"/>
        <v>110.23</v>
      </c>
      <c r="J255" s="43">
        <f t="shared" si="146"/>
        <v>110.23</v>
      </c>
      <c r="K255" s="43">
        <f t="shared" si="146"/>
        <v>110.23</v>
      </c>
      <c r="L255" s="43">
        <f t="shared" si="146"/>
        <v>110.23</v>
      </c>
      <c r="M255" s="43">
        <f t="shared" si="146"/>
        <v>110.23</v>
      </c>
      <c r="N255" s="43">
        <f t="shared" si="146"/>
        <v>110.23</v>
      </c>
      <c r="O255" s="43">
        <f t="shared" si="146"/>
        <v>110.23</v>
      </c>
      <c r="P255" s="43">
        <f t="shared" si="146"/>
        <v>110.23</v>
      </c>
      <c r="Q255" s="43">
        <f t="shared" si="146"/>
        <v>110.23</v>
      </c>
      <c r="R255" s="43">
        <f t="shared" si="146"/>
        <v>110.23</v>
      </c>
      <c r="S255" s="43">
        <f t="shared" si="146"/>
        <v>110.23</v>
      </c>
      <c r="T255" s="43">
        <f t="shared" si="146"/>
        <v>110.23</v>
      </c>
      <c r="U255" s="43">
        <f t="shared" si="146"/>
        <v>110.23</v>
      </c>
      <c r="V255" s="43">
        <f t="shared" si="146"/>
        <v>110.23</v>
      </c>
      <c r="W255" s="43">
        <f t="shared" si="146"/>
        <v>110.23</v>
      </c>
      <c r="X255" s="43">
        <f t="shared" si="146"/>
        <v>110.23</v>
      </c>
      <c r="Y255" s="43">
        <f t="shared" si="146"/>
        <v>110.23</v>
      </c>
      <c r="Z255" s="43">
        <f t="shared" si="146"/>
        <v>110.23</v>
      </c>
      <c r="AA255" s="43">
        <f t="shared" si="146"/>
        <v>110.23</v>
      </c>
    </row>
    <row r="256" spans="1:27" ht="12.75" customHeight="1" collapsed="1" x14ac:dyDescent="0.2">
      <c r="A256" s="91" t="s">
        <v>1110</v>
      </c>
      <c r="B256" s="27" t="str">
        <f>"19"&amp;"."&amp;$B$663&amp;"."&amp;$B$664</f>
        <v>19.03.2023</v>
      </c>
      <c r="C256" s="83" t="s">
        <v>74</v>
      </c>
      <c r="D256" s="84">
        <f>ROUND(((D257+D258+D260+D259)/1000),5)</f>
        <v>1.48003</v>
      </c>
      <c r="E256" s="84">
        <f>ROUND(((E257+E258+E260+E259)/1000),5)</f>
        <v>1.3573500000000001</v>
      </c>
      <c r="F256" s="84">
        <f>ROUND(((F257+F258+F260+F259)/1000),5)</f>
        <v>1.33585</v>
      </c>
      <c r="G256" s="84">
        <f t="shared" ref="G256:AA256" si="147">ROUND(((G257+G258+G260+G259)/1000),5)</f>
        <v>1.3330599999999999</v>
      </c>
      <c r="H256" s="84">
        <f t="shared" si="147"/>
        <v>1.33525</v>
      </c>
      <c r="I256" s="84">
        <f t="shared" si="147"/>
        <v>1.33673</v>
      </c>
      <c r="J256" s="84">
        <f t="shared" si="147"/>
        <v>1.33168</v>
      </c>
      <c r="K256" s="84">
        <f t="shared" si="147"/>
        <v>1.4006099999999999</v>
      </c>
      <c r="L256" s="84">
        <f t="shared" si="147"/>
        <v>1.60886</v>
      </c>
      <c r="M256" s="84">
        <f t="shared" si="147"/>
        <v>1.83006</v>
      </c>
      <c r="N256" s="84">
        <f t="shared" si="147"/>
        <v>1.8752800000000001</v>
      </c>
      <c r="O256" s="84">
        <f t="shared" si="147"/>
        <v>1.8875900000000001</v>
      </c>
      <c r="P256" s="84">
        <f t="shared" si="147"/>
        <v>1.8831500000000001</v>
      </c>
      <c r="Q256" s="84">
        <f t="shared" si="147"/>
        <v>1.8765400000000001</v>
      </c>
      <c r="R256" s="84">
        <f t="shared" si="147"/>
        <v>1.8688</v>
      </c>
      <c r="S256" s="84">
        <f t="shared" si="147"/>
        <v>1.8208500000000001</v>
      </c>
      <c r="T256" s="84">
        <f t="shared" si="147"/>
        <v>1.83866</v>
      </c>
      <c r="U256" s="84">
        <f t="shared" si="147"/>
        <v>1.8581000000000001</v>
      </c>
      <c r="V256" s="84">
        <f t="shared" si="147"/>
        <v>1.9031499999999999</v>
      </c>
      <c r="W256" s="84">
        <f t="shared" si="147"/>
        <v>1.93543</v>
      </c>
      <c r="X256" s="84">
        <f t="shared" si="147"/>
        <v>1.9397599999999999</v>
      </c>
      <c r="Y256" s="84">
        <f t="shared" si="147"/>
        <v>1.9068099999999999</v>
      </c>
      <c r="Z256" s="84">
        <f t="shared" si="147"/>
        <v>1.7367999999999999</v>
      </c>
      <c r="AA256" s="84">
        <f t="shared" si="147"/>
        <v>1.5378700000000001</v>
      </c>
    </row>
    <row r="257" spans="1:27" ht="12.75" hidden="1" customHeight="1" outlineLevel="1" x14ac:dyDescent="0.2">
      <c r="A257" s="92" t="s">
        <v>1111</v>
      </c>
      <c r="B257" s="62" t="s">
        <v>231</v>
      </c>
      <c r="C257" s="42" t="s">
        <v>77</v>
      </c>
      <c r="D257" s="43">
        <v>1252.07</v>
      </c>
      <c r="E257" s="43">
        <v>1129.3900000000001</v>
      </c>
      <c r="F257" s="43">
        <v>1107.8900000000001</v>
      </c>
      <c r="G257" s="43">
        <v>1105.0999999999999</v>
      </c>
      <c r="H257" s="43">
        <v>1107.29</v>
      </c>
      <c r="I257" s="43">
        <v>1108.77</v>
      </c>
      <c r="J257" s="43">
        <v>1103.72</v>
      </c>
      <c r="K257" s="43">
        <v>1172.6500000000001</v>
      </c>
      <c r="L257" s="43">
        <v>1380.9</v>
      </c>
      <c r="M257" s="43">
        <v>1602.1</v>
      </c>
      <c r="N257" s="43">
        <v>1647.32</v>
      </c>
      <c r="O257" s="43">
        <v>1659.63</v>
      </c>
      <c r="P257" s="43">
        <v>1655.19</v>
      </c>
      <c r="Q257" s="43">
        <v>1648.58</v>
      </c>
      <c r="R257" s="43">
        <v>1640.84</v>
      </c>
      <c r="S257" s="43">
        <v>1592.89</v>
      </c>
      <c r="T257" s="43">
        <v>1610.7</v>
      </c>
      <c r="U257" s="43">
        <v>1630.14</v>
      </c>
      <c r="V257" s="43">
        <v>1675.19</v>
      </c>
      <c r="W257" s="43">
        <v>1707.47</v>
      </c>
      <c r="X257" s="43">
        <v>1711.8</v>
      </c>
      <c r="Y257" s="43">
        <v>1678.85</v>
      </c>
      <c r="Z257" s="43">
        <v>1508.84</v>
      </c>
      <c r="AA257" s="43">
        <v>1309.9100000000001</v>
      </c>
    </row>
    <row r="258" spans="1:27" ht="12.75" hidden="1" customHeight="1" outlineLevel="1" x14ac:dyDescent="0.2">
      <c r="A258" s="92" t="s">
        <v>1112</v>
      </c>
      <c r="B258" s="62" t="s">
        <v>88</v>
      </c>
      <c r="C258" s="42" t="s">
        <v>77</v>
      </c>
      <c r="D258" s="43">
        <f>$D$168</f>
        <v>113.12</v>
      </c>
      <c r="E258" s="43">
        <f>$D$168</f>
        <v>113.12</v>
      </c>
      <c r="F258" s="43">
        <f t="shared" ref="F258:AA258" si="148">$D$168</f>
        <v>113.12</v>
      </c>
      <c r="G258" s="43">
        <f t="shared" si="148"/>
        <v>113.12</v>
      </c>
      <c r="H258" s="43">
        <f t="shared" si="148"/>
        <v>113.12</v>
      </c>
      <c r="I258" s="43">
        <f t="shared" si="148"/>
        <v>113.12</v>
      </c>
      <c r="J258" s="43">
        <f t="shared" si="148"/>
        <v>113.12</v>
      </c>
      <c r="K258" s="43">
        <f t="shared" si="148"/>
        <v>113.12</v>
      </c>
      <c r="L258" s="43">
        <f t="shared" si="148"/>
        <v>113.12</v>
      </c>
      <c r="M258" s="43">
        <f t="shared" si="148"/>
        <v>113.12</v>
      </c>
      <c r="N258" s="43">
        <f t="shared" si="148"/>
        <v>113.12</v>
      </c>
      <c r="O258" s="43">
        <f t="shared" si="148"/>
        <v>113.12</v>
      </c>
      <c r="P258" s="43">
        <f t="shared" si="148"/>
        <v>113.12</v>
      </c>
      <c r="Q258" s="43">
        <f t="shared" si="148"/>
        <v>113.12</v>
      </c>
      <c r="R258" s="43">
        <f t="shared" si="148"/>
        <v>113.12</v>
      </c>
      <c r="S258" s="43">
        <f t="shared" si="148"/>
        <v>113.12</v>
      </c>
      <c r="T258" s="43">
        <f t="shared" si="148"/>
        <v>113.12</v>
      </c>
      <c r="U258" s="43">
        <f t="shared" si="148"/>
        <v>113.12</v>
      </c>
      <c r="V258" s="43">
        <f t="shared" si="148"/>
        <v>113.12</v>
      </c>
      <c r="W258" s="43">
        <f t="shared" si="148"/>
        <v>113.12</v>
      </c>
      <c r="X258" s="43">
        <f t="shared" si="148"/>
        <v>113.12</v>
      </c>
      <c r="Y258" s="43">
        <f t="shared" si="148"/>
        <v>113.12</v>
      </c>
      <c r="Z258" s="43">
        <f t="shared" si="148"/>
        <v>113.12</v>
      </c>
      <c r="AA258" s="43">
        <f t="shared" si="148"/>
        <v>113.12</v>
      </c>
    </row>
    <row r="259" spans="1:27" ht="12.75" hidden="1" customHeight="1" outlineLevel="1" x14ac:dyDescent="0.2">
      <c r="A259" s="92" t="s">
        <v>1113</v>
      </c>
      <c r="B259" s="62" t="s">
        <v>81</v>
      </c>
      <c r="C259" s="42" t="s">
        <v>77</v>
      </c>
      <c r="D259" s="43">
        <v>4.6100000000000003</v>
      </c>
      <c r="E259" s="43">
        <v>4.6100000000000003</v>
      </c>
      <c r="F259" s="43">
        <v>4.6100000000000003</v>
      </c>
      <c r="G259" s="43">
        <v>4.6100000000000003</v>
      </c>
      <c r="H259" s="43">
        <v>4.6100000000000003</v>
      </c>
      <c r="I259" s="43">
        <v>4.6100000000000003</v>
      </c>
      <c r="J259" s="43">
        <v>4.6100000000000003</v>
      </c>
      <c r="K259" s="43">
        <v>4.6100000000000003</v>
      </c>
      <c r="L259" s="43">
        <v>4.6100000000000003</v>
      </c>
      <c r="M259" s="43">
        <v>4.6100000000000003</v>
      </c>
      <c r="N259" s="43">
        <v>4.6100000000000003</v>
      </c>
      <c r="O259" s="43">
        <v>4.6100000000000003</v>
      </c>
      <c r="P259" s="43">
        <v>4.6100000000000003</v>
      </c>
      <c r="Q259" s="43">
        <v>4.6100000000000003</v>
      </c>
      <c r="R259" s="43">
        <v>4.6100000000000003</v>
      </c>
      <c r="S259" s="43">
        <v>4.6100000000000003</v>
      </c>
      <c r="T259" s="43">
        <v>4.6100000000000003</v>
      </c>
      <c r="U259" s="43">
        <v>4.6100000000000003</v>
      </c>
      <c r="V259" s="43">
        <v>4.6100000000000003</v>
      </c>
      <c r="W259" s="43">
        <v>4.6100000000000003</v>
      </c>
      <c r="X259" s="43">
        <v>4.6100000000000003</v>
      </c>
      <c r="Y259" s="43">
        <v>4.6100000000000003</v>
      </c>
      <c r="Z259" s="43">
        <v>4.6100000000000003</v>
      </c>
      <c r="AA259" s="43">
        <v>4.6100000000000003</v>
      </c>
    </row>
    <row r="260" spans="1:27" ht="12.75" hidden="1" customHeight="1" outlineLevel="1" x14ac:dyDescent="0.2">
      <c r="A260" s="92" t="s">
        <v>1114</v>
      </c>
      <c r="B260" s="62" t="s">
        <v>79</v>
      </c>
      <c r="C260" s="42" t="s">
        <v>77</v>
      </c>
      <c r="D260" s="43">
        <f>$D$11</f>
        <v>110.23</v>
      </c>
      <c r="E260" s="43">
        <f t="shared" ref="E260:AA260" si="149">$D$11</f>
        <v>110.23</v>
      </c>
      <c r="F260" s="43">
        <f t="shared" si="149"/>
        <v>110.23</v>
      </c>
      <c r="G260" s="43">
        <f t="shared" si="149"/>
        <v>110.23</v>
      </c>
      <c r="H260" s="43">
        <f t="shared" si="149"/>
        <v>110.23</v>
      </c>
      <c r="I260" s="43">
        <f t="shared" si="149"/>
        <v>110.23</v>
      </c>
      <c r="J260" s="43">
        <f t="shared" si="149"/>
        <v>110.23</v>
      </c>
      <c r="K260" s="43">
        <f t="shared" si="149"/>
        <v>110.23</v>
      </c>
      <c r="L260" s="43">
        <f t="shared" si="149"/>
        <v>110.23</v>
      </c>
      <c r="M260" s="43">
        <f t="shared" si="149"/>
        <v>110.23</v>
      </c>
      <c r="N260" s="43">
        <f t="shared" si="149"/>
        <v>110.23</v>
      </c>
      <c r="O260" s="43">
        <f t="shared" si="149"/>
        <v>110.23</v>
      </c>
      <c r="P260" s="43">
        <f t="shared" si="149"/>
        <v>110.23</v>
      </c>
      <c r="Q260" s="43">
        <f t="shared" si="149"/>
        <v>110.23</v>
      </c>
      <c r="R260" s="43">
        <f t="shared" si="149"/>
        <v>110.23</v>
      </c>
      <c r="S260" s="43">
        <f t="shared" si="149"/>
        <v>110.23</v>
      </c>
      <c r="T260" s="43">
        <f t="shared" si="149"/>
        <v>110.23</v>
      </c>
      <c r="U260" s="43">
        <f t="shared" si="149"/>
        <v>110.23</v>
      </c>
      <c r="V260" s="43">
        <f t="shared" si="149"/>
        <v>110.23</v>
      </c>
      <c r="W260" s="43">
        <f t="shared" si="149"/>
        <v>110.23</v>
      </c>
      <c r="X260" s="43">
        <f t="shared" si="149"/>
        <v>110.23</v>
      </c>
      <c r="Y260" s="43">
        <f t="shared" si="149"/>
        <v>110.23</v>
      </c>
      <c r="Z260" s="43">
        <f t="shared" si="149"/>
        <v>110.23</v>
      </c>
      <c r="AA260" s="43">
        <f t="shared" si="149"/>
        <v>110.23</v>
      </c>
    </row>
    <row r="261" spans="1:27" ht="12.75" customHeight="1" collapsed="1" x14ac:dyDescent="0.2">
      <c r="A261" s="91" t="s">
        <v>1115</v>
      </c>
      <c r="B261" s="27" t="str">
        <f>"20"&amp;"."&amp;$B$663&amp;"."&amp;$B$664</f>
        <v>20.03.2023</v>
      </c>
      <c r="C261" s="83" t="s">
        <v>74</v>
      </c>
      <c r="D261" s="84">
        <f>ROUND(((D262+D263+D265+D264)/1000),5)</f>
        <v>1.44448</v>
      </c>
      <c r="E261" s="84">
        <f>ROUND(((E262+E263+E265+E264)/1000),5)</f>
        <v>1.34962</v>
      </c>
      <c r="F261" s="84">
        <f>ROUND(((F262+F263+F265+F264)/1000),5)</f>
        <v>1.33321</v>
      </c>
      <c r="G261" s="84">
        <f t="shared" ref="G261:AA261" si="150">ROUND(((G262+G263+G265+G264)/1000),5)</f>
        <v>1.3337600000000001</v>
      </c>
      <c r="H261" s="84">
        <f t="shared" si="150"/>
        <v>1.3772899999999999</v>
      </c>
      <c r="I261" s="84">
        <f t="shared" si="150"/>
        <v>1.4989699999999999</v>
      </c>
      <c r="J261" s="84">
        <f t="shared" si="150"/>
        <v>1.6575599999999999</v>
      </c>
      <c r="K261" s="84">
        <f t="shared" si="150"/>
        <v>1.90903</v>
      </c>
      <c r="L261" s="84">
        <f t="shared" si="150"/>
        <v>2.0533100000000002</v>
      </c>
      <c r="M261" s="84">
        <f t="shared" si="150"/>
        <v>2.1012900000000001</v>
      </c>
      <c r="N261" s="84">
        <f t="shared" si="150"/>
        <v>2.1061299999999998</v>
      </c>
      <c r="O261" s="84">
        <f t="shared" si="150"/>
        <v>2.12236</v>
      </c>
      <c r="P261" s="84">
        <f t="shared" si="150"/>
        <v>2.1120399999999999</v>
      </c>
      <c r="Q261" s="84">
        <f t="shared" si="150"/>
        <v>2.12371</v>
      </c>
      <c r="R261" s="84">
        <f t="shared" si="150"/>
        <v>2.1012400000000002</v>
      </c>
      <c r="S261" s="84">
        <f t="shared" si="150"/>
        <v>2.0825900000000002</v>
      </c>
      <c r="T261" s="84">
        <f t="shared" si="150"/>
        <v>2.05511</v>
      </c>
      <c r="U261" s="84">
        <f t="shared" si="150"/>
        <v>1.9487399999999999</v>
      </c>
      <c r="V261" s="84">
        <f t="shared" si="150"/>
        <v>2.0439500000000002</v>
      </c>
      <c r="W261" s="84">
        <f t="shared" si="150"/>
        <v>2.10006</v>
      </c>
      <c r="X261" s="84">
        <f t="shared" si="150"/>
        <v>2.0847600000000002</v>
      </c>
      <c r="Y261" s="84">
        <f t="shared" si="150"/>
        <v>1.9842</v>
      </c>
      <c r="Z261" s="84">
        <f t="shared" si="150"/>
        <v>1.73725</v>
      </c>
      <c r="AA261" s="84">
        <f t="shared" si="150"/>
        <v>1.5581700000000001</v>
      </c>
    </row>
    <row r="262" spans="1:27" ht="12.75" hidden="1" customHeight="1" outlineLevel="1" x14ac:dyDescent="0.2">
      <c r="A262" s="92" t="s">
        <v>1116</v>
      </c>
      <c r="B262" s="62" t="s">
        <v>231</v>
      </c>
      <c r="C262" s="42" t="s">
        <v>77</v>
      </c>
      <c r="D262" s="43">
        <v>1216.52</v>
      </c>
      <c r="E262" s="43">
        <v>1121.6600000000001</v>
      </c>
      <c r="F262" s="43">
        <v>1105.25</v>
      </c>
      <c r="G262" s="43">
        <v>1105.8</v>
      </c>
      <c r="H262" s="43">
        <v>1149.33</v>
      </c>
      <c r="I262" s="43">
        <v>1271.01</v>
      </c>
      <c r="J262" s="43">
        <v>1429.6</v>
      </c>
      <c r="K262" s="43">
        <v>1681.07</v>
      </c>
      <c r="L262" s="43">
        <v>1825.35</v>
      </c>
      <c r="M262" s="43">
        <v>1873.33</v>
      </c>
      <c r="N262" s="43">
        <v>1878.17</v>
      </c>
      <c r="O262" s="43">
        <v>1894.4</v>
      </c>
      <c r="P262" s="43">
        <v>1884.08</v>
      </c>
      <c r="Q262" s="43">
        <v>1895.75</v>
      </c>
      <c r="R262" s="43">
        <v>1873.28</v>
      </c>
      <c r="S262" s="43">
        <v>1854.63</v>
      </c>
      <c r="T262" s="43">
        <v>1827.15</v>
      </c>
      <c r="U262" s="43">
        <v>1720.78</v>
      </c>
      <c r="V262" s="43">
        <v>1815.99</v>
      </c>
      <c r="W262" s="43">
        <v>1872.1</v>
      </c>
      <c r="X262" s="43">
        <v>1856.8</v>
      </c>
      <c r="Y262" s="43">
        <v>1756.24</v>
      </c>
      <c r="Z262" s="43">
        <v>1509.29</v>
      </c>
      <c r="AA262" s="43">
        <v>1330.21</v>
      </c>
    </row>
    <row r="263" spans="1:27" ht="12.75" hidden="1" customHeight="1" outlineLevel="1" x14ac:dyDescent="0.2">
      <c r="A263" s="92" t="s">
        <v>1117</v>
      </c>
      <c r="B263" s="62" t="s">
        <v>88</v>
      </c>
      <c r="C263" s="42" t="s">
        <v>77</v>
      </c>
      <c r="D263" s="43">
        <f>$D$168</f>
        <v>113.12</v>
      </c>
      <c r="E263" s="43">
        <f>$D$168</f>
        <v>113.12</v>
      </c>
      <c r="F263" s="43">
        <f t="shared" ref="F263:AA263" si="151">$D$168</f>
        <v>113.12</v>
      </c>
      <c r="G263" s="43">
        <f t="shared" si="151"/>
        <v>113.12</v>
      </c>
      <c r="H263" s="43">
        <f t="shared" si="151"/>
        <v>113.12</v>
      </c>
      <c r="I263" s="43">
        <f t="shared" si="151"/>
        <v>113.12</v>
      </c>
      <c r="J263" s="43">
        <f t="shared" si="151"/>
        <v>113.12</v>
      </c>
      <c r="K263" s="43">
        <f t="shared" si="151"/>
        <v>113.12</v>
      </c>
      <c r="L263" s="43">
        <f t="shared" si="151"/>
        <v>113.12</v>
      </c>
      <c r="M263" s="43">
        <f t="shared" si="151"/>
        <v>113.12</v>
      </c>
      <c r="N263" s="43">
        <f t="shared" si="151"/>
        <v>113.12</v>
      </c>
      <c r="O263" s="43">
        <f t="shared" si="151"/>
        <v>113.12</v>
      </c>
      <c r="P263" s="43">
        <f t="shared" si="151"/>
        <v>113.12</v>
      </c>
      <c r="Q263" s="43">
        <f t="shared" si="151"/>
        <v>113.12</v>
      </c>
      <c r="R263" s="43">
        <f t="shared" si="151"/>
        <v>113.12</v>
      </c>
      <c r="S263" s="43">
        <f t="shared" si="151"/>
        <v>113.12</v>
      </c>
      <c r="T263" s="43">
        <f t="shared" si="151"/>
        <v>113.12</v>
      </c>
      <c r="U263" s="43">
        <f t="shared" si="151"/>
        <v>113.12</v>
      </c>
      <c r="V263" s="43">
        <f t="shared" si="151"/>
        <v>113.12</v>
      </c>
      <c r="W263" s="43">
        <f t="shared" si="151"/>
        <v>113.12</v>
      </c>
      <c r="X263" s="43">
        <f t="shared" si="151"/>
        <v>113.12</v>
      </c>
      <c r="Y263" s="43">
        <f t="shared" si="151"/>
        <v>113.12</v>
      </c>
      <c r="Z263" s="43">
        <f t="shared" si="151"/>
        <v>113.12</v>
      </c>
      <c r="AA263" s="43">
        <f t="shared" si="151"/>
        <v>113.12</v>
      </c>
    </row>
    <row r="264" spans="1:27" ht="12.75" hidden="1" customHeight="1" outlineLevel="1" x14ac:dyDescent="0.2">
      <c r="A264" s="92" t="s">
        <v>1118</v>
      </c>
      <c r="B264" s="62" t="s">
        <v>81</v>
      </c>
      <c r="C264" s="42" t="s">
        <v>77</v>
      </c>
      <c r="D264" s="43">
        <v>4.6100000000000003</v>
      </c>
      <c r="E264" s="43">
        <v>4.6100000000000003</v>
      </c>
      <c r="F264" s="43">
        <v>4.6100000000000003</v>
      </c>
      <c r="G264" s="43">
        <v>4.6100000000000003</v>
      </c>
      <c r="H264" s="43">
        <v>4.6100000000000003</v>
      </c>
      <c r="I264" s="43">
        <v>4.6100000000000003</v>
      </c>
      <c r="J264" s="43">
        <v>4.6100000000000003</v>
      </c>
      <c r="K264" s="43">
        <v>4.6100000000000003</v>
      </c>
      <c r="L264" s="43">
        <v>4.6100000000000003</v>
      </c>
      <c r="M264" s="43">
        <v>4.6100000000000003</v>
      </c>
      <c r="N264" s="43">
        <v>4.6100000000000003</v>
      </c>
      <c r="O264" s="43">
        <v>4.6100000000000003</v>
      </c>
      <c r="P264" s="43">
        <v>4.6100000000000003</v>
      </c>
      <c r="Q264" s="43">
        <v>4.6100000000000003</v>
      </c>
      <c r="R264" s="43">
        <v>4.6100000000000003</v>
      </c>
      <c r="S264" s="43">
        <v>4.6100000000000003</v>
      </c>
      <c r="T264" s="43">
        <v>4.6100000000000003</v>
      </c>
      <c r="U264" s="43">
        <v>4.6100000000000003</v>
      </c>
      <c r="V264" s="43">
        <v>4.6100000000000003</v>
      </c>
      <c r="W264" s="43">
        <v>4.6100000000000003</v>
      </c>
      <c r="X264" s="43">
        <v>4.6100000000000003</v>
      </c>
      <c r="Y264" s="43">
        <v>4.6100000000000003</v>
      </c>
      <c r="Z264" s="43">
        <v>4.6100000000000003</v>
      </c>
      <c r="AA264" s="43">
        <v>4.6100000000000003</v>
      </c>
    </row>
    <row r="265" spans="1:27" ht="12.75" hidden="1" customHeight="1" outlineLevel="1" x14ac:dyDescent="0.2">
      <c r="A265" s="92" t="s">
        <v>1119</v>
      </c>
      <c r="B265" s="62" t="s">
        <v>79</v>
      </c>
      <c r="C265" s="42" t="s">
        <v>77</v>
      </c>
      <c r="D265" s="43">
        <f>$D$11</f>
        <v>110.23</v>
      </c>
      <c r="E265" s="43">
        <f t="shared" ref="E265:AA265" si="152">$D$11</f>
        <v>110.23</v>
      </c>
      <c r="F265" s="43">
        <f t="shared" si="152"/>
        <v>110.23</v>
      </c>
      <c r="G265" s="43">
        <f t="shared" si="152"/>
        <v>110.23</v>
      </c>
      <c r="H265" s="43">
        <f t="shared" si="152"/>
        <v>110.23</v>
      </c>
      <c r="I265" s="43">
        <f t="shared" si="152"/>
        <v>110.23</v>
      </c>
      <c r="J265" s="43">
        <f t="shared" si="152"/>
        <v>110.23</v>
      </c>
      <c r="K265" s="43">
        <f t="shared" si="152"/>
        <v>110.23</v>
      </c>
      <c r="L265" s="43">
        <f t="shared" si="152"/>
        <v>110.23</v>
      </c>
      <c r="M265" s="43">
        <f t="shared" si="152"/>
        <v>110.23</v>
      </c>
      <c r="N265" s="43">
        <f t="shared" si="152"/>
        <v>110.23</v>
      </c>
      <c r="O265" s="43">
        <f t="shared" si="152"/>
        <v>110.23</v>
      </c>
      <c r="P265" s="43">
        <f t="shared" si="152"/>
        <v>110.23</v>
      </c>
      <c r="Q265" s="43">
        <f t="shared" si="152"/>
        <v>110.23</v>
      </c>
      <c r="R265" s="43">
        <f t="shared" si="152"/>
        <v>110.23</v>
      </c>
      <c r="S265" s="43">
        <f t="shared" si="152"/>
        <v>110.23</v>
      </c>
      <c r="T265" s="43">
        <f t="shared" si="152"/>
        <v>110.23</v>
      </c>
      <c r="U265" s="43">
        <f t="shared" si="152"/>
        <v>110.23</v>
      </c>
      <c r="V265" s="43">
        <f t="shared" si="152"/>
        <v>110.23</v>
      </c>
      <c r="W265" s="43">
        <f t="shared" si="152"/>
        <v>110.23</v>
      </c>
      <c r="X265" s="43">
        <f t="shared" si="152"/>
        <v>110.23</v>
      </c>
      <c r="Y265" s="43">
        <f t="shared" si="152"/>
        <v>110.23</v>
      </c>
      <c r="Z265" s="43">
        <f t="shared" si="152"/>
        <v>110.23</v>
      </c>
      <c r="AA265" s="43">
        <f t="shared" si="152"/>
        <v>110.23</v>
      </c>
    </row>
    <row r="266" spans="1:27" ht="12.75" customHeight="1" collapsed="1" x14ac:dyDescent="0.2">
      <c r="A266" s="91" t="s">
        <v>1120</v>
      </c>
      <c r="B266" s="27" t="str">
        <f>"21"&amp;"."&amp;$B$663&amp;"."&amp;$B$664</f>
        <v>21.03.2023</v>
      </c>
      <c r="C266" s="83" t="s">
        <v>74</v>
      </c>
      <c r="D266" s="84">
        <f>ROUND(((D267+D268+D270+D269)/1000),5)</f>
        <v>1.5971299999999999</v>
      </c>
      <c r="E266" s="84">
        <f>ROUND(((E267+E268+E270+E269)/1000),5)</f>
        <v>1.46845</v>
      </c>
      <c r="F266" s="84">
        <f>ROUND(((F267+F268+F270+F269)/1000),5)</f>
        <v>1.4362200000000001</v>
      </c>
      <c r="G266" s="84">
        <f t="shared" ref="G266:AA266" si="153">ROUND(((G267+G268+G270+G269)/1000),5)</f>
        <v>1.43164</v>
      </c>
      <c r="H266" s="84">
        <f t="shared" si="153"/>
        <v>1.49057</v>
      </c>
      <c r="I266" s="84">
        <f t="shared" si="153"/>
        <v>1.6483099999999999</v>
      </c>
      <c r="J266" s="84">
        <f t="shared" si="153"/>
        <v>1.7794700000000001</v>
      </c>
      <c r="K266" s="84">
        <f t="shared" si="153"/>
        <v>1.91893</v>
      </c>
      <c r="L266" s="84">
        <f t="shared" si="153"/>
        <v>2.1158399999999999</v>
      </c>
      <c r="M266" s="84">
        <f t="shared" si="153"/>
        <v>2.1385000000000001</v>
      </c>
      <c r="N266" s="84">
        <f t="shared" si="153"/>
        <v>2.14669</v>
      </c>
      <c r="O266" s="84">
        <f t="shared" si="153"/>
        <v>2.1656499999999999</v>
      </c>
      <c r="P266" s="84">
        <f t="shared" si="153"/>
        <v>2.1268099999999999</v>
      </c>
      <c r="Q266" s="84">
        <f t="shared" si="153"/>
        <v>2.1343899999999998</v>
      </c>
      <c r="R266" s="84">
        <f t="shared" si="153"/>
        <v>2.1459199999999998</v>
      </c>
      <c r="S266" s="84">
        <f t="shared" si="153"/>
        <v>2.1251500000000001</v>
      </c>
      <c r="T266" s="84">
        <f t="shared" si="153"/>
        <v>2.1176400000000002</v>
      </c>
      <c r="U266" s="84">
        <f t="shared" si="153"/>
        <v>2.06073</v>
      </c>
      <c r="V266" s="84">
        <f t="shared" si="153"/>
        <v>2.1040100000000002</v>
      </c>
      <c r="W266" s="84">
        <f t="shared" si="153"/>
        <v>2.13313</v>
      </c>
      <c r="X266" s="84">
        <f t="shared" si="153"/>
        <v>2.1556600000000001</v>
      </c>
      <c r="Y266" s="84">
        <f t="shared" si="153"/>
        <v>2.11687</v>
      </c>
      <c r="Z266" s="84">
        <f t="shared" si="153"/>
        <v>1.87984</v>
      </c>
      <c r="AA266" s="84">
        <f t="shared" si="153"/>
        <v>1.7903899999999999</v>
      </c>
    </row>
    <row r="267" spans="1:27" ht="12.75" hidden="1" customHeight="1" outlineLevel="1" x14ac:dyDescent="0.2">
      <c r="A267" s="92" t="s">
        <v>1121</v>
      </c>
      <c r="B267" s="62" t="s">
        <v>231</v>
      </c>
      <c r="C267" s="42" t="s">
        <v>77</v>
      </c>
      <c r="D267" s="43">
        <v>1369.17</v>
      </c>
      <c r="E267" s="43">
        <v>1240.49</v>
      </c>
      <c r="F267" s="43">
        <v>1208.26</v>
      </c>
      <c r="G267" s="43">
        <v>1203.68</v>
      </c>
      <c r="H267" s="43">
        <v>1262.6099999999999</v>
      </c>
      <c r="I267" s="43">
        <v>1420.35</v>
      </c>
      <c r="J267" s="43">
        <v>1551.51</v>
      </c>
      <c r="K267" s="43">
        <v>1690.97</v>
      </c>
      <c r="L267" s="43">
        <v>1887.88</v>
      </c>
      <c r="M267" s="43">
        <v>1910.54</v>
      </c>
      <c r="N267" s="43">
        <v>1918.73</v>
      </c>
      <c r="O267" s="43">
        <v>1937.69</v>
      </c>
      <c r="P267" s="43">
        <v>1898.85</v>
      </c>
      <c r="Q267" s="43">
        <v>1906.43</v>
      </c>
      <c r="R267" s="43">
        <v>1917.96</v>
      </c>
      <c r="S267" s="43">
        <v>1897.19</v>
      </c>
      <c r="T267" s="43">
        <v>1889.68</v>
      </c>
      <c r="U267" s="43">
        <v>1832.77</v>
      </c>
      <c r="V267" s="43">
        <v>1876.05</v>
      </c>
      <c r="W267" s="43">
        <v>1905.17</v>
      </c>
      <c r="X267" s="43">
        <v>1927.7</v>
      </c>
      <c r="Y267" s="43">
        <v>1888.91</v>
      </c>
      <c r="Z267" s="43">
        <v>1651.88</v>
      </c>
      <c r="AA267" s="43">
        <v>1562.43</v>
      </c>
    </row>
    <row r="268" spans="1:27" ht="12.75" hidden="1" customHeight="1" outlineLevel="1" x14ac:dyDescent="0.2">
      <c r="A268" s="92" t="s">
        <v>1122</v>
      </c>
      <c r="B268" s="62" t="s">
        <v>88</v>
      </c>
      <c r="C268" s="42" t="s">
        <v>77</v>
      </c>
      <c r="D268" s="43">
        <f>$D$168</f>
        <v>113.12</v>
      </c>
      <c r="E268" s="43">
        <f>$D$168</f>
        <v>113.12</v>
      </c>
      <c r="F268" s="43">
        <f t="shared" ref="F268:AA268" si="154">$D$168</f>
        <v>113.12</v>
      </c>
      <c r="G268" s="43">
        <f t="shared" si="154"/>
        <v>113.12</v>
      </c>
      <c r="H268" s="43">
        <f t="shared" si="154"/>
        <v>113.12</v>
      </c>
      <c r="I268" s="43">
        <f t="shared" si="154"/>
        <v>113.12</v>
      </c>
      <c r="J268" s="43">
        <f t="shared" si="154"/>
        <v>113.12</v>
      </c>
      <c r="K268" s="43">
        <f t="shared" si="154"/>
        <v>113.12</v>
      </c>
      <c r="L268" s="43">
        <f t="shared" si="154"/>
        <v>113.12</v>
      </c>
      <c r="M268" s="43">
        <f t="shared" si="154"/>
        <v>113.12</v>
      </c>
      <c r="N268" s="43">
        <f t="shared" si="154"/>
        <v>113.12</v>
      </c>
      <c r="O268" s="43">
        <f t="shared" si="154"/>
        <v>113.12</v>
      </c>
      <c r="P268" s="43">
        <f t="shared" si="154"/>
        <v>113.12</v>
      </c>
      <c r="Q268" s="43">
        <f t="shared" si="154"/>
        <v>113.12</v>
      </c>
      <c r="R268" s="43">
        <f t="shared" si="154"/>
        <v>113.12</v>
      </c>
      <c r="S268" s="43">
        <f t="shared" si="154"/>
        <v>113.12</v>
      </c>
      <c r="T268" s="43">
        <f t="shared" si="154"/>
        <v>113.12</v>
      </c>
      <c r="U268" s="43">
        <f t="shared" si="154"/>
        <v>113.12</v>
      </c>
      <c r="V268" s="43">
        <f t="shared" si="154"/>
        <v>113.12</v>
      </c>
      <c r="W268" s="43">
        <f t="shared" si="154"/>
        <v>113.12</v>
      </c>
      <c r="X268" s="43">
        <f t="shared" si="154"/>
        <v>113.12</v>
      </c>
      <c r="Y268" s="43">
        <f t="shared" si="154"/>
        <v>113.12</v>
      </c>
      <c r="Z268" s="43">
        <f t="shared" si="154"/>
        <v>113.12</v>
      </c>
      <c r="AA268" s="43">
        <f t="shared" si="154"/>
        <v>113.12</v>
      </c>
    </row>
    <row r="269" spans="1:27" ht="12.75" hidden="1" customHeight="1" outlineLevel="1" x14ac:dyDescent="0.2">
      <c r="A269" s="92" t="s">
        <v>1123</v>
      </c>
      <c r="B269" s="62" t="s">
        <v>81</v>
      </c>
      <c r="C269" s="42" t="s">
        <v>77</v>
      </c>
      <c r="D269" s="43">
        <v>4.6100000000000003</v>
      </c>
      <c r="E269" s="43">
        <v>4.6100000000000003</v>
      </c>
      <c r="F269" s="43">
        <v>4.6100000000000003</v>
      </c>
      <c r="G269" s="43">
        <v>4.6100000000000003</v>
      </c>
      <c r="H269" s="43">
        <v>4.6100000000000003</v>
      </c>
      <c r="I269" s="43">
        <v>4.6100000000000003</v>
      </c>
      <c r="J269" s="43">
        <v>4.6100000000000003</v>
      </c>
      <c r="K269" s="43">
        <v>4.6100000000000003</v>
      </c>
      <c r="L269" s="43">
        <v>4.6100000000000003</v>
      </c>
      <c r="M269" s="43">
        <v>4.6100000000000003</v>
      </c>
      <c r="N269" s="43">
        <v>4.6100000000000003</v>
      </c>
      <c r="O269" s="43">
        <v>4.6100000000000003</v>
      </c>
      <c r="P269" s="43">
        <v>4.6100000000000003</v>
      </c>
      <c r="Q269" s="43">
        <v>4.6100000000000003</v>
      </c>
      <c r="R269" s="43">
        <v>4.6100000000000003</v>
      </c>
      <c r="S269" s="43">
        <v>4.6100000000000003</v>
      </c>
      <c r="T269" s="43">
        <v>4.6100000000000003</v>
      </c>
      <c r="U269" s="43">
        <v>4.6100000000000003</v>
      </c>
      <c r="V269" s="43">
        <v>4.6100000000000003</v>
      </c>
      <c r="W269" s="43">
        <v>4.6100000000000003</v>
      </c>
      <c r="X269" s="43">
        <v>4.6100000000000003</v>
      </c>
      <c r="Y269" s="43">
        <v>4.6100000000000003</v>
      </c>
      <c r="Z269" s="43">
        <v>4.6100000000000003</v>
      </c>
      <c r="AA269" s="43">
        <v>4.6100000000000003</v>
      </c>
    </row>
    <row r="270" spans="1:27" ht="12.75" hidden="1" customHeight="1" outlineLevel="1" x14ac:dyDescent="0.2">
      <c r="A270" s="92" t="s">
        <v>1124</v>
      </c>
      <c r="B270" s="62" t="s">
        <v>79</v>
      </c>
      <c r="C270" s="42" t="s">
        <v>77</v>
      </c>
      <c r="D270" s="43">
        <f>$D$11</f>
        <v>110.23</v>
      </c>
      <c r="E270" s="43">
        <f t="shared" ref="E270:AA270" si="155">$D$11</f>
        <v>110.23</v>
      </c>
      <c r="F270" s="43">
        <f t="shared" si="155"/>
        <v>110.23</v>
      </c>
      <c r="G270" s="43">
        <f t="shared" si="155"/>
        <v>110.23</v>
      </c>
      <c r="H270" s="43">
        <f t="shared" si="155"/>
        <v>110.23</v>
      </c>
      <c r="I270" s="43">
        <f t="shared" si="155"/>
        <v>110.23</v>
      </c>
      <c r="J270" s="43">
        <f t="shared" si="155"/>
        <v>110.23</v>
      </c>
      <c r="K270" s="43">
        <f t="shared" si="155"/>
        <v>110.23</v>
      </c>
      <c r="L270" s="43">
        <f t="shared" si="155"/>
        <v>110.23</v>
      </c>
      <c r="M270" s="43">
        <f t="shared" si="155"/>
        <v>110.23</v>
      </c>
      <c r="N270" s="43">
        <f t="shared" si="155"/>
        <v>110.23</v>
      </c>
      <c r="O270" s="43">
        <f t="shared" si="155"/>
        <v>110.23</v>
      </c>
      <c r="P270" s="43">
        <f t="shared" si="155"/>
        <v>110.23</v>
      </c>
      <c r="Q270" s="43">
        <f t="shared" si="155"/>
        <v>110.23</v>
      </c>
      <c r="R270" s="43">
        <f t="shared" si="155"/>
        <v>110.23</v>
      </c>
      <c r="S270" s="43">
        <f t="shared" si="155"/>
        <v>110.23</v>
      </c>
      <c r="T270" s="43">
        <f t="shared" si="155"/>
        <v>110.23</v>
      </c>
      <c r="U270" s="43">
        <f t="shared" si="155"/>
        <v>110.23</v>
      </c>
      <c r="V270" s="43">
        <f t="shared" si="155"/>
        <v>110.23</v>
      </c>
      <c r="W270" s="43">
        <f t="shared" si="155"/>
        <v>110.23</v>
      </c>
      <c r="X270" s="43">
        <f t="shared" si="155"/>
        <v>110.23</v>
      </c>
      <c r="Y270" s="43">
        <f t="shared" si="155"/>
        <v>110.23</v>
      </c>
      <c r="Z270" s="43">
        <f t="shared" si="155"/>
        <v>110.23</v>
      </c>
      <c r="AA270" s="43">
        <f t="shared" si="155"/>
        <v>110.23</v>
      </c>
    </row>
    <row r="271" spans="1:27" ht="12.75" customHeight="1" collapsed="1" x14ac:dyDescent="0.2">
      <c r="A271" s="91" t="s">
        <v>1125</v>
      </c>
      <c r="B271" s="27" t="str">
        <f>"22"&amp;"."&amp;$B$663&amp;"."&amp;$B$664</f>
        <v>22.03.2023</v>
      </c>
      <c r="C271" s="83" t="s">
        <v>74</v>
      </c>
      <c r="D271" s="84">
        <f>ROUND(((D272+D273+D275+D274)/1000),5)</f>
        <v>1.82735</v>
      </c>
      <c r="E271" s="84">
        <f>ROUND(((E272+E273+E275+E274)/1000),5)</f>
        <v>1.68397</v>
      </c>
      <c r="F271" s="84">
        <f>ROUND(((F272+F273+F275+F274)/1000),5)</f>
        <v>1.5755300000000001</v>
      </c>
      <c r="G271" s="84">
        <f t="shared" ref="G271:AA271" si="156">ROUND(((G272+G273+G275+G274)/1000),5)</f>
        <v>1.5739399999999999</v>
      </c>
      <c r="H271" s="84">
        <f t="shared" si="156"/>
        <v>1.7274700000000001</v>
      </c>
      <c r="I271" s="84">
        <f t="shared" si="156"/>
        <v>1.7777099999999999</v>
      </c>
      <c r="J271" s="84">
        <f t="shared" si="156"/>
        <v>1.94004</v>
      </c>
      <c r="K271" s="84">
        <f t="shared" si="156"/>
        <v>2.1432099999999998</v>
      </c>
      <c r="L271" s="84">
        <f t="shared" si="156"/>
        <v>2.2276699999999998</v>
      </c>
      <c r="M271" s="84">
        <f t="shared" si="156"/>
        <v>2.2533400000000001</v>
      </c>
      <c r="N271" s="84">
        <f t="shared" si="156"/>
        <v>2.2763800000000001</v>
      </c>
      <c r="O271" s="84">
        <f t="shared" si="156"/>
        <v>2.31393</v>
      </c>
      <c r="P271" s="84">
        <f t="shared" si="156"/>
        <v>2.2942399999999998</v>
      </c>
      <c r="Q271" s="84">
        <f t="shared" si="156"/>
        <v>2.2998500000000002</v>
      </c>
      <c r="R271" s="84">
        <f t="shared" si="156"/>
        <v>2.2818299999999998</v>
      </c>
      <c r="S271" s="84">
        <f t="shared" si="156"/>
        <v>2.2612399999999999</v>
      </c>
      <c r="T271" s="84">
        <f t="shared" si="156"/>
        <v>2.24308</v>
      </c>
      <c r="U271" s="84">
        <f t="shared" si="156"/>
        <v>2.1827700000000001</v>
      </c>
      <c r="V271" s="84">
        <f t="shared" si="156"/>
        <v>2.2122199999999999</v>
      </c>
      <c r="W271" s="84">
        <f t="shared" si="156"/>
        <v>2.2555100000000001</v>
      </c>
      <c r="X271" s="84">
        <f t="shared" si="156"/>
        <v>2.2788300000000001</v>
      </c>
      <c r="Y271" s="84">
        <f t="shared" si="156"/>
        <v>2.2114600000000002</v>
      </c>
      <c r="Z271" s="84">
        <f t="shared" si="156"/>
        <v>2.0097800000000001</v>
      </c>
      <c r="AA271" s="84">
        <f t="shared" si="156"/>
        <v>1.8526</v>
      </c>
    </row>
    <row r="272" spans="1:27" ht="12.75" hidden="1" customHeight="1" outlineLevel="1" x14ac:dyDescent="0.2">
      <c r="A272" s="92" t="s">
        <v>1126</v>
      </c>
      <c r="B272" s="62" t="s">
        <v>231</v>
      </c>
      <c r="C272" s="42" t="s">
        <v>77</v>
      </c>
      <c r="D272" s="43">
        <v>1599.39</v>
      </c>
      <c r="E272" s="43">
        <v>1456.01</v>
      </c>
      <c r="F272" s="43">
        <v>1347.57</v>
      </c>
      <c r="G272" s="43">
        <v>1345.98</v>
      </c>
      <c r="H272" s="43">
        <v>1499.51</v>
      </c>
      <c r="I272" s="43">
        <v>1549.75</v>
      </c>
      <c r="J272" s="43">
        <v>1712.08</v>
      </c>
      <c r="K272" s="43">
        <v>1915.25</v>
      </c>
      <c r="L272" s="43">
        <v>1999.71</v>
      </c>
      <c r="M272" s="43">
        <v>2025.38</v>
      </c>
      <c r="N272" s="43">
        <v>2048.42</v>
      </c>
      <c r="O272" s="43">
        <v>2085.9699999999998</v>
      </c>
      <c r="P272" s="43">
        <v>2066.2800000000002</v>
      </c>
      <c r="Q272" s="43">
        <v>2071.89</v>
      </c>
      <c r="R272" s="43">
        <v>2053.87</v>
      </c>
      <c r="S272" s="43">
        <v>2033.28</v>
      </c>
      <c r="T272" s="43">
        <v>2015.12</v>
      </c>
      <c r="U272" s="43">
        <v>1954.81</v>
      </c>
      <c r="V272" s="43">
        <v>1984.26</v>
      </c>
      <c r="W272" s="43">
        <v>2027.55</v>
      </c>
      <c r="X272" s="43">
        <v>2050.87</v>
      </c>
      <c r="Y272" s="43">
        <v>1983.5</v>
      </c>
      <c r="Z272" s="43">
        <v>1781.82</v>
      </c>
      <c r="AA272" s="43">
        <v>1624.64</v>
      </c>
    </row>
    <row r="273" spans="1:27" ht="12.75" hidden="1" customHeight="1" outlineLevel="1" x14ac:dyDescent="0.2">
      <c r="A273" s="92" t="s">
        <v>1127</v>
      </c>
      <c r="B273" s="62" t="s">
        <v>88</v>
      </c>
      <c r="C273" s="42" t="s">
        <v>77</v>
      </c>
      <c r="D273" s="43">
        <f>$D$168</f>
        <v>113.12</v>
      </c>
      <c r="E273" s="43">
        <f>$D$168</f>
        <v>113.12</v>
      </c>
      <c r="F273" s="43">
        <f t="shared" ref="F273:AA273" si="157">$D$168</f>
        <v>113.12</v>
      </c>
      <c r="G273" s="43">
        <f t="shared" si="157"/>
        <v>113.12</v>
      </c>
      <c r="H273" s="43">
        <f t="shared" si="157"/>
        <v>113.12</v>
      </c>
      <c r="I273" s="43">
        <f t="shared" si="157"/>
        <v>113.12</v>
      </c>
      <c r="J273" s="43">
        <f t="shared" si="157"/>
        <v>113.12</v>
      </c>
      <c r="K273" s="43">
        <f t="shared" si="157"/>
        <v>113.12</v>
      </c>
      <c r="L273" s="43">
        <f t="shared" si="157"/>
        <v>113.12</v>
      </c>
      <c r="M273" s="43">
        <f t="shared" si="157"/>
        <v>113.12</v>
      </c>
      <c r="N273" s="43">
        <f t="shared" si="157"/>
        <v>113.12</v>
      </c>
      <c r="O273" s="43">
        <f t="shared" si="157"/>
        <v>113.12</v>
      </c>
      <c r="P273" s="43">
        <f t="shared" si="157"/>
        <v>113.12</v>
      </c>
      <c r="Q273" s="43">
        <f t="shared" si="157"/>
        <v>113.12</v>
      </c>
      <c r="R273" s="43">
        <f t="shared" si="157"/>
        <v>113.12</v>
      </c>
      <c r="S273" s="43">
        <f t="shared" si="157"/>
        <v>113.12</v>
      </c>
      <c r="T273" s="43">
        <f t="shared" si="157"/>
        <v>113.12</v>
      </c>
      <c r="U273" s="43">
        <f t="shared" si="157"/>
        <v>113.12</v>
      </c>
      <c r="V273" s="43">
        <f t="shared" si="157"/>
        <v>113.12</v>
      </c>
      <c r="W273" s="43">
        <f t="shared" si="157"/>
        <v>113.12</v>
      </c>
      <c r="X273" s="43">
        <f t="shared" si="157"/>
        <v>113.12</v>
      </c>
      <c r="Y273" s="43">
        <f t="shared" si="157"/>
        <v>113.12</v>
      </c>
      <c r="Z273" s="43">
        <f t="shared" si="157"/>
        <v>113.12</v>
      </c>
      <c r="AA273" s="43">
        <f t="shared" si="157"/>
        <v>113.12</v>
      </c>
    </row>
    <row r="274" spans="1:27" ht="12.75" hidden="1" customHeight="1" outlineLevel="1" x14ac:dyDescent="0.2">
      <c r="A274" s="92" t="s">
        <v>1128</v>
      </c>
      <c r="B274" s="62" t="s">
        <v>81</v>
      </c>
      <c r="C274" s="42" t="s">
        <v>77</v>
      </c>
      <c r="D274" s="43">
        <v>4.6100000000000003</v>
      </c>
      <c r="E274" s="43">
        <v>4.6100000000000003</v>
      </c>
      <c r="F274" s="43">
        <v>4.6100000000000003</v>
      </c>
      <c r="G274" s="43">
        <v>4.6100000000000003</v>
      </c>
      <c r="H274" s="43">
        <v>4.6100000000000003</v>
      </c>
      <c r="I274" s="43">
        <v>4.6100000000000003</v>
      </c>
      <c r="J274" s="43">
        <v>4.6100000000000003</v>
      </c>
      <c r="K274" s="43">
        <v>4.6100000000000003</v>
      </c>
      <c r="L274" s="43">
        <v>4.6100000000000003</v>
      </c>
      <c r="M274" s="43">
        <v>4.6100000000000003</v>
      </c>
      <c r="N274" s="43">
        <v>4.6100000000000003</v>
      </c>
      <c r="O274" s="43">
        <v>4.6100000000000003</v>
      </c>
      <c r="P274" s="43">
        <v>4.6100000000000003</v>
      </c>
      <c r="Q274" s="43">
        <v>4.6100000000000003</v>
      </c>
      <c r="R274" s="43">
        <v>4.6100000000000003</v>
      </c>
      <c r="S274" s="43">
        <v>4.6100000000000003</v>
      </c>
      <c r="T274" s="43">
        <v>4.6100000000000003</v>
      </c>
      <c r="U274" s="43">
        <v>4.6100000000000003</v>
      </c>
      <c r="V274" s="43">
        <v>4.6100000000000003</v>
      </c>
      <c r="W274" s="43">
        <v>4.6100000000000003</v>
      </c>
      <c r="X274" s="43">
        <v>4.6100000000000003</v>
      </c>
      <c r="Y274" s="43">
        <v>4.6100000000000003</v>
      </c>
      <c r="Z274" s="43">
        <v>4.6100000000000003</v>
      </c>
      <c r="AA274" s="43">
        <v>4.6100000000000003</v>
      </c>
    </row>
    <row r="275" spans="1:27" ht="12.75" hidden="1" customHeight="1" outlineLevel="1" x14ac:dyDescent="0.2">
      <c r="A275" s="92" t="s">
        <v>1129</v>
      </c>
      <c r="B275" s="62" t="s">
        <v>79</v>
      </c>
      <c r="C275" s="42" t="s">
        <v>77</v>
      </c>
      <c r="D275" s="43">
        <f>$D$11</f>
        <v>110.23</v>
      </c>
      <c r="E275" s="43">
        <f t="shared" ref="E275:AA275" si="158">$D$11</f>
        <v>110.23</v>
      </c>
      <c r="F275" s="43">
        <f t="shared" si="158"/>
        <v>110.23</v>
      </c>
      <c r="G275" s="43">
        <f t="shared" si="158"/>
        <v>110.23</v>
      </c>
      <c r="H275" s="43">
        <f t="shared" si="158"/>
        <v>110.23</v>
      </c>
      <c r="I275" s="43">
        <f t="shared" si="158"/>
        <v>110.23</v>
      </c>
      <c r="J275" s="43">
        <f t="shared" si="158"/>
        <v>110.23</v>
      </c>
      <c r="K275" s="43">
        <f t="shared" si="158"/>
        <v>110.23</v>
      </c>
      <c r="L275" s="43">
        <f t="shared" si="158"/>
        <v>110.23</v>
      </c>
      <c r="M275" s="43">
        <f t="shared" si="158"/>
        <v>110.23</v>
      </c>
      <c r="N275" s="43">
        <f t="shared" si="158"/>
        <v>110.23</v>
      </c>
      <c r="O275" s="43">
        <f t="shared" si="158"/>
        <v>110.23</v>
      </c>
      <c r="P275" s="43">
        <f t="shared" si="158"/>
        <v>110.23</v>
      </c>
      <c r="Q275" s="43">
        <f t="shared" si="158"/>
        <v>110.23</v>
      </c>
      <c r="R275" s="43">
        <f t="shared" si="158"/>
        <v>110.23</v>
      </c>
      <c r="S275" s="43">
        <f t="shared" si="158"/>
        <v>110.23</v>
      </c>
      <c r="T275" s="43">
        <f t="shared" si="158"/>
        <v>110.23</v>
      </c>
      <c r="U275" s="43">
        <f t="shared" si="158"/>
        <v>110.23</v>
      </c>
      <c r="V275" s="43">
        <f t="shared" si="158"/>
        <v>110.23</v>
      </c>
      <c r="W275" s="43">
        <f t="shared" si="158"/>
        <v>110.23</v>
      </c>
      <c r="X275" s="43">
        <f t="shared" si="158"/>
        <v>110.23</v>
      </c>
      <c r="Y275" s="43">
        <f t="shared" si="158"/>
        <v>110.23</v>
      </c>
      <c r="Z275" s="43">
        <f t="shared" si="158"/>
        <v>110.23</v>
      </c>
      <c r="AA275" s="43">
        <f t="shared" si="158"/>
        <v>110.23</v>
      </c>
    </row>
    <row r="276" spans="1:27" ht="12.75" customHeight="1" collapsed="1" x14ac:dyDescent="0.2">
      <c r="A276" s="91" t="s">
        <v>1130</v>
      </c>
      <c r="B276" s="27" t="str">
        <f>"23"&amp;"."&amp;$B$663&amp;"."&amp;$B$664</f>
        <v>23.03.2023</v>
      </c>
      <c r="C276" s="83" t="s">
        <v>74</v>
      </c>
      <c r="D276" s="84">
        <f>ROUND(((D277+D278+D280+D279)/1000),5)</f>
        <v>1.5609900000000001</v>
      </c>
      <c r="E276" s="84">
        <f>ROUND(((E277+E278+E280+E279)/1000),5)</f>
        <v>1.4687699999999999</v>
      </c>
      <c r="F276" s="84">
        <f>ROUND(((F277+F278+F280+F279)/1000),5)</f>
        <v>1.39893</v>
      </c>
      <c r="G276" s="84">
        <f t="shared" ref="G276:AA276" si="159">ROUND(((G277+G278+G280+G279)/1000),5)</f>
        <v>1.43262</v>
      </c>
      <c r="H276" s="84">
        <f t="shared" si="159"/>
        <v>1.5150699999999999</v>
      </c>
      <c r="I276" s="84">
        <f t="shared" si="159"/>
        <v>1.6652899999999999</v>
      </c>
      <c r="J276" s="84">
        <f t="shared" si="159"/>
        <v>1.76756</v>
      </c>
      <c r="K276" s="84">
        <f t="shared" si="159"/>
        <v>2.10242</v>
      </c>
      <c r="L276" s="84">
        <f t="shared" si="159"/>
        <v>2.2000500000000001</v>
      </c>
      <c r="M276" s="84">
        <f t="shared" si="159"/>
        <v>2.2236600000000002</v>
      </c>
      <c r="N276" s="84">
        <f t="shared" si="159"/>
        <v>2.2377500000000001</v>
      </c>
      <c r="O276" s="84">
        <f t="shared" si="159"/>
        <v>2.2583799999999998</v>
      </c>
      <c r="P276" s="84">
        <f t="shared" si="159"/>
        <v>2.2631000000000001</v>
      </c>
      <c r="Q276" s="84">
        <f t="shared" si="159"/>
        <v>2.2733599999999998</v>
      </c>
      <c r="R276" s="84">
        <f t="shared" si="159"/>
        <v>2.2642199999999999</v>
      </c>
      <c r="S276" s="84">
        <f t="shared" si="159"/>
        <v>2.25407</v>
      </c>
      <c r="T276" s="84">
        <f t="shared" si="159"/>
        <v>2.2360199999999999</v>
      </c>
      <c r="U276" s="84">
        <f t="shared" si="159"/>
        <v>2.1892999999999998</v>
      </c>
      <c r="V276" s="84">
        <f t="shared" si="159"/>
        <v>2.2143799999999998</v>
      </c>
      <c r="W276" s="84">
        <f t="shared" si="159"/>
        <v>2.24797</v>
      </c>
      <c r="X276" s="84">
        <f t="shared" si="159"/>
        <v>2.2673999999999999</v>
      </c>
      <c r="Y276" s="84">
        <f t="shared" si="159"/>
        <v>2.1754799999999999</v>
      </c>
      <c r="Z276" s="84">
        <f t="shared" si="159"/>
        <v>1.93394</v>
      </c>
      <c r="AA276" s="84">
        <f t="shared" si="159"/>
        <v>1.77528</v>
      </c>
    </row>
    <row r="277" spans="1:27" ht="12.75" hidden="1" customHeight="1" outlineLevel="1" x14ac:dyDescent="0.2">
      <c r="A277" s="92" t="s">
        <v>1131</v>
      </c>
      <c r="B277" s="62" t="s">
        <v>231</v>
      </c>
      <c r="C277" s="42" t="s">
        <v>77</v>
      </c>
      <c r="D277" s="43">
        <v>1333.03</v>
      </c>
      <c r="E277" s="43">
        <v>1240.81</v>
      </c>
      <c r="F277" s="43">
        <v>1170.97</v>
      </c>
      <c r="G277" s="43">
        <v>1204.6600000000001</v>
      </c>
      <c r="H277" s="43">
        <v>1287.1099999999999</v>
      </c>
      <c r="I277" s="43">
        <v>1437.33</v>
      </c>
      <c r="J277" s="43">
        <v>1539.6</v>
      </c>
      <c r="K277" s="43">
        <v>1874.46</v>
      </c>
      <c r="L277" s="43">
        <v>1972.09</v>
      </c>
      <c r="M277" s="43">
        <v>1995.7</v>
      </c>
      <c r="N277" s="43">
        <v>2009.79</v>
      </c>
      <c r="O277" s="43">
        <v>2030.42</v>
      </c>
      <c r="P277" s="43">
        <v>2035.14</v>
      </c>
      <c r="Q277" s="43">
        <v>2045.4</v>
      </c>
      <c r="R277" s="43">
        <v>2036.26</v>
      </c>
      <c r="S277" s="43">
        <v>2026.11</v>
      </c>
      <c r="T277" s="43">
        <v>2008.06</v>
      </c>
      <c r="U277" s="43">
        <v>1961.34</v>
      </c>
      <c r="V277" s="43">
        <v>1986.42</v>
      </c>
      <c r="W277" s="43">
        <v>2020.01</v>
      </c>
      <c r="X277" s="43">
        <v>2039.44</v>
      </c>
      <c r="Y277" s="43">
        <v>1947.52</v>
      </c>
      <c r="Z277" s="43">
        <v>1705.98</v>
      </c>
      <c r="AA277" s="43">
        <v>1547.32</v>
      </c>
    </row>
    <row r="278" spans="1:27" ht="12.75" hidden="1" customHeight="1" outlineLevel="1" x14ac:dyDescent="0.2">
      <c r="A278" s="92" t="s">
        <v>1132</v>
      </c>
      <c r="B278" s="62" t="s">
        <v>88</v>
      </c>
      <c r="C278" s="42" t="s">
        <v>77</v>
      </c>
      <c r="D278" s="43">
        <f>$D$168</f>
        <v>113.12</v>
      </c>
      <c r="E278" s="43">
        <f>$D$168</f>
        <v>113.12</v>
      </c>
      <c r="F278" s="43">
        <f t="shared" ref="F278:AA278" si="160">$D$168</f>
        <v>113.12</v>
      </c>
      <c r="G278" s="43">
        <f t="shared" si="160"/>
        <v>113.12</v>
      </c>
      <c r="H278" s="43">
        <f t="shared" si="160"/>
        <v>113.12</v>
      </c>
      <c r="I278" s="43">
        <f t="shared" si="160"/>
        <v>113.12</v>
      </c>
      <c r="J278" s="43">
        <f t="shared" si="160"/>
        <v>113.12</v>
      </c>
      <c r="K278" s="43">
        <f t="shared" si="160"/>
        <v>113.12</v>
      </c>
      <c r="L278" s="43">
        <f t="shared" si="160"/>
        <v>113.12</v>
      </c>
      <c r="M278" s="43">
        <f t="shared" si="160"/>
        <v>113.12</v>
      </c>
      <c r="N278" s="43">
        <f t="shared" si="160"/>
        <v>113.12</v>
      </c>
      <c r="O278" s="43">
        <f t="shared" si="160"/>
        <v>113.12</v>
      </c>
      <c r="P278" s="43">
        <f t="shared" si="160"/>
        <v>113.12</v>
      </c>
      <c r="Q278" s="43">
        <f t="shared" si="160"/>
        <v>113.12</v>
      </c>
      <c r="R278" s="43">
        <f t="shared" si="160"/>
        <v>113.12</v>
      </c>
      <c r="S278" s="43">
        <f t="shared" si="160"/>
        <v>113.12</v>
      </c>
      <c r="T278" s="43">
        <f t="shared" si="160"/>
        <v>113.12</v>
      </c>
      <c r="U278" s="43">
        <f t="shared" si="160"/>
        <v>113.12</v>
      </c>
      <c r="V278" s="43">
        <f t="shared" si="160"/>
        <v>113.12</v>
      </c>
      <c r="W278" s="43">
        <f t="shared" si="160"/>
        <v>113.12</v>
      </c>
      <c r="X278" s="43">
        <f t="shared" si="160"/>
        <v>113.12</v>
      </c>
      <c r="Y278" s="43">
        <f t="shared" si="160"/>
        <v>113.12</v>
      </c>
      <c r="Z278" s="43">
        <f t="shared" si="160"/>
        <v>113.12</v>
      </c>
      <c r="AA278" s="43">
        <f t="shared" si="160"/>
        <v>113.12</v>
      </c>
    </row>
    <row r="279" spans="1:27" ht="12.75" hidden="1" customHeight="1" outlineLevel="1" x14ac:dyDescent="0.2">
      <c r="A279" s="92" t="s">
        <v>1133</v>
      </c>
      <c r="B279" s="62" t="s">
        <v>81</v>
      </c>
      <c r="C279" s="42" t="s">
        <v>77</v>
      </c>
      <c r="D279" s="43">
        <v>4.6100000000000003</v>
      </c>
      <c r="E279" s="43">
        <v>4.6100000000000003</v>
      </c>
      <c r="F279" s="43">
        <v>4.6100000000000003</v>
      </c>
      <c r="G279" s="43">
        <v>4.6100000000000003</v>
      </c>
      <c r="H279" s="43">
        <v>4.6100000000000003</v>
      </c>
      <c r="I279" s="43">
        <v>4.6100000000000003</v>
      </c>
      <c r="J279" s="43">
        <v>4.6100000000000003</v>
      </c>
      <c r="K279" s="43">
        <v>4.6100000000000003</v>
      </c>
      <c r="L279" s="43">
        <v>4.6100000000000003</v>
      </c>
      <c r="M279" s="43">
        <v>4.6100000000000003</v>
      </c>
      <c r="N279" s="43">
        <v>4.6100000000000003</v>
      </c>
      <c r="O279" s="43">
        <v>4.6100000000000003</v>
      </c>
      <c r="P279" s="43">
        <v>4.6100000000000003</v>
      </c>
      <c r="Q279" s="43">
        <v>4.6100000000000003</v>
      </c>
      <c r="R279" s="43">
        <v>4.6100000000000003</v>
      </c>
      <c r="S279" s="43">
        <v>4.6100000000000003</v>
      </c>
      <c r="T279" s="43">
        <v>4.6100000000000003</v>
      </c>
      <c r="U279" s="43">
        <v>4.6100000000000003</v>
      </c>
      <c r="V279" s="43">
        <v>4.6100000000000003</v>
      </c>
      <c r="W279" s="43">
        <v>4.6100000000000003</v>
      </c>
      <c r="X279" s="43">
        <v>4.6100000000000003</v>
      </c>
      <c r="Y279" s="43">
        <v>4.6100000000000003</v>
      </c>
      <c r="Z279" s="43">
        <v>4.6100000000000003</v>
      </c>
      <c r="AA279" s="43">
        <v>4.6100000000000003</v>
      </c>
    </row>
    <row r="280" spans="1:27" ht="12.75" hidden="1" customHeight="1" outlineLevel="1" x14ac:dyDescent="0.2">
      <c r="A280" s="92" t="s">
        <v>1134</v>
      </c>
      <c r="B280" s="62" t="s">
        <v>79</v>
      </c>
      <c r="C280" s="42" t="s">
        <v>77</v>
      </c>
      <c r="D280" s="43">
        <f>$D$11</f>
        <v>110.23</v>
      </c>
      <c r="E280" s="43">
        <f t="shared" ref="E280:AA280" si="161">$D$11</f>
        <v>110.23</v>
      </c>
      <c r="F280" s="43">
        <f t="shared" si="161"/>
        <v>110.23</v>
      </c>
      <c r="G280" s="43">
        <f t="shared" si="161"/>
        <v>110.23</v>
      </c>
      <c r="H280" s="43">
        <f t="shared" si="161"/>
        <v>110.23</v>
      </c>
      <c r="I280" s="43">
        <f t="shared" si="161"/>
        <v>110.23</v>
      </c>
      <c r="J280" s="43">
        <f t="shared" si="161"/>
        <v>110.23</v>
      </c>
      <c r="K280" s="43">
        <f t="shared" si="161"/>
        <v>110.23</v>
      </c>
      <c r="L280" s="43">
        <f t="shared" si="161"/>
        <v>110.23</v>
      </c>
      <c r="M280" s="43">
        <f t="shared" si="161"/>
        <v>110.23</v>
      </c>
      <c r="N280" s="43">
        <f t="shared" si="161"/>
        <v>110.23</v>
      </c>
      <c r="O280" s="43">
        <f t="shared" si="161"/>
        <v>110.23</v>
      </c>
      <c r="P280" s="43">
        <f t="shared" si="161"/>
        <v>110.23</v>
      </c>
      <c r="Q280" s="43">
        <f t="shared" si="161"/>
        <v>110.23</v>
      </c>
      <c r="R280" s="43">
        <f t="shared" si="161"/>
        <v>110.23</v>
      </c>
      <c r="S280" s="43">
        <f t="shared" si="161"/>
        <v>110.23</v>
      </c>
      <c r="T280" s="43">
        <f t="shared" si="161"/>
        <v>110.23</v>
      </c>
      <c r="U280" s="43">
        <f t="shared" si="161"/>
        <v>110.23</v>
      </c>
      <c r="V280" s="43">
        <f t="shared" si="161"/>
        <v>110.23</v>
      </c>
      <c r="W280" s="43">
        <f t="shared" si="161"/>
        <v>110.23</v>
      </c>
      <c r="X280" s="43">
        <f t="shared" si="161"/>
        <v>110.23</v>
      </c>
      <c r="Y280" s="43">
        <f t="shared" si="161"/>
        <v>110.23</v>
      </c>
      <c r="Z280" s="43">
        <f t="shared" si="161"/>
        <v>110.23</v>
      </c>
      <c r="AA280" s="43">
        <f t="shared" si="161"/>
        <v>110.23</v>
      </c>
    </row>
    <row r="281" spans="1:27" ht="12.75" customHeight="1" collapsed="1" x14ac:dyDescent="0.2">
      <c r="A281" s="91" t="s">
        <v>1135</v>
      </c>
      <c r="B281" s="27" t="str">
        <f>"24"&amp;"."&amp;$B$663&amp;"."&amp;$B$664</f>
        <v>24.03.2023</v>
      </c>
      <c r="C281" s="83" t="s">
        <v>74</v>
      </c>
      <c r="D281" s="84">
        <f>ROUND(((D282+D283+D285+D284)/1000),5)</f>
        <v>1.58202</v>
      </c>
      <c r="E281" s="84">
        <f>ROUND(((E282+E283+E285+E284)/1000),5)</f>
        <v>1.4643299999999999</v>
      </c>
      <c r="F281" s="84">
        <f>ROUND(((F282+F283+F285+F284)/1000),5)</f>
        <v>1.3775999999999999</v>
      </c>
      <c r="G281" s="84">
        <f t="shared" ref="G281:AA281" si="162">ROUND(((G282+G283+G285+G284)/1000),5)</f>
        <v>1.4277200000000001</v>
      </c>
      <c r="H281" s="84">
        <f t="shared" si="162"/>
        <v>1.49593</v>
      </c>
      <c r="I281" s="84">
        <f t="shared" si="162"/>
        <v>1.64975</v>
      </c>
      <c r="J281" s="84">
        <f t="shared" si="162"/>
        <v>1.74278</v>
      </c>
      <c r="K281" s="84">
        <f t="shared" si="162"/>
        <v>2.0453299999999999</v>
      </c>
      <c r="L281" s="84">
        <f t="shared" si="162"/>
        <v>2.14764</v>
      </c>
      <c r="M281" s="84">
        <f t="shared" si="162"/>
        <v>2.17414</v>
      </c>
      <c r="N281" s="84">
        <f t="shared" si="162"/>
        <v>2.1980400000000002</v>
      </c>
      <c r="O281" s="84">
        <f t="shared" si="162"/>
        <v>2.2220599999999999</v>
      </c>
      <c r="P281" s="84">
        <f t="shared" si="162"/>
        <v>2.2044600000000001</v>
      </c>
      <c r="Q281" s="84">
        <f t="shared" si="162"/>
        <v>2.2071499999999999</v>
      </c>
      <c r="R281" s="84">
        <f t="shared" si="162"/>
        <v>2.1979099999999998</v>
      </c>
      <c r="S281" s="84">
        <f t="shared" si="162"/>
        <v>2.1789999999999998</v>
      </c>
      <c r="T281" s="84">
        <f t="shared" si="162"/>
        <v>2.16275</v>
      </c>
      <c r="U281" s="84">
        <f t="shared" si="162"/>
        <v>2.1341100000000002</v>
      </c>
      <c r="V281" s="84">
        <f t="shared" si="162"/>
        <v>2.1432699999999998</v>
      </c>
      <c r="W281" s="84">
        <f t="shared" si="162"/>
        <v>2.15679</v>
      </c>
      <c r="X281" s="84">
        <f t="shared" si="162"/>
        <v>2.2084899999999998</v>
      </c>
      <c r="Y281" s="84">
        <f t="shared" si="162"/>
        <v>2.1789299999999998</v>
      </c>
      <c r="Z281" s="84">
        <f t="shared" si="162"/>
        <v>2.0329000000000002</v>
      </c>
      <c r="AA281" s="84">
        <f t="shared" si="162"/>
        <v>1.8330900000000001</v>
      </c>
    </row>
    <row r="282" spans="1:27" ht="12.75" hidden="1" customHeight="1" outlineLevel="1" x14ac:dyDescent="0.2">
      <c r="A282" s="92" t="s">
        <v>1136</v>
      </c>
      <c r="B282" s="62" t="s">
        <v>231</v>
      </c>
      <c r="C282" s="42" t="s">
        <v>77</v>
      </c>
      <c r="D282" s="43">
        <v>1354.06</v>
      </c>
      <c r="E282" s="43">
        <v>1236.3699999999999</v>
      </c>
      <c r="F282" s="43">
        <v>1149.6400000000001</v>
      </c>
      <c r="G282" s="43">
        <v>1199.76</v>
      </c>
      <c r="H282" s="43">
        <v>1267.97</v>
      </c>
      <c r="I282" s="43">
        <v>1421.79</v>
      </c>
      <c r="J282" s="43">
        <v>1514.82</v>
      </c>
      <c r="K282" s="43">
        <v>1817.37</v>
      </c>
      <c r="L282" s="43">
        <v>1919.68</v>
      </c>
      <c r="M282" s="43">
        <v>1946.18</v>
      </c>
      <c r="N282" s="43">
        <v>1970.08</v>
      </c>
      <c r="O282" s="43">
        <v>1994.1</v>
      </c>
      <c r="P282" s="43">
        <v>1976.5</v>
      </c>
      <c r="Q282" s="43">
        <v>1979.19</v>
      </c>
      <c r="R282" s="43">
        <v>1969.95</v>
      </c>
      <c r="S282" s="43">
        <v>1951.04</v>
      </c>
      <c r="T282" s="43">
        <v>1934.79</v>
      </c>
      <c r="U282" s="43">
        <v>1906.15</v>
      </c>
      <c r="V282" s="43">
        <v>1915.31</v>
      </c>
      <c r="W282" s="43">
        <v>1928.83</v>
      </c>
      <c r="X282" s="43">
        <v>1980.53</v>
      </c>
      <c r="Y282" s="43">
        <v>1950.97</v>
      </c>
      <c r="Z282" s="43">
        <v>1804.94</v>
      </c>
      <c r="AA282" s="43">
        <v>1605.13</v>
      </c>
    </row>
    <row r="283" spans="1:27" ht="12.75" hidden="1" customHeight="1" outlineLevel="1" x14ac:dyDescent="0.2">
      <c r="A283" s="92" t="s">
        <v>1137</v>
      </c>
      <c r="B283" s="62" t="s">
        <v>88</v>
      </c>
      <c r="C283" s="42" t="s">
        <v>77</v>
      </c>
      <c r="D283" s="43">
        <f>$D$168</f>
        <v>113.12</v>
      </c>
      <c r="E283" s="43">
        <f>$D$168</f>
        <v>113.12</v>
      </c>
      <c r="F283" s="43">
        <f t="shared" ref="F283:AA283" si="163">$D$168</f>
        <v>113.12</v>
      </c>
      <c r="G283" s="43">
        <f t="shared" si="163"/>
        <v>113.12</v>
      </c>
      <c r="H283" s="43">
        <f t="shared" si="163"/>
        <v>113.12</v>
      </c>
      <c r="I283" s="43">
        <f t="shared" si="163"/>
        <v>113.12</v>
      </c>
      <c r="J283" s="43">
        <f t="shared" si="163"/>
        <v>113.12</v>
      </c>
      <c r="K283" s="43">
        <f t="shared" si="163"/>
        <v>113.12</v>
      </c>
      <c r="L283" s="43">
        <f t="shared" si="163"/>
        <v>113.12</v>
      </c>
      <c r="M283" s="43">
        <f t="shared" si="163"/>
        <v>113.12</v>
      </c>
      <c r="N283" s="43">
        <f t="shared" si="163"/>
        <v>113.12</v>
      </c>
      <c r="O283" s="43">
        <f t="shared" si="163"/>
        <v>113.12</v>
      </c>
      <c r="P283" s="43">
        <f t="shared" si="163"/>
        <v>113.12</v>
      </c>
      <c r="Q283" s="43">
        <f t="shared" si="163"/>
        <v>113.12</v>
      </c>
      <c r="R283" s="43">
        <f t="shared" si="163"/>
        <v>113.12</v>
      </c>
      <c r="S283" s="43">
        <f t="shared" si="163"/>
        <v>113.12</v>
      </c>
      <c r="T283" s="43">
        <f t="shared" si="163"/>
        <v>113.12</v>
      </c>
      <c r="U283" s="43">
        <f t="shared" si="163"/>
        <v>113.12</v>
      </c>
      <c r="V283" s="43">
        <f t="shared" si="163"/>
        <v>113.12</v>
      </c>
      <c r="W283" s="43">
        <f t="shared" si="163"/>
        <v>113.12</v>
      </c>
      <c r="X283" s="43">
        <f t="shared" si="163"/>
        <v>113.12</v>
      </c>
      <c r="Y283" s="43">
        <f t="shared" si="163"/>
        <v>113.12</v>
      </c>
      <c r="Z283" s="43">
        <f t="shared" si="163"/>
        <v>113.12</v>
      </c>
      <c r="AA283" s="43">
        <f t="shared" si="163"/>
        <v>113.12</v>
      </c>
    </row>
    <row r="284" spans="1:27" ht="12.75" hidden="1" customHeight="1" outlineLevel="1" x14ac:dyDescent="0.2">
      <c r="A284" s="92" t="s">
        <v>1138</v>
      </c>
      <c r="B284" s="62" t="s">
        <v>81</v>
      </c>
      <c r="C284" s="42" t="s">
        <v>77</v>
      </c>
      <c r="D284" s="43">
        <v>4.6100000000000003</v>
      </c>
      <c r="E284" s="43">
        <v>4.6100000000000003</v>
      </c>
      <c r="F284" s="43">
        <v>4.6100000000000003</v>
      </c>
      <c r="G284" s="43">
        <v>4.6100000000000003</v>
      </c>
      <c r="H284" s="43">
        <v>4.6100000000000003</v>
      </c>
      <c r="I284" s="43">
        <v>4.6100000000000003</v>
      </c>
      <c r="J284" s="43">
        <v>4.6100000000000003</v>
      </c>
      <c r="K284" s="43">
        <v>4.6100000000000003</v>
      </c>
      <c r="L284" s="43">
        <v>4.6100000000000003</v>
      </c>
      <c r="M284" s="43">
        <v>4.6100000000000003</v>
      </c>
      <c r="N284" s="43">
        <v>4.6100000000000003</v>
      </c>
      <c r="O284" s="43">
        <v>4.6100000000000003</v>
      </c>
      <c r="P284" s="43">
        <v>4.6100000000000003</v>
      </c>
      <c r="Q284" s="43">
        <v>4.6100000000000003</v>
      </c>
      <c r="R284" s="43">
        <v>4.6100000000000003</v>
      </c>
      <c r="S284" s="43">
        <v>4.6100000000000003</v>
      </c>
      <c r="T284" s="43">
        <v>4.6100000000000003</v>
      </c>
      <c r="U284" s="43">
        <v>4.6100000000000003</v>
      </c>
      <c r="V284" s="43">
        <v>4.6100000000000003</v>
      </c>
      <c r="W284" s="43">
        <v>4.6100000000000003</v>
      </c>
      <c r="X284" s="43">
        <v>4.6100000000000003</v>
      </c>
      <c r="Y284" s="43">
        <v>4.6100000000000003</v>
      </c>
      <c r="Z284" s="43">
        <v>4.6100000000000003</v>
      </c>
      <c r="AA284" s="43">
        <v>4.6100000000000003</v>
      </c>
    </row>
    <row r="285" spans="1:27" ht="12.75" hidden="1" customHeight="1" outlineLevel="1" x14ac:dyDescent="0.2">
      <c r="A285" s="92" t="s">
        <v>1139</v>
      </c>
      <c r="B285" s="62" t="s">
        <v>79</v>
      </c>
      <c r="C285" s="42" t="s">
        <v>77</v>
      </c>
      <c r="D285" s="43">
        <f>$D$11</f>
        <v>110.23</v>
      </c>
      <c r="E285" s="43">
        <f t="shared" ref="E285:AA285" si="164">$D$11</f>
        <v>110.23</v>
      </c>
      <c r="F285" s="43">
        <f t="shared" si="164"/>
        <v>110.23</v>
      </c>
      <c r="G285" s="43">
        <f t="shared" si="164"/>
        <v>110.23</v>
      </c>
      <c r="H285" s="43">
        <f t="shared" si="164"/>
        <v>110.23</v>
      </c>
      <c r="I285" s="43">
        <f t="shared" si="164"/>
        <v>110.23</v>
      </c>
      <c r="J285" s="43">
        <f t="shared" si="164"/>
        <v>110.23</v>
      </c>
      <c r="K285" s="43">
        <f t="shared" si="164"/>
        <v>110.23</v>
      </c>
      <c r="L285" s="43">
        <f t="shared" si="164"/>
        <v>110.23</v>
      </c>
      <c r="M285" s="43">
        <f t="shared" si="164"/>
        <v>110.23</v>
      </c>
      <c r="N285" s="43">
        <f t="shared" si="164"/>
        <v>110.23</v>
      </c>
      <c r="O285" s="43">
        <f t="shared" si="164"/>
        <v>110.23</v>
      </c>
      <c r="P285" s="43">
        <f t="shared" si="164"/>
        <v>110.23</v>
      </c>
      <c r="Q285" s="43">
        <f t="shared" si="164"/>
        <v>110.23</v>
      </c>
      <c r="R285" s="43">
        <f t="shared" si="164"/>
        <v>110.23</v>
      </c>
      <c r="S285" s="43">
        <f t="shared" si="164"/>
        <v>110.23</v>
      </c>
      <c r="T285" s="43">
        <f t="shared" si="164"/>
        <v>110.23</v>
      </c>
      <c r="U285" s="43">
        <f t="shared" si="164"/>
        <v>110.23</v>
      </c>
      <c r="V285" s="43">
        <f t="shared" si="164"/>
        <v>110.23</v>
      </c>
      <c r="W285" s="43">
        <f t="shared" si="164"/>
        <v>110.23</v>
      </c>
      <c r="X285" s="43">
        <f t="shared" si="164"/>
        <v>110.23</v>
      </c>
      <c r="Y285" s="43">
        <f t="shared" si="164"/>
        <v>110.23</v>
      </c>
      <c r="Z285" s="43">
        <f t="shared" si="164"/>
        <v>110.23</v>
      </c>
      <c r="AA285" s="43">
        <f t="shared" si="164"/>
        <v>110.23</v>
      </c>
    </row>
    <row r="286" spans="1:27" ht="12.75" customHeight="1" collapsed="1" x14ac:dyDescent="0.2">
      <c r="A286" s="91" t="s">
        <v>1140</v>
      </c>
      <c r="B286" s="27" t="str">
        <f>"25"&amp;"."&amp;$B$663&amp;"."&amp;$B$664</f>
        <v>25.03.2023</v>
      </c>
      <c r="C286" s="83" t="s">
        <v>74</v>
      </c>
      <c r="D286" s="84">
        <f>ROUND(((D287+D288+D290+D289)/1000),5)</f>
        <v>1.79451</v>
      </c>
      <c r="E286" s="84">
        <f>ROUND(((E287+E288+E290+E289)/1000),5)</f>
        <v>1.71207</v>
      </c>
      <c r="F286" s="84">
        <f>ROUND(((F287+F288+F290+F289)/1000),5)</f>
        <v>1.5413300000000001</v>
      </c>
      <c r="G286" s="84">
        <f t="shared" ref="G286:AA286" si="165">ROUND(((G287+G288+G290+G289)/1000),5)</f>
        <v>1.5513300000000001</v>
      </c>
      <c r="H286" s="84">
        <f t="shared" si="165"/>
        <v>1.6687000000000001</v>
      </c>
      <c r="I286" s="84">
        <f t="shared" si="165"/>
        <v>1.7077599999999999</v>
      </c>
      <c r="J286" s="84">
        <f t="shared" si="165"/>
        <v>1.6211800000000001</v>
      </c>
      <c r="K286" s="84">
        <f t="shared" si="165"/>
        <v>1.78617</v>
      </c>
      <c r="L286" s="84">
        <f t="shared" si="165"/>
        <v>2.0346899999999999</v>
      </c>
      <c r="M286" s="84">
        <f t="shared" si="165"/>
        <v>2.0743200000000002</v>
      </c>
      <c r="N286" s="84">
        <f t="shared" si="165"/>
        <v>2.1062599999999998</v>
      </c>
      <c r="O286" s="84">
        <f t="shared" si="165"/>
        <v>2.13802</v>
      </c>
      <c r="P286" s="84">
        <f t="shared" si="165"/>
        <v>2.1322700000000001</v>
      </c>
      <c r="Q286" s="84">
        <f t="shared" si="165"/>
        <v>2.1299299999999999</v>
      </c>
      <c r="R286" s="84">
        <f t="shared" si="165"/>
        <v>2.1155400000000002</v>
      </c>
      <c r="S286" s="84">
        <f t="shared" si="165"/>
        <v>2.1057800000000002</v>
      </c>
      <c r="T286" s="84">
        <f t="shared" si="165"/>
        <v>2.1071</v>
      </c>
      <c r="U286" s="84">
        <f t="shared" si="165"/>
        <v>2.0634199999999998</v>
      </c>
      <c r="V286" s="84">
        <f t="shared" si="165"/>
        <v>2.0996100000000002</v>
      </c>
      <c r="W286" s="84">
        <f t="shared" si="165"/>
        <v>2.1324999999999998</v>
      </c>
      <c r="X286" s="84">
        <f t="shared" si="165"/>
        <v>2.1222599999999998</v>
      </c>
      <c r="Y286" s="84">
        <f t="shared" si="165"/>
        <v>2.1100599999999998</v>
      </c>
      <c r="Z286" s="84">
        <f t="shared" si="165"/>
        <v>1.9386000000000001</v>
      </c>
      <c r="AA286" s="84">
        <f t="shared" si="165"/>
        <v>1.82199</v>
      </c>
    </row>
    <row r="287" spans="1:27" ht="12.75" hidden="1" customHeight="1" outlineLevel="1" x14ac:dyDescent="0.2">
      <c r="A287" s="92" t="s">
        <v>1141</v>
      </c>
      <c r="B287" s="62" t="s">
        <v>231</v>
      </c>
      <c r="C287" s="42" t="s">
        <v>77</v>
      </c>
      <c r="D287" s="43">
        <v>1566.55</v>
      </c>
      <c r="E287" s="43">
        <v>1484.11</v>
      </c>
      <c r="F287" s="43">
        <v>1313.37</v>
      </c>
      <c r="G287" s="43">
        <v>1323.37</v>
      </c>
      <c r="H287" s="43">
        <v>1440.74</v>
      </c>
      <c r="I287" s="43">
        <v>1479.8</v>
      </c>
      <c r="J287" s="43">
        <v>1393.22</v>
      </c>
      <c r="K287" s="43">
        <v>1558.21</v>
      </c>
      <c r="L287" s="43">
        <v>1806.73</v>
      </c>
      <c r="M287" s="43">
        <v>1846.36</v>
      </c>
      <c r="N287" s="43">
        <v>1878.3</v>
      </c>
      <c r="O287" s="43">
        <v>1910.06</v>
      </c>
      <c r="P287" s="43">
        <v>1904.31</v>
      </c>
      <c r="Q287" s="43">
        <v>1901.97</v>
      </c>
      <c r="R287" s="43">
        <v>1887.58</v>
      </c>
      <c r="S287" s="43">
        <v>1877.82</v>
      </c>
      <c r="T287" s="43">
        <v>1879.14</v>
      </c>
      <c r="U287" s="43">
        <v>1835.46</v>
      </c>
      <c r="V287" s="43">
        <v>1871.65</v>
      </c>
      <c r="W287" s="43">
        <v>1904.54</v>
      </c>
      <c r="X287" s="43">
        <v>1894.3</v>
      </c>
      <c r="Y287" s="43">
        <v>1882.1</v>
      </c>
      <c r="Z287" s="43">
        <v>1710.64</v>
      </c>
      <c r="AA287" s="43">
        <v>1594.03</v>
      </c>
    </row>
    <row r="288" spans="1:27" ht="12.75" hidden="1" customHeight="1" outlineLevel="1" x14ac:dyDescent="0.2">
      <c r="A288" s="92" t="s">
        <v>1142</v>
      </c>
      <c r="B288" s="62" t="s">
        <v>88</v>
      </c>
      <c r="C288" s="42" t="s">
        <v>77</v>
      </c>
      <c r="D288" s="43">
        <f>$D$168</f>
        <v>113.12</v>
      </c>
      <c r="E288" s="43">
        <f>$D$168</f>
        <v>113.12</v>
      </c>
      <c r="F288" s="43">
        <f t="shared" ref="F288:AA288" si="166">$D$168</f>
        <v>113.12</v>
      </c>
      <c r="G288" s="43">
        <f t="shared" si="166"/>
        <v>113.12</v>
      </c>
      <c r="H288" s="43">
        <f t="shared" si="166"/>
        <v>113.12</v>
      </c>
      <c r="I288" s="43">
        <f t="shared" si="166"/>
        <v>113.12</v>
      </c>
      <c r="J288" s="43">
        <f t="shared" si="166"/>
        <v>113.12</v>
      </c>
      <c r="K288" s="43">
        <f t="shared" si="166"/>
        <v>113.12</v>
      </c>
      <c r="L288" s="43">
        <f t="shared" si="166"/>
        <v>113.12</v>
      </c>
      <c r="M288" s="43">
        <f t="shared" si="166"/>
        <v>113.12</v>
      </c>
      <c r="N288" s="43">
        <f t="shared" si="166"/>
        <v>113.12</v>
      </c>
      <c r="O288" s="43">
        <f t="shared" si="166"/>
        <v>113.12</v>
      </c>
      <c r="P288" s="43">
        <f t="shared" si="166"/>
        <v>113.12</v>
      </c>
      <c r="Q288" s="43">
        <f t="shared" si="166"/>
        <v>113.12</v>
      </c>
      <c r="R288" s="43">
        <f t="shared" si="166"/>
        <v>113.12</v>
      </c>
      <c r="S288" s="43">
        <f t="shared" si="166"/>
        <v>113.12</v>
      </c>
      <c r="T288" s="43">
        <f t="shared" si="166"/>
        <v>113.12</v>
      </c>
      <c r="U288" s="43">
        <f t="shared" si="166"/>
        <v>113.12</v>
      </c>
      <c r="V288" s="43">
        <f t="shared" si="166"/>
        <v>113.12</v>
      </c>
      <c r="W288" s="43">
        <f t="shared" si="166"/>
        <v>113.12</v>
      </c>
      <c r="X288" s="43">
        <f t="shared" si="166"/>
        <v>113.12</v>
      </c>
      <c r="Y288" s="43">
        <f t="shared" si="166"/>
        <v>113.12</v>
      </c>
      <c r="Z288" s="43">
        <f t="shared" si="166"/>
        <v>113.12</v>
      </c>
      <c r="AA288" s="43">
        <f t="shared" si="166"/>
        <v>113.12</v>
      </c>
    </row>
    <row r="289" spans="1:27" ht="12.75" hidden="1" customHeight="1" outlineLevel="1" x14ac:dyDescent="0.2">
      <c r="A289" s="92" t="s">
        <v>1143</v>
      </c>
      <c r="B289" s="62" t="s">
        <v>81</v>
      </c>
      <c r="C289" s="42" t="s">
        <v>77</v>
      </c>
      <c r="D289" s="43">
        <v>4.6100000000000003</v>
      </c>
      <c r="E289" s="43">
        <v>4.6100000000000003</v>
      </c>
      <c r="F289" s="43">
        <v>4.6100000000000003</v>
      </c>
      <c r="G289" s="43">
        <v>4.6100000000000003</v>
      </c>
      <c r="H289" s="43">
        <v>4.6100000000000003</v>
      </c>
      <c r="I289" s="43">
        <v>4.6100000000000003</v>
      </c>
      <c r="J289" s="43">
        <v>4.6100000000000003</v>
      </c>
      <c r="K289" s="43">
        <v>4.6100000000000003</v>
      </c>
      <c r="L289" s="43">
        <v>4.6100000000000003</v>
      </c>
      <c r="M289" s="43">
        <v>4.6100000000000003</v>
      </c>
      <c r="N289" s="43">
        <v>4.6100000000000003</v>
      </c>
      <c r="O289" s="43">
        <v>4.6100000000000003</v>
      </c>
      <c r="P289" s="43">
        <v>4.6100000000000003</v>
      </c>
      <c r="Q289" s="43">
        <v>4.6100000000000003</v>
      </c>
      <c r="R289" s="43">
        <v>4.6100000000000003</v>
      </c>
      <c r="S289" s="43">
        <v>4.6100000000000003</v>
      </c>
      <c r="T289" s="43">
        <v>4.6100000000000003</v>
      </c>
      <c r="U289" s="43">
        <v>4.6100000000000003</v>
      </c>
      <c r="V289" s="43">
        <v>4.6100000000000003</v>
      </c>
      <c r="W289" s="43">
        <v>4.6100000000000003</v>
      </c>
      <c r="X289" s="43">
        <v>4.6100000000000003</v>
      </c>
      <c r="Y289" s="43">
        <v>4.6100000000000003</v>
      </c>
      <c r="Z289" s="43">
        <v>4.6100000000000003</v>
      </c>
      <c r="AA289" s="43">
        <v>4.6100000000000003</v>
      </c>
    </row>
    <row r="290" spans="1:27" ht="12.75" hidden="1" customHeight="1" outlineLevel="1" x14ac:dyDescent="0.2">
      <c r="A290" s="92" t="s">
        <v>1144</v>
      </c>
      <c r="B290" s="62" t="s">
        <v>79</v>
      </c>
      <c r="C290" s="42" t="s">
        <v>77</v>
      </c>
      <c r="D290" s="43">
        <f>$D$11</f>
        <v>110.23</v>
      </c>
      <c r="E290" s="43">
        <f t="shared" ref="E290:AA290" si="167">$D$11</f>
        <v>110.23</v>
      </c>
      <c r="F290" s="43">
        <f t="shared" si="167"/>
        <v>110.23</v>
      </c>
      <c r="G290" s="43">
        <f t="shared" si="167"/>
        <v>110.23</v>
      </c>
      <c r="H290" s="43">
        <f t="shared" si="167"/>
        <v>110.23</v>
      </c>
      <c r="I290" s="43">
        <f t="shared" si="167"/>
        <v>110.23</v>
      </c>
      <c r="J290" s="43">
        <f t="shared" si="167"/>
        <v>110.23</v>
      </c>
      <c r="K290" s="43">
        <f t="shared" si="167"/>
        <v>110.23</v>
      </c>
      <c r="L290" s="43">
        <f t="shared" si="167"/>
        <v>110.23</v>
      </c>
      <c r="M290" s="43">
        <f t="shared" si="167"/>
        <v>110.23</v>
      </c>
      <c r="N290" s="43">
        <f t="shared" si="167"/>
        <v>110.23</v>
      </c>
      <c r="O290" s="43">
        <f t="shared" si="167"/>
        <v>110.23</v>
      </c>
      <c r="P290" s="43">
        <f t="shared" si="167"/>
        <v>110.23</v>
      </c>
      <c r="Q290" s="43">
        <f t="shared" si="167"/>
        <v>110.23</v>
      </c>
      <c r="R290" s="43">
        <f t="shared" si="167"/>
        <v>110.23</v>
      </c>
      <c r="S290" s="43">
        <f t="shared" si="167"/>
        <v>110.23</v>
      </c>
      <c r="T290" s="43">
        <f t="shared" si="167"/>
        <v>110.23</v>
      </c>
      <c r="U290" s="43">
        <f t="shared" si="167"/>
        <v>110.23</v>
      </c>
      <c r="V290" s="43">
        <f t="shared" si="167"/>
        <v>110.23</v>
      </c>
      <c r="W290" s="43">
        <f t="shared" si="167"/>
        <v>110.23</v>
      </c>
      <c r="X290" s="43">
        <f t="shared" si="167"/>
        <v>110.23</v>
      </c>
      <c r="Y290" s="43">
        <f t="shared" si="167"/>
        <v>110.23</v>
      </c>
      <c r="Z290" s="43">
        <f t="shared" si="167"/>
        <v>110.23</v>
      </c>
      <c r="AA290" s="43">
        <f t="shared" si="167"/>
        <v>110.23</v>
      </c>
    </row>
    <row r="291" spans="1:27" ht="12.75" customHeight="1" collapsed="1" x14ac:dyDescent="0.2">
      <c r="A291" s="91" t="s">
        <v>1145</v>
      </c>
      <c r="B291" s="27" t="str">
        <f>"26"&amp;"."&amp;$B$663&amp;"."&amp;$B$664</f>
        <v>26.03.2023</v>
      </c>
      <c r="C291" s="83" t="s">
        <v>74</v>
      </c>
      <c r="D291" s="84">
        <f>ROUND(((D292+D293+D295+D294)/1000),5)</f>
        <v>1.7944899999999999</v>
      </c>
      <c r="E291" s="84">
        <f>ROUND(((E292+E293+E295+E294)/1000),5)</f>
        <v>1.61904</v>
      </c>
      <c r="F291" s="84">
        <f>ROUND(((F292+F293+F295+F294)/1000),5)</f>
        <v>1.48424</v>
      </c>
      <c r="G291" s="84">
        <f t="shared" ref="G291:AA291" si="168">ROUND(((G292+G293+G295+G294)/1000),5)</f>
        <v>1.4723999999999999</v>
      </c>
      <c r="H291" s="84">
        <f t="shared" si="168"/>
        <v>1.5723199999999999</v>
      </c>
      <c r="I291" s="84">
        <f t="shared" si="168"/>
        <v>1.59833</v>
      </c>
      <c r="J291" s="84">
        <f t="shared" si="168"/>
        <v>1.57924</v>
      </c>
      <c r="K291" s="84">
        <f t="shared" si="168"/>
        <v>1.6134900000000001</v>
      </c>
      <c r="L291" s="84">
        <f t="shared" si="168"/>
        <v>1.86338</v>
      </c>
      <c r="M291" s="84">
        <f t="shared" si="168"/>
        <v>1.96254</v>
      </c>
      <c r="N291" s="84">
        <f t="shared" si="168"/>
        <v>2.0072800000000002</v>
      </c>
      <c r="O291" s="84">
        <f t="shared" si="168"/>
        <v>2.0154999999999998</v>
      </c>
      <c r="P291" s="84">
        <f t="shared" si="168"/>
        <v>2.0109900000000001</v>
      </c>
      <c r="Q291" s="84">
        <f t="shared" si="168"/>
        <v>2.0108600000000001</v>
      </c>
      <c r="R291" s="84">
        <f t="shared" si="168"/>
        <v>2.0057900000000002</v>
      </c>
      <c r="S291" s="84">
        <f t="shared" si="168"/>
        <v>1.98251</v>
      </c>
      <c r="T291" s="84">
        <f t="shared" si="168"/>
        <v>1.95503</v>
      </c>
      <c r="U291" s="84">
        <f t="shared" si="168"/>
        <v>1.97235</v>
      </c>
      <c r="V291" s="84">
        <f t="shared" si="168"/>
        <v>2.01153</v>
      </c>
      <c r="W291" s="84">
        <f t="shared" si="168"/>
        <v>2.0766300000000002</v>
      </c>
      <c r="X291" s="84">
        <f t="shared" si="168"/>
        <v>2.0651000000000002</v>
      </c>
      <c r="Y291" s="84">
        <f t="shared" si="168"/>
        <v>2.05132</v>
      </c>
      <c r="Z291" s="84">
        <f t="shared" si="168"/>
        <v>1.8912100000000001</v>
      </c>
      <c r="AA291" s="84">
        <f t="shared" si="168"/>
        <v>1.8388800000000001</v>
      </c>
    </row>
    <row r="292" spans="1:27" ht="12.75" hidden="1" customHeight="1" outlineLevel="1" x14ac:dyDescent="0.2">
      <c r="A292" s="92" t="s">
        <v>1146</v>
      </c>
      <c r="B292" s="62" t="s">
        <v>231</v>
      </c>
      <c r="C292" s="42" t="s">
        <v>77</v>
      </c>
      <c r="D292" s="43">
        <v>1566.53</v>
      </c>
      <c r="E292" s="43">
        <v>1391.08</v>
      </c>
      <c r="F292" s="43">
        <v>1256.28</v>
      </c>
      <c r="G292" s="43">
        <v>1244.44</v>
      </c>
      <c r="H292" s="43">
        <v>1344.36</v>
      </c>
      <c r="I292" s="43">
        <v>1370.37</v>
      </c>
      <c r="J292" s="43">
        <v>1351.28</v>
      </c>
      <c r="K292" s="43">
        <v>1385.53</v>
      </c>
      <c r="L292" s="43">
        <v>1635.42</v>
      </c>
      <c r="M292" s="43">
        <v>1734.58</v>
      </c>
      <c r="N292" s="43">
        <v>1779.32</v>
      </c>
      <c r="O292" s="43">
        <v>1787.54</v>
      </c>
      <c r="P292" s="43">
        <v>1783.03</v>
      </c>
      <c r="Q292" s="43">
        <v>1782.9</v>
      </c>
      <c r="R292" s="43">
        <v>1777.83</v>
      </c>
      <c r="S292" s="43">
        <v>1754.55</v>
      </c>
      <c r="T292" s="43">
        <v>1727.07</v>
      </c>
      <c r="U292" s="43">
        <v>1744.39</v>
      </c>
      <c r="V292" s="43">
        <v>1783.57</v>
      </c>
      <c r="W292" s="43">
        <v>1848.67</v>
      </c>
      <c r="X292" s="43">
        <v>1837.14</v>
      </c>
      <c r="Y292" s="43">
        <v>1823.36</v>
      </c>
      <c r="Z292" s="43">
        <v>1663.25</v>
      </c>
      <c r="AA292" s="43">
        <v>1610.92</v>
      </c>
    </row>
    <row r="293" spans="1:27" ht="12.75" hidden="1" customHeight="1" outlineLevel="1" x14ac:dyDescent="0.2">
      <c r="A293" s="92" t="s">
        <v>1147</v>
      </c>
      <c r="B293" s="62" t="s">
        <v>88</v>
      </c>
      <c r="C293" s="42" t="s">
        <v>77</v>
      </c>
      <c r="D293" s="43">
        <f>$D$168</f>
        <v>113.12</v>
      </c>
      <c r="E293" s="43">
        <f>$D$168</f>
        <v>113.12</v>
      </c>
      <c r="F293" s="43">
        <f t="shared" ref="F293:AA293" si="169">$D$168</f>
        <v>113.12</v>
      </c>
      <c r="G293" s="43">
        <f t="shared" si="169"/>
        <v>113.12</v>
      </c>
      <c r="H293" s="43">
        <f t="shared" si="169"/>
        <v>113.12</v>
      </c>
      <c r="I293" s="43">
        <f t="shared" si="169"/>
        <v>113.12</v>
      </c>
      <c r="J293" s="43">
        <f t="shared" si="169"/>
        <v>113.12</v>
      </c>
      <c r="K293" s="43">
        <f t="shared" si="169"/>
        <v>113.12</v>
      </c>
      <c r="L293" s="43">
        <f t="shared" si="169"/>
        <v>113.12</v>
      </c>
      <c r="M293" s="43">
        <f t="shared" si="169"/>
        <v>113.12</v>
      </c>
      <c r="N293" s="43">
        <f t="shared" si="169"/>
        <v>113.12</v>
      </c>
      <c r="O293" s="43">
        <f t="shared" si="169"/>
        <v>113.12</v>
      </c>
      <c r="P293" s="43">
        <f t="shared" si="169"/>
        <v>113.12</v>
      </c>
      <c r="Q293" s="43">
        <f t="shared" si="169"/>
        <v>113.12</v>
      </c>
      <c r="R293" s="43">
        <f t="shared" si="169"/>
        <v>113.12</v>
      </c>
      <c r="S293" s="43">
        <f t="shared" si="169"/>
        <v>113.12</v>
      </c>
      <c r="T293" s="43">
        <f t="shared" si="169"/>
        <v>113.12</v>
      </c>
      <c r="U293" s="43">
        <f t="shared" si="169"/>
        <v>113.12</v>
      </c>
      <c r="V293" s="43">
        <f t="shared" si="169"/>
        <v>113.12</v>
      </c>
      <c r="W293" s="43">
        <f t="shared" si="169"/>
        <v>113.12</v>
      </c>
      <c r="X293" s="43">
        <f t="shared" si="169"/>
        <v>113.12</v>
      </c>
      <c r="Y293" s="43">
        <f t="shared" si="169"/>
        <v>113.12</v>
      </c>
      <c r="Z293" s="43">
        <f t="shared" si="169"/>
        <v>113.12</v>
      </c>
      <c r="AA293" s="43">
        <f t="shared" si="169"/>
        <v>113.12</v>
      </c>
    </row>
    <row r="294" spans="1:27" ht="12.75" hidden="1" customHeight="1" outlineLevel="1" x14ac:dyDescent="0.2">
      <c r="A294" s="92" t="s">
        <v>1148</v>
      </c>
      <c r="B294" s="62" t="s">
        <v>81</v>
      </c>
      <c r="C294" s="42" t="s">
        <v>77</v>
      </c>
      <c r="D294" s="43">
        <v>4.6100000000000003</v>
      </c>
      <c r="E294" s="43">
        <v>4.6100000000000003</v>
      </c>
      <c r="F294" s="43">
        <v>4.6100000000000003</v>
      </c>
      <c r="G294" s="43">
        <v>4.6100000000000003</v>
      </c>
      <c r="H294" s="43">
        <v>4.6100000000000003</v>
      </c>
      <c r="I294" s="43">
        <v>4.6100000000000003</v>
      </c>
      <c r="J294" s="43">
        <v>4.6100000000000003</v>
      </c>
      <c r="K294" s="43">
        <v>4.6100000000000003</v>
      </c>
      <c r="L294" s="43">
        <v>4.6100000000000003</v>
      </c>
      <c r="M294" s="43">
        <v>4.6100000000000003</v>
      </c>
      <c r="N294" s="43">
        <v>4.6100000000000003</v>
      </c>
      <c r="O294" s="43">
        <v>4.6100000000000003</v>
      </c>
      <c r="P294" s="43">
        <v>4.6100000000000003</v>
      </c>
      <c r="Q294" s="43">
        <v>4.6100000000000003</v>
      </c>
      <c r="R294" s="43">
        <v>4.6100000000000003</v>
      </c>
      <c r="S294" s="43">
        <v>4.6100000000000003</v>
      </c>
      <c r="T294" s="43">
        <v>4.6100000000000003</v>
      </c>
      <c r="U294" s="43">
        <v>4.6100000000000003</v>
      </c>
      <c r="V294" s="43">
        <v>4.6100000000000003</v>
      </c>
      <c r="W294" s="43">
        <v>4.6100000000000003</v>
      </c>
      <c r="X294" s="43">
        <v>4.6100000000000003</v>
      </c>
      <c r="Y294" s="43">
        <v>4.6100000000000003</v>
      </c>
      <c r="Z294" s="43">
        <v>4.6100000000000003</v>
      </c>
      <c r="AA294" s="43">
        <v>4.6100000000000003</v>
      </c>
    </row>
    <row r="295" spans="1:27" ht="12.75" hidden="1" customHeight="1" outlineLevel="1" x14ac:dyDescent="0.2">
      <c r="A295" s="92" t="s">
        <v>1149</v>
      </c>
      <c r="B295" s="62" t="s">
        <v>79</v>
      </c>
      <c r="C295" s="42" t="s">
        <v>77</v>
      </c>
      <c r="D295" s="43">
        <f>$D$11</f>
        <v>110.23</v>
      </c>
      <c r="E295" s="43">
        <f t="shared" ref="E295:AA295" si="170">$D$11</f>
        <v>110.23</v>
      </c>
      <c r="F295" s="43">
        <f t="shared" si="170"/>
        <v>110.23</v>
      </c>
      <c r="G295" s="43">
        <f t="shared" si="170"/>
        <v>110.23</v>
      </c>
      <c r="H295" s="43">
        <f t="shared" si="170"/>
        <v>110.23</v>
      </c>
      <c r="I295" s="43">
        <f t="shared" si="170"/>
        <v>110.23</v>
      </c>
      <c r="J295" s="43">
        <f t="shared" si="170"/>
        <v>110.23</v>
      </c>
      <c r="K295" s="43">
        <f t="shared" si="170"/>
        <v>110.23</v>
      </c>
      <c r="L295" s="43">
        <f t="shared" si="170"/>
        <v>110.23</v>
      </c>
      <c r="M295" s="43">
        <f t="shared" si="170"/>
        <v>110.23</v>
      </c>
      <c r="N295" s="43">
        <f t="shared" si="170"/>
        <v>110.23</v>
      </c>
      <c r="O295" s="43">
        <f t="shared" si="170"/>
        <v>110.23</v>
      </c>
      <c r="P295" s="43">
        <f t="shared" si="170"/>
        <v>110.23</v>
      </c>
      <c r="Q295" s="43">
        <f t="shared" si="170"/>
        <v>110.23</v>
      </c>
      <c r="R295" s="43">
        <f t="shared" si="170"/>
        <v>110.23</v>
      </c>
      <c r="S295" s="43">
        <f t="shared" si="170"/>
        <v>110.23</v>
      </c>
      <c r="T295" s="43">
        <f t="shared" si="170"/>
        <v>110.23</v>
      </c>
      <c r="U295" s="43">
        <f t="shared" si="170"/>
        <v>110.23</v>
      </c>
      <c r="V295" s="43">
        <f t="shared" si="170"/>
        <v>110.23</v>
      </c>
      <c r="W295" s="43">
        <f t="shared" si="170"/>
        <v>110.23</v>
      </c>
      <c r="X295" s="43">
        <f t="shared" si="170"/>
        <v>110.23</v>
      </c>
      <c r="Y295" s="43">
        <f t="shared" si="170"/>
        <v>110.23</v>
      </c>
      <c r="Z295" s="43">
        <f t="shared" si="170"/>
        <v>110.23</v>
      </c>
      <c r="AA295" s="43">
        <f t="shared" si="170"/>
        <v>110.23</v>
      </c>
    </row>
    <row r="296" spans="1:27" ht="12.75" customHeight="1" collapsed="1" x14ac:dyDescent="0.2">
      <c r="A296" s="91" t="s">
        <v>1150</v>
      </c>
      <c r="B296" s="27" t="str">
        <f>"27"&amp;"."&amp;$B$663&amp;"."&amp;$B$664</f>
        <v>27.03.2023</v>
      </c>
      <c r="C296" s="83" t="s">
        <v>74</v>
      </c>
      <c r="D296" s="84">
        <f>ROUND(((D297+D298+D300+D299)/1000),5)</f>
        <v>1.6222799999999999</v>
      </c>
      <c r="E296" s="84">
        <f>ROUND(((E297+E298+E300+E299)/1000),5)</f>
        <v>1.4523999999999999</v>
      </c>
      <c r="F296" s="84">
        <f>ROUND(((F297+F298+F300+F299)/1000),5)</f>
        <v>1.41106</v>
      </c>
      <c r="G296" s="84">
        <f t="shared" ref="G296:AA296" si="171">ROUND(((G297+G298+G300+G299)/1000),5)</f>
        <v>1.4028499999999999</v>
      </c>
      <c r="H296" s="84">
        <f t="shared" si="171"/>
        <v>1.4921500000000001</v>
      </c>
      <c r="I296" s="84">
        <f t="shared" si="171"/>
        <v>1.6331899999999999</v>
      </c>
      <c r="J296" s="84">
        <f t="shared" si="171"/>
        <v>1.8607199999999999</v>
      </c>
      <c r="K296" s="84">
        <f t="shared" si="171"/>
        <v>2.0809199999999999</v>
      </c>
      <c r="L296" s="84">
        <f t="shared" si="171"/>
        <v>2.1507800000000001</v>
      </c>
      <c r="M296" s="84">
        <f t="shared" si="171"/>
        <v>2.17536</v>
      </c>
      <c r="N296" s="84">
        <f t="shared" si="171"/>
        <v>2.1834199999999999</v>
      </c>
      <c r="O296" s="84">
        <f t="shared" si="171"/>
        <v>2.21929</v>
      </c>
      <c r="P296" s="84">
        <f t="shared" si="171"/>
        <v>2.2046700000000001</v>
      </c>
      <c r="Q296" s="84">
        <f t="shared" si="171"/>
        <v>2.2135799999999999</v>
      </c>
      <c r="R296" s="84">
        <f t="shared" si="171"/>
        <v>2.1974300000000002</v>
      </c>
      <c r="S296" s="84">
        <f t="shared" si="171"/>
        <v>2.1878099999999998</v>
      </c>
      <c r="T296" s="84">
        <f t="shared" si="171"/>
        <v>2.1857700000000002</v>
      </c>
      <c r="U296" s="84">
        <f t="shared" si="171"/>
        <v>2.1452599999999999</v>
      </c>
      <c r="V296" s="84">
        <f t="shared" si="171"/>
        <v>2.1616200000000001</v>
      </c>
      <c r="W296" s="84">
        <f t="shared" si="171"/>
        <v>2.1735799999999998</v>
      </c>
      <c r="X296" s="84">
        <f t="shared" si="171"/>
        <v>2.1910699999999999</v>
      </c>
      <c r="Y296" s="84">
        <f t="shared" si="171"/>
        <v>2.1473300000000002</v>
      </c>
      <c r="Z296" s="84">
        <f t="shared" si="171"/>
        <v>1.9056599999999999</v>
      </c>
      <c r="AA296" s="84">
        <f t="shared" si="171"/>
        <v>1.75461</v>
      </c>
    </row>
    <row r="297" spans="1:27" ht="12.75" hidden="1" customHeight="1" outlineLevel="1" x14ac:dyDescent="0.2">
      <c r="A297" s="92" t="s">
        <v>1151</v>
      </c>
      <c r="B297" s="62" t="s">
        <v>231</v>
      </c>
      <c r="C297" s="42" t="s">
        <v>77</v>
      </c>
      <c r="D297" s="43">
        <v>1394.32</v>
      </c>
      <c r="E297" s="43">
        <v>1224.44</v>
      </c>
      <c r="F297" s="43">
        <v>1183.0999999999999</v>
      </c>
      <c r="G297" s="43">
        <v>1174.8900000000001</v>
      </c>
      <c r="H297" s="43">
        <v>1264.19</v>
      </c>
      <c r="I297" s="43">
        <v>1405.23</v>
      </c>
      <c r="J297" s="43">
        <v>1632.76</v>
      </c>
      <c r="K297" s="43">
        <v>1852.96</v>
      </c>
      <c r="L297" s="43">
        <v>1922.82</v>
      </c>
      <c r="M297" s="43">
        <v>1947.4</v>
      </c>
      <c r="N297" s="43">
        <v>1955.46</v>
      </c>
      <c r="O297" s="43">
        <v>1991.33</v>
      </c>
      <c r="P297" s="43">
        <v>1976.71</v>
      </c>
      <c r="Q297" s="43">
        <v>1985.62</v>
      </c>
      <c r="R297" s="43">
        <v>1969.47</v>
      </c>
      <c r="S297" s="43">
        <v>1959.85</v>
      </c>
      <c r="T297" s="43">
        <v>1957.81</v>
      </c>
      <c r="U297" s="43">
        <v>1917.3</v>
      </c>
      <c r="V297" s="43">
        <v>1933.66</v>
      </c>
      <c r="W297" s="43">
        <v>1945.62</v>
      </c>
      <c r="X297" s="43">
        <v>1963.11</v>
      </c>
      <c r="Y297" s="43">
        <v>1919.37</v>
      </c>
      <c r="Z297" s="43">
        <v>1677.7</v>
      </c>
      <c r="AA297" s="43">
        <v>1526.65</v>
      </c>
    </row>
    <row r="298" spans="1:27" ht="12.75" hidden="1" customHeight="1" outlineLevel="1" x14ac:dyDescent="0.2">
      <c r="A298" s="92" t="s">
        <v>1152</v>
      </c>
      <c r="B298" s="62" t="s">
        <v>88</v>
      </c>
      <c r="C298" s="42" t="s">
        <v>77</v>
      </c>
      <c r="D298" s="43">
        <f>$D$168</f>
        <v>113.12</v>
      </c>
      <c r="E298" s="43">
        <f>$D$168</f>
        <v>113.12</v>
      </c>
      <c r="F298" s="43">
        <f t="shared" ref="F298:AA298" si="172">$D$168</f>
        <v>113.12</v>
      </c>
      <c r="G298" s="43">
        <f t="shared" si="172"/>
        <v>113.12</v>
      </c>
      <c r="H298" s="43">
        <f t="shared" si="172"/>
        <v>113.12</v>
      </c>
      <c r="I298" s="43">
        <f t="shared" si="172"/>
        <v>113.12</v>
      </c>
      <c r="J298" s="43">
        <f t="shared" si="172"/>
        <v>113.12</v>
      </c>
      <c r="K298" s="43">
        <f t="shared" si="172"/>
        <v>113.12</v>
      </c>
      <c r="L298" s="43">
        <f t="shared" si="172"/>
        <v>113.12</v>
      </c>
      <c r="M298" s="43">
        <f t="shared" si="172"/>
        <v>113.12</v>
      </c>
      <c r="N298" s="43">
        <f t="shared" si="172"/>
        <v>113.12</v>
      </c>
      <c r="O298" s="43">
        <f t="shared" si="172"/>
        <v>113.12</v>
      </c>
      <c r="P298" s="43">
        <f t="shared" si="172"/>
        <v>113.12</v>
      </c>
      <c r="Q298" s="43">
        <f t="shared" si="172"/>
        <v>113.12</v>
      </c>
      <c r="R298" s="43">
        <f t="shared" si="172"/>
        <v>113.12</v>
      </c>
      <c r="S298" s="43">
        <f t="shared" si="172"/>
        <v>113.12</v>
      </c>
      <c r="T298" s="43">
        <f t="shared" si="172"/>
        <v>113.12</v>
      </c>
      <c r="U298" s="43">
        <f t="shared" si="172"/>
        <v>113.12</v>
      </c>
      <c r="V298" s="43">
        <f t="shared" si="172"/>
        <v>113.12</v>
      </c>
      <c r="W298" s="43">
        <f t="shared" si="172"/>
        <v>113.12</v>
      </c>
      <c r="X298" s="43">
        <f t="shared" si="172"/>
        <v>113.12</v>
      </c>
      <c r="Y298" s="43">
        <f t="shared" si="172"/>
        <v>113.12</v>
      </c>
      <c r="Z298" s="43">
        <f t="shared" si="172"/>
        <v>113.12</v>
      </c>
      <c r="AA298" s="43">
        <f t="shared" si="172"/>
        <v>113.12</v>
      </c>
    </row>
    <row r="299" spans="1:27" ht="12.75" hidden="1" customHeight="1" outlineLevel="1" x14ac:dyDescent="0.2">
      <c r="A299" s="92" t="s">
        <v>1153</v>
      </c>
      <c r="B299" s="62" t="s">
        <v>81</v>
      </c>
      <c r="C299" s="42" t="s">
        <v>77</v>
      </c>
      <c r="D299" s="43">
        <v>4.6100000000000003</v>
      </c>
      <c r="E299" s="43">
        <v>4.6100000000000003</v>
      </c>
      <c r="F299" s="43">
        <v>4.6100000000000003</v>
      </c>
      <c r="G299" s="43">
        <v>4.6100000000000003</v>
      </c>
      <c r="H299" s="43">
        <v>4.6100000000000003</v>
      </c>
      <c r="I299" s="43">
        <v>4.6100000000000003</v>
      </c>
      <c r="J299" s="43">
        <v>4.6100000000000003</v>
      </c>
      <c r="K299" s="43">
        <v>4.6100000000000003</v>
      </c>
      <c r="L299" s="43">
        <v>4.6100000000000003</v>
      </c>
      <c r="M299" s="43">
        <v>4.6100000000000003</v>
      </c>
      <c r="N299" s="43">
        <v>4.6100000000000003</v>
      </c>
      <c r="O299" s="43">
        <v>4.6100000000000003</v>
      </c>
      <c r="P299" s="43">
        <v>4.6100000000000003</v>
      </c>
      <c r="Q299" s="43">
        <v>4.6100000000000003</v>
      </c>
      <c r="R299" s="43">
        <v>4.6100000000000003</v>
      </c>
      <c r="S299" s="43">
        <v>4.6100000000000003</v>
      </c>
      <c r="T299" s="43">
        <v>4.6100000000000003</v>
      </c>
      <c r="U299" s="43">
        <v>4.6100000000000003</v>
      </c>
      <c r="V299" s="43">
        <v>4.6100000000000003</v>
      </c>
      <c r="W299" s="43">
        <v>4.6100000000000003</v>
      </c>
      <c r="X299" s="43">
        <v>4.6100000000000003</v>
      </c>
      <c r="Y299" s="43">
        <v>4.6100000000000003</v>
      </c>
      <c r="Z299" s="43">
        <v>4.6100000000000003</v>
      </c>
      <c r="AA299" s="43">
        <v>4.6100000000000003</v>
      </c>
    </row>
    <row r="300" spans="1:27" ht="12.75" hidden="1" customHeight="1" outlineLevel="1" x14ac:dyDescent="0.2">
      <c r="A300" s="92" t="s">
        <v>1154</v>
      </c>
      <c r="B300" s="62" t="s">
        <v>79</v>
      </c>
      <c r="C300" s="42" t="s">
        <v>77</v>
      </c>
      <c r="D300" s="43">
        <f>$D$11</f>
        <v>110.23</v>
      </c>
      <c r="E300" s="43">
        <f t="shared" ref="E300:AA300" si="173">$D$11</f>
        <v>110.23</v>
      </c>
      <c r="F300" s="43">
        <f t="shared" si="173"/>
        <v>110.23</v>
      </c>
      <c r="G300" s="43">
        <f t="shared" si="173"/>
        <v>110.23</v>
      </c>
      <c r="H300" s="43">
        <f t="shared" si="173"/>
        <v>110.23</v>
      </c>
      <c r="I300" s="43">
        <f t="shared" si="173"/>
        <v>110.23</v>
      </c>
      <c r="J300" s="43">
        <f t="shared" si="173"/>
        <v>110.23</v>
      </c>
      <c r="K300" s="43">
        <f t="shared" si="173"/>
        <v>110.23</v>
      </c>
      <c r="L300" s="43">
        <f t="shared" si="173"/>
        <v>110.23</v>
      </c>
      <c r="M300" s="43">
        <f t="shared" si="173"/>
        <v>110.23</v>
      </c>
      <c r="N300" s="43">
        <f t="shared" si="173"/>
        <v>110.23</v>
      </c>
      <c r="O300" s="43">
        <f t="shared" si="173"/>
        <v>110.23</v>
      </c>
      <c r="P300" s="43">
        <f t="shared" si="173"/>
        <v>110.23</v>
      </c>
      <c r="Q300" s="43">
        <f t="shared" si="173"/>
        <v>110.23</v>
      </c>
      <c r="R300" s="43">
        <f t="shared" si="173"/>
        <v>110.23</v>
      </c>
      <c r="S300" s="43">
        <f t="shared" si="173"/>
        <v>110.23</v>
      </c>
      <c r="T300" s="43">
        <f t="shared" si="173"/>
        <v>110.23</v>
      </c>
      <c r="U300" s="43">
        <f t="shared" si="173"/>
        <v>110.23</v>
      </c>
      <c r="V300" s="43">
        <f t="shared" si="173"/>
        <v>110.23</v>
      </c>
      <c r="W300" s="43">
        <f t="shared" si="173"/>
        <v>110.23</v>
      </c>
      <c r="X300" s="43">
        <f t="shared" si="173"/>
        <v>110.23</v>
      </c>
      <c r="Y300" s="43">
        <f t="shared" si="173"/>
        <v>110.23</v>
      </c>
      <c r="Z300" s="43">
        <f t="shared" si="173"/>
        <v>110.23</v>
      </c>
      <c r="AA300" s="43">
        <f t="shared" si="173"/>
        <v>110.23</v>
      </c>
    </row>
    <row r="301" spans="1:27" ht="12.75" customHeight="1" collapsed="1" x14ac:dyDescent="0.2">
      <c r="A301" s="91" t="s">
        <v>1155</v>
      </c>
      <c r="B301" s="27" t="str">
        <f>"28"&amp;"."&amp;$B$663&amp;"."&amp;$B$664</f>
        <v>28.03.2023</v>
      </c>
      <c r="C301" s="83" t="s">
        <v>74</v>
      </c>
      <c r="D301" s="84">
        <f>ROUND(((D302+D303+D305+D304)/1000),5)</f>
        <v>1.57548</v>
      </c>
      <c r="E301" s="84">
        <f>ROUND(((E302+E303+E305+E304)/1000),5)</f>
        <v>1.4704200000000001</v>
      </c>
      <c r="F301" s="84">
        <f>ROUND(((F302+F303+F305+F304)/1000),5)</f>
        <v>1.4002399999999999</v>
      </c>
      <c r="G301" s="84">
        <f t="shared" ref="G301:AA301" si="174">ROUND(((G302+G303+G305+G304)/1000),5)</f>
        <v>1.4069400000000001</v>
      </c>
      <c r="H301" s="84">
        <f t="shared" si="174"/>
        <v>1.47668</v>
      </c>
      <c r="I301" s="84">
        <f t="shared" si="174"/>
        <v>1.6600600000000001</v>
      </c>
      <c r="J301" s="84">
        <f t="shared" si="174"/>
        <v>1.7532799999999999</v>
      </c>
      <c r="K301" s="84">
        <f t="shared" si="174"/>
        <v>1.9680299999999999</v>
      </c>
      <c r="L301" s="84">
        <f t="shared" si="174"/>
        <v>2.13639</v>
      </c>
      <c r="M301" s="84">
        <f t="shared" si="174"/>
        <v>2.1636600000000001</v>
      </c>
      <c r="N301" s="84">
        <f t="shared" si="174"/>
        <v>2.17116</v>
      </c>
      <c r="O301" s="84">
        <f t="shared" si="174"/>
        <v>2.09558</v>
      </c>
      <c r="P301" s="84">
        <f t="shared" si="174"/>
        <v>2.0623999999999998</v>
      </c>
      <c r="Q301" s="84">
        <f t="shared" si="174"/>
        <v>2.06596</v>
      </c>
      <c r="R301" s="84">
        <f t="shared" si="174"/>
        <v>2.0772599999999999</v>
      </c>
      <c r="S301" s="84">
        <f t="shared" si="174"/>
        <v>2.0697899999999998</v>
      </c>
      <c r="T301" s="84">
        <f t="shared" si="174"/>
        <v>2.0766399999999998</v>
      </c>
      <c r="U301" s="84">
        <f t="shared" si="174"/>
        <v>2.0453700000000001</v>
      </c>
      <c r="V301" s="84">
        <f t="shared" si="174"/>
        <v>2.05898</v>
      </c>
      <c r="W301" s="84">
        <f t="shared" si="174"/>
        <v>2.1474799999999998</v>
      </c>
      <c r="X301" s="84">
        <f t="shared" si="174"/>
        <v>2.1730700000000001</v>
      </c>
      <c r="Y301" s="84">
        <f t="shared" si="174"/>
        <v>2.0944600000000002</v>
      </c>
      <c r="Z301" s="84">
        <f t="shared" si="174"/>
        <v>1.8829</v>
      </c>
      <c r="AA301" s="84">
        <f t="shared" si="174"/>
        <v>1.6883900000000001</v>
      </c>
    </row>
    <row r="302" spans="1:27" ht="12.75" hidden="1" customHeight="1" outlineLevel="1" x14ac:dyDescent="0.2">
      <c r="A302" s="92" t="s">
        <v>1156</v>
      </c>
      <c r="B302" s="62" t="s">
        <v>231</v>
      </c>
      <c r="C302" s="42" t="s">
        <v>77</v>
      </c>
      <c r="D302" s="43">
        <v>1347.52</v>
      </c>
      <c r="E302" s="43">
        <v>1242.46</v>
      </c>
      <c r="F302" s="43">
        <v>1172.28</v>
      </c>
      <c r="G302" s="43">
        <v>1178.98</v>
      </c>
      <c r="H302" s="43">
        <v>1248.72</v>
      </c>
      <c r="I302" s="43">
        <v>1432.1</v>
      </c>
      <c r="J302" s="43">
        <v>1525.32</v>
      </c>
      <c r="K302" s="43">
        <v>1740.07</v>
      </c>
      <c r="L302" s="43">
        <v>1908.43</v>
      </c>
      <c r="M302" s="43">
        <v>1935.7</v>
      </c>
      <c r="N302" s="43">
        <v>1943.2</v>
      </c>
      <c r="O302" s="43">
        <v>1867.62</v>
      </c>
      <c r="P302" s="43">
        <v>1834.44</v>
      </c>
      <c r="Q302" s="43">
        <v>1838</v>
      </c>
      <c r="R302" s="43">
        <v>1849.3</v>
      </c>
      <c r="S302" s="43">
        <v>1841.83</v>
      </c>
      <c r="T302" s="43">
        <v>1848.68</v>
      </c>
      <c r="U302" s="43">
        <v>1817.41</v>
      </c>
      <c r="V302" s="43">
        <v>1831.02</v>
      </c>
      <c r="W302" s="43">
        <v>1919.52</v>
      </c>
      <c r="X302" s="43">
        <v>1945.11</v>
      </c>
      <c r="Y302" s="43">
        <v>1866.5</v>
      </c>
      <c r="Z302" s="43">
        <v>1654.94</v>
      </c>
      <c r="AA302" s="43">
        <v>1460.43</v>
      </c>
    </row>
    <row r="303" spans="1:27" ht="12.75" hidden="1" customHeight="1" outlineLevel="1" x14ac:dyDescent="0.2">
      <c r="A303" s="92" t="s">
        <v>1157</v>
      </c>
      <c r="B303" s="62" t="s">
        <v>88</v>
      </c>
      <c r="C303" s="42" t="s">
        <v>77</v>
      </c>
      <c r="D303" s="43">
        <f>$D$168</f>
        <v>113.12</v>
      </c>
      <c r="E303" s="43">
        <f>$D$168</f>
        <v>113.12</v>
      </c>
      <c r="F303" s="43">
        <f t="shared" ref="F303:AA303" si="175">$D$168</f>
        <v>113.12</v>
      </c>
      <c r="G303" s="43">
        <f t="shared" si="175"/>
        <v>113.12</v>
      </c>
      <c r="H303" s="43">
        <f t="shared" si="175"/>
        <v>113.12</v>
      </c>
      <c r="I303" s="43">
        <f t="shared" si="175"/>
        <v>113.12</v>
      </c>
      <c r="J303" s="43">
        <f t="shared" si="175"/>
        <v>113.12</v>
      </c>
      <c r="K303" s="43">
        <f t="shared" si="175"/>
        <v>113.12</v>
      </c>
      <c r="L303" s="43">
        <f t="shared" si="175"/>
        <v>113.12</v>
      </c>
      <c r="M303" s="43">
        <f t="shared" si="175"/>
        <v>113.12</v>
      </c>
      <c r="N303" s="43">
        <f t="shared" si="175"/>
        <v>113.12</v>
      </c>
      <c r="O303" s="43">
        <f t="shared" si="175"/>
        <v>113.12</v>
      </c>
      <c r="P303" s="43">
        <f t="shared" si="175"/>
        <v>113.12</v>
      </c>
      <c r="Q303" s="43">
        <f t="shared" si="175"/>
        <v>113.12</v>
      </c>
      <c r="R303" s="43">
        <f t="shared" si="175"/>
        <v>113.12</v>
      </c>
      <c r="S303" s="43">
        <f t="shared" si="175"/>
        <v>113.12</v>
      </c>
      <c r="T303" s="43">
        <f t="shared" si="175"/>
        <v>113.12</v>
      </c>
      <c r="U303" s="43">
        <f t="shared" si="175"/>
        <v>113.12</v>
      </c>
      <c r="V303" s="43">
        <f t="shared" si="175"/>
        <v>113.12</v>
      </c>
      <c r="W303" s="43">
        <f t="shared" si="175"/>
        <v>113.12</v>
      </c>
      <c r="X303" s="43">
        <f t="shared" si="175"/>
        <v>113.12</v>
      </c>
      <c r="Y303" s="43">
        <f t="shared" si="175"/>
        <v>113.12</v>
      </c>
      <c r="Z303" s="43">
        <f t="shared" si="175"/>
        <v>113.12</v>
      </c>
      <c r="AA303" s="43">
        <f t="shared" si="175"/>
        <v>113.12</v>
      </c>
    </row>
    <row r="304" spans="1:27" ht="12.75" hidden="1" customHeight="1" outlineLevel="1" x14ac:dyDescent="0.2">
      <c r="A304" s="92" t="s">
        <v>1158</v>
      </c>
      <c r="B304" s="62" t="s">
        <v>81</v>
      </c>
      <c r="C304" s="42" t="s">
        <v>77</v>
      </c>
      <c r="D304" s="43">
        <v>4.6100000000000003</v>
      </c>
      <c r="E304" s="43">
        <v>4.6100000000000003</v>
      </c>
      <c r="F304" s="43">
        <v>4.6100000000000003</v>
      </c>
      <c r="G304" s="43">
        <v>4.6100000000000003</v>
      </c>
      <c r="H304" s="43">
        <v>4.6100000000000003</v>
      </c>
      <c r="I304" s="43">
        <v>4.6100000000000003</v>
      </c>
      <c r="J304" s="43">
        <v>4.6100000000000003</v>
      </c>
      <c r="K304" s="43">
        <v>4.6100000000000003</v>
      </c>
      <c r="L304" s="43">
        <v>4.6100000000000003</v>
      </c>
      <c r="M304" s="43">
        <v>4.6100000000000003</v>
      </c>
      <c r="N304" s="43">
        <v>4.6100000000000003</v>
      </c>
      <c r="O304" s="43">
        <v>4.6100000000000003</v>
      </c>
      <c r="P304" s="43">
        <v>4.6100000000000003</v>
      </c>
      <c r="Q304" s="43">
        <v>4.6100000000000003</v>
      </c>
      <c r="R304" s="43">
        <v>4.6100000000000003</v>
      </c>
      <c r="S304" s="43">
        <v>4.6100000000000003</v>
      </c>
      <c r="T304" s="43">
        <v>4.6100000000000003</v>
      </c>
      <c r="U304" s="43">
        <v>4.6100000000000003</v>
      </c>
      <c r="V304" s="43">
        <v>4.6100000000000003</v>
      </c>
      <c r="W304" s="43">
        <v>4.6100000000000003</v>
      </c>
      <c r="X304" s="43">
        <v>4.6100000000000003</v>
      </c>
      <c r="Y304" s="43">
        <v>4.6100000000000003</v>
      </c>
      <c r="Z304" s="43">
        <v>4.6100000000000003</v>
      </c>
      <c r="AA304" s="43">
        <v>4.6100000000000003</v>
      </c>
    </row>
    <row r="305" spans="1:27" ht="12.75" hidden="1" customHeight="1" outlineLevel="1" x14ac:dyDescent="0.2">
      <c r="A305" s="92" t="s">
        <v>1159</v>
      </c>
      <c r="B305" s="62" t="s">
        <v>79</v>
      </c>
      <c r="C305" s="42" t="s">
        <v>77</v>
      </c>
      <c r="D305" s="43">
        <f>$D$11</f>
        <v>110.23</v>
      </c>
      <c r="E305" s="43">
        <f t="shared" ref="E305:AA305" si="176">$D$11</f>
        <v>110.23</v>
      </c>
      <c r="F305" s="43">
        <f t="shared" si="176"/>
        <v>110.23</v>
      </c>
      <c r="G305" s="43">
        <f t="shared" si="176"/>
        <v>110.23</v>
      </c>
      <c r="H305" s="43">
        <f t="shared" si="176"/>
        <v>110.23</v>
      </c>
      <c r="I305" s="43">
        <f t="shared" si="176"/>
        <v>110.23</v>
      </c>
      <c r="J305" s="43">
        <f t="shared" si="176"/>
        <v>110.23</v>
      </c>
      <c r="K305" s="43">
        <f t="shared" si="176"/>
        <v>110.23</v>
      </c>
      <c r="L305" s="43">
        <f t="shared" si="176"/>
        <v>110.23</v>
      </c>
      <c r="M305" s="43">
        <f t="shared" si="176"/>
        <v>110.23</v>
      </c>
      <c r="N305" s="43">
        <f t="shared" si="176"/>
        <v>110.23</v>
      </c>
      <c r="O305" s="43">
        <f t="shared" si="176"/>
        <v>110.23</v>
      </c>
      <c r="P305" s="43">
        <f t="shared" si="176"/>
        <v>110.23</v>
      </c>
      <c r="Q305" s="43">
        <f t="shared" si="176"/>
        <v>110.23</v>
      </c>
      <c r="R305" s="43">
        <f t="shared" si="176"/>
        <v>110.23</v>
      </c>
      <c r="S305" s="43">
        <f t="shared" si="176"/>
        <v>110.23</v>
      </c>
      <c r="T305" s="43">
        <f t="shared" si="176"/>
        <v>110.23</v>
      </c>
      <c r="U305" s="43">
        <f t="shared" si="176"/>
        <v>110.23</v>
      </c>
      <c r="V305" s="43">
        <f t="shared" si="176"/>
        <v>110.23</v>
      </c>
      <c r="W305" s="43">
        <f t="shared" si="176"/>
        <v>110.23</v>
      </c>
      <c r="X305" s="43">
        <f t="shared" si="176"/>
        <v>110.23</v>
      </c>
      <c r="Y305" s="43">
        <f t="shared" si="176"/>
        <v>110.23</v>
      </c>
      <c r="Z305" s="43">
        <f t="shared" si="176"/>
        <v>110.23</v>
      </c>
      <c r="AA305" s="43">
        <f t="shared" si="176"/>
        <v>110.23</v>
      </c>
    </row>
    <row r="306" spans="1:27" ht="12.75" customHeight="1" collapsed="1" x14ac:dyDescent="0.2">
      <c r="A306" s="91" t="s">
        <v>1160</v>
      </c>
      <c r="B306" s="27" t="str">
        <f>"29"&amp;"."&amp;$B$663&amp;"."&amp;$B$664</f>
        <v>29.03.2023</v>
      </c>
      <c r="C306" s="83" t="s">
        <v>74</v>
      </c>
      <c r="D306" s="84">
        <f>ROUND(((D307+D308+D310+D309)/1000),5)</f>
        <v>1.3940900000000001</v>
      </c>
      <c r="E306" s="84">
        <f>ROUND(((E307+E308+E310+E309)/1000),5)</f>
        <v>1.3233699999999999</v>
      </c>
      <c r="F306" s="84">
        <f>ROUND(((F307+F308+F310+F309)/1000),5)</f>
        <v>1.29816</v>
      </c>
      <c r="G306" s="84">
        <f t="shared" ref="G306:AA306" si="177">ROUND(((G307+G308+G310+G309)/1000),5)</f>
        <v>1.3127800000000001</v>
      </c>
      <c r="H306" s="84">
        <f t="shared" si="177"/>
        <v>1.32619</v>
      </c>
      <c r="I306" s="84">
        <f t="shared" si="177"/>
        <v>1.39239</v>
      </c>
      <c r="J306" s="84">
        <f t="shared" si="177"/>
        <v>1.6243300000000001</v>
      </c>
      <c r="K306" s="84">
        <f t="shared" si="177"/>
        <v>1.7659499999999999</v>
      </c>
      <c r="L306" s="84">
        <f t="shared" si="177"/>
        <v>1.93852</v>
      </c>
      <c r="M306" s="84">
        <f t="shared" si="177"/>
        <v>2.07904</v>
      </c>
      <c r="N306" s="84">
        <f t="shared" si="177"/>
        <v>2.0975199999999998</v>
      </c>
      <c r="O306" s="84">
        <f t="shared" si="177"/>
        <v>2.13253</v>
      </c>
      <c r="P306" s="84">
        <f t="shared" si="177"/>
        <v>2.1017800000000002</v>
      </c>
      <c r="Q306" s="84">
        <f t="shared" si="177"/>
        <v>2.1359900000000001</v>
      </c>
      <c r="R306" s="84">
        <f t="shared" si="177"/>
        <v>2.1186400000000001</v>
      </c>
      <c r="S306" s="84">
        <f t="shared" si="177"/>
        <v>2.0694499999999998</v>
      </c>
      <c r="T306" s="84">
        <f t="shared" si="177"/>
        <v>1.97441</v>
      </c>
      <c r="U306" s="84">
        <f t="shared" si="177"/>
        <v>1.8683399999999999</v>
      </c>
      <c r="V306" s="84">
        <f t="shared" si="177"/>
        <v>1.8722099999999999</v>
      </c>
      <c r="W306" s="84">
        <f t="shared" si="177"/>
        <v>1.93988</v>
      </c>
      <c r="X306" s="84">
        <f t="shared" si="177"/>
        <v>1.9753099999999999</v>
      </c>
      <c r="Y306" s="84">
        <f t="shared" si="177"/>
        <v>1.9255</v>
      </c>
      <c r="Z306" s="84">
        <f t="shared" si="177"/>
        <v>1.6331500000000001</v>
      </c>
      <c r="AA306" s="84">
        <f t="shared" si="177"/>
        <v>1.42746</v>
      </c>
    </row>
    <row r="307" spans="1:27" ht="12.75" hidden="1" customHeight="1" outlineLevel="1" x14ac:dyDescent="0.2">
      <c r="A307" s="92" t="s">
        <v>1161</v>
      </c>
      <c r="B307" s="62" t="s">
        <v>231</v>
      </c>
      <c r="C307" s="42" t="s">
        <v>77</v>
      </c>
      <c r="D307" s="43">
        <v>1166.1300000000001</v>
      </c>
      <c r="E307" s="43">
        <v>1095.4100000000001</v>
      </c>
      <c r="F307" s="43">
        <v>1070.2</v>
      </c>
      <c r="G307" s="43">
        <v>1084.82</v>
      </c>
      <c r="H307" s="43">
        <v>1098.23</v>
      </c>
      <c r="I307" s="43">
        <v>1164.43</v>
      </c>
      <c r="J307" s="43">
        <v>1396.37</v>
      </c>
      <c r="K307" s="43">
        <v>1537.99</v>
      </c>
      <c r="L307" s="43">
        <v>1710.56</v>
      </c>
      <c r="M307" s="43">
        <v>1851.08</v>
      </c>
      <c r="N307" s="43">
        <v>1869.56</v>
      </c>
      <c r="O307" s="43">
        <v>1904.57</v>
      </c>
      <c r="P307" s="43">
        <v>1873.82</v>
      </c>
      <c r="Q307" s="43">
        <v>1908.03</v>
      </c>
      <c r="R307" s="43">
        <v>1890.68</v>
      </c>
      <c r="S307" s="43">
        <v>1841.49</v>
      </c>
      <c r="T307" s="43">
        <v>1746.45</v>
      </c>
      <c r="U307" s="43">
        <v>1640.38</v>
      </c>
      <c r="V307" s="43">
        <v>1644.25</v>
      </c>
      <c r="W307" s="43">
        <v>1711.92</v>
      </c>
      <c r="X307" s="43">
        <v>1747.35</v>
      </c>
      <c r="Y307" s="43">
        <v>1697.54</v>
      </c>
      <c r="Z307" s="43">
        <v>1405.19</v>
      </c>
      <c r="AA307" s="43">
        <v>1199.5</v>
      </c>
    </row>
    <row r="308" spans="1:27" ht="12.75" hidden="1" customHeight="1" outlineLevel="1" x14ac:dyDescent="0.2">
      <c r="A308" s="92" t="s">
        <v>1162</v>
      </c>
      <c r="B308" s="62" t="s">
        <v>88</v>
      </c>
      <c r="C308" s="42" t="s">
        <v>77</v>
      </c>
      <c r="D308" s="43">
        <f>$D$168</f>
        <v>113.12</v>
      </c>
      <c r="E308" s="43">
        <f>$D$168</f>
        <v>113.12</v>
      </c>
      <c r="F308" s="43">
        <f t="shared" ref="F308:AA308" si="178">$D$168</f>
        <v>113.12</v>
      </c>
      <c r="G308" s="43">
        <f t="shared" si="178"/>
        <v>113.12</v>
      </c>
      <c r="H308" s="43">
        <f t="shared" si="178"/>
        <v>113.12</v>
      </c>
      <c r="I308" s="43">
        <f t="shared" si="178"/>
        <v>113.12</v>
      </c>
      <c r="J308" s="43">
        <f t="shared" si="178"/>
        <v>113.12</v>
      </c>
      <c r="K308" s="43">
        <f t="shared" si="178"/>
        <v>113.12</v>
      </c>
      <c r="L308" s="43">
        <f t="shared" si="178"/>
        <v>113.12</v>
      </c>
      <c r="M308" s="43">
        <f t="shared" si="178"/>
        <v>113.12</v>
      </c>
      <c r="N308" s="43">
        <f t="shared" si="178"/>
        <v>113.12</v>
      </c>
      <c r="O308" s="43">
        <f t="shared" si="178"/>
        <v>113.12</v>
      </c>
      <c r="P308" s="43">
        <f t="shared" si="178"/>
        <v>113.12</v>
      </c>
      <c r="Q308" s="43">
        <f t="shared" si="178"/>
        <v>113.12</v>
      </c>
      <c r="R308" s="43">
        <f t="shared" si="178"/>
        <v>113.12</v>
      </c>
      <c r="S308" s="43">
        <f t="shared" si="178"/>
        <v>113.12</v>
      </c>
      <c r="T308" s="43">
        <f t="shared" si="178"/>
        <v>113.12</v>
      </c>
      <c r="U308" s="43">
        <f t="shared" si="178"/>
        <v>113.12</v>
      </c>
      <c r="V308" s="43">
        <f t="shared" si="178"/>
        <v>113.12</v>
      </c>
      <c r="W308" s="43">
        <f t="shared" si="178"/>
        <v>113.12</v>
      </c>
      <c r="X308" s="43">
        <f t="shared" si="178"/>
        <v>113.12</v>
      </c>
      <c r="Y308" s="43">
        <f t="shared" si="178"/>
        <v>113.12</v>
      </c>
      <c r="Z308" s="43">
        <f t="shared" si="178"/>
        <v>113.12</v>
      </c>
      <c r="AA308" s="43">
        <f t="shared" si="178"/>
        <v>113.12</v>
      </c>
    </row>
    <row r="309" spans="1:27" ht="12.75" hidden="1" customHeight="1" outlineLevel="1" x14ac:dyDescent="0.2">
      <c r="A309" s="92" t="s">
        <v>1163</v>
      </c>
      <c r="B309" s="62" t="s">
        <v>81</v>
      </c>
      <c r="C309" s="42" t="s">
        <v>77</v>
      </c>
      <c r="D309" s="43">
        <v>4.6100000000000003</v>
      </c>
      <c r="E309" s="43">
        <v>4.6100000000000003</v>
      </c>
      <c r="F309" s="43">
        <v>4.6100000000000003</v>
      </c>
      <c r="G309" s="43">
        <v>4.6100000000000003</v>
      </c>
      <c r="H309" s="43">
        <v>4.6100000000000003</v>
      </c>
      <c r="I309" s="43">
        <v>4.6100000000000003</v>
      </c>
      <c r="J309" s="43">
        <v>4.6100000000000003</v>
      </c>
      <c r="K309" s="43">
        <v>4.6100000000000003</v>
      </c>
      <c r="L309" s="43">
        <v>4.6100000000000003</v>
      </c>
      <c r="M309" s="43">
        <v>4.6100000000000003</v>
      </c>
      <c r="N309" s="43">
        <v>4.6100000000000003</v>
      </c>
      <c r="O309" s="43">
        <v>4.6100000000000003</v>
      </c>
      <c r="P309" s="43">
        <v>4.6100000000000003</v>
      </c>
      <c r="Q309" s="43">
        <v>4.6100000000000003</v>
      </c>
      <c r="R309" s="43">
        <v>4.6100000000000003</v>
      </c>
      <c r="S309" s="43">
        <v>4.6100000000000003</v>
      </c>
      <c r="T309" s="43">
        <v>4.6100000000000003</v>
      </c>
      <c r="U309" s="43">
        <v>4.6100000000000003</v>
      </c>
      <c r="V309" s="43">
        <v>4.6100000000000003</v>
      </c>
      <c r="W309" s="43">
        <v>4.6100000000000003</v>
      </c>
      <c r="X309" s="43">
        <v>4.6100000000000003</v>
      </c>
      <c r="Y309" s="43">
        <v>4.6100000000000003</v>
      </c>
      <c r="Z309" s="43">
        <v>4.6100000000000003</v>
      </c>
      <c r="AA309" s="43">
        <v>4.6100000000000003</v>
      </c>
    </row>
    <row r="310" spans="1:27" ht="12.75" hidden="1" customHeight="1" outlineLevel="1" x14ac:dyDescent="0.2">
      <c r="A310" s="92" t="s">
        <v>1164</v>
      </c>
      <c r="B310" s="62" t="s">
        <v>79</v>
      </c>
      <c r="C310" s="42" t="s">
        <v>77</v>
      </c>
      <c r="D310" s="43">
        <f>$D$11</f>
        <v>110.23</v>
      </c>
      <c r="E310" s="43">
        <f t="shared" ref="E310:AA310" si="179">$D$11</f>
        <v>110.23</v>
      </c>
      <c r="F310" s="43">
        <f t="shared" si="179"/>
        <v>110.23</v>
      </c>
      <c r="G310" s="43">
        <f t="shared" si="179"/>
        <v>110.23</v>
      </c>
      <c r="H310" s="43">
        <f t="shared" si="179"/>
        <v>110.23</v>
      </c>
      <c r="I310" s="43">
        <f t="shared" si="179"/>
        <v>110.23</v>
      </c>
      <c r="J310" s="43">
        <f t="shared" si="179"/>
        <v>110.23</v>
      </c>
      <c r="K310" s="43">
        <f t="shared" si="179"/>
        <v>110.23</v>
      </c>
      <c r="L310" s="43">
        <f t="shared" si="179"/>
        <v>110.23</v>
      </c>
      <c r="M310" s="43">
        <f t="shared" si="179"/>
        <v>110.23</v>
      </c>
      <c r="N310" s="43">
        <f t="shared" si="179"/>
        <v>110.23</v>
      </c>
      <c r="O310" s="43">
        <f t="shared" si="179"/>
        <v>110.23</v>
      </c>
      <c r="P310" s="43">
        <f t="shared" si="179"/>
        <v>110.23</v>
      </c>
      <c r="Q310" s="43">
        <f t="shared" si="179"/>
        <v>110.23</v>
      </c>
      <c r="R310" s="43">
        <f t="shared" si="179"/>
        <v>110.23</v>
      </c>
      <c r="S310" s="43">
        <f t="shared" si="179"/>
        <v>110.23</v>
      </c>
      <c r="T310" s="43">
        <f t="shared" si="179"/>
        <v>110.23</v>
      </c>
      <c r="U310" s="43">
        <f t="shared" si="179"/>
        <v>110.23</v>
      </c>
      <c r="V310" s="43">
        <f t="shared" si="179"/>
        <v>110.23</v>
      </c>
      <c r="W310" s="43">
        <f t="shared" si="179"/>
        <v>110.23</v>
      </c>
      <c r="X310" s="43">
        <f t="shared" si="179"/>
        <v>110.23</v>
      </c>
      <c r="Y310" s="43">
        <f t="shared" si="179"/>
        <v>110.23</v>
      </c>
      <c r="Z310" s="43">
        <f t="shared" si="179"/>
        <v>110.23</v>
      </c>
      <c r="AA310" s="43">
        <f t="shared" si="179"/>
        <v>110.23</v>
      </c>
    </row>
    <row r="311" spans="1:27" ht="12.75" customHeight="1" collapsed="1" x14ac:dyDescent="0.2">
      <c r="A311" s="91" t="s">
        <v>1165</v>
      </c>
      <c r="B311" s="27" t="str">
        <f>"30"&amp;"."&amp;$B$663&amp;"."&amp;$B$664</f>
        <v>30.03.2023</v>
      </c>
      <c r="C311" s="83" t="s">
        <v>74</v>
      </c>
      <c r="D311" s="84">
        <f>ROUND(((D312+D313+D315+D314)/1000),5)</f>
        <v>1.3435600000000001</v>
      </c>
      <c r="E311" s="84">
        <f>ROUND(((E312+E313+E315+E314)/1000),5)</f>
        <v>1.2456199999999999</v>
      </c>
      <c r="F311" s="84">
        <f>ROUND(((F312+F313+F315+F314)/1000),5)</f>
        <v>1.2105900000000001</v>
      </c>
      <c r="G311" s="84">
        <f t="shared" ref="G311:AA311" si="180">ROUND(((G312+G313+G315+G314)/1000),5)</f>
        <v>1.21204</v>
      </c>
      <c r="H311" s="84">
        <f t="shared" si="180"/>
        <v>1.2425999999999999</v>
      </c>
      <c r="I311" s="84">
        <f t="shared" si="180"/>
        <v>1.3269500000000001</v>
      </c>
      <c r="J311" s="84">
        <f t="shared" si="180"/>
        <v>1.5073700000000001</v>
      </c>
      <c r="K311" s="84">
        <f t="shared" si="180"/>
        <v>1.7335700000000001</v>
      </c>
      <c r="L311" s="84">
        <f t="shared" si="180"/>
        <v>1.8514699999999999</v>
      </c>
      <c r="M311" s="84">
        <f t="shared" si="180"/>
        <v>1.98051</v>
      </c>
      <c r="N311" s="84">
        <f t="shared" si="180"/>
        <v>1.9762599999999999</v>
      </c>
      <c r="O311" s="84">
        <f t="shared" si="180"/>
        <v>1.9877400000000001</v>
      </c>
      <c r="P311" s="84">
        <f t="shared" si="180"/>
        <v>1.9871300000000001</v>
      </c>
      <c r="Q311" s="84">
        <f t="shared" si="180"/>
        <v>1.98645</v>
      </c>
      <c r="R311" s="84">
        <f t="shared" si="180"/>
        <v>1.94597</v>
      </c>
      <c r="S311" s="84">
        <f t="shared" si="180"/>
        <v>1.9137200000000001</v>
      </c>
      <c r="T311" s="84">
        <f t="shared" si="180"/>
        <v>1.88446</v>
      </c>
      <c r="U311" s="84">
        <f t="shared" si="180"/>
        <v>1.84988</v>
      </c>
      <c r="V311" s="84">
        <f t="shared" si="180"/>
        <v>1.8600699999999999</v>
      </c>
      <c r="W311" s="84">
        <f t="shared" si="180"/>
        <v>1.93258</v>
      </c>
      <c r="X311" s="84">
        <f t="shared" si="180"/>
        <v>1.9836100000000001</v>
      </c>
      <c r="Y311" s="84">
        <f t="shared" si="180"/>
        <v>1.8768800000000001</v>
      </c>
      <c r="Z311" s="84">
        <f t="shared" si="180"/>
        <v>1.6294599999999999</v>
      </c>
      <c r="AA311" s="84">
        <f t="shared" si="180"/>
        <v>1.39297</v>
      </c>
    </row>
    <row r="312" spans="1:27" ht="12.75" hidden="1" customHeight="1" outlineLevel="1" x14ac:dyDescent="0.2">
      <c r="A312" s="92" t="s">
        <v>1166</v>
      </c>
      <c r="B312" s="62" t="s">
        <v>231</v>
      </c>
      <c r="C312" s="42" t="s">
        <v>77</v>
      </c>
      <c r="D312" s="43">
        <v>1115.5999999999999</v>
      </c>
      <c r="E312" s="43">
        <v>1017.66</v>
      </c>
      <c r="F312" s="43">
        <v>982.63</v>
      </c>
      <c r="G312" s="43">
        <v>984.08</v>
      </c>
      <c r="H312" s="43">
        <v>1014.64</v>
      </c>
      <c r="I312" s="43">
        <v>1098.99</v>
      </c>
      <c r="J312" s="43">
        <v>1279.4100000000001</v>
      </c>
      <c r="K312" s="43">
        <v>1505.61</v>
      </c>
      <c r="L312" s="43">
        <v>1623.51</v>
      </c>
      <c r="M312" s="43">
        <v>1752.55</v>
      </c>
      <c r="N312" s="43">
        <v>1748.3</v>
      </c>
      <c r="O312" s="43">
        <v>1759.78</v>
      </c>
      <c r="P312" s="43">
        <v>1759.17</v>
      </c>
      <c r="Q312" s="43">
        <v>1758.49</v>
      </c>
      <c r="R312" s="43">
        <v>1718.01</v>
      </c>
      <c r="S312" s="43">
        <v>1685.76</v>
      </c>
      <c r="T312" s="43">
        <v>1656.5</v>
      </c>
      <c r="U312" s="43">
        <v>1621.92</v>
      </c>
      <c r="V312" s="43">
        <v>1632.11</v>
      </c>
      <c r="W312" s="43">
        <v>1704.62</v>
      </c>
      <c r="X312" s="43">
        <v>1755.65</v>
      </c>
      <c r="Y312" s="43">
        <v>1648.92</v>
      </c>
      <c r="Z312" s="43">
        <v>1401.5</v>
      </c>
      <c r="AA312" s="43">
        <v>1165.01</v>
      </c>
    </row>
    <row r="313" spans="1:27" ht="12.75" hidden="1" customHeight="1" outlineLevel="1" x14ac:dyDescent="0.2">
      <c r="A313" s="92" t="s">
        <v>1167</v>
      </c>
      <c r="B313" s="62" t="s">
        <v>88</v>
      </c>
      <c r="C313" s="42" t="s">
        <v>77</v>
      </c>
      <c r="D313" s="43">
        <f>$D$168</f>
        <v>113.12</v>
      </c>
      <c r="E313" s="43">
        <f>$D$168</f>
        <v>113.12</v>
      </c>
      <c r="F313" s="43">
        <f t="shared" ref="F313:AA313" si="181">$D$168</f>
        <v>113.12</v>
      </c>
      <c r="G313" s="43">
        <f t="shared" si="181"/>
        <v>113.12</v>
      </c>
      <c r="H313" s="43">
        <f t="shared" si="181"/>
        <v>113.12</v>
      </c>
      <c r="I313" s="43">
        <f t="shared" si="181"/>
        <v>113.12</v>
      </c>
      <c r="J313" s="43">
        <f t="shared" si="181"/>
        <v>113.12</v>
      </c>
      <c r="K313" s="43">
        <f t="shared" si="181"/>
        <v>113.12</v>
      </c>
      <c r="L313" s="43">
        <f t="shared" si="181"/>
        <v>113.12</v>
      </c>
      <c r="M313" s="43">
        <f t="shared" si="181"/>
        <v>113.12</v>
      </c>
      <c r="N313" s="43">
        <f t="shared" si="181"/>
        <v>113.12</v>
      </c>
      <c r="O313" s="43">
        <f t="shared" si="181"/>
        <v>113.12</v>
      </c>
      <c r="P313" s="43">
        <f t="shared" si="181"/>
        <v>113.12</v>
      </c>
      <c r="Q313" s="43">
        <f t="shared" si="181"/>
        <v>113.12</v>
      </c>
      <c r="R313" s="43">
        <f t="shared" si="181"/>
        <v>113.12</v>
      </c>
      <c r="S313" s="43">
        <f t="shared" si="181"/>
        <v>113.12</v>
      </c>
      <c r="T313" s="43">
        <f t="shared" si="181"/>
        <v>113.12</v>
      </c>
      <c r="U313" s="43">
        <f t="shared" si="181"/>
        <v>113.12</v>
      </c>
      <c r="V313" s="43">
        <f t="shared" si="181"/>
        <v>113.12</v>
      </c>
      <c r="W313" s="43">
        <f t="shared" si="181"/>
        <v>113.12</v>
      </c>
      <c r="X313" s="43">
        <f t="shared" si="181"/>
        <v>113.12</v>
      </c>
      <c r="Y313" s="43">
        <f t="shared" si="181"/>
        <v>113.12</v>
      </c>
      <c r="Z313" s="43">
        <f t="shared" si="181"/>
        <v>113.12</v>
      </c>
      <c r="AA313" s="43">
        <f t="shared" si="181"/>
        <v>113.12</v>
      </c>
    </row>
    <row r="314" spans="1:27" ht="12.75" hidden="1" customHeight="1" outlineLevel="1" x14ac:dyDescent="0.2">
      <c r="A314" s="92" t="s">
        <v>1168</v>
      </c>
      <c r="B314" s="62" t="s">
        <v>81</v>
      </c>
      <c r="C314" s="42" t="s">
        <v>77</v>
      </c>
      <c r="D314" s="43">
        <v>4.6100000000000003</v>
      </c>
      <c r="E314" s="43">
        <v>4.6100000000000003</v>
      </c>
      <c r="F314" s="43">
        <v>4.6100000000000003</v>
      </c>
      <c r="G314" s="43">
        <v>4.6100000000000003</v>
      </c>
      <c r="H314" s="43">
        <v>4.6100000000000003</v>
      </c>
      <c r="I314" s="43">
        <v>4.6100000000000003</v>
      </c>
      <c r="J314" s="43">
        <v>4.6100000000000003</v>
      </c>
      <c r="K314" s="43">
        <v>4.6100000000000003</v>
      </c>
      <c r="L314" s="43">
        <v>4.6100000000000003</v>
      </c>
      <c r="M314" s="43">
        <v>4.6100000000000003</v>
      </c>
      <c r="N314" s="43">
        <v>4.6100000000000003</v>
      </c>
      <c r="O314" s="43">
        <v>4.6100000000000003</v>
      </c>
      <c r="P314" s="43">
        <v>4.6100000000000003</v>
      </c>
      <c r="Q314" s="43">
        <v>4.6100000000000003</v>
      </c>
      <c r="R314" s="43">
        <v>4.6100000000000003</v>
      </c>
      <c r="S314" s="43">
        <v>4.6100000000000003</v>
      </c>
      <c r="T314" s="43">
        <v>4.6100000000000003</v>
      </c>
      <c r="U314" s="43">
        <v>4.6100000000000003</v>
      </c>
      <c r="V314" s="43">
        <v>4.6100000000000003</v>
      </c>
      <c r="W314" s="43">
        <v>4.6100000000000003</v>
      </c>
      <c r="X314" s="43">
        <v>4.6100000000000003</v>
      </c>
      <c r="Y314" s="43">
        <v>4.6100000000000003</v>
      </c>
      <c r="Z314" s="43">
        <v>4.6100000000000003</v>
      </c>
      <c r="AA314" s="43">
        <v>4.6100000000000003</v>
      </c>
    </row>
    <row r="315" spans="1:27" ht="12.75" hidden="1" customHeight="1" outlineLevel="1" x14ac:dyDescent="0.2">
      <c r="A315" s="92" t="s">
        <v>1169</v>
      </c>
      <c r="B315" s="62" t="s">
        <v>79</v>
      </c>
      <c r="C315" s="42" t="s">
        <v>77</v>
      </c>
      <c r="D315" s="43">
        <f>$D$11</f>
        <v>110.23</v>
      </c>
      <c r="E315" s="43">
        <f t="shared" ref="E315:AA315" si="182">$D$11</f>
        <v>110.23</v>
      </c>
      <c r="F315" s="43">
        <f t="shared" si="182"/>
        <v>110.23</v>
      </c>
      <c r="G315" s="43">
        <f t="shared" si="182"/>
        <v>110.23</v>
      </c>
      <c r="H315" s="43">
        <f t="shared" si="182"/>
        <v>110.23</v>
      </c>
      <c r="I315" s="43">
        <f t="shared" si="182"/>
        <v>110.23</v>
      </c>
      <c r="J315" s="43">
        <f t="shared" si="182"/>
        <v>110.23</v>
      </c>
      <c r="K315" s="43">
        <f t="shared" si="182"/>
        <v>110.23</v>
      </c>
      <c r="L315" s="43">
        <f t="shared" si="182"/>
        <v>110.23</v>
      </c>
      <c r="M315" s="43">
        <f t="shared" si="182"/>
        <v>110.23</v>
      </c>
      <c r="N315" s="43">
        <f t="shared" si="182"/>
        <v>110.23</v>
      </c>
      <c r="O315" s="43">
        <f t="shared" si="182"/>
        <v>110.23</v>
      </c>
      <c r="P315" s="43">
        <f t="shared" si="182"/>
        <v>110.23</v>
      </c>
      <c r="Q315" s="43">
        <f t="shared" si="182"/>
        <v>110.23</v>
      </c>
      <c r="R315" s="43">
        <f t="shared" si="182"/>
        <v>110.23</v>
      </c>
      <c r="S315" s="43">
        <f t="shared" si="182"/>
        <v>110.23</v>
      </c>
      <c r="T315" s="43">
        <f t="shared" si="182"/>
        <v>110.23</v>
      </c>
      <c r="U315" s="43">
        <f t="shared" si="182"/>
        <v>110.23</v>
      </c>
      <c r="V315" s="43">
        <f t="shared" si="182"/>
        <v>110.23</v>
      </c>
      <c r="W315" s="43">
        <f t="shared" si="182"/>
        <v>110.23</v>
      </c>
      <c r="X315" s="43">
        <f t="shared" si="182"/>
        <v>110.23</v>
      </c>
      <c r="Y315" s="43">
        <f t="shared" si="182"/>
        <v>110.23</v>
      </c>
      <c r="Z315" s="43">
        <f t="shared" si="182"/>
        <v>110.23</v>
      </c>
      <c r="AA315" s="43">
        <f t="shared" si="182"/>
        <v>110.23</v>
      </c>
    </row>
    <row r="316" spans="1:27" ht="12.75" customHeight="1" collapsed="1" x14ac:dyDescent="0.2">
      <c r="A316" s="91" t="s">
        <v>1170</v>
      </c>
      <c r="B316" s="27" t="str">
        <f>"31"&amp;"."&amp;$B$663&amp;"."&amp;$B$664</f>
        <v>31.03.2023</v>
      </c>
      <c r="C316" s="83" t="s">
        <v>74</v>
      </c>
      <c r="D316" s="84">
        <f>ROUND(((D317+D318+D320+D319)/1000),5)</f>
        <v>1.36399</v>
      </c>
      <c r="E316" s="84">
        <f>ROUND(((E317+E318+E320+E319)/1000),5)</f>
        <v>1.3064</v>
      </c>
      <c r="F316" s="84">
        <f>ROUND(((F317+F318+F320+F319)/1000),5)</f>
        <v>1.2538100000000001</v>
      </c>
      <c r="G316" s="84">
        <f t="shared" ref="G316:AA316" si="183">ROUND(((G317+G318+G320+G319)/1000),5)</f>
        <v>1.2675099999999999</v>
      </c>
      <c r="H316" s="84">
        <f t="shared" si="183"/>
        <v>1.3180000000000001</v>
      </c>
      <c r="I316" s="84">
        <f t="shared" si="183"/>
        <v>1.3910199999999999</v>
      </c>
      <c r="J316" s="84">
        <f t="shared" si="183"/>
        <v>1.61676</v>
      </c>
      <c r="K316" s="84">
        <f t="shared" si="183"/>
        <v>1.7571300000000001</v>
      </c>
      <c r="L316" s="84">
        <f t="shared" si="183"/>
        <v>1.98695</v>
      </c>
      <c r="M316" s="84">
        <f t="shared" si="183"/>
        <v>2.1017700000000001</v>
      </c>
      <c r="N316" s="84">
        <f t="shared" si="183"/>
        <v>2.1105900000000002</v>
      </c>
      <c r="O316" s="84">
        <f t="shared" si="183"/>
        <v>2.1418300000000001</v>
      </c>
      <c r="P316" s="84">
        <f t="shared" si="183"/>
        <v>2.0975000000000001</v>
      </c>
      <c r="Q316" s="84">
        <f t="shared" si="183"/>
        <v>2.10907</v>
      </c>
      <c r="R316" s="84">
        <f t="shared" si="183"/>
        <v>2.1103900000000002</v>
      </c>
      <c r="S316" s="84">
        <f t="shared" si="183"/>
        <v>2.0550700000000002</v>
      </c>
      <c r="T316" s="84">
        <f t="shared" si="183"/>
        <v>1.99779</v>
      </c>
      <c r="U316" s="84">
        <f t="shared" si="183"/>
        <v>1.9058900000000001</v>
      </c>
      <c r="V316" s="84">
        <f t="shared" si="183"/>
        <v>1.91092</v>
      </c>
      <c r="W316" s="84">
        <f t="shared" si="183"/>
        <v>1.9607600000000001</v>
      </c>
      <c r="X316" s="84">
        <f t="shared" si="183"/>
        <v>2.0023900000000001</v>
      </c>
      <c r="Y316" s="84">
        <f t="shared" si="183"/>
        <v>1.92509</v>
      </c>
      <c r="Z316" s="84">
        <f t="shared" si="183"/>
        <v>1.8027599999999999</v>
      </c>
      <c r="AA316" s="84">
        <f t="shared" si="183"/>
        <v>1.6303099999999999</v>
      </c>
    </row>
    <row r="317" spans="1:27" ht="12.75" hidden="1" customHeight="1" outlineLevel="1" x14ac:dyDescent="0.2">
      <c r="A317" s="92" t="s">
        <v>1171</v>
      </c>
      <c r="B317" s="62" t="s">
        <v>231</v>
      </c>
      <c r="C317" s="42" t="s">
        <v>77</v>
      </c>
      <c r="D317" s="43">
        <v>1136.03</v>
      </c>
      <c r="E317" s="43">
        <v>1078.44</v>
      </c>
      <c r="F317" s="43">
        <v>1025.8499999999999</v>
      </c>
      <c r="G317" s="43">
        <v>1039.55</v>
      </c>
      <c r="H317" s="43">
        <v>1090.04</v>
      </c>
      <c r="I317" s="43">
        <v>1163.06</v>
      </c>
      <c r="J317" s="43">
        <v>1388.8</v>
      </c>
      <c r="K317" s="43">
        <v>1529.17</v>
      </c>
      <c r="L317" s="43">
        <v>1758.99</v>
      </c>
      <c r="M317" s="43">
        <v>1873.81</v>
      </c>
      <c r="N317" s="43">
        <v>1882.63</v>
      </c>
      <c r="O317" s="43">
        <v>1913.87</v>
      </c>
      <c r="P317" s="43">
        <v>1869.54</v>
      </c>
      <c r="Q317" s="43">
        <v>1881.11</v>
      </c>
      <c r="R317" s="43">
        <v>1882.43</v>
      </c>
      <c r="S317" s="43">
        <v>1827.11</v>
      </c>
      <c r="T317" s="43">
        <v>1769.83</v>
      </c>
      <c r="U317" s="43">
        <v>1677.93</v>
      </c>
      <c r="V317" s="43">
        <v>1682.96</v>
      </c>
      <c r="W317" s="43">
        <v>1732.8</v>
      </c>
      <c r="X317" s="43">
        <v>1774.43</v>
      </c>
      <c r="Y317" s="43">
        <v>1697.13</v>
      </c>
      <c r="Z317" s="43">
        <v>1574.8</v>
      </c>
      <c r="AA317" s="43">
        <v>1402.35</v>
      </c>
    </row>
    <row r="318" spans="1:27" ht="12.75" hidden="1" customHeight="1" outlineLevel="1" x14ac:dyDescent="0.2">
      <c r="A318" s="92" t="s">
        <v>1172</v>
      </c>
      <c r="B318" s="62" t="s">
        <v>88</v>
      </c>
      <c r="C318" s="42" t="s">
        <v>77</v>
      </c>
      <c r="D318" s="43">
        <f>$D$168</f>
        <v>113.12</v>
      </c>
      <c r="E318" s="43">
        <f>$D$168</f>
        <v>113.12</v>
      </c>
      <c r="F318" s="43">
        <f t="shared" ref="F318:AA318" si="184">$D$168</f>
        <v>113.12</v>
      </c>
      <c r="G318" s="43">
        <f t="shared" si="184"/>
        <v>113.12</v>
      </c>
      <c r="H318" s="43">
        <f t="shared" si="184"/>
        <v>113.12</v>
      </c>
      <c r="I318" s="43">
        <f t="shared" si="184"/>
        <v>113.12</v>
      </c>
      <c r="J318" s="43">
        <f t="shared" si="184"/>
        <v>113.12</v>
      </c>
      <c r="K318" s="43">
        <f t="shared" si="184"/>
        <v>113.12</v>
      </c>
      <c r="L318" s="43">
        <f t="shared" si="184"/>
        <v>113.12</v>
      </c>
      <c r="M318" s="43">
        <f t="shared" si="184"/>
        <v>113.12</v>
      </c>
      <c r="N318" s="43">
        <f t="shared" si="184"/>
        <v>113.12</v>
      </c>
      <c r="O318" s="43">
        <f t="shared" si="184"/>
        <v>113.12</v>
      </c>
      <c r="P318" s="43">
        <f t="shared" si="184"/>
        <v>113.12</v>
      </c>
      <c r="Q318" s="43">
        <f t="shared" si="184"/>
        <v>113.12</v>
      </c>
      <c r="R318" s="43">
        <f t="shared" si="184"/>
        <v>113.12</v>
      </c>
      <c r="S318" s="43">
        <f t="shared" si="184"/>
        <v>113.12</v>
      </c>
      <c r="T318" s="43">
        <f t="shared" si="184"/>
        <v>113.12</v>
      </c>
      <c r="U318" s="43">
        <f t="shared" si="184"/>
        <v>113.12</v>
      </c>
      <c r="V318" s="43">
        <f t="shared" si="184"/>
        <v>113.12</v>
      </c>
      <c r="W318" s="43">
        <f t="shared" si="184"/>
        <v>113.12</v>
      </c>
      <c r="X318" s="43">
        <f t="shared" si="184"/>
        <v>113.12</v>
      </c>
      <c r="Y318" s="43">
        <f t="shared" si="184"/>
        <v>113.12</v>
      </c>
      <c r="Z318" s="43">
        <f t="shared" si="184"/>
        <v>113.12</v>
      </c>
      <c r="AA318" s="43">
        <f t="shared" si="184"/>
        <v>113.12</v>
      </c>
    </row>
    <row r="319" spans="1:27" ht="12.75" hidden="1" customHeight="1" outlineLevel="1" x14ac:dyDescent="0.2">
      <c r="A319" s="92" t="s">
        <v>1173</v>
      </c>
      <c r="B319" s="62" t="s">
        <v>81</v>
      </c>
      <c r="C319" s="42" t="s">
        <v>77</v>
      </c>
      <c r="D319" s="43">
        <v>4.6100000000000003</v>
      </c>
      <c r="E319" s="43">
        <v>4.6100000000000003</v>
      </c>
      <c r="F319" s="43">
        <v>4.6100000000000003</v>
      </c>
      <c r="G319" s="43">
        <v>4.6100000000000003</v>
      </c>
      <c r="H319" s="43">
        <v>4.6100000000000003</v>
      </c>
      <c r="I319" s="43">
        <v>4.6100000000000003</v>
      </c>
      <c r="J319" s="43">
        <v>4.6100000000000003</v>
      </c>
      <c r="K319" s="43">
        <v>4.6100000000000003</v>
      </c>
      <c r="L319" s="43">
        <v>4.6100000000000003</v>
      </c>
      <c r="M319" s="43">
        <v>4.6100000000000003</v>
      </c>
      <c r="N319" s="43">
        <v>4.6100000000000003</v>
      </c>
      <c r="O319" s="43">
        <v>4.6100000000000003</v>
      </c>
      <c r="P319" s="43">
        <v>4.6100000000000003</v>
      </c>
      <c r="Q319" s="43">
        <v>4.6100000000000003</v>
      </c>
      <c r="R319" s="43">
        <v>4.6100000000000003</v>
      </c>
      <c r="S319" s="43">
        <v>4.6100000000000003</v>
      </c>
      <c r="T319" s="43">
        <v>4.6100000000000003</v>
      </c>
      <c r="U319" s="43">
        <v>4.6100000000000003</v>
      </c>
      <c r="V319" s="43">
        <v>4.6100000000000003</v>
      </c>
      <c r="W319" s="43">
        <v>4.6100000000000003</v>
      </c>
      <c r="X319" s="43">
        <v>4.6100000000000003</v>
      </c>
      <c r="Y319" s="43">
        <v>4.6100000000000003</v>
      </c>
      <c r="Z319" s="43">
        <v>4.6100000000000003</v>
      </c>
      <c r="AA319" s="43">
        <v>4.6100000000000003</v>
      </c>
    </row>
    <row r="320" spans="1:27" ht="12.75" hidden="1" customHeight="1" outlineLevel="1" x14ac:dyDescent="0.2">
      <c r="A320" s="92" t="s">
        <v>1174</v>
      </c>
      <c r="B320" s="62" t="s">
        <v>79</v>
      </c>
      <c r="C320" s="42" t="s">
        <v>77</v>
      </c>
      <c r="D320" s="43">
        <f>$D$11</f>
        <v>110.23</v>
      </c>
      <c r="E320" s="43">
        <f t="shared" ref="E320:AA320" si="185">$D$11</f>
        <v>110.23</v>
      </c>
      <c r="F320" s="43">
        <f t="shared" si="185"/>
        <v>110.23</v>
      </c>
      <c r="G320" s="43">
        <f t="shared" si="185"/>
        <v>110.23</v>
      </c>
      <c r="H320" s="43">
        <f t="shared" si="185"/>
        <v>110.23</v>
      </c>
      <c r="I320" s="43">
        <f t="shared" si="185"/>
        <v>110.23</v>
      </c>
      <c r="J320" s="43">
        <f t="shared" si="185"/>
        <v>110.23</v>
      </c>
      <c r="K320" s="43">
        <f t="shared" si="185"/>
        <v>110.23</v>
      </c>
      <c r="L320" s="43">
        <f t="shared" si="185"/>
        <v>110.23</v>
      </c>
      <c r="M320" s="43">
        <f t="shared" si="185"/>
        <v>110.23</v>
      </c>
      <c r="N320" s="43">
        <f t="shared" si="185"/>
        <v>110.23</v>
      </c>
      <c r="O320" s="43">
        <f t="shared" si="185"/>
        <v>110.23</v>
      </c>
      <c r="P320" s="43">
        <f t="shared" si="185"/>
        <v>110.23</v>
      </c>
      <c r="Q320" s="43">
        <f t="shared" si="185"/>
        <v>110.23</v>
      </c>
      <c r="R320" s="43">
        <f t="shared" si="185"/>
        <v>110.23</v>
      </c>
      <c r="S320" s="43">
        <f t="shared" si="185"/>
        <v>110.23</v>
      </c>
      <c r="T320" s="43">
        <f t="shared" si="185"/>
        <v>110.23</v>
      </c>
      <c r="U320" s="43">
        <f t="shared" si="185"/>
        <v>110.23</v>
      </c>
      <c r="V320" s="43">
        <f t="shared" si="185"/>
        <v>110.23</v>
      </c>
      <c r="W320" s="43">
        <f t="shared" si="185"/>
        <v>110.23</v>
      </c>
      <c r="X320" s="43">
        <f t="shared" si="185"/>
        <v>110.23</v>
      </c>
      <c r="Y320" s="43">
        <f t="shared" si="185"/>
        <v>110.23</v>
      </c>
      <c r="Z320" s="43">
        <f t="shared" si="185"/>
        <v>110.23</v>
      </c>
      <c r="AA320" s="43">
        <f t="shared" si="185"/>
        <v>110.23</v>
      </c>
    </row>
    <row r="321" spans="1:27" ht="12.75" customHeight="1" collapsed="1" x14ac:dyDescent="0.2">
      <c r="A321" s="93"/>
      <c r="B321" s="94" t="s">
        <v>385</v>
      </c>
      <c r="C321" s="95"/>
      <c r="D321" s="96"/>
      <c r="E321" s="96"/>
      <c r="F321" s="96"/>
      <c r="G321" s="96"/>
      <c r="I321" s="38"/>
    </row>
    <row r="322" spans="1:27" ht="12.75" customHeight="1" x14ac:dyDescent="0.2">
      <c r="A322" s="93"/>
      <c r="B322" s="94" t="s">
        <v>385</v>
      </c>
      <c r="C322" s="95"/>
      <c r="D322" s="96"/>
      <c r="E322" s="96"/>
      <c r="F322" s="96"/>
      <c r="G322" s="96"/>
      <c r="I322" s="38"/>
    </row>
    <row r="323" spans="1:27" ht="12.75" customHeight="1" x14ac:dyDescent="0.2">
      <c r="A323" s="171" t="s">
        <v>542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3"/>
    </row>
    <row r="324" spans="1:27" ht="25.5" x14ac:dyDescent="0.2">
      <c r="A324" s="25" t="s">
        <v>62</v>
      </c>
      <c r="B324" s="26" t="s">
        <v>203</v>
      </c>
      <c r="C324" s="25" t="s">
        <v>204</v>
      </c>
      <c r="D324" s="26" t="s">
        <v>205</v>
      </c>
      <c r="E324" s="26" t="s">
        <v>206</v>
      </c>
      <c r="F324" s="26" t="s">
        <v>207</v>
      </c>
      <c r="G324" s="26" t="s">
        <v>208</v>
      </c>
      <c r="H324" s="26" t="s">
        <v>209</v>
      </c>
      <c r="I324" s="26" t="s">
        <v>210</v>
      </c>
      <c r="J324" s="26" t="s">
        <v>211</v>
      </c>
      <c r="K324" s="26" t="s">
        <v>212</v>
      </c>
      <c r="L324" s="26" t="s">
        <v>213</v>
      </c>
      <c r="M324" s="26" t="s">
        <v>214</v>
      </c>
      <c r="N324" s="26" t="s">
        <v>215</v>
      </c>
      <c r="O324" s="26" t="s">
        <v>216</v>
      </c>
      <c r="P324" s="26" t="s">
        <v>217</v>
      </c>
      <c r="Q324" s="26" t="s">
        <v>218</v>
      </c>
      <c r="R324" s="26" t="s">
        <v>219</v>
      </c>
      <c r="S324" s="26" t="s">
        <v>220</v>
      </c>
      <c r="T324" s="26" t="s">
        <v>221</v>
      </c>
      <c r="U324" s="26" t="s">
        <v>222</v>
      </c>
      <c r="V324" s="26" t="s">
        <v>223</v>
      </c>
      <c r="W324" s="26" t="s">
        <v>224</v>
      </c>
      <c r="X324" s="26" t="s">
        <v>225</v>
      </c>
      <c r="Y324" s="26" t="s">
        <v>226</v>
      </c>
      <c r="Z324" s="26" t="s">
        <v>227</v>
      </c>
      <c r="AA324" s="26" t="s">
        <v>228</v>
      </c>
    </row>
    <row r="325" spans="1:27" ht="12.75" customHeight="1" x14ac:dyDescent="0.2">
      <c r="A325" s="91" t="s">
        <v>1175</v>
      </c>
      <c r="B325" s="27" t="str">
        <f>"01"&amp;"."&amp;$B$663&amp;"."&amp;$B$664</f>
        <v>01.03.2023</v>
      </c>
      <c r="C325" s="83" t="s">
        <v>74</v>
      </c>
      <c r="D325" s="84">
        <f>ROUND(((D326+D327+D329+D328)/1000),5)</f>
        <v>1.66221</v>
      </c>
      <c r="E325" s="84">
        <f>ROUND(((E326+E327+E329+E328)/1000),5)</f>
        <v>1.55376</v>
      </c>
      <c r="F325" s="84">
        <f>ROUND(((F326+F327+F329+F328)/1000),5)</f>
        <v>1.5272600000000001</v>
      </c>
      <c r="G325" s="84">
        <f t="shared" ref="G325:AA325" si="186">ROUND(((G326+G327+G329+G328)/1000),5)</f>
        <v>1.5196400000000001</v>
      </c>
      <c r="H325" s="84">
        <f t="shared" si="186"/>
        <v>1.5630599999999999</v>
      </c>
      <c r="I325" s="84">
        <f t="shared" si="186"/>
        <v>1.7498899999999999</v>
      </c>
      <c r="J325" s="84">
        <f t="shared" si="186"/>
        <v>1.90785</v>
      </c>
      <c r="K325" s="84">
        <f t="shared" si="186"/>
        <v>2.12635</v>
      </c>
      <c r="L325" s="84">
        <f t="shared" si="186"/>
        <v>2.2103700000000002</v>
      </c>
      <c r="M325" s="84">
        <f t="shared" si="186"/>
        <v>2.2980399999999999</v>
      </c>
      <c r="N325" s="84">
        <f t="shared" si="186"/>
        <v>2.30891</v>
      </c>
      <c r="O325" s="84">
        <f t="shared" si="186"/>
        <v>2.2822499999999999</v>
      </c>
      <c r="P325" s="84">
        <f t="shared" si="186"/>
        <v>2.2578800000000001</v>
      </c>
      <c r="Q325" s="84">
        <f t="shared" si="186"/>
        <v>2.2594599999999998</v>
      </c>
      <c r="R325" s="84">
        <f t="shared" si="186"/>
        <v>2.2083599999999999</v>
      </c>
      <c r="S325" s="84">
        <f t="shared" si="186"/>
        <v>2.1947000000000001</v>
      </c>
      <c r="T325" s="84">
        <f t="shared" si="186"/>
        <v>2.1769599999999998</v>
      </c>
      <c r="U325" s="84">
        <f t="shared" si="186"/>
        <v>2.1710799999999999</v>
      </c>
      <c r="V325" s="84">
        <f t="shared" si="186"/>
        <v>2.2002000000000002</v>
      </c>
      <c r="W325" s="84">
        <f t="shared" si="186"/>
        <v>2.2050999999999998</v>
      </c>
      <c r="X325" s="84">
        <f t="shared" si="186"/>
        <v>2.2087500000000002</v>
      </c>
      <c r="Y325" s="84">
        <f t="shared" si="186"/>
        <v>2.1428400000000001</v>
      </c>
      <c r="Z325" s="84">
        <f t="shared" si="186"/>
        <v>1.99855</v>
      </c>
      <c r="AA325" s="84">
        <f t="shared" si="186"/>
        <v>1.8961600000000001</v>
      </c>
    </row>
    <row r="326" spans="1:27" ht="12.75" hidden="1" customHeight="1" outlineLevel="1" x14ac:dyDescent="0.2">
      <c r="A326" s="92" t="s">
        <v>1176</v>
      </c>
      <c r="B326" s="62" t="s">
        <v>231</v>
      </c>
      <c r="C326" s="42" t="s">
        <v>77</v>
      </c>
      <c r="D326" s="43">
        <v>1330.34</v>
      </c>
      <c r="E326" s="43">
        <v>1221.8900000000001</v>
      </c>
      <c r="F326" s="43">
        <v>1195.3900000000001</v>
      </c>
      <c r="G326" s="43">
        <v>1187.77</v>
      </c>
      <c r="H326" s="43">
        <v>1231.19</v>
      </c>
      <c r="I326" s="43">
        <v>1418.02</v>
      </c>
      <c r="J326" s="43">
        <v>1575.98</v>
      </c>
      <c r="K326" s="43">
        <v>1794.48</v>
      </c>
      <c r="L326" s="43">
        <v>1878.5</v>
      </c>
      <c r="M326" s="43">
        <v>1966.17</v>
      </c>
      <c r="N326" s="43">
        <v>1977.04</v>
      </c>
      <c r="O326" s="43">
        <v>1950.38</v>
      </c>
      <c r="P326" s="43">
        <v>1926.01</v>
      </c>
      <c r="Q326" s="43">
        <v>1927.59</v>
      </c>
      <c r="R326" s="43">
        <v>1876.49</v>
      </c>
      <c r="S326" s="43">
        <v>1862.83</v>
      </c>
      <c r="T326" s="43">
        <v>1845.09</v>
      </c>
      <c r="U326" s="43">
        <v>1839.21</v>
      </c>
      <c r="V326" s="43">
        <v>1868.33</v>
      </c>
      <c r="W326" s="43">
        <v>1873.23</v>
      </c>
      <c r="X326" s="43">
        <v>1876.88</v>
      </c>
      <c r="Y326" s="43">
        <v>1810.97</v>
      </c>
      <c r="Z326" s="43">
        <v>1666.68</v>
      </c>
      <c r="AA326" s="43">
        <v>1564.29</v>
      </c>
    </row>
    <row r="327" spans="1:27" ht="12.75" hidden="1" customHeight="1" outlineLevel="1" x14ac:dyDescent="0.2">
      <c r="A327" s="92" t="s">
        <v>1177</v>
      </c>
      <c r="B327" s="62" t="s">
        <v>88</v>
      </c>
      <c r="C327" s="42" t="s">
        <v>77</v>
      </c>
      <c r="D327" s="43">
        <v>217.03</v>
      </c>
      <c r="E327" s="43">
        <f>$D$327</f>
        <v>217.03</v>
      </c>
      <c r="F327" s="43">
        <f t="shared" ref="F327:AA327" si="187">$D$327</f>
        <v>217.03</v>
      </c>
      <c r="G327" s="43">
        <f t="shared" si="187"/>
        <v>217.03</v>
      </c>
      <c r="H327" s="43">
        <f t="shared" si="187"/>
        <v>217.03</v>
      </c>
      <c r="I327" s="43">
        <f t="shared" si="187"/>
        <v>217.03</v>
      </c>
      <c r="J327" s="43">
        <f t="shared" si="187"/>
        <v>217.03</v>
      </c>
      <c r="K327" s="43">
        <f t="shared" si="187"/>
        <v>217.03</v>
      </c>
      <c r="L327" s="43">
        <f t="shared" si="187"/>
        <v>217.03</v>
      </c>
      <c r="M327" s="43">
        <f t="shared" si="187"/>
        <v>217.03</v>
      </c>
      <c r="N327" s="43">
        <f t="shared" si="187"/>
        <v>217.03</v>
      </c>
      <c r="O327" s="43">
        <f t="shared" si="187"/>
        <v>217.03</v>
      </c>
      <c r="P327" s="43">
        <f t="shared" si="187"/>
        <v>217.03</v>
      </c>
      <c r="Q327" s="43">
        <f t="shared" si="187"/>
        <v>217.03</v>
      </c>
      <c r="R327" s="43">
        <f t="shared" si="187"/>
        <v>217.03</v>
      </c>
      <c r="S327" s="43">
        <f t="shared" si="187"/>
        <v>217.03</v>
      </c>
      <c r="T327" s="43">
        <f t="shared" si="187"/>
        <v>217.03</v>
      </c>
      <c r="U327" s="43">
        <f t="shared" si="187"/>
        <v>217.03</v>
      </c>
      <c r="V327" s="43">
        <f t="shared" si="187"/>
        <v>217.03</v>
      </c>
      <c r="W327" s="43">
        <f t="shared" si="187"/>
        <v>217.03</v>
      </c>
      <c r="X327" s="43">
        <f t="shared" si="187"/>
        <v>217.03</v>
      </c>
      <c r="Y327" s="43">
        <f t="shared" si="187"/>
        <v>217.03</v>
      </c>
      <c r="Z327" s="43">
        <f t="shared" si="187"/>
        <v>217.03</v>
      </c>
      <c r="AA327" s="43">
        <f t="shared" si="187"/>
        <v>217.03</v>
      </c>
    </row>
    <row r="328" spans="1:27" ht="12.75" hidden="1" customHeight="1" outlineLevel="1" x14ac:dyDescent="0.2">
      <c r="A328" s="92" t="s">
        <v>1178</v>
      </c>
      <c r="B328" s="62" t="s">
        <v>81</v>
      </c>
      <c r="C328" s="42" t="s">
        <v>77</v>
      </c>
      <c r="D328" s="43">
        <v>4.6100000000000003</v>
      </c>
      <c r="E328" s="43">
        <v>4.6100000000000003</v>
      </c>
      <c r="F328" s="43">
        <v>4.6100000000000003</v>
      </c>
      <c r="G328" s="43">
        <v>4.6100000000000003</v>
      </c>
      <c r="H328" s="43">
        <v>4.6100000000000003</v>
      </c>
      <c r="I328" s="43">
        <v>4.6100000000000003</v>
      </c>
      <c r="J328" s="43">
        <v>4.6100000000000003</v>
      </c>
      <c r="K328" s="43">
        <v>4.6100000000000003</v>
      </c>
      <c r="L328" s="43">
        <v>4.6100000000000003</v>
      </c>
      <c r="M328" s="43">
        <v>4.6100000000000003</v>
      </c>
      <c r="N328" s="43">
        <v>4.6100000000000003</v>
      </c>
      <c r="O328" s="43">
        <v>4.6100000000000003</v>
      </c>
      <c r="P328" s="43">
        <v>4.6100000000000003</v>
      </c>
      <c r="Q328" s="43">
        <v>4.6100000000000003</v>
      </c>
      <c r="R328" s="43">
        <v>4.6100000000000003</v>
      </c>
      <c r="S328" s="43">
        <v>4.6100000000000003</v>
      </c>
      <c r="T328" s="43">
        <v>4.6100000000000003</v>
      </c>
      <c r="U328" s="43">
        <v>4.6100000000000003</v>
      </c>
      <c r="V328" s="43">
        <v>4.6100000000000003</v>
      </c>
      <c r="W328" s="43">
        <v>4.6100000000000003</v>
      </c>
      <c r="X328" s="43">
        <v>4.6100000000000003</v>
      </c>
      <c r="Y328" s="43">
        <v>4.6100000000000003</v>
      </c>
      <c r="Z328" s="43">
        <v>4.6100000000000003</v>
      </c>
      <c r="AA328" s="43">
        <v>4.6100000000000003</v>
      </c>
    </row>
    <row r="329" spans="1:27" ht="12.75" hidden="1" customHeight="1" outlineLevel="1" x14ac:dyDescent="0.2">
      <c r="A329" s="92" t="s">
        <v>1179</v>
      </c>
      <c r="B329" s="62" t="s">
        <v>79</v>
      </c>
      <c r="C329" s="42" t="s">
        <v>77</v>
      </c>
      <c r="D329" s="43">
        <f>$D$11</f>
        <v>110.23</v>
      </c>
      <c r="E329" s="43">
        <f t="shared" ref="E329:AA329" si="188">$D$11</f>
        <v>110.23</v>
      </c>
      <c r="F329" s="43">
        <f t="shared" si="188"/>
        <v>110.23</v>
      </c>
      <c r="G329" s="43">
        <f t="shared" si="188"/>
        <v>110.23</v>
      </c>
      <c r="H329" s="43">
        <f t="shared" si="188"/>
        <v>110.23</v>
      </c>
      <c r="I329" s="43">
        <f t="shared" si="188"/>
        <v>110.23</v>
      </c>
      <c r="J329" s="43">
        <f t="shared" si="188"/>
        <v>110.23</v>
      </c>
      <c r="K329" s="43">
        <f t="shared" si="188"/>
        <v>110.23</v>
      </c>
      <c r="L329" s="43">
        <f t="shared" si="188"/>
        <v>110.23</v>
      </c>
      <c r="M329" s="43">
        <f t="shared" si="188"/>
        <v>110.23</v>
      </c>
      <c r="N329" s="43">
        <f t="shared" si="188"/>
        <v>110.23</v>
      </c>
      <c r="O329" s="43">
        <f t="shared" si="188"/>
        <v>110.23</v>
      </c>
      <c r="P329" s="43">
        <f t="shared" si="188"/>
        <v>110.23</v>
      </c>
      <c r="Q329" s="43">
        <f t="shared" si="188"/>
        <v>110.23</v>
      </c>
      <c r="R329" s="43">
        <f t="shared" si="188"/>
        <v>110.23</v>
      </c>
      <c r="S329" s="43">
        <f t="shared" si="188"/>
        <v>110.23</v>
      </c>
      <c r="T329" s="43">
        <f t="shared" si="188"/>
        <v>110.23</v>
      </c>
      <c r="U329" s="43">
        <f t="shared" si="188"/>
        <v>110.23</v>
      </c>
      <c r="V329" s="43">
        <f t="shared" si="188"/>
        <v>110.23</v>
      </c>
      <c r="W329" s="43">
        <f t="shared" si="188"/>
        <v>110.23</v>
      </c>
      <c r="X329" s="43">
        <f t="shared" si="188"/>
        <v>110.23</v>
      </c>
      <c r="Y329" s="43">
        <f t="shared" si="188"/>
        <v>110.23</v>
      </c>
      <c r="Z329" s="43">
        <f t="shared" si="188"/>
        <v>110.23</v>
      </c>
      <c r="AA329" s="43">
        <f t="shared" si="188"/>
        <v>110.23</v>
      </c>
    </row>
    <row r="330" spans="1:27" ht="12.75" customHeight="1" collapsed="1" x14ac:dyDescent="0.2">
      <c r="A330" s="91" t="s">
        <v>1180</v>
      </c>
      <c r="B330" s="27" t="str">
        <f>"02"&amp;"."&amp;$B$663&amp;"."&amp;$B$664</f>
        <v>02.03.2023</v>
      </c>
      <c r="C330" s="83" t="s">
        <v>74</v>
      </c>
      <c r="D330" s="84">
        <f>ROUND(((D331+D332+D334+D333)/1000),5)</f>
        <v>1.5815999999999999</v>
      </c>
      <c r="E330" s="84">
        <f>ROUND(((E331+E332+E334+E333)/1000),5)</f>
        <v>1.5192099999999999</v>
      </c>
      <c r="F330" s="84">
        <f>ROUND(((F331+F332+F334+F333)/1000),5)</f>
        <v>1.50153</v>
      </c>
      <c r="G330" s="84">
        <f t="shared" ref="G330:AA330" si="189">ROUND(((G331+G332+G334+G333)/1000),5)</f>
        <v>1.5162599999999999</v>
      </c>
      <c r="H330" s="84">
        <f t="shared" si="189"/>
        <v>1.59524</v>
      </c>
      <c r="I330" s="84">
        <f t="shared" si="189"/>
        <v>1.8096699999999999</v>
      </c>
      <c r="J330" s="84">
        <f t="shared" si="189"/>
        <v>1.9570099999999999</v>
      </c>
      <c r="K330" s="84">
        <f t="shared" si="189"/>
        <v>2.0779000000000001</v>
      </c>
      <c r="L330" s="84">
        <f t="shared" si="189"/>
        <v>2.19225</v>
      </c>
      <c r="M330" s="84">
        <f t="shared" si="189"/>
        <v>2.2026500000000002</v>
      </c>
      <c r="N330" s="84">
        <f t="shared" si="189"/>
        <v>2.2176300000000002</v>
      </c>
      <c r="O330" s="84">
        <f t="shared" si="189"/>
        <v>2.2755299999999998</v>
      </c>
      <c r="P330" s="84">
        <f t="shared" si="189"/>
        <v>2.2559499999999999</v>
      </c>
      <c r="Q330" s="84">
        <f t="shared" si="189"/>
        <v>2.2574999999999998</v>
      </c>
      <c r="R330" s="84">
        <f t="shared" si="189"/>
        <v>2.25156</v>
      </c>
      <c r="S330" s="84">
        <f t="shared" si="189"/>
        <v>2.2052800000000001</v>
      </c>
      <c r="T330" s="84">
        <f t="shared" si="189"/>
        <v>2.1652399999999998</v>
      </c>
      <c r="U330" s="84">
        <f t="shared" si="189"/>
        <v>2.1627800000000001</v>
      </c>
      <c r="V330" s="84">
        <f t="shared" si="189"/>
        <v>2.2073</v>
      </c>
      <c r="W330" s="84">
        <f t="shared" si="189"/>
        <v>2.26017</v>
      </c>
      <c r="X330" s="84">
        <f t="shared" si="189"/>
        <v>2.21977</v>
      </c>
      <c r="Y330" s="84">
        <f t="shared" si="189"/>
        <v>2.1566700000000001</v>
      </c>
      <c r="Z330" s="84">
        <f t="shared" si="189"/>
        <v>2.0514100000000002</v>
      </c>
      <c r="AA330" s="84">
        <f t="shared" si="189"/>
        <v>1.96698</v>
      </c>
    </row>
    <row r="331" spans="1:27" ht="12.75" hidden="1" customHeight="1" outlineLevel="1" x14ac:dyDescent="0.2">
      <c r="A331" s="92" t="s">
        <v>1181</v>
      </c>
      <c r="B331" s="62" t="s">
        <v>231</v>
      </c>
      <c r="C331" s="42" t="s">
        <v>77</v>
      </c>
      <c r="D331" s="43">
        <v>1249.73</v>
      </c>
      <c r="E331" s="43">
        <v>1187.3399999999999</v>
      </c>
      <c r="F331" s="43">
        <v>1169.6600000000001</v>
      </c>
      <c r="G331" s="43">
        <v>1184.3900000000001</v>
      </c>
      <c r="H331" s="43">
        <v>1263.3699999999999</v>
      </c>
      <c r="I331" s="43">
        <v>1477.8</v>
      </c>
      <c r="J331" s="43">
        <v>1625.14</v>
      </c>
      <c r="K331" s="43">
        <v>1746.03</v>
      </c>
      <c r="L331" s="43">
        <v>1860.38</v>
      </c>
      <c r="M331" s="43">
        <v>1870.78</v>
      </c>
      <c r="N331" s="43">
        <v>1885.76</v>
      </c>
      <c r="O331" s="43">
        <v>1943.66</v>
      </c>
      <c r="P331" s="43">
        <v>1924.08</v>
      </c>
      <c r="Q331" s="43">
        <v>1925.63</v>
      </c>
      <c r="R331" s="43">
        <v>1919.69</v>
      </c>
      <c r="S331" s="43">
        <v>1873.41</v>
      </c>
      <c r="T331" s="43">
        <v>1833.37</v>
      </c>
      <c r="U331" s="43">
        <v>1830.91</v>
      </c>
      <c r="V331" s="43">
        <v>1875.43</v>
      </c>
      <c r="W331" s="43">
        <v>1928.3</v>
      </c>
      <c r="X331" s="43">
        <v>1887.9</v>
      </c>
      <c r="Y331" s="43">
        <v>1824.8</v>
      </c>
      <c r="Z331" s="43">
        <v>1719.54</v>
      </c>
      <c r="AA331" s="43">
        <v>1635.11</v>
      </c>
    </row>
    <row r="332" spans="1:27" ht="12.75" hidden="1" customHeight="1" outlineLevel="1" x14ac:dyDescent="0.2">
      <c r="A332" s="92" t="s">
        <v>1182</v>
      </c>
      <c r="B332" s="62" t="s">
        <v>88</v>
      </c>
      <c r="C332" s="42" t="s">
        <v>77</v>
      </c>
      <c r="D332" s="43">
        <f>$D$327</f>
        <v>217.03</v>
      </c>
      <c r="E332" s="43">
        <f t="shared" ref="E332:AA332" si="190">$D$327</f>
        <v>217.03</v>
      </c>
      <c r="F332" s="43">
        <f t="shared" si="190"/>
        <v>217.03</v>
      </c>
      <c r="G332" s="43">
        <f t="shared" si="190"/>
        <v>217.03</v>
      </c>
      <c r="H332" s="43">
        <f t="shared" si="190"/>
        <v>217.03</v>
      </c>
      <c r="I332" s="43">
        <f t="shared" si="190"/>
        <v>217.03</v>
      </c>
      <c r="J332" s="43">
        <f t="shared" si="190"/>
        <v>217.03</v>
      </c>
      <c r="K332" s="43">
        <f t="shared" si="190"/>
        <v>217.03</v>
      </c>
      <c r="L332" s="43">
        <f t="shared" si="190"/>
        <v>217.03</v>
      </c>
      <c r="M332" s="43">
        <f t="shared" si="190"/>
        <v>217.03</v>
      </c>
      <c r="N332" s="43">
        <f t="shared" si="190"/>
        <v>217.03</v>
      </c>
      <c r="O332" s="43">
        <f t="shared" si="190"/>
        <v>217.03</v>
      </c>
      <c r="P332" s="43">
        <f t="shared" si="190"/>
        <v>217.03</v>
      </c>
      <c r="Q332" s="43">
        <f t="shared" si="190"/>
        <v>217.03</v>
      </c>
      <c r="R332" s="43">
        <f t="shared" si="190"/>
        <v>217.03</v>
      </c>
      <c r="S332" s="43">
        <f t="shared" si="190"/>
        <v>217.03</v>
      </c>
      <c r="T332" s="43">
        <f t="shared" si="190"/>
        <v>217.03</v>
      </c>
      <c r="U332" s="43">
        <f t="shared" si="190"/>
        <v>217.03</v>
      </c>
      <c r="V332" s="43">
        <f t="shared" si="190"/>
        <v>217.03</v>
      </c>
      <c r="W332" s="43">
        <f t="shared" si="190"/>
        <v>217.03</v>
      </c>
      <c r="X332" s="43">
        <f t="shared" si="190"/>
        <v>217.03</v>
      </c>
      <c r="Y332" s="43">
        <f t="shared" si="190"/>
        <v>217.03</v>
      </c>
      <c r="Z332" s="43">
        <f t="shared" si="190"/>
        <v>217.03</v>
      </c>
      <c r="AA332" s="43">
        <f t="shared" si="190"/>
        <v>217.03</v>
      </c>
    </row>
    <row r="333" spans="1:27" ht="12.75" hidden="1" customHeight="1" outlineLevel="1" x14ac:dyDescent="0.2">
      <c r="A333" s="92" t="s">
        <v>1183</v>
      </c>
      <c r="B333" s="62" t="s">
        <v>81</v>
      </c>
      <c r="C333" s="42" t="s">
        <v>77</v>
      </c>
      <c r="D333" s="43">
        <v>4.6100000000000003</v>
      </c>
      <c r="E333" s="43">
        <v>4.6100000000000003</v>
      </c>
      <c r="F333" s="43">
        <v>4.6100000000000003</v>
      </c>
      <c r="G333" s="43">
        <v>4.6100000000000003</v>
      </c>
      <c r="H333" s="43">
        <v>4.6100000000000003</v>
      </c>
      <c r="I333" s="43">
        <v>4.6100000000000003</v>
      </c>
      <c r="J333" s="43">
        <v>4.6100000000000003</v>
      </c>
      <c r="K333" s="43">
        <v>4.6100000000000003</v>
      </c>
      <c r="L333" s="43">
        <v>4.6100000000000003</v>
      </c>
      <c r="M333" s="43">
        <v>4.6100000000000003</v>
      </c>
      <c r="N333" s="43">
        <v>4.6100000000000003</v>
      </c>
      <c r="O333" s="43">
        <v>4.6100000000000003</v>
      </c>
      <c r="P333" s="43">
        <v>4.6100000000000003</v>
      </c>
      <c r="Q333" s="43">
        <v>4.6100000000000003</v>
      </c>
      <c r="R333" s="43">
        <v>4.6100000000000003</v>
      </c>
      <c r="S333" s="43">
        <v>4.6100000000000003</v>
      </c>
      <c r="T333" s="43">
        <v>4.6100000000000003</v>
      </c>
      <c r="U333" s="43">
        <v>4.6100000000000003</v>
      </c>
      <c r="V333" s="43">
        <v>4.6100000000000003</v>
      </c>
      <c r="W333" s="43">
        <v>4.6100000000000003</v>
      </c>
      <c r="X333" s="43">
        <v>4.6100000000000003</v>
      </c>
      <c r="Y333" s="43">
        <v>4.6100000000000003</v>
      </c>
      <c r="Z333" s="43">
        <v>4.6100000000000003</v>
      </c>
      <c r="AA333" s="43">
        <v>4.6100000000000003</v>
      </c>
    </row>
    <row r="334" spans="1:27" ht="12.75" hidden="1" customHeight="1" outlineLevel="1" x14ac:dyDescent="0.2">
      <c r="A334" s="92" t="s">
        <v>1184</v>
      </c>
      <c r="B334" s="62" t="s">
        <v>79</v>
      </c>
      <c r="C334" s="42" t="s">
        <v>77</v>
      </c>
      <c r="D334" s="43">
        <f>$D$11</f>
        <v>110.23</v>
      </c>
      <c r="E334" s="43">
        <f t="shared" ref="E334:AA334" si="191">$D$11</f>
        <v>110.23</v>
      </c>
      <c r="F334" s="43">
        <f t="shared" si="191"/>
        <v>110.23</v>
      </c>
      <c r="G334" s="43">
        <f t="shared" si="191"/>
        <v>110.23</v>
      </c>
      <c r="H334" s="43">
        <f t="shared" si="191"/>
        <v>110.23</v>
      </c>
      <c r="I334" s="43">
        <f t="shared" si="191"/>
        <v>110.23</v>
      </c>
      <c r="J334" s="43">
        <f t="shared" si="191"/>
        <v>110.23</v>
      </c>
      <c r="K334" s="43">
        <f t="shared" si="191"/>
        <v>110.23</v>
      </c>
      <c r="L334" s="43">
        <f t="shared" si="191"/>
        <v>110.23</v>
      </c>
      <c r="M334" s="43">
        <f t="shared" si="191"/>
        <v>110.23</v>
      </c>
      <c r="N334" s="43">
        <f t="shared" si="191"/>
        <v>110.23</v>
      </c>
      <c r="O334" s="43">
        <f t="shared" si="191"/>
        <v>110.23</v>
      </c>
      <c r="P334" s="43">
        <f t="shared" si="191"/>
        <v>110.23</v>
      </c>
      <c r="Q334" s="43">
        <f t="shared" si="191"/>
        <v>110.23</v>
      </c>
      <c r="R334" s="43">
        <f t="shared" si="191"/>
        <v>110.23</v>
      </c>
      <c r="S334" s="43">
        <f t="shared" si="191"/>
        <v>110.23</v>
      </c>
      <c r="T334" s="43">
        <f t="shared" si="191"/>
        <v>110.23</v>
      </c>
      <c r="U334" s="43">
        <f t="shared" si="191"/>
        <v>110.23</v>
      </c>
      <c r="V334" s="43">
        <f t="shared" si="191"/>
        <v>110.23</v>
      </c>
      <c r="W334" s="43">
        <f t="shared" si="191"/>
        <v>110.23</v>
      </c>
      <c r="X334" s="43">
        <f t="shared" si="191"/>
        <v>110.23</v>
      </c>
      <c r="Y334" s="43">
        <f t="shared" si="191"/>
        <v>110.23</v>
      </c>
      <c r="Z334" s="43">
        <f t="shared" si="191"/>
        <v>110.23</v>
      </c>
      <c r="AA334" s="43">
        <f t="shared" si="191"/>
        <v>110.23</v>
      </c>
    </row>
    <row r="335" spans="1:27" ht="12.75" customHeight="1" collapsed="1" x14ac:dyDescent="0.2">
      <c r="A335" s="91" t="s">
        <v>1185</v>
      </c>
      <c r="B335" s="27" t="str">
        <f>"03"&amp;"."&amp;$B$663&amp;"."&amp;$B$664</f>
        <v>03.03.2023</v>
      </c>
      <c r="C335" s="83" t="s">
        <v>74</v>
      </c>
      <c r="D335" s="84">
        <f>ROUND(((D336+D337+D339+D338)/1000),5)</f>
        <v>1.74413</v>
      </c>
      <c r="E335" s="84">
        <f>ROUND(((E336+E337+E339+E338)/1000),5)</f>
        <v>1.5620400000000001</v>
      </c>
      <c r="F335" s="84">
        <f>ROUND(((F336+F337+F339+F338)/1000),5)</f>
        <v>1.5123</v>
      </c>
      <c r="G335" s="84">
        <f t="shared" ref="G335:AA335" si="192">ROUND(((G336+G337+G339+G338)/1000),5)</f>
        <v>1.51383</v>
      </c>
      <c r="H335" s="84">
        <f t="shared" si="192"/>
        <v>1.5789500000000001</v>
      </c>
      <c r="I335" s="84">
        <f t="shared" si="192"/>
        <v>1.8521000000000001</v>
      </c>
      <c r="J335" s="84">
        <f t="shared" si="192"/>
        <v>1.9830300000000001</v>
      </c>
      <c r="K335" s="84">
        <f t="shared" si="192"/>
        <v>2.09056</v>
      </c>
      <c r="L335" s="84">
        <f t="shared" si="192"/>
        <v>2.1940599999999999</v>
      </c>
      <c r="M335" s="84">
        <f t="shared" si="192"/>
        <v>2.2065000000000001</v>
      </c>
      <c r="N335" s="84">
        <f t="shared" si="192"/>
        <v>2.21814</v>
      </c>
      <c r="O335" s="84">
        <f t="shared" si="192"/>
        <v>2.26959</v>
      </c>
      <c r="P335" s="84">
        <f t="shared" si="192"/>
        <v>2.2434099999999999</v>
      </c>
      <c r="Q335" s="84">
        <f t="shared" si="192"/>
        <v>2.2460499999999999</v>
      </c>
      <c r="R335" s="84">
        <f t="shared" si="192"/>
        <v>2.23672</v>
      </c>
      <c r="S335" s="84">
        <f t="shared" si="192"/>
        <v>2.2008800000000002</v>
      </c>
      <c r="T335" s="84">
        <f t="shared" si="192"/>
        <v>2.16248</v>
      </c>
      <c r="U335" s="84">
        <f t="shared" si="192"/>
        <v>2.1627299999999998</v>
      </c>
      <c r="V335" s="84">
        <f t="shared" si="192"/>
        <v>2.19638</v>
      </c>
      <c r="W335" s="84">
        <f t="shared" si="192"/>
        <v>2.26126</v>
      </c>
      <c r="X335" s="84">
        <f t="shared" si="192"/>
        <v>2.2076600000000002</v>
      </c>
      <c r="Y335" s="84">
        <f t="shared" si="192"/>
        <v>2.15394</v>
      </c>
      <c r="Z335" s="84">
        <f t="shared" si="192"/>
        <v>2.0006499999999998</v>
      </c>
      <c r="AA335" s="84">
        <f t="shared" si="192"/>
        <v>1.9289700000000001</v>
      </c>
    </row>
    <row r="336" spans="1:27" ht="12.75" hidden="1" customHeight="1" outlineLevel="1" x14ac:dyDescent="0.2">
      <c r="A336" s="92" t="s">
        <v>1186</v>
      </c>
      <c r="B336" s="62" t="s">
        <v>231</v>
      </c>
      <c r="C336" s="42" t="s">
        <v>77</v>
      </c>
      <c r="D336" s="43">
        <v>1412.26</v>
      </c>
      <c r="E336" s="43">
        <v>1230.17</v>
      </c>
      <c r="F336" s="43">
        <v>1180.43</v>
      </c>
      <c r="G336" s="43">
        <v>1181.96</v>
      </c>
      <c r="H336" s="43">
        <v>1247.08</v>
      </c>
      <c r="I336" s="43">
        <v>1520.23</v>
      </c>
      <c r="J336" s="43">
        <v>1651.16</v>
      </c>
      <c r="K336" s="43">
        <v>1758.69</v>
      </c>
      <c r="L336" s="43">
        <v>1862.19</v>
      </c>
      <c r="M336" s="43">
        <v>1874.63</v>
      </c>
      <c r="N336" s="43">
        <v>1886.27</v>
      </c>
      <c r="O336" s="43">
        <v>1937.72</v>
      </c>
      <c r="P336" s="43">
        <v>1911.54</v>
      </c>
      <c r="Q336" s="43">
        <v>1914.18</v>
      </c>
      <c r="R336" s="43">
        <v>1904.85</v>
      </c>
      <c r="S336" s="43">
        <v>1869.01</v>
      </c>
      <c r="T336" s="43">
        <v>1830.61</v>
      </c>
      <c r="U336" s="43">
        <v>1830.86</v>
      </c>
      <c r="V336" s="43">
        <v>1864.51</v>
      </c>
      <c r="W336" s="43">
        <v>1929.39</v>
      </c>
      <c r="X336" s="43">
        <v>1875.79</v>
      </c>
      <c r="Y336" s="43">
        <v>1822.07</v>
      </c>
      <c r="Z336" s="43">
        <v>1668.78</v>
      </c>
      <c r="AA336" s="43">
        <v>1597.1</v>
      </c>
    </row>
    <row r="337" spans="1:27" ht="12.75" hidden="1" customHeight="1" outlineLevel="1" x14ac:dyDescent="0.2">
      <c r="A337" s="92" t="s">
        <v>1187</v>
      </c>
      <c r="B337" s="62" t="s">
        <v>88</v>
      </c>
      <c r="C337" s="42" t="s">
        <v>77</v>
      </c>
      <c r="D337" s="43">
        <f>$D$327</f>
        <v>217.03</v>
      </c>
      <c r="E337" s="43">
        <f t="shared" ref="E337:AA337" si="193">$D$327</f>
        <v>217.03</v>
      </c>
      <c r="F337" s="43">
        <f t="shared" si="193"/>
        <v>217.03</v>
      </c>
      <c r="G337" s="43">
        <f t="shared" si="193"/>
        <v>217.03</v>
      </c>
      <c r="H337" s="43">
        <f t="shared" si="193"/>
        <v>217.03</v>
      </c>
      <c r="I337" s="43">
        <f t="shared" si="193"/>
        <v>217.03</v>
      </c>
      <c r="J337" s="43">
        <f t="shared" si="193"/>
        <v>217.03</v>
      </c>
      <c r="K337" s="43">
        <f t="shared" si="193"/>
        <v>217.03</v>
      </c>
      <c r="L337" s="43">
        <f t="shared" si="193"/>
        <v>217.03</v>
      </c>
      <c r="M337" s="43">
        <f t="shared" si="193"/>
        <v>217.03</v>
      </c>
      <c r="N337" s="43">
        <f t="shared" si="193"/>
        <v>217.03</v>
      </c>
      <c r="O337" s="43">
        <f t="shared" si="193"/>
        <v>217.03</v>
      </c>
      <c r="P337" s="43">
        <f t="shared" si="193"/>
        <v>217.03</v>
      </c>
      <c r="Q337" s="43">
        <f t="shared" si="193"/>
        <v>217.03</v>
      </c>
      <c r="R337" s="43">
        <f t="shared" si="193"/>
        <v>217.03</v>
      </c>
      <c r="S337" s="43">
        <f t="shared" si="193"/>
        <v>217.03</v>
      </c>
      <c r="T337" s="43">
        <f t="shared" si="193"/>
        <v>217.03</v>
      </c>
      <c r="U337" s="43">
        <f t="shared" si="193"/>
        <v>217.03</v>
      </c>
      <c r="V337" s="43">
        <f t="shared" si="193"/>
        <v>217.03</v>
      </c>
      <c r="W337" s="43">
        <f t="shared" si="193"/>
        <v>217.03</v>
      </c>
      <c r="X337" s="43">
        <f t="shared" si="193"/>
        <v>217.03</v>
      </c>
      <c r="Y337" s="43">
        <f t="shared" si="193"/>
        <v>217.03</v>
      </c>
      <c r="Z337" s="43">
        <f t="shared" si="193"/>
        <v>217.03</v>
      </c>
      <c r="AA337" s="43">
        <f t="shared" si="193"/>
        <v>217.03</v>
      </c>
    </row>
    <row r="338" spans="1:27" ht="12.75" hidden="1" customHeight="1" outlineLevel="1" x14ac:dyDescent="0.2">
      <c r="A338" s="92" t="s">
        <v>1188</v>
      </c>
      <c r="B338" s="62" t="s">
        <v>81</v>
      </c>
      <c r="C338" s="42" t="s">
        <v>77</v>
      </c>
      <c r="D338" s="43">
        <v>4.6100000000000003</v>
      </c>
      <c r="E338" s="43">
        <v>4.6100000000000003</v>
      </c>
      <c r="F338" s="43">
        <v>4.6100000000000003</v>
      </c>
      <c r="G338" s="43">
        <v>4.6100000000000003</v>
      </c>
      <c r="H338" s="43">
        <v>4.6100000000000003</v>
      </c>
      <c r="I338" s="43">
        <v>4.6100000000000003</v>
      </c>
      <c r="J338" s="43">
        <v>4.6100000000000003</v>
      </c>
      <c r="K338" s="43">
        <v>4.6100000000000003</v>
      </c>
      <c r="L338" s="43">
        <v>4.6100000000000003</v>
      </c>
      <c r="M338" s="43">
        <v>4.6100000000000003</v>
      </c>
      <c r="N338" s="43">
        <v>4.6100000000000003</v>
      </c>
      <c r="O338" s="43">
        <v>4.6100000000000003</v>
      </c>
      <c r="P338" s="43">
        <v>4.6100000000000003</v>
      </c>
      <c r="Q338" s="43">
        <v>4.6100000000000003</v>
      </c>
      <c r="R338" s="43">
        <v>4.6100000000000003</v>
      </c>
      <c r="S338" s="43">
        <v>4.6100000000000003</v>
      </c>
      <c r="T338" s="43">
        <v>4.6100000000000003</v>
      </c>
      <c r="U338" s="43">
        <v>4.6100000000000003</v>
      </c>
      <c r="V338" s="43">
        <v>4.6100000000000003</v>
      </c>
      <c r="W338" s="43">
        <v>4.6100000000000003</v>
      </c>
      <c r="X338" s="43">
        <v>4.6100000000000003</v>
      </c>
      <c r="Y338" s="43">
        <v>4.6100000000000003</v>
      </c>
      <c r="Z338" s="43">
        <v>4.6100000000000003</v>
      </c>
      <c r="AA338" s="43">
        <v>4.6100000000000003</v>
      </c>
    </row>
    <row r="339" spans="1:27" ht="12.75" hidden="1" customHeight="1" outlineLevel="1" x14ac:dyDescent="0.2">
      <c r="A339" s="92" t="s">
        <v>1189</v>
      </c>
      <c r="B339" s="62" t="s">
        <v>79</v>
      </c>
      <c r="C339" s="42" t="s">
        <v>77</v>
      </c>
      <c r="D339" s="43">
        <f>$D$11</f>
        <v>110.23</v>
      </c>
      <c r="E339" s="43">
        <f t="shared" ref="E339:AA339" si="194">$D$11</f>
        <v>110.23</v>
      </c>
      <c r="F339" s="43">
        <f t="shared" si="194"/>
        <v>110.23</v>
      </c>
      <c r="G339" s="43">
        <f t="shared" si="194"/>
        <v>110.23</v>
      </c>
      <c r="H339" s="43">
        <f t="shared" si="194"/>
        <v>110.23</v>
      </c>
      <c r="I339" s="43">
        <f t="shared" si="194"/>
        <v>110.23</v>
      </c>
      <c r="J339" s="43">
        <f t="shared" si="194"/>
        <v>110.23</v>
      </c>
      <c r="K339" s="43">
        <f t="shared" si="194"/>
        <v>110.23</v>
      </c>
      <c r="L339" s="43">
        <f t="shared" si="194"/>
        <v>110.23</v>
      </c>
      <c r="M339" s="43">
        <f t="shared" si="194"/>
        <v>110.23</v>
      </c>
      <c r="N339" s="43">
        <f t="shared" si="194"/>
        <v>110.23</v>
      </c>
      <c r="O339" s="43">
        <f t="shared" si="194"/>
        <v>110.23</v>
      </c>
      <c r="P339" s="43">
        <f t="shared" si="194"/>
        <v>110.23</v>
      </c>
      <c r="Q339" s="43">
        <f t="shared" si="194"/>
        <v>110.23</v>
      </c>
      <c r="R339" s="43">
        <f t="shared" si="194"/>
        <v>110.23</v>
      </c>
      <c r="S339" s="43">
        <f t="shared" si="194"/>
        <v>110.23</v>
      </c>
      <c r="T339" s="43">
        <f t="shared" si="194"/>
        <v>110.23</v>
      </c>
      <c r="U339" s="43">
        <f t="shared" si="194"/>
        <v>110.23</v>
      </c>
      <c r="V339" s="43">
        <f t="shared" si="194"/>
        <v>110.23</v>
      </c>
      <c r="W339" s="43">
        <f t="shared" si="194"/>
        <v>110.23</v>
      </c>
      <c r="X339" s="43">
        <f t="shared" si="194"/>
        <v>110.23</v>
      </c>
      <c r="Y339" s="43">
        <f t="shared" si="194"/>
        <v>110.23</v>
      </c>
      <c r="Z339" s="43">
        <f t="shared" si="194"/>
        <v>110.23</v>
      </c>
      <c r="AA339" s="43">
        <f t="shared" si="194"/>
        <v>110.23</v>
      </c>
    </row>
    <row r="340" spans="1:27" ht="12.75" customHeight="1" collapsed="1" x14ac:dyDescent="0.2">
      <c r="A340" s="91" t="s">
        <v>1190</v>
      </c>
      <c r="B340" s="27" t="str">
        <f>"04"&amp;"."&amp;$B$663&amp;"."&amp;$B$664</f>
        <v>04.03.2023</v>
      </c>
      <c r="C340" s="83" t="s">
        <v>74</v>
      </c>
      <c r="D340" s="84">
        <f>ROUND(((D341+D342+D344+D343)/1000),5)</f>
        <v>1.9402900000000001</v>
      </c>
      <c r="E340" s="84">
        <f>ROUND(((E341+E342+E344+E343)/1000),5)</f>
        <v>1.8522700000000001</v>
      </c>
      <c r="F340" s="84">
        <f>ROUND(((F341+F342+F344+F343)/1000),5)</f>
        <v>1.7053799999999999</v>
      </c>
      <c r="G340" s="84">
        <f t="shared" ref="G340:AA340" si="195">ROUND(((G341+G342+G344+G343)/1000),5)</f>
        <v>1.6641999999999999</v>
      </c>
      <c r="H340" s="84">
        <f t="shared" si="195"/>
        <v>1.7250399999999999</v>
      </c>
      <c r="I340" s="84">
        <f t="shared" si="195"/>
        <v>1.85944</v>
      </c>
      <c r="J340" s="84">
        <f t="shared" si="195"/>
        <v>1.8921699999999999</v>
      </c>
      <c r="K340" s="84">
        <f t="shared" si="195"/>
        <v>1.9499299999999999</v>
      </c>
      <c r="L340" s="84">
        <f t="shared" si="195"/>
        <v>2.09198</v>
      </c>
      <c r="M340" s="84">
        <f t="shared" si="195"/>
        <v>2.1783399999999999</v>
      </c>
      <c r="N340" s="84">
        <f t="shared" si="195"/>
        <v>2.2127300000000001</v>
      </c>
      <c r="O340" s="84">
        <f t="shared" si="195"/>
        <v>2.2210200000000002</v>
      </c>
      <c r="P340" s="84">
        <f t="shared" si="195"/>
        <v>2.2155</v>
      </c>
      <c r="Q340" s="84">
        <f t="shared" si="195"/>
        <v>2.2099099999999998</v>
      </c>
      <c r="R340" s="84">
        <f t="shared" si="195"/>
        <v>2.1722999999999999</v>
      </c>
      <c r="S340" s="84">
        <f t="shared" si="195"/>
        <v>2.1678999999999999</v>
      </c>
      <c r="T340" s="84">
        <f t="shared" si="195"/>
        <v>2.1647500000000002</v>
      </c>
      <c r="U340" s="84">
        <f t="shared" si="195"/>
        <v>2.1808100000000001</v>
      </c>
      <c r="V340" s="84">
        <f t="shared" si="195"/>
        <v>2.21448</v>
      </c>
      <c r="W340" s="84">
        <f t="shared" si="195"/>
        <v>2.2221000000000002</v>
      </c>
      <c r="X340" s="84">
        <f t="shared" si="195"/>
        <v>2.2279</v>
      </c>
      <c r="Y340" s="84">
        <f t="shared" si="195"/>
        <v>2.1909000000000001</v>
      </c>
      <c r="Z340" s="84">
        <f t="shared" si="195"/>
        <v>2.0249000000000001</v>
      </c>
      <c r="AA340" s="84">
        <f t="shared" si="195"/>
        <v>1.95566</v>
      </c>
    </row>
    <row r="341" spans="1:27" ht="12.75" hidden="1" customHeight="1" outlineLevel="1" x14ac:dyDescent="0.2">
      <c r="A341" s="92" t="s">
        <v>1191</v>
      </c>
      <c r="B341" s="62" t="s">
        <v>231</v>
      </c>
      <c r="C341" s="42" t="s">
        <v>77</v>
      </c>
      <c r="D341" s="43">
        <v>1608.42</v>
      </c>
      <c r="E341" s="43">
        <v>1520.4</v>
      </c>
      <c r="F341" s="43">
        <v>1373.51</v>
      </c>
      <c r="G341" s="43">
        <v>1332.33</v>
      </c>
      <c r="H341" s="43">
        <v>1393.17</v>
      </c>
      <c r="I341" s="43">
        <v>1527.57</v>
      </c>
      <c r="J341" s="43">
        <v>1560.3</v>
      </c>
      <c r="K341" s="43">
        <v>1618.06</v>
      </c>
      <c r="L341" s="43">
        <v>1760.11</v>
      </c>
      <c r="M341" s="43">
        <v>1846.47</v>
      </c>
      <c r="N341" s="43">
        <v>1880.86</v>
      </c>
      <c r="O341" s="43">
        <v>1889.15</v>
      </c>
      <c r="P341" s="43">
        <v>1883.63</v>
      </c>
      <c r="Q341" s="43">
        <v>1878.04</v>
      </c>
      <c r="R341" s="43">
        <v>1840.43</v>
      </c>
      <c r="S341" s="43">
        <v>1836.03</v>
      </c>
      <c r="T341" s="43">
        <v>1832.88</v>
      </c>
      <c r="U341" s="43">
        <v>1848.94</v>
      </c>
      <c r="V341" s="43">
        <v>1882.61</v>
      </c>
      <c r="W341" s="43">
        <v>1890.23</v>
      </c>
      <c r="X341" s="43">
        <v>1896.03</v>
      </c>
      <c r="Y341" s="43">
        <v>1859.03</v>
      </c>
      <c r="Z341" s="43">
        <v>1693.03</v>
      </c>
      <c r="AA341" s="43">
        <v>1623.79</v>
      </c>
    </row>
    <row r="342" spans="1:27" ht="12.75" hidden="1" customHeight="1" outlineLevel="1" x14ac:dyDescent="0.2">
      <c r="A342" s="92" t="s">
        <v>1192</v>
      </c>
      <c r="B342" s="62" t="s">
        <v>88</v>
      </c>
      <c r="C342" s="42" t="s">
        <v>77</v>
      </c>
      <c r="D342" s="43">
        <f>$D$327</f>
        <v>217.03</v>
      </c>
      <c r="E342" s="43">
        <f t="shared" ref="E342:AA342" si="196">$D$327</f>
        <v>217.03</v>
      </c>
      <c r="F342" s="43">
        <f t="shared" si="196"/>
        <v>217.03</v>
      </c>
      <c r="G342" s="43">
        <f t="shared" si="196"/>
        <v>217.03</v>
      </c>
      <c r="H342" s="43">
        <f t="shared" si="196"/>
        <v>217.03</v>
      </c>
      <c r="I342" s="43">
        <f t="shared" si="196"/>
        <v>217.03</v>
      </c>
      <c r="J342" s="43">
        <f t="shared" si="196"/>
        <v>217.03</v>
      </c>
      <c r="K342" s="43">
        <f t="shared" si="196"/>
        <v>217.03</v>
      </c>
      <c r="L342" s="43">
        <f t="shared" si="196"/>
        <v>217.03</v>
      </c>
      <c r="M342" s="43">
        <f t="shared" si="196"/>
        <v>217.03</v>
      </c>
      <c r="N342" s="43">
        <f t="shared" si="196"/>
        <v>217.03</v>
      </c>
      <c r="O342" s="43">
        <f t="shared" si="196"/>
        <v>217.03</v>
      </c>
      <c r="P342" s="43">
        <f t="shared" si="196"/>
        <v>217.03</v>
      </c>
      <c r="Q342" s="43">
        <f t="shared" si="196"/>
        <v>217.03</v>
      </c>
      <c r="R342" s="43">
        <f t="shared" si="196"/>
        <v>217.03</v>
      </c>
      <c r="S342" s="43">
        <f t="shared" si="196"/>
        <v>217.03</v>
      </c>
      <c r="T342" s="43">
        <f t="shared" si="196"/>
        <v>217.03</v>
      </c>
      <c r="U342" s="43">
        <f t="shared" si="196"/>
        <v>217.03</v>
      </c>
      <c r="V342" s="43">
        <f t="shared" si="196"/>
        <v>217.03</v>
      </c>
      <c r="W342" s="43">
        <f t="shared" si="196"/>
        <v>217.03</v>
      </c>
      <c r="X342" s="43">
        <f t="shared" si="196"/>
        <v>217.03</v>
      </c>
      <c r="Y342" s="43">
        <f t="shared" si="196"/>
        <v>217.03</v>
      </c>
      <c r="Z342" s="43">
        <f t="shared" si="196"/>
        <v>217.03</v>
      </c>
      <c r="AA342" s="43">
        <f t="shared" si="196"/>
        <v>217.03</v>
      </c>
    </row>
    <row r="343" spans="1:27" ht="12.75" hidden="1" customHeight="1" outlineLevel="1" x14ac:dyDescent="0.2">
      <c r="A343" s="92" t="s">
        <v>1193</v>
      </c>
      <c r="B343" s="62" t="s">
        <v>81</v>
      </c>
      <c r="C343" s="42" t="s">
        <v>77</v>
      </c>
      <c r="D343" s="43">
        <v>4.6100000000000003</v>
      </c>
      <c r="E343" s="43">
        <v>4.6100000000000003</v>
      </c>
      <c r="F343" s="43">
        <v>4.6100000000000003</v>
      </c>
      <c r="G343" s="43">
        <v>4.6100000000000003</v>
      </c>
      <c r="H343" s="43">
        <v>4.6100000000000003</v>
      </c>
      <c r="I343" s="43">
        <v>4.6100000000000003</v>
      </c>
      <c r="J343" s="43">
        <v>4.6100000000000003</v>
      </c>
      <c r="K343" s="43">
        <v>4.6100000000000003</v>
      </c>
      <c r="L343" s="43">
        <v>4.6100000000000003</v>
      </c>
      <c r="M343" s="43">
        <v>4.6100000000000003</v>
      </c>
      <c r="N343" s="43">
        <v>4.6100000000000003</v>
      </c>
      <c r="O343" s="43">
        <v>4.6100000000000003</v>
      </c>
      <c r="P343" s="43">
        <v>4.6100000000000003</v>
      </c>
      <c r="Q343" s="43">
        <v>4.6100000000000003</v>
      </c>
      <c r="R343" s="43">
        <v>4.6100000000000003</v>
      </c>
      <c r="S343" s="43">
        <v>4.6100000000000003</v>
      </c>
      <c r="T343" s="43">
        <v>4.6100000000000003</v>
      </c>
      <c r="U343" s="43">
        <v>4.6100000000000003</v>
      </c>
      <c r="V343" s="43">
        <v>4.6100000000000003</v>
      </c>
      <c r="W343" s="43">
        <v>4.6100000000000003</v>
      </c>
      <c r="X343" s="43">
        <v>4.6100000000000003</v>
      </c>
      <c r="Y343" s="43">
        <v>4.6100000000000003</v>
      </c>
      <c r="Z343" s="43">
        <v>4.6100000000000003</v>
      </c>
      <c r="AA343" s="43">
        <v>4.6100000000000003</v>
      </c>
    </row>
    <row r="344" spans="1:27" ht="12.75" hidden="1" customHeight="1" outlineLevel="1" x14ac:dyDescent="0.2">
      <c r="A344" s="92" t="s">
        <v>1194</v>
      </c>
      <c r="B344" s="62" t="s">
        <v>79</v>
      </c>
      <c r="C344" s="42" t="s">
        <v>77</v>
      </c>
      <c r="D344" s="43">
        <f>$D$11</f>
        <v>110.23</v>
      </c>
      <c r="E344" s="43">
        <f t="shared" ref="E344:AA344" si="197">$D$11</f>
        <v>110.23</v>
      </c>
      <c r="F344" s="43">
        <f t="shared" si="197"/>
        <v>110.23</v>
      </c>
      <c r="G344" s="43">
        <f t="shared" si="197"/>
        <v>110.23</v>
      </c>
      <c r="H344" s="43">
        <f t="shared" si="197"/>
        <v>110.23</v>
      </c>
      <c r="I344" s="43">
        <f t="shared" si="197"/>
        <v>110.23</v>
      </c>
      <c r="J344" s="43">
        <f t="shared" si="197"/>
        <v>110.23</v>
      </c>
      <c r="K344" s="43">
        <f t="shared" si="197"/>
        <v>110.23</v>
      </c>
      <c r="L344" s="43">
        <f t="shared" si="197"/>
        <v>110.23</v>
      </c>
      <c r="M344" s="43">
        <f t="shared" si="197"/>
        <v>110.23</v>
      </c>
      <c r="N344" s="43">
        <f t="shared" si="197"/>
        <v>110.23</v>
      </c>
      <c r="O344" s="43">
        <f t="shared" si="197"/>
        <v>110.23</v>
      </c>
      <c r="P344" s="43">
        <f t="shared" si="197"/>
        <v>110.23</v>
      </c>
      <c r="Q344" s="43">
        <f t="shared" si="197"/>
        <v>110.23</v>
      </c>
      <c r="R344" s="43">
        <f t="shared" si="197"/>
        <v>110.23</v>
      </c>
      <c r="S344" s="43">
        <f t="shared" si="197"/>
        <v>110.23</v>
      </c>
      <c r="T344" s="43">
        <f t="shared" si="197"/>
        <v>110.23</v>
      </c>
      <c r="U344" s="43">
        <f t="shared" si="197"/>
        <v>110.23</v>
      </c>
      <c r="V344" s="43">
        <f t="shared" si="197"/>
        <v>110.23</v>
      </c>
      <c r="W344" s="43">
        <f t="shared" si="197"/>
        <v>110.23</v>
      </c>
      <c r="X344" s="43">
        <f t="shared" si="197"/>
        <v>110.23</v>
      </c>
      <c r="Y344" s="43">
        <f t="shared" si="197"/>
        <v>110.23</v>
      </c>
      <c r="Z344" s="43">
        <f t="shared" si="197"/>
        <v>110.23</v>
      </c>
      <c r="AA344" s="43">
        <f t="shared" si="197"/>
        <v>110.23</v>
      </c>
    </row>
    <row r="345" spans="1:27" ht="12.75" customHeight="1" collapsed="1" x14ac:dyDescent="0.2">
      <c r="A345" s="91" t="s">
        <v>1195</v>
      </c>
      <c r="B345" s="27" t="str">
        <f>"05"&amp;"."&amp;$B$663&amp;"."&amp;$B$664</f>
        <v>05.03.2023</v>
      </c>
      <c r="C345" s="83" t="s">
        <v>74</v>
      </c>
      <c r="D345" s="84">
        <f>ROUND(((D346+D347+D349+D348)/1000),5)</f>
        <v>1.8859399999999999</v>
      </c>
      <c r="E345" s="84">
        <f>ROUND(((E346+E347+E349+E348)/1000),5)</f>
        <v>1.7639400000000001</v>
      </c>
      <c r="F345" s="84">
        <f>ROUND(((F346+F347+F349+F348)/1000),5)</f>
        <v>1.6338299999999999</v>
      </c>
      <c r="G345" s="84">
        <f t="shared" ref="G345:AA345" si="198">ROUND(((G346+G347+G349+G348)/1000),5)</f>
        <v>1.6023099999999999</v>
      </c>
      <c r="H345" s="84">
        <f t="shared" si="198"/>
        <v>1.66577</v>
      </c>
      <c r="I345" s="84">
        <f t="shared" si="198"/>
        <v>1.7655000000000001</v>
      </c>
      <c r="J345" s="84">
        <f t="shared" si="198"/>
        <v>1.78142</v>
      </c>
      <c r="K345" s="84">
        <f t="shared" si="198"/>
        <v>1.88178</v>
      </c>
      <c r="L345" s="84">
        <f t="shared" si="198"/>
        <v>1.98024</v>
      </c>
      <c r="M345" s="84">
        <f t="shared" si="198"/>
        <v>2.1573000000000002</v>
      </c>
      <c r="N345" s="84">
        <f t="shared" si="198"/>
        <v>2.2063199999999998</v>
      </c>
      <c r="O345" s="84">
        <f t="shared" si="198"/>
        <v>2.2193499999999999</v>
      </c>
      <c r="P345" s="84">
        <f t="shared" si="198"/>
        <v>2.2161200000000001</v>
      </c>
      <c r="Q345" s="84">
        <f t="shared" si="198"/>
        <v>2.2140300000000002</v>
      </c>
      <c r="R345" s="84">
        <f t="shared" si="198"/>
        <v>2.1816800000000001</v>
      </c>
      <c r="S345" s="84">
        <f t="shared" si="198"/>
        <v>2.1831399999999999</v>
      </c>
      <c r="T345" s="84">
        <f t="shared" si="198"/>
        <v>2.1821600000000001</v>
      </c>
      <c r="U345" s="84">
        <f t="shared" si="198"/>
        <v>2.1985100000000002</v>
      </c>
      <c r="V345" s="84">
        <f t="shared" si="198"/>
        <v>2.2450299999999999</v>
      </c>
      <c r="W345" s="84">
        <f t="shared" si="198"/>
        <v>2.24099</v>
      </c>
      <c r="X345" s="84">
        <f t="shared" si="198"/>
        <v>2.2509899999999998</v>
      </c>
      <c r="Y345" s="84">
        <f t="shared" si="198"/>
        <v>2.2127500000000002</v>
      </c>
      <c r="Z345" s="84">
        <f t="shared" si="198"/>
        <v>2.0631300000000001</v>
      </c>
      <c r="AA345" s="84">
        <f t="shared" si="198"/>
        <v>1.9787399999999999</v>
      </c>
    </row>
    <row r="346" spans="1:27" ht="12.75" hidden="1" customHeight="1" outlineLevel="1" x14ac:dyDescent="0.2">
      <c r="A346" s="92" t="s">
        <v>1196</v>
      </c>
      <c r="B346" s="62" t="s">
        <v>231</v>
      </c>
      <c r="C346" s="42" t="s">
        <v>77</v>
      </c>
      <c r="D346" s="43">
        <v>1554.07</v>
      </c>
      <c r="E346" s="43">
        <v>1432.07</v>
      </c>
      <c r="F346" s="43">
        <v>1301.96</v>
      </c>
      <c r="G346" s="43">
        <v>1270.44</v>
      </c>
      <c r="H346" s="43">
        <v>1333.9</v>
      </c>
      <c r="I346" s="43">
        <v>1433.63</v>
      </c>
      <c r="J346" s="43">
        <v>1449.55</v>
      </c>
      <c r="K346" s="43">
        <v>1549.91</v>
      </c>
      <c r="L346" s="43">
        <v>1648.37</v>
      </c>
      <c r="M346" s="43">
        <v>1825.43</v>
      </c>
      <c r="N346" s="43">
        <v>1874.45</v>
      </c>
      <c r="O346" s="43">
        <v>1887.48</v>
      </c>
      <c r="P346" s="43">
        <v>1884.25</v>
      </c>
      <c r="Q346" s="43">
        <v>1882.16</v>
      </c>
      <c r="R346" s="43">
        <v>1849.81</v>
      </c>
      <c r="S346" s="43">
        <v>1851.27</v>
      </c>
      <c r="T346" s="43">
        <v>1850.29</v>
      </c>
      <c r="U346" s="43">
        <v>1866.64</v>
      </c>
      <c r="V346" s="43">
        <v>1913.16</v>
      </c>
      <c r="W346" s="43">
        <v>1909.12</v>
      </c>
      <c r="X346" s="43">
        <v>1919.12</v>
      </c>
      <c r="Y346" s="43">
        <v>1880.88</v>
      </c>
      <c r="Z346" s="43">
        <v>1731.26</v>
      </c>
      <c r="AA346" s="43">
        <v>1646.87</v>
      </c>
    </row>
    <row r="347" spans="1:27" ht="12.75" hidden="1" customHeight="1" outlineLevel="1" x14ac:dyDescent="0.2">
      <c r="A347" s="92" t="s">
        <v>1197</v>
      </c>
      <c r="B347" s="62" t="s">
        <v>88</v>
      </c>
      <c r="C347" s="42" t="s">
        <v>77</v>
      </c>
      <c r="D347" s="43">
        <f>$D$327</f>
        <v>217.03</v>
      </c>
      <c r="E347" s="43">
        <f t="shared" ref="E347:AA347" si="199">$D$327</f>
        <v>217.03</v>
      </c>
      <c r="F347" s="43">
        <f t="shared" si="199"/>
        <v>217.03</v>
      </c>
      <c r="G347" s="43">
        <f t="shared" si="199"/>
        <v>217.03</v>
      </c>
      <c r="H347" s="43">
        <f t="shared" si="199"/>
        <v>217.03</v>
      </c>
      <c r="I347" s="43">
        <f t="shared" si="199"/>
        <v>217.03</v>
      </c>
      <c r="J347" s="43">
        <f t="shared" si="199"/>
        <v>217.03</v>
      </c>
      <c r="K347" s="43">
        <f t="shared" si="199"/>
        <v>217.03</v>
      </c>
      <c r="L347" s="43">
        <f t="shared" si="199"/>
        <v>217.03</v>
      </c>
      <c r="M347" s="43">
        <f t="shared" si="199"/>
        <v>217.03</v>
      </c>
      <c r="N347" s="43">
        <f t="shared" si="199"/>
        <v>217.03</v>
      </c>
      <c r="O347" s="43">
        <f t="shared" si="199"/>
        <v>217.03</v>
      </c>
      <c r="P347" s="43">
        <f t="shared" si="199"/>
        <v>217.03</v>
      </c>
      <c r="Q347" s="43">
        <f t="shared" si="199"/>
        <v>217.03</v>
      </c>
      <c r="R347" s="43">
        <f t="shared" si="199"/>
        <v>217.03</v>
      </c>
      <c r="S347" s="43">
        <f t="shared" si="199"/>
        <v>217.03</v>
      </c>
      <c r="T347" s="43">
        <f t="shared" si="199"/>
        <v>217.03</v>
      </c>
      <c r="U347" s="43">
        <f t="shared" si="199"/>
        <v>217.03</v>
      </c>
      <c r="V347" s="43">
        <f t="shared" si="199"/>
        <v>217.03</v>
      </c>
      <c r="W347" s="43">
        <f t="shared" si="199"/>
        <v>217.03</v>
      </c>
      <c r="X347" s="43">
        <f t="shared" si="199"/>
        <v>217.03</v>
      </c>
      <c r="Y347" s="43">
        <f t="shared" si="199"/>
        <v>217.03</v>
      </c>
      <c r="Z347" s="43">
        <f t="shared" si="199"/>
        <v>217.03</v>
      </c>
      <c r="AA347" s="43">
        <f t="shared" si="199"/>
        <v>217.03</v>
      </c>
    </row>
    <row r="348" spans="1:27" ht="12.75" hidden="1" customHeight="1" outlineLevel="1" x14ac:dyDescent="0.2">
      <c r="A348" s="92" t="s">
        <v>1198</v>
      </c>
      <c r="B348" s="62" t="s">
        <v>81</v>
      </c>
      <c r="C348" s="42" t="s">
        <v>77</v>
      </c>
      <c r="D348" s="43">
        <v>4.6100000000000003</v>
      </c>
      <c r="E348" s="43">
        <v>4.6100000000000003</v>
      </c>
      <c r="F348" s="43">
        <v>4.6100000000000003</v>
      </c>
      <c r="G348" s="43">
        <v>4.6100000000000003</v>
      </c>
      <c r="H348" s="43">
        <v>4.6100000000000003</v>
      </c>
      <c r="I348" s="43">
        <v>4.6100000000000003</v>
      </c>
      <c r="J348" s="43">
        <v>4.6100000000000003</v>
      </c>
      <c r="K348" s="43">
        <v>4.6100000000000003</v>
      </c>
      <c r="L348" s="43">
        <v>4.6100000000000003</v>
      </c>
      <c r="M348" s="43">
        <v>4.6100000000000003</v>
      </c>
      <c r="N348" s="43">
        <v>4.6100000000000003</v>
      </c>
      <c r="O348" s="43">
        <v>4.6100000000000003</v>
      </c>
      <c r="P348" s="43">
        <v>4.6100000000000003</v>
      </c>
      <c r="Q348" s="43">
        <v>4.6100000000000003</v>
      </c>
      <c r="R348" s="43">
        <v>4.6100000000000003</v>
      </c>
      <c r="S348" s="43">
        <v>4.6100000000000003</v>
      </c>
      <c r="T348" s="43">
        <v>4.6100000000000003</v>
      </c>
      <c r="U348" s="43">
        <v>4.6100000000000003</v>
      </c>
      <c r="V348" s="43">
        <v>4.6100000000000003</v>
      </c>
      <c r="W348" s="43">
        <v>4.6100000000000003</v>
      </c>
      <c r="X348" s="43">
        <v>4.6100000000000003</v>
      </c>
      <c r="Y348" s="43">
        <v>4.6100000000000003</v>
      </c>
      <c r="Z348" s="43">
        <v>4.6100000000000003</v>
      </c>
      <c r="AA348" s="43">
        <v>4.6100000000000003</v>
      </c>
    </row>
    <row r="349" spans="1:27" ht="12.75" hidden="1" customHeight="1" outlineLevel="1" x14ac:dyDescent="0.2">
      <c r="A349" s="92" t="s">
        <v>1199</v>
      </c>
      <c r="B349" s="62" t="s">
        <v>79</v>
      </c>
      <c r="C349" s="42" t="s">
        <v>77</v>
      </c>
      <c r="D349" s="43">
        <f>$D$11</f>
        <v>110.23</v>
      </c>
      <c r="E349" s="43">
        <f t="shared" ref="E349:AA349" si="200">$D$11</f>
        <v>110.23</v>
      </c>
      <c r="F349" s="43">
        <f t="shared" si="200"/>
        <v>110.23</v>
      </c>
      <c r="G349" s="43">
        <f t="shared" si="200"/>
        <v>110.23</v>
      </c>
      <c r="H349" s="43">
        <f t="shared" si="200"/>
        <v>110.23</v>
      </c>
      <c r="I349" s="43">
        <f t="shared" si="200"/>
        <v>110.23</v>
      </c>
      <c r="J349" s="43">
        <f t="shared" si="200"/>
        <v>110.23</v>
      </c>
      <c r="K349" s="43">
        <f t="shared" si="200"/>
        <v>110.23</v>
      </c>
      <c r="L349" s="43">
        <f t="shared" si="200"/>
        <v>110.23</v>
      </c>
      <c r="M349" s="43">
        <f t="shared" si="200"/>
        <v>110.23</v>
      </c>
      <c r="N349" s="43">
        <f t="shared" si="200"/>
        <v>110.23</v>
      </c>
      <c r="O349" s="43">
        <f t="shared" si="200"/>
        <v>110.23</v>
      </c>
      <c r="P349" s="43">
        <f t="shared" si="200"/>
        <v>110.23</v>
      </c>
      <c r="Q349" s="43">
        <f t="shared" si="200"/>
        <v>110.23</v>
      </c>
      <c r="R349" s="43">
        <f t="shared" si="200"/>
        <v>110.23</v>
      </c>
      <c r="S349" s="43">
        <f t="shared" si="200"/>
        <v>110.23</v>
      </c>
      <c r="T349" s="43">
        <f t="shared" si="200"/>
        <v>110.23</v>
      </c>
      <c r="U349" s="43">
        <f t="shared" si="200"/>
        <v>110.23</v>
      </c>
      <c r="V349" s="43">
        <f t="shared" si="200"/>
        <v>110.23</v>
      </c>
      <c r="W349" s="43">
        <f t="shared" si="200"/>
        <v>110.23</v>
      </c>
      <c r="X349" s="43">
        <f t="shared" si="200"/>
        <v>110.23</v>
      </c>
      <c r="Y349" s="43">
        <f t="shared" si="200"/>
        <v>110.23</v>
      </c>
      <c r="Z349" s="43">
        <f t="shared" si="200"/>
        <v>110.23</v>
      </c>
      <c r="AA349" s="43">
        <f t="shared" si="200"/>
        <v>110.23</v>
      </c>
    </row>
    <row r="350" spans="1:27" ht="12.75" customHeight="1" collapsed="1" x14ac:dyDescent="0.2">
      <c r="A350" s="91" t="s">
        <v>1200</v>
      </c>
      <c r="B350" s="27" t="str">
        <f>"06"&amp;"."&amp;$B$663&amp;"."&amp;$B$664</f>
        <v>06.03.2023</v>
      </c>
      <c r="C350" s="83" t="s">
        <v>74</v>
      </c>
      <c r="D350" s="84">
        <f>ROUND(((D351+D352+D354+D353)/1000),5)</f>
        <v>1.8765000000000001</v>
      </c>
      <c r="E350" s="84">
        <f>ROUND(((E351+E352+E354+E353)/1000),5)</f>
        <v>1.6909700000000001</v>
      </c>
      <c r="F350" s="84">
        <f>ROUND(((F351+F352+F354+F353)/1000),5)</f>
        <v>1.5780400000000001</v>
      </c>
      <c r="G350" s="84">
        <f t="shared" ref="G350:AA350" si="201">ROUND(((G351+G352+G354+G353)/1000),5)</f>
        <v>1.5771200000000001</v>
      </c>
      <c r="H350" s="84">
        <f t="shared" si="201"/>
        <v>1.72498</v>
      </c>
      <c r="I350" s="84">
        <f t="shared" si="201"/>
        <v>1.8887100000000001</v>
      </c>
      <c r="J350" s="84">
        <f t="shared" si="201"/>
        <v>1.9553199999999999</v>
      </c>
      <c r="K350" s="84">
        <f t="shared" si="201"/>
        <v>2.0794999999999999</v>
      </c>
      <c r="L350" s="84">
        <f t="shared" si="201"/>
        <v>2.1638999999999999</v>
      </c>
      <c r="M350" s="84">
        <f t="shared" si="201"/>
        <v>2.1904599999999999</v>
      </c>
      <c r="N350" s="84">
        <f t="shared" si="201"/>
        <v>2.2443599999999999</v>
      </c>
      <c r="O350" s="84">
        <f t="shared" si="201"/>
        <v>2.2227800000000002</v>
      </c>
      <c r="P350" s="84">
        <f t="shared" si="201"/>
        <v>2.1965499999999998</v>
      </c>
      <c r="Q350" s="84">
        <f t="shared" si="201"/>
        <v>2.20133</v>
      </c>
      <c r="R350" s="84">
        <f t="shared" si="201"/>
        <v>2.19502</v>
      </c>
      <c r="S350" s="84">
        <f t="shared" si="201"/>
        <v>2.16351</v>
      </c>
      <c r="T350" s="84">
        <f t="shared" si="201"/>
        <v>2.1320299999999999</v>
      </c>
      <c r="U350" s="84">
        <f t="shared" si="201"/>
        <v>2.1330399999999998</v>
      </c>
      <c r="V350" s="84">
        <f t="shared" si="201"/>
        <v>2.1755599999999999</v>
      </c>
      <c r="W350" s="84">
        <f t="shared" si="201"/>
        <v>2.1970000000000001</v>
      </c>
      <c r="X350" s="84">
        <f t="shared" si="201"/>
        <v>2.1656499999999999</v>
      </c>
      <c r="Y350" s="84">
        <f t="shared" si="201"/>
        <v>2.1155200000000001</v>
      </c>
      <c r="Z350" s="84">
        <f t="shared" si="201"/>
        <v>1.98292</v>
      </c>
      <c r="AA350" s="84">
        <f t="shared" si="201"/>
        <v>1.8882300000000001</v>
      </c>
    </row>
    <row r="351" spans="1:27" ht="12.75" hidden="1" customHeight="1" outlineLevel="1" x14ac:dyDescent="0.2">
      <c r="A351" s="92" t="s">
        <v>1201</v>
      </c>
      <c r="B351" s="62" t="s">
        <v>231</v>
      </c>
      <c r="C351" s="42" t="s">
        <v>77</v>
      </c>
      <c r="D351" s="43">
        <v>1544.63</v>
      </c>
      <c r="E351" s="43">
        <v>1359.1</v>
      </c>
      <c r="F351" s="43">
        <v>1246.17</v>
      </c>
      <c r="G351" s="43">
        <v>1245.25</v>
      </c>
      <c r="H351" s="43">
        <v>1393.11</v>
      </c>
      <c r="I351" s="43">
        <v>1556.84</v>
      </c>
      <c r="J351" s="43">
        <v>1623.45</v>
      </c>
      <c r="K351" s="43">
        <v>1747.63</v>
      </c>
      <c r="L351" s="43">
        <v>1832.03</v>
      </c>
      <c r="M351" s="43">
        <v>1858.59</v>
      </c>
      <c r="N351" s="43">
        <v>1912.49</v>
      </c>
      <c r="O351" s="43">
        <v>1890.91</v>
      </c>
      <c r="P351" s="43">
        <v>1864.68</v>
      </c>
      <c r="Q351" s="43">
        <v>1869.46</v>
      </c>
      <c r="R351" s="43">
        <v>1863.15</v>
      </c>
      <c r="S351" s="43">
        <v>1831.64</v>
      </c>
      <c r="T351" s="43">
        <v>1800.16</v>
      </c>
      <c r="U351" s="43">
        <v>1801.17</v>
      </c>
      <c r="V351" s="43">
        <v>1843.69</v>
      </c>
      <c r="W351" s="43">
        <v>1865.13</v>
      </c>
      <c r="X351" s="43">
        <v>1833.78</v>
      </c>
      <c r="Y351" s="43">
        <v>1783.65</v>
      </c>
      <c r="Z351" s="43">
        <v>1651.05</v>
      </c>
      <c r="AA351" s="43">
        <v>1556.36</v>
      </c>
    </row>
    <row r="352" spans="1:27" ht="12.75" hidden="1" customHeight="1" outlineLevel="1" x14ac:dyDescent="0.2">
      <c r="A352" s="92" t="s">
        <v>1202</v>
      </c>
      <c r="B352" s="62" t="s">
        <v>88</v>
      </c>
      <c r="C352" s="42" t="s">
        <v>77</v>
      </c>
      <c r="D352" s="43">
        <f>$D$327</f>
        <v>217.03</v>
      </c>
      <c r="E352" s="43">
        <f t="shared" ref="E352:AA352" si="202">$D$327</f>
        <v>217.03</v>
      </c>
      <c r="F352" s="43">
        <f t="shared" si="202"/>
        <v>217.03</v>
      </c>
      <c r="G352" s="43">
        <f t="shared" si="202"/>
        <v>217.03</v>
      </c>
      <c r="H352" s="43">
        <f t="shared" si="202"/>
        <v>217.03</v>
      </c>
      <c r="I352" s="43">
        <f t="shared" si="202"/>
        <v>217.03</v>
      </c>
      <c r="J352" s="43">
        <f t="shared" si="202"/>
        <v>217.03</v>
      </c>
      <c r="K352" s="43">
        <f t="shared" si="202"/>
        <v>217.03</v>
      </c>
      <c r="L352" s="43">
        <f t="shared" si="202"/>
        <v>217.03</v>
      </c>
      <c r="M352" s="43">
        <f t="shared" si="202"/>
        <v>217.03</v>
      </c>
      <c r="N352" s="43">
        <f t="shared" si="202"/>
        <v>217.03</v>
      </c>
      <c r="O352" s="43">
        <f t="shared" si="202"/>
        <v>217.03</v>
      </c>
      <c r="P352" s="43">
        <f t="shared" si="202"/>
        <v>217.03</v>
      </c>
      <c r="Q352" s="43">
        <f t="shared" si="202"/>
        <v>217.03</v>
      </c>
      <c r="R352" s="43">
        <f t="shared" si="202"/>
        <v>217.03</v>
      </c>
      <c r="S352" s="43">
        <f t="shared" si="202"/>
        <v>217.03</v>
      </c>
      <c r="T352" s="43">
        <f t="shared" si="202"/>
        <v>217.03</v>
      </c>
      <c r="U352" s="43">
        <f t="shared" si="202"/>
        <v>217.03</v>
      </c>
      <c r="V352" s="43">
        <f t="shared" si="202"/>
        <v>217.03</v>
      </c>
      <c r="W352" s="43">
        <f t="shared" si="202"/>
        <v>217.03</v>
      </c>
      <c r="X352" s="43">
        <f t="shared" si="202"/>
        <v>217.03</v>
      </c>
      <c r="Y352" s="43">
        <f t="shared" si="202"/>
        <v>217.03</v>
      </c>
      <c r="Z352" s="43">
        <f t="shared" si="202"/>
        <v>217.03</v>
      </c>
      <c r="AA352" s="43">
        <f t="shared" si="202"/>
        <v>217.03</v>
      </c>
    </row>
    <row r="353" spans="1:27" ht="12.75" hidden="1" customHeight="1" outlineLevel="1" x14ac:dyDescent="0.2">
      <c r="A353" s="92" t="s">
        <v>1203</v>
      </c>
      <c r="B353" s="62" t="s">
        <v>81</v>
      </c>
      <c r="C353" s="42" t="s">
        <v>77</v>
      </c>
      <c r="D353" s="43">
        <v>4.6100000000000003</v>
      </c>
      <c r="E353" s="43">
        <v>4.6100000000000003</v>
      </c>
      <c r="F353" s="43">
        <v>4.6100000000000003</v>
      </c>
      <c r="G353" s="43">
        <v>4.6100000000000003</v>
      </c>
      <c r="H353" s="43">
        <v>4.6100000000000003</v>
      </c>
      <c r="I353" s="43">
        <v>4.6100000000000003</v>
      </c>
      <c r="J353" s="43">
        <v>4.6100000000000003</v>
      </c>
      <c r="K353" s="43">
        <v>4.6100000000000003</v>
      </c>
      <c r="L353" s="43">
        <v>4.6100000000000003</v>
      </c>
      <c r="M353" s="43">
        <v>4.6100000000000003</v>
      </c>
      <c r="N353" s="43">
        <v>4.6100000000000003</v>
      </c>
      <c r="O353" s="43">
        <v>4.6100000000000003</v>
      </c>
      <c r="P353" s="43">
        <v>4.6100000000000003</v>
      </c>
      <c r="Q353" s="43">
        <v>4.6100000000000003</v>
      </c>
      <c r="R353" s="43">
        <v>4.6100000000000003</v>
      </c>
      <c r="S353" s="43">
        <v>4.6100000000000003</v>
      </c>
      <c r="T353" s="43">
        <v>4.6100000000000003</v>
      </c>
      <c r="U353" s="43">
        <v>4.6100000000000003</v>
      </c>
      <c r="V353" s="43">
        <v>4.6100000000000003</v>
      </c>
      <c r="W353" s="43">
        <v>4.6100000000000003</v>
      </c>
      <c r="X353" s="43">
        <v>4.6100000000000003</v>
      </c>
      <c r="Y353" s="43">
        <v>4.6100000000000003</v>
      </c>
      <c r="Z353" s="43">
        <v>4.6100000000000003</v>
      </c>
      <c r="AA353" s="43">
        <v>4.6100000000000003</v>
      </c>
    </row>
    <row r="354" spans="1:27" ht="12.75" hidden="1" customHeight="1" outlineLevel="1" x14ac:dyDescent="0.2">
      <c r="A354" s="92" t="s">
        <v>1204</v>
      </c>
      <c r="B354" s="62" t="s">
        <v>79</v>
      </c>
      <c r="C354" s="42" t="s">
        <v>77</v>
      </c>
      <c r="D354" s="43">
        <f>$D$11</f>
        <v>110.23</v>
      </c>
      <c r="E354" s="43">
        <f t="shared" ref="E354:AA354" si="203">$D$11</f>
        <v>110.23</v>
      </c>
      <c r="F354" s="43">
        <f t="shared" si="203"/>
        <v>110.23</v>
      </c>
      <c r="G354" s="43">
        <f t="shared" si="203"/>
        <v>110.23</v>
      </c>
      <c r="H354" s="43">
        <f t="shared" si="203"/>
        <v>110.23</v>
      </c>
      <c r="I354" s="43">
        <f t="shared" si="203"/>
        <v>110.23</v>
      </c>
      <c r="J354" s="43">
        <f t="shared" si="203"/>
        <v>110.23</v>
      </c>
      <c r="K354" s="43">
        <f t="shared" si="203"/>
        <v>110.23</v>
      </c>
      <c r="L354" s="43">
        <f t="shared" si="203"/>
        <v>110.23</v>
      </c>
      <c r="M354" s="43">
        <f t="shared" si="203"/>
        <v>110.23</v>
      </c>
      <c r="N354" s="43">
        <f t="shared" si="203"/>
        <v>110.23</v>
      </c>
      <c r="O354" s="43">
        <f t="shared" si="203"/>
        <v>110.23</v>
      </c>
      <c r="P354" s="43">
        <f t="shared" si="203"/>
        <v>110.23</v>
      </c>
      <c r="Q354" s="43">
        <f t="shared" si="203"/>
        <v>110.23</v>
      </c>
      <c r="R354" s="43">
        <f t="shared" si="203"/>
        <v>110.23</v>
      </c>
      <c r="S354" s="43">
        <f t="shared" si="203"/>
        <v>110.23</v>
      </c>
      <c r="T354" s="43">
        <f t="shared" si="203"/>
        <v>110.23</v>
      </c>
      <c r="U354" s="43">
        <f t="shared" si="203"/>
        <v>110.23</v>
      </c>
      <c r="V354" s="43">
        <f t="shared" si="203"/>
        <v>110.23</v>
      </c>
      <c r="W354" s="43">
        <f t="shared" si="203"/>
        <v>110.23</v>
      </c>
      <c r="X354" s="43">
        <f t="shared" si="203"/>
        <v>110.23</v>
      </c>
      <c r="Y354" s="43">
        <f t="shared" si="203"/>
        <v>110.23</v>
      </c>
      <c r="Z354" s="43">
        <f t="shared" si="203"/>
        <v>110.23</v>
      </c>
      <c r="AA354" s="43">
        <f t="shared" si="203"/>
        <v>110.23</v>
      </c>
    </row>
    <row r="355" spans="1:27" ht="12.75" customHeight="1" collapsed="1" x14ac:dyDescent="0.2">
      <c r="A355" s="91" t="s">
        <v>1205</v>
      </c>
      <c r="B355" s="27" t="str">
        <f>"07"&amp;"."&amp;$B$663&amp;"."&amp;$B$664</f>
        <v>07.03.2023</v>
      </c>
      <c r="C355" s="83" t="s">
        <v>74</v>
      </c>
      <c r="D355" s="84">
        <f>ROUND(((D356+D357+D359+D358)/1000),5)</f>
        <v>1.5948100000000001</v>
      </c>
      <c r="E355" s="84">
        <f>ROUND(((E356+E357+E359+E358)/1000),5)</f>
        <v>1.52965</v>
      </c>
      <c r="F355" s="84">
        <f>ROUND(((F356+F357+F359+F358)/1000),5)</f>
        <v>1.4807300000000001</v>
      </c>
      <c r="G355" s="84">
        <f t="shared" ref="G355:AA355" si="204">ROUND(((G356+G357+G359+G358)/1000),5)</f>
        <v>1.4952700000000001</v>
      </c>
      <c r="H355" s="84">
        <f t="shared" si="204"/>
        <v>1.56132</v>
      </c>
      <c r="I355" s="84">
        <f t="shared" si="204"/>
        <v>1.77546</v>
      </c>
      <c r="J355" s="84">
        <f t="shared" si="204"/>
        <v>1.9166000000000001</v>
      </c>
      <c r="K355" s="84">
        <f t="shared" si="204"/>
        <v>2.0404800000000001</v>
      </c>
      <c r="L355" s="84">
        <f t="shared" si="204"/>
        <v>2.1257600000000001</v>
      </c>
      <c r="M355" s="84">
        <f t="shared" si="204"/>
        <v>2.1078199999999998</v>
      </c>
      <c r="N355" s="84">
        <f t="shared" si="204"/>
        <v>2.1873999999999998</v>
      </c>
      <c r="O355" s="84">
        <f t="shared" si="204"/>
        <v>2.2162199999999999</v>
      </c>
      <c r="P355" s="84">
        <f t="shared" si="204"/>
        <v>2.1617999999999999</v>
      </c>
      <c r="Q355" s="84">
        <f t="shared" si="204"/>
        <v>2.1340499999999998</v>
      </c>
      <c r="R355" s="84">
        <f t="shared" si="204"/>
        <v>2.0950099999999998</v>
      </c>
      <c r="S355" s="84">
        <f t="shared" si="204"/>
        <v>2.0875400000000002</v>
      </c>
      <c r="T355" s="84">
        <f t="shared" si="204"/>
        <v>2.1086499999999999</v>
      </c>
      <c r="U355" s="84">
        <f t="shared" si="204"/>
        <v>2.0947300000000002</v>
      </c>
      <c r="V355" s="84">
        <f t="shared" si="204"/>
        <v>2.1245799999999999</v>
      </c>
      <c r="W355" s="84">
        <f t="shared" si="204"/>
        <v>2.1798899999999999</v>
      </c>
      <c r="X355" s="84">
        <f t="shared" si="204"/>
        <v>2.13883</v>
      </c>
      <c r="Y355" s="84">
        <f t="shared" si="204"/>
        <v>2.0266299999999999</v>
      </c>
      <c r="Z355" s="84">
        <f t="shared" si="204"/>
        <v>1.97173</v>
      </c>
      <c r="AA355" s="84">
        <f t="shared" si="204"/>
        <v>1.8798699999999999</v>
      </c>
    </row>
    <row r="356" spans="1:27" ht="12.75" hidden="1" customHeight="1" outlineLevel="1" x14ac:dyDescent="0.2">
      <c r="A356" s="92" t="s">
        <v>1206</v>
      </c>
      <c r="B356" s="62" t="s">
        <v>231</v>
      </c>
      <c r="C356" s="42" t="s">
        <v>77</v>
      </c>
      <c r="D356" s="43">
        <v>1262.94</v>
      </c>
      <c r="E356" s="43">
        <v>1197.78</v>
      </c>
      <c r="F356" s="43">
        <v>1148.8599999999999</v>
      </c>
      <c r="G356" s="43">
        <v>1163.4000000000001</v>
      </c>
      <c r="H356" s="43">
        <v>1229.45</v>
      </c>
      <c r="I356" s="43">
        <v>1443.59</v>
      </c>
      <c r="J356" s="43">
        <v>1584.73</v>
      </c>
      <c r="K356" s="43">
        <v>1708.61</v>
      </c>
      <c r="L356" s="43">
        <v>1793.89</v>
      </c>
      <c r="M356" s="43">
        <v>1775.95</v>
      </c>
      <c r="N356" s="43">
        <v>1855.53</v>
      </c>
      <c r="O356" s="43">
        <v>1884.35</v>
      </c>
      <c r="P356" s="43">
        <v>1829.93</v>
      </c>
      <c r="Q356" s="43">
        <v>1802.18</v>
      </c>
      <c r="R356" s="43">
        <v>1763.14</v>
      </c>
      <c r="S356" s="43">
        <v>1755.67</v>
      </c>
      <c r="T356" s="43">
        <v>1776.78</v>
      </c>
      <c r="U356" s="43">
        <v>1762.86</v>
      </c>
      <c r="V356" s="43">
        <v>1792.71</v>
      </c>
      <c r="W356" s="43">
        <v>1848.02</v>
      </c>
      <c r="X356" s="43">
        <v>1806.96</v>
      </c>
      <c r="Y356" s="43">
        <v>1694.76</v>
      </c>
      <c r="Z356" s="43">
        <v>1639.86</v>
      </c>
      <c r="AA356" s="43">
        <v>1548</v>
      </c>
    </row>
    <row r="357" spans="1:27" ht="12.75" hidden="1" customHeight="1" outlineLevel="1" x14ac:dyDescent="0.2">
      <c r="A357" s="92" t="s">
        <v>1207</v>
      </c>
      <c r="B357" s="62" t="s">
        <v>88</v>
      </c>
      <c r="C357" s="42" t="s">
        <v>77</v>
      </c>
      <c r="D357" s="43">
        <f>$D$327</f>
        <v>217.03</v>
      </c>
      <c r="E357" s="43">
        <f t="shared" ref="E357:AA357" si="205">$D$327</f>
        <v>217.03</v>
      </c>
      <c r="F357" s="43">
        <f t="shared" si="205"/>
        <v>217.03</v>
      </c>
      <c r="G357" s="43">
        <f t="shared" si="205"/>
        <v>217.03</v>
      </c>
      <c r="H357" s="43">
        <f t="shared" si="205"/>
        <v>217.03</v>
      </c>
      <c r="I357" s="43">
        <f t="shared" si="205"/>
        <v>217.03</v>
      </c>
      <c r="J357" s="43">
        <f t="shared" si="205"/>
        <v>217.03</v>
      </c>
      <c r="K357" s="43">
        <f t="shared" si="205"/>
        <v>217.03</v>
      </c>
      <c r="L357" s="43">
        <f t="shared" si="205"/>
        <v>217.03</v>
      </c>
      <c r="M357" s="43">
        <f t="shared" si="205"/>
        <v>217.03</v>
      </c>
      <c r="N357" s="43">
        <f t="shared" si="205"/>
        <v>217.03</v>
      </c>
      <c r="O357" s="43">
        <f t="shared" si="205"/>
        <v>217.03</v>
      </c>
      <c r="P357" s="43">
        <f t="shared" si="205"/>
        <v>217.03</v>
      </c>
      <c r="Q357" s="43">
        <f t="shared" si="205"/>
        <v>217.03</v>
      </c>
      <c r="R357" s="43">
        <f t="shared" si="205"/>
        <v>217.03</v>
      </c>
      <c r="S357" s="43">
        <f t="shared" si="205"/>
        <v>217.03</v>
      </c>
      <c r="T357" s="43">
        <f t="shared" si="205"/>
        <v>217.03</v>
      </c>
      <c r="U357" s="43">
        <f t="shared" si="205"/>
        <v>217.03</v>
      </c>
      <c r="V357" s="43">
        <f t="shared" si="205"/>
        <v>217.03</v>
      </c>
      <c r="W357" s="43">
        <f t="shared" si="205"/>
        <v>217.03</v>
      </c>
      <c r="X357" s="43">
        <f t="shared" si="205"/>
        <v>217.03</v>
      </c>
      <c r="Y357" s="43">
        <f t="shared" si="205"/>
        <v>217.03</v>
      </c>
      <c r="Z357" s="43">
        <f t="shared" si="205"/>
        <v>217.03</v>
      </c>
      <c r="AA357" s="43">
        <f t="shared" si="205"/>
        <v>217.03</v>
      </c>
    </row>
    <row r="358" spans="1:27" ht="12.75" hidden="1" customHeight="1" outlineLevel="1" x14ac:dyDescent="0.2">
      <c r="A358" s="92" t="s">
        <v>1208</v>
      </c>
      <c r="B358" s="62" t="s">
        <v>81</v>
      </c>
      <c r="C358" s="42" t="s">
        <v>77</v>
      </c>
      <c r="D358" s="43">
        <v>4.6100000000000003</v>
      </c>
      <c r="E358" s="43">
        <v>4.6100000000000003</v>
      </c>
      <c r="F358" s="43">
        <v>4.6100000000000003</v>
      </c>
      <c r="G358" s="43">
        <v>4.6100000000000003</v>
      </c>
      <c r="H358" s="43">
        <v>4.6100000000000003</v>
      </c>
      <c r="I358" s="43">
        <v>4.6100000000000003</v>
      </c>
      <c r="J358" s="43">
        <v>4.6100000000000003</v>
      </c>
      <c r="K358" s="43">
        <v>4.6100000000000003</v>
      </c>
      <c r="L358" s="43">
        <v>4.6100000000000003</v>
      </c>
      <c r="M358" s="43">
        <v>4.6100000000000003</v>
      </c>
      <c r="N358" s="43">
        <v>4.6100000000000003</v>
      </c>
      <c r="O358" s="43">
        <v>4.6100000000000003</v>
      </c>
      <c r="P358" s="43">
        <v>4.6100000000000003</v>
      </c>
      <c r="Q358" s="43">
        <v>4.6100000000000003</v>
      </c>
      <c r="R358" s="43">
        <v>4.6100000000000003</v>
      </c>
      <c r="S358" s="43">
        <v>4.6100000000000003</v>
      </c>
      <c r="T358" s="43">
        <v>4.6100000000000003</v>
      </c>
      <c r="U358" s="43">
        <v>4.6100000000000003</v>
      </c>
      <c r="V358" s="43">
        <v>4.6100000000000003</v>
      </c>
      <c r="W358" s="43">
        <v>4.6100000000000003</v>
      </c>
      <c r="X358" s="43">
        <v>4.6100000000000003</v>
      </c>
      <c r="Y358" s="43">
        <v>4.6100000000000003</v>
      </c>
      <c r="Z358" s="43">
        <v>4.6100000000000003</v>
      </c>
      <c r="AA358" s="43">
        <v>4.6100000000000003</v>
      </c>
    </row>
    <row r="359" spans="1:27" ht="12.75" hidden="1" customHeight="1" outlineLevel="1" x14ac:dyDescent="0.2">
      <c r="A359" s="92" t="s">
        <v>1209</v>
      </c>
      <c r="B359" s="62" t="s">
        <v>79</v>
      </c>
      <c r="C359" s="42" t="s">
        <v>77</v>
      </c>
      <c r="D359" s="43">
        <f>$D$11</f>
        <v>110.23</v>
      </c>
      <c r="E359" s="43">
        <f t="shared" ref="E359:AA359" si="206">$D$11</f>
        <v>110.23</v>
      </c>
      <c r="F359" s="43">
        <f t="shared" si="206"/>
        <v>110.23</v>
      </c>
      <c r="G359" s="43">
        <f t="shared" si="206"/>
        <v>110.23</v>
      </c>
      <c r="H359" s="43">
        <f t="shared" si="206"/>
        <v>110.23</v>
      </c>
      <c r="I359" s="43">
        <f t="shared" si="206"/>
        <v>110.23</v>
      </c>
      <c r="J359" s="43">
        <f t="shared" si="206"/>
        <v>110.23</v>
      </c>
      <c r="K359" s="43">
        <f t="shared" si="206"/>
        <v>110.23</v>
      </c>
      <c r="L359" s="43">
        <f t="shared" si="206"/>
        <v>110.23</v>
      </c>
      <c r="M359" s="43">
        <f t="shared" si="206"/>
        <v>110.23</v>
      </c>
      <c r="N359" s="43">
        <f t="shared" si="206"/>
        <v>110.23</v>
      </c>
      <c r="O359" s="43">
        <f t="shared" si="206"/>
        <v>110.23</v>
      </c>
      <c r="P359" s="43">
        <f t="shared" si="206"/>
        <v>110.23</v>
      </c>
      <c r="Q359" s="43">
        <f t="shared" si="206"/>
        <v>110.23</v>
      </c>
      <c r="R359" s="43">
        <f t="shared" si="206"/>
        <v>110.23</v>
      </c>
      <c r="S359" s="43">
        <f t="shared" si="206"/>
        <v>110.23</v>
      </c>
      <c r="T359" s="43">
        <f t="shared" si="206"/>
        <v>110.23</v>
      </c>
      <c r="U359" s="43">
        <f t="shared" si="206"/>
        <v>110.23</v>
      </c>
      <c r="V359" s="43">
        <f t="shared" si="206"/>
        <v>110.23</v>
      </c>
      <c r="W359" s="43">
        <f t="shared" si="206"/>
        <v>110.23</v>
      </c>
      <c r="X359" s="43">
        <f t="shared" si="206"/>
        <v>110.23</v>
      </c>
      <c r="Y359" s="43">
        <f t="shared" si="206"/>
        <v>110.23</v>
      </c>
      <c r="Z359" s="43">
        <f t="shared" si="206"/>
        <v>110.23</v>
      </c>
      <c r="AA359" s="43">
        <f t="shared" si="206"/>
        <v>110.23</v>
      </c>
    </row>
    <row r="360" spans="1:27" ht="12.75" customHeight="1" collapsed="1" x14ac:dyDescent="0.2">
      <c r="A360" s="91" t="s">
        <v>1210</v>
      </c>
      <c r="B360" s="27" t="str">
        <f>"08"&amp;"."&amp;$B$663&amp;"."&amp;$B$664</f>
        <v>08.03.2023</v>
      </c>
      <c r="C360" s="83" t="s">
        <v>74</v>
      </c>
      <c r="D360" s="84">
        <f>ROUND(((D361+D362+D364+D363)/1000),5)</f>
        <v>1.5871900000000001</v>
      </c>
      <c r="E360" s="84">
        <f>ROUND(((E361+E362+E364+E363)/1000),5)</f>
        <v>1.52186</v>
      </c>
      <c r="F360" s="84">
        <f>ROUND(((F361+F362+F364+F363)/1000),5)</f>
        <v>1.46963</v>
      </c>
      <c r="G360" s="84">
        <f t="shared" ref="G360:AA360" si="207">ROUND(((G361+G362+G364+G363)/1000),5)</f>
        <v>1.46031</v>
      </c>
      <c r="H360" s="84">
        <f t="shared" si="207"/>
        <v>1.4927900000000001</v>
      </c>
      <c r="I360" s="84">
        <f t="shared" si="207"/>
        <v>1.49699</v>
      </c>
      <c r="J360" s="84">
        <f t="shared" si="207"/>
        <v>1.50804</v>
      </c>
      <c r="K360" s="84">
        <f t="shared" si="207"/>
        <v>1.5751200000000001</v>
      </c>
      <c r="L360" s="84">
        <f t="shared" si="207"/>
        <v>1.89839</v>
      </c>
      <c r="M360" s="84">
        <f t="shared" si="207"/>
        <v>1.9751799999999999</v>
      </c>
      <c r="N360" s="84">
        <f t="shared" si="207"/>
        <v>2.0033599999999998</v>
      </c>
      <c r="O360" s="84">
        <f t="shared" si="207"/>
        <v>2.0059100000000001</v>
      </c>
      <c r="P360" s="84">
        <f t="shared" si="207"/>
        <v>2.00101</v>
      </c>
      <c r="Q360" s="84">
        <f t="shared" si="207"/>
        <v>1.9963200000000001</v>
      </c>
      <c r="R360" s="84">
        <f t="shared" si="207"/>
        <v>2.1427999999999998</v>
      </c>
      <c r="S360" s="84">
        <f t="shared" si="207"/>
        <v>2.1738</v>
      </c>
      <c r="T360" s="84">
        <f t="shared" si="207"/>
        <v>2.1832799999999999</v>
      </c>
      <c r="U360" s="84">
        <f t="shared" si="207"/>
        <v>2.1601499999999998</v>
      </c>
      <c r="V360" s="84">
        <f t="shared" si="207"/>
        <v>2.3412000000000002</v>
      </c>
      <c r="W360" s="84">
        <f t="shared" si="207"/>
        <v>2.36998</v>
      </c>
      <c r="X360" s="84">
        <f t="shared" si="207"/>
        <v>2.4413999999999998</v>
      </c>
      <c r="Y360" s="84">
        <f t="shared" si="207"/>
        <v>2.2571500000000002</v>
      </c>
      <c r="Z360" s="84">
        <f t="shared" si="207"/>
        <v>1.8963699999999999</v>
      </c>
      <c r="AA360" s="84">
        <f t="shared" si="207"/>
        <v>1.6722999999999999</v>
      </c>
    </row>
    <row r="361" spans="1:27" ht="12.75" hidden="1" customHeight="1" outlineLevel="1" x14ac:dyDescent="0.2">
      <c r="A361" s="92" t="s">
        <v>1211</v>
      </c>
      <c r="B361" s="62" t="s">
        <v>231</v>
      </c>
      <c r="C361" s="42" t="s">
        <v>77</v>
      </c>
      <c r="D361" s="43">
        <v>1255.32</v>
      </c>
      <c r="E361" s="43">
        <v>1189.99</v>
      </c>
      <c r="F361" s="43">
        <v>1137.76</v>
      </c>
      <c r="G361" s="43">
        <v>1128.44</v>
      </c>
      <c r="H361" s="43">
        <v>1160.92</v>
      </c>
      <c r="I361" s="43">
        <v>1165.1199999999999</v>
      </c>
      <c r="J361" s="43">
        <v>1176.17</v>
      </c>
      <c r="K361" s="43">
        <v>1243.25</v>
      </c>
      <c r="L361" s="43">
        <v>1566.52</v>
      </c>
      <c r="M361" s="43">
        <v>1643.31</v>
      </c>
      <c r="N361" s="43">
        <v>1671.49</v>
      </c>
      <c r="O361" s="43">
        <v>1674.04</v>
      </c>
      <c r="P361" s="43">
        <v>1669.14</v>
      </c>
      <c r="Q361" s="43">
        <v>1664.45</v>
      </c>
      <c r="R361" s="43">
        <v>1810.93</v>
      </c>
      <c r="S361" s="43">
        <v>1841.93</v>
      </c>
      <c r="T361" s="43">
        <v>1851.41</v>
      </c>
      <c r="U361" s="43">
        <v>1828.28</v>
      </c>
      <c r="V361" s="43">
        <v>2009.33</v>
      </c>
      <c r="W361" s="43">
        <v>2038.11</v>
      </c>
      <c r="X361" s="43">
        <v>2109.5300000000002</v>
      </c>
      <c r="Y361" s="43">
        <v>1925.28</v>
      </c>
      <c r="Z361" s="43">
        <v>1564.5</v>
      </c>
      <c r="AA361" s="43">
        <v>1340.43</v>
      </c>
    </row>
    <row r="362" spans="1:27" ht="12.75" hidden="1" customHeight="1" outlineLevel="1" x14ac:dyDescent="0.2">
      <c r="A362" s="92" t="s">
        <v>1212</v>
      </c>
      <c r="B362" s="62" t="s">
        <v>88</v>
      </c>
      <c r="C362" s="42" t="s">
        <v>77</v>
      </c>
      <c r="D362" s="43">
        <f>$D$327</f>
        <v>217.03</v>
      </c>
      <c r="E362" s="43">
        <f t="shared" ref="E362:AA362" si="208">$D$327</f>
        <v>217.03</v>
      </c>
      <c r="F362" s="43">
        <f t="shared" si="208"/>
        <v>217.03</v>
      </c>
      <c r="G362" s="43">
        <f t="shared" si="208"/>
        <v>217.03</v>
      </c>
      <c r="H362" s="43">
        <f t="shared" si="208"/>
        <v>217.03</v>
      </c>
      <c r="I362" s="43">
        <f t="shared" si="208"/>
        <v>217.03</v>
      </c>
      <c r="J362" s="43">
        <f t="shared" si="208"/>
        <v>217.03</v>
      </c>
      <c r="K362" s="43">
        <f t="shared" si="208"/>
        <v>217.03</v>
      </c>
      <c r="L362" s="43">
        <f t="shared" si="208"/>
        <v>217.03</v>
      </c>
      <c r="M362" s="43">
        <f t="shared" si="208"/>
        <v>217.03</v>
      </c>
      <c r="N362" s="43">
        <f t="shared" si="208"/>
        <v>217.03</v>
      </c>
      <c r="O362" s="43">
        <f t="shared" si="208"/>
        <v>217.03</v>
      </c>
      <c r="P362" s="43">
        <f t="shared" si="208"/>
        <v>217.03</v>
      </c>
      <c r="Q362" s="43">
        <f t="shared" si="208"/>
        <v>217.03</v>
      </c>
      <c r="R362" s="43">
        <f t="shared" si="208"/>
        <v>217.03</v>
      </c>
      <c r="S362" s="43">
        <f t="shared" si="208"/>
        <v>217.03</v>
      </c>
      <c r="T362" s="43">
        <f t="shared" si="208"/>
        <v>217.03</v>
      </c>
      <c r="U362" s="43">
        <f t="shared" si="208"/>
        <v>217.03</v>
      </c>
      <c r="V362" s="43">
        <f t="shared" si="208"/>
        <v>217.03</v>
      </c>
      <c r="W362" s="43">
        <f t="shared" si="208"/>
        <v>217.03</v>
      </c>
      <c r="X362" s="43">
        <f t="shared" si="208"/>
        <v>217.03</v>
      </c>
      <c r="Y362" s="43">
        <f t="shared" si="208"/>
        <v>217.03</v>
      </c>
      <c r="Z362" s="43">
        <f t="shared" si="208"/>
        <v>217.03</v>
      </c>
      <c r="AA362" s="43">
        <f t="shared" si="208"/>
        <v>217.03</v>
      </c>
    </row>
    <row r="363" spans="1:27" ht="12.75" hidden="1" customHeight="1" outlineLevel="1" x14ac:dyDescent="0.2">
      <c r="A363" s="92" t="s">
        <v>1213</v>
      </c>
      <c r="B363" s="62" t="s">
        <v>81</v>
      </c>
      <c r="C363" s="42" t="s">
        <v>77</v>
      </c>
      <c r="D363" s="43">
        <v>4.6100000000000003</v>
      </c>
      <c r="E363" s="43">
        <v>4.6100000000000003</v>
      </c>
      <c r="F363" s="43">
        <v>4.6100000000000003</v>
      </c>
      <c r="G363" s="43">
        <v>4.6100000000000003</v>
      </c>
      <c r="H363" s="43">
        <v>4.6100000000000003</v>
      </c>
      <c r="I363" s="43">
        <v>4.6100000000000003</v>
      </c>
      <c r="J363" s="43">
        <v>4.6100000000000003</v>
      </c>
      <c r="K363" s="43">
        <v>4.6100000000000003</v>
      </c>
      <c r="L363" s="43">
        <v>4.6100000000000003</v>
      </c>
      <c r="M363" s="43">
        <v>4.6100000000000003</v>
      </c>
      <c r="N363" s="43">
        <v>4.6100000000000003</v>
      </c>
      <c r="O363" s="43">
        <v>4.6100000000000003</v>
      </c>
      <c r="P363" s="43">
        <v>4.6100000000000003</v>
      </c>
      <c r="Q363" s="43">
        <v>4.6100000000000003</v>
      </c>
      <c r="R363" s="43">
        <v>4.6100000000000003</v>
      </c>
      <c r="S363" s="43">
        <v>4.6100000000000003</v>
      </c>
      <c r="T363" s="43">
        <v>4.6100000000000003</v>
      </c>
      <c r="U363" s="43">
        <v>4.6100000000000003</v>
      </c>
      <c r="V363" s="43">
        <v>4.6100000000000003</v>
      </c>
      <c r="W363" s="43">
        <v>4.6100000000000003</v>
      </c>
      <c r="X363" s="43">
        <v>4.6100000000000003</v>
      </c>
      <c r="Y363" s="43">
        <v>4.6100000000000003</v>
      </c>
      <c r="Z363" s="43">
        <v>4.6100000000000003</v>
      </c>
      <c r="AA363" s="43">
        <v>4.6100000000000003</v>
      </c>
    </row>
    <row r="364" spans="1:27" ht="12.75" hidden="1" customHeight="1" outlineLevel="1" x14ac:dyDescent="0.2">
      <c r="A364" s="92" t="s">
        <v>1214</v>
      </c>
      <c r="B364" s="62" t="s">
        <v>79</v>
      </c>
      <c r="C364" s="42" t="s">
        <v>77</v>
      </c>
      <c r="D364" s="43">
        <f>$D$11</f>
        <v>110.23</v>
      </c>
      <c r="E364" s="43">
        <f t="shared" ref="E364:AA364" si="209">$D$11</f>
        <v>110.23</v>
      </c>
      <c r="F364" s="43">
        <f t="shared" si="209"/>
        <v>110.23</v>
      </c>
      <c r="G364" s="43">
        <f t="shared" si="209"/>
        <v>110.23</v>
      </c>
      <c r="H364" s="43">
        <f t="shared" si="209"/>
        <v>110.23</v>
      </c>
      <c r="I364" s="43">
        <f t="shared" si="209"/>
        <v>110.23</v>
      </c>
      <c r="J364" s="43">
        <f t="shared" si="209"/>
        <v>110.23</v>
      </c>
      <c r="K364" s="43">
        <f t="shared" si="209"/>
        <v>110.23</v>
      </c>
      <c r="L364" s="43">
        <f t="shared" si="209"/>
        <v>110.23</v>
      </c>
      <c r="M364" s="43">
        <f t="shared" si="209"/>
        <v>110.23</v>
      </c>
      <c r="N364" s="43">
        <f t="shared" si="209"/>
        <v>110.23</v>
      </c>
      <c r="O364" s="43">
        <f t="shared" si="209"/>
        <v>110.23</v>
      </c>
      <c r="P364" s="43">
        <f t="shared" si="209"/>
        <v>110.23</v>
      </c>
      <c r="Q364" s="43">
        <f t="shared" si="209"/>
        <v>110.23</v>
      </c>
      <c r="R364" s="43">
        <f t="shared" si="209"/>
        <v>110.23</v>
      </c>
      <c r="S364" s="43">
        <f t="shared" si="209"/>
        <v>110.23</v>
      </c>
      <c r="T364" s="43">
        <f t="shared" si="209"/>
        <v>110.23</v>
      </c>
      <c r="U364" s="43">
        <f t="shared" si="209"/>
        <v>110.23</v>
      </c>
      <c r="V364" s="43">
        <f t="shared" si="209"/>
        <v>110.23</v>
      </c>
      <c r="W364" s="43">
        <f t="shared" si="209"/>
        <v>110.23</v>
      </c>
      <c r="X364" s="43">
        <f t="shared" si="209"/>
        <v>110.23</v>
      </c>
      <c r="Y364" s="43">
        <f t="shared" si="209"/>
        <v>110.23</v>
      </c>
      <c r="Z364" s="43">
        <f t="shared" si="209"/>
        <v>110.23</v>
      </c>
      <c r="AA364" s="43">
        <f t="shared" si="209"/>
        <v>110.23</v>
      </c>
    </row>
    <row r="365" spans="1:27" ht="12.75" customHeight="1" collapsed="1" x14ac:dyDescent="0.2">
      <c r="A365" s="91" t="s">
        <v>1215</v>
      </c>
      <c r="B365" s="27" t="str">
        <f>"09"&amp;"."&amp;$B$663&amp;"."&amp;$B$664</f>
        <v>09.03.2023</v>
      </c>
      <c r="C365" s="83" t="s">
        <v>74</v>
      </c>
      <c r="D365" s="84">
        <f>ROUND(((D366+D367+D369+D368)/1000),5)</f>
        <v>1.56731</v>
      </c>
      <c r="E365" s="84">
        <f>ROUND(((E366+E367+E369+E368)/1000),5)</f>
        <v>1.4991099999999999</v>
      </c>
      <c r="F365" s="84">
        <f>ROUND(((F366+F367+F369+F368)/1000),5)</f>
        <v>1.46086</v>
      </c>
      <c r="G365" s="84">
        <f t="shared" ref="G365:AA365" si="210">ROUND(((G366+G367+G369+G368)/1000),5)</f>
        <v>1.46177</v>
      </c>
      <c r="H365" s="84">
        <f t="shared" si="210"/>
        <v>1.5440799999999999</v>
      </c>
      <c r="I365" s="84">
        <f t="shared" si="210"/>
        <v>1.6760999999999999</v>
      </c>
      <c r="J365" s="84">
        <f t="shared" si="210"/>
        <v>1.8993800000000001</v>
      </c>
      <c r="K365" s="84">
        <f t="shared" si="210"/>
        <v>2.0333700000000001</v>
      </c>
      <c r="L365" s="84">
        <f t="shared" si="210"/>
        <v>2.1741899999999998</v>
      </c>
      <c r="M365" s="84">
        <f t="shared" si="210"/>
        <v>2.3021099999999999</v>
      </c>
      <c r="N365" s="84">
        <f t="shared" si="210"/>
        <v>2.33988</v>
      </c>
      <c r="O365" s="84">
        <f t="shared" si="210"/>
        <v>2.4261400000000002</v>
      </c>
      <c r="P365" s="84">
        <f t="shared" si="210"/>
        <v>2.2930600000000001</v>
      </c>
      <c r="Q365" s="84">
        <f t="shared" si="210"/>
        <v>2.2901400000000001</v>
      </c>
      <c r="R365" s="84">
        <f t="shared" si="210"/>
        <v>2.2843399999999998</v>
      </c>
      <c r="S365" s="84">
        <f t="shared" si="210"/>
        <v>2.29874</v>
      </c>
      <c r="T365" s="84">
        <f t="shared" si="210"/>
        <v>2.25888</v>
      </c>
      <c r="U365" s="84">
        <f t="shared" si="210"/>
        <v>2.2319399999999998</v>
      </c>
      <c r="V365" s="84">
        <f t="shared" si="210"/>
        <v>2.2106400000000002</v>
      </c>
      <c r="W365" s="84">
        <f t="shared" si="210"/>
        <v>2.3384499999999999</v>
      </c>
      <c r="X365" s="84">
        <f t="shared" si="210"/>
        <v>2.1673800000000001</v>
      </c>
      <c r="Y365" s="84">
        <f t="shared" si="210"/>
        <v>2.1229300000000002</v>
      </c>
      <c r="Z365" s="84">
        <f t="shared" si="210"/>
        <v>2.3872200000000001</v>
      </c>
      <c r="AA365" s="84">
        <f t="shared" si="210"/>
        <v>1.9137500000000001</v>
      </c>
    </row>
    <row r="366" spans="1:27" ht="12.75" hidden="1" customHeight="1" outlineLevel="1" x14ac:dyDescent="0.2">
      <c r="A366" s="92" t="s">
        <v>1216</v>
      </c>
      <c r="B366" s="62" t="s">
        <v>231</v>
      </c>
      <c r="C366" s="42" t="s">
        <v>77</v>
      </c>
      <c r="D366" s="43">
        <v>1235.44</v>
      </c>
      <c r="E366" s="43">
        <v>1167.24</v>
      </c>
      <c r="F366" s="43">
        <v>1128.99</v>
      </c>
      <c r="G366" s="43">
        <v>1129.9000000000001</v>
      </c>
      <c r="H366" s="43">
        <v>1212.21</v>
      </c>
      <c r="I366" s="43">
        <v>1344.23</v>
      </c>
      <c r="J366" s="43">
        <v>1567.51</v>
      </c>
      <c r="K366" s="43">
        <v>1701.5</v>
      </c>
      <c r="L366" s="43">
        <v>1842.32</v>
      </c>
      <c r="M366" s="43">
        <v>1970.24</v>
      </c>
      <c r="N366" s="43">
        <v>2008.01</v>
      </c>
      <c r="O366" s="43">
        <v>2094.27</v>
      </c>
      <c r="P366" s="43">
        <v>1961.19</v>
      </c>
      <c r="Q366" s="43">
        <v>1958.27</v>
      </c>
      <c r="R366" s="43">
        <v>1952.47</v>
      </c>
      <c r="S366" s="43">
        <v>1966.87</v>
      </c>
      <c r="T366" s="43">
        <v>1927.01</v>
      </c>
      <c r="U366" s="43">
        <v>1900.07</v>
      </c>
      <c r="V366" s="43">
        <v>1878.77</v>
      </c>
      <c r="W366" s="43">
        <v>2006.58</v>
      </c>
      <c r="X366" s="43">
        <v>1835.51</v>
      </c>
      <c r="Y366" s="43">
        <v>1791.06</v>
      </c>
      <c r="Z366" s="43">
        <v>2055.35</v>
      </c>
      <c r="AA366" s="43">
        <v>1581.88</v>
      </c>
    </row>
    <row r="367" spans="1:27" ht="12.75" hidden="1" customHeight="1" outlineLevel="1" x14ac:dyDescent="0.2">
      <c r="A367" s="92" t="s">
        <v>1217</v>
      </c>
      <c r="B367" s="62" t="s">
        <v>88</v>
      </c>
      <c r="C367" s="42" t="s">
        <v>77</v>
      </c>
      <c r="D367" s="43">
        <f>$D$327</f>
        <v>217.03</v>
      </c>
      <c r="E367" s="43">
        <f t="shared" ref="E367:AA367" si="211">$D$327</f>
        <v>217.03</v>
      </c>
      <c r="F367" s="43">
        <f t="shared" si="211"/>
        <v>217.03</v>
      </c>
      <c r="G367" s="43">
        <f t="shared" si="211"/>
        <v>217.03</v>
      </c>
      <c r="H367" s="43">
        <f t="shared" si="211"/>
        <v>217.03</v>
      </c>
      <c r="I367" s="43">
        <f t="shared" si="211"/>
        <v>217.03</v>
      </c>
      <c r="J367" s="43">
        <f t="shared" si="211"/>
        <v>217.03</v>
      </c>
      <c r="K367" s="43">
        <f t="shared" si="211"/>
        <v>217.03</v>
      </c>
      <c r="L367" s="43">
        <f t="shared" si="211"/>
        <v>217.03</v>
      </c>
      <c r="M367" s="43">
        <f t="shared" si="211"/>
        <v>217.03</v>
      </c>
      <c r="N367" s="43">
        <f t="shared" si="211"/>
        <v>217.03</v>
      </c>
      <c r="O367" s="43">
        <f t="shared" si="211"/>
        <v>217.03</v>
      </c>
      <c r="P367" s="43">
        <f t="shared" si="211"/>
        <v>217.03</v>
      </c>
      <c r="Q367" s="43">
        <f t="shared" si="211"/>
        <v>217.03</v>
      </c>
      <c r="R367" s="43">
        <f t="shared" si="211"/>
        <v>217.03</v>
      </c>
      <c r="S367" s="43">
        <f t="shared" si="211"/>
        <v>217.03</v>
      </c>
      <c r="T367" s="43">
        <f t="shared" si="211"/>
        <v>217.03</v>
      </c>
      <c r="U367" s="43">
        <f t="shared" si="211"/>
        <v>217.03</v>
      </c>
      <c r="V367" s="43">
        <f t="shared" si="211"/>
        <v>217.03</v>
      </c>
      <c r="W367" s="43">
        <f t="shared" si="211"/>
        <v>217.03</v>
      </c>
      <c r="X367" s="43">
        <f t="shared" si="211"/>
        <v>217.03</v>
      </c>
      <c r="Y367" s="43">
        <f t="shared" si="211"/>
        <v>217.03</v>
      </c>
      <c r="Z367" s="43">
        <f t="shared" si="211"/>
        <v>217.03</v>
      </c>
      <c r="AA367" s="43">
        <f t="shared" si="211"/>
        <v>217.03</v>
      </c>
    </row>
    <row r="368" spans="1:27" ht="12.75" hidden="1" customHeight="1" outlineLevel="1" x14ac:dyDescent="0.2">
      <c r="A368" s="92" t="s">
        <v>1218</v>
      </c>
      <c r="B368" s="62" t="s">
        <v>81</v>
      </c>
      <c r="C368" s="42" t="s">
        <v>77</v>
      </c>
      <c r="D368" s="43">
        <v>4.6100000000000003</v>
      </c>
      <c r="E368" s="43">
        <v>4.6100000000000003</v>
      </c>
      <c r="F368" s="43">
        <v>4.6100000000000003</v>
      </c>
      <c r="G368" s="43">
        <v>4.6100000000000003</v>
      </c>
      <c r="H368" s="43">
        <v>4.6100000000000003</v>
      </c>
      <c r="I368" s="43">
        <v>4.6100000000000003</v>
      </c>
      <c r="J368" s="43">
        <v>4.6100000000000003</v>
      </c>
      <c r="K368" s="43">
        <v>4.6100000000000003</v>
      </c>
      <c r="L368" s="43">
        <v>4.6100000000000003</v>
      </c>
      <c r="M368" s="43">
        <v>4.6100000000000003</v>
      </c>
      <c r="N368" s="43">
        <v>4.6100000000000003</v>
      </c>
      <c r="O368" s="43">
        <v>4.6100000000000003</v>
      </c>
      <c r="P368" s="43">
        <v>4.6100000000000003</v>
      </c>
      <c r="Q368" s="43">
        <v>4.6100000000000003</v>
      </c>
      <c r="R368" s="43">
        <v>4.6100000000000003</v>
      </c>
      <c r="S368" s="43">
        <v>4.6100000000000003</v>
      </c>
      <c r="T368" s="43">
        <v>4.6100000000000003</v>
      </c>
      <c r="U368" s="43">
        <v>4.6100000000000003</v>
      </c>
      <c r="V368" s="43">
        <v>4.6100000000000003</v>
      </c>
      <c r="W368" s="43">
        <v>4.6100000000000003</v>
      </c>
      <c r="X368" s="43">
        <v>4.6100000000000003</v>
      </c>
      <c r="Y368" s="43">
        <v>4.6100000000000003</v>
      </c>
      <c r="Z368" s="43">
        <v>4.6100000000000003</v>
      </c>
      <c r="AA368" s="43">
        <v>4.6100000000000003</v>
      </c>
    </row>
    <row r="369" spans="1:27" ht="12.75" hidden="1" customHeight="1" outlineLevel="1" x14ac:dyDescent="0.2">
      <c r="A369" s="92" t="s">
        <v>1219</v>
      </c>
      <c r="B369" s="62" t="s">
        <v>79</v>
      </c>
      <c r="C369" s="42" t="s">
        <v>77</v>
      </c>
      <c r="D369" s="43">
        <f>$D$11</f>
        <v>110.23</v>
      </c>
      <c r="E369" s="43">
        <f t="shared" ref="E369:AA369" si="212">$D$11</f>
        <v>110.23</v>
      </c>
      <c r="F369" s="43">
        <f t="shared" si="212"/>
        <v>110.23</v>
      </c>
      <c r="G369" s="43">
        <f t="shared" si="212"/>
        <v>110.23</v>
      </c>
      <c r="H369" s="43">
        <f t="shared" si="212"/>
        <v>110.23</v>
      </c>
      <c r="I369" s="43">
        <f t="shared" si="212"/>
        <v>110.23</v>
      </c>
      <c r="J369" s="43">
        <f t="shared" si="212"/>
        <v>110.23</v>
      </c>
      <c r="K369" s="43">
        <f t="shared" si="212"/>
        <v>110.23</v>
      </c>
      <c r="L369" s="43">
        <f t="shared" si="212"/>
        <v>110.23</v>
      </c>
      <c r="M369" s="43">
        <f t="shared" si="212"/>
        <v>110.23</v>
      </c>
      <c r="N369" s="43">
        <f t="shared" si="212"/>
        <v>110.23</v>
      </c>
      <c r="O369" s="43">
        <f t="shared" si="212"/>
        <v>110.23</v>
      </c>
      <c r="P369" s="43">
        <f t="shared" si="212"/>
        <v>110.23</v>
      </c>
      <c r="Q369" s="43">
        <f t="shared" si="212"/>
        <v>110.23</v>
      </c>
      <c r="R369" s="43">
        <f t="shared" si="212"/>
        <v>110.23</v>
      </c>
      <c r="S369" s="43">
        <f t="shared" si="212"/>
        <v>110.23</v>
      </c>
      <c r="T369" s="43">
        <f t="shared" si="212"/>
        <v>110.23</v>
      </c>
      <c r="U369" s="43">
        <f t="shared" si="212"/>
        <v>110.23</v>
      </c>
      <c r="V369" s="43">
        <f t="shared" si="212"/>
        <v>110.23</v>
      </c>
      <c r="W369" s="43">
        <f t="shared" si="212"/>
        <v>110.23</v>
      </c>
      <c r="X369" s="43">
        <f t="shared" si="212"/>
        <v>110.23</v>
      </c>
      <c r="Y369" s="43">
        <f t="shared" si="212"/>
        <v>110.23</v>
      </c>
      <c r="Z369" s="43">
        <f t="shared" si="212"/>
        <v>110.23</v>
      </c>
      <c r="AA369" s="43">
        <f t="shared" si="212"/>
        <v>110.23</v>
      </c>
    </row>
    <row r="370" spans="1:27" ht="12.75" customHeight="1" collapsed="1" x14ac:dyDescent="0.2">
      <c r="A370" s="91" t="s">
        <v>1220</v>
      </c>
      <c r="B370" s="27" t="str">
        <f>"10"&amp;"."&amp;$B$663&amp;"."&amp;$B$664</f>
        <v>10.03.2023</v>
      </c>
      <c r="C370" s="83" t="s">
        <v>74</v>
      </c>
      <c r="D370" s="84">
        <f>ROUND(((D371+D372+D374+D373)/1000),5)</f>
        <v>1.6309400000000001</v>
      </c>
      <c r="E370" s="84">
        <f>ROUND(((E371+E372+E374+E373)/1000),5)</f>
        <v>1.5354099999999999</v>
      </c>
      <c r="F370" s="84">
        <f>ROUND(((F371+F372+F374+F373)/1000),5)</f>
        <v>1.4843</v>
      </c>
      <c r="G370" s="84">
        <f t="shared" ref="G370:AA370" si="213">ROUND(((G371+G372+G374+G373)/1000),5)</f>
        <v>1.5054099999999999</v>
      </c>
      <c r="H370" s="84">
        <f t="shared" si="213"/>
        <v>1.5744</v>
      </c>
      <c r="I370" s="84">
        <f t="shared" si="213"/>
        <v>1.7744200000000001</v>
      </c>
      <c r="J370" s="84">
        <f t="shared" si="213"/>
        <v>1.9107000000000001</v>
      </c>
      <c r="K370" s="84">
        <f t="shared" si="213"/>
        <v>2.0278900000000002</v>
      </c>
      <c r="L370" s="84">
        <f t="shared" si="213"/>
        <v>2.2051799999999999</v>
      </c>
      <c r="M370" s="84">
        <f t="shared" si="213"/>
        <v>2.2219899999999999</v>
      </c>
      <c r="N370" s="84">
        <f t="shared" si="213"/>
        <v>2.2272799999999999</v>
      </c>
      <c r="O370" s="84">
        <f t="shared" si="213"/>
        <v>2.2576900000000002</v>
      </c>
      <c r="P370" s="84">
        <f t="shared" si="213"/>
        <v>2.2635200000000002</v>
      </c>
      <c r="Q370" s="84">
        <f t="shared" si="213"/>
        <v>2.2621099999999998</v>
      </c>
      <c r="R370" s="84">
        <f t="shared" si="213"/>
        <v>2.25468</v>
      </c>
      <c r="S370" s="84">
        <f t="shared" si="213"/>
        <v>2.2366799999999998</v>
      </c>
      <c r="T370" s="84">
        <f t="shared" si="213"/>
        <v>2.1777700000000002</v>
      </c>
      <c r="U370" s="84">
        <f t="shared" si="213"/>
        <v>2.1892299999999998</v>
      </c>
      <c r="V370" s="84">
        <f t="shared" si="213"/>
        <v>2.2282600000000001</v>
      </c>
      <c r="W370" s="84">
        <f t="shared" si="213"/>
        <v>2.2604700000000002</v>
      </c>
      <c r="X370" s="84">
        <f t="shared" si="213"/>
        <v>2.2559900000000002</v>
      </c>
      <c r="Y370" s="84">
        <f t="shared" si="213"/>
        <v>2.22289</v>
      </c>
      <c r="Z370" s="84">
        <f t="shared" si="213"/>
        <v>2.0380500000000001</v>
      </c>
      <c r="AA370" s="84">
        <f t="shared" si="213"/>
        <v>1.95642</v>
      </c>
    </row>
    <row r="371" spans="1:27" ht="12.75" hidden="1" customHeight="1" outlineLevel="1" x14ac:dyDescent="0.2">
      <c r="A371" s="92" t="s">
        <v>1221</v>
      </c>
      <c r="B371" s="62" t="s">
        <v>231</v>
      </c>
      <c r="C371" s="42" t="s">
        <v>77</v>
      </c>
      <c r="D371" s="43">
        <v>1299.07</v>
      </c>
      <c r="E371" s="43">
        <v>1203.54</v>
      </c>
      <c r="F371" s="43">
        <v>1152.43</v>
      </c>
      <c r="G371" s="43">
        <v>1173.54</v>
      </c>
      <c r="H371" s="43">
        <v>1242.53</v>
      </c>
      <c r="I371" s="43">
        <v>1442.55</v>
      </c>
      <c r="J371" s="43">
        <v>1578.83</v>
      </c>
      <c r="K371" s="43">
        <v>1696.02</v>
      </c>
      <c r="L371" s="43">
        <v>1873.31</v>
      </c>
      <c r="M371" s="43">
        <v>1890.12</v>
      </c>
      <c r="N371" s="43">
        <v>1895.41</v>
      </c>
      <c r="O371" s="43">
        <v>1925.82</v>
      </c>
      <c r="P371" s="43">
        <v>1931.65</v>
      </c>
      <c r="Q371" s="43">
        <v>1930.24</v>
      </c>
      <c r="R371" s="43">
        <v>1922.81</v>
      </c>
      <c r="S371" s="43">
        <v>1904.81</v>
      </c>
      <c r="T371" s="43">
        <v>1845.9</v>
      </c>
      <c r="U371" s="43">
        <v>1857.36</v>
      </c>
      <c r="V371" s="43">
        <v>1896.39</v>
      </c>
      <c r="W371" s="43">
        <v>1928.6</v>
      </c>
      <c r="X371" s="43">
        <v>1924.12</v>
      </c>
      <c r="Y371" s="43">
        <v>1891.02</v>
      </c>
      <c r="Z371" s="43">
        <v>1706.18</v>
      </c>
      <c r="AA371" s="43">
        <v>1624.55</v>
      </c>
    </row>
    <row r="372" spans="1:27" ht="12.75" hidden="1" customHeight="1" outlineLevel="1" x14ac:dyDescent="0.2">
      <c r="A372" s="92" t="s">
        <v>1222</v>
      </c>
      <c r="B372" s="62" t="s">
        <v>88</v>
      </c>
      <c r="C372" s="42" t="s">
        <v>77</v>
      </c>
      <c r="D372" s="43">
        <f>$D$327</f>
        <v>217.03</v>
      </c>
      <c r="E372" s="43">
        <f t="shared" ref="E372:AA372" si="214">$D$327</f>
        <v>217.03</v>
      </c>
      <c r="F372" s="43">
        <f t="shared" si="214"/>
        <v>217.03</v>
      </c>
      <c r="G372" s="43">
        <f t="shared" si="214"/>
        <v>217.03</v>
      </c>
      <c r="H372" s="43">
        <f t="shared" si="214"/>
        <v>217.03</v>
      </c>
      <c r="I372" s="43">
        <f t="shared" si="214"/>
        <v>217.03</v>
      </c>
      <c r="J372" s="43">
        <f t="shared" si="214"/>
        <v>217.03</v>
      </c>
      <c r="K372" s="43">
        <f t="shared" si="214"/>
        <v>217.03</v>
      </c>
      <c r="L372" s="43">
        <f t="shared" si="214"/>
        <v>217.03</v>
      </c>
      <c r="M372" s="43">
        <f t="shared" si="214"/>
        <v>217.03</v>
      </c>
      <c r="N372" s="43">
        <f t="shared" si="214"/>
        <v>217.03</v>
      </c>
      <c r="O372" s="43">
        <f t="shared" si="214"/>
        <v>217.03</v>
      </c>
      <c r="P372" s="43">
        <f t="shared" si="214"/>
        <v>217.03</v>
      </c>
      <c r="Q372" s="43">
        <f t="shared" si="214"/>
        <v>217.03</v>
      </c>
      <c r="R372" s="43">
        <f t="shared" si="214"/>
        <v>217.03</v>
      </c>
      <c r="S372" s="43">
        <f t="shared" si="214"/>
        <v>217.03</v>
      </c>
      <c r="T372" s="43">
        <f t="shared" si="214"/>
        <v>217.03</v>
      </c>
      <c r="U372" s="43">
        <f t="shared" si="214"/>
        <v>217.03</v>
      </c>
      <c r="V372" s="43">
        <f t="shared" si="214"/>
        <v>217.03</v>
      </c>
      <c r="W372" s="43">
        <f t="shared" si="214"/>
        <v>217.03</v>
      </c>
      <c r="X372" s="43">
        <f t="shared" si="214"/>
        <v>217.03</v>
      </c>
      <c r="Y372" s="43">
        <f t="shared" si="214"/>
        <v>217.03</v>
      </c>
      <c r="Z372" s="43">
        <f t="shared" si="214"/>
        <v>217.03</v>
      </c>
      <c r="AA372" s="43">
        <f t="shared" si="214"/>
        <v>217.03</v>
      </c>
    </row>
    <row r="373" spans="1:27" ht="12.75" hidden="1" customHeight="1" outlineLevel="1" x14ac:dyDescent="0.2">
      <c r="A373" s="92" t="s">
        <v>1223</v>
      </c>
      <c r="B373" s="62" t="s">
        <v>81</v>
      </c>
      <c r="C373" s="42" t="s">
        <v>77</v>
      </c>
      <c r="D373" s="43">
        <v>4.6100000000000003</v>
      </c>
      <c r="E373" s="43">
        <v>4.6100000000000003</v>
      </c>
      <c r="F373" s="43">
        <v>4.6100000000000003</v>
      </c>
      <c r="G373" s="43">
        <v>4.6100000000000003</v>
      </c>
      <c r="H373" s="43">
        <v>4.6100000000000003</v>
      </c>
      <c r="I373" s="43">
        <v>4.6100000000000003</v>
      </c>
      <c r="J373" s="43">
        <v>4.6100000000000003</v>
      </c>
      <c r="K373" s="43">
        <v>4.6100000000000003</v>
      </c>
      <c r="L373" s="43">
        <v>4.6100000000000003</v>
      </c>
      <c r="M373" s="43">
        <v>4.6100000000000003</v>
      </c>
      <c r="N373" s="43">
        <v>4.6100000000000003</v>
      </c>
      <c r="O373" s="43">
        <v>4.6100000000000003</v>
      </c>
      <c r="P373" s="43">
        <v>4.6100000000000003</v>
      </c>
      <c r="Q373" s="43">
        <v>4.6100000000000003</v>
      </c>
      <c r="R373" s="43">
        <v>4.6100000000000003</v>
      </c>
      <c r="S373" s="43">
        <v>4.6100000000000003</v>
      </c>
      <c r="T373" s="43">
        <v>4.6100000000000003</v>
      </c>
      <c r="U373" s="43">
        <v>4.6100000000000003</v>
      </c>
      <c r="V373" s="43">
        <v>4.6100000000000003</v>
      </c>
      <c r="W373" s="43">
        <v>4.6100000000000003</v>
      </c>
      <c r="X373" s="43">
        <v>4.6100000000000003</v>
      </c>
      <c r="Y373" s="43">
        <v>4.6100000000000003</v>
      </c>
      <c r="Z373" s="43">
        <v>4.6100000000000003</v>
      </c>
      <c r="AA373" s="43">
        <v>4.6100000000000003</v>
      </c>
    </row>
    <row r="374" spans="1:27" ht="12.75" hidden="1" customHeight="1" outlineLevel="1" x14ac:dyDescent="0.2">
      <c r="A374" s="92" t="s">
        <v>1224</v>
      </c>
      <c r="B374" s="62" t="s">
        <v>79</v>
      </c>
      <c r="C374" s="42" t="s">
        <v>77</v>
      </c>
      <c r="D374" s="43">
        <f>$D$11</f>
        <v>110.23</v>
      </c>
      <c r="E374" s="43">
        <f t="shared" ref="E374:AA374" si="215">$D$11</f>
        <v>110.23</v>
      </c>
      <c r="F374" s="43">
        <f t="shared" si="215"/>
        <v>110.23</v>
      </c>
      <c r="G374" s="43">
        <f t="shared" si="215"/>
        <v>110.23</v>
      </c>
      <c r="H374" s="43">
        <f t="shared" si="215"/>
        <v>110.23</v>
      </c>
      <c r="I374" s="43">
        <f t="shared" si="215"/>
        <v>110.23</v>
      </c>
      <c r="J374" s="43">
        <f t="shared" si="215"/>
        <v>110.23</v>
      </c>
      <c r="K374" s="43">
        <f t="shared" si="215"/>
        <v>110.23</v>
      </c>
      <c r="L374" s="43">
        <f t="shared" si="215"/>
        <v>110.23</v>
      </c>
      <c r="M374" s="43">
        <f t="shared" si="215"/>
        <v>110.23</v>
      </c>
      <c r="N374" s="43">
        <f t="shared" si="215"/>
        <v>110.23</v>
      </c>
      <c r="O374" s="43">
        <f t="shared" si="215"/>
        <v>110.23</v>
      </c>
      <c r="P374" s="43">
        <f t="shared" si="215"/>
        <v>110.23</v>
      </c>
      <c r="Q374" s="43">
        <f t="shared" si="215"/>
        <v>110.23</v>
      </c>
      <c r="R374" s="43">
        <f t="shared" si="215"/>
        <v>110.23</v>
      </c>
      <c r="S374" s="43">
        <f t="shared" si="215"/>
        <v>110.23</v>
      </c>
      <c r="T374" s="43">
        <f t="shared" si="215"/>
        <v>110.23</v>
      </c>
      <c r="U374" s="43">
        <f t="shared" si="215"/>
        <v>110.23</v>
      </c>
      <c r="V374" s="43">
        <f t="shared" si="215"/>
        <v>110.23</v>
      </c>
      <c r="W374" s="43">
        <f t="shared" si="215"/>
        <v>110.23</v>
      </c>
      <c r="X374" s="43">
        <f t="shared" si="215"/>
        <v>110.23</v>
      </c>
      <c r="Y374" s="43">
        <f t="shared" si="215"/>
        <v>110.23</v>
      </c>
      <c r="Z374" s="43">
        <f t="shared" si="215"/>
        <v>110.23</v>
      </c>
      <c r="AA374" s="43">
        <f t="shared" si="215"/>
        <v>110.23</v>
      </c>
    </row>
    <row r="375" spans="1:27" ht="12.75" customHeight="1" collapsed="1" x14ac:dyDescent="0.2">
      <c r="A375" s="91" t="s">
        <v>1225</v>
      </c>
      <c r="B375" s="27" t="str">
        <f>"11"&amp;"."&amp;$B$663&amp;"."&amp;$B$664</f>
        <v>11.03.2023</v>
      </c>
      <c r="C375" s="83" t="s">
        <v>74</v>
      </c>
      <c r="D375" s="84">
        <f>ROUND(((D376+D377+D379+D378)/1000),5)</f>
        <v>1.9479900000000001</v>
      </c>
      <c r="E375" s="84">
        <f>ROUND(((E376+E377+E379+E378)/1000),5)</f>
        <v>1.7991999999999999</v>
      </c>
      <c r="F375" s="84">
        <f>ROUND(((F376+F377+F379+F378)/1000),5)</f>
        <v>1.6548</v>
      </c>
      <c r="G375" s="84">
        <f t="shared" ref="G375:AA375" si="216">ROUND(((G376+G377+G379+G378)/1000),5)</f>
        <v>1.6355900000000001</v>
      </c>
      <c r="H375" s="84">
        <f t="shared" si="216"/>
        <v>1.7331300000000001</v>
      </c>
      <c r="I375" s="84">
        <f t="shared" si="216"/>
        <v>1.82541</v>
      </c>
      <c r="J375" s="84">
        <f t="shared" si="216"/>
        <v>1.8992100000000001</v>
      </c>
      <c r="K375" s="84">
        <f t="shared" si="216"/>
        <v>1.9636400000000001</v>
      </c>
      <c r="L375" s="84">
        <f t="shared" si="216"/>
        <v>2.2374000000000001</v>
      </c>
      <c r="M375" s="84">
        <f t="shared" si="216"/>
        <v>2.3262</v>
      </c>
      <c r="N375" s="84">
        <f t="shared" si="216"/>
        <v>2.3679399999999999</v>
      </c>
      <c r="O375" s="84">
        <f t="shared" si="216"/>
        <v>2.4133</v>
      </c>
      <c r="P375" s="84">
        <f t="shared" si="216"/>
        <v>2.4043299999999999</v>
      </c>
      <c r="Q375" s="84">
        <f t="shared" si="216"/>
        <v>2.3966799999999999</v>
      </c>
      <c r="R375" s="84">
        <f t="shared" si="216"/>
        <v>2.3895300000000002</v>
      </c>
      <c r="S375" s="84">
        <f t="shared" si="216"/>
        <v>2.3837799999999998</v>
      </c>
      <c r="T375" s="84">
        <f t="shared" si="216"/>
        <v>2.3644799999999999</v>
      </c>
      <c r="U375" s="84">
        <f t="shared" si="216"/>
        <v>2.34782</v>
      </c>
      <c r="V375" s="84">
        <f t="shared" si="216"/>
        <v>2.3881999999999999</v>
      </c>
      <c r="W375" s="84">
        <f t="shared" si="216"/>
        <v>2.3909699999999998</v>
      </c>
      <c r="X375" s="84">
        <f t="shared" si="216"/>
        <v>2.39744</v>
      </c>
      <c r="Y375" s="84">
        <f t="shared" si="216"/>
        <v>2.3342100000000001</v>
      </c>
      <c r="Z375" s="84">
        <f t="shared" si="216"/>
        <v>2.0298600000000002</v>
      </c>
      <c r="AA375" s="84">
        <f t="shared" si="216"/>
        <v>1.9626399999999999</v>
      </c>
    </row>
    <row r="376" spans="1:27" ht="12.75" hidden="1" customHeight="1" outlineLevel="1" x14ac:dyDescent="0.2">
      <c r="A376" s="92" t="s">
        <v>1226</v>
      </c>
      <c r="B376" s="62" t="s">
        <v>231</v>
      </c>
      <c r="C376" s="42" t="s">
        <v>77</v>
      </c>
      <c r="D376" s="43">
        <v>1616.12</v>
      </c>
      <c r="E376" s="43">
        <v>1467.33</v>
      </c>
      <c r="F376" s="43">
        <v>1322.93</v>
      </c>
      <c r="G376" s="43">
        <v>1303.72</v>
      </c>
      <c r="H376" s="43">
        <v>1401.26</v>
      </c>
      <c r="I376" s="43">
        <v>1493.54</v>
      </c>
      <c r="J376" s="43">
        <v>1567.34</v>
      </c>
      <c r="K376" s="43">
        <v>1631.77</v>
      </c>
      <c r="L376" s="43">
        <v>1905.53</v>
      </c>
      <c r="M376" s="43">
        <v>1994.33</v>
      </c>
      <c r="N376" s="43">
        <v>2036.07</v>
      </c>
      <c r="O376" s="43">
        <v>2081.4299999999998</v>
      </c>
      <c r="P376" s="43">
        <v>2072.46</v>
      </c>
      <c r="Q376" s="43">
        <v>2064.81</v>
      </c>
      <c r="R376" s="43">
        <v>2057.66</v>
      </c>
      <c r="S376" s="43">
        <v>2051.91</v>
      </c>
      <c r="T376" s="43">
        <v>2032.61</v>
      </c>
      <c r="U376" s="43">
        <v>2015.95</v>
      </c>
      <c r="V376" s="43">
        <v>2056.33</v>
      </c>
      <c r="W376" s="43">
        <v>2059.1</v>
      </c>
      <c r="X376" s="43">
        <v>2065.5700000000002</v>
      </c>
      <c r="Y376" s="43">
        <v>2002.34</v>
      </c>
      <c r="Z376" s="43">
        <v>1697.99</v>
      </c>
      <c r="AA376" s="43">
        <v>1630.77</v>
      </c>
    </row>
    <row r="377" spans="1:27" ht="12.75" hidden="1" customHeight="1" outlineLevel="1" x14ac:dyDescent="0.2">
      <c r="A377" s="92" t="s">
        <v>1227</v>
      </c>
      <c r="B377" s="62" t="s">
        <v>88</v>
      </c>
      <c r="C377" s="42" t="s">
        <v>77</v>
      </c>
      <c r="D377" s="43">
        <f>$D$327</f>
        <v>217.03</v>
      </c>
      <c r="E377" s="43">
        <f t="shared" ref="E377:AA377" si="217">$D$327</f>
        <v>217.03</v>
      </c>
      <c r="F377" s="43">
        <f t="shared" si="217"/>
        <v>217.03</v>
      </c>
      <c r="G377" s="43">
        <f t="shared" si="217"/>
        <v>217.03</v>
      </c>
      <c r="H377" s="43">
        <f t="shared" si="217"/>
        <v>217.03</v>
      </c>
      <c r="I377" s="43">
        <f t="shared" si="217"/>
        <v>217.03</v>
      </c>
      <c r="J377" s="43">
        <f t="shared" si="217"/>
        <v>217.03</v>
      </c>
      <c r="K377" s="43">
        <f t="shared" si="217"/>
        <v>217.03</v>
      </c>
      <c r="L377" s="43">
        <f t="shared" si="217"/>
        <v>217.03</v>
      </c>
      <c r="M377" s="43">
        <f t="shared" si="217"/>
        <v>217.03</v>
      </c>
      <c r="N377" s="43">
        <f t="shared" si="217"/>
        <v>217.03</v>
      </c>
      <c r="O377" s="43">
        <f t="shared" si="217"/>
        <v>217.03</v>
      </c>
      <c r="P377" s="43">
        <f t="shared" si="217"/>
        <v>217.03</v>
      </c>
      <c r="Q377" s="43">
        <f t="shared" si="217"/>
        <v>217.03</v>
      </c>
      <c r="R377" s="43">
        <f t="shared" si="217"/>
        <v>217.03</v>
      </c>
      <c r="S377" s="43">
        <f t="shared" si="217"/>
        <v>217.03</v>
      </c>
      <c r="T377" s="43">
        <f t="shared" si="217"/>
        <v>217.03</v>
      </c>
      <c r="U377" s="43">
        <f t="shared" si="217"/>
        <v>217.03</v>
      </c>
      <c r="V377" s="43">
        <f t="shared" si="217"/>
        <v>217.03</v>
      </c>
      <c r="W377" s="43">
        <f t="shared" si="217"/>
        <v>217.03</v>
      </c>
      <c r="X377" s="43">
        <f t="shared" si="217"/>
        <v>217.03</v>
      </c>
      <c r="Y377" s="43">
        <f t="shared" si="217"/>
        <v>217.03</v>
      </c>
      <c r="Z377" s="43">
        <f t="shared" si="217"/>
        <v>217.03</v>
      </c>
      <c r="AA377" s="43">
        <f t="shared" si="217"/>
        <v>217.03</v>
      </c>
    </row>
    <row r="378" spans="1:27" ht="12.75" hidden="1" customHeight="1" outlineLevel="1" x14ac:dyDescent="0.2">
      <c r="A378" s="92" t="s">
        <v>1228</v>
      </c>
      <c r="B378" s="62" t="s">
        <v>81</v>
      </c>
      <c r="C378" s="42" t="s">
        <v>77</v>
      </c>
      <c r="D378" s="43">
        <v>4.6100000000000003</v>
      </c>
      <c r="E378" s="43">
        <v>4.6100000000000003</v>
      </c>
      <c r="F378" s="43">
        <v>4.6100000000000003</v>
      </c>
      <c r="G378" s="43">
        <v>4.6100000000000003</v>
      </c>
      <c r="H378" s="43">
        <v>4.6100000000000003</v>
      </c>
      <c r="I378" s="43">
        <v>4.6100000000000003</v>
      </c>
      <c r="J378" s="43">
        <v>4.6100000000000003</v>
      </c>
      <c r="K378" s="43">
        <v>4.6100000000000003</v>
      </c>
      <c r="L378" s="43">
        <v>4.6100000000000003</v>
      </c>
      <c r="M378" s="43">
        <v>4.6100000000000003</v>
      </c>
      <c r="N378" s="43">
        <v>4.6100000000000003</v>
      </c>
      <c r="O378" s="43">
        <v>4.6100000000000003</v>
      </c>
      <c r="P378" s="43">
        <v>4.6100000000000003</v>
      </c>
      <c r="Q378" s="43">
        <v>4.6100000000000003</v>
      </c>
      <c r="R378" s="43">
        <v>4.6100000000000003</v>
      </c>
      <c r="S378" s="43">
        <v>4.6100000000000003</v>
      </c>
      <c r="T378" s="43">
        <v>4.6100000000000003</v>
      </c>
      <c r="U378" s="43">
        <v>4.6100000000000003</v>
      </c>
      <c r="V378" s="43">
        <v>4.6100000000000003</v>
      </c>
      <c r="W378" s="43">
        <v>4.6100000000000003</v>
      </c>
      <c r="X378" s="43">
        <v>4.6100000000000003</v>
      </c>
      <c r="Y378" s="43">
        <v>4.6100000000000003</v>
      </c>
      <c r="Z378" s="43">
        <v>4.6100000000000003</v>
      </c>
      <c r="AA378" s="43">
        <v>4.6100000000000003</v>
      </c>
    </row>
    <row r="379" spans="1:27" ht="12.75" hidden="1" customHeight="1" outlineLevel="1" x14ac:dyDescent="0.2">
      <c r="A379" s="92" t="s">
        <v>1229</v>
      </c>
      <c r="B379" s="62" t="s">
        <v>79</v>
      </c>
      <c r="C379" s="42" t="s">
        <v>77</v>
      </c>
      <c r="D379" s="43">
        <f>$D$11</f>
        <v>110.23</v>
      </c>
      <c r="E379" s="43">
        <f t="shared" ref="E379:AA379" si="218">$D$11</f>
        <v>110.23</v>
      </c>
      <c r="F379" s="43">
        <f t="shared" si="218"/>
        <v>110.23</v>
      </c>
      <c r="G379" s="43">
        <f t="shared" si="218"/>
        <v>110.23</v>
      </c>
      <c r="H379" s="43">
        <f t="shared" si="218"/>
        <v>110.23</v>
      </c>
      <c r="I379" s="43">
        <f t="shared" si="218"/>
        <v>110.23</v>
      </c>
      <c r="J379" s="43">
        <f t="shared" si="218"/>
        <v>110.23</v>
      </c>
      <c r="K379" s="43">
        <f t="shared" si="218"/>
        <v>110.23</v>
      </c>
      <c r="L379" s="43">
        <f t="shared" si="218"/>
        <v>110.23</v>
      </c>
      <c r="M379" s="43">
        <f t="shared" si="218"/>
        <v>110.23</v>
      </c>
      <c r="N379" s="43">
        <f t="shared" si="218"/>
        <v>110.23</v>
      </c>
      <c r="O379" s="43">
        <f t="shared" si="218"/>
        <v>110.23</v>
      </c>
      <c r="P379" s="43">
        <f t="shared" si="218"/>
        <v>110.23</v>
      </c>
      <c r="Q379" s="43">
        <f t="shared" si="218"/>
        <v>110.23</v>
      </c>
      <c r="R379" s="43">
        <f t="shared" si="218"/>
        <v>110.23</v>
      </c>
      <c r="S379" s="43">
        <f t="shared" si="218"/>
        <v>110.23</v>
      </c>
      <c r="T379" s="43">
        <f t="shared" si="218"/>
        <v>110.23</v>
      </c>
      <c r="U379" s="43">
        <f t="shared" si="218"/>
        <v>110.23</v>
      </c>
      <c r="V379" s="43">
        <f t="shared" si="218"/>
        <v>110.23</v>
      </c>
      <c r="W379" s="43">
        <f t="shared" si="218"/>
        <v>110.23</v>
      </c>
      <c r="X379" s="43">
        <f t="shared" si="218"/>
        <v>110.23</v>
      </c>
      <c r="Y379" s="43">
        <f t="shared" si="218"/>
        <v>110.23</v>
      </c>
      <c r="Z379" s="43">
        <f t="shared" si="218"/>
        <v>110.23</v>
      </c>
      <c r="AA379" s="43">
        <f t="shared" si="218"/>
        <v>110.23</v>
      </c>
    </row>
    <row r="380" spans="1:27" ht="12.75" customHeight="1" collapsed="1" x14ac:dyDescent="0.2">
      <c r="A380" s="91" t="s">
        <v>1230</v>
      </c>
      <c r="B380" s="27" t="str">
        <f>"12"&amp;"."&amp;$B$663&amp;"."&amp;$B$664</f>
        <v>12.03.2023</v>
      </c>
      <c r="C380" s="83" t="s">
        <v>74</v>
      </c>
      <c r="D380" s="84">
        <f>ROUND(((D381+D382+D384+D383)/1000),5)</f>
        <v>1.7766299999999999</v>
      </c>
      <c r="E380" s="84">
        <f>ROUND(((E381+E382+E384+E383)/1000),5)</f>
        <v>1.56552</v>
      </c>
      <c r="F380" s="84">
        <f>ROUND(((F381+F382+F384+F383)/1000),5)</f>
        <v>1.49492</v>
      </c>
      <c r="G380" s="84">
        <f t="shared" ref="G380:AA380" si="219">ROUND(((G381+G382+G384+G383)/1000),5)</f>
        <v>1.48098</v>
      </c>
      <c r="H380" s="84">
        <f t="shared" si="219"/>
        <v>1.5090699999999999</v>
      </c>
      <c r="I380" s="84">
        <f t="shared" si="219"/>
        <v>1.54108</v>
      </c>
      <c r="J380" s="84">
        <f t="shared" si="219"/>
        <v>1.55447</v>
      </c>
      <c r="K380" s="84">
        <f t="shared" si="219"/>
        <v>1.7421899999999999</v>
      </c>
      <c r="L380" s="84">
        <f t="shared" si="219"/>
        <v>1.9029100000000001</v>
      </c>
      <c r="M380" s="84">
        <f t="shared" si="219"/>
        <v>2.0614300000000001</v>
      </c>
      <c r="N380" s="84">
        <f t="shared" si="219"/>
        <v>2.1144799999999999</v>
      </c>
      <c r="O380" s="84">
        <f t="shared" si="219"/>
        <v>2.12961</v>
      </c>
      <c r="P380" s="84">
        <f t="shared" si="219"/>
        <v>2.1221299999999998</v>
      </c>
      <c r="Q380" s="84">
        <f t="shared" si="219"/>
        <v>2.1204299999999998</v>
      </c>
      <c r="R380" s="84">
        <f t="shared" si="219"/>
        <v>2.1017600000000001</v>
      </c>
      <c r="S380" s="84">
        <f t="shared" si="219"/>
        <v>2.0833400000000002</v>
      </c>
      <c r="T380" s="84">
        <f t="shared" si="219"/>
        <v>2.0916800000000002</v>
      </c>
      <c r="U380" s="84">
        <f t="shared" si="219"/>
        <v>2.1021299999999998</v>
      </c>
      <c r="V380" s="84">
        <f t="shared" si="219"/>
        <v>2.14059</v>
      </c>
      <c r="W380" s="84">
        <f t="shared" si="219"/>
        <v>2.1648800000000001</v>
      </c>
      <c r="X380" s="84">
        <f t="shared" si="219"/>
        <v>2.1832799999999999</v>
      </c>
      <c r="Y380" s="84">
        <f t="shared" si="219"/>
        <v>2.12073</v>
      </c>
      <c r="Z380" s="84">
        <f t="shared" si="219"/>
        <v>2.0135999999999998</v>
      </c>
      <c r="AA380" s="84">
        <f t="shared" si="219"/>
        <v>1.9169</v>
      </c>
    </row>
    <row r="381" spans="1:27" ht="12.75" hidden="1" customHeight="1" outlineLevel="1" x14ac:dyDescent="0.2">
      <c r="A381" s="92" t="s">
        <v>1231</v>
      </c>
      <c r="B381" s="62" t="s">
        <v>231</v>
      </c>
      <c r="C381" s="42" t="s">
        <v>77</v>
      </c>
      <c r="D381" s="43">
        <v>1444.76</v>
      </c>
      <c r="E381" s="43">
        <v>1233.6500000000001</v>
      </c>
      <c r="F381" s="43">
        <v>1163.05</v>
      </c>
      <c r="G381" s="43">
        <v>1149.1099999999999</v>
      </c>
      <c r="H381" s="43">
        <v>1177.2</v>
      </c>
      <c r="I381" s="43">
        <v>1209.21</v>
      </c>
      <c r="J381" s="43">
        <v>1222.5999999999999</v>
      </c>
      <c r="K381" s="43">
        <v>1410.32</v>
      </c>
      <c r="L381" s="43">
        <v>1571.04</v>
      </c>
      <c r="M381" s="43">
        <v>1729.56</v>
      </c>
      <c r="N381" s="43">
        <v>1782.61</v>
      </c>
      <c r="O381" s="43">
        <v>1797.74</v>
      </c>
      <c r="P381" s="43">
        <v>1790.26</v>
      </c>
      <c r="Q381" s="43">
        <v>1788.56</v>
      </c>
      <c r="R381" s="43">
        <v>1769.89</v>
      </c>
      <c r="S381" s="43">
        <v>1751.47</v>
      </c>
      <c r="T381" s="43">
        <v>1759.81</v>
      </c>
      <c r="U381" s="43">
        <v>1770.26</v>
      </c>
      <c r="V381" s="43">
        <v>1808.72</v>
      </c>
      <c r="W381" s="43">
        <v>1833.01</v>
      </c>
      <c r="X381" s="43">
        <v>1851.41</v>
      </c>
      <c r="Y381" s="43">
        <v>1788.86</v>
      </c>
      <c r="Z381" s="43">
        <v>1681.73</v>
      </c>
      <c r="AA381" s="43">
        <v>1585.03</v>
      </c>
    </row>
    <row r="382" spans="1:27" ht="12.75" hidden="1" customHeight="1" outlineLevel="1" x14ac:dyDescent="0.2">
      <c r="A382" s="92" t="s">
        <v>1232</v>
      </c>
      <c r="B382" s="62" t="s">
        <v>88</v>
      </c>
      <c r="C382" s="42" t="s">
        <v>77</v>
      </c>
      <c r="D382" s="43">
        <f>$D$327</f>
        <v>217.03</v>
      </c>
      <c r="E382" s="43">
        <f t="shared" ref="E382:AA382" si="220">$D$327</f>
        <v>217.03</v>
      </c>
      <c r="F382" s="43">
        <f t="shared" si="220"/>
        <v>217.03</v>
      </c>
      <c r="G382" s="43">
        <f t="shared" si="220"/>
        <v>217.03</v>
      </c>
      <c r="H382" s="43">
        <f t="shared" si="220"/>
        <v>217.03</v>
      </c>
      <c r="I382" s="43">
        <f t="shared" si="220"/>
        <v>217.03</v>
      </c>
      <c r="J382" s="43">
        <f t="shared" si="220"/>
        <v>217.03</v>
      </c>
      <c r="K382" s="43">
        <f t="shared" si="220"/>
        <v>217.03</v>
      </c>
      <c r="L382" s="43">
        <f t="shared" si="220"/>
        <v>217.03</v>
      </c>
      <c r="M382" s="43">
        <f t="shared" si="220"/>
        <v>217.03</v>
      </c>
      <c r="N382" s="43">
        <f t="shared" si="220"/>
        <v>217.03</v>
      </c>
      <c r="O382" s="43">
        <f t="shared" si="220"/>
        <v>217.03</v>
      </c>
      <c r="P382" s="43">
        <f t="shared" si="220"/>
        <v>217.03</v>
      </c>
      <c r="Q382" s="43">
        <f t="shared" si="220"/>
        <v>217.03</v>
      </c>
      <c r="R382" s="43">
        <f t="shared" si="220"/>
        <v>217.03</v>
      </c>
      <c r="S382" s="43">
        <f t="shared" si="220"/>
        <v>217.03</v>
      </c>
      <c r="T382" s="43">
        <f t="shared" si="220"/>
        <v>217.03</v>
      </c>
      <c r="U382" s="43">
        <f t="shared" si="220"/>
        <v>217.03</v>
      </c>
      <c r="V382" s="43">
        <f t="shared" si="220"/>
        <v>217.03</v>
      </c>
      <c r="W382" s="43">
        <f t="shared" si="220"/>
        <v>217.03</v>
      </c>
      <c r="X382" s="43">
        <f t="shared" si="220"/>
        <v>217.03</v>
      </c>
      <c r="Y382" s="43">
        <f t="shared" si="220"/>
        <v>217.03</v>
      </c>
      <c r="Z382" s="43">
        <f t="shared" si="220"/>
        <v>217.03</v>
      </c>
      <c r="AA382" s="43">
        <f t="shared" si="220"/>
        <v>217.03</v>
      </c>
    </row>
    <row r="383" spans="1:27" ht="12.75" hidden="1" customHeight="1" outlineLevel="1" x14ac:dyDescent="0.2">
      <c r="A383" s="92" t="s">
        <v>1233</v>
      </c>
      <c r="B383" s="62" t="s">
        <v>81</v>
      </c>
      <c r="C383" s="42" t="s">
        <v>77</v>
      </c>
      <c r="D383" s="43">
        <v>4.6100000000000003</v>
      </c>
      <c r="E383" s="43">
        <v>4.6100000000000003</v>
      </c>
      <c r="F383" s="43">
        <v>4.6100000000000003</v>
      </c>
      <c r="G383" s="43">
        <v>4.6100000000000003</v>
      </c>
      <c r="H383" s="43">
        <v>4.6100000000000003</v>
      </c>
      <c r="I383" s="43">
        <v>4.6100000000000003</v>
      </c>
      <c r="J383" s="43">
        <v>4.6100000000000003</v>
      </c>
      <c r="K383" s="43">
        <v>4.6100000000000003</v>
      </c>
      <c r="L383" s="43">
        <v>4.6100000000000003</v>
      </c>
      <c r="M383" s="43">
        <v>4.6100000000000003</v>
      </c>
      <c r="N383" s="43">
        <v>4.6100000000000003</v>
      </c>
      <c r="O383" s="43">
        <v>4.6100000000000003</v>
      </c>
      <c r="P383" s="43">
        <v>4.6100000000000003</v>
      </c>
      <c r="Q383" s="43">
        <v>4.6100000000000003</v>
      </c>
      <c r="R383" s="43">
        <v>4.6100000000000003</v>
      </c>
      <c r="S383" s="43">
        <v>4.6100000000000003</v>
      </c>
      <c r="T383" s="43">
        <v>4.6100000000000003</v>
      </c>
      <c r="U383" s="43">
        <v>4.6100000000000003</v>
      </c>
      <c r="V383" s="43">
        <v>4.6100000000000003</v>
      </c>
      <c r="W383" s="43">
        <v>4.6100000000000003</v>
      </c>
      <c r="X383" s="43">
        <v>4.6100000000000003</v>
      </c>
      <c r="Y383" s="43">
        <v>4.6100000000000003</v>
      </c>
      <c r="Z383" s="43">
        <v>4.6100000000000003</v>
      </c>
      <c r="AA383" s="43">
        <v>4.6100000000000003</v>
      </c>
    </row>
    <row r="384" spans="1:27" ht="12.75" hidden="1" customHeight="1" outlineLevel="1" x14ac:dyDescent="0.2">
      <c r="A384" s="92" t="s">
        <v>1234</v>
      </c>
      <c r="B384" s="62" t="s">
        <v>79</v>
      </c>
      <c r="C384" s="42" t="s">
        <v>77</v>
      </c>
      <c r="D384" s="43">
        <f>$D$11</f>
        <v>110.23</v>
      </c>
      <c r="E384" s="43">
        <f t="shared" ref="E384:AA384" si="221">$D$11</f>
        <v>110.23</v>
      </c>
      <c r="F384" s="43">
        <f t="shared" si="221"/>
        <v>110.23</v>
      </c>
      <c r="G384" s="43">
        <f t="shared" si="221"/>
        <v>110.23</v>
      </c>
      <c r="H384" s="43">
        <f t="shared" si="221"/>
        <v>110.23</v>
      </c>
      <c r="I384" s="43">
        <f t="shared" si="221"/>
        <v>110.23</v>
      </c>
      <c r="J384" s="43">
        <f t="shared" si="221"/>
        <v>110.23</v>
      </c>
      <c r="K384" s="43">
        <f t="shared" si="221"/>
        <v>110.23</v>
      </c>
      <c r="L384" s="43">
        <f t="shared" si="221"/>
        <v>110.23</v>
      </c>
      <c r="M384" s="43">
        <f t="shared" si="221"/>
        <v>110.23</v>
      </c>
      <c r="N384" s="43">
        <f t="shared" si="221"/>
        <v>110.23</v>
      </c>
      <c r="O384" s="43">
        <f t="shared" si="221"/>
        <v>110.23</v>
      </c>
      <c r="P384" s="43">
        <f t="shared" si="221"/>
        <v>110.23</v>
      </c>
      <c r="Q384" s="43">
        <f t="shared" si="221"/>
        <v>110.23</v>
      </c>
      <c r="R384" s="43">
        <f t="shared" si="221"/>
        <v>110.23</v>
      </c>
      <c r="S384" s="43">
        <f t="shared" si="221"/>
        <v>110.23</v>
      </c>
      <c r="T384" s="43">
        <f t="shared" si="221"/>
        <v>110.23</v>
      </c>
      <c r="U384" s="43">
        <f t="shared" si="221"/>
        <v>110.23</v>
      </c>
      <c r="V384" s="43">
        <f t="shared" si="221"/>
        <v>110.23</v>
      </c>
      <c r="W384" s="43">
        <f t="shared" si="221"/>
        <v>110.23</v>
      </c>
      <c r="X384" s="43">
        <f t="shared" si="221"/>
        <v>110.23</v>
      </c>
      <c r="Y384" s="43">
        <f t="shared" si="221"/>
        <v>110.23</v>
      </c>
      <c r="Z384" s="43">
        <f t="shared" si="221"/>
        <v>110.23</v>
      </c>
      <c r="AA384" s="43">
        <f t="shared" si="221"/>
        <v>110.23</v>
      </c>
    </row>
    <row r="385" spans="1:27" ht="12.75" customHeight="1" collapsed="1" x14ac:dyDescent="0.2">
      <c r="A385" s="91" t="s">
        <v>1235</v>
      </c>
      <c r="B385" s="27" t="str">
        <f>"13"&amp;"."&amp;$B$663&amp;"."&amp;$B$664</f>
        <v>13.03.2023</v>
      </c>
      <c r="C385" s="83" t="s">
        <v>74</v>
      </c>
      <c r="D385" s="84">
        <f>ROUND(((D386+D387+D389+D388)/1000),5)</f>
        <v>1.6960599999999999</v>
      </c>
      <c r="E385" s="84">
        <f>ROUND(((E386+E387+E389+E388)/1000),5)</f>
        <v>1.5680499999999999</v>
      </c>
      <c r="F385" s="84">
        <f>ROUND(((F386+F387+F389+F388)/1000),5)</f>
        <v>1.5205500000000001</v>
      </c>
      <c r="G385" s="84">
        <f t="shared" ref="G385:AA385" si="222">ROUND(((G386+G387+G389+G388)/1000),5)</f>
        <v>1.5263199999999999</v>
      </c>
      <c r="H385" s="84">
        <f t="shared" si="222"/>
        <v>1.5892200000000001</v>
      </c>
      <c r="I385" s="84">
        <f t="shared" si="222"/>
        <v>1.6893</v>
      </c>
      <c r="J385" s="84">
        <f t="shared" si="222"/>
        <v>1.85625</v>
      </c>
      <c r="K385" s="84">
        <f t="shared" si="222"/>
        <v>2.0097399999999999</v>
      </c>
      <c r="L385" s="84">
        <f t="shared" si="222"/>
        <v>2.1379899999999998</v>
      </c>
      <c r="M385" s="84">
        <f t="shared" si="222"/>
        <v>2.20045</v>
      </c>
      <c r="N385" s="84">
        <f t="shared" si="222"/>
        <v>2.2114799999999999</v>
      </c>
      <c r="O385" s="84">
        <f t="shared" si="222"/>
        <v>2.2010900000000002</v>
      </c>
      <c r="P385" s="84">
        <f t="shared" si="222"/>
        <v>2.16405</v>
      </c>
      <c r="Q385" s="84">
        <f t="shared" si="222"/>
        <v>2.1962999999999999</v>
      </c>
      <c r="R385" s="84">
        <f t="shared" si="222"/>
        <v>2.1848200000000002</v>
      </c>
      <c r="S385" s="84">
        <f t="shared" si="222"/>
        <v>2.1711299999999998</v>
      </c>
      <c r="T385" s="84">
        <f t="shared" si="222"/>
        <v>2.1144500000000002</v>
      </c>
      <c r="U385" s="84">
        <f t="shared" si="222"/>
        <v>2.1074899999999999</v>
      </c>
      <c r="V385" s="84">
        <f t="shared" si="222"/>
        <v>2.1460900000000001</v>
      </c>
      <c r="W385" s="84">
        <f t="shared" si="222"/>
        <v>2.1888200000000002</v>
      </c>
      <c r="X385" s="84">
        <f t="shared" si="222"/>
        <v>2.1749800000000001</v>
      </c>
      <c r="Y385" s="84">
        <f t="shared" si="222"/>
        <v>2.10304</v>
      </c>
      <c r="Z385" s="84">
        <f t="shared" si="222"/>
        <v>2.00481</v>
      </c>
      <c r="AA385" s="84">
        <f t="shared" si="222"/>
        <v>1.82748</v>
      </c>
    </row>
    <row r="386" spans="1:27" ht="12.75" hidden="1" customHeight="1" outlineLevel="1" x14ac:dyDescent="0.2">
      <c r="A386" s="92" t="s">
        <v>1236</v>
      </c>
      <c r="B386" s="62" t="s">
        <v>231</v>
      </c>
      <c r="C386" s="42" t="s">
        <v>77</v>
      </c>
      <c r="D386" s="43">
        <v>1364.19</v>
      </c>
      <c r="E386" s="43">
        <v>1236.18</v>
      </c>
      <c r="F386" s="43">
        <v>1188.68</v>
      </c>
      <c r="G386" s="43">
        <v>1194.45</v>
      </c>
      <c r="H386" s="43">
        <v>1257.3499999999999</v>
      </c>
      <c r="I386" s="43">
        <v>1357.43</v>
      </c>
      <c r="J386" s="43">
        <v>1524.38</v>
      </c>
      <c r="K386" s="43">
        <v>1677.87</v>
      </c>
      <c r="L386" s="43">
        <v>1806.12</v>
      </c>
      <c r="M386" s="43">
        <v>1868.58</v>
      </c>
      <c r="N386" s="43">
        <v>1879.61</v>
      </c>
      <c r="O386" s="43">
        <v>1869.22</v>
      </c>
      <c r="P386" s="43">
        <v>1832.18</v>
      </c>
      <c r="Q386" s="43">
        <v>1864.43</v>
      </c>
      <c r="R386" s="43">
        <v>1852.95</v>
      </c>
      <c r="S386" s="43">
        <v>1839.26</v>
      </c>
      <c r="T386" s="43">
        <v>1782.58</v>
      </c>
      <c r="U386" s="43">
        <v>1775.62</v>
      </c>
      <c r="V386" s="43">
        <v>1814.22</v>
      </c>
      <c r="W386" s="43">
        <v>1856.95</v>
      </c>
      <c r="X386" s="43">
        <v>1843.11</v>
      </c>
      <c r="Y386" s="43">
        <v>1771.17</v>
      </c>
      <c r="Z386" s="43">
        <v>1672.94</v>
      </c>
      <c r="AA386" s="43">
        <v>1495.61</v>
      </c>
    </row>
    <row r="387" spans="1:27" ht="12.75" hidden="1" customHeight="1" outlineLevel="1" x14ac:dyDescent="0.2">
      <c r="A387" s="92" t="s">
        <v>1237</v>
      </c>
      <c r="B387" s="62" t="s">
        <v>88</v>
      </c>
      <c r="C387" s="42" t="s">
        <v>77</v>
      </c>
      <c r="D387" s="43">
        <f>$D$327</f>
        <v>217.03</v>
      </c>
      <c r="E387" s="43">
        <f t="shared" ref="E387:AA387" si="223">$D$327</f>
        <v>217.03</v>
      </c>
      <c r="F387" s="43">
        <f t="shared" si="223"/>
        <v>217.03</v>
      </c>
      <c r="G387" s="43">
        <f t="shared" si="223"/>
        <v>217.03</v>
      </c>
      <c r="H387" s="43">
        <f t="shared" si="223"/>
        <v>217.03</v>
      </c>
      <c r="I387" s="43">
        <f t="shared" si="223"/>
        <v>217.03</v>
      </c>
      <c r="J387" s="43">
        <f t="shared" si="223"/>
        <v>217.03</v>
      </c>
      <c r="K387" s="43">
        <f t="shared" si="223"/>
        <v>217.03</v>
      </c>
      <c r="L387" s="43">
        <f t="shared" si="223"/>
        <v>217.03</v>
      </c>
      <c r="M387" s="43">
        <f t="shared" si="223"/>
        <v>217.03</v>
      </c>
      <c r="N387" s="43">
        <f t="shared" si="223"/>
        <v>217.03</v>
      </c>
      <c r="O387" s="43">
        <f t="shared" si="223"/>
        <v>217.03</v>
      </c>
      <c r="P387" s="43">
        <f t="shared" si="223"/>
        <v>217.03</v>
      </c>
      <c r="Q387" s="43">
        <f t="shared" si="223"/>
        <v>217.03</v>
      </c>
      <c r="R387" s="43">
        <f t="shared" si="223"/>
        <v>217.03</v>
      </c>
      <c r="S387" s="43">
        <f t="shared" si="223"/>
        <v>217.03</v>
      </c>
      <c r="T387" s="43">
        <f t="shared" si="223"/>
        <v>217.03</v>
      </c>
      <c r="U387" s="43">
        <f t="shared" si="223"/>
        <v>217.03</v>
      </c>
      <c r="V387" s="43">
        <f t="shared" si="223"/>
        <v>217.03</v>
      </c>
      <c r="W387" s="43">
        <f t="shared" si="223"/>
        <v>217.03</v>
      </c>
      <c r="X387" s="43">
        <f t="shared" si="223"/>
        <v>217.03</v>
      </c>
      <c r="Y387" s="43">
        <f t="shared" si="223"/>
        <v>217.03</v>
      </c>
      <c r="Z387" s="43">
        <f t="shared" si="223"/>
        <v>217.03</v>
      </c>
      <c r="AA387" s="43">
        <f t="shared" si="223"/>
        <v>217.03</v>
      </c>
    </row>
    <row r="388" spans="1:27" ht="12.75" hidden="1" customHeight="1" outlineLevel="1" x14ac:dyDescent="0.2">
      <c r="A388" s="92" t="s">
        <v>1238</v>
      </c>
      <c r="B388" s="62" t="s">
        <v>81</v>
      </c>
      <c r="C388" s="42" t="s">
        <v>77</v>
      </c>
      <c r="D388" s="43">
        <v>4.6100000000000003</v>
      </c>
      <c r="E388" s="43">
        <v>4.6100000000000003</v>
      </c>
      <c r="F388" s="43">
        <v>4.6100000000000003</v>
      </c>
      <c r="G388" s="43">
        <v>4.6100000000000003</v>
      </c>
      <c r="H388" s="43">
        <v>4.6100000000000003</v>
      </c>
      <c r="I388" s="43">
        <v>4.6100000000000003</v>
      </c>
      <c r="J388" s="43">
        <v>4.6100000000000003</v>
      </c>
      <c r="K388" s="43">
        <v>4.6100000000000003</v>
      </c>
      <c r="L388" s="43">
        <v>4.6100000000000003</v>
      </c>
      <c r="M388" s="43">
        <v>4.6100000000000003</v>
      </c>
      <c r="N388" s="43">
        <v>4.6100000000000003</v>
      </c>
      <c r="O388" s="43">
        <v>4.6100000000000003</v>
      </c>
      <c r="P388" s="43">
        <v>4.6100000000000003</v>
      </c>
      <c r="Q388" s="43">
        <v>4.6100000000000003</v>
      </c>
      <c r="R388" s="43">
        <v>4.6100000000000003</v>
      </c>
      <c r="S388" s="43">
        <v>4.6100000000000003</v>
      </c>
      <c r="T388" s="43">
        <v>4.6100000000000003</v>
      </c>
      <c r="U388" s="43">
        <v>4.6100000000000003</v>
      </c>
      <c r="V388" s="43">
        <v>4.6100000000000003</v>
      </c>
      <c r="W388" s="43">
        <v>4.6100000000000003</v>
      </c>
      <c r="X388" s="43">
        <v>4.6100000000000003</v>
      </c>
      <c r="Y388" s="43">
        <v>4.6100000000000003</v>
      </c>
      <c r="Z388" s="43">
        <v>4.6100000000000003</v>
      </c>
      <c r="AA388" s="43">
        <v>4.6100000000000003</v>
      </c>
    </row>
    <row r="389" spans="1:27" ht="12.75" hidden="1" customHeight="1" outlineLevel="1" x14ac:dyDescent="0.2">
      <c r="A389" s="92" t="s">
        <v>1239</v>
      </c>
      <c r="B389" s="62" t="s">
        <v>79</v>
      </c>
      <c r="C389" s="42" t="s">
        <v>77</v>
      </c>
      <c r="D389" s="43">
        <f>$D$11</f>
        <v>110.23</v>
      </c>
      <c r="E389" s="43">
        <f t="shared" ref="E389:AA389" si="224">$D$11</f>
        <v>110.23</v>
      </c>
      <c r="F389" s="43">
        <f t="shared" si="224"/>
        <v>110.23</v>
      </c>
      <c r="G389" s="43">
        <f t="shared" si="224"/>
        <v>110.23</v>
      </c>
      <c r="H389" s="43">
        <f t="shared" si="224"/>
        <v>110.23</v>
      </c>
      <c r="I389" s="43">
        <f t="shared" si="224"/>
        <v>110.23</v>
      </c>
      <c r="J389" s="43">
        <f t="shared" si="224"/>
        <v>110.23</v>
      </c>
      <c r="K389" s="43">
        <f t="shared" si="224"/>
        <v>110.23</v>
      </c>
      <c r="L389" s="43">
        <f t="shared" si="224"/>
        <v>110.23</v>
      </c>
      <c r="M389" s="43">
        <f t="shared" si="224"/>
        <v>110.23</v>
      </c>
      <c r="N389" s="43">
        <f t="shared" si="224"/>
        <v>110.23</v>
      </c>
      <c r="O389" s="43">
        <f t="shared" si="224"/>
        <v>110.23</v>
      </c>
      <c r="P389" s="43">
        <f t="shared" si="224"/>
        <v>110.23</v>
      </c>
      <c r="Q389" s="43">
        <f t="shared" si="224"/>
        <v>110.23</v>
      </c>
      <c r="R389" s="43">
        <f t="shared" si="224"/>
        <v>110.23</v>
      </c>
      <c r="S389" s="43">
        <f t="shared" si="224"/>
        <v>110.23</v>
      </c>
      <c r="T389" s="43">
        <f t="shared" si="224"/>
        <v>110.23</v>
      </c>
      <c r="U389" s="43">
        <f t="shared" si="224"/>
        <v>110.23</v>
      </c>
      <c r="V389" s="43">
        <f t="shared" si="224"/>
        <v>110.23</v>
      </c>
      <c r="W389" s="43">
        <f t="shared" si="224"/>
        <v>110.23</v>
      </c>
      <c r="X389" s="43">
        <f t="shared" si="224"/>
        <v>110.23</v>
      </c>
      <c r="Y389" s="43">
        <f t="shared" si="224"/>
        <v>110.23</v>
      </c>
      <c r="Z389" s="43">
        <f t="shared" si="224"/>
        <v>110.23</v>
      </c>
      <c r="AA389" s="43">
        <f t="shared" si="224"/>
        <v>110.23</v>
      </c>
    </row>
    <row r="390" spans="1:27" ht="12.75" customHeight="1" collapsed="1" x14ac:dyDescent="0.2">
      <c r="A390" s="91" t="s">
        <v>1240</v>
      </c>
      <c r="B390" s="27" t="str">
        <f>"14"&amp;"."&amp;$B$663&amp;"."&amp;$B$664</f>
        <v>14.03.2023</v>
      </c>
      <c r="C390" s="83" t="s">
        <v>74</v>
      </c>
      <c r="D390" s="84">
        <f>ROUND(((D391+D392+D394+D393)/1000),5)</f>
        <v>1.57952</v>
      </c>
      <c r="E390" s="84">
        <f>ROUND(((E391+E392+E394+E393)/1000),5)</f>
        <v>1.50336</v>
      </c>
      <c r="F390" s="84">
        <f>ROUND(((F391+F392+F394+F393)/1000),5)</f>
        <v>1.47434</v>
      </c>
      <c r="G390" s="84">
        <f t="shared" ref="G390:AA390" si="225">ROUND(((G391+G392+G394+G393)/1000),5)</f>
        <v>1.4780899999999999</v>
      </c>
      <c r="H390" s="84">
        <f t="shared" si="225"/>
        <v>1.53057</v>
      </c>
      <c r="I390" s="84">
        <f t="shared" si="225"/>
        <v>1.6693499999999999</v>
      </c>
      <c r="J390" s="84">
        <f t="shared" si="225"/>
        <v>1.90811</v>
      </c>
      <c r="K390" s="84">
        <f t="shared" si="225"/>
        <v>2.0279699999999998</v>
      </c>
      <c r="L390" s="84">
        <f t="shared" si="225"/>
        <v>2.1281400000000001</v>
      </c>
      <c r="M390" s="84">
        <f t="shared" si="225"/>
        <v>2.1725699999999999</v>
      </c>
      <c r="N390" s="84">
        <f t="shared" si="225"/>
        <v>2.2376299999999998</v>
      </c>
      <c r="O390" s="84">
        <f t="shared" si="225"/>
        <v>2.2285200000000001</v>
      </c>
      <c r="P390" s="84">
        <f t="shared" si="225"/>
        <v>2.1833499999999999</v>
      </c>
      <c r="Q390" s="84">
        <f t="shared" si="225"/>
        <v>2.1833999999999998</v>
      </c>
      <c r="R390" s="84">
        <f t="shared" si="225"/>
        <v>2.16648</v>
      </c>
      <c r="S390" s="84">
        <f t="shared" si="225"/>
        <v>2.1491799999999999</v>
      </c>
      <c r="T390" s="84">
        <f t="shared" si="225"/>
        <v>2.0924100000000001</v>
      </c>
      <c r="U390" s="84">
        <f t="shared" si="225"/>
        <v>2.0863999999999998</v>
      </c>
      <c r="V390" s="84">
        <f t="shared" si="225"/>
        <v>2.1212399999999998</v>
      </c>
      <c r="W390" s="84">
        <f t="shared" si="225"/>
        <v>2.1574</v>
      </c>
      <c r="X390" s="84">
        <f t="shared" si="225"/>
        <v>2.1364000000000001</v>
      </c>
      <c r="Y390" s="84">
        <f t="shared" si="225"/>
        <v>2.0971099999999998</v>
      </c>
      <c r="Z390" s="84">
        <f t="shared" si="225"/>
        <v>1.9840500000000001</v>
      </c>
      <c r="AA390" s="84">
        <f t="shared" si="225"/>
        <v>1.65909</v>
      </c>
    </row>
    <row r="391" spans="1:27" ht="12.75" hidden="1" customHeight="1" outlineLevel="1" x14ac:dyDescent="0.2">
      <c r="A391" s="92" t="s">
        <v>1241</v>
      </c>
      <c r="B391" s="62" t="s">
        <v>231</v>
      </c>
      <c r="C391" s="42" t="s">
        <v>77</v>
      </c>
      <c r="D391" s="43">
        <v>1247.6500000000001</v>
      </c>
      <c r="E391" s="43">
        <v>1171.49</v>
      </c>
      <c r="F391" s="43">
        <v>1142.47</v>
      </c>
      <c r="G391" s="43">
        <v>1146.22</v>
      </c>
      <c r="H391" s="43">
        <v>1198.7</v>
      </c>
      <c r="I391" s="43">
        <v>1337.48</v>
      </c>
      <c r="J391" s="43">
        <v>1576.24</v>
      </c>
      <c r="K391" s="43">
        <v>1696.1</v>
      </c>
      <c r="L391" s="43">
        <v>1796.27</v>
      </c>
      <c r="M391" s="43">
        <v>1840.7</v>
      </c>
      <c r="N391" s="43">
        <v>1905.76</v>
      </c>
      <c r="O391" s="43">
        <v>1896.65</v>
      </c>
      <c r="P391" s="43">
        <v>1851.48</v>
      </c>
      <c r="Q391" s="43">
        <v>1851.53</v>
      </c>
      <c r="R391" s="43">
        <v>1834.61</v>
      </c>
      <c r="S391" s="43">
        <v>1817.31</v>
      </c>
      <c r="T391" s="43">
        <v>1760.54</v>
      </c>
      <c r="U391" s="43">
        <v>1754.53</v>
      </c>
      <c r="V391" s="43">
        <v>1789.37</v>
      </c>
      <c r="W391" s="43">
        <v>1825.53</v>
      </c>
      <c r="X391" s="43">
        <v>1804.53</v>
      </c>
      <c r="Y391" s="43">
        <v>1765.24</v>
      </c>
      <c r="Z391" s="43">
        <v>1652.18</v>
      </c>
      <c r="AA391" s="43">
        <v>1327.22</v>
      </c>
    </row>
    <row r="392" spans="1:27" ht="12.75" hidden="1" customHeight="1" outlineLevel="1" x14ac:dyDescent="0.2">
      <c r="A392" s="92" t="s">
        <v>1242</v>
      </c>
      <c r="B392" s="62" t="s">
        <v>88</v>
      </c>
      <c r="C392" s="42" t="s">
        <v>77</v>
      </c>
      <c r="D392" s="43">
        <f>$D$327</f>
        <v>217.03</v>
      </c>
      <c r="E392" s="43">
        <f t="shared" ref="E392:AA392" si="226">$D$327</f>
        <v>217.03</v>
      </c>
      <c r="F392" s="43">
        <f t="shared" si="226"/>
        <v>217.03</v>
      </c>
      <c r="G392" s="43">
        <f t="shared" si="226"/>
        <v>217.03</v>
      </c>
      <c r="H392" s="43">
        <f t="shared" si="226"/>
        <v>217.03</v>
      </c>
      <c r="I392" s="43">
        <f t="shared" si="226"/>
        <v>217.03</v>
      </c>
      <c r="J392" s="43">
        <f t="shared" si="226"/>
        <v>217.03</v>
      </c>
      <c r="K392" s="43">
        <f t="shared" si="226"/>
        <v>217.03</v>
      </c>
      <c r="L392" s="43">
        <f t="shared" si="226"/>
        <v>217.03</v>
      </c>
      <c r="M392" s="43">
        <f t="shared" si="226"/>
        <v>217.03</v>
      </c>
      <c r="N392" s="43">
        <f t="shared" si="226"/>
        <v>217.03</v>
      </c>
      <c r="O392" s="43">
        <f t="shared" si="226"/>
        <v>217.03</v>
      </c>
      <c r="P392" s="43">
        <f t="shared" si="226"/>
        <v>217.03</v>
      </c>
      <c r="Q392" s="43">
        <f t="shared" si="226"/>
        <v>217.03</v>
      </c>
      <c r="R392" s="43">
        <f t="shared" si="226"/>
        <v>217.03</v>
      </c>
      <c r="S392" s="43">
        <f t="shared" si="226"/>
        <v>217.03</v>
      </c>
      <c r="T392" s="43">
        <f t="shared" si="226"/>
        <v>217.03</v>
      </c>
      <c r="U392" s="43">
        <f t="shared" si="226"/>
        <v>217.03</v>
      </c>
      <c r="V392" s="43">
        <f t="shared" si="226"/>
        <v>217.03</v>
      </c>
      <c r="W392" s="43">
        <f t="shared" si="226"/>
        <v>217.03</v>
      </c>
      <c r="X392" s="43">
        <f t="shared" si="226"/>
        <v>217.03</v>
      </c>
      <c r="Y392" s="43">
        <f t="shared" si="226"/>
        <v>217.03</v>
      </c>
      <c r="Z392" s="43">
        <f t="shared" si="226"/>
        <v>217.03</v>
      </c>
      <c r="AA392" s="43">
        <f t="shared" si="226"/>
        <v>217.03</v>
      </c>
    </row>
    <row r="393" spans="1:27" ht="12.75" hidden="1" customHeight="1" outlineLevel="1" x14ac:dyDescent="0.2">
      <c r="A393" s="92" t="s">
        <v>1243</v>
      </c>
      <c r="B393" s="62" t="s">
        <v>81</v>
      </c>
      <c r="C393" s="42" t="s">
        <v>77</v>
      </c>
      <c r="D393" s="43">
        <v>4.6100000000000003</v>
      </c>
      <c r="E393" s="43">
        <v>4.6100000000000003</v>
      </c>
      <c r="F393" s="43">
        <v>4.6100000000000003</v>
      </c>
      <c r="G393" s="43">
        <v>4.6100000000000003</v>
      </c>
      <c r="H393" s="43">
        <v>4.6100000000000003</v>
      </c>
      <c r="I393" s="43">
        <v>4.6100000000000003</v>
      </c>
      <c r="J393" s="43">
        <v>4.6100000000000003</v>
      </c>
      <c r="K393" s="43">
        <v>4.6100000000000003</v>
      </c>
      <c r="L393" s="43">
        <v>4.6100000000000003</v>
      </c>
      <c r="M393" s="43">
        <v>4.6100000000000003</v>
      </c>
      <c r="N393" s="43">
        <v>4.6100000000000003</v>
      </c>
      <c r="O393" s="43">
        <v>4.6100000000000003</v>
      </c>
      <c r="P393" s="43">
        <v>4.6100000000000003</v>
      </c>
      <c r="Q393" s="43">
        <v>4.6100000000000003</v>
      </c>
      <c r="R393" s="43">
        <v>4.6100000000000003</v>
      </c>
      <c r="S393" s="43">
        <v>4.6100000000000003</v>
      </c>
      <c r="T393" s="43">
        <v>4.6100000000000003</v>
      </c>
      <c r="U393" s="43">
        <v>4.6100000000000003</v>
      </c>
      <c r="V393" s="43">
        <v>4.6100000000000003</v>
      </c>
      <c r="W393" s="43">
        <v>4.6100000000000003</v>
      </c>
      <c r="X393" s="43">
        <v>4.6100000000000003</v>
      </c>
      <c r="Y393" s="43">
        <v>4.6100000000000003</v>
      </c>
      <c r="Z393" s="43">
        <v>4.6100000000000003</v>
      </c>
      <c r="AA393" s="43">
        <v>4.6100000000000003</v>
      </c>
    </row>
    <row r="394" spans="1:27" ht="12.75" hidden="1" customHeight="1" outlineLevel="1" x14ac:dyDescent="0.2">
      <c r="A394" s="92" t="s">
        <v>1244</v>
      </c>
      <c r="B394" s="62" t="s">
        <v>79</v>
      </c>
      <c r="C394" s="42" t="s">
        <v>77</v>
      </c>
      <c r="D394" s="43">
        <f>$D$11</f>
        <v>110.23</v>
      </c>
      <c r="E394" s="43">
        <f t="shared" ref="E394:AA394" si="227">$D$11</f>
        <v>110.23</v>
      </c>
      <c r="F394" s="43">
        <f t="shared" si="227"/>
        <v>110.23</v>
      </c>
      <c r="G394" s="43">
        <f t="shared" si="227"/>
        <v>110.23</v>
      </c>
      <c r="H394" s="43">
        <f t="shared" si="227"/>
        <v>110.23</v>
      </c>
      <c r="I394" s="43">
        <f t="shared" si="227"/>
        <v>110.23</v>
      </c>
      <c r="J394" s="43">
        <f t="shared" si="227"/>
        <v>110.23</v>
      </c>
      <c r="K394" s="43">
        <f t="shared" si="227"/>
        <v>110.23</v>
      </c>
      <c r="L394" s="43">
        <f t="shared" si="227"/>
        <v>110.23</v>
      </c>
      <c r="M394" s="43">
        <f t="shared" si="227"/>
        <v>110.23</v>
      </c>
      <c r="N394" s="43">
        <f t="shared" si="227"/>
        <v>110.23</v>
      </c>
      <c r="O394" s="43">
        <f t="shared" si="227"/>
        <v>110.23</v>
      </c>
      <c r="P394" s="43">
        <f t="shared" si="227"/>
        <v>110.23</v>
      </c>
      <c r="Q394" s="43">
        <f t="shared" si="227"/>
        <v>110.23</v>
      </c>
      <c r="R394" s="43">
        <f t="shared" si="227"/>
        <v>110.23</v>
      </c>
      <c r="S394" s="43">
        <f t="shared" si="227"/>
        <v>110.23</v>
      </c>
      <c r="T394" s="43">
        <f t="shared" si="227"/>
        <v>110.23</v>
      </c>
      <c r="U394" s="43">
        <f t="shared" si="227"/>
        <v>110.23</v>
      </c>
      <c r="V394" s="43">
        <f t="shared" si="227"/>
        <v>110.23</v>
      </c>
      <c r="W394" s="43">
        <f t="shared" si="227"/>
        <v>110.23</v>
      </c>
      <c r="X394" s="43">
        <f t="shared" si="227"/>
        <v>110.23</v>
      </c>
      <c r="Y394" s="43">
        <f t="shared" si="227"/>
        <v>110.23</v>
      </c>
      <c r="Z394" s="43">
        <f t="shared" si="227"/>
        <v>110.23</v>
      </c>
      <c r="AA394" s="43">
        <f t="shared" si="227"/>
        <v>110.23</v>
      </c>
    </row>
    <row r="395" spans="1:27" ht="12.75" customHeight="1" collapsed="1" x14ac:dyDescent="0.2">
      <c r="A395" s="91" t="s">
        <v>1245</v>
      </c>
      <c r="B395" s="27" t="str">
        <f>"15"&amp;"."&amp;$B$663&amp;"."&amp;$B$664</f>
        <v>15.03.2023</v>
      </c>
      <c r="C395" s="83" t="s">
        <v>74</v>
      </c>
      <c r="D395" s="84">
        <f>ROUND(((D396+D397+D399+D398)/1000),5)</f>
        <v>1.4724600000000001</v>
      </c>
      <c r="E395" s="84">
        <f>ROUND(((E396+E397+E399+E398)/1000),5)</f>
        <v>1.42445</v>
      </c>
      <c r="F395" s="84">
        <f>ROUND(((F396+F397+F399+F398)/1000),5)</f>
        <v>1.4111</v>
      </c>
      <c r="G395" s="84">
        <f t="shared" ref="G395:AA395" si="228">ROUND(((G396+G397+G399+G398)/1000),5)</f>
        <v>1.4109</v>
      </c>
      <c r="H395" s="84">
        <f t="shared" si="228"/>
        <v>1.43222</v>
      </c>
      <c r="I395" s="84">
        <f t="shared" si="228"/>
        <v>1.54722</v>
      </c>
      <c r="J395" s="84">
        <f t="shared" si="228"/>
        <v>1.6911700000000001</v>
      </c>
      <c r="K395" s="84">
        <f t="shared" si="228"/>
        <v>1.9920100000000001</v>
      </c>
      <c r="L395" s="84">
        <f t="shared" si="228"/>
        <v>2.1235900000000001</v>
      </c>
      <c r="M395" s="84">
        <f t="shared" si="228"/>
        <v>2.1765599999999998</v>
      </c>
      <c r="N395" s="84">
        <f t="shared" si="228"/>
        <v>2.1997900000000001</v>
      </c>
      <c r="O395" s="84">
        <f t="shared" si="228"/>
        <v>2.2296100000000001</v>
      </c>
      <c r="P395" s="84">
        <f t="shared" si="228"/>
        <v>2.20275</v>
      </c>
      <c r="Q395" s="84">
        <f t="shared" si="228"/>
        <v>2.20329</v>
      </c>
      <c r="R395" s="84">
        <f t="shared" si="228"/>
        <v>2.1815699999999998</v>
      </c>
      <c r="S395" s="84">
        <f t="shared" si="228"/>
        <v>2.1523300000000001</v>
      </c>
      <c r="T395" s="84">
        <f t="shared" si="228"/>
        <v>2.0815100000000002</v>
      </c>
      <c r="U395" s="84">
        <f t="shared" si="228"/>
        <v>2.0735399999999999</v>
      </c>
      <c r="V395" s="84">
        <f t="shared" si="228"/>
        <v>2.10094</v>
      </c>
      <c r="W395" s="84">
        <f t="shared" si="228"/>
        <v>2.1637400000000002</v>
      </c>
      <c r="X395" s="84">
        <f t="shared" si="228"/>
        <v>2.1495199999999999</v>
      </c>
      <c r="Y395" s="84">
        <f t="shared" si="228"/>
        <v>2.1025900000000002</v>
      </c>
      <c r="Z395" s="84">
        <f t="shared" si="228"/>
        <v>1.9357</v>
      </c>
      <c r="AA395" s="84">
        <f t="shared" si="228"/>
        <v>1.6701900000000001</v>
      </c>
    </row>
    <row r="396" spans="1:27" ht="12.75" hidden="1" customHeight="1" outlineLevel="1" x14ac:dyDescent="0.2">
      <c r="A396" s="92" t="s">
        <v>1246</v>
      </c>
      <c r="B396" s="62" t="s">
        <v>231</v>
      </c>
      <c r="C396" s="42" t="s">
        <v>77</v>
      </c>
      <c r="D396" s="43">
        <v>1140.5899999999999</v>
      </c>
      <c r="E396" s="43">
        <v>1092.58</v>
      </c>
      <c r="F396" s="43">
        <v>1079.23</v>
      </c>
      <c r="G396" s="43">
        <v>1079.03</v>
      </c>
      <c r="H396" s="43">
        <v>1100.3499999999999</v>
      </c>
      <c r="I396" s="43">
        <v>1215.3499999999999</v>
      </c>
      <c r="J396" s="43">
        <v>1359.3</v>
      </c>
      <c r="K396" s="43">
        <v>1660.14</v>
      </c>
      <c r="L396" s="43">
        <v>1791.72</v>
      </c>
      <c r="M396" s="43">
        <v>1844.69</v>
      </c>
      <c r="N396" s="43">
        <v>1867.92</v>
      </c>
      <c r="O396" s="43">
        <v>1897.74</v>
      </c>
      <c r="P396" s="43">
        <v>1870.88</v>
      </c>
      <c r="Q396" s="43">
        <v>1871.42</v>
      </c>
      <c r="R396" s="43">
        <v>1849.7</v>
      </c>
      <c r="S396" s="43">
        <v>1820.46</v>
      </c>
      <c r="T396" s="43">
        <v>1749.64</v>
      </c>
      <c r="U396" s="43">
        <v>1741.67</v>
      </c>
      <c r="V396" s="43">
        <v>1769.07</v>
      </c>
      <c r="W396" s="43">
        <v>1831.87</v>
      </c>
      <c r="X396" s="43">
        <v>1817.65</v>
      </c>
      <c r="Y396" s="43">
        <v>1770.72</v>
      </c>
      <c r="Z396" s="43">
        <v>1603.83</v>
      </c>
      <c r="AA396" s="43">
        <v>1338.32</v>
      </c>
    </row>
    <row r="397" spans="1:27" ht="12.75" hidden="1" customHeight="1" outlineLevel="1" x14ac:dyDescent="0.2">
      <c r="A397" s="92" t="s">
        <v>1247</v>
      </c>
      <c r="B397" s="62" t="s">
        <v>88</v>
      </c>
      <c r="C397" s="42" t="s">
        <v>77</v>
      </c>
      <c r="D397" s="43">
        <f>$D$327</f>
        <v>217.03</v>
      </c>
      <c r="E397" s="43">
        <f t="shared" ref="E397:AA397" si="229">$D$327</f>
        <v>217.03</v>
      </c>
      <c r="F397" s="43">
        <f t="shared" si="229"/>
        <v>217.03</v>
      </c>
      <c r="G397" s="43">
        <f t="shared" si="229"/>
        <v>217.03</v>
      </c>
      <c r="H397" s="43">
        <f t="shared" si="229"/>
        <v>217.03</v>
      </c>
      <c r="I397" s="43">
        <f t="shared" si="229"/>
        <v>217.03</v>
      </c>
      <c r="J397" s="43">
        <f t="shared" si="229"/>
        <v>217.03</v>
      </c>
      <c r="K397" s="43">
        <f t="shared" si="229"/>
        <v>217.03</v>
      </c>
      <c r="L397" s="43">
        <f t="shared" si="229"/>
        <v>217.03</v>
      </c>
      <c r="M397" s="43">
        <f t="shared" si="229"/>
        <v>217.03</v>
      </c>
      <c r="N397" s="43">
        <f t="shared" si="229"/>
        <v>217.03</v>
      </c>
      <c r="O397" s="43">
        <f t="shared" si="229"/>
        <v>217.03</v>
      </c>
      <c r="P397" s="43">
        <f t="shared" si="229"/>
        <v>217.03</v>
      </c>
      <c r="Q397" s="43">
        <f t="shared" si="229"/>
        <v>217.03</v>
      </c>
      <c r="R397" s="43">
        <f t="shared" si="229"/>
        <v>217.03</v>
      </c>
      <c r="S397" s="43">
        <f t="shared" si="229"/>
        <v>217.03</v>
      </c>
      <c r="T397" s="43">
        <f t="shared" si="229"/>
        <v>217.03</v>
      </c>
      <c r="U397" s="43">
        <f t="shared" si="229"/>
        <v>217.03</v>
      </c>
      <c r="V397" s="43">
        <f t="shared" si="229"/>
        <v>217.03</v>
      </c>
      <c r="W397" s="43">
        <f t="shared" si="229"/>
        <v>217.03</v>
      </c>
      <c r="X397" s="43">
        <f t="shared" si="229"/>
        <v>217.03</v>
      </c>
      <c r="Y397" s="43">
        <f t="shared" si="229"/>
        <v>217.03</v>
      </c>
      <c r="Z397" s="43">
        <f t="shared" si="229"/>
        <v>217.03</v>
      </c>
      <c r="AA397" s="43">
        <f t="shared" si="229"/>
        <v>217.03</v>
      </c>
    </row>
    <row r="398" spans="1:27" ht="12.75" hidden="1" customHeight="1" outlineLevel="1" x14ac:dyDescent="0.2">
      <c r="A398" s="92" t="s">
        <v>1248</v>
      </c>
      <c r="B398" s="62" t="s">
        <v>81</v>
      </c>
      <c r="C398" s="42" t="s">
        <v>77</v>
      </c>
      <c r="D398" s="43">
        <v>4.6100000000000003</v>
      </c>
      <c r="E398" s="43">
        <v>4.6100000000000003</v>
      </c>
      <c r="F398" s="43">
        <v>4.6100000000000003</v>
      </c>
      <c r="G398" s="43">
        <v>4.6100000000000003</v>
      </c>
      <c r="H398" s="43">
        <v>4.6100000000000003</v>
      </c>
      <c r="I398" s="43">
        <v>4.6100000000000003</v>
      </c>
      <c r="J398" s="43">
        <v>4.6100000000000003</v>
      </c>
      <c r="K398" s="43">
        <v>4.6100000000000003</v>
      </c>
      <c r="L398" s="43">
        <v>4.6100000000000003</v>
      </c>
      <c r="M398" s="43">
        <v>4.6100000000000003</v>
      </c>
      <c r="N398" s="43">
        <v>4.6100000000000003</v>
      </c>
      <c r="O398" s="43">
        <v>4.6100000000000003</v>
      </c>
      <c r="P398" s="43">
        <v>4.6100000000000003</v>
      </c>
      <c r="Q398" s="43">
        <v>4.6100000000000003</v>
      </c>
      <c r="R398" s="43">
        <v>4.6100000000000003</v>
      </c>
      <c r="S398" s="43">
        <v>4.6100000000000003</v>
      </c>
      <c r="T398" s="43">
        <v>4.6100000000000003</v>
      </c>
      <c r="U398" s="43">
        <v>4.6100000000000003</v>
      </c>
      <c r="V398" s="43">
        <v>4.6100000000000003</v>
      </c>
      <c r="W398" s="43">
        <v>4.6100000000000003</v>
      </c>
      <c r="X398" s="43">
        <v>4.6100000000000003</v>
      </c>
      <c r="Y398" s="43">
        <v>4.6100000000000003</v>
      </c>
      <c r="Z398" s="43">
        <v>4.6100000000000003</v>
      </c>
      <c r="AA398" s="43">
        <v>4.6100000000000003</v>
      </c>
    </row>
    <row r="399" spans="1:27" ht="12.75" hidden="1" customHeight="1" outlineLevel="1" x14ac:dyDescent="0.2">
      <c r="A399" s="92" t="s">
        <v>1249</v>
      </c>
      <c r="B399" s="62" t="s">
        <v>79</v>
      </c>
      <c r="C399" s="42" t="s">
        <v>77</v>
      </c>
      <c r="D399" s="43">
        <f>$D$11</f>
        <v>110.23</v>
      </c>
      <c r="E399" s="43">
        <f t="shared" ref="E399:AA399" si="230">$D$11</f>
        <v>110.23</v>
      </c>
      <c r="F399" s="43">
        <f t="shared" si="230"/>
        <v>110.23</v>
      </c>
      <c r="G399" s="43">
        <f t="shared" si="230"/>
        <v>110.23</v>
      </c>
      <c r="H399" s="43">
        <f t="shared" si="230"/>
        <v>110.23</v>
      </c>
      <c r="I399" s="43">
        <f t="shared" si="230"/>
        <v>110.23</v>
      </c>
      <c r="J399" s="43">
        <f t="shared" si="230"/>
        <v>110.23</v>
      </c>
      <c r="K399" s="43">
        <f t="shared" si="230"/>
        <v>110.23</v>
      </c>
      <c r="L399" s="43">
        <f t="shared" si="230"/>
        <v>110.23</v>
      </c>
      <c r="M399" s="43">
        <f t="shared" si="230"/>
        <v>110.23</v>
      </c>
      <c r="N399" s="43">
        <f t="shared" si="230"/>
        <v>110.23</v>
      </c>
      <c r="O399" s="43">
        <f t="shared" si="230"/>
        <v>110.23</v>
      </c>
      <c r="P399" s="43">
        <f t="shared" si="230"/>
        <v>110.23</v>
      </c>
      <c r="Q399" s="43">
        <f t="shared" si="230"/>
        <v>110.23</v>
      </c>
      <c r="R399" s="43">
        <f t="shared" si="230"/>
        <v>110.23</v>
      </c>
      <c r="S399" s="43">
        <f t="shared" si="230"/>
        <v>110.23</v>
      </c>
      <c r="T399" s="43">
        <f t="shared" si="230"/>
        <v>110.23</v>
      </c>
      <c r="U399" s="43">
        <f t="shared" si="230"/>
        <v>110.23</v>
      </c>
      <c r="V399" s="43">
        <f t="shared" si="230"/>
        <v>110.23</v>
      </c>
      <c r="W399" s="43">
        <f t="shared" si="230"/>
        <v>110.23</v>
      </c>
      <c r="X399" s="43">
        <f t="shared" si="230"/>
        <v>110.23</v>
      </c>
      <c r="Y399" s="43">
        <f t="shared" si="230"/>
        <v>110.23</v>
      </c>
      <c r="Z399" s="43">
        <f t="shared" si="230"/>
        <v>110.23</v>
      </c>
      <c r="AA399" s="43">
        <f t="shared" si="230"/>
        <v>110.23</v>
      </c>
    </row>
    <row r="400" spans="1:27" ht="12.75" customHeight="1" collapsed="1" x14ac:dyDescent="0.2">
      <c r="A400" s="91" t="s">
        <v>1250</v>
      </c>
      <c r="B400" s="27" t="str">
        <f>"16"&amp;"."&amp;$B$663&amp;"."&amp;$B$664</f>
        <v>16.03.2023</v>
      </c>
      <c r="C400" s="83" t="s">
        <v>74</v>
      </c>
      <c r="D400" s="84">
        <f>ROUND(((D401+D402+D404+D403)/1000),5)</f>
        <v>1.51509</v>
      </c>
      <c r="E400" s="84">
        <f>ROUND(((E401+E402+E404+E403)/1000),5)</f>
        <v>1.4456599999999999</v>
      </c>
      <c r="F400" s="84">
        <f>ROUND(((F401+F402+F404+F403)/1000),5)</f>
        <v>1.41629</v>
      </c>
      <c r="G400" s="84">
        <f t="shared" ref="G400:AA400" si="231">ROUND(((G401+G402+G404+G403)/1000),5)</f>
        <v>1.4176299999999999</v>
      </c>
      <c r="H400" s="84">
        <f t="shared" si="231"/>
        <v>1.45703</v>
      </c>
      <c r="I400" s="84">
        <f t="shared" si="231"/>
        <v>1.57673</v>
      </c>
      <c r="J400" s="84">
        <f t="shared" si="231"/>
        <v>1.8031600000000001</v>
      </c>
      <c r="K400" s="84">
        <f t="shared" si="231"/>
        <v>2.0067200000000001</v>
      </c>
      <c r="L400" s="84">
        <f t="shared" si="231"/>
        <v>2.1497899999999999</v>
      </c>
      <c r="M400" s="84">
        <f t="shared" si="231"/>
        <v>2.1886000000000001</v>
      </c>
      <c r="N400" s="84">
        <f t="shared" si="231"/>
        <v>2.1930100000000001</v>
      </c>
      <c r="O400" s="84">
        <f t="shared" si="231"/>
        <v>2.2218800000000001</v>
      </c>
      <c r="P400" s="84">
        <f t="shared" si="231"/>
        <v>2.2001599999999999</v>
      </c>
      <c r="Q400" s="84">
        <f t="shared" si="231"/>
        <v>2.2048899999999998</v>
      </c>
      <c r="R400" s="84">
        <f t="shared" si="231"/>
        <v>2.18357</v>
      </c>
      <c r="S400" s="84">
        <f t="shared" si="231"/>
        <v>2.1609099999999999</v>
      </c>
      <c r="T400" s="84">
        <f t="shared" si="231"/>
        <v>2.0927799999999999</v>
      </c>
      <c r="U400" s="84">
        <f t="shared" si="231"/>
        <v>2.0917699999999999</v>
      </c>
      <c r="V400" s="84">
        <f t="shared" si="231"/>
        <v>2.1346500000000002</v>
      </c>
      <c r="W400" s="84">
        <f t="shared" si="231"/>
        <v>2.1876099999999998</v>
      </c>
      <c r="X400" s="84">
        <f t="shared" si="231"/>
        <v>2.1520999999999999</v>
      </c>
      <c r="Y400" s="84">
        <f t="shared" si="231"/>
        <v>2.0856599999999998</v>
      </c>
      <c r="Z400" s="84">
        <f t="shared" si="231"/>
        <v>1.9652400000000001</v>
      </c>
      <c r="AA400" s="84">
        <f t="shared" si="231"/>
        <v>1.7338499999999999</v>
      </c>
    </row>
    <row r="401" spans="1:27" ht="12.75" hidden="1" customHeight="1" outlineLevel="1" x14ac:dyDescent="0.2">
      <c r="A401" s="92" t="s">
        <v>1251</v>
      </c>
      <c r="B401" s="62" t="s">
        <v>231</v>
      </c>
      <c r="C401" s="42" t="s">
        <v>77</v>
      </c>
      <c r="D401" s="43">
        <v>1183.22</v>
      </c>
      <c r="E401" s="43">
        <v>1113.79</v>
      </c>
      <c r="F401" s="43">
        <v>1084.42</v>
      </c>
      <c r="G401" s="43">
        <v>1085.76</v>
      </c>
      <c r="H401" s="43">
        <v>1125.1600000000001</v>
      </c>
      <c r="I401" s="43">
        <v>1244.8599999999999</v>
      </c>
      <c r="J401" s="43">
        <v>1471.29</v>
      </c>
      <c r="K401" s="43">
        <v>1674.85</v>
      </c>
      <c r="L401" s="43">
        <v>1817.92</v>
      </c>
      <c r="M401" s="43">
        <v>1856.73</v>
      </c>
      <c r="N401" s="43">
        <v>1861.14</v>
      </c>
      <c r="O401" s="43">
        <v>1890.01</v>
      </c>
      <c r="P401" s="43">
        <v>1868.29</v>
      </c>
      <c r="Q401" s="43">
        <v>1873.02</v>
      </c>
      <c r="R401" s="43">
        <v>1851.7</v>
      </c>
      <c r="S401" s="43">
        <v>1829.04</v>
      </c>
      <c r="T401" s="43">
        <v>1760.91</v>
      </c>
      <c r="U401" s="43">
        <v>1759.9</v>
      </c>
      <c r="V401" s="43">
        <v>1802.78</v>
      </c>
      <c r="W401" s="43">
        <v>1855.74</v>
      </c>
      <c r="X401" s="43">
        <v>1820.23</v>
      </c>
      <c r="Y401" s="43">
        <v>1753.79</v>
      </c>
      <c r="Z401" s="43">
        <v>1633.37</v>
      </c>
      <c r="AA401" s="43">
        <v>1401.98</v>
      </c>
    </row>
    <row r="402" spans="1:27" ht="12.75" hidden="1" customHeight="1" outlineLevel="1" x14ac:dyDescent="0.2">
      <c r="A402" s="92" t="s">
        <v>1252</v>
      </c>
      <c r="B402" s="62" t="s">
        <v>88</v>
      </c>
      <c r="C402" s="42" t="s">
        <v>77</v>
      </c>
      <c r="D402" s="43">
        <f>$D$327</f>
        <v>217.03</v>
      </c>
      <c r="E402" s="43">
        <f t="shared" ref="E402:AA402" si="232">$D$327</f>
        <v>217.03</v>
      </c>
      <c r="F402" s="43">
        <f t="shared" si="232"/>
        <v>217.03</v>
      </c>
      <c r="G402" s="43">
        <f t="shared" si="232"/>
        <v>217.03</v>
      </c>
      <c r="H402" s="43">
        <f t="shared" si="232"/>
        <v>217.03</v>
      </c>
      <c r="I402" s="43">
        <f t="shared" si="232"/>
        <v>217.03</v>
      </c>
      <c r="J402" s="43">
        <f t="shared" si="232"/>
        <v>217.03</v>
      </c>
      <c r="K402" s="43">
        <f t="shared" si="232"/>
        <v>217.03</v>
      </c>
      <c r="L402" s="43">
        <f t="shared" si="232"/>
        <v>217.03</v>
      </c>
      <c r="M402" s="43">
        <f t="shared" si="232"/>
        <v>217.03</v>
      </c>
      <c r="N402" s="43">
        <f t="shared" si="232"/>
        <v>217.03</v>
      </c>
      <c r="O402" s="43">
        <f t="shared" si="232"/>
        <v>217.03</v>
      </c>
      <c r="P402" s="43">
        <f t="shared" si="232"/>
        <v>217.03</v>
      </c>
      <c r="Q402" s="43">
        <f t="shared" si="232"/>
        <v>217.03</v>
      </c>
      <c r="R402" s="43">
        <f t="shared" si="232"/>
        <v>217.03</v>
      </c>
      <c r="S402" s="43">
        <f t="shared" si="232"/>
        <v>217.03</v>
      </c>
      <c r="T402" s="43">
        <f t="shared" si="232"/>
        <v>217.03</v>
      </c>
      <c r="U402" s="43">
        <f t="shared" si="232"/>
        <v>217.03</v>
      </c>
      <c r="V402" s="43">
        <f t="shared" si="232"/>
        <v>217.03</v>
      </c>
      <c r="W402" s="43">
        <f t="shared" si="232"/>
        <v>217.03</v>
      </c>
      <c r="X402" s="43">
        <f t="shared" si="232"/>
        <v>217.03</v>
      </c>
      <c r="Y402" s="43">
        <f t="shared" si="232"/>
        <v>217.03</v>
      </c>
      <c r="Z402" s="43">
        <f t="shared" si="232"/>
        <v>217.03</v>
      </c>
      <c r="AA402" s="43">
        <f t="shared" si="232"/>
        <v>217.03</v>
      </c>
    </row>
    <row r="403" spans="1:27" ht="12.75" hidden="1" customHeight="1" outlineLevel="1" x14ac:dyDescent="0.2">
      <c r="A403" s="92" t="s">
        <v>1253</v>
      </c>
      <c r="B403" s="62" t="s">
        <v>81</v>
      </c>
      <c r="C403" s="42" t="s">
        <v>77</v>
      </c>
      <c r="D403" s="43">
        <v>4.6100000000000003</v>
      </c>
      <c r="E403" s="43">
        <v>4.6100000000000003</v>
      </c>
      <c r="F403" s="43">
        <v>4.6100000000000003</v>
      </c>
      <c r="G403" s="43">
        <v>4.6100000000000003</v>
      </c>
      <c r="H403" s="43">
        <v>4.6100000000000003</v>
      </c>
      <c r="I403" s="43">
        <v>4.6100000000000003</v>
      </c>
      <c r="J403" s="43">
        <v>4.6100000000000003</v>
      </c>
      <c r="K403" s="43">
        <v>4.6100000000000003</v>
      </c>
      <c r="L403" s="43">
        <v>4.6100000000000003</v>
      </c>
      <c r="M403" s="43">
        <v>4.6100000000000003</v>
      </c>
      <c r="N403" s="43">
        <v>4.6100000000000003</v>
      </c>
      <c r="O403" s="43">
        <v>4.6100000000000003</v>
      </c>
      <c r="P403" s="43">
        <v>4.6100000000000003</v>
      </c>
      <c r="Q403" s="43">
        <v>4.6100000000000003</v>
      </c>
      <c r="R403" s="43">
        <v>4.6100000000000003</v>
      </c>
      <c r="S403" s="43">
        <v>4.6100000000000003</v>
      </c>
      <c r="T403" s="43">
        <v>4.6100000000000003</v>
      </c>
      <c r="U403" s="43">
        <v>4.6100000000000003</v>
      </c>
      <c r="V403" s="43">
        <v>4.6100000000000003</v>
      </c>
      <c r="W403" s="43">
        <v>4.6100000000000003</v>
      </c>
      <c r="X403" s="43">
        <v>4.6100000000000003</v>
      </c>
      <c r="Y403" s="43">
        <v>4.6100000000000003</v>
      </c>
      <c r="Z403" s="43">
        <v>4.6100000000000003</v>
      </c>
      <c r="AA403" s="43">
        <v>4.6100000000000003</v>
      </c>
    </row>
    <row r="404" spans="1:27" ht="12.75" hidden="1" customHeight="1" outlineLevel="1" x14ac:dyDescent="0.2">
      <c r="A404" s="92" t="s">
        <v>1254</v>
      </c>
      <c r="B404" s="62" t="s">
        <v>79</v>
      </c>
      <c r="C404" s="42" t="s">
        <v>77</v>
      </c>
      <c r="D404" s="43">
        <f>$D$11</f>
        <v>110.23</v>
      </c>
      <c r="E404" s="43">
        <f t="shared" ref="E404:AA404" si="233">$D$11</f>
        <v>110.23</v>
      </c>
      <c r="F404" s="43">
        <f t="shared" si="233"/>
        <v>110.23</v>
      </c>
      <c r="G404" s="43">
        <f t="shared" si="233"/>
        <v>110.23</v>
      </c>
      <c r="H404" s="43">
        <f t="shared" si="233"/>
        <v>110.23</v>
      </c>
      <c r="I404" s="43">
        <f t="shared" si="233"/>
        <v>110.23</v>
      </c>
      <c r="J404" s="43">
        <f t="shared" si="233"/>
        <v>110.23</v>
      </c>
      <c r="K404" s="43">
        <f t="shared" si="233"/>
        <v>110.23</v>
      </c>
      <c r="L404" s="43">
        <f t="shared" si="233"/>
        <v>110.23</v>
      </c>
      <c r="M404" s="43">
        <f t="shared" si="233"/>
        <v>110.23</v>
      </c>
      <c r="N404" s="43">
        <f t="shared" si="233"/>
        <v>110.23</v>
      </c>
      <c r="O404" s="43">
        <f t="shared" si="233"/>
        <v>110.23</v>
      </c>
      <c r="P404" s="43">
        <f t="shared" si="233"/>
        <v>110.23</v>
      </c>
      <c r="Q404" s="43">
        <f t="shared" si="233"/>
        <v>110.23</v>
      </c>
      <c r="R404" s="43">
        <f t="shared" si="233"/>
        <v>110.23</v>
      </c>
      <c r="S404" s="43">
        <f t="shared" si="233"/>
        <v>110.23</v>
      </c>
      <c r="T404" s="43">
        <f t="shared" si="233"/>
        <v>110.23</v>
      </c>
      <c r="U404" s="43">
        <f t="shared" si="233"/>
        <v>110.23</v>
      </c>
      <c r="V404" s="43">
        <f t="shared" si="233"/>
        <v>110.23</v>
      </c>
      <c r="W404" s="43">
        <f t="shared" si="233"/>
        <v>110.23</v>
      </c>
      <c r="X404" s="43">
        <f t="shared" si="233"/>
        <v>110.23</v>
      </c>
      <c r="Y404" s="43">
        <f t="shared" si="233"/>
        <v>110.23</v>
      </c>
      <c r="Z404" s="43">
        <f t="shared" si="233"/>
        <v>110.23</v>
      </c>
      <c r="AA404" s="43">
        <f t="shared" si="233"/>
        <v>110.23</v>
      </c>
    </row>
    <row r="405" spans="1:27" ht="12.75" customHeight="1" collapsed="1" x14ac:dyDescent="0.2">
      <c r="A405" s="91" t="s">
        <v>1255</v>
      </c>
      <c r="B405" s="27" t="str">
        <f>"17"&amp;"."&amp;$B$663&amp;"."&amp;$B$664</f>
        <v>17.03.2023</v>
      </c>
      <c r="C405" s="83" t="s">
        <v>74</v>
      </c>
      <c r="D405" s="84">
        <f>ROUND(((D406+D407+D409+D408)/1000),5)</f>
        <v>1.51511</v>
      </c>
      <c r="E405" s="84">
        <f>ROUND(((E406+E407+E409+E408)/1000),5)</f>
        <v>1.44628</v>
      </c>
      <c r="F405" s="84">
        <f>ROUND(((F406+F407+F409+F408)/1000),5)</f>
        <v>1.43364</v>
      </c>
      <c r="G405" s="84">
        <f t="shared" ref="G405:AA405" si="234">ROUND(((G406+G407+G409+G408)/1000),5)</f>
        <v>1.4342600000000001</v>
      </c>
      <c r="H405" s="84">
        <f t="shared" si="234"/>
        <v>1.46313</v>
      </c>
      <c r="I405" s="84">
        <f t="shared" si="234"/>
        <v>1.55802</v>
      </c>
      <c r="J405" s="84">
        <f t="shared" si="234"/>
        <v>1.7538499999999999</v>
      </c>
      <c r="K405" s="84">
        <f t="shared" si="234"/>
        <v>1.94929</v>
      </c>
      <c r="L405" s="84">
        <f t="shared" si="234"/>
        <v>2.15632</v>
      </c>
      <c r="M405" s="84">
        <f t="shared" si="234"/>
        <v>2.18397</v>
      </c>
      <c r="N405" s="84">
        <f t="shared" si="234"/>
        <v>2.20688</v>
      </c>
      <c r="O405" s="84">
        <f t="shared" si="234"/>
        <v>2.23685</v>
      </c>
      <c r="P405" s="84">
        <f t="shared" si="234"/>
        <v>2.2105100000000002</v>
      </c>
      <c r="Q405" s="84">
        <f t="shared" si="234"/>
        <v>2.2186300000000001</v>
      </c>
      <c r="R405" s="84">
        <f t="shared" si="234"/>
        <v>2.2078199999999999</v>
      </c>
      <c r="S405" s="84">
        <f t="shared" si="234"/>
        <v>2.1829800000000001</v>
      </c>
      <c r="T405" s="84">
        <f t="shared" si="234"/>
        <v>2.1008399999999998</v>
      </c>
      <c r="U405" s="84">
        <f t="shared" si="234"/>
        <v>2.1178499999999998</v>
      </c>
      <c r="V405" s="84">
        <f t="shared" si="234"/>
        <v>2.1714199999999999</v>
      </c>
      <c r="W405" s="84">
        <f t="shared" si="234"/>
        <v>2.2153</v>
      </c>
      <c r="X405" s="84">
        <f t="shared" si="234"/>
        <v>2.2080099999999998</v>
      </c>
      <c r="Y405" s="84">
        <f t="shared" si="234"/>
        <v>2.1617199999999999</v>
      </c>
      <c r="Z405" s="84">
        <f t="shared" si="234"/>
        <v>1.96845</v>
      </c>
      <c r="AA405" s="84">
        <f t="shared" si="234"/>
        <v>1.79688</v>
      </c>
    </row>
    <row r="406" spans="1:27" ht="12.75" hidden="1" customHeight="1" outlineLevel="1" x14ac:dyDescent="0.2">
      <c r="A406" s="92" t="s">
        <v>1256</v>
      </c>
      <c r="B406" s="62" t="s">
        <v>231</v>
      </c>
      <c r="C406" s="42" t="s">
        <v>77</v>
      </c>
      <c r="D406" s="43">
        <v>1183.24</v>
      </c>
      <c r="E406" s="43">
        <v>1114.4100000000001</v>
      </c>
      <c r="F406" s="43">
        <v>1101.77</v>
      </c>
      <c r="G406" s="43">
        <v>1102.3900000000001</v>
      </c>
      <c r="H406" s="43">
        <v>1131.26</v>
      </c>
      <c r="I406" s="43">
        <v>1226.1500000000001</v>
      </c>
      <c r="J406" s="43">
        <v>1421.98</v>
      </c>
      <c r="K406" s="43">
        <v>1617.42</v>
      </c>
      <c r="L406" s="43">
        <v>1824.45</v>
      </c>
      <c r="M406" s="43">
        <v>1852.1</v>
      </c>
      <c r="N406" s="43">
        <v>1875.01</v>
      </c>
      <c r="O406" s="43">
        <v>1904.98</v>
      </c>
      <c r="P406" s="43">
        <v>1878.64</v>
      </c>
      <c r="Q406" s="43">
        <v>1886.76</v>
      </c>
      <c r="R406" s="43">
        <v>1875.95</v>
      </c>
      <c r="S406" s="43">
        <v>1851.11</v>
      </c>
      <c r="T406" s="43">
        <v>1768.97</v>
      </c>
      <c r="U406" s="43">
        <v>1785.98</v>
      </c>
      <c r="V406" s="43">
        <v>1839.55</v>
      </c>
      <c r="W406" s="43">
        <v>1883.43</v>
      </c>
      <c r="X406" s="43">
        <v>1876.14</v>
      </c>
      <c r="Y406" s="43">
        <v>1829.85</v>
      </c>
      <c r="Z406" s="43">
        <v>1636.58</v>
      </c>
      <c r="AA406" s="43">
        <v>1465.01</v>
      </c>
    </row>
    <row r="407" spans="1:27" ht="12.75" hidden="1" customHeight="1" outlineLevel="1" x14ac:dyDescent="0.2">
      <c r="A407" s="92" t="s">
        <v>1257</v>
      </c>
      <c r="B407" s="62" t="s">
        <v>88</v>
      </c>
      <c r="C407" s="42" t="s">
        <v>77</v>
      </c>
      <c r="D407" s="43">
        <f>$D$327</f>
        <v>217.03</v>
      </c>
      <c r="E407" s="43">
        <f t="shared" ref="E407:AA407" si="235">$D$327</f>
        <v>217.03</v>
      </c>
      <c r="F407" s="43">
        <f t="shared" si="235"/>
        <v>217.03</v>
      </c>
      <c r="G407" s="43">
        <f t="shared" si="235"/>
        <v>217.03</v>
      </c>
      <c r="H407" s="43">
        <f t="shared" si="235"/>
        <v>217.03</v>
      </c>
      <c r="I407" s="43">
        <f t="shared" si="235"/>
        <v>217.03</v>
      </c>
      <c r="J407" s="43">
        <f t="shared" si="235"/>
        <v>217.03</v>
      </c>
      <c r="K407" s="43">
        <f t="shared" si="235"/>
        <v>217.03</v>
      </c>
      <c r="L407" s="43">
        <f t="shared" si="235"/>
        <v>217.03</v>
      </c>
      <c r="M407" s="43">
        <f t="shared" si="235"/>
        <v>217.03</v>
      </c>
      <c r="N407" s="43">
        <f t="shared" si="235"/>
        <v>217.03</v>
      </c>
      <c r="O407" s="43">
        <f t="shared" si="235"/>
        <v>217.03</v>
      </c>
      <c r="P407" s="43">
        <f t="shared" si="235"/>
        <v>217.03</v>
      </c>
      <c r="Q407" s="43">
        <f t="shared" si="235"/>
        <v>217.03</v>
      </c>
      <c r="R407" s="43">
        <f t="shared" si="235"/>
        <v>217.03</v>
      </c>
      <c r="S407" s="43">
        <f t="shared" si="235"/>
        <v>217.03</v>
      </c>
      <c r="T407" s="43">
        <f t="shared" si="235"/>
        <v>217.03</v>
      </c>
      <c r="U407" s="43">
        <f t="shared" si="235"/>
        <v>217.03</v>
      </c>
      <c r="V407" s="43">
        <f t="shared" si="235"/>
        <v>217.03</v>
      </c>
      <c r="W407" s="43">
        <f t="shared" si="235"/>
        <v>217.03</v>
      </c>
      <c r="X407" s="43">
        <f t="shared" si="235"/>
        <v>217.03</v>
      </c>
      <c r="Y407" s="43">
        <f t="shared" si="235"/>
        <v>217.03</v>
      </c>
      <c r="Z407" s="43">
        <f t="shared" si="235"/>
        <v>217.03</v>
      </c>
      <c r="AA407" s="43">
        <f t="shared" si="235"/>
        <v>217.03</v>
      </c>
    </row>
    <row r="408" spans="1:27" ht="12.75" hidden="1" customHeight="1" outlineLevel="1" x14ac:dyDescent="0.2">
      <c r="A408" s="92" t="s">
        <v>1258</v>
      </c>
      <c r="B408" s="62" t="s">
        <v>81</v>
      </c>
      <c r="C408" s="42" t="s">
        <v>77</v>
      </c>
      <c r="D408" s="43">
        <v>4.6100000000000003</v>
      </c>
      <c r="E408" s="43">
        <v>4.6100000000000003</v>
      </c>
      <c r="F408" s="43">
        <v>4.6100000000000003</v>
      </c>
      <c r="G408" s="43">
        <v>4.6100000000000003</v>
      </c>
      <c r="H408" s="43">
        <v>4.6100000000000003</v>
      </c>
      <c r="I408" s="43">
        <v>4.6100000000000003</v>
      </c>
      <c r="J408" s="43">
        <v>4.6100000000000003</v>
      </c>
      <c r="K408" s="43">
        <v>4.6100000000000003</v>
      </c>
      <c r="L408" s="43">
        <v>4.6100000000000003</v>
      </c>
      <c r="M408" s="43">
        <v>4.6100000000000003</v>
      </c>
      <c r="N408" s="43">
        <v>4.6100000000000003</v>
      </c>
      <c r="O408" s="43">
        <v>4.6100000000000003</v>
      </c>
      <c r="P408" s="43">
        <v>4.6100000000000003</v>
      </c>
      <c r="Q408" s="43">
        <v>4.6100000000000003</v>
      </c>
      <c r="R408" s="43">
        <v>4.6100000000000003</v>
      </c>
      <c r="S408" s="43">
        <v>4.6100000000000003</v>
      </c>
      <c r="T408" s="43">
        <v>4.6100000000000003</v>
      </c>
      <c r="U408" s="43">
        <v>4.6100000000000003</v>
      </c>
      <c r="V408" s="43">
        <v>4.6100000000000003</v>
      </c>
      <c r="W408" s="43">
        <v>4.6100000000000003</v>
      </c>
      <c r="X408" s="43">
        <v>4.6100000000000003</v>
      </c>
      <c r="Y408" s="43">
        <v>4.6100000000000003</v>
      </c>
      <c r="Z408" s="43">
        <v>4.6100000000000003</v>
      </c>
      <c r="AA408" s="43">
        <v>4.6100000000000003</v>
      </c>
    </row>
    <row r="409" spans="1:27" ht="12.75" hidden="1" customHeight="1" outlineLevel="1" x14ac:dyDescent="0.2">
      <c r="A409" s="92" t="s">
        <v>1259</v>
      </c>
      <c r="B409" s="62" t="s">
        <v>79</v>
      </c>
      <c r="C409" s="42" t="s">
        <v>77</v>
      </c>
      <c r="D409" s="43">
        <f>$D$11</f>
        <v>110.23</v>
      </c>
      <c r="E409" s="43">
        <f t="shared" ref="E409:AA409" si="236">$D$11</f>
        <v>110.23</v>
      </c>
      <c r="F409" s="43">
        <f t="shared" si="236"/>
        <v>110.23</v>
      </c>
      <c r="G409" s="43">
        <f t="shared" si="236"/>
        <v>110.23</v>
      </c>
      <c r="H409" s="43">
        <f t="shared" si="236"/>
        <v>110.23</v>
      </c>
      <c r="I409" s="43">
        <f t="shared" si="236"/>
        <v>110.23</v>
      </c>
      <c r="J409" s="43">
        <f t="shared" si="236"/>
        <v>110.23</v>
      </c>
      <c r="K409" s="43">
        <f t="shared" si="236"/>
        <v>110.23</v>
      </c>
      <c r="L409" s="43">
        <f t="shared" si="236"/>
        <v>110.23</v>
      </c>
      <c r="M409" s="43">
        <f t="shared" si="236"/>
        <v>110.23</v>
      </c>
      <c r="N409" s="43">
        <f t="shared" si="236"/>
        <v>110.23</v>
      </c>
      <c r="O409" s="43">
        <f t="shared" si="236"/>
        <v>110.23</v>
      </c>
      <c r="P409" s="43">
        <f t="shared" si="236"/>
        <v>110.23</v>
      </c>
      <c r="Q409" s="43">
        <f t="shared" si="236"/>
        <v>110.23</v>
      </c>
      <c r="R409" s="43">
        <f t="shared" si="236"/>
        <v>110.23</v>
      </c>
      <c r="S409" s="43">
        <f t="shared" si="236"/>
        <v>110.23</v>
      </c>
      <c r="T409" s="43">
        <f t="shared" si="236"/>
        <v>110.23</v>
      </c>
      <c r="U409" s="43">
        <f t="shared" si="236"/>
        <v>110.23</v>
      </c>
      <c r="V409" s="43">
        <f t="shared" si="236"/>
        <v>110.23</v>
      </c>
      <c r="W409" s="43">
        <f t="shared" si="236"/>
        <v>110.23</v>
      </c>
      <c r="X409" s="43">
        <f t="shared" si="236"/>
        <v>110.23</v>
      </c>
      <c r="Y409" s="43">
        <f t="shared" si="236"/>
        <v>110.23</v>
      </c>
      <c r="Z409" s="43">
        <f t="shared" si="236"/>
        <v>110.23</v>
      </c>
      <c r="AA409" s="43">
        <f t="shared" si="236"/>
        <v>110.23</v>
      </c>
    </row>
    <row r="410" spans="1:27" ht="12.75" customHeight="1" collapsed="1" x14ac:dyDescent="0.2">
      <c r="A410" s="91" t="s">
        <v>1260</v>
      </c>
      <c r="B410" s="27" t="str">
        <f>"18"&amp;"."&amp;$B$663&amp;"."&amp;$B$664</f>
        <v>18.03.2023</v>
      </c>
      <c r="C410" s="83" t="s">
        <v>74</v>
      </c>
      <c r="D410" s="84">
        <f>ROUND(((D411+D412+D414+D413)/1000),5)</f>
        <v>1.7105999999999999</v>
      </c>
      <c r="E410" s="84">
        <f>ROUND(((E411+E412+E414+E413)/1000),5)</f>
        <v>1.56768</v>
      </c>
      <c r="F410" s="84">
        <f>ROUND(((F411+F412+F414+F413)/1000),5)</f>
        <v>1.4961199999999999</v>
      </c>
      <c r="G410" s="84">
        <f t="shared" ref="G410:AA410" si="237">ROUND(((G411+G412+G414+G413)/1000),5)</f>
        <v>1.4771300000000001</v>
      </c>
      <c r="H410" s="84">
        <f t="shared" si="237"/>
        <v>1.5051300000000001</v>
      </c>
      <c r="I410" s="84">
        <f t="shared" si="237"/>
        <v>1.5714399999999999</v>
      </c>
      <c r="J410" s="84">
        <f t="shared" si="237"/>
        <v>1.6382000000000001</v>
      </c>
      <c r="K410" s="84">
        <f t="shared" si="237"/>
        <v>1.78573</v>
      </c>
      <c r="L410" s="84">
        <f t="shared" si="237"/>
        <v>1.99532</v>
      </c>
      <c r="M410" s="84">
        <f t="shared" si="237"/>
        <v>2.0146199999999999</v>
      </c>
      <c r="N410" s="84">
        <f t="shared" si="237"/>
        <v>2.04352</v>
      </c>
      <c r="O410" s="84">
        <f t="shared" si="237"/>
        <v>2.0827100000000001</v>
      </c>
      <c r="P410" s="84">
        <f t="shared" si="237"/>
        <v>2.07016</v>
      </c>
      <c r="Q410" s="84">
        <f t="shared" si="237"/>
        <v>2.0642299999999998</v>
      </c>
      <c r="R410" s="84">
        <f t="shared" si="237"/>
        <v>2.0375899999999998</v>
      </c>
      <c r="S410" s="84">
        <f t="shared" si="237"/>
        <v>2.0279400000000001</v>
      </c>
      <c r="T410" s="84">
        <f t="shared" si="237"/>
        <v>2.01492</v>
      </c>
      <c r="U410" s="84">
        <f t="shared" si="237"/>
        <v>2.0092599999999998</v>
      </c>
      <c r="V410" s="84">
        <f t="shared" si="237"/>
        <v>2.0586199999999999</v>
      </c>
      <c r="W410" s="84">
        <f t="shared" si="237"/>
        <v>2.0819200000000002</v>
      </c>
      <c r="X410" s="84">
        <f t="shared" si="237"/>
        <v>2.10025</v>
      </c>
      <c r="Y410" s="84">
        <f t="shared" si="237"/>
        <v>2.0423300000000002</v>
      </c>
      <c r="Z410" s="84">
        <f t="shared" si="237"/>
        <v>1.87738</v>
      </c>
      <c r="AA410" s="84">
        <f t="shared" si="237"/>
        <v>1.66717</v>
      </c>
    </row>
    <row r="411" spans="1:27" ht="12.75" hidden="1" customHeight="1" outlineLevel="1" x14ac:dyDescent="0.2">
      <c r="A411" s="92" t="s">
        <v>1261</v>
      </c>
      <c r="B411" s="62" t="s">
        <v>231</v>
      </c>
      <c r="C411" s="42" t="s">
        <v>77</v>
      </c>
      <c r="D411" s="43">
        <v>1378.73</v>
      </c>
      <c r="E411" s="43">
        <v>1235.81</v>
      </c>
      <c r="F411" s="43">
        <v>1164.25</v>
      </c>
      <c r="G411" s="43">
        <v>1145.26</v>
      </c>
      <c r="H411" s="43">
        <v>1173.26</v>
      </c>
      <c r="I411" s="43">
        <v>1239.57</v>
      </c>
      <c r="J411" s="43">
        <v>1306.33</v>
      </c>
      <c r="K411" s="43">
        <v>1453.86</v>
      </c>
      <c r="L411" s="43">
        <v>1663.45</v>
      </c>
      <c r="M411" s="43">
        <v>1682.75</v>
      </c>
      <c r="N411" s="43">
        <v>1711.65</v>
      </c>
      <c r="O411" s="43">
        <v>1750.84</v>
      </c>
      <c r="P411" s="43">
        <v>1738.29</v>
      </c>
      <c r="Q411" s="43">
        <v>1732.36</v>
      </c>
      <c r="R411" s="43">
        <v>1705.72</v>
      </c>
      <c r="S411" s="43">
        <v>1696.07</v>
      </c>
      <c r="T411" s="43">
        <v>1683.05</v>
      </c>
      <c r="U411" s="43">
        <v>1677.39</v>
      </c>
      <c r="V411" s="43">
        <v>1726.75</v>
      </c>
      <c r="W411" s="43">
        <v>1750.05</v>
      </c>
      <c r="X411" s="43">
        <v>1768.38</v>
      </c>
      <c r="Y411" s="43">
        <v>1710.46</v>
      </c>
      <c r="Z411" s="43">
        <v>1545.51</v>
      </c>
      <c r="AA411" s="43">
        <v>1335.3</v>
      </c>
    </row>
    <row r="412" spans="1:27" ht="12.75" hidden="1" customHeight="1" outlineLevel="1" x14ac:dyDescent="0.2">
      <c r="A412" s="92" t="s">
        <v>1262</v>
      </c>
      <c r="B412" s="62" t="s">
        <v>88</v>
      </c>
      <c r="C412" s="42" t="s">
        <v>77</v>
      </c>
      <c r="D412" s="43">
        <f>$D$327</f>
        <v>217.03</v>
      </c>
      <c r="E412" s="43">
        <f t="shared" ref="E412:AA412" si="238">$D$327</f>
        <v>217.03</v>
      </c>
      <c r="F412" s="43">
        <f t="shared" si="238"/>
        <v>217.03</v>
      </c>
      <c r="G412" s="43">
        <f t="shared" si="238"/>
        <v>217.03</v>
      </c>
      <c r="H412" s="43">
        <f t="shared" si="238"/>
        <v>217.03</v>
      </c>
      <c r="I412" s="43">
        <f t="shared" si="238"/>
        <v>217.03</v>
      </c>
      <c r="J412" s="43">
        <f t="shared" si="238"/>
        <v>217.03</v>
      </c>
      <c r="K412" s="43">
        <f t="shared" si="238"/>
        <v>217.03</v>
      </c>
      <c r="L412" s="43">
        <f t="shared" si="238"/>
        <v>217.03</v>
      </c>
      <c r="M412" s="43">
        <f t="shared" si="238"/>
        <v>217.03</v>
      </c>
      <c r="N412" s="43">
        <f t="shared" si="238"/>
        <v>217.03</v>
      </c>
      <c r="O412" s="43">
        <f t="shared" si="238"/>
        <v>217.03</v>
      </c>
      <c r="P412" s="43">
        <f t="shared" si="238"/>
        <v>217.03</v>
      </c>
      <c r="Q412" s="43">
        <f t="shared" si="238"/>
        <v>217.03</v>
      </c>
      <c r="R412" s="43">
        <f t="shared" si="238"/>
        <v>217.03</v>
      </c>
      <c r="S412" s="43">
        <f t="shared" si="238"/>
        <v>217.03</v>
      </c>
      <c r="T412" s="43">
        <f t="shared" si="238"/>
        <v>217.03</v>
      </c>
      <c r="U412" s="43">
        <f t="shared" si="238"/>
        <v>217.03</v>
      </c>
      <c r="V412" s="43">
        <f t="shared" si="238"/>
        <v>217.03</v>
      </c>
      <c r="W412" s="43">
        <f t="shared" si="238"/>
        <v>217.03</v>
      </c>
      <c r="X412" s="43">
        <f t="shared" si="238"/>
        <v>217.03</v>
      </c>
      <c r="Y412" s="43">
        <f t="shared" si="238"/>
        <v>217.03</v>
      </c>
      <c r="Z412" s="43">
        <f t="shared" si="238"/>
        <v>217.03</v>
      </c>
      <c r="AA412" s="43">
        <f t="shared" si="238"/>
        <v>217.03</v>
      </c>
    </row>
    <row r="413" spans="1:27" ht="12.75" hidden="1" customHeight="1" outlineLevel="1" x14ac:dyDescent="0.2">
      <c r="A413" s="92" t="s">
        <v>1263</v>
      </c>
      <c r="B413" s="62" t="s">
        <v>81</v>
      </c>
      <c r="C413" s="42" t="s">
        <v>77</v>
      </c>
      <c r="D413" s="43">
        <v>4.6100000000000003</v>
      </c>
      <c r="E413" s="43">
        <v>4.6100000000000003</v>
      </c>
      <c r="F413" s="43">
        <v>4.6100000000000003</v>
      </c>
      <c r="G413" s="43">
        <v>4.6100000000000003</v>
      </c>
      <c r="H413" s="43">
        <v>4.6100000000000003</v>
      </c>
      <c r="I413" s="43">
        <v>4.6100000000000003</v>
      </c>
      <c r="J413" s="43">
        <v>4.6100000000000003</v>
      </c>
      <c r="K413" s="43">
        <v>4.6100000000000003</v>
      </c>
      <c r="L413" s="43">
        <v>4.6100000000000003</v>
      </c>
      <c r="M413" s="43">
        <v>4.6100000000000003</v>
      </c>
      <c r="N413" s="43">
        <v>4.6100000000000003</v>
      </c>
      <c r="O413" s="43">
        <v>4.6100000000000003</v>
      </c>
      <c r="P413" s="43">
        <v>4.6100000000000003</v>
      </c>
      <c r="Q413" s="43">
        <v>4.6100000000000003</v>
      </c>
      <c r="R413" s="43">
        <v>4.6100000000000003</v>
      </c>
      <c r="S413" s="43">
        <v>4.6100000000000003</v>
      </c>
      <c r="T413" s="43">
        <v>4.6100000000000003</v>
      </c>
      <c r="U413" s="43">
        <v>4.6100000000000003</v>
      </c>
      <c r="V413" s="43">
        <v>4.6100000000000003</v>
      </c>
      <c r="W413" s="43">
        <v>4.6100000000000003</v>
      </c>
      <c r="X413" s="43">
        <v>4.6100000000000003</v>
      </c>
      <c r="Y413" s="43">
        <v>4.6100000000000003</v>
      </c>
      <c r="Z413" s="43">
        <v>4.6100000000000003</v>
      </c>
      <c r="AA413" s="43">
        <v>4.6100000000000003</v>
      </c>
    </row>
    <row r="414" spans="1:27" ht="12.75" hidden="1" customHeight="1" outlineLevel="1" x14ac:dyDescent="0.2">
      <c r="A414" s="92" t="s">
        <v>1264</v>
      </c>
      <c r="B414" s="62" t="s">
        <v>79</v>
      </c>
      <c r="C414" s="42" t="s">
        <v>77</v>
      </c>
      <c r="D414" s="43">
        <f>$D$11</f>
        <v>110.23</v>
      </c>
      <c r="E414" s="43">
        <f t="shared" ref="E414:AA414" si="239">$D$11</f>
        <v>110.23</v>
      </c>
      <c r="F414" s="43">
        <f t="shared" si="239"/>
        <v>110.23</v>
      </c>
      <c r="G414" s="43">
        <f t="shared" si="239"/>
        <v>110.23</v>
      </c>
      <c r="H414" s="43">
        <f t="shared" si="239"/>
        <v>110.23</v>
      </c>
      <c r="I414" s="43">
        <f t="shared" si="239"/>
        <v>110.23</v>
      </c>
      <c r="J414" s="43">
        <f t="shared" si="239"/>
        <v>110.23</v>
      </c>
      <c r="K414" s="43">
        <f t="shared" si="239"/>
        <v>110.23</v>
      </c>
      <c r="L414" s="43">
        <f t="shared" si="239"/>
        <v>110.23</v>
      </c>
      <c r="M414" s="43">
        <f t="shared" si="239"/>
        <v>110.23</v>
      </c>
      <c r="N414" s="43">
        <f t="shared" si="239"/>
        <v>110.23</v>
      </c>
      <c r="O414" s="43">
        <f t="shared" si="239"/>
        <v>110.23</v>
      </c>
      <c r="P414" s="43">
        <f t="shared" si="239"/>
        <v>110.23</v>
      </c>
      <c r="Q414" s="43">
        <f t="shared" si="239"/>
        <v>110.23</v>
      </c>
      <c r="R414" s="43">
        <f t="shared" si="239"/>
        <v>110.23</v>
      </c>
      <c r="S414" s="43">
        <f t="shared" si="239"/>
        <v>110.23</v>
      </c>
      <c r="T414" s="43">
        <f t="shared" si="239"/>
        <v>110.23</v>
      </c>
      <c r="U414" s="43">
        <f t="shared" si="239"/>
        <v>110.23</v>
      </c>
      <c r="V414" s="43">
        <f t="shared" si="239"/>
        <v>110.23</v>
      </c>
      <c r="W414" s="43">
        <f t="shared" si="239"/>
        <v>110.23</v>
      </c>
      <c r="X414" s="43">
        <f t="shared" si="239"/>
        <v>110.23</v>
      </c>
      <c r="Y414" s="43">
        <f t="shared" si="239"/>
        <v>110.23</v>
      </c>
      <c r="Z414" s="43">
        <f t="shared" si="239"/>
        <v>110.23</v>
      </c>
      <c r="AA414" s="43">
        <f t="shared" si="239"/>
        <v>110.23</v>
      </c>
    </row>
    <row r="415" spans="1:27" ht="12.75" customHeight="1" collapsed="1" x14ac:dyDescent="0.2">
      <c r="A415" s="91" t="s">
        <v>1265</v>
      </c>
      <c r="B415" s="27" t="str">
        <f>"19"&amp;"."&amp;$B$663&amp;"."&amp;$B$664</f>
        <v>19.03.2023</v>
      </c>
      <c r="C415" s="83" t="s">
        <v>74</v>
      </c>
      <c r="D415" s="84">
        <f>ROUND(((D416+D417+D419+D418)/1000),5)</f>
        <v>1.5839399999999999</v>
      </c>
      <c r="E415" s="84">
        <f>ROUND(((E416+E417+E419+E418)/1000),5)</f>
        <v>1.46126</v>
      </c>
      <c r="F415" s="84">
        <f>ROUND(((F416+F417+F419+F418)/1000),5)</f>
        <v>1.4397599999999999</v>
      </c>
      <c r="G415" s="84">
        <f t="shared" ref="G415:AA415" si="240">ROUND(((G416+G417+G419+G418)/1000),5)</f>
        <v>1.4369700000000001</v>
      </c>
      <c r="H415" s="84">
        <f t="shared" si="240"/>
        <v>1.43916</v>
      </c>
      <c r="I415" s="84">
        <f t="shared" si="240"/>
        <v>1.4406399999999999</v>
      </c>
      <c r="J415" s="84">
        <f t="shared" si="240"/>
        <v>1.4355899999999999</v>
      </c>
      <c r="K415" s="84">
        <f t="shared" si="240"/>
        <v>1.5045200000000001</v>
      </c>
      <c r="L415" s="84">
        <f t="shared" si="240"/>
        <v>1.7127699999999999</v>
      </c>
      <c r="M415" s="84">
        <f t="shared" si="240"/>
        <v>1.93397</v>
      </c>
      <c r="N415" s="84">
        <f t="shared" si="240"/>
        <v>1.97919</v>
      </c>
      <c r="O415" s="84">
        <f t="shared" si="240"/>
        <v>1.9915</v>
      </c>
      <c r="P415" s="84">
        <f t="shared" si="240"/>
        <v>1.98706</v>
      </c>
      <c r="Q415" s="84">
        <f t="shared" si="240"/>
        <v>1.98045</v>
      </c>
      <c r="R415" s="84">
        <f t="shared" si="240"/>
        <v>1.97271</v>
      </c>
      <c r="S415" s="84">
        <f t="shared" si="240"/>
        <v>1.92476</v>
      </c>
      <c r="T415" s="84">
        <f t="shared" si="240"/>
        <v>1.9425699999999999</v>
      </c>
      <c r="U415" s="84">
        <f t="shared" si="240"/>
        <v>1.96201</v>
      </c>
      <c r="V415" s="84">
        <f t="shared" si="240"/>
        <v>2.0070600000000001</v>
      </c>
      <c r="W415" s="84">
        <f t="shared" si="240"/>
        <v>2.0393400000000002</v>
      </c>
      <c r="X415" s="84">
        <f t="shared" si="240"/>
        <v>2.0436700000000001</v>
      </c>
      <c r="Y415" s="84">
        <f t="shared" si="240"/>
        <v>2.0107200000000001</v>
      </c>
      <c r="Z415" s="84">
        <f t="shared" si="240"/>
        <v>1.8407100000000001</v>
      </c>
      <c r="AA415" s="84">
        <f t="shared" si="240"/>
        <v>1.64178</v>
      </c>
    </row>
    <row r="416" spans="1:27" ht="12.75" hidden="1" customHeight="1" outlineLevel="1" x14ac:dyDescent="0.2">
      <c r="A416" s="92" t="s">
        <v>1266</v>
      </c>
      <c r="B416" s="62" t="s">
        <v>231</v>
      </c>
      <c r="C416" s="42" t="s">
        <v>77</v>
      </c>
      <c r="D416" s="43">
        <v>1252.07</v>
      </c>
      <c r="E416" s="43">
        <v>1129.3900000000001</v>
      </c>
      <c r="F416" s="43">
        <v>1107.8900000000001</v>
      </c>
      <c r="G416" s="43">
        <v>1105.0999999999999</v>
      </c>
      <c r="H416" s="43">
        <v>1107.29</v>
      </c>
      <c r="I416" s="43">
        <v>1108.77</v>
      </c>
      <c r="J416" s="43">
        <v>1103.72</v>
      </c>
      <c r="K416" s="43">
        <v>1172.6500000000001</v>
      </c>
      <c r="L416" s="43">
        <v>1380.9</v>
      </c>
      <c r="M416" s="43">
        <v>1602.1</v>
      </c>
      <c r="N416" s="43">
        <v>1647.32</v>
      </c>
      <c r="O416" s="43">
        <v>1659.63</v>
      </c>
      <c r="P416" s="43">
        <v>1655.19</v>
      </c>
      <c r="Q416" s="43">
        <v>1648.58</v>
      </c>
      <c r="R416" s="43">
        <v>1640.84</v>
      </c>
      <c r="S416" s="43">
        <v>1592.89</v>
      </c>
      <c r="T416" s="43">
        <v>1610.7</v>
      </c>
      <c r="U416" s="43">
        <v>1630.14</v>
      </c>
      <c r="V416" s="43">
        <v>1675.19</v>
      </c>
      <c r="W416" s="43">
        <v>1707.47</v>
      </c>
      <c r="X416" s="43">
        <v>1711.8</v>
      </c>
      <c r="Y416" s="43">
        <v>1678.85</v>
      </c>
      <c r="Z416" s="43">
        <v>1508.84</v>
      </c>
      <c r="AA416" s="43">
        <v>1309.9100000000001</v>
      </c>
    </row>
    <row r="417" spans="1:27" ht="12.75" hidden="1" customHeight="1" outlineLevel="1" x14ac:dyDescent="0.2">
      <c r="A417" s="92" t="s">
        <v>1267</v>
      </c>
      <c r="B417" s="62" t="s">
        <v>88</v>
      </c>
      <c r="C417" s="42" t="s">
        <v>77</v>
      </c>
      <c r="D417" s="43">
        <f>$D$327</f>
        <v>217.03</v>
      </c>
      <c r="E417" s="43">
        <f t="shared" ref="E417:AA417" si="241">$D$327</f>
        <v>217.03</v>
      </c>
      <c r="F417" s="43">
        <f t="shared" si="241"/>
        <v>217.03</v>
      </c>
      <c r="G417" s="43">
        <f t="shared" si="241"/>
        <v>217.03</v>
      </c>
      <c r="H417" s="43">
        <f t="shared" si="241"/>
        <v>217.03</v>
      </c>
      <c r="I417" s="43">
        <f t="shared" si="241"/>
        <v>217.03</v>
      </c>
      <c r="J417" s="43">
        <f t="shared" si="241"/>
        <v>217.03</v>
      </c>
      <c r="K417" s="43">
        <f t="shared" si="241"/>
        <v>217.03</v>
      </c>
      <c r="L417" s="43">
        <f t="shared" si="241"/>
        <v>217.03</v>
      </c>
      <c r="M417" s="43">
        <f t="shared" si="241"/>
        <v>217.03</v>
      </c>
      <c r="N417" s="43">
        <f t="shared" si="241"/>
        <v>217.03</v>
      </c>
      <c r="O417" s="43">
        <f t="shared" si="241"/>
        <v>217.03</v>
      </c>
      <c r="P417" s="43">
        <f t="shared" si="241"/>
        <v>217.03</v>
      </c>
      <c r="Q417" s="43">
        <f t="shared" si="241"/>
        <v>217.03</v>
      </c>
      <c r="R417" s="43">
        <f t="shared" si="241"/>
        <v>217.03</v>
      </c>
      <c r="S417" s="43">
        <f t="shared" si="241"/>
        <v>217.03</v>
      </c>
      <c r="T417" s="43">
        <f t="shared" si="241"/>
        <v>217.03</v>
      </c>
      <c r="U417" s="43">
        <f t="shared" si="241"/>
        <v>217.03</v>
      </c>
      <c r="V417" s="43">
        <f t="shared" si="241"/>
        <v>217.03</v>
      </c>
      <c r="W417" s="43">
        <f t="shared" si="241"/>
        <v>217.03</v>
      </c>
      <c r="X417" s="43">
        <f t="shared" si="241"/>
        <v>217.03</v>
      </c>
      <c r="Y417" s="43">
        <f t="shared" si="241"/>
        <v>217.03</v>
      </c>
      <c r="Z417" s="43">
        <f t="shared" si="241"/>
        <v>217.03</v>
      </c>
      <c r="AA417" s="43">
        <f t="shared" si="241"/>
        <v>217.03</v>
      </c>
    </row>
    <row r="418" spans="1:27" ht="12.75" hidden="1" customHeight="1" outlineLevel="1" x14ac:dyDescent="0.2">
      <c r="A418" s="92" t="s">
        <v>1268</v>
      </c>
      <c r="B418" s="62" t="s">
        <v>81</v>
      </c>
      <c r="C418" s="42" t="s">
        <v>77</v>
      </c>
      <c r="D418" s="104">
        <v>4.6100000000000003</v>
      </c>
      <c r="E418" s="104">
        <v>4.6100000000000003</v>
      </c>
      <c r="F418" s="104">
        <v>4.6100000000000003</v>
      </c>
      <c r="G418" s="104">
        <v>4.6100000000000003</v>
      </c>
      <c r="H418" s="104">
        <v>4.6100000000000003</v>
      </c>
      <c r="I418" s="104">
        <v>4.6100000000000003</v>
      </c>
      <c r="J418" s="104">
        <v>4.6100000000000003</v>
      </c>
      <c r="K418" s="104">
        <v>4.6100000000000003</v>
      </c>
      <c r="L418" s="104">
        <v>4.6100000000000003</v>
      </c>
      <c r="M418" s="104">
        <v>4.6100000000000003</v>
      </c>
      <c r="N418" s="104">
        <v>4.6100000000000003</v>
      </c>
      <c r="O418" s="104">
        <v>4.6100000000000003</v>
      </c>
      <c r="P418" s="104">
        <v>4.6100000000000003</v>
      </c>
      <c r="Q418" s="104">
        <v>4.6100000000000003</v>
      </c>
      <c r="R418" s="104">
        <v>4.6100000000000003</v>
      </c>
      <c r="S418" s="104">
        <v>4.6100000000000003</v>
      </c>
      <c r="T418" s="104">
        <v>4.6100000000000003</v>
      </c>
      <c r="U418" s="104">
        <v>4.6100000000000003</v>
      </c>
      <c r="V418" s="104">
        <v>4.6100000000000003</v>
      </c>
      <c r="W418" s="104">
        <v>4.6100000000000003</v>
      </c>
      <c r="X418" s="104">
        <v>4.6100000000000003</v>
      </c>
      <c r="Y418" s="104">
        <v>4.6100000000000003</v>
      </c>
      <c r="Z418" s="104">
        <v>4.6100000000000003</v>
      </c>
      <c r="AA418" s="104">
        <v>4.6100000000000003</v>
      </c>
    </row>
    <row r="419" spans="1:27" ht="12.75" hidden="1" customHeight="1" outlineLevel="1" x14ac:dyDescent="0.2">
      <c r="A419" s="92" t="s">
        <v>1269</v>
      </c>
      <c r="B419" s="62" t="s">
        <v>79</v>
      </c>
      <c r="C419" s="42" t="s">
        <v>77</v>
      </c>
      <c r="D419" s="43">
        <f>$D$11</f>
        <v>110.23</v>
      </c>
      <c r="E419" s="43">
        <f t="shared" ref="E419:AA419" si="242">$D$11</f>
        <v>110.23</v>
      </c>
      <c r="F419" s="43">
        <f t="shared" si="242"/>
        <v>110.23</v>
      </c>
      <c r="G419" s="43">
        <f t="shared" si="242"/>
        <v>110.23</v>
      </c>
      <c r="H419" s="43">
        <f t="shared" si="242"/>
        <v>110.23</v>
      </c>
      <c r="I419" s="43">
        <f t="shared" si="242"/>
        <v>110.23</v>
      </c>
      <c r="J419" s="43">
        <f t="shared" si="242"/>
        <v>110.23</v>
      </c>
      <c r="K419" s="43">
        <f t="shared" si="242"/>
        <v>110.23</v>
      </c>
      <c r="L419" s="43">
        <f t="shared" si="242"/>
        <v>110.23</v>
      </c>
      <c r="M419" s="43">
        <f t="shared" si="242"/>
        <v>110.23</v>
      </c>
      <c r="N419" s="43">
        <f t="shared" si="242"/>
        <v>110.23</v>
      </c>
      <c r="O419" s="43">
        <f t="shared" si="242"/>
        <v>110.23</v>
      </c>
      <c r="P419" s="43">
        <f t="shared" si="242"/>
        <v>110.23</v>
      </c>
      <c r="Q419" s="43">
        <f t="shared" si="242"/>
        <v>110.23</v>
      </c>
      <c r="R419" s="43">
        <f t="shared" si="242"/>
        <v>110.23</v>
      </c>
      <c r="S419" s="43">
        <f t="shared" si="242"/>
        <v>110.23</v>
      </c>
      <c r="T419" s="43">
        <f t="shared" si="242"/>
        <v>110.23</v>
      </c>
      <c r="U419" s="43">
        <f t="shared" si="242"/>
        <v>110.23</v>
      </c>
      <c r="V419" s="43">
        <f t="shared" si="242"/>
        <v>110.23</v>
      </c>
      <c r="W419" s="43">
        <f t="shared" si="242"/>
        <v>110.23</v>
      </c>
      <c r="X419" s="43">
        <f t="shared" si="242"/>
        <v>110.23</v>
      </c>
      <c r="Y419" s="43">
        <f t="shared" si="242"/>
        <v>110.23</v>
      </c>
      <c r="Z419" s="43">
        <f t="shared" si="242"/>
        <v>110.23</v>
      </c>
      <c r="AA419" s="43">
        <f t="shared" si="242"/>
        <v>110.23</v>
      </c>
    </row>
    <row r="420" spans="1:27" ht="12.75" customHeight="1" collapsed="1" x14ac:dyDescent="0.2">
      <c r="A420" s="91" t="s">
        <v>1270</v>
      </c>
      <c r="B420" s="27" t="str">
        <f>"20"&amp;"."&amp;$B$663&amp;"."&amp;$B$664</f>
        <v>20.03.2023</v>
      </c>
      <c r="C420" s="83" t="s">
        <v>74</v>
      </c>
      <c r="D420" s="84">
        <f>ROUND(((D421+D422+D424+D423)/1000),5)</f>
        <v>1.5483899999999999</v>
      </c>
      <c r="E420" s="84">
        <f>ROUND(((E421+E422+E424+E423)/1000),5)</f>
        <v>1.45353</v>
      </c>
      <c r="F420" s="84">
        <f>ROUND(((F421+F422+F424+F423)/1000),5)</f>
        <v>1.43712</v>
      </c>
      <c r="G420" s="84">
        <f t="shared" ref="G420:AA420" si="243">ROUND(((G421+G422+G424+G423)/1000),5)</f>
        <v>1.43767</v>
      </c>
      <c r="H420" s="84">
        <f t="shared" si="243"/>
        <v>1.4812000000000001</v>
      </c>
      <c r="I420" s="84">
        <f t="shared" si="243"/>
        <v>1.6028800000000001</v>
      </c>
      <c r="J420" s="84">
        <f t="shared" si="243"/>
        <v>1.7614700000000001</v>
      </c>
      <c r="K420" s="84">
        <f t="shared" si="243"/>
        <v>2.01294</v>
      </c>
      <c r="L420" s="84">
        <f t="shared" si="243"/>
        <v>2.1572200000000001</v>
      </c>
      <c r="M420" s="84">
        <f t="shared" si="243"/>
        <v>2.2052</v>
      </c>
      <c r="N420" s="84">
        <f t="shared" si="243"/>
        <v>2.2100399999999998</v>
      </c>
      <c r="O420" s="84">
        <f t="shared" si="243"/>
        <v>2.22627</v>
      </c>
      <c r="P420" s="84">
        <f t="shared" si="243"/>
        <v>2.2159499999999999</v>
      </c>
      <c r="Q420" s="84">
        <f t="shared" si="243"/>
        <v>2.2276199999999999</v>
      </c>
      <c r="R420" s="84">
        <f t="shared" si="243"/>
        <v>2.2051500000000002</v>
      </c>
      <c r="S420" s="84">
        <f t="shared" si="243"/>
        <v>2.1865000000000001</v>
      </c>
      <c r="T420" s="84">
        <f t="shared" si="243"/>
        <v>2.1590199999999999</v>
      </c>
      <c r="U420" s="84">
        <f t="shared" si="243"/>
        <v>2.0526499999999999</v>
      </c>
      <c r="V420" s="84">
        <f t="shared" si="243"/>
        <v>2.1478600000000001</v>
      </c>
      <c r="W420" s="84">
        <f t="shared" si="243"/>
        <v>2.20397</v>
      </c>
      <c r="X420" s="84">
        <f t="shared" si="243"/>
        <v>2.1886700000000001</v>
      </c>
      <c r="Y420" s="84">
        <f t="shared" si="243"/>
        <v>2.0881099999999999</v>
      </c>
      <c r="Z420" s="84">
        <f t="shared" si="243"/>
        <v>1.8411599999999999</v>
      </c>
      <c r="AA420" s="84">
        <f t="shared" si="243"/>
        <v>1.66208</v>
      </c>
    </row>
    <row r="421" spans="1:27" ht="12.75" hidden="1" customHeight="1" outlineLevel="1" x14ac:dyDescent="0.2">
      <c r="A421" s="92" t="s">
        <v>1271</v>
      </c>
      <c r="B421" s="62" t="s">
        <v>231</v>
      </c>
      <c r="C421" s="42" t="s">
        <v>77</v>
      </c>
      <c r="D421" s="43">
        <v>1216.52</v>
      </c>
      <c r="E421" s="43">
        <v>1121.6600000000001</v>
      </c>
      <c r="F421" s="43">
        <v>1105.25</v>
      </c>
      <c r="G421" s="43">
        <v>1105.8</v>
      </c>
      <c r="H421" s="43">
        <v>1149.33</v>
      </c>
      <c r="I421" s="43">
        <v>1271.01</v>
      </c>
      <c r="J421" s="43">
        <v>1429.6</v>
      </c>
      <c r="K421" s="43">
        <v>1681.07</v>
      </c>
      <c r="L421" s="43">
        <v>1825.35</v>
      </c>
      <c r="M421" s="43">
        <v>1873.33</v>
      </c>
      <c r="N421" s="43">
        <v>1878.17</v>
      </c>
      <c r="O421" s="43">
        <v>1894.4</v>
      </c>
      <c r="P421" s="43">
        <v>1884.08</v>
      </c>
      <c r="Q421" s="43">
        <v>1895.75</v>
      </c>
      <c r="R421" s="43">
        <v>1873.28</v>
      </c>
      <c r="S421" s="43">
        <v>1854.63</v>
      </c>
      <c r="T421" s="43">
        <v>1827.15</v>
      </c>
      <c r="U421" s="43">
        <v>1720.78</v>
      </c>
      <c r="V421" s="43">
        <v>1815.99</v>
      </c>
      <c r="W421" s="43">
        <v>1872.1</v>
      </c>
      <c r="X421" s="43">
        <v>1856.8</v>
      </c>
      <c r="Y421" s="43">
        <v>1756.24</v>
      </c>
      <c r="Z421" s="43">
        <v>1509.29</v>
      </c>
      <c r="AA421" s="43">
        <v>1330.21</v>
      </c>
    </row>
    <row r="422" spans="1:27" ht="12.75" hidden="1" customHeight="1" outlineLevel="1" x14ac:dyDescent="0.2">
      <c r="A422" s="92" t="s">
        <v>1272</v>
      </c>
      <c r="B422" s="62" t="s">
        <v>88</v>
      </c>
      <c r="C422" s="42" t="s">
        <v>77</v>
      </c>
      <c r="D422" s="43">
        <f>$D$327</f>
        <v>217.03</v>
      </c>
      <c r="E422" s="43">
        <f t="shared" ref="E422:AA422" si="244">$D$327</f>
        <v>217.03</v>
      </c>
      <c r="F422" s="43">
        <f t="shared" si="244"/>
        <v>217.03</v>
      </c>
      <c r="G422" s="43">
        <f t="shared" si="244"/>
        <v>217.03</v>
      </c>
      <c r="H422" s="43">
        <f t="shared" si="244"/>
        <v>217.03</v>
      </c>
      <c r="I422" s="43">
        <f t="shared" si="244"/>
        <v>217.03</v>
      </c>
      <c r="J422" s="43">
        <f t="shared" si="244"/>
        <v>217.03</v>
      </c>
      <c r="K422" s="43">
        <f t="shared" si="244"/>
        <v>217.03</v>
      </c>
      <c r="L422" s="43">
        <f t="shared" si="244"/>
        <v>217.03</v>
      </c>
      <c r="M422" s="43">
        <f t="shared" si="244"/>
        <v>217.03</v>
      </c>
      <c r="N422" s="43">
        <f t="shared" si="244"/>
        <v>217.03</v>
      </c>
      <c r="O422" s="43">
        <f t="shared" si="244"/>
        <v>217.03</v>
      </c>
      <c r="P422" s="43">
        <f t="shared" si="244"/>
        <v>217.03</v>
      </c>
      <c r="Q422" s="43">
        <f t="shared" si="244"/>
        <v>217.03</v>
      </c>
      <c r="R422" s="43">
        <f t="shared" si="244"/>
        <v>217.03</v>
      </c>
      <c r="S422" s="43">
        <f t="shared" si="244"/>
        <v>217.03</v>
      </c>
      <c r="T422" s="43">
        <f t="shared" si="244"/>
        <v>217.03</v>
      </c>
      <c r="U422" s="43">
        <f t="shared" si="244"/>
        <v>217.03</v>
      </c>
      <c r="V422" s="43">
        <f t="shared" si="244"/>
        <v>217.03</v>
      </c>
      <c r="W422" s="43">
        <f t="shared" si="244"/>
        <v>217.03</v>
      </c>
      <c r="X422" s="43">
        <f t="shared" si="244"/>
        <v>217.03</v>
      </c>
      <c r="Y422" s="43">
        <f t="shared" si="244"/>
        <v>217.03</v>
      </c>
      <c r="Z422" s="43">
        <f t="shared" si="244"/>
        <v>217.03</v>
      </c>
      <c r="AA422" s="43">
        <f t="shared" si="244"/>
        <v>217.03</v>
      </c>
    </row>
    <row r="423" spans="1:27" ht="12.75" hidden="1" customHeight="1" outlineLevel="1" x14ac:dyDescent="0.2">
      <c r="A423" s="92" t="s">
        <v>1273</v>
      </c>
      <c r="B423" s="62" t="s">
        <v>81</v>
      </c>
      <c r="C423" s="42" t="s">
        <v>77</v>
      </c>
      <c r="D423" s="43">
        <v>4.6100000000000003</v>
      </c>
      <c r="E423" s="43">
        <v>4.6100000000000003</v>
      </c>
      <c r="F423" s="43">
        <v>4.6100000000000003</v>
      </c>
      <c r="G423" s="43">
        <v>4.6100000000000003</v>
      </c>
      <c r="H423" s="43">
        <v>4.6100000000000003</v>
      </c>
      <c r="I423" s="43">
        <v>4.6100000000000003</v>
      </c>
      <c r="J423" s="43">
        <v>4.6100000000000003</v>
      </c>
      <c r="K423" s="43">
        <v>4.6100000000000003</v>
      </c>
      <c r="L423" s="43">
        <v>4.6100000000000003</v>
      </c>
      <c r="M423" s="43">
        <v>4.6100000000000003</v>
      </c>
      <c r="N423" s="43">
        <v>4.6100000000000003</v>
      </c>
      <c r="O423" s="43">
        <v>4.6100000000000003</v>
      </c>
      <c r="P423" s="43">
        <v>4.6100000000000003</v>
      </c>
      <c r="Q423" s="43">
        <v>4.6100000000000003</v>
      </c>
      <c r="R423" s="43">
        <v>4.6100000000000003</v>
      </c>
      <c r="S423" s="43">
        <v>4.6100000000000003</v>
      </c>
      <c r="T423" s="43">
        <v>4.6100000000000003</v>
      </c>
      <c r="U423" s="43">
        <v>4.6100000000000003</v>
      </c>
      <c r="V423" s="43">
        <v>4.6100000000000003</v>
      </c>
      <c r="W423" s="43">
        <v>4.6100000000000003</v>
      </c>
      <c r="X423" s="43">
        <v>4.6100000000000003</v>
      </c>
      <c r="Y423" s="43">
        <v>4.6100000000000003</v>
      </c>
      <c r="Z423" s="43">
        <v>4.6100000000000003</v>
      </c>
      <c r="AA423" s="43">
        <v>4.6100000000000003</v>
      </c>
    </row>
    <row r="424" spans="1:27" ht="12.75" hidden="1" customHeight="1" outlineLevel="1" x14ac:dyDescent="0.2">
      <c r="A424" s="92" t="s">
        <v>1274</v>
      </c>
      <c r="B424" s="62" t="s">
        <v>79</v>
      </c>
      <c r="C424" s="42" t="s">
        <v>77</v>
      </c>
      <c r="D424" s="43">
        <f>$D$11</f>
        <v>110.23</v>
      </c>
      <c r="E424" s="43">
        <f t="shared" ref="E424:AA424" si="245">$D$11</f>
        <v>110.23</v>
      </c>
      <c r="F424" s="43">
        <f t="shared" si="245"/>
        <v>110.23</v>
      </c>
      <c r="G424" s="43">
        <f t="shared" si="245"/>
        <v>110.23</v>
      </c>
      <c r="H424" s="43">
        <f t="shared" si="245"/>
        <v>110.23</v>
      </c>
      <c r="I424" s="43">
        <f t="shared" si="245"/>
        <v>110.23</v>
      </c>
      <c r="J424" s="43">
        <f t="shared" si="245"/>
        <v>110.23</v>
      </c>
      <c r="K424" s="43">
        <f t="shared" si="245"/>
        <v>110.23</v>
      </c>
      <c r="L424" s="43">
        <f t="shared" si="245"/>
        <v>110.23</v>
      </c>
      <c r="M424" s="43">
        <f t="shared" si="245"/>
        <v>110.23</v>
      </c>
      <c r="N424" s="43">
        <f t="shared" si="245"/>
        <v>110.23</v>
      </c>
      <c r="O424" s="43">
        <f t="shared" si="245"/>
        <v>110.23</v>
      </c>
      <c r="P424" s="43">
        <f t="shared" si="245"/>
        <v>110.23</v>
      </c>
      <c r="Q424" s="43">
        <f t="shared" si="245"/>
        <v>110.23</v>
      </c>
      <c r="R424" s="43">
        <f t="shared" si="245"/>
        <v>110.23</v>
      </c>
      <c r="S424" s="43">
        <f t="shared" si="245"/>
        <v>110.23</v>
      </c>
      <c r="T424" s="43">
        <f t="shared" si="245"/>
        <v>110.23</v>
      </c>
      <c r="U424" s="43">
        <f t="shared" si="245"/>
        <v>110.23</v>
      </c>
      <c r="V424" s="43">
        <f t="shared" si="245"/>
        <v>110.23</v>
      </c>
      <c r="W424" s="43">
        <f t="shared" si="245"/>
        <v>110.23</v>
      </c>
      <c r="X424" s="43">
        <f t="shared" si="245"/>
        <v>110.23</v>
      </c>
      <c r="Y424" s="43">
        <f t="shared" si="245"/>
        <v>110.23</v>
      </c>
      <c r="Z424" s="43">
        <f t="shared" si="245"/>
        <v>110.23</v>
      </c>
      <c r="AA424" s="43">
        <f t="shared" si="245"/>
        <v>110.23</v>
      </c>
    </row>
    <row r="425" spans="1:27" ht="12.75" customHeight="1" collapsed="1" x14ac:dyDescent="0.2">
      <c r="A425" s="91" t="s">
        <v>1275</v>
      </c>
      <c r="B425" s="27" t="str">
        <f>"21"&amp;"."&amp;$B$663&amp;"."&amp;$B$664</f>
        <v>21.03.2023</v>
      </c>
      <c r="C425" s="83" t="s">
        <v>74</v>
      </c>
      <c r="D425" s="84">
        <f>ROUND(((D426+D427+D429+D428)/1000),5)</f>
        <v>1.7010400000000001</v>
      </c>
      <c r="E425" s="84">
        <f>ROUND(((E426+E427+E429+E428)/1000),5)</f>
        <v>1.57236</v>
      </c>
      <c r="F425" s="84">
        <f>ROUND(((F426+F427+F429+F428)/1000),5)</f>
        <v>1.54013</v>
      </c>
      <c r="G425" s="84">
        <f t="shared" ref="G425:AA425" si="246">ROUND(((G426+G427+G429+G428)/1000),5)</f>
        <v>1.53555</v>
      </c>
      <c r="H425" s="84">
        <f t="shared" si="246"/>
        <v>1.5944799999999999</v>
      </c>
      <c r="I425" s="84">
        <f t="shared" si="246"/>
        <v>1.7522200000000001</v>
      </c>
      <c r="J425" s="84">
        <f t="shared" si="246"/>
        <v>1.8833800000000001</v>
      </c>
      <c r="K425" s="84">
        <f t="shared" si="246"/>
        <v>2.02284</v>
      </c>
      <c r="L425" s="84">
        <f t="shared" si="246"/>
        <v>2.2197499999999999</v>
      </c>
      <c r="M425" s="84">
        <f t="shared" si="246"/>
        <v>2.24241</v>
      </c>
      <c r="N425" s="84">
        <f t="shared" si="246"/>
        <v>2.2505999999999999</v>
      </c>
      <c r="O425" s="84">
        <f t="shared" si="246"/>
        <v>2.2695599999999998</v>
      </c>
      <c r="P425" s="84">
        <f t="shared" si="246"/>
        <v>2.2307199999999998</v>
      </c>
      <c r="Q425" s="84">
        <f t="shared" si="246"/>
        <v>2.2383000000000002</v>
      </c>
      <c r="R425" s="84">
        <f t="shared" si="246"/>
        <v>2.2498300000000002</v>
      </c>
      <c r="S425" s="84">
        <f t="shared" si="246"/>
        <v>2.22906</v>
      </c>
      <c r="T425" s="84">
        <f t="shared" si="246"/>
        <v>2.2215500000000001</v>
      </c>
      <c r="U425" s="84">
        <f t="shared" si="246"/>
        <v>2.1646399999999999</v>
      </c>
      <c r="V425" s="84">
        <f t="shared" si="246"/>
        <v>2.2079200000000001</v>
      </c>
      <c r="W425" s="84">
        <f t="shared" si="246"/>
        <v>2.2370399999999999</v>
      </c>
      <c r="X425" s="84">
        <f t="shared" si="246"/>
        <v>2.2595700000000001</v>
      </c>
      <c r="Y425" s="84">
        <f t="shared" si="246"/>
        <v>2.22078</v>
      </c>
      <c r="Z425" s="84">
        <f t="shared" si="246"/>
        <v>1.9837499999999999</v>
      </c>
      <c r="AA425" s="84">
        <f t="shared" si="246"/>
        <v>1.8943000000000001</v>
      </c>
    </row>
    <row r="426" spans="1:27" ht="12.75" hidden="1" customHeight="1" outlineLevel="1" x14ac:dyDescent="0.2">
      <c r="A426" s="92" t="s">
        <v>1276</v>
      </c>
      <c r="B426" s="62" t="s">
        <v>231</v>
      </c>
      <c r="C426" s="42" t="s">
        <v>77</v>
      </c>
      <c r="D426" s="43">
        <v>1369.17</v>
      </c>
      <c r="E426" s="43">
        <v>1240.49</v>
      </c>
      <c r="F426" s="43">
        <v>1208.26</v>
      </c>
      <c r="G426" s="43">
        <v>1203.68</v>
      </c>
      <c r="H426" s="43">
        <v>1262.6099999999999</v>
      </c>
      <c r="I426" s="43">
        <v>1420.35</v>
      </c>
      <c r="J426" s="43">
        <v>1551.51</v>
      </c>
      <c r="K426" s="43">
        <v>1690.97</v>
      </c>
      <c r="L426" s="43">
        <v>1887.88</v>
      </c>
      <c r="M426" s="43">
        <v>1910.54</v>
      </c>
      <c r="N426" s="43">
        <v>1918.73</v>
      </c>
      <c r="O426" s="43">
        <v>1937.69</v>
      </c>
      <c r="P426" s="43">
        <v>1898.85</v>
      </c>
      <c r="Q426" s="43">
        <v>1906.43</v>
      </c>
      <c r="R426" s="43">
        <v>1917.96</v>
      </c>
      <c r="S426" s="43">
        <v>1897.19</v>
      </c>
      <c r="T426" s="43">
        <v>1889.68</v>
      </c>
      <c r="U426" s="43">
        <v>1832.77</v>
      </c>
      <c r="V426" s="43">
        <v>1876.05</v>
      </c>
      <c r="W426" s="43">
        <v>1905.17</v>
      </c>
      <c r="X426" s="43">
        <v>1927.7</v>
      </c>
      <c r="Y426" s="43">
        <v>1888.91</v>
      </c>
      <c r="Z426" s="43">
        <v>1651.88</v>
      </c>
      <c r="AA426" s="43">
        <v>1562.43</v>
      </c>
    </row>
    <row r="427" spans="1:27" ht="12.75" hidden="1" customHeight="1" outlineLevel="1" x14ac:dyDescent="0.2">
      <c r="A427" s="92" t="s">
        <v>1277</v>
      </c>
      <c r="B427" s="62" t="s">
        <v>88</v>
      </c>
      <c r="C427" s="42" t="s">
        <v>77</v>
      </c>
      <c r="D427" s="43">
        <f>$D$327</f>
        <v>217.03</v>
      </c>
      <c r="E427" s="43">
        <f t="shared" ref="E427:AA427" si="247">$D$327</f>
        <v>217.03</v>
      </c>
      <c r="F427" s="43">
        <f t="shared" si="247"/>
        <v>217.03</v>
      </c>
      <c r="G427" s="43">
        <f t="shared" si="247"/>
        <v>217.03</v>
      </c>
      <c r="H427" s="43">
        <f t="shared" si="247"/>
        <v>217.03</v>
      </c>
      <c r="I427" s="43">
        <f t="shared" si="247"/>
        <v>217.03</v>
      </c>
      <c r="J427" s="43">
        <f t="shared" si="247"/>
        <v>217.03</v>
      </c>
      <c r="K427" s="43">
        <f t="shared" si="247"/>
        <v>217.03</v>
      </c>
      <c r="L427" s="43">
        <f t="shared" si="247"/>
        <v>217.03</v>
      </c>
      <c r="M427" s="43">
        <f t="shared" si="247"/>
        <v>217.03</v>
      </c>
      <c r="N427" s="43">
        <f t="shared" si="247"/>
        <v>217.03</v>
      </c>
      <c r="O427" s="43">
        <f t="shared" si="247"/>
        <v>217.03</v>
      </c>
      <c r="P427" s="43">
        <f t="shared" si="247"/>
        <v>217.03</v>
      </c>
      <c r="Q427" s="43">
        <f t="shared" si="247"/>
        <v>217.03</v>
      </c>
      <c r="R427" s="43">
        <f t="shared" si="247"/>
        <v>217.03</v>
      </c>
      <c r="S427" s="43">
        <f t="shared" si="247"/>
        <v>217.03</v>
      </c>
      <c r="T427" s="43">
        <f t="shared" si="247"/>
        <v>217.03</v>
      </c>
      <c r="U427" s="43">
        <f t="shared" si="247"/>
        <v>217.03</v>
      </c>
      <c r="V427" s="43">
        <f t="shared" si="247"/>
        <v>217.03</v>
      </c>
      <c r="W427" s="43">
        <f t="shared" si="247"/>
        <v>217.03</v>
      </c>
      <c r="X427" s="43">
        <f t="shared" si="247"/>
        <v>217.03</v>
      </c>
      <c r="Y427" s="43">
        <f t="shared" si="247"/>
        <v>217.03</v>
      </c>
      <c r="Z427" s="43">
        <f t="shared" si="247"/>
        <v>217.03</v>
      </c>
      <c r="AA427" s="43">
        <f t="shared" si="247"/>
        <v>217.03</v>
      </c>
    </row>
    <row r="428" spans="1:27" ht="12.75" hidden="1" customHeight="1" outlineLevel="1" x14ac:dyDescent="0.2">
      <c r="A428" s="92" t="s">
        <v>1278</v>
      </c>
      <c r="B428" s="62" t="s">
        <v>81</v>
      </c>
      <c r="C428" s="42" t="s">
        <v>77</v>
      </c>
      <c r="D428" s="43">
        <v>4.6100000000000003</v>
      </c>
      <c r="E428" s="43">
        <v>4.6100000000000003</v>
      </c>
      <c r="F428" s="43">
        <v>4.6100000000000003</v>
      </c>
      <c r="G428" s="43">
        <v>4.6100000000000003</v>
      </c>
      <c r="H428" s="43">
        <v>4.6100000000000003</v>
      </c>
      <c r="I428" s="43">
        <v>4.6100000000000003</v>
      </c>
      <c r="J428" s="43">
        <v>4.6100000000000003</v>
      </c>
      <c r="K428" s="43">
        <v>4.6100000000000003</v>
      </c>
      <c r="L428" s="43">
        <v>4.6100000000000003</v>
      </c>
      <c r="M428" s="43">
        <v>4.6100000000000003</v>
      </c>
      <c r="N428" s="43">
        <v>4.6100000000000003</v>
      </c>
      <c r="O428" s="43">
        <v>4.6100000000000003</v>
      </c>
      <c r="P428" s="43">
        <v>4.6100000000000003</v>
      </c>
      <c r="Q428" s="43">
        <v>4.6100000000000003</v>
      </c>
      <c r="R428" s="43">
        <v>4.6100000000000003</v>
      </c>
      <c r="S428" s="43">
        <v>4.6100000000000003</v>
      </c>
      <c r="T428" s="43">
        <v>4.6100000000000003</v>
      </c>
      <c r="U428" s="43">
        <v>4.6100000000000003</v>
      </c>
      <c r="V428" s="43">
        <v>4.6100000000000003</v>
      </c>
      <c r="W428" s="43">
        <v>4.6100000000000003</v>
      </c>
      <c r="X428" s="43">
        <v>4.6100000000000003</v>
      </c>
      <c r="Y428" s="43">
        <v>4.6100000000000003</v>
      </c>
      <c r="Z428" s="43">
        <v>4.6100000000000003</v>
      </c>
      <c r="AA428" s="43">
        <v>4.6100000000000003</v>
      </c>
    </row>
    <row r="429" spans="1:27" ht="12.75" hidden="1" customHeight="1" outlineLevel="1" x14ac:dyDescent="0.2">
      <c r="A429" s="92" t="s">
        <v>1279</v>
      </c>
      <c r="B429" s="62" t="s">
        <v>79</v>
      </c>
      <c r="C429" s="42" t="s">
        <v>77</v>
      </c>
      <c r="D429" s="43">
        <f>$D$11</f>
        <v>110.23</v>
      </c>
      <c r="E429" s="43">
        <f t="shared" ref="E429:AA429" si="248">$D$11</f>
        <v>110.23</v>
      </c>
      <c r="F429" s="43">
        <f t="shared" si="248"/>
        <v>110.23</v>
      </c>
      <c r="G429" s="43">
        <f t="shared" si="248"/>
        <v>110.23</v>
      </c>
      <c r="H429" s="43">
        <f t="shared" si="248"/>
        <v>110.23</v>
      </c>
      <c r="I429" s="43">
        <f t="shared" si="248"/>
        <v>110.23</v>
      </c>
      <c r="J429" s="43">
        <f t="shared" si="248"/>
        <v>110.23</v>
      </c>
      <c r="K429" s="43">
        <f t="shared" si="248"/>
        <v>110.23</v>
      </c>
      <c r="L429" s="43">
        <f t="shared" si="248"/>
        <v>110.23</v>
      </c>
      <c r="M429" s="43">
        <f t="shared" si="248"/>
        <v>110.23</v>
      </c>
      <c r="N429" s="43">
        <f t="shared" si="248"/>
        <v>110.23</v>
      </c>
      <c r="O429" s="43">
        <f t="shared" si="248"/>
        <v>110.23</v>
      </c>
      <c r="P429" s="43">
        <f t="shared" si="248"/>
        <v>110.23</v>
      </c>
      <c r="Q429" s="43">
        <f t="shared" si="248"/>
        <v>110.23</v>
      </c>
      <c r="R429" s="43">
        <f t="shared" si="248"/>
        <v>110.23</v>
      </c>
      <c r="S429" s="43">
        <f t="shared" si="248"/>
        <v>110.23</v>
      </c>
      <c r="T429" s="43">
        <f t="shared" si="248"/>
        <v>110.23</v>
      </c>
      <c r="U429" s="43">
        <f t="shared" si="248"/>
        <v>110.23</v>
      </c>
      <c r="V429" s="43">
        <f t="shared" si="248"/>
        <v>110.23</v>
      </c>
      <c r="W429" s="43">
        <f t="shared" si="248"/>
        <v>110.23</v>
      </c>
      <c r="X429" s="43">
        <f t="shared" si="248"/>
        <v>110.23</v>
      </c>
      <c r="Y429" s="43">
        <f t="shared" si="248"/>
        <v>110.23</v>
      </c>
      <c r="Z429" s="43">
        <f t="shared" si="248"/>
        <v>110.23</v>
      </c>
      <c r="AA429" s="43">
        <f t="shared" si="248"/>
        <v>110.23</v>
      </c>
    </row>
    <row r="430" spans="1:27" ht="12.75" customHeight="1" collapsed="1" x14ac:dyDescent="0.2">
      <c r="A430" s="91" t="s">
        <v>1280</v>
      </c>
      <c r="B430" s="27" t="str">
        <f>"22"&amp;"."&amp;$B$663&amp;"."&amp;$B$664</f>
        <v>22.03.2023</v>
      </c>
      <c r="C430" s="83" t="s">
        <v>74</v>
      </c>
      <c r="D430" s="84">
        <f>ROUND(((D431+D432+D434+D433)/1000),5)</f>
        <v>1.93126</v>
      </c>
      <c r="E430" s="84">
        <f>ROUND(((E431+E432+E434+E433)/1000),5)</f>
        <v>1.7878799999999999</v>
      </c>
      <c r="F430" s="84">
        <f>ROUND(((F431+F432+F434+F433)/1000),5)</f>
        <v>1.67944</v>
      </c>
      <c r="G430" s="84">
        <f t="shared" ref="G430:AA430" si="249">ROUND(((G431+G432+G434+G433)/1000),5)</f>
        <v>1.6778500000000001</v>
      </c>
      <c r="H430" s="84">
        <f t="shared" si="249"/>
        <v>1.83138</v>
      </c>
      <c r="I430" s="84">
        <f t="shared" si="249"/>
        <v>1.8816200000000001</v>
      </c>
      <c r="J430" s="84">
        <f t="shared" si="249"/>
        <v>2.0439500000000002</v>
      </c>
      <c r="K430" s="84">
        <f t="shared" si="249"/>
        <v>2.2471199999999998</v>
      </c>
      <c r="L430" s="84">
        <f t="shared" si="249"/>
        <v>2.3315800000000002</v>
      </c>
      <c r="M430" s="84">
        <f t="shared" si="249"/>
        <v>2.3572500000000001</v>
      </c>
      <c r="N430" s="84">
        <f t="shared" si="249"/>
        <v>2.38029</v>
      </c>
      <c r="O430" s="84">
        <f t="shared" si="249"/>
        <v>2.41784</v>
      </c>
      <c r="P430" s="84">
        <f t="shared" si="249"/>
        <v>2.3981499999999998</v>
      </c>
      <c r="Q430" s="84">
        <f t="shared" si="249"/>
        <v>2.4037600000000001</v>
      </c>
      <c r="R430" s="84">
        <f t="shared" si="249"/>
        <v>2.3857400000000002</v>
      </c>
      <c r="S430" s="84">
        <f t="shared" si="249"/>
        <v>2.3651499999999999</v>
      </c>
      <c r="T430" s="84">
        <f t="shared" si="249"/>
        <v>2.3469899999999999</v>
      </c>
      <c r="U430" s="84">
        <f t="shared" si="249"/>
        <v>2.28668</v>
      </c>
      <c r="V430" s="84">
        <f t="shared" si="249"/>
        <v>2.3161299999999998</v>
      </c>
      <c r="W430" s="84">
        <f t="shared" si="249"/>
        <v>2.3594200000000001</v>
      </c>
      <c r="X430" s="84">
        <f t="shared" si="249"/>
        <v>2.3827400000000001</v>
      </c>
      <c r="Y430" s="84">
        <f t="shared" si="249"/>
        <v>2.3153700000000002</v>
      </c>
      <c r="Z430" s="84">
        <f t="shared" si="249"/>
        <v>2.1136900000000001</v>
      </c>
      <c r="AA430" s="84">
        <f t="shared" si="249"/>
        <v>1.95651</v>
      </c>
    </row>
    <row r="431" spans="1:27" ht="12.75" hidden="1" customHeight="1" outlineLevel="1" x14ac:dyDescent="0.2">
      <c r="A431" s="92" t="s">
        <v>1281</v>
      </c>
      <c r="B431" s="62" t="s">
        <v>231</v>
      </c>
      <c r="C431" s="42" t="s">
        <v>77</v>
      </c>
      <c r="D431" s="43">
        <v>1599.39</v>
      </c>
      <c r="E431" s="43">
        <v>1456.01</v>
      </c>
      <c r="F431" s="43">
        <v>1347.57</v>
      </c>
      <c r="G431" s="43">
        <v>1345.98</v>
      </c>
      <c r="H431" s="43">
        <v>1499.51</v>
      </c>
      <c r="I431" s="43">
        <v>1549.75</v>
      </c>
      <c r="J431" s="43">
        <v>1712.08</v>
      </c>
      <c r="K431" s="43">
        <v>1915.25</v>
      </c>
      <c r="L431" s="43">
        <v>1999.71</v>
      </c>
      <c r="M431" s="43">
        <v>2025.38</v>
      </c>
      <c r="N431" s="43">
        <v>2048.42</v>
      </c>
      <c r="O431" s="43">
        <v>2085.9699999999998</v>
      </c>
      <c r="P431" s="43">
        <v>2066.2800000000002</v>
      </c>
      <c r="Q431" s="43">
        <v>2071.89</v>
      </c>
      <c r="R431" s="43">
        <v>2053.87</v>
      </c>
      <c r="S431" s="43">
        <v>2033.28</v>
      </c>
      <c r="T431" s="43">
        <v>2015.12</v>
      </c>
      <c r="U431" s="43">
        <v>1954.81</v>
      </c>
      <c r="V431" s="43">
        <v>1984.26</v>
      </c>
      <c r="W431" s="43">
        <v>2027.55</v>
      </c>
      <c r="X431" s="43">
        <v>2050.87</v>
      </c>
      <c r="Y431" s="43">
        <v>1983.5</v>
      </c>
      <c r="Z431" s="43">
        <v>1781.82</v>
      </c>
      <c r="AA431" s="43">
        <v>1624.64</v>
      </c>
    </row>
    <row r="432" spans="1:27" ht="12.75" hidden="1" customHeight="1" outlineLevel="1" x14ac:dyDescent="0.2">
      <c r="A432" s="92" t="s">
        <v>1282</v>
      </c>
      <c r="B432" s="62" t="s">
        <v>88</v>
      </c>
      <c r="C432" s="42" t="s">
        <v>77</v>
      </c>
      <c r="D432" s="43">
        <f>$D$327</f>
        <v>217.03</v>
      </c>
      <c r="E432" s="43">
        <f t="shared" ref="E432:AA432" si="250">$D$327</f>
        <v>217.03</v>
      </c>
      <c r="F432" s="43">
        <f t="shared" si="250"/>
        <v>217.03</v>
      </c>
      <c r="G432" s="43">
        <f t="shared" si="250"/>
        <v>217.03</v>
      </c>
      <c r="H432" s="43">
        <f t="shared" si="250"/>
        <v>217.03</v>
      </c>
      <c r="I432" s="43">
        <f t="shared" si="250"/>
        <v>217.03</v>
      </c>
      <c r="J432" s="43">
        <f t="shared" si="250"/>
        <v>217.03</v>
      </c>
      <c r="K432" s="43">
        <f t="shared" si="250"/>
        <v>217.03</v>
      </c>
      <c r="L432" s="43">
        <f t="shared" si="250"/>
        <v>217.03</v>
      </c>
      <c r="M432" s="43">
        <f t="shared" si="250"/>
        <v>217.03</v>
      </c>
      <c r="N432" s="43">
        <f t="shared" si="250"/>
        <v>217.03</v>
      </c>
      <c r="O432" s="43">
        <f t="shared" si="250"/>
        <v>217.03</v>
      </c>
      <c r="P432" s="43">
        <f t="shared" si="250"/>
        <v>217.03</v>
      </c>
      <c r="Q432" s="43">
        <f t="shared" si="250"/>
        <v>217.03</v>
      </c>
      <c r="R432" s="43">
        <f t="shared" si="250"/>
        <v>217.03</v>
      </c>
      <c r="S432" s="43">
        <f t="shared" si="250"/>
        <v>217.03</v>
      </c>
      <c r="T432" s="43">
        <f t="shared" si="250"/>
        <v>217.03</v>
      </c>
      <c r="U432" s="43">
        <f t="shared" si="250"/>
        <v>217.03</v>
      </c>
      <c r="V432" s="43">
        <f t="shared" si="250"/>
        <v>217.03</v>
      </c>
      <c r="W432" s="43">
        <f t="shared" si="250"/>
        <v>217.03</v>
      </c>
      <c r="X432" s="43">
        <f t="shared" si="250"/>
        <v>217.03</v>
      </c>
      <c r="Y432" s="43">
        <f t="shared" si="250"/>
        <v>217.03</v>
      </c>
      <c r="Z432" s="43">
        <f t="shared" si="250"/>
        <v>217.03</v>
      </c>
      <c r="AA432" s="43">
        <f t="shared" si="250"/>
        <v>217.03</v>
      </c>
    </row>
    <row r="433" spans="1:27" ht="12.75" hidden="1" customHeight="1" outlineLevel="1" x14ac:dyDescent="0.2">
      <c r="A433" s="92" t="s">
        <v>1283</v>
      </c>
      <c r="B433" s="62" t="s">
        <v>81</v>
      </c>
      <c r="C433" s="42" t="s">
        <v>77</v>
      </c>
      <c r="D433" s="43">
        <v>4.6100000000000003</v>
      </c>
      <c r="E433" s="43">
        <v>4.6100000000000003</v>
      </c>
      <c r="F433" s="43">
        <v>4.6100000000000003</v>
      </c>
      <c r="G433" s="43">
        <v>4.6100000000000003</v>
      </c>
      <c r="H433" s="43">
        <v>4.6100000000000003</v>
      </c>
      <c r="I433" s="43">
        <v>4.6100000000000003</v>
      </c>
      <c r="J433" s="43">
        <v>4.6100000000000003</v>
      </c>
      <c r="K433" s="43">
        <v>4.6100000000000003</v>
      </c>
      <c r="L433" s="43">
        <v>4.6100000000000003</v>
      </c>
      <c r="M433" s="43">
        <v>4.6100000000000003</v>
      </c>
      <c r="N433" s="43">
        <v>4.6100000000000003</v>
      </c>
      <c r="O433" s="43">
        <v>4.6100000000000003</v>
      </c>
      <c r="P433" s="43">
        <v>4.6100000000000003</v>
      </c>
      <c r="Q433" s="43">
        <v>4.6100000000000003</v>
      </c>
      <c r="R433" s="43">
        <v>4.6100000000000003</v>
      </c>
      <c r="S433" s="43">
        <v>4.6100000000000003</v>
      </c>
      <c r="T433" s="43">
        <v>4.6100000000000003</v>
      </c>
      <c r="U433" s="43">
        <v>4.6100000000000003</v>
      </c>
      <c r="V433" s="43">
        <v>4.6100000000000003</v>
      </c>
      <c r="W433" s="43">
        <v>4.6100000000000003</v>
      </c>
      <c r="X433" s="43">
        <v>4.6100000000000003</v>
      </c>
      <c r="Y433" s="43">
        <v>4.6100000000000003</v>
      </c>
      <c r="Z433" s="43">
        <v>4.6100000000000003</v>
      </c>
      <c r="AA433" s="43">
        <v>4.6100000000000003</v>
      </c>
    </row>
    <row r="434" spans="1:27" ht="12.75" hidden="1" customHeight="1" outlineLevel="1" x14ac:dyDescent="0.2">
      <c r="A434" s="92" t="s">
        <v>1284</v>
      </c>
      <c r="B434" s="62" t="s">
        <v>79</v>
      </c>
      <c r="C434" s="42" t="s">
        <v>77</v>
      </c>
      <c r="D434" s="43">
        <f>$D$11</f>
        <v>110.23</v>
      </c>
      <c r="E434" s="43">
        <f t="shared" ref="E434:AA434" si="251">$D$11</f>
        <v>110.23</v>
      </c>
      <c r="F434" s="43">
        <f t="shared" si="251"/>
        <v>110.23</v>
      </c>
      <c r="G434" s="43">
        <f t="shared" si="251"/>
        <v>110.23</v>
      </c>
      <c r="H434" s="43">
        <f t="shared" si="251"/>
        <v>110.23</v>
      </c>
      <c r="I434" s="43">
        <f t="shared" si="251"/>
        <v>110.23</v>
      </c>
      <c r="J434" s="43">
        <f t="shared" si="251"/>
        <v>110.23</v>
      </c>
      <c r="K434" s="43">
        <f t="shared" si="251"/>
        <v>110.23</v>
      </c>
      <c r="L434" s="43">
        <f t="shared" si="251"/>
        <v>110.23</v>
      </c>
      <c r="M434" s="43">
        <f t="shared" si="251"/>
        <v>110.23</v>
      </c>
      <c r="N434" s="43">
        <f t="shared" si="251"/>
        <v>110.23</v>
      </c>
      <c r="O434" s="43">
        <f t="shared" si="251"/>
        <v>110.23</v>
      </c>
      <c r="P434" s="43">
        <f t="shared" si="251"/>
        <v>110.23</v>
      </c>
      <c r="Q434" s="43">
        <f t="shared" si="251"/>
        <v>110.23</v>
      </c>
      <c r="R434" s="43">
        <f t="shared" si="251"/>
        <v>110.23</v>
      </c>
      <c r="S434" s="43">
        <f t="shared" si="251"/>
        <v>110.23</v>
      </c>
      <c r="T434" s="43">
        <f t="shared" si="251"/>
        <v>110.23</v>
      </c>
      <c r="U434" s="43">
        <f t="shared" si="251"/>
        <v>110.23</v>
      </c>
      <c r="V434" s="43">
        <f t="shared" si="251"/>
        <v>110.23</v>
      </c>
      <c r="W434" s="43">
        <f t="shared" si="251"/>
        <v>110.23</v>
      </c>
      <c r="X434" s="43">
        <f t="shared" si="251"/>
        <v>110.23</v>
      </c>
      <c r="Y434" s="43">
        <f t="shared" si="251"/>
        <v>110.23</v>
      </c>
      <c r="Z434" s="43">
        <f t="shared" si="251"/>
        <v>110.23</v>
      </c>
      <c r="AA434" s="43">
        <f t="shared" si="251"/>
        <v>110.23</v>
      </c>
    </row>
    <row r="435" spans="1:27" ht="12.75" customHeight="1" collapsed="1" x14ac:dyDescent="0.2">
      <c r="A435" s="91" t="s">
        <v>1285</v>
      </c>
      <c r="B435" s="27" t="str">
        <f>"23"&amp;"."&amp;$B$663&amp;"."&amp;$B$664</f>
        <v>23.03.2023</v>
      </c>
      <c r="C435" s="83" t="s">
        <v>74</v>
      </c>
      <c r="D435" s="84">
        <f>ROUND(((D436+D437+D439+D438)/1000),5)</f>
        <v>1.6649</v>
      </c>
      <c r="E435" s="84">
        <f>ROUND(((E436+E437+E439+E438)/1000),5)</f>
        <v>1.5726800000000001</v>
      </c>
      <c r="F435" s="84">
        <f>ROUND(((F436+F437+F439+F438)/1000),5)</f>
        <v>1.50284</v>
      </c>
      <c r="G435" s="84">
        <f t="shared" ref="G435:AA435" si="252">ROUND(((G436+G437+G439+G438)/1000),5)</f>
        <v>1.53653</v>
      </c>
      <c r="H435" s="84">
        <f t="shared" si="252"/>
        <v>1.6189800000000001</v>
      </c>
      <c r="I435" s="84">
        <f t="shared" si="252"/>
        <v>1.7692000000000001</v>
      </c>
      <c r="J435" s="84">
        <f t="shared" si="252"/>
        <v>1.87147</v>
      </c>
      <c r="K435" s="84">
        <f t="shared" si="252"/>
        <v>2.2063299999999999</v>
      </c>
      <c r="L435" s="84">
        <f t="shared" si="252"/>
        <v>2.30396</v>
      </c>
      <c r="M435" s="84">
        <f t="shared" si="252"/>
        <v>2.3275700000000001</v>
      </c>
      <c r="N435" s="84">
        <f t="shared" si="252"/>
        <v>2.3416600000000001</v>
      </c>
      <c r="O435" s="84">
        <f t="shared" si="252"/>
        <v>2.3622899999999998</v>
      </c>
      <c r="P435" s="84">
        <f t="shared" si="252"/>
        <v>2.3670100000000001</v>
      </c>
      <c r="Q435" s="84">
        <f t="shared" si="252"/>
        <v>2.3772700000000002</v>
      </c>
      <c r="R435" s="84">
        <f t="shared" si="252"/>
        <v>2.3681299999999998</v>
      </c>
      <c r="S435" s="84">
        <f t="shared" si="252"/>
        <v>2.35798</v>
      </c>
      <c r="T435" s="84">
        <f t="shared" si="252"/>
        <v>2.3399299999999998</v>
      </c>
      <c r="U435" s="84">
        <f t="shared" si="252"/>
        <v>2.2932100000000002</v>
      </c>
      <c r="V435" s="84">
        <f t="shared" si="252"/>
        <v>2.3182900000000002</v>
      </c>
      <c r="W435" s="84">
        <f t="shared" si="252"/>
        <v>2.35188</v>
      </c>
      <c r="X435" s="84">
        <f t="shared" si="252"/>
        <v>2.3713099999999998</v>
      </c>
      <c r="Y435" s="84">
        <f t="shared" si="252"/>
        <v>2.2793899999999998</v>
      </c>
      <c r="Z435" s="84">
        <f t="shared" si="252"/>
        <v>2.0378500000000002</v>
      </c>
      <c r="AA435" s="84">
        <f t="shared" si="252"/>
        <v>1.8791899999999999</v>
      </c>
    </row>
    <row r="436" spans="1:27" ht="12.75" hidden="1" customHeight="1" outlineLevel="1" x14ac:dyDescent="0.2">
      <c r="A436" s="92" t="s">
        <v>1286</v>
      </c>
      <c r="B436" s="62" t="s">
        <v>231</v>
      </c>
      <c r="C436" s="42" t="s">
        <v>77</v>
      </c>
      <c r="D436" s="43">
        <v>1333.03</v>
      </c>
      <c r="E436" s="43">
        <v>1240.81</v>
      </c>
      <c r="F436" s="43">
        <v>1170.97</v>
      </c>
      <c r="G436" s="43">
        <v>1204.6600000000001</v>
      </c>
      <c r="H436" s="43">
        <v>1287.1099999999999</v>
      </c>
      <c r="I436" s="43">
        <v>1437.33</v>
      </c>
      <c r="J436" s="43">
        <v>1539.6</v>
      </c>
      <c r="K436" s="43">
        <v>1874.46</v>
      </c>
      <c r="L436" s="43">
        <v>1972.09</v>
      </c>
      <c r="M436" s="43">
        <v>1995.7</v>
      </c>
      <c r="N436" s="43">
        <v>2009.79</v>
      </c>
      <c r="O436" s="43">
        <v>2030.42</v>
      </c>
      <c r="P436" s="43">
        <v>2035.14</v>
      </c>
      <c r="Q436" s="43">
        <v>2045.4</v>
      </c>
      <c r="R436" s="43">
        <v>2036.26</v>
      </c>
      <c r="S436" s="43">
        <v>2026.11</v>
      </c>
      <c r="T436" s="43">
        <v>2008.06</v>
      </c>
      <c r="U436" s="43">
        <v>1961.34</v>
      </c>
      <c r="V436" s="43">
        <v>1986.42</v>
      </c>
      <c r="W436" s="43">
        <v>2020.01</v>
      </c>
      <c r="X436" s="43">
        <v>2039.44</v>
      </c>
      <c r="Y436" s="43">
        <v>1947.52</v>
      </c>
      <c r="Z436" s="43">
        <v>1705.98</v>
      </c>
      <c r="AA436" s="43">
        <v>1547.32</v>
      </c>
    </row>
    <row r="437" spans="1:27" ht="12.75" hidden="1" customHeight="1" outlineLevel="1" x14ac:dyDescent="0.2">
      <c r="A437" s="92" t="s">
        <v>1287</v>
      </c>
      <c r="B437" s="62" t="s">
        <v>88</v>
      </c>
      <c r="C437" s="42" t="s">
        <v>77</v>
      </c>
      <c r="D437" s="43">
        <f>$D$327</f>
        <v>217.03</v>
      </c>
      <c r="E437" s="43">
        <f t="shared" ref="E437:AA437" si="253">$D$327</f>
        <v>217.03</v>
      </c>
      <c r="F437" s="43">
        <f t="shared" si="253"/>
        <v>217.03</v>
      </c>
      <c r="G437" s="43">
        <f t="shared" si="253"/>
        <v>217.03</v>
      </c>
      <c r="H437" s="43">
        <f t="shared" si="253"/>
        <v>217.03</v>
      </c>
      <c r="I437" s="43">
        <f t="shared" si="253"/>
        <v>217.03</v>
      </c>
      <c r="J437" s="43">
        <f t="shared" si="253"/>
        <v>217.03</v>
      </c>
      <c r="K437" s="43">
        <f t="shared" si="253"/>
        <v>217.03</v>
      </c>
      <c r="L437" s="43">
        <f t="shared" si="253"/>
        <v>217.03</v>
      </c>
      <c r="M437" s="43">
        <f t="shared" si="253"/>
        <v>217.03</v>
      </c>
      <c r="N437" s="43">
        <f t="shared" si="253"/>
        <v>217.03</v>
      </c>
      <c r="O437" s="43">
        <f t="shared" si="253"/>
        <v>217.03</v>
      </c>
      <c r="P437" s="43">
        <f t="shared" si="253"/>
        <v>217.03</v>
      </c>
      <c r="Q437" s="43">
        <f t="shared" si="253"/>
        <v>217.03</v>
      </c>
      <c r="R437" s="43">
        <f t="shared" si="253"/>
        <v>217.03</v>
      </c>
      <c r="S437" s="43">
        <f t="shared" si="253"/>
        <v>217.03</v>
      </c>
      <c r="T437" s="43">
        <f t="shared" si="253"/>
        <v>217.03</v>
      </c>
      <c r="U437" s="43">
        <f t="shared" si="253"/>
        <v>217.03</v>
      </c>
      <c r="V437" s="43">
        <f t="shared" si="253"/>
        <v>217.03</v>
      </c>
      <c r="W437" s="43">
        <f t="shared" si="253"/>
        <v>217.03</v>
      </c>
      <c r="X437" s="43">
        <f t="shared" si="253"/>
        <v>217.03</v>
      </c>
      <c r="Y437" s="43">
        <f t="shared" si="253"/>
        <v>217.03</v>
      </c>
      <c r="Z437" s="43">
        <f t="shared" si="253"/>
        <v>217.03</v>
      </c>
      <c r="AA437" s="43">
        <f t="shared" si="253"/>
        <v>217.03</v>
      </c>
    </row>
    <row r="438" spans="1:27" ht="12.75" hidden="1" customHeight="1" outlineLevel="1" x14ac:dyDescent="0.2">
      <c r="A438" s="92" t="s">
        <v>1288</v>
      </c>
      <c r="B438" s="62" t="s">
        <v>81</v>
      </c>
      <c r="C438" s="42" t="s">
        <v>77</v>
      </c>
      <c r="D438" s="43">
        <v>4.6100000000000003</v>
      </c>
      <c r="E438" s="43">
        <v>4.6100000000000003</v>
      </c>
      <c r="F438" s="43">
        <v>4.6100000000000003</v>
      </c>
      <c r="G438" s="43">
        <v>4.6100000000000003</v>
      </c>
      <c r="H438" s="43">
        <v>4.6100000000000003</v>
      </c>
      <c r="I438" s="43">
        <v>4.6100000000000003</v>
      </c>
      <c r="J438" s="43">
        <v>4.6100000000000003</v>
      </c>
      <c r="K438" s="43">
        <v>4.6100000000000003</v>
      </c>
      <c r="L438" s="43">
        <v>4.6100000000000003</v>
      </c>
      <c r="M438" s="43">
        <v>4.6100000000000003</v>
      </c>
      <c r="N438" s="43">
        <v>4.6100000000000003</v>
      </c>
      <c r="O438" s="43">
        <v>4.6100000000000003</v>
      </c>
      <c r="P438" s="43">
        <v>4.6100000000000003</v>
      </c>
      <c r="Q438" s="43">
        <v>4.6100000000000003</v>
      </c>
      <c r="R438" s="43">
        <v>4.6100000000000003</v>
      </c>
      <c r="S438" s="43">
        <v>4.6100000000000003</v>
      </c>
      <c r="T438" s="43">
        <v>4.6100000000000003</v>
      </c>
      <c r="U438" s="43">
        <v>4.6100000000000003</v>
      </c>
      <c r="V438" s="43">
        <v>4.6100000000000003</v>
      </c>
      <c r="W438" s="43">
        <v>4.6100000000000003</v>
      </c>
      <c r="X438" s="43">
        <v>4.6100000000000003</v>
      </c>
      <c r="Y438" s="43">
        <v>4.6100000000000003</v>
      </c>
      <c r="Z438" s="43">
        <v>4.6100000000000003</v>
      </c>
      <c r="AA438" s="43">
        <v>4.6100000000000003</v>
      </c>
    </row>
    <row r="439" spans="1:27" ht="12.75" hidden="1" customHeight="1" outlineLevel="1" x14ac:dyDescent="0.2">
      <c r="A439" s="92" t="s">
        <v>1289</v>
      </c>
      <c r="B439" s="62" t="s">
        <v>79</v>
      </c>
      <c r="C439" s="42" t="s">
        <v>77</v>
      </c>
      <c r="D439" s="43">
        <f>$D$11</f>
        <v>110.23</v>
      </c>
      <c r="E439" s="43">
        <f t="shared" ref="E439:AA439" si="254">$D$11</f>
        <v>110.23</v>
      </c>
      <c r="F439" s="43">
        <f t="shared" si="254"/>
        <v>110.23</v>
      </c>
      <c r="G439" s="43">
        <f t="shared" si="254"/>
        <v>110.23</v>
      </c>
      <c r="H439" s="43">
        <f t="shared" si="254"/>
        <v>110.23</v>
      </c>
      <c r="I439" s="43">
        <f t="shared" si="254"/>
        <v>110.23</v>
      </c>
      <c r="J439" s="43">
        <f t="shared" si="254"/>
        <v>110.23</v>
      </c>
      <c r="K439" s="43">
        <f t="shared" si="254"/>
        <v>110.23</v>
      </c>
      <c r="L439" s="43">
        <f t="shared" si="254"/>
        <v>110.23</v>
      </c>
      <c r="M439" s="43">
        <f t="shared" si="254"/>
        <v>110.23</v>
      </c>
      <c r="N439" s="43">
        <f t="shared" si="254"/>
        <v>110.23</v>
      </c>
      <c r="O439" s="43">
        <f t="shared" si="254"/>
        <v>110.23</v>
      </c>
      <c r="P439" s="43">
        <f t="shared" si="254"/>
        <v>110.23</v>
      </c>
      <c r="Q439" s="43">
        <f t="shared" si="254"/>
        <v>110.23</v>
      </c>
      <c r="R439" s="43">
        <f t="shared" si="254"/>
        <v>110.23</v>
      </c>
      <c r="S439" s="43">
        <f t="shared" si="254"/>
        <v>110.23</v>
      </c>
      <c r="T439" s="43">
        <f t="shared" si="254"/>
        <v>110.23</v>
      </c>
      <c r="U439" s="43">
        <f t="shared" si="254"/>
        <v>110.23</v>
      </c>
      <c r="V439" s="43">
        <f t="shared" si="254"/>
        <v>110.23</v>
      </c>
      <c r="W439" s="43">
        <f t="shared" si="254"/>
        <v>110.23</v>
      </c>
      <c r="X439" s="43">
        <f t="shared" si="254"/>
        <v>110.23</v>
      </c>
      <c r="Y439" s="43">
        <f t="shared" si="254"/>
        <v>110.23</v>
      </c>
      <c r="Z439" s="43">
        <f t="shared" si="254"/>
        <v>110.23</v>
      </c>
      <c r="AA439" s="43">
        <f t="shared" si="254"/>
        <v>110.23</v>
      </c>
    </row>
    <row r="440" spans="1:27" ht="12.75" customHeight="1" collapsed="1" x14ac:dyDescent="0.2">
      <c r="A440" s="91" t="s">
        <v>1290</v>
      </c>
      <c r="B440" s="27" t="str">
        <f>"24"&amp;"."&amp;$B$663&amp;"."&amp;$B$664</f>
        <v>24.03.2023</v>
      </c>
      <c r="C440" s="83" t="s">
        <v>74</v>
      </c>
      <c r="D440" s="84">
        <f>ROUND(((D441+D442+D444+D443)/1000),5)</f>
        <v>1.6859299999999999</v>
      </c>
      <c r="E440" s="84">
        <f>ROUND(((E441+E442+E444+E443)/1000),5)</f>
        <v>1.5682400000000001</v>
      </c>
      <c r="F440" s="84">
        <f>ROUND(((F441+F442+F444+F443)/1000),5)</f>
        <v>1.4815100000000001</v>
      </c>
      <c r="G440" s="84">
        <f t="shared" ref="G440:AA440" si="255">ROUND(((G441+G442+G444+G443)/1000),5)</f>
        <v>1.53163</v>
      </c>
      <c r="H440" s="84">
        <f t="shared" si="255"/>
        <v>1.5998399999999999</v>
      </c>
      <c r="I440" s="84">
        <f t="shared" si="255"/>
        <v>1.75366</v>
      </c>
      <c r="J440" s="84">
        <f t="shared" si="255"/>
        <v>1.8466899999999999</v>
      </c>
      <c r="K440" s="84">
        <f t="shared" si="255"/>
        <v>2.1492399999999998</v>
      </c>
      <c r="L440" s="84">
        <f t="shared" si="255"/>
        <v>2.2515499999999999</v>
      </c>
      <c r="M440" s="84">
        <f t="shared" si="255"/>
        <v>2.2780499999999999</v>
      </c>
      <c r="N440" s="84">
        <f t="shared" si="255"/>
        <v>2.3019500000000002</v>
      </c>
      <c r="O440" s="84">
        <f t="shared" si="255"/>
        <v>2.3259699999999999</v>
      </c>
      <c r="P440" s="84">
        <f t="shared" si="255"/>
        <v>2.30837</v>
      </c>
      <c r="Q440" s="84">
        <f t="shared" si="255"/>
        <v>2.3110599999999999</v>
      </c>
      <c r="R440" s="84">
        <f t="shared" si="255"/>
        <v>2.3018200000000002</v>
      </c>
      <c r="S440" s="84">
        <f t="shared" si="255"/>
        <v>2.2829100000000002</v>
      </c>
      <c r="T440" s="84">
        <f t="shared" si="255"/>
        <v>2.2666599999999999</v>
      </c>
      <c r="U440" s="84">
        <f t="shared" si="255"/>
        <v>2.2380200000000001</v>
      </c>
      <c r="V440" s="84">
        <f t="shared" si="255"/>
        <v>2.2471800000000002</v>
      </c>
      <c r="W440" s="84">
        <f t="shared" si="255"/>
        <v>2.2606999999999999</v>
      </c>
      <c r="X440" s="84">
        <f t="shared" si="255"/>
        <v>2.3123999999999998</v>
      </c>
      <c r="Y440" s="84">
        <f t="shared" si="255"/>
        <v>2.2828400000000002</v>
      </c>
      <c r="Z440" s="84">
        <f t="shared" si="255"/>
        <v>2.1368100000000001</v>
      </c>
      <c r="AA440" s="84">
        <f t="shared" si="255"/>
        <v>1.9370000000000001</v>
      </c>
    </row>
    <row r="441" spans="1:27" ht="12.75" hidden="1" customHeight="1" outlineLevel="1" x14ac:dyDescent="0.2">
      <c r="A441" s="92" t="s">
        <v>1291</v>
      </c>
      <c r="B441" s="62" t="s">
        <v>231</v>
      </c>
      <c r="C441" s="42" t="s">
        <v>77</v>
      </c>
      <c r="D441" s="43">
        <v>1354.06</v>
      </c>
      <c r="E441" s="43">
        <v>1236.3699999999999</v>
      </c>
      <c r="F441" s="43">
        <v>1149.6400000000001</v>
      </c>
      <c r="G441" s="43">
        <v>1199.76</v>
      </c>
      <c r="H441" s="43">
        <v>1267.97</v>
      </c>
      <c r="I441" s="43">
        <v>1421.79</v>
      </c>
      <c r="J441" s="43">
        <v>1514.82</v>
      </c>
      <c r="K441" s="43">
        <v>1817.37</v>
      </c>
      <c r="L441" s="43">
        <v>1919.68</v>
      </c>
      <c r="M441" s="43">
        <v>1946.18</v>
      </c>
      <c r="N441" s="43">
        <v>1970.08</v>
      </c>
      <c r="O441" s="43">
        <v>1994.1</v>
      </c>
      <c r="P441" s="43">
        <v>1976.5</v>
      </c>
      <c r="Q441" s="43">
        <v>1979.19</v>
      </c>
      <c r="R441" s="43">
        <v>1969.95</v>
      </c>
      <c r="S441" s="43">
        <v>1951.04</v>
      </c>
      <c r="T441" s="43">
        <v>1934.79</v>
      </c>
      <c r="U441" s="43">
        <v>1906.15</v>
      </c>
      <c r="V441" s="43">
        <v>1915.31</v>
      </c>
      <c r="W441" s="43">
        <v>1928.83</v>
      </c>
      <c r="X441" s="43">
        <v>1980.53</v>
      </c>
      <c r="Y441" s="43">
        <v>1950.97</v>
      </c>
      <c r="Z441" s="43">
        <v>1804.94</v>
      </c>
      <c r="AA441" s="43">
        <v>1605.13</v>
      </c>
    </row>
    <row r="442" spans="1:27" ht="12.75" hidden="1" customHeight="1" outlineLevel="1" x14ac:dyDescent="0.2">
      <c r="A442" s="92" t="s">
        <v>1292</v>
      </c>
      <c r="B442" s="62" t="s">
        <v>88</v>
      </c>
      <c r="C442" s="42" t="s">
        <v>77</v>
      </c>
      <c r="D442" s="43">
        <f>$D$327</f>
        <v>217.03</v>
      </c>
      <c r="E442" s="43">
        <f t="shared" ref="E442:AA442" si="256">$D$327</f>
        <v>217.03</v>
      </c>
      <c r="F442" s="43">
        <f t="shared" si="256"/>
        <v>217.03</v>
      </c>
      <c r="G442" s="43">
        <f t="shared" si="256"/>
        <v>217.03</v>
      </c>
      <c r="H442" s="43">
        <f t="shared" si="256"/>
        <v>217.03</v>
      </c>
      <c r="I442" s="43">
        <f t="shared" si="256"/>
        <v>217.03</v>
      </c>
      <c r="J442" s="43">
        <f t="shared" si="256"/>
        <v>217.03</v>
      </c>
      <c r="K442" s="43">
        <f t="shared" si="256"/>
        <v>217.03</v>
      </c>
      <c r="L442" s="43">
        <f t="shared" si="256"/>
        <v>217.03</v>
      </c>
      <c r="M442" s="43">
        <f t="shared" si="256"/>
        <v>217.03</v>
      </c>
      <c r="N442" s="43">
        <f t="shared" si="256"/>
        <v>217.03</v>
      </c>
      <c r="O442" s="43">
        <f t="shared" si="256"/>
        <v>217.03</v>
      </c>
      <c r="P442" s="43">
        <f t="shared" si="256"/>
        <v>217.03</v>
      </c>
      <c r="Q442" s="43">
        <f t="shared" si="256"/>
        <v>217.03</v>
      </c>
      <c r="R442" s="43">
        <f t="shared" si="256"/>
        <v>217.03</v>
      </c>
      <c r="S442" s="43">
        <f t="shared" si="256"/>
        <v>217.03</v>
      </c>
      <c r="T442" s="43">
        <f t="shared" si="256"/>
        <v>217.03</v>
      </c>
      <c r="U442" s="43">
        <f t="shared" si="256"/>
        <v>217.03</v>
      </c>
      <c r="V442" s="43">
        <f t="shared" si="256"/>
        <v>217.03</v>
      </c>
      <c r="W442" s="43">
        <f t="shared" si="256"/>
        <v>217.03</v>
      </c>
      <c r="X442" s="43">
        <f t="shared" si="256"/>
        <v>217.03</v>
      </c>
      <c r="Y442" s="43">
        <f t="shared" si="256"/>
        <v>217.03</v>
      </c>
      <c r="Z442" s="43">
        <f t="shared" si="256"/>
        <v>217.03</v>
      </c>
      <c r="AA442" s="43">
        <f t="shared" si="256"/>
        <v>217.03</v>
      </c>
    </row>
    <row r="443" spans="1:27" ht="12.75" hidden="1" customHeight="1" outlineLevel="1" x14ac:dyDescent="0.2">
      <c r="A443" s="92" t="s">
        <v>1293</v>
      </c>
      <c r="B443" s="62" t="s">
        <v>81</v>
      </c>
      <c r="C443" s="42" t="s">
        <v>77</v>
      </c>
      <c r="D443" s="43">
        <v>4.6100000000000003</v>
      </c>
      <c r="E443" s="43">
        <v>4.6100000000000003</v>
      </c>
      <c r="F443" s="43">
        <v>4.6100000000000003</v>
      </c>
      <c r="G443" s="43">
        <v>4.6100000000000003</v>
      </c>
      <c r="H443" s="43">
        <v>4.6100000000000003</v>
      </c>
      <c r="I443" s="43">
        <v>4.6100000000000003</v>
      </c>
      <c r="J443" s="43">
        <v>4.6100000000000003</v>
      </c>
      <c r="K443" s="43">
        <v>4.6100000000000003</v>
      </c>
      <c r="L443" s="43">
        <v>4.6100000000000003</v>
      </c>
      <c r="M443" s="43">
        <v>4.6100000000000003</v>
      </c>
      <c r="N443" s="43">
        <v>4.6100000000000003</v>
      </c>
      <c r="O443" s="43">
        <v>4.6100000000000003</v>
      </c>
      <c r="P443" s="43">
        <v>4.6100000000000003</v>
      </c>
      <c r="Q443" s="43">
        <v>4.6100000000000003</v>
      </c>
      <c r="R443" s="43">
        <v>4.6100000000000003</v>
      </c>
      <c r="S443" s="43">
        <v>4.6100000000000003</v>
      </c>
      <c r="T443" s="43">
        <v>4.6100000000000003</v>
      </c>
      <c r="U443" s="43">
        <v>4.6100000000000003</v>
      </c>
      <c r="V443" s="43">
        <v>4.6100000000000003</v>
      </c>
      <c r="W443" s="43">
        <v>4.6100000000000003</v>
      </c>
      <c r="X443" s="43">
        <v>4.6100000000000003</v>
      </c>
      <c r="Y443" s="43">
        <v>4.6100000000000003</v>
      </c>
      <c r="Z443" s="43">
        <v>4.6100000000000003</v>
      </c>
      <c r="AA443" s="43">
        <v>4.6100000000000003</v>
      </c>
    </row>
    <row r="444" spans="1:27" ht="12.75" hidden="1" customHeight="1" outlineLevel="1" x14ac:dyDescent="0.2">
      <c r="A444" s="92" t="s">
        <v>1294</v>
      </c>
      <c r="B444" s="62" t="s">
        <v>79</v>
      </c>
      <c r="C444" s="42" t="s">
        <v>77</v>
      </c>
      <c r="D444" s="43">
        <f>$D$11</f>
        <v>110.23</v>
      </c>
      <c r="E444" s="43">
        <f t="shared" ref="E444:AA444" si="257">$D$11</f>
        <v>110.23</v>
      </c>
      <c r="F444" s="43">
        <f t="shared" si="257"/>
        <v>110.23</v>
      </c>
      <c r="G444" s="43">
        <f t="shared" si="257"/>
        <v>110.23</v>
      </c>
      <c r="H444" s="43">
        <f t="shared" si="257"/>
        <v>110.23</v>
      </c>
      <c r="I444" s="43">
        <f t="shared" si="257"/>
        <v>110.23</v>
      </c>
      <c r="J444" s="43">
        <f t="shared" si="257"/>
        <v>110.23</v>
      </c>
      <c r="K444" s="43">
        <f t="shared" si="257"/>
        <v>110.23</v>
      </c>
      <c r="L444" s="43">
        <f t="shared" si="257"/>
        <v>110.23</v>
      </c>
      <c r="M444" s="43">
        <f t="shared" si="257"/>
        <v>110.23</v>
      </c>
      <c r="N444" s="43">
        <f t="shared" si="257"/>
        <v>110.23</v>
      </c>
      <c r="O444" s="43">
        <f t="shared" si="257"/>
        <v>110.23</v>
      </c>
      <c r="P444" s="43">
        <f t="shared" si="257"/>
        <v>110.23</v>
      </c>
      <c r="Q444" s="43">
        <f t="shared" si="257"/>
        <v>110.23</v>
      </c>
      <c r="R444" s="43">
        <f t="shared" si="257"/>
        <v>110.23</v>
      </c>
      <c r="S444" s="43">
        <f t="shared" si="257"/>
        <v>110.23</v>
      </c>
      <c r="T444" s="43">
        <f t="shared" si="257"/>
        <v>110.23</v>
      </c>
      <c r="U444" s="43">
        <f t="shared" si="257"/>
        <v>110.23</v>
      </c>
      <c r="V444" s="43">
        <f t="shared" si="257"/>
        <v>110.23</v>
      </c>
      <c r="W444" s="43">
        <f t="shared" si="257"/>
        <v>110.23</v>
      </c>
      <c r="X444" s="43">
        <f t="shared" si="257"/>
        <v>110.23</v>
      </c>
      <c r="Y444" s="43">
        <f t="shared" si="257"/>
        <v>110.23</v>
      </c>
      <c r="Z444" s="43">
        <f t="shared" si="257"/>
        <v>110.23</v>
      </c>
      <c r="AA444" s="43">
        <f t="shared" si="257"/>
        <v>110.23</v>
      </c>
    </row>
    <row r="445" spans="1:27" collapsed="1" x14ac:dyDescent="0.2">
      <c r="A445" s="91" t="s">
        <v>1295</v>
      </c>
      <c r="B445" s="27" t="str">
        <f>"25"&amp;"."&amp;$B$663&amp;"."&amp;$B$664</f>
        <v>25.03.2023</v>
      </c>
      <c r="C445" s="83" t="s">
        <v>74</v>
      </c>
      <c r="D445" s="84">
        <f>ROUND(((D446+D447+D449+D448)/1000),5)</f>
        <v>1.89842</v>
      </c>
      <c r="E445" s="84">
        <f>ROUND(((E446+E447+E449+E448)/1000),5)</f>
        <v>1.8159799999999999</v>
      </c>
      <c r="F445" s="84">
        <f>ROUND(((F446+F447+F449+F448)/1000),5)</f>
        <v>1.64524</v>
      </c>
      <c r="G445" s="84">
        <f t="shared" ref="G445:AA445" si="258">ROUND(((G446+G447+G449+G448)/1000),5)</f>
        <v>1.65524</v>
      </c>
      <c r="H445" s="84">
        <f t="shared" si="258"/>
        <v>1.77261</v>
      </c>
      <c r="I445" s="84">
        <f t="shared" si="258"/>
        <v>1.8116699999999999</v>
      </c>
      <c r="J445" s="84">
        <f t="shared" si="258"/>
        <v>1.72509</v>
      </c>
      <c r="K445" s="84">
        <f t="shared" si="258"/>
        <v>1.89008</v>
      </c>
      <c r="L445" s="84">
        <f t="shared" si="258"/>
        <v>2.1385999999999998</v>
      </c>
      <c r="M445" s="84">
        <f t="shared" si="258"/>
        <v>2.1782300000000001</v>
      </c>
      <c r="N445" s="84">
        <f t="shared" si="258"/>
        <v>2.2101700000000002</v>
      </c>
      <c r="O445" s="84">
        <f t="shared" si="258"/>
        <v>2.24193</v>
      </c>
      <c r="P445" s="84">
        <f t="shared" si="258"/>
        <v>2.2361800000000001</v>
      </c>
      <c r="Q445" s="84">
        <f t="shared" si="258"/>
        <v>2.2338399999999998</v>
      </c>
      <c r="R445" s="84">
        <f t="shared" si="258"/>
        <v>2.2194500000000001</v>
      </c>
      <c r="S445" s="84">
        <f t="shared" si="258"/>
        <v>2.2096900000000002</v>
      </c>
      <c r="T445" s="84">
        <f t="shared" si="258"/>
        <v>2.2110099999999999</v>
      </c>
      <c r="U445" s="84">
        <f t="shared" si="258"/>
        <v>2.1673300000000002</v>
      </c>
      <c r="V445" s="84">
        <f t="shared" si="258"/>
        <v>2.2035200000000001</v>
      </c>
      <c r="W445" s="84">
        <f t="shared" si="258"/>
        <v>2.2364099999999998</v>
      </c>
      <c r="X445" s="84">
        <f t="shared" si="258"/>
        <v>2.2261700000000002</v>
      </c>
      <c r="Y445" s="84">
        <f t="shared" si="258"/>
        <v>2.2139700000000002</v>
      </c>
      <c r="Z445" s="84">
        <f t="shared" si="258"/>
        <v>2.04251</v>
      </c>
      <c r="AA445" s="84">
        <f t="shared" si="258"/>
        <v>1.9258999999999999</v>
      </c>
    </row>
    <row r="446" spans="1:27" ht="12.75" hidden="1" customHeight="1" outlineLevel="1" x14ac:dyDescent="0.2">
      <c r="A446" s="92" t="s">
        <v>1296</v>
      </c>
      <c r="B446" s="62" t="s">
        <v>231</v>
      </c>
      <c r="C446" s="42" t="s">
        <v>77</v>
      </c>
      <c r="D446" s="43">
        <v>1566.55</v>
      </c>
      <c r="E446" s="43">
        <v>1484.11</v>
      </c>
      <c r="F446" s="43">
        <v>1313.37</v>
      </c>
      <c r="G446" s="43">
        <v>1323.37</v>
      </c>
      <c r="H446" s="43">
        <v>1440.74</v>
      </c>
      <c r="I446" s="43">
        <v>1479.8</v>
      </c>
      <c r="J446" s="43">
        <v>1393.22</v>
      </c>
      <c r="K446" s="43">
        <v>1558.21</v>
      </c>
      <c r="L446" s="43">
        <v>1806.73</v>
      </c>
      <c r="M446" s="43">
        <v>1846.36</v>
      </c>
      <c r="N446" s="43">
        <v>1878.3</v>
      </c>
      <c r="O446" s="43">
        <v>1910.06</v>
      </c>
      <c r="P446" s="43">
        <v>1904.31</v>
      </c>
      <c r="Q446" s="43">
        <v>1901.97</v>
      </c>
      <c r="R446" s="43">
        <v>1887.58</v>
      </c>
      <c r="S446" s="43">
        <v>1877.82</v>
      </c>
      <c r="T446" s="43">
        <v>1879.14</v>
      </c>
      <c r="U446" s="43">
        <v>1835.46</v>
      </c>
      <c r="V446" s="43">
        <v>1871.65</v>
      </c>
      <c r="W446" s="43">
        <v>1904.54</v>
      </c>
      <c r="X446" s="43">
        <v>1894.3</v>
      </c>
      <c r="Y446" s="43">
        <v>1882.1</v>
      </c>
      <c r="Z446" s="43">
        <v>1710.64</v>
      </c>
      <c r="AA446" s="43">
        <v>1594.03</v>
      </c>
    </row>
    <row r="447" spans="1:27" ht="12.75" hidden="1" customHeight="1" outlineLevel="1" x14ac:dyDescent="0.2">
      <c r="A447" s="92" t="s">
        <v>1297</v>
      </c>
      <c r="B447" s="62" t="s">
        <v>88</v>
      </c>
      <c r="C447" s="42" t="s">
        <v>77</v>
      </c>
      <c r="D447" s="43">
        <f>$D$327</f>
        <v>217.03</v>
      </c>
      <c r="E447" s="43">
        <f t="shared" ref="E447:AA447" si="259">$D$327</f>
        <v>217.03</v>
      </c>
      <c r="F447" s="43">
        <f t="shared" si="259"/>
        <v>217.03</v>
      </c>
      <c r="G447" s="43">
        <f t="shared" si="259"/>
        <v>217.03</v>
      </c>
      <c r="H447" s="43">
        <f t="shared" si="259"/>
        <v>217.03</v>
      </c>
      <c r="I447" s="43">
        <f t="shared" si="259"/>
        <v>217.03</v>
      </c>
      <c r="J447" s="43">
        <f t="shared" si="259"/>
        <v>217.03</v>
      </c>
      <c r="K447" s="43">
        <f t="shared" si="259"/>
        <v>217.03</v>
      </c>
      <c r="L447" s="43">
        <f t="shared" si="259"/>
        <v>217.03</v>
      </c>
      <c r="M447" s="43">
        <f t="shared" si="259"/>
        <v>217.03</v>
      </c>
      <c r="N447" s="43">
        <f t="shared" si="259"/>
        <v>217.03</v>
      </c>
      <c r="O447" s="43">
        <f t="shared" si="259"/>
        <v>217.03</v>
      </c>
      <c r="P447" s="43">
        <f t="shared" si="259"/>
        <v>217.03</v>
      </c>
      <c r="Q447" s="43">
        <f t="shared" si="259"/>
        <v>217.03</v>
      </c>
      <c r="R447" s="43">
        <f t="shared" si="259"/>
        <v>217.03</v>
      </c>
      <c r="S447" s="43">
        <f t="shared" si="259"/>
        <v>217.03</v>
      </c>
      <c r="T447" s="43">
        <f t="shared" si="259"/>
        <v>217.03</v>
      </c>
      <c r="U447" s="43">
        <f t="shared" si="259"/>
        <v>217.03</v>
      </c>
      <c r="V447" s="43">
        <f t="shared" si="259"/>
        <v>217.03</v>
      </c>
      <c r="W447" s="43">
        <f t="shared" si="259"/>
        <v>217.03</v>
      </c>
      <c r="X447" s="43">
        <f t="shared" si="259"/>
        <v>217.03</v>
      </c>
      <c r="Y447" s="43">
        <f t="shared" si="259"/>
        <v>217.03</v>
      </c>
      <c r="Z447" s="43">
        <f t="shared" si="259"/>
        <v>217.03</v>
      </c>
      <c r="AA447" s="43">
        <f t="shared" si="259"/>
        <v>217.03</v>
      </c>
    </row>
    <row r="448" spans="1:27" ht="12.75" hidden="1" customHeight="1" outlineLevel="1" x14ac:dyDescent="0.2">
      <c r="A448" s="92" t="s">
        <v>1298</v>
      </c>
      <c r="B448" s="62" t="s">
        <v>81</v>
      </c>
      <c r="C448" s="42" t="s">
        <v>77</v>
      </c>
      <c r="D448" s="43">
        <v>4.6100000000000003</v>
      </c>
      <c r="E448" s="43">
        <v>4.6100000000000003</v>
      </c>
      <c r="F448" s="43">
        <v>4.6100000000000003</v>
      </c>
      <c r="G448" s="43">
        <v>4.6100000000000003</v>
      </c>
      <c r="H448" s="43">
        <v>4.6100000000000003</v>
      </c>
      <c r="I448" s="43">
        <v>4.6100000000000003</v>
      </c>
      <c r="J448" s="43">
        <v>4.6100000000000003</v>
      </c>
      <c r="K448" s="43">
        <v>4.6100000000000003</v>
      </c>
      <c r="L448" s="43">
        <v>4.6100000000000003</v>
      </c>
      <c r="M448" s="43">
        <v>4.6100000000000003</v>
      </c>
      <c r="N448" s="43">
        <v>4.6100000000000003</v>
      </c>
      <c r="O448" s="43">
        <v>4.6100000000000003</v>
      </c>
      <c r="P448" s="43">
        <v>4.6100000000000003</v>
      </c>
      <c r="Q448" s="43">
        <v>4.6100000000000003</v>
      </c>
      <c r="R448" s="43">
        <v>4.6100000000000003</v>
      </c>
      <c r="S448" s="43">
        <v>4.6100000000000003</v>
      </c>
      <c r="T448" s="43">
        <v>4.6100000000000003</v>
      </c>
      <c r="U448" s="43">
        <v>4.6100000000000003</v>
      </c>
      <c r="V448" s="43">
        <v>4.6100000000000003</v>
      </c>
      <c r="W448" s="43">
        <v>4.6100000000000003</v>
      </c>
      <c r="X448" s="43">
        <v>4.6100000000000003</v>
      </c>
      <c r="Y448" s="43">
        <v>4.6100000000000003</v>
      </c>
      <c r="Z448" s="43">
        <v>4.6100000000000003</v>
      </c>
      <c r="AA448" s="43">
        <v>4.6100000000000003</v>
      </c>
    </row>
    <row r="449" spans="1:27" ht="12.75" hidden="1" customHeight="1" outlineLevel="1" x14ac:dyDescent="0.2">
      <c r="A449" s="92" t="s">
        <v>1299</v>
      </c>
      <c r="B449" s="62" t="s">
        <v>79</v>
      </c>
      <c r="C449" s="42" t="s">
        <v>77</v>
      </c>
      <c r="D449" s="43">
        <f>$D$11</f>
        <v>110.23</v>
      </c>
      <c r="E449" s="43">
        <f t="shared" ref="E449:AA449" si="260">$D$11</f>
        <v>110.23</v>
      </c>
      <c r="F449" s="43">
        <f t="shared" si="260"/>
        <v>110.23</v>
      </c>
      <c r="G449" s="43">
        <f t="shared" si="260"/>
        <v>110.23</v>
      </c>
      <c r="H449" s="43">
        <f t="shared" si="260"/>
        <v>110.23</v>
      </c>
      <c r="I449" s="43">
        <f t="shared" si="260"/>
        <v>110.23</v>
      </c>
      <c r="J449" s="43">
        <f t="shared" si="260"/>
        <v>110.23</v>
      </c>
      <c r="K449" s="43">
        <f t="shared" si="260"/>
        <v>110.23</v>
      </c>
      <c r="L449" s="43">
        <f t="shared" si="260"/>
        <v>110.23</v>
      </c>
      <c r="M449" s="43">
        <f t="shared" si="260"/>
        <v>110.23</v>
      </c>
      <c r="N449" s="43">
        <f t="shared" si="260"/>
        <v>110.23</v>
      </c>
      <c r="O449" s="43">
        <f t="shared" si="260"/>
        <v>110.23</v>
      </c>
      <c r="P449" s="43">
        <f t="shared" si="260"/>
        <v>110.23</v>
      </c>
      <c r="Q449" s="43">
        <f t="shared" si="260"/>
        <v>110.23</v>
      </c>
      <c r="R449" s="43">
        <f t="shared" si="260"/>
        <v>110.23</v>
      </c>
      <c r="S449" s="43">
        <f t="shared" si="260"/>
        <v>110.23</v>
      </c>
      <c r="T449" s="43">
        <f t="shared" si="260"/>
        <v>110.23</v>
      </c>
      <c r="U449" s="43">
        <f t="shared" si="260"/>
        <v>110.23</v>
      </c>
      <c r="V449" s="43">
        <f t="shared" si="260"/>
        <v>110.23</v>
      </c>
      <c r="W449" s="43">
        <f t="shared" si="260"/>
        <v>110.23</v>
      </c>
      <c r="X449" s="43">
        <f t="shared" si="260"/>
        <v>110.23</v>
      </c>
      <c r="Y449" s="43">
        <f t="shared" si="260"/>
        <v>110.23</v>
      </c>
      <c r="Z449" s="43">
        <f t="shared" si="260"/>
        <v>110.23</v>
      </c>
      <c r="AA449" s="43">
        <f t="shared" si="260"/>
        <v>110.23</v>
      </c>
    </row>
    <row r="450" spans="1:27" collapsed="1" x14ac:dyDescent="0.2">
      <c r="A450" s="91" t="s">
        <v>1300</v>
      </c>
      <c r="B450" s="27" t="str">
        <f>"26"&amp;"."&amp;$B$663&amp;"."&amp;$B$664</f>
        <v>26.03.2023</v>
      </c>
      <c r="C450" s="83" t="s">
        <v>74</v>
      </c>
      <c r="D450" s="84">
        <f>ROUND(((D451+D452+D454+D453)/1000),5)</f>
        <v>1.8984000000000001</v>
      </c>
      <c r="E450" s="84">
        <f>ROUND(((E451+E452+E454+E453)/1000),5)</f>
        <v>1.72295</v>
      </c>
      <c r="F450" s="84">
        <f>ROUND(((F451+F452+F454+F453)/1000),5)</f>
        <v>1.58815</v>
      </c>
      <c r="G450" s="84">
        <f t="shared" ref="G450:AA450" si="261">ROUND(((G451+G452+G454+G453)/1000),5)</f>
        <v>1.5763100000000001</v>
      </c>
      <c r="H450" s="84">
        <f t="shared" si="261"/>
        <v>1.6762300000000001</v>
      </c>
      <c r="I450" s="84">
        <f t="shared" si="261"/>
        <v>1.70224</v>
      </c>
      <c r="J450" s="84">
        <f t="shared" si="261"/>
        <v>1.6831499999999999</v>
      </c>
      <c r="K450" s="84">
        <f t="shared" si="261"/>
        <v>1.7174</v>
      </c>
      <c r="L450" s="84">
        <f t="shared" si="261"/>
        <v>1.96729</v>
      </c>
      <c r="M450" s="84">
        <f t="shared" si="261"/>
        <v>2.0664500000000001</v>
      </c>
      <c r="N450" s="84">
        <f t="shared" si="261"/>
        <v>2.1111900000000001</v>
      </c>
      <c r="O450" s="84">
        <f t="shared" si="261"/>
        <v>2.1194099999999998</v>
      </c>
      <c r="P450" s="84">
        <f t="shared" si="261"/>
        <v>2.1149</v>
      </c>
      <c r="Q450" s="84">
        <f t="shared" si="261"/>
        <v>2.11477</v>
      </c>
      <c r="R450" s="84">
        <f t="shared" si="261"/>
        <v>2.1097000000000001</v>
      </c>
      <c r="S450" s="84">
        <f t="shared" si="261"/>
        <v>2.0864199999999999</v>
      </c>
      <c r="T450" s="84">
        <f t="shared" si="261"/>
        <v>2.0589400000000002</v>
      </c>
      <c r="U450" s="84">
        <f t="shared" si="261"/>
        <v>2.07626</v>
      </c>
      <c r="V450" s="84">
        <f t="shared" si="261"/>
        <v>2.11544</v>
      </c>
      <c r="W450" s="84">
        <f t="shared" si="261"/>
        <v>2.1805400000000001</v>
      </c>
      <c r="X450" s="84">
        <f t="shared" si="261"/>
        <v>2.1690100000000001</v>
      </c>
      <c r="Y450" s="84">
        <f t="shared" si="261"/>
        <v>2.15523</v>
      </c>
      <c r="Z450" s="84">
        <f t="shared" si="261"/>
        <v>1.99512</v>
      </c>
      <c r="AA450" s="84">
        <f t="shared" si="261"/>
        <v>1.94279</v>
      </c>
    </row>
    <row r="451" spans="1:27" ht="12.75" hidden="1" customHeight="1" outlineLevel="1" x14ac:dyDescent="0.2">
      <c r="A451" s="92" t="s">
        <v>1301</v>
      </c>
      <c r="B451" s="62" t="s">
        <v>231</v>
      </c>
      <c r="C451" s="42" t="s">
        <v>77</v>
      </c>
      <c r="D451" s="43">
        <v>1566.53</v>
      </c>
      <c r="E451" s="43">
        <v>1391.08</v>
      </c>
      <c r="F451" s="43">
        <v>1256.28</v>
      </c>
      <c r="G451" s="43">
        <v>1244.44</v>
      </c>
      <c r="H451" s="43">
        <v>1344.36</v>
      </c>
      <c r="I451" s="43">
        <v>1370.37</v>
      </c>
      <c r="J451" s="43">
        <v>1351.28</v>
      </c>
      <c r="K451" s="43">
        <v>1385.53</v>
      </c>
      <c r="L451" s="43">
        <v>1635.42</v>
      </c>
      <c r="M451" s="43">
        <v>1734.58</v>
      </c>
      <c r="N451" s="43">
        <v>1779.32</v>
      </c>
      <c r="O451" s="43">
        <v>1787.54</v>
      </c>
      <c r="P451" s="43">
        <v>1783.03</v>
      </c>
      <c r="Q451" s="43">
        <v>1782.9</v>
      </c>
      <c r="R451" s="43">
        <v>1777.83</v>
      </c>
      <c r="S451" s="43">
        <v>1754.55</v>
      </c>
      <c r="T451" s="43">
        <v>1727.07</v>
      </c>
      <c r="U451" s="43">
        <v>1744.39</v>
      </c>
      <c r="V451" s="43">
        <v>1783.57</v>
      </c>
      <c r="W451" s="43">
        <v>1848.67</v>
      </c>
      <c r="X451" s="43">
        <v>1837.14</v>
      </c>
      <c r="Y451" s="43">
        <v>1823.36</v>
      </c>
      <c r="Z451" s="43">
        <v>1663.25</v>
      </c>
      <c r="AA451" s="43">
        <v>1610.92</v>
      </c>
    </row>
    <row r="452" spans="1:27" ht="12.75" hidden="1" customHeight="1" outlineLevel="1" x14ac:dyDescent="0.2">
      <c r="A452" s="92" t="s">
        <v>1302</v>
      </c>
      <c r="B452" s="62" t="s">
        <v>88</v>
      </c>
      <c r="C452" s="42" t="s">
        <v>77</v>
      </c>
      <c r="D452" s="43">
        <f>$D$327</f>
        <v>217.03</v>
      </c>
      <c r="E452" s="43">
        <f t="shared" ref="E452:AA452" si="262">$D$327</f>
        <v>217.03</v>
      </c>
      <c r="F452" s="43">
        <f t="shared" si="262"/>
        <v>217.03</v>
      </c>
      <c r="G452" s="43">
        <f t="shared" si="262"/>
        <v>217.03</v>
      </c>
      <c r="H452" s="43">
        <f t="shared" si="262"/>
        <v>217.03</v>
      </c>
      <c r="I452" s="43">
        <f t="shared" si="262"/>
        <v>217.03</v>
      </c>
      <c r="J452" s="43">
        <f t="shared" si="262"/>
        <v>217.03</v>
      </c>
      <c r="K452" s="43">
        <f t="shared" si="262"/>
        <v>217.03</v>
      </c>
      <c r="L452" s="43">
        <f t="shared" si="262"/>
        <v>217.03</v>
      </c>
      <c r="M452" s="43">
        <f t="shared" si="262"/>
        <v>217.03</v>
      </c>
      <c r="N452" s="43">
        <f t="shared" si="262"/>
        <v>217.03</v>
      </c>
      <c r="O452" s="43">
        <f t="shared" si="262"/>
        <v>217.03</v>
      </c>
      <c r="P452" s="43">
        <f t="shared" si="262"/>
        <v>217.03</v>
      </c>
      <c r="Q452" s="43">
        <f t="shared" si="262"/>
        <v>217.03</v>
      </c>
      <c r="R452" s="43">
        <f t="shared" si="262"/>
        <v>217.03</v>
      </c>
      <c r="S452" s="43">
        <f t="shared" si="262"/>
        <v>217.03</v>
      </c>
      <c r="T452" s="43">
        <f t="shared" si="262"/>
        <v>217.03</v>
      </c>
      <c r="U452" s="43">
        <f t="shared" si="262"/>
        <v>217.03</v>
      </c>
      <c r="V452" s="43">
        <f t="shared" si="262"/>
        <v>217.03</v>
      </c>
      <c r="W452" s="43">
        <f t="shared" si="262"/>
        <v>217.03</v>
      </c>
      <c r="X452" s="43">
        <f t="shared" si="262"/>
        <v>217.03</v>
      </c>
      <c r="Y452" s="43">
        <f t="shared" si="262"/>
        <v>217.03</v>
      </c>
      <c r="Z452" s="43">
        <f t="shared" si="262"/>
        <v>217.03</v>
      </c>
      <c r="AA452" s="43">
        <f t="shared" si="262"/>
        <v>217.03</v>
      </c>
    </row>
    <row r="453" spans="1:27" ht="12.75" hidden="1" customHeight="1" outlineLevel="1" x14ac:dyDescent="0.2">
      <c r="A453" s="92" t="s">
        <v>1303</v>
      </c>
      <c r="B453" s="62" t="s">
        <v>81</v>
      </c>
      <c r="C453" s="42" t="s">
        <v>77</v>
      </c>
      <c r="D453" s="43">
        <v>4.6100000000000003</v>
      </c>
      <c r="E453" s="43">
        <v>4.6100000000000003</v>
      </c>
      <c r="F453" s="43">
        <v>4.6100000000000003</v>
      </c>
      <c r="G453" s="43">
        <v>4.6100000000000003</v>
      </c>
      <c r="H453" s="43">
        <v>4.6100000000000003</v>
      </c>
      <c r="I453" s="43">
        <v>4.6100000000000003</v>
      </c>
      <c r="J453" s="43">
        <v>4.6100000000000003</v>
      </c>
      <c r="K453" s="43">
        <v>4.6100000000000003</v>
      </c>
      <c r="L453" s="43">
        <v>4.6100000000000003</v>
      </c>
      <c r="M453" s="43">
        <v>4.6100000000000003</v>
      </c>
      <c r="N453" s="43">
        <v>4.6100000000000003</v>
      </c>
      <c r="O453" s="43">
        <v>4.6100000000000003</v>
      </c>
      <c r="P453" s="43">
        <v>4.6100000000000003</v>
      </c>
      <c r="Q453" s="43">
        <v>4.6100000000000003</v>
      </c>
      <c r="R453" s="43">
        <v>4.6100000000000003</v>
      </c>
      <c r="S453" s="43">
        <v>4.6100000000000003</v>
      </c>
      <c r="T453" s="43">
        <v>4.6100000000000003</v>
      </c>
      <c r="U453" s="43">
        <v>4.6100000000000003</v>
      </c>
      <c r="V453" s="43">
        <v>4.6100000000000003</v>
      </c>
      <c r="W453" s="43">
        <v>4.6100000000000003</v>
      </c>
      <c r="X453" s="43">
        <v>4.6100000000000003</v>
      </c>
      <c r="Y453" s="43">
        <v>4.6100000000000003</v>
      </c>
      <c r="Z453" s="43">
        <v>4.6100000000000003</v>
      </c>
      <c r="AA453" s="43">
        <v>4.6100000000000003</v>
      </c>
    </row>
    <row r="454" spans="1:27" ht="12.75" hidden="1" customHeight="1" outlineLevel="1" x14ac:dyDescent="0.2">
      <c r="A454" s="92" t="s">
        <v>1304</v>
      </c>
      <c r="B454" s="62" t="s">
        <v>79</v>
      </c>
      <c r="C454" s="42" t="s">
        <v>77</v>
      </c>
      <c r="D454" s="43">
        <f>$D$11</f>
        <v>110.23</v>
      </c>
      <c r="E454" s="43">
        <f t="shared" ref="E454:AA454" si="263">$D$11</f>
        <v>110.23</v>
      </c>
      <c r="F454" s="43">
        <f t="shared" si="263"/>
        <v>110.23</v>
      </c>
      <c r="G454" s="43">
        <f t="shared" si="263"/>
        <v>110.23</v>
      </c>
      <c r="H454" s="43">
        <f t="shared" si="263"/>
        <v>110.23</v>
      </c>
      <c r="I454" s="43">
        <f t="shared" si="263"/>
        <v>110.23</v>
      </c>
      <c r="J454" s="43">
        <f t="shared" si="263"/>
        <v>110.23</v>
      </c>
      <c r="K454" s="43">
        <f t="shared" si="263"/>
        <v>110.23</v>
      </c>
      <c r="L454" s="43">
        <f t="shared" si="263"/>
        <v>110.23</v>
      </c>
      <c r="M454" s="43">
        <f t="shared" si="263"/>
        <v>110.23</v>
      </c>
      <c r="N454" s="43">
        <f t="shared" si="263"/>
        <v>110.23</v>
      </c>
      <c r="O454" s="43">
        <f t="shared" si="263"/>
        <v>110.23</v>
      </c>
      <c r="P454" s="43">
        <f t="shared" si="263"/>
        <v>110.23</v>
      </c>
      <c r="Q454" s="43">
        <f t="shared" si="263"/>
        <v>110.23</v>
      </c>
      <c r="R454" s="43">
        <f t="shared" si="263"/>
        <v>110.23</v>
      </c>
      <c r="S454" s="43">
        <f t="shared" si="263"/>
        <v>110.23</v>
      </c>
      <c r="T454" s="43">
        <f t="shared" si="263"/>
        <v>110.23</v>
      </c>
      <c r="U454" s="43">
        <f t="shared" si="263"/>
        <v>110.23</v>
      </c>
      <c r="V454" s="43">
        <f t="shared" si="263"/>
        <v>110.23</v>
      </c>
      <c r="W454" s="43">
        <f t="shared" si="263"/>
        <v>110.23</v>
      </c>
      <c r="X454" s="43">
        <f t="shared" si="263"/>
        <v>110.23</v>
      </c>
      <c r="Y454" s="43">
        <f t="shared" si="263"/>
        <v>110.23</v>
      </c>
      <c r="Z454" s="43">
        <f t="shared" si="263"/>
        <v>110.23</v>
      </c>
      <c r="AA454" s="43">
        <f t="shared" si="263"/>
        <v>110.23</v>
      </c>
    </row>
    <row r="455" spans="1:27" collapsed="1" x14ac:dyDescent="0.2">
      <c r="A455" s="91" t="s">
        <v>1305</v>
      </c>
      <c r="B455" s="27" t="str">
        <f>"27"&amp;"."&amp;$B$663&amp;"."&amp;$B$664</f>
        <v>27.03.2023</v>
      </c>
      <c r="C455" s="83" t="s">
        <v>74</v>
      </c>
      <c r="D455" s="84">
        <f>ROUND(((D456+D457+D459+D458)/1000),5)</f>
        <v>1.7261899999999999</v>
      </c>
      <c r="E455" s="84">
        <f>ROUND(((E456+E457+E459+E458)/1000),5)</f>
        <v>1.5563100000000001</v>
      </c>
      <c r="F455" s="84">
        <f>ROUND(((F456+F457+F459+F458)/1000),5)</f>
        <v>1.5149699999999999</v>
      </c>
      <c r="G455" s="84">
        <f t="shared" ref="G455:AA455" si="264">ROUND(((G456+G457+G459+G458)/1000),5)</f>
        <v>1.5067600000000001</v>
      </c>
      <c r="H455" s="84">
        <f t="shared" si="264"/>
        <v>1.59606</v>
      </c>
      <c r="I455" s="84">
        <f t="shared" si="264"/>
        <v>1.7371000000000001</v>
      </c>
      <c r="J455" s="84">
        <f t="shared" si="264"/>
        <v>1.9646300000000001</v>
      </c>
      <c r="K455" s="84">
        <f t="shared" si="264"/>
        <v>2.1848299999999998</v>
      </c>
      <c r="L455" s="84">
        <f t="shared" si="264"/>
        <v>2.2546900000000001</v>
      </c>
      <c r="M455" s="84">
        <f t="shared" si="264"/>
        <v>2.2792699999999999</v>
      </c>
      <c r="N455" s="84">
        <f t="shared" si="264"/>
        <v>2.2873299999999999</v>
      </c>
      <c r="O455" s="84">
        <f t="shared" si="264"/>
        <v>2.3231999999999999</v>
      </c>
      <c r="P455" s="84">
        <f t="shared" si="264"/>
        <v>2.3085800000000001</v>
      </c>
      <c r="Q455" s="84">
        <f t="shared" si="264"/>
        <v>2.3174899999999998</v>
      </c>
      <c r="R455" s="84">
        <f t="shared" si="264"/>
        <v>2.3013400000000002</v>
      </c>
      <c r="S455" s="84">
        <f t="shared" si="264"/>
        <v>2.2917200000000002</v>
      </c>
      <c r="T455" s="84">
        <f t="shared" si="264"/>
        <v>2.2896800000000002</v>
      </c>
      <c r="U455" s="84">
        <f t="shared" si="264"/>
        <v>2.2491699999999999</v>
      </c>
      <c r="V455" s="84">
        <f t="shared" si="264"/>
        <v>2.26553</v>
      </c>
      <c r="W455" s="84">
        <f t="shared" si="264"/>
        <v>2.2774899999999998</v>
      </c>
      <c r="X455" s="84">
        <f t="shared" si="264"/>
        <v>2.2949799999999998</v>
      </c>
      <c r="Y455" s="84">
        <f t="shared" si="264"/>
        <v>2.2512400000000001</v>
      </c>
      <c r="Z455" s="84">
        <f t="shared" si="264"/>
        <v>2.0095700000000001</v>
      </c>
      <c r="AA455" s="84">
        <f t="shared" si="264"/>
        <v>1.8585199999999999</v>
      </c>
    </row>
    <row r="456" spans="1:27" ht="12.75" hidden="1" customHeight="1" outlineLevel="1" x14ac:dyDescent="0.2">
      <c r="A456" s="92" t="s">
        <v>1306</v>
      </c>
      <c r="B456" s="62" t="s">
        <v>231</v>
      </c>
      <c r="C456" s="42" t="s">
        <v>77</v>
      </c>
      <c r="D456" s="43">
        <v>1394.32</v>
      </c>
      <c r="E456" s="43">
        <v>1224.44</v>
      </c>
      <c r="F456" s="43">
        <v>1183.0999999999999</v>
      </c>
      <c r="G456" s="43">
        <v>1174.8900000000001</v>
      </c>
      <c r="H456" s="43">
        <v>1264.19</v>
      </c>
      <c r="I456" s="43">
        <v>1405.23</v>
      </c>
      <c r="J456" s="43">
        <v>1632.76</v>
      </c>
      <c r="K456" s="43">
        <v>1852.96</v>
      </c>
      <c r="L456" s="43">
        <v>1922.82</v>
      </c>
      <c r="M456" s="43">
        <v>1947.4</v>
      </c>
      <c r="N456" s="43">
        <v>1955.46</v>
      </c>
      <c r="O456" s="43">
        <v>1991.33</v>
      </c>
      <c r="P456" s="43">
        <v>1976.71</v>
      </c>
      <c r="Q456" s="43">
        <v>1985.62</v>
      </c>
      <c r="R456" s="43">
        <v>1969.47</v>
      </c>
      <c r="S456" s="43">
        <v>1959.85</v>
      </c>
      <c r="T456" s="43">
        <v>1957.81</v>
      </c>
      <c r="U456" s="43">
        <v>1917.3</v>
      </c>
      <c r="V456" s="43">
        <v>1933.66</v>
      </c>
      <c r="W456" s="43">
        <v>1945.62</v>
      </c>
      <c r="X456" s="43">
        <v>1963.11</v>
      </c>
      <c r="Y456" s="43">
        <v>1919.37</v>
      </c>
      <c r="Z456" s="43">
        <v>1677.7</v>
      </c>
      <c r="AA456" s="43">
        <v>1526.65</v>
      </c>
    </row>
    <row r="457" spans="1:27" ht="12.75" hidden="1" customHeight="1" outlineLevel="1" x14ac:dyDescent="0.2">
      <c r="A457" s="92" t="s">
        <v>1307</v>
      </c>
      <c r="B457" s="62" t="s">
        <v>88</v>
      </c>
      <c r="C457" s="42" t="s">
        <v>77</v>
      </c>
      <c r="D457" s="43">
        <f>$D$327</f>
        <v>217.03</v>
      </c>
      <c r="E457" s="43">
        <f t="shared" ref="E457:AA457" si="265">$D$327</f>
        <v>217.03</v>
      </c>
      <c r="F457" s="43">
        <f t="shared" si="265"/>
        <v>217.03</v>
      </c>
      <c r="G457" s="43">
        <f t="shared" si="265"/>
        <v>217.03</v>
      </c>
      <c r="H457" s="43">
        <f t="shared" si="265"/>
        <v>217.03</v>
      </c>
      <c r="I457" s="43">
        <f t="shared" si="265"/>
        <v>217.03</v>
      </c>
      <c r="J457" s="43">
        <f t="shared" si="265"/>
        <v>217.03</v>
      </c>
      <c r="K457" s="43">
        <f t="shared" si="265"/>
        <v>217.03</v>
      </c>
      <c r="L457" s="43">
        <f t="shared" si="265"/>
        <v>217.03</v>
      </c>
      <c r="M457" s="43">
        <f t="shared" si="265"/>
        <v>217.03</v>
      </c>
      <c r="N457" s="43">
        <f t="shared" si="265"/>
        <v>217.03</v>
      </c>
      <c r="O457" s="43">
        <f t="shared" si="265"/>
        <v>217.03</v>
      </c>
      <c r="P457" s="43">
        <f t="shared" si="265"/>
        <v>217.03</v>
      </c>
      <c r="Q457" s="43">
        <f t="shared" si="265"/>
        <v>217.03</v>
      </c>
      <c r="R457" s="43">
        <f t="shared" si="265"/>
        <v>217.03</v>
      </c>
      <c r="S457" s="43">
        <f t="shared" si="265"/>
        <v>217.03</v>
      </c>
      <c r="T457" s="43">
        <f t="shared" si="265"/>
        <v>217.03</v>
      </c>
      <c r="U457" s="43">
        <f t="shared" si="265"/>
        <v>217.03</v>
      </c>
      <c r="V457" s="43">
        <f t="shared" si="265"/>
        <v>217.03</v>
      </c>
      <c r="W457" s="43">
        <f t="shared" si="265"/>
        <v>217.03</v>
      </c>
      <c r="X457" s="43">
        <f t="shared" si="265"/>
        <v>217.03</v>
      </c>
      <c r="Y457" s="43">
        <f t="shared" si="265"/>
        <v>217.03</v>
      </c>
      <c r="Z457" s="43">
        <f t="shared" si="265"/>
        <v>217.03</v>
      </c>
      <c r="AA457" s="43">
        <f t="shared" si="265"/>
        <v>217.03</v>
      </c>
    </row>
    <row r="458" spans="1:27" ht="12.75" hidden="1" customHeight="1" outlineLevel="1" x14ac:dyDescent="0.2">
      <c r="A458" s="92" t="s">
        <v>1308</v>
      </c>
      <c r="B458" s="62" t="s">
        <v>81</v>
      </c>
      <c r="C458" s="42" t="s">
        <v>77</v>
      </c>
      <c r="D458" s="43">
        <v>4.6100000000000003</v>
      </c>
      <c r="E458" s="43">
        <v>4.6100000000000003</v>
      </c>
      <c r="F458" s="43">
        <v>4.6100000000000003</v>
      </c>
      <c r="G458" s="43">
        <v>4.6100000000000003</v>
      </c>
      <c r="H458" s="43">
        <v>4.6100000000000003</v>
      </c>
      <c r="I458" s="43">
        <v>4.6100000000000003</v>
      </c>
      <c r="J458" s="43">
        <v>4.6100000000000003</v>
      </c>
      <c r="K458" s="43">
        <v>4.6100000000000003</v>
      </c>
      <c r="L458" s="43">
        <v>4.6100000000000003</v>
      </c>
      <c r="M458" s="43">
        <v>4.6100000000000003</v>
      </c>
      <c r="N458" s="43">
        <v>4.6100000000000003</v>
      </c>
      <c r="O458" s="43">
        <v>4.6100000000000003</v>
      </c>
      <c r="P458" s="43">
        <v>4.6100000000000003</v>
      </c>
      <c r="Q458" s="43">
        <v>4.6100000000000003</v>
      </c>
      <c r="R458" s="43">
        <v>4.6100000000000003</v>
      </c>
      <c r="S458" s="43">
        <v>4.6100000000000003</v>
      </c>
      <c r="T458" s="43">
        <v>4.6100000000000003</v>
      </c>
      <c r="U458" s="43">
        <v>4.6100000000000003</v>
      </c>
      <c r="V458" s="43">
        <v>4.6100000000000003</v>
      </c>
      <c r="W458" s="43">
        <v>4.6100000000000003</v>
      </c>
      <c r="X458" s="43">
        <v>4.6100000000000003</v>
      </c>
      <c r="Y458" s="43">
        <v>4.6100000000000003</v>
      </c>
      <c r="Z458" s="43">
        <v>4.6100000000000003</v>
      </c>
      <c r="AA458" s="43">
        <v>4.6100000000000003</v>
      </c>
    </row>
    <row r="459" spans="1:27" ht="12.75" hidden="1" customHeight="1" outlineLevel="1" x14ac:dyDescent="0.2">
      <c r="A459" s="92" t="s">
        <v>1309</v>
      </c>
      <c r="B459" s="62" t="s">
        <v>79</v>
      </c>
      <c r="C459" s="42" t="s">
        <v>77</v>
      </c>
      <c r="D459" s="43">
        <f>$D$11</f>
        <v>110.23</v>
      </c>
      <c r="E459" s="43">
        <f t="shared" ref="E459:AA459" si="266">$D$11</f>
        <v>110.23</v>
      </c>
      <c r="F459" s="43">
        <f t="shared" si="266"/>
        <v>110.23</v>
      </c>
      <c r="G459" s="43">
        <f t="shared" si="266"/>
        <v>110.23</v>
      </c>
      <c r="H459" s="43">
        <f t="shared" si="266"/>
        <v>110.23</v>
      </c>
      <c r="I459" s="43">
        <f t="shared" si="266"/>
        <v>110.23</v>
      </c>
      <c r="J459" s="43">
        <f t="shared" si="266"/>
        <v>110.23</v>
      </c>
      <c r="K459" s="43">
        <f t="shared" si="266"/>
        <v>110.23</v>
      </c>
      <c r="L459" s="43">
        <f t="shared" si="266"/>
        <v>110.23</v>
      </c>
      <c r="M459" s="43">
        <f t="shared" si="266"/>
        <v>110.23</v>
      </c>
      <c r="N459" s="43">
        <f t="shared" si="266"/>
        <v>110.23</v>
      </c>
      <c r="O459" s="43">
        <f t="shared" si="266"/>
        <v>110.23</v>
      </c>
      <c r="P459" s="43">
        <f t="shared" si="266"/>
        <v>110.23</v>
      </c>
      <c r="Q459" s="43">
        <f t="shared" si="266"/>
        <v>110.23</v>
      </c>
      <c r="R459" s="43">
        <f t="shared" si="266"/>
        <v>110.23</v>
      </c>
      <c r="S459" s="43">
        <f t="shared" si="266"/>
        <v>110.23</v>
      </c>
      <c r="T459" s="43">
        <f t="shared" si="266"/>
        <v>110.23</v>
      </c>
      <c r="U459" s="43">
        <f t="shared" si="266"/>
        <v>110.23</v>
      </c>
      <c r="V459" s="43">
        <f t="shared" si="266"/>
        <v>110.23</v>
      </c>
      <c r="W459" s="43">
        <f t="shared" si="266"/>
        <v>110.23</v>
      </c>
      <c r="X459" s="43">
        <f t="shared" si="266"/>
        <v>110.23</v>
      </c>
      <c r="Y459" s="43">
        <f t="shared" si="266"/>
        <v>110.23</v>
      </c>
      <c r="Z459" s="43">
        <f t="shared" si="266"/>
        <v>110.23</v>
      </c>
      <c r="AA459" s="43">
        <f t="shared" si="266"/>
        <v>110.23</v>
      </c>
    </row>
    <row r="460" spans="1:27" collapsed="1" x14ac:dyDescent="0.2">
      <c r="A460" s="91" t="s">
        <v>1310</v>
      </c>
      <c r="B460" s="27" t="str">
        <f>"28"&amp;"."&amp;$B$663&amp;"."&amp;$B$664</f>
        <v>28.03.2023</v>
      </c>
      <c r="C460" s="83" t="s">
        <v>74</v>
      </c>
      <c r="D460" s="84">
        <f>ROUND(((D461+D462+D464+D463)/1000),5)</f>
        <v>1.6793899999999999</v>
      </c>
      <c r="E460" s="84">
        <f>ROUND(((E461+E462+E464+E463)/1000),5)</f>
        <v>1.57433</v>
      </c>
      <c r="F460" s="84">
        <f>ROUND(((F461+F462+F464+F463)/1000),5)</f>
        <v>1.5041500000000001</v>
      </c>
      <c r="G460" s="84">
        <f t="shared" ref="G460:AA460" si="267">ROUND(((G461+G462+G464+G463)/1000),5)</f>
        <v>1.51085</v>
      </c>
      <c r="H460" s="84">
        <f t="shared" si="267"/>
        <v>1.5805899999999999</v>
      </c>
      <c r="I460" s="84">
        <f t="shared" si="267"/>
        <v>1.76397</v>
      </c>
      <c r="J460" s="84">
        <f t="shared" si="267"/>
        <v>1.8571899999999999</v>
      </c>
      <c r="K460" s="84">
        <f t="shared" si="267"/>
        <v>2.0719400000000001</v>
      </c>
      <c r="L460" s="84">
        <f t="shared" si="267"/>
        <v>2.2403</v>
      </c>
      <c r="M460" s="84">
        <f t="shared" si="267"/>
        <v>2.2675700000000001</v>
      </c>
      <c r="N460" s="84">
        <f t="shared" si="267"/>
        <v>2.2750699999999999</v>
      </c>
      <c r="O460" s="84">
        <f t="shared" si="267"/>
        <v>2.1994899999999999</v>
      </c>
      <c r="P460" s="84">
        <f t="shared" si="267"/>
        <v>2.1663100000000002</v>
      </c>
      <c r="Q460" s="84">
        <f t="shared" si="267"/>
        <v>2.16987</v>
      </c>
      <c r="R460" s="84">
        <f t="shared" si="267"/>
        <v>2.1811699999999998</v>
      </c>
      <c r="S460" s="84">
        <f t="shared" si="267"/>
        <v>2.1737000000000002</v>
      </c>
      <c r="T460" s="84">
        <f t="shared" si="267"/>
        <v>2.1805500000000002</v>
      </c>
      <c r="U460" s="84">
        <f t="shared" si="267"/>
        <v>2.1492800000000001</v>
      </c>
      <c r="V460" s="84">
        <f t="shared" si="267"/>
        <v>2.16289</v>
      </c>
      <c r="W460" s="84">
        <f t="shared" si="267"/>
        <v>2.2513899999999998</v>
      </c>
      <c r="X460" s="84">
        <f t="shared" si="267"/>
        <v>2.27698</v>
      </c>
      <c r="Y460" s="84">
        <f t="shared" si="267"/>
        <v>2.1983700000000002</v>
      </c>
      <c r="Z460" s="84">
        <f t="shared" si="267"/>
        <v>1.98681</v>
      </c>
      <c r="AA460" s="84">
        <f t="shared" si="267"/>
        <v>1.7923</v>
      </c>
    </row>
    <row r="461" spans="1:27" ht="12.75" hidden="1" customHeight="1" outlineLevel="1" x14ac:dyDescent="0.2">
      <c r="A461" s="92" t="s">
        <v>1311</v>
      </c>
      <c r="B461" s="62" t="s">
        <v>231</v>
      </c>
      <c r="C461" s="42" t="s">
        <v>77</v>
      </c>
      <c r="D461" s="43">
        <v>1347.52</v>
      </c>
      <c r="E461" s="43">
        <v>1242.46</v>
      </c>
      <c r="F461" s="43">
        <v>1172.28</v>
      </c>
      <c r="G461" s="43">
        <v>1178.98</v>
      </c>
      <c r="H461" s="43">
        <v>1248.72</v>
      </c>
      <c r="I461" s="43">
        <v>1432.1</v>
      </c>
      <c r="J461" s="43">
        <v>1525.32</v>
      </c>
      <c r="K461" s="43">
        <v>1740.07</v>
      </c>
      <c r="L461" s="43">
        <v>1908.43</v>
      </c>
      <c r="M461" s="43">
        <v>1935.7</v>
      </c>
      <c r="N461" s="43">
        <v>1943.2</v>
      </c>
      <c r="O461" s="43">
        <v>1867.62</v>
      </c>
      <c r="P461" s="43">
        <v>1834.44</v>
      </c>
      <c r="Q461" s="43">
        <v>1838</v>
      </c>
      <c r="R461" s="43">
        <v>1849.3</v>
      </c>
      <c r="S461" s="43">
        <v>1841.83</v>
      </c>
      <c r="T461" s="43">
        <v>1848.68</v>
      </c>
      <c r="U461" s="43">
        <v>1817.41</v>
      </c>
      <c r="V461" s="43">
        <v>1831.02</v>
      </c>
      <c r="W461" s="43">
        <v>1919.52</v>
      </c>
      <c r="X461" s="43">
        <v>1945.11</v>
      </c>
      <c r="Y461" s="43">
        <v>1866.5</v>
      </c>
      <c r="Z461" s="43">
        <v>1654.94</v>
      </c>
      <c r="AA461" s="43">
        <v>1460.43</v>
      </c>
    </row>
    <row r="462" spans="1:27" ht="12.75" hidden="1" customHeight="1" outlineLevel="1" x14ac:dyDescent="0.2">
      <c r="A462" s="92" t="s">
        <v>1312</v>
      </c>
      <c r="B462" s="62" t="s">
        <v>88</v>
      </c>
      <c r="C462" s="42" t="s">
        <v>77</v>
      </c>
      <c r="D462" s="43">
        <f>$D$327</f>
        <v>217.03</v>
      </c>
      <c r="E462" s="43">
        <f t="shared" ref="E462:AA462" si="268">$D$327</f>
        <v>217.03</v>
      </c>
      <c r="F462" s="43">
        <f t="shared" si="268"/>
        <v>217.03</v>
      </c>
      <c r="G462" s="43">
        <f t="shared" si="268"/>
        <v>217.03</v>
      </c>
      <c r="H462" s="43">
        <f t="shared" si="268"/>
        <v>217.03</v>
      </c>
      <c r="I462" s="43">
        <f t="shared" si="268"/>
        <v>217.03</v>
      </c>
      <c r="J462" s="43">
        <f t="shared" si="268"/>
        <v>217.03</v>
      </c>
      <c r="K462" s="43">
        <f t="shared" si="268"/>
        <v>217.03</v>
      </c>
      <c r="L462" s="43">
        <f t="shared" si="268"/>
        <v>217.03</v>
      </c>
      <c r="M462" s="43">
        <f t="shared" si="268"/>
        <v>217.03</v>
      </c>
      <c r="N462" s="43">
        <f t="shared" si="268"/>
        <v>217.03</v>
      </c>
      <c r="O462" s="43">
        <f t="shared" si="268"/>
        <v>217.03</v>
      </c>
      <c r="P462" s="43">
        <f t="shared" si="268"/>
        <v>217.03</v>
      </c>
      <c r="Q462" s="43">
        <f t="shared" si="268"/>
        <v>217.03</v>
      </c>
      <c r="R462" s="43">
        <f t="shared" si="268"/>
        <v>217.03</v>
      </c>
      <c r="S462" s="43">
        <f t="shared" si="268"/>
        <v>217.03</v>
      </c>
      <c r="T462" s="43">
        <f t="shared" si="268"/>
        <v>217.03</v>
      </c>
      <c r="U462" s="43">
        <f t="shared" si="268"/>
        <v>217.03</v>
      </c>
      <c r="V462" s="43">
        <f t="shared" si="268"/>
        <v>217.03</v>
      </c>
      <c r="W462" s="43">
        <f t="shared" si="268"/>
        <v>217.03</v>
      </c>
      <c r="X462" s="43">
        <f t="shared" si="268"/>
        <v>217.03</v>
      </c>
      <c r="Y462" s="43">
        <f t="shared" si="268"/>
        <v>217.03</v>
      </c>
      <c r="Z462" s="43">
        <f t="shared" si="268"/>
        <v>217.03</v>
      </c>
      <c r="AA462" s="43">
        <f t="shared" si="268"/>
        <v>217.03</v>
      </c>
    </row>
    <row r="463" spans="1:27" ht="12.75" hidden="1" customHeight="1" outlineLevel="1" x14ac:dyDescent="0.2">
      <c r="A463" s="92" t="s">
        <v>1313</v>
      </c>
      <c r="B463" s="62" t="s">
        <v>81</v>
      </c>
      <c r="C463" s="42" t="s">
        <v>77</v>
      </c>
      <c r="D463" s="43">
        <v>4.6100000000000003</v>
      </c>
      <c r="E463" s="43">
        <v>4.6100000000000003</v>
      </c>
      <c r="F463" s="43">
        <v>4.6100000000000003</v>
      </c>
      <c r="G463" s="43">
        <v>4.6100000000000003</v>
      </c>
      <c r="H463" s="43">
        <v>4.6100000000000003</v>
      </c>
      <c r="I463" s="43">
        <v>4.6100000000000003</v>
      </c>
      <c r="J463" s="43">
        <v>4.6100000000000003</v>
      </c>
      <c r="K463" s="43">
        <v>4.6100000000000003</v>
      </c>
      <c r="L463" s="43">
        <v>4.6100000000000003</v>
      </c>
      <c r="M463" s="43">
        <v>4.6100000000000003</v>
      </c>
      <c r="N463" s="43">
        <v>4.6100000000000003</v>
      </c>
      <c r="O463" s="43">
        <v>4.6100000000000003</v>
      </c>
      <c r="P463" s="43">
        <v>4.6100000000000003</v>
      </c>
      <c r="Q463" s="43">
        <v>4.6100000000000003</v>
      </c>
      <c r="R463" s="43">
        <v>4.6100000000000003</v>
      </c>
      <c r="S463" s="43">
        <v>4.6100000000000003</v>
      </c>
      <c r="T463" s="43">
        <v>4.6100000000000003</v>
      </c>
      <c r="U463" s="43">
        <v>4.6100000000000003</v>
      </c>
      <c r="V463" s="43">
        <v>4.6100000000000003</v>
      </c>
      <c r="W463" s="43">
        <v>4.6100000000000003</v>
      </c>
      <c r="X463" s="43">
        <v>4.6100000000000003</v>
      </c>
      <c r="Y463" s="43">
        <v>4.6100000000000003</v>
      </c>
      <c r="Z463" s="43">
        <v>4.6100000000000003</v>
      </c>
      <c r="AA463" s="43">
        <v>4.6100000000000003</v>
      </c>
    </row>
    <row r="464" spans="1:27" ht="12.75" hidden="1" customHeight="1" outlineLevel="1" x14ac:dyDescent="0.2">
      <c r="A464" s="92" t="s">
        <v>1314</v>
      </c>
      <c r="B464" s="62" t="s">
        <v>79</v>
      </c>
      <c r="C464" s="42" t="s">
        <v>77</v>
      </c>
      <c r="D464" s="43">
        <f>$D$11</f>
        <v>110.23</v>
      </c>
      <c r="E464" s="43">
        <f t="shared" ref="E464:AA464" si="269">$D$11</f>
        <v>110.23</v>
      </c>
      <c r="F464" s="43">
        <f t="shared" si="269"/>
        <v>110.23</v>
      </c>
      <c r="G464" s="43">
        <f t="shared" si="269"/>
        <v>110.23</v>
      </c>
      <c r="H464" s="43">
        <f t="shared" si="269"/>
        <v>110.23</v>
      </c>
      <c r="I464" s="43">
        <f t="shared" si="269"/>
        <v>110.23</v>
      </c>
      <c r="J464" s="43">
        <f t="shared" si="269"/>
        <v>110.23</v>
      </c>
      <c r="K464" s="43">
        <f t="shared" si="269"/>
        <v>110.23</v>
      </c>
      <c r="L464" s="43">
        <f t="shared" si="269"/>
        <v>110.23</v>
      </c>
      <c r="M464" s="43">
        <f t="shared" si="269"/>
        <v>110.23</v>
      </c>
      <c r="N464" s="43">
        <f t="shared" si="269"/>
        <v>110.23</v>
      </c>
      <c r="O464" s="43">
        <f t="shared" si="269"/>
        <v>110.23</v>
      </c>
      <c r="P464" s="43">
        <f t="shared" si="269"/>
        <v>110.23</v>
      </c>
      <c r="Q464" s="43">
        <f t="shared" si="269"/>
        <v>110.23</v>
      </c>
      <c r="R464" s="43">
        <f t="shared" si="269"/>
        <v>110.23</v>
      </c>
      <c r="S464" s="43">
        <f t="shared" si="269"/>
        <v>110.23</v>
      </c>
      <c r="T464" s="43">
        <f t="shared" si="269"/>
        <v>110.23</v>
      </c>
      <c r="U464" s="43">
        <f t="shared" si="269"/>
        <v>110.23</v>
      </c>
      <c r="V464" s="43">
        <f t="shared" si="269"/>
        <v>110.23</v>
      </c>
      <c r="W464" s="43">
        <f t="shared" si="269"/>
        <v>110.23</v>
      </c>
      <c r="X464" s="43">
        <f t="shared" si="269"/>
        <v>110.23</v>
      </c>
      <c r="Y464" s="43">
        <f t="shared" si="269"/>
        <v>110.23</v>
      </c>
      <c r="Z464" s="43">
        <f t="shared" si="269"/>
        <v>110.23</v>
      </c>
      <c r="AA464" s="43">
        <f t="shared" si="269"/>
        <v>110.23</v>
      </c>
    </row>
    <row r="465" spans="1:27" collapsed="1" x14ac:dyDescent="0.2">
      <c r="A465" s="91" t="s">
        <v>1315</v>
      </c>
      <c r="B465" s="27" t="str">
        <f>"29"&amp;"."&amp;$B$663&amp;"."&amp;$B$664</f>
        <v>29.03.2023</v>
      </c>
      <c r="C465" s="83" t="s">
        <v>74</v>
      </c>
      <c r="D465" s="84">
        <f>ROUND(((D466+D467+D469+D468)/1000),5)</f>
        <v>1.498</v>
      </c>
      <c r="E465" s="84">
        <f>ROUND(((E466+E467+E469+E468)/1000),5)</f>
        <v>1.4272800000000001</v>
      </c>
      <c r="F465" s="84">
        <f>ROUND(((F466+F467+F469+F468)/1000),5)</f>
        <v>1.4020699999999999</v>
      </c>
      <c r="G465" s="84">
        <f t="shared" ref="G465:AA465" si="270">ROUND(((G466+G467+G469+G468)/1000),5)</f>
        <v>1.41669</v>
      </c>
      <c r="H465" s="84">
        <f t="shared" si="270"/>
        <v>1.4300999999999999</v>
      </c>
      <c r="I465" s="84">
        <f t="shared" si="270"/>
        <v>1.4963</v>
      </c>
      <c r="J465" s="84">
        <f t="shared" si="270"/>
        <v>1.72824</v>
      </c>
      <c r="K465" s="84">
        <f t="shared" si="270"/>
        <v>1.8698600000000001</v>
      </c>
      <c r="L465" s="84">
        <f t="shared" si="270"/>
        <v>2.04243</v>
      </c>
      <c r="M465" s="84">
        <f t="shared" si="270"/>
        <v>2.1829499999999999</v>
      </c>
      <c r="N465" s="84">
        <f t="shared" si="270"/>
        <v>2.2014300000000002</v>
      </c>
      <c r="O465" s="84">
        <f t="shared" si="270"/>
        <v>2.23644</v>
      </c>
      <c r="P465" s="84">
        <f t="shared" si="270"/>
        <v>2.2056900000000002</v>
      </c>
      <c r="Q465" s="84">
        <f t="shared" si="270"/>
        <v>2.2399</v>
      </c>
      <c r="R465" s="84">
        <f t="shared" si="270"/>
        <v>2.22255</v>
      </c>
      <c r="S465" s="84">
        <f t="shared" si="270"/>
        <v>2.1733600000000002</v>
      </c>
      <c r="T465" s="84">
        <f t="shared" si="270"/>
        <v>2.0783200000000002</v>
      </c>
      <c r="U465" s="84">
        <f t="shared" si="270"/>
        <v>1.9722500000000001</v>
      </c>
      <c r="V465" s="84">
        <f t="shared" si="270"/>
        <v>1.9761200000000001</v>
      </c>
      <c r="W465" s="84">
        <f t="shared" si="270"/>
        <v>2.04379</v>
      </c>
      <c r="X465" s="84">
        <f t="shared" si="270"/>
        <v>2.0792199999999998</v>
      </c>
      <c r="Y465" s="84">
        <f t="shared" si="270"/>
        <v>2.0294099999999999</v>
      </c>
      <c r="Z465" s="84">
        <f t="shared" si="270"/>
        <v>1.73706</v>
      </c>
      <c r="AA465" s="84">
        <f t="shared" si="270"/>
        <v>1.5313699999999999</v>
      </c>
    </row>
    <row r="466" spans="1:27" ht="12.75" hidden="1" customHeight="1" outlineLevel="1" x14ac:dyDescent="0.2">
      <c r="A466" s="92" t="s">
        <v>1316</v>
      </c>
      <c r="B466" s="62" t="s">
        <v>231</v>
      </c>
      <c r="C466" s="42" t="s">
        <v>77</v>
      </c>
      <c r="D466" s="43">
        <v>1166.1300000000001</v>
      </c>
      <c r="E466" s="43">
        <v>1095.4100000000001</v>
      </c>
      <c r="F466" s="43">
        <v>1070.2</v>
      </c>
      <c r="G466" s="43">
        <v>1084.82</v>
      </c>
      <c r="H466" s="43">
        <v>1098.23</v>
      </c>
      <c r="I466" s="43">
        <v>1164.43</v>
      </c>
      <c r="J466" s="43">
        <v>1396.37</v>
      </c>
      <c r="K466" s="43">
        <v>1537.99</v>
      </c>
      <c r="L466" s="43">
        <v>1710.56</v>
      </c>
      <c r="M466" s="43">
        <v>1851.08</v>
      </c>
      <c r="N466" s="43">
        <v>1869.56</v>
      </c>
      <c r="O466" s="43">
        <v>1904.57</v>
      </c>
      <c r="P466" s="43">
        <v>1873.82</v>
      </c>
      <c r="Q466" s="43">
        <v>1908.03</v>
      </c>
      <c r="R466" s="43">
        <v>1890.68</v>
      </c>
      <c r="S466" s="43">
        <v>1841.49</v>
      </c>
      <c r="T466" s="43">
        <v>1746.45</v>
      </c>
      <c r="U466" s="43">
        <v>1640.38</v>
      </c>
      <c r="V466" s="43">
        <v>1644.25</v>
      </c>
      <c r="W466" s="43">
        <v>1711.92</v>
      </c>
      <c r="X466" s="43">
        <v>1747.35</v>
      </c>
      <c r="Y466" s="43">
        <v>1697.54</v>
      </c>
      <c r="Z466" s="43">
        <v>1405.19</v>
      </c>
      <c r="AA466" s="43">
        <v>1199.5</v>
      </c>
    </row>
    <row r="467" spans="1:27" ht="12.75" hidden="1" customHeight="1" outlineLevel="1" x14ac:dyDescent="0.2">
      <c r="A467" s="92" t="s">
        <v>1317</v>
      </c>
      <c r="B467" s="62" t="s">
        <v>88</v>
      </c>
      <c r="C467" s="42" t="s">
        <v>77</v>
      </c>
      <c r="D467" s="43">
        <f>$D$327</f>
        <v>217.03</v>
      </c>
      <c r="E467" s="43">
        <f t="shared" ref="E467:AA467" si="271">$D$327</f>
        <v>217.03</v>
      </c>
      <c r="F467" s="43">
        <f t="shared" si="271"/>
        <v>217.03</v>
      </c>
      <c r="G467" s="43">
        <f t="shared" si="271"/>
        <v>217.03</v>
      </c>
      <c r="H467" s="43">
        <f t="shared" si="271"/>
        <v>217.03</v>
      </c>
      <c r="I467" s="43">
        <f t="shared" si="271"/>
        <v>217.03</v>
      </c>
      <c r="J467" s="43">
        <f t="shared" si="271"/>
        <v>217.03</v>
      </c>
      <c r="K467" s="43">
        <f t="shared" si="271"/>
        <v>217.03</v>
      </c>
      <c r="L467" s="43">
        <f t="shared" si="271"/>
        <v>217.03</v>
      </c>
      <c r="M467" s="43">
        <f t="shared" si="271"/>
        <v>217.03</v>
      </c>
      <c r="N467" s="43">
        <f t="shared" si="271"/>
        <v>217.03</v>
      </c>
      <c r="O467" s="43">
        <f t="shared" si="271"/>
        <v>217.03</v>
      </c>
      <c r="P467" s="43">
        <f t="shared" si="271"/>
        <v>217.03</v>
      </c>
      <c r="Q467" s="43">
        <f t="shared" si="271"/>
        <v>217.03</v>
      </c>
      <c r="R467" s="43">
        <f t="shared" si="271"/>
        <v>217.03</v>
      </c>
      <c r="S467" s="43">
        <f t="shared" si="271"/>
        <v>217.03</v>
      </c>
      <c r="T467" s="43">
        <f t="shared" si="271"/>
        <v>217.03</v>
      </c>
      <c r="U467" s="43">
        <f t="shared" si="271"/>
        <v>217.03</v>
      </c>
      <c r="V467" s="43">
        <f t="shared" si="271"/>
        <v>217.03</v>
      </c>
      <c r="W467" s="43">
        <f t="shared" si="271"/>
        <v>217.03</v>
      </c>
      <c r="X467" s="43">
        <f t="shared" si="271"/>
        <v>217.03</v>
      </c>
      <c r="Y467" s="43">
        <f t="shared" si="271"/>
        <v>217.03</v>
      </c>
      <c r="Z467" s="43">
        <f t="shared" si="271"/>
        <v>217.03</v>
      </c>
      <c r="AA467" s="43">
        <f t="shared" si="271"/>
        <v>217.03</v>
      </c>
    </row>
    <row r="468" spans="1:27" ht="12.75" hidden="1" customHeight="1" outlineLevel="1" x14ac:dyDescent="0.2">
      <c r="A468" s="92" t="s">
        <v>1318</v>
      </c>
      <c r="B468" s="62" t="s">
        <v>81</v>
      </c>
      <c r="C468" s="42" t="s">
        <v>77</v>
      </c>
      <c r="D468" s="43">
        <v>4.6100000000000003</v>
      </c>
      <c r="E468" s="43">
        <v>4.6100000000000003</v>
      </c>
      <c r="F468" s="43">
        <v>4.6100000000000003</v>
      </c>
      <c r="G468" s="43">
        <v>4.6100000000000003</v>
      </c>
      <c r="H468" s="43">
        <v>4.6100000000000003</v>
      </c>
      <c r="I468" s="43">
        <v>4.6100000000000003</v>
      </c>
      <c r="J468" s="43">
        <v>4.6100000000000003</v>
      </c>
      <c r="K468" s="43">
        <v>4.6100000000000003</v>
      </c>
      <c r="L468" s="43">
        <v>4.6100000000000003</v>
      </c>
      <c r="M468" s="43">
        <v>4.6100000000000003</v>
      </c>
      <c r="N468" s="43">
        <v>4.6100000000000003</v>
      </c>
      <c r="O468" s="43">
        <v>4.6100000000000003</v>
      </c>
      <c r="P468" s="43">
        <v>4.6100000000000003</v>
      </c>
      <c r="Q468" s="43">
        <v>4.6100000000000003</v>
      </c>
      <c r="R468" s="43">
        <v>4.6100000000000003</v>
      </c>
      <c r="S468" s="43">
        <v>4.6100000000000003</v>
      </c>
      <c r="T468" s="43">
        <v>4.6100000000000003</v>
      </c>
      <c r="U468" s="43">
        <v>4.6100000000000003</v>
      </c>
      <c r="V468" s="43">
        <v>4.6100000000000003</v>
      </c>
      <c r="W468" s="43">
        <v>4.6100000000000003</v>
      </c>
      <c r="X468" s="43">
        <v>4.6100000000000003</v>
      </c>
      <c r="Y468" s="43">
        <v>4.6100000000000003</v>
      </c>
      <c r="Z468" s="43">
        <v>4.6100000000000003</v>
      </c>
      <c r="AA468" s="43">
        <v>4.6100000000000003</v>
      </c>
    </row>
    <row r="469" spans="1:27" ht="12.75" hidden="1" customHeight="1" outlineLevel="1" x14ac:dyDescent="0.2">
      <c r="A469" s="92" t="s">
        <v>1319</v>
      </c>
      <c r="B469" s="62" t="s">
        <v>79</v>
      </c>
      <c r="C469" s="42" t="s">
        <v>77</v>
      </c>
      <c r="D469" s="43">
        <f>$D$11</f>
        <v>110.23</v>
      </c>
      <c r="E469" s="43">
        <f t="shared" ref="E469:AA469" si="272">$D$11</f>
        <v>110.23</v>
      </c>
      <c r="F469" s="43">
        <f t="shared" si="272"/>
        <v>110.23</v>
      </c>
      <c r="G469" s="43">
        <f t="shared" si="272"/>
        <v>110.23</v>
      </c>
      <c r="H469" s="43">
        <f t="shared" si="272"/>
        <v>110.23</v>
      </c>
      <c r="I469" s="43">
        <f t="shared" si="272"/>
        <v>110.23</v>
      </c>
      <c r="J469" s="43">
        <f t="shared" si="272"/>
        <v>110.23</v>
      </c>
      <c r="K469" s="43">
        <f t="shared" si="272"/>
        <v>110.23</v>
      </c>
      <c r="L469" s="43">
        <f t="shared" si="272"/>
        <v>110.23</v>
      </c>
      <c r="M469" s="43">
        <f t="shared" si="272"/>
        <v>110.23</v>
      </c>
      <c r="N469" s="43">
        <f t="shared" si="272"/>
        <v>110.23</v>
      </c>
      <c r="O469" s="43">
        <f t="shared" si="272"/>
        <v>110.23</v>
      </c>
      <c r="P469" s="43">
        <f t="shared" si="272"/>
        <v>110.23</v>
      </c>
      <c r="Q469" s="43">
        <f t="shared" si="272"/>
        <v>110.23</v>
      </c>
      <c r="R469" s="43">
        <f t="shared" si="272"/>
        <v>110.23</v>
      </c>
      <c r="S469" s="43">
        <f t="shared" si="272"/>
        <v>110.23</v>
      </c>
      <c r="T469" s="43">
        <f t="shared" si="272"/>
        <v>110.23</v>
      </c>
      <c r="U469" s="43">
        <f t="shared" si="272"/>
        <v>110.23</v>
      </c>
      <c r="V469" s="43">
        <f t="shared" si="272"/>
        <v>110.23</v>
      </c>
      <c r="W469" s="43">
        <f t="shared" si="272"/>
        <v>110.23</v>
      </c>
      <c r="X469" s="43">
        <f t="shared" si="272"/>
        <v>110.23</v>
      </c>
      <c r="Y469" s="43">
        <f t="shared" si="272"/>
        <v>110.23</v>
      </c>
      <c r="Z469" s="43">
        <f t="shared" si="272"/>
        <v>110.23</v>
      </c>
      <c r="AA469" s="43">
        <f t="shared" si="272"/>
        <v>110.23</v>
      </c>
    </row>
    <row r="470" spans="1:27" collapsed="1" x14ac:dyDescent="0.2">
      <c r="A470" s="91" t="s">
        <v>1320</v>
      </c>
      <c r="B470" s="27" t="str">
        <f>"30"&amp;"."&amp;$B$663&amp;"."&amp;$B$664</f>
        <v>30.03.2023</v>
      </c>
      <c r="C470" s="83" t="s">
        <v>74</v>
      </c>
      <c r="D470" s="84">
        <f>ROUND(((D471+D472+D474+D473)/1000),5)</f>
        <v>1.44747</v>
      </c>
      <c r="E470" s="84">
        <f>ROUND(((E471+E472+E474+E473)/1000),5)</f>
        <v>1.3495299999999999</v>
      </c>
      <c r="F470" s="84">
        <f>ROUND(((F471+F472+F474+F473)/1000),5)</f>
        <v>1.3145</v>
      </c>
      <c r="G470" s="84">
        <f t="shared" ref="G470:AA470" si="273">ROUND(((G471+G472+G474+G473)/1000),5)</f>
        <v>1.31595</v>
      </c>
      <c r="H470" s="84">
        <f t="shared" si="273"/>
        <v>1.3465100000000001</v>
      </c>
      <c r="I470" s="84">
        <f t="shared" si="273"/>
        <v>1.43086</v>
      </c>
      <c r="J470" s="84">
        <f t="shared" si="273"/>
        <v>1.61128</v>
      </c>
      <c r="K470" s="84">
        <f t="shared" si="273"/>
        <v>1.83748</v>
      </c>
      <c r="L470" s="84">
        <f t="shared" si="273"/>
        <v>1.9553799999999999</v>
      </c>
      <c r="M470" s="84">
        <f t="shared" si="273"/>
        <v>2.0844200000000002</v>
      </c>
      <c r="N470" s="84">
        <f t="shared" si="273"/>
        <v>2.0801699999999999</v>
      </c>
      <c r="O470" s="84">
        <f t="shared" si="273"/>
        <v>2.09165</v>
      </c>
      <c r="P470" s="84">
        <f t="shared" si="273"/>
        <v>2.09104</v>
      </c>
      <c r="Q470" s="84">
        <f t="shared" si="273"/>
        <v>2.09036</v>
      </c>
      <c r="R470" s="84">
        <f t="shared" si="273"/>
        <v>2.0498799999999999</v>
      </c>
      <c r="S470" s="84">
        <f t="shared" si="273"/>
        <v>2.01763</v>
      </c>
      <c r="T470" s="84">
        <f t="shared" si="273"/>
        <v>1.98837</v>
      </c>
      <c r="U470" s="84">
        <f t="shared" si="273"/>
        <v>1.9537899999999999</v>
      </c>
      <c r="V470" s="84">
        <f t="shared" si="273"/>
        <v>1.9639800000000001</v>
      </c>
      <c r="W470" s="84">
        <f t="shared" si="273"/>
        <v>2.0364900000000001</v>
      </c>
      <c r="X470" s="84">
        <f t="shared" si="273"/>
        <v>2.08752</v>
      </c>
      <c r="Y470" s="84">
        <f t="shared" si="273"/>
        <v>1.9807900000000001</v>
      </c>
      <c r="Z470" s="84">
        <f t="shared" si="273"/>
        <v>1.7333700000000001</v>
      </c>
      <c r="AA470" s="84">
        <f t="shared" si="273"/>
        <v>1.49688</v>
      </c>
    </row>
    <row r="471" spans="1:27" ht="12.75" hidden="1" customHeight="1" outlineLevel="1" x14ac:dyDescent="0.2">
      <c r="A471" s="92" t="s">
        <v>1321</v>
      </c>
      <c r="B471" s="62" t="s">
        <v>231</v>
      </c>
      <c r="C471" s="42" t="s">
        <v>77</v>
      </c>
      <c r="D471" s="43">
        <v>1115.5999999999999</v>
      </c>
      <c r="E471" s="43">
        <v>1017.66</v>
      </c>
      <c r="F471" s="43">
        <v>982.63</v>
      </c>
      <c r="G471" s="43">
        <v>984.08</v>
      </c>
      <c r="H471" s="43">
        <v>1014.64</v>
      </c>
      <c r="I471" s="43">
        <v>1098.99</v>
      </c>
      <c r="J471" s="43">
        <v>1279.4100000000001</v>
      </c>
      <c r="K471" s="43">
        <v>1505.61</v>
      </c>
      <c r="L471" s="43">
        <v>1623.51</v>
      </c>
      <c r="M471" s="43">
        <v>1752.55</v>
      </c>
      <c r="N471" s="43">
        <v>1748.3</v>
      </c>
      <c r="O471" s="43">
        <v>1759.78</v>
      </c>
      <c r="P471" s="43">
        <v>1759.17</v>
      </c>
      <c r="Q471" s="43">
        <v>1758.49</v>
      </c>
      <c r="R471" s="43">
        <v>1718.01</v>
      </c>
      <c r="S471" s="43">
        <v>1685.76</v>
      </c>
      <c r="T471" s="43">
        <v>1656.5</v>
      </c>
      <c r="U471" s="43">
        <v>1621.92</v>
      </c>
      <c r="V471" s="43">
        <v>1632.11</v>
      </c>
      <c r="W471" s="43">
        <v>1704.62</v>
      </c>
      <c r="X471" s="43">
        <v>1755.65</v>
      </c>
      <c r="Y471" s="43">
        <v>1648.92</v>
      </c>
      <c r="Z471" s="43">
        <v>1401.5</v>
      </c>
      <c r="AA471" s="43">
        <v>1165.01</v>
      </c>
    </row>
    <row r="472" spans="1:27" ht="12.75" hidden="1" customHeight="1" outlineLevel="1" x14ac:dyDescent="0.2">
      <c r="A472" s="92" t="s">
        <v>1322</v>
      </c>
      <c r="B472" s="62" t="s">
        <v>88</v>
      </c>
      <c r="C472" s="42" t="s">
        <v>77</v>
      </c>
      <c r="D472" s="43">
        <f>$D$327</f>
        <v>217.03</v>
      </c>
      <c r="E472" s="43">
        <f t="shared" ref="E472:AA472" si="274">$D$327</f>
        <v>217.03</v>
      </c>
      <c r="F472" s="43">
        <f t="shared" si="274"/>
        <v>217.03</v>
      </c>
      <c r="G472" s="43">
        <f t="shared" si="274"/>
        <v>217.03</v>
      </c>
      <c r="H472" s="43">
        <f t="shared" si="274"/>
        <v>217.03</v>
      </c>
      <c r="I472" s="43">
        <f t="shared" si="274"/>
        <v>217.03</v>
      </c>
      <c r="J472" s="43">
        <f t="shared" si="274"/>
        <v>217.03</v>
      </c>
      <c r="K472" s="43">
        <f t="shared" si="274"/>
        <v>217.03</v>
      </c>
      <c r="L472" s="43">
        <f t="shared" si="274"/>
        <v>217.03</v>
      </c>
      <c r="M472" s="43">
        <f t="shared" si="274"/>
        <v>217.03</v>
      </c>
      <c r="N472" s="43">
        <f t="shared" si="274"/>
        <v>217.03</v>
      </c>
      <c r="O472" s="43">
        <f t="shared" si="274"/>
        <v>217.03</v>
      </c>
      <c r="P472" s="43">
        <f t="shared" si="274"/>
        <v>217.03</v>
      </c>
      <c r="Q472" s="43">
        <f t="shared" si="274"/>
        <v>217.03</v>
      </c>
      <c r="R472" s="43">
        <f t="shared" si="274"/>
        <v>217.03</v>
      </c>
      <c r="S472" s="43">
        <f t="shared" si="274"/>
        <v>217.03</v>
      </c>
      <c r="T472" s="43">
        <f t="shared" si="274"/>
        <v>217.03</v>
      </c>
      <c r="U472" s="43">
        <f t="shared" si="274"/>
        <v>217.03</v>
      </c>
      <c r="V472" s="43">
        <f t="shared" si="274"/>
        <v>217.03</v>
      </c>
      <c r="W472" s="43">
        <f t="shared" si="274"/>
        <v>217.03</v>
      </c>
      <c r="X472" s="43">
        <f t="shared" si="274"/>
        <v>217.03</v>
      </c>
      <c r="Y472" s="43">
        <f t="shared" si="274"/>
        <v>217.03</v>
      </c>
      <c r="Z472" s="43">
        <f t="shared" si="274"/>
        <v>217.03</v>
      </c>
      <c r="AA472" s="43">
        <f t="shared" si="274"/>
        <v>217.03</v>
      </c>
    </row>
    <row r="473" spans="1:27" ht="12.75" hidden="1" customHeight="1" outlineLevel="1" x14ac:dyDescent="0.2">
      <c r="A473" s="92" t="s">
        <v>1323</v>
      </c>
      <c r="B473" s="62" t="s">
        <v>81</v>
      </c>
      <c r="C473" s="42" t="s">
        <v>77</v>
      </c>
      <c r="D473" s="43">
        <v>4.6100000000000003</v>
      </c>
      <c r="E473" s="43">
        <v>4.6100000000000003</v>
      </c>
      <c r="F473" s="43">
        <v>4.6100000000000003</v>
      </c>
      <c r="G473" s="43">
        <v>4.6100000000000003</v>
      </c>
      <c r="H473" s="43">
        <v>4.6100000000000003</v>
      </c>
      <c r="I473" s="43">
        <v>4.6100000000000003</v>
      </c>
      <c r="J473" s="43">
        <v>4.6100000000000003</v>
      </c>
      <c r="K473" s="43">
        <v>4.6100000000000003</v>
      </c>
      <c r="L473" s="43">
        <v>4.6100000000000003</v>
      </c>
      <c r="M473" s="43">
        <v>4.6100000000000003</v>
      </c>
      <c r="N473" s="43">
        <v>4.6100000000000003</v>
      </c>
      <c r="O473" s="43">
        <v>4.6100000000000003</v>
      </c>
      <c r="P473" s="43">
        <v>4.6100000000000003</v>
      </c>
      <c r="Q473" s="43">
        <v>4.6100000000000003</v>
      </c>
      <c r="R473" s="43">
        <v>4.6100000000000003</v>
      </c>
      <c r="S473" s="43">
        <v>4.6100000000000003</v>
      </c>
      <c r="T473" s="43">
        <v>4.6100000000000003</v>
      </c>
      <c r="U473" s="43">
        <v>4.6100000000000003</v>
      </c>
      <c r="V473" s="43">
        <v>4.6100000000000003</v>
      </c>
      <c r="W473" s="43">
        <v>4.6100000000000003</v>
      </c>
      <c r="X473" s="43">
        <v>4.6100000000000003</v>
      </c>
      <c r="Y473" s="43">
        <v>4.6100000000000003</v>
      </c>
      <c r="Z473" s="43">
        <v>4.6100000000000003</v>
      </c>
      <c r="AA473" s="43">
        <v>4.6100000000000003</v>
      </c>
    </row>
    <row r="474" spans="1:27" ht="12.75" hidden="1" customHeight="1" outlineLevel="1" x14ac:dyDescent="0.2">
      <c r="A474" s="92" t="s">
        <v>1324</v>
      </c>
      <c r="B474" s="62" t="s">
        <v>79</v>
      </c>
      <c r="C474" s="42" t="s">
        <v>77</v>
      </c>
      <c r="D474" s="43">
        <f>$D$11</f>
        <v>110.23</v>
      </c>
      <c r="E474" s="43">
        <f t="shared" ref="E474:AA474" si="275">$D$11</f>
        <v>110.23</v>
      </c>
      <c r="F474" s="43">
        <f t="shared" si="275"/>
        <v>110.23</v>
      </c>
      <c r="G474" s="43">
        <f t="shared" si="275"/>
        <v>110.23</v>
      </c>
      <c r="H474" s="43">
        <f t="shared" si="275"/>
        <v>110.23</v>
      </c>
      <c r="I474" s="43">
        <f t="shared" si="275"/>
        <v>110.23</v>
      </c>
      <c r="J474" s="43">
        <f t="shared" si="275"/>
        <v>110.23</v>
      </c>
      <c r="K474" s="43">
        <f t="shared" si="275"/>
        <v>110.23</v>
      </c>
      <c r="L474" s="43">
        <f t="shared" si="275"/>
        <v>110.23</v>
      </c>
      <c r="M474" s="43">
        <f t="shared" si="275"/>
        <v>110.23</v>
      </c>
      <c r="N474" s="43">
        <f t="shared" si="275"/>
        <v>110.23</v>
      </c>
      <c r="O474" s="43">
        <f t="shared" si="275"/>
        <v>110.23</v>
      </c>
      <c r="P474" s="43">
        <f t="shared" si="275"/>
        <v>110.23</v>
      </c>
      <c r="Q474" s="43">
        <f t="shared" si="275"/>
        <v>110.23</v>
      </c>
      <c r="R474" s="43">
        <f t="shared" si="275"/>
        <v>110.23</v>
      </c>
      <c r="S474" s="43">
        <f t="shared" si="275"/>
        <v>110.23</v>
      </c>
      <c r="T474" s="43">
        <f t="shared" si="275"/>
        <v>110.23</v>
      </c>
      <c r="U474" s="43">
        <f t="shared" si="275"/>
        <v>110.23</v>
      </c>
      <c r="V474" s="43">
        <f t="shared" si="275"/>
        <v>110.23</v>
      </c>
      <c r="W474" s="43">
        <f t="shared" si="275"/>
        <v>110.23</v>
      </c>
      <c r="X474" s="43">
        <f t="shared" si="275"/>
        <v>110.23</v>
      </c>
      <c r="Y474" s="43">
        <f t="shared" si="275"/>
        <v>110.23</v>
      </c>
      <c r="Z474" s="43">
        <f t="shared" si="275"/>
        <v>110.23</v>
      </c>
      <c r="AA474" s="43">
        <f t="shared" si="275"/>
        <v>110.23</v>
      </c>
    </row>
    <row r="475" spans="1:27" collapsed="1" x14ac:dyDescent="0.2">
      <c r="A475" s="91" t="s">
        <v>1325</v>
      </c>
      <c r="B475" s="27" t="str">
        <f>"31"&amp;"."&amp;$B$663&amp;"."&amp;$B$664</f>
        <v>31.03.2023</v>
      </c>
      <c r="C475" s="83" t="s">
        <v>74</v>
      </c>
      <c r="D475" s="84">
        <f>ROUND(((D476+D477+D479+D478)/1000),5)</f>
        <v>1.4679</v>
      </c>
      <c r="E475" s="84">
        <f>ROUND(((E476+E477+E479+E478)/1000),5)</f>
        <v>1.41031</v>
      </c>
      <c r="F475" s="84">
        <f>ROUND(((F476+F477+F479+F478)/1000),5)</f>
        <v>1.35772</v>
      </c>
      <c r="G475" s="84">
        <f t="shared" ref="G475:AA475" si="276">ROUND(((G476+G477+G479+G478)/1000),5)</f>
        <v>1.3714200000000001</v>
      </c>
      <c r="H475" s="84">
        <f t="shared" si="276"/>
        <v>1.42191</v>
      </c>
      <c r="I475" s="84">
        <f t="shared" si="276"/>
        <v>1.4949300000000001</v>
      </c>
      <c r="J475" s="84">
        <f t="shared" si="276"/>
        <v>1.7206699999999999</v>
      </c>
      <c r="K475" s="84">
        <f t="shared" si="276"/>
        <v>1.86104</v>
      </c>
      <c r="L475" s="84">
        <f t="shared" si="276"/>
        <v>2.0908600000000002</v>
      </c>
      <c r="M475" s="84">
        <f t="shared" si="276"/>
        <v>2.2056800000000001</v>
      </c>
      <c r="N475" s="84">
        <f t="shared" si="276"/>
        <v>2.2145000000000001</v>
      </c>
      <c r="O475" s="84">
        <f t="shared" si="276"/>
        <v>2.2457400000000001</v>
      </c>
      <c r="P475" s="84">
        <f t="shared" si="276"/>
        <v>2.2014100000000001</v>
      </c>
      <c r="Q475" s="84">
        <f t="shared" si="276"/>
        <v>2.2129799999999999</v>
      </c>
      <c r="R475" s="84">
        <f t="shared" si="276"/>
        <v>2.2143000000000002</v>
      </c>
      <c r="S475" s="84">
        <f t="shared" si="276"/>
        <v>2.1589800000000001</v>
      </c>
      <c r="T475" s="84">
        <f t="shared" si="276"/>
        <v>2.1017000000000001</v>
      </c>
      <c r="U475" s="84">
        <f t="shared" si="276"/>
        <v>2.0097999999999998</v>
      </c>
      <c r="V475" s="84">
        <f t="shared" si="276"/>
        <v>2.0148299999999999</v>
      </c>
      <c r="W475" s="84">
        <f t="shared" si="276"/>
        <v>2.06467</v>
      </c>
      <c r="X475" s="84">
        <f t="shared" si="276"/>
        <v>2.1063000000000001</v>
      </c>
      <c r="Y475" s="84">
        <f t="shared" si="276"/>
        <v>2.0289999999999999</v>
      </c>
      <c r="Z475" s="84">
        <f t="shared" si="276"/>
        <v>1.9066700000000001</v>
      </c>
      <c r="AA475" s="84">
        <f t="shared" si="276"/>
        <v>1.7342200000000001</v>
      </c>
    </row>
    <row r="476" spans="1:27" ht="12.75" hidden="1" customHeight="1" outlineLevel="1" x14ac:dyDescent="0.2">
      <c r="A476" s="92" t="s">
        <v>1326</v>
      </c>
      <c r="B476" s="62" t="s">
        <v>231</v>
      </c>
      <c r="C476" s="42" t="s">
        <v>77</v>
      </c>
      <c r="D476" s="43">
        <v>1136.03</v>
      </c>
      <c r="E476" s="43">
        <v>1078.44</v>
      </c>
      <c r="F476" s="43">
        <v>1025.8499999999999</v>
      </c>
      <c r="G476" s="43">
        <v>1039.55</v>
      </c>
      <c r="H476" s="43">
        <v>1090.04</v>
      </c>
      <c r="I476" s="43">
        <v>1163.06</v>
      </c>
      <c r="J476" s="43">
        <v>1388.8</v>
      </c>
      <c r="K476" s="43">
        <v>1529.17</v>
      </c>
      <c r="L476" s="43">
        <v>1758.99</v>
      </c>
      <c r="M476" s="43">
        <v>1873.81</v>
      </c>
      <c r="N476" s="43">
        <v>1882.63</v>
      </c>
      <c r="O476" s="43">
        <v>1913.87</v>
      </c>
      <c r="P476" s="43">
        <v>1869.54</v>
      </c>
      <c r="Q476" s="43">
        <v>1881.11</v>
      </c>
      <c r="R476" s="43">
        <v>1882.43</v>
      </c>
      <c r="S476" s="43">
        <v>1827.11</v>
      </c>
      <c r="T476" s="43">
        <v>1769.83</v>
      </c>
      <c r="U476" s="43">
        <v>1677.93</v>
      </c>
      <c r="V476" s="43">
        <v>1682.96</v>
      </c>
      <c r="W476" s="43">
        <v>1732.8</v>
      </c>
      <c r="X476" s="43">
        <v>1774.43</v>
      </c>
      <c r="Y476" s="43">
        <v>1697.13</v>
      </c>
      <c r="Z476" s="43">
        <v>1574.8</v>
      </c>
      <c r="AA476" s="43">
        <v>1402.35</v>
      </c>
    </row>
    <row r="477" spans="1:27" ht="12.75" hidden="1" customHeight="1" outlineLevel="1" x14ac:dyDescent="0.2">
      <c r="A477" s="92" t="s">
        <v>1327</v>
      </c>
      <c r="B477" s="62" t="s">
        <v>88</v>
      </c>
      <c r="C477" s="42" t="s">
        <v>77</v>
      </c>
      <c r="D477" s="43">
        <f>$D$327</f>
        <v>217.03</v>
      </c>
      <c r="E477" s="43">
        <f t="shared" ref="E477:AA477" si="277">$D$327</f>
        <v>217.03</v>
      </c>
      <c r="F477" s="43">
        <f t="shared" si="277"/>
        <v>217.03</v>
      </c>
      <c r="G477" s="43">
        <f t="shared" si="277"/>
        <v>217.03</v>
      </c>
      <c r="H477" s="43">
        <f t="shared" si="277"/>
        <v>217.03</v>
      </c>
      <c r="I477" s="43">
        <f t="shared" si="277"/>
        <v>217.03</v>
      </c>
      <c r="J477" s="43">
        <f t="shared" si="277"/>
        <v>217.03</v>
      </c>
      <c r="K477" s="43">
        <f t="shared" si="277"/>
        <v>217.03</v>
      </c>
      <c r="L477" s="43">
        <f t="shared" si="277"/>
        <v>217.03</v>
      </c>
      <c r="M477" s="43">
        <f t="shared" si="277"/>
        <v>217.03</v>
      </c>
      <c r="N477" s="43">
        <f t="shared" si="277"/>
        <v>217.03</v>
      </c>
      <c r="O477" s="43">
        <f t="shared" si="277"/>
        <v>217.03</v>
      </c>
      <c r="P477" s="43">
        <f t="shared" si="277"/>
        <v>217.03</v>
      </c>
      <c r="Q477" s="43">
        <f t="shared" si="277"/>
        <v>217.03</v>
      </c>
      <c r="R477" s="43">
        <f t="shared" si="277"/>
        <v>217.03</v>
      </c>
      <c r="S477" s="43">
        <f t="shared" si="277"/>
        <v>217.03</v>
      </c>
      <c r="T477" s="43">
        <f t="shared" si="277"/>
        <v>217.03</v>
      </c>
      <c r="U477" s="43">
        <f t="shared" si="277"/>
        <v>217.03</v>
      </c>
      <c r="V477" s="43">
        <f t="shared" si="277"/>
        <v>217.03</v>
      </c>
      <c r="W477" s="43">
        <f t="shared" si="277"/>
        <v>217.03</v>
      </c>
      <c r="X477" s="43">
        <f t="shared" si="277"/>
        <v>217.03</v>
      </c>
      <c r="Y477" s="43">
        <f t="shared" si="277"/>
        <v>217.03</v>
      </c>
      <c r="Z477" s="43">
        <f t="shared" si="277"/>
        <v>217.03</v>
      </c>
      <c r="AA477" s="43">
        <f t="shared" si="277"/>
        <v>217.03</v>
      </c>
    </row>
    <row r="478" spans="1:27" ht="12.75" hidden="1" customHeight="1" outlineLevel="1" x14ac:dyDescent="0.2">
      <c r="A478" s="92" t="s">
        <v>1328</v>
      </c>
      <c r="B478" s="62" t="s">
        <v>81</v>
      </c>
      <c r="C478" s="42" t="s">
        <v>77</v>
      </c>
      <c r="D478" s="43">
        <v>4.6100000000000003</v>
      </c>
      <c r="E478" s="43">
        <v>4.6100000000000003</v>
      </c>
      <c r="F478" s="43">
        <v>4.6100000000000003</v>
      </c>
      <c r="G478" s="43">
        <v>4.6100000000000003</v>
      </c>
      <c r="H478" s="43">
        <v>4.6100000000000003</v>
      </c>
      <c r="I478" s="43">
        <v>4.6100000000000003</v>
      </c>
      <c r="J478" s="43">
        <v>4.6100000000000003</v>
      </c>
      <c r="K478" s="43">
        <v>4.6100000000000003</v>
      </c>
      <c r="L478" s="43">
        <v>4.6100000000000003</v>
      </c>
      <c r="M478" s="43">
        <v>4.6100000000000003</v>
      </c>
      <c r="N478" s="43">
        <v>4.6100000000000003</v>
      </c>
      <c r="O478" s="43">
        <v>4.6100000000000003</v>
      </c>
      <c r="P478" s="43">
        <v>4.6100000000000003</v>
      </c>
      <c r="Q478" s="43">
        <v>4.6100000000000003</v>
      </c>
      <c r="R478" s="43">
        <v>4.6100000000000003</v>
      </c>
      <c r="S478" s="43">
        <v>4.6100000000000003</v>
      </c>
      <c r="T478" s="43">
        <v>4.6100000000000003</v>
      </c>
      <c r="U478" s="43">
        <v>4.6100000000000003</v>
      </c>
      <c r="V478" s="43">
        <v>4.6100000000000003</v>
      </c>
      <c r="W478" s="43">
        <v>4.6100000000000003</v>
      </c>
      <c r="X478" s="43">
        <v>4.6100000000000003</v>
      </c>
      <c r="Y478" s="43">
        <v>4.6100000000000003</v>
      </c>
      <c r="Z478" s="43">
        <v>4.6100000000000003</v>
      </c>
      <c r="AA478" s="43">
        <v>4.6100000000000003</v>
      </c>
    </row>
    <row r="479" spans="1:27" ht="12.75" hidden="1" customHeight="1" outlineLevel="1" x14ac:dyDescent="0.2">
      <c r="A479" s="92" t="s">
        <v>1329</v>
      </c>
      <c r="B479" s="62" t="s">
        <v>79</v>
      </c>
      <c r="C479" s="42" t="s">
        <v>77</v>
      </c>
      <c r="D479" s="43">
        <f>$D$11</f>
        <v>110.23</v>
      </c>
      <c r="E479" s="43">
        <f t="shared" ref="E479:AA479" si="278">$D$11</f>
        <v>110.23</v>
      </c>
      <c r="F479" s="43">
        <f t="shared" si="278"/>
        <v>110.23</v>
      </c>
      <c r="G479" s="43">
        <f t="shared" si="278"/>
        <v>110.23</v>
      </c>
      <c r="H479" s="43">
        <f t="shared" si="278"/>
        <v>110.23</v>
      </c>
      <c r="I479" s="43">
        <f t="shared" si="278"/>
        <v>110.23</v>
      </c>
      <c r="J479" s="43">
        <f t="shared" si="278"/>
        <v>110.23</v>
      </c>
      <c r="K479" s="43">
        <f t="shared" si="278"/>
        <v>110.23</v>
      </c>
      <c r="L479" s="43">
        <f t="shared" si="278"/>
        <v>110.23</v>
      </c>
      <c r="M479" s="43">
        <f t="shared" si="278"/>
        <v>110.23</v>
      </c>
      <c r="N479" s="43">
        <f t="shared" si="278"/>
        <v>110.23</v>
      </c>
      <c r="O479" s="43">
        <f t="shared" si="278"/>
        <v>110.23</v>
      </c>
      <c r="P479" s="43">
        <f t="shared" si="278"/>
        <v>110.23</v>
      </c>
      <c r="Q479" s="43">
        <f t="shared" si="278"/>
        <v>110.23</v>
      </c>
      <c r="R479" s="43">
        <f t="shared" si="278"/>
        <v>110.23</v>
      </c>
      <c r="S479" s="43">
        <f t="shared" si="278"/>
        <v>110.23</v>
      </c>
      <c r="T479" s="43">
        <f t="shared" si="278"/>
        <v>110.23</v>
      </c>
      <c r="U479" s="43">
        <f t="shared" si="278"/>
        <v>110.23</v>
      </c>
      <c r="V479" s="43">
        <f t="shared" si="278"/>
        <v>110.23</v>
      </c>
      <c r="W479" s="43">
        <f t="shared" si="278"/>
        <v>110.23</v>
      </c>
      <c r="X479" s="43">
        <f t="shared" si="278"/>
        <v>110.23</v>
      </c>
      <c r="Y479" s="43">
        <f t="shared" si="278"/>
        <v>110.23</v>
      </c>
      <c r="Z479" s="43">
        <f t="shared" si="278"/>
        <v>110.23</v>
      </c>
      <c r="AA479" s="43">
        <f t="shared" si="278"/>
        <v>110.23</v>
      </c>
    </row>
    <row r="480" spans="1:27" collapsed="1" x14ac:dyDescent="0.2">
      <c r="B480" s="94" t="s">
        <v>385</v>
      </c>
    </row>
    <row r="481" spans="1:27" x14ac:dyDescent="0.2">
      <c r="B481" s="94" t="s">
        <v>385</v>
      </c>
    </row>
    <row r="482" spans="1:27" x14ac:dyDescent="0.2">
      <c r="A482" s="171" t="s">
        <v>698</v>
      </c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  <c r="N482" s="172"/>
      <c r="O482" s="172"/>
      <c r="P482" s="172"/>
      <c r="Q482" s="172"/>
      <c r="R482" s="172"/>
      <c r="S482" s="172"/>
      <c r="T482" s="172"/>
      <c r="U482" s="172"/>
      <c r="V482" s="172"/>
      <c r="W482" s="172"/>
      <c r="X482" s="172"/>
      <c r="Y482" s="172"/>
      <c r="Z482" s="172"/>
      <c r="AA482" s="173"/>
    </row>
    <row r="483" spans="1:27" ht="25.5" x14ac:dyDescent="0.2">
      <c r="A483" s="25" t="s">
        <v>62</v>
      </c>
      <c r="B483" s="26" t="s">
        <v>203</v>
      </c>
      <c r="C483" s="25" t="s">
        <v>204</v>
      </c>
      <c r="D483" s="26" t="s">
        <v>205</v>
      </c>
      <c r="E483" s="26" t="s">
        <v>206</v>
      </c>
      <c r="F483" s="26" t="s">
        <v>207</v>
      </c>
      <c r="G483" s="26" t="s">
        <v>208</v>
      </c>
      <c r="H483" s="26" t="s">
        <v>209</v>
      </c>
      <c r="I483" s="26" t="s">
        <v>210</v>
      </c>
      <c r="J483" s="26" t="s">
        <v>211</v>
      </c>
      <c r="K483" s="26" t="s">
        <v>212</v>
      </c>
      <c r="L483" s="26" t="s">
        <v>213</v>
      </c>
      <c r="M483" s="26" t="s">
        <v>214</v>
      </c>
      <c r="N483" s="26" t="s">
        <v>215</v>
      </c>
      <c r="O483" s="26" t="s">
        <v>216</v>
      </c>
      <c r="P483" s="26" t="s">
        <v>217</v>
      </c>
      <c r="Q483" s="26" t="s">
        <v>218</v>
      </c>
      <c r="R483" s="26" t="s">
        <v>219</v>
      </c>
      <c r="S483" s="26" t="s">
        <v>220</v>
      </c>
      <c r="T483" s="26" t="s">
        <v>221</v>
      </c>
      <c r="U483" s="26" t="s">
        <v>222</v>
      </c>
      <c r="V483" s="26" t="s">
        <v>223</v>
      </c>
      <c r="W483" s="26" t="s">
        <v>224</v>
      </c>
      <c r="X483" s="26" t="s">
        <v>225</v>
      </c>
      <c r="Y483" s="26" t="s">
        <v>226</v>
      </c>
      <c r="Z483" s="26" t="s">
        <v>227</v>
      </c>
      <c r="AA483" s="26" t="s">
        <v>228</v>
      </c>
    </row>
    <row r="484" spans="1:27" x14ac:dyDescent="0.2">
      <c r="A484" s="91" t="s">
        <v>1330</v>
      </c>
      <c r="B484" s="27" t="str">
        <f>"01"&amp;"."&amp;$B$663&amp;"."&amp;$B$664</f>
        <v>01.03.2023</v>
      </c>
      <c r="C484" s="83" t="s">
        <v>74</v>
      </c>
      <c r="D484" s="84">
        <f>ROUND(((D485+D486+D488+D487)/1000),5)</f>
        <v>1.8793599999999999</v>
      </c>
      <c r="E484" s="84">
        <f>ROUND(((E485+E486+E488+E487)/1000),5)</f>
        <v>1.77091</v>
      </c>
      <c r="F484" s="84">
        <f>ROUND(((F485+F486+F488+F487)/1000),5)</f>
        <v>1.74441</v>
      </c>
      <c r="G484" s="84">
        <f t="shared" ref="G484:AA484" si="279">ROUND(((G485+G486+G488+G487)/1000),5)</f>
        <v>1.7367900000000001</v>
      </c>
      <c r="H484" s="84">
        <f t="shared" si="279"/>
        <v>1.7802100000000001</v>
      </c>
      <c r="I484" s="84">
        <f t="shared" si="279"/>
        <v>1.9670399999999999</v>
      </c>
      <c r="J484" s="84">
        <f t="shared" si="279"/>
        <v>2.125</v>
      </c>
      <c r="K484" s="84">
        <f t="shared" si="279"/>
        <v>2.3435000000000001</v>
      </c>
      <c r="L484" s="84">
        <f t="shared" si="279"/>
        <v>2.4275199999999999</v>
      </c>
      <c r="M484" s="84">
        <f t="shared" si="279"/>
        <v>2.51519</v>
      </c>
      <c r="N484" s="84">
        <f t="shared" si="279"/>
        <v>2.5260600000000002</v>
      </c>
      <c r="O484" s="84">
        <f t="shared" si="279"/>
        <v>2.4994000000000001</v>
      </c>
      <c r="P484" s="84">
        <f t="shared" si="279"/>
        <v>2.4750299999999998</v>
      </c>
      <c r="Q484" s="84">
        <f t="shared" si="279"/>
        <v>2.47661</v>
      </c>
      <c r="R484" s="84">
        <f t="shared" si="279"/>
        <v>2.4255100000000001</v>
      </c>
      <c r="S484" s="84">
        <f t="shared" si="279"/>
        <v>2.4118499999999998</v>
      </c>
      <c r="T484" s="84">
        <f t="shared" si="279"/>
        <v>2.39411</v>
      </c>
      <c r="U484" s="84">
        <f t="shared" si="279"/>
        <v>2.3882300000000001</v>
      </c>
      <c r="V484" s="84">
        <f t="shared" si="279"/>
        <v>2.4173499999999999</v>
      </c>
      <c r="W484" s="84">
        <f t="shared" si="279"/>
        <v>2.42225</v>
      </c>
      <c r="X484" s="84">
        <f t="shared" si="279"/>
        <v>2.4258999999999999</v>
      </c>
      <c r="Y484" s="84">
        <f t="shared" si="279"/>
        <v>2.3599899999999998</v>
      </c>
      <c r="Z484" s="84">
        <f t="shared" si="279"/>
        <v>2.2157</v>
      </c>
      <c r="AA484" s="84">
        <f t="shared" si="279"/>
        <v>2.1133099999999998</v>
      </c>
    </row>
    <row r="485" spans="1:27" ht="12.75" hidden="1" customHeight="1" outlineLevel="1" x14ac:dyDescent="0.2">
      <c r="A485" s="92" t="s">
        <v>1331</v>
      </c>
      <c r="B485" s="62" t="s">
        <v>231</v>
      </c>
      <c r="C485" s="42" t="s">
        <v>77</v>
      </c>
      <c r="D485" s="43">
        <v>1330.34</v>
      </c>
      <c r="E485" s="43">
        <v>1221.8900000000001</v>
      </c>
      <c r="F485" s="43">
        <v>1195.3900000000001</v>
      </c>
      <c r="G485" s="43">
        <v>1187.77</v>
      </c>
      <c r="H485" s="43">
        <v>1231.19</v>
      </c>
      <c r="I485" s="43">
        <v>1418.02</v>
      </c>
      <c r="J485" s="43">
        <v>1575.98</v>
      </c>
      <c r="K485" s="43">
        <v>1794.48</v>
      </c>
      <c r="L485" s="43">
        <v>1878.5</v>
      </c>
      <c r="M485" s="43">
        <v>1966.17</v>
      </c>
      <c r="N485" s="43">
        <v>1977.04</v>
      </c>
      <c r="O485" s="43">
        <v>1950.38</v>
      </c>
      <c r="P485" s="43">
        <v>1926.01</v>
      </c>
      <c r="Q485" s="43">
        <v>1927.59</v>
      </c>
      <c r="R485" s="43">
        <v>1876.49</v>
      </c>
      <c r="S485" s="43">
        <v>1862.83</v>
      </c>
      <c r="T485" s="43">
        <v>1845.09</v>
      </c>
      <c r="U485" s="43">
        <v>1839.21</v>
      </c>
      <c r="V485" s="43">
        <v>1868.33</v>
      </c>
      <c r="W485" s="43">
        <v>1873.23</v>
      </c>
      <c r="X485" s="43">
        <v>1876.88</v>
      </c>
      <c r="Y485" s="43">
        <v>1810.97</v>
      </c>
      <c r="Z485" s="43">
        <v>1666.68</v>
      </c>
      <c r="AA485" s="43">
        <v>1564.29</v>
      </c>
    </row>
    <row r="486" spans="1:27" ht="12.75" hidden="1" customHeight="1" outlineLevel="1" x14ac:dyDescent="0.2">
      <c r="A486" s="92" t="s">
        <v>1332</v>
      </c>
      <c r="B486" s="62" t="s">
        <v>88</v>
      </c>
      <c r="C486" s="42" t="s">
        <v>77</v>
      </c>
      <c r="D486" s="43">
        <v>434.18</v>
      </c>
      <c r="E486" s="43">
        <f>$D$486</f>
        <v>434.18</v>
      </c>
      <c r="F486" s="43">
        <f t="shared" ref="F486:AA486" si="280">$D$486</f>
        <v>434.18</v>
      </c>
      <c r="G486" s="43">
        <f t="shared" si="280"/>
        <v>434.18</v>
      </c>
      <c r="H486" s="43">
        <f t="shared" si="280"/>
        <v>434.18</v>
      </c>
      <c r="I486" s="43">
        <f t="shared" si="280"/>
        <v>434.18</v>
      </c>
      <c r="J486" s="43">
        <f t="shared" si="280"/>
        <v>434.18</v>
      </c>
      <c r="K486" s="43">
        <f t="shared" si="280"/>
        <v>434.18</v>
      </c>
      <c r="L486" s="43">
        <f t="shared" si="280"/>
        <v>434.18</v>
      </c>
      <c r="M486" s="43">
        <f t="shared" si="280"/>
        <v>434.18</v>
      </c>
      <c r="N486" s="43">
        <f t="shared" si="280"/>
        <v>434.18</v>
      </c>
      <c r="O486" s="43">
        <f t="shared" si="280"/>
        <v>434.18</v>
      </c>
      <c r="P486" s="43">
        <f t="shared" si="280"/>
        <v>434.18</v>
      </c>
      <c r="Q486" s="43">
        <f t="shared" si="280"/>
        <v>434.18</v>
      </c>
      <c r="R486" s="43">
        <f t="shared" si="280"/>
        <v>434.18</v>
      </c>
      <c r="S486" s="43">
        <f t="shared" si="280"/>
        <v>434.18</v>
      </c>
      <c r="T486" s="43">
        <f t="shared" si="280"/>
        <v>434.18</v>
      </c>
      <c r="U486" s="43">
        <f t="shared" si="280"/>
        <v>434.18</v>
      </c>
      <c r="V486" s="43">
        <f t="shared" si="280"/>
        <v>434.18</v>
      </c>
      <c r="W486" s="43">
        <f t="shared" si="280"/>
        <v>434.18</v>
      </c>
      <c r="X486" s="43">
        <f t="shared" si="280"/>
        <v>434.18</v>
      </c>
      <c r="Y486" s="43">
        <f t="shared" si="280"/>
        <v>434.18</v>
      </c>
      <c r="Z486" s="43">
        <f t="shared" si="280"/>
        <v>434.18</v>
      </c>
      <c r="AA486" s="43">
        <f t="shared" si="280"/>
        <v>434.18</v>
      </c>
    </row>
    <row r="487" spans="1:27" ht="12.75" hidden="1" customHeight="1" outlineLevel="1" x14ac:dyDescent="0.2">
      <c r="A487" s="92" t="s">
        <v>1333</v>
      </c>
      <c r="B487" s="62" t="s">
        <v>81</v>
      </c>
      <c r="C487" s="42" t="s">
        <v>77</v>
      </c>
      <c r="D487" s="43">
        <v>4.6100000000000003</v>
      </c>
      <c r="E487" s="43">
        <v>4.6100000000000003</v>
      </c>
      <c r="F487" s="43">
        <v>4.6100000000000003</v>
      </c>
      <c r="G487" s="43">
        <v>4.6100000000000003</v>
      </c>
      <c r="H487" s="43">
        <v>4.6100000000000003</v>
      </c>
      <c r="I487" s="43">
        <v>4.6100000000000003</v>
      </c>
      <c r="J487" s="43">
        <v>4.6100000000000003</v>
      </c>
      <c r="K487" s="43">
        <v>4.6100000000000003</v>
      </c>
      <c r="L487" s="43">
        <v>4.6100000000000003</v>
      </c>
      <c r="M487" s="43">
        <v>4.6100000000000003</v>
      </c>
      <c r="N487" s="43">
        <v>4.6100000000000003</v>
      </c>
      <c r="O487" s="43">
        <v>4.6100000000000003</v>
      </c>
      <c r="P487" s="43">
        <v>4.6100000000000003</v>
      </c>
      <c r="Q487" s="43">
        <v>4.6100000000000003</v>
      </c>
      <c r="R487" s="43">
        <v>4.6100000000000003</v>
      </c>
      <c r="S487" s="43">
        <v>4.6100000000000003</v>
      </c>
      <c r="T487" s="43">
        <v>4.6100000000000003</v>
      </c>
      <c r="U487" s="43">
        <v>4.6100000000000003</v>
      </c>
      <c r="V487" s="43">
        <v>4.6100000000000003</v>
      </c>
      <c r="W487" s="43">
        <v>4.6100000000000003</v>
      </c>
      <c r="X487" s="43">
        <v>4.6100000000000003</v>
      </c>
      <c r="Y487" s="43">
        <v>4.6100000000000003</v>
      </c>
      <c r="Z487" s="43">
        <v>4.6100000000000003</v>
      </c>
      <c r="AA487" s="43">
        <v>4.6100000000000003</v>
      </c>
    </row>
    <row r="488" spans="1:27" ht="12.75" hidden="1" customHeight="1" outlineLevel="1" x14ac:dyDescent="0.2">
      <c r="A488" s="92" t="s">
        <v>1334</v>
      </c>
      <c r="B488" s="62" t="s">
        <v>79</v>
      </c>
      <c r="C488" s="42" t="s">
        <v>77</v>
      </c>
      <c r="D488" s="43">
        <f>$D$11</f>
        <v>110.23</v>
      </c>
      <c r="E488" s="43">
        <f t="shared" ref="E488:AA488" si="281">$D$11</f>
        <v>110.23</v>
      </c>
      <c r="F488" s="43">
        <f t="shared" si="281"/>
        <v>110.23</v>
      </c>
      <c r="G488" s="43">
        <f t="shared" si="281"/>
        <v>110.23</v>
      </c>
      <c r="H488" s="43">
        <f t="shared" si="281"/>
        <v>110.23</v>
      </c>
      <c r="I488" s="43">
        <f t="shared" si="281"/>
        <v>110.23</v>
      </c>
      <c r="J488" s="43">
        <f t="shared" si="281"/>
        <v>110.23</v>
      </c>
      <c r="K488" s="43">
        <f t="shared" si="281"/>
        <v>110.23</v>
      </c>
      <c r="L488" s="43">
        <f t="shared" si="281"/>
        <v>110.23</v>
      </c>
      <c r="M488" s="43">
        <f t="shared" si="281"/>
        <v>110.23</v>
      </c>
      <c r="N488" s="43">
        <f t="shared" si="281"/>
        <v>110.23</v>
      </c>
      <c r="O488" s="43">
        <f t="shared" si="281"/>
        <v>110.23</v>
      </c>
      <c r="P488" s="43">
        <f t="shared" si="281"/>
        <v>110.23</v>
      </c>
      <c r="Q488" s="43">
        <f t="shared" si="281"/>
        <v>110.23</v>
      </c>
      <c r="R488" s="43">
        <f t="shared" si="281"/>
        <v>110.23</v>
      </c>
      <c r="S488" s="43">
        <f t="shared" si="281"/>
        <v>110.23</v>
      </c>
      <c r="T488" s="43">
        <f t="shared" si="281"/>
        <v>110.23</v>
      </c>
      <c r="U488" s="43">
        <f t="shared" si="281"/>
        <v>110.23</v>
      </c>
      <c r="V488" s="43">
        <f t="shared" si="281"/>
        <v>110.23</v>
      </c>
      <c r="W488" s="43">
        <f t="shared" si="281"/>
        <v>110.23</v>
      </c>
      <c r="X488" s="43">
        <f t="shared" si="281"/>
        <v>110.23</v>
      </c>
      <c r="Y488" s="43">
        <f t="shared" si="281"/>
        <v>110.23</v>
      </c>
      <c r="Z488" s="43">
        <f t="shared" si="281"/>
        <v>110.23</v>
      </c>
      <c r="AA488" s="43">
        <f t="shared" si="281"/>
        <v>110.23</v>
      </c>
    </row>
    <row r="489" spans="1:27" collapsed="1" x14ac:dyDescent="0.2">
      <c r="A489" s="91" t="s">
        <v>1335</v>
      </c>
      <c r="B489" s="27" t="str">
        <f>"02"&amp;"."&amp;$B$663&amp;"."&amp;$B$664</f>
        <v>02.03.2023</v>
      </c>
      <c r="C489" s="83" t="s">
        <v>74</v>
      </c>
      <c r="D489" s="84">
        <f>ROUND(((D490+D491+D493+D492)/1000),5)</f>
        <v>1.7987500000000001</v>
      </c>
      <c r="E489" s="84">
        <f>ROUND(((E490+E491+E493+E492)/1000),5)</f>
        <v>1.7363599999999999</v>
      </c>
      <c r="F489" s="84">
        <f>ROUND(((F490+F491+F493+F492)/1000),5)</f>
        <v>1.71868</v>
      </c>
      <c r="G489" s="84">
        <f t="shared" ref="G489:AA489" si="282">ROUND(((G490+G491+G493+G492)/1000),5)</f>
        <v>1.7334099999999999</v>
      </c>
      <c r="H489" s="84">
        <f t="shared" si="282"/>
        <v>1.8123899999999999</v>
      </c>
      <c r="I489" s="84">
        <f t="shared" si="282"/>
        <v>2.0268199999999998</v>
      </c>
      <c r="J489" s="84">
        <f t="shared" si="282"/>
        <v>2.1741600000000001</v>
      </c>
      <c r="K489" s="84">
        <f t="shared" si="282"/>
        <v>2.2950499999999998</v>
      </c>
      <c r="L489" s="84">
        <f t="shared" si="282"/>
        <v>2.4094000000000002</v>
      </c>
      <c r="M489" s="84">
        <f t="shared" si="282"/>
        <v>2.4198</v>
      </c>
      <c r="N489" s="84">
        <f t="shared" si="282"/>
        <v>2.4347799999999999</v>
      </c>
      <c r="O489" s="84">
        <f t="shared" si="282"/>
        <v>2.49268</v>
      </c>
      <c r="P489" s="84">
        <f t="shared" si="282"/>
        <v>2.4731000000000001</v>
      </c>
      <c r="Q489" s="84">
        <f t="shared" si="282"/>
        <v>2.47465</v>
      </c>
      <c r="R489" s="84">
        <f t="shared" si="282"/>
        <v>2.4687100000000002</v>
      </c>
      <c r="S489" s="84">
        <f t="shared" si="282"/>
        <v>2.4224299999999999</v>
      </c>
      <c r="T489" s="84">
        <f t="shared" si="282"/>
        <v>2.38239</v>
      </c>
      <c r="U489" s="84">
        <f t="shared" si="282"/>
        <v>2.3799299999999999</v>
      </c>
      <c r="V489" s="84">
        <f t="shared" si="282"/>
        <v>2.4244500000000002</v>
      </c>
      <c r="W489" s="84">
        <f t="shared" si="282"/>
        <v>2.4773200000000002</v>
      </c>
      <c r="X489" s="84">
        <f t="shared" si="282"/>
        <v>2.4369200000000002</v>
      </c>
      <c r="Y489" s="84">
        <f t="shared" si="282"/>
        <v>2.3738199999999998</v>
      </c>
      <c r="Z489" s="84">
        <f t="shared" si="282"/>
        <v>2.2685599999999999</v>
      </c>
      <c r="AA489" s="84">
        <f t="shared" si="282"/>
        <v>2.1841300000000001</v>
      </c>
    </row>
    <row r="490" spans="1:27" ht="12.75" hidden="1" customHeight="1" outlineLevel="1" x14ac:dyDescent="0.2">
      <c r="A490" s="92" t="s">
        <v>1336</v>
      </c>
      <c r="B490" s="62" t="s">
        <v>231</v>
      </c>
      <c r="C490" s="42" t="s">
        <v>77</v>
      </c>
      <c r="D490" s="43">
        <v>1249.73</v>
      </c>
      <c r="E490" s="43">
        <v>1187.3399999999999</v>
      </c>
      <c r="F490" s="43">
        <v>1169.6600000000001</v>
      </c>
      <c r="G490" s="43">
        <v>1184.3900000000001</v>
      </c>
      <c r="H490" s="43">
        <v>1263.3699999999999</v>
      </c>
      <c r="I490" s="43">
        <v>1477.8</v>
      </c>
      <c r="J490" s="43">
        <v>1625.14</v>
      </c>
      <c r="K490" s="43">
        <v>1746.03</v>
      </c>
      <c r="L490" s="43">
        <v>1860.38</v>
      </c>
      <c r="M490" s="43">
        <v>1870.78</v>
      </c>
      <c r="N490" s="43">
        <v>1885.76</v>
      </c>
      <c r="O490" s="43">
        <v>1943.66</v>
      </c>
      <c r="P490" s="43">
        <v>1924.08</v>
      </c>
      <c r="Q490" s="43">
        <v>1925.63</v>
      </c>
      <c r="R490" s="43">
        <v>1919.69</v>
      </c>
      <c r="S490" s="43">
        <v>1873.41</v>
      </c>
      <c r="T490" s="43">
        <v>1833.37</v>
      </c>
      <c r="U490" s="43">
        <v>1830.91</v>
      </c>
      <c r="V490" s="43">
        <v>1875.43</v>
      </c>
      <c r="W490" s="43">
        <v>1928.3</v>
      </c>
      <c r="X490" s="43">
        <v>1887.9</v>
      </c>
      <c r="Y490" s="43">
        <v>1824.8</v>
      </c>
      <c r="Z490" s="43">
        <v>1719.54</v>
      </c>
      <c r="AA490" s="43">
        <v>1635.11</v>
      </c>
    </row>
    <row r="491" spans="1:27" ht="12.75" hidden="1" customHeight="1" outlineLevel="1" x14ac:dyDescent="0.2">
      <c r="A491" s="92" t="s">
        <v>1337</v>
      </c>
      <c r="B491" s="62" t="s">
        <v>88</v>
      </c>
      <c r="C491" s="42" t="s">
        <v>77</v>
      </c>
      <c r="D491" s="43">
        <f>$D$486</f>
        <v>434.18</v>
      </c>
      <c r="E491" s="43">
        <f t="shared" ref="E491:AA491" si="283">$D$486</f>
        <v>434.18</v>
      </c>
      <c r="F491" s="43">
        <f t="shared" si="283"/>
        <v>434.18</v>
      </c>
      <c r="G491" s="43">
        <f t="shared" si="283"/>
        <v>434.18</v>
      </c>
      <c r="H491" s="43">
        <f t="shared" si="283"/>
        <v>434.18</v>
      </c>
      <c r="I491" s="43">
        <f t="shared" si="283"/>
        <v>434.18</v>
      </c>
      <c r="J491" s="43">
        <f t="shared" si="283"/>
        <v>434.18</v>
      </c>
      <c r="K491" s="43">
        <f t="shared" si="283"/>
        <v>434.18</v>
      </c>
      <c r="L491" s="43">
        <f t="shared" si="283"/>
        <v>434.18</v>
      </c>
      <c r="M491" s="43">
        <f t="shared" si="283"/>
        <v>434.18</v>
      </c>
      <c r="N491" s="43">
        <f t="shared" si="283"/>
        <v>434.18</v>
      </c>
      <c r="O491" s="43">
        <f t="shared" si="283"/>
        <v>434.18</v>
      </c>
      <c r="P491" s="43">
        <f t="shared" si="283"/>
        <v>434.18</v>
      </c>
      <c r="Q491" s="43">
        <f t="shared" si="283"/>
        <v>434.18</v>
      </c>
      <c r="R491" s="43">
        <f t="shared" si="283"/>
        <v>434.18</v>
      </c>
      <c r="S491" s="43">
        <f t="shared" si="283"/>
        <v>434.18</v>
      </c>
      <c r="T491" s="43">
        <f t="shared" si="283"/>
        <v>434.18</v>
      </c>
      <c r="U491" s="43">
        <f t="shared" si="283"/>
        <v>434.18</v>
      </c>
      <c r="V491" s="43">
        <f t="shared" si="283"/>
        <v>434.18</v>
      </c>
      <c r="W491" s="43">
        <f t="shared" si="283"/>
        <v>434.18</v>
      </c>
      <c r="X491" s="43">
        <f t="shared" si="283"/>
        <v>434.18</v>
      </c>
      <c r="Y491" s="43">
        <f t="shared" si="283"/>
        <v>434.18</v>
      </c>
      <c r="Z491" s="43">
        <f t="shared" si="283"/>
        <v>434.18</v>
      </c>
      <c r="AA491" s="43">
        <f t="shared" si="283"/>
        <v>434.18</v>
      </c>
    </row>
    <row r="492" spans="1:27" ht="12.75" hidden="1" customHeight="1" outlineLevel="1" x14ac:dyDescent="0.2">
      <c r="A492" s="92" t="s">
        <v>1338</v>
      </c>
      <c r="B492" s="62" t="s">
        <v>81</v>
      </c>
      <c r="C492" s="42" t="s">
        <v>77</v>
      </c>
      <c r="D492" s="43">
        <v>4.6100000000000003</v>
      </c>
      <c r="E492" s="43">
        <v>4.6100000000000003</v>
      </c>
      <c r="F492" s="43">
        <v>4.6100000000000003</v>
      </c>
      <c r="G492" s="43">
        <v>4.6100000000000003</v>
      </c>
      <c r="H492" s="43">
        <v>4.6100000000000003</v>
      </c>
      <c r="I492" s="43">
        <v>4.6100000000000003</v>
      </c>
      <c r="J492" s="43">
        <v>4.6100000000000003</v>
      </c>
      <c r="K492" s="43">
        <v>4.6100000000000003</v>
      </c>
      <c r="L492" s="43">
        <v>4.6100000000000003</v>
      </c>
      <c r="M492" s="43">
        <v>4.6100000000000003</v>
      </c>
      <c r="N492" s="43">
        <v>4.6100000000000003</v>
      </c>
      <c r="O492" s="43">
        <v>4.6100000000000003</v>
      </c>
      <c r="P492" s="43">
        <v>4.6100000000000003</v>
      </c>
      <c r="Q492" s="43">
        <v>4.6100000000000003</v>
      </c>
      <c r="R492" s="43">
        <v>4.6100000000000003</v>
      </c>
      <c r="S492" s="43">
        <v>4.6100000000000003</v>
      </c>
      <c r="T492" s="43">
        <v>4.6100000000000003</v>
      </c>
      <c r="U492" s="43">
        <v>4.6100000000000003</v>
      </c>
      <c r="V492" s="43">
        <v>4.6100000000000003</v>
      </c>
      <c r="W492" s="43">
        <v>4.6100000000000003</v>
      </c>
      <c r="X492" s="43">
        <v>4.6100000000000003</v>
      </c>
      <c r="Y492" s="43">
        <v>4.6100000000000003</v>
      </c>
      <c r="Z492" s="43">
        <v>4.6100000000000003</v>
      </c>
      <c r="AA492" s="43">
        <v>4.6100000000000003</v>
      </c>
    </row>
    <row r="493" spans="1:27" ht="12.75" hidden="1" customHeight="1" outlineLevel="1" x14ac:dyDescent="0.2">
      <c r="A493" s="92" t="s">
        <v>1339</v>
      </c>
      <c r="B493" s="62" t="s">
        <v>79</v>
      </c>
      <c r="C493" s="42" t="s">
        <v>77</v>
      </c>
      <c r="D493" s="43">
        <f>$D$11</f>
        <v>110.23</v>
      </c>
      <c r="E493" s="43">
        <f t="shared" ref="E493:AA493" si="284">$D$11</f>
        <v>110.23</v>
      </c>
      <c r="F493" s="43">
        <f t="shared" si="284"/>
        <v>110.23</v>
      </c>
      <c r="G493" s="43">
        <f t="shared" si="284"/>
        <v>110.23</v>
      </c>
      <c r="H493" s="43">
        <f t="shared" si="284"/>
        <v>110.23</v>
      </c>
      <c r="I493" s="43">
        <f t="shared" si="284"/>
        <v>110.23</v>
      </c>
      <c r="J493" s="43">
        <f t="shared" si="284"/>
        <v>110.23</v>
      </c>
      <c r="K493" s="43">
        <f t="shared" si="284"/>
        <v>110.23</v>
      </c>
      <c r="L493" s="43">
        <f t="shared" si="284"/>
        <v>110.23</v>
      </c>
      <c r="M493" s="43">
        <f t="shared" si="284"/>
        <v>110.23</v>
      </c>
      <c r="N493" s="43">
        <f t="shared" si="284"/>
        <v>110.23</v>
      </c>
      <c r="O493" s="43">
        <f t="shared" si="284"/>
        <v>110.23</v>
      </c>
      <c r="P493" s="43">
        <f t="shared" si="284"/>
        <v>110.23</v>
      </c>
      <c r="Q493" s="43">
        <f t="shared" si="284"/>
        <v>110.23</v>
      </c>
      <c r="R493" s="43">
        <f t="shared" si="284"/>
        <v>110.23</v>
      </c>
      <c r="S493" s="43">
        <f t="shared" si="284"/>
        <v>110.23</v>
      </c>
      <c r="T493" s="43">
        <f t="shared" si="284"/>
        <v>110.23</v>
      </c>
      <c r="U493" s="43">
        <f t="shared" si="284"/>
        <v>110.23</v>
      </c>
      <c r="V493" s="43">
        <f t="shared" si="284"/>
        <v>110.23</v>
      </c>
      <c r="W493" s="43">
        <f t="shared" si="284"/>
        <v>110.23</v>
      </c>
      <c r="X493" s="43">
        <f t="shared" si="284"/>
        <v>110.23</v>
      </c>
      <c r="Y493" s="43">
        <f t="shared" si="284"/>
        <v>110.23</v>
      </c>
      <c r="Z493" s="43">
        <f t="shared" si="284"/>
        <v>110.23</v>
      </c>
      <c r="AA493" s="43">
        <f t="shared" si="284"/>
        <v>110.23</v>
      </c>
    </row>
    <row r="494" spans="1:27" collapsed="1" x14ac:dyDescent="0.2">
      <c r="A494" s="91" t="s">
        <v>1340</v>
      </c>
      <c r="B494" s="27" t="str">
        <f>"03"&amp;"."&amp;$B$663&amp;"."&amp;$B$664</f>
        <v>03.03.2023</v>
      </c>
      <c r="C494" s="83" t="s">
        <v>74</v>
      </c>
      <c r="D494" s="84">
        <f>ROUND(((D495+D496+D498+D497)/1000),5)</f>
        <v>1.9612799999999999</v>
      </c>
      <c r="E494" s="84">
        <f>ROUND(((E495+E496+E498+E497)/1000),5)</f>
        <v>1.77919</v>
      </c>
      <c r="F494" s="84">
        <f>ROUND(((F495+F496+F498+F497)/1000),5)</f>
        <v>1.7294499999999999</v>
      </c>
      <c r="G494" s="84">
        <f t="shared" ref="G494:AA494" si="285">ROUND(((G495+G496+G498+G497)/1000),5)</f>
        <v>1.73098</v>
      </c>
      <c r="H494" s="84">
        <f t="shared" si="285"/>
        <v>1.7961</v>
      </c>
      <c r="I494" s="84">
        <f t="shared" si="285"/>
        <v>2.0692499999999998</v>
      </c>
      <c r="J494" s="84">
        <f t="shared" si="285"/>
        <v>2.20018</v>
      </c>
      <c r="K494" s="84">
        <f t="shared" si="285"/>
        <v>2.3077100000000002</v>
      </c>
      <c r="L494" s="84">
        <f t="shared" si="285"/>
        <v>2.4112100000000001</v>
      </c>
      <c r="M494" s="84">
        <f t="shared" si="285"/>
        <v>2.4236499999999999</v>
      </c>
      <c r="N494" s="84">
        <f t="shared" si="285"/>
        <v>2.4352900000000002</v>
      </c>
      <c r="O494" s="84">
        <f t="shared" si="285"/>
        <v>2.4867400000000002</v>
      </c>
      <c r="P494" s="84">
        <f t="shared" si="285"/>
        <v>2.4605600000000001</v>
      </c>
      <c r="Q494" s="84">
        <f t="shared" si="285"/>
        <v>2.4632000000000001</v>
      </c>
      <c r="R494" s="84">
        <f t="shared" si="285"/>
        <v>2.4538700000000002</v>
      </c>
      <c r="S494" s="84">
        <f t="shared" si="285"/>
        <v>2.4180299999999999</v>
      </c>
      <c r="T494" s="84">
        <f t="shared" si="285"/>
        <v>2.3796300000000001</v>
      </c>
      <c r="U494" s="84">
        <f t="shared" si="285"/>
        <v>2.37988</v>
      </c>
      <c r="V494" s="84">
        <f t="shared" si="285"/>
        <v>2.4135300000000002</v>
      </c>
      <c r="W494" s="84">
        <f t="shared" si="285"/>
        <v>2.4784099999999998</v>
      </c>
      <c r="X494" s="84">
        <f t="shared" si="285"/>
        <v>2.4248099999999999</v>
      </c>
      <c r="Y494" s="84">
        <f t="shared" si="285"/>
        <v>2.3710900000000001</v>
      </c>
      <c r="Z494" s="84">
        <f t="shared" si="285"/>
        <v>2.2178</v>
      </c>
      <c r="AA494" s="84">
        <f t="shared" si="285"/>
        <v>2.1461199999999998</v>
      </c>
    </row>
    <row r="495" spans="1:27" ht="12.75" hidden="1" customHeight="1" outlineLevel="1" x14ac:dyDescent="0.2">
      <c r="A495" s="92" t="s">
        <v>1341</v>
      </c>
      <c r="B495" s="62" t="s">
        <v>231</v>
      </c>
      <c r="C495" s="42" t="s">
        <v>77</v>
      </c>
      <c r="D495" s="43">
        <v>1412.26</v>
      </c>
      <c r="E495" s="43">
        <v>1230.17</v>
      </c>
      <c r="F495" s="43">
        <v>1180.43</v>
      </c>
      <c r="G495" s="43">
        <v>1181.96</v>
      </c>
      <c r="H495" s="43">
        <v>1247.08</v>
      </c>
      <c r="I495" s="43">
        <v>1520.23</v>
      </c>
      <c r="J495" s="43">
        <v>1651.16</v>
      </c>
      <c r="K495" s="43">
        <v>1758.69</v>
      </c>
      <c r="L495" s="43">
        <v>1862.19</v>
      </c>
      <c r="M495" s="43">
        <v>1874.63</v>
      </c>
      <c r="N495" s="43">
        <v>1886.27</v>
      </c>
      <c r="O495" s="43">
        <v>1937.72</v>
      </c>
      <c r="P495" s="43">
        <v>1911.54</v>
      </c>
      <c r="Q495" s="43">
        <v>1914.18</v>
      </c>
      <c r="R495" s="43">
        <v>1904.85</v>
      </c>
      <c r="S495" s="43">
        <v>1869.01</v>
      </c>
      <c r="T495" s="43">
        <v>1830.61</v>
      </c>
      <c r="U495" s="43">
        <v>1830.86</v>
      </c>
      <c r="V495" s="43">
        <v>1864.51</v>
      </c>
      <c r="W495" s="43">
        <v>1929.39</v>
      </c>
      <c r="X495" s="43">
        <v>1875.79</v>
      </c>
      <c r="Y495" s="43">
        <v>1822.07</v>
      </c>
      <c r="Z495" s="43">
        <v>1668.78</v>
      </c>
      <c r="AA495" s="43">
        <v>1597.1</v>
      </c>
    </row>
    <row r="496" spans="1:27" ht="12.75" hidden="1" customHeight="1" outlineLevel="1" x14ac:dyDescent="0.2">
      <c r="A496" s="92" t="s">
        <v>1342</v>
      </c>
      <c r="B496" s="62" t="s">
        <v>88</v>
      </c>
      <c r="C496" s="42" t="s">
        <v>77</v>
      </c>
      <c r="D496" s="43">
        <f>$D$486</f>
        <v>434.18</v>
      </c>
      <c r="E496" s="43">
        <f t="shared" ref="E496:AA496" si="286">$D$486</f>
        <v>434.18</v>
      </c>
      <c r="F496" s="43">
        <f t="shared" si="286"/>
        <v>434.18</v>
      </c>
      <c r="G496" s="43">
        <f t="shared" si="286"/>
        <v>434.18</v>
      </c>
      <c r="H496" s="43">
        <f t="shared" si="286"/>
        <v>434.18</v>
      </c>
      <c r="I496" s="43">
        <f t="shared" si="286"/>
        <v>434.18</v>
      </c>
      <c r="J496" s="43">
        <f t="shared" si="286"/>
        <v>434.18</v>
      </c>
      <c r="K496" s="43">
        <f t="shared" si="286"/>
        <v>434.18</v>
      </c>
      <c r="L496" s="43">
        <f t="shared" si="286"/>
        <v>434.18</v>
      </c>
      <c r="M496" s="43">
        <f t="shared" si="286"/>
        <v>434.18</v>
      </c>
      <c r="N496" s="43">
        <f t="shared" si="286"/>
        <v>434.18</v>
      </c>
      <c r="O496" s="43">
        <f t="shared" si="286"/>
        <v>434.18</v>
      </c>
      <c r="P496" s="43">
        <f t="shared" si="286"/>
        <v>434.18</v>
      </c>
      <c r="Q496" s="43">
        <f t="shared" si="286"/>
        <v>434.18</v>
      </c>
      <c r="R496" s="43">
        <f t="shared" si="286"/>
        <v>434.18</v>
      </c>
      <c r="S496" s="43">
        <f t="shared" si="286"/>
        <v>434.18</v>
      </c>
      <c r="T496" s="43">
        <f t="shared" si="286"/>
        <v>434.18</v>
      </c>
      <c r="U496" s="43">
        <f t="shared" si="286"/>
        <v>434.18</v>
      </c>
      <c r="V496" s="43">
        <f t="shared" si="286"/>
        <v>434.18</v>
      </c>
      <c r="W496" s="43">
        <f t="shared" si="286"/>
        <v>434.18</v>
      </c>
      <c r="X496" s="43">
        <f t="shared" si="286"/>
        <v>434.18</v>
      </c>
      <c r="Y496" s="43">
        <f t="shared" si="286"/>
        <v>434.18</v>
      </c>
      <c r="Z496" s="43">
        <f t="shared" si="286"/>
        <v>434.18</v>
      </c>
      <c r="AA496" s="43">
        <f t="shared" si="286"/>
        <v>434.18</v>
      </c>
    </row>
    <row r="497" spans="1:27" ht="12.75" hidden="1" customHeight="1" outlineLevel="1" x14ac:dyDescent="0.2">
      <c r="A497" s="92" t="s">
        <v>1343</v>
      </c>
      <c r="B497" s="62" t="s">
        <v>81</v>
      </c>
      <c r="C497" s="42" t="s">
        <v>77</v>
      </c>
      <c r="D497" s="43">
        <v>4.6100000000000003</v>
      </c>
      <c r="E497" s="43">
        <v>4.6100000000000003</v>
      </c>
      <c r="F497" s="43">
        <v>4.6100000000000003</v>
      </c>
      <c r="G497" s="43">
        <v>4.6100000000000003</v>
      </c>
      <c r="H497" s="43">
        <v>4.6100000000000003</v>
      </c>
      <c r="I497" s="43">
        <v>4.6100000000000003</v>
      </c>
      <c r="J497" s="43">
        <v>4.6100000000000003</v>
      </c>
      <c r="K497" s="43">
        <v>4.6100000000000003</v>
      </c>
      <c r="L497" s="43">
        <v>4.6100000000000003</v>
      </c>
      <c r="M497" s="43">
        <v>4.6100000000000003</v>
      </c>
      <c r="N497" s="43">
        <v>4.6100000000000003</v>
      </c>
      <c r="O497" s="43">
        <v>4.6100000000000003</v>
      </c>
      <c r="P497" s="43">
        <v>4.6100000000000003</v>
      </c>
      <c r="Q497" s="43">
        <v>4.6100000000000003</v>
      </c>
      <c r="R497" s="43">
        <v>4.6100000000000003</v>
      </c>
      <c r="S497" s="43">
        <v>4.6100000000000003</v>
      </c>
      <c r="T497" s="43">
        <v>4.6100000000000003</v>
      </c>
      <c r="U497" s="43">
        <v>4.6100000000000003</v>
      </c>
      <c r="V497" s="43">
        <v>4.6100000000000003</v>
      </c>
      <c r="W497" s="43">
        <v>4.6100000000000003</v>
      </c>
      <c r="X497" s="43">
        <v>4.6100000000000003</v>
      </c>
      <c r="Y497" s="43">
        <v>4.6100000000000003</v>
      </c>
      <c r="Z497" s="43">
        <v>4.6100000000000003</v>
      </c>
      <c r="AA497" s="43">
        <v>4.6100000000000003</v>
      </c>
    </row>
    <row r="498" spans="1:27" ht="12.75" hidden="1" customHeight="1" outlineLevel="1" x14ac:dyDescent="0.2">
      <c r="A498" s="92" t="s">
        <v>1344</v>
      </c>
      <c r="B498" s="62" t="s">
        <v>79</v>
      </c>
      <c r="C498" s="42" t="s">
        <v>77</v>
      </c>
      <c r="D498" s="43">
        <f>$D$11</f>
        <v>110.23</v>
      </c>
      <c r="E498" s="43">
        <f t="shared" ref="E498:AA498" si="287">$D$11</f>
        <v>110.23</v>
      </c>
      <c r="F498" s="43">
        <f t="shared" si="287"/>
        <v>110.23</v>
      </c>
      <c r="G498" s="43">
        <f t="shared" si="287"/>
        <v>110.23</v>
      </c>
      <c r="H498" s="43">
        <f t="shared" si="287"/>
        <v>110.23</v>
      </c>
      <c r="I498" s="43">
        <f t="shared" si="287"/>
        <v>110.23</v>
      </c>
      <c r="J498" s="43">
        <f t="shared" si="287"/>
        <v>110.23</v>
      </c>
      <c r="K498" s="43">
        <f t="shared" si="287"/>
        <v>110.23</v>
      </c>
      <c r="L498" s="43">
        <f t="shared" si="287"/>
        <v>110.23</v>
      </c>
      <c r="M498" s="43">
        <f t="shared" si="287"/>
        <v>110.23</v>
      </c>
      <c r="N498" s="43">
        <f t="shared" si="287"/>
        <v>110.23</v>
      </c>
      <c r="O498" s="43">
        <f t="shared" si="287"/>
        <v>110.23</v>
      </c>
      <c r="P498" s="43">
        <f t="shared" si="287"/>
        <v>110.23</v>
      </c>
      <c r="Q498" s="43">
        <f t="shared" si="287"/>
        <v>110.23</v>
      </c>
      <c r="R498" s="43">
        <f t="shared" si="287"/>
        <v>110.23</v>
      </c>
      <c r="S498" s="43">
        <f t="shared" si="287"/>
        <v>110.23</v>
      </c>
      <c r="T498" s="43">
        <f t="shared" si="287"/>
        <v>110.23</v>
      </c>
      <c r="U498" s="43">
        <f t="shared" si="287"/>
        <v>110.23</v>
      </c>
      <c r="V498" s="43">
        <f t="shared" si="287"/>
        <v>110.23</v>
      </c>
      <c r="W498" s="43">
        <f t="shared" si="287"/>
        <v>110.23</v>
      </c>
      <c r="X498" s="43">
        <f t="shared" si="287"/>
        <v>110.23</v>
      </c>
      <c r="Y498" s="43">
        <f t="shared" si="287"/>
        <v>110.23</v>
      </c>
      <c r="Z498" s="43">
        <f t="shared" si="287"/>
        <v>110.23</v>
      </c>
      <c r="AA498" s="43">
        <f t="shared" si="287"/>
        <v>110.23</v>
      </c>
    </row>
    <row r="499" spans="1:27" collapsed="1" x14ac:dyDescent="0.2">
      <c r="A499" s="91" t="s">
        <v>1345</v>
      </c>
      <c r="B499" s="27" t="str">
        <f>"04"&amp;"."&amp;$B$663&amp;"."&amp;$B$664</f>
        <v>04.03.2023</v>
      </c>
      <c r="C499" s="83" t="s">
        <v>74</v>
      </c>
      <c r="D499" s="84">
        <f>ROUND(((D500+D501+D503+D502)/1000),5)</f>
        <v>2.1574399999999998</v>
      </c>
      <c r="E499" s="84">
        <f>ROUND(((E500+E501+E503+E502)/1000),5)</f>
        <v>2.06942</v>
      </c>
      <c r="F499" s="84">
        <f>ROUND(((F500+F501+F503+F502)/1000),5)</f>
        <v>1.9225300000000001</v>
      </c>
      <c r="G499" s="84">
        <f t="shared" ref="G499:AA499" si="288">ROUND(((G500+G501+G503+G502)/1000),5)</f>
        <v>1.8813500000000001</v>
      </c>
      <c r="H499" s="84">
        <f t="shared" si="288"/>
        <v>1.9421900000000001</v>
      </c>
      <c r="I499" s="84">
        <f t="shared" si="288"/>
        <v>2.0765899999999999</v>
      </c>
      <c r="J499" s="84">
        <f t="shared" si="288"/>
        <v>2.1093199999999999</v>
      </c>
      <c r="K499" s="84">
        <f t="shared" si="288"/>
        <v>2.1670799999999999</v>
      </c>
      <c r="L499" s="84">
        <f t="shared" si="288"/>
        <v>2.3091300000000001</v>
      </c>
      <c r="M499" s="84">
        <f t="shared" si="288"/>
        <v>2.3954900000000001</v>
      </c>
      <c r="N499" s="84">
        <f t="shared" si="288"/>
        <v>2.4298799999999998</v>
      </c>
      <c r="O499" s="84">
        <f t="shared" si="288"/>
        <v>2.4381699999999999</v>
      </c>
      <c r="P499" s="84">
        <f t="shared" si="288"/>
        <v>2.4326500000000002</v>
      </c>
      <c r="Q499" s="84">
        <f t="shared" si="288"/>
        <v>2.42706</v>
      </c>
      <c r="R499" s="84">
        <f t="shared" si="288"/>
        <v>2.3894500000000001</v>
      </c>
      <c r="S499" s="84">
        <f t="shared" si="288"/>
        <v>2.3850500000000001</v>
      </c>
      <c r="T499" s="84">
        <f t="shared" si="288"/>
        <v>2.3818999999999999</v>
      </c>
      <c r="U499" s="84">
        <f t="shared" si="288"/>
        <v>2.3979599999999999</v>
      </c>
      <c r="V499" s="84">
        <f t="shared" si="288"/>
        <v>2.4316300000000002</v>
      </c>
      <c r="W499" s="84">
        <f t="shared" si="288"/>
        <v>2.4392499999999999</v>
      </c>
      <c r="X499" s="84">
        <f t="shared" si="288"/>
        <v>2.4450500000000002</v>
      </c>
      <c r="Y499" s="84">
        <f t="shared" si="288"/>
        <v>2.4080499999999998</v>
      </c>
      <c r="Z499" s="84">
        <f t="shared" si="288"/>
        <v>2.2420499999999999</v>
      </c>
      <c r="AA499" s="84">
        <f t="shared" si="288"/>
        <v>2.1728100000000001</v>
      </c>
    </row>
    <row r="500" spans="1:27" ht="12.75" hidden="1" customHeight="1" outlineLevel="1" x14ac:dyDescent="0.2">
      <c r="A500" s="92" t="s">
        <v>1346</v>
      </c>
      <c r="B500" s="62" t="s">
        <v>231</v>
      </c>
      <c r="C500" s="42" t="s">
        <v>77</v>
      </c>
      <c r="D500" s="43">
        <v>1608.42</v>
      </c>
      <c r="E500" s="43">
        <v>1520.4</v>
      </c>
      <c r="F500" s="43">
        <v>1373.51</v>
      </c>
      <c r="G500" s="43">
        <v>1332.33</v>
      </c>
      <c r="H500" s="43">
        <v>1393.17</v>
      </c>
      <c r="I500" s="43">
        <v>1527.57</v>
      </c>
      <c r="J500" s="43">
        <v>1560.3</v>
      </c>
      <c r="K500" s="43">
        <v>1618.06</v>
      </c>
      <c r="L500" s="43">
        <v>1760.11</v>
      </c>
      <c r="M500" s="43">
        <v>1846.47</v>
      </c>
      <c r="N500" s="43">
        <v>1880.86</v>
      </c>
      <c r="O500" s="43">
        <v>1889.15</v>
      </c>
      <c r="P500" s="43">
        <v>1883.63</v>
      </c>
      <c r="Q500" s="43">
        <v>1878.04</v>
      </c>
      <c r="R500" s="43">
        <v>1840.43</v>
      </c>
      <c r="S500" s="43">
        <v>1836.03</v>
      </c>
      <c r="T500" s="43">
        <v>1832.88</v>
      </c>
      <c r="U500" s="43">
        <v>1848.94</v>
      </c>
      <c r="V500" s="43">
        <v>1882.61</v>
      </c>
      <c r="W500" s="43">
        <v>1890.23</v>
      </c>
      <c r="X500" s="43">
        <v>1896.03</v>
      </c>
      <c r="Y500" s="43">
        <v>1859.03</v>
      </c>
      <c r="Z500" s="43">
        <v>1693.03</v>
      </c>
      <c r="AA500" s="43">
        <v>1623.79</v>
      </c>
    </row>
    <row r="501" spans="1:27" ht="12.75" hidden="1" customHeight="1" outlineLevel="1" x14ac:dyDescent="0.2">
      <c r="A501" s="92" t="s">
        <v>1347</v>
      </c>
      <c r="B501" s="62" t="s">
        <v>88</v>
      </c>
      <c r="C501" s="42" t="s">
        <v>77</v>
      </c>
      <c r="D501" s="43">
        <f>$D$486</f>
        <v>434.18</v>
      </c>
      <c r="E501" s="43">
        <f t="shared" ref="E501:AA501" si="289">$D$486</f>
        <v>434.18</v>
      </c>
      <c r="F501" s="43">
        <f t="shared" si="289"/>
        <v>434.18</v>
      </c>
      <c r="G501" s="43">
        <f t="shared" si="289"/>
        <v>434.18</v>
      </c>
      <c r="H501" s="43">
        <f t="shared" si="289"/>
        <v>434.18</v>
      </c>
      <c r="I501" s="43">
        <f t="shared" si="289"/>
        <v>434.18</v>
      </c>
      <c r="J501" s="43">
        <f t="shared" si="289"/>
        <v>434.18</v>
      </c>
      <c r="K501" s="43">
        <f t="shared" si="289"/>
        <v>434.18</v>
      </c>
      <c r="L501" s="43">
        <f t="shared" si="289"/>
        <v>434.18</v>
      </c>
      <c r="M501" s="43">
        <f t="shared" si="289"/>
        <v>434.18</v>
      </c>
      <c r="N501" s="43">
        <f t="shared" si="289"/>
        <v>434.18</v>
      </c>
      <c r="O501" s="43">
        <f t="shared" si="289"/>
        <v>434.18</v>
      </c>
      <c r="P501" s="43">
        <f t="shared" si="289"/>
        <v>434.18</v>
      </c>
      <c r="Q501" s="43">
        <f t="shared" si="289"/>
        <v>434.18</v>
      </c>
      <c r="R501" s="43">
        <f t="shared" si="289"/>
        <v>434.18</v>
      </c>
      <c r="S501" s="43">
        <f t="shared" si="289"/>
        <v>434.18</v>
      </c>
      <c r="T501" s="43">
        <f t="shared" si="289"/>
        <v>434.18</v>
      </c>
      <c r="U501" s="43">
        <f t="shared" si="289"/>
        <v>434.18</v>
      </c>
      <c r="V501" s="43">
        <f t="shared" si="289"/>
        <v>434.18</v>
      </c>
      <c r="W501" s="43">
        <f t="shared" si="289"/>
        <v>434.18</v>
      </c>
      <c r="X501" s="43">
        <f t="shared" si="289"/>
        <v>434.18</v>
      </c>
      <c r="Y501" s="43">
        <f t="shared" si="289"/>
        <v>434.18</v>
      </c>
      <c r="Z501" s="43">
        <f t="shared" si="289"/>
        <v>434.18</v>
      </c>
      <c r="AA501" s="43">
        <f t="shared" si="289"/>
        <v>434.18</v>
      </c>
    </row>
    <row r="502" spans="1:27" ht="12.75" hidden="1" customHeight="1" outlineLevel="1" x14ac:dyDescent="0.2">
      <c r="A502" s="92" t="s">
        <v>1348</v>
      </c>
      <c r="B502" s="62" t="s">
        <v>81</v>
      </c>
      <c r="C502" s="42" t="s">
        <v>77</v>
      </c>
      <c r="D502" s="43">
        <v>4.6100000000000003</v>
      </c>
      <c r="E502" s="43">
        <v>4.6100000000000003</v>
      </c>
      <c r="F502" s="43">
        <v>4.6100000000000003</v>
      </c>
      <c r="G502" s="43">
        <v>4.6100000000000003</v>
      </c>
      <c r="H502" s="43">
        <v>4.6100000000000003</v>
      </c>
      <c r="I502" s="43">
        <v>4.6100000000000003</v>
      </c>
      <c r="J502" s="43">
        <v>4.6100000000000003</v>
      </c>
      <c r="K502" s="43">
        <v>4.6100000000000003</v>
      </c>
      <c r="L502" s="43">
        <v>4.6100000000000003</v>
      </c>
      <c r="M502" s="43">
        <v>4.6100000000000003</v>
      </c>
      <c r="N502" s="43">
        <v>4.6100000000000003</v>
      </c>
      <c r="O502" s="43">
        <v>4.6100000000000003</v>
      </c>
      <c r="P502" s="43">
        <v>4.6100000000000003</v>
      </c>
      <c r="Q502" s="43">
        <v>4.6100000000000003</v>
      </c>
      <c r="R502" s="43">
        <v>4.6100000000000003</v>
      </c>
      <c r="S502" s="43">
        <v>4.6100000000000003</v>
      </c>
      <c r="T502" s="43">
        <v>4.6100000000000003</v>
      </c>
      <c r="U502" s="43">
        <v>4.6100000000000003</v>
      </c>
      <c r="V502" s="43">
        <v>4.6100000000000003</v>
      </c>
      <c r="W502" s="43">
        <v>4.6100000000000003</v>
      </c>
      <c r="X502" s="43">
        <v>4.6100000000000003</v>
      </c>
      <c r="Y502" s="43">
        <v>4.6100000000000003</v>
      </c>
      <c r="Z502" s="43">
        <v>4.6100000000000003</v>
      </c>
      <c r="AA502" s="43">
        <v>4.6100000000000003</v>
      </c>
    </row>
    <row r="503" spans="1:27" ht="12.75" hidden="1" customHeight="1" outlineLevel="1" x14ac:dyDescent="0.2">
      <c r="A503" s="92" t="s">
        <v>1349</v>
      </c>
      <c r="B503" s="62" t="s">
        <v>79</v>
      </c>
      <c r="C503" s="42" t="s">
        <v>77</v>
      </c>
      <c r="D503" s="43">
        <f>$D$11</f>
        <v>110.23</v>
      </c>
      <c r="E503" s="43">
        <f t="shared" ref="E503:AA503" si="290">$D$11</f>
        <v>110.23</v>
      </c>
      <c r="F503" s="43">
        <f t="shared" si="290"/>
        <v>110.23</v>
      </c>
      <c r="G503" s="43">
        <f t="shared" si="290"/>
        <v>110.23</v>
      </c>
      <c r="H503" s="43">
        <f t="shared" si="290"/>
        <v>110.23</v>
      </c>
      <c r="I503" s="43">
        <f t="shared" si="290"/>
        <v>110.23</v>
      </c>
      <c r="J503" s="43">
        <f t="shared" si="290"/>
        <v>110.23</v>
      </c>
      <c r="K503" s="43">
        <f t="shared" si="290"/>
        <v>110.23</v>
      </c>
      <c r="L503" s="43">
        <f t="shared" si="290"/>
        <v>110.23</v>
      </c>
      <c r="M503" s="43">
        <f t="shared" si="290"/>
        <v>110.23</v>
      </c>
      <c r="N503" s="43">
        <f t="shared" si="290"/>
        <v>110.23</v>
      </c>
      <c r="O503" s="43">
        <f t="shared" si="290"/>
        <v>110.23</v>
      </c>
      <c r="P503" s="43">
        <f t="shared" si="290"/>
        <v>110.23</v>
      </c>
      <c r="Q503" s="43">
        <f t="shared" si="290"/>
        <v>110.23</v>
      </c>
      <c r="R503" s="43">
        <f t="shared" si="290"/>
        <v>110.23</v>
      </c>
      <c r="S503" s="43">
        <f t="shared" si="290"/>
        <v>110.23</v>
      </c>
      <c r="T503" s="43">
        <f t="shared" si="290"/>
        <v>110.23</v>
      </c>
      <c r="U503" s="43">
        <f t="shared" si="290"/>
        <v>110.23</v>
      </c>
      <c r="V503" s="43">
        <f t="shared" si="290"/>
        <v>110.23</v>
      </c>
      <c r="W503" s="43">
        <f t="shared" si="290"/>
        <v>110.23</v>
      </c>
      <c r="X503" s="43">
        <f t="shared" si="290"/>
        <v>110.23</v>
      </c>
      <c r="Y503" s="43">
        <f t="shared" si="290"/>
        <v>110.23</v>
      </c>
      <c r="Z503" s="43">
        <f t="shared" si="290"/>
        <v>110.23</v>
      </c>
      <c r="AA503" s="43">
        <f t="shared" si="290"/>
        <v>110.23</v>
      </c>
    </row>
    <row r="504" spans="1:27" collapsed="1" x14ac:dyDescent="0.2">
      <c r="A504" s="91" t="s">
        <v>1350</v>
      </c>
      <c r="B504" s="27" t="str">
        <f>"05"&amp;"."&amp;$B$663&amp;"."&amp;$B$664</f>
        <v>05.03.2023</v>
      </c>
      <c r="C504" s="83" t="s">
        <v>74</v>
      </c>
      <c r="D504" s="84">
        <f>ROUND(((D505+D506+D508+D507)/1000),5)</f>
        <v>2.1030899999999999</v>
      </c>
      <c r="E504" s="84">
        <f>ROUND(((E505+E506+E508+E507)/1000),5)</f>
        <v>1.98109</v>
      </c>
      <c r="F504" s="84">
        <f>ROUND(((F505+F506+F508+F507)/1000),5)</f>
        <v>1.8509800000000001</v>
      </c>
      <c r="G504" s="84">
        <f t="shared" ref="G504:AA504" si="291">ROUND(((G505+G506+G508+G507)/1000),5)</f>
        <v>1.8194600000000001</v>
      </c>
      <c r="H504" s="84">
        <f t="shared" si="291"/>
        <v>1.8829199999999999</v>
      </c>
      <c r="I504" s="84">
        <f t="shared" si="291"/>
        <v>1.98265</v>
      </c>
      <c r="J504" s="84">
        <f t="shared" si="291"/>
        <v>1.99857</v>
      </c>
      <c r="K504" s="84">
        <f t="shared" si="291"/>
        <v>2.0989300000000002</v>
      </c>
      <c r="L504" s="84">
        <f t="shared" si="291"/>
        <v>2.19739</v>
      </c>
      <c r="M504" s="84">
        <f t="shared" si="291"/>
        <v>2.3744499999999999</v>
      </c>
      <c r="N504" s="84">
        <f t="shared" si="291"/>
        <v>2.42347</v>
      </c>
      <c r="O504" s="84">
        <f t="shared" si="291"/>
        <v>2.4365000000000001</v>
      </c>
      <c r="P504" s="84">
        <f t="shared" si="291"/>
        <v>2.4332699999999998</v>
      </c>
      <c r="Q504" s="84">
        <f t="shared" si="291"/>
        <v>2.4311799999999999</v>
      </c>
      <c r="R504" s="84">
        <f t="shared" si="291"/>
        <v>2.3988299999999998</v>
      </c>
      <c r="S504" s="84">
        <f t="shared" si="291"/>
        <v>2.40029</v>
      </c>
      <c r="T504" s="84">
        <f t="shared" si="291"/>
        <v>2.3993099999999998</v>
      </c>
      <c r="U504" s="84">
        <f t="shared" si="291"/>
        <v>2.4156599999999999</v>
      </c>
      <c r="V504" s="84">
        <f t="shared" si="291"/>
        <v>2.46218</v>
      </c>
      <c r="W504" s="84">
        <f t="shared" si="291"/>
        <v>2.4581400000000002</v>
      </c>
      <c r="X504" s="84">
        <f t="shared" si="291"/>
        <v>2.46814</v>
      </c>
      <c r="Y504" s="84">
        <f t="shared" si="291"/>
        <v>2.4298999999999999</v>
      </c>
      <c r="Z504" s="84">
        <f t="shared" si="291"/>
        <v>2.2802799999999999</v>
      </c>
      <c r="AA504" s="84">
        <f t="shared" si="291"/>
        <v>2.1958899999999999</v>
      </c>
    </row>
    <row r="505" spans="1:27" ht="12.75" hidden="1" customHeight="1" outlineLevel="1" x14ac:dyDescent="0.2">
      <c r="A505" s="92" t="s">
        <v>1351</v>
      </c>
      <c r="B505" s="62" t="s">
        <v>231</v>
      </c>
      <c r="C505" s="42" t="s">
        <v>77</v>
      </c>
      <c r="D505" s="43">
        <v>1554.07</v>
      </c>
      <c r="E505" s="43">
        <v>1432.07</v>
      </c>
      <c r="F505" s="43">
        <v>1301.96</v>
      </c>
      <c r="G505" s="43">
        <v>1270.44</v>
      </c>
      <c r="H505" s="43">
        <v>1333.9</v>
      </c>
      <c r="I505" s="43">
        <v>1433.63</v>
      </c>
      <c r="J505" s="43">
        <v>1449.55</v>
      </c>
      <c r="K505" s="43">
        <v>1549.91</v>
      </c>
      <c r="L505" s="43">
        <v>1648.37</v>
      </c>
      <c r="M505" s="43">
        <v>1825.43</v>
      </c>
      <c r="N505" s="43">
        <v>1874.45</v>
      </c>
      <c r="O505" s="43">
        <v>1887.48</v>
      </c>
      <c r="P505" s="43">
        <v>1884.25</v>
      </c>
      <c r="Q505" s="43">
        <v>1882.16</v>
      </c>
      <c r="R505" s="43">
        <v>1849.81</v>
      </c>
      <c r="S505" s="43">
        <v>1851.27</v>
      </c>
      <c r="T505" s="43">
        <v>1850.29</v>
      </c>
      <c r="U505" s="43">
        <v>1866.64</v>
      </c>
      <c r="V505" s="43">
        <v>1913.16</v>
      </c>
      <c r="W505" s="43">
        <v>1909.12</v>
      </c>
      <c r="X505" s="43">
        <v>1919.12</v>
      </c>
      <c r="Y505" s="43">
        <v>1880.88</v>
      </c>
      <c r="Z505" s="43">
        <v>1731.26</v>
      </c>
      <c r="AA505" s="43">
        <v>1646.87</v>
      </c>
    </row>
    <row r="506" spans="1:27" ht="12.75" hidden="1" customHeight="1" outlineLevel="1" x14ac:dyDescent="0.2">
      <c r="A506" s="92" t="s">
        <v>1352</v>
      </c>
      <c r="B506" s="62" t="s">
        <v>88</v>
      </c>
      <c r="C506" s="42" t="s">
        <v>77</v>
      </c>
      <c r="D506" s="43">
        <f>$D$486</f>
        <v>434.18</v>
      </c>
      <c r="E506" s="43">
        <f t="shared" ref="E506:AA506" si="292">$D$486</f>
        <v>434.18</v>
      </c>
      <c r="F506" s="43">
        <f t="shared" si="292"/>
        <v>434.18</v>
      </c>
      <c r="G506" s="43">
        <f t="shared" si="292"/>
        <v>434.18</v>
      </c>
      <c r="H506" s="43">
        <f t="shared" si="292"/>
        <v>434.18</v>
      </c>
      <c r="I506" s="43">
        <f t="shared" si="292"/>
        <v>434.18</v>
      </c>
      <c r="J506" s="43">
        <f t="shared" si="292"/>
        <v>434.18</v>
      </c>
      <c r="K506" s="43">
        <f t="shared" si="292"/>
        <v>434.18</v>
      </c>
      <c r="L506" s="43">
        <f t="shared" si="292"/>
        <v>434.18</v>
      </c>
      <c r="M506" s="43">
        <f t="shared" si="292"/>
        <v>434.18</v>
      </c>
      <c r="N506" s="43">
        <f t="shared" si="292"/>
        <v>434.18</v>
      </c>
      <c r="O506" s="43">
        <f t="shared" si="292"/>
        <v>434.18</v>
      </c>
      <c r="P506" s="43">
        <f t="shared" si="292"/>
        <v>434.18</v>
      </c>
      <c r="Q506" s="43">
        <f t="shared" si="292"/>
        <v>434.18</v>
      </c>
      <c r="R506" s="43">
        <f t="shared" si="292"/>
        <v>434.18</v>
      </c>
      <c r="S506" s="43">
        <f t="shared" si="292"/>
        <v>434.18</v>
      </c>
      <c r="T506" s="43">
        <f t="shared" si="292"/>
        <v>434.18</v>
      </c>
      <c r="U506" s="43">
        <f t="shared" si="292"/>
        <v>434.18</v>
      </c>
      <c r="V506" s="43">
        <f t="shared" si="292"/>
        <v>434.18</v>
      </c>
      <c r="W506" s="43">
        <f t="shared" si="292"/>
        <v>434.18</v>
      </c>
      <c r="X506" s="43">
        <f t="shared" si="292"/>
        <v>434.18</v>
      </c>
      <c r="Y506" s="43">
        <f t="shared" si="292"/>
        <v>434.18</v>
      </c>
      <c r="Z506" s="43">
        <f t="shared" si="292"/>
        <v>434.18</v>
      </c>
      <c r="AA506" s="43">
        <f t="shared" si="292"/>
        <v>434.18</v>
      </c>
    </row>
    <row r="507" spans="1:27" ht="12.75" hidden="1" customHeight="1" outlineLevel="1" x14ac:dyDescent="0.2">
      <c r="A507" s="92" t="s">
        <v>1353</v>
      </c>
      <c r="B507" s="62" t="s">
        <v>81</v>
      </c>
      <c r="C507" s="42" t="s">
        <v>77</v>
      </c>
      <c r="D507" s="43">
        <v>4.6100000000000003</v>
      </c>
      <c r="E507" s="43">
        <v>4.6100000000000003</v>
      </c>
      <c r="F507" s="43">
        <v>4.6100000000000003</v>
      </c>
      <c r="G507" s="43">
        <v>4.6100000000000003</v>
      </c>
      <c r="H507" s="43">
        <v>4.6100000000000003</v>
      </c>
      <c r="I507" s="43">
        <v>4.6100000000000003</v>
      </c>
      <c r="J507" s="43">
        <v>4.6100000000000003</v>
      </c>
      <c r="K507" s="43">
        <v>4.6100000000000003</v>
      </c>
      <c r="L507" s="43">
        <v>4.6100000000000003</v>
      </c>
      <c r="M507" s="43">
        <v>4.6100000000000003</v>
      </c>
      <c r="N507" s="43">
        <v>4.6100000000000003</v>
      </c>
      <c r="O507" s="43">
        <v>4.6100000000000003</v>
      </c>
      <c r="P507" s="43">
        <v>4.6100000000000003</v>
      </c>
      <c r="Q507" s="43">
        <v>4.6100000000000003</v>
      </c>
      <c r="R507" s="43">
        <v>4.6100000000000003</v>
      </c>
      <c r="S507" s="43">
        <v>4.6100000000000003</v>
      </c>
      <c r="T507" s="43">
        <v>4.6100000000000003</v>
      </c>
      <c r="U507" s="43">
        <v>4.6100000000000003</v>
      </c>
      <c r="V507" s="43">
        <v>4.6100000000000003</v>
      </c>
      <c r="W507" s="43">
        <v>4.6100000000000003</v>
      </c>
      <c r="X507" s="43">
        <v>4.6100000000000003</v>
      </c>
      <c r="Y507" s="43">
        <v>4.6100000000000003</v>
      </c>
      <c r="Z507" s="43">
        <v>4.6100000000000003</v>
      </c>
      <c r="AA507" s="43">
        <v>4.6100000000000003</v>
      </c>
    </row>
    <row r="508" spans="1:27" ht="12.75" hidden="1" customHeight="1" outlineLevel="1" x14ac:dyDescent="0.2">
      <c r="A508" s="92" t="s">
        <v>1354</v>
      </c>
      <c r="B508" s="62" t="s">
        <v>79</v>
      </c>
      <c r="C508" s="42" t="s">
        <v>77</v>
      </c>
      <c r="D508" s="43">
        <f>$D$11</f>
        <v>110.23</v>
      </c>
      <c r="E508" s="43">
        <f t="shared" ref="E508:AA508" si="293">$D$11</f>
        <v>110.23</v>
      </c>
      <c r="F508" s="43">
        <f t="shared" si="293"/>
        <v>110.23</v>
      </c>
      <c r="G508" s="43">
        <f t="shared" si="293"/>
        <v>110.23</v>
      </c>
      <c r="H508" s="43">
        <f t="shared" si="293"/>
        <v>110.23</v>
      </c>
      <c r="I508" s="43">
        <f t="shared" si="293"/>
        <v>110.23</v>
      </c>
      <c r="J508" s="43">
        <f t="shared" si="293"/>
        <v>110.23</v>
      </c>
      <c r="K508" s="43">
        <f t="shared" si="293"/>
        <v>110.23</v>
      </c>
      <c r="L508" s="43">
        <f t="shared" si="293"/>
        <v>110.23</v>
      </c>
      <c r="M508" s="43">
        <f t="shared" si="293"/>
        <v>110.23</v>
      </c>
      <c r="N508" s="43">
        <f t="shared" si="293"/>
        <v>110.23</v>
      </c>
      <c r="O508" s="43">
        <f t="shared" si="293"/>
        <v>110.23</v>
      </c>
      <c r="P508" s="43">
        <f t="shared" si="293"/>
        <v>110.23</v>
      </c>
      <c r="Q508" s="43">
        <f t="shared" si="293"/>
        <v>110.23</v>
      </c>
      <c r="R508" s="43">
        <f t="shared" si="293"/>
        <v>110.23</v>
      </c>
      <c r="S508" s="43">
        <f t="shared" si="293"/>
        <v>110.23</v>
      </c>
      <c r="T508" s="43">
        <f t="shared" si="293"/>
        <v>110.23</v>
      </c>
      <c r="U508" s="43">
        <f t="shared" si="293"/>
        <v>110.23</v>
      </c>
      <c r="V508" s="43">
        <f t="shared" si="293"/>
        <v>110.23</v>
      </c>
      <c r="W508" s="43">
        <f t="shared" si="293"/>
        <v>110.23</v>
      </c>
      <c r="X508" s="43">
        <f t="shared" si="293"/>
        <v>110.23</v>
      </c>
      <c r="Y508" s="43">
        <f t="shared" si="293"/>
        <v>110.23</v>
      </c>
      <c r="Z508" s="43">
        <f t="shared" si="293"/>
        <v>110.23</v>
      </c>
      <c r="AA508" s="43">
        <f t="shared" si="293"/>
        <v>110.23</v>
      </c>
    </row>
    <row r="509" spans="1:27" collapsed="1" x14ac:dyDescent="0.2">
      <c r="A509" s="91" t="s">
        <v>1355</v>
      </c>
      <c r="B509" s="27" t="str">
        <f>"06"&amp;"."&amp;$B$663&amp;"."&amp;$B$664</f>
        <v>06.03.2023</v>
      </c>
      <c r="C509" s="83" t="s">
        <v>74</v>
      </c>
      <c r="D509" s="84">
        <f>ROUND(((D510+D511+D513+D512)/1000),5)</f>
        <v>2.0936499999999998</v>
      </c>
      <c r="E509" s="84">
        <f>ROUND(((E510+E511+E513+E512)/1000),5)</f>
        <v>1.90812</v>
      </c>
      <c r="F509" s="84">
        <f>ROUND(((F510+F511+F513+F512)/1000),5)</f>
        <v>1.7951900000000001</v>
      </c>
      <c r="G509" s="84">
        <f t="shared" ref="G509:AA509" si="294">ROUND(((G510+G511+G513+G512)/1000),5)</f>
        <v>1.79427</v>
      </c>
      <c r="H509" s="84">
        <f t="shared" si="294"/>
        <v>1.9421299999999999</v>
      </c>
      <c r="I509" s="84">
        <f t="shared" si="294"/>
        <v>2.1058599999999998</v>
      </c>
      <c r="J509" s="84">
        <f t="shared" si="294"/>
        <v>2.1724700000000001</v>
      </c>
      <c r="K509" s="84">
        <f t="shared" si="294"/>
        <v>2.2966500000000001</v>
      </c>
      <c r="L509" s="84">
        <f t="shared" si="294"/>
        <v>2.3810500000000001</v>
      </c>
      <c r="M509" s="84">
        <f t="shared" si="294"/>
        <v>2.40761</v>
      </c>
      <c r="N509" s="84">
        <f t="shared" si="294"/>
        <v>2.4615100000000001</v>
      </c>
      <c r="O509" s="84">
        <f t="shared" si="294"/>
        <v>2.4399299999999999</v>
      </c>
      <c r="P509" s="84">
        <f t="shared" si="294"/>
        <v>2.4137</v>
      </c>
      <c r="Q509" s="84">
        <f t="shared" si="294"/>
        <v>2.4184800000000002</v>
      </c>
      <c r="R509" s="84">
        <f t="shared" si="294"/>
        <v>2.4121700000000001</v>
      </c>
      <c r="S509" s="84">
        <f t="shared" si="294"/>
        <v>2.3806600000000002</v>
      </c>
      <c r="T509" s="84">
        <f t="shared" si="294"/>
        <v>2.34918</v>
      </c>
      <c r="U509" s="84">
        <f t="shared" si="294"/>
        <v>2.35019</v>
      </c>
      <c r="V509" s="84">
        <f t="shared" si="294"/>
        <v>2.3927100000000001</v>
      </c>
      <c r="W509" s="84">
        <f t="shared" si="294"/>
        <v>2.4141499999999998</v>
      </c>
      <c r="X509" s="84">
        <f t="shared" si="294"/>
        <v>2.3828</v>
      </c>
      <c r="Y509" s="84">
        <f t="shared" si="294"/>
        <v>2.3326699999999998</v>
      </c>
      <c r="Z509" s="84">
        <f t="shared" si="294"/>
        <v>2.2000700000000002</v>
      </c>
      <c r="AA509" s="84">
        <f t="shared" si="294"/>
        <v>2.1053799999999998</v>
      </c>
    </row>
    <row r="510" spans="1:27" ht="12.75" hidden="1" customHeight="1" outlineLevel="1" x14ac:dyDescent="0.2">
      <c r="A510" s="92" t="s">
        <v>1356</v>
      </c>
      <c r="B510" s="62" t="s">
        <v>231</v>
      </c>
      <c r="C510" s="42" t="s">
        <v>77</v>
      </c>
      <c r="D510" s="43">
        <v>1544.63</v>
      </c>
      <c r="E510" s="43">
        <v>1359.1</v>
      </c>
      <c r="F510" s="43">
        <v>1246.17</v>
      </c>
      <c r="G510" s="43">
        <v>1245.25</v>
      </c>
      <c r="H510" s="43">
        <v>1393.11</v>
      </c>
      <c r="I510" s="43">
        <v>1556.84</v>
      </c>
      <c r="J510" s="43">
        <v>1623.45</v>
      </c>
      <c r="K510" s="43">
        <v>1747.63</v>
      </c>
      <c r="L510" s="43">
        <v>1832.03</v>
      </c>
      <c r="M510" s="43">
        <v>1858.59</v>
      </c>
      <c r="N510" s="43">
        <v>1912.49</v>
      </c>
      <c r="O510" s="43">
        <v>1890.91</v>
      </c>
      <c r="P510" s="43">
        <v>1864.68</v>
      </c>
      <c r="Q510" s="43">
        <v>1869.46</v>
      </c>
      <c r="R510" s="43">
        <v>1863.15</v>
      </c>
      <c r="S510" s="43">
        <v>1831.64</v>
      </c>
      <c r="T510" s="43">
        <v>1800.16</v>
      </c>
      <c r="U510" s="43">
        <v>1801.17</v>
      </c>
      <c r="V510" s="43">
        <v>1843.69</v>
      </c>
      <c r="W510" s="43">
        <v>1865.13</v>
      </c>
      <c r="X510" s="43">
        <v>1833.78</v>
      </c>
      <c r="Y510" s="43">
        <v>1783.65</v>
      </c>
      <c r="Z510" s="43">
        <v>1651.05</v>
      </c>
      <c r="AA510" s="43">
        <v>1556.36</v>
      </c>
    </row>
    <row r="511" spans="1:27" ht="12.75" hidden="1" customHeight="1" outlineLevel="1" x14ac:dyDescent="0.2">
      <c r="A511" s="92" t="s">
        <v>1357</v>
      </c>
      <c r="B511" s="62" t="s">
        <v>88</v>
      </c>
      <c r="C511" s="42" t="s">
        <v>77</v>
      </c>
      <c r="D511" s="43">
        <f>$D$486</f>
        <v>434.18</v>
      </c>
      <c r="E511" s="43">
        <f t="shared" ref="E511:AA511" si="295">$D$486</f>
        <v>434.18</v>
      </c>
      <c r="F511" s="43">
        <f t="shared" si="295"/>
        <v>434.18</v>
      </c>
      <c r="G511" s="43">
        <f t="shared" si="295"/>
        <v>434.18</v>
      </c>
      <c r="H511" s="43">
        <f t="shared" si="295"/>
        <v>434.18</v>
      </c>
      <c r="I511" s="43">
        <f t="shared" si="295"/>
        <v>434.18</v>
      </c>
      <c r="J511" s="43">
        <f t="shared" si="295"/>
        <v>434.18</v>
      </c>
      <c r="K511" s="43">
        <f t="shared" si="295"/>
        <v>434.18</v>
      </c>
      <c r="L511" s="43">
        <f t="shared" si="295"/>
        <v>434.18</v>
      </c>
      <c r="M511" s="43">
        <f t="shared" si="295"/>
        <v>434.18</v>
      </c>
      <c r="N511" s="43">
        <f t="shared" si="295"/>
        <v>434.18</v>
      </c>
      <c r="O511" s="43">
        <f t="shared" si="295"/>
        <v>434.18</v>
      </c>
      <c r="P511" s="43">
        <f t="shared" si="295"/>
        <v>434.18</v>
      </c>
      <c r="Q511" s="43">
        <f t="shared" si="295"/>
        <v>434.18</v>
      </c>
      <c r="R511" s="43">
        <f t="shared" si="295"/>
        <v>434.18</v>
      </c>
      <c r="S511" s="43">
        <f t="shared" si="295"/>
        <v>434.18</v>
      </c>
      <c r="T511" s="43">
        <f t="shared" si="295"/>
        <v>434.18</v>
      </c>
      <c r="U511" s="43">
        <f t="shared" si="295"/>
        <v>434.18</v>
      </c>
      <c r="V511" s="43">
        <f t="shared" si="295"/>
        <v>434.18</v>
      </c>
      <c r="W511" s="43">
        <f t="shared" si="295"/>
        <v>434.18</v>
      </c>
      <c r="X511" s="43">
        <f t="shared" si="295"/>
        <v>434.18</v>
      </c>
      <c r="Y511" s="43">
        <f t="shared" si="295"/>
        <v>434.18</v>
      </c>
      <c r="Z511" s="43">
        <f t="shared" si="295"/>
        <v>434.18</v>
      </c>
      <c r="AA511" s="43">
        <f t="shared" si="295"/>
        <v>434.18</v>
      </c>
    </row>
    <row r="512" spans="1:27" ht="12.75" hidden="1" customHeight="1" outlineLevel="1" x14ac:dyDescent="0.2">
      <c r="A512" s="92" t="s">
        <v>1358</v>
      </c>
      <c r="B512" s="62" t="s">
        <v>81</v>
      </c>
      <c r="C512" s="42" t="s">
        <v>77</v>
      </c>
      <c r="D512" s="43">
        <v>4.6100000000000003</v>
      </c>
      <c r="E512" s="43">
        <v>4.6100000000000003</v>
      </c>
      <c r="F512" s="43">
        <v>4.6100000000000003</v>
      </c>
      <c r="G512" s="43">
        <v>4.6100000000000003</v>
      </c>
      <c r="H512" s="43">
        <v>4.6100000000000003</v>
      </c>
      <c r="I512" s="43">
        <v>4.6100000000000003</v>
      </c>
      <c r="J512" s="43">
        <v>4.6100000000000003</v>
      </c>
      <c r="K512" s="43">
        <v>4.6100000000000003</v>
      </c>
      <c r="L512" s="43">
        <v>4.6100000000000003</v>
      </c>
      <c r="M512" s="43">
        <v>4.6100000000000003</v>
      </c>
      <c r="N512" s="43">
        <v>4.6100000000000003</v>
      </c>
      <c r="O512" s="43">
        <v>4.6100000000000003</v>
      </c>
      <c r="P512" s="43">
        <v>4.6100000000000003</v>
      </c>
      <c r="Q512" s="43">
        <v>4.6100000000000003</v>
      </c>
      <c r="R512" s="43">
        <v>4.6100000000000003</v>
      </c>
      <c r="S512" s="43">
        <v>4.6100000000000003</v>
      </c>
      <c r="T512" s="43">
        <v>4.6100000000000003</v>
      </c>
      <c r="U512" s="43">
        <v>4.6100000000000003</v>
      </c>
      <c r="V512" s="43">
        <v>4.6100000000000003</v>
      </c>
      <c r="W512" s="43">
        <v>4.6100000000000003</v>
      </c>
      <c r="X512" s="43">
        <v>4.6100000000000003</v>
      </c>
      <c r="Y512" s="43">
        <v>4.6100000000000003</v>
      </c>
      <c r="Z512" s="43">
        <v>4.6100000000000003</v>
      </c>
      <c r="AA512" s="43">
        <v>4.6100000000000003</v>
      </c>
    </row>
    <row r="513" spans="1:27" ht="12.75" hidden="1" customHeight="1" outlineLevel="1" x14ac:dyDescent="0.2">
      <c r="A513" s="92" t="s">
        <v>1359</v>
      </c>
      <c r="B513" s="62" t="s">
        <v>79</v>
      </c>
      <c r="C513" s="42" t="s">
        <v>77</v>
      </c>
      <c r="D513" s="43">
        <f>$D$11</f>
        <v>110.23</v>
      </c>
      <c r="E513" s="43">
        <f t="shared" ref="E513:AA513" si="296">$D$11</f>
        <v>110.23</v>
      </c>
      <c r="F513" s="43">
        <f t="shared" si="296"/>
        <v>110.23</v>
      </c>
      <c r="G513" s="43">
        <f t="shared" si="296"/>
        <v>110.23</v>
      </c>
      <c r="H513" s="43">
        <f t="shared" si="296"/>
        <v>110.23</v>
      </c>
      <c r="I513" s="43">
        <f t="shared" si="296"/>
        <v>110.23</v>
      </c>
      <c r="J513" s="43">
        <f t="shared" si="296"/>
        <v>110.23</v>
      </c>
      <c r="K513" s="43">
        <f t="shared" si="296"/>
        <v>110.23</v>
      </c>
      <c r="L513" s="43">
        <f t="shared" si="296"/>
        <v>110.23</v>
      </c>
      <c r="M513" s="43">
        <f t="shared" si="296"/>
        <v>110.23</v>
      </c>
      <c r="N513" s="43">
        <f t="shared" si="296"/>
        <v>110.23</v>
      </c>
      <c r="O513" s="43">
        <f t="shared" si="296"/>
        <v>110.23</v>
      </c>
      <c r="P513" s="43">
        <f t="shared" si="296"/>
        <v>110.23</v>
      </c>
      <c r="Q513" s="43">
        <f t="shared" si="296"/>
        <v>110.23</v>
      </c>
      <c r="R513" s="43">
        <f t="shared" si="296"/>
        <v>110.23</v>
      </c>
      <c r="S513" s="43">
        <f t="shared" si="296"/>
        <v>110.23</v>
      </c>
      <c r="T513" s="43">
        <f t="shared" si="296"/>
        <v>110.23</v>
      </c>
      <c r="U513" s="43">
        <f t="shared" si="296"/>
        <v>110.23</v>
      </c>
      <c r="V513" s="43">
        <f t="shared" si="296"/>
        <v>110.23</v>
      </c>
      <c r="W513" s="43">
        <f t="shared" si="296"/>
        <v>110.23</v>
      </c>
      <c r="X513" s="43">
        <f t="shared" si="296"/>
        <v>110.23</v>
      </c>
      <c r="Y513" s="43">
        <f t="shared" si="296"/>
        <v>110.23</v>
      </c>
      <c r="Z513" s="43">
        <f t="shared" si="296"/>
        <v>110.23</v>
      </c>
      <c r="AA513" s="43">
        <f t="shared" si="296"/>
        <v>110.23</v>
      </c>
    </row>
    <row r="514" spans="1:27" collapsed="1" x14ac:dyDescent="0.2">
      <c r="A514" s="91" t="s">
        <v>1360</v>
      </c>
      <c r="B514" s="27" t="str">
        <f>"07"&amp;"."&amp;$B$663&amp;"."&amp;$B$664</f>
        <v>07.03.2023</v>
      </c>
      <c r="C514" s="83" t="s">
        <v>74</v>
      </c>
      <c r="D514" s="84">
        <f>ROUND(((D515+D516+D518+D517)/1000),5)</f>
        <v>1.81196</v>
      </c>
      <c r="E514" s="84">
        <f>ROUND(((E515+E516+E518+E517)/1000),5)</f>
        <v>1.7467999999999999</v>
      </c>
      <c r="F514" s="84">
        <f>ROUND(((F515+F516+F518+F517)/1000),5)</f>
        <v>1.6978800000000001</v>
      </c>
      <c r="G514" s="84">
        <f t="shared" ref="G514:AA514" si="297">ROUND(((G515+G516+G518+G517)/1000),5)</f>
        <v>1.7124200000000001</v>
      </c>
      <c r="H514" s="84">
        <f t="shared" si="297"/>
        <v>1.77847</v>
      </c>
      <c r="I514" s="84">
        <f t="shared" si="297"/>
        <v>1.99261</v>
      </c>
      <c r="J514" s="84">
        <f t="shared" si="297"/>
        <v>2.13375</v>
      </c>
      <c r="K514" s="84">
        <f t="shared" si="297"/>
        <v>2.2576299999999998</v>
      </c>
      <c r="L514" s="84">
        <f t="shared" si="297"/>
        <v>2.3429099999999998</v>
      </c>
      <c r="M514" s="84">
        <f t="shared" si="297"/>
        <v>2.32497</v>
      </c>
      <c r="N514" s="84">
        <f t="shared" si="297"/>
        <v>2.40455</v>
      </c>
      <c r="O514" s="84">
        <f t="shared" si="297"/>
        <v>2.43337</v>
      </c>
      <c r="P514" s="84">
        <f t="shared" si="297"/>
        <v>2.3789500000000001</v>
      </c>
      <c r="Q514" s="84">
        <f t="shared" si="297"/>
        <v>2.3512</v>
      </c>
      <c r="R514" s="84">
        <f t="shared" si="297"/>
        <v>2.31216</v>
      </c>
      <c r="S514" s="84">
        <f t="shared" si="297"/>
        <v>2.3046899999999999</v>
      </c>
      <c r="T514" s="84">
        <f t="shared" si="297"/>
        <v>2.3258000000000001</v>
      </c>
      <c r="U514" s="84">
        <f t="shared" si="297"/>
        <v>2.3118799999999999</v>
      </c>
      <c r="V514" s="84">
        <f t="shared" si="297"/>
        <v>2.3417300000000001</v>
      </c>
      <c r="W514" s="84">
        <f t="shared" si="297"/>
        <v>2.3970400000000001</v>
      </c>
      <c r="X514" s="84">
        <f t="shared" si="297"/>
        <v>2.3559800000000002</v>
      </c>
      <c r="Y514" s="84">
        <f t="shared" si="297"/>
        <v>2.2437800000000001</v>
      </c>
      <c r="Z514" s="84">
        <f t="shared" si="297"/>
        <v>2.1888800000000002</v>
      </c>
      <c r="AA514" s="84">
        <f t="shared" si="297"/>
        <v>2.0970200000000001</v>
      </c>
    </row>
    <row r="515" spans="1:27" ht="12.75" hidden="1" customHeight="1" outlineLevel="1" x14ac:dyDescent="0.2">
      <c r="A515" s="92" t="s">
        <v>1361</v>
      </c>
      <c r="B515" s="62" t="s">
        <v>231</v>
      </c>
      <c r="C515" s="42" t="s">
        <v>77</v>
      </c>
      <c r="D515" s="43">
        <v>1262.94</v>
      </c>
      <c r="E515" s="43">
        <v>1197.78</v>
      </c>
      <c r="F515" s="43">
        <v>1148.8599999999999</v>
      </c>
      <c r="G515" s="43">
        <v>1163.4000000000001</v>
      </c>
      <c r="H515" s="43">
        <v>1229.45</v>
      </c>
      <c r="I515" s="43">
        <v>1443.59</v>
      </c>
      <c r="J515" s="43">
        <v>1584.73</v>
      </c>
      <c r="K515" s="43">
        <v>1708.61</v>
      </c>
      <c r="L515" s="43">
        <v>1793.89</v>
      </c>
      <c r="M515" s="43">
        <v>1775.95</v>
      </c>
      <c r="N515" s="43">
        <v>1855.53</v>
      </c>
      <c r="O515" s="43">
        <v>1884.35</v>
      </c>
      <c r="P515" s="43">
        <v>1829.93</v>
      </c>
      <c r="Q515" s="43">
        <v>1802.18</v>
      </c>
      <c r="R515" s="43">
        <v>1763.14</v>
      </c>
      <c r="S515" s="43">
        <v>1755.67</v>
      </c>
      <c r="T515" s="43">
        <v>1776.78</v>
      </c>
      <c r="U515" s="43">
        <v>1762.86</v>
      </c>
      <c r="V515" s="43">
        <v>1792.71</v>
      </c>
      <c r="W515" s="43">
        <v>1848.02</v>
      </c>
      <c r="X515" s="43">
        <v>1806.96</v>
      </c>
      <c r="Y515" s="43">
        <v>1694.76</v>
      </c>
      <c r="Z515" s="43">
        <v>1639.86</v>
      </c>
      <c r="AA515" s="43">
        <v>1548</v>
      </c>
    </row>
    <row r="516" spans="1:27" ht="12.75" hidden="1" customHeight="1" outlineLevel="1" x14ac:dyDescent="0.2">
      <c r="A516" s="92" t="s">
        <v>1362</v>
      </c>
      <c r="B516" s="62" t="s">
        <v>88</v>
      </c>
      <c r="C516" s="42" t="s">
        <v>77</v>
      </c>
      <c r="D516" s="43">
        <f>$D$486</f>
        <v>434.18</v>
      </c>
      <c r="E516" s="43">
        <f t="shared" ref="E516:AA516" si="298">$D$486</f>
        <v>434.18</v>
      </c>
      <c r="F516" s="43">
        <f t="shared" si="298"/>
        <v>434.18</v>
      </c>
      <c r="G516" s="43">
        <f t="shared" si="298"/>
        <v>434.18</v>
      </c>
      <c r="H516" s="43">
        <f t="shared" si="298"/>
        <v>434.18</v>
      </c>
      <c r="I516" s="43">
        <f t="shared" si="298"/>
        <v>434.18</v>
      </c>
      <c r="J516" s="43">
        <f t="shared" si="298"/>
        <v>434.18</v>
      </c>
      <c r="K516" s="43">
        <f t="shared" si="298"/>
        <v>434.18</v>
      </c>
      <c r="L516" s="43">
        <f t="shared" si="298"/>
        <v>434.18</v>
      </c>
      <c r="M516" s="43">
        <f t="shared" si="298"/>
        <v>434.18</v>
      </c>
      <c r="N516" s="43">
        <f t="shared" si="298"/>
        <v>434.18</v>
      </c>
      <c r="O516" s="43">
        <f t="shared" si="298"/>
        <v>434.18</v>
      </c>
      <c r="P516" s="43">
        <f t="shared" si="298"/>
        <v>434.18</v>
      </c>
      <c r="Q516" s="43">
        <f t="shared" si="298"/>
        <v>434.18</v>
      </c>
      <c r="R516" s="43">
        <f t="shared" si="298"/>
        <v>434.18</v>
      </c>
      <c r="S516" s="43">
        <f t="shared" si="298"/>
        <v>434.18</v>
      </c>
      <c r="T516" s="43">
        <f t="shared" si="298"/>
        <v>434.18</v>
      </c>
      <c r="U516" s="43">
        <f t="shared" si="298"/>
        <v>434.18</v>
      </c>
      <c r="V516" s="43">
        <f t="shared" si="298"/>
        <v>434.18</v>
      </c>
      <c r="W516" s="43">
        <f t="shared" si="298"/>
        <v>434.18</v>
      </c>
      <c r="X516" s="43">
        <f t="shared" si="298"/>
        <v>434.18</v>
      </c>
      <c r="Y516" s="43">
        <f t="shared" si="298"/>
        <v>434.18</v>
      </c>
      <c r="Z516" s="43">
        <f t="shared" si="298"/>
        <v>434.18</v>
      </c>
      <c r="AA516" s="43">
        <f t="shared" si="298"/>
        <v>434.18</v>
      </c>
    </row>
    <row r="517" spans="1:27" ht="12.75" hidden="1" customHeight="1" outlineLevel="1" x14ac:dyDescent="0.2">
      <c r="A517" s="92" t="s">
        <v>1363</v>
      </c>
      <c r="B517" s="62" t="s">
        <v>81</v>
      </c>
      <c r="C517" s="42" t="s">
        <v>77</v>
      </c>
      <c r="D517" s="43">
        <v>4.6100000000000003</v>
      </c>
      <c r="E517" s="43">
        <v>4.6100000000000003</v>
      </c>
      <c r="F517" s="43">
        <v>4.6100000000000003</v>
      </c>
      <c r="G517" s="43">
        <v>4.6100000000000003</v>
      </c>
      <c r="H517" s="43">
        <v>4.6100000000000003</v>
      </c>
      <c r="I517" s="43">
        <v>4.6100000000000003</v>
      </c>
      <c r="J517" s="43">
        <v>4.6100000000000003</v>
      </c>
      <c r="K517" s="43">
        <v>4.6100000000000003</v>
      </c>
      <c r="L517" s="43">
        <v>4.6100000000000003</v>
      </c>
      <c r="M517" s="43">
        <v>4.6100000000000003</v>
      </c>
      <c r="N517" s="43">
        <v>4.6100000000000003</v>
      </c>
      <c r="O517" s="43">
        <v>4.6100000000000003</v>
      </c>
      <c r="P517" s="43">
        <v>4.6100000000000003</v>
      </c>
      <c r="Q517" s="43">
        <v>4.6100000000000003</v>
      </c>
      <c r="R517" s="43">
        <v>4.6100000000000003</v>
      </c>
      <c r="S517" s="43">
        <v>4.6100000000000003</v>
      </c>
      <c r="T517" s="43">
        <v>4.6100000000000003</v>
      </c>
      <c r="U517" s="43">
        <v>4.6100000000000003</v>
      </c>
      <c r="V517" s="43">
        <v>4.6100000000000003</v>
      </c>
      <c r="W517" s="43">
        <v>4.6100000000000003</v>
      </c>
      <c r="X517" s="43">
        <v>4.6100000000000003</v>
      </c>
      <c r="Y517" s="43">
        <v>4.6100000000000003</v>
      </c>
      <c r="Z517" s="43">
        <v>4.6100000000000003</v>
      </c>
      <c r="AA517" s="43">
        <v>4.6100000000000003</v>
      </c>
    </row>
    <row r="518" spans="1:27" ht="12.75" hidden="1" customHeight="1" outlineLevel="1" x14ac:dyDescent="0.2">
      <c r="A518" s="92" t="s">
        <v>1364</v>
      </c>
      <c r="B518" s="62" t="s">
        <v>79</v>
      </c>
      <c r="C518" s="42" t="s">
        <v>77</v>
      </c>
      <c r="D518" s="43">
        <f>$D$11</f>
        <v>110.23</v>
      </c>
      <c r="E518" s="43">
        <f t="shared" ref="E518:AA518" si="299">$D$11</f>
        <v>110.23</v>
      </c>
      <c r="F518" s="43">
        <f t="shared" si="299"/>
        <v>110.23</v>
      </c>
      <c r="G518" s="43">
        <f t="shared" si="299"/>
        <v>110.23</v>
      </c>
      <c r="H518" s="43">
        <f t="shared" si="299"/>
        <v>110.23</v>
      </c>
      <c r="I518" s="43">
        <f t="shared" si="299"/>
        <v>110.23</v>
      </c>
      <c r="J518" s="43">
        <f t="shared" si="299"/>
        <v>110.23</v>
      </c>
      <c r="K518" s="43">
        <f t="shared" si="299"/>
        <v>110.23</v>
      </c>
      <c r="L518" s="43">
        <f t="shared" si="299"/>
        <v>110.23</v>
      </c>
      <c r="M518" s="43">
        <f t="shared" si="299"/>
        <v>110.23</v>
      </c>
      <c r="N518" s="43">
        <f t="shared" si="299"/>
        <v>110.23</v>
      </c>
      <c r="O518" s="43">
        <f t="shared" si="299"/>
        <v>110.23</v>
      </c>
      <c r="P518" s="43">
        <f t="shared" si="299"/>
        <v>110.23</v>
      </c>
      <c r="Q518" s="43">
        <f t="shared" si="299"/>
        <v>110.23</v>
      </c>
      <c r="R518" s="43">
        <f t="shared" si="299"/>
        <v>110.23</v>
      </c>
      <c r="S518" s="43">
        <f t="shared" si="299"/>
        <v>110.23</v>
      </c>
      <c r="T518" s="43">
        <f t="shared" si="299"/>
        <v>110.23</v>
      </c>
      <c r="U518" s="43">
        <f t="shared" si="299"/>
        <v>110.23</v>
      </c>
      <c r="V518" s="43">
        <f t="shared" si="299"/>
        <v>110.23</v>
      </c>
      <c r="W518" s="43">
        <f t="shared" si="299"/>
        <v>110.23</v>
      </c>
      <c r="X518" s="43">
        <f t="shared" si="299"/>
        <v>110.23</v>
      </c>
      <c r="Y518" s="43">
        <f t="shared" si="299"/>
        <v>110.23</v>
      </c>
      <c r="Z518" s="43">
        <f t="shared" si="299"/>
        <v>110.23</v>
      </c>
      <c r="AA518" s="43">
        <f t="shared" si="299"/>
        <v>110.23</v>
      </c>
    </row>
    <row r="519" spans="1:27" collapsed="1" x14ac:dyDescent="0.2">
      <c r="A519" s="91" t="s">
        <v>1365</v>
      </c>
      <c r="B519" s="27" t="str">
        <f>"08"&amp;"."&amp;$B$663&amp;"."&amp;$B$664</f>
        <v>08.03.2023</v>
      </c>
      <c r="C519" s="83" t="s">
        <v>74</v>
      </c>
      <c r="D519" s="84">
        <f>ROUND(((D520+D521+D523+D522)/1000),5)</f>
        <v>1.8043400000000001</v>
      </c>
      <c r="E519" s="84">
        <f>ROUND(((E520+E521+E523+E522)/1000),5)</f>
        <v>1.7390099999999999</v>
      </c>
      <c r="F519" s="84">
        <f>ROUND(((F520+F521+F523+F522)/1000),5)</f>
        <v>1.6867799999999999</v>
      </c>
      <c r="G519" s="84">
        <f t="shared" ref="G519:AA519" si="300">ROUND(((G520+G521+G523+G522)/1000),5)</f>
        <v>1.67746</v>
      </c>
      <c r="H519" s="84">
        <f t="shared" si="300"/>
        <v>1.70994</v>
      </c>
      <c r="I519" s="84">
        <f t="shared" si="300"/>
        <v>1.71414</v>
      </c>
      <c r="J519" s="84">
        <f t="shared" si="300"/>
        <v>1.72519</v>
      </c>
      <c r="K519" s="84">
        <f t="shared" si="300"/>
        <v>1.79227</v>
      </c>
      <c r="L519" s="84">
        <f t="shared" si="300"/>
        <v>2.1155400000000002</v>
      </c>
      <c r="M519" s="84">
        <f t="shared" si="300"/>
        <v>2.1923300000000001</v>
      </c>
      <c r="N519" s="84">
        <f t="shared" si="300"/>
        <v>2.22051</v>
      </c>
      <c r="O519" s="84">
        <f t="shared" si="300"/>
        <v>2.2230599999999998</v>
      </c>
      <c r="P519" s="84">
        <f t="shared" si="300"/>
        <v>2.2181600000000001</v>
      </c>
      <c r="Q519" s="84">
        <f t="shared" si="300"/>
        <v>2.21347</v>
      </c>
      <c r="R519" s="84">
        <f t="shared" si="300"/>
        <v>2.35995</v>
      </c>
      <c r="S519" s="84">
        <f t="shared" si="300"/>
        <v>2.3909500000000001</v>
      </c>
      <c r="T519" s="84">
        <f t="shared" si="300"/>
        <v>2.4004300000000001</v>
      </c>
      <c r="U519" s="84">
        <f t="shared" si="300"/>
        <v>2.3773</v>
      </c>
      <c r="V519" s="84">
        <f t="shared" si="300"/>
        <v>2.5583499999999999</v>
      </c>
      <c r="W519" s="84">
        <f t="shared" si="300"/>
        <v>2.5871300000000002</v>
      </c>
      <c r="X519" s="84">
        <f t="shared" si="300"/>
        <v>2.65855</v>
      </c>
      <c r="Y519" s="84">
        <f t="shared" si="300"/>
        <v>2.4742999999999999</v>
      </c>
      <c r="Z519" s="84">
        <f t="shared" si="300"/>
        <v>2.1135199999999998</v>
      </c>
      <c r="AA519" s="84">
        <f t="shared" si="300"/>
        <v>1.8894500000000001</v>
      </c>
    </row>
    <row r="520" spans="1:27" ht="12.75" hidden="1" customHeight="1" outlineLevel="1" x14ac:dyDescent="0.2">
      <c r="A520" s="92" t="s">
        <v>1366</v>
      </c>
      <c r="B520" s="62" t="s">
        <v>231</v>
      </c>
      <c r="C520" s="42" t="s">
        <v>77</v>
      </c>
      <c r="D520" s="43">
        <v>1255.32</v>
      </c>
      <c r="E520" s="43">
        <v>1189.99</v>
      </c>
      <c r="F520" s="43">
        <v>1137.76</v>
      </c>
      <c r="G520" s="43">
        <v>1128.44</v>
      </c>
      <c r="H520" s="43">
        <v>1160.92</v>
      </c>
      <c r="I520" s="43">
        <v>1165.1199999999999</v>
      </c>
      <c r="J520" s="43">
        <v>1176.17</v>
      </c>
      <c r="K520" s="43">
        <v>1243.25</v>
      </c>
      <c r="L520" s="43">
        <v>1566.52</v>
      </c>
      <c r="M520" s="43">
        <v>1643.31</v>
      </c>
      <c r="N520" s="43">
        <v>1671.49</v>
      </c>
      <c r="O520" s="43">
        <v>1674.04</v>
      </c>
      <c r="P520" s="43">
        <v>1669.14</v>
      </c>
      <c r="Q520" s="43">
        <v>1664.45</v>
      </c>
      <c r="R520" s="43">
        <v>1810.93</v>
      </c>
      <c r="S520" s="43">
        <v>1841.93</v>
      </c>
      <c r="T520" s="43">
        <v>1851.41</v>
      </c>
      <c r="U520" s="43">
        <v>1828.28</v>
      </c>
      <c r="V520" s="43">
        <v>2009.33</v>
      </c>
      <c r="W520" s="43">
        <v>2038.11</v>
      </c>
      <c r="X520" s="43">
        <v>2109.5300000000002</v>
      </c>
      <c r="Y520" s="43">
        <v>1925.28</v>
      </c>
      <c r="Z520" s="43">
        <v>1564.5</v>
      </c>
      <c r="AA520" s="43">
        <v>1340.43</v>
      </c>
    </row>
    <row r="521" spans="1:27" ht="12.75" hidden="1" customHeight="1" outlineLevel="1" x14ac:dyDescent="0.2">
      <c r="A521" s="92" t="s">
        <v>1367</v>
      </c>
      <c r="B521" s="62" t="s">
        <v>88</v>
      </c>
      <c r="C521" s="42" t="s">
        <v>77</v>
      </c>
      <c r="D521" s="43">
        <f>$D$486</f>
        <v>434.18</v>
      </c>
      <c r="E521" s="43">
        <f t="shared" ref="E521:AA521" si="301">$D$486</f>
        <v>434.18</v>
      </c>
      <c r="F521" s="43">
        <f t="shared" si="301"/>
        <v>434.18</v>
      </c>
      <c r="G521" s="43">
        <f t="shared" si="301"/>
        <v>434.18</v>
      </c>
      <c r="H521" s="43">
        <f t="shared" si="301"/>
        <v>434.18</v>
      </c>
      <c r="I521" s="43">
        <f t="shared" si="301"/>
        <v>434.18</v>
      </c>
      <c r="J521" s="43">
        <f t="shared" si="301"/>
        <v>434.18</v>
      </c>
      <c r="K521" s="43">
        <f t="shared" si="301"/>
        <v>434.18</v>
      </c>
      <c r="L521" s="43">
        <f t="shared" si="301"/>
        <v>434.18</v>
      </c>
      <c r="M521" s="43">
        <f t="shared" si="301"/>
        <v>434.18</v>
      </c>
      <c r="N521" s="43">
        <f t="shared" si="301"/>
        <v>434.18</v>
      </c>
      <c r="O521" s="43">
        <f t="shared" si="301"/>
        <v>434.18</v>
      </c>
      <c r="P521" s="43">
        <f t="shared" si="301"/>
        <v>434.18</v>
      </c>
      <c r="Q521" s="43">
        <f t="shared" si="301"/>
        <v>434.18</v>
      </c>
      <c r="R521" s="43">
        <f t="shared" si="301"/>
        <v>434.18</v>
      </c>
      <c r="S521" s="43">
        <f t="shared" si="301"/>
        <v>434.18</v>
      </c>
      <c r="T521" s="43">
        <f t="shared" si="301"/>
        <v>434.18</v>
      </c>
      <c r="U521" s="43">
        <f t="shared" si="301"/>
        <v>434.18</v>
      </c>
      <c r="V521" s="43">
        <f t="shared" si="301"/>
        <v>434.18</v>
      </c>
      <c r="W521" s="43">
        <f t="shared" si="301"/>
        <v>434.18</v>
      </c>
      <c r="X521" s="43">
        <f t="shared" si="301"/>
        <v>434.18</v>
      </c>
      <c r="Y521" s="43">
        <f t="shared" si="301"/>
        <v>434.18</v>
      </c>
      <c r="Z521" s="43">
        <f t="shared" si="301"/>
        <v>434.18</v>
      </c>
      <c r="AA521" s="43">
        <f t="shared" si="301"/>
        <v>434.18</v>
      </c>
    </row>
    <row r="522" spans="1:27" ht="12.75" hidden="1" customHeight="1" outlineLevel="1" x14ac:dyDescent="0.2">
      <c r="A522" s="92" t="s">
        <v>1368</v>
      </c>
      <c r="B522" s="62" t="s">
        <v>81</v>
      </c>
      <c r="C522" s="42" t="s">
        <v>77</v>
      </c>
      <c r="D522" s="43">
        <v>4.6100000000000003</v>
      </c>
      <c r="E522" s="43">
        <v>4.6100000000000003</v>
      </c>
      <c r="F522" s="43">
        <v>4.6100000000000003</v>
      </c>
      <c r="G522" s="43">
        <v>4.6100000000000003</v>
      </c>
      <c r="H522" s="43">
        <v>4.6100000000000003</v>
      </c>
      <c r="I522" s="43">
        <v>4.6100000000000003</v>
      </c>
      <c r="J522" s="43">
        <v>4.6100000000000003</v>
      </c>
      <c r="K522" s="43">
        <v>4.6100000000000003</v>
      </c>
      <c r="L522" s="43">
        <v>4.6100000000000003</v>
      </c>
      <c r="M522" s="43">
        <v>4.6100000000000003</v>
      </c>
      <c r="N522" s="43">
        <v>4.6100000000000003</v>
      </c>
      <c r="O522" s="43">
        <v>4.6100000000000003</v>
      </c>
      <c r="P522" s="43">
        <v>4.6100000000000003</v>
      </c>
      <c r="Q522" s="43">
        <v>4.6100000000000003</v>
      </c>
      <c r="R522" s="43">
        <v>4.6100000000000003</v>
      </c>
      <c r="S522" s="43">
        <v>4.6100000000000003</v>
      </c>
      <c r="T522" s="43">
        <v>4.6100000000000003</v>
      </c>
      <c r="U522" s="43">
        <v>4.6100000000000003</v>
      </c>
      <c r="V522" s="43">
        <v>4.6100000000000003</v>
      </c>
      <c r="W522" s="43">
        <v>4.6100000000000003</v>
      </c>
      <c r="X522" s="43">
        <v>4.6100000000000003</v>
      </c>
      <c r="Y522" s="43">
        <v>4.6100000000000003</v>
      </c>
      <c r="Z522" s="43">
        <v>4.6100000000000003</v>
      </c>
      <c r="AA522" s="43">
        <v>4.6100000000000003</v>
      </c>
    </row>
    <row r="523" spans="1:27" ht="12.75" hidden="1" customHeight="1" outlineLevel="1" x14ac:dyDescent="0.2">
      <c r="A523" s="92" t="s">
        <v>1369</v>
      </c>
      <c r="B523" s="62" t="s">
        <v>79</v>
      </c>
      <c r="C523" s="42" t="s">
        <v>77</v>
      </c>
      <c r="D523" s="43">
        <f>$D$11</f>
        <v>110.23</v>
      </c>
      <c r="E523" s="43">
        <f t="shared" ref="E523:AA523" si="302">$D$11</f>
        <v>110.23</v>
      </c>
      <c r="F523" s="43">
        <f t="shared" si="302"/>
        <v>110.23</v>
      </c>
      <c r="G523" s="43">
        <f t="shared" si="302"/>
        <v>110.23</v>
      </c>
      <c r="H523" s="43">
        <f t="shared" si="302"/>
        <v>110.23</v>
      </c>
      <c r="I523" s="43">
        <f t="shared" si="302"/>
        <v>110.23</v>
      </c>
      <c r="J523" s="43">
        <f t="shared" si="302"/>
        <v>110.23</v>
      </c>
      <c r="K523" s="43">
        <f t="shared" si="302"/>
        <v>110.23</v>
      </c>
      <c r="L523" s="43">
        <f t="shared" si="302"/>
        <v>110.23</v>
      </c>
      <c r="M523" s="43">
        <f t="shared" si="302"/>
        <v>110.23</v>
      </c>
      <c r="N523" s="43">
        <f t="shared" si="302"/>
        <v>110.23</v>
      </c>
      <c r="O523" s="43">
        <f t="shared" si="302"/>
        <v>110.23</v>
      </c>
      <c r="P523" s="43">
        <f t="shared" si="302"/>
        <v>110.23</v>
      </c>
      <c r="Q523" s="43">
        <f t="shared" si="302"/>
        <v>110.23</v>
      </c>
      <c r="R523" s="43">
        <f t="shared" si="302"/>
        <v>110.23</v>
      </c>
      <c r="S523" s="43">
        <f t="shared" si="302"/>
        <v>110.23</v>
      </c>
      <c r="T523" s="43">
        <f t="shared" si="302"/>
        <v>110.23</v>
      </c>
      <c r="U523" s="43">
        <f t="shared" si="302"/>
        <v>110.23</v>
      </c>
      <c r="V523" s="43">
        <f t="shared" si="302"/>
        <v>110.23</v>
      </c>
      <c r="W523" s="43">
        <f t="shared" si="302"/>
        <v>110.23</v>
      </c>
      <c r="X523" s="43">
        <f t="shared" si="302"/>
        <v>110.23</v>
      </c>
      <c r="Y523" s="43">
        <f t="shared" si="302"/>
        <v>110.23</v>
      </c>
      <c r="Z523" s="43">
        <f t="shared" si="302"/>
        <v>110.23</v>
      </c>
      <c r="AA523" s="43">
        <f t="shared" si="302"/>
        <v>110.23</v>
      </c>
    </row>
    <row r="524" spans="1:27" collapsed="1" x14ac:dyDescent="0.2">
      <c r="A524" s="91" t="s">
        <v>1370</v>
      </c>
      <c r="B524" s="27" t="str">
        <f>"09"&amp;"."&amp;$B$663&amp;"."&amp;$B$664</f>
        <v>09.03.2023</v>
      </c>
      <c r="C524" s="83" t="s">
        <v>74</v>
      </c>
      <c r="D524" s="84">
        <f>ROUND(((D525+D526+D528+D527)/1000),5)</f>
        <v>1.7844599999999999</v>
      </c>
      <c r="E524" s="84">
        <f>ROUND(((E525+E526+E528+E527)/1000),5)</f>
        <v>1.7162599999999999</v>
      </c>
      <c r="F524" s="84">
        <f>ROUND(((F525+F526+F528+F527)/1000),5)</f>
        <v>1.67801</v>
      </c>
      <c r="G524" s="84">
        <f t="shared" ref="G524:AA524" si="303">ROUND(((G525+G526+G528+G527)/1000),5)</f>
        <v>1.67892</v>
      </c>
      <c r="H524" s="84">
        <f t="shared" si="303"/>
        <v>1.7612300000000001</v>
      </c>
      <c r="I524" s="84">
        <f t="shared" si="303"/>
        <v>1.8932500000000001</v>
      </c>
      <c r="J524" s="84">
        <f t="shared" si="303"/>
        <v>2.11653</v>
      </c>
      <c r="K524" s="84">
        <f t="shared" si="303"/>
        <v>2.2505199999999999</v>
      </c>
      <c r="L524" s="84">
        <f t="shared" si="303"/>
        <v>2.39134</v>
      </c>
      <c r="M524" s="84">
        <f t="shared" si="303"/>
        <v>2.5192600000000001</v>
      </c>
      <c r="N524" s="84">
        <f t="shared" si="303"/>
        <v>2.5570300000000001</v>
      </c>
      <c r="O524" s="84">
        <f t="shared" si="303"/>
        <v>2.6432899999999999</v>
      </c>
      <c r="P524" s="84">
        <f t="shared" si="303"/>
        <v>2.5102099999999998</v>
      </c>
      <c r="Q524" s="84">
        <f t="shared" si="303"/>
        <v>2.5072899999999998</v>
      </c>
      <c r="R524" s="84">
        <f t="shared" si="303"/>
        <v>2.50149</v>
      </c>
      <c r="S524" s="84">
        <f t="shared" si="303"/>
        <v>2.5158900000000002</v>
      </c>
      <c r="T524" s="84">
        <f t="shared" si="303"/>
        <v>2.4760300000000002</v>
      </c>
      <c r="U524" s="84">
        <f t="shared" si="303"/>
        <v>2.44909</v>
      </c>
      <c r="V524" s="84">
        <f t="shared" si="303"/>
        <v>2.4277899999999999</v>
      </c>
      <c r="W524" s="84">
        <f t="shared" si="303"/>
        <v>2.5556000000000001</v>
      </c>
      <c r="X524" s="84">
        <f t="shared" si="303"/>
        <v>2.3845299999999998</v>
      </c>
      <c r="Y524" s="84">
        <f t="shared" si="303"/>
        <v>2.3400799999999999</v>
      </c>
      <c r="Z524" s="84">
        <f t="shared" si="303"/>
        <v>2.6043699999999999</v>
      </c>
      <c r="AA524" s="84">
        <f t="shared" si="303"/>
        <v>2.1309</v>
      </c>
    </row>
    <row r="525" spans="1:27" ht="12.75" hidden="1" customHeight="1" outlineLevel="1" x14ac:dyDescent="0.2">
      <c r="A525" s="92" t="s">
        <v>1371</v>
      </c>
      <c r="B525" s="62" t="s">
        <v>231</v>
      </c>
      <c r="C525" s="42" t="s">
        <v>77</v>
      </c>
      <c r="D525" s="43">
        <v>1235.44</v>
      </c>
      <c r="E525" s="43">
        <v>1167.24</v>
      </c>
      <c r="F525" s="43">
        <v>1128.99</v>
      </c>
      <c r="G525" s="43">
        <v>1129.9000000000001</v>
      </c>
      <c r="H525" s="43">
        <v>1212.21</v>
      </c>
      <c r="I525" s="43">
        <v>1344.23</v>
      </c>
      <c r="J525" s="43">
        <v>1567.51</v>
      </c>
      <c r="K525" s="43">
        <v>1701.5</v>
      </c>
      <c r="L525" s="43">
        <v>1842.32</v>
      </c>
      <c r="M525" s="43">
        <v>1970.24</v>
      </c>
      <c r="N525" s="43">
        <v>2008.01</v>
      </c>
      <c r="O525" s="43">
        <v>2094.27</v>
      </c>
      <c r="P525" s="43">
        <v>1961.19</v>
      </c>
      <c r="Q525" s="43">
        <v>1958.27</v>
      </c>
      <c r="R525" s="43">
        <v>1952.47</v>
      </c>
      <c r="S525" s="43">
        <v>1966.87</v>
      </c>
      <c r="T525" s="43">
        <v>1927.01</v>
      </c>
      <c r="U525" s="43">
        <v>1900.07</v>
      </c>
      <c r="V525" s="43">
        <v>1878.77</v>
      </c>
      <c r="W525" s="43">
        <v>2006.58</v>
      </c>
      <c r="X525" s="43">
        <v>1835.51</v>
      </c>
      <c r="Y525" s="43">
        <v>1791.06</v>
      </c>
      <c r="Z525" s="43">
        <v>2055.35</v>
      </c>
      <c r="AA525" s="43">
        <v>1581.88</v>
      </c>
    </row>
    <row r="526" spans="1:27" ht="12.75" hidden="1" customHeight="1" outlineLevel="1" x14ac:dyDescent="0.2">
      <c r="A526" s="92" t="s">
        <v>1372</v>
      </c>
      <c r="B526" s="62" t="s">
        <v>88</v>
      </c>
      <c r="C526" s="42" t="s">
        <v>77</v>
      </c>
      <c r="D526" s="43">
        <f>$D$486</f>
        <v>434.18</v>
      </c>
      <c r="E526" s="43">
        <f t="shared" ref="E526:AA526" si="304">$D$486</f>
        <v>434.18</v>
      </c>
      <c r="F526" s="43">
        <f t="shared" si="304"/>
        <v>434.18</v>
      </c>
      <c r="G526" s="43">
        <f t="shared" si="304"/>
        <v>434.18</v>
      </c>
      <c r="H526" s="43">
        <f t="shared" si="304"/>
        <v>434.18</v>
      </c>
      <c r="I526" s="43">
        <f t="shared" si="304"/>
        <v>434.18</v>
      </c>
      <c r="J526" s="43">
        <f t="shared" si="304"/>
        <v>434.18</v>
      </c>
      <c r="K526" s="43">
        <f t="shared" si="304"/>
        <v>434.18</v>
      </c>
      <c r="L526" s="43">
        <f t="shared" si="304"/>
        <v>434.18</v>
      </c>
      <c r="M526" s="43">
        <f t="shared" si="304"/>
        <v>434.18</v>
      </c>
      <c r="N526" s="43">
        <f t="shared" si="304"/>
        <v>434.18</v>
      </c>
      <c r="O526" s="43">
        <f t="shared" si="304"/>
        <v>434.18</v>
      </c>
      <c r="P526" s="43">
        <f t="shared" si="304"/>
        <v>434.18</v>
      </c>
      <c r="Q526" s="43">
        <f t="shared" si="304"/>
        <v>434.18</v>
      </c>
      <c r="R526" s="43">
        <f t="shared" si="304"/>
        <v>434.18</v>
      </c>
      <c r="S526" s="43">
        <f t="shared" si="304"/>
        <v>434.18</v>
      </c>
      <c r="T526" s="43">
        <f t="shared" si="304"/>
        <v>434.18</v>
      </c>
      <c r="U526" s="43">
        <f t="shared" si="304"/>
        <v>434.18</v>
      </c>
      <c r="V526" s="43">
        <f t="shared" si="304"/>
        <v>434.18</v>
      </c>
      <c r="W526" s="43">
        <f t="shared" si="304"/>
        <v>434.18</v>
      </c>
      <c r="X526" s="43">
        <f t="shared" si="304"/>
        <v>434.18</v>
      </c>
      <c r="Y526" s="43">
        <f t="shared" si="304"/>
        <v>434.18</v>
      </c>
      <c r="Z526" s="43">
        <f t="shared" si="304"/>
        <v>434.18</v>
      </c>
      <c r="AA526" s="43">
        <f t="shared" si="304"/>
        <v>434.18</v>
      </c>
    </row>
    <row r="527" spans="1:27" ht="12.75" hidden="1" customHeight="1" outlineLevel="1" x14ac:dyDescent="0.2">
      <c r="A527" s="92" t="s">
        <v>1373</v>
      </c>
      <c r="B527" s="62" t="s">
        <v>81</v>
      </c>
      <c r="C527" s="42" t="s">
        <v>77</v>
      </c>
      <c r="D527" s="43">
        <v>4.6100000000000003</v>
      </c>
      <c r="E527" s="43">
        <v>4.6100000000000003</v>
      </c>
      <c r="F527" s="43">
        <v>4.6100000000000003</v>
      </c>
      <c r="G527" s="43">
        <v>4.6100000000000003</v>
      </c>
      <c r="H527" s="43">
        <v>4.6100000000000003</v>
      </c>
      <c r="I527" s="43">
        <v>4.6100000000000003</v>
      </c>
      <c r="J527" s="43">
        <v>4.6100000000000003</v>
      </c>
      <c r="K527" s="43">
        <v>4.6100000000000003</v>
      </c>
      <c r="L527" s="43">
        <v>4.6100000000000003</v>
      </c>
      <c r="M527" s="43">
        <v>4.6100000000000003</v>
      </c>
      <c r="N527" s="43">
        <v>4.6100000000000003</v>
      </c>
      <c r="O527" s="43">
        <v>4.6100000000000003</v>
      </c>
      <c r="P527" s="43">
        <v>4.6100000000000003</v>
      </c>
      <c r="Q527" s="43">
        <v>4.6100000000000003</v>
      </c>
      <c r="R527" s="43">
        <v>4.6100000000000003</v>
      </c>
      <c r="S527" s="43">
        <v>4.6100000000000003</v>
      </c>
      <c r="T527" s="43">
        <v>4.6100000000000003</v>
      </c>
      <c r="U527" s="43">
        <v>4.6100000000000003</v>
      </c>
      <c r="V527" s="43">
        <v>4.6100000000000003</v>
      </c>
      <c r="W527" s="43">
        <v>4.6100000000000003</v>
      </c>
      <c r="X527" s="43">
        <v>4.6100000000000003</v>
      </c>
      <c r="Y527" s="43">
        <v>4.6100000000000003</v>
      </c>
      <c r="Z527" s="43">
        <v>4.6100000000000003</v>
      </c>
      <c r="AA527" s="43">
        <v>4.6100000000000003</v>
      </c>
    </row>
    <row r="528" spans="1:27" ht="12.75" hidden="1" customHeight="1" outlineLevel="1" x14ac:dyDescent="0.2">
      <c r="A528" s="92" t="s">
        <v>1374</v>
      </c>
      <c r="B528" s="62" t="s">
        <v>79</v>
      </c>
      <c r="C528" s="42" t="s">
        <v>77</v>
      </c>
      <c r="D528" s="43">
        <f>$D$11</f>
        <v>110.23</v>
      </c>
      <c r="E528" s="43">
        <f t="shared" ref="E528:AA528" si="305">$D$11</f>
        <v>110.23</v>
      </c>
      <c r="F528" s="43">
        <f t="shared" si="305"/>
        <v>110.23</v>
      </c>
      <c r="G528" s="43">
        <f t="shared" si="305"/>
        <v>110.23</v>
      </c>
      <c r="H528" s="43">
        <f t="shared" si="305"/>
        <v>110.23</v>
      </c>
      <c r="I528" s="43">
        <f t="shared" si="305"/>
        <v>110.23</v>
      </c>
      <c r="J528" s="43">
        <f t="shared" si="305"/>
        <v>110.23</v>
      </c>
      <c r="K528" s="43">
        <f t="shared" si="305"/>
        <v>110.23</v>
      </c>
      <c r="L528" s="43">
        <f t="shared" si="305"/>
        <v>110.23</v>
      </c>
      <c r="M528" s="43">
        <f t="shared" si="305"/>
        <v>110.23</v>
      </c>
      <c r="N528" s="43">
        <f t="shared" si="305"/>
        <v>110.23</v>
      </c>
      <c r="O528" s="43">
        <f t="shared" si="305"/>
        <v>110.23</v>
      </c>
      <c r="P528" s="43">
        <f t="shared" si="305"/>
        <v>110.23</v>
      </c>
      <c r="Q528" s="43">
        <f t="shared" si="305"/>
        <v>110.23</v>
      </c>
      <c r="R528" s="43">
        <f t="shared" si="305"/>
        <v>110.23</v>
      </c>
      <c r="S528" s="43">
        <f t="shared" si="305"/>
        <v>110.23</v>
      </c>
      <c r="T528" s="43">
        <f t="shared" si="305"/>
        <v>110.23</v>
      </c>
      <c r="U528" s="43">
        <f t="shared" si="305"/>
        <v>110.23</v>
      </c>
      <c r="V528" s="43">
        <f t="shared" si="305"/>
        <v>110.23</v>
      </c>
      <c r="W528" s="43">
        <f t="shared" si="305"/>
        <v>110.23</v>
      </c>
      <c r="X528" s="43">
        <f t="shared" si="305"/>
        <v>110.23</v>
      </c>
      <c r="Y528" s="43">
        <f t="shared" si="305"/>
        <v>110.23</v>
      </c>
      <c r="Z528" s="43">
        <f t="shared" si="305"/>
        <v>110.23</v>
      </c>
      <c r="AA528" s="43">
        <f t="shared" si="305"/>
        <v>110.23</v>
      </c>
    </row>
    <row r="529" spans="1:27" collapsed="1" x14ac:dyDescent="0.2">
      <c r="A529" s="91" t="s">
        <v>1375</v>
      </c>
      <c r="B529" s="27" t="str">
        <f>"10"&amp;"."&amp;$B$663&amp;"."&amp;$B$664</f>
        <v>10.03.2023</v>
      </c>
      <c r="C529" s="83" t="s">
        <v>74</v>
      </c>
      <c r="D529" s="84">
        <f>ROUND(((D530+D531+D533+D532)/1000),5)</f>
        <v>1.84809</v>
      </c>
      <c r="E529" s="84">
        <f>ROUND(((E530+E531+E533+E532)/1000),5)</f>
        <v>1.7525599999999999</v>
      </c>
      <c r="F529" s="84">
        <f>ROUND(((F530+F531+F533+F532)/1000),5)</f>
        <v>1.7014499999999999</v>
      </c>
      <c r="G529" s="84">
        <f t="shared" ref="G529:AA529" si="306">ROUND(((G530+G531+G533+G532)/1000),5)</f>
        <v>1.7225600000000001</v>
      </c>
      <c r="H529" s="84">
        <f t="shared" si="306"/>
        <v>1.79155</v>
      </c>
      <c r="I529" s="84">
        <f t="shared" si="306"/>
        <v>1.9915700000000001</v>
      </c>
      <c r="J529" s="84">
        <f t="shared" si="306"/>
        <v>2.12785</v>
      </c>
      <c r="K529" s="84">
        <f t="shared" si="306"/>
        <v>2.2450399999999999</v>
      </c>
      <c r="L529" s="84">
        <f t="shared" si="306"/>
        <v>2.4223300000000001</v>
      </c>
      <c r="M529" s="84">
        <f t="shared" si="306"/>
        <v>2.4391400000000001</v>
      </c>
      <c r="N529" s="84">
        <f t="shared" si="306"/>
        <v>2.4444300000000001</v>
      </c>
      <c r="O529" s="84">
        <f t="shared" si="306"/>
        <v>2.4748399999999999</v>
      </c>
      <c r="P529" s="84">
        <f t="shared" si="306"/>
        <v>2.4806699999999999</v>
      </c>
      <c r="Q529" s="84">
        <f t="shared" si="306"/>
        <v>2.47926</v>
      </c>
      <c r="R529" s="84">
        <f t="shared" si="306"/>
        <v>2.4718300000000002</v>
      </c>
      <c r="S529" s="84">
        <f t="shared" si="306"/>
        <v>2.45383</v>
      </c>
      <c r="T529" s="84">
        <f t="shared" si="306"/>
        <v>2.3949199999999999</v>
      </c>
      <c r="U529" s="84">
        <f t="shared" si="306"/>
        <v>2.40638</v>
      </c>
      <c r="V529" s="84">
        <f t="shared" si="306"/>
        <v>2.4454099999999999</v>
      </c>
      <c r="W529" s="84">
        <f t="shared" si="306"/>
        <v>2.4776199999999999</v>
      </c>
      <c r="X529" s="84">
        <f t="shared" si="306"/>
        <v>2.4731399999999999</v>
      </c>
      <c r="Y529" s="84">
        <f t="shared" si="306"/>
        <v>2.4400400000000002</v>
      </c>
      <c r="Z529" s="84">
        <f t="shared" si="306"/>
        <v>2.2551999999999999</v>
      </c>
      <c r="AA529" s="84">
        <f t="shared" si="306"/>
        <v>2.1735699999999998</v>
      </c>
    </row>
    <row r="530" spans="1:27" ht="12.75" hidden="1" customHeight="1" outlineLevel="1" x14ac:dyDescent="0.2">
      <c r="A530" s="92" t="s">
        <v>1376</v>
      </c>
      <c r="B530" s="62" t="s">
        <v>231</v>
      </c>
      <c r="C530" s="42" t="s">
        <v>77</v>
      </c>
      <c r="D530" s="43">
        <v>1299.07</v>
      </c>
      <c r="E530" s="43">
        <v>1203.54</v>
      </c>
      <c r="F530" s="43">
        <v>1152.43</v>
      </c>
      <c r="G530" s="43">
        <v>1173.54</v>
      </c>
      <c r="H530" s="43">
        <v>1242.53</v>
      </c>
      <c r="I530" s="43">
        <v>1442.55</v>
      </c>
      <c r="J530" s="43">
        <v>1578.83</v>
      </c>
      <c r="K530" s="43">
        <v>1696.02</v>
      </c>
      <c r="L530" s="43">
        <v>1873.31</v>
      </c>
      <c r="M530" s="43">
        <v>1890.12</v>
      </c>
      <c r="N530" s="43">
        <v>1895.41</v>
      </c>
      <c r="O530" s="43">
        <v>1925.82</v>
      </c>
      <c r="P530" s="43">
        <v>1931.65</v>
      </c>
      <c r="Q530" s="43">
        <v>1930.24</v>
      </c>
      <c r="R530" s="43">
        <v>1922.81</v>
      </c>
      <c r="S530" s="43">
        <v>1904.81</v>
      </c>
      <c r="T530" s="43">
        <v>1845.9</v>
      </c>
      <c r="U530" s="43">
        <v>1857.36</v>
      </c>
      <c r="V530" s="43">
        <v>1896.39</v>
      </c>
      <c r="W530" s="43">
        <v>1928.6</v>
      </c>
      <c r="X530" s="43">
        <v>1924.12</v>
      </c>
      <c r="Y530" s="43">
        <v>1891.02</v>
      </c>
      <c r="Z530" s="43">
        <v>1706.18</v>
      </c>
      <c r="AA530" s="43">
        <v>1624.55</v>
      </c>
    </row>
    <row r="531" spans="1:27" ht="12.75" hidden="1" customHeight="1" outlineLevel="1" x14ac:dyDescent="0.2">
      <c r="A531" s="92" t="s">
        <v>1377</v>
      </c>
      <c r="B531" s="62" t="s">
        <v>88</v>
      </c>
      <c r="C531" s="42" t="s">
        <v>77</v>
      </c>
      <c r="D531" s="43">
        <f>$D$486</f>
        <v>434.18</v>
      </c>
      <c r="E531" s="43">
        <f t="shared" ref="E531:AA531" si="307">$D$486</f>
        <v>434.18</v>
      </c>
      <c r="F531" s="43">
        <f t="shared" si="307"/>
        <v>434.18</v>
      </c>
      <c r="G531" s="43">
        <f t="shared" si="307"/>
        <v>434.18</v>
      </c>
      <c r="H531" s="43">
        <f t="shared" si="307"/>
        <v>434.18</v>
      </c>
      <c r="I531" s="43">
        <f t="shared" si="307"/>
        <v>434.18</v>
      </c>
      <c r="J531" s="43">
        <f t="shared" si="307"/>
        <v>434.18</v>
      </c>
      <c r="K531" s="43">
        <f t="shared" si="307"/>
        <v>434.18</v>
      </c>
      <c r="L531" s="43">
        <f t="shared" si="307"/>
        <v>434.18</v>
      </c>
      <c r="M531" s="43">
        <f t="shared" si="307"/>
        <v>434.18</v>
      </c>
      <c r="N531" s="43">
        <f t="shared" si="307"/>
        <v>434.18</v>
      </c>
      <c r="O531" s="43">
        <f t="shared" si="307"/>
        <v>434.18</v>
      </c>
      <c r="P531" s="43">
        <f t="shared" si="307"/>
        <v>434.18</v>
      </c>
      <c r="Q531" s="43">
        <f t="shared" si="307"/>
        <v>434.18</v>
      </c>
      <c r="R531" s="43">
        <f t="shared" si="307"/>
        <v>434.18</v>
      </c>
      <c r="S531" s="43">
        <f t="shared" si="307"/>
        <v>434.18</v>
      </c>
      <c r="T531" s="43">
        <f t="shared" si="307"/>
        <v>434.18</v>
      </c>
      <c r="U531" s="43">
        <f t="shared" si="307"/>
        <v>434.18</v>
      </c>
      <c r="V531" s="43">
        <f t="shared" si="307"/>
        <v>434.18</v>
      </c>
      <c r="W531" s="43">
        <f t="shared" si="307"/>
        <v>434.18</v>
      </c>
      <c r="X531" s="43">
        <f t="shared" si="307"/>
        <v>434.18</v>
      </c>
      <c r="Y531" s="43">
        <f t="shared" si="307"/>
        <v>434.18</v>
      </c>
      <c r="Z531" s="43">
        <f t="shared" si="307"/>
        <v>434.18</v>
      </c>
      <c r="AA531" s="43">
        <f t="shared" si="307"/>
        <v>434.18</v>
      </c>
    </row>
    <row r="532" spans="1:27" ht="12.75" hidden="1" customHeight="1" outlineLevel="1" x14ac:dyDescent="0.2">
      <c r="A532" s="92" t="s">
        <v>1378</v>
      </c>
      <c r="B532" s="62" t="s">
        <v>81</v>
      </c>
      <c r="C532" s="42" t="s">
        <v>77</v>
      </c>
      <c r="D532" s="43">
        <v>4.6100000000000003</v>
      </c>
      <c r="E532" s="43">
        <v>4.6100000000000003</v>
      </c>
      <c r="F532" s="43">
        <v>4.6100000000000003</v>
      </c>
      <c r="G532" s="43">
        <v>4.6100000000000003</v>
      </c>
      <c r="H532" s="43">
        <v>4.6100000000000003</v>
      </c>
      <c r="I532" s="43">
        <v>4.6100000000000003</v>
      </c>
      <c r="J532" s="43">
        <v>4.6100000000000003</v>
      </c>
      <c r="K532" s="43">
        <v>4.6100000000000003</v>
      </c>
      <c r="L532" s="43">
        <v>4.6100000000000003</v>
      </c>
      <c r="M532" s="43">
        <v>4.6100000000000003</v>
      </c>
      <c r="N532" s="43">
        <v>4.6100000000000003</v>
      </c>
      <c r="O532" s="43">
        <v>4.6100000000000003</v>
      </c>
      <c r="P532" s="43">
        <v>4.6100000000000003</v>
      </c>
      <c r="Q532" s="43">
        <v>4.6100000000000003</v>
      </c>
      <c r="R532" s="43">
        <v>4.6100000000000003</v>
      </c>
      <c r="S532" s="43">
        <v>4.6100000000000003</v>
      </c>
      <c r="T532" s="43">
        <v>4.6100000000000003</v>
      </c>
      <c r="U532" s="43">
        <v>4.6100000000000003</v>
      </c>
      <c r="V532" s="43">
        <v>4.6100000000000003</v>
      </c>
      <c r="W532" s="43">
        <v>4.6100000000000003</v>
      </c>
      <c r="X532" s="43">
        <v>4.6100000000000003</v>
      </c>
      <c r="Y532" s="43">
        <v>4.6100000000000003</v>
      </c>
      <c r="Z532" s="43">
        <v>4.6100000000000003</v>
      </c>
      <c r="AA532" s="43">
        <v>4.6100000000000003</v>
      </c>
    </row>
    <row r="533" spans="1:27" ht="12.75" hidden="1" customHeight="1" outlineLevel="1" x14ac:dyDescent="0.2">
      <c r="A533" s="92" t="s">
        <v>1379</v>
      </c>
      <c r="B533" s="62" t="s">
        <v>79</v>
      </c>
      <c r="C533" s="42" t="s">
        <v>77</v>
      </c>
      <c r="D533" s="43">
        <f>$D$11</f>
        <v>110.23</v>
      </c>
      <c r="E533" s="43">
        <f t="shared" ref="E533:AA533" si="308">$D$11</f>
        <v>110.23</v>
      </c>
      <c r="F533" s="43">
        <f t="shared" si="308"/>
        <v>110.23</v>
      </c>
      <c r="G533" s="43">
        <f t="shared" si="308"/>
        <v>110.23</v>
      </c>
      <c r="H533" s="43">
        <f t="shared" si="308"/>
        <v>110.23</v>
      </c>
      <c r="I533" s="43">
        <f t="shared" si="308"/>
        <v>110.23</v>
      </c>
      <c r="J533" s="43">
        <f t="shared" si="308"/>
        <v>110.23</v>
      </c>
      <c r="K533" s="43">
        <f t="shared" si="308"/>
        <v>110.23</v>
      </c>
      <c r="L533" s="43">
        <f t="shared" si="308"/>
        <v>110.23</v>
      </c>
      <c r="M533" s="43">
        <f t="shared" si="308"/>
        <v>110.23</v>
      </c>
      <c r="N533" s="43">
        <f t="shared" si="308"/>
        <v>110.23</v>
      </c>
      <c r="O533" s="43">
        <f t="shared" si="308"/>
        <v>110.23</v>
      </c>
      <c r="P533" s="43">
        <f t="shared" si="308"/>
        <v>110.23</v>
      </c>
      <c r="Q533" s="43">
        <f t="shared" si="308"/>
        <v>110.23</v>
      </c>
      <c r="R533" s="43">
        <f t="shared" si="308"/>
        <v>110.23</v>
      </c>
      <c r="S533" s="43">
        <f t="shared" si="308"/>
        <v>110.23</v>
      </c>
      <c r="T533" s="43">
        <f t="shared" si="308"/>
        <v>110.23</v>
      </c>
      <c r="U533" s="43">
        <f t="shared" si="308"/>
        <v>110.23</v>
      </c>
      <c r="V533" s="43">
        <f t="shared" si="308"/>
        <v>110.23</v>
      </c>
      <c r="W533" s="43">
        <f t="shared" si="308"/>
        <v>110.23</v>
      </c>
      <c r="X533" s="43">
        <f t="shared" si="308"/>
        <v>110.23</v>
      </c>
      <c r="Y533" s="43">
        <f t="shared" si="308"/>
        <v>110.23</v>
      </c>
      <c r="Z533" s="43">
        <f t="shared" si="308"/>
        <v>110.23</v>
      </c>
      <c r="AA533" s="43">
        <f t="shared" si="308"/>
        <v>110.23</v>
      </c>
    </row>
    <row r="534" spans="1:27" collapsed="1" x14ac:dyDescent="0.2">
      <c r="A534" s="91" t="s">
        <v>1380</v>
      </c>
      <c r="B534" s="27" t="str">
        <f>"11"&amp;"."&amp;$B$663&amp;"."&amp;$B$664</f>
        <v>11.03.2023</v>
      </c>
      <c r="C534" s="83" t="s">
        <v>74</v>
      </c>
      <c r="D534" s="84">
        <f>ROUND(((D535+D536+D538+D537)/1000),5)</f>
        <v>2.1651400000000001</v>
      </c>
      <c r="E534" s="84">
        <f>ROUND(((E535+E536+E538+E537)/1000),5)</f>
        <v>2.0163500000000001</v>
      </c>
      <c r="F534" s="84">
        <f>ROUND(((F535+F536+F538+F537)/1000),5)</f>
        <v>1.87195</v>
      </c>
      <c r="G534" s="84">
        <f t="shared" ref="G534:AA534" si="309">ROUND(((G535+G536+G538+G537)/1000),5)</f>
        <v>1.8527400000000001</v>
      </c>
      <c r="H534" s="84">
        <f t="shared" si="309"/>
        <v>1.95028</v>
      </c>
      <c r="I534" s="84">
        <f t="shared" si="309"/>
        <v>2.0425599999999999</v>
      </c>
      <c r="J534" s="84">
        <f t="shared" si="309"/>
        <v>2.1163599999999998</v>
      </c>
      <c r="K534" s="84">
        <f t="shared" si="309"/>
        <v>2.18079</v>
      </c>
      <c r="L534" s="84">
        <f t="shared" si="309"/>
        <v>2.4545499999999998</v>
      </c>
      <c r="M534" s="84">
        <f t="shared" si="309"/>
        <v>2.5433500000000002</v>
      </c>
      <c r="N534" s="84">
        <f t="shared" si="309"/>
        <v>2.5850900000000001</v>
      </c>
      <c r="O534" s="84">
        <f t="shared" si="309"/>
        <v>2.6304500000000002</v>
      </c>
      <c r="P534" s="84">
        <f t="shared" si="309"/>
        <v>2.62148</v>
      </c>
      <c r="Q534" s="84">
        <f t="shared" si="309"/>
        <v>2.6138300000000001</v>
      </c>
      <c r="R534" s="84">
        <f t="shared" si="309"/>
        <v>2.6066799999999999</v>
      </c>
      <c r="S534" s="84">
        <f t="shared" si="309"/>
        <v>2.60093</v>
      </c>
      <c r="T534" s="84">
        <f t="shared" si="309"/>
        <v>2.5816300000000001</v>
      </c>
      <c r="U534" s="84">
        <f t="shared" si="309"/>
        <v>2.5649700000000002</v>
      </c>
      <c r="V534" s="84">
        <f t="shared" si="309"/>
        <v>2.6053500000000001</v>
      </c>
      <c r="W534" s="84">
        <f t="shared" si="309"/>
        <v>2.60812</v>
      </c>
      <c r="X534" s="84">
        <f t="shared" si="309"/>
        <v>2.6145900000000002</v>
      </c>
      <c r="Y534" s="84">
        <f t="shared" si="309"/>
        <v>2.5513599999999999</v>
      </c>
      <c r="Z534" s="84">
        <f t="shared" si="309"/>
        <v>2.24701</v>
      </c>
      <c r="AA534" s="84">
        <f t="shared" si="309"/>
        <v>2.1797900000000001</v>
      </c>
    </row>
    <row r="535" spans="1:27" ht="12.75" hidden="1" customHeight="1" outlineLevel="1" x14ac:dyDescent="0.2">
      <c r="A535" s="92" t="s">
        <v>1381</v>
      </c>
      <c r="B535" s="62" t="s">
        <v>231</v>
      </c>
      <c r="C535" s="42" t="s">
        <v>77</v>
      </c>
      <c r="D535" s="43">
        <v>1616.12</v>
      </c>
      <c r="E535" s="43">
        <v>1467.33</v>
      </c>
      <c r="F535" s="43">
        <v>1322.93</v>
      </c>
      <c r="G535" s="43">
        <v>1303.72</v>
      </c>
      <c r="H535" s="43">
        <v>1401.26</v>
      </c>
      <c r="I535" s="43">
        <v>1493.54</v>
      </c>
      <c r="J535" s="43">
        <v>1567.34</v>
      </c>
      <c r="K535" s="43">
        <v>1631.77</v>
      </c>
      <c r="L535" s="43">
        <v>1905.53</v>
      </c>
      <c r="M535" s="43">
        <v>1994.33</v>
      </c>
      <c r="N535" s="43">
        <v>2036.07</v>
      </c>
      <c r="O535" s="43">
        <v>2081.4299999999998</v>
      </c>
      <c r="P535" s="43">
        <v>2072.46</v>
      </c>
      <c r="Q535" s="43">
        <v>2064.81</v>
      </c>
      <c r="R535" s="43">
        <v>2057.66</v>
      </c>
      <c r="S535" s="43">
        <v>2051.91</v>
      </c>
      <c r="T535" s="43">
        <v>2032.61</v>
      </c>
      <c r="U535" s="43">
        <v>2015.95</v>
      </c>
      <c r="V535" s="43">
        <v>2056.33</v>
      </c>
      <c r="W535" s="43">
        <v>2059.1</v>
      </c>
      <c r="X535" s="43">
        <v>2065.5700000000002</v>
      </c>
      <c r="Y535" s="43">
        <v>2002.34</v>
      </c>
      <c r="Z535" s="43">
        <v>1697.99</v>
      </c>
      <c r="AA535" s="43">
        <v>1630.77</v>
      </c>
    </row>
    <row r="536" spans="1:27" ht="12.75" hidden="1" customHeight="1" outlineLevel="1" x14ac:dyDescent="0.2">
      <c r="A536" s="92" t="s">
        <v>1382</v>
      </c>
      <c r="B536" s="62" t="s">
        <v>88</v>
      </c>
      <c r="C536" s="42" t="s">
        <v>77</v>
      </c>
      <c r="D536" s="43">
        <f>$D$486</f>
        <v>434.18</v>
      </c>
      <c r="E536" s="43">
        <f t="shared" ref="E536:AA536" si="310">$D$486</f>
        <v>434.18</v>
      </c>
      <c r="F536" s="43">
        <f t="shared" si="310"/>
        <v>434.18</v>
      </c>
      <c r="G536" s="43">
        <f t="shared" si="310"/>
        <v>434.18</v>
      </c>
      <c r="H536" s="43">
        <f t="shared" si="310"/>
        <v>434.18</v>
      </c>
      <c r="I536" s="43">
        <f t="shared" si="310"/>
        <v>434.18</v>
      </c>
      <c r="J536" s="43">
        <f t="shared" si="310"/>
        <v>434.18</v>
      </c>
      <c r="K536" s="43">
        <f t="shared" si="310"/>
        <v>434.18</v>
      </c>
      <c r="L536" s="43">
        <f t="shared" si="310"/>
        <v>434.18</v>
      </c>
      <c r="M536" s="43">
        <f t="shared" si="310"/>
        <v>434.18</v>
      </c>
      <c r="N536" s="43">
        <f t="shared" si="310"/>
        <v>434.18</v>
      </c>
      <c r="O536" s="43">
        <f t="shared" si="310"/>
        <v>434.18</v>
      </c>
      <c r="P536" s="43">
        <f t="shared" si="310"/>
        <v>434.18</v>
      </c>
      <c r="Q536" s="43">
        <f t="shared" si="310"/>
        <v>434.18</v>
      </c>
      <c r="R536" s="43">
        <f t="shared" si="310"/>
        <v>434.18</v>
      </c>
      <c r="S536" s="43">
        <f t="shared" si="310"/>
        <v>434.18</v>
      </c>
      <c r="T536" s="43">
        <f t="shared" si="310"/>
        <v>434.18</v>
      </c>
      <c r="U536" s="43">
        <f t="shared" si="310"/>
        <v>434.18</v>
      </c>
      <c r="V536" s="43">
        <f t="shared" si="310"/>
        <v>434.18</v>
      </c>
      <c r="W536" s="43">
        <f t="shared" si="310"/>
        <v>434.18</v>
      </c>
      <c r="X536" s="43">
        <f t="shared" si="310"/>
        <v>434.18</v>
      </c>
      <c r="Y536" s="43">
        <f t="shared" si="310"/>
        <v>434.18</v>
      </c>
      <c r="Z536" s="43">
        <f t="shared" si="310"/>
        <v>434.18</v>
      </c>
      <c r="AA536" s="43">
        <f t="shared" si="310"/>
        <v>434.18</v>
      </c>
    </row>
    <row r="537" spans="1:27" ht="12.75" hidden="1" customHeight="1" outlineLevel="1" x14ac:dyDescent="0.2">
      <c r="A537" s="92" t="s">
        <v>1383</v>
      </c>
      <c r="B537" s="62" t="s">
        <v>81</v>
      </c>
      <c r="C537" s="42" t="s">
        <v>77</v>
      </c>
      <c r="D537" s="43">
        <v>4.6100000000000003</v>
      </c>
      <c r="E537" s="43">
        <v>4.6100000000000003</v>
      </c>
      <c r="F537" s="43">
        <v>4.6100000000000003</v>
      </c>
      <c r="G537" s="43">
        <v>4.6100000000000003</v>
      </c>
      <c r="H537" s="43">
        <v>4.6100000000000003</v>
      </c>
      <c r="I537" s="43">
        <v>4.6100000000000003</v>
      </c>
      <c r="J537" s="43">
        <v>4.6100000000000003</v>
      </c>
      <c r="K537" s="43">
        <v>4.6100000000000003</v>
      </c>
      <c r="L537" s="43">
        <v>4.6100000000000003</v>
      </c>
      <c r="M537" s="43">
        <v>4.6100000000000003</v>
      </c>
      <c r="N537" s="43">
        <v>4.6100000000000003</v>
      </c>
      <c r="O537" s="43">
        <v>4.6100000000000003</v>
      </c>
      <c r="P537" s="43">
        <v>4.6100000000000003</v>
      </c>
      <c r="Q537" s="43">
        <v>4.6100000000000003</v>
      </c>
      <c r="R537" s="43">
        <v>4.6100000000000003</v>
      </c>
      <c r="S537" s="43">
        <v>4.6100000000000003</v>
      </c>
      <c r="T537" s="43">
        <v>4.6100000000000003</v>
      </c>
      <c r="U537" s="43">
        <v>4.6100000000000003</v>
      </c>
      <c r="V537" s="43">
        <v>4.6100000000000003</v>
      </c>
      <c r="W537" s="43">
        <v>4.6100000000000003</v>
      </c>
      <c r="X537" s="43">
        <v>4.6100000000000003</v>
      </c>
      <c r="Y537" s="43">
        <v>4.6100000000000003</v>
      </c>
      <c r="Z537" s="43">
        <v>4.6100000000000003</v>
      </c>
      <c r="AA537" s="43">
        <v>4.6100000000000003</v>
      </c>
    </row>
    <row r="538" spans="1:27" ht="12.75" hidden="1" customHeight="1" outlineLevel="1" x14ac:dyDescent="0.2">
      <c r="A538" s="92" t="s">
        <v>1384</v>
      </c>
      <c r="B538" s="62" t="s">
        <v>79</v>
      </c>
      <c r="C538" s="42" t="s">
        <v>77</v>
      </c>
      <c r="D538" s="43">
        <f>$D$11</f>
        <v>110.23</v>
      </c>
      <c r="E538" s="43">
        <f t="shared" ref="E538:AA538" si="311">$D$11</f>
        <v>110.23</v>
      </c>
      <c r="F538" s="43">
        <f t="shared" si="311"/>
        <v>110.23</v>
      </c>
      <c r="G538" s="43">
        <f t="shared" si="311"/>
        <v>110.23</v>
      </c>
      <c r="H538" s="43">
        <f t="shared" si="311"/>
        <v>110.23</v>
      </c>
      <c r="I538" s="43">
        <f t="shared" si="311"/>
        <v>110.23</v>
      </c>
      <c r="J538" s="43">
        <f t="shared" si="311"/>
        <v>110.23</v>
      </c>
      <c r="K538" s="43">
        <f t="shared" si="311"/>
        <v>110.23</v>
      </c>
      <c r="L538" s="43">
        <f t="shared" si="311"/>
        <v>110.23</v>
      </c>
      <c r="M538" s="43">
        <f t="shared" si="311"/>
        <v>110.23</v>
      </c>
      <c r="N538" s="43">
        <f t="shared" si="311"/>
        <v>110.23</v>
      </c>
      <c r="O538" s="43">
        <f t="shared" si="311"/>
        <v>110.23</v>
      </c>
      <c r="P538" s="43">
        <f t="shared" si="311"/>
        <v>110.23</v>
      </c>
      <c r="Q538" s="43">
        <f t="shared" si="311"/>
        <v>110.23</v>
      </c>
      <c r="R538" s="43">
        <f t="shared" si="311"/>
        <v>110.23</v>
      </c>
      <c r="S538" s="43">
        <f t="shared" si="311"/>
        <v>110.23</v>
      </c>
      <c r="T538" s="43">
        <f t="shared" si="311"/>
        <v>110.23</v>
      </c>
      <c r="U538" s="43">
        <f t="shared" si="311"/>
        <v>110.23</v>
      </c>
      <c r="V538" s="43">
        <f t="shared" si="311"/>
        <v>110.23</v>
      </c>
      <c r="W538" s="43">
        <f t="shared" si="311"/>
        <v>110.23</v>
      </c>
      <c r="X538" s="43">
        <f t="shared" si="311"/>
        <v>110.23</v>
      </c>
      <c r="Y538" s="43">
        <f t="shared" si="311"/>
        <v>110.23</v>
      </c>
      <c r="Z538" s="43">
        <f t="shared" si="311"/>
        <v>110.23</v>
      </c>
      <c r="AA538" s="43">
        <f t="shared" si="311"/>
        <v>110.23</v>
      </c>
    </row>
    <row r="539" spans="1:27" collapsed="1" x14ac:dyDescent="0.2">
      <c r="A539" s="91" t="s">
        <v>1385</v>
      </c>
      <c r="B539" s="27" t="str">
        <f>"12"&amp;"."&amp;$B$663&amp;"."&amp;$B$664</f>
        <v>12.03.2023</v>
      </c>
      <c r="C539" s="83" t="s">
        <v>74</v>
      </c>
      <c r="D539" s="84">
        <f>ROUND(((D540+D541+D543+D542)/1000),5)</f>
        <v>1.9937800000000001</v>
      </c>
      <c r="E539" s="84">
        <f>ROUND(((E540+E541+E543+E542)/1000),5)</f>
        <v>1.78267</v>
      </c>
      <c r="F539" s="84">
        <f>ROUND(((F540+F541+F543+F542)/1000),5)</f>
        <v>1.71207</v>
      </c>
      <c r="G539" s="84">
        <f t="shared" ref="G539:AA539" si="312">ROUND(((G540+G541+G543+G542)/1000),5)</f>
        <v>1.6981299999999999</v>
      </c>
      <c r="H539" s="84">
        <f t="shared" si="312"/>
        <v>1.7262200000000001</v>
      </c>
      <c r="I539" s="84">
        <f t="shared" si="312"/>
        <v>1.75823</v>
      </c>
      <c r="J539" s="84">
        <f t="shared" si="312"/>
        <v>1.77162</v>
      </c>
      <c r="K539" s="84">
        <f t="shared" si="312"/>
        <v>1.9593400000000001</v>
      </c>
      <c r="L539" s="84">
        <f t="shared" si="312"/>
        <v>2.1200600000000001</v>
      </c>
      <c r="M539" s="84">
        <f t="shared" si="312"/>
        <v>2.2785799999999998</v>
      </c>
      <c r="N539" s="84">
        <f t="shared" si="312"/>
        <v>2.3316300000000001</v>
      </c>
      <c r="O539" s="84">
        <f t="shared" si="312"/>
        <v>2.3467600000000002</v>
      </c>
      <c r="P539" s="84">
        <f t="shared" si="312"/>
        <v>2.33928</v>
      </c>
      <c r="Q539" s="84">
        <f t="shared" si="312"/>
        <v>2.33758</v>
      </c>
      <c r="R539" s="84">
        <f t="shared" si="312"/>
        <v>2.3189099999999998</v>
      </c>
      <c r="S539" s="84">
        <f t="shared" si="312"/>
        <v>2.3004899999999999</v>
      </c>
      <c r="T539" s="84">
        <f t="shared" si="312"/>
        <v>2.3088299999999999</v>
      </c>
      <c r="U539" s="84">
        <f t="shared" si="312"/>
        <v>2.31928</v>
      </c>
      <c r="V539" s="84">
        <f t="shared" si="312"/>
        <v>2.3577400000000002</v>
      </c>
      <c r="W539" s="84">
        <f t="shared" si="312"/>
        <v>2.3820299999999999</v>
      </c>
      <c r="X539" s="84">
        <f t="shared" si="312"/>
        <v>2.4004300000000001</v>
      </c>
      <c r="Y539" s="84">
        <f t="shared" si="312"/>
        <v>2.3378800000000002</v>
      </c>
      <c r="Z539" s="84">
        <f t="shared" si="312"/>
        <v>2.23075</v>
      </c>
      <c r="AA539" s="84">
        <f t="shared" si="312"/>
        <v>2.1340499999999998</v>
      </c>
    </row>
    <row r="540" spans="1:27" ht="12.75" hidden="1" customHeight="1" outlineLevel="1" x14ac:dyDescent="0.2">
      <c r="A540" s="92" t="s">
        <v>1386</v>
      </c>
      <c r="B540" s="62" t="s">
        <v>231</v>
      </c>
      <c r="C540" s="42" t="s">
        <v>77</v>
      </c>
      <c r="D540" s="43">
        <v>1444.76</v>
      </c>
      <c r="E540" s="43">
        <v>1233.6500000000001</v>
      </c>
      <c r="F540" s="43">
        <v>1163.05</v>
      </c>
      <c r="G540" s="43">
        <v>1149.1099999999999</v>
      </c>
      <c r="H540" s="43">
        <v>1177.2</v>
      </c>
      <c r="I540" s="43">
        <v>1209.21</v>
      </c>
      <c r="J540" s="43">
        <v>1222.5999999999999</v>
      </c>
      <c r="K540" s="43">
        <v>1410.32</v>
      </c>
      <c r="L540" s="43">
        <v>1571.04</v>
      </c>
      <c r="M540" s="43">
        <v>1729.56</v>
      </c>
      <c r="N540" s="43">
        <v>1782.61</v>
      </c>
      <c r="O540" s="43">
        <v>1797.74</v>
      </c>
      <c r="P540" s="43">
        <v>1790.26</v>
      </c>
      <c r="Q540" s="43">
        <v>1788.56</v>
      </c>
      <c r="R540" s="43">
        <v>1769.89</v>
      </c>
      <c r="S540" s="43">
        <v>1751.47</v>
      </c>
      <c r="T540" s="43">
        <v>1759.81</v>
      </c>
      <c r="U540" s="43">
        <v>1770.26</v>
      </c>
      <c r="V540" s="43">
        <v>1808.72</v>
      </c>
      <c r="W540" s="43">
        <v>1833.01</v>
      </c>
      <c r="X540" s="43">
        <v>1851.41</v>
      </c>
      <c r="Y540" s="43">
        <v>1788.86</v>
      </c>
      <c r="Z540" s="43">
        <v>1681.73</v>
      </c>
      <c r="AA540" s="43">
        <v>1585.03</v>
      </c>
    </row>
    <row r="541" spans="1:27" ht="12.75" hidden="1" customHeight="1" outlineLevel="1" x14ac:dyDescent="0.2">
      <c r="A541" s="92" t="s">
        <v>1387</v>
      </c>
      <c r="B541" s="62" t="s">
        <v>88</v>
      </c>
      <c r="C541" s="42" t="s">
        <v>77</v>
      </c>
      <c r="D541" s="43">
        <f>$D$486</f>
        <v>434.18</v>
      </c>
      <c r="E541" s="43">
        <f t="shared" ref="E541:AA541" si="313">$D$486</f>
        <v>434.18</v>
      </c>
      <c r="F541" s="43">
        <f t="shared" si="313"/>
        <v>434.18</v>
      </c>
      <c r="G541" s="43">
        <f t="shared" si="313"/>
        <v>434.18</v>
      </c>
      <c r="H541" s="43">
        <f t="shared" si="313"/>
        <v>434.18</v>
      </c>
      <c r="I541" s="43">
        <f t="shared" si="313"/>
        <v>434.18</v>
      </c>
      <c r="J541" s="43">
        <f t="shared" si="313"/>
        <v>434.18</v>
      </c>
      <c r="K541" s="43">
        <f t="shared" si="313"/>
        <v>434.18</v>
      </c>
      <c r="L541" s="43">
        <f t="shared" si="313"/>
        <v>434.18</v>
      </c>
      <c r="M541" s="43">
        <f t="shared" si="313"/>
        <v>434.18</v>
      </c>
      <c r="N541" s="43">
        <f t="shared" si="313"/>
        <v>434.18</v>
      </c>
      <c r="O541" s="43">
        <f t="shared" si="313"/>
        <v>434.18</v>
      </c>
      <c r="P541" s="43">
        <f t="shared" si="313"/>
        <v>434.18</v>
      </c>
      <c r="Q541" s="43">
        <f t="shared" si="313"/>
        <v>434.18</v>
      </c>
      <c r="R541" s="43">
        <f t="shared" si="313"/>
        <v>434.18</v>
      </c>
      <c r="S541" s="43">
        <f t="shared" si="313"/>
        <v>434.18</v>
      </c>
      <c r="T541" s="43">
        <f t="shared" si="313"/>
        <v>434.18</v>
      </c>
      <c r="U541" s="43">
        <f t="shared" si="313"/>
        <v>434.18</v>
      </c>
      <c r="V541" s="43">
        <f t="shared" si="313"/>
        <v>434.18</v>
      </c>
      <c r="W541" s="43">
        <f t="shared" si="313"/>
        <v>434.18</v>
      </c>
      <c r="X541" s="43">
        <f t="shared" si="313"/>
        <v>434.18</v>
      </c>
      <c r="Y541" s="43">
        <f t="shared" si="313"/>
        <v>434.18</v>
      </c>
      <c r="Z541" s="43">
        <f t="shared" si="313"/>
        <v>434.18</v>
      </c>
      <c r="AA541" s="43">
        <f t="shared" si="313"/>
        <v>434.18</v>
      </c>
    </row>
    <row r="542" spans="1:27" ht="12.75" hidden="1" customHeight="1" outlineLevel="1" x14ac:dyDescent="0.2">
      <c r="A542" s="92" t="s">
        <v>1388</v>
      </c>
      <c r="B542" s="62" t="s">
        <v>81</v>
      </c>
      <c r="C542" s="42" t="s">
        <v>77</v>
      </c>
      <c r="D542" s="43">
        <v>4.6100000000000003</v>
      </c>
      <c r="E542" s="43">
        <v>4.6100000000000003</v>
      </c>
      <c r="F542" s="43">
        <v>4.6100000000000003</v>
      </c>
      <c r="G542" s="43">
        <v>4.6100000000000003</v>
      </c>
      <c r="H542" s="43">
        <v>4.6100000000000003</v>
      </c>
      <c r="I542" s="43">
        <v>4.6100000000000003</v>
      </c>
      <c r="J542" s="43">
        <v>4.6100000000000003</v>
      </c>
      <c r="K542" s="43">
        <v>4.6100000000000003</v>
      </c>
      <c r="L542" s="43">
        <v>4.6100000000000003</v>
      </c>
      <c r="M542" s="43">
        <v>4.6100000000000003</v>
      </c>
      <c r="N542" s="43">
        <v>4.6100000000000003</v>
      </c>
      <c r="O542" s="43">
        <v>4.6100000000000003</v>
      </c>
      <c r="P542" s="43">
        <v>4.6100000000000003</v>
      </c>
      <c r="Q542" s="43">
        <v>4.6100000000000003</v>
      </c>
      <c r="R542" s="43">
        <v>4.6100000000000003</v>
      </c>
      <c r="S542" s="43">
        <v>4.6100000000000003</v>
      </c>
      <c r="T542" s="43">
        <v>4.6100000000000003</v>
      </c>
      <c r="U542" s="43">
        <v>4.6100000000000003</v>
      </c>
      <c r="V542" s="43">
        <v>4.6100000000000003</v>
      </c>
      <c r="W542" s="43">
        <v>4.6100000000000003</v>
      </c>
      <c r="X542" s="43">
        <v>4.6100000000000003</v>
      </c>
      <c r="Y542" s="43">
        <v>4.6100000000000003</v>
      </c>
      <c r="Z542" s="43">
        <v>4.6100000000000003</v>
      </c>
      <c r="AA542" s="43">
        <v>4.6100000000000003</v>
      </c>
    </row>
    <row r="543" spans="1:27" ht="12.75" hidden="1" customHeight="1" outlineLevel="1" x14ac:dyDescent="0.2">
      <c r="A543" s="92" t="s">
        <v>1389</v>
      </c>
      <c r="B543" s="62" t="s">
        <v>79</v>
      </c>
      <c r="C543" s="42" t="s">
        <v>77</v>
      </c>
      <c r="D543" s="43">
        <f>$D$11</f>
        <v>110.23</v>
      </c>
      <c r="E543" s="43">
        <f t="shared" ref="E543:AA543" si="314">$D$11</f>
        <v>110.23</v>
      </c>
      <c r="F543" s="43">
        <f t="shared" si="314"/>
        <v>110.23</v>
      </c>
      <c r="G543" s="43">
        <f t="shared" si="314"/>
        <v>110.23</v>
      </c>
      <c r="H543" s="43">
        <f t="shared" si="314"/>
        <v>110.23</v>
      </c>
      <c r="I543" s="43">
        <f t="shared" si="314"/>
        <v>110.23</v>
      </c>
      <c r="J543" s="43">
        <f t="shared" si="314"/>
        <v>110.23</v>
      </c>
      <c r="K543" s="43">
        <f t="shared" si="314"/>
        <v>110.23</v>
      </c>
      <c r="L543" s="43">
        <f t="shared" si="314"/>
        <v>110.23</v>
      </c>
      <c r="M543" s="43">
        <f t="shared" si="314"/>
        <v>110.23</v>
      </c>
      <c r="N543" s="43">
        <f t="shared" si="314"/>
        <v>110.23</v>
      </c>
      <c r="O543" s="43">
        <f t="shared" si="314"/>
        <v>110.23</v>
      </c>
      <c r="P543" s="43">
        <f t="shared" si="314"/>
        <v>110.23</v>
      </c>
      <c r="Q543" s="43">
        <f t="shared" si="314"/>
        <v>110.23</v>
      </c>
      <c r="R543" s="43">
        <f t="shared" si="314"/>
        <v>110.23</v>
      </c>
      <c r="S543" s="43">
        <f t="shared" si="314"/>
        <v>110.23</v>
      </c>
      <c r="T543" s="43">
        <f t="shared" si="314"/>
        <v>110.23</v>
      </c>
      <c r="U543" s="43">
        <f t="shared" si="314"/>
        <v>110.23</v>
      </c>
      <c r="V543" s="43">
        <f t="shared" si="314"/>
        <v>110.23</v>
      </c>
      <c r="W543" s="43">
        <f t="shared" si="314"/>
        <v>110.23</v>
      </c>
      <c r="X543" s="43">
        <f t="shared" si="314"/>
        <v>110.23</v>
      </c>
      <c r="Y543" s="43">
        <f t="shared" si="314"/>
        <v>110.23</v>
      </c>
      <c r="Z543" s="43">
        <f t="shared" si="314"/>
        <v>110.23</v>
      </c>
      <c r="AA543" s="43">
        <f t="shared" si="314"/>
        <v>110.23</v>
      </c>
    </row>
    <row r="544" spans="1:27" collapsed="1" x14ac:dyDescent="0.2">
      <c r="A544" s="91" t="s">
        <v>1390</v>
      </c>
      <c r="B544" s="27" t="str">
        <f>"13"&amp;"."&amp;$B$663&amp;"."&amp;$B$664</f>
        <v>13.03.2023</v>
      </c>
      <c r="C544" s="83" t="s">
        <v>74</v>
      </c>
      <c r="D544" s="84">
        <f>ROUND(((D545+D546+D548+D547)/1000),5)</f>
        <v>1.9132100000000001</v>
      </c>
      <c r="E544" s="84">
        <f>ROUND(((E545+E546+E548+E547)/1000),5)</f>
        <v>1.7851999999999999</v>
      </c>
      <c r="F544" s="84">
        <f>ROUND(((F545+F546+F548+F547)/1000),5)</f>
        <v>1.7377</v>
      </c>
      <c r="G544" s="84">
        <f t="shared" ref="G544:AA544" si="315">ROUND(((G545+G546+G548+G547)/1000),5)</f>
        <v>1.7434700000000001</v>
      </c>
      <c r="H544" s="84">
        <f t="shared" si="315"/>
        <v>1.80637</v>
      </c>
      <c r="I544" s="84">
        <f t="shared" si="315"/>
        <v>1.90645</v>
      </c>
      <c r="J544" s="84">
        <f t="shared" si="315"/>
        <v>2.0733999999999999</v>
      </c>
      <c r="K544" s="84">
        <f t="shared" si="315"/>
        <v>2.22689</v>
      </c>
      <c r="L544" s="84">
        <f t="shared" si="315"/>
        <v>2.35514</v>
      </c>
      <c r="M544" s="84">
        <f t="shared" si="315"/>
        <v>2.4176000000000002</v>
      </c>
      <c r="N544" s="84">
        <f t="shared" si="315"/>
        <v>2.4286300000000001</v>
      </c>
      <c r="O544" s="84">
        <f t="shared" si="315"/>
        <v>2.4182399999999999</v>
      </c>
      <c r="P544" s="84">
        <f t="shared" si="315"/>
        <v>2.3812000000000002</v>
      </c>
      <c r="Q544" s="84">
        <f t="shared" si="315"/>
        <v>2.4134500000000001</v>
      </c>
      <c r="R544" s="84">
        <f t="shared" si="315"/>
        <v>2.4019699999999999</v>
      </c>
      <c r="S544" s="84">
        <f t="shared" si="315"/>
        <v>2.38828</v>
      </c>
      <c r="T544" s="84">
        <f t="shared" si="315"/>
        <v>2.3315999999999999</v>
      </c>
      <c r="U544" s="84">
        <f t="shared" si="315"/>
        <v>2.32464</v>
      </c>
      <c r="V544" s="84">
        <f t="shared" si="315"/>
        <v>2.3632399999999998</v>
      </c>
      <c r="W544" s="84">
        <f t="shared" si="315"/>
        <v>2.4059699999999999</v>
      </c>
      <c r="X544" s="84">
        <f t="shared" si="315"/>
        <v>2.3921299999999999</v>
      </c>
      <c r="Y544" s="84">
        <f t="shared" si="315"/>
        <v>2.3201900000000002</v>
      </c>
      <c r="Z544" s="84">
        <f t="shared" si="315"/>
        <v>2.2219600000000002</v>
      </c>
      <c r="AA544" s="84">
        <f t="shared" si="315"/>
        <v>2.0446300000000002</v>
      </c>
    </row>
    <row r="545" spans="1:27" ht="12.75" hidden="1" customHeight="1" outlineLevel="1" x14ac:dyDescent="0.2">
      <c r="A545" s="92" t="s">
        <v>1391</v>
      </c>
      <c r="B545" s="62" t="s">
        <v>231</v>
      </c>
      <c r="C545" s="42" t="s">
        <v>77</v>
      </c>
      <c r="D545" s="43">
        <v>1364.19</v>
      </c>
      <c r="E545" s="43">
        <v>1236.18</v>
      </c>
      <c r="F545" s="43">
        <v>1188.68</v>
      </c>
      <c r="G545" s="43">
        <v>1194.45</v>
      </c>
      <c r="H545" s="43">
        <v>1257.3499999999999</v>
      </c>
      <c r="I545" s="43">
        <v>1357.43</v>
      </c>
      <c r="J545" s="43">
        <v>1524.38</v>
      </c>
      <c r="K545" s="43">
        <v>1677.87</v>
      </c>
      <c r="L545" s="43">
        <v>1806.12</v>
      </c>
      <c r="M545" s="43">
        <v>1868.58</v>
      </c>
      <c r="N545" s="43">
        <v>1879.61</v>
      </c>
      <c r="O545" s="43">
        <v>1869.22</v>
      </c>
      <c r="P545" s="43">
        <v>1832.18</v>
      </c>
      <c r="Q545" s="43">
        <v>1864.43</v>
      </c>
      <c r="R545" s="43">
        <v>1852.95</v>
      </c>
      <c r="S545" s="43">
        <v>1839.26</v>
      </c>
      <c r="T545" s="43">
        <v>1782.58</v>
      </c>
      <c r="U545" s="43">
        <v>1775.62</v>
      </c>
      <c r="V545" s="43">
        <v>1814.22</v>
      </c>
      <c r="W545" s="43">
        <v>1856.95</v>
      </c>
      <c r="X545" s="43">
        <v>1843.11</v>
      </c>
      <c r="Y545" s="43">
        <v>1771.17</v>
      </c>
      <c r="Z545" s="43">
        <v>1672.94</v>
      </c>
      <c r="AA545" s="43">
        <v>1495.61</v>
      </c>
    </row>
    <row r="546" spans="1:27" ht="12.75" hidden="1" customHeight="1" outlineLevel="1" x14ac:dyDescent="0.2">
      <c r="A546" s="92" t="s">
        <v>1392</v>
      </c>
      <c r="B546" s="62" t="s">
        <v>88</v>
      </c>
      <c r="C546" s="42" t="s">
        <v>77</v>
      </c>
      <c r="D546" s="43">
        <f>$D$486</f>
        <v>434.18</v>
      </c>
      <c r="E546" s="43">
        <f t="shared" ref="E546:AA546" si="316">$D$486</f>
        <v>434.18</v>
      </c>
      <c r="F546" s="43">
        <f t="shared" si="316"/>
        <v>434.18</v>
      </c>
      <c r="G546" s="43">
        <f t="shared" si="316"/>
        <v>434.18</v>
      </c>
      <c r="H546" s="43">
        <f t="shared" si="316"/>
        <v>434.18</v>
      </c>
      <c r="I546" s="43">
        <f t="shared" si="316"/>
        <v>434.18</v>
      </c>
      <c r="J546" s="43">
        <f t="shared" si="316"/>
        <v>434.18</v>
      </c>
      <c r="K546" s="43">
        <f t="shared" si="316"/>
        <v>434.18</v>
      </c>
      <c r="L546" s="43">
        <f t="shared" si="316"/>
        <v>434.18</v>
      </c>
      <c r="M546" s="43">
        <f t="shared" si="316"/>
        <v>434.18</v>
      </c>
      <c r="N546" s="43">
        <f t="shared" si="316"/>
        <v>434.18</v>
      </c>
      <c r="O546" s="43">
        <f t="shared" si="316"/>
        <v>434.18</v>
      </c>
      <c r="P546" s="43">
        <f t="shared" si="316"/>
        <v>434.18</v>
      </c>
      <c r="Q546" s="43">
        <f t="shared" si="316"/>
        <v>434.18</v>
      </c>
      <c r="R546" s="43">
        <f t="shared" si="316"/>
        <v>434.18</v>
      </c>
      <c r="S546" s="43">
        <f t="shared" si="316"/>
        <v>434.18</v>
      </c>
      <c r="T546" s="43">
        <f t="shared" si="316"/>
        <v>434.18</v>
      </c>
      <c r="U546" s="43">
        <f t="shared" si="316"/>
        <v>434.18</v>
      </c>
      <c r="V546" s="43">
        <f t="shared" si="316"/>
        <v>434.18</v>
      </c>
      <c r="W546" s="43">
        <f t="shared" si="316"/>
        <v>434.18</v>
      </c>
      <c r="X546" s="43">
        <f t="shared" si="316"/>
        <v>434.18</v>
      </c>
      <c r="Y546" s="43">
        <f t="shared" si="316"/>
        <v>434.18</v>
      </c>
      <c r="Z546" s="43">
        <f t="shared" si="316"/>
        <v>434.18</v>
      </c>
      <c r="AA546" s="43">
        <f t="shared" si="316"/>
        <v>434.18</v>
      </c>
    </row>
    <row r="547" spans="1:27" ht="12.75" hidden="1" customHeight="1" outlineLevel="1" x14ac:dyDescent="0.2">
      <c r="A547" s="92" t="s">
        <v>1393</v>
      </c>
      <c r="B547" s="62" t="s">
        <v>81</v>
      </c>
      <c r="C547" s="42" t="s">
        <v>77</v>
      </c>
      <c r="D547" s="43">
        <v>4.6100000000000003</v>
      </c>
      <c r="E547" s="43">
        <v>4.6100000000000003</v>
      </c>
      <c r="F547" s="43">
        <v>4.6100000000000003</v>
      </c>
      <c r="G547" s="43">
        <v>4.6100000000000003</v>
      </c>
      <c r="H547" s="43">
        <v>4.6100000000000003</v>
      </c>
      <c r="I547" s="43">
        <v>4.6100000000000003</v>
      </c>
      <c r="J547" s="43">
        <v>4.6100000000000003</v>
      </c>
      <c r="K547" s="43">
        <v>4.6100000000000003</v>
      </c>
      <c r="L547" s="43">
        <v>4.6100000000000003</v>
      </c>
      <c r="M547" s="43">
        <v>4.6100000000000003</v>
      </c>
      <c r="N547" s="43">
        <v>4.6100000000000003</v>
      </c>
      <c r="O547" s="43">
        <v>4.6100000000000003</v>
      </c>
      <c r="P547" s="43">
        <v>4.6100000000000003</v>
      </c>
      <c r="Q547" s="43">
        <v>4.6100000000000003</v>
      </c>
      <c r="R547" s="43">
        <v>4.6100000000000003</v>
      </c>
      <c r="S547" s="43">
        <v>4.6100000000000003</v>
      </c>
      <c r="T547" s="43">
        <v>4.6100000000000003</v>
      </c>
      <c r="U547" s="43">
        <v>4.6100000000000003</v>
      </c>
      <c r="V547" s="43">
        <v>4.6100000000000003</v>
      </c>
      <c r="W547" s="43">
        <v>4.6100000000000003</v>
      </c>
      <c r="X547" s="43">
        <v>4.6100000000000003</v>
      </c>
      <c r="Y547" s="43">
        <v>4.6100000000000003</v>
      </c>
      <c r="Z547" s="43">
        <v>4.6100000000000003</v>
      </c>
      <c r="AA547" s="43">
        <v>4.6100000000000003</v>
      </c>
    </row>
    <row r="548" spans="1:27" ht="12.75" hidden="1" customHeight="1" outlineLevel="1" x14ac:dyDescent="0.2">
      <c r="A548" s="92" t="s">
        <v>1394</v>
      </c>
      <c r="B548" s="62" t="s">
        <v>79</v>
      </c>
      <c r="C548" s="42" t="s">
        <v>77</v>
      </c>
      <c r="D548" s="43">
        <f>$D$11</f>
        <v>110.23</v>
      </c>
      <c r="E548" s="43">
        <f t="shared" ref="E548:AA548" si="317">$D$11</f>
        <v>110.23</v>
      </c>
      <c r="F548" s="43">
        <f t="shared" si="317"/>
        <v>110.23</v>
      </c>
      <c r="G548" s="43">
        <f t="shared" si="317"/>
        <v>110.23</v>
      </c>
      <c r="H548" s="43">
        <f t="shared" si="317"/>
        <v>110.23</v>
      </c>
      <c r="I548" s="43">
        <f t="shared" si="317"/>
        <v>110.23</v>
      </c>
      <c r="J548" s="43">
        <f t="shared" si="317"/>
        <v>110.23</v>
      </c>
      <c r="K548" s="43">
        <f t="shared" si="317"/>
        <v>110.23</v>
      </c>
      <c r="L548" s="43">
        <f t="shared" si="317"/>
        <v>110.23</v>
      </c>
      <c r="M548" s="43">
        <f t="shared" si="317"/>
        <v>110.23</v>
      </c>
      <c r="N548" s="43">
        <f t="shared" si="317"/>
        <v>110.23</v>
      </c>
      <c r="O548" s="43">
        <f t="shared" si="317"/>
        <v>110.23</v>
      </c>
      <c r="P548" s="43">
        <f t="shared" si="317"/>
        <v>110.23</v>
      </c>
      <c r="Q548" s="43">
        <f t="shared" si="317"/>
        <v>110.23</v>
      </c>
      <c r="R548" s="43">
        <f t="shared" si="317"/>
        <v>110.23</v>
      </c>
      <c r="S548" s="43">
        <f t="shared" si="317"/>
        <v>110.23</v>
      </c>
      <c r="T548" s="43">
        <f t="shared" si="317"/>
        <v>110.23</v>
      </c>
      <c r="U548" s="43">
        <f t="shared" si="317"/>
        <v>110.23</v>
      </c>
      <c r="V548" s="43">
        <f t="shared" si="317"/>
        <v>110.23</v>
      </c>
      <c r="W548" s="43">
        <f t="shared" si="317"/>
        <v>110.23</v>
      </c>
      <c r="X548" s="43">
        <f t="shared" si="317"/>
        <v>110.23</v>
      </c>
      <c r="Y548" s="43">
        <f t="shared" si="317"/>
        <v>110.23</v>
      </c>
      <c r="Z548" s="43">
        <f t="shared" si="317"/>
        <v>110.23</v>
      </c>
      <c r="AA548" s="43">
        <f t="shared" si="317"/>
        <v>110.23</v>
      </c>
    </row>
    <row r="549" spans="1:27" collapsed="1" x14ac:dyDescent="0.2">
      <c r="A549" s="91" t="s">
        <v>1395</v>
      </c>
      <c r="B549" s="27" t="str">
        <f>"14"&amp;"."&amp;$B$663&amp;"."&amp;$B$664</f>
        <v>14.03.2023</v>
      </c>
      <c r="C549" s="83" t="s">
        <v>74</v>
      </c>
      <c r="D549" s="84">
        <f>ROUND(((D550+D551+D553+D552)/1000),5)</f>
        <v>1.79667</v>
      </c>
      <c r="E549" s="84">
        <f>ROUND(((E550+E551+E553+E552)/1000),5)</f>
        <v>1.72051</v>
      </c>
      <c r="F549" s="84">
        <f>ROUND(((F550+F551+F553+F552)/1000),5)</f>
        <v>1.6914899999999999</v>
      </c>
      <c r="G549" s="84">
        <f t="shared" ref="G549:AA549" si="318">ROUND(((G550+G551+G553+G552)/1000),5)</f>
        <v>1.6952400000000001</v>
      </c>
      <c r="H549" s="84">
        <f t="shared" si="318"/>
        <v>1.7477199999999999</v>
      </c>
      <c r="I549" s="84">
        <f t="shared" si="318"/>
        <v>1.8865000000000001</v>
      </c>
      <c r="J549" s="84">
        <f t="shared" si="318"/>
        <v>2.1252599999999999</v>
      </c>
      <c r="K549" s="84">
        <f t="shared" si="318"/>
        <v>2.24512</v>
      </c>
      <c r="L549" s="84">
        <f t="shared" si="318"/>
        <v>2.3452899999999999</v>
      </c>
      <c r="M549" s="84">
        <f t="shared" si="318"/>
        <v>2.3897200000000001</v>
      </c>
      <c r="N549" s="84">
        <f t="shared" si="318"/>
        <v>2.45478</v>
      </c>
      <c r="O549" s="84">
        <f t="shared" si="318"/>
        <v>2.4456699999999998</v>
      </c>
      <c r="P549" s="84">
        <f t="shared" si="318"/>
        <v>2.4005000000000001</v>
      </c>
      <c r="Q549" s="84">
        <f t="shared" si="318"/>
        <v>2.40055</v>
      </c>
      <c r="R549" s="84">
        <f t="shared" si="318"/>
        <v>2.3836300000000001</v>
      </c>
      <c r="S549" s="84">
        <f t="shared" si="318"/>
        <v>2.36633</v>
      </c>
      <c r="T549" s="84">
        <f t="shared" si="318"/>
        <v>2.3095599999999998</v>
      </c>
      <c r="U549" s="84">
        <f t="shared" si="318"/>
        <v>2.30355</v>
      </c>
      <c r="V549" s="84">
        <f t="shared" si="318"/>
        <v>2.33839</v>
      </c>
      <c r="W549" s="84">
        <f t="shared" si="318"/>
        <v>2.3745500000000002</v>
      </c>
      <c r="X549" s="84">
        <f t="shared" si="318"/>
        <v>2.3535499999999998</v>
      </c>
      <c r="Y549" s="84">
        <f t="shared" si="318"/>
        <v>2.31426</v>
      </c>
      <c r="Z549" s="84">
        <f t="shared" si="318"/>
        <v>2.2012</v>
      </c>
      <c r="AA549" s="84">
        <f t="shared" si="318"/>
        <v>1.8762399999999999</v>
      </c>
    </row>
    <row r="550" spans="1:27" ht="12.75" hidden="1" customHeight="1" outlineLevel="1" x14ac:dyDescent="0.2">
      <c r="A550" s="92" t="s">
        <v>1396</v>
      </c>
      <c r="B550" s="62" t="s">
        <v>231</v>
      </c>
      <c r="C550" s="42" t="s">
        <v>77</v>
      </c>
      <c r="D550" s="43">
        <v>1247.6500000000001</v>
      </c>
      <c r="E550" s="43">
        <v>1171.49</v>
      </c>
      <c r="F550" s="43">
        <v>1142.47</v>
      </c>
      <c r="G550" s="43">
        <v>1146.22</v>
      </c>
      <c r="H550" s="43">
        <v>1198.7</v>
      </c>
      <c r="I550" s="43">
        <v>1337.48</v>
      </c>
      <c r="J550" s="43">
        <v>1576.24</v>
      </c>
      <c r="K550" s="43">
        <v>1696.1</v>
      </c>
      <c r="L550" s="43">
        <v>1796.27</v>
      </c>
      <c r="M550" s="43">
        <v>1840.7</v>
      </c>
      <c r="N550" s="43">
        <v>1905.76</v>
      </c>
      <c r="O550" s="43">
        <v>1896.65</v>
      </c>
      <c r="P550" s="43">
        <v>1851.48</v>
      </c>
      <c r="Q550" s="43">
        <v>1851.53</v>
      </c>
      <c r="R550" s="43">
        <v>1834.61</v>
      </c>
      <c r="S550" s="43">
        <v>1817.31</v>
      </c>
      <c r="T550" s="43">
        <v>1760.54</v>
      </c>
      <c r="U550" s="43">
        <v>1754.53</v>
      </c>
      <c r="V550" s="43">
        <v>1789.37</v>
      </c>
      <c r="W550" s="43">
        <v>1825.53</v>
      </c>
      <c r="X550" s="43">
        <v>1804.53</v>
      </c>
      <c r="Y550" s="43">
        <v>1765.24</v>
      </c>
      <c r="Z550" s="43">
        <v>1652.18</v>
      </c>
      <c r="AA550" s="43">
        <v>1327.22</v>
      </c>
    </row>
    <row r="551" spans="1:27" ht="12.75" hidden="1" customHeight="1" outlineLevel="1" x14ac:dyDescent="0.2">
      <c r="A551" s="92" t="s">
        <v>1397</v>
      </c>
      <c r="B551" s="62" t="s">
        <v>88</v>
      </c>
      <c r="C551" s="42" t="s">
        <v>77</v>
      </c>
      <c r="D551" s="43">
        <f>$D$486</f>
        <v>434.18</v>
      </c>
      <c r="E551" s="43">
        <f t="shared" ref="E551:AA551" si="319">$D$486</f>
        <v>434.18</v>
      </c>
      <c r="F551" s="43">
        <f t="shared" si="319"/>
        <v>434.18</v>
      </c>
      <c r="G551" s="43">
        <f t="shared" si="319"/>
        <v>434.18</v>
      </c>
      <c r="H551" s="43">
        <f t="shared" si="319"/>
        <v>434.18</v>
      </c>
      <c r="I551" s="43">
        <f t="shared" si="319"/>
        <v>434.18</v>
      </c>
      <c r="J551" s="43">
        <f t="shared" si="319"/>
        <v>434.18</v>
      </c>
      <c r="K551" s="43">
        <f t="shared" si="319"/>
        <v>434.18</v>
      </c>
      <c r="L551" s="43">
        <f t="shared" si="319"/>
        <v>434.18</v>
      </c>
      <c r="M551" s="43">
        <f t="shared" si="319"/>
        <v>434.18</v>
      </c>
      <c r="N551" s="43">
        <f t="shared" si="319"/>
        <v>434.18</v>
      </c>
      <c r="O551" s="43">
        <f t="shared" si="319"/>
        <v>434.18</v>
      </c>
      <c r="P551" s="43">
        <f t="shared" si="319"/>
        <v>434.18</v>
      </c>
      <c r="Q551" s="43">
        <f t="shared" si="319"/>
        <v>434.18</v>
      </c>
      <c r="R551" s="43">
        <f t="shared" si="319"/>
        <v>434.18</v>
      </c>
      <c r="S551" s="43">
        <f t="shared" si="319"/>
        <v>434.18</v>
      </c>
      <c r="T551" s="43">
        <f t="shared" si="319"/>
        <v>434.18</v>
      </c>
      <c r="U551" s="43">
        <f t="shared" si="319"/>
        <v>434.18</v>
      </c>
      <c r="V551" s="43">
        <f t="shared" si="319"/>
        <v>434.18</v>
      </c>
      <c r="W551" s="43">
        <f t="shared" si="319"/>
        <v>434.18</v>
      </c>
      <c r="X551" s="43">
        <f t="shared" si="319"/>
        <v>434.18</v>
      </c>
      <c r="Y551" s="43">
        <f t="shared" si="319"/>
        <v>434.18</v>
      </c>
      <c r="Z551" s="43">
        <f t="shared" si="319"/>
        <v>434.18</v>
      </c>
      <c r="AA551" s="43">
        <f t="shared" si="319"/>
        <v>434.18</v>
      </c>
    </row>
    <row r="552" spans="1:27" ht="12.75" hidden="1" customHeight="1" outlineLevel="1" x14ac:dyDescent="0.2">
      <c r="A552" s="92" t="s">
        <v>1398</v>
      </c>
      <c r="B552" s="62" t="s">
        <v>81</v>
      </c>
      <c r="C552" s="42" t="s">
        <v>77</v>
      </c>
      <c r="D552" s="43">
        <v>4.6100000000000003</v>
      </c>
      <c r="E552" s="43">
        <v>4.6100000000000003</v>
      </c>
      <c r="F552" s="43">
        <v>4.6100000000000003</v>
      </c>
      <c r="G552" s="43">
        <v>4.6100000000000003</v>
      </c>
      <c r="H552" s="43">
        <v>4.6100000000000003</v>
      </c>
      <c r="I552" s="43">
        <v>4.6100000000000003</v>
      </c>
      <c r="J552" s="43">
        <v>4.6100000000000003</v>
      </c>
      <c r="K552" s="43">
        <v>4.6100000000000003</v>
      </c>
      <c r="L552" s="43">
        <v>4.6100000000000003</v>
      </c>
      <c r="M552" s="43">
        <v>4.6100000000000003</v>
      </c>
      <c r="N552" s="43">
        <v>4.6100000000000003</v>
      </c>
      <c r="O552" s="43">
        <v>4.6100000000000003</v>
      </c>
      <c r="P552" s="43">
        <v>4.6100000000000003</v>
      </c>
      <c r="Q552" s="43">
        <v>4.6100000000000003</v>
      </c>
      <c r="R552" s="43">
        <v>4.6100000000000003</v>
      </c>
      <c r="S552" s="43">
        <v>4.6100000000000003</v>
      </c>
      <c r="T552" s="43">
        <v>4.6100000000000003</v>
      </c>
      <c r="U552" s="43">
        <v>4.6100000000000003</v>
      </c>
      <c r="V552" s="43">
        <v>4.6100000000000003</v>
      </c>
      <c r="W552" s="43">
        <v>4.6100000000000003</v>
      </c>
      <c r="X552" s="43">
        <v>4.6100000000000003</v>
      </c>
      <c r="Y552" s="43">
        <v>4.6100000000000003</v>
      </c>
      <c r="Z552" s="43">
        <v>4.6100000000000003</v>
      </c>
      <c r="AA552" s="43">
        <v>4.6100000000000003</v>
      </c>
    </row>
    <row r="553" spans="1:27" ht="12.75" hidden="1" customHeight="1" outlineLevel="1" x14ac:dyDescent="0.2">
      <c r="A553" s="92" t="s">
        <v>1399</v>
      </c>
      <c r="B553" s="62" t="s">
        <v>79</v>
      </c>
      <c r="C553" s="42" t="s">
        <v>77</v>
      </c>
      <c r="D553" s="43">
        <f>$D$11</f>
        <v>110.23</v>
      </c>
      <c r="E553" s="43">
        <f t="shared" ref="E553:AA553" si="320">$D$11</f>
        <v>110.23</v>
      </c>
      <c r="F553" s="43">
        <f t="shared" si="320"/>
        <v>110.23</v>
      </c>
      <c r="G553" s="43">
        <f t="shared" si="320"/>
        <v>110.23</v>
      </c>
      <c r="H553" s="43">
        <f t="shared" si="320"/>
        <v>110.23</v>
      </c>
      <c r="I553" s="43">
        <f t="shared" si="320"/>
        <v>110.23</v>
      </c>
      <c r="J553" s="43">
        <f t="shared" si="320"/>
        <v>110.23</v>
      </c>
      <c r="K553" s="43">
        <f t="shared" si="320"/>
        <v>110.23</v>
      </c>
      <c r="L553" s="43">
        <f t="shared" si="320"/>
        <v>110.23</v>
      </c>
      <c r="M553" s="43">
        <f t="shared" si="320"/>
        <v>110.23</v>
      </c>
      <c r="N553" s="43">
        <f t="shared" si="320"/>
        <v>110.23</v>
      </c>
      <c r="O553" s="43">
        <f t="shared" si="320"/>
        <v>110.23</v>
      </c>
      <c r="P553" s="43">
        <f t="shared" si="320"/>
        <v>110.23</v>
      </c>
      <c r="Q553" s="43">
        <f t="shared" si="320"/>
        <v>110.23</v>
      </c>
      <c r="R553" s="43">
        <f t="shared" si="320"/>
        <v>110.23</v>
      </c>
      <c r="S553" s="43">
        <f t="shared" si="320"/>
        <v>110.23</v>
      </c>
      <c r="T553" s="43">
        <f t="shared" si="320"/>
        <v>110.23</v>
      </c>
      <c r="U553" s="43">
        <f t="shared" si="320"/>
        <v>110.23</v>
      </c>
      <c r="V553" s="43">
        <f t="shared" si="320"/>
        <v>110.23</v>
      </c>
      <c r="W553" s="43">
        <f t="shared" si="320"/>
        <v>110.23</v>
      </c>
      <c r="X553" s="43">
        <f t="shared" si="320"/>
        <v>110.23</v>
      </c>
      <c r="Y553" s="43">
        <f t="shared" si="320"/>
        <v>110.23</v>
      </c>
      <c r="Z553" s="43">
        <f t="shared" si="320"/>
        <v>110.23</v>
      </c>
      <c r="AA553" s="43">
        <f t="shared" si="320"/>
        <v>110.23</v>
      </c>
    </row>
    <row r="554" spans="1:27" collapsed="1" x14ac:dyDescent="0.2">
      <c r="A554" s="91" t="s">
        <v>1400</v>
      </c>
      <c r="B554" s="27" t="str">
        <f>"15"&amp;"."&amp;$B$663&amp;"."&amp;$B$664</f>
        <v>15.03.2023</v>
      </c>
      <c r="C554" s="83" t="s">
        <v>74</v>
      </c>
      <c r="D554" s="84">
        <f>ROUND(((D555+D556+D558+D557)/1000),5)</f>
        <v>1.6896100000000001</v>
      </c>
      <c r="E554" s="84">
        <f>ROUND(((E555+E556+E558+E557)/1000),5)</f>
        <v>1.6415999999999999</v>
      </c>
      <c r="F554" s="84">
        <f>ROUND(((F555+F556+F558+F557)/1000),5)</f>
        <v>1.62825</v>
      </c>
      <c r="G554" s="84">
        <f t="shared" ref="G554:AA554" si="321">ROUND(((G555+G556+G558+G557)/1000),5)</f>
        <v>1.62805</v>
      </c>
      <c r="H554" s="84">
        <f t="shared" si="321"/>
        <v>1.64937</v>
      </c>
      <c r="I554" s="84">
        <f t="shared" si="321"/>
        <v>1.76437</v>
      </c>
      <c r="J554" s="84">
        <f t="shared" si="321"/>
        <v>1.90832</v>
      </c>
      <c r="K554" s="84">
        <f t="shared" si="321"/>
        <v>2.2091599999999998</v>
      </c>
      <c r="L554" s="84">
        <f t="shared" si="321"/>
        <v>2.3407399999999998</v>
      </c>
      <c r="M554" s="84">
        <f t="shared" si="321"/>
        <v>2.39371</v>
      </c>
      <c r="N554" s="84">
        <f t="shared" si="321"/>
        <v>2.4169399999999999</v>
      </c>
      <c r="O554" s="84">
        <f t="shared" si="321"/>
        <v>2.4467599999999998</v>
      </c>
      <c r="P554" s="84">
        <f t="shared" si="321"/>
        <v>2.4199000000000002</v>
      </c>
      <c r="Q554" s="84">
        <f t="shared" si="321"/>
        <v>2.4204400000000001</v>
      </c>
      <c r="R554" s="84">
        <f t="shared" si="321"/>
        <v>2.39872</v>
      </c>
      <c r="S554" s="84">
        <f t="shared" si="321"/>
        <v>2.3694799999999998</v>
      </c>
      <c r="T554" s="84">
        <f t="shared" si="321"/>
        <v>2.2986599999999999</v>
      </c>
      <c r="U554" s="84">
        <f t="shared" si="321"/>
        <v>2.2906900000000001</v>
      </c>
      <c r="V554" s="84">
        <f t="shared" si="321"/>
        <v>2.3180900000000002</v>
      </c>
      <c r="W554" s="84">
        <f t="shared" si="321"/>
        <v>2.38089</v>
      </c>
      <c r="X554" s="84">
        <f t="shared" si="321"/>
        <v>2.3666700000000001</v>
      </c>
      <c r="Y554" s="84">
        <f t="shared" si="321"/>
        <v>2.3197399999999999</v>
      </c>
      <c r="Z554" s="84">
        <f t="shared" si="321"/>
        <v>2.1528499999999999</v>
      </c>
      <c r="AA554" s="84">
        <f t="shared" si="321"/>
        <v>1.88734</v>
      </c>
    </row>
    <row r="555" spans="1:27" ht="12.75" hidden="1" customHeight="1" outlineLevel="1" x14ac:dyDescent="0.2">
      <c r="A555" s="92" t="s">
        <v>1401</v>
      </c>
      <c r="B555" s="62" t="s">
        <v>231</v>
      </c>
      <c r="C555" s="42" t="s">
        <v>77</v>
      </c>
      <c r="D555" s="43">
        <v>1140.5899999999999</v>
      </c>
      <c r="E555" s="43">
        <v>1092.58</v>
      </c>
      <c r="F555" s="43">
        <v>1079.23</v>
      </c>
      <c r="G555" s="43">
        <v>1079.03</v>
      </c>
      <c r="H555" s="43">
        <v>1100.3499999999999</v>
      </c>
      <c r="I555" s="43">
        <v>1215.3499999999999</v>
      </c>
      <c r="J555" s="43">
        <v>1359.3</v>
      </c>
      <c r="K555" s="43">
        <v>1660.14</v>
      </c>
      <c r="L555" s="43">
        <v>1791.72</v>
      </c>
      <c r="M555" s="43">
        <v>1844.69</v>
      </c>
      <c r="N555" s="43">
        <v>1867.92</v>
      </c>
      <c r="O555" s="43">
        <v>1897.74</v>
      </c>
      <c r="P555" s="43">
        <v>1870.88</v>
      </c>
      <c r="Q555" s="43">
        <v>1871.42</v>
      </c>
      <c r="R555" s="43">
        <v>1849.7</v>
      </c>
      <c r="S555" s="43">
        <v>1820.46</v>
      </c>
      <c r="T555" s="43">
        <v>1749.64</v>
      </c>
      <c r="U555" s="43">
        <v>1741.67</v>
      </c>
      <c r="V555" s="43">
        <v>1769.07</v>
      </c>
      <c r="W555" s="43">
        <v>1831.87</v>
      </c>
      <c r="X555" s="43">
        <v>1817.65</v>
      </c>
      <c r="Y555" s="43">
        <v>1770.72</v>
      </c>
      <c r="Z555" s="43">
        <v>1603.83</v>
      </c>
      <c r="AA555" s="43">
        <v>1338.32</v>
      </c>
    </row>
    <row r="556" spans="1:27" ht="12.75" hidden="1" customHeight="1" outlineLevel="1" x14ac:dyDescent="0.2">
      <c r="A556" s="92" t="s">
        <v>1402</v>
      </c>
      <c r="B556" s="62" t="s">
        <v>88</v>
      </c>
      <c r="C556" s="42" t="s">
        <v>77</v>
      </c>
      <c r="D556" s="43">
        <f>$D$486</f>
        <v>434.18</v>
      </c>
      <c r="E556" s="43">
        <f t="shared" ref="E556:AA556" si="322">$D$486</f>
        <v>434.18</v>
      </c>
      <c r="F556" s="43">
        <f t="shared" si="322"/>
        <v>434.18</v>
      </c>
      <c r="G556" s="43">
        <f t="shared" si="322"/>
        <v>434.18</v>
      </c>
      <c r="H556" s="43">
        <f t="shared" si="322"/>
        <v>434.18</v>
      </c>
      <c r="I556" s="43">
        <f t="shared" si="322"/>
        <v>434.18</v>
      </c>
      <c r="J556" s="43">
        <f t="shared" si="322"/>
        <v>434.18</v>
      </c>
      <c r="K556" s="43">
        <f t="shared" si="322"/>
        <v>434.18</v>
      </c>
      <c r="L556" s="43">
        <f t="shared" si="322"/>
        <v>434.18</v>
      </c>
      <c r="M556" s="43">
        <f t="shared" si="322"/>
        <v>434.18</v>
      </c>
      <c r="N556" s="43">
        <f t="shared" si="322"/>
        <v>434.18</v>
      </c>
      <c r="O556" s="43">
        <f t="shared" si="322"/>
        <v>434.18</v>
      </c>
      <c r="P556" s="43">
        <f t="shared" si="322"/>
        <v>434.18</v>
      </c>
      <c r="Q556" s="43">
        <f t="shared" si="322"/>
        <v>434.18</v>
      </c>
      <c r="R556" s="43">
        <f t="shared" si="322"/>
        <v>434.18</v>
      </c>
      <c r="S556" s="43">
        <f t="shared" si="322"/>
        <v>434.18</v>
      </c>
      <c r="T556" s="43">
        <f t="shared" si="322"/>
        <v>434.18</v>
      </c>
      <c r="U556" s="43">
        <f t="shared" si="322"/>
        <v>434.18</v>
      </c>
      <c r="V556" s="43">
        <f t="shared" si="322"/>
        <v>434.18</v>
      </c>
      <c r="W556" s="43">
        <f t="shared" si="322"/>
        <v>434.18</v>
      </c>
      <c r="X556" s="43">
        <f t="shared" si="322"/>
        <v>434.18</v>
      </c>
      <c r="Y556" s="43">
        <f t="shared" si="322"/>
        <v>434.18</v>
      </c>
      <c r="Z556" s="43">
        <f t="shared" si="322"/>
        <v>434.18</v>
      </c>
      <c r="AA556" s="43">
        <f t="shared" si="322"/>
        <v>434.18</v>
      </c>
    </row>
    <row r="557" spans="1:27" ht="12.75" hidden="1" customHeight="1" outlineLevel="1" x14ac:dyDescent="0.2">
      <c r="A557" s="92" t="s">
        <v>1403</v>
      </c>
      <c r="B557" s="62" t="s">
        <v>81</v>
      </c>
      <c r="C557" s="42" t="s">
        <v>77</v>
      </c>
      <c r="D557" s="43">
        <v>4.6100000000000003</v>
      </c>
      <c r="E557" s="43">
        <v>4.6100000000000003</v>
      </c>
      <c r="F557" s="43">
        <v>4.6100000000000003</v>
      </c>
      <c r="G557" s="43">
        <v>4.6100000000000003</v>
      </c>
      <c r="H557" s="43">
        <v>4.6100000000000003</v>
      </c>
      <c r="I557" s="43">
        <v>4.6100000000000003</v>
      </c>
      <c r="J557" s="43">
        <v>4.6100000000000003</v>
      </c>
      <c r="K557" s="43">
        <v>4.6100000000000003</v>
      </c>
      <c r="L557" s="43">
        <v>4.6100000000000003</v>
      </c>
      <c r="M557" s="43">
        <v>4.6100000000000003</v>
      </c>
      <c r="N557" s="43">
        <v>4.6100000000000003</v>
      </c>
      <c r="O557" s="43">
        <v>4.6100000000000003</v>
      </c>
      <c r="P557" s="43">
        <v>4.6100000000000003</v>
      </c>
      <c r="Q557" s="43">
        <v>4.6100000000000003</v>
      </c>
      <c r="R557" s="43">
        <v>4.6100000000000003</v>
      </c>
      <c r="S557" s="43">
        <v>4.6100000000000003</v>
      </c>
      <c r="T557" s="43">
        <v>4.6100000000000003</v>
      </c>
      <c r="U557" s="43">
        <v>4.6100000000000003</v>
      </c>
      <c r="V557" s="43">
        <v>4.6100000000000003</v>
      </c>
      <c r="W557" s="43">
        <v>4.6100000000000003</v>
      </c>
      <c r="X557" s="43">
        <v>4.6100000000000003</v>
      </c>
      <c r="Y557" s="43">
        <v>4.6100000000000003</v>
      </c>
      <c r="Z557" s="43">
        <v>4.6100000000000003</v>
      </c>
      <c r="AA557" s="43">
        <v>4.6100000000000003</v>
      </c>
    </row>
    <row r="558" spans="1:27" ht="12.75" hidden="1" customHeight="1" outlineLevel="1" x14ac:dyDescent="0.2">
      <c r="A558" s="92" t="s">
        <v>1404</v>
      </c>
      <c r="B558" s="62" t="s">
        <v>79</v>
      </c>
      <c r="C558" s="42" t="s">
        <v>77</v>
      </c>
      <c r="D558" s="43">
        <f>$D$11</f>
        <v>110.23</v>
      </c>
      <c r="E558" s="43">
        <f t="shared" ref="E558:AA558" si="323">$D$11</f>
        <v>110.23</v>
      </c>
      <c r="F558" s="43">
        <f t="shared" si="323"/>
        <v>110.23</v>
      </c>
      <c r="G558" s="43">
        <f t="shared" si="323"/>
        <v>110.23</v>
      </c>
      <c r="H558" s="43">
        <f t="shared" si="323"/>
        <v>110.23</v>
      </c>
      <c r="I558" s="43">
        <f t="shared" si="323"/>
        <v>110.23</v>
      </c>
      <c r="J558" s="43">
        <f t="shared" si="323"/>
        <v>110.23</v>
      </c>
      <c r="K558" s="43">
        <f t="shared" si="323"/>
        <v>110.23</v>
      </c>
      <c r="L558" s="43">
        <f t="shared" si="323"/>
        <v>110.23</v>
      </c>
      <c r="M558" s="43">
        <f t="shared" si="323"/>
        <v>110.23</v>
      </c>
      <c r="N558" s="43">
        <f t="shared" si="323"/>
        <v>110.23</v>
      </c>
      <c r="O558" s="43">
        <f t="shared" si="323"/>
        <v>110.23</v>
      </c>
      <c r="P558" s="43">
        <f t="shared" si="323"/>
        <v>110.23</v>
      </c>
      <c r="Q558" s="43">
        <f t="shared" si="323"/>
        <v>110.23</v>
      </c>
      <c r="R558" s="43">
        <f t="shared" si="323"/>
        <v>110.23</v>
      </c>
      <c r="S558" s="43">
        <f t="shared" si="323"/>
        <v>110.23</v>
      </c>
      <c r="T558" s="43">
        <f t="shared" si="323"/>
        <v>110.23</v>
      </c>
      <c r="U558" s="43">
        <f t="shared" si="323"/>
        <v>110.23</v>
      </c>
      <c r="V558" s="43">
        <f t="shared" si="323"/>
        <v>110.23</v>
      </c>
      <c r="W558" s="43">
        <f t="shared" si="323"/>
        <v>110.23</v>
      </c>
      <c r="X558" s="43">
        <f t="shared" si="323"/>
        <v>110.23</v>
      </c>
      <c r="Y558" s="43">
        <f t="shared" si="323"/>
        <v>110.23</v>
      </c>
      <c r="Z558" s="43">
        <f t="shared" si="323"/>
        <v>110.23</v>
      </c>
      <c r="AA558" s="43">
        <f t="shared" si="323"/>
        <v>110.23</v>
      </c>
    </row>
    <row r="559" spans="1:27" collapsed="1" x14ac:dyDescent="0.2">
      <c r="A559" s="91" t="s">
        <v>1405</v>
      </c>
      <c r="B559" s="27" t="str">
        <f>"16"&amp;"."&amp;$B$663&amp;"."&amp;$B$664</f>
        <v>16.03.2023</v>
      </c>
      <c r="C559" s="83" t="s">
        <v>74</v>
      </c>
      <c r="D559" s="84">
        <f>ROUND(((D560+D561+D563+D562)/1000),5)</f>
        <v>1.73224</v>
      </c>
      <c r="E559" s="84">
        <f>ROUND(((E560+E561+E563+E562)/1000),5)</f>
        <v>1.6628099999999999</v>
      </c>
      <c r="F559" s="84">
        <f>ROUND(((F560+F561+F563+F562)/1000),5)</f>
        <v>1.63344</v>
      </c>
      <c r="G559" s="84">
        <f t="shared" ref="G559:AA559" si="324">ROUND(((G560+G561+G563+G562)/1000),5)</f>
        <v>1.6347799999999999</v>
      </c>
      <c r="H559" s="84">
        <f t="shared" si="324"/>
        <v>1.67418</v>
      </c>
      <c r="I559" s="84">
        <f t="shared" si="324"/>
        <v>1.7938799999999999</v>
      </c>
      <c r="J559" s="84">
        <f t="shared" si="324"/>
        <v>2.0203099999999998</v>
      </c>
      <c r="K559" s="84">
        <f t="shared" si="324"/>
        <v>2.2238699999999998</v>
      </c>
      <c r="L559" s="84">
        <f t="shared" si="324"/>
        <v>2.36694</v>
      </c>
      <c r="M559" s="84">
        <f t="shared" si="324"/>
        <v>2.4057499999999998</v>
      </c>
      <c r="N559" s="84">
        <f t="shared" si="324"/>
        <v>2.4101599999999999</v>
      </c>
      <c r="O559" s="84">
        <f t="shared" si="324"/>
        <v>2.4390299999999998</v>
      </c>
      <c r="P559" s="84">
        <f t="shared" si="324"/>
        <v>2.4173100000000001</v>
      </c>
      <c r="Q559" s="84">
        <f t="shared" si="324"/>
        <v>2.42204</v>
      </c>
      <c r="R559" s="84">
        <f t="shared" si="324"/>
        <v>2.4007200000000002</v>
      </c>
      <c r="S559" s="84">
        <f t="shared" si="324"/>
        <v>2.3780600000000001</v>
      </c>
      <c r="T559" s="84">
        <f t="shared" si="324"/>
        <v>2.30993</v>
      </c>
      <c r="U559" s="84">
        <f t="shared" si="324"/>
        <v>2.3089200000000001</v>
      </c>
      <c r="V559" s="84">
        <f t="shared" si="324"/>
        <v>2.3517999999999999</v>
      </c>
      <c r="W559" s="84">
        <f t="shared" si="324"/>
        <v>2.40476</v>
      </c>
      <c r="X559" s="84">
        <f t="shared" si="324"/>
        <v>2.3692500000000001</v>
      </c>
      <c r="Y559" s="84">
        <f t="shared" si="324"/>
        <v>2.30281</v>
      </c>
      <c r="Z559" s="84">
        <f t="shared" si="324"/>
        <v>2.1823899999999998</v>
      </c>
      <c r="AA559" s="84">
        <f t="shared" si="324"/>
        <v>1.9510000000000001</v>
      </c>
    </row>
    <row r="560" spans="1:27" ht="12.75" hidden="1" customHeight="1" outlineLevel="1" x14ac:dyDescent="0.2">
      <c r="A560" s="92" t="s">
        <v>1406</v>
      </c>
      <c r="B560" s="62" t="s">
        <v>231</v>
      </c>
      <c r="C560" s="42" t="s">
        <v>77</v>
      </c>
      <c r="D560" s="43">
        <v>1183.22</v>
      </c>
      <c r="E560" s="43">
        <v>1113.79</v>
      </c>
      <c r="F560" s="43">
        <v>1084.42</v>
      </c>
      <c r="G560" s="43">
        <v>1085.76</v>
      </c>
      <c r="H560" s="43">
        <v>1125.1600000000001</v>
      </c>
      <c r="I560" s="43">
        <v>1244.8599999999999</v>
      </c>
      <c r="J560" s="43">
        <v>1471.29</v>
      </c>
      <c r="K560" s="43">
        <v>1674.85</v>
      </c>
      <c r="L560" s="43">
        <v>1817.92</v>
      </c>
      <c r="M560" s="43">
        <v>1856.73</v>
      </c>
      <c r="N560" s="43">
        <v>1861.14</v>
      </c>
      <c r="O560" s="43">
        <v>1890.01</v>
      </c>
      <c r="P560" s="43">
        <v>1868.29</v>
      </c>
      <c r="Q560" s="43">
        <v>1873.02</v>
      </c>
      <c r="R560" s="43">
        <v>1851.7</v>
      </c>
      <c r="S560" s="43">
        <v>1829.04</v>
      </c>
      <c r="T560" s="43">
        <v>1760.91</v>
      </c>
      <c r="U560" s="43">
        <v>1759.9</v>
      </c>
      <c r="V560" s="43">
        <v>1802.78</v>
      </c>
      <c r="W560" s="43">
        <v>1855.74</v>
      </c>
      <c r="X560" s="43">
        <v>1820.23</v>
      </c>
      <c r="Y560" s="43">
        <v>1753.79</v>
      </c>
      <c r="Z560" s="43">
        <v>1633.37</v>
      </c>
      <c r="AA560" s="43">
        <v>1401.98</v>
      </c>
    </row>
    <row r="561" spans="1:27" ht="12.75" hidden="1" customHeight="1" outlineLevel="1" x14ac:dyDescent="0.2">
      <c r="A561" s="92" t="s">
        <v>1407</v>
      </c>
      <c r="B561" s="62" t="s">
        <v>88</v>
      </c>
      <c r="C561" s="42" t="s">
        <v>77</v>
      </c>
      <c r="D561" s="43">
        <f>$D$486</f>
        <v>434.18</v>
      </c>
      <c r="E561" s="43">
        <f t="shared" ref="E561:AA561" si="325">$D$486</f>
        <v>434.18</v>
      </c>
      <c r="F561" s="43">
        <f t="shared" si="325"/>
        <v>434.18</v>
      </c>
      <c r="G561" s="43">
        <f t="shared" si="325"/>
        <v>434.18</v>
      </c>
      <c r="H561" s="43">
        <f t="shared" si="325"/>
        <v>434.18</v>
      </c>
      <c r="I561" s="43">
        <f t="shared" si="325"/>
        <v>434.18</v>
      </c>
      <c r="J561" s="43">
        <f t="shared" si="325"/>
        <v>434.18</v>
      </c>
      <c r="K561" s="43">
        <f t="shared" si="325"/>
        <v>434.18</v>
      </c>
      <c r="L561" s="43">
        <f t="shared" si="325"/>
        <v>434.18</v>
      </c>
      <c r="M561" s="43">
        <f t="shared" si="325"/>
        <v>434.18</v>
      </c>
      <c r="N561" s="43">
        <f t="shared" si="325"/>
        <v>434.18</v>
      </c>
      <c r="O561" s="43">
        <f t="shared" si="325"/>
        <v>434.18</v>
      </c>
      <c r="P561" s="43">
        <f t="shared" si="325"/>
        <v>434.18</v>
      </c>
      <c r="Q561" s="43">
        <f t="shared" si="325"/>
        <v>434.18</v>
      </c>
      <c r="R561" s="43">
        <f t="shared" si="325"/>
        <v>434.18</v>
      </c>
      <c r="S561" s="43">
        <f t="shared" si="325"/>
        <v>434.18</v>
      </c>
      <c r="T561" s="43">
        <f t="shared" si="325"/>
        <v>434.18</v>
      </c>
      <c r="U561" s="43">
        <f t="shared" si="325"/>
        <v>434.18</v>
      </c>
      <c r="V561" s="43">
        <f t="shared" si="325"/>
        <v>434.18</v>
      </c>
      <c r="W561" s="43">
        <f t="shared" si="325"/>
        <v>434.18</v>
      </c>
      <c r="X561" s="43">
        <f t="shared" si="325"/>
        <v>434.18</v>
      </c>
      <c r="Y561" s="43">
        <f t="shared" si="325"/>
        <v>434.18</v>
      </c>
      <c r="Z561" s="43">
        <f t="shared" si="325"/>
        <v>434.18</v>
      </c>
      <c r="AA561" s="43">
        <f t="shared" si="325"/>
        <v>434.18</v>
      </c>
    </row>
    <row r="562" spans="1:27" ht="12.75" hidden="1" customHeight="1" outlineLevel="1" x14ac:dyDescent="0.2">
      <c r="A562" s="92" t="s">
        <v>1408</v>
      </c>
      <c r="B562" s="62" t="s">
        <v>81</v>
      </c>
      <c r="C562" s="42" t="s">
        <v>77</v>
      </c>
      <c r="D562" s="43">
        <v>4.6100000000000003</v>
      </c>
      <c r="E562" s="43">
        <v>4.6100000000000003</v>
      </c>
      <c r="F562" s="43">
        <v>4.6100000000000003</v>
      </c>
      <c r="G562" s="43">
        <v>4.6100000000000003</v>
      </c>
      <c r="H562" s="43">
        <v>4.6100000000000003</v>
      </c>
      <c r="I562" s="43">
        <v>4.6100000000000003</v>
      </c>
      <c r="J562" s="43">
        <v>4.6100000000000003</v>
      </c>
      <c r="K562" s="43">
        <v>4.6100000000000003</v>
      </c>
      <c r="L562" s="43">
        <v>4.6100000000000003</v>
      </c>
      <c r="M562" s="43">
        <v>4.6100000000000003</v>
      </c>
      <c r="N562" s="43">
        <v>4.6100000000000003</v>
      </c>
      <c r="O562" s="43">
        <v>4.6100000000000003</v>
      </c>
      <c r="P562" s="43">
        <v>4.6100000000000003</v>
      </c>
      <c r="Q562" s="43">
        <v>4.6100000000000003</v>
      </c>
      <c r="R562" s="43">
        <v>4.6100000000000003</v>
      </c>
      <c r="S562" s="43">
        <v>4.6100000000000003</v>
      </c>
      <c r="T562" s="43">
        <v>4.6100000000000003</v>
      </c>
      <c r="U562" s="43">
        <v>4.6100000000000003</v>
      </c>
      <c r="V562" s="43">
        <v>4.6100000000000003</v>
      </c>
      <c r="W562" s="43">
        <v>4.6100000000000003</v>
      </c>
      <c r="X562" s="43">
        <v>4.6100000000000003</v>
      </c>
      <c r="Y562" s="43">
        <v>4.6100000000000003</v>
      </c>
      <c r="Z562" s="43">
        <v>4.6100000000000003</v>
      </c>
      <c r="AA562" s="43">
        <v>4.6100000000000003</v>
      </c>
    </row>
    <row r="563" spans="1:27" ht="12.75" hidden="1" customHeight="1" outlineLevel="1" x14ac:dyDescent="0.2">
      <c r="A563" s="92" t="s">
        <v>1409</v>
      </c>
      <c r="B563" s="62" t="s">
        <v>79</v>
      </c>
      <c r="C563" s="42" t="s">
        <v>77</v>
      </c>
      <c r="D563" s="43">
        <f>$D$11</f>
        <v>110.23</v>
      </c>
      <c r="E563" s="43">
        <f t="shared" ref="E563:AA563" si="326">$D$11</f>
        <v>110.23</v>
      </c>
      <c r="F563" s="43">
        <f t="shared" si="326"/>
        <v>110.23</v>
      </c>
      <c r="G563" s="43">
        <f t="shared" si="326"/>
        <v>110.23</v>
      </c>
      <c r="H563" s="43">
        <f t="shared" si="326"/>
        <v>110.23</v>
      </c>
      <c r="I563" s="43">
        <f t="shared" si="326"/>
        <v>110.23</v>
      </c>
      <c r="J563" s="43">
        <f t="shared" si="326"/>
        <v>110.23</v>
      </c>
      <c r="K563" s="43">
        <f t="shared" si="326"/>
        <v>110.23</v>
      </c>
      <c r="L563" s="43">
        <f t="shared" si="326"/>
        <v>110.23</v>
      </c>
      <c r="M563" s="43">
        <f t="shared" si="326"/>
        <v>110.23</v>
      </c>
      <c r="N563" s="43">
        <f t="shared" si="326"/>
        <v>110.23</v>
      </c>
      <c r="O563" s="43">
        <f t="shared" si="326"/>
        <v>110.23</v>
      </c>
      <c r="P563" s="43">
        <f t="shared" si="326"/>
        <v>110.23</v>
      </c>
      <c r="Q563" s="43">
        <f t="shared" si="326"/>
        <v>110.23</v>
      </c>
      <c r="R563" s="43">
        <f t="shared" si="326"/>
        <v>110.23</v>
      </c>
      <c r="S563" s="43">
        <f t="shared" si="326"/>
        <v>110.23</v>
      </c>
      <c r="T563" s="43">
        <f t="shared" si="326"/>
        <v>110.23</v>
      </c>
      <c r="U563" s="43">
        <f t="shared" si="326"/>
        <v>110.23</v>
      </c>
      <c r="V563" s="43">
        <f t="shared" si="326"/>
        <v>110.23</v>
      </c>
      <c r="W563" s="43">
        <f t="shared" si="326"/>
        <v>110.23</v>
      </c>
      <c r="X563" s="43">
        <f t="shared" si="326"/>
        <v>110.23</v>
      </c>
      <c r="Y563" s="43">
        <f t="shared" si="326"/>
        <v>110.23</v>
      </c>
      <c r="Z563" s="43">
        <f t="shared" si="326"/>
        <v>110.23</v>
      </c>
      <c r="AA563" s="43">
        <f t="shared" si="326"/>
        <v>110.23</v>
      </c>
    </row>
    <row r="564" spans="1:27" collapsed="1" x14ac:dyDescent="0.2">
      <c r="A564" s="91" t="s">
        <v>1410</v>
      </c>
      <c r="B564" s="27" t="str">
        <f>"17"&amp;"."&amp;$B$663&amp;"."&amp;$B$664</f>
        <v>17.03.2023</v>
      </c>
      <c r="C564" s="83" t="s">
        <v>74</v>
      </c>
      <c r="D564" s="84">
        <f>ROUND(((D565+D566+D568+D567)/1000),5)</f>
        <v>1.7322599999999999</v>
      </c>
      <c r="E564" s="84">
        <f>ROUND(((E565+E566+E568+E567)/1000),5)</f>
        <v>1.66343</v>
      </c>
      <c r="F564" s="84">
        <f>ROUND(((F565+F566+F568+F567)/1000),5)</f>
        <v>1.65079</v>
      </c>
      <c r="G564" s="84">
        <f t="shared" ref="G564:AA564" si="327">ROUND(((G565+G566+G568+G567)/1000),5)</f>
        <v>1.65141</v>
      </c>
      <c r="H564" s="84">
        <f t="shared" si="327"/>
        <v>1.68028</v>
      </c>
      <c r="I564" s="84">
        <f t="shared" si="327"/>
        <v>1.7751699999999999</v>
      </c>
      <c r="J564" s="84">
        <f t="shared" si="327"/>
        <v>1.9710000000000001</v>
      </c>
      <c r="K564" s="84">
        <f t="shared" si="327"/>
        <v>2.1664400000000001</v>
      </c>
      <c r="L564" s="84">
        <f t="shared" si="327"/>
        <v>2.3734700000000002</v>
      </c>
      <c r="M564" s="84">
        <f t="shared" si="327"/>
        <v>2.4011200000000001</v>
      </c>
      <c r="N564" s="84">
        <f t="shared" si="327"/>
        <v>2.4240300000000001</v>
      </c>
      <c r="O564" s="84">
        <f t="shared" si="327"/>
        <v>2.4540000000000002</v>
      </c>
      <c r="P564" s="84">
        <f t="shared" si="327"/>
        <v>2.4276599999999999</v>
      </c>
      <c r="Q564" s="84">
        <f t="shared" si="327"/>
        <v>2.4357799999999998</v>
      </c>
      <c r="R564" s="84">
        <f t="shared" si="327"/>
        <v>2.4249700000000001</v>
      </c>
      <c r="S564" s="84">
        <f t="shared" si="327"/>
        <v>2.4001299999999999</v>
      </c>
      <c r="T564" s="84">
        <f t="shared" si="327"/>
        <v>2.31799</v>
      </c>
      <c r="U564" s="84">
        <f t="shared" si="327"/>
        <v>2.335</v>
      </c>
      <c r="V564" s="84">
        <f t="shared" si="327"/>
        <v>2.3885700000000001</v>
      </c>
      <c r="W564" s="84">
        <f t="shared" si="327"/>
        <v>2.4324499999999998</v>
      </c>
      <c r="X564" s="84">
        <f t="shared" si="327"/>
        <v>2.42516</v>
      </c>
      <c r="Y564" s="84">
        <f t="shared" si="327"/>
        <v>2.37887</v>
      </c>
      <c r="Z564" s="84">
        <f t="shared" si="327"/>
        <v>2.1856</v>
      </c>
      <c r="AA564" s="84">
        <f t="shared" si="327"/>
        <v>2.01403</v>
      </c>
    </row>
    <row r="565" spans="1:27" ht="12.75" hidden="1" customHeight="1" outlineLevel="1" x14ac:dyDescent="0.2">
      <c r="A565" s="92" t="s">
        <v>1411</v>
      </c>
      <c r="B565" s="62" t="s">
        <v>231</v>
      </c>
      <c r="C565" s="42" t="s">
        <v>77</v>
      </c>
      <c r="D565" s="43">
        <v>1183.24</v>
      </c>
      <c r="E565" s="43">
        <v>1114.4100000000001</v>
      </c>
      <c r="F565" s="43">
        <v>1101.77</v>
      </c>
      <c r="G565" s="43">
        <v>1102.3900000000001</v>
      </c>
      <c r="H565" s="43">
        <v>1131.26</v>
      </c>
      <c r="I565" s="43">
        <v>1226.1500000000001</v>
      </c>
      <c r="J565" s="43">
        <v>1421.98</v>
      </c>
      <c r="K565" s="43">
        <v>1617.42</v>
      </c>
      <c r="L565" s="43">
        <v>1824.45</v>
      </c>
      <c r="M565" s="43">
        <v>1852.1</v>
      </c>
      <c r="N565" s="43">
        <v>1875.01</v>
      </c>
      <c r="O565" s="43">
        <v>1904.98</v>
      </c>
      <c r="P565" s="43">
        <v>1878.64</v>
      </c>
      <c r="Q565" s="43">
        <v>1886.76</v>
      </c>
      <c r="R565" s="43">
        <v>1875.95</v>
      </c>
      <c r="S565" s="43">
        <v>1851.11</v>
      </c>
      <c r="T565" s="43">
        <v>1768.97</v>
      </c>
      <c r="U565" s="43">
        <v>1785.98</v>
      </c>
      <c r="V565" s="43">
        <v>1839.55</v>
      </c>
      <c r="W565" s="43">
        <v>1883.43</v>
      </c>
      <c r="X565" s="43">
        <v>1876.14</v>
      </c>
      <c r="Y565" s="43">
        <v>1829.85</v>
      </c>
      <c r="Z565" s="43">
        <v>1636.58</v>
      </c>
      <c r="AA565" s="43">
        <v>1465.01</v>
      </c>
    </row>
    <row r="566" spans="1:27" ht="12.75" hidden="1" customHeight="1" outlineLevel="1" x14ac:dyDescent="0.2">
      <c r="A566" s="92" t="s">
        <v>1412</v>
      </c>
      <c r="B566" s="62" t="s">
        <v>88</v>
      </c>
      <c r="C566" s="42" t="s">
        <v>77</v>
      </c>
      <c r="D566" s="43">
        <f>$D$486</f>
        <v>434.18</v>
      </c>
      <c r="E566" s="43">
        <f t="shared" ref="E566:AA566" si="328">$D$486</f>
        <v>434.18</v>
      </c>
      <c r="F566" s="43">
        <f t="shared" si="328"/>
        <v>434.18</v>
      </c>
      <c r="G566" s="43">
        <f t="shared" si="328"/>
        <v>434.18</v>
      </c>
      <c r="H566" s="43">
        <f t="shared" si="328"/>
        <v>434.18</v>
      </c>
      <c r="I566" s="43">
        <f t="shared" si="328"/>
        <v>434.18</v>
      </c>
      <c r="J566" s="43">
        <f t="shared" si="328"/>
        <v>434.18</v>
      </c>
      <c r="K566" s="43">
        <f t="shared" si="328"/>
        <v>434.18</v>
      </c>
      <c r="L566" s="43">
        <f t="shared" si="328"/>
        <v>434.18</v>
      </c>
      <c r="M566" s="43">
        <f t="shared" si="328"/>
        <v>434.18</v>
      </c>
      <c r="N566" s="43">
        <f t="shared" si="328"/>
        <v>434.18</v>
      </c>
      <c r="O566" s="43">
        <f t="shared" si="328"/>
        <v>434.18</v>
      </c>
      <c r="P566" s="43">
        <f t="shared" si="328"/>
        <v>434.18</v>
      </c>
      <c r="Q566" s="43">
        <f t="shared" si="328"/>
        <v>434.18</v>
      </c>
      <c r="R566" s="43">
        <f t="shared" si="328"/>
        <v>434.18</v>
      </c>
      <c r="S566" s="43">
        <f t="shared" si="328"/>
        <v>434.18</v>
      </c>
      <c r="T566" s="43">
        <f t="shared" si="328"/>
        <v>434.18</v>
      </c>
      <c r="U566" s="43">
        <f t="shared" si="328"/>
        <v>434.18</v>
      </c>
      <c r="V566" s="43">
        <f t="shared" si="328"/>
        <v>434.18</v>
      </c>
      <c r="W566" s="43">
        <f t="shared" si="328"/>
        <v>434.18</v>
      </c>
      <c r="X566" s="43">
        <f t="shared" si="328"/>
        <v>434.18</v>
      </c>
      <c r="Y566" s="43">
        <f t="shared" si="328"/>
        <v>434.18</v>
      </c>
      <c r="Z566" s="43">
        <f t="shared" si="328"/>
        <v>434.18</v>
      </c>
      <c r="AA566" s="43">
        <f t="shared" si="328"/>
        <v>434.18</v>
      </c>
    </row>
    <row r="567" spans="1:27" ht="12.75" hidden="1" customHeight="1" outlineLevel="1" x14ac:dyDescent="0.2">
      <c r="A567" s="92" t="s">
        <v>1413</v>
      </c>
      <c r="B567" s="62" t="s">
        <v>81</v>
      </c>
      <c r="C567" s="42" t="s">
        <v>77</v>
      </c>
      <c r="D567" s="43">
        <v>4.6100000000000003</v>
      </c>
      <c r="E567" s="43">
        <v>4.6100000000000003</v>
      </c>
      <c r="F567" s="43">
        <v>4.6100000000000003</v>
      </c>
      <c r="G567" s="43">
        <v>4.6100000000000003</v>
      </c>
      <c r="H567" s="43">
        <v>4.6100000000000003</v>
      </c>
      <c r="I567" s="43">
        <v>4.6100000000000003</v>
      </c>
      <c r="J567" s="43">
        <v>4.6100000000000003</v>
      </c>
      <c r="K567" s="43">
        <v>4.6100000000000003</v>
      </c>
      <c r="L567" s="43">
        <v>4.6100000000000003</v>
      </c>
      <c r="M567" s="43">
        <v>4.6100000000000003</v>
      </c>
      <c r="N567" s="43">
        <v>4.6100000000000003</v>
      </c>
      <c r="O567" s="43">
        <v>4.6100000000000003</v>
      </c>
      <c r="P567" s="43">
        <v>4.6100000000000003</v>
      </c>
      <c r="Q567" s="43">
        <v>4.6100000000000003</v>
      </c>
      <c r="R567" s="43">
        <v>4.6100000000000003</v>
      </c>
      <c r="S567" s="43">
        <v>4.6100000000000003</v>
      </c>
      <c r="T567" s="43">
        <v>4.6100000000000003</v>
      </c>
      <c r="U567" s="43">
        <v>4.6100000000000003</v>
      </c>
      <c r="V567" s="43">
        <v>4.6100000000000003</v>
      </c>
      <c r="W567" s="43">
        <v>4.6100000000000003</v>
      </c>
      <c r="X567" s="43">
        <v>4.6100000000000003</v>
      </c>
      <c r="Y567" s="43">
        <v>4.6100000000000003</v>
      </c>
      <c r="Z567" s="43">
        <v>4.6100000000000003</v>
      </c>
      <c r="AA567" s="43">
        <v>4.6100000000000003</v>
      </c>
    </row>
    <row r="568" spans="1:27" ht="12.75" hidden="1" customHeight="1" outlineLevel="1" x14ac:dyDescent="0.2">
      <c r="A568" s="92" t="s">
        <v>1414</v>
      </c>
      <c r="B568" s="62" t="s">
        <v>79</v>
      </c>
      <c r="C568" s="42" t="s">
        <v>77</v>
      </c>
      <c r="D568" s="43">
        <f>$D$11</f>
        <v>110.23</v>
      </c>
      <c r="E568" s="43">
        <f t="shared" ref="E568:AA568" si="329">$D$11</f>
        <v>110.23</v>
      </c>
      <c r="F568" s="43">
        <f t="shared" si="329"/>
        <v>110.23</v>
      </c>
      <c r="G568" s="43">
        <f t="shared" si="329"/>
        <v>110.23</v>
      </c>
      <c r="H568" s="43">
        <f t="shared" si="329"/>
        <v>110.23</v>
      </c>
      <c r="I568" s="43">
        <f t="shared" si="329"/>
        <v>110.23</v>
      </c>
      <c r="J568" s="43">
        <f t="shared" si="329"/>
        <v>110.23</v>
      </c>
      <c r="K568" s="43">
        <f t="shared" si="329"/>
        <v>110.23</v>
      </c>
      <c r="L568" s="43">
        <f t="shared" si="329"/>
        <v>110.23</v>
      </c>
      <c r="M568" s="43">
        <f t="shared" si="329"/>
        <v>110.23</v>
      </c>
      <c r="N568" s="43">
        <f t="shared" si="329"/>
        <v>110.23</v>
      </c>
      <c r="O568" s="43">
        <f t="shared" si="329"/>
        <v>110.23</v>
      </c>
      <c r="P568" s="43">
        <f t="shared" si="329"/>
        <v>110.23</v>
      </c>
      <c r="Q568" s="43">
        <f t="shared" si="329"/>
        <v>110.23</v>
      </c>
      <c r="R568" s="43">
        <f t="shared" si="329"/>
        <v>110.23</v>
      </c>
      <c r="S568" s="43">
        <f t="shared" si="329"/>
        <v>110.23</v>
      </c>
      <c r="T568" s="43">
        <f t="shared" si="329"/>
        <v>110.23</v>
      </c>
      <c r="U568" s="43">
        <f t="shared" si="329"/>
        <v>110.23</v>
      </c>
      <c r="V568" s="43">
        <f t="shared" si="329"/>
        <v>110.23</v>
      </c>
      <c r="W568" s="43">
        <f t="shared" si="329"/>
        <v>110.23</v>
      </c>
      <c r="X568" s="43">
        <f t="shared" si="329"/>
        <v>110.23</v>
      </c>
      <c r="Y568" s="43">
        <f t="shared" si="329"/>
        <v>110.23</v>
      </c>
      <c r="Z568" s="43">
        <f t="shared" si="329"/>
        <v>110.23</v>
      </c>
      <c r="AA568" s="43">
        <f t="shared" si="329"/>
        <v>110.23</v>
      </c>
    </row>
    <row r="569" spans="1:27" collapsed="1" x14ac:dyDescent="0.2">
      <c r="A569" s="91" t="s">
        <v>1415</v>
      </c>
      <c r="B569" s="27" t="str">
        <f>"18"&amp;"."&amp;$B$663&amp;"."&amp;$B$664</f>
        <v>18.03.2023</v>
      </c>
      <c r="C569" s="83" t="s">
        <v>74</v>
      </c>
      <c r="D569" s="84">
        <f>ROUND(((D570+D571+D573+D572)/1000),5)</f>
        <v>1.9277500000000001</v>
      </c>
      <c r="E569" s="84">
        <f>ROUND(((E570+E571+E573+E572)/1000),5)</f>
        <v>1.7848299999999999</v>
      </c>
      <c r="F569" s="84">
        <f>ROUND(((F570+F571+F573+F572)/1000),5)</f>
        <v>1.7132700000000001</v>
      </c>
      <c r="G569" s="84">
        <f t="shared" ref="G569:AA569" si="330">ROUND(((G570+G571+G573+G572)/1000),5)</f>
        <v>1.69428</v>
      </c>
      <c r="H569" s="84">
        <f t="shared" si="330"/>
        <v>1.72228</v>
      </c>
      <c r="I569" s="84">
        <f t="shared" si="330"/>
        <v>1.7885899999999999</v>
      </c>
      <c r="J569" s="84">
        <f t="shared" si="330"/>
        <v>1.8553500000000001</v>
      </c>
      <c r="K569" s="84">
        <f t="shared" si="330"/>
        <v>2.0028800000000002</v>
      </c>
      <c r="L569" s="84">
        <f t="shared" si="330"/>
        <v>2.2124700000000002</v>
      </c>
      <c r="M569" s="84">
        <f t="shared" si="330"/>
        <v>2.23177</v>
      </c>
      <c r="N569" s="84">
        <f t="shared" si="330"/>
        <v>2.2606700000000002</v>
      </c>
      <c r="O569" s="84">
        <f t="shared" si="330"/>
        <v>2.2998599999999998</v>
      </c>
      <c r="P569" s="84">
        <f t="shared" si="330"/>
        <v>2.2873100000000002</v>
      </c>
      <c r="Q569" s="84">
        <f t="shared" si="330"/>
        <v>2.28138</v>
      </c>
      <c r="R569" s="84">
        <f t="shared" si="330"/>
        <v>2.25474</v>
      </c>
      <c r="S569" s="84">
        <f t="shared" si="330"/>
        <v>2.2450899999999998</v>
      </c>
      <c r="T569" s="84">
        <f t="shared" si="330"/>
        <v>2.2320700000000002</v>
      </c>
      <c r="U569" s="84">
        <f t="shared" si="330"/>
        <v>2.22641</v>
      </c>
      <c r="V569" s="84">
        <f t="shared" si="330"/>
        <v>2.2757700000000001</v>
      </c>
      <c r="W569" s="84">
        <f t="shared" si="330"/>
        <v>2.2990699999999999</v>
      </c>
      <c r="X569" s="84">
        <f t="shared" si="330"/>
        <v>2.3174000000000001</v>
      </c>
      <c r="Y569" s="84">
        <f t="shared" si="330"/>
        <v>2.2594799999999999</v>
      </c>
      <c r="Z569" s="84">
        <f t="shared" si="330"/>
        <v>2.0945299999999998</v>
      </c>
      <c r="AA569" s="84">
        <f t="shared" si="330"/>
        <v>1.88432</v>
      </c>
    </row>
    <row r="570" spans="1:27" ht="12.75" hidden="1" customHeight="1" outlineLevel="1" x14ac:dyDescent="0.2">
      <c r="A570" s="92" t="s">
        <v>1416</v>
      </c>
      <c r="B570" s="62" t="s">
        <v>231</v>
      </c>
      <c r="C570" s="42" t="s">
        <v>77</v>
      </c>
      <c r="D570" s="43">
        <v>1378.73</v>
      </c>
      <c r="E570" s="43">
        <v>1235.81</v>
      </c>
      <c r="F570" s="43">
        <v>1164.25</v>
      </c>
      <c r="G570" s="43">
        <v>1145.26</v>
      </c>
      <c r="H570" s="43">
        <v>1173.26</v>
      </c>
      <c r="I570" s="43">
        <v>1239.57</v>
      </c>
      <c r="J570" s="43">
        <v>1306.33</v>
      </c>
      <c r="K570" s="43">
        <v>1453.86</v>
      </c>
      <c r="L570" s="43">
        <v>1663.45</v>
      </c>
      <c r="M570" s="43">
        <v>1682.75</v>
      </c>
      <c r="N570" s="43">
        <v>1711.65</v>
      </c>
      <c r="O570" s="43">
        <v>1750.84</v>
      </c>
      <c r="P570" s="43">
        <v>1738.29</v>
      </c>
      <c r="Q570" s="43">
        <v>1732.36</v>
      </c>
      <c r="R570" s="43">
        <v>1705.72</v>
      </c>
      <c r="S570" s="43">
        <v>1696.07</v>
      </c>
      <c r="T570" s="43">
        <v>1683.05</v>
      </c>
      <c r="U570" s="43">
        <v>1677.39</v>
      </c>
      <c r="V570" s="43">
        <v>1726.75</v>
      </c>
      <c r="W570" s="43">
        <v>1750.05</v>
      </c>
      <c r="X570" s="43">
        <v>1768.38</v>
      </c>
      <c r="Y570" s="43">
        <v>1710.46</v>
      </c>
      <c r="Z570" s="43">
        <v>1545.51</v>
      </c>
      <c r="AA570" s="43">
        <v>1335.3</v>
      </c>
    </row>
    <row r="571" spans="1:27" ht="12.75" hidden="1" customHeight="1" outlineLevel="1" x14ac:dyDescent="0.2">
      <c r="A571" s="92" t="s">
        <v>1417</v>
      </c>
      <c r="B571" s="62" t="s">
        <v>88</v>
      </c>
      <c r="C571" s="42" t="s">
        <v>77</v>
      </c>
      <c r="D571" s="43">
        <f>$D$486</f>
        <v>434.18</v>
      </c>
      <c r="E571" s="43">
        <f t="shared" ref="E571:AA571" si="331">$D$486</f>
        <v>434.18</v>
      </c>
      <c r="F571" s="43">
        <f t="shared" si="331"/>
        <v>434.18</v>
      </c>
      <c r="G571" s="43">
        <f t="shared" si="331"/>
        <v>434.18</v>
      </c>
      <c r="H571" s="43">
        <f t="shared" si="331"/>
        <v>434.18</v>
      </c>
      <c r="I571" s="43">
        <f t="shared" si="331"/>
        <v>434.18</v>
      </c>
      <c r="J571" s="43">
        <f t="shared" si="331"/>
        <v>434.18</v>
      </c>
      <c r="K571" s="43">
        <f t="shared" si="331"/>
        <v>434.18</v>
      </c>
      <c r="L571" s="43">
        <f t="shared" si="331"/>
        <v>434.18</v>
      </c>
      <c r="M571" s="43">
        <f t="shared" si="331"/>
        <v>434.18</v>
      </c>
      <c r="N571" s="43">
        <f t="shared" si="331"/>
        <v>434.18</v>
      </c>
      <c r="O571" s="43">
        <f t="shared" si="331"/>
        <v>434.18</v>
      </c>
      <c r="P571" s="43">
        <f t="shared" si="331"/>
        <v>434.18</v>
      </c>
      <c r="Q571" s="43">
        <f t="shared" si="331"/>
        <v>434.18</v>
      </c>
      <c r="R571" s="43">
        <f t="shared" si="331"/>
        <v>434.18</v>
      </c>
      <c r="S571" s="43">
        <f t="shared" si="331"/>
        <v>434.18</v>
      </c>
      <c r="T571" s="43">
        <f t="shared" si="331"/>
        <v>434.18</v>
      </c>
      <c r="U571" s="43">
        <f t="shared" si="331"/>
        <v>434.18</v>
      </c>
      <c r="V571" s="43">
        <f t="shared" si="331"/>
        <v>434.18</v>
      </c>
      <c r="W571" s="43">
        <f t="shared" si="331"/>
        <v>434.18</v>
      </c>
      <c r="X571" s="43">
        <f t="shared" si="331"/>
        <v>434.18</v>
      </c>
      <c r="Y571" s="43">
        <f t="shared" si="331"/>
        <v>434.18</v>
      </c>
      <c r="Z571" s="43">
        <f t="shared" si="331"/>
        <v>434.18</v>
      </c>
      <c r="AA571" s="43">
        <f t="shared" si="331"/>
        <v>434.18</v>
      </c>
    </row>
    <row r="572" spans="1:27" ht="12.75" hidden="1" customHeight="1" outlineLevel="1" x14ac:dyDescent="0.2">
      <c r="A572" s="92" t="s">
        <v>1418</v>
      </c>
      <c r="B572" s="62" t="s">
        <v>81</v>
      </c>
      <c r="C572" s="42" t="s">
        <v>77</v>
      </c>
      <c r="D572" s="43">
        <v>4.6100000000000003</v>
      </c>
      <c r="E572" s="43">
        <v>4.6100000000000003</v>
      </c>
      <c r="F572" s="43">
        <v>4.6100000000000003</v>
      </c>
      <c r="G572" s="43">
        <v>4.6100000000000003</v>
      </c>
      <c r="H572" s="43">
        <v>4.6100000000000003</v>
      </c>
      <c r="I572" s="43">
        <v>4.6100000000000003</v>
      </c>
      <c r="J572" s="43">
        <v>4.6100000000000003</v>
      </c>
      <c r="K572" s="43">
        <v>4.6100000000000003</v>
      </c>
      <c r="L572" s="43">
        <v>4.6100000000000003</v>
      </c>
      <c r="M572" s="43">
        <v>4.6100000000000003</v>
      </c>
      <c r="N572" s="43">
        <v>4.6100000000000003</v>
      </c>
      <c r="O572" s="43">
        <v>4.6100000000000003</v>
      </c>
      <c r="P572" s="43">
        <v>4.6100000000000003</v>
      </c>
      <c r="Q572" s="43">
        <v>4.6100000000000003</v>
      </c>
      <c r="R572" s="43">
        <v>4.6100000000000003</v>
      </c>
      <c r="S572" s="43">
        <v>4.6100000000000003</v>
      </c>
      <c r="T572" s="43">
        <v>4.6100000000000003</v>
      </c>
      <c r="U572" s="43">
        <v>4.6100000000000003</v>
      </c>
      <c r="V572" s="43">
        <v>4.6100000000000003</v>
      </c>
      <c r="W572" s="43">
        <v>4.6100000000000003</v>
      </c>
      <c r="X572" s="43">
        <v>4.6100000000000003</v>
      </c>
      <c r="Y572" s="43">
        <v>4.6100000000000003</v>
      </c>
      <c r="Z572" s="43">
        <v>4.6100000000000003</v>
      </c>
      <c r="AA572" s="43">
        <v>4.6100000000000003</v>
      </c>
    </row>
    <row r="573" spans="1:27" ht="12.75" hidden="1" customHeight="1" outlineLevel="1" x14ac:dyDescent="0.2">
      <c r="A573" s="92" t="s">
        <v>1419</v>
      </c>
      <c r="B573" s="62" t="s">
        <v>79</v>
      </c>
      <c r="C573" s="42" t="s">
        <v>77</v>
      </c>
      <c r="D573" s="43">
        <f>$D$11</f>
        <v>110.23</v>
      </c>
      <c r="E573" s="43">
        <f t="shared" ref="E573:AA573" si="332">$D$11</f>
        <v>110.23</v>
      </c>
      <c r="F573" s="43">
        <f t="shared" si="332"/>
        <v>110.23</v>
      </c>
      <c r="G573" s="43">
        <f t="shared" si="332"/>
        <v>110.23</v>
      </c>
      <c r="H573" s="43">
        <f t="shared" si="332"/>
        <v>110.23</v>
      </c>
      <c r="I573" s="43">
        <f t="shared" si="332"/>
        <v>110.23</v>
      </c>
      <c r="J573" s="43">
        <f t="shared" si="332"/>
        <v>110.23</v>
      </c>
      <c r="K573" s="43">
        <f t="shared" si="332"/>
        <v>110.23</v>
      </c>
      <c r="L573" s="43">
        <f t="shared" si="332"/>
        <v>110.23</v>
      </c>
      <c r="M573" s="43">
        <f t="shared" si="332"/>
        <v>110.23</v>
      </c>
      <c r="N573" s="43">
        <f t="shared" si="332"/>
        <v>110.23</v>
      </c>
      <c r="O573" s="43">
        <f t="shared" si="332"/>
        <v>110.23</v>
      </c>
      <c r="P573" s="43">
        <f t="shared" si="332"/>
        <v>110.23</v>
      </c>
      <c r="Q573" s="43">
        <f t="shared" si="332"/>
        <v>110.23</v>
      </c>
      <c r="R573" s="43">
        <f t="shared" si="332"/>
        <v>110.23</v>
      </c>
      <c r="S573" s="43">
        <f t="shared" si="332"/>
        <v>110.23</v>
      </c>
      <c r="T573" s="43">
        <f t="shared" si="332"/>
        <v>110.23</v>
      </c>
      <c r="U573" s="43">
        <f t="shared" si="332"/>
        <v>110.23</v>
      </c>
      <c r="V573" s="43">
        <f t="shared" si="332"/>
        <v>110.23</v>
      </c>
      <c r="W573" s="43">
        <f t="shared" si="332"/>
        <v>110.23</v>
      </c>
      <c r="X573" s="43">
        <f t="shared" si="332"/>
        <v>110.23</v>
      </c>
      <c r="Y573" s="43">
        <f t="shared" si="332"/>
        <v>110.23</v>
      </c>
      <c r="Z573" s="43">
        <f t="shared" si="332"/>
        <v>110.23</v>
      </c>
      <c r="AA573" s="43">
        <f t="shared" si="332"/>
        <v>110.23</v>
      </c>
    </row>
    <row r="574" spans="1:27" collapsed="1" x14ac:dyDescent="0.2">
      <c r="A574" s="91" t="s">
        <v>1420</v>
      </c>
      <c r="B574" s="27" t="str">
        <f>"19"&amp;"."&amp;$B$663&amp;"."&amp;$B$664</f>
        <v>19.03.2023</v>
      </c>
      <c r="C574" s="83" t="s">
        <v>74</v>
      </c>
      <c r="D574" s="84">
        <f>ROUND(((D575+D576+D578+D577)/1000),5)</f>
        <v>1.8010900000000001</v>
      </c>
      <c r="E574" s="84">
        <f>ROUND(((E575+E576+E578+E577)/1000),5)</f>
        <v>1.67841</v>
      </c>
      <c r="F574" s="84">
        <f>ROUND(((F575+F576+F578+F577)/1000),5)</f>
        <v>1.6569100000000001</v>
      </c>
      <c r="G574" s="84">
        <f t="shared" ref="G574:AA574" si="333">ROUND(((G575+G576+G578+G577)/1000),5)</f>
        <v>1.65412</v>
      </c>
      <c r="H574" s="84">
        <f t="shared" si="333"/>
        <v>1.6563099999999999</v>
      </c>
      <c r="I574" s="84">
        <f t="shared" si="333"/>
        <v>1.6577900000000001</v>
      </c>
      <c r="J574" s="84">
        <f t="shared" si="333"/>
        <v>1.6527400000000001</v>
      </c>
      <c r="K574" s="84">
        <f t="shared" si="333"/>
        <v>1.72167</v>
      </c>
      <c r="L574" s="84">
        <f t="shared" si="333"/>
        <v>1.9299200000000001</v>
      </c>
      <c r="M574" s="84">
        <f t="shared" si="333"/>
        <v>2.1511200000000001</v>
      </c>
      <c r="N574" s="84">
        <f t="shared" si="333"/>
        <v>2.1963400000000002</v>
      </c>
      <c r="O574" s="84">
        <f t="shared" si="333"/>
        <v>2.20865</v>
      </c>
      <c r="P574" s="84">
        <f t="shared" si="333"/>
        <v>2.2042099999999998</v>
      </c>
      <c r="Q574" s="84">
        <f t="shared" si="333"/>
        <v>2.1976</v>
      </c>
      <c r="R574" s="84">
        <f t="shared" si="333"/>
        <v>2.1898599999999999</v>
      </c>
      <c r="S574" s="84">
        <f t="shared" si="333"/>
        <v>2.1419100000000002</v>
      </c>
      <c r="T574" s="84">
        <f t="shared" si="333"/>
        <v>2.1597200000000001</v>
      </c>
      <c r="U574" s="84">
        <f t="shared" si="333"/>
        <v>2.17916</v>
      </c>
      <c r="V574" s="84">
        <f t="shared" si="333"/>
        <v>2.2242099999999998</v>
      </c>
      <c r="W574" s="84">
        <f t="shared" si="333"/>
        <v>2.2564899999999999</v>
      </c>
      <c r="X574" s="84">
        <f t="shared" si="333"/>
        <v>2.2608199999999998</v>
      </c>
      <c r="Y574" s="84">
        <f t="shared" si="333"/>
        <v>2.2278699999999998</v>
      </c>
      <c r="Z574" s="84">
        <f t="shared" si="333"/>
        <v>2.0578599999999998</v>
      </c>
      <c r="AA574" s="84">
        <f t="shared" si="333"/>
        <v>1.85893</v>
      </c>
    </row>
    <row r="575" spans="1:27" ht="12.75" hidden="1" customHeight="1" outlineLevel="1" x14ac:dyDescent="0.2">
      <c r="A575" s="92" t="s">
        <v>1421</v>
      </c>
      <c r="B575" s="62" t="s">
        <v>231</v>
      </c>
      <c r="C575" s="42" t="s">
        <v>77</v>
      </c>
      <c r="D575" s="43">
        <v>1252.07</v>
      </c>
      <c r="E575" s="43">
        <v>1129.3900000000001</v>
      </c>
      <c r="F575" s="43">
        <v>1107.8900000000001</v>
      </c>
      <c r="G575" s="43">
        <v>1105.0999999999999</v>
      </c>
      <c r="H575" s="43">
        <v>1107.29</v>
      </c>
      <c r="I575" s="43">
        <v>1108.77</v>
      </c>
      <c r="J575" s="43">
        <v>1103.72</v>
      </c>
      <c r="K575" s="43">
        <v>1172.6500000000001</v>
      </c>
      <c r="L575" s="43">
        <v>1380.9</v>
      </c>
      <c r="M575" s="43">
        <v>1602.1</v>
      </c>
      <c r="N575" s="43">
        <v>1647.32</v>
      </c>
      <c r="O575" s="43">
        <v>1659.63</v>
      </c>
      <c r="P575" s="43">
        <v>1655.19</v>
      </c>
      <c r="Q575" s="43">
        <v>1648.58</v>
      </c>
      <c r="R575" s="43">
        <v>1640.84</v>
      </c>
      <c r="S575" s="43">
        <v>1592.89</v>
      </c>
      <c r="T575" s="43">
        <v>1610.7</v>
      </c>
      <c r="U575" s="43">
        <v>1630.14</v>
      </c>
      <c r="V575" s="43">
        <v>1675.19</v>
      </c>
      <c r="W575" s="43">
        <v>1707.47</v>
      </c>
      <c r="X575" s="43">
        <v>1711.8</v>
      </c>
      <c r="Y575" s="43">
        <v>1678.85</v>
      </c>
      <c r="Z575" s="43">
        <v>1508.84</v>
      </c>
      <c r="AA575" s="43">
        <v>1309.9100000000001</v>
      </c>
    </row>
    <row r="576" spans="1:27" ht="12.75" hidden="1" customHeight="1" outlineLevel="1" x14ac:dyDescent="0.2">
      <c r="A576" s="92" t="s">
        <v>1422</v>
      </c>
      <c r="B576" s="62" t="s">
        <v>88</v>
      </c>
      <c r="C576" s="42" t="s">
        <v>77</v>
      </c>
      <c r="D576" s="43">
        <f>$D$486</f>
        <v>434.18</v>
      </c>
      <c r="E576" s="43">
        <f t="shared" ref="E576:AA576" si="334">$D$486</f>
        <v>434.18</v>
      </c>
      <c r="F576" s="43">
        <f t="shared" si="334"/>
        <v>434.18</v>
      </c>
      <c r="G576" s="43">
        <f t="shared" si="334"/>
        <v>434.18</v>
      </c>
      <c r="H576" s="43">
        <f t="shared" si="334"/>
        <v>434.18</v>
      </c>
      <c r="I576" s="43">
        <f t="shared" si="334"/>
        <v>434.18</v>
      </c>
      <c r="J576" s="43">
        <f t="shared" si="334"/>
        <v>434.18</v>
      </c>
      <c r="K576" s="43">
        <f t="shared" si="334"/>
        <v>434.18</v>
      </c>
      <c r="L576" s="43">
        <f t="shared" si="334"/>
        <v>434.18</v>
      </c>
      <c r="M576" s="43">
        <f t="shared" si="334"/>
        <v>434.18</v>
      </c>
      <c r="N576" s="43">
        <f t="shared" si="334"/>
        <v>434.18</v>
      </c>
      <c r="O576" s="43">
        <f t="shared" si="334"/>
        <v>434.18</v>
      </c>
      <c r="P576" s="43">
        <f t="shared" si="334"/>
        <v>434.18</v>
      </c>
      <c r="Q576" s="43">
        <f t="shared" si="334"/>
        <v>434.18</v>
      </c>
      <c r="R576" s="43">
        <f t="shared" si="334"/>
        <v>434.18</v>
      </c>
      <c r="S576" s="43">
        <f t="shared" si="334"/>
        <v>434.18</v>
      </c>
      <c r="T576" s="43">
        <f t="shared" si="334"/>
        <v>434.18</v>
      </c>
      <c r="U576" s="43">
        <f t="shared" si="334"/>
        <v>434.18</v>
      </c>
      <c r="V576" s="43">
        <f t="shared" si="334"/>
        <v>434.18</v>
      </c>
      <c r="W576" s="43">
        <f t="shared" si="334"/>
        <v>434.18</v>
      </c>
      <c r="X576" s="43">
        <f t="shared" si="334"/>
        <v>434.18</v>
      </c>
      <c r="Y576" s="43">
        <f t="shared" si="334"/>
        <v>434.18</v>
      </c>
      <c r="Z576" s="43">
        <f t="shared" si="334"/>
        <v>434.18</v>
      </c>
      <c r="AA576" s="43">
        <f t="shared" si="334"/>
        <v>434.18</v>
      </c>
    </row>
    <row r="577" spans="1:27" ht="12.75" hidden="1" customHeight="1" outlineLevel="1" x14ac:dyDescent="0.2">
      <c r="A577" s="92" t="s">
        <v>1423</v>
      </c>
      <c r="B577" s="62" t="s">
        <v>81</v>
      </c>
      <c r="C577" s="42" t="s">
        <v>77</v>
      </c>
      <c r="D577" s="43">
        <v>4.6100000000000003</v>
      </c>
      <c r="E577" s="43">
        <v>4.6100000000000003</v>
      </c>
      <c r="F577" s="43">
        <v>4.6100000000000003</v>
      </c>
      <c r="G577" s="43">
        <v>4.6100000000000003</v>
      </c>
      <c r="H577" s="43">
        <v>4.6100000000000003</v>
      </c>
      <c r="I577" s="43">
        <v>4.6100000000000003</v>
      </c>
      <c r="J577" s="43">
        <v>4.6100000000000003</v>
      </c>
      <c r="K577" s="43">
        <v>4.6100000000000003</v>
      </c>
      <c r="L577" s="43">
        <v>4.6100000000000003</v>
      </c>
      <c r="M577" s="43">
        <v>4.6100000000000003</v>
      </c>
      <c r="N577" s="43">
        <v>4.6100000000000003</v>
      </c>
      <c r="O577" s="43">
        <v>4.6100000000000003</v>
      </c>
      <c r="P577" s="43">
        <v>4.6100000000000003</v>
      </c>
      <c r="Q577" s="43">
        <v>4.6100000000000003</v>
      </c>
      <c r="R577" s="43">
        <v>4.6100000000000003</v>
      </c>
      <c r="S577" s="43">
        <v>4.6100000000000003</v>
      </c>
      <c r="T577" s="43">
        <v>4.6100000000000003</v>
      </c>
      <c r="U577" s="43">
        <v>4.6100000000000003</v>
      </c>
      <c r="V577" s="43">
        <v>4.6100000000000003</v>
      </c>
      <c r="W577" s="43">
        <v>4.6100000000000003</v>
      </c>
      <c r="X577" s="43">
        <v>4.6100000000000003</v>
      </c>
      <c r="Y577" s="43">
        <v>4.6100000000000003</v>
      </c>
      <c r="Z577" s="43">
        <v>4.6100000000000003</v>
      </c>
      <c r="AA577" s="43">
        <v>4.6100000000000003</v>
      </c>
    </row>
    <row r="578" spans="1:27" ht="12.75" hidden="1" customHeight="1" outlineLevel="1" x14ac:dyDescent="0.2">
      <c r="A578" s="92" t="s">
        <v>1424</v>
      </c>
      <c r="B578" s="62" t="s">
        <v>79</v>
      </c>
      <c r="C578" s="42" t="s">
        <v>77</v>
      </c>
      <c r="D578" s="43">
        <f>$D$11</f>
        <v>110.23</v>
      </c>
      <c r="E578" s="43">
        <f t="shared" ref="E578:AA578" si="335">$D$11</f>
        <v>110.23</v>
      </c>
      <c r="F578" s="43">
        <f t="shared" si="335"/>
        <v>110.23</v>
      </c>
      <c r="G578" s="43">
        <f t="shared" si="335"/>
        <v>110.23</v>
      </c>
      <c r="H578" s="43">
        <f t="shared" si="335"/>
        <v>110.23</v>
      </c>
      <c r="I578" s="43">
        <f t="shared" si="335"/>
        <v>110.23</v>
      </c>
      <c r="J578" s="43">
        <f t="shared" si="335"/>
        <v>110.23</v>
      </c>
      <c r="K578" s="43">
        <f t="shared" si="335"/>
        <v>110.23</v>
      </c>
      <c r="L578" s="43">
        <f t="shared" si="335"/>
        <v>110.23</v>
      </c>
      <c r="M578" s="43">
        <f t="shared" si="335"/>
        <v>110.23</v>
      </c>
      <c r="N578" s="43">
        <f t="shared" si="335"/>
        <v>110.23</v>
      </c>
      <c r="O578" s="43">
        <f t="shared" si="335"/>
        <v>110.23</v>
      </c>
      <c r="P578" s="43">
        <f t="shared" si="335"/>
        <v>110.23</v>
      </c>
      <c r="Q578" s="43">
        <f t="shared" si="335"/>
        <v>110.23</v>
      </c>
      <c r="R578" s="43">
        <f t="shared" si="335"/>
        <v>110.23</v>
      </c>
      <c r="S578" s="43">
        <f t="shared" si="335"/>
        <v>110.23</v>
      </c>
      <c r="T578" s="43">
        <f t="shared" si="335"/>
        <v>110.23</v>
      </c>
      <c r="U578" s="43">
        <f t="shared" si="335"/>
        <v>110.23</v>
      </c>
      <c r="V578" s="43">
        <f t="shared" si="335"/>
        <v>110.23</v>
      </c>
      <c r="W578" s="43">
        <f t="shared" si="335"/>
        <v>110.23</v>
      </c>
      <c r="X578" s="43">
        <f t="shared" si="335"/>
        <v>110.23</v>
      </c>
      <c r="Y578" s="43">
        <f t="shared" si="335"/>
        <v>110.23</v>
      </c>
      <c r="Z578" s="43">
        <f t="shared" si="335"/>
        <v>110.23</v>
      </c>
      <c r="AA578" s="43">
        <f t="shared" si="335"/>
        <v>110.23</v>
      </c>
    </row>
    <row r="579" spans="1:27" collapsed="1" x14ac:dyDescent="0.2">
      <c r="A579" s="91" t="s">
        <v>1425</v>
      </c>
      <c r="B579" s="27" t="str">
        <f>"20"&amp;"."&amp;$B$663&amp;"."&amp;$B$664</f>
        <v>20.03.2023</v>
      </c>
      <c r="C579" s="83" t="s">
        <v>74</v>
      </c>
      <c r="D579" s="84">
        <f>ROUND(((D580+D581+D583+D582)/1000),5)</f>
        <v>1.7655400000000001</v>
      </c>
      <c r="E579" s="84">
        <f>ROUND(((E580+E581+E583+E582)/1000),5)</f>
        <v>1.6706799999999999</v>
      </c>
      <c r="F579" s="84">
        <f>ROUND(((F580+F581+F583+F582)/1000),5)</f>
        <v>1.6542699999999999</v>
      </c>
      <c r="G579" s="84">
        <f t="shared" ref="G579:AA579" si="336">ROUND(((G580+G581+G583+G582)/1000),5)</f>
        <v>1.65482</v>
      </c>
      <c r="H579" s="84">
        <f t="shared" si="336"/>
        <v>1.69835</v>
      </c>
      <c r="I579" s="84">
        <f t="shared" si="336"/>
        <v>1.82003</v>
      </c>
      <c r="J579" s="84">
        <f t="shared" si="336"/>
        <v>1.97862</v>
      </c>
      <c r="K579" s="84">
        <f t="shared" si="336"/>
        <v>2.2300900000000001</v>
      </c>
      <c r="L579" s="84">
        <f t="shared" si="336"/>
        <v>2.3743699999999999</v>
      </c>
      <c r="M579" s="84">
        <f t="shared" si="336"/>
        <v>2.4223499999999998</v>
      </c>
      <c r="N579" s="84">
        <f t="shared" si="336"/>
        <v>2.42719</v>
      </c>
      <c r="O579" s="84">
        <f t="shared" si="336"/>
        <v>2.4434200000000001</v>
      </c>
      <c r="P579" s="84">
        <f t="shared" si="336"/>
        <v>2.4331</v>
      </c>
      <c r="Q579" s="84">
        <f t="shared" si="336"/>
        <v>2.4447700000000001</v>
      </c>
      <c r="R579" s="84">
        <f t="shared" si="336"/>
        <v>2.4222999999999999</v>
      </c>
      <c r="S579" s="84">
        <f t="shared" si="336"/>
        <v>2.4036499999999998</v>
      </c>
      <c r="T579" s="84">
        <f t="shared" si="336"/>
        <v>2.3761700000000001</v>
      </c>
      <c r="U579" s="84">
        <f t="shared" si="336"/>
        <v>2.2698</v>
      </c>
      <c r="V579" s="84">
        <f t="shared" si="336"/>
        <v>2.3650099999999998</v>
      </c>
      <c r="W579" s="84">
        <f t="shared" si="336"/>
        <v>2.4211200000000002</v>
      </c>
      <c r="X579" s="84">
        <f t="shared" si="336"/>
        <v>2.4058199999999998</v>
      </c>
      <c r="Y579" s="84">
        <f t="shared" si="336"/>
        <v>2.3052600000000001</v>
      </c>
      <c r="Z579" s="84">
        <f t="shared" si="336"/>
        <v>2.0583100000000001</v>
      </c>
      <c r="AA579" s="84">
        <f t="shared" si="336"/>
        <v>1.87923</v>
      </c>
    </row>
    <row r="580" spans="1:27" ht="12.75" hidden="1" customHeight="1" outlineLevel="1" x14ac:dyDescent="0.2">
      <c r="A580" s="92" t="s">
        <v>1426</v>
      </c>
      <c r="B580" s="62" t="s">
        <v>231</v>
      </c>
      <c r="C580" s="42" t="s">
        <v>77</v>
      </c>
      <c r="D580" s="43">
        <v>1216.52</v>
      </c>
      <c r="E580" s="43">
        <v>1121.6600000000001</v>
      </c>
      <c r="F580" s="43">
        <v>1105.25</v>
      </c>
      <c r="G580" s="43">
        <v>1105.8</v>
      </c>
      <c r="H580" s="43">
        <v>1149.33</v>
      </c>
      <c r="I580" s="43">
        <v>1271.01</v>
      </c>
      <c r="J580" s="43">
        <v>1429.6</v>
      </c>
      <c r="K580" s="43">
        <v>1681.07</v>
      </c>
      <c r="L580" s="43">
        <v>1825.35</v>
      </c>
      <c r="M580" s="43">
        <v>1873.33</v>
      </c>
      <c r="N580" s="43">
        <v>1878.17</v>
      </c>
      <c r="O580" s="43">
        <v>1894.4</v>
      </c>
      <c r="P580" s="43">
        <v>1884.08</v>
      </c>
      <c r="Q580" s="43">
        <v>1895.75</v>
      </c>
      <c r="R580" s="43">
        <v>1873.28</v>
      </c>
      <c r="S580" s="43">
        <v>1854.63</v>
      </c>
      <c r="T580" s="43">
        <v>1827.15</v>
      </c>
      <c r="U580" s="43">
        <v>1720.78</v>
      </c>
      <c r="V580" s="43">
        <v>1815.99</v>
      </c>
      <c r="W580" s="43">
        <v>1872.1</v>
      </c>
      <c r="X580" s="43">
        <v>1856.8</v>
      </c>
      <c r="Y580" s="43">
        <v>1756.24</v>
      </c>
      <c r="Z580" s="43">
        <v>1509.29</v>
      </c>
      <c r="AA580" s="43">
        <v>1330.21</v>
      </c>
    </row>
    <row r="581" spans="1:27" ht="12.75" hidden="1" customHeight="1" outlineLevel="1" x14ac:dyDescent="0.2">
      <c r="A581" s="92" t="s">
        <v>1427</v>
      </c>
      <c r="B581" s="62" t="s">
        <v>88</v>
      </c>
      <c r="C581" s="42" t="s">
        <v>77</v>
      </c>
      <c r="D581" s="43">
        <f>$D$486</f>
        <v>434.18</v>
      </c>
      <c r="E581" s="43">
        <f t="shared" ref="E581:AA581" si="337">$D$486</f>
        <v>434.18</v>
      </c>
      <c r="F581" s="43">
        <f t="shared" si="337"/>
        <v>434.18</v>
      </c>
      <c r="G581" s="43">
        <f t="shared" si="337"/>
        <v>434.18</v>
      </c>
      <c r="H581" s="43">
        <f t="shared" si="337"/>
        <v>434.18</v>
      </c>
      <c r="I581" s="43">
        <f t="shared" si="337"/>
        <v>434.18</v>
      </c>
      <c r="J581" s="43">
        <f t="shared" si="337"/>
        <v>434.18</v>
      </c>
      <c r="K581" s="43">
        <f t="shared" si="337"/>
        <v>434.18</v>
      </c>
      <c r="L581" s="43">
        <f t="shared" si="337"/>
        <v>434.18</v>
      </c>
      <c r="M581" s="43">
        <f t="shared" si="337"/>
        <v>434.18</v>
      </c>
      <c r="N581" s="43">
        <f t="shared" si="337"/>
        <v>434.18</v>
      </c>
      <c r="O581" s="43">
        <f t="shared" si="337"/>
        <v>434.18</v>
      </c>
      <c r="P581" s="43">
        <f t="shared" si="337"/>
        <v>434.18</v>
      </c>
      <c r="Q581" s="43">
        <f t="shared" si="337"/>
        <v>434.18</v>
      </c>
      <c r="R581" s="43">
        <f t="shared" si="337"/>
        <v>434.18</v>
      </c>
      <c r="S581" s="43">
        <f t="shared" si="337"/>
        <v>434.18</v>
      </c>
      <c r="T581" s="43">
        <f t="shared" si="337"/>
        <v>434.18</v>
      </c>
      <c r="U581" s="43">
        <f t="shared" si="337"/>
        <v>434.18</v>
      </c>
      <c r="V581" s="43">
        <f t="shared" si="337"/>
        <v>434.18</v>
      </c>
      <c r="W581" s="43">
        <f t="shared" si="337"/>
        <v>434.18</v>
      </c>
      <c r="X581" s="43">
        <f t="shared" si="337"/>
        <v>434.18</v>
      </c>
      <c r="Y581" s="43">
        <f t="shared" si="337"/>
        <v>434.18</v>
      </c>
      <c r="Z581" s="43">
        <f t="shared" si="337"/>
        <v>434.18</v>
      </c>
      <c r="AA581" s="43">
        <f t="shared" si="337"/>
        <v>434.18</v>
      </c>
    </row>
    <row r="582" spans="1:27" ht="12.75" hidden="1" customHeight="1" outlineLevel="1" x14ac:dyDescent="0.2">
      <c r="A582" s="92" t="s">
        <v>1428</v>
      </c>
      <c r="B582" s="62" t="s">
        <v>81</v>
      </c>
      <c r="C582" s="42" t="s">
        <v>77</v>
      </c>
      <c r="D582" s="43">
        <v>4.6100000000000003</v>
      </c>
      <c r="E582" s="43">
        <v>4.6100000000000003</v>
      </c>
      <c r="F582" s="43">
        <v>4.6100000000000003</v>
      </c>
      <c r="G582" s="43">
        <v>4.6100000000000003</v>
      </c>
      <c r="H582" s="43">
        <v>4.6100000000000003</v>
      </c>
      <c r="I582" s="43">
        <v>4.6100000000000003</v>
      </c>
      <c r="J582" s="43">
        <v>4.6100000000000003</v>
      </c>
      <c r="K582" s="43">
        <v>4.6100000000000003</v>
      </c>
      <c r="L582" s="43">
        <v>4.6100000000000003</v>
      </c>
      <c r="M582" s="43">
        <v>4.6100000000000003</v>
      </c>
      <c r="N582" s="43">
        <v>4.6100000000000003</v>
      </c>
      <c r="O582" s="43">
        <v>4.6100000000000003</v>
      </c>
      <c r="P582" s="43">
        <v>4.6100000000000003</v>
      </c>
      <c r="Q582" s="43">
        <v>4.6100000000000003</v>
      </c>
      <c r="R582" s="43">
        <v>4.6100000000000003</v>
      </c>
      <c r="S582" s="43">
        <v>4.6100000000000003</v>
      </c>
      <c r="T582" s="43">
        <v>4.6100000000000003</v>
      </c>
      <c r="U582" s="43">
        <v>4.6100000000000003</v>
      </c>
      <c r="V582" s="43">
        <v>4.6100000000000003</v>
      </c>
      <c r="W582" s="43">
        <v>4.6100000000000003</v>
      </c>
      <c r="X582" s="43">
        <v>4.6100000000000003</v>
      </c>
      <c r="Y582" s="43">
        <v>4.6100000000000003</v>
      </c>
      <c r="Z582" s="43">
        <v>4.6100000000000003</v>
      </c>
      <c r="AA582" s="43">
        <v>4.6100000000000003</v>
      </c>
    </row>
    <row r="583" spans="1:27" ht="12.75" hidden="1" customHeight="1" outlineLevel="1" x14ac:dyDescent="0.2">
      <c r="A583" s="92" t="s">
        <v>1429</v>
      </c>
      <c r="B583" s="62" t="s">
        <v>79</v>
      </c>
      <c r="C583" s="42" t="s">
        <v>77</v>
      </c>
      <c r="D583" s="43">
        <f>$D$11</f>
        <v>110.23</v>
      </c>
      <c r="E583" s="43">
        <f t="shared" ref="E583:AA583" si="338">$D$11</f>
        <v>110.23</v>
      </c>
      <c r="F583" s="43">
        <f t="shared" si="338"/>
        <v>110.23</v>
      </c>
      <c r="G583" s="43">
        <f t="shared" si="338"/>
        <v>110.23</v>
      </c>
      <c r="H583" s="43">
        <f t="shared" si="338"/>
        <v>110.23</v>
      </c>
      <c r="I583" s="43">
        <f t="shared" si="338"/>
        <v>110.23</v>
      </c>
      <c r="J583" s="43">
        <f t="shared" si="338"/>
        <v>110.23</v>
      </c>
      <c r="K583" s="43">
        <f t="shared" si="338"/>
        <v>110.23</v>
      </c>
      <c r="L583" s="43">
        <f t="shared" si="338"/>
        <v>110.23</v>
      </c>
      <c r="M583" s="43">
        <f t="shared" si="338"/>
        <v>110.23</v>
      </c>
      <c r="N583" s="43">
        <f t="shared" si="338"/>
        <v>110.23</v>
      </c>
      <c r="O583" s="43">
        <f t="shared" si="338"/>
        <v>110.23</v>
      </c>
      <c r="P583" s="43">
        <f t="shared" si="338"/>
        <v>110.23</v>
      </c>
      <c r="Q583" s="43">
        <f t="shared" si="338"/>
        <v>110.23</v>
      </c>
      <c r="R583" s="43">
        <f t="shared" si="338"/>
        <v>110.23</v>
      </c>
      <c r="S583" s="43">
        <f t="shared" si="338"/>
        <v>110.23</v>
      </c>
      <c r="T583" s="43">
        <f t="shared" si="338"/>
        <v>110.23</v>
      </c>
      <c r="U583" s="43">
        <f t="shared" si="338"/>
        <v>110.23</v>
      </c>
      <c r="V583" s="43">
        <f t="shared" si="338"/>
        <v>110.23</v>
      </c>
      <c r="W583" s="43">
        <f t="shared" si="338"/>
        <v>110.23</v>
      </c>
      <c r="X583" s="43">
        <f t="shared" si="338"/>
        <v>110.23</v>
      </c>
      <c r="Y583" s="43">
        <f t="shared" si="338"/>
        <v>110.23</v>
      </c>
      <c r="Z583" s="43">
        <f t="shared" si="338"/>
        <v>110.23</v>
      </c>
      <c r="AA583" s="43">
        <f t="shared" si="338"/>
        <v>110.23</v>
      </c>
    </row>
    <row r="584" spans="1:27" collapsed="1" x14ac:dyDescent="0.2">
      <c r="A584" s="91" t="s">
        <v>1430</v>
      </c>
      <c r="B584" s="27" t="str">
        <f>"21"&amp;"."&amp;$B$663&amp;"."&amp;$B$664</f>
        <v>21.03.2023</v>
      </c>
      <c r="C584" s="83" t="s">
        <v>74</v>
      </c>
      <c r="D584" s="84">
        <f>ROUND(((D585+D586+D588+D587)/1000),5)</f>
        <v>1.9181900000000001</v>
      </c>
      <c r="E584" s="84">
        <f>ROUND(((E585+E586+E588+E587)/1000),5)</f>
        <v>1.7895099999999999</v>
      </c>
      <c r="F584" s="84">
        <f>ROUND(((F585+F586+F588+F587)/1000),5)</f>
        <v>1.75728</v>
      </c>
      <c r="G584" s="84">
        <f t="shared" ref="G584:AA584" si="339">ROUND(((G585+G586+G588+G587)/1000),5)</f>
        <v>1.7526999999999999</v>
      </c>
      <c r="H584" s="84">
        <f t="shared" si="339"/>
        <v>1.8116300000000001</v>
      </c>
      <c r="I584" s="84">
        <f t="shared" si="339"/>
        <v>1.9693700000000001</v>
      </c>
      <c r="J584" s="84">
        <f t="shared" si="339"/>
        <v>2.10053</v>
      </c>
      <c r="K584" s="84">
        <f t="shared" si="339"/>
        <v>2.2399900000000001</v>
      </c>
      <c r="L584" s="84">
        <f t="shared" si="339"/>
        <v>2.4369000000000001</v>
      </c>
      <c r="M584" s="84">
        <f t="shared" si="339"/>
        <v>2.4595600000000002</v>
      </c>
      <c r="N584" s="84">
        <f t="shared" si="339"/>
        <v>2.4677500000000001</v>
      </c>
      <c r="O584" s="84">
        <f t="shared" si="339"/>
        <v>2.48671</v>
      </c>
      <c r="P584" s="84">
        <f t="shared" si="339"/>
        <v>2.44787</v>
      </c>
      <c r="Q584" s="84">
        <f t="shared" si="339"/>
        <v>2.4554499999999999</v>
      </c>
      <c r="R584" s="84">
        <f t="shared" si="339"/>
        <v>2.46698</v>
      </c>
      <c r="S584" s="84">
        <f t="shared" si="339"/>
        <v>2.4462100000000002</v>
      </c>
      <c r="T584" s="84">
        <f t="shared" si="339"/>
        <v>2.4386999999999999</v>
      </c>
      <c r="U584" s="84">
        <f t="shared" si="339"/>
        <v>2.3817900000000001</v>
      </c>
      <c r="V584" s="84">
        <f t="shared" si="339"/>
        <v>2.4250699999999998</v>
      </c>
      <c r="W584" s="84">
        <f t="shared" si="339"/>
        <v>2.4541900000000001</v>
      </c>
      <c r="X584" s="84">
        <f t="shared" si="339"/>
        <v>2.4767199999999998</v>
      </c>
      <c r="Y584" s="84">
        <f t="shared" si="339"/>
        <v>2.4379300000000002</v>
      </c>
      <c r="Z584" s="84">
        <f t="shared" si="339"/>
        <v>2.2008999999999999</v>
      </c>
      <c r="AA584" s="84">
        <f t="shared" si="339"/>
        <v>2.11145</v>
      </c>
    </row>
    <row r="585" spans="1:27" ht="12.75" hidden="1" customHeight="1" outlineLevel="1" x14ac:dyDescent="0.2">
      <c r="A585" s="92" t="s">
        <v>1431</v>
      </c>
      <c r="B585" s="62" t="s">
        <v>231</v>
      </c>
      <c r="C585" s="42" t="s">
        <v>77</v>
      </c>
      <c r="D585" s="43">
        <v>1369.17</v>
      </c>
      <c r="E585" s="43">
        <v>1240.49</v>
      </c>
      <c r="F585" s="43">
        <v>1208.26</v>
      </c>
      <c r="G585" s="43">
        <v>1203.68</v>
      </c>
      <c r="H585" s="43">
        <v>1262.6099999999999</v>
      </c>
      <c r="I585" s="43">
        <v>1420.35</v>
      </c>
      <c r="J585" s="43">
        <v>1551.51</v>
      </c>
      <c r="K585" s="43">
        <v>1690.97</v>
      </c>
      <c r="L585" s="43">
        <v>1887.88</v>
      </c>
      <c r="M585" s="43">
        <v>1910.54</v>
      </c>
      <c r="N585" s="43">
        <v>1918.73</v>
      </c>
      <c r="O585" s="43">
        <v>1937.69</v>
      </c>
      <c r="P585" s="43">
        <v>1898.85</v>
      </c>
      <c r="Q585" s="43">
        <v>1906.43</v>
      </c>
      <c r="R585" s="43">
        <v>1917.96</v>
      </c>
      <c r="S585" s="43">
        <v>1897.19</v>
      </c>
      <c r="T585" s="43">
        <v>1889.68</v>
      </c>
      <c r="U585" s="43">
        <v>1832.77</v>
      </c>
      <c r="V585" s="43">
        <v>1876.05</v>
      </c>
      <c r="W585" s="43">
        <v>1905.17</v>
      </c>
      <c r="X585" s="43">
        <v>1927.7</v>
      </c>
      <c r="Y585" s="43">
        <v>1888.91</v>
      </c>
      <c r="Z585" s="43">
        <v>1651.88</v>
      </c>
      <c r="AA585" s="43">
        <v>1562.43</v>
      </c>
    </row>
    <row r="586" spans="1:27" ht="12.75" hidden="1" customHeight="1" outlineLevel="1" x14ac:dyDescent="0.2">
      <c r="A586" s="92" t="s">
        <v>1432</v>
      </c>
      <c r="B586" s="62" t="s">
        <v>88</v>
      </c>
      <c r="C586" s="42" t="s">
        <v>77</v>
      </c>
      <c r="D586" s="43">
        <f>$D$486</f>
        <v>434.18</v>
      </c>
      <c r="E586" s="43">
        <f t="shared" ref="E586:AA586" si="340">$D$486</f>
        <v>434.18</v>
      </c>
      <c r="F586" s="43">
        <f t="shared" si="340"/>
        <v>434.18</v>
      </c>
      <c r="G586" s="43">
        <f t="shared" si="340"/>
        <v>434.18</v>
      </c>
      <c r="H586" s="43">
        <f t="shared" si="340"/>
        <v>434.18</v>
      </c>
      <c r="I586" s="43">
        <f t="shared" si="340"/>
        <v>434.18</v>
      </c>
      <c r="J586" s="43">
        <f t="shared" si="340"/>
        <v>434.18</v>
      </c>
      <c r="K586" s="43">
        <f t="shared" si="340"/>
        <v>434.18</v>
      </c>
      <c r="L586" s="43">
        <f t="shared" si="340"/>
        <v>434.18</v>
      </c>
      <c r="M586" s="43">
        <f t="shared" si="340"/>
        <v>434.18</v>
      </c>
      <c r="N586" s="43">
        <f t="shared" si="340"/>
        <v>434.18</v>
      </c>
      <c r="O586" s="43">
        <f t="shared" si="340"/>
        <v>434.18</v>
      </c>
      <c r="P586" s="43">
        <f t="shared" si="340"/>
        <v>434.18</v>
      </c>
      <c r="Q586" s="43">
        <f t="shared" si="340"/>
        <v>434.18</v>
      </c>
      <c r="R586" s="43">
        <f t="shared" si="340"/>
        <v>434.18</v>
      </c>
      <c r="S586" s="43">
        <f t="shared" si="340"/>
        <v>434.18</v>
      </c>
      <c r="T586" s="43">
        <f t="shared" si="340"/>
        <v>434.18</v>
      </c>
      <c r="U586" s="43">
        <f t="shared" si="340"/>
        <v>434.18</v>
      </c>
      <c r="V586" s="43">
        <f t="shared" si="340"/>
        <v>434.18</v>
      </c>
      <c r="W586" s="43">
        <f t="shared" si="340"/>
        <v>434.18</v>
      </c>
      <c r="X586" s="43">
        <f t="shared" si="340"/>
        <v>434.18</v>
      </c>
      <c r="Y586" s="43">
        <f t="shared" si="340"/>
        <v>434.18</v>
      </c>
      <c r="Z586" s="43">
        <f t="shared" si="340"/>
        <v>434.18</v>
      </c>
      <c r="AA586" s="43">
        <f t="shared" si="340"/>
        <v>434.18</v>
      </c>
    </row>
    <row r="587" spans="1:27" ht="12.75" hidden="1" customHeight="1" outlineLevel="1" x14ac:dyDescent="0.2">
      <c r="A587" s="92" t="s">
        <v>1433</v>
      </c>
      <c r="B587" s="62" t="s">
        <v>81</v>
      </c>
      <c r="C587" s="42" t="s">
        <v>77</v>
      </c>
      <c r="D587" s="43">
        <v>4.6100000000000003</v>
      </c>
      <c r="E587" s="43">
        <v>4.6100000000000003</v>
      </c>
      <c r="F587" s="43">
        <v>4.6100000000000003</v>
      </c>
      <c r="G587" s="43">
        <v>4.6100000000000003</v>
      </c>
      <c r="H587" s="43">
        <v>4.6100000000000003</v>
      </c>
      <c r="I587" s="43">
        <v>4.6100000000000003</v>
      </c>
      <c r="J587" s="43">
        <v>4.6100000000000003</v>
      </c>
      <c r="K587" s="43">
        <v>4.6100000000000003</v>
      </c>
      <c r="L587" s="43">
        <v>4.6100000000000003</v>
      </c>
      <c r="M587" s="43">
        <v>4.6100000000000003</v>
      </c>
      <c r="N587" s="43">
        <v>4.6100000000000003</v>
      </c>
      <c r="O587" s="43">
        <v>4.6100000000000003</v>
      </c>
      <c r="P587" s="43">
        <v>4.6100000000000003</v>
      </c>
      <c r="Q587" s="43">
        <v>4.6100000000000003</v>
      </c>
      <c r="R587" s="43">
        <v>4.6100000000000003</v>
      </c>
      <c r="S587" s="43">
        <v>4.6100000000000003</v>
      </c>
      <c r="T587" s="43">
        <v>4.6100000000000003</v>
      </c>
      <c r="U587" s="43">
        <v>4.6100000000000003</v>
      </c>
      <c r="V587" s="43">
        <v>4.6100000000000003</v>
      </c>
      <c r="W587" s="43">
        <v>4.6100000000000003</v>
      </c>
      <c r="X587" s="43">
        <v>4.6100000000000003</v>
      </c>
      <c r="Y587" s="43">
        <v>4.6100000000000003</v>
      </c>
      <c r="Z587" s="43">
        <v>4.6100000000000003</v>
      </c>
      <c r="AA587" s="43">
        <v>4.6100000000000003</v>
      </c>
    </row>
    <row r="588" spans="1:27" ht="12.75" hidden="1" customHeight="1" outlineLevel="1" x14ac:dyDescent="0.2">
      <c r="A588" s="92" t="s">
        <v>1434</v>
      </c>
      <c r="B588" s="62" t="s">
        <v>79</v>
      </c>
      <c r="C588" s="42" t="s">
        <v>77</v>
      </c>
      <c r="D588" s="43">
        <f>$D$11</f>
        <v>110.23</v>
      </c>
      <c r="E588" s="43">
        <f t="shared" ref="E588:AA588" si="341">$D$11</f>
        <v>110.23</v>
      </c>
      <c r="F588" s="43">
        <f t="shared" si="341"/>
        <v>110.23</v>
      </c>
      <c r="G588" s="43">
        <f t="shared" si="341"/>
        <v>110.23</v>
      </c>
      <c r="H588" s="43">
        <f t="shared" si="341"/>
        <v>110.23</v>
      </c>
      <c r="I588" s="43">
        <f t="shared" si="341"/>
        <v>110.23</v>
      </c>
      <c r="J588" s="43">
        <f t="shared" si="341"/>
        <v>110.23</v>
      </c>
      <c r="K588" s="43">
        <f t="shared" si="341"/>
        <v>110.23</v>
      </c>
      <c r="L588" s="43">
        <f t="shared" si="341"/>
        <v>110.23</v>
      </c>
      <c r="M588" s="43">
        <f t="shared" si="341"/>
        <v>110.23</v>
      </c>
      <c r="N588" s="43">
        <f t="shared" si="341"/>
        <v>110.23</v>
      </c>
      <c r="O588" s="43">
        <f t="shared" si="341"/>
        <v>110.23</v>
      </c>
      <c r="P588" s="43">
        <f t="shared" si="341"/>
        <v>110.23</v>
      </c>
      <c r="Q588" s="43">
        <f t="shared" si="341"/>
        <v>110.23</v>
      </c>
      <c r="R588" s="43">
        <f t="shared" si="341"/>
        <v>110.23</v>
      </c>
      <c r="S588" s="43">
        <f t="shared" si="341"/>
        <v>110.23</v>
      </c>
      <c r="T588" s="43">
        <f t="shared" si="341"/>
        <v>110.23</v>
      </c>
      <c r="U588" s="43">
        <f t="shared" si="341"/>
        <v>110.23</v>
      </c>
      <c r="V588" s="43">
        <f t="shared" si="341"/>
        <v>110.23</v>
      </c>
      <c r="W588" s="43">
        <f t="shared" si="341"/>
        <v>110.23</v>
      </c>
      <c r="X588" s="43">
        <f t="shared" si="341"/>
        <v>110.23</v>
      </c>
      <c r="Y588" s="43">
        <f t="shared" si="341"/>
        <v>110.23</v>
      </c>
      <c r="Z588" s="43">
        <f t="shared" si="341"/>
        <v>110.23</v>
      </c>
      <c r="AA588" s="43">
        <f t="shared" si="341"/>
        <v>110.23</v>
      </c>
    </row>
    <row r="589" spans="1:27" collapsed="1" x14ac:dyDescent="0.2">
      <c r="A589" s="91" t="s">
        <v>1435</v>
      </c>
      <c r="B589" s="27" t="str">
        <f>"22"&amp;"."&amp;$B$663&amp;"."&amp;$B$664</f>
        <v>22.03.2023</v>
      </c>
      <c r="C589" s="83" t="s">
        <v>74</v>
      </c>
      <c r="D589" s="84">
        <f>ROUND(((D590+D591+D593+D592)/1000),5)</f>
        <v>2.1484100000000002</v>
      </c>
      <c r="E589" s="84">
        <f>ROUND(((E590+E591+E593+E592)/1000),5)</f>
        <v>2.0050300000000001</v>
      </c>
      <c r="F589" s="84">
        <f>ROUND(((F590+F591+F593+F592)/1000),5)</f>
        <v>1.89659</v>
      </c>
      <c r="G589" s="84">
        <f t="shared" ref="G589:AA589" si="342">ROUND(((G590+G591+G593+G592)/1000),5)</f>
        <v>1.895</v>
      </c>
      <c r="H589" s="84">
        <f t="shared" si="342"/>
        <v>2.04853</v>
      </c>
      <c r="I589" s="84">
        <f t="shared" si="342"/>
        <v>2.09877</v>
      </c>
      <c r="J589" s="84">
        <f t="shared" si="342"/>
        <v>2.2610999999999999</v>
      </c>
      <c r="K589" s="84">
        <f t="shared" si="342"/>
        <v>2.46427</v>
      </c>
      <c r="L589" s="84">
        <f t="shared" si="342"/>
        <v>2.5487299999999999</v>
      </c>
      <c r="M589" s="84">
        <f t="shared" si="342"/>
        <v>2.5743999999999998</v>
      </c>
      <c r="N589" s="84">
        <f t="shared" si="342"/>
        <v>2.5974400000000002</v>
      </c>
      <c r="O589" s="84">
        <f t="shared" si="342"/>
        <v>2.6349900000000002</v>
      </c>
      <c r="P589" s="84">
        <f t="shared" si="342"/>
        <v>2.6153</v>
      </c>
      <c r="Q589" s="84">
        <f t="shared" si="342"/>
        <v>2.6209099999999999</v>
      </c>
      <c r="R589" s="84">
        <f t="shared" si="342"/>
        <v>2.6028899999999999</v>
      </c>
      <c r="S589" s="84">
        <f t="shared" si="342"/>
        <v>2.5823</v>
      </c>
      <c r="T589" s="84">
        <f t="shared" si="342"/>
        <v>2.5641400000000001</v>
      </c>
      <c r="U589" s="84">
        <f t="shared" si="342"/>
        <v>2.5038299999999998</v>
      </c>
      <c r="V589" s="84">
        <f t="shared" si="342"/>
        <v>2.53328</v>
      </c>
      <c r="W589" s="84">
        <f t="shared" si="342"/>
        <v>2.5765699999999998</v>
      </c>
      <c r="X589" s="84">
        <f t="shared" si="342"/>
        <v>2.5998899999999998</v>
      </c>
      <c r="Y589" s="84">
        <f t="shared" si="342"/>
        <v>2.5325199999999999</v>
      </c>
      <c r="Z589" s="84">
        <f t="shared" si="342"/>
        <v>2.3308399999999998</v>
      </c>
      <c r="AA589" s="84">
        <f t="shared" si="342"/>
        <v>2.1736599999999999</v>
      </c>
    </row>
    <row r="590" spans="1:27" ht="12.75" hidden="1" customHeight="1" outlineLevel="1" x14ac:dyDescent="0.2">
      <c r="A590" s="92" t="s">
        <v>1436</v>
      </c>
      <c r="B590" s="62" t="s">
        <v>231</v>
      </c>
      <c r="C590" s="42" t="s">
        <v>77</v>
      </c>
      <c r="D590" s="43">
        <v>1599.39</v>
      </c>
      <c r="E590" s="43">
        <v>1456.01</v>
      </c>
      <c r="F590" s="43">
        <v>1347.57</v>
      </c>
      <c r="G590" s="43">
        <v>1345.98</v>
      </c>
      <c r="H590" s="43">
        <v>1499.51</v>
      </c>
      <c r="I590" s="43">
        <v>1549.75</v>
      </c>
      <c r="J590" s="43">
        <v>1712.08</v>
      </c>
      <c r="K590" s="43">
        <v>1915.25</v>
      </c>
      <c r="L590" s="43">
        <v>1999.71</v>
      </c>
      <c r="M590" s="43">
        <v>2025.38</v>
      </c>
      <c r="N590" s="43">
        <v>2048.42</v>
      </c>
      <c r="O590" s="43">
        <v>2085.9699999999998</v>
      </c>
      <c r="P590" s="43">
        <v>2066.2800000000002</v>
      </c>
      <c r="Q590" s="43">
        <v>2071.89</v>
      </c>
      <c r="R590" s="43">
        <v>2053.87</v>
      </c>
      <c r="S590" s="43">
        <v>2033.28</v>
      </c>
      <c r="T590" s="43">
        <v>2015.12</v>
      </c>
      <c r="U590" s="43">
        <v>1954.81</v>
      </c>
      <c r="V590" s="43">
        <v>1984.26</v>
      </c>
      <c r="W590" s="43">
        <v>2027.55</v>
      </c>
      <c r="X590" s="43">
        <v>2050.87</v>
      </c>
      <c r="Y590" s="43">
        <v>1983.5</v>
      </c>
      <c r="Z590" s="43">
        <v>1781.82</v>
      </c>
      <c r="AA590" s="43">
        <v>1624.64</v>
      </c>
    </row>
    <row r="591" spans="1:27" ht="12.75" hidden="1" customHeight="1" outlineLevel="1" x14ac:dyDescent="0.2">
      <c r="A591" s="92" t="s">
        <v>1437</v>
      </c>
      <c r="B591" s="62" t="s">
        <v>88</v>
      </c>
      <c r="C591" s="42" t="s">
        <v>77</v>
      </c>
      <c r="D591" s="43">
        <f>$D$486</f>
        <v>434.18</v>
      </c>
      <c r="E591" s="43">
        <f t="shared" ref="E591:AA591" si="343">$D$486</f>
        <v>434.18</v>
      </c>
      <c r="F591" s="43">
        <f t="shared" si="343"/>
        <v>434.18</v>
      </c>
      <c r="G591" s="43">
        <f t="shared" si="343"/>
        <v>434.18</v>
      </c>
      <c r="H591" s="43">
        <f t="shared" si="343"/>
        <v>434.18</v>
      </c>
      <c r="I591" s="43">
        <f t="shared" si="343"/>
        <v>434.18</v>
      </c>
      <c r="J591" s="43">
        <f t="shared" si="343"/>
        <v>434.18</v>
      </c>
      <c r="K591" s="43">
        <f t="shared" si="343"/>
        <v>434.18</v>
      </c>
      <c r="L591" s="43">
        <f t="shared" si="343"/>
        <v>434.18</v>
      </c>
      <c r="M591" s="43">
        <f t="shared" si="343"/>
        <v>434.18</v>
      </c>
      <c r="N591" s="43">
        <f t="shared" si="343"/>
        <v>434.18</v>
      </c>
      <c r="O591" s="43">
        <f t="shared" si="343"/>
        <v>434.18</v>
      </c>
      <c r="P591" s="43">
        <f t="shared" si="343"/>
        <v>434.18</v>
      </c>
      <c r="Q591" s="43">
        <f t="shared" si="343"/>
        <v>434.18</v>
      </c>
      <c r="R591" s="43">
        <f t="shared" si="343"/>
        <v>434.18</v>
      </c>
      <c r="S591" s="43">
        <f t="shared" si="343"/>
        <v>434.18</v>
      </c>
      <c r="T591" s="43">
        <f t="shared" si="343"/>
        <v>434.18</v>
      </c>
      <c r="U591" s="43">
        <f t="shared" si="343"/>
        <v>434.18</v>
      </c>
      <c r="V591" s="43">
        <f t="shared" si="343"/>
        <v>434.18</v>
      </c>
      <c r="W591" s="43">
        <f t="shared" si="343"/>
        <v>434.18</v>
      </c>
      <c r="X591" s="43">
        <f t="shared" si="343"/>
        <v>434.18</v>
      </c>
      <c r="Y591" s="43">
        <f t="shared" si="343"/>
        <v>434.18</v>
      </c>
      <c r="Z591" s="43">
        <f t="shared" si="343"/>
        <v>434.18</v>
      </c>
      <c r="AA591" s="43">
        <f t="shared" si="343"/>
        <v>434.18</v>
      </c>
    </row>
    <row r="592" spans="1:27" ht="12.75" hidden="1" customHeight="1" outlineLevel="1" x14ac:dyDescent="0.2">
      <c r="A592" s="92" t="s">
        <v>1438</v>
      </c>
      <c r="B592" s="62" t="s">
        <v>81</v>
      </c>
      <c r="C592" s="42" t="s">
        <v>77</v>
      </c>
      <c r="D592" s="43">
        <v>4.6100000000000003</v>
      </c>
      <c r="E592" s="43">
        <v>4.6100000000000003</v>
      </c>
      <c r="F592" s="43">
        <v>4.6100000000000003</v>
      </c>
      <c r="G592" s="43">
        <v>4.6100000000000003</v>
      </c>
      <c r="H592" s="43">
        <v>4.6100000000000003</v>
      </c>
      <c r="I592" s="43">
        <v>4.6100000000000003</v>
      </c>
      <c r="J592" s="43">
        <v>4.6100000000000003</v>
      </c>
      <c r="K592" s="43">
        <v>4.6100000000000003</v>
      </c>
      <c r="L592" s="43">
        <v>4.6100000000000003</v>
      </c>
      <c r="M592" s="43">
        <v>4.6100000000000003</v>
      </c>
      <c r="N592" s="43">
        <v>4.6100000000000003</v>
      </c>
      <c r="O592" s="43">
        <v>4.6100000000000003</v>
      </c>
      <c r="P592" s="43">
        <v>4.6100000000000003</v>
      </c>
      <c r="Q592" s="43">
        <v>4.6100000000000003</v>
      </c>
      <c r="R592" s="43">
        <v>4.6100000000000003</v>
      </c>
      <c r="S592" s="43">
        <v>4.6100000000000003</v>
      </c>
      <c r="T592" s="43">
        <v>4.6100000000000003</v>
      </c>
      <c r="U592" s="43">
        <v>4.6100000000000003</v>
      </c>
      <c r="V592" s="43">
        <v>4.6100000000000003</v>
      </c>
      <c r="W592" s="43">
        <v>4.6100000000000003</v>
      </c>
      <c r="X592" s="43">
        <v>4.6100000000000003</v>
      </c>
      <c r="Y592" s="43">
        <v>4.6100000000000003</v>
      </c>
      <c r="Z592" s="43">
        <v>4.6100000000000003</v>
      </c>
      <c r="AA592" s="43">
        <v>4.6100000000000003</v>
      </c>
    </row>
    <row r="593" spans="1:27" ht="12.75" hidden="1" customHeight="1" outlineLevel="1" x14ac:dyDescent="0.2">
      <c r="A593" s="92" t="s">
        <v>1439</v>
      </c>
      <c r="B593" s="62" t="s">
        <v>79</v>
      </c>
      <c r="C593" s="42" t="s">
        <v>77</v>
      </c>
      <c r="D593" s="43">
        <f>$D$11</f>
        <v>110.23</v>
      </c>
      <c r="E593" s="43">
        <f t="shared" ref="E593:AA593" si="344">$D$11</f>
        <v>110.23</v>
      </c>
      <c r="F593" s="43">
        <f t="shared" si="344"/>
        <v>110.23</v>
      </c>
      <c r="G593" s="43">
        <f t="shared" si="344"/>
        <v>110.23</v>
      </c>
      <c r="H593" s="43">
        <f t="shared" si="344"/>
        <v>110.23</v>
      </c>
      <c r="I593" s="43">
        <f t="shared" si="344"/>
        <v>110.23</v>
      </c>
      <c r="J593" s="43">
        <f t="shared" si="344"/>
        <v>110.23</v>
      </c>
      <c r="K593" s="43">
        <f t="shared" si="344"/>
        <v>110.23</v>
      </c>
      <c r="L593" s="43">
        <f t="shared" si="344"/>
        <v>110.23</v>
      </c>
      <c r="M593" s="43">
        <f t="shared" si="344"/>
        <v>110.23</v>
      </c>
      <c r="N593" s="43">
        <f t="shared" si="344"/>
        <v>110.23</v>
      </c>
      <c r="O593" s="43">
        <f t="shared" si="344"/>
        <v>110.23</v>
      </c>
      <c r="P593" s="43">
        <f t="shared" si="344"/>
        <v>110.23</v>
      </c>
      <c r="Q593" s="43">
        <f t="shared" si="344"/>
        <v>110.23</v>
      </c>
      <c r="R593" s="43">
        <f t="shared" si="344"/>
        <v>110.23</v>
      </c>
      <c r="S593" s="43">
        <f t="shared" si="344"/>
        <v>110.23</v>
      </c>
      <c r="T593" s="43">
        <f t="shared" si="344"/>
        <v>110.23</v>
      </c>
      <c r="U593" s="43">
        <f t="shared" si="344"/>
        <v>110.23</v>
      </c>
      <c r="V593" s="43">
        <f t="shared" si="344"/>
        <v>110.23</v>
      </c>
      <c r="W593" s="43">
        <f t="shared" si="344"/>
        <v>110.23</v>
      </c>
      <c r="X593" s="43">
        <f t="shared" si="344"/>
        <v>110.23</v>
      </c>
      <c r="Y593" s="43">
        <f t="shared" si="344"/>
        <v>110.23</v>
      </c>
      <c r="Z593" s="43">
        <f t="shared" si="344"/>
        <v>110.23</v>
      </c>
      <c r="AA593" s="43">
        <f t="shared" si="344"/>
        <v>110.23</v>
      </c>
    </row>
    <row r="594" spans="1:27" collapsed="1" x14ac:dyDescent="0.2">
      <c r="A594" s="91" t="s">
        <v>1440</v>
      </c>
      <c r="B594" s="27" t="str">
        <f>"23"&amp;"."&amp;$B$663&amp;"."&amp;$B$664</f>
        <v>23.03.2023</v>
      </c>
      <c r="C594" s="83" t="s">
        <v>74</v>
      </c>
      <c r="D594" s="84">
        <f>ROUND(((D595+D596+D598+D597)/1000),5)</f>
        <v>1.88205</v>
      </c>
      <c r="E594" s="84">
        <f>ROUND(((E595+E596+E598+E597)/1000),5)</f>
        <v>1.78983</v>
      </c>
      <c r="F594" s="84">
        <f>ROUND(((F595+F596+F598+F597)/1000),5)</f>
        <v>1.7199899999999999</v>
      </c>
      <c r="G594" s="84">
        <f t="shared" ref="G594:AA594" si="345">ROUND(((G595+G596+G598+G597)/1000),5)</f>
        <v>1.7536799999999999</v>
      </c>
      <c r="H594" s="84">
        <f t="shared" si="345"/>
        <v>1.83613</v>
      </c>
      <c r="I594" s="84">
        <f t="shared" si="345"/>
        <v>1.9863500000000001</v>
      </c>
      <c r="J594" s="84">
        <f t="shared" si="345"/>
        <v>2.0886200000000001</v>
      </c>
      <c r="K594" s="84">
        <f t="shared" si="345"/>
        <v>2.4234800000000001</v>
      </c>
      <c r="L594" s="84">
        <f t="shared" si="345"/>
        <v>2.5211100000000002</v>
      </c>
      <c r="M594" s="84">
        <f t="shared" si="345"/>
        <v>2.5447199999999999</v>
      </c>
      <c r="N594" s="84">
        <f t="shared" si="345"/>
        <v>2.5588099999999998</v>
      </c>
      <c r="O594" s="84">
        <f t="shared" si="345"/>
        <v>2.57944</v>
      </c>
      <c r="P594" s="84">
        <f t="shared" si="345"/>
        <v>2.5841599999999998</v>
      </c>
      <c r="Q594" s="84">
        <f t="shared" si="345"/>
        <v>2.5944199999999999</v>
      </c>
      <c r="R594" s="84">
        <f t="shared" si="345"/>
        <v>2.58528</v>
      </c>
      <c r="S594" s="84">
        <f t="shared" si="345"/>
        <v>2.5751300000000001</v>
      </c>
      <c r="T594" s="84">
        <f t="shared" si="345"/>
        <v>2.55708</v>
      </c>
      <c r="U594" s="84">
        <f t="shared" si="345"/>
        <v>2.5103599999999999</v>
      </c>
      <c r="V594" s="84">
        <f t="shared" si="345"/>
        <v>2.5354399999999999</v>
      </c>
      <c r="W594" s="84">
        <f t="shared" si="345"/>
        <v>2.5690300000000001</v>
      </c>
      <c r="X594" s="84">
        <f t="shared" si="345"/>
        <v>2.58846</v>
      </c>
      <c r="Y594" s="84">
        <f t="shared" si="345"/>
        <v>2.49654</v>
      </c>
      <c r="Z594" s="84">
        <f t="shared" si="345"/>
        <v>2.2549999999999999</v>
      </c>
      <c r="AA594" s="84">
        <f t="shared" si="345"/>
        <v>2.0963400000000001</v>
      </c>
    </row>
    <row r="595" spans="1:27" ht="12.75" hidden="1" customHeight="1" outlineLevel="1" x14ac:dyDescent="0.2">
      <c r="A595" s="92" t="s">
        <v>1441</v>
      </c>
      <c r="B595" s="62" t="s">
        <v>231</v>
      </c>
      <c r="C595" s="42" t="s">
        <v>77</v>
      </c>
      <c r="D595" s="43">
        <v>1333.03</v>
      </c>
      <c r="E595" s="43">
        <v>1240.81</v>
      </c>
      <c r="F595" s="43">
        <v>1170.97</v>
      </c>
      <c r="G595" s="43">
        <v>1204.6600000000001</v>
      </c>
      <c r="H595" s="43">
        <v>1287.1099999999999</v>
      </c>
      <c r="I595" s="43">
        <v>1437.33</v>
      </c>
      <c r="J595" s="43">
        <v>1539.6</v>
      </c>
      <c r="K595" s="43">
        <v>1874.46</v>
      </c>
      <c r="L595" s="43">
        <v>1972.09</v>
      </c>
      <c r="M595" s="43">
        <v>1995.7</v>
      </c>
      <c r="N595" s="43">
        <v>2009.79</v>
      </c>
      <c r="O595" s="43">
        <v>2030.42</v>
      </c>
      <c r="P595" s="43">
        <v>2035.14</v>
      </c>
      <c r="Q595" s="43">
        <v>2045.4</v>
      </c>
      <c r="R595" s="43">
        <v>2036.26</v>
      </c>
      <c r="S595" s="43">
        <v>2026.11</v>
      </c>
      <c r="T595" s="43">
        <v>2008.06</v>
      </c>
      <c r="U595" s="43">
        <v>1961.34</v>
      </c>
      <c r="V595" s="43">
        <v>1986.42</v>
      </c>
      <c r="W595" s="43">
        <v>2020.01</v>
      </c>
      <c r="X595" s="43">
        <v>2039.44</v>
      </c>
      <c r="Y595" s="43">
        <v>1947.52</v>
      </c>
      <c r="Z595" s="43">
        <v>1705.98</v>
      </c>
      <c r="AA595" s="43">
        <v>1547.32</v>
      </c>
    </row>
    <row r="596" spans="1:27" ht="12.75" hidden="1" customHeight="1" outlineLevel="1" x14ac:dyDescent="0.2">
      <c r="A596" s="92" t="s">
        <v>1442</v>
      </c>
      <c r="B596" s="62" t="s">
        <v>88</v>
      </c>
      <c r="C596" s="42" t="s">
        <v>77</v>
      </c>
      <c r="D596" s="43">
        <f>$D$486</f>
        <v>434.18</v>
      </c>
      <c r="E596" s="43">
        <f t="shared" ref="E596:AA596" si="346">$D$486</f>
        <v>434.18</v>
      </c>
      <c r="F596" s="43">
        <f t="shared" si="346"/>
        <v>434.18</v>
      </c>
      <c r="G596" s="43">
        <f t="shared" si="346"/>
        <v>434.18</v>
      </c>
      <c r="H596" s="43">
        <f t="shared" si="346"/>
        <v>434.18</v>
      </c>
      <c r="I596" s="43">
        <f t="shared" si="346"/>
        <v>434.18</v>
      </c>
      <c r="J596" s="43">
        <f t="shared" si="346"/>
        <v>434.18</v>
      </c>
      <c r="K596" s="43">
        <f t="shared" si="346"/>
        <v>434.18</v>
      </c>
      <c r="L596" s="43">
        <f t="shared" si="346"/>
        <v>434.18</v>
      </c>
      <c r="M596" s="43">
        <f t="shared" si="346"/>
        <v>434.18</v>
      </c>
      <c r="N596" s="43">
        <f t="shared" si="346"/>
        <v>434.18</v>
      </c>
      <c r="O596" s="43">
        <f t="shared" si="346"/>
        <v>434.18</v>
      </c>
      <c r="P596" s="43">
        <f t="shared" si="346"/>
        <v>434.18</v>
      </c>
      <c r="Q596" s="43">
        <f t="shared" si="346"/>
        <v>434.18</v>
      </c>
      <c r="R596" s="43">
        <f t="shared" si="346"/>
        <v>434.18</v>
      </c>
      <c r="S596" s="43">
        <f t="shared" si="346"/>
        <v>434.18</v>
      </c>
      <c r="T596" s="43">
        <f t="shared" si="346"/>
        <v>434.18</v>
      </c>
      <c r="U596" s="43">
        <f t="shared" si="346"/>
        <v>434.18</v>
      </c>
      <c r="V596" s="43">
        <f t="shared" si="346"/>
        <v>434.18</v>
      </c>
      <c r="W596" s="43">
        <f t="shared" si="346"/>
        <v>434.18</v>
      </c>
      <c r="X596" s="43">
        <f t="shared" si="346"/>
        <v>434.18</v>
      </c>
      <c r="Y596" s="43">
        <f t="shared" si="346"/>
        <v>434.18</v>
      </c>
      <c r="Z596" s="43">
        <f t="shared" si="346"/>
        <v>434.18</v>
      </c>
      <c r="AA596" s="43">
        <f t="shared" si="346"/>
        <v>434.18</v>
      </c>
    </row>
    <row r="597" spans="1:27" ht="12.75" hidden="1" customHeight="1" outlineLevel="1" x14ac:dyDescent="0.2">
      <c r="A597" s="92" t="s">
        <v>1443</v>
      </c>
      <c r="B597" s="62" t="s">
        <v>81</v>
      </c>
      <c r="C597" s="42" t="s">
        <v>77</v>
      </c>
      <c r="D597" s="43">
        <v>4.6100000000000003</v>
      </c>
      <c r="E597" s="43">
        <v>4.6100000000000003</v>
      </c>
      <c r="F597" s="43">
        <v>4.6100000000000003</v>
      </c>
      <c r="G597" s="43">
        <v>4.6100000000000003</v>
      </c>
      <c r="H597" s="43">
        <v>4.6100000000000003</v>
      </c>
      <c r="I597" s="43">
        <v>4.6100000000000003</v>
      </c>
      <c r="J597" s="43">
        <v>4.6100000000000003</v>
      </c>
      <c r="K597" s="43">
        <v>4.6100000000000003</v>
      </c>
      <c r="L597" s="43">
        <v>4.6100000000000003</v>
      </c>
      <c r="M597" s="43">
        <v>4.6100000000000003</v>
      </c>
      <c r="N597" s="43">
        <v>4.6100000000000003</v>
      </c>
      <c r="O597" s="43">
        <v>4.6100000000000003</v>
      </c>
      <c r="P597" s="43">
        <v>4.6100000000000003</v>
      </c>
      <c r="Q597" s="43">
        <v>4.6100000000000003</v>
      </c>
      <c r="R597" s="43">
        <v>4.6100000000000003</v>
      </c>
      <c r="S597" s="43">
        <v>4.6100000000000003</v>
      </c>
      <c r="T597" s="43">
        <v>4.6100000000000003</v>
      </c>
      <c r="U597" s="43">
        <v>4.6100000000000003</v>
      </c>
      <c r="V597" s="43">
        <v>4.6100000000000003</v>
      </c>
      <c r="W597" s="43">
        <v>4.6100000000000003</v>
      </c>
      <c r="X597" s="43">
        <v>4.6100000000000003</v>
      </c>
      <c r="Y597" s="43">
        <v>4.6100000000000003</v>
      </c>
      <c r="Z597" s="43">
        <v>4.6100000000000003</v>
      </c>
      <c r="AA597" s="43">
        <v>4.6100000000000003</v>
      </c>
    </row>
    <row r="598" spans="1:27" ht="12.75" hidden="1" customHeight="1" outlineLevel="1" x14ac:dyDescent="0.2">
      <c r="A598" s="92" t="s">
        <v>1444</v>
      </c>
      <c r="B598" s="62" t="s">
        <v>79</v>
      </c>
      <c r="C598" s="42" t="s">
        <v>77</v>
      </c>
      <c r="D598" s="43">
        <f>$D$11</f>
        <v>110.23</v>
      </c>
      <c r="E598" s="43">
        <f t="shared" ref="E598:AA598" si="347">$D$11</f>
        <v>110.23</v>
      </c>
      <c r="F598" s="43">
        <f t="shared" si="347"/>
        <v>110.23</v>
      </c>
      <c r="G598" s="43">
        <f t="shared" si="347"/>
        <v>110.23</v>
      </c>
      <c r="H598" s="43">
        <f t="shared" si="347"/>
        <v>110.23</v>
      </c>
      <c r="I598" s="43">
        <f t="shared" si="347"/>
        <v>110.23</v>
      </c>
      <c r="J598" s="43">
        <f t="shared" si="347"/>
        <v>110.23</v>
      </c>
      <c r="K598" s="43">
        <f t="shared" si="347"/>
        <v>110.23</v>
      </c>
      <c r="L598" s="43">
        <f t="shared" si="347"/>
        <v>110.23</v>
      </c>
      <c r="M598" s="43">
        <f t="shared" si="347"/>
        <v>110.23</v>
      </c>
      <c r="N598" s="43">
        <f t="shared" si="347"/>
        <v>110.23</v>
      </c>
      <c r="O598" s="43">
        <f t="shared" si="347"/>
        <v>110.23</v>
      </c>
      <c r="P598" s="43">
        <f t="shared" si="347"/>
        <v>110.23</v>
      </c>
      <c r="Q598" s="43">
        <f t="shared" si="347"/>
        <v>110.23</v>
      </c>
      <c r="R598" s="43">
        <f t="shared" si="347"/>
        <v>110.23</v>
      </c>
      <c r="S598" s="43">
        <f t="shared" si="347"/>
        <v>110.23</v>
      </c>
      <c r="T598" s="43">
        <f t="shared" si="347"/>
        <v>110.23</v>
      </c>
      <c r="U598" s="43">
        <f t="shared" si="347"/>
        <v>110.23</v>
      </c>
      <c r="V598" s="43">
        <f t="shared" si="347"/>
        <v>110.23</v>
      </c>
      <c r="W598" s="43">
        <f t="shared" si="347"/>
        <v>110.23</v>
      </c>
      <c r="X598" s="43">
        <f t="shared" si="347"/>
        <v>110.23</v>
      </c>
      <c r="Y598" s="43">
        <f t="shared" si="347"/>
        <v>110.23</v>
      </c>
      <c r="Z598" s="43">
        <f t="shared" si="347"/>
        <v>110.23</v>
      </c>
      <c r="AA598" s="43">
        <f t="shared" si="347"/>
        <v>110.23</v>
      </c>
    </row>
    <row r="599" spans="1:27" collapsed="1" x14ac:dyDescent="0.2">
      <c r="A599" s="91" t="s">
        <v>1445</v>
      </c>
      <c r="B599" s="27" t="str">
        <f>"24"&amp;"."&amp;$B$663&amp;"."&amp;$B$664</f>
        <v>24.03.2023</v>
      </c>
      <c r="C599" s="83" t="s">
        <v>74</v>
      </c>
      <c r="D599" s="84">
        <f>ROUND(((D600+D601+D603+D602)/1000),5)</f>
        <v>1.9030800000000001</v>
      </c>
      <c r="E599" s="84">
        <f>ROUND(((E600+E601+E603+E602)/1000),5)</f>
        <v>1.78539</v>
      </c>
      <c r="F599" s="84">
        <f>ROUND(((F600+F601+F603+F602)/1000),5)</f>
        <v>1.6986600000000001</v>
      </c>
      <c r="G599" s="84">
        <f t="shared" ref="G599:AA599" si="348">ROUND(((G600+G601+G603+G602)/1000),5)</f>
        <v>1.74878</v>
      </c>
      <c r="H599" s="84">
        <f t="shared" si="348"/>
        <v>1.8169900000000001</v>
      </c>
      <c r="I599" s="84">
        <f t="shared" si="348"/>
        <v>1.97081</v>
      </c>
      <c r="J599" s="84">
        <f t="shared" si="348"/>
        <v>2.0638399999999999</v>
      </c>
      <c r="K599" s="84">
        <f t="shared" si="348"/>
        <v>2.36639</v>
      </c>
      <c r="L599" s="84">
        <f t="shared" si="348"/>
        <v>2.4687000000000001</v>
      </c>
      <c r="M599" s="84">
        <f t="shared" si="348"/>
        <v>2.4952000000000001</v>
      </c>
      <c r="N599" s="84">
        <f t="shared" si="348"/>
        <v>2.5190999999999999</v>
      </c>
      <c r="O599" s="84">
        <f t="shared" si="348"/>
        <v>2.54312</v>
      </c>
      <c r="P599" s="84">
        <f t="shared" si="348"/>
        <v>2.5255200000000002</v>
      </c>
      <c r="Q599" s="84">
        <f t="shared" si="348"/>
        <v>2.5282100000000001</v>
      </c>
      <c r="R599" s="84">
        <f t="shared" si="348"/>
        <v>2.5189699999999999</v>
      </c>
      <c r="S599" s="84">
        <f t="shared" si="348"/>
        <v>2.5000599999999999</v>
      </c>
      <c r="T599" s="84">
        <f t="shared" si="348"/>
        <v>2.4838100000000001</v>
      </c>
      <c r="U599" s="84">
        <f t="shared" si="348"/>
        <v>2.4551699999999999</v>
      </c>
      <c r="V599" s="84">
        <f t="shared" si="348"/>
        <v>2.4643299999999999</v>
      </c>
      <c r="W599" s="84">
        <f t="shared" si="348"/>
        <v>2.4778500000000001</v>
      </c>
      <c r="X599" s="84">
        <f t="shared" si="348"/>
        <v>2.52955</v>
      </c>
      <c r="Y599" s="84">
        <f t="shared" si="348"/>
        <v>2.4999899999999999</v>
      </c>
      <c r="Z599" s="84">
        <f t="shared" si="348"/>
        <v>2.3539599999999998</v>
      </c>
      <c r="AA599" s="84">
        <f t="shared" si="348"/>
        <v>2.15415</v>
      </c>
    </row>
    <row r="600" spans="1:27" ht="12.75" hidden="1" customHeight="1" outlineLevel="1" x14ac:dyDescent="0.2">
      <c r="A600" s="92" t="s">
        <v>1446</v>
      </c>
      <c r="B600" s="62" t="s">
        <v>231</v>
      </c>
      <c r="C600" s="42" t="s">
        <v>77</v>
      </c>
      <c r="D600" s="43">
        <v>1354.06</v>
      </c>
      <c r="E600" s="43">
        <v>1236.3699999999999</v>
      </c>
      <c r="F600" s="43">
        <v>1149.6400000000001</v>
      </c>
      <c r="G600" s="43">
        <v>1199.76</v>
      </c>
      <c r="H600" s="43">
        <v>1267.97</v>
      </c>
      <c r="I600" s="43">
        <v>1421.79</v>
      </c>
      <c r="J600" s="43">
        <v>1514.82</v>
      </c>
      <c r="K600" s="43">
        <v>1817.37</v>
      </c>
      <c r="L600" s="43">
        <v>1919.68</v>
      </c>
      <c r="M600" s="43">
        <v>1946.18</v>
      </c>
      <c r="N600" s="43">
        <v>1970.08</v>
      </c>
      <c r="O600" s="43">
        <v>1994.1</v>
      </c>
      <c r="P600" s="43">
        <v>1976.5</v>
      </c>
      <c r="Q600" s="43">
        <v>1979.19</v>
      </c>
      <c r="R600" s="43">
        <v>1969.95</v>
      </c>
      <c r="S600" s="43">
        <v>1951.04</v>
      </c>
      <c r="T600" s="43">
        <v>1934.79</v>
      </c>
      <c r="U600" s="43">
        <v>1906.15</v>
      </c>
      <c r="V600" s="43">
        <v>1915.31</v>
      </c>
      <c r="W600" s="43">
        <v>1928.83</v>
      </c>
      <c r="X600" s="43">
        <v>1980.53</v>
      </c>
      <c r="Y600" s="43">
        <v>1950.97</v>
      </c>
      <c r="Z600" s="43">
        <v>1804.94</v>
      </c>
      <c r="AA600" s="43">
        <v>1605.13</v>
      </c>
    </row>
    <row r="601" spans="1:27" ht="12.75" hidden="1" customHeight="1" outlineLevel="1" x14ac:dyDescent="0.2">
      <c r="A601" s="92" t="s">
        <v>1447</v>
      </c>
      <c r="B601" s="62" t="s">
        <v>88</v>
      </c>
      <c r="C601" s="42" t="s">
        <v>77</v>
      </c>
      <c r="D601" s="43">
        <f>$D$486</f>
        <v>434.18</v>
      </c>
      <c r="E601" s="43">
        <f t="shared" ref="E601:AA601" si="349">$D$486</f>
        <v>434.18</v>
      </c>
      <c r="F601" s="43">
        <f t="shared" si="349"/>
        <v>434.18</v>
      </c>
      <c r="G601" s="43">
        <f t="shared" si="349"/>
        <v>434.18</v>
      </c>
      <c r="H601" s="43">
        <f t="shared" si="349"/>
        <v>434.18</v>
      </c>
      <c r="I601" s="43">
        <f t="shared" si="349"/>
        <v>434.18</v>
      </c>
      <c r="J601" s="43">
        <f t="shared" si="349"/>
        <v>434.18</v>
      </c>
      <c r="K601" s="43">
        <f t="shared" si="349"/>
        <v>434.18</v>
      </c>
      <c r="L601" s="43">
        <f t="shared" si="349"/>
        <v>434.18</v>
      </c>
      <c r="M601" s="43">
        <f t="shared" si="349"/>
        <v>434.18</v>
      </c>
      <c r="N601" s="43">
        <f t="shared" si="349"/>
        <v>434.18</v>
      </c>
      <c r="O601" s="43">
        <f t="shared" si="349"/>
        <v>434.18</v>
      </c>
      <c r="P601" s="43">
        <f t="shared" si="349"/>
        <v>434.18</v>
      </c>
      <c r="Q601" s="43">
        <f t="shared" si="349"/>
        <v>434.18</v>
      </c>
      <c r="R601" s="43">
        <f t="shared" si="349"/>
        <v>434.18</v>
      </c>
      <c r="S601" s="43">
        <f t="shared" si="349"/>
        <v>434.18</v>
      </c>
      <c r="T601" s="43">
        <f t="shared" si="349"/>
        <v>434.18</v>
      </c>
      <c r="U601" s="43">
        <f t="shared" si="349"/>
        <v>434.18</v>
      </c>
      <c r="V601" s="43">
        <f t="shared" si="349"/>
        <v>434.18</v>
      </c>
      <c r="W601" s="43">
        <f t="shared" si="349"/>
        <v>434.18</v>
      </c>
      <c r="X601" s="43">
        <f t="shared" si="349"/>
        <v>434.18</v>
      </c>
      <c r="Y601" s="43">
        <f t="shared" si="349"/>
        <v>434.18</v>
      </c>
      <c r="Z601" s="43">
        <f t="shared" si="349"/>
        <v>434.18</v>
      </c>
      <c r="AA601" s="43">
        <f t="shared" si="349"/>
        <v>434.18</v>
      </c>
    </row>
    <row r="602" spans="1:27" ht="12.75" hidden="1" customHeight="1" outlineLevel="1" x14ac:dyDescent="0.2">
      <c r="A602" s="92" t="s">
        <v>1448</v>
      </c>
      <c r="B602" s="62" t="s">
        <v>81</v>
      </c>
      <c r="C602" s="42" t="s">
        <v>77</v>
      </c>
      <c r="D602" s="43">
        <v>4.6100000000000003</v>
      </c>
      <c r="E602" s="43">
        <v>4.6100000000000003</v>
      </c>
      <c r="F602" s="43">
        <v>4.6100000000000003</v>
      </c>
      <c r="G602" s="43">
        <v>4.6100000000000003</v>
      </c>
      <c r="H602" s="43">
        <v>4.6100000000000003</v>
      </c>
      <c r="I602" s="43">
        <v>4.6100000000000003</v>
      </c>
      <c r="J602" s="43">
        <v>4.6100000000000003</v>
      </c>
      <c r="K602" s="43">
        <v>4.6100000000000003</v>
      </c>
      <c r="L602" s="43">
        <v>4.6100000000000003</v>
      </c>
      <c r="M602" s="43">
        <v>4.6100000000000003</v>
      </c>
      <c r="N602" s="43">
        <v>4.6100000000000003</v>
      </c>
      <c r="O602" s="43">
        <v>4.6100000000000003</v>
      </c>
      <c r="P602" s="43">
        <v>4.6100000000000003</v>
      </c>
      <c r="Q602" s="43">
        <v>4.6100000000000003</v>
      </c>
      <c r="R602" s="43">
        <v>4.6100000000000003</v>
      </c>
      <c r="S602" s="43">
        <v>4.6100000000000003</v>
      </c>
      <c r="T602" s="43">
        <v>4.6100000000000003</v>
      </c>
      <c r="U602" s="43">
        <v>4.6100000000000003</v>
      </c>
      <c r="V602" s="43">
        <v>4.6100000000000003</v>
      </c>
      <c r="W602" s="43">
        <v>4.6100000000000003</v>
      </c>
      <c r="X602" s="43">
        <v>4.6100000000000003</v>
      </c>
      <c r="Y602" s="43">
        <v>4.6100000000000003</v>
      </c>
      <c r="Z602" s="43">
        <v>4.6100000000000003</v>
      </c>
      <c r="AA602" s="43">
        <v>4.6100000000000003</v>
      </c>
    </row>
    <row r="603" spans="1:27" ht="12.75" hidden="1" customHeight="1" outlineLevel="1" x14ac:dyDescent="0.2">
      <c r="A603" s="92" t="s">
        <v>1449</v>
      </c>
      <c r="B603" s="62" t="s">
        <v>79</v>
      </c>
      <c r="C603" s="42" t="s">
        <v>77</v>
      </c>
      <c r="D603" s="43">
        <f>$D$11</f>
        <v>110.23</v>
      </c>
      <c r="E603" s="43">
        <f t="shared" ref="E603:AA603" si="350">$D$11</f>
        <v>110.23</v>
      </c>
      <c r="F603" s="43">
        <f t="shared" si="350"/>
        <v>110.23</v>
      </c>
      <c r="G603" s="43">
        <f t="shared" si="350"/>
        <v>110.23</v>
      </c>
      <c r="H603" s="43">
        <f t="shared" si="350"/>
        <v>110.23</v>
      </c>
      <c r="I603" s="43">
        <f t="shared" si="350"/>
        <v>110.23</v>
      </c>
      <c r="J603" s="43">
        <f t="shared" si="350"/>
        <v>110.23</v>
      </c>
      <c r="K603" s="43">
        <f t="shared" si="350"/>
        <v>110.23</v>
      </c>
      <c r="L603" s="43">
        <f t="shared" si="350"/>
        <v>110.23</v>
      </c>
      <c r="M603" s="43">
        <f t="shared" si="350"/>
        <v>110.23</v>
      </c>
      <c r="N603" s="43">
        <f t="shared" si="350"/>
        <v>110.23</v>
      </c>
      <c r="O603" s="43">
        <f t="shared" si="350"/>
        <v>110.23</v>
      </c>
      <c r="P603" s="43">
        <f t="shared" si="350"/>
        <v>110.23</v>
      </c>
      <c r="Q603" s="43">
        <f t="shared" si="350"/>
        <v>110.23</v>
      </c>
      <c r="R603" s="43">
        <f t="shared" si="350"/>
        <v>110.23</v>
      </c>
      <c r="S603" s="43">
        <f t="shared" si="350"/>
        <v>110.23</v>
      </c>
      <c r="T603" s="43">
        <f t="shared" si="350"/>
        <v>110.23</v>
      </c>
      <c r="U603" s="43">
        <f t="shared" si="350"/>
        <v>110.23</v>
      </c>
      <c r="V603" s="43">
        <f t="shared" si="350"/>
        <v>110.23</v>
      </c>
      <c r="W603" s="43">
        <f t="shared" si="350"/>
        <v>110.23</v>
      </c>
      <c r="X603" s="43">
        <f t="shared" si="350"/>
        <v>110.23</v>
      </c>
      <c r="Y603" s="43">
        <f t="shared" si="350"/>
        <v>110.23</v>
      </c>
      <c r="Z603" s="43">
        <f t="shared" si="350"/>
        <v>110.23</v>
      </c>
      <c r="AA603" s="43">
        <f t="shared" si="350"/>
        <v>110.23</v>
      </c>
    </row>
    <row r="604" spans="1:27" collapsed="1" x14ac:dyDescent="0.2">
      <c r="A604" s="91" t="s">
        <v>1450</v>
      </c>
      <c r="B604" s="27" t="str">
        <f>"25"&amp;"."&amp;$B$663&amp;"."&amp;$B$664</f>
        <v>25.03.2023</v>
      </c>
      <c r="C604" s="83" t="s">
        <v>74</v>
      </c>
      <c r="D604" s="84">
        <f>ROUND(((D605+D606+D608+D607)/1000),5)</f>
        <v>2.11557</v>
      </c>
      <c r="E604" s="84">
        <f>ROUND(((E605+E606+E608+E607)/1000),5)</f>
        <v>2.0331299999999999</v>
      </c>
      <c r="F604" s="84">
        <f>ROUND(((F605+F606+F608+F607)/1000),5)</f>
        <v>1.86239</v>
      </c>
      <c r="G604" s="84">
        <f t="shared" ref="G604:AA604" si="351">ROUND(((G605+G606+G608+G607)/1000),5)</f>
        <v>1.87239</v>
      </c>
      <c r="H604" s="84">
        <f t="shared" si="351"/>
        <v>1.98976</v>
      </c>
      <c r="I604" s="84">
        <f t="shared" si="351"/>
        <v>2.0288200000000001</v>
      </c>
      <c r="J604" s="84">
        <f t="shared" si="351"/>
        <v>1.94224</v>
      </c>
      <c r="K604" s="84">
        <f t="shared" si="351"/>
        <v>2.1072299999999999</v>
      </c>
      <c r="L604" s="84">
        <f t="shared" si="351"/>
        <v>2.35575</v>
      </c>
      <c r="M604" s="84">
        <f t="shared" si="351"/>
        <v>2.3953799999999998</v>
      </c>
      <c r="N604" s="84">
        <f t="shared" si="351"/>
        <v>2.4273199999999999</v>
      </c>
      <c r="O604" s="84">
        <f t="shared" si="351"/>
        <v>2.4590800000000002</v>
      </c>
      <c r="P604" s="84">
        <f t="shared" si="351"/>
        <v>2.4533299999999998</v>
      </c>
      <c r="Q604" s="84">
        <f t="shared" si="351"/>
        <v>2.45099</v>
      </c>
      <c r="R604" s="84">
        <f t="shared" si="351"/>
        <v>2.4365999999999999</v>
      </c>
      <c r="S604" s="84">
        <f t="shared" si="351"/>
        <v>2.4268399999999999</v>
      </c>
      <c r="T604" s="84">
        <f t="shared" si="351"/>
        <v>2.4281600000000001</v>
      </c>
      <c r="U604" s="84">
        <f t="shared" si="351"/>
        <v>2.3844799999999999</v>
      </c>
      <c r="V604" s="84">
        <f t="shared" si="351"/>
        <v>2.4206699999999999</v>
      </c>
      <c r="W604" s="84">
        <f t="shared" si="351"/>
        <v>2.45356</v>
      </c>
      <c r="X604" s="84">
        <f t="shared" si="351"/>
        <v>2.4433199999999999</v>
      </c>
      <c r="Y604" s="84">
        <f t="shared" si="351"/>
        <v>2.4311199999999999</v>
      </c>
      <c r="Z604" s="84">
        <f t="shared" si="351"/>
        <v>2.2596599999999998</v>
      </c>
      <c r="AA604" s="84">
        <f t="shared" si="351"/>
        <v>2.1430500000000001</v>
      </c>
    </row>
    <row r="605" spans="1:27" ht="12.75" hidden="1" customHeight="1" outlineLevel="1" x14ac:dyDescent="0.2">
      <c r="A605" s="92" t="s">
        <v>1451</v>
      </c>
      <c r="B605" s="62" t="s">
        <v>231</v>
      </c>
      <c r="C605" s="42" t="s">
        <v>77</v>
      </c>
      <c r="D605" s="43">
        <v>1566.55</v>
      </c>
      <c r="E605" s="43">
        <v>1484.11</v>
      </c>
      <c r="F605" s="43">
        <v>1313.37</v>
      </c>
      <c r="G605" s="43">
        <v>1323.37</v>
      </c>
      <c r="H605" s="43">
        <v>1440.74</v>
      </c>
      <c r="I605" s="43">
        <v>1479.8</v>
      </c>
      <c r="J605" s="43">
        <v>1393.22</v>
      </c>
      <c r="K605" s="43">
        <v>1558.21</v>
      </c>
      <c r="L605" s="43">
        <v>1806.73</v>
      </c>
      <c r="M605" s="43">
        <v>1846.36</v>
      </c>
      <c r="N605" s="43">
        <v>1878.3</v>
      </c>
      <c r="O605" s="43">
        <v>1910.06</v>
      </c>
      <c r="P605" s="43">
        <v>1904.31</v>
      </c>
      <c r="Q605" s="43">
        <v>1901.97</v>
      </c>
      <c r="R605" s="43">
        <v>1887.58</v>
      </c>
      <c r="S605" s="43">
        <v>1877.82</v>
      </c>
      <c r="T605" s="43">
        <v>1879.14</v>
      </c>
      <c r="U605" s="43">
        <v>1835.46</v>
      </c>
      <c r="V605" s="43">
        <v>1871.65</v>
      </c>
      <c r="W605" s="43">
        <v>1904.54</v>
      </c>
      <c r="X605" s="43">
        <v>1894.3</v>
      </c>
      <c r="Y605" s="43">
        <v>1882.1</v>
      </c>
      <c r="Z605" s="43">
        <v>1710.64</v>
      </c>
      <c r="AA605" s="43">
        <v>1594.03</v>
      </c>
    </row>
    <row r="606" spans="1:27" ht="12.75" hidden="1" customHeight="1" outlineLevel="1" x14ac:dyDescent="0.2">
      <c r="A606" s="92" t="s">
        <v>1452</v>
      </c>
      <c r="B606" s="62" t="s">
        <v>88</v>
      </c>
      <c r="C606" s="42" t="s">
        <v>77</v>
      </c>
      <c r="D606" s="43">
        <f>$D$486</f>
        <v>434.18</v>
      </c>
      <c r="E606" s="43">
        <f t="shared" ref="E606:AA606" si="352">$D$486</f>
        <v>434.18</v>
      </c>
      <c r="F606" s="43">
        <f t="shared" si="352"/>
        <v>434.18</v>
      </c>
      <c r="G606" s="43">
        <f t="shared" si="352"/>
        <v>434.18</v>
      </c>
      <c r="H606" s="43">
        <f t="shared" si="352"/>
        <v>434.18</v>
      </c>
      <c r="I606" s="43">
        <f t="shared" si="352"/>
        <v>434.18</v>
      </c>
      <c r="J606" s="43">
        <f t="shared" si="352"/>
        <v>434.18</v>
      </c>
      <c r="K606" s="43">
        <f t="shared" si="352"/>
        <v>434.18</v>
      </c>
      <c r="L606" s="43">
        <f t="shared" si="352"/>
        <v>434.18</v>
      </c>
      <c r="M606" s="43">
        <f t="shared" si="352"/>
        <v>434.18</v>
      </c>
      <c r="N606" s="43">
        <f t="shared" si="352"/>
        <v>434.18</v>
      </c>
      <c r="O606" s="43">
        <f t="shared" si="352"/>
        <v>434.18</v>
      </c>
      <c r="P606" s="43">
        <f t="shared" si="352"/>
        <v>434.18</v>
      </c>
      <c r="Q606" s="43">
        <f t="shared" si="352"/>
        <v>434.18</v>
      </c>
      <c r="R606" s="43">
        <f t="shared" si="352"/>
        <v>434.18</v>
      </c>
      <c r="S606" s="43">
        <f t="shared" si="352"/>
        <v>434.18</v>
      </c>
      <c r="T606" s="43">
        <f t="shared" si="352"/>
        <v>434.18</v>
      </c>
      <c r="U606" s="43">
        <f t="shared" si="352"/>
        <v>434.18</v>
      </c>
      <c r="V606" s="43">
        <f t="shared" si="352"/>
        <v>434.18</v>
      </c>
      <c r="W606" s="43">
        <f t="shared" si="352"/>
        <v>434.18</v>
      </c>
      <c r="X606" s="43">
        <f t="shared" si="352"/>
        <v>434.18</v>
      </c>
      <c r="Y606" s="43">
        <f t="shared" si="352"/>
        <v>434.18</v>
      </c>
      <c r="Z606" s="43">
        <f t="shared" si="352"/>
        <v>434.18</v>
      </c>
      <c r="AA606" s="43">
        <f t="shared" si="352"/>
        <v>434.18</v>
      </c>
    </row>
    <row r="607" spans="1:27" ht="12.75" hidden="1" customHeight="1" outlineLevel="1" x14ac:dyDescent="0.2">
      <c r="A607" s="92" t="s">
        <v>1453</v>
      </c>
      <c r="B607" s="62" t="s">
        <v>81</v>
      </c>
      <c r="C607" s="42" t="s">
        <v>77</v>
      </c>
      <c r="D607" s="43">
        <v>4.6100000000000003</v>
      </c>
      <c r="E607" s="43">
        <v>4.6100000000000003</v>
      </c>
      <c r="F607" s="43">
        <v>4.6100000000000003</v>
      </c>
      <c r="G607" s="43">
        <v>4.6100000000000003</v>
      </c>
      <c r="H607" s="43">
        <v>4.6100000000000003</v>
      </c>
      <c r="I607" s="43">
        <v>4.6100000000000003</v>
      </c>
      <c r="J607" s="43">
        <v>4.6100000000000003</v>
      </c>
      <c r="K607" s="43">
        <v>4.6100000000000003</v>
      </c>
      <c r="L607" s="43">
        <v>4.6100000000000003</v>
      </c>
      <c r="M607" s="43">
        <v>4.6100000000000003</v>
      </c>
      <c r="N607" s="43">
        <v>4.6100000000000003</v>
      </c>
      <c r="O607" s="43">
        <v>4.6100000000000003</v>
      </c>
      <c r="P607" s="43">
        <v>4.6100000000000003</v>
      </c>
      <c r="Q607" s="43">
        <v>4.6100000000000003</v>
      </c>
      <c r="R607" s="43">
        <v>4.6100000000000003</v>
      </c>
      <c r="S607" s="43">
        <v>4.6100000000000003</v>
      </c>
      <c r="T607" s="43">
        <v>4.6100000000000003</v>
      </c>
      <c r="U607" s="43">
        <v>4.6100000000000003</v>
      </c>
      <c r="V607" s="43">
        <v>4.6100000000000003</v>
      </c>
      <c r="W607" s="43">
        <v>4.6100000000000003</v>
      </c>
      <c r="X607" s="43">
        <v>4.6100000000000003</v>
      </c>
      <c r="Y607" s="43">
        <v>4.6100000000000003</v>
      </c>
      <c r="Z607" s="43">
        <v>4.6100000000000003</v>
      </c>
      <c r="AA607" s="43">
        <v>4.6100000000000003</v>
      </c>
    </row>
    <row r="608" spans="1:27" ht="12.75" hidden="1" customHeight="1" outlineLevel="1" x14ac:dyDescent="0.2">
      <c r="A608" s="92" t="s">
        <v>1454</v>
      </c>
      <c r="B608" s="62" t="s">
        <v>79</v>
      </c>
      <c r="C608" s="42" t="s">
        <v>77</v>
      </c>
      <c r="D608" s="43">
        <f>$D$11</f>
        <v>110.23</v>
      </c>
      <c r="E608" s="43">
        <f t="shared" ref="E608:AA608" si="353">$D$11</f>
        <v>110.23</v>
      </c>
      <c r="F608" s="43">
        <f t="shared" si="353"/>
        <v>110.23</v>
      </c>
      <c r="G608" s="43">
        <f t="shared" si="353"/>
        <v>110.23</v>
      </c>
      <c r="H608" s="43">
        <f t="shared" si="353"/>
        <v>110.23</v>
      </c>
      <c r="I608" s="43">
        <f t="shared" si="353"/>
        <v>110.23</v>
      </c>
      <c r="J608" s="43">
        <f t="shared" si="353"/>
        <v>110.23</v>
      </c>
      <c r="K608" s="43">
        <f t="shared" si="353"/>
        <v>110.23</v>
      </c>
      <c r="L608" s="43">
        <f t="shared" si="353"/>
        <v>110.23</v>
      </c>
      <c r="M608" s="43">
        <f t="shared" si="353"/>
        <v>110.23</v>
      </c>
      <c r="N608" s="43">
        <f t="shared" si="353"/>
        <v>110.23</v>
      </c>
      <c r="O608" s="43">
        <f t="shared" si="353"/>
        <v>110.23</v>
      </c>
      <c r="P608" s="43">
        <f t="shared" si="353"/>
        <v>110.23</v>
      </c>
      <c r="Q608" s="43">
        <f t="shared" si="353"/>
        <v>110.23</v>
      </c>
      <c r="R608" s="43">
        <f t="shared" si="353"/>
        <v>110.23</v>
      </c>
      <c r="S608" s="43">
        <f t="shared" si="353"/>
        <v>110.23</v>
      </c>
      <c r="T608" s="43">
        <f t="shared" si="353"/>
        <v>110.23</v>
      </c>
      <c r="U608" s="43">
        <f t="shared" si="353"/>
        <v>110.23</v>
      </c>
      <c r="V608" s="43">
        <f t="shared" si="353"/>
        <v>110.23</v>
      </c>
      <c r="W608" s="43">
        <f t="shared" si="353"/>
        <v>110.23</v>
      </c>
      <c r="X608" s="43">
        <f t="shared" si="353"/>
        <v>110.23</v>
      </c>
      <c r="Y608" s="43">
        <f t="shared" si="353"/>
        <v>110.23</v>
      </c>
      <c r="Z608" s="43">
        <f t="shared" si="353"/>
        <v>110.23</v>
      </c>
      <c r="AA608" s="43">
        <f t="shared" si="353"/>
        <v>110.23</v>
      </c>
    </row>
    <row r="609" spans="1:27" collapsed="1" x14ac:dyDescent="0.2">
      <c r="A609" s="91" t="s">
        <v>1455</v>
      </c>
      <c r="B609" s="27" t="str">
        <f>"26"&amp;"."&amp;$B$663&amp;"."&amp;$B$664</f>
        <v>26.03.2023</v>
      </c>
      <c r="C609" s="83" t="s">
        <v>74</v>
      </c>
      <c r="D609" s="84">
        <f>ROUND(((D610+D611+D613+D612)/1000),5)</f>
        <v>2.1155499999999998</v>
      </c>
      <c r="E609" s="84">
        <f>ROUND(((E610+E611+E613+E612)/1000),5)</f>
        <v>1.9400999999999999</v>
      </c>
      <c r="F609" s="84">
        <f>ROUND(((F610+F611+F613+F612)/1000),5)</f>
        <v>1.8052999999999999</v>
      </c>
      <c r="G609" s="84">
        <f t="shared" ref="G609:AA609" si="354">ROUND(((G610+G611+G613+G612)/1000),5)</f>
        <v>1.7934600000000001</v>
      </c>
      <c r="H609" s="84">
        <f t="shared" si="354"/>
        <v>1.8933800000000001</v>
      </c>
      <c r="I609" s="84">
        <f t="shared" si="354"/>
        <v>1.9193899999999999</v>
      </c>
      <c r="J609" s="84">
        <f t="shared" si="354"/>
        <v>1.9003000000000001</v>
      </c>
      <c r="K609" s="84">
        <f t="shared" si="354"/>
        <v>1.93455</v>
      </c>
      <c r="L609" s="84">
        <f t="shared" si="354"/>
        <v>2.1844399999999999</v>
      </c>
      <c r="M609" s="84">
        <f t="shared" si="354"/>
        <v>2.2835999999999999</v>
      </c>
      <c r="N609" s="84">
        <f t="shared" si="354"/>
        <v>2.3283399999999999</v>
      </c>
      <c r="O609" s="84">
        <f t="shared" si="354"/>
        <v>2.33656</v>
      </c>
      <c r="P609" s="84">
        <f t="shared" si="354"/>
        <v>2.3320500000000002</v>
      </c>
      <c r="Q609" s="84">
        <f t="shared" si="354"/>
        <v>2.3319200000000002</v>
      </c>
      <c r="R609" s="84">
        <f t="shared" si="354"/>
        <v>2.3268499999999999</v>
      </c>
      <c r="S609" s="84">
        <f t="shared" si="354"/>
        <v>2.3035700000000001</v>
      </c>
      <c r="T609" s="84">
        <f t="shared" si="354"/>
        <v>2.2760899999999999</v>
      </c>
      <c r="U609" s="84">
        <f t="shared" si="354"/>
        <v>2.2934100000000002</v>
      </c>
      <c r="V609" s="84">
        <f t="shared" si="354"/>
        <v>2.3325900000000002</v>
      </c>
      <c r="W609" s="84">
        <f t="shared" si="354"/>
        <v>2.3976899999999999</v>
      </c>
      <c r="X609" s="84">
        <f t="shared" si="354"/>
        <v>2.3861599999999998</v>
      </c>
      <c r="Y609" s="84">
        <f t="shared" si="354"/>
        <v>2.3723800000000002</v>
      </c>
      <c r="Z609" s="84">
        <f t="shared" si="354"/>
        <v>2.2122700000000002</v>
      </c>
      <c r="AA609" s="84">
        <f t="shared" si="354"/>
        <v>2.1599400000000002</v>
      </c>
    </row>
    <row r="610" spans="1:27" ht="12.75" hidden="1" customHeight="1" outlineLevel="1" x14ac:dyDescent="0.2">
      <c r="A610" s="92" t="s">
        <v>1456</v>
      </c>
      <c r="B610" s="62" t="s">
        <v>231</v>
      </c>
      <c r="C610" s="42" t="s">
        <v>77</v>
      </c>
      <c r="D610" s="43">
        <v>1566.53</v>
      </c>
      <c r="E610" s="43">
        <v>1391.08</v>
      </c>
      <c r="F610" s="43">
        <v>1256.28</v>
      </c>
      <c r="G610" s="43">
        <v>1244.44</v>
      </c>
      <c r="H610" s="43">
        <v>1344.36</v>
      </c>
      <c r="I610" s="43">
        <v>1370.37</v>
      </c>
      <c r="J610" s="43">
        <v>1351.28</v>
      </c>
      <c r="K610" s="43">
        <v>1385.53</v>
      </c>
      <c r="L610" s="43">
        <v>1635.42</v>
      </c>
      <c r="M610" s="43">
        <v>1734.58</v>
      </c>
      <c r="N610" s="43">
        <v>1779.32</v>
      </c>
      <c r="O610" s="43">
        <v>1787.54</v>
      </c>
      <c r="P610" s="43">
        <v>1783.03</v>
      </c>
      <c r="Q610" s="43">
        <v>1782.9</v>
      </c>
      <c r="R610" s="43">
        <v>1777.83</v>
      </c>
      <c r="S610" s="43">
        <v>1754.55</v>
      </c>
      <c r="T610" s="43">
        <v>1727.07</v>
      </c>
      <c r="U610" s="43">
        <v>1744.39</v>
      </c>
      <c r="V610" s="43">
        <v>1783.57</v>
      </c>
      <c r="W610" s="43">
        <v>1848.67</v>
      </c>
      <c r="X610" s="43">
        <v>1837.14</v>
      </c>
      <c r="Y610" s="43">
        <v>1823.36</v>
      </c>
      <c r="Z610" s="43">
        <v>1663.25</v>
      </c>
      <c r="AA610" s="43">
        <v>1610.92</v>
      </c>
    </row>
    <row r="611" spans="1:27" ht="12.75" hidden="1" customHeight="1" outlineLevel="1" x14ac:dyDescent="0.2">
      <c r="A611" s="92" t="s">
        <v>1457</v>
      </c>
      <c r="B611" s="62" t="s">
        <v>88</v>
      </c>
      <c r="C611" s="42" t="s">
        <v>77</v>
      </c>
      <c r="D611" s="43">
        <f>$D$486</f>
        <v>434.18</v>
      </c>
      <c r="E611" s="43">
        <f t="shared" ref="E611:AA611" si="355">$D$486</f>
        <v>434.18</v>
      </c>
      <c r="F611" s="43">
        <f t="shared" si="355"/>
        <v>434.18</v>
      </c>
      <c r="G611" s="43">
        <f t="shared" si="355"/>
        <v>434.18</v>
      </c>
      <c r="H611" s="43">
        <f t="shared" si="355"/>
        <v>434.18</v>
      </c>
      <c r="I611" s="43">
        <f t="shared" si="355"/>
        <v>434.18</v>
      </c>
      <c r="J611" s="43">
        <f t="shared" si="355"/>
        <v>434.18</v>
      </c>
      <c r="K611" s="43">
        <f t="shared" si="355"/>
        <v>434.18</v>
      </c>
      <c r="L611" s="43">
        <f t="shared" si="355"/>
        <v>434.18</v>
      </c>
      <c r="M611" s="43">
        <f t="shared" si="355"/>
        <v>434.18</v>
      </c>
      <c r="N611" s="43">
        <f t="shared" si="355"/>
        <v>434.18</v>
      </c>
      <c r="O611" s="43">
        <f t="shared" si="355"/>
        <v>434.18</v>
      </c>
      <c r="P611" s="43">
        <f t="shared" si="355"/>
        <v>434.18</v>
      </c>
      <c r="Q611" s="43">
        <f t="shared" si="355"/>
        <v>434.18</v>
      </c>
      <c r="R611" s="43">
        <f t="shared" si="355"/>
        <v>434.18</v>
      </c>
      <c r="S611" s="43">
        <f t="shared" si="355"/>
        <v>434.18</v>
      </c>
      <c r="T611" s="43">
        <f t="shared" si="355"/>
        <v>434.18</v>
      </c>
      <c r="U611" s="43">
        <f t="shared" si="355"/>
        <v>434.18</v>
      </c>
      <c r="V611" s="43">
        <f t="shared" si="355"/>
        <v>434.18</v>
      </c>
      <c r="W611" s="43">
        <f t="shared" si="355"/>
        <v>434.18</v>
      </c>
      <c r="X611" s="43">
        <f t="shared" si="355"/>
        <v>434.18</v>
      </c>
      <c r="Y611" s="43">
        <f t="shared" si="355"/>
        <v>434.18</v>
      </c>
      <c r="Z611" s="43">
        <f t="shared" si="355"/>
        <v>434.18</v>
      </c>
      <c r="AA611" s="43">
        <f t="shared" si="355"/>
        <v>434.18</v>
      </c>
    </row>
    <row r="612" spans="1:27" ht="12.75" hidden="1" customHeight="1" outlineLevel="1" x14ac:dyDescent="0.2">
      <c r="A612" s="92" t="s">
        <v>1458</v>
      </c>
      <c r="B612" s="62" t="s">
        <v>81</v>
      </c>
      <c r="C612" s="42" t="s">
        <v>77</v>
      </c>
      <c r="D612" s="43">
        <v>4.6100000000000003</v>
      </c>
      <c r="E612" s="43">
        <v>4.6100000000000003</v>
      </c>
      <c r="F612" s="43">
        <v>4.6100000000000003</v>
      </c>
      <c r="G612" s="43">
        <v>4.6100000000000003</v>
      </c>
      <c r="H612" s="43">
        <v>4.6100000000000003</v>
      </c>
      <c r="I612" s="43">
        <v>4.6100000000000003</v>
      </c>
      <c r="J612" s="43">
        <v>4.6100000000000003</v>
      </c>
      <c r="K612" s="43">
        <v>4.6100000000000003</v>
      </c>
      <c r="L612" s="43">
        <v>4.6100000000000003</v>
      </c>
      <c r="M612" s="43">
        <v>4.6100000000000003</v>
      </c>
      <c r="N612" s="43">
        <v>4.6100000000000003</v>
      </c>
      <c r="O612" s="43">
        <v>4.6100000000000003</v>
      </c>
      <c r="P612" s="43">
        <v>4.6100000000000003</v>
      </c>
      <c r="Q612" s="43">
        <v>4.6100000000000003</v>
      </c>
      <c r="R612" s="43">
        <v>4.6100000000000003</v>
      </c>
      <c r="S612" s="43">
        <v>4.6100000000000003</v>
      </c>
      <c r="T612" s="43">
        <v>4.6100000000000003</v>
      </c>
      <c r="U612" s="43">
        <v>4.6100000000000003</v>
      </c>
      <c r="V612" s="43">
        <v>4.6100000000000003</v>
      </c>
      <c r="W612" s="43">
        <v>4.6100000000000003</v>
      </c>
      <c r="X612" s="43">
        <v>4.6100000000000003</v>
      </c>
      <c r="Y612" s="43">
        <v>4.6100000000000003</v>
      </c>
      <c r="Z612" s="43">
        <v>4.6100000000000003</v>
      </c>
      <c r="AA612" s="43">
        <v>4.6100000000000003</v>
      </c>
    </row>
    <row r="613" spans="1:27" ht="12.75" hidden="1" customHeight="1" outlineLevel="1" x14ac:dyDescent="0.2">
      <c r="A613" s="92" t="s">
        <v>1459</v>
      </c>
      <c r="B613" s="62" t="s">
        <v>79</v>
      </c>
      <c r="C613" s="42" t="s">
        <v>77</v>
      </c>
      <c r="D613" s="43">
        <f>$D$11</f>
        <v>110.23</v>
      </c>
      <c r="E613" s="43">
        <f t="shared" ref="E613:AA613" si="356">$D$11</f>
        <v>110.23</v>
      </c>
      <c r="F613" s="43">
        <f t="shared" si="356"/>
        <v>110.23</v>
      </c>
      <c r="G613" s="43">
        <f t="shared" si="356"/>
        <v>110.23</v>
      </c>
      <c r="H613" s="43">
        <f t="shared" si="356"/>
        <v>110.23</v>
      </c>
      <c r="I613" s="43">
        <f t="shared" si="356"/>
        <v>110.23</v>
      </c>
      <c r="J613" s="43">
        <f t="shared" si="356"/>
        <v>110.23</v>
      </c>
      <c r="K613" s="43">
        <f t="shared" si="356"/>
        <v>110.23</v>
      </c>
      <c r="L613" s="43">
        <f t="shared" si="356"/>
        <v>110.23</v>
      </c>
      <c r="M613" s="43">
        <f t="shared" si="356"/>
        <v>110.23</v>
      </c>
      <c r="N613" s="43">
        <f t="shared" si="356"/>
        <v>110.23</v>
      </c>
      <c r="O613" s="43">
        <f t="shared" si="356"/>
        <v>110.23</v>
      </c>
      <c r="P613" s="43">
        <f t="shared" si="356"/>
        <v>110.23</v>
      </c>
      <c r="Q613" s="43">
        <f t="shared" si="356"/>
        <v>110.23</v>
      </c>
      <c r="R613" s="43">
        <f t="shared" si="356"/>
        <v>110.23</v>
      </c>
      <c r="S613" s="43">
        <f t="shared" si="356"/>
        <v>110.23</v>
      </c>
      <c r="T613" s="43">
        <f t="shared" si="356"/>
        <v>110.23</v>
      </c>
      <c r="U613" s="43">
        <f t="shared" si="356"/>
        <v>110.23</v>
      </c>
      <c r="V613" s="43">
        <f t="shared" si="356"/>
        <v>110.23</v>
      </c>
      <c r="W613" s="43">
        <f t="shared" si="356"/>
        <v>110.23</v>
      </c>
      <c r="X613" s="43">
        <f t="shared" si="356"/>
        <v>110.23</v>
      </c>
      <c r="Y613" s="43">
        <f t="shared" si="356"/>
        <v>110.23</v>
      </c>
      <c r="Z613" s="43">
        <f t="shared" si="356"/>
        <v>110.23</v>
      </c>
      <c r="AA613" s="43">
        <f t="shared" si="356"/>
        <v>110.23</v>
      </c>
    </row>
    <row r="614" spans="1:27" collapsed="1" x14ac:dyDescent="0.2">
      <c r="A614" s="91" t="s">
        <v>1460</v>
      </c>
      <c r="B614" s="27" t="str">
        <f>"27"&amp;"."&amp;$B$663&amp;"."&amp;$B$664</f>
        <v>27.03.2023</v>
      </c>
      <c r="C614" s="83" t="s">
        <v>74</v>
      </c>
      <c r="D614" s="84">
        <f>ROUND(((D615+D616+D618+D617)/1000),5)</f>
        <v>1.9433400000000001</v>
      </c>
      <c r="E614" s="84">
        <f>ROUND(((E615+E616+E618+E617)/1000),5)</f>
        <v>1.77346</v>
      </c>
      <c r="F614" s="84">
        <f>ROUND(((F615+F616+F618+F617)/1000),5)</f>
        <v>1.7321200000000001</v>
      </c>
      <c r="G614" s="84">
        <f t="shared" ref="G614:AA614" si="357">ROUND(((G615+G616+G618+G617)/1000),5)</f>
        <v>1.7239100000000001</v>
      </c>
      <c r="H614" s="84">
        <f t="shared" si="357"/>
        <v>1.81321</v>
      </c>
      <c r="I614" s="84">
        <f t="shared" si="357"/>
        <v>1.95425</v>
      </c>
      <c r="J614" s="84">
        <f t="shared" si="357"/>
        <v>2.1817799999999998</v>
      </c>
      <c r="K614" s="84">
        <f t="shared" si="357"/>
        <v>2.40198</v>
      </c>
      <c r="L614" s="84">
        <f t="shared" si="357"/>
        <v>2.4718399999999998</v>
      </c>
      <c r="M614" s="84">
        <f t="shared" si="357"/>
        <v>2.4964200000000001</v>
      </c>
      <c r="N614" s="84">
        <f t="shared" si="357"/>
        <v>2.50448</v>
      </c>
      <c r="O614" s="84">
        <f t="shared" si="357"/>
        <v>2.5403500000000001</v>
      </c>
      <c r="P614" s="84">
        <f t="shared" si="357"/>
        <v>2.5257299999999998</v>
      </c>
      <c r="Q614" s="84">
        <f t="shared" si="357"/>
        <v>2.53464</v>
      </c>
      <c r="R614" s="84">
        <f t="shared" si="357"/>
        <v>2.5184899999999999</v>
      </c>
      <c r="S614" s="84">
        <f t="shared" si="357"/>
        <v>2.5088699999999999</v>
      </c>
      <c r="T614" s="84">
        <f t="shared" si="357"/>
        <v>2.5068299999999999</v>
      </c>
      <c r="U614" s="84">
        <f t="shared" si="357"/>
        <v>2.4663200000000001</v>
      </c>
      <c r="V614" s="84">
        <f t="shared" si="357"/>
        <v>2.4826800000000002</v>
      </c>
      <c r="W614" s="84">
        <f t="shared" si="357"/>
        <v>2.49464</v>
      </c>
      <c r="X614" s="84">
        <f t="shared" si="357"/>
        <v>2.51213</v>
      </c>
      <c r="Y614" s="84">
        <f t="shared" si="357"/>
        <v>2.4683899999999999</v>
      </c>
      <c r="Z614" s="84">
        <f t="shared" si="357"/>
        <v>2.2267199999999998</v>
      </c>
      <c r="AA614" s="84">
        <f t="shared" si="357"/>
        <v>2.0756700000000001</v>
      </c>
    </row>
    <row r="615" spans="1:27" ht="12.75" hidden="1" customHeight="1" outlineLevel="1" x14ac:dyDescent="0.2">
      <c r="A615" s="92" t="s">
        <v>1461</v>
      </c>
      <c r="B615" s="62" t="s">
        <v>231</v>
      </c>
      <c r="C615" s="42" t="s">
        <v>77</v>
      </c>
      <c r="D615" s="43">
        <v>1394.32</v>
      </c>
      <c r="E615" s="43">
        <v>1224.44</v>
      </c>
      <c r="F615" s="43">
        <v>1183.0999999999999</v>
      </c>
      <c r="G615" s="43">
        <v>1174.8900000000001</v>
      </c>
      <c r="H615" s="43">
        <v>1264.19</v>
      </c>
      <c r="I615" s="43">
        <v>1405.23</v>
      </c>
      <c r="J615" s="43">
        <v>1632.76</v>
      </c>
      <c r="K615" s="43">
        <v>1852.96</v>
      </c>
      <c r="L615" s="43">
        <v>1922.82</v>
      </c>
      <c r="M615" s="43">
        <v>1947.4</v>
      </c>
      <c r="N615" s="43">
        <v>1955.46</v>
      </c>
      <c r="O615" s="43">
        <v>1991.33</v>
      </c>
      <c r="P615" s="43">
        <v>1976.71</v>
      </c>
      <c r="Q615" s="43">
        <v>1985.62</v>
      </c>
      <c r="R615" s="43">
        <v>1969.47</v>
      </c>
      <c r="S615" s="43">
        <v>1959.85</v>
      </c>
      <c r="T615" s="43">
        <v>1957.81</v>
      </c>
      <c r="U615" s="43">
        <v>1917.3</v>
      </c>
      <c r="V615" s="43">
        <v>1933.66</v>
      </c>
      <c r="W615" s="43">
        <v>1945.62</v>
      </c>
      <c r="X615" s="43">
        <v>1963.11</v>
      </c>
      <c r="Y615" s="43">
        <v>1919.37</v>
      </c>
      <c r="Z615" s="43">
        <v>1677.7</v>
      </c>
      <c r="AA615" s="43">
        <v>1526.65</v>
      </c>
    </row>
    <row r="616" spans="1:27" ht="12.75" hidden="1" customHeight="1" outlineLevel="1" x14ac:dyDescent="0.2">
      <c r="A616" s="92" t="s">
        <v>1462</v>
      </c>
      <c r="B616" s="62" t="s">
        <v>88</v>
      </c>
      <c r="C616" s="42" t="s">
        <v>77</v>
      </c>
      <c r="D616" s="43">
        <f>$D$486</f>
        <v>434.18</v>
      </c>
      <c r="E616" s="43">
        <f t="shared" ref="E616:AA616" si="358">$D$486</f>
        <v>434.18</v>
      </c>
      <c r="F616" s="43">
        <f t="shared" si="358"/>
        <v>434.18</v>
      </c>
      <c r="G616" s="43">
        <f t="shared" si="358"/>
        <v>434.18</v>
      </c>
      <c r="H616" s="43">
        <f t="shared" si="358"/>
        <v>434.18</v>
      </c>
      <c r="I616" s="43">
        <f t="shared" si="358"/>
        <v>434.18</v>
      </c>
      <c r="J616" s="43">
        <f t="shared" si="358"/>
        <v>434.18</v>
      </c>
      <c r="K616" s="43">
        <f t="shared" si="358"/>
        <v>434.18</v>
      </c>
      <c r="L616" s="43">
        <f t="shared" si="358"/>
        <v>434.18</v>
      </c>
      <c r="M616" s="43">
        <f t="shared" si="358"/>
        <v>434.18</v>
      </c>
      <c r="N616" s="43">
        <f t="shared" si="358"/>
        <v>434.18</v>
      </c>
      <c r="O616" s="43">
        <f t="shared" si="358"/>
        <v>434.18</v>
      </c>
      <c r="P616" s="43">
        <f t="shared" si="358"/>
        <v>434.18</v>
      </c>
      <c r="Q616" s="43">
        <f t="shared" si="358"/>
        <v>434.18</v>
      </c>
      <c r="R616" s="43">
        <f t="shared" si="358"/>
        <v>434.18</v>
      </c>
      <c r="S616" s="43">
        <f t="shared" si="358"/>
        <v>434.18</v>
      </c>
      <c r="T616" s="43">
        <f t="shared" si="358"/>
        <v>434.18</v>
      </c>
      <c r="U616" s="43">
        <f t="shared" si="358"/>
        <v>434.18</v>
      </c>
      <c r="V616" s="43">
        <f t="shared" si="358"/>
        <v>434.18</v>
      </c>
      <c r="W616" s="43">
        <f t="shared" si="358"/>
        <v>434.18</v>
      </c>
      <c r="X616" s="43">
        <f t="shared" si="358"/>
        <v>434.18</v>
      </c>
      <c r="Y616" s="43">
        <f t="shared" si="358"/>
        <v>434.18</v>
      </c>
      <c r="Z616" s="43">
        <f t="shared" si="358"/>
        <v>434.18</v>
      </c>
      <c r="AA616" s="43">
        <f t="shared" si="358"/>
        <v>434.18</v>
      </c>
    </row>
    <row r="617" spans="1:27" ht="12.75" hidden="1" customHeight="1" outlineLevel="1" x14ac:dyDescent="0.2">
      <c r="A617" s="92" t="s">
        <v>1463</v>
      </c>
      <c r="B617" s="62" t="s">
        <v>81</v>
      </c>
      <c r="C617" s="42" t="s">
        <v>77</v>
      </c>
      <c r="D617" s="43">
        <v>4.6100000000000003</v>
      </c>
      <c r="E617" s="43">
        <v>4.6100000000000003</v>
      </c>
      <c r="F617" s="43">
        <v>4.6100000000000003</v>
      </c>
      <c r="G617" s="43">
        <v>4.6100000000000003</v>
      </c>
      <c r="H617" s="43">
        <v>4.6100000000000003</v>
      </c>
      <c r="I617" s="43">
        <v>4.6100000000000003</v>
      </c>
      <c r="J617" s="43">
        <v>4.6100000000000003</v>
      </c>
      <c r="K617" s="43">
        <v>4.6100000000000003</v>
      </c>
      <c r="L617" s="43">
        <v>4.6100000000000003</v>
      </c>
      <c r="M617" s="43">
        <v>4.6100000000000003</v>
      </c>
      <c r="N617" s="43">
        <v>4.6100000000000003</v>
      </c>
      <c r="O617" s="43">
        <v>4.6100000000000003</v>
      </c>
      <c r="P617" s="43">
        <v>4.6100000000000003</v>
      </c>
      <c r="Q617" s="43">
        <v>4.6100000000000003</v>
      </c>
      <c r="R617" s="43">
        <v>4.6100000000000003</v>
      </c>
      <c r="S617" s="43">
        <v>4.6100000000000003</v>
      </c>
      <c r="T617" s="43">
        <v>4.6100000000000003</v>
      </c>
      <c r="U617" s="43">
        <v>4.6100000000000003</v>
      </c>
      <c r="V617" s="43">
        <v>4.6100000000000003</v>
      </c>
      <c r="W617" s="43">
        <v>4.6100000000000003</v>
      </c>
      <c r="X617" s="43">
        <v>4.6100000000000003</v>
      </c>
      <c r="Y617" s="43">
        <v>4.6100000000000003</v>
      </c>
      <c r="Z617" s="43">
        <v>4.6100000000000003</v>
      </c>
      <c r="AA617" s="43">
        <v>4.6100000000000003</v>
      </c>
    </row>
    <row r="618" spans="1:27" ht="12.75" hidden="1" customHeight="1" outlineLevel="1" x14ac:dyDescent="0.2">
      <c r="A618" s="92" t="s">
        <v>1464</v>
      </c>
      <c r="B618" s="62" t="s">
        <v>79</v>
      </c>
      <c r="C618" s="42" t="s">
        <v>77</v>
      </c>
      <c r="D618" s="43">
        <f>$D$11</f>
        <v>110.23</v>
      </c>
      <c r="E618" s="43">
        <f t="shared" ref="E618:AA618" si="359">$D$11</f>
        <v>110.23</v>
      </c>
      <c r="F618" s="43">
        <f t="shared" si="359"/>
        <v>110.23</v>
      </c>
      <c r="G618" s="43">
        <f t="shared" si="359"/>
        <v>110.23</v>
      </c>
      <c r="H618" s="43">
        <f t="shared" si="359"/>
        <v>110.23</v>
      </c>
      <c r="I618" s="43">
        <f t="shared" si="359"/>
        <v>110.23</v>
      </c>
      <c r="J618" s="43">
        <f t="shared" si="359"/>
        <v>110.23</v>
      </c>
      <c r="K618" s="43">
        <f t="shared" si="359"/>
        <v>110.23</v>
      </c>
      <c r="L618" s="43">
        <f t="shared" si="359"/>
        <v>110.23</v>
      </c>
      <c r="M618" s="43">
        <f t="shared" si="359"/>
        <v>110.23</v>
      </c>
      <c r="N618" s="43">
        <f t="shared" si="359"/>
        <v>110.23</v>
      </c>
      <c r="O618" s="43">
        <f t="shared" si="359"/>
        <v>110.23</v>
      </c>
      <c r="P618" s="43">
        <f t="shared" si="359"/>
        <v>110.23</v>
      </c>
      <c r="Q618" s="43">
        <f t="shared" si="359"/>
        <v>110.23</v>
      </c>
      <c r="R618" s="43">
        <f t="shared" si="359"/>
        <v>110.23</v>
      </c>
      <c r="S618" s="43">
        <f t="shared" si="359"/>
        <v>110.23</v>
      </c>
      <c r="T618" s="43">
        <f t="shared" si="359"/>
        <v>110.23</v>
      </c>
      <c r="U618" s="43">
        <f t="shared" si="359"/>
        <v>110.23</v>
      </c>
      <c r="V618" s="43">
        <f t="shared" si="359"/>
        <v>110.23</v>
      </c>
      <c r="W618" s="43">
        <f t="shared" si="359"/>
        <v>110.23</v>
      </c>
      <c r="X618" s="43">
        <f t="shared" si="359"/>
        <v>110.23</v>
      </c>
      <c r="Y618" s="43">
        <f t="shared" si="359"/>
        <v>110.23</v>
      </c>
      <c r="Z618" s="43">
        <f t="shared" si="359"/>
        <v>110.23</v>
      </c>
      <c r="AA618" s="43">
        <f t="shared" si="359"/>
        <v>110.23</v>
      </c>
    </row>
    <row r="619" spans="1:27" collapsed="1" x14ac:dyDescent="0.2">
      <c r="A619" s="91" t="s">
        <v>1465</v>
      </c>
      <c r="B619" s="27" t="str">
        <f>"28"&amp;"."&amp;$B$663&amp;"."&amp;$B$664</f>
        <v>28.03.2023</v>
      </c>
      <c r="C619" s="83" t="s">
        <v>74</v>
      </c>
      <c r="D619" s="84">
        <f>ROUND(((D620+D621+D623+D622)/1000),5)</f>
        <v>1.8965399999999999</v>
      </c>
      <c r="E619" s="84">
        <f>ROUND(((E620+E621+E623+E622)/1000),5)</f>
        <v>1.79148</v>
      </c>
      <c r="F619" s="84">
        <f>ROUND(((F620+F621+F623+F622)/1000),5)</f>
        <v>1.7213000000000001</v>
      </c>
      <c r="G619" s="84">
        <f t="shared" ref="G619:AA619" si="360">ROUND(((G620+G621+G623+G622)/1000),5)</f>
        <v>1.728</v>
      </c>
      <c r="H619" s="84">
        <f t="shared" si="360"/>
        <v>1.7977399999999999</v>
      </c>
      <c r="I619" s="84">
        <f t="shared" si="360"/>
        <v>1.98112</v>
      </c>
      <c r="J619" s="84">
        <f t="shared" si="360"/>
        <v>2.0743399999999999</v>
      </c>
      <c r="K619" s="84">
        <f t="shared" si="360"/>
        <v>2.2890899999999998</v>
      </c>
      <c r="L619" s="84">
        <f t="shared" si="360"/>
        <v>2.4574500000000001</v>
      </c>
      <c r="M619" s="84">
        <f t="shared" si="360"/>
        <v>2.4847199999999998</v>
      </c>
      <c r="N619" s="84">
        <f t="shared" si="360"/>
        <v>2.4922200000000001</v>
      </c>
      <c r="O619" s="84">
        <f t="shared" si="360"/>
        <v>2.4166400000000001</v>
      </c>
      <c r="P619" s="84">
        <f t="shared" si="360"/>
        <v>2.3834599999999999</v>
      </c>
      <c r="Q619" s="84">
        <f t="shared" si="360"/>
        <v>2.3870200000000001</v>
      </c>
      <c r="R619" s="84">
        <f t="shared" si="360"/>
        <v>2.39832</v>
      </c>
      <c r="S619" s="84">
        <f t="shared" si="360"/>
        <v>2.3908499999999999</v>
      </c>
      <c r="T619" s="84">
        <f t="shared" si="360"/>
        <v>2.3976999999999999</v>
      </c>
      <c r="U619" s="84">
        <f t="shared" si="360"/>
        <v>2.3664299999999998</v>
      </c>
      <c r="V619" s="84">
        <f t="shared" si="360"/>
        <v>2.3800400000000002</v>
      </c>
      <c r="W619" s="84">
        <f t="shared" si="360"/>
        <v>2.46854</v>
      </c>
      <c r="X619" s="84">
        <f t="shared" si="360"/>
        <v>2.4941300000000002</v>
      </c>
      <c r="Y619" s="84">
        <f t="shared" si="360"/>
        <v>2.4155199999999999</v>
      </c>
      <c r="Z619" s="84">
        <f t="shared" si="360"/>
        <v>2.2039599999999999</v>
      </c>
      <c r="AA619" s="84">
        <f t="shared" si="360"/>
        <v>2.0094500000000002</v>
      </c>
    </row>
    <row r="620" spans="1:27" ht="12.75" hidden="1" customHeight="1" outlineLevel="1" x14ac:dyDescent="0.2">
      <c r="A620" s="92" t="s">
        <v>1466</v>
      </c>
      <c r="B620" s="62" t="s">
        <v>231</v>
      </c>
      <c r="C620" s="42" t="s">
        <v>77</v>
      </c>
      <c r="D620" s="43">
        <v>1347.52</v>
      </c>
      <c r="E620" s="43">
        <v>1242.46</v>
      </c>
      <c r="F620" s="43">
        <v>1172.28</v>
      </c>
      <c r="G620" s="43">
        <v>1178.98</v>
      </c>
      <c r="H620" s="43">
        <v>1248.72</v>
      </c>
      <c r="I620" s="43">
        <v>1432.1</v>
      </c>
      <c r="J620" s="43">
        <v>1525.32</v>
      </c>
      <c r="K620" s="43">
        <v>1740.07</v>
      </c>
      <c r="L620" s="43">
        <v>1908.43</v>
      </c>
      <c r="M620" s="43">
        <v>1935.7</v>
      </c>
      <c r="N620" s="43">
        <v>1943.2</v>
      </c>
      <c r="O620" s="43">
        <v>1867.62</v>
      </c>
      <c r="P620" s="43">
        <v>1834.44</v>
      </c>
      <c r="Q620" s="43">
        <v>1838</v>
      </c>
      <c r="R620" s="43">
        <v>1849.3</v>
      </c>
      <c r="S620" s="43">
        <v>1841.83</v>
      </c>
      <c r="T620" s="43">
        <v>1848.68</v>
      </c>
      <c r="U620" s="43">
        <v>1817.41</v>
      </c>
      <c r="V620" s="43">
        <v>1831.02</v>
      </c>
      <c r="W620" s="43">
        <v>1919.52</v>
      </c>
      <c r="X620" s="43">
        <v>1945.11</v>
      </c>
      <c r="Y620" s="43">
        <v>1866.5</v>
      </c>
      <c r="Z620" s="43">
        <v>1654.94</v>
      </c>
      <c r="AA620" s="43">
        <v>1460.43</v>
      </c>
    </row>
    <row r="621" spans="1:27" ht="12.75" hidden="1" customHeight="1" outlineLevel="1" x14ac:dyDescent="0.2">
      <c r="A621" s="92" t="s">
        <v>1467</v>
      </c>
      <c r="B621" s="62" t="s">
        <v>88</v>
      </c>
      <c r="C621" s="42" t="s">
        <v>77</v>
      </c>
      <c r="D621" s="43">
        <f>$D$486</f>
        <v>434.18</v>
      </c>
      <c r="E621" s="43">
        <f t="shared" ref="E621:AA621" si="361">$D$486</f>
        <v>434.18</v>
      </c>
      <c r="F621" s="43">
        <f t="shared" si="361"/>
        <v>434.18</v>
      </c>
      <c r="G621" s="43">
        <f t="shared" si="361"/>
        <v>434.18</v>
      </c>
      <c r="H621" s="43">
        <f t="shared" si="361"/>
        <v>434.18</v>
      </c>
      <c r="I621" s="43">
        <f t="shared" si="361"/>
        <v>434.18</v>
      </c>
      <c r="J621" s="43">
        <f t="shared" si="361"/>
        <v>434.18</v>
      </c>
      <c r="K621" s="43">
        <f t="shared" si="361"/>
        <v>434.18</v>
      </c>
      <c r="L621" s="43">
        <f t="shared" si="361"/>
        <v>434.18</v>
      </c>
      <c r="M621" s="43">
        <f t="shared" si="361"/>
        <v>434.18</v>
      </c>
      <c r="N621" s="43">
        <f t="shared" si="361"/>
        <v>434.18</v>
      </c>
      <c r="O621" s="43">
        <f t="shared" si="361"/>
        <v>434.18</v>
      </c>
      <c r="P621" s="43">
        <f t="shared" si="361"/>
        <v>434.18</v>
      </c>
      <c r="Q621" s="43">
        <f t="shared" si="361"/>
        <v>434.18</v>
      </c>
      <c r="R621" s="43">
        <f t="shared" si="361"/>
        <v>434.18</v>
      </c>
      <c r="S621" s="43">
        <f t="shared" si="361"/>
        <v>434.18</v>
      </c>
      <c r="T621" s="43">
        <f t="shared" si="361"/>
        <v>434.18</v>
      </c>
      <c r="U621" s="43">
        <f t="shared" si="361"/>
        <v>434.18</v>
      </c>
      <c r="V621" s="43">
        <f t="shared" si="361"/>
        <v>434.18</v>
      </c>
      <c r="W621" s="43">
        <f t="shared" si="361"/>
        <v>434.18</v>
      </c>
      <c r="X621" s="43">
        <f t="shared" si="361"/>
        <v>434.18</v>
      </c>
      <c r="Y621" s="43">
        <f t="shared" si="361"/>
        <v>434.18</v>
      </c>
      <c r="Z621" s="43">
        <f t="shared" si="361"/>
        <v>434.18</v>
      </c>
      <c r="AA621" s="43">
        <f t="shared" si="361"/>
        <v>434.18</v>
      </c>
    </row>
    <row r="622" spans="1:27" ht="12.75" hidden="1" customHeight="1" outlineLevel="1" x14ac:dyDescent="0.2">
      <c r="A622" s="92" t="s">
        <v>1468</v>
      </c>
      <c r="B622" s="62" t="s">
        <v>81</v>
      </c>
      <c r="C622" s="42" t="s">
        <v>77</v>
      </c>
      <c r="D622" s="43">
        <v>4.6100000000000003</v>
      </c>
      <c r="E622" s="43">
        <v>4.6100000000000003</v>
      </c>
      <c r="F622" s="43">
        <v>4.6100000000000003</v>
      </c>
      <c r="G622" s="43">
        <v>4.6100000000000003</v>
      </c>
      <c r="H622" s="43">
        <v>4.6100000000000003</v>
      </c>
      <c r="I622" s="43">
        <v>4.6100000000000003</v>
      </c>
      <c r="J622" s="43">
        <v>4.6100000000000003</v>
      </c>
      <c r="K622" s="43">
        <v>4.6100000000000003</v>
      </c>
      <c r="L622" s="43">
        <v>4.6100000000000003</v>
      </c>
      <c r="M622" s="43">
        <v>4.6100000000000003</v>
      </c>
      <c r="N622" s="43">
        <v>4.6100000000000003</v>
      </c>
      <c r="O622" s="43">
        <v>4.6100000000000003</v>
      </c>
      <c r="P622" s="43">
        <v>4.6100000000000003</v>
      </c>
      <c r="Q622" s="43">
        <v>4.6100000000000003</v>
      </c>
      <c r="R622" s="43">
        <v>4.6100000000000003</v>
      </c>
      <c r="S622" s="43">
        <v>4.6100000000000003</v>
      </c>
      <c r="T622" s="43">
        <v>4.6100000000000003</v>
      </c>
      <c r="U622" s="43">
        <v>4.6100000000000003</v>
      </c>
      <c r="V622" s="43">
        <v>4.6100000000000003</v>
      </c>
      <c r="W622" s="43">
        <v>4.6100000000000003</v>
      </c>
      <c r="X622" s="43">
        <v>4.6100000000000003</v>
      </c>
      <c r="Y622" s="43">
        <v>4.6100000000000003</v>
      </c>
      <c r="Z622" s="43">
        <v>4.6100000000000003</v>
      </c>
      <c r="AA622" s="43">
        <v>4.6100000000000003</v>
      </c>
    </row>
    <row r="623" spans="1:27" ht="12.75" hidden="1" customHeight="1" outlineLevel="1" x14ac:dyDescent="0.2">
      <c r="A623" s="92" t="s">
        <v>1469</v>
      </c>
      <c r="B623" s="62" t="s">
        <v>79</v>
      </c>
      <c r="C623" s="42" t="s">
        <v>77</v>
      </c>
      <c r="D623" s="43">
        <f>$D$11</f>
        <v>110.23</v>
      </c>
      <c r="E623" s="43">
        <f t="shared" ref="E623:AA623" si="362">$D$11</f>
        <v>110.23</v>
      </c>
      <c r="F623" s="43">
        <f t="shared" si="362"/>
        <v>110.23</v>
      </c>
      <c r="G623" s="43">
        <f t="shared" si="362"/>
        <v>110.23</v>
      </c>
      <c r="H623" s="43">
        <f t="shared" si="362"/>
        <v>110.23</v>
      </c>
      <c r="I623" s="43">
        <f t="shared" si="362"/>
        <v>110.23</v>
      </c>
      <c r="J623" s="43">
        <f t="shared" si="362"/>
        <v>110.23</v>
      </c>
      <c r="K623" s="43">
        <f t="shared" si="362"/>
        <v>110.23</v>
      </c>
      <c r="L623" s="43">
        <f t="shared" si="362"/>
        <v>110.23</v>
      </c>
      <c r="M623" s="43">
        <f t="shared" si="362"/>
        <v>110.23</v>
      </c>
      <c r="N623" s="43">
        <f t="shared" si="362"/>
        <v>110.23</v>
      </c>
      <c r="O623" s="43">
        <f t="shared" si="362"/>
        <v>110.23</v>
      </c>
      <c r="P623" s="43">
        <f t="shared" si="362"/>
        <v>110.23</v>
      </c>
      <c r="Q623" s="43">
        <f t="shared" si="362"/>
        <v>110.23</v>
      </c>
      <c r="R623" s="43">
        <f t="shared" si="362"/>
        <v>110.23</v>
      </c>
      <c r="S623" s="43">
        <f t="shared" si="362"/>
        <v>110.23</v>
      </c>
      <c r="T623" s="43">
        <f t="shared" si="362"/>
        <v>110.23</v>
      </c>
      <c r="U623" s="43">
        <f t="shared" si="362"/>
        <v>110.23</v>
      </c>
      <c r="V623" s="43">
        <f t="shared" si="362"/>
        <v>110.23</v>
      </c>
      <c r="W623" s="43">
        <f t="shared" si="362"/>
        <v>110.23</v>
      </c>
      <c r="X623" s="43">
        <f t="shared" si="362"/>
        <v>110.23</v>
      </c>
      <c r="Y623" s="43">
        <f t="shared" si="362"/>
        <v>110.23</v>
      </c>
      <c r="Z623" s="43">
        <f t="shared" si="362"/>
        <v>110.23</v>
      </c>
      <c r="AA623" s="43">
        <f t="shared" si="362"/>
        <v>110.23</v>
      </c>
    </row>
    <row r="624" spans="1:27" collapsed="1" x14ac:dyDescent="0.2">
      <c r="A624" s="91" t="s">
        <v>1470</v>
      </c>
      <c r="B624" s="27" t="str">
        <f>"29"&amp;"."&amp;$B$663&amp;"."&amp;$B$664</f>
        <v>29.03.2023</v>
      </c>
      <c r="C624" s="83" t="s">
        <v>74</v>
      </c>
      <c r="D624" s="84">
        <f>ROUND(((D625+D626+D628+D627)/1000),5)</f>
        <v>1.71515</v>
      </c>
      <c r="E624" s="84">
        <f>ROUND(((E625+E626+E628+E627)/1000),5)</f>
        <v>1.6444300000000001</v>
      </c>
      <c r="F624" s="84">
        <f>ROUND(((F625+F626+F628+F627)/1000),5)</f>
        <v>1.6192200000000001</v>
      </c>
      <c r="G624" s="84">
        <f t="shared" ref="G624:AA624" si="363">ROUND(((G625+G626+G628+G627)/1000),5)</f>
        <v>1.63384</v>
      </c>
      <c r="H624" s="84">
        <f t="shared" si="363"/>
        <v>1.6472500000000001</v>
      </c>
      <c r="I624" s="84">
        <f t="shared" si="363"/>
        <v>1.7134499999999999</v>
      </c>
      <c r="J624" s="84">
        <f t="shared" si="363"/>
        <v>1.94539</v>
      </c>
      <c r="K624" s="84">
        <f t="shared" si="363"/>
        <v>2.0870099999999998</v>
      </c>
      <c r="L624" s="84">
        <f t="shared" si="363"/>
        <v>2.2595800000000001</v>
      </c>
      <c r="M624" s="84">
        <f t="shared" si="363"/>
        <v>2.4001000000000001</v>
      </c>
      <c r="N624" s="84">
        <f t="shared" si="363"/>
        <v>2.41858</v>
      </c>
      <c r="O624" s="84">
        <f t="shared" si="363"/>
        <v>2.4535900000000002</v>
      </c>
      <c r="P624" s="84">
        <f t="shared" si="363"/>
        <v>2.4228399999999999</v>
      </c>
      <c r="Q624" s="84">
        <f t="shared" si="363"/>
        <v>2.4570500000000002</v>
      </c>
      <c r="R624" s="84">
        <f t="shared" si="363"/>
        <v>2.4397000000000002</v>
      </c>
      <c r="S624" s="84">
        <f t="shared" si="363"/>
        <v>2.3905099999999999</v>
      </c>
      <c r="T624" s="84">
        <f t="shared" si="363"/>
        <v>2.2954699999999999</v>
      </c>
      <c r="U624" s="84">
        <f t="shared" si="363"/>
        <v>2.1894</v>
      </c>
      <c r="V624" s="84">
        <f t="shared" si="363"/>
        <v>2.1932700000000001</v>
      </c>
      <c r="W624" s="84">
        <f t="shared" si="363"/>
        <v>2.2609400000000002</v>
      </c>
      <c r="X624" s="84">
        <f t="shared" si="363"/>
        <v>2.29637</v>
      </c>
      <c r="Y624" s="84">
        <f t="shared" si="363"/>
        <v>2.2465600000000001</v>
      </c>
      <c r="Z624" s="84">
        <f t="shared" si="363"/>
        <v>1.95421</v>
      </c>
      <c r="AA624" s="84">
        <f t="shared" si="363"/>
        <v>1.7485200000000001</v>
      </c>
    </row>
    <row r="625" spans="1:27" ht="12.75" hidden="1" customHeight="1" outlineLevel="1" x14ac:dyDescent="0.2">
      <c r="A625" s="92" t="s">
        <v>1471</v>
      </c>
      <c r="B625" s="62" t="s">
        <v>231</v>
      </c>
      <c r="C625" s="42" t="s">
        <v>77</v>
      </c>
      <c r="D625" s="43">
        <v>1166.1300000000001</v>
      </c>
      <c r="E625" s="43">
        <v>1095.4100000000001</v>
      </c>
      <c r="F625" s="43">
        <v>1070.2</v>
      </c>
      <c r="G625" s="43">
        <v>1084.82</v>
      </c>
      <c r="H625" s="43">
        <v>1098.23</v>
      </c>
      <c r="I625" s="43">
        <v>1164.43</v>
      </c>
      <c r="J625" s="43">
        <v>1396.37</v>
      </c>
      <c r="K625" s="43">
        <v>1537.99</v>
      </c>
      <c r="L625" s="43">
        <v>1710.56</v>
      </c>
      <c r="M625" s="43">
        <v>1851.08</v>
      </c>
      <c r="N625" s="43">
        <v>1869.56</v>
      </c>
      <c r="O625" s="43">
        <v>1904.57</v>
      </c>
      <c r="P625" s="43">
        <v>1873.82</v>
      </c>
      <c r="Q625" s="43">
        <v>1908.03</v>
      </c>
      <c r="R625" s="43">
        <v>1890.68</v>
      </c>
      <c r="S625" s="43">
        <v>1841.49</v>
      </c>
      <c r="T625" s="43">
        <v>1746.45</v>
      </c>
      <c r="U625" s="43">
        <v>1640.38</v>
      </c>
      <c r="V625" s="43">
        <v>1644.25</v>
      </c>
      <c r="W625" s="43">
        <v>1711.92</v>
      </c>
      <c r="X625" s="43">
        <v>1747.35</v>
      </c>
      <c r="Y625" s="43">
        <v>1697.54</v>
      </c>
      <c r="Z625" s="43">
        <v>1405.19</v>
      </c>
      <c r="AA625" s="43">
        <v>1199.5</v>
      </c>
    </row>
    <row r="626" spans="1:27" ht="12.75" hidden="1" customHeight="1" outlineLevel="1" x14ac:dyDescent="0.2">
      <c r="A626" s="92" t="s">
        <v>1472</v>
      </c>
      <c r="B626" s="62" t="s">
        <v>88</v>
      </c>
      <c r="C626" s="42" t="s">
        <v>77</v>
      </c>
      <c r="D626" s="43">
        <f>$D$486</f>
        <v>434.18</v>
      </c>
      <c r="E626" s="43">
        <f t="shared" ref="E626:AA626" si="364">$D$486</f>
        <v>434.18</v>
      </c>
      <c r="F626" s="43">
        <f t="shared" si="364"/>
        <v>434.18</v>
      </c>
      <c r="G626" s="43">
        <f t="shared" si="364"/>
        <v>434.18</v>
      </c>
      <c r="H626" s="43">
        <f t="shared" si="364"/>
        <v>434.18</v>
      </c>
      <c r="I626" s="43">
        <f t="shared" si="364"/>
        <v>434.18</v>
      </c>
      <c r="J626" s="43">
        <f t="shared" si="364"/>
        <v>434.18</v>
      </c>
      <c r="K626" s="43">
        <f t="shared" si="364"/>
        <v>434.18</v>
      </c>
      <c r="L626" s="43">
        <f t="shared" si="364"/>
        <v>434.18</v>
      </c>
      <c r="M626" s="43">
        <f t="shared" si="364"/>
        <v>434.18</v>
      </c>
      <c r="N626" s="43">
        <f t="shared" si="364"/>
        <v>434.18</v>
      </c>
      <c r="O626" s="43">
        <f t="shared" si="364"/>
        <v>434.18</v>
      </c>
      <c r="P626" s="43">
        <f t="shared" si="364"/>
        <v>434.18</v>
      </c>
      <c r="Q626" s="43">
        <f t="shared" si="364"/>
        <v>434.18</v>
      </c>
      <c r="R626" s="43">
        <f t="shared" si="364"/>
        <v>434.18</v>
      </c>
      <c r="S626" s="43">
        <f t="shared" si="364"/>
        <v>434.18</v>
      </c>
      <c r="T626" s="43">
        <f t="shared" si="364"/>
        <v>434.18</v>
      </c>
      <c r="U626" s="43">
        <f t="shared" si="364"/>
        <v>434.18</v>
      </c>
      <c r="V626" s="43">
        <f t="shared" si="364"/>
        <v>434.18</v>
      </c>
      <c r="W626" s="43">
        <f t="shared" si="364"/>
        <v>434.18</v>
      </c>
      <c r="X626" s="43">
        <f t="shared" si="364"/>
        <v>434.18</v>
      </c>
      <c r="Y626" s="43">
        <f t="shared" si="364"/>
        <v>434.18</v>
      </c>
      <c r="Z626" s="43">
        <f t="shared" si="364"/>
        <v>434.18</v>
      </c>
      <c r="AA626" s="43">
        <f t="shared" si="364"/>
        <v>434.18</v>
      </c>
    </row>
    <row r="627" spans="1:27" ht="12.75" hidden="1" customHeight="1" outlineLevel="1" x14ac:dyDescent="0.2">
      <c r="A627" s="92" t="s">
        <v>1473</v>
      </c>
      <c r="B627" s="62" t="s">
        <v>81</v>
      </c>
      <c r="C627" s="42" t="s">
        <v>77</v>
      </c>
      <c r="D627" s="43">
        <v>4.6100000000000003</v>
      </c>
      <c r="E627" s="43">
        <v>4.6100000000000003</v>
      </c>
      <c r="F627" s="43">
        <v>4.6100000000000003</v>
      </c>
      <c r="G627" s="43">
        <v>4.6100000000000003</v>
      </c>
      <c r="H627" s="43">
        <v>4.6100000000000003</v>
      </c>
      <c r="I627" s="43">
        <v>4.6100000000000003</v>
      </c>
      <c r="J627" s="43">
        <v>4.6100000000000003</v>
      </c>
      <c r="K627" s="43">
        <v>4.6100000000000003</v>
      </c>
      <c r="L627" s="43">
        <v>4.6100000000000003</v>
      </c>
      <c r="M627" s="43">
        <v>4.6100000000000003</v>
      </c>
      <c r="N627" s="43">
        <v>4.6100000000000003</v>
      </c>
      <c r="O627" s="43">
        <v>4.6100000000000003</v>
      </c>
      <c r="P627" s="43">
        <v>4.6100000000000003</v>
      </c>
      <c r="Q627" s="43">
        <v>4.6100000000000003</v>
      </c>
      <c r="R627" s="43">
        <v>4.6100000000000003</v>
      </c>
      <c r="S627" s="43">
        <v>4.6100000000000003</v>
      </c>
      <c r="T627" s="43">
        <v>4.6100000000000003</v>
      </c>
      <c r="U627" s="43">
        <v>4.6100000000000003</v>
      </c>
      <c r="V627" s="43">
        <v>4.6100000000000003</v>
      </c>
      <c r="W627" s="43">
        <v>4.6100000000000003</v>
      </c>
      <c r="X627" s="43">
        <v>4.6100000000000003</v>
      </c>
      <c r="Y627" s="43">
        <v>4.6100000000000003</v>
      </c>
      <c r="Z627" s="43">
        <v>4.6100000000000003</v>
      </c>
      <c r="AA627" s="43">
        <v>4.6100000000000003</v>
      </c>
    </row>
    <row r="628" spans="1:27" ht="12.75" hidden="1" customHeight="1" outlineLevel="1" x14ac:dyDescent="0.2">
      <c r="A628" s="92" t="s">
        <v>1474</v>
      </c>
      <c r="B628" s="62" t="s">
        <v>79</v>
      </c>
      <c r="C628" s="42" t="s">
        <v>77</v>
      </c>
      <c r="D628" s="43">
        <f>$D$11</f>
        <v>110.23</v>
      </c>
      <c r="E628" s="43">
        <f t="shared" ref="E628:AA628" si="365">$D$11</f>
        <v>110.23</v>
      </c>
      <c r="F628" s="43">
        <f t="shared" si="365"/>
        <v>110.23</v>
      </c>
      <c r="G628" s="43">
        <f t="shared" si="365"/>
        <v>110.23</v>
      </c>
      <c r="H628" s="43">
        <f t="shared" si="365"/>
        <v>110.23</v>
      </c>
      <c r="I628" s="43">
        <f t="shared" si="365"/>
        <v>110.23</v>
      </c>
      <c r="J628" s="43">
        <f t="shared" si="365"/>
        <v>110.23</v>
      </c>
      <c r="K628" s="43">
        <f t="shared" si="365"/>
        <v>110.23</v>
      </c>
      <c r="L628" s="43">
        <f t="shared" si="365"/>
        <v>110.23</v>
      </c>
      <c r="M628" s="43">
        <f t="shared" si="365"/>
        <v>110.23</v>
      </c>
      <c r="N628" s="43">
        <f t="shared" si="365"/>
        <v>110.23</v>
      </c>
      <c r="O628" s="43">
        <f t="shared" si="365"/>
        <v>110.23</v>
      </c>
      <c r="P628" s="43">
        <f t="shared" si="365"/>
        <v>110.23</v>
      </c>
      <c r="Q628" s="43">
        <f t="shared" si="365"/>
        <v>110.23</v>
      </c>
      <c r="R628" s="43">
        <f t="shared" si="365"/>
        <v>110.23</v>
      </c>
      <c r="S628" s="43">
        <f t="shared" si="365"/>
        <v>110.23</v>
      </c>
      <c r="T628" s="43">
        <f t="shared" si="365"/>
        <v>110.23</v>
      </c>
      <c r="U628" s="43">
        <f t="shared" si="365"/>
        <v>110.23</v>
      </c>
      <c r="V628" s="43">
        <f t="shared" si="365"/>
        <v>110.23</v>
      </c>
      <c r="W628" s="43">
        <f t="shared" si="365"/>
        <v>110.23</v>
      </c>
      <c r="X628" s="43">
        <f t="shared" si="365"/>
        <v>110.23</v>
      </c>
      <c r="Y628" s="43">
        <f t="shared" si="365"/>
        <v>110.23</v>
      </c>
      <c r="Z628" s="43">
        <f t="shared" si="365"/>
        <v>110.23</v>
      </c>
      <c r="AA628" s="43">
        <f t="shared" si="365"/>
        <v>110.23</v>
      </c>
    </row>
    <row r="629" spans="1:27" collapsed="1" x14ac:dyDescent="0.2">
      <c r="A629" s="91" t="s">
        <v>1475</v>
      </c>
      <c r="B629" s="27" t="str">
        <f>"30"&amp;"."&amp;$B$663&amp;"."&amp;$B$664</f>
        <v>30.03.2023</v>
      </c>
      <c r="C629" s="83" t="s">
        <v>74</v>
      </c>
      <c r="D629" s="84">
        <f>ROUND(((D630+D631+D633+D632)/1000),5)</f>
        <v>1.66462</v>
      </c>
      <c r="E629" s="84">
        <f>ROUND(((E630+E631+E633+E632)/1000),5)</f>
        <v>1.5666800000000001</v>
      </c>
      <c r="F629" s="84">
        <f>ROUND(((F630+F631+F633+F632)/1000),5)</f>
        <v>1.53165</v>
      </c>
      <c r="G629" s="84">
        <f t="shared" ref="G629:AA629" si="366">ROUND(((G630+G631+G633+G632)/1000),5)</f>
        <v>1.5330999999999999</v>
      </c>
      <c r="H629" s="84">
        <f t="shared" si="366"/>
        <v>1.56366</v>
      </c>
      <c r="I629" s="84">
        <f t="shared" si="366"/>
        <v>1.64801</v>
      </c>
      <c r="J629" s="84">
        <f t="shared" si="366"/>
        <v>1.82843</v>
      </c>
      <c r="K629" s="84">
        <f t="shared" si="366"/>
        <v>2.05463</v>
      </c>
      <c r="L629" s="84">
        <f t="shared" si="366"/>
        <v>2.1725300000000001</v>
      </c>
      <c r="M629" s="84">
        <f t="shared" si="366"/>
        <v>2.3015699999999999</v>
      </c>
      <c r="N629" s="84">
        <f t="shared" si="366"/>
        <v>2.29732</v>
      </c>
      <c r="O629" s="84">
        <f t="shared" si="366"/>
        <v>2.3088000000000002</v>
      </c>
      <c r="P629" s="84">
        <f t="shared" si="366"/>
        <v>2.3081900000000002</v>
      </c>
      <c r="Q629" s="84">
        <f t="shared" si="366"/>
        <v>2.3075100000000002</v>
      </c>
      <c r="R629" s="84">
        <f t="shared" si="366"/>
        <v>2.2670300000000001</v>
      </c>
      <c r="S629" s="84">
        <f t="shared" si="366"/>
        <v>2.2347800000000002</v>
      </c>
      <c r="T629" s="84">
        <f t="shared" si="366"/>
        <v>2.2055199999999999</v>
      </c>
      <c r="U629" s="84">
        <f t="shared" si="366"/>
        <v>2.1709399999999999</v>
      </c>
      <c r="V629" s="84">
        <f t="shared" si="366"/>
        <v>2.18113</v>
      </c>
      <c r="W629" s="84">
        <f t="shared" si="366"/>
        <v>2.2536399999999999</v>
      </c>
      <c r="X629" s="84">
        <f t="shared" si="366"/>
        <v>2.3046700000000002</v>
      </c>
      <c r="Y629" s="84">
        <f t="shared" si="366"/>
        <v>2.19794</v>
      </c>
      <c r="Z629" s="84">
        <f t="shared" si="366"/>
        <v>1.95052</v>
      </c>
      <c r="AA629" s="84">
        <f t="shared" si="366"/>
        <v>1.7140299999999999</v>
      </c>
    </row>
    <row r="630" spans="1:27" ht="12.75" hidden="1" customHeight="1" outlineLevel="1" x14ac:dyDescent="0.2">
      <c r="A630" s="92" t="s">
        <v>1476</v>
      </c>
      <c r="B630" s="62" t="s">
        <v>231</v>
      </c>
      <c r="C630" s="42" t="s">
        <v>77</v>
      </c>
      <c r="D630" s="43">
        <v>1115.5999999999999</v>
      </c>
      <c r="E630" s="43">
        <v>1017.66</v>
      </c>
      <c r="F630" s="43">
        <v>982.63</v>
      </c>
      <c r="G630" s="43">
        <v>984.08</v>
      </c>
      <c r="H630" s="43">
        <v>1014.64</v>
      </c>
      <c r="I630" s="43">
        <v>1098.99</v>
      </c>
      <c r="J630" s="43">
        <v>1279.4100000000001</v>
      </c>
      <c r="K630" s="43">
        <v>1505.61</v>
      </c>
      <c r="L630" s="43">
        <v>1623.51</v>
      </c>
      <c r="M630" s="43">
        <v>1752.55</v>
      </c>
      <c r="N630" s="43">
        <v>1748.3</v>
      </c>
      <c r="O630" s="43">
        <v>1759.78</v>
      </c>
      <c r="P630" s="43">
        <v>1759.17</v>
      </c>
      <c r="Q630" s="43">
        <v>1758.49</v>
      </c>
      <c r="R630" s="43">
        <v>1718.01</v>
      </c>
      <c r="S630" s="43">
        <v>1685.76</v>
      </c>
      <c r="T630" s="43">
        <v>1656.5</v>
      </c>
      <c r="U630" s="43">
        <v>1621.92</v>
      </c>
      <c r="V630" s="43">
        <v>1632.11</v>
      </c>
      <c r="W630" s="43">
        <v>1704.62</v>
      </c>
      <c r="X630" s="43">
        <v>1755.65</v>
      </c>
      <c r="Y630" s="43">
        <v>1648.92</v>
      </c>
      <c r="Z630" s="43">
        <v>1401.5</v>
      </c>
      <c r="AA630" s="43">
        <v>1165.01</v>
      </c>
    </row>
    <row r="631" spans="1:27" ht="12.75" hidden="1" customHeight="1" outlineLevel="1" x14ac:dyDescent="0.2">
      <c r="A631" s="92" t="s">
        <v>1477</v>
      </c>
      <c r="B631" s="62" t="s">
        <v>88</v>
      </c>
      <c r="C631" s="42" t="s">
        <v>77</v>
      </c>
      <c r="D631" s="43">
        <f>$D$486</f>
        <v>434.18</v>
      </c>
      <c r="E631" s="43">
        <f t="shared" ref="E631:AA631" si="367">$D$486</f>
        <v>434.18</v>
      </c>
      <c r="F631" s="43">
        <f t="shared" si="367"/>
        <v>434.18</v>
      </c>
      <c r="G631" s="43">
        <f t="shared" si="367"/>
        <v>434.18</v>
      </c>
      <c r="H631" s="43">
        <f t="shared" si="367"/>
        <v>434.18</v>
      </c>
      <c r="I631" s="43">
        <f t="shared" si="367"/>
        <v>434.18</v>
      </c>
      <c r="J631" s="43">
        <f t="shared" si="367"/>
        <v>434.18</v>
      </c>
      <c r="K631" s="43">
        <f t="shared" si="367"/>
        <v>434.18</v>
      </c>
      <c r="L631" s="43">
        <f t="shared" si="367"/>
        <v>434.18</v>
      </c>
      <c r="M631" s="43">
        <f t="shared" si="367"/>
        <v>434.18</v>
      </c>
      <c r="N631" s="43">
        <f t="shared" si="367"/>
        <v>434.18</v>
      </c>
      <c r="O631" s="43">
        <f t="shared" si="367"/>
        <v>434.18</v>
      </c>
      <c r="P631" s="43">
        <f t="shared" si="367"/>
        <v>434.18</v>
      </c>
      <c r="Q631" s="43">
        <f t="shared" si="367"/>
        <v>434.18</v>
      </c>
      <c r="R631" s="43">
        <f t="shared" si="367"/>
        <v>434.18</v>
      </c>
      <c r="S631" s="43">
        <f t="shared" si="367"/>
        <v>434.18</v>
      </c>
      <c r="T631" s="43">
        <f t="shared" si="367"/>
        <v>434.18</v>
      </c>
      <c r="U631" s="43">
        <f t="shared" si="367"/>
        <v>434.18</v>
      </c>
      <c r="V631" s="43">
        <f t="shared" si="367"/>
        <v>434.18</v>
      </c>
      <c r="W631" s="43">
        <f t="shared" si="367"/>
        <v>434.18</v>
      </c>
      <c r="X631" s="43">
        <f t="shared" si="367"/>
        <v>434.18</v>
      </c>
      <c r="Y631" s="43">
        <f t="shared" si="367"/>
        <v>434.18</v>
      </c>
      <c r="Z631" s="43">
        <f t="shared" si="367"/>
        <v>434.18</v>
      </c>
      <c r="AA631" s="43">
        <f t="shared" si="367"/>
        <v>434.18</v>
      </c>
    </row>
    <row r="632" spans="1:27" ht="12.75" hidden="1" customHeight="1" outlineLevel="1" x14ac:dyDescent="0.2">
      <c r="A632" s="92" t="s">
        <v>1478</v>
      </c>
      <c r="B632" s="62" t="s">
        <v>81</v>
      </c>
      <c r="C632" s="42" t="s">
        <v>77</v>
      </c>
      <c r="D632" s="43">
        <v>4.6100000000000003</v>
      </c>
      <c r="E632" s="43">
        <v>4.6100000000000003</v>
      </c>
      <c r="F632" s="43">
        <v>4.6100000000000003</v>
      </c>
      <c r="G632" s="43">
        <v>4.6100000000000003</v>
      </c>
      <c r="H632" s="43">
        <v>4.6100000000000003</v>
      </c>
      <c r="I632" s="43">
        <v>4.6100000000000003</v>
      </c>
      <c r="J632" s="43">
        <v>4.6100000000000003</v>
      </c>
      <c r="K632" s="43">
        <v>4.6100000000000003</v>
      </c>
      <c r="L632" s="43">
        <v>4.6100000000000003</v>
      </c>
      <c r="M632" s="43">
        <v>4.6100000000000003</v>
      </c>
      <c r="N632" s="43">
        <v>4.6100000000000003</v>
      </c>
      <c r="O632" s="43">
        <v>4.6100000000000003</v>
      </c>
      <c r="P632" s="43">
        <v>4.6100000000000003</v>
      </c>
      <c r="Q632" s="43">
        <v>4.6100000000000003</v>
      </c>
      <c r="R632" s="43">
        <v>4.6100000000000003</v>
      </c>
      <c r="S632" s="43">
        <v>4.6100000000000003</v>
      </c>
      <c r="T632" s="43">
        <v>4.6100000000000003</v>
      </c>
      <c r="U632" s="43">
        <v>4.6100000000000003</v>
      </c>
      <c r="V632" s="43">
        <v>4.6100000000000003</v>
      </c>
      <c r="W632" s="43">
        <v>4.6100000000000003</v>
      </c>
      <c r="X632" s="43">
        <v>4.6100000000000003</v>
      </c>
      <c r="Y632" s="43">
        <v>4.6100000000000003</v>
      </c>
      <c r="Z632" s="43">
        <v>4.6100000000000003</v>
      </c>
      <c r="AA632" s="43">
        <v>4.6100000000000003</v>
      </c>
    </row>
    <row r="633" spans="1:27" ht="12.75" hidden="1" customHeight="1" outlineLevel="1" x14ac:dyDescent="0.2">
      <c r="A633" s="92" t="s">
        <v>1479</v>
      </c>
      <c r="B633" s="62" t="s">
        <v>79</v>
      </c>
      <c r="C633" s="42" t="s">
        <v>77</v>
      </c>
      <c r="D633" s="43">
        <f>$D$11</f>
        <v>110.23</v>
      </c>
      <c r="E633" s="43">
        <f t="shared" ref="E633:AA633" si="368">$D$11</f>
        <v>110.23</v>
      </c>
      <c r="F633" s="43">
        <f t="shared" si="368"/>
        <v>110.23</v>
      </c>
      <c r="G633" s="43">
        <f t="shared" si="368"/>
        <v>110.23</v>
      </c>
      <c r="H633" s="43">
        <f t="shared" si="368"/>
        <v>110.23</v>
      </c>
      <c r="I633" s="43">
        <f t="shared" si="368"/>
        <v>110.23</v>
      </c>
      <c r="J633" s="43">
        <f t="shared" si="368"/>
        <v>110.23</v>
      </c>
      <c r="K633" s="43">
        <f t="shared" si="368"/>
        <v>110.23</v>
      </c>
      <c r="L633" s="43">
        <f t="shared" si="368"/>
        <v>110.23</v>
      </c>
      <c r="M633" s="43">
        <f t="shared" si="368"/>
        <v>110.23</v>
      </c>
      <c r="N633" s="43">
        <f t="shared" si="368"/>
        <v>110.23</v>
      </c>
      <c r="O633" s="43">
        <f t="shared" si="368"/>
        <v>110.23</v>
      </c>
      <c r="P633" s="43">
        <f t="shared" si="368"/>
        <v>110.23</v>
      </c>
      <c r="Q633" s="43">
        <f t="shared" si="368"/>
        <v>110.23</v>
      </c>
      <c r="R633" s="43">
        <f t="shared" si="368"/>
        <v>110.23</v>
      </c>
      <c r="S633" s="43">
        <f t="shared" si="368"/>
        <v>110.23</v>
      </c>
      <c r="T633" s="43">
        <f t="shared" si="368"/>
        <v>110.23</v>
      </c>
      <c r="U633" s="43">
        <f t="shared" si="368"/>
        <v>110.23</v>
      </c>
      <c r="V633" s="43">
        <f t="shared" si="368"/>
        <v>110.23</v>
      </c>
      <c r="W633" s="43">
        <f t="shared" si="368"/>
        <v>110.23</v>
      </c>
      <c r="X633" s="43">
        <f t="shared" si="368"/>
        <v>110.23</v>
      </c>
      <c r="Y633" s="43">
        <f t="shared" si="368"/>
        <v>110.23</v>
      </c>
      <c r="Z633" s="43">
        <f t="shared" si="368"/>
        <v>110.23</v>
      </c>
      <c r="AA633" s="43">
        <f t="shared" si="368"/>
        <v>110.23</v>
      </c>
    </row>
    <row r="634" spans="1:27" collapsed="1" x14ac:dyDescent="0.2">
      <c r="A634" s="91" t="s">
        <v>1480</v>
      </c>
      <c r="B634" s="27" t="str">
        <f>"31"&amp;"."&amp;$B$663&amp;"."&amp;$B$664</f>
        <v>31.03.2023</v>
      </c>
      <c r="C634" s="83" t="s">
        <v>74</v>
      </c>
      <c r="D634" s="84">
        <f>ROUND(((D635+D636+D638+D637)/1000),5)</f>
        <v>1.6850499999999999</v>
      </c>
      <c r="E634" s="84">
        <f>ROUND(((E635+E636+E638+E637)/1000),5)</f>
        <v>1.6274599999999999</v>
      </c>
      <c r="F634" s="84">
        <f>ROUND(((F635+F636+F638+F637)/1000),5)</f>
        <v>1.57487</v>
      </c>
      <c r="G634" s="84">
        <f t="shared" ref="G634:AA634" si="369">ROUND(((G635+G636+G638+G637)/1000),5)</f>
        <v>1.58857</v>
      </c>
      <c r="H634" s="84">
        <f t="shared" si="369"/>
        <v>1.63906</v>
      </c>
      <c r="I634" s="84">
        <f t="shared" si="369"/>
        <v>1.71208</v>
      </c>
      <c r="J634" s="84">
        <f t="shared" si="369"/>
        <v>1.9378200000000001</v>
      </c>
      <c r="K634" s="84">
        <f t="shared" si="369"/>
        <v>2.0781900000000002</v>
      </c>
      <c r="L634" s="84">
        <f t="shared" si="369"/>
        <v>2.3080099999999999</v>
      </c>
      <c r="M634" s="84">
        <f t="shared" si="369"/>
        <v>2.4228299999999998</v>
      </c>
      <c r="N634" s="84">
        <f t="shared" si="369"/>
        <v>2.4316499999999999</v>
      </c>
      <c r="O634" s="84">
        <f t="shared" si="369"/>
        <v>2.4628899999999998</v>
      </c>
      <c r="P634" s="84">
        <f t="shared" si="369"/>
        <v>2.4185599999999998</v>
      </c>
      <c r="Q634" s="84">
        <f t="shared" si="369"/>
        <v>2.4301300000000001</v>
      </c>
      <c r="R634" s="84">
        <f t="shared" si="369"/>
        <v>2.4314499999999999</v>
      </c>
      <c r="S634" s="84">
        <f t="shared" si="369"/>
        <v>2.3761299999999999</v>
      </c>
      <c r="T634" s="84">
        <f t="shared" si="369"/>
        <v>2.3188499999999999</v>
      </c>
      <c r="U634" s="84">
        <f t="shared" si="369"/>
        <v>2.22695</v>
      </c>
      <c r="V634" s="84">
        <f t="shared" si="369"/>
        <v>2.2319800000000001</v>
      </c>
      <c r="W634" s="84">
        <f t="shared" si="369"/>
        <v>2.2818200000000002</v>
      </c>
      <c r="X634" s="84">
        <f t="shared" si="369"/>
        <v>2.3234499999999998</v>
      </c>
      <c r="Y634" s="84">
        <f t="shared" si="369"/>
        <v>2.2461500000000001</v>
      </c>
      <c r="Z634" s="84">
        <f t="shared" si="369"/>
        <v>2.1238199999999998</v>
      </c>
      <c r="AA634" s="84">
        <f t="shared" si="369"/>
        <v>1.95137</v>
      </c>
    </row>
    <row r="635" spans="1:27" ht="12.75" hidden="1" customHeight="1" outlineLevel="1" x14ac:dyDescent="0.2">
      <c r="A635" s="92" t="s">
        <v>1481</v>
      </c>
      <c r="B635" s="62" t="s">
        <v>231</v>
      </c>
      <c r="C635" s="42" t="s">
        <v>77</v>
      </c>
      <c r="D635" s="43">
        <v>1136.03</v>
      </c>
      <c r="E635" s="43">
        <v>1078.44</v>
      </c>
      <c r="F635" s="43">
        <v>1025.8499999999999</v>
      </c>
      <c r="G635" s="43">
        <v>1039.55</v>
      </c>
      <c r="H635" s="43">
        <v>1090.04</v>
      </c>
      <c r="I635" s="43">
        <v>1163.06</v>
      </c>
      <c r="J635" s="43">
        <v>1388.8</v>
      </c>
      <c r="K635" s="43">
        <v>1529.17</v>
      </c>
      <c r="L635" s="43">
        <v>1758.99</v>
      </c>
      <c r="M635" s="43">
        <v>1873.81</v>
      </c>
      <c r="N635" s="43">
        <v>1882.63</v>
      </c>
      <c r="O635" s="43">
        <v>1913.87</v>
      </c>
      <c r="P635" s="43">
        <v>1869.54</v>
      </c>
      <c r="Q635" s="43">
        <v>1881.11</v>
      </c>
      <c r="R635" s="43">
        <v>1882.43</v>
      </c>
      <c r="S635" s="43">
        <v>1827.11</v>
      </c>
      <c r="T635" s="43">
        <v>1769.83</v>
      </c>
      <c r="U635" s="43">
        <v>1677.93</v>
      </c>
      <c r="V635" s="43">
        <v>1682.96</v>
      </c>
      <c r="W635" s="43">
        <v>1732.8</v>
      </c>
      <c r="X635" s="43">
        <v>1774.43</v>
      </c>
      <c r="Y635" s="43">
        <v>1697.13</v>
      </c>
      <c r="Z635" s="43">
        <v>1574.8</v>
      </c>
      <c r="AA635" s="43">
        <v>1402.35</v>
      </c>
    </row>
    <row r="636" spans="1:27" ht="12.75" hidden="1" customHeight="1" outlineLevel="1" x14ac:dyDescent="0.2">
      <c r="A636" s="92" t="s">
        <v>1482</v>
      </c>
      <c r="B636" s="62" t="s">
        <v>88</v>
      </c>
      <c r="C636" s="42" t="s">
        <v>77</v>
      </c>
      <c r="D636" s="43">
        <f>$D$486</f>
        <v>434.18</v>
      </c>
      <c r="E636" s="43">
        <f t="shared" ref="E636:AA636" si="370">$D$486</f>
        <v>434.18</v>
      </c>
      <c r="F636" s="43">
        <f t="shared" si="370"/>
        <v>434.18</v>
      </c>
      <c r="G636" s="43">
        <f t="shared" si="370"/>
        <v>434.18</v>
      </c>
      <c r="H636" s="43">
        <f t="shared" si="370"/>
        <v>434.18</v>
      </c>
      <c r="I636" s="43">
        <f t="shared" si="370"/>
        <v>434.18</v>
      </c>
      <c r="J636" s="43">
        <f t="shared" si="370"/>
        <v>434.18</v>
      </c>
      <c r="K636" s="43">
        <f t="shared" si="370"/>
        <v>434.18</v>
      </c>
      <c r="L636" s="43">
        <f t="shared" si="370"/>
        <v>434.18</v>
      </c>
      <c r="M636" s="43">
        <f t="shared" si="370"/>
        <v>434.18</v>
      </c>
      <c r="N636" s="43">
        <f t="shared" si="370"/>
        <v>434.18</v>
      </c>
      <c r="O636" s="43">
        <f t="shared" si="370"/>
        <v>434.18</v>
      </c>
      <c r="P636" s="43">
        <f t="shared" si="370"/>
        <v>434.18</v>
      </c>
      <c r="Q636" s="43">
        <f t="shared" si="370"/>
        <v>434.18</v>
      </c>
      <c r="R636" s="43">
        <f t="shared" si="370"/>
        <v>434.18</v>
      </c>
      <c r="S636" s="43">
        <f t="shared" si="370"/>
        <v>434.18</v>
      </c>
      <c r="T636" s="43">
        <f t="shared" si="370"/>
        <v>434.18</v>
      </c>
      <c r="U636" s="43">
        <f t="shared" si="370"/>
        <v>434.18</v>
      </c>
      <c r="V636" s="43">
        <f t="shared" si="370"/>
        <v>434.18</v>
      </c>
      <c r="W636" s="43">
        <f t="shared" si="370"/>
        <v>434.18</v>
      </c>
      <c r="X636" s="43">
        <f t="shared" si="370"/>
        <v>434.18</v>
      </c>
      <c r="Y636" s="43">
        <f t="shared" si="370"/>
        <v>434.18</v>
      </c>
      <c r="Z636" s="43">
        <f t="shared" si="370"/>
        <v>434.18</v>
      </c>
      <c r="AA636" s="43">
        <f t="shared" si="370"/>
        <v>434.18</v>
      </c>
    </row>
    <row r="637" spans="1:27" ht="12.75" hidden="1" customHeight="1" outlineLevel="1" x14ac:dyDescent="0.2">
      <c r="A637" s="92" t="s">
        <v>1483</v>
      </c>
      <c r="B637" s="62" t="s">
        <v>81</v>
      </c>
      <c r="C637" s="42" t="s">
        <v>77</v>
      </c>
      <c r="D637" s="43">
        <v>4.6100000000000003</v>
      </c>
      <c r="E637" s="43">
        <v>4.6100000000000003</v>
      </c>
      <c r="F637" s="43">
        <v>4.6100000000000003</v>
      </c>
      <c r="G637" s="43">
        <v>4.6100000000000003</v>
      </c>
      <c r="H637" s="43">
        <v>4.6100000000000003</v>
      </c>
      <c r="I637" s="43">
        <v>4.6100000000000003</v>
      </c>
      <c r="J637" s="43">
        <v>4.6100000000000003</v>
      </c>
      <c r="K637" s="43">
        <v>4.6100000000000003</v>
      </c>
      <c r="L637" s="43">
        <v>4.6100000000000003</v>
      </c>
      <c r="M637" s="43">
        <v>4.6100000000000003</v>
      </c>
      <c r="N637" s="43">
        <v>4.6100000000000003</v>
      </c>
      <c r="O637" s="43">
        <v>4.6100000000000003</v>
      </c>
      <c r="P637" s="43">
        <v>4.6100000000000003</v>
      </c>
      <c r="Q637" s="43">
        <v>4.6100000000000003</v>
      </c>
      <c r="R637" s="43">
        <v>4.6100000000000003</v>
      </c>
      <c r="S637" s="43">
        <v>4.6100000000000003</v>
      </c>
      <c r="T637" s="43">
        <v>4.6100000000000003</v>
      </c>
      <c r="U637" s="43">
        <v>4.6100000000000003</v>
      </c>
      <c r="V637" s="43">
        <v>4.6100000000000003</v>
      </c>
      <c r="W637" s="43">
        <v>4.6100000000000003</v>
      </c>
      <c r="X637" s="43">
        <v>4.6100000000000003</v>
      </c>
      <c r="Y637" s="43">
        <v>4.6100000000000003</v>
      </c>
      <c r="Z637" s="43">
        <v>4.6100000000000003</v>
      </c>
      <c r="AA637" s="43">
        <v>4.6100000000000003</v>
      </c>
    </row>
    <row r="638" spans="1:27" ht="12.75" hidden="1" customHeight="1" outlineLevel="1" x14ac:dyDescent="0.2">
      <c r="A638" s="92" t="s">
        <v>1484</v>
      </c>
      <c r="B638" s="62" t="s">
        <v>79</v>
      </c>
      <c r="C638" s="42" t="s">
        <v>77</v>
      </c>
      <c r="D638" s="43">
        <f>$D$11</f>
        <v>110.23</v>
      </c>
      <c r="E638" s="43">
        <f t="shared" ref="E638:AA638" si="371">$D$11</f>
        <v>110.23</v>
      </c>
      <c r="F638" s="43">
        <f t="shared" si="371"/>
        <v>110.23</v>
      </c>
      <c r="G638" s="43">
        <f t="shared" si="371"/>
        <v>110.23</v>
      </c>
      <c r="H638" s="43">
        <f t="shared" si="371"/>
        <v>110.23</v>
      </c>
      <c r="I638" s="43">
        <f t="shared" si="371"/>
        <v>110.23</v>
      </c>
      <c r="J638" s="43">
        <f t="shared" si="371"/>
        <v>110.23</v>
      </c>
      <c r="K638" s="43">
        <f t="shared" si="371"/>
        <v>110.23</v>
      </c>
      <c r="L638" s="43">
        <f t="shared" si="371"/>
        <v>110.23</v>
      </c>
      <c r="M638" s="43">
        <f t="shared" si="371"/>
        <v>110.23</v>
      </c>
      <c r="N638" s="43">
        <f t="shared" si="371"/>
        <v>110.23</v>
      </c>
      <c r="O638" s="43">
        <f t="shared" si="371"/>
        <v>110.23</v>
      </c>
      <c r="P638" s="43">
        <f t="shared" si="371"/>
        <v>110.23</v>
      </c>
      <c r="Q638" s="43">
        <f t="shared" si="371"/>
        <v>110.23</v>
      </c>
      <c r="R638" s="43">
        <f t="shared" si="371"/>
        <v>110.23</v>
      </c>
      <c r="S638" s="43">
        <f t="shared" si="371"/>
        <v>110.23</v>
      </c>
      <c r="T638" s="43">
        <f t="shared" si="371"/>
        <v>110.23</v>
      </c>
      <c r="U638" s="43">
        <f t="shared" si="371"/>
        <v>110.23</v>
      </c>
      <c r="V638" s="43">
        <f t="shared" si="371"/>
        <v>110.23</v>
      </c>
      <c r="W638" s="43">
        <f t="shared" si="371"/>
        <v>110.23</v>
      </c>
      <c r="X638" s="43">
        <f t="shared" si="371"/>
        <v>110.23</v>
      </c>
      <c r="Y638" s="43">
        <f t="shared" si="371"/>
        <v>110.23</v>
      </c>
      <c r="Z638" s="43">
        <f t="shared" si="371"/>
        <v>110.23</v>
      </c>
      <c r="AA638" s="43">
        <f t="shared" si="371"/>
        <v>110.23</v>
      </c>
    </row>
    <row r="639" spans="1:27" collapsed="1" x14ac:dyDescent="0.2">
      <c r="B639" s="94"/>
    </row>
    <row r="640" spans="1:27" x14ac:dyDescent="0.2">
      <c r="B640" s="94"/>
    </row>
    <row r="641" spans="1:27" x14ac:dyDescent="0.2">
      <c r="A641" s="171" t="s">
        <v>854</v>
      </c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3"/>
    </row>
    <row r="642" spans="1:27" ht="15" customHeight="1" x14ac:dyDescent="0.2">
      <c r="A642" s="174" t="s">
        <v>1485</v>
      </c>
      <c r="B642" s="176" t="s">
        <v>856</v>
      </c>
      <c r="C642" s="178" t="s">
        <v>857</v>
      </c>
      <c r="D642" s="26" t="s">
        <v>67</v>
      </c>
      <c r="E642" s="26" t="s">
        <v>68</v>
      </c>
      <c r="F642" s="26" t="s">
        <v>858</v>
      </c>
      <c r="G642" s="26" t="s">
        <v>859</v>
      </c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</row>
    <row r="643" spans="1:27" x14ac:dyDescent="0.2">
      <c r="A643" s="175"/>
      <c r="B643" s="177"/>
      <c r="C643" s="179"/>
      <c r="D643" s="98">
        <f>SUM(D644:D645)</f>
        <v>1532593.19</v>
      </c>
      <c r="E643" s="98">
        <f>SUM(E644:E645)</f>
        <v>1969129.88</v>
      </c>
      <c r="F643" s="98">
        <f>SUM(F644:F645)</f>
        <v>2052981.38</v>
      </c>
      <c r="G643" s="98">
        <f>SUM(G644:G645)</f>
        <v>2316579.35</v>
      </c>
    </row>
    <row r="644" spans="1:27" ht="12.75" hidden="1" customHeight="1" outlineLevel="1" x14ac:dyDescent="0.2">
      <c r="A644" s="99" t="s">
        <v>1486</v>
      </c>
      <c r="B644" s="100" t="s">
        <v>861</v>
      </c>
      <c r="C644" s="101" t="s">
        <v>857</v>
      </c>
      <c r="D644" s="43">
        <v>960772.73</v>
      </c>
      <c r="E644" s="43">
        <f>$D644</f>
        <v>960772.73</v>
      </c>
      <c r="F644" s="43">
        <f>$D644</f>
        <v>960772.73</v>
      </c>
      <c r="G644" s="43">
        <f>$D644</f>
        <v>960772.73</v>
      </c>
    </row>
    <row r="645" spans="1:27" ht="12.75" hidden="1" customHeight="1" outlineLevel="1" x14ac:dyDescent="0.2">
      <c r="A645" s="99" t="s">
        <v>1487</v>
      </c>
      <c r="B645" s="100" t="s">
        <v>88</v>
      </c>
      <c r="C645" s="101" t="s">
        <v>857</v>
      </c>
      <c r="D645" s="43">
        <v>571820.46</v>
      </c>
      <c r="E645" s="43">
        <v>1008357.15</v>
      </c>
      <c r="F645" s="43">
        <v>1092208.6499999999</v>
      </c>
      <c r="G645" s="43">
        <v>1355806.62</v>
      </c>
    </row>
    <row r="646" spans="1:27" collapsed="1" x14ac:dyDescent="0.2"/>
    <row r="648" spans="1:27" ht="12.75" customHeight="1" x14ac:dyDescent="0.25">
      <c r="A648" s="180" t="s">
        <v>82</v>
      </c>
      <c r="B648" s="180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64" t="s">
        <v>2995</v>
      </c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53"/>
      <c r="B651" s="54"/>
    </row>
    <row r="652" spans="1:27" x14ac:dyDescent="0.2">
      <c r="A652" s="53"/>
      <c r="B652" s="55"/>
    </row>
    <row r="663" spans="2:2" hidden="1" x14ac:dyDescent="0.2">
      <c r="B663" s="102" t="s">
        <v>2996</v>
      </c>
    </row>
    <row r="664" spans="2:2" hidden="1" x14ac:dyDescent="0.2">
      <c r="B664" s="103" t="s">
        <v>2997</v>
      </c>
    </row>
  </sheetData>
  <autoFilter ref="B6:C578" xr:uid="{00000000-0001-0000-0B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63" max="26" man="1"/>
    <brk id="240" max="26" man="1"/>
    <brk id="322" max="26" man="1"/>
    <brk id="399" max="26" man="1"/>
    <brk id="481" max="26" man="1"/>
    <brk id="558" max="26" man="1"/>
  </rowBreaks>
  <colBreaks count="1" manualBreakCount="1">
    <brk id="12" max="64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A4CF8-62F9-4C03-9897-EFE20EBA7B8C}">
  <sheetPr>
    <tabColor rgb="FFFFC000"/>
    <pageSetUpPr fitToPage="1"/>
  </sheetPr>
  <dimension ref="A1:AA801"/>
  <sheetViews>
    <sheetView view="pageBreakPreview" topLeftCell="A743" zoomScale="76" zoomScaleNormal="100" zoomScaleSheetLayoutView="76" workbookViewId="0">
      <selection activeCell="A30" sqref="A30:L31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ht="12.75" customHeight="1" x14ac:dyDescent="0.2">
      <c r="A1" s="165" t="s">
        <v>1488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</row>
    <row r="2" spans="1:27" x14ac:dyDescent="0.2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68" t="s">
        <v>201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1489</v>
      </c>
      <c r="B7" s="27" t="str">
        <f>"01"&amp;"."&amp;$B$800&amp;"."&amp;$B$801</f>
        <v>01.03.2023</v>
      </c>
      <c r="C7" s="83" t="s">
        <v>74</v>
      </c>
      <c r="D7" s="84">
        <f>ROUND(((D8+D9+D11+D10)/1000),5)</f>
        <v>2.6881699999999999</v>
      </c>
      <c r="E7" s="84">
        <f>ROUND(((E8+E9+E11+E10)/1000),5)</f>
        <v>2.57972</v>
      </c>
      <c r="F7" s="84">
        <f>ROUND(((F8+F9+F11+F10)/1000),5)</f>
        <v>2.55322</v>
      </c>
      <c r="G7" s="84">
        <f t="shared" ref="G7:AA7" si="0">ROUND(((G8+G9+G11+G10)/1000),5)</f>
        <v>2.5455999999999999</v>
      </c>
      <c r="H7" s="84">
        <f t="shared" si="0"/>
        <v>2.5890200000000001</v>
      </c>
      <c r="I7" s="84">
        <f t="shared" si="0"/>
        <v>2.7758500000000002</v>
      </c>
      <c r="J7" s="84">
        <f t="shared" si="0"/>
        <v>2.9338099999999998</v>
      </c>
      <c r="K7" s="84">
        <f t="shared" si="0"/>
        <v>3.1523099999999999</v>
      </c>
      <c r="L7" s="84">
        <f t="shared" si="0"/>
        <v>3.2363300000000002</v>
      </c>
      <c r="M7" s="84">
        <f t="shared" si="0"/>
        <v>3.3239999999999998</v>
      </c>
      <c r="N7" s="84">
        <f t="shared" si="0"/>
        <v>3.33487</v>
      </c>
      <c r="O7" s="84">
        <f t="shared" si="0"/>
        <v>3.3082099999999999</v>
      </c>
      <c r="P7" s="84">
        <f t="shared" si="0"/>
        <v>3.2838400000000001</v>
      </c>
      <c r="Q7" s="84">
        <f t="shared" si="0"/>
        <v>3.2854199999999998</v>
      </c>
      <c r="R7" s="84">
        <f t="shared" si="0"/>
        <v>3.2343199999999999</v>
      </c>
      <c r="S7" s="84">
        <f t="shared" si="0"/>
        <v>3.2206600000000001</v>
      </c>
      <c r="T7" s="84">
        <f t="shared" si="0"/>
        <v>3.2029200000000002</v>
      </c>
      <c r="U7" s="84">
        <f t="shared" si="0"/>
        <v>3.1970399999999999</v>
      </c>
      <c r="V7" s="84">
        <f t="shared" si="0"/>
        <v>3.2261600000000001</v>
      </c>
      <c r="W7" s="84">
        <f t="shared" si="0"/>
        <v>3.2310599999999998</v>
      </c>
      <c r="X7" s="84">
        <f t="shared" si="0"/>
        <v>3.2347100000000002</v>
      </c>
      <c r="Y7" s="84">
        <f t="shared" si="0"/>
        <v>3.1688000000000001</v>
      </c>
      <c r="Z7" s="84">
        <f t="shared" si="0"/>
        <v>3.0245099999999998</v>
      </c>
      <c r="AA7" s="84">
        <f t="shared" si="0"/>
        <v>2.9221200000000001</v>
      </c>
    </row>
    <row r="8" spans="1:27" ht="12.75" hidden="1" customHeight="1" outlineLevel="1" x14ac:dyDescent="0.2">
      <c r="A8" s="92" t="s">
        <v>1490</v>
      </c>
      <c r="B8" s="62" t="s">
        <v>231</v>
      </c>
      <c r="C8" s="42" t="s">
        <v>77</v>
      </c>
      <c r="D8" s="43">
        <v>1281.45</v>
      </c>
      <c r="E8" s="43">
        <v>1173</v>
      </c>
      <c r="F8" s="43">
        <v>1146.5</v>
      </c>
      <c r="G8" s="43">
        <v>1138.8800000000001</v>
      </c>
      <c r="H8" s="43">
        <v>1182.3</v>
      </c>
      <c r="I8" s="43">
        <v>1369.13</v>
      </c>
      <c r="J8" s="43">
        <v>1527.09</v>
      </c>
      <c r="K8" s="43">
        <v>1745.59</v>
      </c>
      <c r="L8" s="43">
        <v>1829.61</v>
      </c>
      <c r="M8" s="43">
        <v>1917.28</v>
      </c>
      <c r="N8" s="43">
        <v>1928.15</v>
      </c>
      <c r="O8" s="43">
        <v>1901.49</v>
      </c>
      <c r="P8" s="43">
        <v>1877.12</v>
      </c>
      <c r="Q8" s="43">
        <v>1878.7</v>
      </c>
      <c r="R8" s="43">
        <v>1827.6</v>
      </c>
      <c r="S8" s="43">
        <v>1813.94</v>
      </c>
      <c r="T8" s="43">
        <v>1796.2</v>
      </c>
      <c r="U8" s="43">
        <v>1790.32</v>
      </c>
      <c r="V8" s="43">
        <v>1819.44</v>
      </c>
      <c r="W8" s="43">
        <v>1824.34</v>
      </c>
      <c r="X8" s="43">
        <v>1827.99</v>
      </c>
      <c r="Y8" s="43">
        <v>1762.08</v>
      </c>
      <c r="Z8" s="43">
        <v>1617.79</v>
      </c>
      <c r="AA8" s="43">
        <v>1515.4</v>
      </c>
    </row>
    <row r="9" spans="1:27" ht="12.75" hidden="1" customHeight="1" outlineLevel="1" x14ac:dyDescent="0.2">
      <c r="A9" s="92" t="s">
        <v>1491</v>
      </c>
      <c r="B9" s="62" t="s">
        <v>88</v>
      </c>
      <c r="C9" s="42" t="s">
        <v>77</v>
      </c>
      <c r="D9" s="43">
        <v>1071.42</v>
      </c>
      <c r="E9" s="43">
        <f>$D$9</f>
        <v>1071.42</v>
      </c>
      <c r="F9" s="43">
        <f t="shared" ref="F9:AA9" si="1">$D$9</f>
        <v>1071.42</v>
      </c>
      <c r="G9" s="43">
        <f t="shared" si="1"/>
        <v>1071.42</v>
      </c>
      <c r="H9" s="43">
        <f t="shared" si="1"/>
        <v>1071.42</v>
      </c>
      <c r="I9" s="43">
        <f t="shared" si="1"/>
        <v>1071.42</v>
      </c>
      <c r="J9" s="43">
        <f t="shared" si="1"/>
        <v>1071.42</v>
      </c>
      <c r="K9" s="43">
        <f t="shared" si="1"/>
        <v>1071.42</v>
      </c>
      <c r="L9" s="43">
        <f t="shared" si="1"/>
        <v>1071.42</v>
      </c>
      <c r="M9" s="43">
        <f t="shared" si="1"/>
        <v>1071.42</v>
      </c>
      <c r="N9" s="43">
        <f t="shared" si="1"/>
        <v>1071.42</v>
      </c>
      <c r="O9" s="43">
        <f t="shared" si="1"/>
        <v>1071.42</v>
      </c>
      <c r="P9" s="43">
        <f t="shared" si="1"/>
        <v>1071.42</v>
      </c>
      <c r="Q9" s="43">
        <f t="shared" si="1"/>
        <v>1071.42</v>
      </c>
      <c r="R9" s="43">
        <f t="shared" si="1"/>
        <v>1071.42</v>
      </c>
      <c r="S9" s="43">
        <f t="shared" si="1"/>
        <v>1071.42</v>
      </c>
      <c r="T9" s="43">
        <f t="shared" si="1"/>
        <v>1071.42</v>
      </c>
      <c r="U9" s="43">
        <f t="shared" si="1"/>
        <v>1071.42</v>
      </c>
      <c r="V9" s="43">
        <f t="shared" si="1"/>
        <v>1071.42</v>
      </c>
      <c r="W9" s="43">
        <f t="shared" si="1"/>
        <v>1071.42</v>
      </c>
      <c r="X9" s="43">
        <f t="shared" si="1"/>
        <v>1071.42</v>
      </c>
      <c r="Y9" s="43">
        <f t="shared" si="1"/>
        <v>1071.42</v>
      </c>
      <c r="Z9" s="43">
        <f t="shared" si="1"/>
        <v>1071.42</v>
      </c>
      <c r="AA9" s="43">
        <f t="shared" si="1"/>
        <v>1071.42</v>
      </c>
    </row>
    <row r="10" spans="1:27" ht="12.75" hidden="1" customHeight="1" outlineLevel="1" x14ac:dyDescent="0.2">
      <c r="A10" s="92" t="s">
        <v>1492</v>
      </c>
      <c r="B10" s="62" t="s">
        <v>81</v>
      </c>
      <c r="C10" s="42" t="s">
        <v>77</v>
      </c>
      <c r="D10" s="43">
        <v>4.6100000000000003</v>
      </c>
      <c r="E10" s="43">
        <v>4.6100000000000003</v>
      </c>
      <c r="F10" s="43">
        <v>4.6100000000000003</v>
      </c>
      <c r="G10" s="43">
        <v>4.6100000000000003</v>
      </c>
      <c r="H10" s="43">
        <v>4.6100000000000003</v>
      </c>
      <c r="I10" s="43">
        <v>4.6100000000000003</v>
      </c>
      <c r="J10" s="43">
        <v>4.6100000000000003</v>
      </c>
      <c r="K10" s="43">
        <v>4.6100000000000003</v>
      </c>
      <c r="L10" s="43">
        <v>4.6100000000000003</v>
      </c>
      <c r="M10" s="43">
        <v>4.6100000000000003</v>
      </c>
      <c r="N10" s="43">
        <v>4.6100000000000003</v>
      </c>
      <c r="O10" s="43">
        <v>4.6100000000000003</v>
      </c>
      <c r="P10" s="43">
        <v>4.6100000000000003</v>
      </c>
      <c r="Q10" s="43">
        <v>4.6100000000000003</v>
      </c>
      <c r="R10" s="43">
        <v>4.6100000000000003</v>
      </c>
      <c r="S10" s="43">
        <v>4.6100000000000003</v>
      </c>
      <c r="T10" s="43">
        <v>4.6100000000000003</v>
      </c>
      <c r="U10" s="43">
        <v>4.6100000000000003</v>
      </c>
      <c r="V10" s="43">
        <v>4.6100000000000003</v>
      </c>
      <c r="W10" s="43">
        <v>4.6100000000000003</v>
      </c>
      <c r="X10" s="43">
        <v>4.6100000000000003</v>
      </c>
      <c r="Y10" s="43">
        <v>4.6100000000000003</v>
      </c>
      <c r="Z10" s="43">
        <v>4.6100000000000003</v>
      </c>
      <c r="AA10" s="43">
        <v>4.6100000000000003</v>
      </c>
    </row>
    <row r="11" spans="1:27" ht="12.75" hidden="1" customHeight="1" outlineLevel="1" x14ac:dyDescent="0.2">
      <c r="A11" s="92" t="s">
        <v>1493</v>
      </c>
      <c r="B11" s="62" t="s">
        <v>79</v>
      </c>
      <c r="C11" s="42" t="s">
        <v>77</v>
      </c>
      <c r="D11" s="43">
        <v>330.69</v>
      </c>
      <c r="E11" s="43">
        <f>$D$11</f>
        <v>330.69</v>
      </c>
      <c r="F11" s="43">
        <f t="shared" ref="F11:AA11" si="2">$D$11</f>
        <v>330.69</v>
      </c>
      <c r="G11" s="43">
        <f t="shared" si="2"/>
        <v>330.69</v>
      </c>
      <c r="H11" s="43">
        <f t="shared" si="2"/>
        <v>330.69</v>
      </c>
      <c r="I11" s="43">
        <f t="shared" si="2"/>
        <v>330.69</v>
      </c>
      <c r="J11" s="43">
        <f t="shared" si="2"/>
        <v>330.69</v>
      </c>
      <c r="K11" s="43">
        <f t="shared" si="2"/>
        <v>330.69</v>
      </c>
      <c r="L11" s="43">
        <f t="shared" si="2"/>
        <v>330.69</v>
      </c>
      <c r="M11" s="43">
        <f t="shared" si="2"/>
        <v>330.69</v>
      </c>
      <c r="N11" s="43">
        <f t="shared" si="2"/>
        <v>330.69</v>
      </c>
      <c r="O11" s="43">
        <f t="shared" si="2"/>
        <v>330.69</v>
      </c>
      <c r="P11" s="43">
        <f t="shared" si="2"/>
        <v>330.69</v>
      </c>
      <c r="Q11" s="43">
        <f t="shared" si="2"/>
        <v>330.69</v>
      </c>
      <c r="R11" s="43">
        <f t="shared" si="2"/>
        <v>330.69</v>
      </c>
      <c r="S11" s="43">
        <f t="shared" si="2"/>
        <v>330.69</v>
      </c>
      <c r="T11" s="43">
        <f t="shared" si="2"/>
        <v>330.69</v>
      </c>
      <c r="U11" s="43">
        <f t="shared" si="2"/>
        <v>330.69</v>
      </c>
      <c r="V11" s="43">
        <f t="shared" si="2"/>
        <v>330.69</v>
      </c>
      <c r="W11" s="43">
        <f t="shared" si="2"/>
        <v>330.69</v>
      </c>
      <c r="X11" s="43">
        <f t="shared" si="2"/>
        <v>330.69</v>
      </c>
      <c r="Y11" s="43">
        <f t="shared" si="2"/>
        <v>330.69</v>
      </c>
      <c r="Z11" s="43">
        <f t="shared" si="2"/>
        <v>330.69</v>
      </c>
      <c r="AA11" s="43">
        <f t="shared" si="2"/>
        <v>330.69</v>
      </c>
    </row>
    <row r="12" spans="1:27" collapsed="1" x14ac:dyDescent="0.2">
      <c r="A12" s="91" t="s">
        <v>1494</v>
      </c>
      <c r="B12" s="27" t="str">
        <f>"02"&amp;"."&amp;$B$800&amp;"."&amp;$B$801</f>
        <v>02.03.2023</v>
      </c>
      <c r="C12" s="83" t="s">
        <v>74</v>
      </c>
      <c r="D12" s="84">
        <f>ROUND(((D13+D14+D16+D15)/1000),5)</f>
        <v>2.6075599999999999</v>
      </c>
      <c r="E12" s="84">
        <f>ROUND(((E13+E14+E16+E15)/1000),5)</f>
        <v>2.5451700000000002</v>
      </c>
      <c r="F12" s="84">
        <f>ROUND(((F13+F14+F16+F15)/1000),5)</f>
        <v>2.5274899999999998</v>
      </c>
      <c r="G12" s="84">
        <f t="shared" ref="G12:AA12" si="3">ROUND(((G13+G14+G16+G15)/1000),5)</f>
        <v>2.5422199999999999</v>
      </c>
      <c r="H12" s="84">
        <f t="shared" si="3"/>
        <v>2.6212</v>
      </c>
      <c r="I12" s="84">
        <f t="shared" si="3"/>
        <v>2.8356300000000001</v>
      </c>
      <c r="J12" s="84">
        <f t="shared" si="3"/>
        <v>2.9829699999999999</v>
      </c>
      <c r="K12" s="84">
        <f t="shared" si="3"/>
        <v>3.1038600000000001</v>
      </c>
      <c r="L12" s="84">
        <f t="shared" si="3"/>
        <v>3.21821</v>
      </c>
      <c r="M12" s="84">
        <f t="shared" si="3"/>
        <v>3.2286100000000002</v>
      </c>
      <c r="N12" s="84">
        <f t="shared" si="3"/>
        <v>3.2435900000000002</v>
      </c>
      <c r="O12" s="84">
        <f t="shared" si="3"/>
        <v>3.3014899999999998</v>
      </c>
      <c r="P12" s="84">
        <f t="shared" si="3"/>
        <v>3.2819099999999999</v>
      </c>
      <c r="Q12" s="84">
        <f t="shared" si="3"/>
        <v>3.2834599999999998</v>
      </c>
      <c r="R12" s="84">
        <f t="shared" si="3"/>
        <v>3.27752</v>
      </c>
      <c r="S12" s="84">
        <f t="shared" si="3"/>
        <v>3.2312400000000001</v>
      </c>
      <c r="T12" s="84">
        <f t="shared" si="3"/>
        <v>3.1911999999999998</v>
      </c>
      <c r="U12" s="84">
        <f t="shared" si="3"/>
        <v>3.1887400000000001</v>
      </c>
      <c r="V12" s="84">
        <f t="shared" si="3"/>
        <v>3.23326</v>
      </c>
      <c r="W12" s="84">
        <f t="shared" si="3"/>
        <v>3.28613</v>
      </c>
      <c r="X12" s="84">
        <f t="shared" si="3"/>
        <v>3.24573</v>
      </c>
      <c r="Y12" s="84">
        <f t="shared" si="3"/>
        <v>3.1826300000000001</v>
      </c>
      <c r="Z12" s="84">
        <f t="shared" si="3"/>
        <v>3.0773700000000002</v>
      </c>
      <c r="AA12" s="84">
        <f t="shared" si="3"/>
        <v>2.9929399999999999</v>
      </c>
    </row>
    <row r="13" spans="1:27" ht="12.75" hidden="1" customHeight="1" outlineLevel="1" x14ac:dyDescent="0.2">
      <c r="A13" s="92" t="s">
        <v>1495</v>
      </c>
      <c r="B13" s="62" t="s">
        <v>231</v>
      </c>
      <c r="C13" s="42" t="s">
        <v>77</v>
      </c>
      <c r="D13" s="43">
        <v>1200.8399999999999</v>
      </c>
      <c r="E13" s="43">
        <v>1138.45</v>
      </c>
      <c r="F13" s="43">
        <v>1120.77</v>
      </c>
      <c r="G13" s="43">
        <v>1135.5</v>
      </c>
      <c r="H13" s="43">
        <v>1214.48</v>
      </c>
      <c r="I13" s="43">
        <v>1428.91</v>
      </c>
      <c r="J13" s="43">
        <v>1576.25</v>
      </c>
      <c r="K13" s="43">
        <v>1697.14</v>
      </c>
      <c r="L13" s="43">
        <v>1811.49</v>
      </c>
      <c r="M13" s="43">
        <v>1821.89</v>
      </c>
      <c r="N13" s="43">
        <v>1836.87</v>
      </c>
      <c r="O13" s="43">
        <v>1894.77</v>
      </c>
      <c r="P13" s="43">
        <v>1875.19</v>
      </c>
      <c r="Q13" s="43">
        <v>1876.74</v>
      </c>
      <c r="R13" s="43">
        <v>1870.8</v>
      </c>
      <c r="S13" s="43">
        <v>1824.52</v>
      </c>
      <c r="T13" s="43">
        <v>1784.48</v>
      </c>
      <c r="U13" s="43">
        <v>1782.02</v>
      </c>
      <c r="V13" s="43">
        <v>1826.54</v>
      </c>
      <c r="W13" s="43">
        <v>1879.41</v>
      </c>
      <c r="X13" s="43">
        <v>1839.01</v>
      </c>
      <c r="Y13" s="43">
        <v>1775.91</v>
      </c>
      <c r="Z13" s="43">
        <v>1670.65</v>
      </c>
      <c r="AA13" s="43">
        <v>1586.22</v>
      </c>
    </row>
    <row r="14" spans="1:27" ht="12.75" hidden="1" customHeight="1" outlineLevel="1" x14ac:dyDescent="0.2">
      <c r="A14" s="92" t="s">
        <v>1496</v>
      </c>
      <c r="B14" s="62" t="s">
        <v>88</v>
      </c>
      <c r="C14" s="42" t="s">
        <v>77</v>
      </c>
      <c r="D14" s="43">
        <f t="shared" ref="D14:AA14" si="4">$D$9</f>
        <v>1071.42</v>
      </c>
      <c r="E14" s="43">
        <f t="shared" si="4"/>
        <v>1071.42</v>
      </c>
      <c r="F14" s="43">
        <f t="shared" si="4"/>
        <v>1071.42</v>
      </c>
      <c r="G14" s="43">
        <f t="shared" si="4"/>
        <v>1071.42</v>
      </c>
      <c r="H14" s="43">
        <f t="shared" si="4"/>
        <v>1071.42</v>
      </c>
      <c r="I14" s="43">
        <f t="shared" si="4"/>
        <v>1071.42</v>
      </c>
      <c r="J14" s="43">
        <f t="shared" si="4"/>
        <v>1071.42</v>
      </c>
      <c r="K14" s="43">
        <f t="shared" si="4"/>
        <v>1071.42</v>
      </c>
      <c r="L14" s="43">
        <f t="shared" si="4"/>
        <v>1071.42</v>
      </c>
      <c r="M14" s="43">
        <f t="shared" si="4"/>
        <v>1071.42</v>
      </c>
      <c r="N14" s="43">
        <f t="shared" si="4"/>
        <v>1071.42</v>
      </c>
      <c r="O14" s="43">
        <f t="shared" si="4"/>
        <v>1071.42</v>
      </c>
      <c r="P14" s="43">
        <f t="shared" si="4"/>
        <v>1071.42</v>
      </c>
      <c r="Q14" s="43">
        <f t="shared" si="4"/>
        <v>1071.42</v>
      </c>
      <c r="R14" s="43">
        <f t="shared" si="4"/>
        <v>1071.42</v>
      </c>
      <c r="S14" s="43">
        <f t="shared" si="4"/>
        <v>1071.42</v>
      </c>
      <c r="T14" s="43">
        <f t="shared" si="4"/>
        <v>1071.42</v>
      </c>
      <c r="U14" s="43">
        <f t="shared" si="4"/>
        <v>1071.42</v>
      </c>
      <c r="V14" s="43">
        <f t="shared" si="4"/>
        <v>1071.42</v>
      </c>
      <c r="W14" s="43">
        <f t="shared" si="4"/>
        <v>1071.42</v>
      </c>
      <c r="X14" s="43">
        <f t="shared" si="4"/>
        <v>1071.42</v>
      </c>
      <c r="Y14" s="43">
        <f t="shared" si="4"/>
        <v>1071.42</v>
      </c>
      <c r="Z14" s="43">
        <f t="shared" si="4"/>
        <v>1071.42</v>
      </c>
      <c r="AA14" s="43">
        <f t="shared" si="4"/>
        <v>1071.42</v>
      </c>
    </row>
    <row r="15" spans="1:27" ht="12.75" hidden="1" customHeight="1" outlineLevel="1" x14ac:dyDescent="0.2">
      <c r="A15" s="92" t="s">
        <v>1497</v>
      </c>
      <c r="B15" s="62" t="s">
        <v>81</v>
      </c>
      <c r="C15" s="42" t="s">
        <v>77</v>
      </c>
      <c r="D15" s="43">
        <v>4.6100000000000003</v>
      </c>
      <c r="E15" s="43">
        <v>4.6100000000000003</v>
      </c>
      <c r="F15" s="43">
        <v>4.6100000000000003</v>
      </c>
      <c r="G15" s="43">
        <v>4.6100000000000003</v>
      </c>
      <c r="H15" s="43">
        <v>4.6100000000000003</v>
      </c>
      <c r="I15" s="43">
        <v>4.6100000000000003</v>
      </c>
      <c r="J15" s="43">
        <v>4.6100000000000003</v>
      </c>
      <c r="K15" s="43">
        <v>4.6100000000000003</v>
      </c>
      <c r="L15" s="43">
        <v>4.6100000000000003</v>
      </c>
      <c r="M15" s="43">
        <v>4.6100000000000003</v>
      </c>
      <c r="N15" s="43">
        <v>4.6100000000000003</v>
      </c>
      <c r="O15" s="43">
        <v>4.6100000000000003</v>
      </c>
      <c r="P15" s="43">
        <v>4.6100000000000003</v>
      </c>
      <c r="Q15" s="43">
        <v>4.6100000000000003</v>
      </c>
      <c r="R15" s="43">
        <v>4.6100000000000003</v>
      </c>
      <c r="S15" s="43">
        <v>4.6100000000000003</v>
      </c>
      <c r="T15" s="43">
        <v>4.6100000000000003</v>
      </c>
      <c r="U15" s="43">
        <v>4.6100000000000003</v>
      </c>
      <c r="V15" s="43">
        <v>4.6100000000000003</v>
      </c>
      <c r="W15" s="43">
        <v>4.6100000000000003</v>
      </c>
      <c r="X15" s="43">
        <v>4.6100000000000003</v>
      </c>
      <c r="Y15" s="43">
        <v>4.6100000000000003</v>
      </c>
      <c r="Z15" s="43">
        <v>4.6100000000000003</v>
      </c>
      <c r="AA15" s="43">
        <v>4.6100000000000003</v>
      </c>
    </row>
    <row r="16" spans="1:27" ht="12.75" hidden="1" customHeight="1" outlineLevel="1" x14ac:dyDescent="0.2">
      <c r="A16" s="92" t="s">
        <v>1498</v>
      </c>
      <c r="B16" s="62" t="s">
        <v>79</v>
      </c>
      <c r="C16" s="42" t="s">
        <v>77</v>
      </c>
      <c r="D16" s="43">
        <f>$D$11</f>
        <v>330.69</v>
      </c>
      <c r="E16" s="43">
        <f t="shared" ref="E16:AA16" si="5">$D$11</f>
        <v>330.69</v>
      </c>
      <c r="F16" s="43">
        <f t="shared" si="5"/>
        <v>330.69</v>
      </c>
      <c r="G16" s="43">
        <f t="shared" si="5"/>
        <v>330.69</v>
      </c>
      <c r="H16" s="43">
        <f t="shared" si="5"/>
        <v>330.69</v>
      </c>
      <c r="I16" s="43">
        <f t="shared" si="5"/>
        <v>330.69</v>
      </c>
      <c r="J16" s="43">
        <f t="shared" si="5"/>
        <v>330.69</v>
      </c>
      <c r="K16" s="43">
        <f t="shared" si="5"/>
        <v>330.69</v>
      </c>
      <c r="L16" s="43">
        <f t="shared" si="5"/>
        <v>330.69</v>
      </c>
      <c r="M16" s="43">
        <f t="shared" si="5"/>
        <v>330.69</v>
      </c>
      <c r="N16" s="43">
        <f t="shared" si="5"/>
        <v>330.69</v>
      </c>
      <c r="O16" s="43">
        <f t="shared" si="5"/>
        <v>330.69</v>
      </c>
      <c r="P16" s="43">
        <f t="shared" si="5"/>
        <v>330.69</v>
      </c>
      <c r="Q16" s="43">
        <f t="shared" si="5"/>
        <v>330.69</v>
      </c>
      <c r="R16" s="43">
        <f t="shared" si="5"/>
        <v>330.69</v>
      </c>
      <c r="S16" s="43">
        <f t="shared" si="5"/>
        <v>330.69</v>
      </c>
      <c r="T16" s="43">
        <f t="shared" si="5"/>
        <v>330.69</v>
      </c>
      <c r="U16" s="43">
        <f t="shared" si="5"/>
        <v>330.69</v>
      </c>
      <c r="V16" s="43">
        <f t="shared" si="5"/>
        <v>330.69</v>
      </c>
      <c r="W16" s="43">
        <f t="shared" si="5"/>
        <v>330.69</v>
      </c>
      <c r="X16" s="43">
        <f t="shared" si="5"/>
        <v>330.69</v>
      </c>
      <c r="Y16" s="43">
        <f t="shared" si="5"/>
        <v>330.69</v>
      </c>
      <c r="Z16" s="43">
        <f t="shared" si="5"/>
        <v>330.69</v>
      </c>
      <c r="AA16" s="43">
        <f t="shared" si="5"/>
        <v>330.69</v>
      </c>
    </row>
    <row r="17" spans="1:27" ht="12.75" customHeight="1" collapsed="1" x14ac:dyDescent="0.2">
      <c r="A17" s="91" t="s">
        <v>1499</v>
      </c>
      <c r="B17" s="27" t="str">
        <f>"03"&amp;"."&amp;$B$800&amp;"."&amp;$B$801</f>
        <v>03.03.2023</v>
      </c>
      <c r="C17" s="83" t="s">
        <v>74</v>
      </c>
      <c r="D17" s="84">
        <f>ROUND(((D18+D19+D21+D20)/1000),5)</f>
        <v>2.7700900000000002</v>
      </c>
      <c r="E17" s="84">
        <f>ROUND(((E18+E19+E21+E20)/1000),5)</f>
        <v>2.5880000000000001</v>
      </c>
      <c r="F17" s="84">
        <f>ROUND(((F18+F19+F21+F20)/1000),5)</f>
        <v>2.5382600000000002</v>
      </c>
      <c r="G17" s="84">
        <f t="shared" ref="G17:AA17" si="6">ROUND(((G18+G19+G21+G20)/1000),5)</f>
        <v>2.53979</v>
      </c>
      <c r="H17" s="84">
        <f t="shared" si="6"/>
        <v>2.6049099999999998</v>
      </c>
      <c r="I17" s="84">
        <f t="shared" si="6"/>
        <v>2.8780600000000001</v>
      </c>
      <c r="J17" s="84">
        <f t="shared" si="6"/>
        <v>3.0089899999999998</v>
      </c>
      <c r="K17" s="84">
        <f t="shared" si="6"/>
        <v>3.11652</v>
      </c>
      <c r="L17" s="84">
        <f t="shared" si="6"/>
        <v>3.2200199999999999</v>
      </c>
      <c r="M17" s="84">
        <f t="shared" si="6"/>
        <v>3.2324600000000001</v>
      </c>
      <c r="N17" s="84">
        <f t="shared" si="6"/>
        <v>3.2441</v>
      </c>
      <c r="O17" s="84">
        <f t="shared" si="6"/>
        <v>3.29555</v>
      </c>
      <c r="P17" s="84">
        <f t="shared" si="6"/>
        <v>3.2693699999999999</v>
      </c>
      <c r="Q17" s="84">
        <f t="shared" si="6"/>
        <v>3.2720099999999999</v>
      </c>
      <c r="R17" s="84">
        <f t="shared" si="6"/>
        <v>3.26268</v>
      </c>
      <c r="S17" s="84">
        <f t="shared" si="6"/>
        <v>3.2268400000000002</v>
      </c>
      <c r="T17" s="84">
        <f t="shared" si="6"/>
        <v>3.1884399999999999</v>
      </c>
      <c r="U17" s="84">
        <f t="shared" si="6"/>
        <v>3.1886899999999998</v>
      </c>
      <c r="V17" s="84">
        <f t="shared" si="6"/>
        <v>3.22234</v>
      </c>
      <c r="W17" s="84">
        <f t="shared" si="6"/>
        <v>3.28722</v>
      </c>
      <c r="X17" s="84">
        <f t="shared" si="6"/>
        <v>3.2336200000000002</v>
      </c>
      <c r="Y17" s="84">
        <f t="shared" si="6"/>
        <v>3.1798999999999999</v>
      </c>
      <c r="Z17" s="84">
        <f t="shared" si="6"/>
        <v>3.0266099999999998</v>
      </c>
      <c r="AA17" s="84">
        <f t="shared" si="6"/>
        <v>2.9549300000000001</v>
      </c>
    </row>
    <row r="18" spans="1:27" ht="12.75" hidden="1" customHeight="1" outlineLevel="1" x14ac:dyDescent="0.2">
      <c r="A18" s="92" t="s">
        <v>1500</v>
      </c>
      <c r="B18" s="62" t="s">
        <v>231</v>
      </c>
      <c r="C18" s="42" t="s">
        <v>77</v>
      </c>
      <c r="D18" s="43">
        <v>1363.37</v>
      </c>
      <c r="E18" s="43">
        <v>1181.28</v>
      </c>
      <c r="F18" s="43">
        <v>1131.54</v>
      </c>
      <c r="G18" s="43">
        <v>1133.07</v>
      </c>
      <c r="H18" s="43">
        <v>1198.19</v>
      </c>
      <c r="I18" s="43">
        <v>1471.34</v>
      </c>
      <c r="J18" s="43">
        <v>1602.27</v>
      </c>
      <c r="K18" s="43">
        <v>1709.8</v>
      </c>
      <c r="L18" s="43">
        <v>1813.3</v>
      </c>
      <c r="M18" s="43">
        <v>1825.74</v>
      </c>
      <c r="N18" s="43">
        <v>1837.38</v>
      </c>
      <c r="O18" s="43">
        <v>1888.83</v>
      </c>
      <c r="P18" s="43">
        <v>1862.65</v>
      </c>
      <c r="Q18" s="43">
        <v>1865.29</v>
      </c>
      <c r="R18" s="43">
        <v>1855.96</v>
      </c>
      <c r="S18" s="43">
        <v>1820.12</v>
      </c>
      <c r="T18" s="43">
        <v>1781.72</v>
      </c>
      <c r="U18" s="43">
        <v>1781.97</v>
      </c>
      <c r="V18" s="43">
        <v>1815.62</v>
      </c>
      <c r="W18" s="43">
        <v>1880.5</v>
      </c>
      <c r="X18" s="43">
        <v>1826.9</v>
      </c>
      <c r="Y18" s="43">
        <v>1773.18</v>
      </c>
      <c r="Z18" s="43">
        <v>1619.89</v>
      </c>
      <c r="AA18" s="43">
        <v>1548.21</v>
      </c>
    </row>
    <row r="19" spans="1:27" ht="12.75" hidden="1" customHeight="1" outlineLevel="1" x14ac:dyDescent="0.2">
      <c r="A19" s="92" t="s">
        <v>1501</v>
      </c>
      <c r="B19" s="62" t="s">
        <v>88</v>
      </c>
      <c r="C19" s="42" t="s">
        <v>77</v>
      </c>
      <c r="D19" s="43">
        <f t="shared" ref="D19:AA19" si="7">$D$9</f>
        <v>1071.42</v>
      </c>
      <c r="E19" s="43">
        <f t="shared" si="7"/>
        <v>1071.42</v>
      </c>
      <c r="F19" s="43">
        <f t="shared" si="7"/>
        <v>1071.42</v>
      </c>
      <c r="G19" s="43">
        <f t="shared" si="7"/>
        <v>1071.42</v>
      </c>
      <c r="H19" s="43">
        <f t="shared" si="7"/>
        <v>1071.42</v>
      </c>
      <c r="I19" s="43">
        <f t="shared" si="7"/>
        <v>1071.42</v>
      </c>
      <c r="J19" s="43">
        <f t="shared" si="7"/>
        <v>1071.42</v>
      </c>
      <c r="K19" s="43">
        <f t="shared" si="7"/>
        <v>1071.42</v>
      </c>
      <c r="L19" s="43">
        <f t="shared" si="7"/>
        <v>1071.42</v>
      </c>
      <c r="M19" s="43">
        <f t="shared" si="7"/>
        <v>1071.42</v>
      </c>
      <c r="N19" s="43">
        <f t="shared" si="7"/>
        <v>1071.42</v>
      </c>
      <c r="O19" s="43">
        <f t="shared" si="7"/>
        <v>1071.42</v>
      </c>
      <c r="P19" s="43">
        <f t="shared" si="7"/>
        <v>1071.42</v>
      </c>
      <c r="Q19" s="43">
        <f t="shared" si="7"/>
        <v>1071.42</v>
      </c>
      <c r="R19" s="43">
        <f t="shared" si="7"/>
        <v>1071.42</v>
      </c>
      <c r="S19" s="43">
        <f t="shared" si="7"/>
        <v>1071.42</v>
      </c>
      <c r="T19" s="43">
        <f t="shared" si="7"/>
        <v>1071.42</v>
      </c>
      <c r="U19" s="43">
        <f t="shared" si="7"/>
        <v>1071.42</v>
      </c>
      <c r="V19" s="43">
        <f t="shared" si="7"/>
        <v>1071.42</v>
      </c>
      <c r="W19" s="43">
        <f t="shared" si="7"/>
        <v>1071.42</v>
      </c>
      <c r="X19" s="43">
        <f t="shared" si="7"/>
        <v>1071.42</v>
      </c>
      <c r="Y19" s="43">
        <f t="shared" si="7"/>
        <v>1071.42</v>
      </c>
      <c r="Z19" s="43">
        <f t="shared" si="7"/>
        <v>1071.42</v>
      </c>
      <c r="AA19" s="43">
        <f t="shared" si="7"/>
        <v>1071.42</v>
      </c>
    </row>
    <row r="20" spans="1:27" ht="12.75" hidden="1" customHeight="1" outlineLevel="1" x14ac:dyDescent="0.2">
      <c r="A20" s="92" t="s">
        <v>1502</v>
      </c>
      <c r="B20" s="62" t="s">
        <v>81</v>
      </c>
      <c r="C20" s="42" t="s">
        <v>77</v>
      </c>
      <c r="D20" s="43">
        <v>4.6100000000000003</v>
      </c>
      <c r="E20" s="43">
        <v>4.6100000000000003</v>
      </c>
      <c r="F20" s="43">
        <v>4.6100000000000003</v>
      </c>
      <c r="G20" s="43">
        <v>4.6100000000000003</v>
      </c>
      <c r="H20" s="43">
        <v>4.6100000000000003</v>
      </c>
      <c r="I20" s="43">
        <v>4.6100000000000003</v>
      </c>
      <c r="J20" s="43">
        <v>4.6100000000000003</v>
      </c>
      <c r="K20" s="43">
        <v>4.6100000000000003</v>
      </c>
      <c r="L20" s="43">
        <v>4.6100000000000003</v>
      </c>
      <c r="M20" s="43">
        <v>4.6100000000000003</v>
      </c>
      <c r="N20" s="43">
        <v>4.6100000000000003</v>
      </c>
      <c r="O20" s="43">
        <v>4.6100000000000003</v>
      </c>
      <c r="P20" s="43">
        <v>4.6100000000000003</v>
      </c>
      <c r="Q20" s="43">
        <v>4.6100000000000003</v>
      </c>
      <c r="R20" s="43">
        <v>4.6100000000000003</v>
      </c>
      <c r="S20" s="43">
        <v>4.6100000000000003</v>
      </c>
      <c r="T20" s="43">
        <v>4.6100000000000003</v>
      </c>
      <c r="U20" s="43">
        <v>4.6100000000000003</v>
      </c>
      <c r="V20" s="43">
        <v>4.6100000000000003</v>
      </c>
      <c r="W20" s="43">
        <v>4.6100000000000003</v>
      </c>
      <c r="X20" s="43">
        <v>4.6100000000000003</v>
      </c>
      <c r="Y20" s="43">
        <v>4.6100000000000003</v>
      </c>
      <c r="Z20" s="43">
        <v>4.6100000000000003</v>
      </c>
      <c r="AA20" s="43">
        <v>4.6100000000000003</v>
      </c>
    </row>
    <row r="21" spans="1:27" ht="12.75" hidden="1" customHeight="1" outlineLevel="1" x14ac:dyDescent="0.2">
      <c r="A21" s="92" t="s">
        <v>1503</v>
      </c>
      <c r="B21" s="62" t="s">
        <v>79</v>
      </c>
      <c r="C21" s="42" t="s">
        <v>77</v>
      </c>
      <c r="D21" s="43">
        <f>$D$11</f>
        <v>330.69</v>
      </c>
      <c r="E21" s="43">
        <f t="shared" ref="E21:AA21" si="8">$D$11</f>
        <v>330.69</v>
      </c>
      <c r="F21" s="43">
        <f t="shared" si="8"/>
        <v>330.69</v>
      </c>
      <c r="G21" s="43">
        <f t="shared" si="8"/>
        <v>330.69</v>
      </c>
      <c r="H21" s="43">
        <f t="shared" si="8"/>
        <v>330.69</v>
      </c>
      <c r="I21" s="43">
        <f t="shared" si="8"/>
        <v>330.69</v>
      </c>
      <c r="J21" s="43">
        <f t="shared" si="8"/>
        <v>330.69</v>
      </c>
      <c r="K21" s="43">
        <f t="shared" si="8"/>
        <v>330.69</v>
      </c>
      <c r="L21" s="43">
        <f t="shared" si="8"/>
        <v>330.69</v>
      </c>
      <c r="M21" s="43">
        <f t="shared" si="8"/>
        <v>330.69</v>
      </c>
      <c r="N21" s="43">
        <f t="shared" si="8"/>
        <v>330.69</v>
      </c>
      <c r="O21" s="43">
        <f t="shared" si="8"/>
        <v>330.69</v>
      </c>
      <c r="P21" s="43">
        <f t="shared" si="8"/>
        <v>330.69</v>
      </c>
      <c r="Q21" s="43">
        <f t="shared" si="8"/>
        <v>330.69</v>
      </c>
      <c r="R21" s="43">
        <f t="shared" si="8"/>
        <v>330.69</v>
      </c>
      <c r="S21" s="43">
        <f t="shared" si="8"/>
        <v>330.69</v>
      </c>
      <c r="T21" s="43">
        <f t="shared" si="8"/>
        <v>330.69</v>
      </c>
      <c r="U21" s="43">
        <f t="shared" si="8"/>
        <v>330.69</v>
      </c>
      <c r="V21" s="43">
        <f t="shared" si="8"/>
        <v>330.69</v>
      </c>
      <c r="W21" s="43">
        <f t="shared" si="8"/>
        <v>330.69</v>
      </c>
      <c r="X21" s="43">
        <f t="shared" si="8"/>
        <v>330.69</v>
      </c>
      <c r="Y21" s="43">
        <f t="shared" si="8"/>
        <v>330.69</v>
      </c>
      <c r="Z21" s="43">
        <f t="shared" si="8"/>
        <v>330.69</v>
      </c>
      <c r="AA21" s="43">
        <f t="shared" si="8"/>
        <v>330.69</v>
      </c>
    </row>
    <row r="22" spans="1:27" ht="12.75" customHeight="1" collapsed="1" x14ac:dyDescent="0.2">
      <c r="A22" s="91" t="s">
        <v>1504</v>
      </c>
      <c r="B22" s="27" t="str">
        <f>"04"&amp;"."&amp;$B$800&amp;"."&amp;$B$801</f>
        <v>04.03.2023</v>
      </c>
      <c r="C22" s="83" t="s">
        <v>74</v>
      </c>
      <c r="D22" s="84">
        <f>ROUND(((D23+D24+D26+D25)/1000),5)</f>
        <v>2.9662500000000001</v>
      </c>
      <c r="E22" s="84">
        <f>ROUND(((E23+E24+E26+E25)/1000),5)</f>
        <v>2.8782299999999998</v>
      </c>
      <c r="F22" s="84">
        <f>ROUND(((F23+F24+F26+F25)/1000),5)</f>
        <v>2.7313399999999999</v>
      </c>
      <c r="G22" s="84">
        <f t="shared" ref="G22:AA22" si="9">ROUND(((G23+G24+G26+G25)/1000),5)</f>
        <v>2.6901600000000001</v>
      </c>
      <c r="H22" s="84">
        <f t="shared" si="9"/>
        <v>2.7509999999999999</v>
      </c>
      <c r="I22" s="84">
        <f t="shared" si="9"/>
        <v>2.8854000000000002</v>
      </c>
      <c r="J22" s="84">
        <f t="shared" si="9"/>
        <v>2.9181300000000001</v>
      </c>
      <c r="K22" s="84">
        <f t="shared" si="9"/>
        <v>2.9758900000000001</v>
      </c>
      <c r="L22" s="84">
        <f t="shared" si="9"/>
        <v>3.1179399999999999</v>
      </c>
      <c r="M22" s="84">
        <f t="shared" si="9"/>
        <v>3.2042999999999999</v>
      </c>
      <c r="N22" s="84">
        <f t="shared" si="9"/>
        <v>3.2386900000000001</v>
      </c>
      <c r="O22" s="84">
        <f t="shared" si="9"/>
        <v>3.2469800000000002</v>
      </c>
      <c r="P22" s="84">
        <f t="shared" si="9"/>
        <v>3.24146</v>
      </c>
      <c r="Q22" s="84">
        <f t="shared" si="9"/>
        <v>3.2358699999999998</v>
      </c>
      <c r="R22" s="84">
        <f t="shared" si="9"/>
        <v>3.1982599999999999</v>
      </c>
      <c r="S22" s="84">
        <f t="shared" si="9"/>
        <v>3.1938599999999999</v>
      </c>
      <c r="T22" s="84">
        <f t="shared" si="9"/>
        <v>3.1907100000000002</v>
      </c>
      <c r="U22" s="84">
        <f t="shared" si="9"/>
        <v>3.2067700000000001</v>
      </c>
      <c r="V22" s="84">
        <f t="shared" si="9"/>
        <v>3.24044</v>
      </c>
      <c r="W22" s="84">
        <f t="shared" si="9"/>
        <v>3.2480600000000002</v>
      </c>
      <c r="X22" s="84">
        <f t="shared" si="9"/>
        <v>3.25386</v>
      </c>
      <c r="Y22" s="84">
        <f t="shared" si="9"/>
        <v>3.2168600000000001</v>
      </c>
      <c r="Z22" s="84">
        <f t="shared" si="9"/>
        <v>3.0508600000000001</v>
      </c>
      <c r="AA22" s="84">
        <f t="shared" si="9"/>
        <v>2.9816199999999999</v>
      </c>
    </row>
    <row r="23" spans="1:27" ht="12.75" hidden="1" customHeight="1" outlineLevel="1" x14ac:dyDescent="0.2">
      <c r="A23" s="92" t="s">
        <v>1505</v>
      </c>
      <c r="B23" s="62" t="s">
        <v>231</v>
      </c>
      <c r="C23" s="42" t="s">
        <v>77</v>
      </c>
      <c r="D23" s="43">
        <v>1559.53</v>
      </c>
      <c r="E23" s="43">
        <v>1471.51</v>
      </c>
      <c r="F23" s="43">
        <v>1324.62</v>
      </c>
      <c r="G23" s="43">
        <v>1283.44</v>
      </c>
      <c r="H23" s="43">
        <v>1344.28</v>
      </c>
      <c r="I23" s="43">
        <v>1478.68</v>
      </c>
      <c r="J23" s="43">
        <v>1511.41</v>
      </c>
      <c r="K23" s="43">
        <v>1569.17</v>
      </c>
      <c r="L23" s="43">
        <v>1711.22</v>
      </c>
      <c r="M23" s="43">
        <v>1797.58</v>
      </c>
      <c r="N23" s="43">
        <v>1831.97</v>
      </c>
      <c r="O23" s="43">
        <v>1840.26</v>
      </c>
      <c r="P23" s="43">
        <v>1834.74</v>
      </c>
      <c r="Q23" s="43">
        <v>1829.15</v>
      </c>
      <c r="R23" s="43">
        <v>1791.54</v>
      </c>
      <c r="S23" s="43">
        <v>1787.14</v>
      </c>
      <c r="T23" s="43">
        <v>1783.99</v>
      </c>
      <c r="U23" s="43">
        <v>1800.05</v>
      </c>
      <c r="V23" s="43">
        <v>1833.72</v>
      </c>
      <c r="W23" s="43">
        <v>1841.34</v>
      </c>
      <c r="X23" s="43">
        <v>1847.14</v>
      </c>
      <c r="Y23" s="43">
        <v>1810.14</v>
      </c>
      <c r="Z23" s="43">
        <v>1644.14</v>
      </c>
      <c r="AA23" s="43">
        <v>1574.9</v>
      </c>
    </row>
    <row r="24" spans="1:27" ht="12.75" hidden="1" customHeight="1" outlineLevel="1" x14ac:dyDescent="0.2">
      <c r="A24" s="92" t="s">
        <v>1506</v>
      </c>
      <c r="B24" s="62" t="s">
        <v>88</v>
      </c>
      <c r="C24" s="42" t="s">
        <v>77</v>
      </c>
      <c r="D24" s="43">
        <f t="shared" ref="D24:AA24" si="10">$D$9</f>
        <v>1071.42</v>
      </c>
      <c r="E24" s="43">
        <f t="shared" si="10"/>
        <v>1071.42</v>
      </c>
      <c r="F24" s="43">
        <f t="shared" si="10"/>
        <v>1071.42</v>
      </c>
      <c r="G24" s="43">
        <f t="shared" si="10"/>
        <v>1071.42</v>
      </c>
      <c r="H24" s="43">
        <f t="shared" si="10"/>
        <v>1071.42</v>
      </c>
      <c r="I24" s="43">
        <f t="shared" si="10"/>
        <v>1071.42</v>
      </c>
      <c r="J24" s="43">
        <f t="shared" si="10"/>
        <v>1071.42</v>
      </c>
      <c r="K24" s="43">
        <f t="shared" si="10"/>
        <v>1071.42</v>
      </c>
      <c r="L24" s="43">
        <f t="shared" si="10"/>
        <v>1071.42</v>
      </c>
      <c r="M24" s="43">
        <f t="shared" si="10"/>
        <v>1071.42</v>
      </c>
      <c r="N24" s="43">
        <f t="shared" si="10"/>
        <v>1071.42</v>
      </c>
      <c r="O24" s="43">
        <f t="shared" si="10"/>
        <v>1071.42</v>
      </c>
      <c r="P24" s="43">
        <f t="shared" si="10"/>
        <v>1071.42</v>
      </c>
      <c r="Q24" s="43">
        <f t="shared" si="10"/>
        <v>1071.42</v>
      </c>
      <c r="R24" s="43">
        <f t="shared" si="10"/>
        <v>1071.42</v>
      </c>
      <c r="S24" s="43">
        <f t="shared" si="10"/>
        <v>1071.42</v>
      </c>
      <c r="T24" s="43">
        <f t="shared" si="10"/>
        <v>1071.42</v>
      </c>
      <c r="U24" s="43">
        <f t="shared" si="10"/>
        <v>1071.42</v>
      </c>
      <c r="V24" s="43">
        <f t="shared" si="10"/>
        <v>1071.42</v>
      </c>
      <c r="W24" s="43">
        <f t="shared" si="10"/>
        <v>1071.42</v>
      </c>
      <c r="X24" s="43">
        <f t="shared" si="10"/>
        <v>1071.42</v>
      </c>
      <c r="Y24" s="43">
        <f t="shared" si="10"/>
        <v>1071.42</v>
      </c>
      <c r="Z24" s="43">
        <f t="shared" si="10"/>
        <v>1071.42</v>
      </c>
      <c r="AA24" s="43">
        <f t="shared" si="10"/>
        <v>1071.42</v>
      </c>
    </row>
    <row r="25" spans="1:27" ht="12.75" hidden="1" customHeight="1" outlineLevel="1" x14ac:dyDescent="0.2">
      <c r="A25" s="92" t="s">
        <v>1507</v>
      </c>
      <c r="B25" s="62" t="s">
        <v>81</v>
      </c>
      <c r="C25" s="42" t="s">
        <v>77</v>
      </c>
      <c r="D25" s="43">
        <v>4.6100000000000003</v>
      </c>
      <c r="E25" s="43">
        <v>4.6100000000000003</v>
      </c>
      <c r="F25" s="43">
        <v>4.6100000000000003</v>
      </c>
      <c r="G25" s="43">
        <v>4.6100000000000003</v>
      </c>
      <c r="H25" s="43">
        <v>4.6100000000000003</v>
      </c>
      <c r="I25" s="43">
        <v>4.6100000000000003</v>
      </c>
      <c r="J25" s="43">
        <v>4.6100000000000003</v>
      </c>
      <c r="K25" s="43">
        <v>4.6100000000000003</v>
      </c>
      <c r="L25" s="43">
        <v>4.6100000000000003</v>
      </c>
      <c r="M25" s="43">
        <v>4.6100000000000003</v>
      </c>
      <c r="N25" s="43">
        <v>4.6100000000000003</v>
      </c>
      <c r="O25" s="43">
        <v>4.6100000000000003</v>
      </c>
      <c r="P25" s="43">
        <v>4.6100000000000003</v>
      </c>
      <c r="Q25" s="43">
        <v>4.6100000000000003</v>
      </c>
      <c r="R25" s="43">
        <v>4.6100000000000003</v>
      </c>
      <c r="S25" s="43">
        <v>4.6100000000000003</v>
      </c>
      <c r="T25" s="43">
        <v>4.6100000000000003</v>
      </c>
      <c r="U25" s="43">
        <v>4.6100000000000003</v>
      </c>
      <c r="V25" s="43">
        <v>4.6100000000000003</v>
      </c>
      <c r="W25" s="43">
        <v>4.6100000000000003</v>
      </c>
      <c r="X25" s="43">
        <v>4.6100000000000003</v>
      </c>
      <c r="Y25" s="43">
        <v>4.6100000000000003</v>
      </c>
      <c r="Z25" s="43">
        <v>4.6100000000000003</v>
      </c>
      <c r="AA25" s="43">
        <v>4.6100000000000003</v>
      </c>
    </row>
    <row r="26" spans="1:27" ht="12.75" hidden="1" customHeight="1" outlineLevel="1" x14ac:dyDescent="0.2">
      <c r="A26" s="92" t="s">
        <v>1508</v>
      </c>
      <c r="B26" s="62" t="s">
        <v>79</v>
      </c>
      <c r="C26" s="42" t="s">
        <v>77</v>
      </c>
      <c r="D26" s="43">
        <f>$D$11</f>
        <v>330.69</v>
      </c>
      <c r="E26" s="43">
        <f t="shared" ref="E26:AA26" si="11">$D$11</f>
        <v>330.69</v>
      </c>
      <c r="F26" s="43">
        <f t="shared" si="11"/>
        <v>330.69</v>
      </c>
      <c r="G26" s="43">
        <f t="shared" si="11"/>
        <v>330.69</v>
      </c>
      <c r="H26" s="43">
        <f t="shared" si="11"/>
        <v>330.69</v>
      </c>
      <c r="I26" s="43">
        <f t="shared" si="11"/>
        <v>330.69</v>
      </c>
      <c r="J26" s="43">
        <f t="shared" si="11"/>
        <v>330.69</v>
      </c>
      <c r="K26" s="43">
        <f t="shared" si="11"/>
        <v>330.69</v>
      </c>
      <c r="L26" s="43">
        <f t="shared" si="11"/>
        <v>330.69</v>
      </c>
      <c r="M26" s="43">
        <f t="shared" si="11"/>
        <v>330.69</v>
      </c>
      <c r="N26" s="43">
        <f t="shared" si="11"/>
        <v>330.69</v>
      </c>
      <c r="O26" s="43">
        <f t="shared" si="11"/>
        <v>330.69</v>
      </c>
      <c r="P26" s="43">
        <f t="shared" si="11"/>
        <v>330.69</v>
      </c>
      <c r="Q26" s="43">
        <f t="shared" si="11"/>
        <v>330.69</v>
      </c>
      <c r="R26" s="43">
        <f t="shared" si="11"/>
        <v>330.69</v>
      </c>
      <c r="S26" s="43">
        <f t="shared" si="11"/>
        <v>330.69</v>
      </c>
      <c r="T26" s="43">
        <f t="shared" si="11"/>
        <v>330.69</v>
      </c>
      <c r="U26" s="43">
        <f t="shared" si="11"/>
        <v>330.69</v>
      </c>
      <c r="V26" s="43">
        <f t="shared" si="11"/>
        <v>330.69</v>
      </c>
      <c r="W26" s="43">
        <f t="shared" si="11"/>
        <v>330.69</v>
      </c>
      <c r="X26" s="43">
        <f t="shared" si="11"/>
        <v>330.69</v>
      </c>
      <c r="Y26" s="43">
        <f t="shared" si="11"/>
        <v>330.69</v>
      </c>
      <c r="Z26" s="43">
        <f t="shared" si="11"/>
        <v>330.69</v>
      </c>
      <c r="AA26" s="43">
        <f t="shared" si="11"/>
        <v>330.69</v>
      </c>
    </row>
    <row r="27" spans="1:27" ht="12.75" customHeight="1" collapsed="1" x14ac:dyDescent="0.2">
      <c r="A27" s="91" t="s">
        <v>1509</v>
      </c>
      <c r="B27" s="27" t="str">
        <f>"05"&amp;"."&amp;$B$800&amp;"."&amp;$B$801</f>
        <v>05.03.2023</v>
      </c>
      <c r="C27" s="83" t="s">
        <v>74</v>
      </c>
      <c r="D27" s="84">
        <f>ROUND(((D28+D29+D31+D30)/1000),5)</f>
        <v>2.9119000000000002</v>
      </c>
      <c r="E27" s="84">
        <f>ROUND(((E28+E29+E31+E30)/1000),5)</f>
        <v>2.7898999999999998</v>
      </c>
      <c r="F27" s="84">
        <f>ROUND(((F28+F29+F31+F30)/1000),5)</f>
        <v>2.6597900000000001</v>
      </c>
      <c r="G27" s="84">
        <f t="shared" ref="G27:AA27" si="12">ROUND(((G28+G29+G31+G30)/1000),5)</f>
        <v>2.6282700000000001</v>
      </c>
      <c r="H27" s="84">
        <f t="shared" si="12"/>
        <v>2.6917300000000002</v>
      </c>
      <c r="I27" s="84">
        <f t="shared" si="12"/>
        <v>2.7914599999999998</v>
      </c>
      <c r="J27" s="84">
        <f t="shared" si="12"/>
        <v>2.8073800000000002</v>
      </c>
      <c r="K27" s="84">
        <f t="shared" si="12"/>
        <v>2.90774</v>
      </c>
      <c r="L27" s="84">
        <f t="shared" si="12"/>
        <v>3.0062000000000002</v>
      </c>
      <c r="M27" s="84">
        <f t="shared" si="12"/>
        <v>3.1832600000000002</v>
      </c>
      <c r="N27" s="84">
        <f t="shared" si="12"/>
        <v>3.2322799999999998</v>
      </c>
      <c r="O27" s="84">
        <f t="shared" si="12"/>
        <v>3.2453099999999999</v>
      </c>
      <c r="P27" s="84">
        <f t="shared" si="12"/>
        <v>3.2420800000000001</v>
      </c>
      <c r="Q27" s="84">
        <f t="shared" si="12"/>
        <v>3.2399900000000001</v>
      </c>
      <c r="R27" s="84">
        <f t="shared" si="12"/>
        <v>3.20764</v>
      </c>
      <c r="S27" s="84">
        <f t="shared" si="12"/>
        <v>3.2090999999999998</v>
      </c>
      <c r="T27" s="84">
        <f t="shared" si="12"/>
        <v>3.2081200000000001</v>
      </c>
      <c r="U27" s="84">
        <f t="shared" si="12"/>
        <v>3.2244700000000002</v>
      </c>
      <c r="V27" s="84">
        <f t="shared" si="12"/>
        <v>3.2709899999999998</v>
      </c>
      <c r="W27" s="84">
        <f t="shared" si="12"/>
        <v>3.26695</v>
      </c>
      <c r="X27" s="84">
        <f t="shared" si="12"/>
        <v>3.2769499999999998</v>
      </c>
      <c r="Y27" s="84">
        <f t="shared" si="12"/>
        <v>3.2387100000000002</v>
      </c>
      <c r="Z27" s="84">
        <f t="shared" si="12"/>
        <v>3.0890900000000001</v>
      </c>
      <c r="AA27" s="84">
        <f t="shared" si="12"/>
        <v>3.0047000000000001</v>
      </c>
    </row>
    <row r="28" spans="1:27" ht="12.75" hidden="1" customHeight="1" outlineLevel="1" x14ac:dyDescent="0.2">
      <c r="A28" s="92" t="s">
        <v>1510</v>
      </c>
      <c r="B28" s="62" t="s">
        <v>231</v>
      </c>
      <c r="C28" s="42" t="s">
        <v>77</v>
      </c>
      <c r="D28" s="43">
        <v>1505.18</v>
      </c>
      <c r="E28" s="43">
        <v>1383.18</v>
      </c>
      <c r="F28" s="43">
        <v>1253.07</v>
      </c>
      <c r="G28" s="43">
        <v>1221.55</v>
      </c>
      <c r="H28" s="43">
        <v>1285.01</v>
      </c>
      <c r="I28" s="43">
        <v>1384.74</v>
      </c>
      <c r="J28" s="43">
        <v>1400.66</v>
      </c>
      <c r="K28" s="43">
        <v>1501.02</v>
      </c>
      <c r="L28" s="43">
        <v>1599.48</v>
      </c>
      <c r="M28" s="43">
        <v>1776.54</v>
      </c>
      <c r="N28" s="43">
        <v>1825.56</v>
      </c>
      <c r="O28" s="43">
        <v>1838.59</v>
      </c>
      <c r="P28" s="43">
        <v>1835.36</v>
      </c>
      <c r="Q28" s="43">
        <v>1833.27</v>
      </c>
      <c r="R28" s="43">
        <v>1800.92</v>
      </c>
      <c r="S28" s="43">
        <v>1802.38</v>
      </c>
      <c r="T28" s="43">
        <v>1801.4</v>
      </c>
      <c r="U28" s="43">
        <v>1817.75</v>
      </c>
      <c r="V28" s="43">
        <v>1864.27</v>
      </c>
      <c r="W28" s="43">
        <v>1860.23</v>
      </c>
      <c r="X28" s="43">
        <v>1870.23</v>
      </c>
      <c r="Y28" s="43">
        <v>1831.99</v>
      </c>
      <c r="Z28" s="43">
        <v>1682.37</v>
      </c>
      <c r="AA28" s="43">
        <v>1597.98</v>
      </c>
    </row>
    <row r="29" spans="1:27" ht="12.75" hidden="1" customHeight="1" outlineLevel="1" x14ac:dyDescent="0.2">
      <c r="A29" s="92" t="s">
        <v>1511</v>
      </c>
      <c r="B29" s="62" t="s">
        <v>88</v>
      </c>
      <c r="C29" s="42" t="s">
        <v>77</v>
      </c>
      <c r="D29" s="43">
        <f t="shared" ref="D29:AA29" si="13">$D$9</f>
        <v>1071.42</v>
      </c>
      <c r="E29" s="43">
        <f t="shared" si="13"/>
        <v>1071.42</v>
      </c>
      <c r="F29" s="43">
        <f t="shared" si="13"/>
        <v>1071.42</v>
      </c>
      <c r="G29" s="43">
        <f t="shared" si="13"/>
        <v>1071.42</v>
      </c>
      <c r="H29" s="43">
        <f t="shared" si="13"/>
        <v>1071.42</v>
      </c>
      <c r="I29" s="43">
        <f t="shared" si="13"/>
        <v>1071.42</v>
      </c>
      <c r="J29" s="43">
        <f t="shared" si="13"/>
        <v>1071.42</v>
      </c>
      <c r="K29" s="43">
        <f t="shared" si="13"/>
        <v>1071.42</v>
      </c>
      <c r="L29" s="43">
        <f t="shared" si="13"/>
        <v>1071.42</v>
      </c>
      <c r="M29" s="43">
        <f t="shared" si="13"/>
        <v>1071.42</v>
      </c>
      <c r="N29" s="43">
        <f t="shared" si="13"/>
        <v>1071.42</v>
      </c>
      <c r="O29" s="43">
        <f t="shared" si="13"/>
        <v>1071.42</v>
      </c>
      <c r="P29" s="43">
        <f t="shared" si="13"/>
        <v>1071.42</v>
      </c>
      <c r="Q29" s="43">
        <f t="shared" si="13"/>
        <v>1071.42</v>
      </c>
      <c r="R29" s="43">
        <f t="shared" si="13"/>
        <v>1071.42</v>
      </c>
      <c r="S29" s="43">
        <f t="shared" si="13"/>
        <v>1071.42</v>
      </c>
      <c r="T29" s="43">
        <f t="shared" si="13"/>
        <v>1071.42</v>
      </c>
      <c r="U29" s="43">
        <f t="shared" si="13"/>
        <v>1071.42</v>
      </c>
      <c r="V29" s="43">
        <f t="shared" si="13"/>
        <v>1071.42</v>
      </c>
      <c r="W29" s="43">
        <f t="shared" si="13"/>
        <v>1071.42</v>
      </c>
      <c r="X29" s="43">
        <f t="shared" si="13"/>
        <v>1071.42</v>
      </c>
      <c r="Y29" s="43">
        <f t="shared" si="13"/>
        <v>1071.42</v>
      </c>
      <c r="Z29" s="43">
        <f t="shared" si="13"/>
        <v>1071.42</v>
      </c>
      <c r="AA29" s="43">
        <f t="shared" si="13"/>
        <v>1071.42</v>
      </c>
    </row>
    <row r="30" spans="1:27" ht="12.75" hidden="1" customHeight="1" outlineLevel="1" x14ac:dyDescent="0.2">
      <c r="A30" s="92" t="s">
        <v>1512</v>
      </c>
      <c r="B30" s="62" t="s">
        <v>81</v>
      </c>
      <c r="C30" s="42" t="s">
        <v>77</v>
      </c>
      <c r="D30" s="43">
        <v>4.6100000000000003</v>
      </c>
      <c r="E30" s="43">
        <v>4.6100000000000003</v>
      </c>
      <c r="F30" s="43">
        <v>4.6100000000000003</v>
      </c>
      <c r="G30" s="43">
        <v>4.6100000000000003</v>
      </c>
      <c r="H30" s="43">
        <v>4.6100000000000003</v>
      </c>
      <c r="I30" s="43">
        <v>4.6100000000000003</v>
      </c>
      <c r="J30" s="43">
        <v>4.6100000000000003</v>
      </c>
      <c r="K30" s="43">
        <v>4.6100000000000003</v>
      </c>
      <c r="L30" s="43">
        <v>4.6100000000000003</v>
      </c>
      <c r="M30" s="43">
        <v>4.6100000000000003</v>
      </c>
      <c r="N30" s="43">
        <v>4.6100000000000003</v>
      </c>
      <c r="O30" s="43">
        <v>4.6100000000000003</v>
      </c>
      <c r="P30" s="43">
        <v>4.6100000000000003</v>
      </c>
      <c r="Q30" s="43">
        <v>4.6100000000000003</v>
      </c>
      <c r="R30" s="43">
        <v>4.6100000000000003</v>
      </c>
      <c r="S30" s="43">
        <v>4.6100000000000003</v>
      </c>
      <c r="T30" s="43">
        <v>4.6100000000000003</v>
      </c>
      <c r="U30" s="43">
        <v>4.6100000000000003</v>
      </c>
      <c r="V30" s="43">
        <v>4.6100000000000003</v>
      </c>
      <c r="W30" s="43">
        <v>4.6100000000000003</v>
      </c>
      <c r="X30" s="43">
        <v>4.6100000000000003</v>
      </c>
      <c r="Y30" s="43">
        <v>4.6100000000000003</v>
      </c>
      <c r="Z30" s="43">
        <v>4.6100000000000003</v>
      </c>
      <c r="AA30" s="43">
        <v>4.6100000000000003</v>
      </c>
    </row>
    <row r="31" spans="1:27" ht="12.75" hidden="1" customHeight="1" outlineLevel="1" x14ac:dyDescent="0.2">
      <c r="A31" s="92" t="s">
        <v>1513</v>
      </c>
      <c r="B31" s="62" t="s">
        <v>79</v>
      </c>
      <c r="C31" s="42" t="s">
        <v>77</v>
      </c>
      <c r="D31" s="43">
        <f>$D$11</f>
        <v>330.69</v>
      </c>
      <c r="E31" s="43">
        <f t="shared" ref="E31:AA31" si="14">$D$11</f>
        <v>330.69</v>
      </c>
      <c r="F31" s="43">
        <f t="shared" si="14"/>
        <v>330.69</v>
      </c>
      <c r="G31" s="43">
        <f t="shared" si="14"/>
        <v>330.69</v>
      </c>
      <c r="H31" s="43">
        <f t="shared" si="14"/>
        <v>330.69</v>
      </c>
      <c r="I31" s="43">
        <f t="shared" si="14"/>
        <v>330.69</v>
      </c>
      <c r="J31" s="43">
        <f t="shared" si="14"/>
        <v>330.69</v>
      </c>
      <c r="K31" s="43">
        <f t="shared" si="14"/>
        <v>330.69</v>
      </c>
      <c r="L31" s="43">
        <f t="shared" si="14"/>
        <v>330.69</v>
      </c>
      <c r="M31" s="43">
        <f t="shared" si="14"/>
        <v>330.69</v>
      </c>
      <c r="N31" s="43">
        <f t="shared" si="14"/>
        <v>330.69</v>
      </c>
      <c r="O31" s="43">
        <f t="shared" si="14"/>
        <v>330.69</v>
      </c>
      <c r="P31" s="43">
        <f t="shared" si="14"/>
        <v>330.69</v>
      </c>
      <c r="Q31" s="43">
        <f t="shared" si="14"/>
        <v>330.69</v>
      </c>
      <c r="R31" s="43">
        <f t="shared" si="14"/>
        <v>330.69</v>
      </c>
      <c r="S31" s="43">
        <f t="shared" si="14"/>
        <v>330.69</v>
      </c>
      <c r="T31" s="43">
        <f t="shared" si="14"/>
        <v>330.69</v>
      </c>
      <c r="U31" s="43">
        <f t="shared" si="14"/>
        <v>330.69</v>
      </c>
      <c r="V31" s="43">
        <f t="shared" si="14"/>
        <v>330.69</v>
      </c>
      <c r="W31" s="43">
        <f t="shared" si="14"/>
        <v>330.69</v>
      </c>
      <c r="X31" s="43">
        <f t="shared" si="14"/>
        <v>330.69</v>
      </c>
      <c r="Y31" s="43">
        <f t="shared" si="14"/>
        <v>330.69</v>
      </c>
      <c r="Z31" s="43">
        <f t="shared" si="14"/>
        <v>330.69</v>
      </c>
      <c r="AA31" s="43">
        <f t="shared" si="14"/>
        <v>330.69</v>
      </c>
    </row>
    <row r="32" spans="1:27" ht="12.75" customHeight="1" collapsed="1" x14ac:dyDescent="0.2">
      <c r="A32" s="91" t="s">
        <v>1514</v>
      </c>
      <c r="B32" s="27" t="str">
        <f>"06"&amp;"."&amp;$B$800&amp;"."&amp;$B$801</f>
        <v>06.03.2023</v>
      </c>
      <c r="C32" s="83" t="s">
        <v>74</v>
      </c>
      <c r="D32" s="84">
        <f>ROUND(((D33+D34+D36+D35)/1000),5)</f>
        <v>2.90246</v>
      </c>
      <c r="E32" s="84">
        <f>ROUND(((E33+E34+E36+E35)/1000),5)</f>
        <v>2.7169300000000001</v>
      </c>
      <c r="F32" s="84">
        <f>ROUND(((F33+F34+F36+F35)/1000),5)</f>
        <v>2.6040000000000001</v>
      </c>
      <c r="G32" s="84">
        <f t="shared" ref="G32:AA32" si="15">ROUND(((G33+G34+G36+G35)/1000),5)</f>
        <v>2.6030799999999998</v>
      </c>
      <c r="H32" s="84">
        <f t="shared" si="15"/>
        <v>2.7509399999999999</v>
      </c>
      <c r="I32" s="84">
        <f t="shared" si="15"/>
        <v>2.9146700000000001</v>
      </c>
      <c r="J32" s="84">
        <f t="shared" si="15"/>
        <v>2.9812799999999999</v>
      </c>
      <c r="K32" s="84">
        <f t="shared" si="15"/>
        <v>3.1054599999999999</v>
      </c>
      <c r="L32" s="84">
        <f t="shared" si="15"/>
        <v>3.1898599999999999</v>
      </c>
      <c r="M32" s="84">
        <f t="shared" si="15"/>
        <v>3.2164199999999998</v>
      </c>
      <c r="N32" s="84">
        <f t="shared" si="15"/>
        <v>3.2703199999999999</v>
      </c>
      <c r="O32" s="84">
        <f t="shared" si="15"/>
        <v>3.2487400000000002</v>
      </c>
      <c r="P32" s="84">
        <f t="shared" si="15"/>
        <v>3.2225100000000002</v>
      </c>
      <c r="Q32" s="84">
        <f t="shared" si="15"/>
        <v>3.22729</v>
      </c>
      <c r="R32" s="84">
        <f t="shared" si="15"/>
        <v>3.22098</v>
      </c>
      <c r="S32" s="84">
        <f t="shared" si="15"/>
        <v>3.18947</v>
      </c>
      <c r="T32" s="84">
        <f t="shared" si="15"/>
        <v>3.1579899999999999</v>
      </c>
      <c r="U32" s="84">
        <f t="shared" si="15"/>
        <v>3.1589999999999998</v>
      </c>
      <c r="V32" s="84">
        <f t="shared" si="15"/>
        <v>3.2015199999999999</v>
      </c>
      <c r="W32" s="84">
        <f t="shared" si="15"/>
        <v>3.22296</v>
      </c>
      <c r="X32" s="84">
        <f t="shared" si="15"/>
        <v>3.1916099999999998</v>
      </c>
      <c r="Y32" s="84">
        <f t="shared" si="15"/>
        <v>3.1414800000000001</v>
      </c>
      <c r="Z32" s="84">
        <f t="shared" si="15"/>
        <v>3.00888</v>
      </c>
      <c r="AA32" s="84">
        <f t="shared" si="15"/>
        <v>2.9141900000000001</v>
      </c>
    </row>
    <row r="33" spans="1:27" ht="12.75" hidden="1" customHeight="1" outlineLevel="1" x14ac:dyDescent="0.2">
      <c r="A33" s="92" t="s">
        <v>1515</v>
      </c>
      <c r="B33" s="62" t="s">
        <v>231</v>
      </c>
      <c r="C33" s="42" t="s">
        <v>77</v>
      </c>
      <c r="D33" s="43">
        <v>1495.74</v>
      </c>
      <c r="E33" s="43">
        <v>1310.21</v>
      </c>
      <c r="F33" s="43">
        <v>1197.28</v>
      </c>
      <c r="G33" s="43">
        <v>1196.3599999999999</v>
      </c>
      <c r="H33" s="43">
        <v>1344.22</v>
      </c>
      <c r="I33" s="43">
        <v>1507.95</v>
      </c>
      <c r="J33" s="43">
        <v>1574.56</v>
      </c>
      <c r="K33" s="43">
        <v>1698.74</v>
      </c>
      <c r="L33" s="43">
        <v>1783.14</v>
      </c>
      <c r="M33" s="43">
        <v>1809.7</v>
      </c>
      <c r="N33" s="43">
        <v>1863.6</v>
      </c>
      <c r="O33" s="43">
        <v>1842.02</v>
      </c>
      <c r="P33" s="43">
        <v>1815.79</v>
      </c>
      <c r="Q33" s="43">
        <v>1820.57</v>
      </c>
      <c r="R33" s="43">
        <v>1814.26</v>
      </c>
      <c r="S33" s="43">
        <v>1782.75</v>
      </c>
      <c r="T33" s="43">
        <v>1751.27</v>
      </c>
      <c r="U33" s="43">
        <v>1752.28</v>
      </c>
      <c r="V33" s="43">
        <v>1794.8</v>
      </c>
      <c r="W33" s="43">
        <v>1816.24</v>
      </c>
      <c r="X33" s="43">
        <v>1784.89</v>
      </c>
      <c r="Y33" s="43">
        <v>1734.76</v>
      </c>
      <c r="Z33" s="43">
        <v>1602.16</v>
      </c>
      <c r="AA33" s="43">
        <v>1507.47</v>
      </c>
    </row>
    <row r="34" spans="1:27" ht="12.75" hidden="1" customHeight="1" outlineLevel="1" x14ac:dyDescent="0.2">
      <c r="A34" s="92" t="s">
        <v>1516</v>
      </c>
      <c r="B34" s="62" t="s">
        <v>88</v>
      </c>
      <c r="C34" s="42" t="s">
        <v>77</v>
      </c>
      <c r="D34" s="43">
        <f t="shared" ref="D34:AA34" si="16">$D$9</f>
        <v>1071.42</v>
      </c>
      <c r="E34" s="43">
        <f t="shared" si="16"/>
        <v>1071.42</v>
      </c>
      <c r="F34" s="43">
        <f t="shared" si="16"/>
        <v>1071.42</v>
      </c>
      <c r="G34" s="43">
        <f t="shared" si="16"/>
        <v>1071.42</v>
      </c>
      <c r="H34" s="43">
        <f t="shared" si="16"/>
        <v>1071.42</v>
      </c>
      <c r="I34" s="43">
        <f t="shared" si="16"/>
        <v>1071.42</v>
      </c>
      <c r="J34" s="43">
        <f t="shared" si="16"/>
        <v>1071.42</v>
      </c>
      <c r="K34" s="43">
        <f t="shared" si="16"/>
        <v>1071.42</v>
      </c>
      <c r="L34" s="43">
        <f t="shared" si="16"/>
        <v>1071.42</v>
      </c>
      <c r="M34" s="43">
        <f t="shared" si="16"/>
        <v>1071.42</v>
      </c>
      <c r="N34" s="43">
        <f t="shared" si="16"/>
        <v>1071.42</v>
      </c>
      <c r="O34" s="43">
        <f t="shared" si="16"/>
        <v>1071.42</v>
      </c>
      <c r="P34" s="43">
        <f t="shared" si="16"/>
        <v>1071.42</v>
      </c>
      <c r="Q34" s="43">
        <f t="shared" si="16"/>
        <v>1071.42</v>
      </c>
      <c r="R34" s="43">
        <f t="shared" si="16"/>
        <v>1071.42</v>
      </c>
      <c r="S34" s="43">
        <f t="shared" si="16"/>
        <v>1071.42</v>
      </c>
      <c r="T34" s="43">
        <f t="shared" si="16"/>
        <v>1071.42</v>
      </c>
      <c r="U34" s="43">
        <f t="shared" si="16"/>
        <v>1071.42</v>
      </c>
      <c r="V34" s="43">
        <f t="shared" si="16"/>
        <v>1071.42</v>
      </c>
      <c r="W34" s="43">
        <f t="shared" si="16"/>
        <v>1071.42</v>
      </c>
      <c r="X34" s="43">
        <f t="shared" si="16"/>
        <v>1071.42</v>
      </c>
      <c r="Y34" s="43">
        <f t="shared" si="16"/>
        <v>1071.42</v>
      </c>
      <c r="Z34" s="43">
        <f t="shared" si="16"/>
        <v>1071.42</v>
      </c>
      <c r="AA34" s="43">
        <f t="shared" si="16"/>
        <v>1071.42</v>
      </c>
    </row>
    <row r="35" spans="1:27" ht="12.75" hidden="1" customHeight="1" outlineLevel="1" x14ac:dyDescent="0.2">
      <c r="A35" s="92" t="s">
        <v>1517</v>
      </c>
      <c r="B35" s="62" t="s">
        <v>81</v>
      </c>
      <c r="C35" s="42" t="s">
        <v>77</v>
      </c>
      <c r="D35" s="43">
        <v>4.6100000000000003</v>
      </c>
      <c r="E35" s="43">
        <v>4.6100000000000003</v>
      </c>
      <c r="F35" s="43">
        <v>4.6100000000000003</v>
      </c>
      <c r="G35" s="43">
        <v>4.6100000000000003</v>
      </c>
      <c r="H35" s="43">
        <v>4.6100000000000003</v>
      </c>
      <c r="I35" s="43">
        <v>4.6100000000000003</v>
      </c>
      <c r="J35" s="43">
        <v>4.6100000000000003</v>
      </c>
      <c r="K35" s="43">
        <v>4.6100000000000003</v>
      </c>
      <c r="L35" s="43">
        <v>4.6100000000000003</v>
      </c>
      <c r="M35" s="43">
        <v>4.6100000000000003</v>
      </c>
      <c r="N35" s="43">
        <v>4.6100000000000003</v>
      </c>
      <c r="O35" s="43">
        <v>4.6100000000000003</v>
      </c>
      <c r="P35" s="43">
        <v>4.6100000000000003</v>
      </c>
      <c r="Q35" s="43">
        <v>4.6100000000000003</v>
      </c>
      <c r="R35" s="43">
        <v>4.6100000000000003</v>
      </c>
      <c r="S35" s="43">
        <v>4.6100000000000003</v>
      </c>
      <c r="T35" s="43">
        <v>4.6100000000000003</v>
      </c>
      <c r="U35" s="43">
        <v>4.6100000000000003</v>
      </c>
      <c r="V35" s="43">
        <v>4.6100000000000003</v>
      </c>
      <c r="W35" s="43">
        <v>4.6100000000000003</v>
      </c>
      <c r="X35" s="43">
        <v>4.6100000000000003</v>
      </c>
      <c r="Y35" s="43">
        <v>4.6100000000000003</v>
      </c>
      <c r="Z35" s="43">
        <v>4.6100000000000003</v>
      </c>
      <c r="AA35" s="43">
        <v>4.6100000000000003</v>
      </c>
    </row>
    <row r="36" spans="1:27" ht="12.75" hidden="1" customHeight="1" outlineLevel="1" x14ac:dyDescent="0.2">
      <c r="A36" s="92" t="s">
        <v>1518</v>
      </c>
      <c r="B36" s="62" t="s">
        <v>79</v>
      </c>
      <c r="C36" s="42" t="s">
        <v>77</v>
      </c>
      <c r="D36" s="43">
        <f>$D$11</f>
        <v>330.69</v>
      </c>
      <c r="E36" s="43">
        <f t="shared" ref="E36:AA36" si="17">$D$11</f>
        <v>330.69</v>
      </c>
      <c r="F36" s="43">
        <f t="shared" si="17"/>
        <v>330.69</v>
      </c>
      <c r="G36" s="43">
        <f t="shared" si="17"/>
        <v>330.69</v>
      </c>
      <c r="H36" s="43">
        <f t="shared" si="17"/>
        <v>330.69</v>
      </c>
      <c r="I36" s="43">
        <f t="shared" si="17"/>
        <v>330.69</v>
      </c>
      <c r="J36" s="43">
        <f t="shared" si="17"/>
        <v>330.69</v>
      </c>
      <c r="K36" s="43">
        <f t="shared" si="17"/>
        <v>330.69</v>
      </c>
      <c r="L36" s="43">
        <f t="shared" si="17"/>
        <v>330.69</v>
      </c>
      <c r="M36" s="43">
        <f t="shared" si="17"/>
        <v>330.69</v>
      </c>
      <c r="N36" s="43">
        <f t="shared" si="17"/>
        <v>330.69</v>
      </c>
      <c r="O36" s="43">
        <f t="shared" si="17"/>
        <v>330.69</v>
      </c>
      <c r="P36" s="43">
        <f t="shared" si="17"/>
        <v>330.69</v>
      </c>
      <c r="Q36" s="43">
        <f t="shared" si="17"/>
        <v>330.69</v>
      </c>
      <c r="R36" s="43">
        <f t="shared" si="17"/>
        <v>330.69</v>
      </c>
      <c r="S36" s="43">
        <f t="shared" si="17"/>
        <v>330.69</v>
      </c>
      <c r="T36" s="43">
        <f t="shared" si="17"/>
        <v>330.69</v>
      </c>
      <c r="U36" s="43">
        <f t="shared" si="17"/>
        <v>330.69</v>
      </c>
      <c r="V36" s="43">
        <f t="shared" si="17"/>
        <v>330.69</v>
      </c>
      <c r="W36" s="43">
        <f t="shared" si="17"/>
        <v>330.69</v>
      </c>
      <c r="X36" s="43">
        <f t="shared" si="17"/>
        <v>330.69</v>
      </c>
      <c r="Y36" s="43">
        <f t="shared" si="17"/>
        <v>330.69</v>
      </c>
      <c r="Z36" s="43">
        <f t="shared" si="17"/>
        <v>330.69</v>
      </c>
      <c r="AA36" s="43">
        <f t="shared" si="17"/>
        <v>330.69</v>
      </c>
    </row>
    <row r="37" spans="1:27" ht="12.75" customHeight="1" collapsed="1" x14ac:dyDescent="0.2">
      <c r="A37" s="91" t="s">
        <v>1519</v>
      </c>
      <c r="B37" s="27" t="str">
        <f>"07"&amp;"."&amp;$B$800&amp;"."&amp;$B$801</f>
        <v>07.03.2023</v>
      </c>
      <c r="C37" s="83" t="s">
        <v>74</v>
      </c>
      <c r="D37" s="84">
        <f>ROUND(((D38+D39+D41+D40)/1000),5)</f>
        <v>2.6207699999999998</v>
      </c>
      <c r="E37" s="84">
        <f>ROUND(((E38+E39+E41+E40)/1000),5)</f>
        <v>2.5556100000000002</v>
      </c>
      <c r="F37" s="84">
        <f>ROUND(((F38+F39+F41+F40)/1000),5)</f>
        <v>2.5066899999999999</v>
      </c>
      <c r="G37" s="84">
        <f t="shared" ref="G37:AA37" si="18">ROUND(((G38+G39+G41+G40)/1000),5)</f>
        <v>2.5212300000000001</v>
      </c>
      <c r="H37" s="84">
        <f t="shared" si="18"/>
        <v>2.5872799999999998</v>
      </c>
      <c r="I37" s="84">
        <f t="shared" si="18"/>
        <v>2.8014199999999998</v>
      </c>
      <c r="J37" s="84">
        <f t="shared" si="18"/>
        <v>2.9425599999999998</v>
      </c>
      <c r="K37" s="84">
        <f t="shared" si="18"/>
        <v>3.0664400000000001</v>
      </c>
      <c r="L37" s="84">
        <f t="shared" si="18"/>
        <v>3.1517200000000001</v>
      </c>
      <c r="M37" s="84">
        <f t="shared" si="18"/>
        <v>3.1337799999999998</v>
      </c>
      <c r="N37" s="84">
        <f t="shared" si="18"/>
        <v>3.2133600000000002</v>
      </c>
      <c r="O37" s="84">
        <f t="shared" si="18"/>
        <v>3.2421799999999998</v>
      </c>
      <c r="P37" s="84">
        <f t="shared" si="18"/>
        <v>3.1877599999999999</v>
      </c>
      <c r="Q37" s="84">
        <f t="shared" si="18"/>
        <v>3.1600100000000002</v>
      </c>
      <c r="R37" s="84">
        <f t="shared" si="18"/>
        <v>3.1209699999999998</v>
      </c>
      <c r="S37" s="84">
        <f t="shared" si="18"/>
        <v>3.1135000000000002</v>
      </c>
      <c r="T37" s="84">
        <f t="shared" si="18"/>
        <v>3.1346099999999999</v>
      </c>
      <c r="U37" s="84">
        <f t="shared" si="18"/>
        <v>3.1206900000000002</v>
      </c>
      <c r="V37" s="84">
        <f t="shared" si="18"/>
        <v>3.1505399999999999</v>
      </c>
      <c r="W37" s="84">
        <f t="shared" si="18"/>
        <v>3.2058499999999999</v>
      </c>
      <c r="X37" s="84">
        <f t="shared" si="18"/>
        <v>3.16479</v>
      </c>
      <c r="Y37" s="84">
        <f t="shared" si="18"/>
        <v>3.0525899999999999</v>
      </c>
      <c r="Z37" s="84">
        <f t="shared" si="18"/>
        <v>2.99769</v>
      </c>
      <c r="AA37" s="84">
        <f t="shared" si="18"/>
        <v>2.9058299999999999</v>
      </c>
    </row>
    <row r="38" spans="1:27" ht="12.75" hidden="1" customHeight="1" outlineLevel="1" x14ac:dyDescent="0.2">
      <c r="A38" s="92" t="s">
        <v>1520</v>
      </c>
      <c r="B38" s="62" t="s">
        <v>231</v>
      </c>
      <c r="C38" s="42" t="s">
        <v>77</v>
      </c>
      <c r="D38" s="43">
        <v>1214.05</v>
      </c>
      <c r="E38" s="43">
        <v>1148.8900000000001</v>
      </c>
      <c r="F38" s="43">
        <v>1099.97</v>
      </c>
      <c r="G38" s="43">
        <v>1114.51</v>
      </c>
      <c r="H38" s="43">
        <v>1180.56</v>
      </c>
      <c r="I38" s="43">
        <v>1394.7</v>
      </c>
      <c r="J38" s="43">
        <v>1535.84</v>
      </c>
      <c r="K38" s="43">
        <v>1659.72</v>
      </c>
      <c r="L38" s="43">
        <v>1745</v>
      </c>
      <c r="M38" s="43">
        <v>1727.06</v>
      </c>
      <c r="N38" s="43">
        <v>1806.64</v>
      </c>
      <c r="O38" s="43">
        <v>1835.46</v>
      </c>
      <c r="P38" s="43">
        <v>1781.04</v>
      </c>
      <c r="Q38" s="43">
        <v>1753.29</v>
      </c>
      <c r="R38" s="43">
        <v>1714.25</v>
      </c>
      <c r="S38" s="43">
        <v>1706.78</v>
      </c>
      <c r="T38" s="43">
        <v>1727.89</v>
      </c>
      <c r="U38" s="43">
        <v>1713.97</v>
      </c>
      <c r="V38" s="43">
        <v>1743.82</v>
      </c>
      <c r="W38" s="43">
        <v>1799.13</v>
      </c>
      <c r="X38" s="43">
        <v>1758.07</v>
      </c>
      <c r="Y38" s="43">
        <v>1645.87</v>
      </c>
      <c r="Z38" s="43">
        <v>1590.97</v>
      </c>
      <c r="AA38" s="43">
        <v>1499.11</v>
      </c>
    </row>
    <row r="39" spans="1:27" ht="12.75" hidden="1" customHeight="1" outlineLevel="1" x14ac:dyDescent="0.2">
      <c r="A39" s="92" t="s">
        <v>1521</v>
      </c>
      <c r="B39" s="62" t="s">
        <v>88</v>
      </c>
      <c r="C39" s="42" t="s">
        <v>77</v>
      </c>
      <c r="D39" s="43">
        <f t="shared" ref="D39:AA39" si="19">$D$9</f>
        <v>1071.42</v>
      </c>
      <c r="E39" s="43">
        <f t="shared" si="19"/>
        <v>1071.42</v>
      </c>
      <c r="F39" s="43">
        <f t="shared" si="19"/>
        <v>1071.42</v>
      </c>
      <c r="G39" s="43">
        <f t="shared" si="19"/>
        <v>1071.42</v>
      </c>
      <c r="H39" s="43">
        <f t="shared" si="19"/>
        <v>1071.42</v>
      </c>
      <c r="I39" s="43">
        <f t="shared" si="19"/>
        <v>1071.42</v>
      </c>
      <c r="J39" s="43">
        <f t="shared" si="19"/>
        <v>1071.42</v>
      </c>
      <c r="K39" s="43">
        <f t="shared" si="19"/>
        <v>1071.42</v>
      </c>
      <c r="L39" s="43">
        <f t="shared" si="19"/>
        <v>1071.42</v>
      </c>
      <c r="M39" s="43">
        <f t="shared" si="19"/>
        <v>1071.42</v>
      </c>
      <c r="N39" s="43">
        <f t="shared" si="19"/>
        <v>1071.42</v>
      </c>
      <c r="O39" s="43">
        <f t="shared" si="19"/>
        <v>1071.42</v>
      </c>
      <c r="P39" s="43">
        <f t="shared" si="19"/>
        <v>1071.42</v>
      </c>
      <c r="Q39" s="43">
        <f t="shared" si="19"/>
        <v>1071.42</v>
      </c>
      <c r="R39" s="43">
        <f t="shared" si="19"/>
        <v>1071.42</v>
      </c>
      <c r="S39" s="43">
        <f t="shared" si="19"/>
        <v>1071.42</v>
      </c>
      <c r="T39" s="43">
        <f t="shared" si="19"/>
        <v>1071.42</v>
      </c>
      <c r="U39" s="43">
        <f t="shared" si="19"/>
        <v>1071.42</v>
      </c>
      <c r="V39" s="43">
        <f t="shared" si="19"/>
        <v>1071.42</v>
      </c>
      <c r="W39" s="43">
        <f t="shared" si="19"/>
        <v>1071.42</v>
      </c>
      <c r="X39" s="43">
        <f t="shared" si="19"/>
        <v>1071.42</v>
      </c>
      <c r="Y39" s="43">
        <f t="shared" si="19"/>
        <v>1071.42</v>
      </c>
      <c r="Z39" s="43">
        <f t="shared" si="19"/>
        <v>1071.42</v>
      </c>
      <c r="AA39" s="43">
        <f t="shared" si="19"/>
        <v>1071.42</v>
      </c>
    </row>
    <row r="40" spans="1:27" ht="12.75" hidden="1" customHeight="1" outlineLevel="1" x14ac:dyDescent="0.2">
      <c r="A40" s="92" t="s">
        <v>1522</v>
      </c>
      <c r="B40" s="62" t="s">
        <v>81</v>
      </c>
      <c r="C40" s="42" t="s">
        <v>77</v>
      </c>
      <c r="D40" s="43">
        <v>4.6100000000000003</v>
      </c>
      <c r="E40" s="43">
        <v>4.6100000000000003</v>
      </c>
      <c r="F40" s="43">
        <v>4.6100000000000003</v>
      </c>
      <c r="G40" s="43">
        <v>4.6100000000000003</v>
      </c>
      <c r="H40" s="43">
        <v>4.6100000000000003</v>
      </c>
      <c r="I40" s="43">
        <v>4.6100000000000003</v>
      </c>
      <c r="J40" s="43">
        <v>4.6100000000000003</v>
      </c>
      <c r="K40" s="43">
        <v>4.6100000000000003</v>
      </c>
      <c r="L40" s="43">
        <v>4.6100000000000003</v>
      </c>
      <c r="M40" s="43">
        <v>4.6100000000000003</v>
      </c>
      <c r="N40" s="43">
        <v>4.6100000000000003</v>
      </c>
      <c r="O40" s="43">
        <v>4.6100000000000003</v>
      </c>
      <c r="P40" s="43">
        <v>4.6100000000000003</v>
      </c>
      <c r="Q40" s="43">
        <v>4.6100000000000003</v>
      </c>
      <c r="R40" s="43">
        <v>4.6100000000000003</v>
      </c>
      <c r="S40" s="43">
        <v>4.6100000000000003</v>
      </c>
      <c r="T40" s="43">
        <v>4.6100000000000003</v>
      </c>
      <c r="U40" s="43">
        <v>4.6100000000000003</v>
      </c>
      <c r="V40" s="43">
        <v>4.6100000000000003</v>
      </c>
      <c r="W40" s="43">
        <v>4.6100000000000003</v>
      </c>
      <c r="X40" s="43">
        <v>4.6100000000000003</v>
      </c>
      <c r="Y40" s="43">
        <v>4.6100000000000003</v>
      </c>
      <c r="Z40" s="43">
        <v>4.6100000000000003</v>
      </c>
      <c r="AA40" s="43">
        <v>4.6100000000000003</v>
      </c>
    </row>
    <row r="41" spans="1:27" ht="12.75" hidden="1" customHeight="1" outlineLevel="1" x14ac:dyDescent="0.2">
      <c r="A41" s="92" t="s">
        <v>1523</v>
      </c>
      <c r="B41" s="62" t="s">
        <v>79</v>
      </c>
      <c r="C41" s="42" t="s">
        <v>77</v>
      </c>
      <c r="D41" s="43">
        <f>$D$11</f>
        <v>330.69</v>
      </c>
      <c r="E41" s="43">
        <f t="shared" ref="E41:AA41" si="20">$D$11</f>
        <v>330.69</v>
      </c>
      <c r="F41" s="43">
        <f t="shared" si="20"/>
        <v>330.69</v>
      </c>
      <c r="G41" s="43">
        <f t="shared" si="20"/>
        <v>330.69</v>
      </c>
      <c r="H41" s="43">
        <f t="shared" si="20"/>
        <v>330.69</v>
      </c>
      <c r="I41" s="43">
        <f t="shared" si="20"/>
        <v>330.69</v>
      </c>
      <c r="J41" s="43">
        <f t="shared" si="20"/>
        <v>330.69</v>
      </c>
      <c r="K41" s="43">
        <f t="shared" si="20"/>
        <v>330.69</v>
      </c>
      <c r="L41" s="43">
        <f t="shared" si="20"/>
        <v>330.69</v>
      </c>
      <c r="M41" s="43">
        <f t="shared" si="20"/>
        <v>330.69</v>
      </c>
      <c r="N41" s="43">
        <f t="shared" si="20"/>
        <v>330.69</v>
      </c>
      <c r="O41" s="43">
        <f t="shared" si="20"/>
        <v>330.69</v>
      </c>
      <c r="P41" s="43">
        <f t="shared" si="20"/>
        <v>330.69</v>
      </c>
      <c r="Q41" s="43">
        <f t="shared" si="20"/>
        <v>330.69</v>
      </c>
      <c r="R41" s="43">
        <f t="shared" si="20"/>
        <v>330.69</v>
      </c>
      <c r="S41" s="43">
        <f t="shared" si="20"/>
        <v>330.69</v>
      </c>
      <c r="T41" s="43">
        <f t="shared" si="20"/>
        <v>330.69</v>
      </c>
      <c r="U41" s="43">
        <f t="shared" si="20"/>
        <v>330.69</v>
      </c>
      <c r="V41" s="43">
        <f t="shared" si="20"/>
        <v>330.69</v>
      </c>
      <c r="W41" s="43">
        <f t="shared" si="20"/>
        <v>330.69</v>
      </c>
      <c r="X41" s="43">
        <f t="shared" si="20"/>
        <v>330.69</v>
      </c>
      <c r="Y41" s="43">
        <f t="shared" si="20"/>
        <v>330.69</v>
      </c>
      <c r="Z41" s="43">
        <f t="shared" si="20"/>
        <v>330.69</v>
      </c>
      <c r="AA41" s="43">
        <f t="shared" si="20"/>
        <v>330.69</v>
      </c>
    </row>
    <row r="42" spans="1:27" ht="12.75" customHeight="1" collapsed="1" x14ac:dyDescent="0.2">
      <c r="A42" s="91" t="s">
        <v>1524</v>
      </c>
      <c r="B42" s="27" t="str">
        <f>"08"&amp;"."&amp;$B$800&amp;"."&amp;$B$801</f>
        <v>08.03.2023</v>
      </c>
      <c r="C42" s="83" t="s">
        <v>74</v>
      </c>
      <c r="D42" s="84">
        <f>ROUND(((D43+D44+D46+D45)/1000),5)</f>
        <v>2.6131500000000001</v>
      </c>
      <c r="E42" s="84">
        <f>ROUND(((E43+E44+E46+E45)/1000),5)</f>
        <v>2.5478200000000002</v>
      </c>
      <c r="F42" s="84">
        <f>ROUND(((F43+F44+F46+F45)/1000),5)</f>
        <v>2.49559</v>
      </c>
      <c r="G42" s="84">
        <f t="shared" ref="G42:AA42" si="21">ROUND(((G43+G44+G46+G45)/1000),5)</f>
        <v>2.4862700000000002</v>
      </c>
      <c r="H42" s="84">
        <f t="shared" si="21"/>
        <v>2.5187499999999998</v>
      </c>
      <c r="I42" s="84">
        <f t="shared" si="21"/>
        <v>2.5229499999999998</v>
      </c>
      <c r="J42" s="84">
        <f t="shared" si="21"/>
        <v>2.5339999999999998</v>
      </c>
      <c r="K42" s="84">
        <f t="shared" si="21"/>
        <v>2.6010800000000001</v>
      </c>
      <c r="L42" s="84">
        <f t="shared" si="21"/>
        <v>2.92435</v>
      </c>
      <c r="M42" s="84">
        <f t="shared" si="21"/>
        <v>3.0011399999999999</v>
      </c>
      <c r="N42" s="84">
        <f t="shared" si="21"/>
        <v>3.0293199999999998</v>
      </c>
      <c r="O42" s="84">
        <f t="shared" si="21"/>
        <v>3.0318700000000001</v>
      </c>
      <c r="P42" s="84">
        <f t="shared" si="21"/>
        <v>3.0269699999999999</v>
      </c>
      <c r="Q42" s="84">
        <f t="shared" si="21"/>
        <v>3.0222799999999999</v>
      </c>
      <c r="R42" s="84">
        <f t="shared" si="21"/>
        <v>3.1687599999999998</v>
      </c>
      <c r="S42" s="84">
        <f t="shared" si="21"/>
        <v>3.1997599999999999</v>
      </c>
      <c r="T42" s="84">
        <f t="shared" si="21"/>
        <v>3.2092399999999999</v>
      </c>
      <c r="U42" s="84">
        <f t="shared" si="21"/>
        <v>3.1861100000000002</v>
      </c>
      <c r="V42" s="84">
        <f t="shared" si="21"/>
        <v>3.3671600000000002</v>
      </c>
      <c r="W42" s="84">
        <f t="shared" si="21"/>
        <v>3.39594</v>
      </c>
      <c r="X42" s="84">
        <f t="shared" si="21"/>
        <v>3.4673600000000002</v>
      </c>
      <c r="Y42" s="84">
        <f t="shared" si="21"/>
        <v>3.2831100000000002</v>
      </c>
      <c r="Z42" s="84">
        <f t="shared" si="21"/>
        <v>2.9223300000000001</v>
      </c>
      <c r="AA42" s="84">
        <f t="shared" si="21"/>
        <v>2.6982599999999999</v>
      </c>
    </row>
    <row r="43" spans="1:27" ht="12.75" hidden="1" customHeight="1" outlineLevel="1" x14ac:dyDescent="0.2">
      <c r="A43" s="92" t="s">
        <v>1525</v>
      </c>
      <c r="B43" s="62" t="s">
        <v>231</v>
      </c>
      <c r="C43" s="42" t="s">
        <v>77</v>
      </c>
      <c r="D43" s="43">
        <v>1206.43</v>
      </c>
      <c r="E43" s="43">
        <v>1141.0999999999999</v>
      </c>
      <c r="F43" s="43">
        <v>1088.8699999999999</v>
      </c>
      <c r="G43" s="43">
        <v>1079.55</v>
      </c>
      <c r="H43" s="43">
        <v>1112.03</v>
      </c>
      <c r="I43" s="43">
        <v>1116.23</v>
      </c>
      <c r="J43" s="43">
        <v>1127.28</v>
      </c>
      <c r="K43" s="43">
        <v>1194.3599999999999</v>
      </c>
      <c r="L43" s="43">
        <v>1517.63</v>
      </c>
      <c r="M43" s="43">
        <v>1594.42</v>
      </c>
      <c r="N43" s="43">
        <v>1622.6</v>
      </c>
      <c r="O43" s="43">
        <v>1625.15</v>
      </c>
      <c r="P43" s="43">
        <v>1620.25</v>
      </c>
      <c r="Q43" s="43">
        <v>1615.56</v>
      </c>
      <c r="R43" s="43">
        <v>1762.04</v>
      </c>
      <c r="S43" s="43">
        <v>1793.04</v>
      </c>
      <c r="T43" s="43">
        <v>1802.52</v>
      </c>
      <c r="U43" s="43">
        <v>1779.39</v>
      </c>
      <c r="V43" s="43">
        <v>1960.44</v>
      </c>
      <c r="W43" s="43">
        <v>1989.22</v>
      </c>
      <c r="X43" s="43">
        <v>2060.64</v>
      </c>
      <c r="Y43" s="43">
        <v>1876.39</v>
      </c>
      <c r="Z43" s="43">
        <v>1515.61</v>
      </c>
      <c r="AA43" s="43">
        <v>1291.54</v>
      </c>
    </row>
    <row r="44" spans="1:27" ht="12.75" hidden="1" customHeight="1" outlineLevel="1" x14ac:dyDescent="0.2">
      <c r="A44" s="92" t="s">
        <v>1526</v>
      </c>
      <c r="B44" s="62" t="s">
        <v>88</v>
      </c>
      <c r="C44" s="42" t="s">
        <v>77</v>
      </c>
      <c r="D44" s="43">
        <f t="shared" ref="D44:AA44" si="22">$D$9</f>
        <v>1071.42</v>
      </c>
      <c r="E44" s="43">
        <f t="shared" si="22"/>
        <v>1071.42</v>
      </c>
      <c r="F44" s="43">
        <f t="shared" si="22"/>
        <v>1071.42</v>
      </c>
      <c r="G44" s="43">
        <f t="shared" si="22"/>
        <v>1071.42</v>
      </c>
      <c r="H44" s="43">
        <f t="shared" si="22"/>
        <v>1071.42</v>
      </c>
      <c r="I44" s="43">
        <f t="shared" si="22"/>
        <v>1071.42</v>
      </c>
      <c r="J44" s="43">
        <f t="shared" si="22"/>
        <v>1071.42</v>
      </c>
      <c r="K44" s="43">
        <f t="shared" si="22"/>
        <v>1071.42</v>
      </c>
      <c r="L44" s="43">
        <f t="shared" si="22"/>
        <v>1071.42</v>
      </c>
      <c r="M44" s="43">
        <f t="shared" si="22"/>
        <v>1071.42</v>
      </c>
      <c r="N44" s="43">
        <f t="shared" si="22"/>
        <v>1071.42</v>
      </c>
      <c r="O44" s="43">
        <f t="shared" si="22"/>
        <v>1071.42</v>
      </c>
      <c r="P44" s="43">
        <f t="shared" si="22"/>
        <v>1071.42</v>
      </c>
      <c r="Q44" s="43">
        <f t="shared" si="22"/>
        <v>1071.42</v>
      </c>
      <c r="R44" s="43">
        <f t="shared" si="22"/>
        <v>1071.42</v>
      </c>
      <c r="S44" s="43">
        <f t="shared" si="22"/>
        <v>1071.42</v>
      </c>
      <c r="T44" s="43">
        <f t="shared" si="22"/>
        <v>1071.42</v>
      </c>
      <c r="U44" s="43">
        <f t="shared" si="22"/>
        <v>1071.42</v>
      </c>
      <c r="V44" s="43">
        <f t="shared" si="22"/>
        <v>1071.42</v>
      </c>
      <c r="W44" s="43">
        <f t="shared" si="22"/>
        <v>1071.42</v>
      </c>
      <c r="X44" s="43">
        <f t="shared" si="22"/>
        <v>1071.42</v>
      </c>
      <c r="Y44" s="43">
        <f t="shared" si="22"/>
        <v>1071.42</v>
      </c>
      <c r="Z44" s="43">
        <f t="shared" si="22"/>
        <v>1071.42</v>
      </c>
      <c r="AA44" s="43">
        <f t="shared" si="22"/>
        <v>1071.42</v>
      </c>
    </row>
    <row r="45" spans="1:27" ht="12.75" hidden="1" customHeight="1" outlineLevel="1" x14ac:dyDescent="0.2">
      <c r="A45" s="92" t="s">
        <v>1527</v>
      </c>
      <c r="B45" s="62" t="s">
        <v>81</v>
      </c>
      <c r="C45" s="42" t="s">
        <v>77</v>
      </c>
      <c r="D45" s="43">
        <v>4.6100000000000003</v>
      </c>
      <c r="E45" s="43">
        <v>4.6100000000000003</v>
      </c>
      <c r="F45" s="43">
        <v>4.6100000000000003</v>
      </c>
      <c r="G45" s="43">
        <v>4.6100000000000003</v>
      </c>
      <c r="H45" s="43">
        <v>4.6100000000000003</v>
      </c>
      <c r="I45" s="43">
        <v>4.6100000000000003</v>
      </c>
      <c r="J45" s="43">
        <v>4.6100000000000003</v>
      </c>
      <c r="K45" s="43">
        <v>4.6100000000000003</v>
      </c>
      <c r="L45" s="43">
        <v>4.6100000000000003</v>
      </c>
      <c r="M45" s="43">
        <v>4.6100000000000003</v>
      </c>
      <c r="N45" s="43">
        <v>4.6100000000000003</v>
      </c>
      <c r="O45" s="43">
        <v>4.6100000000000003</v>
      </c>
      <c r="P45" s="43">
        <v>4.6100000000000003</v>
      </c>
      <c r="Q45" s="43">
        <v>4.6100000000000003</v>
      </c>
      <c r="R45" s="43">
        <v>4.6100000000000003</v>
      </c>
      <c r="S45" s="43">
        <v>4.6100000000000003</v>
      </c>
      <c r="T45" s="43">
        <v>4.6100000000000003</v>
      </c>
      <c r="U45" s="43">
        <v>4.6100000000000003</v>
      </c>
      <c r="V45" s="43">
        <v>4.6100000000000003</v>
      </c>
      <c r="W45" s="43">
        <v>4.6100000000000003</v>
      </c>
      <c r="X45" s="43">
        <v>4.6100000000000003</v>
      </c>
      <c r="Y45" s="43">
        <v>4.6100000000000003</v>
      </c>
      <c r="Z45" s="43">
        <v>4.6100000000000003</v>
      </c>
      <c r="AA45" s="43">
        <v>4.6100000000000003</v>
      </c>
    </row>
    <row r="46" spans="1:27" ht="12.75" hidden="1" customHeight="1" outlineLevel="1" x14ac:dyDescent="0.2">
      <c r="A46" s="92" t="s">
        <v>1528</v>
      </c>
      <c r="B46" s="62" t="s">
        <v>79</v>
      </c>
      <c r="C46" s="42" t="s">
        <v>77</v>
      </c>
      <c r="D46" s="43">
        <f>$D$11</f>
        <v>330.69</v>
      </c>
      <c r="E46" s="43">
        <f t="shared" ref="E46:AA46" si="23">$D$11</f>
        <v>330.69</v>
      </c>
      <c r="F46" s="43">
        <f t="shared" si="23"/>
        <v>330.69</v>
      </c>
      <c r="G46" s="43">
        <f t="shared" si="23"/>
        <v>330.69</v>
      </c>
      <c r="H46" s="43">
        <f t="shared" si="23"/>
        <v>330.69</v>
      </c>
      <c r="I46" s="43">
        <f t="shared" si="23"/>
        <v>330.69</v>
      </c>
      <c r="J46" s="43">
        <f t="shared" si="23"/>
        <v>330.69</v>
      </c>
      <c r="K46" s="43">
        <f t="shared" si="23"/>
        <v>330.69</v>
      </c>
      <c r="L46" s="43">
        <f t="shared" si="23"/>
        <v>330.69</v>
      </c>
      <c r="M46" s="43">
        <f t="shared" si="23"/>
        <v>330.69</v>
      </c>
      <c r="N46" s="43">
        <f t="shared" si="23"/>
        <v>330.69</v>
      </c>
      <c r="O46" s="43">
        <f t="shared" si="23"/>
        <v>330.69</v>
      </c>
      <c r="P46" s="43">
        <f t="shared" si="23"/>
        <v>330.69</v>
      </c>
      <c r="Q46" s="43">
        <f t="shared" si="23"/>
        <v>330.69</v>
      </c>
      <c r="R46" s="43">
        <f t="shared" si="23"/>
        <v>330.69</v>
      </c>
      <c r="S46" s="43">
        <f t="shared" si="23"/>
        <v>330.69</v>
      </c>
      <c r="T46" s="43">
        <f t="shared" si="23"/>
        <v>330.69</v>
      </c>
      <c r="U46" s="43">
        <f t="shared" si="23"/>
        <v>330.69</v>
      </c>
      <c r="V46" s="43">
        <f t="shared" si="23"/>
        <v>330.69</v>
      </c>
      <c r="W46" s="43">
        <f t="shared" si="23"/>
        <v>330.69</v>
      </c>
      <c r="X46" s="43">
        <f t="shared" si="23"/>
        <v>330.69</v>
      </c>
      <c r="Y46" s="43">
        <f t="shared" si="23"/>
        <v>330.69</v>
      </c>
      <c r="Z46" s="43">
        <f t="shared" si="23"/>
        <v>330.69</v>
      </c>
      <c r="AA46" s="43">
        <f t="shared" si="23"/>
        <v>330.69</v>
      </c>
    </row>
    <row r="47" spans="1:27" ht="12.75" customHeight="1" collapsed="1" x14ac:dyDescent="0.2">
      <c r="A47" s="91" t="s">
        <v>1529</v>
      </c>
      <c r="B47" s="27" t="str">
        <f>"09"&amp;"."&amp;$B$800&amp;"."&amp;$B$801</f>
        <v>09.03.2023</v>
      </c>
      <c r="C47" s="83" t="s">
        <v>74</v>
      </c>
      <c r="D47" s="84">
        <f>ROUND(((D48+D49+D51+D50)/1000),5)</f>
        <v>2.59327</v>
      </c>
      <c r="E47" s="84">
        <f>ROUND(((E48+E49+E51+E50)/1000),5)</f>
        <v>2.5250699999999999</v>
      </c>
      <c r="F47" s="84">
        <f>ROUND(((F48+F49+F51+F50)/1000),5)</f>
        <v>2.4868199999999998</v>
      </c>
      <c r="G47" s="84">
        <f t="shared" ref="G47:AA47" si="24">ROUND(((G48+G49+G51+G50)/1000),5)</f>
        <v>2.48773</v>
      </c>
      <c r="H47" s="84">
        <f t="shared" si="24"/>
        <v>2.5700400000000001</v>
      </c>
      <c r="I47" s="84">
        <f t="shared" si="24"/>
        <v>2.7020599999999999</v>
      </c>
      <c r="J47" s="84">
        <f t="shared" si="24"/>
        <v>2.9253399999999998</v>
      </c>
      <c r="K47" s="84">
        <f t="shared" si="24"/>
        <v>3.0593300000000001</v>
      </c>
      <c r="L47" s="84">
        <f t="shared" si="24"/>
        <v>3.2001499999999998</v>
      </c>
      <c r="M47" s="84">
        <f t="shared" si="24"/>
        <v>3.3280699999999999</v>
      </c>
      <c r="N47" s="84">
        <f t="shared" si="24"/>
        <v>3.3658399999999999</v>
      </c>
      <c r="O47" s="84">
        <f t="shared" si="24"/>
        <v>3.4521000000000002</v>
      </c>
      <c r="P47" s="84">
        <f t="shared" si="24"/>
        <v>3.3190200000000001</v>
      </c>
      <c r="Q47" s="84">
        <f t="shared" si="24"/>
        <v>3.3161</v>
      </c>
      <c r="R47" s="84">
        <f t="shared" si="24"/>
        <v>3.3102999999999998</v>
      </c>
      <c r="S47" s="84">
        <f t="shared" si="24"/>
        <v>3.3247</v>
      </c>
      <c r="T47" s="84">
        <f t="shared" si="24"/>
        <v>3.28484</v>
      </c>
      <c r="U47" s="84">
        <f t="shared" si="24"/>
        <v>3.2578999999999998</v>
      </c>
      <c r="V47" s="84">
        <f t="shared" si="24"/>
        <v>3.2366000000000001</v>
      </c>
      <c r="W47" s="84">
        <f t="shared" si="24"/>
        <v>3.3644099999999999</v>
      </c>
      <c r="X47" s="84">
        <f t="shared" si="24"/>
        <v>3.1933400000000001</v>
      </c>
      <c r="Y47" s="84">
        <f t="shared" si="24"/>
        <v>3.1488900000000002</v>
      </c>
      <c r="Z47" s="84">
        <f t="shared" si="24"/>
        <v>3.4131800000000001</v>
      </c>
      <c r="AA47" s="84">
        <f t="shared" si="24"/>
        <v>2.9397099999999998</v>
      </c>
    </row>
    <row r="48" spans="1:27" ht="12.75" hidden="1" customHeight="1" outlineLevel="1" x14ac:dyDescent="0.2">
      <c r="A48" s="92" t="s">
        <v>1530</v>
      </c>
      <c r="B48" s="62" t="s">
        <v>231</v>
      </c>
      <c r="C48" s="42" t="s">
        <v>77</v>
      </c>
      <c r="D48" s="43">
        <v>1186.55</v>
      </c>
      <c r="E48" s="43">
        <v>1118.3499999999999</v>
      </c>
      <c r="F48" s="43">
        <v>1080.0999999999999</v>
      </c>
      <c r="G48" s="43">
        <v>1081.01</v>
      </c>
      <c r="H48" s="43">
        <v>1163.32</v>
      </c>
      <c r="I48" s="43">
        <v>1295.3399999999999</v>
      </c>
      <c r="J48" s="43">
        <v>1518.62</v>
      </c>
      <c r="K48" s="43">
        <v>1652.61</v>
      </c>
      <c r="L48" s="43">
        <v>1793.43</v>
      </c>
      <c r="M48" s="43">
        <v>1921.35</v>
      </c>
      <c r="N48" s="43">
        <v>1959.12</v>
      </c>
      <c r="O48" s="43">
        <v>2045.38</v>
      </c>
      <c r="P48" s="43">
        <v>1912.3</v>
      </c>
      <c r="Q48" s="43">
        <v>1909.38</v>
      </c>
      <c r="R48" s="43">
        <v>1903.58</v>
      </c>
      <c r="S48" s="43">
        <v>1917.98</v>
      </c>
      <c r="T48" s="43">
        <v>1878.12</v>
      </c>
      <c r="U48" s="43">
        <v>1851.18</v>
      </c>
      <c r="V48" s="43">
        <v>1829.88</v>
      </c>
      <c r="W48" s="43">
        <v>1957.69</v>
      </c>
      <c r="X48" s="43">
        <v>1786.62</v>
      </c>
      <c r="Y48" s="43">
        <v>1742.17</v>
      </c>
      <c r="Z48" s="43">
        <v>2006.46</v>
      </c>
      <c r="AA48" s="43">
        <v>1532.99</v>
      </c>
    </row>
    <row r="49" spans="1:27" ht="12.75" hidden="1" customHeight="1" outlineLevel="1" x14ac:dyDescent="0.2">
      <c r="A49" s="92" t="s">
        <v>1531</v>
      </c>
      <c r="B49" s="62" t="s">
        <v>88</v>
      </c>
      <c r="C49" s="42" t="s">
        <v>77</v>
      </c>
      <c r="D49" s="43">
        <f t="shared" ref="D49:AA49" si="25">$D$9</f>
        <v>1071.42</v>
      </c>
      <c r="E49" s="43">
        <f t="shared" si="25"/>
        <v>1071.42</v>
      </c>
      <c r="F49" s="43">
        <f t="shared" si="25"/>
        <v>1071.42</v>
      </c>
      <c r="G49" s="43">
        <f t="shared" si="25"/>
        <v>1071.42</v>
      </c>
      <c r="H49" s="43">
        <f t="shared" si="25"/>
        <v>1071.42</v>
      </c>
      <c r="I49" s="43">
        <f t="shared" si="25"/>
        <v>1071.42</v>
      </c>
      <c r="J49" s="43">
        <f t="shared" si="25"/>
        <v>1071.42</v>
      </c>
      <c r="K49" s="43">
        <f t="shared" si="25"/>
        <v>1071.42</v>
      </c>
      <c r="L49" s="43">
        <f t="shared" si="25"/>
        <v>1071.42</v>
      </c>
      <c r="M49" s="43">
        <f t="shared" si="25"/>
        <v>1071.42</v>
      </c>
      <c r="N49" s="43">
        <f t="shared" si="25"/>
        <v>1071.42</v>
      </c>
      <c r="O49" s="43">
        <f t="shared" si="25"/>
        <v>1071.42</v>
      </c>
      <c r="P49" s="43">
        <f t="shared" si="25"/>
        <v>1071.42</v>
      </c>
      <c r="Q49" s="43">
        <f t="shared" si="25"/>
        <v>1071.42</v>
      </c>
      <c r="R49" s="43">
        <f t="shared" si="25"/>
        <v>1071.42</v>
      </c>
      <c r="S49" s="43">
        <f t="shared" si="25"/>
        <v>1071.42</v>
      </c>
      <c r="T49" s="43">
        <f t="shared" si="25"/>
        <v>1071.42</v>
      </c>
      <c r="U49" s="43">
        <f t="shared" si="25"/>
        <v>1071.42</v>
      </c>
      <c r="V49" s="43">
        <f t="shared" si="25"/>
        <v>1071.42</v>
      </c>
      <c r="W49" s="43">
        <f t="shared" si="25"/>
        <v>1071.42</v>
      </c>
      <c r="X49" s="43">
        <f t="shared" si="25"/>
        <v>1071.42</v>
      </c>
      <c r="Y49" s="43">
        <f t="shared" si="25"/>
        <v>1071.42</v>
      </c>
      <c r="Z49" s="43">
        <f t="shared" si="25"/>
        <v>1071.42</v>
      </c>
      <c r="AA49" s="43">
        <f t="shared" si="25"/>
        <v>1071.42</v>
      </c>
    </row>
    <row r="50" spans="1:27" ht="12.75" hidden="1" customHeight="1" outlineLevel="1" x14ac:dyDescent="0.2">
      <c r="A50" s="92" t="s">
        <v>1532</v>
      </c>
      <c r="B50" s="62" t="s">
        <v>81</v>
      </c>
      <c r="C50" s="42" t="s">
        <v>77</v>
      </c>
      <c r="D50" s="43">
        <v>4.6100000000000003</v>
      </c>
      <c r="E50" s="43">
        <v>4.6100000000000003</v>
      </c>
      <c r="F50" s="43">
        <v>4.6100000000000003</v>
      </c>
      <c r="G50" s="43">
        <v>4.6100000000000003</v>
      </c>
      <c r="H50" s="43">
        <v>4.6100000000000003</v>
      </c>
      <c r="I50" s="43">
        <v>4.6100000000000003</v>
      </c>
      <c r="J50" s="43">
        <v>4.6100000000000003</v>
      </c>
      <c r="K50" s="43">
        <v>4.6100000000000003</v>
      </c>
      <c r="L50" s="43">
        <v>4.6100000000000003</v>
      </c>
      <c r="M50" s="43">
        <v>4.6100000000000003</v>
      </c>
      <c r="N50" s="43">
        <v>4.6100000000000003</v>
      </c>
      <c r="O50" s="43">
        <v>4.6100000000000003</v>
      </c>
      <c r="P50" s="43">
        <v>4.6100000000000003</v>
      </c>
      <c r="Q50" s="43">
        <v>4.6100000000000003</v>
      </c>
      <c r="R50" s="43">
        <v>4.6100000000000003</v>
      </c>
      <c r="S50" s="43">
        <v>4.6100000000000003</v>
      </c>
      <c r="T50" s="43">
        <v>4.6100000000000003</v>
      </c>
      <c r="U50" s="43">
        <v>4.6100000000000003</v>
      </c>
      <c r="V50" s="43">
        <v>4.6100000000000003</v>
      </c>
      <c r="W50" s="43">
        <v>4.6100000000000003</v>
      </c>
      <c r="X50" s="43">
        <v>4.6100000000000003</v>
      </c>
      <c r="Y50" s="43">
        <v>4.6100000000000003</v>
      </c>
      <c r="Z50" s="43">
        <v>4.6100000000000003</v>
      </c>
      <c r="AA50" s="43">
        <v>4.6100000000000003</v>
      </c>
    </row>
    <row r="51" spans="1:27" ht="12.75" hidden="1" customHeight="1" outlineLevel="1" x14ac:dyDescent="0.2">
      <c r="A51" s="92" t="s">
        <v>1533</v>
      </c>
      <c r="B51" s="62" t="s">
        <v>79</v>
      </c>
      <c r="C51" s="42" t="s">
        <v>77</v>
      </c>
      <c r="D51" s="43">
        <f>$D$11</f>
        <v>330.69</v>
      </c>
      <c r="E51" s="43">
        <f t="shared" ref="E51:AA51" si="26">$D$11</f>
        <v>330.69</v>
      </c>
      <c r="F51" s="43">
        <f t="shared" si="26"/>
        <v>330.69</v>
      </c>
      <c r="G51" s="43">
        <f t="shared" si="26"/>
        <v>330.69</v>
      </c>
      <c r="H51" s="43">
        <f t="shared" si="26"/>
        <v>330.69</v>
      </c>
      <c r="I51" s="43">
        <f t="shared" si="26"/>
        <v>330.69</v>
      </c>
      <c r="J51" s="43">
        <f t="shared" si="26"/>
        <v>330.69</v>
      </c>
      <c r="K51" s="43">
        <f t="shared" si="26"/>
        <v>330.69</v>
      </c>
      <c r="L51" s="43">
        <f t="shared" si="26"/>
        <v>330.69</v>
      </c>
      <c r="M51" s="43">
        <f t="shared" si="26"/>
        <v>330.69</v>
      </c>
      <c r="N51" s="43">
        <f t="shared" si="26"/>
        <v>330.69</v>
      </c>
      <c r="O51" s="43">
        <f t="shared" si="26"/>
        <v>330.69</v>
      </c>
      <c r="P51" s="43">
        <f t="shared" si="26"/>
        <v>330.69</v>
      </c>
      <c r="Q51" s="43">
        <f t="shared" si="26"/>
        <v>330.69</v>
      </c>
      <c r="R51" s="43">
        <f t="shared" si="26"/>
        <v>330.69</v>
      </c>
      <c r="S51" s="43">
        <f t="shared" si="26"/>
        <v>330.69</v>
      </c>
      <c r="T51" s="43">
        <f t="shared" si="26"/>
        <v>330.69</v>
      </c>
      <c r="U51" s="43">
        <f t="shared" si="26"/>
        <v>330.69</v>
      </c>
      <c r="V51" s="43">
        <f t="shared" si="26"/>
        <v>330.69</v>
      </c>
      <c r="W51" s="43">
        <f t="shared" si="26"/>
        <v>330.69</v>
      </c>
      <c r="X51" s="43">
        <f t="shared" si="26"/>
        <v>330.69</v>
      </c>
      <c r="Y51" s="43">
        <f t="shared" si="26"/>
        <v>330.69</v>
      </c>
      <c r="Z51" s="43">
        <f t="shared" si="26"/>
        <v>330.69</v>
      </c>
      <c r="AA51" s="43">
        <f t="shared" si="26"/>
        <v>330.69</v>
      </c>
    </row>
    <row r="52" spans="1:27" ht="12.75" customHeight="1" collapsed="1" x14ac:dyDescent="0.2">
      <c r="A52" s="91" t="s">
        <v>1534</v>
      </c>
      <c r="B52" s="27" t="str">
        <f>"10"&amp;"."&amp;$B$800&amp;"."&amp;$B$801</f>
        <v>10.03.2023</v>
      </c>
      <c r="C52" s="83" t="s">
        <v>74</v>
      </c>
      <c r="D52" s="84">
        <f>ROUND(((D53+D54+D56+D55)/1000),5)</f>
        <v>2.6568999999999998</v>
      </c>
      <c r="E52" s="84">
        <f>ROUND(((E53+E54+E56+E55)/1000),5)</f>
        <v>2.5613700000000001</v>
      </c>
      <c r="F52" s="84">
        <f>ROUND(((F53+F54+F56+F55)/1000),5)</f>
        <v>2.5102600000000002</v>
      </c>
      <c r="G52" s="84">
        <f t="shared" ref="G52:AA52" si="27">ROUND(((G53+G54+G56+G55)/1000),5)</f>
        <v>2.5313699999999999</v>
      </c>
      <c r="H52" s="84">
        <f t="shared" si="27"/>
        <v>2.6003599999999998</v>
      </c>
      <c r="I52" s="84">
        <f t="shared" si="27"/>
        <v>2.8003800000000001</v>
      </c>
      <c r="J52" s="84">
        <f t="shared" si="27"/>
        <v>2.9366599999999998</v>
      </c>
      <c r="K52" s="84">
        <f t="shared" si="27"/>
        <v>3.0538500000000002</v>
      </c>
      <c r="L52" s="84">
        <f t="shared" si="27"/>
        <v>3.2311399999999999</v>
      </c>
      <c r="M52" s="84">
        <f t="shared" si="27"/>
        <v>3.2479499999999999</v>
      </c>
      <c r="N52" s="84">
        <f t="shared" si="27"/>
        <v>3.2532399999999999</v>
      </c>
      <c r="O52" s="84">
        <f t="shared" si="27"/>
        <v>3.2836500000000002</v>
      </c>
      <c r="P52" s="84">
        <f t="shared" si="27"/>
        <v>3.2894800000000002</v>
      </c>
      <c r="Q52" s="84">
        <f t="shared" si="27"/>
        <v>3.2880699999999998</v>
      </c>
      <c r="R52" s="84">
        <f t="shared" si="27"/>
        <v>3.28064</v>
      </c>
      <c r="S52" s="84">
        <f t="shared" si="27"/>
        <v>3.2626400000000002</v>
      </c>
      <c r="T52" s="84">
        <f t="shared" si="27"/>
        <v>3.2037300000000002</v>
      </c>
      <c r="U52" s="84">
        <f t="shared" si="27"/>
        <v>3.2151900000000002</v>
      </c>
      <c r="V52" s="84">
        <f t="shared" si="27"/>
        <v>3.2542200000000001</v>
      </c>
      <c r="W52" s="84">
        <f t="shared" si="27"/>
        <v>3.2864300000000002</v>
      </c>
      <c r="X52" s="84">
        <f t="shared" si="27"/>
        <v>3.2819500000000001</v>
      </c>
      <c r="Y52" s="84">
        <f t="shared" si="27"/>
        <v>3.24885</v>
      </c>
      <c r="Z52" s="84">
        <f t="shared" si="27"/>
        <v>3.0640100000000001</v>
      </c>
      <c r="AA52" s="84">
        <f t="shared" si="27"/>
        <v>2.98238</v>
      </c>
    </row>
    <row r="53" spans="1:27" ht="12.75" hidden="1" customHeight="1" outlineLevel="1" x14ac:dyDescent="0.2">
      <c r="A53" s="92" t="s">
        <v>1535</v>
      </c>
      <c r="B53" s="62" t="s">
        <v>231</v>
      </c>
      <c r="C53" s="42" t="s">
        <v>77</v>
      </c>
      <c r="D53" s="43">
        <v>1250.18</v>
      </c>
      <c r="E53" s="43">
        <v>1154.6500000000001</v>
      </c>
      <c r="F53" s="43">
        <v>1103.54</v>
      </c>
      <c r="G53" s="43">
        <v>1124.6500000000001</v>
      </c>
      <c r="H53" s="43">
        <v>1193.6400000000001</v>
      </c>
      <c r="I53" s="43">
        <v>1393.66</v>
      </c>
      <c r="J53" s="43">
        <v>1529.94</v>
      </c>
      <c r="K53" s="43">
        <v>1647.13</v>
      </c>
      <c r="L53" s="43">
        <v>1824.42</v>
      </c>
      <c r="M53" s="43">
        <v>1841.23</v>
      </c>
      <c r="N53" s="43">
        <v>1846.52</v>
      </c>
      <c r="O53" s="43">
        <v>1876.93</v>
      </c>
      <c r="P53" s="43">
        <v>1882.76</v>
      </c>
      <c r="Q53" s="43">
        <v>1881.35</v>
      </c>
      <c r="R53" s="43">
        <v>1873.92</v>
      </c>
      <c r="S53" s="43">
        <v>1855.92</v>
      </c>
      <c r="T53" s="43">
        <v>1797.01</v>
      </c>
      <c r="U53" s="43">
        <v>1808.47</v>
      </c>
      <c r="V53" s="43">
        <v>1847.5</v>
      </c>
      <c r="W53" s="43">
        <v>1879.71</v>
      </c>
      <c r="X53" s="43">
        <v>1875.23</v>
      </c>
      <c r="Y53" s="43">
        <v>1842.13</v>
      </c>
      <c r="Z53" s="43">
        <v>1657.29</v>
      </c>
      <c r="AA53" s="43">
        <v>1575.66</v>
      </c>
    </row>
    <row r="54" spans="1:27" ht="12.75" hidden="1" customHeight="1" outlineLevel="1" x14ac:dyDescent="0.2">
      <c r="A54" s="92" t="s">
        <v>1536</v>
      </c>
      <c r="B54" s="62" t="s">
        <v>88</v>
      </c>
      <c r="C54" s="42" t="s">
        <v>77</v>
      </c>
      <c r="D54" s="43">
        <f t="shared" ref="D54:AA54" si="28">$D$9</f>
        <v>1071.42</v>
      </c>
      <c r="E54" s="43">
        <f t="shared" si="28"/>
        <v>1071.42</v>
      </c>
      <c r="F54" s="43">
        <f t="shared" si="28"/>
        <v>1071.42</v>
      </c>
      <c r="G54" s="43">
        <f t="shared" si="28"/>
        <v>1071.42</v>
      </c>
      <c r="H54" s="43">
        <f t="shared" si="28"/>
        <v>1071.42</v>
      </c>
      <c r="I54" s="43">
        <f t="shared" si="28"/>
        <v>1071.42</v>
      </c>
      <c r="J54" s="43">
        <f t="shared" si="28"/>
        <v>1071.42</v>
      </c>
      <c r="K54" s="43">
        <f t="shared" si="28"/>
        <v>1071.42</v>
      </c>
      <c r="L54" s="43">
        <f t="shared" si="28"/>
        <v>1071.42</v>
      </c>
      <c r="M54" s="43">
        <f t="shared" si="28"/>
        <v>1071.42</v>
      </c>
      <c r="N54" s="43">
        <f t="shared" si="28"/>
        <v>1071.42</v>
      </c>
      <c r="O54" s="43">
        <f t="shared" si="28"/>
        <v>1071.42</v>
      </c>
      <c r="P54" s="43">
        <f t="shared" si="28"/>
        <v>1071.42</v>
      </c>
      <c r="Q54" s="43">
        <f t="shared" si="28"/>
        <v>1071.42</v>
      </c>
      <c r="R54" s="43">
        <f t="shared" si="28"/>
        <v>1071.42</v>
      </c>
      <c r="S54" s="43">
        <f t="shared" si="28"/>
        <v>1071.42</v>
      </c>
      <c r="T54" s="43">
        <f t="shared" si="28"/>
        <v>1071.42</v>
      </c>
      <c r="U54" s="43">
        <f t="shared" si="28"/>
        <v>1071.42</v>
      </c>
      <c r="V54" s="43">
        <f t="shared" si="28"/>
        <v>1071.42</v>
      </c>
      <c r="W54" s="43">
        <f t="shared" si="28"/>
        <v>1071.42</v>
      </c>
      <c r="X54" s="43">
        <f t="shared" si="28"/>
        <v>1071.42</v>
      </c>
      <c r="Y54" s="43">
        <f t="shared" si="28"/>
        <v>1071.42</v>
      </c>
      <c r="Z54" s="43">
        <f t="shared" si="28"/>
        <v>1071.42</v>
      </c>
      <c r="AA54" s="43">
        <f t="shared" si="28"/>
        <v>1071.42</v>
      </c>
    </row>
    <row r="55" spans="1:27" ht="12.75" hidden="1" customHeight="1" outlineLevel="1" x14ac:dyDescent="0.2">
      <c r="A55" s="92" t="s">
        <v>1537</v>
      </c>
      <c r="B55" s="62" t="s">
        <v>81</v>
      </c>
      <c r="C55" s="42" t="s">
        <v>77</v>
      </c>
      <c r="D55" s="43">
        <v>4.6100000000000003</v>
      </c>
      <c r="E55" s="43">
        <v>4.6100000000000003</v>
      </c>
      <c r="F55" s="43">
        <v>4.6100000000000003</v>
      </c>
      <c r="G55" s="43">
        <v>4.6100000000000003</v>
      </c>
      <c r="H55" s="43">
        <v>4.6100000000000003</v>
      </c>
      <c r="I55" s="43">
        <v>4.6100000000000003</v>
      </c>
      <c r="J55" s="43">
        <v>4.6100000000000003</v>
      </c>
      <c r="K55" s="43">
        <v>4.6100000000000003</v>
      </c>
      <c r="L55" s="43">
        <v>4.6100000000000003</v>
      </c>
      <c r="M55" s="43">
        <v>4.6100000000000003</v>
      </c>
      <c r="N55" s="43">
        <v>4.6100000000000003</v>
      </c>
      <c r="O55" s="43">
        <v>4.6100000000000003</v>
      </c>
      <c r="P55" s="43">
        <v>4.6100000000000003</v>
      </c>
      <c r="Q55" s="43">
        <v>4.6100000000000003</v>
      </c>
      <c r="R55" s="43">
        <v>4.6100000000000003</v>
      </c>
      <c r="S55" s="43">
        <v>4.6100000000000003</v>
      </c>
      <c r="T55" s="43">
        <v>4.6100000000000003</v>
      </c>
      <c r="U55" s="43">
        <v>4.6100000000000003</v>
      </c>
      <c r="V55" s="43">
        <v>4.6100000000000003</v>
      </c>
      <c r="W55" s="43">
        <v>4.6100000000000003</v>
      </c>
      <c r="X55" s="43">
        <v>4.6100000000000003</v>
      </c>
      <c r="Y55" s="43">
        <v>4.6100000000000003</v>
      </c>
      <c r="Z55" s="43">
        <v>4.6100000000000003</v>
      </c>
      <c r="AA55" s="43">
        <v>4.6100000000000003</v>
      </c>
    </row>
    <row r="56" spans="1:27" ht="12.75" hidden="1" customHeight="1" outlineLevel="1" x14ac:dyDescent="0.2">
      <c r="A56" s="92" t="s">
        <v>1538</v>
      </c>
      <c r="B56" s="62" t="s">
        <v>79</v>
      </c>
      <c r="C56" s="42" t="s">
        <v>77</v>
      </c>
      <c r="D56" s="43">
        <f>$D$11</f>
        <v>330.69</v>
      </c>
      <c r="E56" s="43">
        <f t="shared" ref="E56:AA56" si="29">$D$11</f>
        <v>330.69</v>
      </c>
      <c r="F56" s="43">
        <f t="shared" si="29"/>
        <v>330.69</v>
      </c>
      <c r="G56" s="43">
        <f t="shared" si="29"/>
        <v>330.69</v>
      </c>
      <c r="H56" s="43">
        <f t="shared" si="29"/>
        <v>330.69</v>
      </c>
      <c r="I56" s="43">
        <f t="shared" si="29"/>
        <v>330.69</v>
      </c>
      <c r="J56" s="43">
        <f t="shared" si="29"/>
        <v>330.69</v>
      </c>
      <c r="K56" s="43">
        <f t="shared" si="29"/>
        <v>330.69</v>
      </c>
      <c r="L56" s="43">
        <f t="shared" si="29"/>
        <v>330.69</v>
      </c>
      <c r="M56" s="43">
        <f t="shared" si="29"/>
        <v>330.69</v>
      </c>
      <c r="N56" s="43">
        <f t="shared" si="29"/>
        <v>330.69</v>
      </c>
      <c r="O56" s="43">
        <f t="shared" si="29"/>
        <v>330.69</v>
      </c>
      <c r="P56" s="43">
        <f t="shared" si="29"/>
        <v>330.69</v>
      </c>
      <c r="Q56" s="43">
        <f t="shared" si="29"/>
        <v>330.69</v>
      </c>
      <c r="R56" s="43">
        <f t="shared" si="29"/>
        <v>330.69</v>
      </c>
      <c r="S56" s="43">
        <f t="shared" si="29"/>
        <v>330.69</v>
      </c>
      <c r="T56" s="43">
        <f t="shared" si="29"/>
        <v>330.69</v>
      </c>
      <c r="U56" s="43">
        <f t="shared" si="29"/>
        <v>330.69</v>
      </c>
      <c r="V56" s="43">
        <f t="shared" si="29"/>
        <v>330.69</v>
      </c>
      <c r="W56" s="43">
        <f t="shared" si="29"/>
        <v>330.69</v>
      </c>
      <c r="X56" s="43">
        <f t="shared" si="29"/>
        <v>330.69</v>
      </c>
      <c r="Y56" s="43">
        <f t="shared" si="29"/>
        <v>330.69</v>
      </c>
      <c r="Z56" s="43">
        <f t="shared" si="29"/>
        <v>330.69</v>
      </c>
      <c r="AA56" s="43">
        <f t="shared" si="29"/>
        <v>330.69</v>
      </c>
    </row>
    <row r="57" spans="1:27" ht="12.75" customHeight="1" collapsed="1" x14ac:dyDescent="0.2">
      <c r="A57" s="91" t="s">
        <v>1539</v>
      </c>
      <c r="B57" s="27" t="str">
        <f>"11"&amp;"."&amp;$B$800&amp;"."&amp;$B$801</f>
        <v>11.03.2023</v>
      </c>
      <c r="C57" s="83" t="s">
        <v>74</v>
      </c>
      <c r="D57" s="84">
        <f>ROUND(((D58+D59+D61+D60)/1000),5)</f>
        <v>2.9739499999999999</v>
      </c>
      <c r="E57" s="84">
        <f>ROUND(((E58+E59+E61+E60)/1000),5)</f>
        <v>2.8251599999999999</v>
      </c>
      <c r="F57" s="84">
        <f>ROUND(((F58+F59+F61+F60)/1000),5)</f>
        <v>2.6807599999999998</v>
      </c>
      <c r="G57" s="84">
        <f t="shared" ref="G57:AA57" si="30">ROUND(((G58+G59+G61+G60)/1000),5)</f>
        <v>2.6615500000000001</v>
      </c>
      <c r="H57" s="84">
        <f t="shared" si="30"/>
        <v>2.75909</v>
      </c>
      <c r="I57" s="84">
        <f t="shared" si="30"/>
        <v>2.8513700000000002</v>
      </c>
      <c r="J57" s="84">
        <f t="shared" si="30"/>
        <v>2.92517</v>
      </c>
      <c r="K57" s="84">
        <f t="shared" si="30"/>
        <v>2.9895999999999998</v>
      </c>
      <c r="L57" s="84">
        <f t="shared" si="30"/>
        <v>3.26336</v>
      </c>
      <c r="M57" s="84">
        <f t="shared" si="30"/>
        <v>3.35216</v>
      </c>
      <c r="N57" s="84">
        <f t="shared" si="30"/>
        <v>3.3938999999999999</v>
      </c>
      <c r="O57" s="84">
        <f t="shared" si="30"/>
        <v>3.43926</v>
      </c>
      <c r="P57" s="84">
        <f t="shared" si="30"/>
        <v>3.4302899999999998</v>
      </c>
      <c r="Q57" s="84">
        <f t="shared" si="30"/>
        <v>3.4226399999999999</v>
      </c>
      <c r="R57" s="84">
        <f t="shared" si="30"/>
        <v>3.4154900000000001</v>
      </c>
      <c r="S57" s="84">
        <f t="shared" si="30"/>
        <v>3.4097400000000002</v>
      </c>
      <c r="T57" s="84">
        <f t="shared" si="30"/>
        <v>3.3904399999999999</v>
      </c>
      <c r="U57" s="84">
        <f t="shared" si="30"/>
        <v>3.37378</v>
      </c>
      <c r="V57" s="84">
        <f t="shared" si="30"/>
        <v>3.4141599999999999</v>
      </c>
      <c r="W57" s="84">
        <f t="shared" si="30"/>
        <v>3.4169299999999998</v>
      </c>
      <c r="X57" s="84">
        <f t="shared" si="30"/>
        <v>3.4234</v>
      </c>
      <c r="Y57" s="84">
        <f t="shared" si="30"/>
        <v>3.3601700000000001</v>
      </c>
      <c r="Z57" s="84">
        <f t="shared" si="30"/>
        <v>3.0558200000000002</v>
      </c>
      <c r="AA57" s="84">
        <f t="shared" si="30"/>
        <v>2.9885999999999999</v>
      </c>
    </row>
    <row r="58" spans="1:27" ht="12.75" hidden="1" customHeight="1" outlineLevel="1" x14ac:dyDescent="0.2">
      <c r="A58" s="92" t="s">
        <v>1540</v>
      </c>
      <c r="B58" s="62" t="s">
        <v>231</v>
      </c>
      <c r="C58" s="42" t="s">
        <v>77</v>
      </c>
      <c r="D58" s="43">
        <v>1567.23</v>
      </c>
      <c r="E58" s="43">
        <v>1418.44</v>
      </c>
      <c r="F58" s="43">
        <v>1274.04</v>
      </c>
      <c r="G58" s="43">
        <v>1254.83</v>
      </c>
      <c r="H58" s="43">
        <v>1352.37</v>
      </c>
      <c r="I58" s="43">
        <v>1444.65</v>
      </c>
      <c r="J58" s="43">
        <v>1518.45</v>
      </c>
      <c r="K58" s="43">
        <v>1582.88</v>
      </c>
      <c r="L58" s="43">
        <v>1856.64</v>
      </c>
      <c r="M58" s="43">
        <v>1945.44</v>
      </c>
      <c r="N58" s="43">
        <v>1987.18</v>
      </c>
      <c r="O58" s="43">
        <v>2032.54</v>
      </c>
      <c r="P58" s="43">
        <v>2023.57</v>
      </c>
      <c r="Q58" s="43">
        <v>2015.92</v>
      </c>
      <c r="R58" s="43">
        <v>2008.77</v>
      </c>
      <c r="S58" s="43">
        <v>2003.02</v>
      </c>
      <c r="T58" s="43">
        <v>1983.72</v>
      </c>
      <c r="U58" s="43">
        <v>1967.06</v>
      </c>
      <c r="V58" s="43">
        <v>2007.44</v>
      </c>
      <c r="W58" s="43">
        <v>2010.21</v>
      </c>
      <c r="X58" s="43">
        <v>2016.68</v>
      </c>
      <c r="Y58" s="43">
        <v>1953.45</v>
      </c>
      <c r="Z58" s="43">
        <v>1649.1</v>
      </c>
      <c r="AA58" s="43">
        <v>1581.88</v>
      </c>
    </row>
    <row r="59" spans="1:27" ht="12.75" hidden="1" customHeight="1" outlineLevel="1" x14ac:dyDescent="0.2">
      <c r="A59" s="92" t="s">
        <v>1541</v>
      </c>
      <c r="B59" s="62" t="s">
        <v>88</v>
      </c>
      <c r="C59" s="42" t="s">
        <v>77</v>
      </c>
      <c r="D59" s="43">
        <f t="shared" ref="D59:AA59" si="31">$D$9</f>
        <v>1071.42</v>
      </c>
      <c r="E59" s="43">
        <f t="shared" si="31"/>
        <v>1071.42</v>
      </c>
      <c r="F59" s="43">
        <f t="shared" si="31"/>
        <v>1071.42</v>
      </c>
      <c r="G59" s="43">
        <f t="shared" si="31"/>
        <v>1071.42</v>
      </c>
      <c r="H59" s="43">
        <f t="shared" si="31"/>
        <v>1071.42</v>
      </c>
      <c r="I59" s="43">
        <f t="shared" si="31"/>
        <v>1071.42</v>
      </c>
      <c r="J59" s="43">
        <f t="shared" si="31"/>
        <v>1071.42</v>
      </c>
      <c r="K59" s="43">
        <f t="shared" si="31"/>
        <v>1071.42</v>
      </c>
      <c r="L59" s="43">
        <f t="shared" si="31"/>
        <v>1071.42</v>
      </c>
      <c r="M59" s="43">
        <f t="shared" si="31"/>
        <v>1071.42</v>
      </c>
      <c r="N59" s="43">
        <f t="shared" si="31"/>
        <v>1071.42</v>
      </c>
      <c r="O59" s="43">
        <f t="shared" si="31"/>
        <v>1071.42</v>
      </c>
      <c r="P59" s="43">
        <f t="shared" si="31"/>
        <v>1071.42</v>
      </c>
      <c r="Q59" s="43">
        <f t="shared" si="31"/>
        <v>1071.42</v>
      </c>
      <c r="R59" s="43">
        <f t="shared" si="31"/>
        <v>1071.42</v>
      </c>
      <c r="S59" s="43">
        <f t="shared" si="31"/>
        <v>1071.42</v>
      </c>
      <c r="T59" s="43">
        <f t="shared" si="31"/>
        <v>1071.42</v>
      </c>
      <c r="U59" s="43">
        <f t="shared" si="31"/>
        <v>1071.42</v>
      </c>
      <c r="V59" s="43">
        <f t="shared" si="31"/>
        <v>1071.42</v>
      </c>
      <c r="W59" s="43">
        <f t="shared" si="31"/>
        <v>1071.42</v>
      </c>
      <c r="X59" s="43">
        <f t="shared" si="31"/>
        <v>1071.42</v>
      </c>
      <c r="Y59" s="43">
        <f t="shared" si="31"/>
        <v>1071.42</v>
      </c>
      <c r="Z59" s="43">
        <f t="shared" si="31"/>
        <v>1071.42</v>
      </c>
      <c r="AA59" s="43">
        <f t="shared" si="31"/>
        <v>1071.42</v>
      </c>
    </row>
    <row r="60" spans="1:27" ht="12.75" hidden="1" customHeight="1" outlineLevel="1" x14ac:dyDescent="0.2">
      <c r="A60" s="92" t="s">
        <v>1542</v>
      </c>
      <c r="B60" s="62" t="s">
        <v>81</v>
      </c>
      <c r="C60" s="42" t="s">
        <v>77</v>
      </c>
      <c r="D60" s="43">
        <v>4.6100000000000003</v>
      </c>
      <c r="E60" s="43">
        <v>4.6100000000000003</v>
      </c>
      <c r="F60" s="43">
        <v>4.6100000000000003</v>
      </c>
      <c r="G60" s="43">
        <v>4.6100000000000003</v>
      </c>
      <c r="H60" s="43">
        <v>4.6100000000000003</v>
      </c>
      <c r="I60" s="43">
        <v>4.6100000000000003</v>
      </c>
      <c r="J60" s="43">
        <v>4.6100000000000003</v>
      </c>
      <c r="K60" s="43">
        <v>4.6100000000000003</v>
      </c>
      <c r="L60" s="43">
        <v>4.6100000000000003</v>
      </c>
      <c r="M60" s="43">
        <v>4.6100000000000003</v>
      </c>
      <c r="N60" s="43">
        <v>4.6100000000000003</v>
      </c>
      <c r="O60" s="43">
        <v>4.6100000000000003</v>
      </c>
      <c r="P60" s="43">
        <v>4.6100000000000003</v>
      </c>
      <c r="Q60" s="43">
        <v>4.6100000000000003</v>
      </c>
      <c r="R60" s="43">
        <v>4.6100000000000003</v>
      </c>
      <c r="S60" s="43">
        <v>4.6100000000000003</v>
      </c>
      <c r="T60" s="43">
        <v>4.6100000000000003</v>
      </c>
      <c r="U60" s="43">
        <v>4.6100000000000003</v>
      </c>
      <c r="V60" s="43">
        <v>4.6100000000000003</v>
      </c>
      <c r="W60" s="43">
        <v>4.6100000000000003</v>
      </c>
      <c r="X60" s="43">
        <v>4.6100000000000003</v>
      </c>
      <c r="Y60" s="43">
        <v>4.6100000000000003</v>
      </c>
      <c r="Z60" s="43">
        <v>4.6100000000000003</v>
      </c>
      <c r="AA60" s="43">
        <v>4.6100000000000003</v>
      </c>
    </row>
    <row r="61" spans="1:27" ht="12.75" hidden="1" customHeight="1" outlineLevel="1" x14ac:dyDescent="0.2">
      <c r="A61" s="92" t="s">
        <v>1543</v>
      </c>
      <c r="B61" s="62" t="s">
        <v>79</v>
      </c>
      <c r="C61" s="42" t="s">
        <v>77</v>
      </c>
      <c r="D61" s="43">
        <f>$D$11</f>
        <v>330.69</v>
      </c>
      <c r="E61" s="43">
        <f t="shared" ref="E61:AA61" si="32">$D$11</f>
        <v>330.69</v>
      </c>
      <c r="F61" s="43">
        <f t="shared" si="32"/>
        <v>330.69</v>
      </c>
      <c r="G61" s="43">
        <f t="shared" si="32"/>
        <v>330.69</v>
      </c>
      <c r="H61" s="43">
        <f t="shared" si="32"/>
        <v>330.69</v>
      </c>
      <c r="I61" s="43">
        <f t="shared" si="32"/>
        <v>330.69</v>
      </c>
      <c r="J61" s="43">
        <f t="shared" si="32"/>
        <v>330.69</v>
      </c>
      <c r="K61" s="43">
        <f t="shared" si="32"/>
        <v>330.69</v>
      </c>
      <c r="L61" s="43">
        <f t="shared" si="32"/>
        <v>330.69</v>
      </c>
      <c r="M61" s="43">
        <f t="shared" si="32"/>
        <v>330.69</v>
      </c>
      <c r="N61" s="43">
        <f t="shared" si="32"/>
        <v>330.69</v>
      </c>
      <c r="O61" s="43">
        <f t="shared" si="32"/>
        <v>330.69</v>
      </c>
      <c r="P61" s="43">
        <f t="shared" si="32"/>
        <v>330.69</v>
      </c>
      <c r="Q61" s="43">
        <f t="shared" si="32"/>
        <v>330.69</v>
      </c>
      <c r="R61" s="43">
        <f t="shared" si="32"/>
        <v>330.69</v>
      </c>
      <c r="S61" s="43">
        <f t="shared" si="32"/>
        <v>330.69</v>
      </c>
      <c r="T61" s="43">
        <f t="shared" si="32"/>
        <v>330.69</v>
      </c>
      <c r="U61" s="43">
        <f t="shared" si="32"/>
        <v>330.69</v>
      </c>
      <c r="V61" s="43">
        <f t="shared" si="32"/>
        <v>330.69</v>
      </c>
      <c r="W61" s="43">
        <f t="shared" si="32"/>
        <v>330.69</v>
      </c>
      <c r="X61" s="43">
        <f t="shared" si="32"/>
        <v>330.69</v>
      </c>
      <c r="Y61" s="43">
        <f t="shared" si="32"/>
        <v>330.69</v>
      </c>
      <c r="Z61" s="43">
        <f t="shared" si="32"/>
        <v>330.69</v>
      </c>
      <c r="AA61" s="43">
        <f t="shared" si="32"/>
        <v>330.69</v>
      </c>
    </row>
    <row r="62" spans="1:27" ht="12.75" customHeight="1" collapsed="1" x14ac:dyDescent="0.2">
      <c r="A62" s="91" t="s">
        <v>1544</v>
      </c>
      <c r="B62" s="27" t="str">
        <f>"12"&amp;"."&amp;$B$800&amp;"."&amp;$B$801</f>
        <v>12.03.2023</v>
      </c>
      <c r="C62" s="83" t="s">
        <v>74</v>
      </c>
      <c r="D62" s="84">
        <f>ROUND(((D63+D64+D66+D65)/1000),5)</f>
        <v>2.8025899999999999</v>
      </c>
      <c r="E62" s="84">
        <f>ROUND(((E63+E64+E66+E65)/1000),5)</f>
        <v>2.5914799999999998</v>
      </c>
      <c r="F62" s="84">
        <f>ROUND(((F63+F64+F66+F65)/1000),5)</f>
        <v>2.52088</v>
      </c>
      <c r="G62" s="84">
        <f t="shared" ref="G62:AA62" si="33">ROUND(((G63+G64+G66+G65)/1000),5)</f>
        <v>2.5069400000000002</v>
      </c>
      <c r="H62" s="84">
        <f t="shared" si="33"/>
        <v>2.5350299999999999</v>
      </c>
      <c r="I62" s="84">
        <f t="shared" si="33"/>
        <v>2.56704</v>
      </c>
      <c r="J62" s="84">
        <f t="shared" si="33"/>
        <v>2.5804299999999998</v>
      </c>
      <c r="K62" s="84">
        <f t="shared" si="33"/>
        <v>2.7681499999999999</v>
      </c>
      <c r="L62" s="84">
        <f t="shared" si="33"/>
        <v>2.9288699999999999</v>
      </c>
      <c r="M62" s="84">
        <f t="shared" si="33"/>
        <v>3.0873900000000001</v>
      </c>
      <c r="N62" s="84">
        <f t="shared" si="33"/>
        <v>3.1404399999999999</v>
      </c>
      <c r="O62" s="84">
        <f t="shared" si="33"/>
        <v>3.15557</v>
      </c>
      <c r="P62" s="84">
        <f t="shared" si="33"/>
        <v>3.1480899999999998</v>
      </c>
      <c r="Q62" s="84">
        <f t="shared" si="33"/>
        <v>3.1463899999999998</v>
      </c>
      <c r="R62" s="84">
        <f t="shared" si="33"/>
        <v>3.1277200000000001</v>
      </c>
      <c r="S62" s="84">
        <f t="shared" si="33"/>
        <v>3.1093000000000002</v>
      </c>
      <c r="T62" s="84">
        <f t="shared" si="33"/>
        <v>3.1176400000000002</v>
      </c>
      <c r="U62" s="84">
        <f t="shared" si="33"/>
        <v>3.1280899999999998</v>
      </c>
      <c r="V62" s="84">
        <f t="shared" si="33"/>
        <v>3.16655</v>
      </c>
      <c r="W62" s="84">
        <f t="shared" si="33"/>
        <v>3.1908400000000001</v>
      </c>
      <c r="X62" s="84">
        <f t="shared" si="33"/>
        <v>3.2092399999999999</v>
      </c>
      <c r="Y62" s="84">
        <f t="shared" si="33"/>
        <v>3.14669</v>
      </c>
      <c r="Z62" s="84">
        <f t="shared" si="33"/>
        <v>3.0395599999999998</v>
      </c>
      <c r="AA62" s="84">
        <f t="shared" si="33"/>
        <v>2.94286</v>
      </c>
    </row>
    <row r="63" spans="1:27" ht="12.75" hidden="1" customHeight="1" outlineLevel="1" x14ac:dyDescent="0.2">
      <c r="A63" s="92" t="s">
        <v>1545</v>
      </c>
      <c r="B63" s="62" t="s">
        <v>231</v>
      </c>
      <c r="C63" s="42" t="s">
        <v>77</v>
      </c>
      <c r="D63" s="43">
        <v>1395.87</v>
      </c>
      <c r="E63" s="43">
        <v>1184.76</v>
      </c>
      <c r="F63" s="43">
        <v>1114.1600000000001</v>
      </c>
      <c r="G63" s="43">
        <v>1100.22</v>
      </c>
      <c r="H63" s="43">
        <v>1128.31</v>
      </c>
      <c r="I63" s="43">
        <v>1160.32</v>
      </c>
      <c r="J63" s="43">
        <v>1173.71</v>
      </c>
      <c r="K63" s="43">
        <v>1361.43</v>
      </c>
      <c r="L63" s="43">
        <v>1522.15</v>
      </c>
      <c r="M63" s="43">
        <v>1680.67</v>
      </c>
      <c r="N63" s="43">
        <v>1733.72</v>
      </c>
      <c r="O63" s="43">
        <v>1748.85</v>
      </c>
      <c r="P63" s="43">
        <v>1741.37</v>
      </c>
      <c r="Q63" s="43">
        <v>1739.67</v>
      </c>
      <c r="R63" s="43">
        <v>1721</v>
      </c>
      <c r="S63" s="43">
        <v>1702.58</v>
      </c>
      <c r="T63" s="43">
        <v>1710.92</v>
      </c>
      <c r="U63" s="43">
        <v>1721.37</v>
      </c>
      <c r="V63" s="43">
        <v>1759.83</v>
      </c>
      <c r="W63" s="43">
        <v>1784.12</v>
      </c>
      <c r="X63" s="43">
        <v>1802.52</v>
      </c>
      <c r="Y63" s="43">
        <v>1739.97</v>
      </c>
      <c r="Z63" s="43">
        <v>1632.84</v>
      </c>
      <c r="AA63" s="43">
        <v>1536.14</v>
      </c>
    </row>
    <row r="64" spans="1:27" ht="12.75" hidden="1" customHeight="1" outlineLevel="1" x14ac:dyDescent="0.2">
      <c r="A64" s="92" t="s">
        <v>1546</v>
      </c>
      <c r="B64" s="62" t="s">
        <v>88</v>
      </c>
      <c r="C64" s="42" t="s">
        <v>77</v>
      </c>
      <c r="D64" s="43">
        <f t="shared" ref="D64:AA64" si="34">$D$9</f>
        <v>1071.42</v>
      </c>
      <c r="E64" s="43">
        <f t="shared" si="34"/>
        <v>1071.42</v>
      </c>
      <c r="F64" s="43">
        <f t="shared" si="34"/>
        <v>1071.42</v>
      </c>
      <c r="G64" s="43">
        <f t="shared" si="34"/>
        <v>1071.42</v>
      </c>
      <c r="H64" s="43">
        <f t="shared" si="34"/>
        <v>1071.42</v>
      </c>
      <c r="I64" s="43">
        <f t="shared" si="34"/>
        <v>1071.42</v>
      </c>
      <c r="J64" s="43">
        <f t="shared" si="34"/>
        <v>1071.42</v>
      </c>
      <c r="K64" s="43">
        <f t="shared" si="34"/>
        <v>1071.42</v>
      </c>
      <c r="L64" s="43">
        <f t="shared" si="34"/>
        <v>1071.42</v>
      </c>
      <c r="M64" s="43">
        <f t="shared" si="34"/>
        <v>1071.42</v>
      </c>
      <c r="N64" s="43">
        <f t="shared" si="34"/>
        <v>1071.42</v>
      </c>
      <c r="O64" s="43">
        <f t="shared" si="34"/>
        <v>1071.42</v>
      </c>
      <c r="P64" s="43">
        <f t="shared" si="34"/>
        <v>1071.42</v>
      </c>
      <c r="Q64" s="43">
        <f t="shared" si="34"/>
        <v>1071.42</v>
      </c>
      <c r="R64" s="43">
        <f t="shared" si="34"/>
        <v>1071.42</v>
      </c>
      <c r="S64" s="43">
        <f t="shared" si="34"/>
        <v>1071.42</v>
      </c>
      <c r="T64" s="43">
        <f t="shared" si="34"/>
        <v>1071.42</v>
      </c>
      <c r="U64" s="43">
        <f t="shared" si="34"/>
        <v>1071.42</v>
      </c>
      <c r="V64" s="43">
        <f t="shared" si="34"/>
        <v>1071.42</v>
      </c>
      <c r="W64" s="43">
        <f t="shared" si="34"/>
        <v>1071.42</v>
      </c>
      <c r="X64" s="43">
        <f t="shared" si="34"/>
        <v>1071.42</v>
      </c>
      <c r="Y64" s="43">
        <f t="shared" si="34"/>
        <v>1071.42</v>
      </c>
      <c r="Z64" s="43">
        <f t="shared" si="34"/>
        <v>1071.42</v>
      </c>
      <c r="AA64" s="43">
        <f t="shared" si="34"/>
        <v>1071.42</v>
      </c>
    </row>
    <row r="65" spans="1:27" ht="12.75" hidden="1" customHeight="1" outlineLevel="1" x14ac:dyDescent="0.2">
      <c r="A65" s="92" t="s">
        <v>1547</v>
      </c>
      <c r="B65" s="62" t="s">
        <v>81</v>
      </c>
      <c r="C65" s="42" t="s">
        <v>77</v>
      </c>
      <c r="D65" s="43">
        <v>4.6100000000000003</v>
      </c>
      <c r="E65" s="43">
        <v>4.6100000000000003</v>
      </c>
      <c r="F65" s="43">
        <v>4.6100000000000003</v>
      </c>
      <c r="G65" s="43">
        <v>4.6100000000000003</v>
      </c>
      <c r="H65" s="43">
        <v>4.6100000000000003</v>
      </c>
      <c r="I65" s="43">
        <v>4.6100000000000003</v>
      </c>
      <c r="J65" s="43">
        <v>4.6100000000000003</v>
      </c>
      <c r="K65" s="43">
        <v>4.6100000000000003</v>
      </c>
      <c r="L65" s="43">
        <v>4.6100000000000003</v>
      </c>
      <c r="M65" s="43">
        <v>4.6100000000000003</v>
      </c>
      <c r="N65" s="43">
        <v>4.6100000000000003</v>
      </c>
      <c r="O65" s="43">
        <v>4.6100000000000003</v>
      </c>
      <c r="P65" s="43">
        <v>4.6100000000000003</v>
      </c>
      <c r="Q65" s="43">
        <v>4.6100000000000003</v>
      </c>
      <c r="R65" s="43">
        <v>4.6100000000000003</v>
      </c>
      <c r="S65" s="43">
        <v>4.6100000000000003</v>
      </c>
      <c r="T65" s="43">
        <v>4.6100000000000003</v>
      </c>
      <c r="U65" s="43">
        <v>4.6100000000000003</v>
      </c>
      <c r="V65" s="43">
        <v>4.6100000000000003</v>
      </c>
      <c r="W65" s="43">
        <v>4.6100000000000003</v>
      </c>
      <c r="X65" s="43">
        <v>4.6100000000000003</v>
      </c>
      <c r="Y65" s="43">
        <v>4.6100000000000003</v>
      </c>
      <c r="Z65" s="43">
        <v>4.6100000000000003</v>
      </c>
      <c r="AA65" s="43">
        <v>4.6100000000000003</v>
      </c>
    </row>
    <row r="66" spans="1:27" ht="12.75" hidden="1" customHeight="1" outlineLevel="1" x14ac:dyDescent="0.2">
      <c r="A66" s="92" t="s">
        <v>1548</v>
      </c>
      <c r="B66" s="62" t="s">
        <v>79</v>
      </c>
      <c r="C66" s="42" t="s">
        <v>77</v>
      </c>
      <c r="D66" s="43">
        <f>$D$11</f>
        <v>330.69</v>
      </c>
      <c r="E66" s="43">
        <f t="shared" ref="E66:AA66" si="35">$D$11</f>
        <v>330.69</v>
      </c>
      <c r="F66" s="43">
        <f t="shared" si="35"/>
        <v>330.69</v>
      </c>
      <c r="G66" s="43">
        <f t="shared" si="35"/>
        <v>330.69</v>
      </c>
      <c r="H66" s="43">
        <f t="shared" si="35"/>
        <v>330.69</v>
      </c>
      <c r="I66" s="43">
        <f t="shared" si="35"/>
        <v>330.69</v>
      </c>
      <c r="J66" s="43">
        <f t="shared" si="35"/>
        <v>330.69</v>
      </c>
      <c r="K66" s="43">
        <f t="shared" si="35"/>
        <v>330.69</v>
      </c>
      <c r="L66" s="43">
        <f t="shared" si="35"/>
        <v>330.69</v>
      </c>
      <c r="M66" s="43">
        <f t="shared" si="35"/>
        <v>330.69</v>
      </c>
      <c r="N66" s="43">
        <f t="shared" si="35"/>
        <v>330.69</v>
      </c>
      <c r="O66" s="43">
        <f t="shared" si="35"/>
        <v>330.69</v>
      </c>
      <c r="P66" s="43">
        <f t="shared" si="35"/>
        <v>330.69</v>
      </c>
      <c r="Q66" s="43">
        <f t="shared" si="35"/>
        <v>330.69</v>
      </c>
      <c r="R66" s="43">
        <f t="shared" si="35"/>
        <v>330.69</v>
      </c>
      <c r="S66" s="43">
        <f t="shared" si="35"/>
        <v>330.69</v>
      </c>
      <c r="T66" s="43">
        <f t="shared" si="35"/>
        <v>330.69</v>
      </c>
      <c r="U66" s="43">
        <f t="shared" si="35"/>
        <v>330.69</v>
      </c>
      <c r="V66" s="43">
        <f t="shared" si="35"/>
        <v>330.69</v>
      </c>
      <c r="W66" s="43">
        <f t="shared" si="35"/>
        <v>330.69</v>
      </c>
      <c r="X66" s="43">
        <f t="shared" si="35"/>
        <v>330.69</v>
      </c>
      <c r="Y66" s="43">
        <f t="shared" si="35"/>
        <v>330.69</v>
      </c>
      <c r="Z66" s="43">
        <f t="shared" si="35"/>
        <v>330.69</v>
      </c>
      <c r="AA66" s="43">
        <f t="shared" si="35"/>
        <v>330.69</v>
      </c>
    </row>
    <row r="67" spans="1:27" ht="12.75" customHeight="1" collapsed="1" x14ac:dyDescent="0.2">
      <c r="A67" s="91" t="s">
        <v>1549</v>
      </c>
      <c r="B67" s="27" t="str">
        <f>"13"&amp;"."&amp;$B$800&amp;"."&amp;$B$801</f>
        <v>13.03.2023</v>
      </c>
      <c r="C67" s="83" t="s">
        <v>74</v>
      </c>
      <c r="D67" s="84">
        <f>ROUND(((D68+D69+D71+D70)/1000),5)</f>
        <v>2.7220200000000001</v>
      </c>
      <c r="E67" s="84">
        <f>ROUND(((E68+E69+E71+E70)/1000),5)</f>
        <v>2.5940099999999999</v>
      </c>
      <c r="F67" s="84">
        <f>ROUND(((F68+F69+F71+F70)/1000),5)</f>
        <v>2.5465100000000001</v>
      </c>
      <c r="G67" s="84">
        <f t="shared" ref="G67:AA67" si="36">ROUND(((G68+G69+G71+G70)/1000),5)</f>
        <v>2.5522800000000001</v>
      </c>
      <c r="H67" s="84">
        <f t="shared" si="36"/>
        <v>2.6151800000000001</v>
      </c>
      <c r="I67" s="84">
        <f t="shared" si="36"/>
        <v>2.7152599999999998</v>
      </c>
      <c r="J67" s="84">
        <f t="shared" si="36"/>
        <v>2.8822100000000002</v>
      </c>
      <c r="K67" s="84">
        <f t="shared" si="36"/>
        <v>3.0356999999999998</v>
      </c>
      <c r="L67" s="84">
        <f t="shared" si="36"/>
        <v>3.1639499999999998</v>
      </c>
      <c r="M67" s="84">
        <f t="shared" si="36"/>
        <v>3.22641</v>
      </c>
      <c r="N67" s="84">
        <f t="shared" si="36"/>
        <v>3.2374399999999999</v>
      </c>
      <c r="O67" s="84">
        <f t="shared" si="36"/>
        <v>3.2270500000000002</v>
      </c>
      <c r="P67" s="84">
        <f t="shared" si="36"/>
        <v>3.19001</v>
      </c>
      <c r="Q67" s="84">
        <f t="shared" si="36"/>
        <v>3.2222599999999999</v>
      </c>
      <c r="R67" s="84">
        <f t="shared" si="36"/>
        <v>3.2107800000000002</v>
      </c>
      <c r="S67" s="84">
        <f t="shared" si="36"/>
        <v>3.1970900000000002</v>
      </c>
      <c r="T67" s="84">
        <f t="shared" si="36"/>
        <v>3.1404100000000001</v>
      </c>
      <c r="U67" s="84">
        <f t="shared" si="36"/>
        <v>3.1334499999999998</v>
      </c>
      <c r="V67" s="84">
        <f t="shared" si="36"/>
        <v>3.17205</v>
      </c>
      <c r="W67" s="84">
        <f t="shared" si="36"/>
        <v>3.2147800000000002</v>
      </c>
      <c r="X67" s="84">
        <f t="shared" si="36"/>
        <v>3.2009400000000001</v>
      </c>
      <c r="Y67" s="84">
        <f t="shared" si="36"/>
        <v>3.129</v>
      </c>
      <c r="Z67" s="84">
        <f t="shared" si="36"/>
        <v>3.03077</v>
      </c>
      <c r="AA67" s="84">
        <f t="shared" si="36"/>
        <v>2.85344</v>
      </c>
    </row>
    <row r="68" spans="1:27" ht="12.75" hidden="1" customHeight="1" outlineLevel="1" x14ac:dyDescent="0.2">
      <c r="A68" s="92" t="s">
        <v>1550</v>
      </c>
      <c r="B68" s="62" t="s">
        <v>231</v>
      </c>
      <c r="C68" s="42" t="s">
        <v>77</v>
      </c>
      <c r="D68" s="43">
        <v>1315.3</v>
      </c>
      <c r="E68" s="43">
        <v>1187.29</v>
      </c>
      <c r="F68" s="43">
        <v>1139.79</v>
      </c>
      <c r="G68" s="43">
        <v>1145.56</v>
      </c>
      <c r="H68" s="43">
        <v>1208.46</v>
      </c>
      <c r="I68" s="43">
        <v>1308.54</v>
      </c>
      <c r="J68" s="43">
        <v>1475.49</v>
      </c>
      <c r="K68" s="43">
        <v>1628.98</v>
      </c>
      <c r="L68" s="43">
        <v>1757.23</v>
      </c>
      <c r="M68" s="43">
        <v>1819.69</v>
      </c>
      <c r="N68" s="43">
        <v>1830.72</v>
      </c>
      <c r="O68" s="43">
        <v>1820.33</v>
      </c>
      <c r="P68" s="43">
        <v>1783.29</v>
      </c>
      <c r="Q68" s="43">
        <v>1815.54</v>
      </c>
      <c r="R68" s="43">
        <v>1804.06</v>
      </c>
      <c r="S68" s="43">
        <v>1790.37</v>
      </c>
      <c r="T68" s="43">
        <v>1733.69</v>
      </c>
      <c r="U68" s="43">
        <v>1726.73</v>
      </c>
      <c r="V68" s="43">
        <v>1765.33</v>
      </c>
      <c r="W68" s="43">
        <v>1808.06</v>
      </c>
      <c r="X68" s="43">
        <v>1794.22</v>
      </c>
      <c r="Y68" s="43">
        <v>1722.28</v>
      </c>
      <c r="Z68" s="43">
        <v>1624.05</v>
      </c>
      <c r="AA68" s="43">
        <v>1446.72</v>
      </c>
    </row>
    <row r="69" spans="1:27" ht="12.75" hidden="1" customHeight="1" outlineLevel="1" x14ac:dyDescent="0.2">
      <c r="A69" s="92" t="s">
        <v>1551</v>
      </c>
      <c r="B69" s="62" t="s">
        <v>88</v>
      </c>
      <c r="C69" s="42" t="s">
        <v>77</v>
      </c>
      <c r="D69" s="43">
        <f t="shared" ref="D69:AA69" si="37">$D$9</f>
        <v>1071.42</v>
      </c>
      <c r="E69" s="43">
        <f t="shared" si="37"/>
        <v>1071.42</v>
      </c>
      <c r="F69" s="43">
        <f t="shared" si="37"/>
        <v>1071.42</v>
      </c>
      <c r="G69" s="43">
        <f t="shared" si="37"/>
        <v>1071.42</v>
      </c>
      <c r="H69" s="43">
        <f t="shared" si="37"/>
        <v>1071.42</v>
      </c>
      <c r="I69" s="43">
        <f t="shared" si="37"/>
        <v>1071.42</v>
      </c>
      <c r="J69" s="43">
        <f t="shared" si="37"/>
        <v>1071.42</v>
      </c>
      <c r="K69" s="43">
        <f t="shared" si="37"/>
        <v>1071.42</v>
      </c>
      <c r="L69" s="43">
        <f t="shared" si="37"/>
        <v>1071.42</v>
      </c>
      <c r="M69" s="43">
        <f t="shared" si="37"/>
        <v>1071.42</v>
      </c>
      <c r="N69" s="43">
        <f t="shared" si="37"/>
        <v>1071.42</v>
      </c>
      <c r="O69" s="43">
        <f t="shared" si="37"/>
        <v>1071.42</v>
      </c>
      <c r="P69" s="43">
        <f t="shared" si="37"/>
        <v>1071.42</v>
      </c>
      <c r="Q69" s="43">
        <f t="shared" si="37"/>
        <v>1071.42</v>
      </c>
      <c r="R69" s="43">
        <f t="shared" si="37"/>
        <v>1071.42</v>
      </c>
      <c r="S69" s="43">
        <f t="shared" si="37"/>
        <v>1071.42</v>
      </c>
      <c r="T69" s="43">
        <f t="shared" si="37"/>
        <v>1071.42</v>
      </c>
      <c r="U69" s="43">
        <f t="shared" si="37"/>
        <v>1071.42</v>
      </c>
      <c r="V69" s="43">
        <f t="shared" si="37"/>
        <v>1071.42</v>
      </c>
      <c r="W69" s="43">
        <f t="shared" si="37"/>
        <v>1071.42</v>
      </c>
      <c r="X69" s="43">
        <f t="shared" si="37"/>
        <v>1071.42</v>
      </c>
      <c r="Y69" s="43">
        <f t="shared" si="37"/>
        <v>1071.42</v>
      </c>
      <c r="Z69" s="43">
        <f t="shared" si="37"/>
        <v>1071.42</v>
      </c>
      <c r="AA69" s="43">
        <f t="shared" si="37"/>
        <v>1071.42</v>
      </c>
    </row>
    <row r="70" spans="1:27" ht="12.75" hidden="1" customHeight="1" outlineLevel="1" x14ac:dyDescent="0.2">
      <c r="A70" s="92" t="s">
        <v>1552</v>
      </c>
      <c r="B70" s="62" t="s">
        <v>81</v>
      </c>
      <c r="C70" s="42" t="s">
        <v>77</v>
      </c>
      <c r="D70" s="43">
        <v>4.6100000000000003</v>
      </c>
      <c r="E70" s="43">
        <v>4.6100000000000003</v>
      </c>
      <c r="F70" s="43">
        <v>4.6100000000000003</v>
      </c>
      <c r="G70" s="43">
        <v>4.6100000000000003</v>
      </c>
      <c r="H70" s="43">
        <v>4.6100000000000003</v>
      </c>
      <c r="I70" s="43">
        <v>4.6100000000000003</v>
      </c>
      <c r="J70" s="43">
        <v>4.6100000000000003</v>
      </c>
      <c r="K70" s="43">
        <v>4.6100000000000003</v>
      </c>
      <c r="L70" s="43">
        <v>4.6100000000000003</v>
      </c>
      <c r="M70" s="43">
        <v>4.6100000000000003</v>
      </c>
      <c r="N70" s="43">
        <v>4.6100000000000003</v>
      </c>
      <c r="O70" s="43">
        <v>4.6100000000000003</v>
      </c>
      <c r="P70" s="43">
        <v>4.6100000000000003</v>
      </c>
      <c r="Q70" s="43">
        <v>4.6100000000000003</v>
      </c>
      <c r="R70" s="43">
        <v>4.6100000000000003</v>
      </c>
      <c r="S70" s="43">
        <v>4.6100000000000003</v>
      </c>
      <c r="T70" s="43">
        <v>4.6100000000000003</v>
      </c>
      <c r="U70" s="43">
        <v>4.6100000000000003</v>
      </c>
      <c r="V70" s="43">
        <v>4.6100000000000003</v>
      </c>
      <c r="W70" s="43">
        <v>4.6100000000000003</v>
      </c>
      <c r="X70" s="43">
        <v>4.6100000000000003</v>
      </c>
      <c r="Y70" s="43">
        <v>4.6100000000000003</v>
      </c>
      <c r="Z70" s="43">
        <v>4.6100000000000003</v>
      </c>
      <c r="AA70" s="43">
        <v>4.6100000000000003</v>
      </c>
    </row>
    <row r="71" spans="1:27" ht="12.75" hidden="1" customHeight="1" outlineLevel="1" x14ac:dyDescent="0.2">
      <c r="A71" s="92" t="s">
        <v>1553</v>
      </c>
      <c r="B71" s="62" t="s">
        <v>79</v>
      </c>
      <c r="C71" s="42" t="s">
        <v>77</v>
      </c>
      <c r="D71" s="43">
        <f>$D$11</f>
        <v>330.69</v>
      </c>
      <c r="E71" s="43">
        <f t="shared" ref="E71:AA71" si="38">$D$11</f>
        <v>330.69</v>
      </c>
      <c r="F71" s="43">
        <f t="shared" si="38"/>
        <v>330.69</v>
      </c>
      <c r="G71" s="43">
        <f t="shared" si="38"/>
        <v>330.69</v>
      </c>
      <c r="H71" s="43">
        <f t="shared" si="38"/>
        <v>330.69</v>
      </c>
      <c r="I71" s="43">
        <f t="shared" si="38"/>
        <v>330.69</v>
      </c>
      <c r="J71" s="43">
        <f t="shared" si="38"/>
        <v>330.69</v>
      </c>
      <c r="K71" s="43">
        <f t="shared" si="38"/>
        <v>330.69</v>
      </c>
      <c r="L71" s="43">
        <f t="shared" si="38"/>
        <v>330.69</v>
      </c>
      <c r="M71" s="43">
        <f t="shared" si="38"/>
        <v>330.69</v>
      </c>
      <c r="N71" s="43">
        <f t="shared" si="38"/>
        <v>330.69</v>
      </c>
      <c r="O71" s="43">
        <f t="shared" si="38"/>
        <v>330.69</v>
      </c>
      <c r="P71" s="43">
        <f t="shared" si="38"/>
        <v>330.69</v>
      </c>
      <c r="Q71" s="43">
        <f t="shared" si="38"/>
        <v>330.69</v>
      </c>
      <c r="R71" s="43">
        <f t="shared" si="38"/>
        <v>330.69</v>
      </c>
      <c r="S71" s="43">
        <f t="shared" si="38"/>
        <v>330.69</v>
      </c>
      <c r="T71" s="43">
        <f t="shared" si="38"/>
        <v>330.69</v>
      </c>
      <c r="U71" s="43">
        <f t="shared" si="38"/>
        <v>330.69</v>
      </c>
      <c r="V71" s="43">
        <f t="shared" si="38"/>
        <v>330.69</v>
      </c>
      <c r="W71" s="43">
        <f t="shared" si="38"/>
        <v>330.69</v>
      </c>
      <c r="X71" s="43">
        <f t="shared" si="38"/>
        <v>330.69</v>
      </c>
      <c r="Y71" s="43">
        <f t="shared" si="38"/>
        <v>330.69</v>
      </c>
      <c r="Z71" s="43">
        <f t="shared" si="38"/>
        <v>330.69</v>
      </c>
      <c r="AA71" s="43">
        <f t="shared" si="38"/>
        <v>330.69</v>
      </c>
    </row>
    <row r="72" spans="1:27" ht="12.75" customHeight="1" collapsed="1" x14ac:dyDescent="0.2">
      <c r="A72" s="91" t="s">
        <v>1554</v>
      </c>
      <c r="B72" s="27" t="str">
        <f>"14"&amp;"."&amp;$B$800&amp;"."&amp;$B$801</f>
        <v>14.03.2023</v>
      </c>
      <c r="C72" s="83" t="s">
        <v>74</v>
      </c>
      <c r="D72" s="84">
        <f>ROUND(((D73+D74+D76+D75)/1000),5)</f>
        <v>2.60548</v>
      </c>
      <c r="E72" s="84">
        <f>ROUND(((E73+E74+E76+E75)/1000),5)</f>
        <v>2.5293199999999998</v>
      </c>
      <c r="F72" s="84">
        <f>ROUND(((F73+F74+F76+F75)/1000),5)</f>
        <v>2.5003000000000002</v>
      </c>
      <c r="G72" s="84">
        <f t="shared" ref="G72:AA72" si="39">ROUND(((G73+G74+G76+G75)/1000),5)</f>
        <v>2.5040499999999999</v>
      </c>
      <c r="H72" s="84">
        <f t="shared" si="39"/>
        <v>2.55653</v>
      </c>
      <c r="I72" s="84">
        <f t="shared" si="39"/>
        <v>2.6953100000000001</v>
      </c>
      <c r="J72" s="84">
        <f t="shared" si="39"/>
        <v>2.9340700000000002</v>
      </c>
      <c r="K72" s="84">
        <f t="shared" si="39"/>
        <v>3.0539299999999998</v>
      </c>
      <c r="L72" s="84">
        <f t="shared" si="39"/>
        <v>3.1541000000000001</v>
      </c>
      <c r="M72" s="84">
        <f t="shared" si="39"/>
        <v>3.1985299999999999</v>
      </c>
      <c r="N72" s="84">
        <f t="shared" si="39"/>
        <v>3.2635900000000002</v>
      </c>
      <c r="O72" s="84">
        <f t="shared" si="39"/>
        <v>3.25448</v>
      </c>
      <c r="P72" s="84">
        <f t="shared" si="39"/>
        <v>3.2093099999999999</v>
      </c>
      <c r="Q72" s="84">
        <f t="shared" si="39"/>
        <v>3.2093600000000002</v>
      </c>
      <c r="R72" s="84">
        <f t="shared" si="39"/>
        <v>3.1924399999999999</v>
      </c>
      <c r="S72" s="84">
        <f t="shared" si="39"/>
        <v>3.1751399999999999</v>
      </c>
      <c r="T72" s="84">
        <f t="shared" si="39"/>
        <v>3.1183700000000001</v>
      </c>
      <c r="U72" s="84">
        <f t="shared" si="39"/>
        <v>3.1123599999999998</v>
      </c>
      <c r="V72" s="84">
        <f t="shared" si="39"/>
        <v>3.1472000000000002</v>
      </c>
      <c r="W72" s="84">
        <f t="shared" si="39"/>
        <v>3.18336</v>
      </c>
      <c r="X72" s="84">
        <f t="shared" si="39"/>
        <v>3.1623600000000001</v>
      </c>
      <c r="Y72" s="84">
        <f t="shared" si="39"/>
        <v>3.1230699999999998</v>
      </c>
      <c r="Z72" s="84">
        <f t="shared" si="39"/>
        <v>3.0100099999999999</v>
      </c>
      <c r="AA72" s="84">
        <f t="shared" si="39"/>
        <v>2.6850499999999999</v>
      </c>
    </row>
    <row r="73" spans="1:27" ht="12.75" hidden="1" customHeight="1" outlineLevel="1" x14ac:dyDescent="0.2">
      <c r="A73" s="92" t="s">
        <v>1555</v>
      </c>
      <c r="B73" s="62" t="s">
        <v>231</v>
      </c>
      <c r="C73" s="42" t="s">
        <v>77</v>
      </c>
      <c r="D73" s="43">
        <v>1198.76</v>
      </c>
      <c r="E73" s="43">
        <v>1122.5999999999999</v>
      </c>
      <c r="F73" s="43">
        <v>1093.58</v>
      </c>
      <c r="G73" s="43">
        <v>1097.33</v>
      </c>
      <c r="H73" s="43">
        <v>1149.81</v>
      </c>
      <c r="I73" s="43">
        <v>1288.5899999999999</v>
      </c>
      <c r="J73" s="43">
        <v>1527.35</v>
      </c>
      <c r="K73" s="43">
        <v>1647.21</v>
      </c>
      <c r="L73" s="43">
        <v>1747.38</v>
      </c>
      <c r="M73" s="43">
        <v>1791.81</v>
      </c>
      <c r="N73" s="43">
        <v>1856.87</v>
      </c>
      <c r="O73" s="43">
        <v>1847.76</v>
      </c>
      <c r="P73" s="43">
        <v>1802.59</v>
      </c>
      <c r="Q73" s="43">
        <v>1802.64</v>
      </c>
      <c r="R73" s="43">
        <v>1785.72</v>
      </c>
      <c r="S73" s="43">
        <v>1768.42</v>
      </c>
      <c r="T73" s="43">
        <v>1711.65</v>
      </c>
      <c r="U73" s="43">
        <v>1705.64</v>
      </c>
      <c r="V73" s="43">
        <v>1740.48</v>
      </c>
      <c r="W73" s="43">
        <v>1776.64</v>
      </c>
      <c r="X73" s="43">
        <v>1755.64</v>
      </c>
      <c r="Y73" s="43">
        <v>1716.35</v>
      </c>
      <c r="Z73" s="43">
        <v>1603.29</v>
      </c>
      <c r="AA73" s="43">
        <v>1278.33</v>
      </c>
    </row>
    <row r="74" spans="1:27" ht="12.75" hidden="1" customHeight="1" outlineLevel="1" x14ac:dyDescent="0.2">
      <c r="A74" s="92" t="s">
        <v>1556</v>
      </c>
      <c r="B74" s="62" t="s">
        <v>88</v>
      </c>
      <c r="C74" s="42" t="s">
        <v>77</v>
      </c>
      <c r="D74" s="43">
        <f t="shared" ref="D74:AA74" si="40">$D$9</f>
        <v>1071.42</v>
      </c>
      <c r="E74" s="43">
        <f t="shared" si="40"/>
        <v>1071.42</v>
      </c>
      <c r="F74" s="43">
        <f t="shared" si="40"/>
        <v>1071.42</v>
      </c>
      <c r="G74" s="43">
        <f t="shared" si="40"/>
        <v>1071.42</v>
      </c>
      <c r="H74" s="43">
        <f t="shared" si="40"/>
        <v>1071.42</v>
      </c>
      <c r="I74" s="43">
        <f t="shared" si="40"/>
        <v>1071.42</v>
      </c>
      <c r="J74" s="43">
        <f t="shared" si="40"/>
        <v>1071.42</v>
      </c>
      <c r="K74" s="43">
        <f t="shared" si="40"/>
        <v>1071.42</v>
      </c>
      <c r="L74" s="43">
        <f t="shared" si="40"/>
        <v>1071.42</v>
      </c>
      <c r="M74" s="43">
        <f t="shared" si="40"/>
        <v>1071.42</v>
      </c>
      <c r="N74" s="43">
        <f t="shared" si="40"/>
        <v>1071.42</v>
      </c>
      <c r="O74" s="43">
        <f t="shared" si="40"/>
        <v>1071.42</v>
      </c>
      <c r="P74" s="43">
        <f t="shared" si="40"/>
        <v>1071.42</v>
      </c>
      <c r="Q74" s="43">
        <f t="shared" si="40"/>
        <v>1071.42</v>
      </c>
      <c r="R74" s="43">
        <f t="shared" si="40"/>
        <v>1071.42</v>
      </c>
      <c r="S74" s="43">
        <f t="shared" si="40"/>
        <v>1071.42</v>
      </c>
      <c r="T74" s="43">
        <f t="shared" si="40"/>
        <v>1071.42</v>
      </c>
      <c r="U74" s="43">
        <f t="shared" si="40"/>
        <v>1071.42</v>
      </c>
      <c r="V74" s="43">
        <f t="shared" si="40"/>
        <v>1071.42</v>
      </c>
      <c r="W74" s="43">
        <f t="shared" si="40"/>
        <v>1071.42</v>
      </c>
      <c r="X74" s="43">
        <f t="shared" si="40"/>
        <v>1071.42</v>
      </c>
      <c r="Y74" s="43">
        <f t="shared" si="40"/>
        <v>1071.42</v>
      </c>
      <c r="Z74" s="43">
        <f t="shared" si="40"/>
        <v>1071.42</v>
      </c>
      <c r="AA74" s="43">
        <f t="shared" si="40"/>
        <v>1071.42</v>
      </c>
    </row>
    <row r="75" spans="1:27" ht="12.75" hidden="1" customHeight="1" outlineLevel="1" x14ac:dyDescent="0.2">
      <c r="A75" s="92" t="s">
        <v>1557</v>
      </c>
      <c r="B75" s="62" t="s">
        <v>81</v>
      </c>
      <c r="C75" s="42" t="s">
        <v>77</v>
      </c>
      <c r="D75" s="43">
        <v>4.6100000000000003</v>
      </c>
      <c r="E75" s="43">
        <v>4.6100000000000003</v>
      </c>
      <c r="F75" s="43">
        <v>4.6100000000000003</v>
      </c>
      <c r="G75" s="43">
        <v>4.6100000000000003</v>
      </c>
      <c r="H75" s="43">
        <v>4.6100000000000003</v>
      </c>
      <c r="I75" s="43">
        <v>4.6100000000000003</v>
      </c>
      <c r="J75" s="43">
        <v>4.6100000000000003</v>
      </c>
      <c r="K75" s="43">
        <v>4.6100000000000003</v>
      </c>
      <c r="L75" s="43">
        <v>4.6100000000000003</v>
      </c>
      <c r="M75" s="43">
        <v>4.6100000000000003</v>
      </c>
      <c r="N75" s="43">
        <v>4.6100000000000003</v>
      </c>
      <c r="O75" s="43">
        <v>4.6100000000000003</v>
      </c>
      <c r="P75" s="43">
        <v>4.6100000000000003</v>
      </c>
      <c r="Q75" s="43">
        <v>4.6100000000000003</v>
      </c>
      <c r="R75" s="43">
        <v>4.6100000000000003</v>
      </c>
      <c r="S75" s="43">
        <v>4.6100000000000003</v>
      </c>
      <c r="T75" s="43">
        <v>4.6100000000000003</v>
      </c>
      <c r="U75" s="43">
        <v>4.6100000000000003</v>
      </c>
      <c r="V75" s="43">
        <v>4.6100000000000003</v>
      </c>
      <c r="W75" s="43">
        <v>4.6100000000000003</v>
      </c>
      <c r="X75" s="43">
        <v>4.6100000000000003</v>
      </c>
      <c r="Y75" s="43">
        <v>4.6100000000000003</v>
      </c>
      <c r="Z75" s="43">
        <v>4.6100000000000003</v>
      </c>
      <c r="AA75" s="43">
        <v>4.6100000000000003</v>
      </c>
    </row>
    <row r="76" spans="1:27" ht="12.75" hidden="1" customHeight="1" outlineLevel="1" x14ac:dyDescent="0.2">
      <c r="A76" s="92" t="s">
        <v>1558</v>
      </c>
      <c r="B76" s="62" t="s">
        <v>79</v>
      </c>
      <c r="C76" s="42" t="s">
        <v>77</v>
      </c>
      <c r="D76" s="43">
        <f>$D$11</f>
        <v>330.69</v>
      </c>
      <c r="E76" s="43">
        <f t="shared" ref="E76:AA76" si="41">$D$11</f>
        <v>330.69</v>
      </c>
      <c r="F76" s="43">
        <f t="shared" si="41"/>
        <v>330.69</v>
      </c>
      <c r="G76" s="43">
        <f t="shared" si="41"/>
        <v>330.69</v>
      </c>
      <c r="H76" s="43">
        <f t="shared" si="41"/>
        <v>330.69</v>
      </c>
      <c r="I76" s="43">
        <f t="shared" si="41"/>
        <v>330.69</v>
      </c>
      <c r="J76" s="43">
        <f t="shared" si="41"/>
        <v>330.69</v>
      </c>
      <c r="K76" s="43">
        <f t="shared" si="41"/>
        <v>330.69</v>
      </c>
      <c r="L76" s="43">
        <f t="shared" si="41"/>
        <v>330.69</v>
      </c>
      <c r="M76" s="43">
        <f t="shared" si="41"/>
        <v>330.69</v>
      </c>
      <c r="N76" s="43">
        <f t="shared" si="41"/>
        <v>330.69</v>
      </c>
      <c r="O76" s="43">
        <f t="shared" si="41"/>
        <v>330.69</v>
      </c>
      <c r="P76" s="43">
        <f t="shared" si="41"/>
        <v>330.69</v>
      </c>
      <c r="Q76" s="43">
        <f t="shared" si="41"/>
        <v>330.69</v>
      </c>
      <c r="R76" s="43">
        <f t="shared" si="41"/>
        <v>330.69</v>
      </c>
      <c r="S76" s="43">
        <f t="shared" si="41"/>
        <v>330.69</v>
      </c>
      <c r="T76" s="43">
        <f t="shared" si="41"/>
        <v>330.69</v>
      </c>
      <c r="U76" s="43">
        <f t="shared" si="41"/>
        <v>330.69</v>
      </c>
      <c r="V76" s="43">
        <f t="shared" si="41"/>
        <v>330.69</v>
      </c>
      <c r="W76" s="43">
        <f t="shared" si="41"/>
        <v>330.69</v>
      </c>
      <c r="X76" s="43">
        <f t="shared" si="41"/>
        <v>330.69</v>
      </c>
      <c r="Y76" s="43">
        <f t="shared" si="41"/>
        <v>330.69</v>
      </c>
      <c r="Z76" s="43">
        <f t="shared" si="41"/>
        <v>330.69</v>
      </c>
      <c r="AA76" s="43">
        <f t="shared" si="41"/>
        <v>330.69</v>
      </c>
    </row>
    <row r="77" spans="1:27" ht="12.75" customHeight="1" collapsed="1" x14ac:dyDescent="0.2">
      <c r="A77" s="91" t="s">
        <v>1559</v>
      </c>
      <c r="B77" s="27" t="str">
        <f>"15"&amp;"."&amp;$B$800&amp;"."&amp;$B$801</f>
        <v>15.03.2023</v>
      </c>
      <c r="C77" s="83" t="s">
        <v>74</v>
      </c>
      <c r="D77" s="84">
        <f>ROUND(((D78+D79+D81+D80)/1000),5)</f>
        <v>2.4984199999999999</v>
      </c>
      <c r="E77" s="84">
        <f>ROUND(((E78+E79+E81+E80)/1000),5)</f>
        <v>2.4504100000000002</v>
      </c>
      <c r="F77" s="84">
        <f>ROUND(((F78+F79+F81+F80)/1000),5)</f>
        <v>2.4370599999999998</v>
      </c>
      <c r="G77" s="84">
        <f t="shared" ref="G77:AA77" si="42">ROUND(((G78+G79+G81+G80)/1000),5)</f>
        <v>2.4368599999999998</v>
      </c>
      <c r="H77" s="84">
        <f t="shared" si="42"/>
        <v>2.45818</v>
      </c>
      <c r="I77" s="84">
        <f t="shared" si="42"/>
        <v>2.5731799999999998</v>
      </c>
      <c r="J77" s="84">
        <f t="shared" si="42"/>
        <v>2.71713</v>
      </c>
      <c r="K77" s="84">
        <f t="shared" si="42"/>
        <v>3.01797</v>
      </c>
      <c r="L77" s="84">
        <f t="shared" si="42"/>
        <v>3.1495500000000001</v>
      </c>
      <c r="M77" s="84">
        <f t="shared" si="42"/>
        <v>3.2025199999999998</v>
      </c>
      <c r="N77" s="84">
        <f t="shared" si="42"/>
        <v>3.2257500000000001</v>
      </c>
      <c r="O77" s="84">
        <f t="shared" si="42"/>
        <v>3.2555700000000001</v>
      </c>
      <c r="P77" s="84">
        <f t="shared" si="42"/>
        <v>3.22871</v>
      </c>
      <c r="Q77" s="84">
        <f t="shared" si="42"/>
        <v>3.22925</v>
      </c>
      <c r="R77" s="84">
        <f t="shared" si="42"/>
        <v>3.2075300000000002</v>
      </c>
      <c r="S77" s="84">
        <f t="shared" si="42"/>
        <v>3.1782900000000001</v>
      </c>
      <c r="T77" s="84">
        <f t="shared" si="42"/>
        <v>3.1074700000000002</v>
      </c>
      <c r="U77" s="84">
        <f t="shared" si="42"/>
        <v>3.0994999999999999</v>
      </c>
      <c r="V77" s="84">
        <f t="shared" si="42"/>
        <v>3.1269</v>
      </c>
      <c r="W77" s="84">
        <f t="shared" si="42"/>
        <v>3.1897000000000002</v>
      </c>
      <c r="X77" s="84">
        <f t="shared" si="42"/>
        <v>3.1754799999999999</v>
      </c>
      <c r="Y77" s="84">
        <f t="shared" si="42"/>
        <v>3.1285500000000002</v>
      </c>
      <c r="Z77" s="84">
        <f t="shared" si="42"/>
        <v>2.9616600000000002</v>
      </c>
      <c r="AA77" s="84">
        <f t="shared" si="42"/>
        <v>2.6961499999999998</v>
      </c>
    </row>
    <row r="78" spans="1:27" ht="12.75" hidden="1" customHeight="1" outlineLevel="1" x14ac:dyDescent="0.2">
      <c r="A78" s="92" t="s">
        <v>1560</v>
      </c>
      <c r="B78" s="62" t="s">
        <v>231</v>
      </c>
      <c r="C78" s="42" t="s">
        <v>77</v>
      </c>
      <c r="D78" s="43">
        <v>1091.7</v>
      </c>
      <c r="E78" s="43">
        <v>1043.69</v>
      </c>
      <c r="F78" s="43">
        <v>1030.3399999999999</v>
      </c>
      <c r="G78" s="43">
        <v>1030.1400000000001</v>
      </c>
      <c r="H78" s="43">
        <v>1051.46</v>
      </c>
      <c r="I78" s="43">
        <v>1166.46</v>
      </c>
      <c r="J78" s="43">
        <v>1310.4100000000001</v>
      </c>
      <c r="K78" s="43">
        <v>1611.25</v>
      </c>
      <c r="L78" s="43">
        <v>1742.83</v>
      </c>
      <c r="M78" s="43">
        <v>1795.8</v>
      </c>
      <c r="N78" s="43">
        <v>1819.03</v>
      </c>
      <c r="O78" s="43">
        <v>1848.85</v>
      </c>
      <c r="P78" s="43">
        <v>1821.99</v>
      </c>
      <c r="Q78" s="43">
        <v>1822.53</v>
      </c>
      <c r="R78" s="43">
        <v>1800.81</v>
      </c>
      <c r="S78" s="43">
        <v>1771.57</v>
      </c>
      <c r="T78" s="43">
        <v>1700.75</v>
      </c>
      <c r="U78" s="43">
        <v>1692.78</v>
      </c>
      <c r="V78" s="43">
        <v>1720.18</v>
      </c>
      <c r="W78" s="43">
        <v>1782.98</v>
      </c>
      <c r="X78" s="43">
        <v>1768.76</v>
      </c>
      <c r="Y78" s="43">
        <v>1721.83</v>
      </c>
      <c r="Z78" s="43">
        <v>1554.94</v>
      </c>
      <c r="AA78" s="43">
        <v>1289.43</v>
      </c>
    </row>
    <row r="79" spans="1:27" ht="12.75" hidden="1" customHeight="1" outlineLevel="1" x14ac:dyDescent="0.2">
      <c r="A79" s="92" t="s">
        <v>1561</v>
      </c>
      <c r="B79" s="62" t="s">
        <v>88</v>
      </c>
      <c r="C79" s="42" t="s">
        <v>77</v>
      </c>
      <c r="D79" s="43">
        <f t="shared" ref="D79:AA79" si="43">$D$9</f>
        <v>1071.42</v>
      </c>
      <c r="E79" s="43">
        <f t="shared" si="43"/>
        <v>1071.42</v>
      </c>
      <c r="F79" s="43">
        <f t="shared" si="43"/>
        <v>1071.42</v>
      </c>
      <c r="G79" s="43">
        <f t="shared" si="43"/>
        <v>1071.42</v>
      </c>
      <c r="H79" s="43">
        <f t="shared" si="43"/>
        <v>1071.42</v>
      </c>
      <c r="I79" s="43">
        <f t="shared" si="43"/>
        <v>1071.42</v>
      </c>
      <c r="J79" s="43">
        <f t="shared" si="43"/>
        <v>1071.42</v>
      </c>
      <c r="K79" s="43">
        <f t="shared" si="43"/>
        <v>1071.42</v>
      </c>
      <c r="L79" s="43">
        <f t="shared" si="43"/>
        <v>1071.42</v>
      </c>
      <c r="M79" s="43">
        <f t="shared" si="43"/>
        <v>1071.42</v>
      </c>
      <c r="N79" s="43">
        <f t="shared" si="43"/>
        <v>1071.42</v>
      </c>
      <c r="O79" s="43">
        <f t="shared" si="43"/>
        <v>1071.42</v>
      </c>
      <c r="P79" s="43">
        <f t="shared" si="43"/>
        <v>1071.42</v>
      </c>
      <c r="Q79" s="43">
        <f t="shared" si="43"/>
        <v>1071.42</v>
      </c>
      <c r="R79" s="43">
        <f t="shared" si="43"/>
        <v>1071.42</v>
      </c>
      <c r="S79" s="43">
        <f t="shared" si="43"/>
        <v>1071.42</v>
      </c>
      <c r="T79" s="43">
        <f t="shared" si="43"/>
        <v>1071.42</v>
      </c>
      <c r="U79" s="43">
        <f t="shared" si="43"/>
        <v>1071.42</v>
      </c>
      <c r="V79" s="43">
        <f t="shared" si="43"/>
        <v>1071.42</v>
      </c>
      <c r="W79" s="43">
        <f t="shared" si="43"/>
        <v>1071.42</v>
      </c>
      <c r="X79" s="43">
        <f t="shared" si="43"/>
        <v>1071.42</v>
      </c>
      <c r="Y79" s="43">
        <f t="shared" si="43"/>
        <v>1071.42</v>
      </c>
      <c r="Z79" s="43">
        <f t="shared" si="43"/>
        <v>1071.42</v>
      </c>
      <c r="AA79" s="43">
        <f t="shared" si="43"/>
        <v>1071.42</v>
      </c>
    </row>
    <row r="80" spans="1:27" ht="12.75" hidden="1" customHeight="1" outlineLevel="1" x14ac:dyDescent="0.2">
      <c r="A80" s="92" t="s">
        <v>1562</v>
      </c>
      <c r="B80" s="62" t="s">
        <v>81</v>
      </c>
      <c r="C80" s="42" t="s">
        <v>77</v>
      </c>
      <c r="D80" s="43">
        <v>4.6100000000000003</v>
      </c>
      <c r="E80" s="43">
        <v>4.6100000000000003</v>
      </c>
      <c r="F80" s="43">
        <v>4.6100000000000003</v>
      </c>
      <c r="G80" s="43">
        <v>4.6100000000000003</v>
      </c>
      <c r="H80" s="43">
        <v>4.6100000000000003</v>
      </c>
      <c r="I80" s="43">
        <v>4.6100000000000003</v>
      </c>
      <c r="J80" s="43">
        <v>4.6100000000000003</v>
      </c>
      <c r="K80" s="43">
        <v>4.6100000000000003</v>
      </c>
      <c r="L80" s="43">
        <v>4.6100000000000003</v>
      </c>
      <c r="M80" s="43">
        <v>4.6100000000000003</v>
      </c>
      <c r="N80" s="43">
        <v>4.6100000000000003</v>
      </c>
      <c r="O80" s="43">
        <v>4.6100000000000003</v>
      </c>
      <c r="P80" s="43">
        <v>4.6100000000000003</v>
      </c>
      <c r="Q80" s="43">
        <v>4.6100000000000003</v>
      </c>
      <c r="R80" s="43">
        <v>4.6100000000000003</v>
      </c>
      <c r="S80" s="43">
        <v>4.6100000000000003</v>
      </c>
      <c r="T80" s="43">
        <v>4.6100000000000003</v>
      </c>
      <c r="U80" s="43">
        <v>4.6100000000000003</v>
      </c>
      <c r="V80" s="43">
        <v>4.6100000000000003</v>
      </c>
      <c r="W80" s="43">
        <v>4.6100000000000003</v>
      </c>
      <c r="X80" s="43">
        <v>4.6100000000000003</v>
      </c>
      <c r="Y80" s="43">
        <v>4.6100000000000003</v>
      </c>
      <c r="Z80" s="43">
        <v>4.6100000000000003</v>
      </c>
      <c r="AA80" s="43">
        <v>4.6100000000000003</v>
      </c>
    </row>
    <row r="81" spans="1:27" ht="12.75" hidden="1" customHeight="1" outlineLevel="1" x14ac:dyDescent="0.2">
      <c r="A81" s="92" t="s">
        <v>1563</v>
      </c>
      <c r="B81" s="62" t="s">
        <v>79</v>
      </c>
      <c r="C81" s="42" t="s">
        <v>77</v>
      </c>
      <c r="D81" s="43">
        <f>$D$11</f>
        <v>330.69</v>
      </c>
      <c r="E81" s="43">
        <f t="shared" ref="E81:AA81" si="44">$D$11</f>
        <v>330.69</v>
      </c>
      <c r="F81" s="43">
        <f t="shared" si="44"/>
        <v>330.69</v>
      </c>
      <c r="G81" s="43">
        <f t="shared" si="44"/>
        <v>330.69</v>
      </c>
      <c r="H81" s="43">
        <f t="shared" si="44"/>
        <v>330.69</v>
      </c>
      <c r="I81" s="43">
        <f t="shared" si="44"/>
        <v>330.69</v>
      </c>
      <c r="J81" s="43">
        <f t="shared" si="44"/>
        <v>330.69</v>
      </c>
      <c r="K81" s="43">
        <f t="shared" si="44"/>
        <v>330.69</v>
      </c>
      <c r="L81" s="43">
        <f t="shared" si="44"/>
        <v>330.69</v>
      </c>
      <c r="M81" s="43">
        <f t="shared" si="44"/>
        <v>330.69</v>
      </c>
      <c r="N81" s="43">
        <f t="shared" si="44"/>
        <v>330.69</v>
      </c>
      <c r="O81" s="43">
        <f t="shared" si="44"/>
        <v>330.69</v>
      </c>
      <c r="P81" s="43">
        <f t="shared" si="44"/>
        <v>330.69</v>
      </c>
      <c r="Q81" s="43">
        <f t="shared" si="44"/>
        <v>330.69</v>
      </c>
      <c r="R81" s="43">
        <f t="shared" si="44"/>
        <v>330.69</v>
      </c>
      <c r="S81" s="43">
        <f t="shared" si="44"/>
        <v>330.69</v>
      </c>
      <c r="T81" s="43">
        <f t="shared" si="44"/>
        <v>330.69</v>
      </c>
      <c r="U81" s="43">
        <f t="shared" si="44"/>
        <v>330.69</v>
      </c>
      <c r="V81" s="43">
        <f t="shared" si="44"/>
        <v>330.69</v>
      </c>
      <c r="W81" s="43">
        <f t="shared" si="44"/>
        <v>330.69</v>
      </c>
      <c r="X81" s="43">
        <f t="shared" si="44"/>
        <v>330.69</v>
      </c>
      <c r="Y81" s="43">
        <f t="shared" si="44"/>
        <v>330.69</v>
      </c>
      <c r="Z81" s="43">
        <f t="shared" si="44"/>
        <v>330.69</v>
      </c>
      <c r="AA81" s="43">
        <f t="shared" si="44"/>
        <v>330.69</v>
      </c>
    </row>
    <row r="82" spans="1:27" ht="12.75" customHeight="1" collapsed="1" x14ac:dyDescent="0.2">
      <c r="A82" s="91" t="s">
        <v>1564</v>
      </c>
      <c r="B82" s="27" t="str">
        <f>"16"&amp;"."&amp;$B$800&amp;"."&amp;$B$801</f>
        <v>16.03.2023</v>
      </c>
      <c r="C82" s="83" t="s">
        <v>74</v>
      </c>
      <c r="D82" s="84">
        <f>ROUND(((D83+D84+D86+D85)/1000),5)</f>
        <v>2.5410499999999998</v>
      </c>
      <c r="E82" s="84">
        <f>ROUND(((E83+E84+E86+E85)/1000),5)</f>
        <v>2.4716200000000002</v>
      </c>
      <c r="F82" s="84">
        <f>ROUND(((F83+F84+F86+F85)/1000),5)</f>
        <v>2.44225</v>
      </c>
      <c r="G82" s="84">
        <f t="shared" ref="G82:AA82" si="45">ROUND(((G83+G84+G86+G85)/1000),5)</f>
        <v>2.4435899999999999</v>
      </c>
      <c r="H82" s="84">
        <f t="shared" si="45"/>
        <v>2.48299</v>
      </c>
      <c r="I82" s="84">
        <f t="shared" si="45"/>
        <v>2.6026899999999999</v>
      </c>
      <c r="J82" s="84">
        <f t="shared" si="45"/>
        <v>2.8291200000000001</v>
      </c>
      <c r="K82" s="84">
        <f t="shared" si="45"/>
        <v>3.03268</v>
      </c>
      <c r="L82" s="84">
        <f t="shared" si="45"/>
        <v>3.1757499999999999</v>
      </c>
      <c r="M82" s="84">
        <f t="shared" si="45"/>
        <v>3.2145600000000001</v>
      </c>
      <c r="N82" s="84">
        <f t="shared" si="45"/>
        <v>3.2189700000000001</v>
      </c>
      <c r="O82" s="84">
        <f t="shared" si="45"/>
        <v>3.2478400000000001</v>
      </c>
      <c r="P82" s="84">
        <f t="shared" si="45"/>
        <v>3.2261199999999999</v>
      </c>
      <c r="Q82" s="84">
        <f t="shared" si="45"/>
        <v>3.2308500000000002</v>
      </c>
      <c r="R82" s="84">
        <f t="shared" si="45"/>
        <v>3.20953</v>
      </c>
      <c r="S82" s="84">
        <f t="shared" si="45"/>
        <v>3.1868699999999999</v>
      </c>
      <c r="T82" s="84">
        <f t="shared" si="45"/>
        <v>3.1187399999999998</v>
      </c>
      <c r="U82" s="84">
        <f t="shared" si="45"/>
        <v>3.1177299999999999</v>
      </c>
      <c r="V82" s="84">
        <f t="shared" si="45"/>
        <v>3.1606100000000001</v>
      </c>
      <c r="W82" s="84">
        <f t="shared" si="45"/>
        <v>3.2135699999999998</v>
      </c>
      <c r="X82" s="84">
        <f t="shared" si="45"/>
        <v>3.1780599999999999</v>
      </c>
      <c r="Y82" s="84">
        <f t="shared" si="45"/>
        <v>3.1116199999999998</v>
      </c>
      <c r="Z82" s="84">
        <f t="shared" si="45"/>
        <v>2.9912000000000001</v>
      </c>
      <c r="AA82" s="84">
        <f t="shared" si="45"/>
        <v>2.7598099999999999</v>
      </c>
    </row>
    <row r="83" spans="1:27" ht="12.75" hidden="1" customHeight="1" outlineLevel="1" x14ac:dyDescent="0.2">
      <c r="A83" s="92" t="s">
        <v>1565</v>
      </c>
      <c r="B83" s="62" t="s">
        <v>231</v>
      </c>
      <c r="C83" s="42" t="s">
        <v>77</v>
      </c>
      <c r="D83" s="43">
        <v>1134.33</v>
      </c>
      <c r="E83" s="43">
        <v>1064.9000000000001</v>
      </c>
      <c r="F83" s="43">
        <v>1035.53</v>
      </c>
      <c r="G83" s="43">
        <v>1036.8699999999999</v>
      </c>
      <c r="H83" s="43">
        <v>1076.27</v>
      </c>
      <c r="I83" s="43">
        <v>1195.97</v>
      </c>
      <c r="J83" s="43">
        <v>1422.4</v>
      </c>
      <c r="K83" s="43">
        <v>1625.96</v>
      </c>
      <c r="L83" s="43">
        <v>1769.03</v>
      </c>
      <c r="M83" s="43">
        <v>1807.84</v>
      </c>
      <c r="N83" s="43">
        <v>1812.25</v>
      </c>
      <c r="O83" s="43">
        <v>1841.12</v>
      </c>
      <c r="P83" s="43">
        <v>1819.4</v>
      </c>
      <c r="Q83" s="43">
        <v>1824.13</v>
      </c>
      <c r="R83" s="43">
        <v>1802.81</v>
      </c>
      <c r="S83" s="43">
        <v>1780.15</v>
      </c>
      <c r="T83" s="43">
        <v>1712.02</v>
      </c>
      <c r="U83" s="43">
        <v>1711.01</v>
      </c>
      <c r="V83" s="43">
        <v>1753.89</v>
      </c>
      <c r="W83" s="43">
        <v>1806.85</v>
      </c>
      <c r="X83" s="43">
        <v>1771.34</v>
      </c>
      <c r="Y83" s="43">
        <v>1704.9</v>
      </c>
      <c r="Z83" s="43">
        <v>1584.48</v>
      </c>
      <c r="AA83" s="43">
        <v>1353.09</v>
      </c>
    </row>
    <row r="84" spans="1:27" ht="12.75" hidden="1" customHeight="1" outlineLevel="1" x14ac:dyDescent="0.2">
      <c r="A84" s="92" t="s">
        <v>1566</v>
      </c>
      <c r="B84" s="62" t="s">
        <v>88</v>
      </c>
      <c r="C84" s="42" t="s">
        <v>77</v>
      </c>
      <c r="D84" s="43">
        <f t="shared" ref="D84:AA84" si="46">$D$9</f>
        <v>1071.42</v>
      </c>
      <c r="E84" s="43">
        <f t="shared" si="46"/>
        <v>1071.42</v>
      </c>
      <c r="F84" s="43">
        <f t="shared" si="46"/>
        <v>1071.42</v>
      </c>
      <c r="G84" s="43">
        <f t="shared" si="46"/>
        <v>1071.42</v>
      </c>
      <c r="H84" s="43">
        <f t="shared" si="46"/>
        <v>1071.42</v>
      </c>
      <c r="I84" s="43">
        <f t="shared" si="46"/>
        <v>1071.42</v>
      </c>
      <c r="J84" s="43">
        <f t="shared" si="46"/>
        <v>1071.42</v>
      </c>
      <c r="K84" s="43">
        <f t="shared" si="46"/>
        <v>1071.42</v>
      </c>
      <c r="L84" s="43">
        <f t="shared" si="46"/>
        <v>1071.42</v>
      </c>
      <c r="M84" s="43">
        <f t="shared" si="46"/>
        <v>1071.42</v>
      </c>
      <c r="N84" s="43">
        <f t="shared" si="46"/>
        <v>1071.42</v>
      </c>
      <c r="O84" s="43">
        <f t="shared" si="46"/>
        <v>1071.42</v>
      </c>
      <c r="P84" s="43">
        <f t="shared" si="46"/>
        <v>1071.42</v>
      </c>
      <c r="Q84" s="43">
        <f t="shared" si="46"/>
        <v>1071.42</v>
      </c>
      <c r="R84" s="43">
        <f t="shared" si="46"/>
        <v>1071.42</v>
      </c>
      <c r="S84" s="43">
        <f t="shared" si="46"/>
        <v>1071.42</v>
      </c>
      <c r="T84" s="43">
        <f t="shared" si="46"/>
        <v>1071.42</v>
      </c>
      <c r="U84" s="43">
        <f t="shared" si="46"/>
        <v>1071.42</v>
      </c>
      <c r="V84" s="43">
        <f t="shared" si="46"/>
        <v>1071.42</v>
      </c>
      <c r="W84" s="43">
        <f t="shared" si="46"/>
        <v>1071.42</v>
      </c>
      <c r="X84" s="43">
        <f t="shared" si="46"/>
        <v>1071.42</v>
      </c>
      <c r="Y84" s="43">
        <f t="shared" si="46"/>
        <v>1071.42</v>
      </c>
      <c r="Z84" s="43">
        <f t="shared" si="46"/>
        <v>1071.42</v>
      </c>
      <c r="AA84" s="43">
        <f t="shared" si="46"/>
        <v>1071.42</v>
      </c>
    </row>
    <row r="85" spans="1:27" ht="12.75" hidden="1" customHeight="1" outlineLevel="1" x14ac:dyDescent="0.2">
      <c r="A85" s="92" t="s">
        <v>1567</v>
      </c>
      <c r="B85" s="62" t="s">
        <v>81</v>
      </c>
      <c r="C85" s="42" t="s">
        <v>77</v>
      </c>
      <c r="D85" s="43">
        <v>4.6100000000000003</v>
      </c>
      <c r="E85" s="43">
        <v>4.6100000000000003</v>
      </c>
      <c r="F85" s="43">
        <v>4.6100000000000003</v>
      </c>
      <c r="G85" s="43">
        <v>4.6100000000000003</v>
      </c>
      <c r="H85" s="43">
        <v>4.6100000000000003</v>
      </c>
      <c r="I85" s="43">
        <v>4.6100000000000003</v>
      </c>
      <c r="J85" s="43">
        <v>4.6100000000000003</v>
      </c>
      <c r="K85" s="43">
        <v>4.6100000000000003</v>
      </c>
      <c r="L85" s="43">
        <v>4.6100000000000003</v>
      </c>
      <c r="M85" s="43">
        <v>4.6100000000000003</v>
      </c>
      <c r="N85" s="43">
        <v>4.6100000000000003</v>
      </c>
      <c r="O85" s="43">
        <v>4.6100000000000003</v>
      </c>
      <c r="P85" s="43">
        <v>4.6100000000000003</v>
      </c>
      <c r="Q85" s="43">
        <v>4.6100000000000003</v>
      </c>
      <c r="R85" s="43">
        <v>4.6100000000000003</v>
      </c>
      <c r="S85" s="43">
        <v>4.6100000000000003</v>
      </c>
      <c r="T85" s="43">
        <v>4.6100000000000003</v>
      </c>
      <c r="U85" s="43">
        <v>4.6100000000000003</v>
      </c>
      <c r="V85" s="43">
        <v>4.6100000000000003</v>
      </c>
      <c r="W85" s="43">
        <v>4.6100000000000003</v>
      </c>
      <c r="X85" s="43">
        <v>4.6100000000000003</v>
      </c>
      <c r="Y85" s="43">
        <v>4.6100000000000003</v>
      </c>
      <c r="Z85" s="43">
        <v>4.6100000000000003</v>
      </c>
      <c r="AA85" s="43">
        <v>4.6100000000000003</v>
      </c>
    </row>
    <row r="86" spans="1:27" ht="12.75" hidden="1" customHeight="1" outlineLevel="1" x14ac:dyDescent="0.2">
      <c r="A86" s="92" t="s">
        <v>1568</v>
      </c>
      <c r="B86" s="62" t="s">
        <v>79</v>
      </c>
      <c r="C86" s="42" t="s">
        <v>77</v>
      </c>
      <c r="D86" s="43">
        <f>$D$11</f>
        <v>330.69</v>
      </c>
      <c r="E86" s="43">
        <f t="shared" ref="E86:AA86" si="47">$D$11</f>
        <v>330.69</v>
      </c>
      <c r="F86" s="43">
        <f t="shared" si="47"/>
        <v>330.69</v>
      </c>
      <c r="G86" s="43">
        <f t="shared" si="47"/>
        <v>330.69</v>
      </c>
      <c r="H86" s="43">
        <f t="shared" si="47"/>
        <v>330.69</v>
      </c>
      <c r="I86" s="43">
        <f t="shared" si="47"/>
        <v>330.69</v>
      </c>
      <c r="J86" s="43">
        <f t="shared" si="47"/>
        <v>330.69</v>
      </c>
      <c r="K86" s="43">
        <f t="shared" si="47"/>
        <v>330.69</v>
      </c>
      <c r="L86" s="43">
        <f t="shared" si="47"/>
        <v>330.69</v>
      </c>
      <c r="M86" s="43">
        <f t="shared" si="47"/>
        <v>330.69</v>
      </c>
      <c r="N86" s="43">
        <f t="shared" si="47"/>
        <v>330.69</v>
      </c>
      <c r="O86" s="43">
        <f t="shared" si="47"/>
        <v>330.69</v>
      </c>
      <c r="P86" s="43">
        <f t="shared" si="47"/>
        <v>330.69</v>
      </c>
      <c r="Q86" s="43">
        <f t="shared" si="47"/>
        <v>330.69</v>
      </c>
      <c r="R86" s="43">
        <f t="shared" si="47"/>
        <v>330.69</v>
      </c>
      <c r="S86" s="43">
        <f t="shared" si="47"/>
        <v>330.69</v>
      </c>
      <c r="T86" s="43">
        <f t="shared" si="47"/>
        <v>330.69</v>
      </c>
      <c r="U86" s="43">
        <f t="shared" si="47"/>
        <v>330.69</v>
      </c>
      <c r="V86" s="43">
        <f t="shared" si="47"/>
        <v>330.69</v>
      </c>
      <c r="W86" s="43">
        <f t="shared" si="47"/>
        <v>330.69</v>
      </c>
      <c r="X86" s="43">
        <f t="shared" si="47"/>
        <v>330.69</v>
      </c>
      <c r="Y86" s="43">
        <f t="shared" si="47"/>
        <v>330.69</v>
      </c>
      <c r="Z86" s="43">
        <f t="shared" si="47"/>
        <v>330.69</v>
      </c>
      <c r="AA86" s="43">
        <f t="shared" si="47"/>
        <v>330.69</v>
      </c>
    </row>
    <row r="87" spans="1:27" ht="12.75" customHeight="1" collapsed="1" x14ac:dyDescent="0.2">
      <c r="A87" s="91" t="s">
        <v>1569</v>
      </c>
      <c r="B87" s="27" t="str">
        <f>"17"&amp;"."&amp;$B$800&amp;"."&amp;$B$801</f>
        <v>17.03.2023</v>
      </c>
      <c r="C87" s="83" t="s">
        <v>74</v>
      </c>
      <c r="D87" s="84">
        <f>ROUND(((D88+D89+D91+D90)/1000),5)</f>
        <v>2.5410699999999999</v>
      </c>
      <c r="E87" s="84">
        <f>ROUND(((E88+E89+E91+E90)/1000),5)</f>
        <v>2.4722400000000002</v>
      </c>
      <c r="F87" s="84">
        <f>ROUND(((F88+F89+F91+F90)/1000),5)</f>
        <v>2.4596</v>
      </c>
      <c r="G87" s="84">
        <f t="shared" ref="G87:AA87" si="48">ROUND(((G88+G89+G91+G90)/1000),5)</f>
        <v>2.4602200000000001</v>
      </c>
      <c r="H87" s="84">
        <f t="shared" si="48"/>
        <v>2.48909</v>
      </c>
      <c r="I87" s="84">
        <f t="shared" si="48"/>
        <v>2.5839799999999999</v>
      </c>
      <c r="J87" s="84">
        <f t="shared" si="48"/>
        <v>2.7798099999999999</v>
      </c>
      <c r="K87" s="84">
        <f t="shared" si="48"/>
        <v>2.97525</v>
      </c>
      <c r="L87" s="84">
        <f t="shared" si="48"/>
        <v>3.18228</v>
      </c>
      <c r="M87" s="84">
        <f t="shared" si="48"/>
        <v>3.2099299999999999</v>
      </c>
      <c r="N87" s="84">
        <f t="shared" si="48"/>
        <v>3.2328399999999999</v>
      </c>
      <c r="O87" s="84">
        <f t="shared" si="48"/>
        <v>3.26281</v>
      </c>
      <c r="P87" s="84">
        <f t="shared" si="48"/>
        <v>3.2364700000000002</v>
      </c>
      <c r="Q87" s="84">
        <f t="shared" si="48"/>
        <v>3.2445900000000001</v>
      </c>
      <c r="R87" s="84">
        <f t="shared" si="48"/>
        <v>3.2337799999999999</v>
      </c>
      <c r="S87" s="84">
        <f t="shared" si="48"/>
        <v>3.2089400000000001</v>
      </c>
      <c r="T87" s="84">
        <f t="shared" si="48"/>
        <v>3.1267999999999998</v>
      </c>
      <c r="U87" s="84">
        <f t="shared" si="48"/>
        <v>3.1438100000000002</v>
      </c>
      <c r="V87" s="84">
        <f t="shared" si="48"/>
        <v>3.1973799999999999</v>
      </c>
      <c r="W87" s="84">
        <f t="shared" si="48"/>
        <v>3.24126</v>
      </c>
      <c r="X87" s="84">
        <f t="shared" si="48"/>
        <v>3.2339699999999998</v>
      </c>
      <c r="Y87" s="84">
        <f t="shared" si="48"/>
        <v>3.1876799999999998</v>
      </c>
      <c r="Z87" s="84">
        <f t="shared" si="48"/>
        <v>2.9944099999999998</v>
      </c>
      <c r="AA87" s="84">
        <f t="shared" si="48"/>
        <v>2.8228399999999998</v>
      </c>
    </row>
    <row r="88" spans="1:27" ht="12.75" hidden="1" customHeight="1" outlineLevel="1" x14ac:dyDescent="0.2">
      <c r="A88" s="92" t="s">
        <v>1570</v>
      </c>
      <c r="B88" s="62" t="s">
        <v>231</v>
      </c>
      <c r="C88" s="42" t="s">
        <v>77</v>
      </c>
      <c r="D88" s="43">
        <v>1134.3499999999999</v>
      </c>
      <c r="E88" s="43">
        <v>1065.52</v>
      </c>
      <c r="F88" s="43">
        <v>1052.8800000000001</v>
      </c>
      <c r="G88" s="43">
        <v>1053.5</v>
      </c>
      <c r="H88" s="43">
        <v>1082.3699999999999</v>
      </c>
      <c r="I88" s="43">
        <v>1177.26</v>
      </c>
      <c r="J88" s="43">
        <v>1373.09</v>
      </c>
      <c r="K88" s="43">
        <v>1568.53</v>
      </c>
      <c r="L88" s="43">
        <v>1775.56</v>
      </c>
      <c r="M88" s="43">
        <v>1803.21</v>
      </c>
      <c r="N88" s="43">
        <v>1826.12</v>
      </c>
      <c r="O88" s="43">
        <v>1856.09</v>
      </c>
      <c r="P88" s="43">
        <v>1829.75</v>
      </c>
      <c r="Q88" s="43">
        <v>1837.87</v>
      </c>
      <c r="R88" s="43">
        <v>1827.06</v>
      </c>
      <c r="S88" s="43">
        <v>1802.22</v>
      </c>
      <c r="T88" s="43">
        <v>1720.08</v>
      </c>
      <c r="U88" s="43">
        <v>1737.09</v>
      </c>
      <c r="V88" s="43">
        <v>1790.66</v>
      </c>
      <c r="W88" s="43">
        <v>1834.54</v>
      </c>
      <c r="X88" s="43">
        <v>1827.25</v>
      </c>
      <c r="Y88" s="43">
        <v>1780.96</v>
      </c>
      <c r="Z88" s="43">
        <v>1587.69</v>
      </c>
      <c r="AA88" s="43">
        <v>1416.12</v>
      </c>
    </row>
    <row r="89" spans="1:27" ht="12.75" hidden="1" customHeight="1" outlineLevel="1" x14ac:dyDescent="0.2">
      <c r="A89" s="92" t="s">
        <v>1571</v>
      </c>
      <c r="B89" s="62" t="s">
        <v>88</v>
      </c>
      <c r="C89" s="42" t="s">
        <v>77</v>
      </c>
      <c r="D89" s="43">
        <f t="shared" ref="D89:AA89" si="49">$D$9</f>
        <v>1071.42</v>
      </c>
      <c r="E89" s="43">
        <f t="shared" si="49"/>
        <v>1071.42</v>
      </c>
      <c r="F89" s="43">
        <f t="shared" si="49"/>
        <v>1071.42</v>
      </c>
      <c r="G89" s="43">
        <f t="shared" si="49"/>
        <v>1071.42</v>
      </c>
      <c r="H89" s="43">
        <f t="shared" si="49"/>
        <v>1071.42</v>
      </c>
      <c r="I89" s="43">
        <f t="shared" si="49"/>
        <v>1071.42</v>
      </c>
      <c r="J89" s="43">
        <f t="shared" si="49"/>
        <v>1071.42</v>
      </c>
      <c r="K89" s="43">
        <f t="shared" si="49"/>
        <v>1071.42</v>
      </c>
      <c r="L89" s="43">
        <f t="shared" si="49"/>
        <v>1071.42</v>
      </c>
      <c r="M89" s="43">
        <f t="shared" si="49"/>
        <v>1071.42</v>
      </c>
      <c r="N89" s="43">
        <f t="shared" si="49"/>
        <v>1071.42</v>
      </c>
      <c r="O89" s="43">
        <f t="shared" si="49"/>
        <v>1071.42</v>
      </c>
      <c r="P89" s="43">
        <f t="shared" si="49"/>
        <v>1071.42</v>
      </c>
      <c r="Q89" s="43">
        <f t="shared" si="49"/>
        <v>1071.42</v>
      </c>
      <c r="R89" s="43">
        <f t="shared" si="49"/>
        <v>1071.42</v>
      </c>
      <c r="S89" s="43">
        <f t="shared" si="49"/>
        <v>1071.42</v>
      </c>
      <c r="T89" s="43">
        <f t="shared" si="49"/>
        <v>1071.42</v>
      </c>
      <c r="U89" s="43">
        <f t="shared" si="49"/>
        <v>1071.42</v>
      </c>
      <c r="V89" s="43">
        <f t="shared" si="49"/>
        <v>1071.42</v>
      </c>
      <c r="W89" s="43">
        <f t="shared" si="49"/>
        <v>1071.42</v>
      </c>
      <c r="X89" s="43">
        <f t="shared" si="49"/>
        <v>1071.42</v>
      </c>
      <c r="Y89" s="43">
        <f t="shared" si="49"/>
        <v>1071.42</v>
      </c>
      <c r="Z89" s="43">
        <f t="shared" si="49"/>
        <v>1071.42</v>
      </c>
      <c r="AA89" s="43">
        <f t="shared" si="49"/>
        <v>1071.42</v>
      </c>
    </row>
    <row r="90" spans="1:27" ht="12.75" hidden="1" customHeight="1" outlineLevel="1" x14ac:dyDescent="0.2">
      <c r="A90" s="92" t="s">
        <v>1572</v>
      </c>
      <c r="B90" s="62" t="s">
        <v>81</v>
      </c>
      <c r="C90" s="42" t="s">
        <v>77</v>
      </c>
      <c r="D90" s="43">
        <v>4.6100000000000003</v>
      </c>
      <c r="E90" s="43">
        <v>4.6100000000000003</v>
      </c>
      <c r="F90" s="43">
        <v>4.6100000000000003</v>
      </c>
      <c r="G90" s="43">
        <v>4.6100000000000003</v>
      </c>
      <c r="H90" s="43">
        <v>4.6100000000000003</v>
      </c>
      <c r="I90" s="43">
        <v>4.6100000000000003</v>
      </c>
      <c r="J90" s="43">
        <v>4.6100000000000003</v>
      </c>
      <c r="K90" s="43">
        <v>4.6100000000000003</v>
      </c>
      <c r="L90" s="43">
        <v>4.6100000000000003</v>
      </c>
      <c r="M90" s="43">
        <v>4.6100000000000003</v>
      </c>
      <c r="N90" s="43">
        <v>4.6100000000000003</v>
      </c>
      <c r="O90" s="43">
        <v>4.6100000000000003</v>
      </c>
      <c r="P90" s="43">
        <v>4.6100000000000003</v>
      </c>
      <c r="Q90" s="43">
        <v>4.6100000000000003</v>
      </c>
      <c r="R90" s="43">
        <v>4.6100000000000003</v>
      </c>
      <c r="S90" s="43">
        <v>4.6100000000000003</v>
      </c>
      <c r="T90" s="43">
        <v>4.6100000000000003</v>
      </c>
      <c r="U90" s="43">
        <v>4.6100000000000003</v>
      </c>
      <c r="V90" s="43">
        <v>4.6100000000000003</v>
      </c>
      <c r="W90" s="43">
        <v>4.6100000000000003</v>
      </c>
      <c r="X90" s="43">
        <v>4.6100000000000003</v>
      </c>
      <c r="Y90" s="43">
        <v>4.6100000000000003</v>
      </c>
      <c r="Z90" s="43">
        <v>4.6100000000000003</v>
      </c>
      <c r="AA90" s="43">
        <v>4.6100000000000003</v>
      </c>
    </row>
    <row r="91" spans="1:27" ht="12.75" hidden="1" customHeight="1" outlineLevel="1" x14ac:dyDescent="0.2">
      <c r="A91" s="92" t="s">
        <v>1573</v>
      </c>
      <c r="B91" s="62" t="s">
        <v>79</v>
      </c>
      <c r="C91" s="42" t="s">
        <v>77</v>
      </c>
      <c r="D91" s="43">
        <f>$D$11</f>
        <v>330.69</v>
      </c>
      <c r="E91" s="43">
        <f t="shared" ref="E91:AA91" si="50">$D$11</f>
        <v>330.69</v>
      </c>
      <c r="F91" s="43">
        <f t="shared" si="50"/>
        <v>330.69</v>
      </c>
      <c r="G91" s="43">
        <f t="shared" si="50"/>
        <v>330.69</v>
      </c>
      <c r="H91" s="43">
        <f t="shared" si="50"/>
        <v>330.69</v>
      </c>
      <c r="I91" s="43">
        <f t="shared" si="50"/>
        <v>330.69</v>
      </c>
      <c r="J91" s="43">
        <f t="shared" si="50"/>
        <v>330.69</v>
      </c>
      <c r="K91" s="43">
        <f t="shared" si="50"/>
        <v>330.69</v>
      </c>
      <c r="L91" s="43">
        <f t="shared" si="50"/>
        <v>330.69</v>
      </c>
      <c r="M91" s="43">
        <f t="shared" si="50"/>
        <v>330.69</v>
      </c>
      <c r="N91" s="43">
        <f t="shared" si="50"/>
        <v>330.69</v>
      </c>
      <c r="O91" s="43">
        <f t="shared" si="50"/>
        <v>330.69</v>
      </c>
      <c r="P91" s="43">
        <f t="shared" si="50"/>
        <v>330.69</v>
      </c>
      <c r="Q91" s="43">
        <f t="shared" si="50"/>
        <v>330.69</v>
      </c>
      <c r="R91" s="43">
        <f t="shared" si="50"/>
        <v>330.69</v>
      </c>
      <c r="S91" s="43">
        <f t="shared" si="50"/>
        <v>330.69</v>
      </c>
      <c r="T91" s="43">
        <f t="shared" si="50"/>
        <v>330.69</v>
      </c>
      <c r="U91" s="43">
        <f t="shared" si="50"/>
        <v>330.69</v>
      </c>
      <c r="V91" s="43">
        <f t="shared" si="50"/>
        <v>330.69</v>
      </c>
      <c r="W91" s="43">
        <f t="shared" si="50"/>
        <v>330.69</v>
      </c>
      <c r="X91" s="43">
        <f t="shared" si="50"/>
        <v>330.69</v>
      </c>
      <c r="Y91" s="43">
        <f t="shared" si="50"/>
        <v>330.69</v>
      </c>
      <c r="Z91" s="43">
        <f t="shared" si="50"/>
        <v>330.69</v>
      </c>
      <c r="AA91" s="43">
        <f t="shared" si="50"/>
        <v>330.69</v>
      </c>
    </row>
    <row r="92" spans="1:27" ht="12.75" customHeight="1" collapsed="1" x14ac:dyDescent="0.2">
      <c r="A92" s="91" t="s">
        <v>1574</v>
      </c>
      <c r="B92" s="27" t="str">
        <f>"18"&amp;"."&amp;$B$800&amp;"."&amp;$B$801</f>
        <v>18.03.2023</v>
      </c>
      <c r="C92" s="83" t="s">
        <v>74</v>
      </c>
      <c r="D92" s="84">
        <f>ROUND(((D93+D94+D96+D95)/1000),5)</f>
        <v>2.7365599999999999</v>
      </c>
      <c r="E92" s="84">
        <f>ROUND(((E93+E94+E96+E95)/1000),5)</f>
        <v>2.5936400000000002</v>
      </c>
      <c r="F92" s="84">
        <f>ROUND(((F93+F94+F96+F95)/1000),5)</f>
        <v>2.5220799999999999</v>
      </c>
      <c r="G92" s="84">
        <f t="shared" ref="G92:AA92" si="51">ROUND(((G93+G94+G96+G95)/1000),5)</f>
        <v>2.5030899999999998</v>
      </c>
      <c r="H92" s="84">
        <f t="shared" si="51"/>
        <v>2.5310899999999998</v>
      </c>
      <c r="I92" s="84">
        <f t="shared" si="51"/>
        <v>2.5973999999999999</v>
      </c>
      <c r="J92" s="84">
        <f t="shared" si="51"/>
        <v>2.6641599999999999</v>
      </c>
      <c r="K92" s="84">
        <f t="shared" si="51"/>
        <v>2.81169</v>
      </c>
      <c r="L92" s="84">
        <f t="shared" si="51"/>
        <v>3.02128</v>
      </c>
      <c r="M92" s="84">
        <f t="shared" si="51"/>
        <v>3.0405799999999998</v>
      </c>
      <c r="N92" s="84">
        <f t="shared" si="51"/>
        <v>3.06948</v>
      </c>
      <c r="O92" s="84">
        <f t="shared" si="51"/>
        <v>3.10867</v>
      </c>
      <c r="P92" s="84">
        <f t="shared" si="51"/>
        <v>3.09612</v>
      </c>
      <c r="Q92" s="84">
        <f t="shared" si="51"/>
        <v>3.0901900000000002</v>
      </c>
      <c r="R92" s="84">
        <f t="shared" si="51"/>
        <v>3.0635500000000002</v>
      </c>
      <c r="S92" s="84">
        <f t="shared" si="51"/>
        <v>3.0539000000000001</v>
      </c>
      <c r="T92" s="84">
        <f t="shared" si="51"/>
        <v>3.04088</v>
      </c>
      <c r="U92" s="84">
        <f t="shared" si="51"/>
        <v>3.0352199999999998</v>
      </c>
      <c r="V92" s="84">
        <f t="shared" si="51"/>
        <v>3.0845799999999999</v>
      </c>
      <c r="W92" s="84">
        <f t="shared" si="51"/>
        <v>3.1078800000000002</v>
      </c>
      <c r="X92" s="84">
        <f t="shared" si="51"/>
        <v>3.1262099999999999</v>
      </c>
      <c r="Y92" s="84">
        <f t="shared" si="51"/>
        <v>3.0682900000000002</v>
      </c>
      <c r="Z92" s="84">
        <f t="shared" si="51"/>
        <v>2.90334</v>
      </c>
      <c r="AA92" s="84">
        <f t="shared" si="51"/>
        <v>2.69313</v>
      </c>
    </row>
    <row r="93" spans="1:27" ht="12.75" hidden="1" customHeight="1" outlineLevel="1" x14ac:dyDescent="0.2">
      <c r="A93" s="92" t="s">
        <v>1575</v>
      </c>
      <c r="B93" s="62" t="s">
        <v>231</v>
      </c>
      <c r="C93" s="42" t="s">
        <v>77</v>
      </c>
      <c r="D93" s="43">
        <v>1329.84</v>
      </c>
      <c r="E93" s="43">
        <v>1186.92</v>
      </c>
      <c r="F93" s="43">
        <v>1115.3599999999999</v>
      </c>
      <c r="G93" s="43">
        <v>1096.3699999999999</v>
      </c>
      <c r="H93" s="43">
        <v>1124.3699999999999</v>
      </c>
      <c r="I93" s="43">
        <v>1190.68</v>
      </c>
      <c r="J93" s="43">
        <v>1257.44</v>
      </c>
      <c r="K93" s="43">
        <v>1404.97</v>
      </c>
      <c r="L93" s="43">
        <v>1614.56</v>
      </c>
      <c r="M93" s="43">
        <v>1633.86</v>
      </c>
      <c r="N93" s="43">
        <v>1662.76</v>
      </c>
      <c r="O93" s="43">
        <v>1701.95</v>
      </c>
      <c r="P93" s="43">
        <v>1689.4</v>
      </c>
      <c r="Q93" s="43">
        <v>1683.47</v>
      </c>
      <c r="R93" s="43">
        <v>1656.83</v>
      </c>
      <c r="S93" s="43">
        <v>1647.18</v>
      </c>
      <c r="T93" s="43">
        <v>1634.16</v>
      </c>
      <c r="U93" s="43">
        <v>1628.5</v>
      </c>
      <c r="V93" s="43">
        <v>1677.86</v>
      </c>
      <c r="W93" s="43">
        <v>1701.16</v>
      </c>
      <c r="X93" s="43">
        <v>1719.49</v>
      </c>
      <c r="Y93" s="43">
        <v>1661.57</v>
      </c>
      <c r="Z93" s="43">
        <v>1496.62</v>
      </c>
      <c r="AA93" s="43">
        <v>1286.4100000000001</v>
      </c>
    </row>
    <row r="94" spans="1:27" ht="12.75" hidden="1" customHeight="1" outlineLevel="1" x14ac:dyDescent="0.2">
      <c r="A94" s="92" t="s">
        <v>1576</v>
      </c>
      <c r="B94" s="62" t="s">
        <v>88</v>
      </c>
      <c r="C94" s="42" t="s">
        <v>77</v>
      </c>
      <c r="D94" s="43">
        <f t="shared" ref="D94:AA94" si="52">$D$9</f>
        <v>1071.42</v>
      </c>
      <c r="E94" s="43">
        <f t="shared" si="52"/>
        <v>1071.42</v>
      </c>
      <c r="F94" s="43">
        <f t="shared" si="52"/>
        <v>1071.42</v>
      </c>
      <c r="G94" s="43">
        <f t="shared" si="52"/>
        <v>1071.42</v>
      </c>
      <c r="H94" s="43">
        <f t="shared" si="52"/>
        <v>1071.42</v>
      </c>
      <c r="I94" s="43">
        <f t="shared" si="52"/>
        <v>1071.42</v>
      </c>
      <c r="J94" s="43">
        <f t="shared" si="52"/>
        <v>1071.42</v>
      </c>
      <c r="K94" s="43">
        <f t="shared" si="52"/>
        <v>1071.42</v>
      </c>
      <c r="L94" s="43">
        <f t="shared" si="52"/>
        <v>1071.42</v>
      </c>
      <c r="M94" s="43">
        <f t="shared" si="52"/>
        <v>1071.42</v>
      </c>
      <c r="N94" s="43">
        <f t="shared" si="52"/>
        <v>1071.42</v>
      </c>
      <c r="O94" s="43">
        <f t="shared" si="52"/>
        <v>1071.42</v>
      </c>
      <c r="P94" s="43">
        <f t="shared" si="52"/>
        <v>1071.42</v>
      </c>
      <c r="Q94" s="43">
        <f t="shared" si="52"/>
        <v>1071.42</v>
      </c>
      <c r="R94" s="43">
        <f t="shared" si="52"/>
        <v>1071.42</v>
      </c>
      <c r="S94" s="43">
        <f t="shared" si="52"/>
        <v>1071.42</v>
      </c>
      <c r="T94" s="43">
        <f t="shared" si="52"/>
        <v>1071.42</v>
      </c>
      <c r="U94" s="43">
        <f t="shared" si="52"/>
        <v>1071.42</v>
      </c>
      <c r="V94" s="43">
        <f t="shared" si="52"/>
        <v>1071.42</v>
      </c>
      <c r="W94" s="43">
        <f t="shared" si="52"/>
        <v>1071.42</v>
      </c>
      <c r="X94" s="43">
        <f t="shared" si="52"/>
        <v>1071.42</v>
      </c>
      <c r="Y94" s="43">
        <f t="shared" si="52"/>
        <v>1071.42</v>
      </c>
      <c r="Z94" s="43">
        <f t="shared" si="52"/>
        <v>1071.42</v>
      </c>
      <c r="AA94" s="43">
        <f t="shared" si="52"/>
        <v>1071.42</v>
      </c>
    </row>
    <row r="95" spans="1:27" ht="12.75" hidden="1" customHeight="1" outlineLevel="1" x14ac:dyDescent="0.2">
      <c r="A95" s="92" t="s">
        <v>1577</v>
      </c>
      <c r="B95" s="62" t="s">
        <v>81</v>
      </c>
      <c r="C95" s="42" t="s">
        <v>77</v>
      </c>
      <c r="D95" s="43">
        <v>4.6100000000000003</v>
      </c>
      <c r="E95" s="43">
        <v>4.6100000000000003</v>
      </c>
      <c r="F95" s="43">
        <v>4.6100000000000003</v>
      </c>
      <c r="G95" s="43">
        <v>4.6100000000000003</v>
      </c>
      <c r="H95" s="43">
        <v>4.6100000000000003</v>
      </c>
      <c r="I95" s="43">
        <v>4.6100000000000003</v>
      </c>
      <c r="J95" s="43">
        <v>4.6100000000000003</v>
      </c>
      <c r="K95" s="43">
        <v>4.6100000000000003</v>
      </c>
      <c r="L95" s="43">
        <v>4.6100000000000003</v>
      </c>
      <c r="M95" s="43">
        <v>4.6100000000000003</v>
      </c>
      <c r="N95" s="43">
        <v>4.6100000000000003</v>
      </c>
      <c r="O95" s="43">
        <v>4.6100000000000003</v>
      </c>
      <c r="P95" s="43">
        <v>4.6100000000000003</v>
      </c>
      <c r="Q95" s="43">
        <v>4.6100000000000003</v>
      </c>
      <c r="R95" s="43">
        <v>4.6100000000000003</v>
      </c>
      <c r="S95" s="43">
        <v>4.6100000000000003</v>
      </c>
      <c r="T95" s="43">
        <v>4.6100000000000003</v>
      </c>
      <c r="U95" s="43">
        <v>4.6100000000000003</v>
      </c>
      <c r="V95" s="43">
        <v>4.6100000000000003</v>
      </c>
      <c r="W95" s="43">
        <v>4.6100000000000003</v>
      </c>
      <c r="X95" s="43">
        <v>4.6100000000000003</v>
      </c>
      <c r="Y95" s="43">
        <v>4.6100000000000003</v>
      </c>
      <c r="Z95" s="43">
        <v>4.6100000000000003</v>
      </c>
      <c r="AA95" s="43">
        <v>4.6100000000000003</v>
      </c>
    </row>
    <row r="96" spans="1:27" ht="12.75" hidden="1" customHeight="1" outlineLevel="1" x14ac:dyDescent="0.2">
      <c r="A96" s="92" t="s">
        <v>1578</v>
      </c>
      <c r="B96" s="62" t="s">
        <v>79</v>
      </c>
      <c r="C96" s="42" t="s">
        <v>77</v>
      </c>
      <c r="D96" s="43">
        <f>$D$11</f>
        <v>330.69</v>
      </c>
      <c r="E96" s="43">
        <f t="shared" ref="E96:AA96" si="53">$D$11</f>
        <v>330.69</v>
      </c>
      <c r="F96" s="43">
        <f t="shared" si="53"/>
        <v>330.69</v>
      </c>
      <c r="G96" s="43">
        <f t="shared" si="53"/>
        <v>330.69</v>
      </c>
      <c r="H96" s="43">
        <f t="shared" si="53"/>
        <v>330.69</v>
      </c>
      <c r="I96" s="43">
        <f t="shared" si="53"/>
        <v>330.69</v>
      </c>
      <c r="J96" s="43">
        <f t="shared" si="53"/>
        <v>330.69</v>
      </c>
      <c r="K96" s="43">
        <f t="shared" si="53"/>
        <v>330.69</v>
      </c>
      <c r="L96" s="43">
        <f t="shared" si="53"/>
        <v>330.69</v>
      </c>
      <c r="M96" s="43">
        <f t="shared" si="53"/>
        <v>330.69</v>
      </c>
      <c r="N96" s="43">
        <f t="shared" si="53"/>
        <v>330.69</v>
      </c>
      <c r="O96" s="43">
        <f t="shared" si="53"/>
        <v>330.69</v>
      </c>
      <c r="P96" s="43">
        <f t="shared" si="53"/>
        <v>330.69</v>
      </c>
      <c r="Q96" s="43">
        <f t="shared" si="53"/>
        <v>330.69</v>
      </c>
      <c r="R96" s="43">
        <f t="shared" si="53"/>
        <v>330.69</v>
      </c>
      <c r="S96" s="43">
        <f t="shared" si="53"/>
        <v>330.69</v>
      </c>
      <c r="T96" s="43">
        <f t="shared" si="53"/>
        <v>330.69</v>
      </c>
      <c r="U96" s="43">
        <f t="shared" si="53"/>
        <v>330.69</v>
      </c>
      <c r="V96" s="43">
        <f t="shared" si="53"/>
        <v>330.69</v>
      </c>
      <c r="W96" s="43">
        <f t="shared" si="53"/>
        <v>330.69</v>
      </c>
      <c r="X96" s="43">
        <f t="shared" si="53"/>
        <v>330.69</v>
      </c>
      <c r="Y96" s="43">
        <f t="shared" si="53"/>
        <v>330.69</v>
      </c>
      <c r="Z96" s="43">
        <f t="shared" si="53"/>
        <v>330.69</v>
      </c>
      <c r="AA96" s="43">
        <f t="shared" si="53"/>
        <v>330.69</v>
      </c>
    </row>
    <row r="97" spans="1:27" ht="12.75" customHeight="1" collapsed="1" x14ac:dyDescent="0.2">
      <c r="A97" s="91" t="s">
        <v>1579</v>
      </c>
      <c r="B97" s="27" t="str">
        <f>"19"&amp;"."&amp;$B$800&amp;"."&amp;$B$801</f>
        <v>19.03.2023</v>
      </c>
      <c r="C97" s="83" t="s">
        <v>74</v>
      </c>
      <c r="D97" s="84">
        <f>ROUND(((D98+D99+D101+D100)/1000),5)</f>
        <v>2.6099000000000001</v>
      </c>
      <c r="E97" s="84">
        <f>ROUND(((E98+E99+E101+E100)/1000),5)</f>
        <v>2.4872200000000002</v>
      </c>
      <c r="F97" s="84">
        <f>ROUND(((F98+F99+F101+F100)/1000),5)</f>
        <v>2.4657200000000001</v>
      </c>
      <c r="G97" s="84">
        <f t="shared" ref="G97:AA97" si="54">ROUND(((G98+G99+G101+G100)/1000),5)</f>
        <v>2.4629300000000001</v>
      </c>
      <c r="H97" s="84">
        <f t="shared" si="54"/>
        <v>2.4651200000000002</v>
      </c>
      <c r="I97" s="84">
        <f t="shared" si="54"/>
        <v>2.4666000000000001</v>
      </c>
      <c r="J97" s="84">
        <f t="shared" si="54"/>
        <v>2.4615499999999999</v>
      </c>
      <c r="K97" s="84">
        <f t="shared" si="54"/>
        <v>2.5304799999999998</v>
      </c>
      <c r="L97" s="84">
        <f t="shared" si="54"/>
        <v>2.7387299999999999</v>
      </c>
      <c r="M97" s="84">
        <f t="shared" si="54"/>
        <v>2.9599299999999999</v>
      </c>
      <c r="N97" s="84">
        <f t="shared" si="54"/>
        <v>3.00515</v>
      </c>
      <c r="O97" s="84">
        <f t="shared" si="54"/>
        <v>3.0174599999999998</v>
      </c>
      <c r="P97" s="84">
        <f t="shared" si="54"/>
        <v>3.01302</v>
      </c>
      <c r="Q97" s="84">
        <f t="shared" si="54"/>
        <v>3.0064099999999998</v>
      </c>
      <c r="R97" s="84">
        <f t="shared" si="54"/>
        <v>2.9986700000000002</v>
      </c>
      <c r="S97" s="84">
        <f t="shared" si="54"/>
        <v>2.95072</v>
      </c>
      <c r="T97" s="84">
        <f t="shared" si="54"/>
        <v>2.9685299999999999</v>
      </c>
      <c r="U97" s="84">
        <f t="shared" si="54"/>
        <v>2.9879699999999998</v>
      </c>
      <c r="V97" s="84">
        <f t="shared" si="54"/>
        <v>3.03302</v>
      </c>
      <c r="W97" s="84">
        <f t="shared" si="54"/>
        <v>3.0653000000000001</v>
      </c>
      <c r="X97" s="84">
        <f t="shared" si="54"/>
        <v>3.0696300000000001</v>
      </c>
      <c r="Y97" s="84">
        <f t="shared" si="54"/>
        <v>3.03668</v>
      </c>
      <c r="Z97" s="84">
        <f t="shared" si="54"/>
        <v>2.8666700000000001</v>
      </c>
      <c r="AA97" s="84">
        <f t="shared" si="54"/>
        <v>2.6677399999999998</v>
      </c>
    </row>
    <row r="98" spans="1:27" ht="12.75" hidden="1" customHeight="1" outlineLevel="1" x14ac:dyDescent="0.2">
      <c r="A98" s="92" t="s">
        <v>1580</v>
      </c>
      <c r="B98" s="62" t="s">
        <v>231</v>
      </c>
      <c r="C98" s="42" t="s">
        <v>77</v>
      </c>
      <c r="D98" s="43">
        <v>1203.18</v>
      </c>
      <c r="E98" s="43">
        <v>1080.5</v>
      </c>
      <c r="F98" s="43">
        <v>1059</v>
      </c>
      <c r="G98" s="43">
        <v>1056.21</v>
      </c>
      <c r="H98" s="43">
        <v>1058.4000000000001</v>
      </c>
      <c r="I98" s="43">
        <v>1059.8800000000001</v>
      </c>
      <c r="J98" s="43">
        <v>1054.83</v>
      </c>
      <c r="K98" s="43">
        <v>1123.76</v>
      </c>
      <c r="L98" s="43">
        <v>1332.01</v>
      </c>
      <c r="M98" s="43">
        <v>1553.21</v>
      </c>
      <c r="N98" s="43">
        <v>1598.43</v>
      </c>
      <c r="O98" s="43">
        <v>1610.74</v>
      </c>
      <c r="P98" s="43">
        <v>1606.3</v>
      </c>
      <c r="Q98" s="43">
        <v>1599.69</v>
      </c>
      <c r="R98" s="43">
        <v>1591.95</v>
      </c>
      <c r="S98" s="43">
        <v>1544</v>
      </c>
      <c r="T98" s="43">
        <v>1561.81</v>
      </c>
      <c r="U98" s="43">
        <v>1581.25</v>
      </c>
      <c r="V98" s="43">
        <v>1626.3</v>
      </c>
      <c r="W98" s="43">
        <v>1658.58</v>
      </c>
      <c r="X98" s="43">
        <v>1662.91</v>
      </c>
      <c r="Y98" s="43">
        <v>1629.96</v>
      </c>
      <c r="Z98" s="43">
        <v>1459.95</v>
      </c>
      <c r="AA98" s="43">
        <v>1261.02</v>
      </c>
    </row>
    <row r="99" spans="1:27" ht="12.75" hidden="1" customHeight="1" outlineLevel="1" x14ac:dyDescent="0.2">
      <c r="A99" s="92" t="s">
        <v>1581</v>
      </c>
      <c r="B99" s="62" t="s">
        <v>88</v>
      </c>
      <c r="C99" s="42" t="s">
        <v>77</v>
      </c>
      <c r="D99" s="43">
        <f t="shared" ref="D99:AA99" si="55">$D$9</f>
        <v>1071.42</v>
      </c>
      <c r="E99" s="43">
        <f t="shared" si="55"/>
        <v>1071.42</v>
      </c>
      <c r="F99" s="43">
        <f t="shared" si="55"/>
        <v>1071.42</v>
      </c>
      <c r="G99" s="43">
        <f t="shared" si="55"/>
        <v>1071.42</v>
      </c>
      <c r="H99" s="43">
        <f t="shared" si="55"/>
        <v>1071.42</v>
      </c>
      <c r="I99" s="43">
        <f t="shared" si="55"/>
        <v>1071.42</v>
      </c>
      <c r="J99" s="43">
        <f t="shared" si="55"/>
        <v>1071.42</v>
      </c>
      <c r="K99" s="43">
        <f t="shared" si="55"/>
        <v>1071.42</v>
      </c>
      <c r="L99" s="43">
        <f t="shared" si="55"/>
        <v>1071.42</v>
      </c>
      <c r="M99" s="43">
        <f t="shared" si="55"/>
        <v>1071.42</v>
      </c>
      <c r="N99" s="43">
        <f t="shared" si="55"/>
        <v>1071.42</v>
      </c>
      <c r="O99" s="43">
        <f t="shared" si="55"/>
        <v>1071.42</v>
      </c>
      <c r="P99" s="43">
        <f t="shared" si="55"/>
        <v>1071.42</v>
      </c>
      <c r="Q99" s="43">
        <f t="shared" si="55"/>
        <v>1071.42</v>
      </c>
      <c r="R99" s="43">
        <f t="shared" si="55"/>
        <v>1071.42</v>
      </c>
      <c r="S99" s="43">
        <f t="shared" si="55"/>
        <v>1071.42</v>
      </c>
      <c r="T99" s="43">
        <f t="shared" si="55"/>
        <v>1071.42</v>
      </c>
      <c r="U99" s="43">
        <f t="shared" si="55"/>
        <v>1071.42</v>
      </c>
      <c r="V99" s="43">
        <f t="shared" si="55"/>
        <v>1071.42</v>
      </c>
      <c r="W99" s="43">
        <f t="shared" si="55"/>
        <v>1071.42</v>
      </c>
      <c r="X99" s="43">
        <f t="shared" si="55"/>
        <v>1071.42</v>
      </c>
      <c r="Y99" s="43">
        <f t="shared" si="55"/>
        <v>1071.42</v>
      </c>
      <c r="Z99" s="43">
        <f t="shared" si="55"/>
        <v>1071.42</v>
      </c>
      <c r="AA99" s="43">
        <f t="shared" si="55"/>
        <v>1071.42</v>
      </c>
    </row>
    <row r="100" spans="1:27" ht="12.75" hidden="1" customHeight="1" outlineLevel="1" x14ac:dyDescent="0.2">
      <c r="A100" s="92" t="s">
        <v>1582</v>
      </c>
      <c r="B100" s="62" t="s">
        <v>81</v>
      </c>
      <c r="C100" s="42" t="s">
        <v>77</v>
      </c>
      <c r="D100" s="43">
        <v>4.6100000000000003</v>
      </c>
      <c r="E100" s="43">
        <v>4.6100000000000003</v>
      </c>
      <c r="F100" s="43">
        <v>4.6100000000000003</v>
      </c>
      <c r="G100" s="43">
        <v>4.6100000000000003</v>
      </c>
      <c r="H100" s="43">
        <v>4.6100000000000003</v>
      </c>
      <c r="I100" s="43">
        <v>4.6100000000000003</v>
      </c>
      <c r="J100" s="43">
        <v>4.6100000000000003</v>
      </c>
      <c r="K100" s="43">
        <v>4.6100000000000003</v>
      </c>
      <c r="L100" s="43">
        <v>4.6100000000000003</v>
      </c>
      <c r="M100" s="43">
        <v>4.6100000000000003</v>
      </c>
      <c r="N100" s="43">
        <v>4.6100000000000003</v>
      </c>
      <c r="O100" s="43">
        <v>4.6100000000000003</v>
      </c>
      <c r="P100" s="43">
        <v>4.6100000000000003</v>
      </c>
      <c r="Q100" s="43">
        <v>4.6100000000000003</v>
      </c>
      <c r="R100" s="43">
        <v>4.6100000000000003</v>
      </c>
      <c r="S100" s="43">
        <v>4.6100000000000003</v>
      </c>
      <c r="T100" s="43">
        <v>4.6100000000000003</v>
      </c>
      <c r="U100" s="43">
        <v>4.6100000000000003</v>
      </c>
      <c r="V100" s="43">
        <v>4.6100000000000003</v>
      </c>
      <c r="W100" s="43">
        <v>4.6100000000000003</v>
      </c>
      <c r="X100" s="43">
        <v>4.6100000000000003</v>
      </c>
      <c r="Y100" s="43">
        <v>4.6100000000000003</v>
      </c>
      <c r="Z100" s="43">
        <v>4.6100000000000003</v>
      </c>
      <c r="AA100" s="43">
        <v>4.6100000000000003</v>
      </c>
    </row>
    <row r="101" spans="1:27" ht="12.75" hidden="1" customHeight="1" outlineLevel="1" x14ac:dyDescent="0.2">
      <c r="A101" s="92" t="s">
        <v>1583</v>
      </c>
      <c r="B101" s="62" t="s">
        <v>79</v>
      </c>
      <c r="C101" s="42" t="s">
        <v>77</v>
      </c>
      <c r="D101" s="43">
        <f>$D$11</f>
        <v>330.69</v>
      </c>
      <c r="E101" s="43">
        <f t="shared" ref="E101:AA101" si="56">$D$11</f>
        <v>330.69</v>
      </c>
      <c r="F101" s="43">
        <f t="shared" si="56"/>
        <v>330.69</v>
      </c>
      <c r="G101" s="43">
        <f t="shared" si="56"/>
        <v>330.69</v>
      </c>
      <c r="H101" s="43">
        <f t="shared" si="56"/>
        <v>330.69</v>
      </c>
      <c r="I101" s="43">
        <f t="shared" si="56"/>
        <v>330.69</v>
      </c>
      <c r="J101" s="43">
        <f t="shared" si="56"/>
        <v>330.69</v>
      </c>
      <c r="K101" s="43">
        <f t="shared" si="56"/>
        <v>330.69</v>
      </c>
      <c r="L101" s="43">
        <f t="shared" si="56"/>
        <v>330.69</v>
      </c>
      <c r="M101" s="43">
        <f t="shared" si="56"/>
        <v>330.69</v>
      </c>
      <c r="N101" s="43">
        <f t="shared" si="56"/>
        <v>330.69</v>
      </c>
      <c r="O101" s="43">
        <f t="shared" si="56"/>
        <v>330.69</v>
      </c>
      <c r="P101" s="43">
        <f t="shared" si="56"/>
        <v>330.69</v>
      </c>
      <c r="Q101" s="43">
        <f t="shared" si="56"/>
        <v>330.69</v>
      </c>
      <c r="R101" s="43">
        <f t="shared" si="56"/>
        <v>330.69</v>
      </c>
      <c r="S101" s="43">
        <f t="shared" si="56"/>
        <v>330.69</v>
      </c>
      <c r="T101" s="43">
        <f t="shared" si="56"/>
        <v>330.69</v>
      </c>
      <c r="U101" s="43">
        <f t="shared" si="56"/>
        <v>330.69</v>
      </c>
      <c r="V101" s="43">
        <f t="shared" si="56"/>
        <v>330.69</v>
      </c>
      <c r="W101" s="43">
        <f t="shared" si="56"/>
        <v>330.69</v>
      </c>
      <c r="X101" s="43">
        <f t="shared" si="56"/>
        <v>330.69</v>
      </c>
      <c r="Y101" s="43">
        <f t="shared" si="56"/>
        <v>330.69</v>
      </c>
      <c r="Z101" s="43">
        <f t="shared" si="56"/>
        <v>330.69</v>
      </c>
      <c r="AA101" s="43">
        <f t="shared" si="56"/>
        <v>330.69</v>
      </c>
    </row>
    <row r="102" spans="1:27" ht="12.75" customHeight="1" collapsed="1" x14ac:dyDescent="0.2">
      <c r="A102" s="91" t="s">
        <v>1584</v>
      </c>
      <c r="B102" s="27" t="str">
        <f>"20"&amp;"."&amp;$B$800&amp;"."&amp;$B$801</f>
        <v>20.03.2023</v>
      </c>
      <c r="C102" s="83" t="s">
        <v>74</v>
      </c>
      <c r="D102" s="84">
        <f>ROUND(((D103+D104+D106+D105)/1000),5)</f>
        <v>2.5743499999999999</v>
      </c>
      <c r="E102" s="84">
        <f>ROUND(((E103+E104+E106+E105)/1000),5)</f>
        <v>2.4794900000000002</v>
      </c>
      <c r="F102" s="84">
        <f>ROUND(((F103+F104+F106+F105)/1000),5)</f>
        <v>2.4630800000000002</v>
      </c>
      <c r="G102" s="84">
        <f t="shared" ref="G102:AA102" si="57">ROUND(((G103+G104+G106+G105)/1000),5)</f>
        <v>2.4636300000000002</v>
      </c>
      <c r="H102" s="84">
        <f t="shared" si="57"/>
        <v>2.5071599999999998</v>
      </c>
      <c r="I102" s="84">
        <f t="shared" si="57"/>
        <v>2.6288399999999998</v>
      </c>
      <c r="J102" s="84">
        <f t="shared" si="57"/>
        <v>2.7874300000000001</v>
      </c>
      <c r="K102" s="84">
        <f t="shared" si="57"/>
        <v>3.0388999999999999</v>
      </c>
      <c r="L102" s="84">
        <f t="shared" si="57"/>
        <v>3.1831800000000001</v>
      </c>
      <c r="M102" s="84">
        <f t="shared" si="57"/>
        <v>3.23116</v>
      </c>
      <c r="N102" s="84">
        <f t="shared" si="57"/>
        <v>3.2360000000000002</v>
      </c>
      <c r="O102" s="84">
        <f t="shared" si="57"/>
        <v>3.25223</v>
      </c>
      <c r="P102" s="84">
        <f t="shared" si="57"/>
        <v>3.2419099999999998</v>
      </c>
      <c r="Q102" s="84">
        <f t="shared" si="57"/>
        <v>3.2535799999999999</v>
      </c>
      <c r="R102" s="84">
        <f t="shared" si="57"/>
        <v>3.2311100000000001</v>
      </c>
      <c r="S102" s="84">
        <f t="shared" si="57"/>
        <v>3.2124600000000001</v>
      </c>
      <c r="T102" s="84">
        <f t="shared" si="57"/>
        <v>3.1849799999999999</v>
      </c>
      <c r="U102" s="84">
        <f t="shared" si="57"/>
        <v>3.0786099999999998</v>
      </c>
      <c r="V102" s="84">
        <f t="shared" si="57"/>
        <v>3.1738200000000001</v>
      </c>
      <c r="W102" s="84">
        <f t="shared" si="57"/>
        <v>3.22993</v>
      </c>
      <c r="X102" s="84">
        <f t="shared" si="57"/>
        <v>3.2146300000000001</v>
      </c>
      <c r="Y102" s="84">
        <f t="shared" si="57"/>
        <v>3.1140699999999999</v>
      </c>
      <c r="Z102" s="84">
        <f t="shared" si="57"/>
        <v>2.8671199999999999</v>
      </c>
      <c r="AA102" s="84">
        <f t="shared" si="57"/>
        <v>2.68804</v>
      </c>
    </row>
    <row r="103" spans="1:27" ht="12.75" hidden="1" customHeight="1" outlineLevel="1" x14ac:dyDescent="0.2">
      <c r="A103" s="92" t="s">
        <v>1585</v>
      </c>
      <c r="B103" s="62" t="s">
        <v>231</v>
      </c>
      <c r="C103" s="42" t="s">
        <v>77</v>
      </c>
      <c r="D103" s="43">
        <v>1167.6300000000001</v>
      </c>
      <c r="E103" s="43">
        <v>1072.77</v>
      </c>
      <c r="F103" s="43">
        <v>1056.3599999999999</v>
      </c>
      <c r="G103" s="43">
        <v>1056.9100000000001</v>
      </c>
      <c r="H103" s="43">
        <v>1100.44</v>
      </c>
      <c r="I103" s="43">
        <v>1222.1199999999999</v>
      </c>
      <c r="J103" s="43">
        <v>1380.71</v>
      </c>
      <c r="K103" s="43">
        <v>1632.18</v>
      </c>
      <c r="L103" s="43">
        <v>1776.46</v>
      </c>
      <c r="M103" s="43">
        <v>1824.44</v>
      </c>
      <c r="N103" s="43">
        <v>1829.28</v>
      </c>
      <c r="O103" s="43">
        <v>1845.51</v>
      </c>
      <c r="P103" s="43">
        <v>1835.19</v>
      </c>
      <c r="Q103" s="43">
        <v>1846.86</v>
      </c>
      <c r="R103" s="43">
        <v>1824.39</v>
      </c>
      <c r="S103" s="43">
        <v>1805.74</v>
      </c>
      <c r="T103" s="43">
        <v>1778.26</v>
      </c>
      <c r="U103" s="43">
        <v>1671.89</v>
      </c>
      <c r="V103" s="43">
        <v>1767.1</v>
      </c>
      <c r="W103" s="43">
        <v>1823.21</v>
      </c>
      <c r="X103" s="43">
        <v>1807.91</v>
      </c>
      <c r="Y103" s="43">
        <v>1707.35</v>
      </c>
      <c r="Z103" s="43">
        <v>1460.4</v>
      </c>
      <c r="AA103" s="43">
        <v>1281.32</v>
      </c>
    </row>
    <row r="104" spans="1:27" ht="12.75" hidden="1" customHeight="1" outlineLevel="1" x14ac:dyDescent="0.2">
      <c r="A104" s="92" t="s">
        <v>1586</v>
      </c>
      <c r="B104" s="62" t="s">
        <v>88</v>
      </c>
      <c r="C104" s="42" t="s">
        <v>77</v>
      </c>
      <c r="D104" s="43">
        <f t="shared" ref="D104:AA104" si="58">$D$9</f>
        <v>1071.42</v>
      </c>
      <c r="E104" s="43">
        <f t="shared" si="58"/>
        <v>1071.42</v>
      </c>
      <c r="F104" s="43">
        <f t="shared" si="58"/>
        <v>1071.42</v>
      </c>
      <c r="G104" s="43">
        <f t="shared" si="58"/>
        <v>1071.42</v>
      </c>
      <c r="H104" s="43">
        <f t="shared" si="58"/>
        <v>1071.42</v>
      </c>
      <c r="I104" s="43">
        <f t="shared" si="58"/>
        <v>1071.42</v>
      </c>
      <c r="J104" s="43">
        <f t="shared" si="58"/>
        <v>1071.42</v>
      </c>
      <c r="K104" s="43">
        <f t="shared" si="58"/>
        <v>1071.42</v>
      </c>
      <c r="L104" s="43">
        <f t="shared" si="58"/>
        <v>1071.42</v>
      </c>
      <c r="M104" s="43">
        <f t="shared" si="58"/>
        <v>1071.42</v>
      </c>
      <c r="N104" s="43">
        <f t="shared" si="58"/>
        <v>1071.42</v>
      </c>
      <c r="O104" s="43">
        <f t="shared" si="58"/>
        <v>1071.42</v>
      </c>
      <c r="P104" s="43">
        <f t="shared" si="58"/>
        <v>1071.42</v>
      </c>
      <c r="Q104" s="43">
        <f t="shared" si="58"/>
        <v>1071.42</v>
      </c>
      <c r="R104" s="43">
        <f t="shared" si="58"/>
        <v>1071.42</v>
      </c>
      <c r="S104" s="43">
        <f t="shared" si="58"/>
        <v>1071.42</v>
      </c>
      <c r="T104" s="43">
        <f t="shared" si="58"/>
        <v>1071.42</v>
      </c>
      <c r="U104" s="43">
        <f t="shared" si="58"/>
        <v>1071.42</v>
      </c>
      <c r="V104" s="43">
        <f t="shared" si="58"/>
        <v>1071.42</v>
      </c>
      <c r="W104" s="43">
        <f t="shared" si="58"/>
        <v>1071.42</v>
      </c>
      <c r="X104" s="43">
        <f t="shared" si="58"/>
        <v>1071.42</v>
      </c>
      <c r="Y104" s="43">
        <f t="shared" si="58"/>
        <v>1071.42</v>
      </c>
      <c r="Z104" s="43">
        <f t="shared" si="58"/>
        <v>1071.42</v>
      </c>
      <c r="AA104" s="43">
        <f t="shared" si="58"/>
        <v>1071.42</v>
      </c>
    </row>
    <row r="105" spans="1:27" ht="12.75" hidden="1" customHeight="1" outlineLevel="1" x14ac:dyDescent="0.2">
      <c r="A105" s="92" t="s">
        <v>1587</v>
      </c>
      <c r="B105" s="62" t="s">
        <v>81</v>
      </c>
      <c r="C105" s="42" t="s">
        <v>77</v>
      </c>
      <c r="D105" s="43">
        <v>4.6100000000000003</v>
      </c>
      <c r="E105" s="43">
        <v>4.6100000000000003</v>
      </c>
      <c r="F105" s="43">
        <v>4.6100000000000003</v>
      </c>
      <c r="G105" s="43">
        <v>4.6100000000000003</v>
      </c>
      <c r="H105" s="43">
        <v>4.6100000000000003</v>
      </c>
      <c r="I105" s="43">
        <v>4.6100000000000003</v>
      </c>
      <c r="J105" s="43">
        <v>4.6100000000000003</v>
      </c>
      <c r="K105" s="43">
        <v>4.6100000000000003</v>
      </c>
      <c r="L105" s="43">
        <v>4.6100000000000003</v>
      </c>
      <c r="M105" s="43">
        <v>4.6100000000000003</v>
      </c>
      <c r="N105" s="43">
        <v>4.6100000000000003</v>
      </c>
      <c r="O105" s="43">
        <v>4.6100000000000003</v>
      </c>
      <c r="P105" s="43">
        <v>4.6100000000000003</v>
      </c>
      <c r="Q105" s="43">
        <v>4.6100000000000003</v>
      </c>
      <c r="R105" s="43">
        <v>4.6100000000000003</v>
      </c>
      <c r="S105" s="43">
        <v>4.6100000000000003</v>
      </c>
      <c r="T105" s="43">
        <v>4.6100000000000003</v>
      </c>
      <c r="U105" s="43">
        <v>4.6100000000000003</v>
      </c>
      <c r="V105" s="43">
        <v>4.6100000000000003</v>
      </c>
      <c r="W105" s="43">
        <v>4.6100000000000003</v>
      </c>
      <c r="X105" s="43">
        <v>4.6100000000000003</v>
      </c>
      <c r="Y105" s="43">
        <v>4.6100000000000003</v>
      </c>
      <c r="Z105" s="43">
        <v>4.6100000000000003</v>
      </c>
      <c r="AA105" s="43">
        <v>4.6100000000000003</v>
      </c>
    </row>
    <row r="106" spans="1:27" ht="12.75" hidden="1" customHeight="1" outlineLevel="1" x14ac:dyDescent="0.2">
      <c r="A106" s="92" t="s">
        <v>1588</v>
      </c>
      <c r="B106" s="62" t="s">
        <v>79</v>
      </c>
      <c r="C106" s="42" t="s">
        <v>77</v>
      </c>
      <c r="D106" s="43">
        <f>$D$11</f>
        <v>330.69</v>
      </c>
      <c r="E106" s="43">
        <f t="shared" ref="E106:AA106" si="59">$D$11</f>
        <v>330.69</v>
      </c>
      <c r="F106" s="43">
        <f t="shared" si="59"/>
        <v>330.69</v>
      </c>
      <c r="G106" s="43">
        <f t="shared" si="59"/>
        <v>330.69</v>
      </c>
      <c r="H106" s="43">
        <f t="shared" si="59"/>
        <v>330.69</v>
      </c>
      <c r="I106" s="43">
        <f t="shared" si="59"/>
        <v>330.69</v>
      </c>
      <c r="J106" s="43">
        <f t="shared" si="59"/>
        <v>330.69</v>
      </c>
      <c r="K106" s="43">
        <f t="shared" si="59"/>
        <v>330.69</v>
      </c>
      <c r="L106" s="43">
        <f t="shared" si="59"/>
        <v>330.69</v>
      </c>
      <c r="M106" s="43">
        <f t="shared" si="59"/>
        <v>330.69</v>
      </c>
      <c r="N106" s="43">
        <f t="shared" si="59"/>
        <v>330.69</v>
      </c>
      <c r="O106" s="43">
        <f t="shared" si="59"/>
        <v>330.69</v>
      </c>
      <c r="P106" s="43">
        <f t="shared" si="59"/>
        <v>330.69</v>
      </c>
      <c r="Q106" s="43">
        <f t="shared" si="59"/>
        <v>330.69</v>
      </c>
      <c r="R106" s="43">
        <f t="shared" si="59"/>
        <v>330.69</v>
      </c>
      <c r="S106" s="43">
        <f t="shared" si="59"/>
        <v>330.69</v>
      </c>
      <c r="T106" s="43">
        <f t="shared" si="59"/>
        <v>330.69</v>
      </c>
      <c r="U106" s="43">
        <f t="shared" si="59"/>
        <v>330.69</v>
      </c>
      <c r="V106" s="43">
        <f t="shared" si="59"/>
        <v>330.69</v>
      </c>
      <c r="W106" s="43">
        <f t="shared" si="59"/>
        <v>330.69</v>
      </c>
      <c r="X106" s="43">
        <f t="shared" si="59"/>
        <v>330.69</v>
      </c>
      <c r="Y106" s="43">
        <f t="shared" si="59"/>
        <v>330.69</v>
      </c>
      <c r="Z106" s="43">
        <f t="shared" si="59"/>
        <v>330.69</v>
      </c>
      <c r="AA106" s="43">
        <f t="shared" si="59"/>
        <v>330.69</v>
      </c>
    </row>
    <row r="107" spans="1:27" ht="12.75" customHeight="1" collapsed="1" x14ac:dyDescent="0.2">
      <c r="A107" s="91" t="s">
        <v>1589</v>
      </c>
      <c r="B107" s="27" t="str">
        <f>"21"&amp;"."&amp;$B$800&amp;"."&amp;$B$801</f>
        <v>21.03.2023</v>
      </c>
      <c r="C107" s="83" t="s">
        <v>74</v>
      </c>
      <c r="D107" s="84">
        <f>ROUND(((D108+D109+D111+D110)/1000),5)</f>
        <v>2.7269999999999999</v>
      </c>
      <c r="E107" s="84">
        <f>ROUND(((E108+E109+E111+E110)/1000),5)</f>
        <v>2.5983200000000002</v>
      </c>
      <c r="F107" s="84">
        <f>ROUND(((F108+F109+F111+F110)/1000),5)</f>
        <v>2.56609</v>
      </c>
      <c r="G107" s="84">
        <f t="shared" ref="G107:AA107" si="60">ROUND(((G108+G109+G111+G110)/1000),5)</f>
        <v>2.5615100000000002</v>
      </c>
      <c r="H107" s="84">
        <f t="shared" si="60"/>
        <v>2.6204399999999999</v>
      </c>
      <c r="I107" s="84">
        <f t="shared" si="60"/>
        <v>2.7781799999999999</v>
      </c>
      <c r="J107" s="84">
        <f t="shared" si="60"/>
        <v>2.9093399999999998</v>
      </c>
      <c r="K107" s="84">
        <f t="shared" si="60"/>
        <v>3.0488</v>
      </c>
      <c r="L107" s="84">
        <f t="shared" si="60"/>
        <v>3.2457099999999999</v>
      </c>
      <c r="M107" s="84">
        <f t="shared" si="60"/>
        <v>3.26837</v>
      </c>
      <c r="N107" s="84">
        <f t="shared" si="60"/>
        <v>3.2765599999999999</v>
      </c>
      <c r="O107" s="84">
        <f t="shared" si="60"/>
        <v>3.2955199999999998</v>
      </c>
      <c r="P107" s="84">
        <f t="shared" si="60"/>
        <v>3.2566799999999998</v>
      </c>
      <c r="Q107" s="84">
        <f t="shared" si="60"/>
        <v>3.2642600000000002</v>
      </c>
      <c r="R107" s="84">
        <f t="shared" si="60"/>
        <v>3.2757900000000002</v>
      </c>
      <c r="S107" s="84">
        <f t="shared" si="60"/>
        <v>3.25502</v>
      </c>
      <c r="T107" s="84">
        <f t="shared" si="60"/>
        <v>3.2475100000000001</v>
      </c>
      <c r="U107" s="84">
        <f t="shared" si="60"/>
        <v>3.1905999999999999</v>
      </c>
      <c r="V107" s="84">
        <f t="shared" si="60"/>
        <v>3.2338800000000001</v>
      </c>
      <c r="W107" s="84">
        <f t="shared" si="60"/>
        <v>3.2629999999999999</v>
      </c>
      <c r="X107" s="84">
        <f t="shared" si="60"/>
        <v>3.2855300000000001</v>
      </c>
      <c r="Y107" s="84">
        <f t="shared" si="60"/>
        <v>3.24674</v>
      </c>
      <c r="Z107" s="84">
        <f t="shared" si="60"/>
        <v>3.0097100000000001</v>
      </c>
      <c r="AA107" s="84">
        <f t="shared" si="60"/>
        <v>2.9202599999999999</v>
      </c>
    </row>
    <row r="108" spans="1:27" ht="12.75" hidden="1" customHeight="1" outlineLevel="1" x14ac:dyDescent="0.2">
      <c r="A108" s="92" t="s">
        <v>1590</v>
      </c>
      <c r="B108" s="62" t="s">
        <v>231</v>
      </c>
      <c r="C108" s="42" t="s">
        <v>77</v>
      </c>
      <c r="D108" s="43">
        <v>1320.28</v>
      </c>
      <c r="E108" s="43">
        <v>1191.5999999999999</v>
      </c>
      <c r="F108" s="43">
        <v>1159.3699999999999</v>
      </c>
      <c r="G108" s="43">
        <v>1154.79</v>
      </c>
      <c r="H108" s="43">
        <v>1213.72</v>
      </c>
      <c r="I108" s="43">
        <v>1371.46</v>
      </c>
      <c r="J108" s="43">
        <v>1502.62</v>
      </c>
      <c r="K108" s="43">
        <v>1642.08</v>
      </c>
      <c r="L108" s="43">
        <v>1838.99</v>
      </c>
      <c r="M108" s="43">
        <v>1861.65</v>
      </c>
      <c r="N108" s="43">
        <v>1869.84</v>
      </c>
      <c r="O108" s="43">
        <v>1888.8</v>
      </c>
      <c r="P108" s="43">
        <v>1849.96</v>
      </c>
      <c r="Q108" s="43">
        <v>1857.54</v>
      </c>
      <c r="R108" s="43">
        <v>1869.07</v>
      </c>
      <c r="S108" s="43">
        <v>1848.3</v>
      </c>
      <c r="T108" s="43">
        <v>1840.79</v>
      </c>
      <c r="U108" s="43">
        <v>1783.88</v>
      </c>
      <c r="V108" s="43">
        <v>1827.16</v>
      </c>
      <c r="W108" s="43">
        <v>1856.28</v>
      </c>
      <c r="X108" s="43">
        <v>1878.81</v>
      </c>
      <c r="Y108" s="43">
        <v>1840.02</v>
      </c>
      <c r="Z108" s="43">
        <v>1602.99</v>
      </c>
      <c r="AA108" s="43">
        <v>1513.54</v>
      </c>
    </row>
    <row r="109" spans="1:27" ht="12.75" hidden="1" customHeight="1" outlineLevel="1" x14ac:dyDescent="0.2">
      <c r="A109" s="92" t="s">
        <v>1591</v>
      </c>
      <c r="B109" s="62" t="s">
        <v>88</v>
      </c>
      <c r="C109" s="42" t="s">
        <v>77</v>
      </c>
      <c r="D109" s="43">
        <f t="shared" ref="D109:AA109" si="61">$D$9</f>
        <v>1071.42</v>
      </c>
      <c r="E109" s="43">
        <f t="shared" si="61"/>
        <v>1071.42</v>
      </c>
      <c r="F109" s="43">
        <f t="shared" si="61"/>
        <v>1071.42</v>
      </c>
      <c r="G109" s="43">
        <f t="shared" si="61"/>
        <v>1071.42</v>
      </c>
      <c r="H109" s="43">
        <f t="shared" si="61"/>
        <v>1071.42</v>
      </c>
      <c r="I109" s="43">
        <f t="shared" si="61"/>
        <v>1071.42</v>
      </c>
      <c r="J109" s="43">
        <f t="shared" si="61"/>
        <v>1071.42</v>
      </c>
      <c r="K109" s="43">
        <f t="shared" si="61"/>
        <v>1071.42</v>
      </c>
      <c r="L109" s="43">
        <f t="shared" si="61"/>
        <v>1071.42</v>
      </c>
      <c r="M109" s="43">
        <f t="shared" si="61"/>
        <v>1071.42</v>
      </c>
      <c r="N109" s="43">
        <f t="shared" si="61"/>
        <v>1071.42</v>
      </c>
      <c r="O109" s="43">
        <f t="shared" si="61"/>
        <v>1071.42</v>
      </c>
      <c r="P109" s="43">
        <f t="shared" si="61"/>
        <v>1071.42</v>
      </c>
      <c r="Q109" s="43">
        <f t="shared" si="61"/>
        <v>1071.42</v>
      </c>
      <c r="R109" s="43">
        <f t="shared" si="61"/>
        <v>1071.42</v>
      </c>
      <c r="S109" s="43">
        <f t="shared" si="61"/>
        <v>1071.42</v>
      </c>
      <c r="T109" s="43">
        <f t="shared" si="61"/>
        <v>1071.42</v>
      </c>
      <c r="U109" s="43">
        <f t="shared" si="61"/>
        <v>1071.42</v>
      </c>
      <c r="V109" s="43">
        <f t="shared" si="61"/>
        <v>1071.42</v>
      </c>
      <c r="W109" s="43">
        <f t="shared" si="61"/>
        <v>1071.42</v>
      </c>
      <c r="X109" s="43">
        <f t="shared" si="61"/>
        <v>1071.42</v>
      </c>
      <c r="Y109" s="43">
        <f t="shared" si="61"/>
        <v>1071.42</v>
      </c>
      <c r="Z109" s="43">
        <f t="shared" si="61"/>
        <v>1071.42</v>
      </c>
      <c r="AA109" s="43">
        <f t="shared" si="61"/>
        <v>1071.42</v>
      </c>
    </row>
    <row r="110" spans="1:27" ht="12.75" hidden="1" customHeight="1" outlineLevel="1" x14ac:dyDescent="0.2">
      <c r="A110" s="92" t="s">
        <v>1592</v>
      </c>
      <c r="B110" s="62" t="s">
        <v>81</v>
      </c>
      <c r="C110" s="42" t="s">
        <v>77</v>
      </c>
      <c r="D110" s="43">
        <v>4.6100000000000003</v>
      </c>
      <c r="E110" s="43">
        <v>4.6100000000000003</v>
      </c>
      <c r="F110" s="43">
        <v>4.6100000000000003</v>
      </c>
      <c r="G110" s="43">
        <v>4.6100000000000003</v>
      </c>
      <c r="H110" s="43">
        <v>4.6100000000000003</v>
      </c>
      <c r="I110" s="43">
        <v>4.6100000000000003</v>
      </c>
      <c r="J110" s="43">
        <v>4.6100000000000003</v>
      </c>
      <c r="K110" s="43">
        <v>4.6100000000000003</v>
      </c>
      <c r="L110" s="43">
        <v>4.6100000000000003</v>
      </c>
      <c r="M110" s="43">
        <v>4.6100000000000003</v>
      </c>
      <c r="N110" s="43">
        <v>4.6100000000000003</v>
      </c>
      <c r="O110" s="43">
        <v>4.6100000000000003</v>
      </c>
      <c r="P110" s="43">
        <v>4.6100000000000003</v>
      </c>
      <c r="Q110" s="43">
        <v>4.6100000000000003</v>
      </c>
      <c r="R110" s="43">
        <v>4.6100000000000003</v>
      </c>
      <c r="S110" s="43">
        <v>4.6100000000000003</v>
      </c>
      <c r="T110" s="43">
        <v>4.6100000000000003</v>
      </c>
      <c r="U110" s="43">
        <v>4.6100000000000003</v>
      </c>
      <c r="V110" s="43">
        <v>4.6100000000000003</v>
      </c>
      <c r="W110" s="43">
        <v>4.6100000000000003</v>
      </c>
      <c r="X110" s="43">
        <v>4.6100000000000003</v>
      </c>
      <c r="Y110" s="43">
        <v>4.6100000000000003</v>
      </c>
      <c r="Z110" s="43">
        <v>4.6100000000000003</v>
      </c>
      <c r="AA110" s="43">
        <v>4.6100000000000003</v>
      </c>
    </row>
    <row r="111" spans="1:27" ht="12.75" hidden="1" customHeight="1" outlineLevel="1" x14ac:dyDescent="0.2">
      <c r="A111" s="92" t="s">
        <v>1593</v>
      </c>
      <c r="B111" s="62" t="s">
        <v>79</v>
      </c>
      <c r="C111" s="42" t="s">
        <v>77</v>
      </c>
      <c r="D111" s="43">
        <f>$D$11</f>
        <v>330.69</v>
      </c>
      <c r="E111" s="43">
        <f t="shared" ref="E111:AA111" si="62">$D$11</f>
        <v>330.69</v>
      </c>
      <c r="F111" s="43">
        <f t="shared" si="62"/>
        <v>330.69</v>
      </c>
      <c r="G111" s="43">
        <f t="shared" si="62"/>
        <v>330.69</v>
      </c>
      <c r="H111" s="43">
        <f t="shared" si="62"/>
        <v>330.69</v>
      </c>
      <c r="I111" s="43">
        <f t="shared" si="62"/>
        <v>330.69</v>
      </c>
      <c r="J111" s="43">
        <f t="shared" si="62"/>
        <v>330.69</v>
      </c>
      <c r="K111" s="43">
        <f t="shared" si="62"/>
        <v>330.69</v>
      </c>
      <c r="L111" s="43">
        <f t="shared" si="62"/>
        <v>330.69</v>
      </c>
      <c r="M111" s="43">
        <f t="shared" si="62"/>
        <v>330.69</v>
      </c>
      <c r="N111" s="43">
        <f t="shared" si="62"/>
        <v>330.69</v>
      </c>
      <c r="O111" s="43">
        <f t="shared" si="62"/>
        <v>330.69</v>
      </c>
      <c r="P111" s="43">
        <f t="shared" si="62"/>
        <v>330.69</v>
      </c>
      <c r="Q111" s="43">
        <f t="shared" si="62"/>
        <v>330.69</v>
      </c>
      <c r="R111" s="43">
        <f t="shared" si="62"/>
        <v>330.69</v>
      </c>
      <c r="S111" s="43">
        <f t="shared" si="62"/>
        <v>330.69</v>
      </c>
      <c r="T111" s="43">
        <f t="shared" si="62"/>
        <v>330.69</v>
      </c>
      <c r="U111" s="43">
        <f t="shared" si="62"/>
        <v>330.69</v>
      </c>
      <c r="V111" s="43">
        <f t="shared" si="62"/>
        <v>330.69</v>
      </c>
      <c r="W111" s="43">
        <f t="shared" si="62"/>
        <v>330.69</v>
      </c>
      <c r="X111" s="43">
        <f t="shared" si="62"/>
        <v>330.69</v>
      </c>
      <c r="Y111" s="43">
        <f t="shared" si="62"/>
        <v>330.69</v>
      </c>
      <c r="Z111" s="43">
        <f t="shared" si="62"/>
        <v>330.69</v>
      </c>
      <c r="AA111" s="43">
        <f t="shared" si="62"/>
        <v>330.69</v>
      </c>
    </row>
    <row r="112" spans="1:27" ht="12.75" customHeight="1" collapsed="1" x14ac:dyDescent="0.2">
      <c r="A112" s="91" t="s">
        <v>1594</v>
      </c>
      <c r="B112" s="27" t="str">
        <f>"22"&amp;"."&amp;$B$800&amp;"."&amp;$B$801</f>
        <v>22.03.2023</v>
      </c>
      <c r="C112" s="83" t="s">
        <v>74</v>
      </c>
      <c r="D112" s="84">
        <f>ROUND(((D113+D114+D116+D115)/1000),5)</f>
        <v>2.95722</v>
      </c>
      <c r="E112" s="84">
        <f>ROUND(((E113+E114+E116+E115)/1000),5)</f>
        <v>2.8138399999999999</v>
      </c>
      <c r="F112" s="84">
        <f>ROUND(((F113+F114+F116+F115)/1000),5)</f>
        <v>2.7054</v>
      </c>
      <c r="G112" s="84">
        <f t="shared" ref="G112:AA112" si="63">ROUND(((G113+G114+G116+G115)/1000),5)</f>
        <v>2.7038099999999998</v>
      </c>
      <c r="H112" s="84">
        <f t="shared" si="63"/>
        <v>2.8573400000000002</v>
      </c>
      <c r="I112" s="84">
        <f t="shared" si="63"/>
        <v>2.9075799999999998</v>
      </c>
      <c r="J112" s="84">
        <f t="shared" si="63"/>
        <v>3.0699100000000001</v>
      </c>
      <c r="K112" s="84">
        <f t="shared" si="63"/>
        <v>3.2730800000000002</v>
      </c>
      <c r="L112" s="84">
        <f t="shared" si="63"/>
        <v>3.3575400000000002</v>
      </c>
      <c r="M112" s="84">
        <f t="shared" si="63"/>
        <v>3.3832100000000001</v>
      </c>
      <c r="N112" s="84">
        <f t="shared" si="63"/>
        <v>3.40625</v>
      </c>
      <c r="O112" s="84">
        <f t="shared" si="63"/>
        <v>3.4438</v>
      </c>
      <c r="P112" s="84">
        <f t="shared" si="63"/>
        <v>3.4241100000000002</v>
      </c>
      <c r="Q112" s="84">
        <f t="shared" si="63"/>
        <v>3.4297200000000001</v>
      </c>
      <c r="R112" s="84">
        <f t="shared" si="63"/>
        <v>3.4117000000000002</v>
      </c>
      <c r="S112" s="84">
        <f t="shared" si="63"/>
        <v>3.3911099999999998</v>
      </c>
      <c r="T112" s="84">
        <f t="shared" si="63"/>
        <v>3.3729499999999999</v>
      </c>
      <c r="U112" s="84">
        <f t="shared" si="63"/>
        <v>3.31264</v>
      </c>
      <c r="V112" s="84">
        <f t="shared" si="63"/>
        <v>3.3420899999999998</v>
      </c>
      <c r="W112" s="84">
        <f t="shared" si="63"/>
        <v>3.3853800000000001</v>
      </c>
      <c r="X112" s="84">
        <f t="shared" si="63"/>
        <v>3.4087000000000001</v>
      </c>
      <c r="Y112" s="84">
        <f t="shared" si="63"/>
        <v>3.3413300000000001</v>
      </c>
      <c r="Z112" s="84">
        <f t="shared" si="63"/>
        <v>3.1396500000000001</v>
      </c>
      <c r="AA112" s="84">
        <f t="shared" si="63"/>
        <v>2.9824700000000002</v>
      </c>
    </row>
    <row r="113" spans="1:27" ht="12.75" hidden="1" customHeight="1" outlineLevel="1" x14ac:dyDescent="0.2">
      <c r="A113" s="92" t="s">
        <v>1595</v>
      </c>
      <c r="B113" s="62" t="s">
        <v>231</v>
      </c>
      <c r="C113" s="42" t="s">
        <v>77</v>
      </c>
      <c r="D113" s="43">
        <v>1550.5</v>
      </c>
      <c r="E113" s="43">
        <v>1407.12</v>
      </c>
      <c r="F113" s="43">
        <v>1298.68</v>
      </c>
      <c r="G113" s="43">
        <v>1297.0899999999999</v>
      </c>
      <c r="H113" s="43">
        <v>1450.62</v>
      </c>
      <c r="I113" s="43">
        <v>1500.86</v>
      </c>
      <c r="J113" s="43">
        <v>1663.19</v>
      </c>
      <c r="K113" s="43">
        <v>1866.36</v>
      </c>
      <c r="L113" s="43">
        <v>1950.82</v>
      </c>
      <c r="M113" s="43">
        <v>1976.49</v>
      </c>
      <c r="N113" s="43">
        <v>1999.53</v>
      </c>
      <c r="O113" s="43">
        <v>2037.08</v>
      </c>
      <c r="P113" s="43">
        <v>2017.39</v>
      </c>
      <c r="Q113" s="43">
        <v>2023</v>
      </c>
      <c r="R113" s="43">
        <v>2004.98</v>
      </c>
      <c r="S113" s="43">
        <v>1984.39</v>
      </c>
      <c r="T113" s="43">
        <v>1966.23</v>
      </c>
      <c r="U113" s="43">
        <v>1905.92</v>
      </c>
      <c r="V113" s="43">
        <v>1935.37</v>
      </c>
      <c r="W113" s="43">
        <v>1978.66</v>
      </c>
      <c r="X113" s="43">
        <v>2001.98</v>
      </c>
      <c r="Y113" s="43">
        <v>1934.61</v>
      </c>
      <c r="Z113" s="43">
        <v>1732.93</v>
      </c>
      <c r="AA113" s="43">
        <v>1575.75</v>
      </c>
    </row>
    <row r="114" spans="1:27" ht="12.75" hidden="1" customHeight="1" outlineLevel="1" x14ac:dyDescent="0.2">
      <c r="A114" s="92" t="s">
        <v>1596</v>
      </c>
      <c r="B114" s="62" t="s">
        <v>88</v>
      </c>
      <c r="C114" s="42" t="s">
        <v>77</v>
      </c>
      <c r="D114" s="43">
        <f t="shared" ref="D114:AA114" si="64">$D$9</f>
        <v>1071.42</v>
      </c>
      <c r="E114" s="43">
        <f t="shared" si="64"/>
        <v>1071.42</v>
      </c>
      <c r="F114" s="43">
        <f t="shared" si="64"/>
        <v>1071.42</v>
      </c>
      <c r="G114" s="43">
        <f t="shared" si="64"/>
        <v>1071.42</v>
      </c>
      <c r="H114" s="43">
        <f t="shared" si="64"/>
        <v>1071.42</v>
      </c>
      <c r="I114" s="43">
        <f t="shared" si="64"/>
        <v>1071.42</v>
      </c>
      <c r="J114" s="43">
        <f t="shared" si="64"/>
        <v>1071.42</v>
      </c>
      <c r="K114" s="43">
        <f t="shared" si="64"/>
        <v>1071.42</v>
      </c>
      <c r="L114" s="43">
        <f t="shared" si="64"/>
        <v>1071.42</v>
      </c>
      <c r="M114" s="43">
        <f t="shared" si="64"/>
        <v>1071.42</v>
      </c>
      <c r="N114" s="43">
        <f t="shared" si="64"/>
        <v>1071.42</v>
      </c>
      <c r="O114" s="43">
        <f t="shared" si="64"/>
        <v>1071.42</v>
      </c>
      <c r="P114" s="43">
        <f t="shared" si="64"/>
        <v>1071.42</v>
      </c>
      <c r="Q114" s="43">
        <f t="shared" si="64"/>
        <v>1071.42</v>
      </c>
      <c r="R114" s="43">
        <f t="shared" si="64"/>
        <v>1071.42</v>
      </c>
      <c r="S114" s="43">
        <f t="shared" si="64"/>
        <v>1071.42</v>
      </c>
      <c r="T114" s="43">
        <f t="shared" si="64"/>
        <v>1071.42</v>
      </c>
      <c r="U114" s="43">
        <f t="shared" si="64"/>
        <v>1071.42</v>
      </c>
      <c r="V114" s="43">
        <f t="shared" si="64"/>
        <v>1071.42</v>
      </c>
      <c r="W114" s="43">
        <f t="shared" si="64"/>
        <v>1071.42</v>
      </c>
      <c r="X114" s="43">
        <f t="shared" si="64"/>
        <v>1071.42</v>
      </c>
      <c r="Y114" s="43">
        <f t="shared" si="64"/>
        <v>1071.42</v>
      </c>
      <c r="Z114" s="43">
        <f t="shared" si="64"/>
        <v>1071.42</v>
      </c>
      <c r="AA114" s="43">
        <f t="shared" si="64"/>
        <v>1071.42</v>
      </c>
    </row>
    <row r="115" spans="1:27" ht="12.75" hidden="1" customHeight="1" outlineLevel="1" x14ac:dyDescent="0.2">
      <c r="A115" s="92" t="s">
        <v>1597</v>
      </c>
      <c r="B115" s="62" t="s">
        <v>81</v>
      </c>
      <c r="C115" s="42" t="s">
        <v>77</v>
      </c>
      <c r="D115" s="43">
        <v>4.6100000000000003</v>
      </c>
      <c r="E115" s="43">
        <v>4.6100000000000003</v>
      </c>
      <c r="F115" s="43">
        <v>4.6100000000000003</v>
      </c>
      <c r="G115" s="43">
        <v>4.6100000000000003</v>
      </c>
      <c r="H115" s="43">
        <v>4.6100000000000003</v>
      </c>
      <c r="I115" s="43">
        <v>4.6100000000000003</v>
      </c>
      <c r="J115" s="43">
        <v>4.6100000000000003</v>
      </c>
      <c r="K115" s="43">
        <v>4.6100000000000003</v>
      </c>
      <c r="L115" s="43">
        <v>4.6100000000000003</v>
      </c>
      <c r="M115" s="43">
        <v>4.6100000000000003</v>
      </c>
      <c r="N115" s="43">
        <v>4.6100000000000003</v>
      </c>
      <c r="O115" s="43">
        <v>4.6100000000000003</v>
      </c>
      <c r="P115" s="43">
        <v>4.6100000000000003</v>
      </c>
      <c r="Q115" s="43">
        <v>4.6100000000000003</v>
      </c>
      <c r="R115" s="43">
        <v>4.6100000000000003</v>
      </c>
      <c r="S115" s="43">
        <v>4.6100000000000003</v>
      </c>
      <c r="T115" s="43">
        <v>4.6100000000000003</v>
      </c>
      <c r="U115" s="43">
        <v>4.6100000000000003</v>
      </c>
      <c r="V115" s="43">
        <v>4.6100000000000003</v>
      </c>
      <c r="W115" s="43">
        <v>4.6100000000000003</v>
      </c>
      <c r="X115" s="43">
        <v>4.6100000000000003</v>
      </c>
      <c r="Y115" s="43">
        <v>4.6100000000000003</v>
      </c>
      <c r="Z115" s="43">
        <v>4.6100000000000003</v>
      </c>
      <c r="AA115" s="43">
        <v>4.6100000000000003</v>
      </c>
    </row>
    <row r="116" spans="1:27" ht="12.75" hidden="1" customHeight="1" outlineLevel="1" x14ac:dyDescent="0.2">
      <c r="A116" s="92" t="s">
        <v>1598</v>
      </c>
      <c r="B116" s="62" t="s">
        <v>79</v>
      </c>
      <c r="C116" s="42" t="s">
        <v>77</v>
      </c>
      <c r="D116" s="43">
        <f>$D$11</f>
        <v>330.69</v>
      </c>
      <c r="E116" s="43">
        <f t="shared" ref="E116:AA116" si="65">$D$11</f>
        <v>330.69</v>
      </c>
      <c r="F116" s="43">
        <f t="shared" si="65"/>
        <v>330.69</v>
      </c>
      <c r="G116" s="43">
        <f t="shared" si="65"/>
        <v>330.69</v>
      </c>
      <c r="H116" s="43">
        <f t="shared" si="65"/>
        <v>330.69</v>
      </c>
      <c r="I116" s="43">
        <f t="shared" si="65"/>
        <v>330.69</v>
      </c>
      <c r="J116" s="43">
        <f t="shared" si="65"/>
        <v>330.69</v>
      </c>
      <c r="K116" s="43">
        <f t="shared" si="65"/>
        <v>330.69</v>
      </c>
      <c r="L116" s="43">
        <f t="shared" si="65"/>
        <v>330.69</v>
      </c>
      <c r="M116" s="43">
        <f t="shared" si="65"/>
        <v>330.69</v>
      </c>
      <c r="N116" s="43">
        <f t="shared" si="65"/>
        <v>330.69</v>
      </c>
      <c r="O116" s="43">
        <f t="shared" si="65"/>
        <v>330.69</v>
      </c>
      <c r="P116" s="43">
        <f t="shared" si="65"/>
        <v>330.69</v>
      </c>
      <c r="Q116" s="43">
        <f t="shared" si="65"/>
        <v>330.69</v>
      </c>
      <c r="R116" s="43">
        <f t="shared" si="65"/>
        <v>330.69</v>
      </c>
      <c r="S116" s="43">
        <f t="shared" si="65"/>
        <v>330.69</v>
      </c>
      <c r="T116" s="43">
        <f t="shared" si="65"/>
        <v>330.69</v>
      </c>
      <c r="U116" s="43">
        <f t="shared" si="65"/>
        <v>330.69</v>
      </c>
      <c r="V116" s="43">
        <f t="shared" si="65"/>
        <v>330.69</v>
      </c>
      <c r="W116" s="43">
        <f t="shared" si="65"/>
        <v>330.69</v>
      </c>
      <c r="X116" s="43">
        <f t="shared" si="65"/>
        <v>330.69</v>
      </c>
      <c r="Y116" s="43">
        <f t="shared" si="65"/>
        <v>330.69</v>
      </c>
      <c r="Z116" s="43">
        <f t="shared" si="65"/>
        <v>330.69</v>
      </c>
      <c r="AA116" s="43">
        <f t="shared" si="65"/>
        <v>330.69</v>
      </c>
    </row>
    <row r="117" spans="1:27" ht="12.75" customHeight="1" collapsed="1" x14ac:dyDescent="0.2">
      <c r="A117" s="91" t="s">
        <v>1599</v>
      </c>
      <c r="B117" s="27" t="str">
        <f>"23"&amp;"."&amp;$B$800&amp;"."&amp;$B$801</f>
        <v>23.03.2023</v>
      </c>
      <c r="C117" s="83" t="s">
        <v>74</v>
      </c>
      <c r="D117" s="84">
        <f>ROUND(((D118+D119+D121+D120)/1000),5)</f>
        <v>2.6908599999999998</v>
      </c>
      <c r="E117" s="84">
        <f>ROUND(((E118+E119+E121+E120)/1000),5)</f>
        <v>2.5986400000000001</v>
      </c>
      <c r="F117" s="84">
        <f>ROUND(((F118+F119+F121+F120)/1000),5)</f>
        <v>2.5287999999999999</v>
      </c>
      <c r="G117" s="84">
        <f t="shared" ref="G117:AA117" si="66">ROUND(((G118+G119+G121+G120)/1000),5)</f>
        <v>2.5624899999999999</v>
      </c>
      <c r="H117" s="84">
        <f t="shared" si="66"/>
        <v>2.6449400000000001</v>
      </c>
      <c r="I117" s="84">
        <f t="shared" si="66"/>
        <v>2.7951600000000001</v>
      </c>
      <c r="J117" s="84">
        <f t="shared" si="66"/>
        <v>2.8974299999999999</v>
      </c>
      <c r="K117" s="84">
        <f t="shared" si="66"/>
        <v>3.2322899999999999</v>
      </c>
      <c r="L117" s="84">
        <f t="shared" si="66"/>
        <v>3.32992</v>
      </c>
      <c r="M117" s="84">
        <f t="shared" si="66"/>
        <v>3.3535300000000001</v>
      </c>
      <c r="N117" s="84">
        <f t="shared" si="66"/>
        <v>3.3676200000000001</v>
      </c>
      <c r="O117" s="84">
        <f t="shared" si="66"/>
        <v>3.3882500000000002</v>
      </c>
      <c r="P117" s="84">
        <f t="shared" si="66"/>
        <v>3.39297</v>
      </c>
      <c r="Q117" s="84">
        <f t="shared" si="66"/>
        <v>3.4032300000000002</v>
      </c>
      <c r="R117" s="84">
        <f t="shared" si="66"/>
        <v>3.3940899999999998</v>
      </c>
      <c r="S117" s="84">
        <f t="shared" si="66"/>
        <v>3.3839399999999999</v>
      </c>
      <c r="T117" s="84">
        <f t="shared" si="66"/>
        <v>3.3658899999999998</v>
      </c>
      <c r="U117" s="84">
        <f t="shared" si="66"/>
        <v>3.3191700000000002</v>
      </c>
      <c r="V117" s="84">
        <f t="shared" si="66"/>
        <v>3.3442500000000002</v>
      </c>
      <c r="W117" s="84">
        <f t="shared" si="66"/>
        <v>3.37784</v>
      </c>
      <c r="X117" s="84">
        <f t="shared" si="66"/>
        <v>3.3972699999999998</v>
      </c>
      <c r="Y117" s="84">
        <f t="shared" si="66"/>
        <v>3.3053499999999998</v>
      </c>
      <c r="Z117" s="84">
        <f t="shared" si="66"/>
        <v>3.0638100000000001</v>
      </c>
      <c r="AA117" s="84">
        <f t="shared" si="66"/>
        <v>2.9051499999999999</v>
      </c>
    </row>
    <row r="118" spans="1:27" ht="12.75" hidden="1" customHeight="1" outlineLevel="1" x14ac:dyDescent="0.2">
      <c r="A118" s="92" t="s">
        <v>1600</v>
      </c>
      <c r="B118" s="62" t="s">
        <v>231</v>
      </c>
      <c r="C118" s="42" t="s">
        <v>77</v>
      </c>
      <c r="D118" s="43">
        <v>1284.1400000000001</v>
      </c>
      <c r="E118" s="43">
        <v>1191.92</v>
      </c>
      <c r="F118" s="43">
        <v>1122.08</v>
      </c>
      <c r="G118" s="43">
        <v>1155.77</v>
      </c>
      <c r="H118" s="43">
        <v>1238.22</v>
      </c>
      <c r="I118" s="43">
        <v>1388.44</v>
      </c>
      <c r="J118" s="43">
        <v>1490.71</v>
      </c>
      <c r="K118" s="43">
        <v>1825.57</v>
      </c>
      <c r="L118" s="43">
        <v>1923.2</v>
      </c>
      <c r="M118" s="43">
        <v>1946.81</v>
      </c>
      <c r="N118" s="43">
        <v>1960.9</v>
      </c>
      <c r="O118" s="43">
        <v>1981.53</v>
      </c>
      <c r="P118" s="43">
        <v>1986.25</v>
      </c>
      <c r="Q118" s="43">
        <v>1996.51</v>
      </c>
      <c r="R118" s="43">
        <v>1987.37</v>
      </c>
      <c r="S118" s="43">
        <v>1977.22</v>
      </c>
      <c r="T118" s="43">
        <v>1959.17</v>
      </c>
      <c r="U118" s="43">
        <v>1912.45</v>
      </c>
      <c r="V118" s="43">
        <v>1937.53</v>
      </c>
      <c r="W118" s="43">
        <v>1971.12</v>
      </c>
      <c r="X118" s="43">
        <v>1990.55</v>
      </c>
      <c r="Y118" s="43">
        <v>1898.63</v>
      </c>
      <c r="Z118" s="43">
        <v>1657.09</v>
      </c>
      <c r="AA118" s="43">
        <v>1498.43</v>
      </c>
    </row>
    <row r="119" spans="1:27" ht="12.75" hidden="1" customHeight="1" outlineLevel="1" x14ac:dyDescent="0.2">
      <c r="A119" s="92" t="s">
        <v>1601</v>
      </c>
      <c r="B119" s="62" t="s">
        <v>88</v>
      </c>
      <c r="C119" s="42" t="s">
        <v>77</v>
      </c>
      <c r="D119" s="43">
        <f t="shared" ref="D119:AA119" si="67">$D$9</f>
        <v>1071.42</v>
      </c>
      <c r="E119" s="43">
        <f t="shared" si="67"/>
        <v>1071.42</v>
      </c>
      <c r="F119" s="43">
        <f t="shared" si="67"/>
        <v>1071.42</v>
      </c>
      <c r="G119" s="43">
        <f t="shared" si="67"/>
        <v>1071.42</v>
      </c>
      <c r="H119" s="43">
        <f t="shared" si="67"/>
        <v>1071.42</v>
      </c>
      <c r="I119" s="43">
        <f t="shared" si="67"/>
        <v>1071.42</v>
      </c>
      <c r="J119" s="43">
        <f t="shared" si="67"/>
        <v>1071.42</v>
      </c>
      <c r="K119" s="43">
        <f t="shared" si="67"/>
        <v>1071.42</v>
      </c>
      <c r="L119" s="43">
        <f t="shared" si="67"/>
        <v>1071.42</v>
      </c>
      <c r="M119" s="43">
        <f t="shared" si="67"/>
        <v>1071.42</v>
      </c>
      <c r="N119" s="43">
        <f t="shared" si="67"/>
        <v>1071.42</v>
      </c>
      <c r="O119" s="43">
        <f t="shared" si="67"/>
        <v>1071.42</v>
      </c>
      <c r="P119" s="43">
        <f t="shared" si="67"/>
        <v>1071.42</v>
      </c>
      <c r="Q119" s="43">
        <f t="shared" si="67"/>
        <v>1071.42</v>
      </c>
      <c r="R119" s="43">
        <f t="shared" si="67"/>
        <v>1071.42</v>
      </c>
      <c r="S119" s="43">
        <f t="shared" si="67"/>
        <v>1071.42</v>
      </c>
      <c r="T119" s="43">
        <f t="shared" si="67"/>
        <v>1071.42</v>
      </c>
      <c r="U119" s="43">
        <f t="shared" si="67"/>
        <v>1071.42</v>
      </c>
      <c r="V119" s="43">
        <f t="shared" si="67"/>
        <v>1071.42</v>
      </c>
      <c r="W119" s="43">
        <f t="shared" si="67"/>
        <v>1071.42</v>
      </c>
      <c r="X119" s="43">
        <f t="shared" si="67"/>
        <v>1071.42</v>
      </c>
      <c r="Y119" s="43">
        <f t="shared" si="67"/>
        <v>1071.42</v>
      </c>
      <c r="Z119" s="43">
        <f t="shared" si="67"/>
        <v>1071.42</v>
      </c>
      <c r="AA119" s="43">
        <f t="shared" si="67"/>
        <v>1071.42</v>
      </c>
    </row>
    <row r="120" spans="1:27" ht="12.75" hidden="1" customHeight="1" outlineLevel="1" x14ac:dyDescent="0.2">
      <c r="A120" s="92" t="s">
        <v>1602</v>
      </c>
      <c r="B120" s="62" t="s">
        <v>81</v>
      </c>
      <c r="C120" s="42" t="s">
        <v>77</v>
      </c>
      <c r="D120" s="43">
        <v>4.6100000000000003</v>
      </c>
      <c r="E120" s="43">
        <v>4.6100000000000003</v>
      </c>
      <c r="F120" s="43">
        <v>4.6100000000000003</v>
      </c>
      <c r="G120" s="43">
        <v>4.6100000000000003</v>
      </c>
      <c r="H120" s="43">
        <v>4.6100000000000003</v>
      </c>
      <c r="I120" s="43">
        <v>4.6100000000000003</v>
      </c>
      <c r="J120" s="43">
        <v>4.6100000000000003</v>
      </c>
      <c r="K120" s="43">
        <v>4.6100000000000003</v>
      </c>
      <c r="L120" s="43">
        <v>4.6100000000000003</v>
      </c>
      <c r="M120" s="43">
        <v>4.6100000000000003</v>
      </c>
      <c r="N120" s="43">
        <v>4.6100000000000003</v>
      </c>
      <c r="O120" s="43">
        <v>4.6100000000000003</v>
      </c>
      <c r="P120" s="43">
        <v>4.6100000000000003</v>
      </c>
      <c r="Q120" s="43">
        <v>4.6100000000000003</v>
      </c>
      <c r="R120" s="43">
        <v>4.6100000000000003</v>
      </c>
      <c r="S120" s="43">
        <v>4.6100000000000003</v>
      </c>
      <c r="T120" s="43">
        <v>4.6100000000000003</v>
      </c>
      <c r="U120" s="43">
        <v>4.6100000000000003</v>
      </c>
      <c r="V120" s="43">
        <v>4.6100000000000003</v>
      </c>
      <c r="W120" s="43">
        <v>4.6100000000000003</v>
      </c>
      <c r="X120" s="43">
        <v>4.6100000000000003</v>
      </c>
      <c r="Y120" s="43">
        <v>4.6100000000000003</v>
      </c>
      <c r="Z120" s="43">
        <v>4.6100000000000003</v>
      </c>
      <c r="AA120" s="43">
        <v>4.6100000000000003</v>
      </c>
    </row>
    <row r="121" spans="1:27" ht="12.75" hidden="1" customHeight="1" outlineLevel="1" x14ac:dyDescent="0.2">
      <c r="A121" s="92" t="s">
        <v>1603</v>
      </c>
      <c r="B121" s="62" t="s">
        <v>79</v>
      </c>
      <c r="C121" s="42" t="s">
        <v>77</v>
      </c>
      <c r="D121" s="43">
        <f>$D$11</f>
        <v>330.69</v>
      </c>
      <c r="E121" s="43">
        <f t="shared" ref="E121:AA121" si="68">$D$11</f>
        <v>330.69</v>
      </c>
      <c r="F121" s="43">
        <f t="shared" si="68"/>
        <v>330.69</v>
      </c>
      <c r="G121" s="43">
        <f t="shared" si="68"/>
        <v>330.69</v>
      </c>
      <c r="H121" s="43">
        <f t="shared" si="68"/>
        <v>330.69</v>
      </c>
      <c r="I121" s="43">
        <f t="shared" si="68"/>
        <v>330.69</v>
      </c>
      <c r="J121" s="43">
        <f t="shared" si="68"/>
        <v>330.69</v>
      </c>
      <c r="K121" s="43">
        <f t="shared" si="68"/>
        <v>330.69</v>
      </c>
      <c r="L121" s="43">
        <f t="shared" si="68"/>
        <v>330.69</v>
      </c>
      <c r="M121" s="43">
        <f t="shared" si="68"/>
        <v>330.69</v>
      </c>
      <c r="N121" s="43">
        <f t="shared" si="68"/>
        <v>330.69</v>
      </c>
      <c r="O121" s="43">
        <f t="shared" si="68"/>
        <v>330.69</v>
      </c>
      <c r="P121" s="43">
        <f t="shared" si="68"/>
        <v>330.69</v>
      </c>
      <c r="Q121" s="43">
        <f t="shared" si="68"/>
        <v>330.69</v>
      </c>
      <c r="R121" s="43">
        <f t="shared" si="68"/>
        <v>330.69</v>
      </c>
      <c r="S121" s="43">
        <f t="shared" si="68"/>
        <v>330.69</v>
      </c>
      <c r="T121" s="43">
        <f t="shared" si="68"/>
        <v>330.69</v>
      </c>
      <c r="U121" s="43">
        <f t="shared" si="68"/>
        <v>330.69</v>
      </c>
      <c r="V121" s="43">
        <f t="shared" si="68"/>
        <v>330.69</v>
      </c>
      <c r="W121" s="43">
        <f t="shared" si="68"/>
        <v>330.69</v>
      </c>
      <c r="X121" s="43">
        <f t="shared" si="68"/>
        <v>330.69</v>
      </c>
      <c r="Y121" s="43">
        <f t="shared" si="68"/>
        <v>330.69</v>
      </c>
      <c r="Z121" s="43">
        <f t="shared" si="68"/>
        <v>330.69</v>
      </c>
      <c r="AA121" s="43">
        <f t="shared" si="68"/>
        <v>330.69</v>
      </c>
    </row>
    <row r="122" spans="1:27" ht="12.75" customHeight="1" collapsed="1" x14ac:dyDescent="0.2">
      <c r="A122" s="91" t="s">
        <v>1604</v>
      </c>
      <c r="B122" s="27" t="str">
        <f>"24"&amp;"."&amp;$B$800&amp;"."&amp;$B$801</f>
        <v>24.03.2023</v>
      </c>
      <c r="C122" s="83" t="s">
        <v>74</v>
      </c>
      <c r="D122" s="84">
        <f>ROUND(((D123+D124+D126+D125)/1000),5)</f>
        <v>2.7118899999999999</v>
      </c>
      <c r="E122" s="84">
        <f>ROUND(((E123+E124+E126+E125)/1000),5)</f>
        <v>2.5941999999999998</v>
      </c>
      <c r="F122" s="84">
        <f>ROUND(((F123+F124+F126+F125)/1000),5)</f>
        <v>2.5074700000000001</v>
      </c>
      <c r="G122" s="84">
        <f t="shared" ref="G122:AA122" si="69">ROUND(((G123+G124+G126+G125)/1000),5)</f>
        <v>2.5575899999999998</v>
      </c>
      <c r="H122" s="84">
        <f t="shared" si="69"/>
        <v>2.6257999999999999</v>
      </c>
      <c r="I122" s="84">
        <f t="shared" si="69"/>
        <v>2.77962</v>
      </c>
      <c r="J122" s="84">
        <f t="shared" si="69"/>
        <v>2.8726500000000001</v>
      </c>
      <c r="K122" s="84">
        <f t="shared" si="69"/>
        <v>3.1751999999999998</v>
      </c>
      <c r="L122" s="84">
        <f t="shared" si="69"/>
        <v>3.2775099999999999</v>
      </c>
      <c r="M122" s="84">
        <f t="shared" si="69"/>
        <v>3.3040099999999999</v>
      </c>
      <c r="N122" s="84">
        <f t="shared" si="69"/>
        <v>3.3279100000000001</v>
      </c>
      <c r="O122" s="84">
        <f t="shared" si="69"/>
        <v>3.3519299999999999</v>
      </c>
      <c r="P122" s="84">
        <f t="shared" si="69"/>
        <v>3.33433</v>
      </c>
      <c r="Q122" s="84">
        <f t="shared" si="69"/>
        <v>3.3370199999999999</v>
      </c>
      <c r="R122" s="84">
        <f t="shared" si="69"/>
        <v>3.3277800000000002</v>
      </c>
      <c r="S122" s="84">
        <f t="shared" si="69"/>
        <v>3.3088700000000002</v>
      </c>
      <c r="T122" s="84">
        <f t="shared" si="69"/>
        <v>3.2926199999999999</v>
      </c>
      <c r="U122" s="84">
        <f t="shared" si="69"/>
        <v>3.2639800000000001</v>
      </c>
      <c r="V122" s="84">
        <f t="shared" si="69"/>
        <v>3.2731400000000002</v>
      </c>
      <c r="W122" s="84">
        <f t="shared" si="69"/>
        <v>3.2866599999999999</v>
      </c>
      <c r="X122" s="84">
        <f t="shared" si="69"/>
        <v>3.3383600000000002</v>
      </c>
      <c r="Y122" s="84">
        <f t="shared" si="69"/>
        <v>3.3088000000000002</v>
      </c>
      <c r="Z122" s="84">
        <f t="shared" si="69"/>
        <v>3.1627700000000001</v>
      </c>
      <c r="AA122" s="84">
        <f t="shared" si="69"/>
        <v>2.9629599999999998</v>
      </c>
    </row>
    <row r="123" spans="1:27" ht="12.75" hidden="1" customHeight="1" outlineLevel="1" x14ac:dyDescent="0.2">
      <c r="A123" s="92" t="s">
        <v>1605</v>
      </c>
      <c r="B123" s="62" t="s">
        <v>231</v>
      </c>
      <c r="C123" s="42" t="s">
        <v>77</v>
      </c>
      <c r="D123" s="43">
        <v>1305.17</v>
      </c>
      <c r="E123" s="43">
        <v>1187.48</v>
      </c>
      <c r="F123" s="43">
        <v>1100.75</v>
      </c>
      <c r="G123" s="43">
        <v>1150.8699999999999</v>
      </c>
      <c r="H123" s="43">
        <v>1219.08</v>
      </c>
      <c r="I123" s="43">
        <v>1372.9</v>
      </c>
      <c r="J123" s="43">
        <v>1465.93</v>
      </c>
      <c r="K123" s="43">
        <v>1768.48</v>
      </c>
      <c r="L123" s="43">
        <v>1870.79</v>
      </c>
      <c r="M123" s="43">
        <v>1897.29</v>
      </c>
      <c r="N123" s="43">
        <v>1921.19</v>
      </c>
      <c r="O123" s="43">
        <v>1945.21</v>
      </c>
      <c r="P123" s="43">
        <v>1927.61</v>
      </c>
      <c r="Q123" s="43">
        <v>1930.3</v>
      </c>
      <c r="R123" s="43">
        <v>1921.06</v>
      </c>
      <c r="S123" s="43">
        <v>1902.15</v>
      </c>
      <c r="T123" s="43">
        <v>1885.9</v>
      </c>
      <c r="U123" s="43">
        <v>1857.26</v>
      </c>
      <c r="V123" s="43">
        <v>1866.42</v>
      </c>
      <c r="W123" s="43">
        <v>1879.94</v>
      </c>
      <c r="X123" s="43">
        <v>1931.64</v>
      </c>
      <c r="Y123" s="43">
        <v>1902.08</v>
      </c>
      <c r="Z123" s="43">
        <v>1756.05</v>
      </c>
      <c r="AA123" s="43">
        <v>1556.24</v>
      </c>
    </row>
    <row r="124" spans="1:27" ht="12.75" hidden="1" customHeight="1" outlineLevel="1" x14ac:dyDescent="0.2">
      <c r="A124" s="92" t="s">
        <v>1606</v>
      </c>
      <c r="B124" s="62" t="s">
        <v>88</v>
      </c>
      <c r="C124" s="42" t="s">
        <v>77</v>
      </c>
      <c r="D124" s="43">
        <f t="shared" ref="D124:AA124" si="70">$D$9</f>
        <v>1071.42</v>
      </c>
      <c r="E124" s="43">
        <f t="shared" si="70"/>
        <v>1071.42</v>
      </c>
      <c r="F124" s="43">
        <f t="shared" si="70"/>
        <v>1071.42</v>
      </c>
      <c r="G124" s="43">
        <f t="shared" si="70"/>
        <v>1071.42</v>
      </c>
      <c r="H124" s="43">
        <f t="shared" si="70"/>
        <v>1071.42</v>
      </c>
      <c r="I124" s="43">
        <f t="shared" si="70"/>
        <v>1071.42</v>
      </c>
      <c r="J124" s="43">
        <f t="shared" si="70"/>
        <v>1071.42</v>
      </c>
      <c r="K124" s="43">
        <f t="shared" si="70"/>
        <v>1071.42</v>
      </c>
      <c r="L124" s="43">
        <f t="shared" si="70"/>
        <v>1071.42</v>
      </c>
      <c r="M124" s="43">
        <f t="shared" si="70"/>
        <v>1071.42</v>
      </c>
      <c r="N124" s="43">
        <f t="shared" si="70"/>
        <v>1071.42</v>
      </c>
      <c r="O124" s="43">
        <f t="shared" si="70"/>
        <v>1071.42</v>
      </c>
      <c r="P124" s="43">
        <f t="shared" si="70"/>
        <v>1071.42</v>
      </c>
      <c r="Q124" s="43">
        <f t="shared" si="70"/>
        <v>1071.42</v>
      </c>
      <c r="R124" s="43">
        <f t="shared" si="70"/>
        <v>1071.42</v>
      </c>
      <c r="S124" s="43">
        <f t="shared" si="70"/>
        <v>1071.42</v>
      </c>
      <c r="T124" s="43">
        <f t="shared" si="70"/>
        <v>1071.42</v>
      </c>
      <c r="U124" s="43">
        <f t="shared" si="70"/>
        <v>1071.42</v>
      </c>
      <c r="V124" s="43">
        <f t="shared" si="70"/>
        <v>1071.42</v>
      </c>
      <c r="W124" s="43">
        <f t="shared" si="70"/>
        <v>1071.42</v>
      </c>
      <c r="X124" s="43">
        <f t="shared" si="70"/>
        <v>1071.42</v>
      </c>
      <c r="Y124" s="43">
        <f t="shared" si="70"/>
        <v>1071.42</v>
      </c>
      <c r="Z124" s="43">
        <f t="shared" si="70"/>
        <v>1071.42</v>
      </c>
      <c r="AA124" s="43">
        <f t="shared" si="70"/>
        <v>1071.42</v>
      </c>
    </row>
    <row r="125" spans="1:27" ht="12.75" hidden="1" customHeight="1" outlineLevel="1" x14ac:dyDescent="0.2">
      <c r="A125" s="92" t="s">
        <v>1607</v>
      </c>
      <c r="B125" s="62" t="s">
        <v>81</v>
      </c>
      <c r="C125" s="42" t="s">
        <v>77</v>
      </c>
      <c r="D125" s="43">
        <v>4.6100000000000003</v>
      </c>
      <c r="E125" s="43">
        <v>4.6100000000000003</v>
      </c>
      <c r="F125" s="43">
        <v>4.6100000000000003</v>
      </c>
      <c r="G125" s="43">
        <v>4.6100000000000003</v>
      </c>
      <c r="H125" s="43">
        <v>4.6100000000000003</v>
      </c>
      <c r="I125" s="43">
        <v>4.6100000000000003</v>
      </c>
      <c r="J125" s="43">
        <v>4.6100000000000003</v>
      </c>
      <c r="K125" s="43">
        <v>4.6100000000000003</v>
      </c>
      <c r="L125" s="43">
        <v>4.6100000000000003</v>
      </c>
      <c r="M125" s="43">
        <v>4.6100000000000003</v>
      </c>
      <c r="N125" s="43">
        <v>4.6100000000000003</v>
      </c>
      <c r="O125" s="43">
        <v>4.6100000000000003</v>
      </c>
      <c r="P125" s="43">
        <v>4.6100000000000003</v>
      </c>
      <c r="Q125" s="43">
        <v>4.6100000000000003</v>
      </c>
      <c r="R125" s="43">
        <v>4.6100000000000003</v>
      </c>
      <c r="S125" s="43">
        <v>4.6100000000000003</v>
      </c>
      <c r="T125" s="43">
        <v>4.6100000000000003</v>
      </c>
      <c r="U125" s="43">
        <v>4.6100000000000003</v>
      </c>
      <c r="V125" s="43">
        <v>4.6100000000000003</v>
      </c>
      <c r="W125" s="43">
        <v>4.6100000000000003</v>
      </c>
      <c r="X125" s="43">
        <v>4.6100000000000003</v>
      </c>
      <c r="Y125" s="43">
        <v>4.6100000000000003</v>
      </c>
      <c r="Z125" s="43">
        <v>4.6100000000000003</v>
      </c>
      <c r="AA125" s="43">
        <v>4.6100000000000003</v>
      </c>
    </row>
    <row r="126" spans="1:27" ht="12.75" hidden="1" customHeight="1" outlineLevel="1" x14ac:dyDescent="0.2">
      <c r="A126" s="92" t="s">
        <v>1608</v>
      </c>
      <c r="B126" s="62" t="s">
        <v>79</v>
      </c>
      <c r="C126" s="42" t="s">
        <v>77</v>
      </c>
      <c r="D126" s="43">
        <f>$D$11</f>
        <v>330.69</v>
      </c>
      <c r="E126" s="43">
        <f t="shared" ref="E126:AA126" si="71">$D$11</f>
        <v>330.69</v>
      </c>
      <c r="F126" s="43">
        <f t="shared" si="71"/>
        <v>330.69</v>
      </c>
      <c r="G126" s="43">
        <f t="shared" si="71"/>
        <v>330.69</v>
      </c>
      <c r="H126" s="43">
        <f t="shared" si="71"/>
        <v>330.69</v>
      </c>
      <c r="I126" s="43">
        <f t="shared" si="71"/>
        <v>330.69</v>
      </c>
      <c r="J126" s="43">
        <f t="shared" si="71"/>
        <v>330.69</v>
      </c>
      <c r="K126" s="43">
        <f t="shared" si="71"/>
        <v>330.69</v>
      </c>
      <c r="L126" s="43">
        <f t="shared" si="71"/>
        <v>330.69</v>
      </c>
      <c r="M126" s="43">
        <f t="shared" si="71"/>
        <v>330.69</v>
      </c>
      <c r="N126" s="43">
        <f t="shared" si="71"/>
        <v>330.69</v>
      </c>
      <c r="O126" s="43">
        <f t="shared" si="71"/>
        <v>330.69</v>
      </c>
      <c r="P126" s="43">
        <f t="shared" si="71"/>
        <v>330.69</v>
      </c>
      <c r="Q126" s="43">
        <f t="shared" si="71"/>
        <v>330.69</v>
      </c>
      <c r="R126" s="43">
        <f t="shared" si="71"/>
        <v>330.69</v>
      </c>
      <c r="S126" s="43">
        <f t="shared" si="71"/>
        <v>330.69</v>
      </c>
      <c r="T126" s="43">
        <f t="shared" si="71"/>
        <v>330.69</v>
      </c>
      <c r="U126" s="43">
        <f t="shared" si="71"/>
        <v>330.69</v>
      </c>
      <c r="V126" s="43">
        <f t="shared" si="71"/>
        <v>330.69</v>
      </c>
      <c r="W126" s="43">
        <f t="shared" si="71"/>
        <v>330.69</v>
      </c>
      <c r="X126" s="43">
        <f t="shared" si="71"/>
        <v>330.69</v>
      </c>
      <c r="Y126" s="43">
        <f t="shared" si="71"/>
        <v>330.69</v>
      </c>
      <c r="Z126" s="43">
        <f t="shared" si="71"/>
        <v>330.69</v>
      </c>
      <c r="AA126" s="43">
        <f t="shared" si="71"/>
        <v>330.69</v>
      </c>
    </row>
    <row r="127" spans="1:27" ht="12.75" customHeight="1" collapsed="1" x14ac:dyDescent="0.2">
      <c r="A127" s="91" t="s">
        <v>1609</v>
      </c>
      <c r="B127" s="27" t="str">
        <f>"25"&amp;"."&amp;$B$800&amp;"."&amp;$B$801</f>
        <v>25.03.2023</v>
      </c>
      <c r="C127" s="83" t="s">
        <v>74</v>
      </c>
      <c r="D127" s="84">
        <f>ROUND(((D128+D129+D131+D130)/1000),5)</f>
        <v>2.9243800000000002</v>
      </c>
      <c r="E127" s="84">
        <f>ROUND(((E128+E129+E131+E130)/1000),5)</f>
        <v>2.8419400000000001</v>
      </c>
      <c r="F127" s="84">
        <f>ROUND(((F128+F129+F131+F130)/1000),5)</f>
        <v>2.6711999999999998</v>
      </c>
      <c r="G127" s="84">
        <f t="shared" ref="G127:AA127" si="72">ROUND(((G128+G129+G131+G130)/1000),5)</f>
        <v>2.6812</v>
      </c>
      <c r="H127" s="84">
        <f t="shared" si="72"/>
        <v>2.7985699999999998</v>
      </c>
      <c r="I127" s="84">
        <f t="shared" si="72"/>
        <v>2.8376299999999999</v>
      </c>
      <c r="J127" s="84">
        <f t="shared" si="72"/>
        <v>2.7510500000000002</v>
      </c>
      <c r="K127" s="84">
        <f t="shared" si="72"/>
        <v>2.9160400000000002</v>
      </c>
      <c r="L127" s="84">
        <f t="shared" si="72"/>
        <v>3.1645599999999998</v>
      </c>
      <c r="M127" s="84">
        <f t="shared" si="72"/>
        <v>3.2041900000000001</v>
      </c>
      <c r="N127" s="84">
        <f t="shared" si="72"/>
        <v>3.2361300000000002</v>
      </c>
      <c r="O127" s="84">
        <f t="shared" si="72"/>
        <v>3.26789</v>
      </c>
      <c r="P127" s="84">
        <f t="shared" si="72"/>
        <v>3.26214</v>
      </c>
      <c r="Q127" s="84">
        <f t="shared" si="72"/>
        <v>3.2597999999999998</v>
      </c>
      <c r="R127" s="84">
        <f t="shared" si="72"/>
        <v>3.2454100000000001</v>
      </c>
      <c r="S127" s="84">
        <f t="shared" si="72"/>
        <v>3.2356500000000001</v>
      </c>
      <c r="T127" s="84">
        <f t="shared" si="72"/>
        <v>3.2369699999999999</v>
      </c>
      <c r="U127" s="84">
        <f t="shared" si="72"/>
        <v>3.1932900000000002</v>
      </c>
      <c r="V127" s="84">
        <f t="shared" si="72"/>
        <v>3.2294800000000001</v>
      </c>
      <c r="W127" s="84">
        <f t="shared" si="72"/>
        <v>3.2623700000000002</v>
      </c>
      <c r="X127" s="84">
        <f t="shared" si="72"/>
        <v>3.2521300000000002</v>
      </c>
      <c r="Y127" s="84">
        <f t="shared" si="72"/>
        <v>3.2399300000000002</v>
      </c>
      <c r="Z127" s="84">
        <f t="shared" si="72"/>
        <v>3.06847</v>
      </c>
      <c r="AA127" s="84">
        <f t="shared" si="72"/>
        <v>2.9518599999999999</v>
      </c>
    </row>
    <row r="128" spans="1:27" ht="12.75" hidden="1" customHeight="1" outlineLevel="1" x14ac:dyDescent="0.2">
      <c r="A128" s="92" t="s">
        <v>1610</v>
      </c>
      <c r="B128" s="62" t="s">
        <v>231</v>
      </c>
      <c r="C128" s="42" t="s">
        <v>77</v>
      </c>
      <c r="D128" s="43">
        <v>1517.66</v>
      </c>
      <c r="E128" s="43">
        <v>1435.22</v>
      </c>
      <c r="F128" s="43">
        <v>1264.48</v>
      </c>
      <c r="G128" s="43">
        <v>1274.48</v>
      </c>
      <c r="H128" s="43">
        <v>1391.85</v>
      </c>
      <c r="I128" s="43">
        <v>1430.91</v>
      </c>
      <c r="J128" s="43">
        <v>1344.33</v>
      </c>
      <c r="K128" s="43">
        <v>1509.32</v>
      </c>
      <c r="L128" s="43">
        <v>1757.84</v>
      </c>
      <c r="M128" s="43">
        <v>1797.47</v>
      </c>
      <c r="N128" s="43">
        <v>1829.41</v>
      </c>
      <c r="O128" s="43">
        <v>1861.17</v>
      </c>
      <c r="P128" s="43">
        <v>1855.42</v>
      </c>
      <c r="Q128" s="43">
        <v>1853.08</v>
      </c>
      <c r="R128" s="43">
        <v>1838.69</v>
      </c>
      <c r="S128" s="43">
        <v>1828.93</v>
      </c>
      <c r="T128" s="43">
        <v>1830.25</v>
      </c>
      <c r="U128" s="43">
        <v>1786.57</v>
      </c>
      <c r="V128" s="43">
        <v>1822.76</v>
      </c>
      <c r="W128" s="43">
        <v>1855.65</v>
      </c>
      <c r="X128" s="43">
        <v>1845.41</v>
      </c>
      <c r="Y128" s="43">
        <v>1833.21</v>
      </c>
      <c r="Z128" s="43">
        <v>1661.75</v>
      </c>
      <c r="AA128" s="43">
        <v>1545.14</v>
      </c>
    </row>
    <row r="129" spans="1:27" ht="12.75" hidden="1" customHeight="1" outlineLevel="1" x14ac:dyDescent="0.2">
      <c r="A129" s="92" t="s">
        <v>1611</v>
      </c>
      <c r="B129" s="62" t="s">
        <v>88</v>
      </c>
      <c r="C129" s="42" t="s">
        <v>77</v>
      </c>
      <c r="D129" s="43">
        <f t="shared" ref="D129:AA129" si="73">$D$9</f>
        <v>1071.42</v>
      </c>
      <c r="E129" s="43">
        <f t="shared" si="73"/>
        <v>1071.42</v>
      </c>
      <c r="F129" s="43">
        <f t="shared" si="73"/>
        <v>1071.42</v>
      </c>
      <c r="G129" s="43">
        <f t="shared" si="73"/>
        <v>1071.42</v>
      </c>
      <c r="H129" s="43">
        <f t="shared" si="73"/>
        <v>1071.42</v>
      </c>
      <c r="I129" s="43">
        <f t="shared" si="73"/>
        <v>1071.42</v>
      </c>
      <c r="J129" s="43">
        <f t="shared" si="73"/>
        <v>1071.42</v>
      </c>
      <c r="K129" s="43">
        <f t="shared" si="73"/>
        <v>1071.42</v>
      </c>
      <c r="L129" s="43">
        <f t="shared" si="73"/>
        <v>1071.42</v>
      </c>
      <c r="M129" s="43">
        <f t="shared" si="73"/>
        <v>1071.42</v>
      </c>
      <c r="N129" s="43">
        <f t="shared" si="73"/>
        <v>1071.42</v>
      </c>
      <c r="O129" s="43">
        <f t="shared" si="73"/>
        <v>1071.42</v>
      </c>
      <c r="P129" s="43">
        <f t="shared" si="73"/>
        <v>1071.42</v>
      </c>
      <c r="Q129" s="43">
        <f t="shared" si="73"/>
        <v>1071.42</v>
      </c>
      <c r="R129" s="43">
        <f t="shared" si="73"/>
        <v>1071.42</v>
      </c>
      <c r="S129" s="43">
        <f t="shared" si="73"/>
        <v>1071.42</v>
      </c>
      <c r="T129" s="43">
        <f t="shared" si="73"/>
        <v>1071.42</v>
      </c>
      <c r="U129" s="43">
        <f t="shared" si="73"/>
        <v>1071.42</v>
      </c>
      <c r="V129" s="43">
        <f t="shared" si="73"/>
        <v>1071.42</v>
      </c>
      <c r="W129" s="43">
        <f t="shared" si="73"/>
        <v>1071.42</v>
      </c>
      <c r="X129" s="43">
        <f t="shared" si="73"/>
        <v>1071.42</v>
      </c>
      <c r="Y129" s="43">
        <f t="shared" si="73"/>
        <v>1071.42</v>
      </c>
      <c r="Z129" s="43">
        <f t="shared" si="73"/>
        <v>1071.42</v>
      </c>
      <c r="AA129" s="43">
        <f t="shared" si="73"/>
        <v>1071.42</v>
      </c>
    </row>
    <row r="130" spans="1:27" ht="12.75" hidden="1" customHeight="1" outlineLevel="1" x14ac:dyDescent="0.2">
      <c r="A130" s="92" t="s">
        <v>1612</v>
      </c>
      <c r="B130" s="62" t="s">
        <v>81</v>
      </c>
      <c r="C130" s="42" t="s">
        <v>77</v>
      </c>
      <c r="D130" s="43">
        <v>4.6100000000000003</v>
      </c>
      <c r="E130" s="43">
        <v>4.6100000000000003</v>
      </c>
      <c r="F130" s="43">
        <v>4.6100000000000003</v>
      </c>
      <c r="G130" s="43">
        <v>4.6100000000000003</v>
      </c>
      <c r="H130" s="43">
        <v>4.6100000000000003</v>
      </c>
      <c r="I130" s="43">
        <v>4.6100000000000003</v>
      </c>
      <c r="J130" s="43">
        <v>4.6100000000000003</v>
      </c>
      <c r="K130" s="43">
        <v>4.6100000000000003</v>
      </c>
      <c r="L130" s="43">
        <v>4.6100000000000003</v>
      </c>
      <c r="M130" s="43">
        <v>4.6100000000000003</v>
      </c>
      <c r="N130" s="43">
        <v>4.6100000000000003</v>
      </c>
      <c r="O130" s="43">
        <v>4.6100000000000003</v>
      </c>
      <c r="P130" s="43">
        <v>4.6100000000000003</v>
      </c>
      <c r="Q130" s="43">
        <v>4.6100000000000003</v>
      </c>
      <c r="R130" s="43">
        <v>4.6100000000000003</v>
      </c>
      <c r="S130" s="43">
        <v>4.6100000000000003</v>
      </c>
      <c r="T130" s="43">
        <v>4.6100000000000003</v>
      </c>
      <c r="U130" s="43">
        <v>4.6100000000000003</v>
      </c>
      <c r="V130" s="43">
        <v>4.6100000000000003</v>
      </c>
      <c r="W130" s="43">
        <v>4.6100000000000003</v>
      </c>
      <c r="X130" s="43">
        <v>4.6100000000000003</v>
      </c>
      <c r="Y130" s="43">
        <v>4.6100000000000003</v>
      </c>
      <c r="Z130" s="43">
        <v>4.6100000000000003</v>
      </c>
      <c r="AA130" s="43">
        <v>4.6100000000000003</v>
      </c>
    </row>
    <row r="131" spans="1:27" ht="12.75" hidden="1" customHeight="1" outlineLevel="1" x14ac:dyDescent="0.2">
      <c r="A131" s="92" t="s">
        <v>1613</v>
      </c>
      <c r="B131" s="62" t="s">
        <v>79</v>
      </c>
      <c r="C131" s="42" t="s">
        <v>77</v>
      </c>
      <c r="D131" s="43">
        <f>$D$11</f>
        <v>330.69</v>
      </c>
      <c r="E131" s="43">
        <f t="shared" ref="E131:AA131" si="74">$D$11</f>
        <v>330.69</v>
      </c>
      <c r="F131" s="43">
        <f t="shared" si="74"/>
        <v>330.69</v>
      </c>
      <c r="G131" s="43">
        <f t="shared" si="74"/>
        <v>330.69</v>
      </c>
      <c r="H131" s="43">
        <f t="shared" si="74"/>
        <v>330.69</v>
      </c>
      <c r="I131" s="43">
        <f t="shared" si="74"/>
        <v>330.69</v>
      </c>
      <c r="J131" s="43">
        <f t="shared" si="74"/>
        <v>330.69</v>
      </c>
      <c r="K131" s="43">
        <f t="shared" si="74"/>
        <v>330.69</v>
      </c>
      <c r="L131" s="43">
        <f t="shared" si="74"/>
        <v>330.69</v>
      </c>
      <c r="M131" s="43">
        <f t="shared" si="74"/>
        <v>330.69</v>
      </c>
      <c r="N131" s="43">
        <f t="shared" si="74"/>
        <v>330.69</v>
      </c>
      <c r="O131" s="43">
        <f t="shared" si="74"/>
        <v>330.69</v>
      </c>
      <c r="P131" s="43">
        <f t="shared" si="74"/>
        <v>330.69</v>
      </c>
      <c r="Q131" s="43">
        <f t="shared" si="74"/>
        <v>330.69</v>
      </c>
      <c r="R131" s="43">
        <f t="shared" si="74"/>
        <v>330.69</v>
      </c>
      <c r="S131" s="43">
        <f t="shared" si="74"/>
        <v>330.69</v>
      </c>
      <c r="T131" s="43">
        <f t="shared" si="74"/>
        <v>330.69</v>
      </c>
      <c r="U131" s="43">
        <f t="shared" si="74"/>
        <v>330.69</v>
      </c>
      <c r="V131" s="43">
        <f t="shared" si="74"/>
        <v>330.69</v>
      </c>
      <c r="W131" s="43">
        <f t="shared" si="74"/>
        <v>330.69</v>
      </c>
      <c r="X131" s="43">
        <f t="shared" si="74"/>
        <v>330.69</v>
      </c>
      <c r="Y131" s="43">
        <f t="shared" si="74"/>
        <v>330.69</v>
      </c>
      <c r="Z131" s="43">
        <f t="shared" si="74"/>
        <v>330.69</v>
      </c>
      <c r="AA131" s="43">
        <f t="shared" si="74"/>
        <v>330.69</v>
      </c>
    </row>
    <row r="132" spans="1:27" ht="12.75" customHeight="1" collapsed="1" x14ac:dyDescent="0.2">
      <c r="A132" s="91" t="s">
        <v>1614</v>
      </c>
      <c r="B132" s="27" t="str">
        <f>"26"&amp;"."&amp;$B$800&amp;"."&amp;$B$801</f>
        <v>26.03.2023</v>
      </c>
      <c r="C132" s="83" t="s">
        <v>74</v>
      </c>
      <c r="D132" s="84">
        <f>ROUND(((D133+D134+D136+D135)/1000),5)</f>
        <v>2.9243600000000001</v>
      </c>
      <c r="E132" s="84">
        <f>ROUND(((E133+E134+E136+E135)/1000),5)</f>
        <v>2.74891</v>
      </c>
      <c r="F132" s="84">
        <f>ROUND(((F133+F134+F136+F135)/1000),5)</f>
        <v>2.6141100000000002</v>
      </c>
      <c r="G132" s="84">
        <f t="shared" ref="G132:AA132" si="75">ROUND(((G133+G134+G136+G135)/1000),5)</f>
        <v>2.6022699999999999</v>
      </c>
      <c r="H132" s="84">
        <f t="shared" si="75"/>
        <v>2.7021899999999999</v>
      </c>
      <c r="I132" s="84">
        <f t="shared" si="75"/>
        <v>2.7282000000000002</v>
      </c>
      <c r="J132" s="84">
        <f t="shared" si="75"/>
        <v>2.7091099999999999</v>
      </c>
      <c r="K132" s="84">
        <f t="shared" si="75"/>
        <v>2.74336</v>
      </c>
      <c r="L132" s="84">
        <f t="shared" si="75"/>
        <v>2.9932500000000002</v>
      </c>
      <c r="M132" s="84">
        <f t="shared" si="75"/>
        <v>3.0924100000000001</v>
      </c>
      <c r="N132" s="84">
        <f t="shared" si="75"/>
        <v>3.1371500000000001</v>
      </c>
      <c r="O132" s="84">
        <f t="shared" si="75"/>
        <v>3.1453700000000002</v>
      </c>
      <c r="P132" s="84">
        <f t="shared" si="75"/>
        <v>3.14086</v>
      </c>
      <c r="Q132" s="84">
        <f t="shared" si="75"/>
        <v>3.14073</v>
      </c>
      <c r="R132" s="84">
        <f t="shared" si="75"/>
        <v>3.1356600000000001</v>
      </c>
      <c r="S132" s="84">
        <f t="shared" si="75"/>
        <v>3.1123799999999999</v>
      </c>
      <c r="T132" s="84">
        <f t="shared" si="75"/>
        <v>3.0849000000000002</v>
      </c>
      <c r="U132" s="84">
        <f t="shared" si="75"/>
        <v>3.10222</v>
      </c>
      <c r="V132" s="84">
        <f t="shared" si="75"/>
        <v>3.1414</v>
      </c>
      <c r="W132" s="84">
        <f t="shared" si="75"/>
        <v>3.2065000000000001</v>
      </c>
      <c r="X132" s="84">
        <f t="shared" si="75"/>
        <v>3.1949700000000001</v>
      </c>
      <c r="Y132" s="84">
        <f t="shared" si="75"/>
        <v>3.18119</v>
      </c>
      <c r="Z132" s="84">
        <f t="shared" si="75"/>
        <v>3.02108</v>
      </c>
      <c r="AA132" s="84">
        <f t="shared" si="75"/>
        <v>2.96875</v>
      </c>
    </row>
    <row r="133" spans="1:27" ht="12.75" hidden="1" customHeight="1" outlineLevel="1" x14ac:dyDescent="0.2">
      <c r="A133" s="92" t="s">
        <v>1615</v>
      </c>
      <c r="B133" s="62" t="s">
        <v>231</v>
      </c>
      <c r="C133" s="42" t="s">
        <v>77</v>
      </c>
      <c r="D133" s="43">
        <v>1517.64</v>
      </c>
      <c r="E133" s="43">
        <v>1342.19</v>
      </c>
      <c r="F133" s="43">
        <v>1207.3900000000001</v>
      </c>
      <c r="G133" s="43">
        <v>1195.55</v>
      </c>
      <c r="H133" s="43">
        <v>1295.47</v>
      </c>
      <c r="I133" s="43">
        <v>1321.48</v>
      </c>
      <c r="J133" s="43">
        <v>1302.3900000000001</v>
      </c>
      <c r="K133" s="43">
        <v>1336.64</v>
      </c>
      <c r="L133" s="43">
        <v>1586.53</v>
      </c>
      <c r="M133" s="43">
        <v>1685.69</v>
      </c>
      <c r="N133" s="43">
        <v>1730.43</v>
      </c>
      <c r="O133" s="43">
        <v>1738.65</v>
      </c>
      <c r="P133" s="43">
        <v>1734.14</v>
      </c>
      <c r="Q133" s="43">
        <v>1734.01</v>
      </c>
      <c r="R133" s="43">
        <v>1728.94</v>
      </c>
      <c r="S133" s="43">
        <v>1705.66</v>
      </c>
      <c r="T133" s="43">
        <v>1678.18</v>
      </c>
      <c r="U133" s="43">
        <v>1695.5</v>
      </c>
      <c r="V133" s="43">
        <v>1734.68</v>
      </c>
      <c r="W133" s="43">
        <v>1799.78</v>
      </c>
      <c r="X133" s="43">
        <v>1788.25</v>
      </c>
      <c r="Y133" s="43">
        <v>1774.47</v>
      </c>
      <c r="Z133" s="43">
        <v>1614.36</v>
      </c>
      <c r="AA133" s="43">
        <v>1562.03</v>
      </c>
    </row>
    <row r="134" spans="1:27" ht="12.75" hidden="1" customHeight="1" outlineLevel="1" x14ac:dyDescent="0.2">
      <c r="A134" s="92" t="s">
        <v>1616</v>
      </c>
      <c r="B134" s="62" t="s">
        <v>88</v>
      </c>
      <c r="C134" s="42" t="s">
        <v>77</v>
      </c>
      <c r="D134" s="43">
        <f t="shared" ref="D134:AA134" si="76">$D$9</f>
        <v>1071.42</v>
      </c>
      <c r="E134" s="43">
        <f t="shared" si="76"/>
        <v>1071.42</v>
      </c>
      <c r="F134" s="43">
        <f t="shared" si="76"/>
        <v>1071.42</v>
      </c>
      <c r="G134" s="43">
        <f t="shared" si="76"/>
        <v>1071.42</v>
      </c>
      <c r="H134" s="43">
        <f t="shared" si="76"/>
        <v>1071.42</v>
      </c>
      <c r="I134" s="43">
        <f t="shared" si="76"/>
        <v>1071.42</v>
      </c>
      <c r="J134" s="43">
        <f t="shared" si="76"/>
        <v>1071.42</v>
      </c>
      <c r="K134" s="43">
        <f t="shared" si="76"/>
        <v>1071.42</v>
      </c>
      <c r="L134" s="43">
        <f t="shared" si="76"/>
        <v>1071.42</v>
      </c>
      <c r="M134" s="43">
        <f t="shared" si="76"/>
        <v>1071.42</v>
      </c>
      <c r="N134" s="43">
        <f t="shared" si="76"/>
        <v>1071.42</v>
      </c>
      <c r="O134" s="43">
        <f t="shared" si="76"/>
        <v>1071.42</v>
      </c>
      <c r="P134" s="43">
        <f t="shared" si="76"/>
        <v>1071.42</v>
      </c>
      <c r="Q134" s="43">
        <f t="shared" si="76"/>
        <v>1071.42</v>
      </c>
      <c r="R134" s="43">
        <f t="shared" si="76"/>
        <v>1071.42</v>
      </c>
      <c r="S134" s="43">
        <f t="shared" si="76"/>
        <v>1071.42</v>
      </c>
      <c r="T134" s="43">
        <f t="shared" si="76"/>
        <v>1071.42</v>
      </c>
      <c r="U134" s="43">
        <f t="shared" si="76"/>
        <v>1071.42</v>
      </c>
      <c r="V134" s="43">
        <f t="shared" si="76"/>
        <v>1071.42</v>
      </c>
      <c r="W134" s="43">
        <f t="shared" si="76"/>
        <v>1071.42</v>
      </c>
      <c r="X134" s="43">
        <f t="shared" si="76"/>
        <v>1071.42</v>
      </c>
      <c r="Y134" s="43">
        <f t="shared" si="76"/>
        <v>1071.42</v>
      </c>
      <c r="Z134" s="43">
        <f t="shared" si="76"/>
        <v>1071.42</v>
      </c>
      <c r="AA134" s="43">
        <f t="shared" si="76"/>
        <v>1071.42</v>
      </c>
    </row>
    <row r="135" spans="1:27" ht="12.75" hidden="1" customHeight="1" outlineLevel="1" x14ac:dyDescent="0.2">
      <c r="A135" s="92" t="s">
        <v>1617</v>
      </c>
      <c r="B135" s="62" t="s">
        <v>81</v>
      </c>
      <c r="C135" s="42" t="s">
        <v>77</v>
      </c>
      <c r="D135" s="43">
        <v>4.6100000000000003</v>
      </c>
      <c r="E135" s="43">
        <v>4.6100000000000003</v>
      </c>
      <c r="F135" s="43">
        <v>4.6100000000000003</v>
      </c>
      <c r="G135" s="43">
        <v>4.6100000000000003</v>
      </c>
      <c r="H135" s="43">
        <v>4.6100000000000003</v>
      </c>
      <c r="I135" s="43">
        <v>4.6100000000000003</v>
      </c>
      <c r="J135" s="43">
        <v>4.6100000000000003</v>
      </c>
      <c r="K135" s="43">
        <v>4.6100000000000003</v>
      </c>
      <c r="L135" s="43">
        <v>4.6100000000000003</v>
      </c>
      <c r="M135" s="43">
        <v>4.6100000000000003</v>
      </c>
      <c r="N135" s="43">
        <v>4.6100000000000003</v>
      </c>
      <c r="O135" s="43">
        <v>4.6100000000000003</v>
      </c>
      <c r="P135" s="43">
        <v>4.6100000000000003</v>
      </c>
      <c r="Q135" s="43">
        <v>4.6100000000000003</v>
      </c>
      <c r="R135" s="43">
        <v>4.6100000000000003</v>
      </c>
      <c r="S135" s="43">
        <v>4.6100000000000003</v>
      </c>
      <c r="T135" s="43">
        <v>4.6100000000000003</v>
      </c>
      <c r="U135" s="43">
        <v>4.6100000000000003</v>
      </c>
      <c r="V135" s="43">
        <v>4.6100000000000003</v>
      </c>
      <c r="W135" s="43">
        <v>4.6100000000000003</v>
      </c>
      <c r="X135" s="43">
        <v>4.6100000000000003</v>
      </c>
      <c r="Y135" s="43">
        <v>4.6100000000000003</v>
      </c>
      <c r="Z135" s="43">
        <v>4.6100000000000003</v>
      </c>
      <c r="AA135" s="43">
        <v>4.6100000000000003</v>
      </c>
    </row>
    <row r="136" spans="1:27" ht="12.75" hidden="1" customHeight="1" outlineLevel="1" x14ac:dyDescent="0.2">
      <c r="A136" s="92" t="s">
        <v>1618</v>
      </c>
      <c r="B136" s="62" t="s">
        <v>79</v>
      </c>
      <c r="C136" s="42" t="s">
        <v>77</v>
      </c>
      <c r="D136" s="43">
        <f>$D$11</f>
        <v>330.69</v>
      </c>
      <c r="E136" s="43">
        <f t="shared" ref="E136:AA136" si="77">$D$11</f>
        <v>330.69</v>
      </c>
      <c r="F136" s="43">
        <f t="shared" si="77"/>
        <v>330.69</v>
      </c>
      <c r="G136" s="43">
        <f t="shared" si="77"/>
        <v>330.69</v>
      </c>
      <c r="H136" s="43">
        <f t="shared" si="77"/>
        <v>330.69</v>
      </c>
      <c r="I136" s="43">
        <f t="shared" si="77"/>
        <v>330.69</v>
      </c>
      <c r="J136" s="43">
        <f t="shared" si="77"/>
        <v>330.69</v>
      </c>
      <c r="K136" s="43">
        <f t="shared" si="77"/>
        <v>330.69</v>
      </c>
      <c r="L136" s="43">
        <f t="shared" si="77"/>
        <v>330.69</v>
      </c>
      <c r="M136" s="43">
        <f t="shared" si="77"/>
        <v>330.69</v>
      </c>
      <c r="N136" s="43">
        <f t="shared" si="77"/>
        <v>330.69</v>
      </c>
      <c r="O136" s="43">
        <f t="shared" si="77"/>
        <v>330.69</v>
      </c>
      <c r="P136" s="43">
        <f t="shared" si="77"/>
        <v>330.69</v>
      </c>
      <c r="Q136" s="43">
        <f t="shared" si="77"/>
        <v>330.69</v>
      </c>
      <c r="R136" s="43">
        <f t="shared" si="77"/>
        <v>330.69</v>
      </c>
      <c r="S136" s="43">
        <f t="shared" si="77"/>
        <v>330.69</v>
      </c>
      <c r="T136" s="43">
        <f t="shared" si="77"/>
        <v>330.69</v>
      </c>
      <c r="U136" s="43">
        <f t="shared" si="77"/>
        <v>330.69</v>
      </c>
      <c r="V136" s="43">
        <f t="shared" si="77"/>
        <v>330.69</v>
      </c>
      <c r="W136" s="43">
        <f t="shared" si="77"/>
        <v>330.69</v>
      </c>
      <c r="X136" s="43">
        <f t="shared" si="77"/>
        <v>330.69</v>
      </c>
      <c r="Y136" s="43">
        <f t="shared" si="77"/>
        <v>330.69</v>
      </c>
      <c r="Z136" s="43">
        <f t="shared" si="77"/>
        <v>330.69</v>
      </c>
      <c r="AA136" s="43">
        <f t="shared" si="77"/>
        <v>330.69</v>
      </c>
    </row>
    <row r="137" spans="1:27" ht="12.75" customHeight="1" collapsed="1" x14ac:dyDescent="0.2">
      <c r="A137" s="91" t="s">
        <v>1619</v>
      </c>
      <c r="B137" s="27" t="str">
        <f>"27"&amp;"."&amp;$B$800&amp;"."&amp;$B$801</f>
        <v>27.03.2023</v>
      </c>
      <c r="C137" s="83" t="s">
        <v>74</v>
      </c>
      <c r="D137" s="84">
        <f>ROUND(((D138+D139+D141+D140)/1000),5)</f>
        <v>2.7521499999999999</v>
      </c>
      <c r="E137" s="84">
        <f>ROUND(((E138+E139+E141+E140)/1000),5)</f>
        <v>2.5822699999999998</v>
      </c>
      <c r="F137" s="84">
        <f>ROUND(((F138+F139+F141+F140)/1000),5)</f>
        <v>2.5409299999999999</v>
      </c>
      <c r="G137" s="84">
        <f t="shared" ref="G137:AA137" si="78">ROUND(((G138+G139+G141+G140)/1000),5)</f>
        <v>2.5327199999999999</v>
      </c>
      <c r="H137" s="84">
        <f t="shared" si="78"/>
        <v>2.62202</v>
      </c>
      <c r="I137" s="84">
        <f t="shared" si="78"/>
        <v>2.7630599999999998</v>
      </c>
      <c r="J137" s="84">
        <f t="shared" si="78"/>
        <v>2.9905900000000001</v>
      </c>
      <c r="K137" s="84">
        <f t="shared" si="78"/>
        <v>3.2107899999999998</v>
      </c>
      <c r="L137" s="84">
        <f t="shared" si="78"/>
        <v>3.2806500000000001</v>
      </c>
      <c r="M137" s="84">
        <f t="shared" si="78"/>
        <v>3.3052299999999999</v>
      </c>
      <c r="N137" s="84">
        <f t="shared" si="78"/>
        <v>3.3132899999999998</v>
      </c>
      <c r="O137" s="84">
        <f t="shared" si="78"/>
        <v>3.3491599999999999</v>
      </c>
      <c r="P137" s="84">
        <f t="shared" si="78"/>
        <v>3.3345400000000001</v>
      </c>
      <c r="Q137" s="84">
        <f t="shared" si="78"/>
        <v>3.3434499999999998</v>
      </c>
      <c r="R137" s="84">
        <f t="shared" si="78"/>
        <v>3.3273000000000001</v>
      </c>
      <c r="S137" s="84">
        <f t="shared" si="78"/>
        <v>3.3176800000000002</v>
      </c>
      <c r="T137" s="84">
        <f t="shared" si="78"/>
        <v>3.3156400000000001</v>
      </c>
      <c r="U137" s="84">
        <f t="shared" si="78"/>
        <v>3.2751299999999999</v>
      </c>
      <c r="V137" s="84">
        <f t="shared" si="78"/>
        <v>3.29149</v>
      </c>
      <c r="W137" s="84">
        <f t="shared" si="78"/>
        <v>3.3034500000000002</v>
      </c>
      <c r="X137" s="84">
        <f t="shared" si="78"/>
        <v>3.3209399999999998</v>
      </c>
      <c r="Y137" s="84">
        <f t="shared" si="78"/>
        <v>3.2772000000000001</v>
      </c>
      <c r="Z137" s="84">
        <f t="shared" si="78"/>
        <v>3.0355300000000001</v>
      </c>
      <c r="AA137" s="84">
        <f t="shared" si="78"/>
        <v>2.8844799999999999</v>
      </c>
    </row>
    <row r="138" spans="1:27" ht="12.75" hidden="1" customHeight="1" outlineLevel="1" x14ac:dyDescent="0.2">
      <c r="A138" s="92" t="s">
        <v>1620</v>
      </c>
      <c r="B138" s="62" t="s">
        <v>231</v>
      </c>
      <c r="C138" s="42" t="s">
        <v>77</v>
      </c>
      <c r="D138" s="43">
        <v>1345.43</v>
      </c>
      <c r="E138" s="43">
        <v>1175.55</v>
      </c>
      <c r="F138" s="43">
        <v>1134.21</v>
      </c>
      <c r="G138" s="43">
        <v>1126</v>
      </c>
      <c r="H138" s="43">
        <v>1215.3</v>
      </c>
      <c r="I138" s="43">
        <v>1356.34</v>
      </c>
      <c r="J138" s="43">
        <v>1583.87</v>
      </c>
      <c r="K138" s="43">
        <v>1804.07</v>
      </c>
      <c r="L138" s="43">
        <v>1873.93</v>
      </c>
      <c r="M138" s="43">
        <v>1898.51</v>
      </c>
      <c r="N138" s="43">
        <v>1906.57</v>
      </c>
      <c r="O138" s="43">
        <v>1942.44</v>
      </c>
      <c r="P138" s="43">
        <v>1927.82</v>
      </c>
      <c r="Q138" s="43">
        <v>1936.73</v>
      </c>
      <c r="R138" s="43">
        <v>1920.58</v>
      </c>
      <c r="S138" s="43">
        <v>1910.96</v>
      </c>
      <c r="T138" s="43">
        <v>1908.92</v>
      </c>
      <c r="U138" s="43">
        <v>1868.41</v>
      </c>
      <c r="V138" s="43">
        <v>1884.77</v>
      </c>
      <c r="W138" s="43">
        <v>1896.73</v>
      </c>
      <c r="X138" s="43">
        <v>1914.22</v>
      </c>
      <c r="Y138" s="43">
        <v>1870.48</v>
      </c>
      <c r="Z138" s="43">
        <v>1628.81</v>
      </c>
      <c r="AA138" s="43">
        <v>1477.76</v>
      </c>
    </row>
    <row r="139" spans="1:27" ht="12.75" hidden="1" customHeight="1" outlineLevel="1" x14ac:dyDescent="0.2">
      <c r="A139" s="92" t="s">
        <v>1621</v>
      </c>
      <c r="B139" s="62" t="s">
        <v>88</v>
      </c>
      <c r="C139" s="42" t="s">
        <v>77</v>
      </c>
      <c r="D139" s="43">
        <f t="shared" ref="D139:AA139" si="79">$D$9</f>
        <v>1071.42</v>
      </c>
      <c r="E139" s="43">
        <f t="shared" si="79"/>
        <v>1071.42</v>
      </c>
      <c r="F139" s="43">
        <f t="shared" si="79"/>
        <v>1071.42</v>
      </c>
      <c r="G139" s="43">
        <f t="shared" si="79"/>
        <v>1071.42</v>
      </c>
      <c r="H139" s="43">
        <f t="shared" si="79"/>
        <v>1071.42</v>
      </c>
      <c r="I139" s="43">
        <f t="shared" si="79"/>
        <v>1071.42</v>
      </c>
      <c r="J139" s="43">
        <f t="shared" si="79"/>
        <v>1071.42</v>
      </c>
      <c r="K139" s="43">
        <f t="shared" si="79"/>
        <v>1071.42</v>
      </c>
      <c r="L139" s="43">
        <f t="shared" si="79"/>
        <v>1071.42</v>
      </c>
      <c r="M139" s="43">
        <f t="shared" si="79"/>
        <v>1071.42</v>
      </c>
      <c r="N139" s="43">
        <f t="shared" si="79"/>
        <v>1071.42</v>
      </c>
      <c r="O139" s="43">
        <f t="shared" si="79"/>
        <v>1071.42</v>
      </c>
      <c r="P139" s="43">
        <f t="shared" si="79"/>
        <v>1071.42</v>
      </c>
      <c r="Q139" s="43">
        <f t="shared" si="79"/>
        <v>1071.42</v>
      </c>
      <c r="R139" s="43">
        <f t="shared" si="79"/>
        <v>1071.42</v>
      </c>
      <c r="S139" s="43">
        <f t="shared" si="79"/>
        <v>1071.42</v>
      </c>
      <c r="T139" s="43">
        <f t="shared" si="79"/>
        <v>1071.42</v>
      </c>
      <c r="U139" s="43">
        <f t="shared" si="79"/>
        <v>1071.42</v>
      </c>
      <c r="V139" s="43">
        <f t="shared" si="79"/>
        <v>1071.42</v>
      </c>
      <c r="W139" s="43">
        <f t="shared" si="79"/>
        <v>1071.42</v>
      </c>
      <c r="X139" s="43">
        <f t="shared" si="79"/>
        <v>1071.42</v>
      </c>
      <c r="Y139" s="43">
        <f t="shared" si="79"/>
        <v>1071.42</v>
      </c>
      <c r="Z139" s="43">
        <f t="shared" si="79"/>
        <v>1071.42</v>
      </c>
      <c r="AA139" s="43">
        <f t="shared" si="79"/>
        <v>1071.42</v>
      </c>
    </row>
    <row r="140" spans="1:27" ht="12.75" hidden="1" customHeight="1" outlineLevel="1" x14ac:dyDescent="0.2">
      <c r="A140" s="92" t="s">
        <v>1622</v>
      </c>
      <c r="B140" s="62" t="s">
        <v>81</v>
      </c>
      <c r="C140" s="42" t="s">
        <v>77</v>
      </c>
      <c r="D140" s="43">
        <v>4.6100000000000003</v>
      </c>
      <c r="E140" s="43">
        <v>4.6100000000000003</v>
      </c>
      <c r="F140" s="43">
        <v>4.6100000000000003</v>
      </c>
      <c r="G140" s="43">
        <v>4.6100000000000003</v>
      </c>
      <c r="H140" s="43">
        <v>4.6100000000000003</v>
      </c>
      <c r="I140" s="43">
        <v>4.6100000000000003</v>
      </c>
      <c r="J140" s="43">
        <v>4.6100000000000003</v>
      </c>
      <c r="K140" s="43">
        <v>4.6100000000000003</v>
      </c>
      <c r="L140" s="43">
        <v>4.6100000000000003</v>
      </c>
      <c r="M140" s="43">
        <v>4.6100000000000003</v>
      </c>
      <c r="N140" s="43">
        <v>4.6100000000000003</v>
      </c>
      <c r="O140" s="43">
        <v>4.6100000000000003</v>
      </c>
      <c r="P140" s="43">
        <v>4.6100000000000003</v>
      </c>
      <c r="Q140" s="43">
        <v>4.6100000000000003</v>
      </c>
      <c r="R140" s="43">
        <v>4.6100000000000003</v>
      </c>
      <c r="S140" s="43">
        <v>4.6100000000000003</v>
      </c>
      <c r="T140" s="43">
        <v>4.6100000000000003</v>
      </c>
      <c r="U140" s="43">
        <v>4.6100000000000003</v>
      </c>
      <c r="V140" s="43">
        <v>4.6100000000000003</v>
      </c>
      <c r="W140" s="43">
        <v>4.6100000000000003</v>
      </c>
      <c r="X140" s="43">
        <v>4.6100000000000003</v>
      </c>
      <c r="Y140" s="43">
        <v>4.6100000000000003</v>
      </c>
      <c r="Z140" s="43">
        <v>4.6100000000000003</v>
      </c>
      <c r="AA140" s="43">
        <v>4.6100000000000003</v>
      </c>
    </row>
    <row r="141" spans="1:27" ht="12.75" hidden="1" customHeight="1" outlineLevel="1" x14ac:dyDescent="0.2">
      <c r="A141" s="92" t="s">
        <v>1623</v>
      </c>
      <c r="B141" s="62" t="s">
        <v>79</v>
      </c>
      <c r="C141" s="42" t="s">
        <v>77</v>
      </c>
      <c r="D141" s="43">
        <f>$D$11</f>
        <v>330.69</v>
      </c>
      <c r="E141" s="43">
        <f t="shared" ref="E141:AA141" si="80">$D$11</f>
        <v>330.69</v>
      </c>
      <c r="F141" s="43">
        <f t="shared" si="80"/>
        <v>330.69</v>
      </c>
      <c r="G141" s="43">
        <f t="shared" si="80"/>
        <v>330.69</v>
      </c>
      <c r="H141" s="43">
        <f t="shared" si="80"/>
        <v>330.69</v>
      </c>
      <c r="I141" s="43">
        <f t="shared" si="80"/>
        <v>330.69</v>
      </c>
      <c r="J141" s="43">
        <f t="shared" si="80"/>
        <v>330.69</v>
      </c>
      <c r="K141" s="43">
        <f t="shared" si="80"/>
        <v>330.69</v>
      </c>
      <c r="L141" s="43">
        <f t="shared" si="80"/>
        <v>330.69</v>
      </c>
      <c r="M141" s="43">
        <f t="shared" si="80"/>
        <v>330.69</v>
      </c>
      <c r="N141" s="43">
        <f t="shared" si="80"/>
        <v>330.69</v>
      </c>
      <c r="O141" s="43">
        <f t="shared" si="80"/>
        <v>330.69</v>
      </c>
      <c r="P141" s="43">
        <f t="shared" si="80"/>
        <v>330.69</v>
      </c>
      <c r="Q141" s="43">
        <f t="shared" si="80"/>
        <v>330.69</v>
      </c>
      <c r="R141" s="43">
        <f t="shared" si="80"/>
        <v>330.69</v>
      </c>
      <c r="S141" s="43">
        <f t="shared" si="80"/>
        <v>330.69</v>
      </c>
      <c r="T141" s="43">
        <f t="shared" si="80"/>
        <v>330.69</v>
      </c>
      <c r="U141" s="43">
        <f t="shared" si="80"/>
        <v>330.69</v>
      </c>
      <c r="V141" s="43">
        <f t="shared" si="80"/>
        <v>330.69</v>
      </c>
      <c r="W141" s="43">
        <f t="shared" si="80"/>
        <v>330.69</v>
      </c>
      <c r="X141" s="43">
        <f t="shared" si="80"/>
        <v>330.69</v>
      </c>
      <c r="Y141" s="43">
        <f t="shared" si="80"/>
        <v>330.69</v>
      </c>
      <c r="Z141" s="43">
        <f t="shared" si="80"/>
        <v>330.69</v>
      </c>
      <c r="AA141" s="43">
        <f t="shared" si="80"/>
        <v>330.69</v>
      </c>
    </row>
    <row r="142" spans="1:27" ht="12.75" customHeight="1" collapsed="1" x14ac:dyDescent="0.2">
      <c r="A142" s="91" t="s">
        <v>1624</v>
      </c>
      <c r="B142" s="27" t="str">
        <f>"28"&amp;"."&amp;$B$800&amp;"."&amp;$B$801</f>
        <v>28.03.2023</v>
      </c>
      <c r="C142" s="83" t="s">
        <v>74</v>
      </c>
      <c r="D142" s="84">
        <f>ROUND(((D143+D144+D146+D145)/1000),5)</f>
        <v>2.7053500000000001</v>
      </c>
      <c r="E142" s="84">
        <f>ROUND(((E143+E144+E146+E145)/1000),5)</f>
        <v>2.6002900000000002</v>
      </c>
      <c r="F142" s="84">
        <f>ROUND(((F143+F144+F146+F145)/1000),5)</f>
        <v>2.5301100000000001</v>
      </c>
      <c r="G142" s="84">
        <f t="shared" ref="G142:AA142" si="81">ROUND(((G143+G144+G146+G145)/1000),5)</f>
        <v>2.53681</v>
      </c>
      <c r="H142" s="84">
        <f t="shared" si="81"/>
        <v>2.6065499999999999</v>
      </c>
      <c r="I142" s="84">
        <f t="shared" si="81"/>
        <v>2.78993</v>
      </c>
      <c r="J142" s="84">
        <f t="shared" si="81"/>
        <v>2.8831500000000001</v>
      </c>
      <c r="K142" s="84">
        <f t="shared" si="81"/>
        <v>3.0979000000000001</v>
      </c>
      <c r="L142" s="84">
        <f t="shared" si="81"/>
        <v>3.2662599999999999</v>
      </c>
      <c r="M142" s="84">
        <f t="shared" si="81"/>
        <v>3.2935300000000001</v>
      </c>
      <c r="N142" s="84">
        <f t="shared" si="81"/>
        <v>3.3010299999999999</v>
      </c>
      <c r="O142" s="84">
        <f t="shared" si="81"/>
        <v>3.2254499999999999</v>
      </c>
      <c r="P142" s="84">
        <f t="shared" si="81"/>
        <v>3.1922700000000002</v>
      </c>
      <c r="Q142" s="84">
        <f t="shared" si="81"/>
        <v>3.1958299999999999</v>
      </c>
      <c r="R142" s="84">
        <f t="shared" si="81"/>
        <v>3.2071299999999998</v>
      </c>
      <c r="S142" s="84">
        <f t="shared" si="81"/>
        <v>3.1996600000000002</v>
      </c>
      <c r="T142" s="84">
        <f t="shared" si="81"/>
        <v>3.2065100000000002</v>
      </c>
      <c r="U142" s="84">
        <f t="shared" si="81"/>
        <v>3.1752400000000001</v>
      </c>
      <c r="V142" s="84">
        <f t="shared" si="81"/>
        <v>3.18885</v>
      </c>
      <c r="W142" s="84">
        <f t="shared" si="81"/>
        <v>3.2773500000000002</v>
      </c>
      <c r="X142" s="84">
        <f t="shared" si="81"/>
        <v>3.30294</v>
      </c>
      <c r="Y142" s="84">
        <f t="shared" si="81"/>
        <v>3.2243300000000001</v>
      </c>
      <c r="Z142" s="84">
        <f t="shared" si="81"/>
        <v>3.0127700000000002</v>
      </c>
      <c r="AA142" s="84">
        <f t="shared" si="81"/>
        <v>2.81826</v>
      </c>
    </row>
    <row r="143" spans="1:27" ht="12.75" hidden="1" customHeight="1" outlineLevel="1" x14ac:dyDescent="0.2">
      <c r="A143" s="92" t="s">
        <v>1625</v>
      </c>
      <c r="B143" s="62" t="s">
        <v>231</v>
      </c>
      <c r="C143" s="42" t="s">
        <v>77</v>
      </c>
      <c r="D143" s="43">
        <v>1298.6300000000001</v>
      </c>
      <c r="E143" s="43">
        <v>1193.57</v>
      </c>
      <c r="F143" s="43">
        <v>1123.3900000000001</v>
      </c>
      <c r="G143" s="43">
        <v>1130.0899999999999</v>
      </c>
      <c r="H143" s="43">
        <v>1199.83</v>
      </c>
      <c r="I143" s="43">
        <v>1383.21</v>
      </c>
      <c r="J143" s="43">
        <v>1476.43</v>
      </c>
      <c r="K143" s="43">
        <v>1691.18</v>
      </c>
      <c r="L143" s="43">
        <v>1859.54</v>
      </c>
      <c r="M143" s="43">
        <v>1886.81</v>
      </c>
      <c r="N143" s="43">
        <v>1894.31</v>
      </c>
      <c r="O143" s="43">
        <v>1818.73</v>
      </c>
      <c r="P143" s="43">
        <v>1785.55</v>
      </c>
      <c r="Q143" s="43">
        <v>1789.11</v>
      </c>
      <c r="R143" s="43">
        <v>1800.41</v>
      </c>
      <c r="S143" s="43">
        <v>1792.94</v>
      </c>
      <c r="T143" s="43">
        <v>1799.79</v>
      </c>
      <c r="U143" s="43">
        <v>1768.52</v>
      </c>
      <c r="V143" s="43">
        <v>1782.13</v>
      </c>
      <c r="W143" s="43">
        <v>1870.63</v>
      </c>
      <c r="X143" s="43">
        <v>1896.22</v>
      </c>
      <c r="Y143" s="43">
        <v>1817.61</v>
      </c>
      <c r="Z143" s="43">
        <v>1606.05</v>
      </c>
      <c r="AA143" s="43">
        <v>1411.54</v>
      </c>
    </row>
    <row r="144" spans="1:27" ht="12.75" hidden="1" customHeight="1" outlineLevel="1" x14ac:dyDescent="0.2">
      <c r="A144" s="92" t="s">
        <v>1626</v>
      </c>
      <c r="B144" s="62" t="s">
        <v>88</v>
      </c>
      <c r="C144" s="42" t="s">
        <v>77</v>
      </c>
      <c r="D144" s="43">
        <f t="shared" ref="D144:AA144" si="82">$D$9</f>
        <v>1071.42</v>
      </c>
      <c r="E144" s="43">
        <f t="shared" si="82"/>
        <v>1071.42</v>
      </c>
      <c r="F144" s="43">
        <f t="shared" si="82"/>
        <v>1071.42</v>
      </c>
      <c r="G144" s="43">
        <f t="shared" si="82"/>
        <v>1071.42</v>
      </c>
      <c r="H144" s="43">
        <f t="shared" si="82"/>
        <v>1071.42</v>
      </c>
      <c r="I144" s="43">
        <f t="shared" si="82"/>
        <v>1071.42</v>
      </c>
      <c r="J144" s="43">
        <f t="shared" si="82"/>
        <v>1071.42</v>
      </c>
      <c r="K144" s="43">
        <f t="shared" si="82"/>
        <v>1071.42</v>
      </c>
      <c r="L144" s="43">
        <f t="shared" si="82"/>
        <v>1071.42</v>
      </c>
      <c r="M144" s="43">
        <f t="shared" si="82"/>
        <v>1071.42</v>
      </c>
      <c r="N144" s="43">
        <f t="shared" si="82"/>
        <v>1071.42</v>
      </c>
      <c r="O144" s="43">
        <f t="shared" si="82"/>
        <v>1071.42</v>
      </c>
      <c r="P144" s="43">
        <f t="shared" si="82"/>
        <v>1071.42</v>
      </c>
      <c r="Q144" s="43">
        <f t="shared" si="82"/>
        <v>1071.42</v>
      </c>
      <c r="R144" s="43">
        <f t="shared" si="82"/>
        <v>1071.42</v>
      </c>
      <c r="S144" s="43">
        <f t="shared" si="82"/>
        <v>1071.42</v>
      </c>
      <c r="T144" s="43">
        <f t="shared" si="82"/>
        <v>1071.42</v>
      </c>
      <c r="U144" s="43">
        <f t="shared" si="82"/>
        <v>1071.42</v>
      </c>
      <c r="V144" s="43">
        <f t="shared" si="82"/>
        <v>1071.42</v>
      </c>
      <c r="W144" s="43">
        <f t="shared" si="82"/>
        <v>1071.42</v>
      </c>
      <c r="X144" s="43">
        <f t="shared" si="82"/>
        <v>1071.42</v>
      </c>
      <c r="Y144" s="43">
        <f t="shared" si="82"/>
        <v>1071.42</v>
      </c>
      <c r="Z144" s="43">
        <f t="shared" si="82"/>
        <v>1071.42</v>
      </c>
      <c r="AA144" s="43">
        <f t="shared" si="82"/>
        <v>1071.42</v>
      </c>
    </row>
    <row r="145" spans="1:27" ht="12.75" hidden="1" customHeight="1" outlineLevel="1" x14ac:dyDescent="0.2">
      <c r="A145" s="92" t="s">
        <v>1627</v>
      </c>
      <c r="B145" s="62" t="s">
        <v>81</v>
      </c>
      <c r="C145" s="42" t="s">
        <v>77</v>
      </c>
      <c r="D145" s="43">
        <v>4.6100000000000003</v>
      </c>
      <c r="E145" s="43">
        <v>4.6100000000000003</v>
      </c>
      <c r="F145" s="43">
        <v>4.6100000000000003</v>
      </c>
      <c r="G145" s="43">
        <v>4.6100000000000003</v>
      </c>
      <c r="H145" s="43">
        <v>4.6100000000000003</v>
      </c>
      <c r="I145" s="43">
        <v>4.6100000000000003</v>
      </c>
      <c r="J145" s="43">
        <v>4.6100000000000003</v>
      </c>
      <c r="K145" s="43">
        <v>4.6100000000000003</v>
      </c>
      <c r="L145" s="43">
        <v>4.6100000000000003</v>
      </c>
      <c r="M145" s="43">
        <v>4.6100000000000003</v>
      </c>
      <c r="N145" s="43">
        <v>4.6100000000000003</v>
      </c>
      <c r="O145" s="43">
        <v>4.6100000000000003</v>
      </c>
      <c r="P145" s="43">
        <v>4.6100000000000003</v>
      </c>
      <c r="Q145" s="43">
        <v>4.6100000000000003</v>
      </c>
      <c r="R145" s="43">
        <v>4.6100000000000003</v>
      </c>
      <c r="S145" s="43">
        <v>4.6100000000000003</v>
      </c>
      <c r="T145" s="43">
        <v>4.6100000000000003</v>
      </c>
      <c r="U145" s="43">
        <v>4.6100000000000003</v>
      </c>
      <c r="V145" s="43">
        <v>4.6100000000000003</v>
      </c>
      <c r="W145" s="43">
        <v>4.6100000000000003</v>
      </c>
      <c r="X145" s="43">
        <v>4.6100000000000003</v>
      </c>
      <c r="Y145" s="43">
        <v>4.6100000000000003</v>
      </c>
      <c r="Z145" s="43">
        <v>4.6100000000000003</v>
      </c>
      <c r="AA145" s="43">
        <v>4.6100000000000003</v>
      </c>
    </row>
    <row r="146" spans="1:27" ht="12.75" hidden="1" customHeight="1" outlineLevel="1" x14ac:dyDescent="0.2">
      <c r="A146" s="92" t="s">
        <v>1628</v>
      </c>
      <c r="B146" s="62" t="s">
        <v>79</v>
      </c>
      <c r="C146" s="42" t="s">
        <v>77</v>
      </c>
      <c r="D146" s="43">
        <f>$D$11</f>
        <v>330.69</v>
      </c>
      <c r="E146" s="43">
        <f t="shared" ref="E146:AA146" si="83">$D$11</f>
        <v>330.69</v>
      </c>
      <c r="F146" s="43">
        <f t="shared" si="83"/>
        <v>330.69</v>
      </c>
      <c r="G146" s="43">
        <f t="shared" si="83"/>
        <v>330.69</v>
      </c>
      <c r="H146" s="43">
        <f t="shared" si="83"/>
        <v>330.69</v>
      </c>
      <c r="I146" s="43">
        <f t="shared" si="83"/>
        <v>330.69</v>
      </c>
      <c r="J146" s="43">
        <f t="shared" si="83"/>
        <v>330.69</v>
      </c>
      <c r="K146" s="43">
        <f t="shared" si="83"/>
        <v>330.69</v>
      </c>
      <c r="L146" s="43">
        <f t="shared" si="83"/>
        <v>330.69</v>
      </c>
      <c r="M146" s="43">
        <f t="shared" si="83"/>
        <v>330.69</v>
      </c>
      <c r="N146" s="43">
        <f t="shared" si="83"/>
        <v>330.69</v>
      </c>
      <c r="O146" s="43">
        <f t="shared" si="83"/>
        <v>330.69</v>
      </c>
      <c r="P146" s="43">
        <f t="shared" si="83"/>
        <v>330.69</v>
      </c>
      <c r="Q146" s="43">
        <f t="shared" si="83"/>
        <v>330.69</v>
      </c>
      <c r="R146" s="43">
        <f t="shared" si="83"/>
        <v>330.69</v>
      </c>
      <c r="S146" s="43">
        <f t="shared" si="83"/>
        <v>330.69</v>
      </c>
      <c r="T146" s="43">
        <f t="shared" si="83"/>
        <v>330.69</v>
      </c>
      <c r="U146" s="43">
        <f t="shared" si="83"/>
        <v>330.69</v>
      </c>
      <c r="V146" s="43">
        <f t="shared" si="83"/>
        <v>330.69</v>
      </c>
      <c r="W146" s="43">
        <f t="shared" si="83"/>
        <v>330.69</v>
      </c>
      <c r="X146" s="43">
        <f t="shared" si="83"/>
        <v>330.69</v>
      </c>
      <c r="Y146" s="43">
        <f t="shared" si="83"/>
        <v>330.69</v>
      </c>
      <c r="Z146" s="43">
        <f t="shared" si="83"/>
        <v>330.69</v>
      </c>
      <c r="AA146" s="43">
        <f t="shared" si="83"/>
        <v>330.69</v>
      </c>
    </row>
    <row r="147" spans="1:27" ht="12.75" customHeight="1" collapsed="1" x14ac:dyDescent="0.2">
      <c r="A147" s="91" t="s">
        <v>1629</v>
      </c>
      <c r="B147" s="27" t="str">
        <f>"29"&amp;"."&amp;$B$800&amp;"."&amp;$B$801</f>
        <v>29.03.2023</v>
      </c>
      <c r="C147" s="83" t="s">
        <v>74</v>
      </c>
      <c r="D147" s="84">
        <f>ROUND(((D148+D149+D151+D150)/1000),5)</f>
        <v>2.5239600000000002</v>
      </c>
      <c r="E147" s="84">
        <f>ROUND(((E148+E149+E151+E150)/1000),5)</f>
        <v>2.4532400000000001</v>
      </c>
      <c r="F147" s="84">
        <f>ROUND(((F148+F149+F151+F150)/1000),5)</f>
        <v>2.4280300000000001</v>
      </c>
      <c r="G147" s="84">
        <f t="shared" ref="G147:AA147" si="84">ROUND(((G148+G149+G151+G150)/1000),5)</f>
        <v>2.44265</v>
      </c>
      <c r="H147" s="84">
        <f t="shared" si="84"/>
        <v>2.4560599999999999</v>
      </c>
      <c r="I147" s="84">
        <f t="shared" si="84"/>
        <v>2.5222600000000002</v>
      </c>
      <c r="J147" s="84">
        <f t="shared" si="84"/>
        <v>2.7542</v>
      </c>
      <c r="K147" s="84">
        <f t="shared" si="84"/>
        <v>2.8958200000000001</v>
      </c>
      <c r="L147" s="84">
        <f t="shared" si="84"/>
        <v>3.06839</v>
      </c>
      <c r="M147" s="84">
        <f t="shared" si="84"/>
        <v>3.2089099999999999</v>
      </c>
      <c r="N147" s="84">
        <f t="shared" si="84"/>
        <v>3.2273900000000002</v>
      </c>
      <c r="O147" s="84">
        <f t="shared" si="84"/>
        <v>3.2624</v>
      </c>
      <c r="P147" s="84">
        <f t="shared" si="84"/>
        <v>3.2316500000000001</v>
      </c>
      <c r="Q147" s="84">
        <f t="shared" si="84"/>
        <v>3.26586</v>
      </c>
      <c r="R147" s="84">
        <f t="shared" si="84"/>
        <v>3.24851</v>
      </c>
      <c r="S147" s="84">
        <f t="shared" si="84"/>
        <v>3.1993200000000002</v>
      </c>
      <c r="T147" s="84">
        <f t="shared" si="84"/>
        <v>3.1042800000000002</v>
      </c>
      <c r="U147" s="84">
        <f t="shared" si="84"/>
        <v>2.9982099999999998</v>
      </c>
      <c r="V147" s="84">
        <f t="shared" si="84"/>
        <v>3.0020799999999999</v>
      </c>
      <c r="W147" s="84">
        <f t="shared" si="84"/>
        <v>3.06975</v>
      </c>
      <c r="X147" s="84">
        <f t="shared" si="84"/>
        <v>3.1051799999999998</v>
      </c>
      <c r="Y147" s="84">
        <f t="shared" si="84"/>
        <v>3.0553699999999999</v>
      </c>
      <c r="Z147" s="84">
        <f t="shared" si="84"/>
        <v>2.76302</v>
      </c>
      <c r="AA147" s="84">
        <f t="shared" si="84"/>
        <v>2.5573299999999999</v>
      </c>
    </row>
    <row r="148" spans="1:27" ht="12.75" hidden="1" customHeight="1" outlineLevel="1" x14ac:dyDescent="0.2">
      <c r="A148" s="92" t="s">
        <v>1630</v>
      </c>
      <c r="B148" s="62" t="s">
        <v>231</v>
      </c>
      <c r="C148" s="42" t="s">
        <v>77</v>
      </c>
      <c r="D148" s="43">
        <v>1117.24</v>
      </c>
      <c r="E148" s="43">
        <v>1046.52</v>
      </c>
      <c r="F148" s="43">
        <v>1021.31</v>
      </c>
      <c r="G148" s="43">
        <v>1035.93</v>
      </c>
      <c r="H148" s="43">
        <v>1049.3399999999999</v>
      </c>
      <c r="I148" s="43">
        <v>1115.54</v>
      </c>
      <c r="J148" s="43">
        <v>1347.48</v>
      </c>
      <c r="K148" s="43">
        <v>1489.1</v>
      </c>
      <c r="L148" s="43">
        <v>1661.67</v>
      </c>
      <c r="M148" s="43">
        <v>1802.19</v>
      </c>
      <c r="N148" s="43">
        <v>1820.67</v>
      </c>
      <c r="O148" s="43">
        <v>1855.68</v>
      </c>
      <c r="P148" s="43">
        <v>1824.93</v>
      </c>
      <c r="Q148" s="43">
        <v>1859.14</v>
      </c>
      <c r="R148" s="43">
        <v>1841.79</v>
      </c>
      <c r="S148" s="43">
        <v>1792.6</v>
      </c>
      <c r="T148" s="43">
        <v>1697.56</v>
      </c>
      <c r="U148" s="43">
        <v>1591.49</v>
      </c>
      <c r="V148" s="43">
        <v>1595.36</v>
      </c>
      <c r="W148" s="43">
        <v>1663.03</v>
      </c>
      <c r="X148" s="43">
        <v>1698.46</v>
      </c>
      <c r="Y148" s="43">
        <v>1648.65</v>
      </c>
      <c r="Z148" s="43">
        <v>1356.3</v>
      </c>
      <c r="AA148" s="43">
        <v>1150.6099999999999</v>
      </c>
    </row>
    <row r="149" spans="1:27" ht="12.75" hidden="1" customHeight="1" outlineLevel="1" x14ac:dyDescent="0.2">
      <c r="A149" s="92" t="s">
        <v>1631</v>
      </c>
      <c r="B149" s="62" t="s">
        <v>88</v>
      </c>
      <c r="C149" s="42" t="s">
        <v>77</v>
      </c>
      <c r="D149" s="43">
        <f t="shared" ref="D149:AA149" si="85">$D$9</f>
        <v>1071.42</v>
      </c>
      <c r="E149" s="43">
        <f t="shared" si="85"/>
        <v>1071.42</v>
      </c>
      <c r="F149" s="43">
        <f t="shared" si="85"/>
        <v>1071.42</v>
      </c>
      <c r="G149" s="43">
        <f t="shared" si="85"/>
        <v>1071.42</v>
      </c>
      <c r="H149" s="43">
        <f t="shared" si="85"/>
        <v>1071.42</v>
      </c>
      <c r="I149" s="43">
        <f t="shared" si="85"/>
        <v>1071.42</v>
      </c>
      <c r="J149" s="43">
        <f t="shared" si="85"/>
        <v>1071.42</v>
      </c>
      <c r="K149" s="43">
        <f t="shared" si="85"/>
        <v>1071.42</v>
      </c>
      <c r="L149" s="43">
        <f t="shared" si="85"/>
        <v>1071.42</v>
      </c>
      <c r="M149" s="43">
        <f t="shared" si="85"/>
        <v>1071.42</v>
      </c>
      <c r="N149" s="43">
        <f t="shared" si="85"/>
        <v>1071.42</v>
      </c>
      <c r="O149" s="43">
        <f t="shared" si="85"/>
        <v>1071.42</v>
      </c>
      <c r="P149" s="43">
        <f t="shared" si="85"/>
        <v>1071.42</v>
      </c>
      <c r="Q149" s="43">
        <f t="shared" si="85"/>
        <v>1071.42</v>
      </c>
      <c r="R149" s="43">
        <f t="shared" si="85"/>
        <v>1071.42</v>
      </c>
      <c r="S149" s="43">
        <f t="shared" si="85"/>
        <v>1071.42</v>
      </c>
      <c r="T149" s="43">
        <f t="shared" si="85"/>
        <v>1071.42</v>
      </c>
      <c r="U149" s="43">
        <f t="shared" si="85"/>
        <v>1071.42</v>
      </c>
      <c r="V149" s="43">
        <f t="shared" si="85"/>
        <v>1071.42</v>
      </c>
      <c r="W149" s="43">
        <f t="shared" si="85"/>
        <v>1071.42</v>
      </c>
      <c r="X149" s="43">
        <f t="shared" si="85"/>
        <v>1071.42</v>
      </c>
      <c r="Y149" s="43">
        <f t="shared" si="85"/>
        <v>1071.42</v>
      </c>
      <c r="Z149" s="43">
        <f t="shared" si="85"/>
        <v>1071.42</v>
      </c>
      <c r="AA149" s="43">
        <f t="shared" si="85"/>
        <v>1071.42</v>
      </c>
    </row>
    <row r="150" spans="1:27" ht="12.75" hidden="1" customHeight="1" outlineLevel="1" x14ac:dyDescent="0.2">
      <c r="A150" s="92" t="s">
        <v>1632</v>
      </c>
      <c r="B150" s="62" t="s">
        <v>81</v>
      </c>
      <c r="C150" s="42" t="s">
        <v>77</v>
      </c>
      <c r="D150" s="43">
        <v>4.6100000000000003</v>
      </c>
      <c r="E150" s="43">
        <v>4.6100000000000003</v>
      </c>
      <c r="F150" s="43">
        <v>4.6100000000000003</v>
      </c>
      <c r="G150" s="43">
        <v>4.6100000000000003</v>
      </c>
      <c r="H150" s="43">
        <v>4.6100000000000003</v>
      </c>
      <c r="I150" s="43">
        <v>4.6100000000000003</v>
      </c>
      <c r="J150" s="43">
        <v>4.6100000000000003</v>
      </c>
      <c r="K150" s="43">
        <v>4.6100000000000003</v>
      </c>
      <c r="L150" s="43">
        <v>4.6100000000000003</v>
      </c>
      <c r="M150" s="43">
        <v>4.6100000000000003</v>
      </c>
      <c r="N150" s="43">
        <v>4.6100000000000003</v>
      </c>
      <c r="O150" s="43">
        <v>4.6100000000000003</v>
      </c>
      <c r="P150" s="43">
        <v>4.6100000000000003</v>
      </c>
      <c r="Q150" s="43">
        <v>4.6100000000000003</v>
      </c>
      <c r="R150" s="43">
        <v>4.6100000000000003</v>
      </c>
      <c r="S150" s="43">
        <v>4.6100000000000003</v>
      </c>
      <c r="T150" s="43">
        <v>4.6100000000000003</v>
      </c>
      <c r="U150" s="43">
        <v>4.6100000000000003</v>
      </c>
      <c r="V150" s="43">
        <v>4.6100000000000003</v>
      </c>
      <c r="W150" s="43">
        <v>4.6100000000000003</v>
      </c>
      <c r="X150" s="43">
        <v>4.6100000000000003</v>
      </c>
      <c r="Y150" s="43">
        <v>4.6100000000000003</v>
      </c>
      <c r="Z150" s="43">
        <v>4.6100000000000003</v>
      </c>
      <c r="AA150" s="43">
        <v>4.6100000000000003</v>
      </c>
    </row>
    <row r="151" spans="1:27" ht="12.75" hidden="1" customHeight="1" outlineLevel="1" x14ac:dyDescent="0.2">
      <c r="A151" s="92" t="s">
        <v>1633</v>
      </c>
      <c r="B151" s="62" t="s">
        <v>79</v>
      </c>
      <c r="C151" s="42" t="s">
        <v>77</v>
      </c>
      <c r="D151" s="43">
        <f>$D$11</f>
        <v>330.69</v>
      </c>
      <c r="E151" s="43">
        <f t="shared" ref="E151:AA151" si="86">$D$11</f>
        <v>330.69</v>
      </c>
      <c r="F151" s="43">
        <f t="shared" si="86"/>
        <v>330.69</v>
      </c>
      <c r="G151" s="43">
        <f t="shared" si="86"/>
        <v>330.69</v>
      </c>
      <c r="H151" s="43">
        <f t="shared" si="86"/>
        <v>330.69</v>
      </c>
      <c r="I151" s="43">
        <f t="shared" si="86"/>
        <v>330.69</v>
      </c>
      <c r="J151" s="43">
        <f t="shared" si="86"/>
        <v>330.69</v>
      </c>
      <c r="K151" s="43">
        <f t="shared" si="86"/>
        <v>330.69</v>
      </c>
      <c r="L151" s="43">
        <f t="shared" si="86"/>
        <v>330.69</v>
      </c>
      <c r="M151" s="43">
        <f t="shared" si="86"/>
        <v>330.69</v>
      </c>
      <c r="N151" s="43">
        <f t="shared" si="86"/>
        <v>330.69</v>
      </c>
      <c r="O151" s="43">
        <f t="shared" si="86"/>
        <v>330.69</v>
      </c>
      <c r="P151" s="43">
        <f t="shared" si="86"/>
        <v>330.69</v>
      </c>
      <c r="Q151" s="43">
        <f t="shared" si="86"/>
        <v>330.69</v>
      </c>
      <c r="R151" s="43">
        <f t="shared" si="86"/>
        <v>330.69</v>
      </c>
      <c r="S151" s="43">
        <f t="shared" si="86"/>
        <v>330.69</v>
      </c>
      <c r="T151" s="43">
        <f t="shared" si="86"/>
        <v>330.69</v>
      </c>
      <c r="U151" s="43">
        <f t="shared" si="86"/>
        <v>330.69</v>
      </c>
      <c r="V151" s="43">
        <f t="shared" si="86"/>
        <v>330.69</v>
      </c>
      <c r="W151" s="43">
        <f t="shared" si="86"/>
        <v>330.69</v>
      </c>
      <c r="X151" s="43">
        <f t="shared" si="86"/>
        <v>330.69</v>
      </c>
      <c r="Y151" s="43">
        <f t="shared" si="86"/>
        <v>330.69</v>
      </c>
      <c r="Z151" s="43">
        <f t="shared" si="86"/>
        <v>330.69</v>
      </c>
      <c r="AA151" s="43">
        <f t="shared" si="86"/>
        <v>330.69</v>
      </c>
    </row>
    <row r="152" spans="1:27" ht="12.75" customHeight="1" collapsed="1" x14ac:dyDescent="0.2">
      <c r="A152" s="91" t="s">
        <v>1634</v>
      </c>
      <c r="B152" s="27" t="str">
        <f>"30"&amp;"."&amp;$B$800&amp;"."&amp;$B$801</f>
        <v>30.03.2023</v>
      </c>
      <c r="C152" s="83" t="s">
        <v>74</v>
      </c>
      <c r="D152" s="84">
        <f>ROUND(((D153+D154+D156+D155)/1000),5)</f>
        <v>2.47343</v>
      </c>
      <c r="E152" s="84">
        <f>ROUND(((E153+E154+E156+E155)/1000),5)</f>
        <v>2.3754900000000001</v>
      </c>
      <c r="F152" s="84">
        <f>ROUND(((F153+F154+F156+F155)/1000),5)</f>
        <v>2.3404600000000002</v>
      </c>
      <c r="G152" s="84">
        <f t="shared" ref="G152:AA152" si="87">ROUND(((G153+G154+G156+G155)/1000),5)</f>
        <v>2.3419099999999999</v>
      </c>
      <c r="H152" s="84">
        <f t="shared" si="87"/>
        <v>2.3724699999999999</v>
      </c>
      <c r="I152" s="84">
        <f t="shared" si="87"/>
        <v>2.45682</v>
      </c>
      <c r="J152" s="84">
        <f t="shared" si="87"/>
        <v>2.6372399999999998</v>
      </c>
      <c r="K152" s="84">
        <f t="shared" si="87"/>
        <v>2.8634400000000002</v>
      </c>
      <c r="L152" s="84">
        <f t="shared" si="87"/>
        <v>2.9813399999999999</v>
      </c>
      <c r="M152" s="84">
        <f t="shared" si="87"/>
        <v>3.1103800000000001</v>
      </c>
      <c r="N152" s="84">
        <f t="shared" si="87"/>
        <v>3.1061299999999998</v>
      </c>
      <c r="O152" s="84">
        <f t="shared" si="87"/>
        <v>3.11761</v>
      </c>
      <c r="P152" s="84">
        <f t="shared" si="87"/>
        <v>3.117</v>
      </c>
      <c r="Q152" s="84">
        <f t="shared" si="87"/>
        <v>3.11632</v>
      </c>
      <c r="R152" s="84">
        <f t="shared" si="87"/>
        <v>3.0758399999999999</v>
      </c>
      <c r="S152" s="84">
        <f t="shared" si="87"/>
        <v>3.04359</v>
      </c>
      <c r="T152" s="84">
        <f t="shared" si="87"/>
        <v>3.0143300000000002</v>
      </c>
      <c r="U152" s="84">
        <f t="shared" si="87"/>
        <v>2.9797500000000001</v>
      </c>
      <c r="V152" s="84">
        <f t="shared" si="87"/>
        <v>2.9899399999999998</v>
      </c>
      <c r="W152" s="84">
        <f t="shared" si="87"/>
        <v>3.0624500000000001</v>
      </c>
      <c r="X152" s="84">
        <f t="shared" si="87"/>
        <v>3.11348</v>
      </c>
      <c r="Y152" s="84">
        <f t="shared" si="87"/>
        <v>3.0067499999999998</v>
      </c>
      <c r="Z152" s="84">
        <f t="shared" si="87"/>
        <v>2.7593299999999998</v>
      </c>
      <c r="AA152" s="84">
        <f t="shared" si="87"/>
        <v>2.52284</v>
      </c>
    </row>
    <row r="153" spans="1:27" ht="12.75" hidden="1" customHeight="1" outlineLevel="1" x14ac:dyDescent="0.2">
      <c r="A153" s="92" t="s">
        <v>1635</v>
      </c>
      <c r="B153" s="62" t="s">
        <v>231</v>
      </c>
      <c r="C153" s="42" t="s">
        <v>77</v>
      </c>
      <c r="D153" s="43">
        <v>1066.71</v>
      </c>
      <c r="E153" s="43">
        <v>968.77</v>
      </c>
      <c r="F153" s="43">
        <v>933.74</v>
      </c>
      <c r="G153" s="43">
        <v>935.19</v>
      </c>
      <c r="H153" s="43">
        <v>965.75</v>
      </c>
      <c r="I153" s="43">
        <v>1050.0999999999999</v>
      </c>
      <c r="J153" s="43">
        <v>1230.52</v>
      </c>
      <c r="K153" s="43">
        <v>1456.72</v>
      </c>
      <c r="L153" s="43">
        <v>1574.62</v>
      </c>
      <c r="M153" s="43">
        <v>1703.66</v>
      </c>
      <c r="N153" s="43">
        <v>1699.41</v>
      </c>
      <c r="O153" s="43">
        <v>1710.89</v>
      </c>
      <c r="P153" s="43">
        <v>1710.28</v>
      </c>
      <c r="Q153" s="43">
        <v>1709.6</v>
      </c>
      <c r="R153" s="43">
        <v>1669.12</v>
      </c>
      <c r="S153" s="43">
        <v>1636.87</v>
      </c>
      <c r="T153" s="43">
        <v>1607.61</v>
      </c>
      <c r="U153" s="43">
        <v>1573.03</v>
      </c>
      <c r="V153" s="43">
        <v>1583.22</v>
      </c>
      <c r="W153" s="43">
        <v>1655.73</v>
      </c>
      <c r="X153" s="43">
        <v>1706.76</v>
      </c>
      <c r="Y153" s="43">
        <v>1600.03</v>
      </c>
      <c r="Z153" s="43">
        <v>1352.61</v>
      </c>
      <c r="AA153" s="43">
        <v>1116.1199999999999</v>
      </c>
    </row>
    <row r="154" spans="1:27" ht="12.75" hidden="1" customHeight="1" outlineLevel="1" x14ac:dyDescent="0.2">
      <c r="A154" s="92" t="s">
        <v>1636</v>
      </c>
      <c r="B154" s="62" t="s">
        <v>88</v>
      </c>
      <c r="C154" s="42" t="s">
        <v>77</v>
      </c>
      <c r="D154" s="43">
        <f t="shared" ref="D154:AA154" si="88">$D$9</f>
        <v>1071.42</v>
      </c>
      <c r="E154" s="43">
        <f t="shared" si="88"/>
        <v>1071.42</v>
      </c>
      <c r="F154" s="43">
        <f t="shared" si="88"/>
        <v>1071.42</v>
      </c>
      <c r="G154" s="43">
        <f t="shared" si="88"/>
        <v>1071.42</v>
      </c>
      <c r="H154" s="43">
        <f t="shared" si="88"/>
        <v>1071.42</v>
      </c>
      <c r="I154" s="43">
        <f t="shared" si="88"/>
        <v>1071.42</v>
      </c>
      <c r="J154" s="43">
        <f t="shared" si="88"/>
        <v>1071.42</v>
      </c>
      <c r="K154" s="43">
        <f t="shared" si="88"/>
        <v>1071.42</v>
      </c>
      <c r="L154" s="43">
        <f t="shared" si="88"/>
        <v>1071.42</v>
      </c>
      <c r="M154" s="43">
        <f t="shared" si="88"/>
        <v>1071.42</v>
      </c>
      <c r="N154" s="43">
        <f t="shared" si="88"/>
        <v>1071.42</v>
      </c>
      <c r="O154" s="43">
        <f t="shared" si="88"/>
        <v>1071.42</v>
      </c>
      <c r="P154" s="43">
        <f t="shared" si="88"/>
        <v>1071.42</v>
      </c>
      <c r="Q154" s="43">
        <f t="shared" si="88"/>
        <v>1071.42</v>
      </c>
      <c r="R154" s="43">
        <f t="shared" si="88"/>
        <v>1071.42</v>
      </c>
      <c r="S154" s="43">
        <f t="shared" si="88"/>
        <v>1071.42</v>
      </c>
      <c r="T154" s="43">
        <f t="shared" si="88"/>
        <v>1071.42</v>
      </c>
      <c r="U154" s="43">
        <f t="shared" si="88"/>
        <v>1071.42</v>
      </c>
      <c r="V154" s="43">
        <f t="shared" si="88"/>
        <v>1071.42</v>
      </c>
      <c r="W154" s="43">
        <f t="shared" si="88"/>
        <v>1071.42</v>
      </c>
      <c r="X154" s="43">
        <f t="shared" si="88"/>
        <v>1071.42</v>
      </c>
      <c r="Y154" s="43">
        <f t="shared" si="88"/>
        <v>1071.42</v>
      </c>
      <c r="Z154" s="43">
        <f t="shared" si="88"/>
        <v>1071.42</v>
      </c>
      <c r="AA154" s="43">
        <f t="shared" si="88"/>
        <v>1071.42</v>
      </c>
    </row>
    <row r="155" spans="1:27" ht="12.75" hidden="1" customHeight="1" outlineLevel="1" x14ac:dyDescent="0.2">
      <c r="A155" s="92" t="s">
        <v>1637</v>
      </c>
      <c r="B155" s="62" t="s">
        <v>81</v>
      </c>
      <c r="C155" s="42" t="s">
        <v>77</v>
      </c>
      <c r="D155" s="43">
        <v>4.6100000000000003</v>
      </c>
      <c r="E155" s="43">
        <v>4.6100000000000003</v>
      </c>
      <c r="F155" s="43">
        <v>4.6100000000000003</v>
      </c>
      <c r="G155" s="43">
        <v>4.6100000000000003</v>
      </c>
      <c r="H155" s="43">
        <v>4.6100000000000003</v>
      </c>
      <c r="I155" s="43">
        <v>4.6100000000000003</v>
      </c>
      <c r="J155" s="43">
        <v>4.6100000000000003</v>
      </c>
      <c r="K155" s="43">
        <v>4.6100000000000003</v>
      </c>
      <c r="L155" s="43">
        <v>4.6100000000000003</v>
      </c>
      <c r="M155" s="43">
        <v>4.6100000000000003</v>
      </c>
      <c r="N155" s="43">
        <v>4.6100000000000003</v>
      </c>
      <c r="O155" s="43">
        <v>4.6100000000000003</v>
      </c>
      <c r="P155" s="43">
        <v>4.6100000000000003</v>
      </c>
      <c r="Q155" s="43">
        <v>4.6100000000000003</v>
      </c>
      <c r="R155" s="43">
        <v>4.6100000000000003</v>
      </c>
      <c r="S155" s="43">
        <v>4.6100000000000003</v>
      </c>
      <c r="T155" s="43">
        <v>4.6100000000000003</v>
      </c>
      <c r="U155" s="43">
        <v>4.6100000000000003</v>
      </c>
      <c r="V155" s="43">
        <v>4.6100000000000003</v>
      </c>
      <c r="W155" s="43">
        <v>4.6100000000000003</v>
      </c>
      <c r="X155" s="43">
        <v>4.6100000000000003</v>
      </c>
      <c r="Y155" s="43">
        <v>4.6100000000000003</v>
      </c>
      <c r="Z155" s="43">
        <v>4.6100000000000003</v>
      </c>
      <c r="AA155" s="43">
        <v>4.6100000000000003</v>
      </c>
    </row>
    <row r="156" spans="1:27" ht="12.75" hidden="1" customHeight="1" outlineLevel="1" x14ac:dyDescent="0.2">
      <c r="A156" s="92" t="s">
        <v>1638</v>
      </c>
      <c r="B156" s="62" t="s">
        <v>79</v>
      </c>
      <c r="C156" s="42" t="s">
        <v>77</v>
      </c>
      <c r="D156" s="43">
        <f>$D$11</f>
        <v>330.69</v>
      </c>
      <c r="E156" s="43">
        <f t="shared" ref="E156:AA156" si="89">$D$11</f>
        <v>330.69</v>
      </c>
      <c r="F156" s="43">
        <f t="shared" si="89"/>
        <v>330.69</v>
      </c>
      <c r="G156" s="43">
        <f t="shared" si="89"/>
        <v>330.69</v>
      </c>
      <c r="H156" s="43">
        <f t="shared" si="89"/>
        <v>330.69</v>
      </c>
      <c r="I156" s="43">
        <f t="shared" si="89"/>
        <v>330.69</v>
      </c>
      <c r="J156" s="43">
        <f t="shared" si="89"/>
        <v>330.69</v>
      </c>
      <c r="K156" s="43">
        <f t="shared" si="89"/>
        <v>330.69</v>
      </c>
      <c r="L156" s="43">
        <f t="shared" si="89"/>
        <v>330.69</v>
      </c>
      <c r="M156" s="43">
        <f t="shared" si="89"/>
        <v>330.69</v>
      </c>
      <c r="N156" s="43">
        <f t="shared" si="89"/>
        <v>330.69</v>
      </c>
      <c r="O156" s="43">
        <f t="shared" si="89"/>
        <v>330.69</v>
      </c>
      <c r="P156" s="43">
        <f t="shared" si="89"/>
        <v>330.69</v>
      </c>
      <c r="Q156" s="43">
        <f t="shared" si="89"/>
        <v>330.69</v>
      </c>
      <c r="R156" s="43">
        <f t="shared" si="89"/>
        <v>330.69</v>
      </c>
      <c r="S156" s="43">
        <f t="shared" si="89"/>
        <v>330.69</v>
      </c>
      <c r="T156" s="43">
        <f t="shared" si="89"/>
        <v>330.69</v>
      </c>
      <c r="U156" s="43">
        <f t="shared" si="89"/>
        <v>330.69</v>
      </c>
      <c r="V156" s="43">
        <f t="shared" si="89"/>
        <v>330.69</v>
      </c>
      <c r="W156" s="43">
        <f t="shared" si="89"/>
        <v>330.69</v>
      </c>
      <c r="X156" s="43">
        <f t="shared" si="89"/>
        <v>330.69</v>
      </c>
      <c r="Y156" s="43">
        <f t="shared" si="89"/>
        <v>330.69</v>
      </c>
      <c r="Z156" s="43">
        <f t="shared" si="89"/>
        <v>330.69</v>
      </c>
      <c r="AA156" s="43">
        <f t="shared" si="89"/>
        <v>330.69</v>
      </c>
    </row>
    <row r="157" spans="1:27" ht="12.75" customHeight="1" collapsed="1" x14ac:dyDescent="0.2">
      <c r="A157" s="91" t="s">
        <v>1639</v>
      </c>
      <c r="B157" s="27" t="str">
        <f>"31"&amp;"."&amp;$B$800&amp;"."&amp;$B$801</f>
        <v>31.03.2023</v>
      </c>
      <c r="C157" s="83" t="s">
        <v>74</v>
      </c>
      <c r="D157" s="84">
        <f>ROUND(((D158+D159+D161+D160)/1000),5)</f>
        <v>2.4938600000000002</v>
      </c>
      <c r="E157" s="84">
        <f>ROUND(((E158+E159+E161+E160)/1000),5)</f>
        <v>2.4362699999999999</v>
      </c>
      <c r="F157" s="84">
        <f>ROUND(((F158+F159+F161+F160)/1000),5)</f>
        <v>2.38368</v>
      </c>
      <c r="G157" s="84">
        <f t="shared" ref="G157:AA157" si="90">ROUND(((G158+G159+G161+G160)/1000),5)</f>
        <v>2.3973800000000001</v>
      </c>
      <c r="H157" s="84">
        <f t="shared" si="90"/>
        <v>2.44787</v>
      </c>
      <c r="I157" s="84">
        <f t="shared" si="90"/>
        <v>2.5208900000000001</v>
      </c>
      <c r="J157" s="84">
        <f t="shared" si="90"/>
        <v>2.7466300000000001</v>
      </c>
      <c r="K157" s="84">
        <f t="shared" si="90"/>
        <v>2.887</v>
      </c>
      <c r="L157" s="84">
        <f t="shared" si="90"/>
        <v>3.1168200000000001</v>
      </c>
      <c r="M157" s="84">
        <f t="shared" si="90"/>
        <v>3.2316400000000001</v>
      </c>
      <c r="N157" s="84">
        <f t="shared" si="90"/>
        <v>3.2404600000000001</v>
      </c>
      <c r="O157" s="84">
        <f t="shared" si="90"/>
        <v>3.2717000000000001</v>
      </c>
      <c r="P157" s="84">
        <f t="shared" si="90"/>
        <v>3.2273700000000001</v>
      </c>
      <c r="Q157" s="84">
        <f t="shared" si="90"/>
        <v>3.2389399999999999</v>
      </c>
      <c r="R157" s="84">
        <f t="shared" si="90"/>
        <v>3.2402600000000001</v>
      </c>
      <c r="S157" s="84">
        <f t="shared" si="90"/>
        <v>3.1849400000000001</v>
      </c>
      <c r="T157" s="84">
        <f t="shared" si="90"/>
        <v>3.1276600000000001</v>
      </c>
      <c r="U157" s="84">
        <f t="shared" si="90"/>
        <v>3.0357599999999998</v>
      </c>
      <c r="V157" s="84">
        <f t="shared" si="90"/>
        <v>3.0407899999999999</v>
      </c>
      <c r="W157" s="84">
        <f t="shared" si="90"/>
        <v>3.09063</v>
      </c>
      <c r="X157" s="84">
        <f t="shared" si="90"/>
        <v>3.13226</v>
      </c>
      <c r="Y157" s="84">
        <f t="shared" si="90"/>
        <v>3.0549599999999999</v>
      </c>
      <c r="Z157" s="84">
        <f t="shared" si="90"/>
        <v>2.9326300000000001</v>
      </c>
      <c r="AA157" s="84">
        <f t="shared" si="90"/>
        <v>2.7601800000000001</v>
      </c>
    </row>
    <row r="158" spans="1:27" ht="12.75" hidden="1" customHeight="1" outlineLevel="1" x14ac:dyDescent="0.2">
      <c r="A158" s="92" t="s">
        <v>1640</v>
      </c>
      <c r="B158" s="62" t="s">
        <v>231</v>
      </c>
      <c r="C158" s="42" t="s">
        <v>77</v>
      </c>
      <c r="D158" s="43">
        <v>1087.1400000000001</v>
      </c>
      <c r="E158" s="43">
        <v>1029.55</v>
      </c>
      <c r="F158" s="43">
        <v>976.96</v>
      </c>
      <c r="G158" s="43">
        <v>990.66</v>
      </c>
      <c r="H158" s="43">
        <v>1041.1500000000001</v>
      </c>
      <c r="I158" s="43">
        <v>1114.17</v>
      </c>
      <c r="J158" s="43">
        <v>1339.91</v>
      </c>
      <c r="K158" s="43">
        <v>1480.28</v>
      </c>
      <c r="L158" s="43">
        <v>1710.1</v>
      </c>
      <c r="M158" s="43">
        <v>1824.92</v>
      </c>
      <c r="N158" s="43">
        <v>1833.74</v>
      </c>
      <c r="O158" s="43">
        <v>1864.98</v>
      </c>
      <c r="P158" s="43">
        <v>1820.65</v>
      </c>
      <c r="Q158" s="43">
        <v>1832.22</v>
      </c>
      <c r="R158" s="43">
        <v>1833.54</v>
      </c>
      <c r="S158" s="43">
        <v>1778.22</v>
      </c>
      <c r="T158" s="43">
        <v>1720.94</v>
      </c>
      <c r="U158" s="43">
        <v>1629.04</v>
      </c>
      <c r="V158" s="43">
        <v>1634.07</v>
      </c>
      <c r="W158" s="43">
        <v>1683.91</v>
      </c>
      <c r="X158" s="43">
        <v>1725.54</v>
      </c>
      <c r="Y158" s="43">
        <v>1648.24</v>
      </c>
      <c r="Z158" s="43">
        <v>1525.91</v>
      </c>
      <c r="AA158" s="43">
        <v>1353.46</v>
      </c>
    </row>
    <row r="159" spans="1:27" ht="12.75" hidden="1" customHeight="1" outlineLevel="1" x14ac:dyDescent="0.2">
      <c r="A159" s="92" t="s">
        <v>1641</v>
      </c>
      <c r="B159" s="62" t="s">
        <v>88</v>
      </c>
      <c r="C159" s="42" t="s">
        <v>77</v>
      </c>
      <c r="D159" s="43">
        <f t="shared" ref="D159:AA159" si="91">$D$9</f>
        <v>1071.42</v>
      </c>
      <c r="E159" s="43">
        <f t="shared" si="91"/>
        <v>1071.42</v>
      </c>
      <c r="F159" s="43">
        <f t="shared" si="91"/>
        <v>1071.42</v>
      </c>
      <c r="G159" s="43">
        <f t="shared" si="91"/>
        <v>1071.42</v>
      </c>
      <c r="H159" s="43">
        <f t="shared" si="91"/>
        <v>1071.42</v>
      </c>
      <c r="I159" s="43">
        <f t="shared" si="91"/>
        <v>1071.42</v>
      </c>
      <c r="J159" s="43">
        <f t="shared" si="91"/>
        <v>1071.42</v>
      </c>
      <c r="K159" s="43">
        <f t="shared" si="91"/>
        <v>1071.42</v>
      </c>
      <c r="L159" s="43">
        <f t="shared" si="91"/>
        <v>1071.42</v>
      </c>
      <c r="M159" s="43">
        <f t="shared" si="91"/>
        <v>1071.42</v>
      </c>
      <c r="N159" s="43">
        <f t="shared" si="91"/>
        <v>1071.42</v>
      </c>
      <c r="O159" s="43">
        <f t="shared" si="91"/>
        <v>1071.42</v>
      </c>
      <c r="P159" s="43">
        <f t="shared" si="91"/>
        <v>1071.42</v>
      </c>
      <c r="Q159" s="43">
        <f t="shared" si="91"/>
        <v>1071.42</v>
      </c>
      <c r="R159" s="43">
        <f t="shared" si="91"/>
        <v>1071.42</v>
      </c>
      <c r="S159" s="43">
        <f t="shared" si="91"/>
        <v>1071.42</v>
      </c>
      <c r="T159" s="43">
        <f t="shared" si="91"/>
        <v>1071.42</v>
      </c>
      <c r="U159" s="43">
        <f t="shared" si="91"/>
        <v>1071.42</v>
      </c>
      <c r="V159" s="43">
        <f t="shared" si="91"/>
        <v>1071.42</v>
      </c>
      <c r="W159" s="43">
        <f t="shared" si="91"/>
        <v>1071.42</v>
      </c>
      <c r="X159" s="43">
        <f t="shared" si="91"/>
        <v>1071.42</v>
      </c>
      <c r="Y159" s="43">
        <f t="shared" si="91"/>
        <v>1071.42</v>
      </c>
      <c r="Z159" s="43">
        <f t="shared" si="91"/>
        <v>1071.42</v>
      </c>
      <c r="AA159" s="43">
        <f t="shared" si="91"/>
        <v>1071.42</v>
      </c>
    </row>
    <row r="160" spans="1:27" ht="12.75" hidden="1" customHeight="1" outlineLevel="1" x14ac:dyDescent="0.2">
      <c r="A160" s="92" t="s">
        <v>1642</v>
      </c>
      <c r="B160" s="62" t="s">
        <v>81</v>
      </c>
      <c r="C160" s="42" t="s">
        <v>77</v>
      </c>
      <c r="D160" s="43">
        <v>4.6100000000000003</v>
      </c>
      <c r="E160" s="43">
        <v>4.6100000000000003</v>
      </c>
      <c r="F160" s="43">
        <v>4.6100000000000003</v>
      </c>
      <c r="G160" s="43">
        <v>4.6100000000000003</v>
      </c>
      <c r="H160" s="43">
        <v>4.6100000000000003</v>
      </c>
      <c r="I160" s="43">
        <v>4.6100000000000003</v>
      </c>
      <c r="J160" s="43">
        <v>4.6100000000000003</v>
      </c>
      <c r="K160" s="43">
        <v>4.6100000000000003</v>
      </c>
      <c r="L160" s="43">
        <v>4.6100000000000003</v>
      </c>
      <c r="M160" s="43">
        <v>4.6100000000000003</v>
      </c>
      <c r="N160" s="43">
        <v>4.6100000000000003</v>
      </c>
      <c r="O160" s="43">
        <v>4.6100000000000003</v>
      </c>
      <c r="P160" s="43">
        <v>4.6100000000000003</v>
      </c>
      <c r="Q160" s="43">
        <v>4.6100000000000003</v>
      </c>
      <c r="R160" s="43">
        <v>4.6100000000000003</v>
      </c>
      <c r="S160" s="43">
        <v>4.6100000000000003</v>
      </c>
      <c r="T160" s="43">
        <v>4.6100000000000003</v>
      </c>
      <c r="U160" s="43">
        <v>4.6100000000000003</v>
      </c>
      <c r="V160" s="43">
        <v>4.6100000000000003</v>
      </c>
      <c r="W160" s="43">
        <v>4.6100000000000003</v>
      </c>
      <c r="X160" s="43">
        <v>4.6100000000000003</v>
      </c>
      <c r="Y160" s="43">
        <v>4.6100000000000003</v>
      </c>
      <c r="Z160" s="43">
        <v>4.6100000000000003</v>
      </c>
      <c r="AA160" s="43">
        <v>4.6100000000000003</v>
      </c>
    </row>
    <row r="161" spans="1:27" ht="12.75" hidden="1" customHeight="1" outlineLevel="1" x14ac:dyDescent="0.2">
      <c r="A161" s="92" t="s">
        <v>1643</v>
      </c>
      <c r="B161" s="62" t="s">
        <v>79</v>
      </c>
      <c r="C161" s="42" t="s">
        <v>77</v>
      </c>
      <c r="D161" s="43">
        <f>$D$11</f>
        <v>330.69</v>
      </c>
      <c r="E161" s="43">
        <f t="shared" ref="E161:AA161" si="92">$D$11</f>
        <v>330.69</v>
      </c>
      <c r="F161" s="43">
        <f t="shared" si="92"/>
        <v>330.69</v>
      </c>
      <c r="G161" s="43">
        <f t="shared" si="92"/>
        <v>330.69</v>
      </c>
      <c r="H161" s="43">
        <f t="shared" si="92"/>
        <v>330.69</v>
      </c>
      <c r="I161" s="43">
        <f t="shared" si="92"/>
        <v>330.69</v>
      </c>
      <c r="J161" s="43">
        <f t="shared" si="92"/>
        <v>330.69</v>
      </c>
      <c r="K161" s="43">
        <f t="shared" si="92"/>
        <v>330.69</v>
      </c>
      <c r="L161" s="43">
        <f t="shared" si="92"/>
        <v>330.69</v>
      </c>
      <c r="M161" s="43">
        <f t="shared" si="92"/>
        <v>330.69</v>
      </c>
      <c r="N161" s="43">
        <f t="shared" si="92"/>
        <v>330.69</v>
      </c>
      <c r="O161" s="43">
        <f t="shared" si="92"/>
        <v>330.69</v>
      </c>
      <c r="P161" s="43">
        <f t="shared" si="92"/>
        <v>330.69</v>
      </c>
      <c r="Q161" s="43">
        <f t="shared" si="92"/>
        <v>330.69</v>
      </c>
      <c r="R161" s="43">
        <f t="shared" si="92"/>
        <v>330.69</v>
      </c>
      <c r="S161" s="43">
        <f t="shared" si="92"/>
        <v>330.69</v>
      </c>
      <c r="T161" s="43">
        <f t="shared" si="92"/>
        <v>330.69</v>
      </c>
      <c r="U161" s="43">
        <f t="shared" si="92"/>
        <v>330.69</v>
      </c>
      <c r="V161" s="43">
        <f t="shared" si="92"/>
        <v>330.69</v>
      </c>
      <c r="W161" s="43">
        <f t="shared" si="92"/>
        <v>330.69</v>
      </c>
      <c r="X161" s="43">
        <f t="shared" si="92"/>
        <v>330.69</v>
      </c>
      <c r="Y161" s="43">
        <f t="shared" si="92"/>
        <v>330.69</v>
      </c>
      <c r="Z161" s="43">
        <f t="shared" si="92"/>
        <v>330.69</v>
      </c>
      <c r="AA161" s="43">
        <f t="shared" si="92"/>
        <v>330.69</v>
      </c>
    </row>
    <row r="162" spans="1:27" ht="12.75" customHeight="1" collapsed="1" x14ac:dyDescent="0.2">
      <c r="A162" s="93"/>
      <c r="B162" s="94" t="s">
        <v>385</v>
      </c>
      <c r="C162" s="95"/>
      <c r="D162" s="96"/>
      <c r="E162" s="96"/>
      <c r="F162" s="96"/>
      <c r="G162" s="96"/>
      <c r="I162" s="38"/>
    </row>
    <row r="163" spans="1:27" ht="12.75" customHeight="1" x14ac:dyDescent="0.2">
      <c r="A163" s="93"/>
      <c r="B163" s="94" t="s">
        <v>385</v>
      </c>
      <c r="C163" s="95"/>
      <c r="D163" s="96"/>
      <c r="E163" s="96"/>
      <c r="F163" s="96"/>
      <c r="G163" s="96"/>
      <c r="I163" s="38"/>
    </row>
    <row r="164" spans="1:27" x14ac:dyDescent="0.2">
      <c r="A164" s="171" t="s">
        <v>386</v>
      </c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3"/>
    </row>
    <row r="165" spans="1:27" ht="27" customHeight="1" x14ac:dyDescent="0.2">
      <c r="A165" s="25" t="s">
        <v>62</v>
      </c>
      <c r="B165" s="26" t="s">
        <v>203</v>
      </c>
      <c r="C165" s="25" t="s">
        <v>204</v>
      </c>
      <c r="D165" s="26" t="s">
        <v>205</v>
      </c>
      <c r="E165" s="26" t="s">
        <v>206</v>
      </c>
      <c r="F165" s="26" t="s">
        <v>207</v>
      </c>
      <c r="G165" s="26" t="s">
        <v>208</v>
      </c>
      <c r="H165" s="26" t="s">
        <v>209</v>
      </c>
      <c r="I165" s="26" t="s">
        <v>210</v>
      </c>
      <c r="J165" s="26" t="s">
        <v>211</v>
      </c>
      <c r="K165" s="26" t="s">
        <v>212</v>
      </c>
      <c r="L165" s="26" t="s">
        <v>213</v>
      </c>
      <c r="M165" s="26" t="s">
        <v>214</v>
      </c>
      <c r="N165" s="26" t="s">
        <v>215</v>
      </c>
      <c r="O165" s="26" t="s">
        <v>216</v>
      </c>
      <c r="P165" s="26" t="s">
        <v>217</v>
      </c>
      <c r="Q165" s="26" t="s">
        <v>218</v>
      </c>
      <c r="R165" s="26" t="s">
        <v>219</v>
      </c>
      <c r="S165" s="26" t="s">
        <v>220</v>
      </c>
      <c r="T165" s="26" t="s">
        <v>221</v>
      </c>
      <c r="U165" s="26" t="s">
        <v>222</v>
      </c>
      <c r="V165" s="26" t="s">
        <v>223</v>
      </c>
      <c r="W165" s="26" t="s">
        <v>224</v>
      </c>
      <c r="X165" s="26" t="s">
        <v>225</v>
      </c>
      <c r="Y165" s="26" t="s">
        <v>226</v>
      </c>
      <c r="Z165" s="26" t="s">
        <v>227</v>
      </c>
      <c r="AA165" s="26" t="s">
        <v>228</v>
      </c>
    </row>
    <row r="166" spans="1:27" x14ac:dyDescent="0.2">
      <c r="A166" s="91" t="s">
        <v>1644</v>
      </c>
      <c r="B166" s="27" t="str">
        <f>"01"&amp;"."&amp;$B$800&amp;"."&amp;$B$801</f>
        <v>01.03.2023</v>
      </c>
      <c r="C166" s="83" t="s">
        <v>74</v>
      </c>
      <c r="D166" s="84">
        <f>ROUND(((D167+D168+D170+D169)/1000),5)</f>
        <v>3.33372</v>
      </c>
      <c r="E166" s="84">
        <f>ROUND(((E167+E168+E170+E169)/1000),5)</f>
        <v>3.2252700000000001</v>
      </c>
      <c r="F166" s="84">
        <f>ROUND(((F167+F168+F170+F169)/1000),5)</f>
        <v>3.1987700000000001</v>
      </c>
      <c r="G166" s="84">
        <f t="shared" ref="G166:AA166" si="93">ROUND(((G167+G168+G170+G169)/1000),5)</f>
        <v>3.1911499999999999</v>
      </c>
      <c r="H166" s="84">
        <f t="shared" si="93"/>
        <v>3.2345700000000002</v>
      </c>
      <c r="I166" s="84">
        <f t="shared" si="93"/>
        <v>3.4214000000000002</v>
      </c>
      <c r="J166" s="84">
        <f t="shared" si="93"/>
        <v>3.5793599999999999</v>
      </c>
      <c r="K166" s="84">
        <f t="shared" si="93"/>
        <v>3.79786</v>
      </c>
      <c r="L166" s="84">
        <f t="shared" si="93"/>
        <v>3.8818800000000002</v>
      </c>
      <c r="M166" s="84">
        <f t="shared" si="93"/>
        <v>3.9695499999999999</v>
      </c>
      <c r="N166" s="84">
        <f t="shared" si="93"/>
        <v>3.9804200000000001</v>
      </c>
      <c r="O166" s="84">
        <f t="shared" si="93"/>
        <v>3.9537599999999999</v>
      </c>
      <c r="P166" s="84">
        <f t="shared" si="93"/>
        <v>3.9293900000000002</v>
      </c>
      <c r="Q166" s="84">
        <f t="shared" si="93"/>
        <v>3.9309699999999999</v>
      </c>
      <c r="R166" s="84">
        <f t="shared" si="93"/>
        <v>3.8798699999999999</v>
      </c>
      <c r="S166" s="84">
        <f t="shared" si="93"/>
        <v>3.8662100000000001</v>
      </c>
      <c r="T166" s="84">
        <f t="shared" si="93"/>
        <v>3.8484699999999998</v>
      </c>
      <c r="U166" s="84">
        <f t="shared" si="93"/>
        <v>3.84259</v>
      </c>
      <c r="V166" s="84">
        <f t="shared" si="93"/>
        <v>3.8717100000000002</v>
      </c>
      <c r="W166" s="84">
        <f t="shared" si="93"/>
        <v>3.8766099999999999</v>
      </c>
      <c r="X166" s="84">
        <f t="shared" si="93"/>
        <v>3.8802599999999998</v>
      </c>
      <c r="Y166" s="84">
        <f t="shared" si="93"/>
        <v>3.8143500000000001</v>
      </c>
      <c r="Z166" s="84">
        <f t="shared" si="93"/>
        <v>3.6700599999999999</v>
      </c>
      <c r="AA166" s="84">
        <f t="shared" si="93"/>
        <v>3.5676700000000001</v>
      </c>
    </row>
    <row r="167" spans="1:27" ht="12.75" hidden="1" customHeight="1" outlineLevel="1" x14ac:dyDescent="0.2">
      <c r="A167" s="92" t="s">
        <v>1645</v>
      </c>
      <c r="B167" s="62" t="s">
        <v>231</v>
      </c>
      <c r="C167" s="42" t="s">
        <v>77</v>
      </c>
      <c r="D167" s="43">
        <v>1281.45</v>
      </c>
      <c r="E167" s="43">
        <v>1173</v>
      </c>
      <c r="F167" s="43">
        <v>1146.5</v>
      </c>
      <c r="G167" s="43">
        <v>1138.8800000000001</v>
      </c>
      <c r="H167" s="43">
        <v>1182.3</v>
      </c>
      <c r="I167" s="43">
        <v>1369.13</v>
      </c>
      <c r="J167" s="43">
        <v>1527.09</v>
      </c>
      <c r="K167" s="43">
        <v>1745.59</v>
      </c>
      <c r="L167" s="43">
        <v>1829.61</v>
      </c>
      <c r="M167" s="43">
        <v>1917.28</v>
      </c>
      <c r="N167" s="43">
        <v>1928.15</v>
      </c>
      <c r="O167" s="43">
        <v>1901.49</v>
      </c>
      <c r="P167" s="43">
        <v>1877.12</v>
      </c>
      <c r="Q167" s="43">
        <v>1878.7</v>
      </c>
      <c r="R167" s="43">
        <v>1827.6</v>
      </c>
      <c r="S167" s="43">
        <v>1813.94</v>
      </c>
      <c r="T167" s="43">
        <v>1796.2</v>
      </c>
      <c r="U167" s="43">
        <v>1790.32</v>
      </c>
      <c r="V167" s="43">
        <v>1819.44</v>
      </c>
      <c r="W167" s="43">
        <v>1824.34</v>
      </c>
      <c r="X167" s="43">
        <v>1827.99</v>
      </c>
      <c r="Y167" s="43">
        <v>1762.08</v>
      </c>
      <c r="Z167" s="43">
        <v>1617.79</v>
      </c>
      <c r="AA167" s="43">
        <v>1515.4</v>
      </c>
    </row>
    <row r="168" spans="1:27" ht="12.75" hidden="1" customHeight="1" outlineLevel="1" x14ac:dyDescent="0.2">
      <c r="A168" s="92" t="s">
        <v>1646</v>
      </c>
      <c r="B168" s="62" t="s">
        <v>88</v>
      </c>
      <c r="C168" s="42" t="s">
        <v>77</v>
      </c>
      <c r="D168" s="43">
        <v>1716.97</v>
      </c>
      <c r="E168" s="43">
        <f>$D$168</f>
        <v>1716.97</v>
      </c>
      <c r="F168" s="43">
        <f t="shared" ref="F168:AA168" si="94">$D$168</f>
        <v>1716.97</v>
      </c>
      <c r="G168" s="43">
        <f t="shared" si="94"/>
        <v>1716.97</v>
      </c>
      <c r="H168" s="43">
        <f t="shared" si="94"/>
        <v>1716.97</v>
      </c>
      <c r="I168" s="43">
        <f t="shared" si="94"/>
        <v>1716.97</v>
      </c>
      <c r="J168" s="43">
        <f t="shared" si="94"/>
        <v>1716.97</v>
      </c>
      <c r="K168" s="43">
        <f t="shared" si="94"/>
        <v>1716.97</v>
      </c>
      <c r="L168" s="43">
        <f t="shared" si="94"/>
        <v>1716.97</v>
      </c>
      <c r="M168" s="43">
        <f t="shared" si="94"/>
        <v>1716.97</v>
      </c>
      <c r="N168" s="43">
        <f t="shared" si="94"/>
        <v>1716.97</v>
      </c>
      <c r="O168" s="43">
        <f t="shared" si="94"/>
        <v>1716.97</v>
      </c>
      <c r="P168" s="43">
        <f t="shared" si="94"/>
        <v>1716.97</v>
      </c>
      <c r="Q168" s="43">
        <f t="shared" si="94"/>
        <v>1716.97</v>
      </c>
      <c r="R168" s="43">
        <f t="shared" si="94"/>
        <v>1716.97</v>
      </c>
      <c r="S168" s="43">
        <f t="shared" si="94"/>
        <v>1716.97</v>
      </c>
      <c r="T168" s="43">
        <f t="shared" si="94"/>
        <v>1716.97</v>
      </c>
      <c r="U168" s="43">
        <f t="shared" si="94"/>
        <v>1716.97</v>
      </c>
      <c r="V168" s="43">
        <f t="shared" si="94"/>
        <v>1716.97</v>
      </c>
      <c r="W168" s="43">
        <f t="shared" si="94"/>
        <v>1716.97</v>
      </c>
      <c r="X168" s="43">
        <f t="shared" si="94"/>
        <v>1716.97</v>
      </c>
      <c r="Y168" s="43">
        <f t="shared" si="94"/>
        <v>1716.97</v>
      </c>
      <c r="Z168" s="43">
        <f t="shared" si="94"/>
        <v>1716.97</v>
      </c>
      <c r="AA168" s="43">
        <f t="shared" si="94"/>
        <v>1716.97</v>
      </c>
    </row>
    <row r="169" spans="1:27" ht="12.75" hidden="1" customHeight="1" outlineLevel="1" x14ac:dyDescent="0.2">
      <c r="A169" s="92" t="s">
        <v>1647</v>
      </c>
      <c r="B169" s="62" t="s">
        <v>81</v>
      </c>
      <c r="C169" s="42" t="s">
        <v>77</v>
      </c>
      <c r="D169" s="43">
        <v>4.6100000000000003</v>
      </c>
      <c r="E169" s="43">
        <v>4.6100000000000003</v>
      </c>
      <c r="F169" s="43">
        <v>4.6100000000000003</v>
      </c>
      <c r="G169" s="43">
        <v>4.6100000000000003</v>
      </c>
      <c r="H169" s="43">
        <v>4.6100000000000003</v>
      </c>
      <c r="I169" s="43">
        <v>4.6100000000000003</v>
      </c>
      <c r="J169" s="43">
        <v>4.6100000000000003</v>
      </c>
      <c r="K169" s="43">
        <v>4.6100000000000003</v>
      </c>
      <c r="L169" s="43">
        <v>4.6100000000000003</v>
      </c>
      <c r="M169" s="43">
        <v>4.6100000000000003</v>
      </c>
      <c r="N169" s="43">
        <v>4.6100000000000003</v>
      </c>
      <c r="O169" s="43">
        <v>4.6100000000000003</v>
      </c>
      <c r="P169" s="43">
        <v>4.6100000000000003</v>
      </c>
      <c r="Q169" s="43">
        <v>4.6100000000000003</v>
      </c>
      <c r="R169" s="43">
        <v>4.6100000000000003</v>
      </c>
      <c r="S169" s="43">
        <v>4.6100000000000003</v>
      </c>
      <c r="T169" s="43">
        <v>4.6100000000000003</v>
      </c>
      <c r="U169" s="43">
        <v>4.6100000000000003</v>
      </c>
      <c r="V169" s="43">
        <v>4.6100000000000003</v>
      </c>
      <c r="W169" s="43">
        <v>4.6100000000000003</v>
      </c>
      <c r="X169" s="43">
        <v>4.6100000000000003</v>
      </c>
      <c r="Y169" s="43">
        <v>4.6100000000000003</v>
      </c>
      <c r="Z169" s="43">
        <v>4.6100000000000003</v>
      </c>
      <c r="AA169" s="43">
        <v>4.6100000000000003</v>
      </c>
    </row>
    <row r="170" spans="1:27" ht="12.75" hidden="1" customHeight="1" outlineLevel="1" x14ac:dyDescent="0.2">
      <c r="A170" s="92" t="s">
        <v>1648</v>
      </c>
      <c r="B170" s="62" t="s">
        <v>79</v>
      </c>
      <c r="C170" s="42" t="s">
        <v>77</v>
      </c>
      <c r="D170" s="43">
        <f>$D$11</f>
        <v>330.69</v>
      </c>
      <c r="E170" s="43">
        <f t="shared" ref="E170:AA170" si="95">$D$11</f>
        <v>330.69</v>
      </c>
      <c r="F170" s="43">
        <f t="shared" si="95"/>
        <v>330.69</v>
      </c>
      <c r="G170" s="43">
        <f t="shared" si="95"/>
        <v>330.69</v>
      </c>
      <c r="H170" s="43">
        <f t="shared" si="95"/>
        <v>330.69</v>
      </c>
      <c r="I170" s="43">
        <f t="shared" si="95"/>
        <v>330.69</v>
      </c>
      <c r="J170" s="43">
        <f t="shared" si="95"/>
        <v>330.69</v>
      </c>
      <c r="K170" s="43">
        <f t="shared" si="95"/>
        <v>330.69</v>
      </c>
      <c r="L170" s="43">
        <f t="shared" si="95"/>
        <v>330.69</v>
      </c>
      <c r="M170" s="43">
        <f t="shared" si="95"/>
        <v>330.69</v>
      </c>
      <c r="N170" s="43">
        <f t="shared" si="95"/>
        <v>330.69</v>
      </c>
      <c r="O170" s="43">
        <f t="shared" si="95"/>
        <v>330.69</v>
      </c>
      <c r="P170" s="43">
        <f t="shared" si="95"/>
        <v>330.69</v>
      </c>
      <c r="Q170" s="43">
        <f t="shared" si="95"/>
        <v>330.69</v>
      </c>
      <c r="R170" s="43">
        <f t="shared" si="95"/>
        <v>330.69</v>
      </c>
      <c r="S170" s="43">
        <f t="shared" si="95"/>
        <v>330.69</v>
      </c>
      <c r="T170" s="43">
        <f t="shared" si="95"/>
        <v>330.69</v>
      </c>
      <c r="U170" s="43">
        <f t="shared" si="95"/>
        <v>330.69</v>
      </c>
      <c r="V170" s="43">
        <f t="shared" si="95"/>
        <v>330.69</v>
      </c>
      <c r="W170" s="43">
        <f t="shared" si="95"/>
        <v>330.69</v>
      </c>
      <c r="X170" s="43">
        <f t="shared" si="95"/>
        <v>330.69</v>
      </c>
      <c r="Y170" s="43">
        <f t="shared" si="95"/>
        <v>330.69</v>
      </c>
      <c r="Z170" s="43">
        <f t="shared" si="95"/>
        <v>330.69</v>
      </c>
      <c r="AA170" s="43">
        <f t="shared" si="95"/>
        <v>330.69</v>
      </c>
    </row>
    <row r="171" spans="1:27" collapsed="1" x14ac:dyDescent="0.2">
      <c r="A171" s="91" t="s">
        <v>1649</v>
      </c>
      <c r="B171" s="27" t="str">
        <f>"02"&amp;"."&amp;$B$800&amp;"."&amp;$B$801</f>
        <v>02.03.2023</v>
      </c>
      <c r="C171" s="83" t="s">
        <v>74</v>
      </c>
      <c r="D171" s="84">
        <f>ROUND(((D172+D173+D175+D174)/1000),5)</f>
        <v>3.2531099999999999</v>
      </c>
      <c r="E171" s="84">
        <f>ROUND(((E172+E173+E175+E174)/1000),5)</f>
        <v>3.1907199999999998</v>
      </c>
      <c r="F171" s="84">
        <f>ROUND(((F172+F173+F175+F174)/1000),5)</f>
        <v>3.1730399999999999</v>
      </c>
      <c r="G171" s="84">
        <f t="shared" ref="G171:AA171" si="96">ROUND(((G172+G173+G175+G174)/1000),5)</f>
        <v>3.18777</v>
      </c>
      <c r="H171" s="84">
        <f t="shared" si="96"/>
        <v>3.26675</v>
      </c>
      <c r="I171" s="84">
        <f t="shared" si="96"/>
        <v>3.4811800000000002</v>
      </c>
      <c r="J171" s="84">
        <f t="shared" si="96"/>
        <v>3.62852</v>
      </c>
      <c r="K171" s="84">
        <f t="shared" si="96"/>
        <v>3.7494100000000001</v>
      </c>
      <c r="L171" s="84">
        <f t="shared" si="96"/>
        <v>3.8637600000000001</v>
      </c>
      <c r="M171" s="84">
        <f t="shared" si="96"/>
        <v>3.8741599999999998</v>
      </c>
      <c r="N171" s="84">
        <f t="shared" si="96"/>
        <v>3.8891399999999998</v>
      </c>
      <c r="O171" s="84">
        <f t="shared" si="96"/>
        <v>3.9470399999999999</v>
      </c>
      <c r="P171" s="84">
        <f t="shared" si="96"/>
        <v>3.92746</v>
      </c>
      <c r="Q171" s="84">
        <f t="shared" si="96"/>
        <v>3.9290099999999999</v>
      </c>
      <c r="R171" s="84">
        <f t="shared" si="96"/>
        <v>3.9230700000000001</v>
      </c>
      <c r="S171" s="84">
        <f t="shared" si="96"/>
        <v>3.8767900000000002</v>
      </c>
      <c r="T171" s="84">
        <f t="shared" si="96"/>
        <v>3.8367499999999999</v>
      </c>
      <c r="U171" s="84">
        <f t="shared" si="96"/>
        <v>3.8342900000000002</v>
      </c>
      <c r="V171" s="84">
        <f t="shared" si="96"/>
        <v>3.8788100000000001</v>
      </c>
      <c r="W171" s="84">
        <f t="shared" si="96"/>
        <v>3.9316800000000001</v>
      </c>
      <c r="X171" s="84">
        <f t="shared" si="96"/>
        <v>3.8912800000000001</v>
      </c>
      <c r="Y171" s="84">
        <f t="shared" si="96"/>
        <v>3.8281800000000001</v>
      </c>
      <c r="Z171" s="84">
        <f t="shared" si="96"/>
        <v>3.7229199999999998</v>
      </c>
      <c r="AA171" s="84">
        <f t="shared" si="96"/>
        <v>3.63849</v>
      </c>
    </row>
    <row r="172" spans="1:27" ht="12.75" hidden="1" customHeight="1" outlineLevel="1" x14ac:dyDescent="0.2">
      <c r="A172" s="92" t="s">
        <v>1650</v>
      </c>
      <c r="B172" s="62" t="s">
        <v>231</v>
      </c>
      <c r="C172" s="42" t="s">
        <v>77</v>
      </c>
      <c r="D172" s="43">
        <v>1200.8399999999999</v>
      </c>
      <c r="E172" s="43">
        <v>1138.45</v>
      </c>
      <c r="F172" s="43">
        <v>1120.77</v>
      </c>
      <c r="G172" s="43">
        <v>1135.5</v>
      </c>
      <c r="H172" s="43">
        <v>1214.48</v>
      </c>
      <c r="I172" s="43">
        <v>1428.91</v>
      </c>
      <c r="J172" s="43">
        <v>1576.25</v>
      </c>
      <c r="K172" s="43">
        <v>1697.14</v>
      </c>
      <c r="L172" s="43">
        <v>1811.49</v>
      </c>
      <c r="M172" s="43">
        <v>1821.89</v>
      </c>
      <c r="N172" s="43">
        <v>1836.87</v>
      </c>
      <c r="O172" s="43">
        <v>1894.77</v>
      </c>
      <c r="P172" s="43">
        <v>1875.19</v>
      </c>
      <c r="Q172" s="43">
        <v>1876.74</v>
      </c>
      <c r="R172" s="43">
        <v>1870.8</v>
      </c>
      <c r="S172" s="43">
        <v>1824.52</v>
      </c>
      <c r="T172" s="43">
        <v>1784.48</v>
      </c>
      <c r="U172" s="43">
        <v>1782.02</v>
      </c>
      <c r="V172" s="43">
        <v>1826.54</v>
      </c>
      <c r="W172" s="43">
        <v>1879.41</v>
      </c>
      <c r="X172" s="43">
        <v>1839.01</v>
      </c>
      <c r="Y172" s="43">
        <v>1775.91</v>
      </c>
      <c r="Z172" s="43">
        <v>1670.65</v>
      </c>
      <c r="AA172" s="43">
        <v>1586.22</v>
      </c>
    </row>
    <row r="173" spans="1:27" ht="12.75" hidden="1" customHeight="1" outlineLevel="1" x14ac:dyDescent="0.2">
      <c r="A173" s="92" t="s">
        <v>1651</v>
      </c>
      <c r="B173" s="62" t="s">
        <v>88</v>
      </c>
      <c r="C173" s="42" t="s">
        <v>77</v>
      </c>
      <c r="D173" s="43">
        <f>$D$168</f>
        <v>1716.97</v>
      </c>
      <c r="E173" s="43">
        <f>$D$168</f>
        <v>1716.97</v>
      </c>
      <c r="F173" s="43">
        <f t="shared" ref="F173:AA173" si="97">$D$168</f>
        <v>1716.97</v>
      </c>
      <c r="G173" s="43">
        <f t="shared" si="97"/>
        <v>1716.97</v>
      </c>
      <c r="H173" s="43">
        <f t="shared" si="97"/>
        <v>1716.97</v>
      </c>
      <c r="I173" s="43">
        <f t="shared" si="97"/>
        <v>1716.97</v>
      </c>
      <c r="J173" s="43">
        <f t="shared" si="97"/>
        <v>1716.97</v>
      </c>
      <c r="K173" s="43">
        <f t="shared" si="97"/>
        <v>1716.97</v>
      </c>
      <c r="L173" s="43">
        <f t="shared" si="97"/>
        <v>1716.97</v>
      </c>
      <c r="M173" s="43">
        <f t="shared" si="97"/>
        <v>1716.97</v>
      </c>
      <c r="N173" s="43">
        <f t="shared" si="97"/>
        <v>1716.97</v>
      </c>
      <c r="O173" s="43">
        <f t="shared" si="97"/>
        <v>1716.97</v>
      </c>
      <c r="P173" s="43">
        <f t="shared" si="97"/>
        <v>1716.97</v>
      </c>
      <c r="Q173" s="43">
        <f t="shared" si="97"/>
        <v>1716.97</v>
      </c>
      <c r="R173" s="43">
        <f t="shared" si="97"/>
        <v>1716.97</v>
      </c>
      <c r="S173" s="43">
        <f t="shared" si="97"/>
        <v>1716.97</v>
      </c>
      <c r="T173" s="43">
        <f t="shared" si="97"/>
        <v>1716.97</v>
      </c>
      <c r="U173" s="43">
        <f t="shared" si="97"/>
        <v>1716.97</v>
      </c>
      <c r="V173" s="43">
        <f t="shared" si="97"/>
        <v>1716.97</v>
      </c>
      <c r="W173" s="43">
        <f t="shared" si="97"/>
        <v>1716.97</v>
      </c>
      <c r="X173" s="43">
        <f t="shared" si="97"/>
        <v>1716.97</v>
      </c>
      <c r="Y173" s="43">
        <f t="shared" si="97"/>
        <v>1716.97</v>
      </c>
      <c r="Z173" s="43">
        <f t="shared" si="97"/>
        <v>1716.97</v>
      </c>
      <c r="AA173" s="43">
        <f t="shared" si="97"/>
        <v>1716.97</v>
      </c>
    </row>
    <row r="174" spans="1:27" ht="12.75" hidden="1" customHeight="1" outlineLevel="1" x14ac:dyDescent="0.2">
      <c r="A174" s="92" t="s">
        <v>1652</v>
      </c>
      <c r="B174" s="62" t="s">
        <v>81</v>
      </c>
      <c r="C174" s="42" t="s">
        <v>77</v>
      </c>
      <c r="D174" s="43">
        <v>4.6100000000000003</v>
      </c>
      <c r="E174" s="43">
        <v>4.6100000000000003</v>
      </c>
      <c r="F174" s="43">
        <v>4.6100000000000003</v>
      </c>
      <c r="G174" s="43">
        <v>4.6100000000000003</v>
      </c>
      <c r="H174" s="43">
        <v>4.6100000000000003</v>
      </c>
      <c r="I174" s="43">
        <v>4.6100000000000003</v>
      </c>
      <c r="J174" s="43">
        <v>4.6100000000000003</v>
      </c>
      <c r="K174" s="43">
        <v>4.6100000000000003</v>
      </c>
      <c r="L174" s="43">
        <v>4.6100000000000003</v>
      </c>
      <c r="M174" s="43">
        <v>4.6100000000000003</v>
      </c>
      <c r="N174" s="43">
        <v>4.6100000000000003</v>
      </c>
      <c r="O174" s="43">
        <v>4.6100000000000003</v>
      </c>
      <c r="P174" s="43">
        <v>4.6100000000000003</v>
      </c>
      <c r="Q174" s="43">
        <v>4.6100000000000003</v>
      </c>
      <c r="R174" s="43">
        <v>4.6100000000000003</v>
      </c>
      <c r="S174" s="43">
        <v>4.6100000000000003</v>
      </c>
      <c r="T174" s="43">
        <v>4.6100000000000003</v>
      </c>
      <c r="U174" s="43">
        <v>4.6100000000000003</v>
      </c>
      <c r="V174" s="43">
        <v>4.6100000000000003</v>
      </c>
      <c r="W174" s="43">
        <v>4.6100000000000003</v>
      </c>
      <c r="X174" s="43">
        <v>4.6100000000000003</v>
      </c>
      <c r="Y174" s="43">
        <v>4.6100000000000003</v>
      </c>
      <c r="Z174" s="43">
        <v>4.6100000000000003</v>
      </c>
      <c r="AA174" s="43">
        <v>4.6100000000000003</v>
      </c>
    </row>
    <row r="175" spans="1:27" ht="12.75" hidden="1" customHeight="1" outlineLevel="1" x14ac:dyDescent="0.2">
      <c r="A175" s="92" t="s">
        <v>1653</v>
      </c>
      <c r="B175" s="62" t="s">
        <v>79</v>
      </c>
      <c r="C175" s="42" t="s">
        <v>77</v>
      </c>
      <c r="D175" s="43">
        <f>$D$11</f>
        <v>330.69</v>
      </c>
      <c r="E175" s="43">
        <f t="shared" ref="E175:AA175" si="98">$D$11</f>
        <v>330.69</v>
      </c>
      <c r="F175" s="43">
        <f t="shared" si="98"/>
        <v>330.69</v>
      </c>
      <c r="G175" s="43">
        <f t="shared" si="98"/>
        <v>330.69</v>
      </c>
      <c r="H175" s="43">
        <f t="shared" si="98"/>
        <v>330.69</v>
      </c>
      <c r="I175" s="43">
        <f t="shared" si="98"/>
        <v>330.69</v>
      </c>
      <c r="J175" s="43">
        <f t="shared" si="98"/>
        <v>330.69</v>
      </c>
      <c r="K175" s="43">
        <f t="shared" si="98"/>
        <v>330.69</v>
      </c>
      <c r="L175" s="43">
        <f t="shared" si="98"/>
        <v>330.69</v>
      </c>
      <c r="M175" s="43">
        <f t="shared" si="98"/>
        <v>330.69</v>
      </c>
      <c r="N175" s="43">
        <f t="shared" si="98"/>
        <v>330.69</v>
      </c>
      <c r="O175" s="43">
        <f t="shared" si="98"/>
        <v>330.69</v>
      </c>
      <c r="P175" s="43">
        <f t="shared" si="98"/>
        <v>330.69</v>
      </c>
      <c r="Q175" s="43">
        <f t="shared" si="98"/>
        <v>330.69</v>
      </c>
      <c r="R175" s="43">
        <f t="shared" si="98"/>
        <v>330.69</v>
      </c>
      <c r="S175" s="43">
        <f t="shared" si="98"/>
        <v>330.69</v>
      </c>
      <c r="T175" s="43">
        <f t="shared" si="98"/>
        <v>330.69</v>
      </c>
      <c r="U175" s="43">
        <f t="shared" si="98"/>
        <v>330.69</v>
      </c>
      <c r="V175" s="43">
        <f t="shared" si="98"/>
        <v>330.69</v>
      </c>
      <c r="W175" s="43">
        <f t="shared" si="98"/>
        <v>330.69</v>
      </c>
      <c r="X175" s="43">
        <f t="shared" si="98"/>
        <v>330.69</v>
      </c>
      <c r="Y175" s="43">
        <f t="shared" si="98"/>
        <v>330.69</v>
      </c>
      <c r="Z175" s="43">
        <f t="shared" si="98"/>
        <v>330.69</v>
      </c>
      <c r="AA175" s="43">
        <f t="shared" si="98"/>
        <v>330.69</v>
      </c>
    </row>
    <row r="176" spans="1:27" ht="12.75" customHeight="1" collapsed="1" x14ac:dyDescent="0.2">
      <c r="A176" s="91" t="s">
        <v>1654</v>
      </c>
      <c r="B176" s="27" t="str">
        <f>"03"&amp;"."&amp;$B$800&amp;"."&amp;$B$801</f>
        <v>03.03.2023</v>
      </c>
      <c r="C176" s="83" t="s">
        <v>74</v>
      </c>
      <c r="D176" s="84">
        <f>ROUND(((D177+D178+D180+D179)/1000),5)</f>
        <v>3.4156399999999998</v>
      </c>
      <c r="E176" s="84">
        <f>ROUND(((E177+E178+E180+E179)/1000),5)</f>
        <v>3.2335500000000001</v>
      </c>
      <c r="F176" s="84">
        <f>ROUND(((F177+F178+F180+F179)/1000),5)</f>
        <v>3.1838099999999998</v>
      </c>
      <c r="G176" s="84">
        <f t="shared" ref="G176:AA176" si="99">ROUND(((G177+G178+G180+G179)/1000),5)</f>
        <v>3.1853400000000001</v>
      </c>
      <c r="H176" s="84">
        <f t="shared" si="99"/>
        <v>3.2504599999999999</v>
      </c>
      <c r="I176" s="84">
        <f t="shared" si="99"/>
        <v>3.5236100000000001</v>
      </c>
      <c r="J176" s="84">
        <f t="shared" si="99"/>
        <v>3.6545399999999999</v>
      </c>
      <c r="K176" s="84">
        <f t="shared" si="99"/>
        <v>3.76207</v>
      </c>
      <c r="L176" s="84">
        <f t="shared" si="99"/>
        <v>3.86557</v>
      </c>
      <c r="M176" s="84">
        <f t="shared" si="99"/>
        <v>3.8780100000000002</v>
      </c>
      <c r="N176" s="84">
        <f t="shared" si="99"/>
        <v>3.8896500000000001</v>
      </c>
      <c r="O176" s="84">
        <f t="shared" si="99"/>
        <v>3.9411</v>
      </c>
      <c r="P176" s="84">
        <f t="shared" si="99"/>
        <v>3.91492</v>
      </c>
      <c r="Q176" s="84">
        <f t="shared" si="99"/>
        <v>3.9175599999999999</v>
      </c>
      <c r="R176" s="84">
        <f t="shared" si="99"/>
        <v>3.9082300000000001</v>
      </c>
      <c r="S176" s="84">
        <f t="shared" si="99"/>
        <v>3.8723900000000002</v>
      </c>
      <c r="T176" s="84">
        <f t="shared" si="99"/>
        <v>3.83399</v>
      </c>
      <c r="U176" s="84">
        <f t="shared" si="99"/>
        <v>3.8342399999999999</v>
      </c>
      <c r="V176" s="84">
        <f t="shared" si="99"/>
        <v>3.8678900000000001</v>
      </c>
      <c r="W176" s="84">
        <f t="shared" si="99"/>
        <v>3.9327700000000001</v>
      </c>
      <c r="X176" s="84">
        <f t="shared" si="99"/>
        <v>3.8791699999999998</v>
      </c>
      <c r="Y176" s="84">
        <f t="shared" si="99"/>
        <v>3.82545</v>
      </c>
      <c r="Z176" s="84">
        <f t="shared" si="99"/>
        <v>3.6721599999999999</v>
      </c>
      <c r="AA176" s="84">
        <f t="shared" si="99"/>
        <v>3.6004800000000001</v>
      </c>
    </row>
    <row r="177" spans="1:27" ht="12.75" hidden="1" customHeight="1" outlineLevel="1" x14ac:dyDescent="0.2">
      <c r="A177" s="92" t="s">
        <v>1655</v>
      </c>
      <c r="B177" s="62" t="s">
        <v>231</v>
      </c>
      <c r="C177" s="42" t="s">
        <v>77</v>
      </c>
      <c r="D177" s="43">
        <v>1363.37</v>
      </c>
      <c r="E177" s="43">
        <v>1181.28</v>
      </c>
      <c r="F177" s="43">
        <v>1131.54</v>
      </c>
      <c r="G177" s="43">
        <v>1133.07</v>
      </c>
      <c r="H177" s="43">
        <v>1198.19</v>
      </c>
      <c r="I177" s="43">
        <v>1471.34</v>
      </c>
      <c r="J177" s="43">
        <v>1602.27</v>
      </c>
      <c r="K177" s="43">
        <v>1709.8</v>
      </c>
      <c r="L177" s="43">
        <v>1813.3</v>
      </c>
      <c r="M177" s="43">
        <v>1825.74</v>
      </c>
      <c r="N177" s="43">
        <v>1837.38</v>
      </c>
      <c r="O177" s="43">
        <v>1888.83</v>
      </c>
      <c r="P177" s="43">
        <v>1862.65</v>
      </c>
      <c r="Q177" s="43">
        <v>1865.29</v>
      </c>
      <c r="R177" s="43">
        <v>1855.96</v>
      </c>
      <c r="S177" s="43">
        <v>1820.12</v>
      </c>
      <c r="T177" s="43">
        <v>1781.72</v>
      </c>
      <c r="U177" s="43">
        <v>1781.97</v>
      </c>
      <c r="V177" s="43">
        <v>1815.62</v>
      </c>
      <c r="W177" s="43">
        <v>1880.5</v>
      </c>
      <c r="X177" s="43">
        <v>1826.9</v>
      </c>
      <c r="Y177" s="43">
        <v>1773.18</v>
      </c>
      <c r="Z177" s="43">
        <v>1619.89</v>
      </c>
      <c r="AA177" s="43">
        <v>1548.21</v>
      </c>
    </row>
    <row r="178" spans="1:27" ht="12.75" hidden="1" customHeight="1" outlineLevel="1" x14ac:dyDescent="0.2">
      <c r="A178" s="92" t="s">
        <v>1656</v>
      </c>
      <c r="B178" s="62" t="s">
        <v>88</v>
      </c>
      <c r="C178" s="42" t="s">
        <v>77</v>
      </c>
      <c r="D178" s="43">
        <f>$D$168</f>
        <v>1716.97</v>
      </c>
      <c r="E178" s="43">
        <f>$D$168</f>
        <v>1716.97</v>
      </c>
      <c r="F178" s="43">
        <f t="shared" ref="F178:AA178" si="100">$D$168</f>
        <v>1716.97</v>
      </c>
      <c r="G178" s="43">
        <f t="shared" si="100"/>
        <v>1716.97</v>
      </c>
      <c r="H178" s="43">
        <f t="shared" si="100"/>
        <v>1716.97</v>
      </c>
      <c r="I178" s="43">
        <f t="shared" si="100"/>
        <v>1716.97</v>
      </c>
      <c r="J178" s="43">
        <f t="shared" si="100"/>
        <v>1716.97</v>
      </c>
      <c r="K178" s="43">
        <f t="shared" si="100"/>
        <v>1716.97</v>
      </c>
      <c r="L178" s="43">
        <f t="shared" si="100"/>
        <v>1716.97</v>
      </c>
      <c r="M178" s="43">
        <f t="shared" si="100"/>
        <v>1716.97</v>
      </c>
      <c r="N178" s="43">
        <f t="shared" si="100"/>
        <v>1716.97</v>
      </c>
      <c r="O178" s="43">
        <f t="shared" si="100"/>
        <v>1716.97</v>
      </c>
      <c r="P178" s="43">
        <f t="shared" si="100"/>
        <v>1716.97</v>
      </c>
      <c r="Q178" s="43">
        <f t="shared" si="100"/>
        <v>1716.97</v>
      </c>
      <c r="R178" s="43">
        <f t="shared" si="100"/>
        <v>1716.97</v>
      </c>
      <c r="S178" s="43">
        <f t="shared" si="100"/>
        <v>1716.97</v>
      </c>
      <c r="T178" s="43">
        <f t="shared" si="100"/>
        <v>1716.97</v>
      </c>
      <c r="U178" s="43">
        <f t="shared" si="100"/>
        <v>1716.97</v>
      </c>
      <c r="V178" s="43">
        <f t="shared" si="100"/>
        <v>1716.97</v>
      </c>
      <c r="W178" s="43">
        <f t="shared" si="100"/>
        <v>1716.97</v>
      </c>
      <c r="X178" s="43">
        <f t="shared" si="100"/>
        <v>1716.97</v>
      </c>
      <c r="Y178" s="43">
        <f t="shared" si="100"/>
        <v>1716.97</v>
      </c>
      <c r="Z178" s="43">
        <f t="shared" si="100"/>
        <v>1716.97</v>
      </c>
      <c r="AA178" s="43">
        <f t="shared" si="100"/>
        <v>1716.97</v>
      </c>
    </row>
    <row r="179" spans="1:27" ht="12.75" hidden="1" customHeight="1" outlineLevel="1" x14ac:dyDescent="0.2">
      <c r="A179" s="92" t="s">
        <v>1657</v>
      </c>
      <c r="B179" s="62" t="s">
        <v>81</v>
      </c>
      <c r="C179" s="42" t="s">
        <v>77</v>
      </c>
      <c r="D179" s="43">
        <v>4.6100000000000003</v>
      </c>
      <c r="E179" s="43">
        <v>4.6100000000000003</v>
      </c>
      <c r="F179" s="43">
        <v>4.6100000000000003</v>
      </c>
      <c r="G179" s="43">
        <v>4.6100000000000003</v>
      </c>
      <c r="H179" s="43">
        <v>4.6100000000000003</v>
      </c>
      <c r="I179" s="43">
        <v>4.6100000000000003</v>
      </c>
      <c r="J179" s="43">
        <v>4.6100000000000003</v>
      </c>
      <c r="K179" s="43">
        <v>4.6100000000000003</v>
      </c>
      <c r="L179" s="43">
        <v>4.6100000000000003</v>
      </c>
      <c r="M179" s="43">
        <v>4.6100000000000003</v>
      </c>
      <c r="N179" s="43">
        <v>4.6100000000000003</v>
      </c>
      <c r="O179" s="43">
        <v>4.6100000000000003</v>
      </c>
      <c r="P179" s="43">
        <v>4.6100000000000003</v>
      </c>
      <c r="Q179" s="43">
        <v>4.6100000000000003</v>
      </c>
      <c r="R179" s="43">
        <v>4.6100000000000003</v>
      </c>
      <c r="S179" s="43">
        <v>4.6100000000000003</v>
      </c>
      <c r="T179" s="43">
        <v>4.6100000000000003</v>
      </c>
      <c r="U179" s="43">
        <v>4.6100000000000003</v>
      </c>
      <c r="V179" s="43">
        <v>4.6100000000000003</v>
      </c>
      <c r="W179" s="43">
        <v>4.6100000000000003</v>
      </c>
      <c r="X179" s="43">
        <v>4.6100000000000003</v>
      </c>
      <c r="Y179" s="43">
        <v>4.6100000000000003</v>
      </c>
      <c r="Z179" s="43">
        <v>4.6100000000000003</v>
      </c>
      <c r="AA179" s="43">
        <v>4.6100000000000003</v>
      </c>
    </row>
    <row r="180" spans="1:27" ht="12.75" hidden="1" customHeight="1" outlineLevel="1" x14ac:dyDescent="0.2">
      <c r="A180" s="92" t="s">
        <v>1658</v>
      </c>
      <c r="B180" s="62" t="s">
        <v>79</v>
      </c>
      <c r="C180" s="42" t="s">
        <v>77</v>
      </c>
      <c r="D180" s="43">
        <f>$D$11</f>
        <v>330.69</v>
      </c>
      <c r="E180" s="43">
        <f t="shared" ref="E180:AA180" si="101">$D$11</f>
        <v>330.69</v>
      </c>
      <c r="F180" s="43">
        <f t="shared" si="101"/>
        <v>330.69</v>
      </c>
      <c r="G180" s="43">
        <f t="shared" si="101"/>
        <v>330.69</v>
      </c>
      <c r="H180" s="43">
        <f t="shared" si="101"/>
        <v>330.69</v>
      </c>
      <c r="I180" s="43">
        <f t="shared" si="101"/>
        <v>330.69</v>
      </c>
      <c r="J180" s="43">
        <f t="shared" si="101"/>
        <v>330.69</v>
      </c>
      <c r="K180" s="43">
        <f t="shared" si="101"/>
        <v>330.69</v>
      </c>
      <c r="L180" s="43">
        <f t="shared" si="101"/>
        <v>330.69</v>
      </c>
      <c r="M180" s="43">
        <f t="shared" si="101"/>
        <v>330.69</v>
      </c>
      <c r="N180" s="43">
        <f t="shared" si="101"/>
        <v>330.69</v>
      </c>
      <c r="O180" s="43">
        <f t="shared" si="101"/>
        <v>330.69</v>
      </c>
      <c r="P180" s="43">
        <f t="shared" si="101"/>
        <v>330.69</v>
      </c>
      <c r="Q180" s="43">
        <f t="shared" si="101"/>
        <v>330.69</v>
      </c>
      <c r="R180" s="43">
        <f t="shared" si="101"/>
        <v>330.69</v>
      </c>
      <c r="S180" s="43">
        <f t="shared" si="101"/>
        <v>330.69</v>
      </c>
      <c r="T180" s="43">
        <f t="shared" si="101"/>
        <v>330.69</v>
      </c>
      <c r="U180" s="43">
        <f t="shared" si="101"/>
        <v>330.69</v>
      </c>
      <c r="V180" s="43">
        <f t="shared" si="101"/>
        <v>330.69</v>
      </c>
      <c r="W180" s="43">
        <f t="shared" si="101"/>
        <v>330.69</v>
      </c>
      <c r="X180" s="43">
        <f t="shared" si="101"/>
        <v>330.69</v>
      </c>
      <c r="Y180" s="43">
        <f t="shared" si="101"/>
        <v>330.69</v>
      </c>
      <c r="Z180" s="43">
        <f t="shared" si="101"/>
        <v>330.69</v>
      </c>
      <c r="AA180" s="43">
        <f t="shared" si="101"/>
        <v>330.69</v>
      </c>
    </row>
    <row r="181" spans="1:27" ht="12.75" customHeight="1" collapsed="1" x14ac:dyDescent="0.2">
      <c r="A181" s="91" t="s">
        <v>1659</v>
      </c>
      <c r="B181" s="27" t="str">
        <f>"04"&amp;"."&amp;$B$800&amp;"."&amp;$B$801</f>
        <v>04.03.2023</v>
      </c>
      <c r="C181" s="83" t="s">
        <v>74</v>
      </c>
      <c r="D181" s="84">
        <f>ROUND(((D182+D183+D185+D184)/1000),5)</f>
        <v>3.6118000000000001</v>
      </c>
      <c r="E181" s="84">
        <f>ROUND(((E182+E183+E185+E184)/1000),5)</f>
        <v>3.5237799999999999</v>
      </c>
      <c r="F181" s="84">
        <f>ROUND(((F182+F183+F185+F184)/1000),5)</f>
        <v>3.3768899999999999</v>
      </c>
      <c r="G181" s="84">
        <f t="shared" ref="G181:AA181" si="102">ROUND(((G182+G183+G185+G184)/1000),5)</f>
        <v>3.3357100000000002</v>
      </c>
      <c r="H181" s="84">
        <f t="shared" si="102"/>
        <v>3.39655</v>
      </c>
      <c r="I181" s="84">
        <f t="shared" si="102"/>
        <v>3.5309499999999998</v>
      </c>
      <c r="J181" s="84">
        <f t="shared" si="102"/>
        <v>3.5636800000000002</v>
      </c>
      <c r="K181" s="84">
        <f t="shared" si="102"/>
        <v>3.6214400000000002</v>
      </c>
      <c r="L181" s="84">
        <f t="shared" si="102"/>
        <v>3.76349</v>
      </c>
      <c r="M181" s="84">
        <f t="shared" si="102"/>
        <v>3.84985</v>
      </c>
      <c r="N181" s="84">
        <f t="shared" si="102"/>
        <v>3.8842400000000001</v>
      </c>
      <c r="O181" s="84">
        <f t="shared" si="102"/>
        <v>3.8925299999999998</v>
      </c>
      <c r="P181" s="84">
        <f t="shared" si="102"/>
        <v>3.8870100000000001</v>
      </c>
      <c r="Q181" s="84">
        <f t="shared" si="102"/>
        <v>3.8814199999999999</v>
      </c>
      <c r="R181" s="84">
        <f t="shared" si="102"/>
        <v>3.8438099999999999</v>
      </c>
      <c r="S181" s="84">
        <f t="shared" si="102"/>
        <v>3.83941</v>
      </c>
      <c r="T181" s="84">
        <f t="shared" si="102"/>
        <v>3.8362599999999998</v>
      </c>
      <c r="U181" s="84">
        <f t="shared" si="102"/>
        <v>3.8523200000000002</v>
      </c>
      <c r="V181" s="84">
        <f t="shared" si="102"/>
        <v>3.8859900000000001</v>
      </c>
      <c r="W181" s="84">
        <f t="shared" si="102"/>
        <v>3.8936099999999998</v>
      </c>
      <c r="X181" s="84">
        <f t="shared" si="102"/>
        <v>3.89941</v>
      </c>
      <c r="Y181" s="84">
        <f t="shared" si="102"/>
        <v>3.8624100000000001</v>
      </c>
      <c r="Z181" s="84">
        <f t="shared" si="102"/>
        <v>3.6964100000000002</v>
      </c>
      <c r="AA181" s="84">
        <f t="shared" si="102"/>
        <v>3.62717</v>
      </c>
    </row>
    <row r="182" spans="1:27" ht="12.75" hidden="1" customHeight="1" outlineLevel="1" x14ac:dyDescent="0.2">
      <c r="A182" s="92" t="s">
        <v>1660</v>
      </c>
      <c r="B182" s="62" t="s">
        <v>231</v>
      </c>
      <c r="C182" s="42" t="s">
        <v>77</v>
      </c>
      <c r="D182" s="43">
        <v>1559.53</v>
      </c>
      <c r="E182" s="43">
        <v>1471.51</v>
      </c>
      <c r="F182" s="43">
        <v>1324.62</v>
      </c>
      <c r="G182" s="43">
        <v>1283.44</v>
      </c>
      <c r="H182" s="43">
        <v>1344.28</v>
      </c>
      <c r="I182" s="43">
        <v>1478.68</v>
      </c>
      <c r="J182" s="43">
        <v>1511.41</v>
      </c>
      <c r="K182" s="43">
        <v>1569.17</v>
      </c>
      <c r="L182" s="43">
        <v>1711.22</v>
      </c>
      <c r="M182" s="43">
        <v>1797.58</v>
      </c>
      <c r="N182" s="43">
        <v>1831.97</v>
      </c>
      <c r="O182" s="43">
        <v>1840.26</v>
      </c>
      <c r="P182" s="43">
        <v>1834.74</v>
      </c>
      <c r="Q182" s="43">
        <v>1829.15</v>
      </c>
      <c r="R182" s="43">
        <v>1791.54</v>
      </c>
      <c r="S182" s="43">
        <v>1787.14</v>
      </c>
      <c r="T182" s="43">
        <v>1783.99</v>
      </c>
      <c r="U182" s="43">
        <v>1800.05</v>
      </c>
      <c r="V182" s="43">
        <v>1833.72</v>
      </c>
      <c r="W182" s="43">
        <v>1841.34</v>
      </c>
      <c r="X182" s="43">
        <v>1847.14</v>
      </c>
      <c r="Y182" s="43">
        <v>1810.14</v>
      </c>
      <c r="Z182" s="43">
        <v>1644.14</v>
      </c>
      <c r="AA182" s="43">
        <v>1574.9</v>
      </c>
    </row>
    <row r="183" spans="1:27" ht="12.75" hidden="1" customHeight="1" outlineLevel="1" x14ac:dyDescent="0.2">
      <c r="A183" s="92" t="s">
        <v>1661</v>
      </c>
      <c r="B183" s="62" t="s">
        <v>88</v>
      </c>
      <c r="C183" s="42" t="s">
        <v>77</v>
      </c>
      <c r="D183" s="43">
        <f>$D$168</f>
        <v>1716.97</v>
      </c>
      <c r="E183" s="43">
        <f>$D$168</f>
        <v>1716.97</v>
      </c>
      <c r="F183" s="43">
        <f t="shared" ref="F183:AA183" si="103">$D$168</f>
        <v>1716.97</v>
      </c>
      <c r="G183" s="43">
        <f t="shared" si="103"/>
        <v>1716.97</v>
      </c>
      <c r="H183" s="43">
        <f t="shared" si="103"/>
        <v>1716.97</v>
      </c>
      <c r="I183" s="43">
        <f t="shared" si="103"/>
        <v>1716.97</v>
      </c>
      <c r="J183" s="43">
        <f t="shared" si="103"/>
        <v>1716.97</v>
      </c>
      <c r="K183" s="43">
        <f t="shared" si="103"/>
        <v>1716.97</v>
      </c>
      <c r="L183" s="43">
        <f t="shared" si="103"/>
        <v>1716.97</v>
      </c>
      <c r="M183" s="43">
        <f t="shared" si="103"/>
        <v>1716.97</v>
      </c>
      <c r="N183" s="43">
        <f t="shared" si="103"/>
        <v>1716.97</v>
      </c>
      <c r="O183" s="43">
        <f t="shared" si="103"/>
        <v>1716.97</v>
      </c>
      <c r="P183" s="43">
        <f t="shared" si="103"/>
        <v>1716.97</v>
      </c>
      <c r="Q183" s="43">
        <f t="shared" si="103"/>
        <v>1716.97</v>
      </c>
      <c r="R183" s="43">
        <f t="shared" si="103"/>
        <v>1716.97</v>
      </c>
      <c r="S183" s="43">
        <f t="shared" si="103"/>
        <v>1716.97</v>
      </c>
      <c r="T183" s="43">
        <f t="shared" si="103"/>
        <v>1716.97</v>
      </c>
      <c r="U183" s="43">
        <f t="shared" si="103"/>
        <v>1716.97</v>
      </c>
      <c r="V183" s="43">
        <f t="shared" si="103"/>
        <v>1716.97</v>
      </c>
      <c r="W183" s="43">
        <f t="shared" si="103"/>
        <v>1716.97</v>
      </c>
      <c r="X183" s="43">
        <f t="shared" si="103"/>
        <v>1716.97</v>
      </c>
      <c r="Y183" s="43">
        <f t="shared" si="103"/>
        <v>1716.97</v>
      </c>
      <c r="Z183" s="43">
        <f t="shared" si="103"/>
        <v>1716.97</v>
      </c>
      <c r="AA183" s="43">
        <f t="shared" si="103"/>
        <v>1716.97</v>
      </c>
    </row>
    <row r="184" spans="1:27" ht="12.75" hidden="1" customHeight="1" outlineLevel="1" x14ac:dyDescent="0.2">
      <c r="A184" s="92" t="s">
        <v>1662</v>
      </c>
      <c r="B184" s="62" t="s">
        <v>81</v>
      </c>
      <c r="C184" s="42" t="s">
        <v>77</v>
      </c>
      <c r="D184" s="43">
        <v>4.6100000000000003</v>
      </c>
      <c r="E184" s="43">
        <v>4.6100000000000003</v>
      </c>
      <c r="F184" s="43">
        <v>4.6100000000000003</v>
      </c>
      <c r="G184" s="43">
        <v>4.6100000000000003</v>
      </c>
      <c r="H184" s="43">
        <v>4.6100000000000003</v>
      </c>
      <c r="I184" s="43">
        <v>4.6100000000000003</v>
      </c>
      <c r="J184" s="43">
        <v>4.6100000000000003</v>
      </c>
      <c r="K184" s="43">
        <v>4.6100000000000003</v>
      </c>
      <c r="L184" s="43">
        <v>4.6100000000000003</v>
      </c>
      <c r="M184" s="43">
        <v>4.6100000000000003</v>
      </c>
      <c r="N184" s="43">
        <v>4.6100000000000003</v>
      </c>
      <c r="O184" s="43">
        <v>4.6100000000000003</v>
      </c>
      <c r="P184" s="43">
        <v>4.6100000000000003</v>
      </c>
      <c r="Q184" s="43">
        <v>4.6100000000000003</v>
      </c>
      <c r="R184" s="43">
        <v>4.6100000000000003</v>
      </c>
      <c r="S184" s="43">
        <v>4.6100000000000003</v>
      </c>
      <c r="T184" s="43">
        <v>4.6100000000000003</v>
      </c>
      <c r="U184" s="43">
        <v>4.6100000000000003</v>
      </c>
      <c r="V184" s="43">
        <v>4.6100000000000003</v>
      </c>
      <c r="W184" s="43">
        <v>4.6100000000000003</v>
      </c>
      <c r="X184" s="43">
        <v>4.6100000000000003</v>
      </c>
      <c r="Y184" s="43">
        <v>4.6100000000000003</v>
      </c>
      <c r="Z184" s="43">
        <v>4.6100000000000003</v>
      </c>
      <c r="AA184" s="43">
        <v>4.6100000000000003</v>
      </c>
    </row>
    <row r="185" spans="1:27" ht="12.75" hidden="1" customHeight="1" outlineLevel="1" x14ac:dyDescent="0.2">
      <c r="A185" s="92" t="s">
        <v>1663</v>
      </c>
      <c r="B185" s="62" t="s">
        <v>79</v>
      </c>
      <c r="C185" s="42" t="s">
        <v>77</v>
      </c>
      <c r="D185" s="43">
        <f>$D$11</f>
        <v>330.69</v>
      </c>
      <c r="E185" s="43">
        <f t="shared" ref="E185:AA185" si="104">$D$11</f>
        <v>330.69</v>
      </c>
      <c r="F185" s="43">
        <f t="shared" si="104"/>
        <v>330.69</v>
      </c>
      <c r="G185" s="43">
        <f t="shared" si="104"/>
        <v>330.69</v>
      </c>
      <c r="H185" s="43">
        <f t="shared" si="104"/>
        <v>330.69</v>
      </c>
      <c r="I185" s="43">
        <f t="shared" si="104"/>
        <v>330.69</v>
      </c>
      <c r="J185" s="43">
        <f t="shared" si="104"/>
        <v>330.69</v>
      </c>
      <c r="K185" s="43">
        <f t="shared" si="104"/>
        <v>330.69</v>
      </c>
      <c r="L185" s="43">
        <f t="shared" si="104"/>
        <v>330.69</v>
      </c>
      <c r="M185" s="43">
        <f t="shared" si="104"/>
        <v>330.69</v>
      </c>
      <c r="N185" s="43">
        <f t="shared" si="104"/>
        <v>330.69</v>
      </c>
      <c r="O185" s="43">
        <f t="shared" si="104"/>
        <v>330.69</v>
      </c>
      <c r="P185" s="43">
        <f t="shared" si="104"/>
        <v>330.69</v>
      </c>
      <c r="Q185" s="43">
        <f t="shared" si="104"/>
        <v>330.69</v>
      </c>
      <c r="R185" s="43">
        <f t="shared" si="104"/>
        <v>330.69</v>
      </c>
      <c r="S185" s="43">
        <f t="shared" si="104"/>
        <v>330.69</v>
      </c>
      <c r="T185" s="43">
        <f t="shared" si="104"/>
        <v>330.69</v>
      </c>
      <c r="U185" s="43">
        <f t="shared" si="104"/>
        <v>330.69</v>
      </c>
      <c r="V185" s="43">
        <f t="shared" si="104"/>
        <v>330.69</v>
      </c>
      <c r="W185" s="43">
        <f t="shared" si="104"/>
        <v>330.69</v>
      </c>
      <c r="X185" s="43">
        <f t="shared" si="104"/>
        <v>330.69</v>
      </c>
      <c r="Y185" s="43">
        <f t="shared" si="104"/>
        <v>330.69</v>
      </c>
      <c r="Z185" s="43">
        <f t="shared" si="104"/>
        <v>330.69</v>
      </c>
      <c r="AA185" s="43">
        <f t="shared" si="104"/>
        <v>330.69</v>
      </c>
    </row>
    <row r="186" spans="1:27" ht="12.75" customHeight="1" collapsed="1" x14ac:dyDescent="0.2">
      <c r="A186" s="91" t="s">
        <v>1664</v>
      </c>
      <c r="B186" s="27" t="str">
        <f>"05"&amp;"."&amp;$B$800&amp;"."&amp;$B$801</f>
        <v>05.03.2023</v>
      </c>
      <c r="C186" s="83" t="s">
        <v>74</v>
      </c>
      <c r="D186" s="84">
        <f>ROUND(((D187+D188+D190+D189)/1000),5)</f>
        <v>3.5574499999999998</v>
      </c>
      <c r="E186" s="84">
        <f>ROUND(((E187+E188+E190+E189)/1000),5)</f>
        <v>3.4354499999999999</v>
      </c>
      <c r="F186" s="84">
        <f>ROUND(((F187+F188+F190+F189)/1000),5)</f>
        <v>3.3053400000000002</v>
      </c>
      <c r="G186" s="84">
        <f t="shared" ref="G186:AA186" si="105">ROUND(((G187+G188+G190+G189)/1000),5)</f>
        <v>3.2738200000000002</v>
      </c>
      <c r="H186" s="84">
        <f t="shared" si="105"/>
        <v>3.3372799999999998</v>
      </c>
      <c r="I186" s="84">
        <f t="shared" si="105"/>
        <v>3.4370099999999999</v>
      </c>
      <c r="J186" s="84">
        <f t="shared" si="105"/>
        <v>3.4529299999999998</v>
      </c>
      <c r="K186" s="84">
        <f t="shared" si="105"/>
        <v>3.5532900000000001</v>
      </c>
      <c r="L186" s="84">
        <f t="shared" si="105"/>
        <v>3.6517499999999998</v>
      </c>
      <c r="M186" s="84">
        <f t="shared" si="105"/>
        <v>3.8288099999999998</v>
      </c>
      <c r="N186" s="84">
        <f t="shared" si="105"/>
        <v>3.8778299999999999</v>
      </c>
      <c r="O186" s="84">
        <f t="shared" si="105"/>
        <v>3.89086</v>
      </c>
      <c r="P186" s="84">
        <f t="shared" si="105"/>
        <v>3.8876300000000001</v>
      </c>
      <c r="Q186" s="84">
        <f t="shared" si="105"/>
        <v>3.8855400000000002</v>
      </c>
      <c r="R186" s="84">
        <f t="shared" si="105"/>
        <v>3.8531900000000001</v>
      </c>
      <c r="S186" s="84">
        <f t="shared" si="105"/>
        <v>3.8546499999999999</v>
      </c>
      <c r="T186" s="84">
        <f t="shared" si="105"/>
        <v>3.8536700000000002</v>
      </c>
      <c r="U186" s="84">
        <f t="shared" si="105"/>
        <v>3.8700199999999998</v>
      </c>
      <c r="V186" s="84">
        <f t="shared" si="105"/>
        <v>3.9165399999999999</v>
      </c>
      <c r="W186" s="84">
        <f t="shared" si="105"/>
        <v>3.9125000000000001</v>
      </c>
      <c r="X186" s="84">
        <f t="shared" si="105"/>
        <v>3.9224999999999999</v>
      </c>
      <c r="Y186" s="84">
        <f t="shared" si="105"/>
        <v>3.8842599999999998</v>
      </c>
      <c r="Z186" s="84">
        <f t="shared" si="105"/>
        <v>3.7346400000000002</v>
      </c>
      <c r="AA186" s="84">
        <f t="shared" si="105"/>
        <v>3.6502500000000002</v>
      </c>
    </row>
    <row r="187" spans="1:27" ht="12.75" hidden="1" customHeight="1" outlineLevel="1" x14ac:dyDescent="0.2">
      <c r="A187" s="92" t="s">
        <v>1665</v>
      </c>
      <c r="B187" s="62" t="s">
        <v>231</v>
      </c>
      <c r="C187" s="42" t="s">
        <v>77</v>
      </c>
      <c r="D187" s="43">
        <v>1505.18</v>
      </c>
      <c r="E187" s="43">
        <v>1383.18</v>
      </c>
      <c r="F187" s="43">
        <v>1253.07</v>
      </c>
      <c r="G187" s="43">
        <v>1221.55</v>
      </c>
      <c r="H187" s="43">
        <v>1285.01</v>
      </c>
      <c r="I187" s="43">
        <v>1384.74</v>
      </c>
      <c r="J187" s="43">
        <v>1400.66</v>
      </c>
      <c r="K187" s="43">
        <v>1501.02</v>
      </c>
      <c r="L187" s="43">
        <v>1599.48</v>
      </c>
      <c r="M187" s="43">
        <v>1776.54</v>
      </c>
      <c r="N187" s="43">
        <v>1825.56</v>
      </c>
      <c r="O187" s="43">
        <v>1838.59</v>
      </c>
      <c r="P187" s="43">
        <v>1835.36</v>
      </c>
      <c r="Q187" s="43">
        <v>1833.27</v>
      </c>
      <c r="R187" s="43">
        <v>1800.92</v>
      </c>
      <c r="S187" s="43">
        <v>1802.38</v>
      </c>
      <c r="T187" s="43">
        <v>1801.4</v>
      </c>
      <c r="U187" s="43">
        <v>1817.75</v>
      </c>
      <c r="V187" s="43">
        <v>1864.27</v>
      </c>
      <c r="W187" s="43">
        <v>1860.23</v>
      </c>
      <c r="X187" s="43">
        <v>1870.23</v>
      </c>
      <c r="Y187" s="43">
        <v>1831.99</v>
      </c>
      <c r="Z187" s="43">
        <v>1682.37</v>
      </c>
      <c r="AA187" s="43">
        <v>1597.98</v>
      </c>
    </row>
    <row r="188" spans="1:27" ht="12.75" hidden="1" customHeight="1" outlineLevel="1" x14ac:dyDescent="0.2">
      <c r="A188" s="92" t="s">
        <v>1666</v>
      </c>
      <c r="B188" s="62" t="s">
        <v>88</v>
      </c>
      <c r="C188" s="42" t="s">
        <v>77</v>
      </c>
      <c r="D188" s="43">
        <f>$D$168</f>
        <v>1716.97</v>
      </c>
      <c r="E188" s="43">
        <f>$D$168</f>
        <v>1716.97</v>
      </c>
      <c r="F188" s="43">
        <f t="shared" ref="F188:AA188" si="106">$D$168</f>
        <v>1716.97</v>
      </c>
      <c r="G188" s="43">
        <f t="shared" si="106"/>
        <v>1716.97</v>
      </c>
      <c r="H188" s="43">
        <f t="shared" si="106"/>
        <v>1716.97</v>
      </c>
      <c r="I188" s="43">
        <f t="shared" si="106"/>
        <v>1716.97</v>
      </c>
      <c r="J188" s="43">
        <f t="shared" si="106"/>
        <v>1716.97</v>
      </c>
      <c r="K188" s="43">
        <f t="shared" si="106"/>
        <v>1716.97</v>
      </c>
      <c r="L188" s="43">
        <f t="shared" si="106"/>
        <v>1716.97</v>
      </c>
      <c r="M188" s="43">
        <f t="shared" si="106"/>
        <v>1716.97</v>
      </c>
      <c r="N188" s="43">
        <f t="shared" si="106"/>
        <v>1716.97</v>
      </c>
      <c r="O188" s="43">
        <f t="shared" si="106"/>
        <v>1716.97</v>
      </c>
      <c r="P188" s="43">
        <f t="shared" si="106"/>
        <v>1716.97</v>
      </c>
      <c r="Q188" s="43">
        <f t="shared" si="106"/>
        <v>1716.97</v>
      </c>
      <c r="R188" s="43">
        <f t="shared" si="106"/>
        <v>1716.97</v>
      </c>
      <c r="S188" s="43">
        <f t="shared" si="106"/>
        <v>1716.97</v>
      </c>
      <c r="T188" s="43">
        <f t="shared" si="106"/>
        <v>1716.97</v>
      </c>
      <c r="U188" s="43">
        <f t="shared" si="106"/>
        <v>1716.97</v>
      </c>
      <c r="V188" s="43">
        <f t="shared" si="106"/>
        <v>1716.97</v>
      </c>
      <c r="W188" s="43">
        <f t="shared" si="106"/>
        <v>1716.97</v>
      </c>
      <c r="X188" s="43">
        <f t="shared" si="106"/>
        <v>1716.97</v>
      </c>
      <c r="Y188" s="43">
        <f t="shared" si="106"/>
        <v>1716.97</v>
      </c>
      <c r="Z188" s="43">
        <f t="shared" si="106"/>
        <v>1716.97</v>
      </c>
      <c r="AA188" s="43">
        <f t="shared" si="106"/>
        <v>1716.97</v>
      </c>
    </row>
    <row r="189" spans="1:27" ht="12.75" hidden="1" customHeight="1" outlineLevel="1" x14ac:dyDescent="0.2">
      <c r="A189" s="92" t="s">
        <v>1667</v>
      </c>
      <c r="B189" s="62" t="s">
        <v>81</v>
      </c>
      <c r="C189" s="42" t="s">
        <v>77</v>
      </c>
      <c r="D189" s="43">
        <v>4.6100000000000003</v>
      </c>
      <c r="E189" s="43">
        <v>4.6100000000000003</v>
      </c>
      <c r="F189" s="43">
        <v>4.6100000000000003</v>
      </c>
      <c r="G189" s="43">
        <v>4.6100000000000003</v>
      </c>
      <c r="H189" s="43">
        <v>4.6100000000000003</v>
      </c>
      <c r="I189" s="43">
        <v>4.6100000000000003</v>
      </c>
      <c r="J189" s="43">
        <v>4.6100000000000003</v>
      </c>
      <c r="K189" s="43">
        <v>4.6100000000000003</v>
      </c>
      <c r="L189" s="43">
        <v>4.6100000000000003</v>
      </c>
      <c r="M189" s="43">
        <v>4.6100000000000003</v>
      </c>
      <c r="N189" s="43">
        <v>4.6100000000000003</v>
      </c>
      <c r="O189" s="43">
        <v>4.6100000000000003</v>
      </c>
      <c r="P189" s="43">
        <v>4.6100000000000003</v>
      </c>
      <c r="Q189" s="43">
        <v>4.6100000000000003</v>
      </c>
      <c r="R189" s="43">
        <v>4.6100000000000003</v>
      </c>
      <c r="S189" s="43">
        <v>4.6100000000000003</v>
      </c>
      <c r="T189" s="43">
        <v>4.6100000000000003</v>
      </c>
      <c r="U189" s="43">
        <v>4.6100000000000003</v>
      </c>
      <c r="V189" s="43">
        <v>4.6100000000000003</v>
      </c>
      <c r="W189" s="43">
        <v>4.6100000000000003</v>
      </c>
      <c r="X189" s="43">
        <v>4.6100000000000003</v>
      </c>
      <c r="Y189" s="43">
        <v>4.6100000000000003</v>
      </c>
      <c r="Z189" s="43">
        <v>4.6100000000000003</v>
      </c>
      <c r="AA189" s="43">
        <v>4.6100000000000003</v>
      </c>
    </row>
    <row r="190" spans="1:27" ht="12.75" hidden="1" customHeight="1" outlineLevel="1" x14ac:dyDescent="0.2">
      <c r="A190" s="92" t="s">
        <v>1668</v>
      </c>
      <c r="B190" s="62" t="s">
        <v>79</v>
      </c>
      <c r="C190" s="42" t="s">
        <v>77</v>
      </c>
      <c r="D190" s="43">
        <f>$D$11</f>
        <v>330.69</v>
      </c>
      <c r="E190" s="43">
        <f t="shared" ref="E190:AA190" si="107">$D$11</f>
        <v>330.69</v>
      </c>
      <c r="F190" s="43">
        <f t="shared" si="107"/>
        <v>330.69</v>
      </c>
      <c r="G190" s="43">
        <f t="shared" si="107"/>
        <v>330.69</v>
      </c>
      <c r="H190" s="43">
        <f t="shared" si="107"/>
        <v>330.69</v>
      </c>
      <c r="I190" s="43">
        <f t="shared" si="107"/>
        <v>330.69</v>
      </c>
      <c r="J190" s="43">
        <f t="shared" si="107"/>
        <v>330.69</v>
      </c>
      <c r="K190" s="43">
        <f t="shared" si="107"/>
        <v>330.69</v>
      </c>
      <c r="L190" s="43">
        <f t="shared" si="107"/>
        <v>330.69</v>
      </c>
      <c r="M190" s="43">
        <f t="shared" si="107"/>
        <v>330.69</v>
      </c>
      <c r="N190" s="43">
        <f t="shared" si="107"/>
        <v>330.69</v>
      </c>
      <c r="O190" s="43">
        <f t="shared" si="107"/>
        <v>330.69</v>
      </c>
      <c r="P190" s="43">
        <f t="shared" si="107"/>
        <v>330.69</v>
      </c>
      <c r="Q190" s="43">
        <f t="shared" si="107"/>
        <v>330.69</v>
      </c>
      <c r="R190" s="43">
        <f t="shared" si="107"/>
        <v>330.69</v>
      </c>
      <c r="S190" s="43">
        <f t="shared" si="107"/>
        <v>330.69</v>
      </c>
      <c r="T190" s="43">
        <f t="shared" si="107"/>
        <v>330.69</v>
      </c>
      <c r="U190" s="43">
        <f t="shared" si="107"/>
        <v>330.69</v>
      </c>
      <c r="V190" s="43">
        <f t="shared" si="107"/>
        <v>330.69</v>
      </c>
      <c r="W190" s="43">
        <f t="shared" si="107"/>
        <v>330.69</v>
      </c>
      <c r="X190" s="43">
        <f t="shared" si="107"/>
        <v>330.69</v>
      </c>
      <c r="Y190" s="43">
        <f t="shared" si="107"/>
        <v>330.69</v>
      </c>
      <c r="Z190" s="43">
        <f t="shared" si="107"/>
        <v>330.69</v>
      </c>
      <c r="AA190" s="43">
        <f t="shared" si="107"/>
        <v>330.69</v>
      </c>
    </row>
    <row r="191" spans="1:27" ht="12.75" customHeight="1" collapsed="1" x14ac:dyDescent="0.2">
      <c r="A191" s="91" t="s">
        <v>1669</v>
      </c>
      <c r="B191" s="27" t="str">
        <f>"06"&amp;"."&amp;$B$800&amp;"."&amp;$B$801</f>
        <v>06.03.2023</v>
      </c>
      <c r="C191" s="83" t="s">
        <v>74</v>
      </c>
      <c r="D191" s="84">
        <f>ROUND(((D192+D193+D195+D194)/1000),5)</f>
        <v>3.5480100000000001</v>
      </c>
      <c r="E191" s="84">
        <f>ROUND(((E192+E193+E195+E194)/1000),5)</f>
        <v>3.3624800000000001</v>
      </c>
      <c r="F191" s="84">
        <f>ROUND(((F192+F193+F195+F194)/1000),5)</f>
        <v>3.2495500000000002</v>
      </c>
      <c r="G191" s="84">
        <f t="shared" ref="G191:AA191" si="108">ROUND(((G192+G193+G195+G194)/1000),5)</f>
        <v>3.2486299999999999</v>
      </c>
      <c r="H191" s="84">
        <f t="shared" si="108"/>
        <v>3.39649</v>
      </c>
      <c r="I191" s="84">
        <f t="shared" si="108"/>
        <v>3.5602200000000002</v>
      </c>
      <c r="J191" s="84">
        <f t="shared" si="108"/>
        <v>3.62683</v>
      </c>
      <c r="K191" s="84">
        <f t="shared" si="108"/>
        <v>3.75101</v>
      </c>
      <c r="L191" s="84">
        <f t="shared" si="108"/>
        <v>3.83541</v>
      </c>
      <c r="M191" s="84">
        <f t="shared" si="108"/>
        <v>3.8619699999999999</v>
      </c>
      <c r="N191" s="84">
        <f t="shared" si="108"/>
        <v>3.91587</v>
      </c>
      <c r="O191" s="84">
        <f t="shared" si="108"/>
        <v>3.8942899999999998</v>
      </c>
      <c r="P191" s="84">
        <f t="shared" si="108"/>
        <v>3.8680599999999998</v>
      </c>
      <c r="Q191" s="84">
        <f t="shared" si="108"/>
        <v>3.8728400000000001</v>
      </c>
      <c r="R191" s="84">
        <f t="shared" si="108"/>
        <v>3.86653</v>
      </c>
      <c r="S191" s="84">
        <f t="shared" si="108"/>
        <v>3.8350200000000001</v>
      </c>
      <c r="T191" s="84">
        <f t="shared" si="108"/>
        <v>3.8035399999999999</v>
      </c>
      <c r="U191" s="84">
        <f t="shared" si="108"/>
        <v>3.8045499999999999</v>
      </c>
      <c r="V191" s="84">
        <f t="shared" si="108"/>
        <v>3.84707</v>
      </c>
      <c r="W191" s="84">
        <f t="shared" si="108"/>
        <v>3.8685100000000001</v>
      </c>
      <c r="X191" s="84">
        <f t="shared" si="108"/>
        <v>3.8371599999999999</v>
      </c>
      <c r="Y191" s="84">
        <f t="shared" si="108"/>
        <v>3.7870300000000001</v>
      </c>
      <c r="Z191" s="84">
        <f t="shared" si="108"/>
        <v>3.6544300000000001</v>
      </c>
      <c r="AA191" s="84">
        <f t="shared" si="108"/>
        <v>3.5597400000000001</v>
      </c>
    </row>
    <row r="192" spans="1:27" ht="12.75" hidden="1" customHeight="1" outlineLevel="1" x14ac:dyDescent="0.2">
      <c r="A192" s="92" t="s">
        <v>1670</v>
      </c>
      <c r="B192" s="62" t="s">
        <v>231</v>
      </c>
      <c r="C192" s="42" t="s">
        <v>77</v>
      </c>
      <c r="D192" s="43">
        <v>1495.74</v>
      </c>
      <c r="E192" s="43">
        <v>1310.21</v>
      </c>
      <c r="F192" s="43">
        <v>1197.28</v>
      </c>
      <c r="G192" s="43">
        <v>1196.3599999999999</v>
      </c>
      <c r="H192" s="43">
        <v>1344.22</v>
      </c>
      <c r="I192" s="43">
        <v>1507.95</v>
      </c>
      <c r="J192" s="43">
        <v>1574.56</v>
      </c>
      <c r="K192" s="43">
        <v>1698.74</v>
      </c>
      <c r="L192" s="43">
        <v>1783.14</v>
      </c>
      <c r="M192" s="43">
        <v>1809.7</v>
      </c>
      <c r="N192" s="43">
        <v>1863.6</v>
      </c>
      <c r="O192" s="43">
        <v>1842.02</v>
      </c>
      <c r="P192" s="43">
        <v>1815.79</v>
      </c>
      <c r="Q192" s="43">
        <v>1820.57</v>
      </c>
      <c r="R192" s="43">
        <v>1814.26</v>
      </c>
      <c r="S192" s="43">
        <v>1782.75</v>
      </c>
      <c r="T192" s="43">
        <v>1751.27</v>
      </c>
      <c r="U192" s="43">
        <v>1752.28</v>
      </c>
      <c r="V192" s="43">
        <v>1794.8</v>
      </c>
      <c r="W192" s="43">
        <v>1816.24</v>
      </c>
      <c r="X192" s="43">
        <v>1784.89</v>
      </c>
      <c r="Y192" s="43">
        <v>1734.76</v>
      </c>
      <c r="Z192" s="43">
        <v>1602.16</v>
      </c>
      <c r="AA192" s="43">
        <v>1507.47</v>
      </c>
    </row>
    <row r="193" spans="1:27" ht="12.75" hidden="1" customHeight="1" outlineLevel="1" x14ac:dyDescent="0.2">
      <c r="A193" s="92" t="s">
        <v>1671</v>
      </c>
      <c r="B193" s="62" t="s">
        <v>88</v>
      </c>
      <c r="C193" s="42" t="s">
        <v>77</v>
      </c>
      <c r="D193" s="43">
        <f>$D$168</f>
        <v>1716.97</v>
      </c>
      <c r="E193" s="43">
        <f>$D$168</f>
        <v>1716.97</v>
      </c>
      <c r="F193" s="43">
        <f t="shared" ref="F193:AA193" si="109">$D$168</f>
        <v>1716.97</v>
      </c>
      <c r="G193" s="43">
        <f t="shared" si="109"/>
        <v>1716.97</v>
      </c>
      <c r="H193" s="43">
        <f t="shared" si="109"/>
        <v>1716.97</v>
      </c>
      <c r="I193" s="43">
        <f t="shared" si="109"/>
        <v>1716.97</v>
      </c>
      <c r="J193" s="43">
        <f t="shared" si="109"/>
        <v>1716.97</v>
      </c>
      <c r="K193" s="43">
        <f t="shared" si="109"/>
        <v>1716.97</v>
      </c>
      <c r="L193" s="43">
        <f t="shared" si="109"/>
        <v>1716.97</v>
      </c>
      <c r="M193" s="43">
        <f t="shared" si="109"/>
        <v>1716.97</v>
      </c>
      <c r="N193" s="43">
        <f t="shared" si="109"/>
        <v>1716.97</v>
      </c>
      <c r="O193" s="43">
        <f t="shared" si="109"/>
        <v>1716.97</v>
      </c>
      <c r="P193" s="43">
        <f t="shared" si="109"/>
        <v>1716.97</v>
      </c>
      <c r="Q193" s="43">
        <f t="shared" si="109"/>
        <v>1716.97</v>
      </c>
      <c r="R193" s="43">
        <f t="shared" si="109"/>
        <v>1716.97</v>
      </c>
      <c r="S193" s="43">
        <f t="shared" si="109"/>
        <v>1716.97</v>
      </c>
      <c r="T193" s="43">
        <f t="shared" si="109"/>
        <v>1716.97</v>
      </c>
      <c r="U193" s="43">
        <f t="shared" si="109"/>
        <v>1716.97</v>
      </c>
      <c r="V193" s="43">
        <f t="shared" si="109"/>
        <v>1716.97</v>
      </c>
      <c r="W193" s="43">
        <f t="shared" si="109"/>
        <v>1716.97</v>
      </c>
      <c r="X193" s="43">
        <f t="shared" si="109"/>
        <v>1716.97</v>
      </c>
      <c r="Y193" s="43">
        <f t="shared" si="109"/>
        <v>1716.97</v>
      </c>
      <c r="Z193" s="43">
        <f t="shared" si="109"/>
        <v>1716.97</v>
      </c>
      <c r="AA193" s="43">
        <f t="shared" si="109"/>
        <v>1716.97</v>
      </c>
    </row>
    <row r="194" spans="1:27" ht="12.75" hidden="1" customHeight="1" outlineLevel="1" x14ac:dyDescent="0.2">
      <c r="A194" s="92" t="s">
        <v>1672</v>
      </c>
      <c r="B194" s="62" t="s">
        <v>81</v>
      </c>
      <c r="C194" s="42" t="s">
        <v>77</v>
      </c>
      <c r="D194" s="43">
        <v>4.6100000000000003</v>
      </c>
      <c r="E194" s="43">
        <v>4.6100000000000003</v>
      </c>
      <c r="F194" s="43">
        <v>4.6100000000000003</v>
      </c>
      <c r="G194" s="43">
        <v>4.6100000000000003</v>
      </c>
      <c r="H194" s="43">
        <v>4.6100000000000003</v>
      </c>
      <c r="I194" s="43">
        <v>4.6100000000000003</v>
      </c>
      <c r="J194" s="43">
        <v>4.6100000000000003</v>
      </c>
      <c r="K194" s="43">
        <v>4.6100000000000003</v>
      </c>
      <c r="L194" s="43">
        <v>4.6100000000000003</v>
      </c>
      <c r="M194" s="43">
        <v>4.6100000000000003</v>
      </c>
      <c r="N194" s="43">
        <v>4.6100000000000003</v>
      </c>
      <c r="O194" s="43">
        <v>4.6100000000000003</v>
      </c>
      <c r="P194" s="43">
        <v>4.6100000000000003</v>
      </c>
      <c r="Q194" s="43">
        <v>4.6100000000000003</v>
      </c>
      <c r="R194" s="43">
        <v>4.6100000000000003</v>
      </c>
      <c r="S194" s="43">
        <v>4.6100000000000003</v>
      </c>
      <c r="T194" s="43">
        <v>4.6100000000000003</v>
      </c>
      <c r="U194" s="43">
        <v>4.6100000000000003</v>
      </c>
      <c r="V194" s="43">
        <v>4.6100000000000003</v>
      </c>
      <c r="W194" s="43">
        <v>4.6100000000000003</v>
      </c>
      <c r="X194" s="43">
        <v>4.6100000000000003</v>
      </c>
      <c r="Y194" s="43">
        <v>4.6100000000000003</v>
      </c>
      <c r="Z194" s="43">
        <v>4.6100000000000003</v>
      </c>
      <c r="AA194" s="43">
        <v>4.6100000000000003</v>
      </c>
    </row>
    <row r="195" spans="1:27" ht="12.75" hidden="1" customHeight="1" outlineLevel="1" x14ac:dyDescent="0.2">
      <c r="A195" s="92" t="s">
        <v>1673</v>
      </c>
      <c r="B195" s="62" t="s">
        <v>79</v>
      </c>
      <c r="C195" s="42" t="s">
        <v>77</v>
      </c>
      <c r="D195" s="43">
        <f>$D$11</f>
        <v>330.69</v>
      </c>
      <c r="E195" s="43">
        <f t="shared" ref="E195:AA195" si="110">$D$11</f>
        <v>330.69</v>
      </c>
      <c r="F195" s="43">
        <f t="shared" si="110"/>
        <v>330.69</v>
      </c>
      <c r="G195" s="43">
        <f t="shared" si="110"/>
        <v>330.69</v>
      </c>
      <c r="H195" s="43">
        <f t="shared" si="110"/>
        <v>330.69</v>
      </c>
      <c r="I195" s="43">
        <f t="shared" si="110"/>
        <v>330.69</v>
      </c>
      <c r="J195" s="43">
        <f t="shared" si="110"/>
        <v>330.69</v>
      </c>
      <c r="K195" s="43">
        <f t="shared" si="110"/>
        <v>330.69</v>
      </c>
      <c r="L195" s="43">
        <f t="shared" si="110"/>
        <v>330.69</v>
      </c>
      <c r="M195" s="43">
        <f t="shared" si="110"/>
        <v>330.69</v>
      </c>
      <c r="N195" s="43">
        <f t="shared" si="110"/>
        <v>330.69</v>
      </c>
      <c r="O195" s="43">
        <f t="shared" si="110"/>
        <v>330.69</v>
      </c>
      <c r="P195" s="43">
        <f t="shared" si="110"/>
        <v>330.69</v>
      </c>
      <c r="Q195" s="43">
        <f t="shared" si="110"/>
        <v>330.69</v>
      </c>
      <c r="R195" s="43">
        <f t="shared" si="110"/>
        <v>330.69</v>
      </c>
      <c r="S195" s="43">
        <f t="shared" si="110"/>
        <v>330.69</v>
      </c>
      <c r="T195" s="43">
        <f t="shared" si="110"/>
        <v>330.69</v>
      </c>
      <c r="U195" s="43">
        <f t="shared" si="110"/>
        <v>330.69</v>
      </c>
      <c r="V195" s="43">
        <f t="shared" si="110"/>
        <v>330.69</v>
      </c>
      <c r="W195" s="43">
        <f t="shared" si="110"/>
        <v>330.69</v>
      </c>
      <c r="X195" s="43">
        <f t="shared" si="110"/>
        <v>330.69</v>
      </c>
      <c r="Y195" s="43">
        <f t="shared" si="110"/>
        <v>330.69</v>
      </c>
      <c r="Z195" s="43">
        <f t="shared" si="110"/>
        <v>330.69</v>
      </c>
      <c r="AA195" s="43">
        <f t="shared" si="110"/>
        <v>330.69</v>
      </c>
    </row>
    <row r="196" spans="1:27" ht="12.75" customHeight="1" collapsed="1" x14ac:dyDescent="0.2">
      <c r="A196" s="91" t="s">
        <v>1674</v>
      </c>
      <c r="B196" s="27" t="str">
        <f>"07"&amp;"."&amp;$B$800&amp;"."&amp;$B$801</f>
        <v>07.03.2023</v>
      </c>
      <c r="C196" s="83" t="s">
        <v>74</v>
      </c>
      <c r="D196" s="84">
        <f>ROUND(((D197+D198+D200+D199)/1000),5)</f>
        <v>3.2663199999999999</v>
      </c>
      <c r="E196" s="84">
        <f>ROUND(((E197+E198+E200+E199)/1000),5)</f>
        <v>3.2011599999999998</v>
      </c>
      <c r="F196" s="84">
        <f>ROUND(((F197+F198+F200+F199)/1000),5)</f>
        <v>3.1522399999999999</v>
      </c>
      <c r="G196" s="84">
        <f t="shared" ref="G196:AA196" si="111">ROUND(((G197+G198+G200+G199)/1000),5)</f>
        <v>3.1667800000000002</v>
      </c>
      <c r="H196" s="84">
        <f t="shared" si="111"/>
        <v>3.2328299999999999</v>
      </c>
      <c r="I196" s="84">
        <f t="shared" si="111"/>
        <v>3.4469699999999999</v>
      </c>
      <c r="J196" s="84">
        <f t="shared" si="111"/>
        <v>3.5881099999999999</v>
      </c>
      <c r="K196" s="84">
        <f t="shared" si="111"/>
        <v>3.7119900000000001</v>
      </c>
      <c r="L196" s="84">
        <f t="shared" si="111"/>
        <v>3.7972700000000001</v>
      </c>
      <c r="M196" s="84">
        <f t="shared" si="111"/>
        <v>3.7793299999999999</v>
      </c>
      <c r="N196" s="84">
        <f t="shared" si="111"/>
        <v>3.8589099999999998</v>
      </c>
      <c r="O196" s="84">
        <f t="shared" si="111"/>
        <v>3.8877299999999999</v>
      </c>
      <c r="P196" s="84">
        <f t="shared" si="111"/>
        <v>3.83331</v>
      </c>
      <c r="Q196" s="84">
        <f t="shared" si="111"/>
        <v>3.8055599999999998</v>
      </c>
      <c r="R196" s="84">
        <f t="shared" si="111"/>
        <v>3.7665199999999999</v>
      </c>
      <c r="S196" s="84">
        <f t="shared" si="111"/>
        <v>3.7590499999999998</v>
      </c>
      <c r="T196" s="84">
        <f t="shared" si="111"/>
        <v>3.78016</v>
      </c>
      <c r="U196" s="84">
        <f t="shared" si="111"/>
        <v>3.7662399999999998</v>
      </c>
      <c r="V196" s="84">
        <f t="shared" si="111"/>
        <v>3.79609</v>
      </c>
      <c r="W196" s="84">
        <f t="shared" si="111"/>
        <v>3.8513999999999999</v>
      </c>
      <c r="X196" s="84">
        <f t="shared" si="111"/>
        <v>3.8103400000000001</v>
      </c>
      <c r="Y196" s="84">
        <f t="shared" si="111"/>
        <v>3.69814</v>
      </c>
      <c r="Z196" s="84">
        <f t="shared" si="111"/>
        <v>3.64324</v>
      </c>
      <c r="AA196" s="84">
        <f t="shared" si="111"/>
        <v>3.55138</v>
      </c>
    </row>
    <row r="197" spans="1:27" ht="12.75" hidden="1" customHeight="1" outlineLevel="1" x14ac:dyDescent="0.2">
      <c r="A197" s="92" t="s">
        <v>1675</v>
      </c>
      <c r="B197" s="62" t="s">
        <v>231</v>
      </c>
      <c r="C197" s="42" t="s">
        <v>77</v>
      </c>
      <c r="D197" s="43">
        <v>1214.05</v>
      </c>
      <c r="E197" s="43">
        <v>1148.8900000000001</v>
      </c>
      <c r="F197" s="43">
        <v>1099.97</v>
      </c>
      <c r="G197" s="43">
        <v>1114.51</v>
      </c>
      <c r="H197" s="43">
        <v>1180.56</v>
      </c>
      <c r="I197" s="43">
        <v>1394.7</v>
      </c>
      <c r="J197" s="43">
        <v>1535.84</v>
      </c>
      <c r="K197" s="43">
        <v>1659.72</v>
      </c>
      <c r="L197" s="43">
        <v>1745</v>
      </c>
      <c r="M197" s="43">
        <v>1727.06</v>
      </c>
      <c r="N197" s="43">
        <v>1806.64</v>
      </c>
      <c r="O197" s="43">
        <v>1835.46</v>
      </c>
      <c r="P197" s="43">
        <v>1781.04</v>
      </c>
      <c r="Q197" s="43">
        <v>1753.29</v>
      </c>
      <c r="R197" s="43">
        <v>1714.25</v>
      </c>
      <c r="S197" s="43">
        <v>1706.78</v>
      </c>
      <c r="T197" s="43">
        <v>1727.89</v>
      </c>
      <c r="U197" s="43">
        <v>1713.97</v>
      </c>
      <c r="V197" s="43">
        <v>1743.82</v>
      </c>
      <c r="W197" s="43">
        <v>1799.13</v>
      </c>
      <c r="X197" s="43">
        <v>1758.07</v>
      </c>
      <c r="Y197" s="43">
        <v>1645.87</v>
      </c>
      <c r="Z197" s="43">
        <v>1590.97</v>
      </c>
      <c r="AA197" s="43">
        <v>1499.11</v>
      </c>
    </row>
    <row r="198" spans="1:27" ht="12.75" hidden="1" customHeight="1" outlineLevel="1" x14ac:dyDescent="0.2">
      <c r="A198" s="92" t="s">
        <v>1676</v>
      </c>
      <c r="B198" s="62" t="s">
        <v>88</v>
      </c>
      <c r="C198" s="42" t="s">
        <v>77</v>
      </c>
      <c r="D198" s="43">
        <f>$D$168</f>
        <v>1716.97</v>
      </c>
      <c r="E198" s="43">
        <f>$D$168</f>
        <v>1716.97</v>
      </c>
      <c r="F198" s="43">
        <f t="shared" ref="F198:AA198" si="112">$D$168</f>
        <v>1716.97</v>
      </c>
      <c r="G198" s="43">
        <f t="shared" si="112"/>
        <v>1716.97</v>
      </c>
      <c r="H198" s="43">
        <f t="shared" si="112"/>
        <v>1716.97</v>
      </c>
      <c r="I198" s="43">
        <f t="shared" si="112"/>
        <v>1716.97</v>
      </c>
      <c r="J198" s="43">
        <f t="shared" si="112"/>
        <v>1716.97</v>
      </c>
      <c r="K198" s="43">
        <f t="shared" si="112"/>
        <v>1716.97</v>
      </c>
      <c r="L198" s="43">
        <f t="shared" si="112"/>
        <v>1716.97</v>
      </c>
      <c r="M198" s="43">
        <f t="shared" si="112"/>
        <v>1716.97</v>
      </c>
      <c r="N198" s="43">
        <f t="shared" si="112"/>
        <v>1716.97</v>
      </c>
      <c r="O198" s="43">
        <f t="shared" si="112"/>
        <v>1716.97</v>
      </c>
      <c r="P198" s="43">
        <f t="shared" si="112"/>
        <v>1716.97</v>
      </c>
      <c r="Q198" s="43">
        <f t="shared" si="112"/>
        <v>1716.97</v>
      </c>
      <c r="R198" s="43">
        <f t="shared" si="112"/>
        <v>1716.97</v>
      </c>
      <c r="S198" s="43">
        <f t="shared" si="112"/>
        <v>1716.97</v>
      </c>
      <c r="T198" s="43">
        <f t="shared" si="112"/>
        <v>1716.97</v>
      </c>
      <c r="U198" s="43">
        <f t="shared" si="112"/>
        <v>1716.97</v>
      </c>
      <c r="V198" s="43">
        <f t="shared" si="112"/>
        <v>1716.97</v>
      </c>
      <c r="W198" s="43">
        <f t="shared" si="112"/>
        <v>1716.97</v>
      </c>
      <c r="X198" s="43">
        <f t="shared" si="112"/>
        <v>1716.97</v>
      </c>
      <c r="Y198" s="43">
        <f t="shared" si="112"/>
        <v>1716.97</v>
      </c>
      <c r="Z198" s="43">
        <f t="shared" si="112"/>
        <v>1716.97</v>
      </c>
      <c r="AA198" s="43">
        <f t="shared" si="112"/>
        <v>1716.97</v>
      </c>
    </row>
    <row r="199" spans="1:27" ht="12.75" hidden="1" customHeight="1" outlineLevel="1" x14ac:dyDescent="0.2">
      <c r="A199" s="92" t="s">
        <v>1677</v>
      </c>
      <c r="B199" s="62" t="s">
        <v>81</v>
      </c>
      <c r="C199" s="42" t="s">
        <v>77</v>
      </c>
      <c r="D199" s="43">
        <v>4.6100000000000003</v>
      </c>
      <c r="E199" s="43">
        <v>4.6100000000000003</v>
      </c>
      <c r="F199" s="43">
        <v>4.6100000000000003</v>
      </c>
      <c r="G199" s="43">
        <v>4.6100000000000003</v>
      </c>
      <c r="H199" s="43">
        <v>4.6100000000000003</v>
      </c>
      <c r="I199" s="43">
        <v>4.6100000000000003</v>
      </c>
      <c r="J199" s="43">
        <v>4.6100000000000003</v>
      </c>
      <c r="K199" s="43">
        <v>4.6100000000000003</v>
      </c>
      <c r="L199" s="43">
        <v>4.6100000000000003</v>
      </c>
      <c r="M199" s="43">
        <v>4.6100000000000003</v>
      </c>
      <c r="N199" s="43">
        <v>4.6100000000000003</v>
      </c>
      <c r="O199" s="43">
        <v>4.6100000000000003</v>
      </c>
      <c r="P199" s="43">
        <v>4.6100000000000003</v>
      </c>
      <c r="Q199" s="43">
        <v>4.6100000000000003</v>
      </c>
      <c r="R199" s="43">
        <v>4.6100000000000003</v>
      </c>
      <c r="S199" s="43">
        <v>4.6100000000000003</v>
      </c>
      <c r="T199" s="43">
        <v>4.6100000000000003</v>
      </c>
      <c r="U199" s="43">
        <v>4.6100000000000003</v>
      </c>
      <c r="V199" s="43">
        <v>4.6100000000000003</v>
      </c>
      <c r="W199" s="43">
        <v>4.6100000000000003</v>
      </c>
      <c r="X199" s="43">
        <v>4.6100000000000003</v>
      </c>
      <c r="Y199" s="43">
        <v>4.6100000000000003</v>
      </c>
      <c r="Z199" s="43">
        <v>4.6100000000000003</v>
      </c>
      <c r="AA199" s="43">
        <v>4.6100000000000003</v>
      </c>
    </row>
    <row r="200" spans="1:27" ht="12.75" hidden="1" customHeight="1" outlineLevel="1" x14ac:dyDescent="0.2">
      <c r="A200" s="92" t="s">
        <v>1678</v>
      </c>
      <c r="B200" s="62" t="s">
        <v>79</v>
      </c>
      <c r="C200" s="42" t="s">
        <v>77</v>
      </c>
      <c r="D200" s="43">
        <f>$D$11</f>
        <v>330.69</v>
      </c>
      <c r="E200" s="43">
        <f t="shared" ref="E200:AA200" si="113">$D$11</f>
        <v>330.69</v>
      </c>
      <c r="F200" s="43">
        <f t="shared" si="113"/>
        <v>330.69</v>
      </c>
      <c r="G200" s="43">
        <f t="shared" si="113"/>
        <v>330.69</v>
      </c>
      <c r="H200" s="43">
        <f t="shared" si="113"/>
        <v>330.69</v>
      </c>
      <c r="I200" s="43">
        <f t="shared" si="113"/>
        <v>330.69</v>
      </c>
      <c r="J200" s="43">
        <f t="shared" si="113"/>
        <v>330.69</v>
      </c>
      <c r="K200" s="43">
        <f t="shared" si="113"/>
        <v>330.69</v>
      </c>
      <c r="L200" s="43">
        <f t="shared" si="113"/>
        <v>330.69</v>
      </c>
      <c r="M200" s="43">
        <f t="shared" si="113"/>
        <v>330.69</v>
      </c>
      <c r="N200" s="43">
        <f t="shared" si="113"/>
        <v>330.69</v>
      </c>
      <c r="O200" s="43">
        <f t="shared" si="113"/>
        <v>330.69</v>
      </c>
      <c r="P200" s="43">
        <f t="shared" si="113"/>
        <v>330.69</v>
      </c>
      <c r="Q200" s="43">
        <f t="shared" si="113"/>
        <v>330.69</v>
      </c>
      <c r="R200" s="43">
        <f t="shared" si="113"/>
        <v>330.69</v>
      </c>
      <c r="S200" s="43">
        <f t="shared" si="113"/>
        <v>330.69</v>
      </c>
      <c r="T200" s="43">
        <f t="shared" si="113"/>
        <v>330.69</v>
      </c>
      <c r="U200" s="43">
        <f t="shared" si="113"/>
        <v>330.69</v>
      </c>
      <c r="V200" s="43">
        <f t="shared" si="113"/>
        <v>330.69</v>
      </c>
      <c r="W200" s="43">
        <f t="shared" si="113"/>
        <v>330.69</v>
      </c>
      <c r="X200" s="43">
        <f t="shared" si="113"/>
        <v>330.69</v>
      </c>
      <c r="Y200" s="43">
        <f t="shared" si="113"/>
        <v>330.69</v>
      </c>
      <c r="Z200" s="43">
        <f t="shared" si="113"/>
        <v>330.69</v>
      </c>
      <c r="AA200" s="43">
        <f t="shared" si="113"/>
        <v>330.69</v>
      </c>
    </row>
    <row r="201" spans="1:27" ht="12.75" customHeight="1" collapsed="1" x14ac:dyDescent="0.2">
      <c r="A201" s="91" t="s">
        <v>1679</v>
      </c>
      <c r="B201" s="27" t="str">
        <f>"08"&amp;"."&amp;$B$800&amp;"."&amp;$B$801</f>
        <v>08.03.2023</v>
      </c>
      <c r="C201" s="83" t="s">
        <v>74</v>
      </c>
      <c r="D201" s="84">
        <f>ROUND(((D202+D203+D205+D204)/1000),5)</f>
        <v>3.2587000000000002</v>
      </c>
      <c r="E201" s="84">
        <f>ROUND(((E202+E203+E205+E204)/1000),5)</f>
        <v>3.1933699999999998</v>
      </c>
      <c r="F201" s="84">
        <f>ROUND(((F202+F203+F205+F204)/1000),5)</f>
        <v>3.14114</v>
      </c>
      <c r="G201" s="84">
        <f t="shared" ref="G201:AA201" si="114">ROUND(((G202+G203+G205+G204)/1000),5)</f>
        <v>3.1318199999999998</v>
      </c>
      <c r="H201" s="84">
        <f t="shared" si="114"/>
        <v>3.1642999999999999</v>
      </c>
      <c r="I201" s="84">
        <f t="shared" si="114"/>
        <v>3.1684999999999999</v>
      </c>
      <c r="J201" s="84">
        <f t="shared" si="114"/>
        <v>3.1795499999999999</v>
      </c>
      <c r="K201" s="84">
        <f t="shared" si="114"/>
        <v>3.2466300000000001</v>
      </c>
      <c r="L201" s="84">
        <f t="shared" si="114"/>
        <v>3.5699000000000001</v>
      </c>
      <c r="M201" s="84">
        <f t="shared" si="114"/>
        <v>3.64669</v>
      </c>
      <c r="N201" s="84">
        <f t="shared" si="114"/>
        <v>3.6748699999999999</v>
      </c>
      <c r="O201" s="84">
        <f t="shared" si="114"/>
        <v>3.6774200000000001</v>
      </c>
      <c r="P201" s="84">
        <f t="shared" si="114"/>
        <v>3.67252</v>
      </c>
      <c r="Q201" s="84">
        <f t="shared" si="114"/>
        <v>3.6678299999999999</v>
      </c>
      <c r="R201" s="84">
        <f t="shared" si="114"/>
        <v>3.8143099999999999</v>
      </c>
      <c r="S201" s="84">
        <f t="shared" si="114"/>
        <v>3.84531</v>
      </c>
      <c r="T201" s="84">
        <f t="shared" si="114"/>
        <v>3.8547899999999999</v>
      </c>
      <c r="U201" s="84">
        <f t="shared" si="114"/>
        <v>3.8316599999999998</v>
      </c>
      <c r="V201" s="84">
        <f t="shared" si="114"/>
        <v>4.0127100000000002</v>
      </c>
      <c r="W201" s="84">
        <f t="shared" si="114"/>
        <v>4.0414899999999996</v>
      </c>
      <c r="X201" s="84">
        <f t="shared" si="114"/>
        <v>4.1129100000000003</v>
      </c>
      <c r="Y201" s="84">
        <f t="shared" si="114"/>
        <v>3.9286599999999998</v>
      </c>
      <c r="Z201" s="84">
        <f t="shared" si="114"/>
        <v>3.5678800000000002</v>
      </c>
      <c r="AA201" s="84">
        <f t="shared" si="114"/>
        <v>3.3438099999999999</v>
      </c>
    </row>
    <row r="202" spans="1:27" ht="12.75" hidden="1" customHeight="1" outlineLevel="1" x14ac:dyDescent="0.2">
      <c r="A202" s="92" t="s">
        <v>1680</v>
      </c>
      <c r="B202" s="62" t="s">
        <v>231</v>
      </c>
      <c r="C202" s="42" t="s">
        <v>77</v>
      </c>
      <c r="D202" s="43">
        <v>1206.43</v>
      </c>
      <c r="E202" s="43">
        <v>1141.0999999999999</v>
      </c>
      <c r="F202" s="43">
        <v>1088.8699999999999</v>
      </c>
      <c r="G202" s="43">
        <v>1079.55</v>
      </c>
      <c r="H202" s="43">
        <v>1112.03</v>
      </c>
      <c r="I202" s="43">
        <v>1116.23</v>
      </c>
      <c r="J202" s="43">
        <v>1127.28</v>
      </c>
      <c r="K202" s="43">
        <v>1194.3599999999999</v>
      </c>
      <c r="L202" s="43">
        <v>1517.63</v>
      </c>
      <c r="M202" s="43">
        <v>1594.42</v>
      </c>
      <c r="N202" s="43">
        <v>1622.6</v>
      </c>
      <c r="O202" s="43">
        <v>1625.15</v>
      </c>
      <c r="P202" s="43">
        <v>1620.25</v>
      </c>
      <c r="Q202" s="43">
        <v>1615.56</v>
      </c>
      <c r="R202" s="43">
        <v>1762.04</v>
      </c>
      <c r="S202" s="43">
        <v>1793.04</v>
      </c>
      <c r="T202" s="43">
        <v>1802.52</v>
      </c>
      <c r="U202" s="43">
        <v>1779.39</v>
      </c>
      <c r="V202" s="43">
        <v>1960.44</v>
      </c>
      <c r="W202" s="43">
        <v>1989.22</v>
      </c>
      <c r="X202" s="43">
        <v>2060.64</v>
      </c>
      <c r="Y202" s="43">
        <v>1876.39</v>
      </c>
      <c r="Z202" s="43">
        <v>1515.61</v>
      </c>
      <c r="AA202" s="43">
        <v>1291.54</v>
      </c>
    </row>
    <row r="203" spans="1:27" ht="12.75" hidden="1" customHeight="1" outlineLevel="1" x14ac:dyDescent="0.2">
      <c r="A203" s="92" t="s">
        <v>1681</v>
      </c>
      <c r="B203" s="62" t="s">
        <v>88</v>
      </c>
      <c r="C203" s="42" t="s">
        <v>77</v>
      </c>
      <c r="D203" s="43">
        <f>$D$168</f>
        <v>1716.97</v>
      </c>
      <c r="E203" s="43">
        <f>$D$168</f>
        <v>1716.97</v>
      </c>
      <c r="F203" s="43">
        <f t="shared" ref="F203:AA203" si="115">$D$168</f>
        <v>1716.97</v>
      </c>
      <c r="G203" s="43">
        <f t="shared" si="115"/>
        <v>1716.97</v>
      </c>
      <c r="H203" s="43">
        <f t="shared" si="115"/>
        <v>1716.97</v>
      </c>
      <c r="I203" s="43">
        <f t="shared" si="115"/>
        <v>1716.97</v>
      </c>
      <c r="J203" s="43">
        <f t="shared" si="115"/>
        <v>1716.97</v>
      </c>
      <c r="K203" s="43">
        <f t="shared" si="115"/>
        <v>1716.97</v>
      </c>
      <c r="L203" s="43">
        <f t="shared" si="115"/>
        <v>1716.97</v>
      </c>
      <c r="M203" s="43">
        <f t="shared" si="115"/>
        <v>1716.97</v>
      </c>
      <c r="N203" s="43">
        <f t="shared" si="115"/>
        <v>1716.97</v>
      </c>
      <c r="O203" s="43">
        <f t="shared" si="115"/>
        <v>1716.97</v>
      </c>
      <c r="P203" s="43">
        <f t="shared" si="115"/>
        <v>1716.97</v>
      </c>
      <c r="Q203" s="43">
        <f t="shared" si="115"/>
        <v>1716.97</v>
      </c>
      <c r="R203" s="43">
        <f t="shared" si="115"/>
        <v>1716.97</v>
      </c>
      <c r="S203" s="43">
        <f t="shared" si="115"/>
        <v>1716.97</v>
      </c>
      <c r="T203" s="43">
        <f t="shared" si="115"/>
        <v>1716.97</v>
      </c>
      <c r="U203" s="43">
        <f t="shared" si="115"/>
        <v>1716.97</v>
      </c>
      <c r="V203" s="43">
        <f t="shared" si="115"/>
        <v>1716.97</v>
      </c>
      <c r="W203" s="43">
        <f t="shared" si="115"/>
        <v>1716.97</v>
      </c>
      <c r="X203" s="43">
        <f t="shared" si="115"/>
        <v>1716.97</v>
      </c>
      <c r="Y203" s="43">
        <f t="shared" si="115"/>
        <v>1716.97</v>
      </c>
      <c r="Z203" s="43">
        <f t="shared" si="115"/>
        <v>1716.97</v>
      </c>
      <c r="AA203" s="43">
        <f t="shared" si="115"/>
        <v>1716.97</v>
      </c>
    </row>
    <row r="204" spans="1:27" ht="12.75" hidden="1" customHeight="1" outlineLevel="1" x14ac:dyDescent="0.2">
      <c r="A204" s="92" t="s">
        <v>1682</v>
      </c>
      <c r="B204" s="62" t="s">
        <v>81</v>
      </c>
      <c r="C204" s="42" t="s">
        <v>77</v>
      </c>
      <c r="D204" s="43">
        <v>4.6100000000000003</v>
      </c>
      <c r="E204" s="43">
        <v>4.6100000000000003</v>
      </c>
      <c r="F204" s="43">
        <v>4.6100000000000003</v>
      </c>
      <c r="G204" s="43">
        <v>4.6100000000000003</v>
      </c>
      <c r="H204" s="43">
        <v>4.6100000000000003</v>
      </c>
      <c r="I204" s="43">
        <v>4.6100000000000003</v>
      </c>
      <c r="J204" s="43">
        <v>4.6100000000000003</v>
      </c>
      <c r="K204" s="43">
        <v>4.6100000000000003</v>
      </c>
      <c r="L204" s="43">
        <v>4.6100000000000003</v>
      </c>
      <c r="M204" s="43">
        <v>4.6100000000000003</v>
      </c>
      <c r="N204" s="43">
        <v>4.6100000000000003</v>
      </c>
      <c r="O204" s="43">
        <v>4.6100000000000003</v>
      </c>
      <c r="P204" s="43">
        <v>4.6100000000000003</v>
      </c>
      <c r="Q204" s="43">
        <v>4.6100000000000003</v>
      </c>
      <c r="R204" s="43">
        <v>4.6100000000000003</v>
      </c>
      <c r="S204" s="43">
        <v>4.6100000000000003</v>
      </c>
      <c r="T204" s="43">
        <v>4.6100000000000003</v>
      </c>
      <c r="U204" s="43">
        <v>4.6100000000000003</v>
      </c>
      <c r="V204" s="43">
        <v>4.6100000000000003</v>
      </c>
      <c r="W204" s="43">
        <v>4.6100000000000003</v>
      </c>
      <c r="X204" s="43">
        <v>4.6100000000000003</v>
      </c>
      <c r="Y204" s="43">
        <v>4.6100000000000003</v>
      </c>
      <c r="Z204" s="43">
        <v>4.6100000000000003</v>
      </c>
      <c r="AA204" s="43">
        <v>4.6100000000000003</v>
      </c>
    </row>
    <row r="205" spans="1:27" ht="12.75" hidden="1" customHeight="1" outlineLevel="1" x14ac:dyDescent="0.2">
      <c r="A205" s="92" t="s">
        <v>1683</v>
      </c>
      <c r="B205" s="62" t="s">
        <v>79</v>
      </c>
      <c r="C205" s="42" t="s">
        <v>77</v>
      </c>
      <c r="D205" s="43">
        <f>$D$11</f>
        <v>330.69</v>
      </c>
      <c r="E205" s="43">
        <f t="shared" ref="E205:AA205" si="116">$D$11</f>
        <v>330.69</v>
      </c>
      <c r="F205" s="43">
        <f t="shared" si="116"/>
        <v>330.69</v>
      </c>
      <c r="G205" s="43">
        <f t="shared" si="116"/>
        <v>330.69</v>
      </c>
      <c r="H205" s="43">
        <f t="shared" si="116"/>
        <v>330.69</v>
      </c>
      <c r="I205" s="43">
        <f t="shared" si="116"/>
        <v>330.69</v>
      </c>
      <c r="J205" s="43">
        <f t="shared" si="116"/>
        <v>330.69</v>
      </c>
      <c r="K205" s="43">
        <f t="shared" si="116"/>
        <v>330.69</v>
      </c>
      <c r="L205" s="43">
        <f t="shared" si="116"/>
        <v>330.69</v>
      </c>
      <c r="M205" s="43">
        <f t="shared" si="116"/>
        <v>330.69</v>
      </c>
      <c r="N205" s="43">
        <f t="shared" si="116"/>
        <v>330.69</v>
      </c>
      <c r="O205" s="43">
        <f t="shared" si="116"/>
        <v>330.69</v>
      </c>
      <c r="P205" s="43">
        <f t="shared" si="116"/>
        <v>330.69</v>
      </c>
      <c r="Q205" s="43">
        <f t="shared" si="116"/>
        <v>330.69</v>
      </c>
      <c r="R205" s="43">
        <f t="shared" si="116"/>
        <v>330.69</v>
      </c>
      <c r="S205" s="43">
        <f t="shared" si="116"/>
        <v>330.69</v>
      </c>
      <c r="T205" s="43">
        <f t="shared" si="116"/>
        <v>330.69</v>
      </c>
      <c r="U205" s="43">
        <f t="shared" si="116"/>
        <v>330.69</v>
      </c>
      <c r="V205" s="43">
        <f t="shared" si="116"/>
        <v>330.69</v>
      </c>
      <c r="W205" s="43">
        <f t="shared" si="116"/>
        <v>330.69</v>
      </c>
      <c r="X205" s="43">
        <f t="shared" si="116"/>
        <v>330.69</v>
      </c>
      <c r="Y205" s="43">
        <f t="shared" si="116"/>
        <v>330.69</v>
      </c>
      <c r="Z205" s="43">
        <f t="shared" si="116"/>
        <v>330.69</v>
      </c>
      <c r="AA205" s="43">
        <f t="shared" si="116"/>
        <v>330.69</v>
      </c>
    </row>
    <row r="206" spans="1:27" ht="12.75" customHeight="1" collapsed="1" x14ac:dyDescent="0.2">
      <c r="A206" s="91" t="s">
        <v>1684</v>
      </c>
      <c r="B206" s="27" t="str">
        <f>"09"&amp;"."&amp;$B$800&amp;"."&amp;$B$801</f>
        <v>09.03.2023</v>
      </c>
      <c r="C206" s="83" t="s">
        <v>74</v>
      </c>
      <c r="D206" s="84">
        <f>ROUND(((D207+D208+D210+D209)/1000),5)</f>
        <v>3.23882</v>
      </c>
      <c r="E206" s="84">
        <f>ROUND(((E207+E208+E210+E209)/1000),5)</f>
        <v>3.17062</v>
      </c>
      <c r="F206" s="84">
        <f>ROUND(((F207+F208+F210+F209)/1000),5)</f>
        <v>3.1323699999999999</v>
      </c>
      <c r="G206" s="84">
        <f t="shared" ref="G206:AA206" si="117">ROUND(((G207+G208+G210+G209)/1000),5)</f>
        <v>3.1332800000000001</v>
      </c>
      <c r="H206" s="84">
        <f t="shared" si="117"/>
        <v>3.2155900000000002</v>
      </c>
      <c r="I206" s="84">
        <f t="shared" si="117"/>
        <v>3.34761</v>
      </c>
      <c r="J206" s="84">
        <f t="shared" si="117"/>
        <v>3.5708899999999999</v>
      </c>
      <c r="K206" s="84">
        <f t="shared" si="117"/>
        <v>3.7048800000000002</v>
      </c>
      <c r="L206" s="84">
        <f t="shared" si="117"/>
        <v>3.8456999999999999</v>
      </c>
      <c r="M206" s="84">
        <f t="shared" si="117"/>
        <v>3.9736199999999999</v>
      </c>
      <c r="N206" s="84">
        <f t="shared" si="117"/>
        <v>4.0113899999999996</v>
      </c>
      <c r="O206" s="84">
        <f t="shared" si="117"/>
        <v>4.0976499999999998</v>
      </c>
      <c r="P206" s="84">
        <f t="shared" si="117"/>
        <v>3.9645700000000001</v>
      </c>
      <c r="Q206" s="84">
        <f t="shared" si="117"/>
        <v>3.9616500000000001</v>
      </c>
      <c r="R206" s="84">
        <f t="shared" si="117"/>
        <v>3.9558499999999999</v>
      </c>
      <c r="S206" s="84">
        <f t="shared" si="117"/>
        <v>3.9702500000000001</v>
      </c>
      <c r="T206" s="84">
        <f t="shared" si="117"/>
        <v>3.9303900000000001</v>
      </c>
      <c r="U206" s="84">
        <f t="shared" si="117"/>
        <v>3.9034499999999999</v>
      </c>
      <c r="V206" s="84">
        <f t="shared" si="117"/>
        <v>3.8821500000000002</v>
      </c>
      <c r="W206" s="84">
        <f t="shared" si="117"/>
        <v>4.0099600000000004</v>
      </c>
      <c r="X206" s="84">
        <f t="shared" si="117"/>
        <v>3.8388900000000001</v>
      </c>
      <c r="Y206" s="84">
        <f t="shared" si="117"/>
        <v>3.7944399999999998</v>
      </c>
      <c r="Z206" s="84">
        <f t="shared" si="117"/>
        <v>4.0587299999999997</v>
      </c>
      <c r="AA206" s="84">
        <f t="shared" si="117"/>
        <v>3.5852599999999999</v>
      </c>
    </row>
    <row r="207" spans="1:27" ht="12.75" hidden="1" customHeight="1" outlineLevel="1" x14ac:dyDescent="0.2">
      <c r="A207" s="92" t="s">
        <v>1685</v>
      </c>
      <c r="B207" s="62" t="s">
        <v>231</v>
      </c>
      <c r="C207" s="42" t="s">
        <v>77</v>
      </c>
      <c r="D207" s="43">
        <v>1186.55</v>
      </c>
      <c r="E207" s="43">
        <v>1118.3499999999999</v>
      </c>
      <c r="F207" s="43">
        <v>1080.0999999999999</v>
      </c>
      <c r="G207" s="43">
        <v>1081.01</v>
      </c>
      <c r="H207" s="43">
        <v>1163.32</v>
      </c>
      <c r="I207" s="43">
        <v>1295.3399999999999</v>
      </c>
      <c r="J207" s="43">
        <v>1518.62</v>
      </c>
      <c r="K207" s="43">
        <v>1652.61</v>
      </c>
      <c r="L207" s="43">
        <v>1793.43</v>
      </c>
      <c r="M207" s="43">
        <v>1921.35</v>
      </c>
      <c r="N207" s="43">
        <v>1959.12</v>
      </c>
      <c r="O207" s="43">
        <v>2045.38</v>
      </c>
      <c r="P207" s="43">
        <v>1912.3</v>
      </c>
      <c r="Q207" s="43">
        <v>1909.38</v>
      </c>
      <c r="R207" s="43">
        <v>1903.58</v>
      </c>
      <c r="S207" s="43">
        <v>1917.98</v>
      </c>
      <c r="T207" s="43">
        <v>1878.12</v>
      </c>
      <c r="U207" s="43">
        <v>1851.18</v>
      </c>
      <c r="V207" s="43">
        <v>1829.88</v>
      </c>
      <c r="W207" s="43">
        <v>1957.69</v>
      </c>
      <c r="X207" s="43">
        <v>1786.62</v>
      </c>
      <c r="Y207" s="43">
        <v>1742.17</v>
      </c>
      <c r="Z207" s="43">
        <v>2006.46</v>
      </c>
      <c r="AA207" s="43">
        <v>1532.99</v>
      </c>
    </row>
    <row r="208" spans="1:27" ht="12.75" hidden="1" customHeight="1" outlineLevel="1" x14ac:dyDescent="0.2">
      <c r="A208" s="92" t="s">
        <v>1686</v>
      </c>
      <c r="B208" s="62" t="s">
        <v>88</v>
      </c>
      <c r="C208" s="42" t="s">
        <v>77</v>
      </c>
      <c r="D208" s="43">
        <f>$D$168</f>
        <v>1716.97</v>
      </c>
      <c r="E208" s="43">
        <f>$D$168</f>
        <v>1716.97</v>
      </c>
      <c r="F208" s="43">
        <f t="shared" ref="F208:AA208" si="118">$D$168</f>
        <v>1716.97</v>
      </c>
      <c r="G208" s="43">
        <f t="shared" si="118"/>
        <v>1716.97</v>
      </c>
      <c r="H208" s="43">
        <f t="shared" si="118"/>
        <v>1716.97</v>
      </c>
      <c r="I208" s="43">
        <f t="shared" si="118"/>
        <v>1716.97</v>
      </c>
      <c r="J208" s="43">
        <f t="shared" si="118"/>
        <v>1716.97</v>
      </c>
      <c r="K208" s="43">
        <f t="shared" si="118"/>
        <v>1716.97</v>
      </c>
      <c r="L208" s="43">
        <f t="shared" si="118"/>
        <v>1716.97</v>
      </c>
      <c r="M208" s="43">
        <f t="shared" si="118"/>
        <v>1716.97</v>
      </c>
      <c r="N208" s="43">
        <f t="shared" si="118"/>
        <v>1716.97</v>
      </c>
      <c r="O208" s="43">
        <f t="shared" si="118"/>
        <v>1716.97</v>
      </c>
      <c r="P208" s="43">
        <f t="shared" si="118"/>
        <v>1716.97</v>
      </c>
      <c r="Q208" s="43">
        <f t="shared" si="118"/>
        <v>1716.97</v>
      </c>
      <c r="R208" s="43">
        <f t="shared" si="118"/>
        <v>1716.97</v>
      </c>
      <c r="S208" s="43">
        <f t="shared" si="118"/>
        <v>1716.97</v>
      </c>
      <c r="T208" s="43">
        <f t="shared" si="118"/>
        <v>1716.97</v>
      </c>
      <c r="U208" s="43">
        <f t="shared" si="118"/>
        <v>1716.97</v>
      </c>
      <c r="V208" s="43">
        <f t="shared" si="118"/>
        <v>1716.97</v>
      </c>
      <c r="W208" s="43">
        <f t="shared" si="118"/>
        <v>1716.97</v>
      </c>
      <c r="X208" s="43">
        <f t="shared" si="118"/>
        <v>1716.97</v>
      </c>
      <c r="Y208" s="43">
        <f t="shared" si="118"/>
        <v>1716.97</v>
      </c>
      <c r="Z208" s="43">
        <f t="shared" si="118"/>
        <v>1716.97</v>
      </c>
      <c r="AA208" s="43">
        <f t="shared" si="118"/>
        <v>1716.97</v>
      </c>
    </row>
    <row r="209" spans="1:27" ht="12.75" hidden="1" customHeight="1" outlineLevel="1" x14ac:dyDescent="0.2">
      <c r="A209" s="92" t="s">
        <v>1687</v>
      </c>
      <c r="B209" s="62" t="s">
        <v>81</v>
      </c>
      <c r="C209" s="42" t="s">
        <v>77</v>
      </c>
      <c r="D209" s="43">
        <v>4.6100000000000003</v>
      </c>
      <c r="E209" s="43">
        <v>4.6100000000000003</v>
      </c>
      <c r="F209" s="43">
        <v>4.6100000000000003</v>
      </c>
      <c r="G209" s="43">
        <v>4.6100000000000003</v>
      </c>
      <c r="H209" s="43">
        <v>4.6100000000000003</v>
      </c>
      <c r="I209" s="43">
        <v>4.6100000000000003</v>
      </c>
      <c r="J209" s="43">
        <v>4.6100000000000003</v>
      </c>
      <c r="K209" s="43">
        <v>4.6100000000000003</v>
      </c>
      <c r="L209" s="43">
        <v>4.6100000000000003</v>
      </c>
      <c r="M209" s="43">
        <v>4.6100000000000003</v>
      </c>
      <c r="N209" s="43">
        <v>4.6100000000000003</v>
      </c>
      <c r="O209" s="43">
        <v>4.6100000000000003</v>
      </c>
      <c r="P209" s="43">
        <v>4.6100000000000003</v>
      </c>
      <c r="Q209" s="43">
        <v>4.6100000000000003</v>
      </c>
      <c r="R209" s="43">
        <v>4.6100000000000003</v>
      </c>
      <c r="S209" s="43">
        <v>4.6100000000000003</v>
      </c>
      <c r="T209" s="43">
        <v>4.6100000000000003</v>
      </c>
      <c r="U209" s="43">
        <v>4.6100000000000003</v>
      </c>
      <c r="V209" s="43">
        <v>4.6100000000000003</v>
      </c>
      <c r="W209" s="43">
        <v>4.6100000000000003</v>
      </c>
      <c r="X209" s="43">
        <v>4.6100000000000003</v>
      </c>
      <c r="Y209" s="43">
        <v>4.6100000000000003</v>
      </c>
      <c r="Z209" s="43">
        <v>4.6100000000000003</v>
      </c>
      <c r="AA209" s="43">
        <v>4.6100000000000003</v>
      </c>
    </row>
    <row r="210" spans="1:27" ht="12.75" hidden="1" customHeight="1" outlineLevel="1" x14ac:dyDescent="0.2">
      <c r="A210" s="92" t="s">
        <v>1688</v>
      </c>
      <c r="B210" s="62" t="s">
        <v>79</v>
      </c>
      <c r="C210" s="42" t="s">
        <v>77</v>
      </c>
      <c r="D210" s="43">
        <f>$D$11</f>
        <v>330.69</v>
      </c>
      <c r="E210" s="43">
        <f t="shared" ref="E210:AA210" si="119">$D$11</f>
        <v>330.69</v>
      </c>
      <c r="F210" s="43">
        <f t="shared" si="119"/>
        <v>330.69</v>
      </c>
      <c r="G210" s="43">
        <f t="shared" si="119"/>
        <v>330.69</v>
      </c>
      <c r="H210" s="43">
        <f t="shared" si="119"/>
        <v>330.69</v>
      </c>
      <c r="I210" s="43">
        <f t="shared" si="119"/>
        <v>330.69</v>
      </c>
      <c r="J210" s="43">
        <f t="shared" si="119"/>
        <v>330.69</v>
      </c>
      <c r="K210" s="43">
        <f t="shared" si="119"/>
        <v>330.69</v>
      </c>
      <c r="L210" s="43">
        <f t="shared" si="119"/>
        <v>330.69</v>
      </c>
      <c r="M210" s="43">
        <f t="shared" si="119"/>
        <v>330.69</v>
      </c>
      <c r="N210" s="43">
        <f t="shared" si="119"/>
        <v>330.69</v>
      </c>
      <c r="O210" s="43">
        <f t="shared" si="119"/>
        <v>330.69</v>
      </c>
      <c r="P210" s="43">
        <f t="shared" si="119"/>
        <v>330.69</v>
      </c>
      <c r="Q210" s="43">
        <f t="shared" si="119"/>
        <v>330.69</v>
      </c>
      <c r="R210" s="43">
        <f t="shared" si="119"/>
        <v>330.69</v>
      </c>
      <c r="S210" s="43">
        <f t="shared" si="119"/>
        <v>330.69</v>
      </c>
      <c r="T210" s="43">
        <f t="shared" si="119"/>
        <v>330.69</v>
      </c>
      <c r="U210" s="43">
        <f t="shared" si="119"/>
        <v>330.69</v>
      </c>
      <c r="V210" s="43">
        <f t="shared" si="119"/>
        <v>330.69</v>
      </c>
      <c r="W210" s="43">
        <f t="shared" si="119"/>
        <v>330.69</v>
      </c>
      <c r="X210" s="43">
        <f t="shared" si="119"/>
        <v>330.69</v>
      </c>
      <c r="Y210" s="43">
        <f t="shared" si="119"/>
        <v>330.69</v>
      </c>
      <c r="Z210" s="43">
        <f t="shared" si="119"/>
        <v>330.69</v>
      </c>
      <c r="AA210" s="43">
        <f t="shared" si="119"/>
        <v>330.69</v>
      </c>
    </row>
    <row r="211" spans="1:27" ht="12.75" customHeight="1" collapsed="1" x14ac:dyDescent="0.2">
      <c r="A211" s="91" t="s">
        <v>1689</v>
      </c>
      <c r="B211" s="27" t="str">
        <f>"10"&amp;"."&amp;$B$800&amp;"."&amp;$B$801</f>
        <v>10.03.2023</v>
      </c>
      <c r="C211" s="83" t="s">
        <v>74</v>
      </c>
      <c r="D211" s="84">
        <f>ROUND(((D212+D213+D215+D214)/1000),5)</f>
        <v>3.3024499999999999</v>
      </c>
      <c r="E211" s="84">
        <f>ROUND(((E212+E213+E215+E214)/1000),5)</f>
        <v>3.2069200000000002</v>
      </c>
      <c r="F211" s="84">
        <f>ROUND(((F212+F213+F215+F214)/1000),5)</f>
        <v>3.1558099999999998</v>
      </c>
      <c r="G211" s="84">
        <f t="shared" ref="G211:AA211" si="120">ROUND(((G212+G213+G215+G214)/1000),5)</f>
        <v>3.17692</v>
      </c>
      <c r="H211" s="84">
        <f t="shared" si="120"/>
        <v>3.2459099999999999</v>
      </c>
      <c r="I211" s="84">
        <f t="shared" si="120"/>
        <v>3.4459300000000002</v>
      </c>
      <c r="J211" s="84">
        <f t="shared" si="120"/>
        <v>3.5822099999999999</v>
      </c>
      <c r="K211" s="84">
        <f t="shared" si="120"/>
        <v>3.6993999999999998</v>
      </c>
      <c r="L211" s="84">
        <f t="shared" si="120"/>
        <v>3.87669</v>
      </c>
      <c r="M211" s="84">
        <f t="shared" si="120"/>
        <v>3.8935</v>
      </c>
      <c r="N211" s="84">
        <f t="shared" si="120"/>
        <v>3.89879</v>
      </c>
      <c r="O211" s="84">
        <f t="shared" si="120"/>
        <v>3.9291999999999998</v>
      </c>
      <c r="P211" s="84">
        <f t="shared" si="120"/>
        <v>3.9350299999999998</v>
      </c>
      <c r="Q211" s="84">
        <f t="shared" si="120"/>
        <v>3.9336199999999999</v>
      </c>
      <c r="R211" s="84">
        <f t="shared" si="120"/>
        <v>3.9261900000000001</v>
      </c>
      <c r="S211" s="84">
        <f t="shared" si="120"/>
        <v>3.9081899999999998</v>
      </c>
      <c r="T211" s="84">
        <f t="shared" si="120"/>
        <v>3.8492799999999998</v>
      </c>
      <c r="U211" s="84">
        <f t="shared" si="120"/>
        <v>3.8607399999999998</v>
      </c>
      <c r="V211" s="84">
        <f t="shared" si="120"/>
        <v>3.8997700000000002</v>
      </c>
      <c r="W211" s="84">
        <f t="shared" si="120"/>
        <v>3.9319799999999998</v>
      </c>
      <c r="X211" s="84">
        <f t="shared" si="120"/>
        <v>3.9275000000000002</v>
      </c>
      <c r="Y211" s="84">
        <f t="shared" si="120"/>
        <v>3.8944000000000001</v>
      </c>
      <c r="Z211" s="84">
        <f t="shared" si="120"/>
        <v>3.7095600000000002</v>
      </c>
      <c r="AA211" s="84">
        <f t="shared" si="120"/>
        <v>3.6279300000000001</v>
      </c>
    </row>
    <row r="212" spans="1:27" ht="12.75" hidden="1" customHeight="1" outlineLevel="1" x14ac:dyDescent="0.2">
      <c r="A212" s="92" t="s">
        <v>1690</v>
      </c>
      <c r="B212" s="62" t="s">
        <v>231</v>
      </c>
      <c r="C212" s="42" t="s">
        <v>77</v>
      </c>
      <c r="D212" s="43">
        <v>1250.18</v>
      </c>
      <c r="E212" s="43">
        <v>1154.6500000000001</v>
      </c>
      <c r="F212" s="43">
        <v>1103.54</v>
      </c>
      <c r="G212" s="43">
        <v>1124.6500000000001</v>
      </c>
      <c r="H212" s="43">
        <v>1193.6400000000001</v>
      </c>
      <c r="I212" s="43">
        <v>1393.66</v>
      </c>
      <c r="J212" s="43">
        <v>1529.94</v>
      </c>
      <c r="K212" s="43">
        <v>1647.13</v>
      </c>
      <c r="L212" s="43">
        <v>1824.42</v>
      </c>
      <c r="M212" s="43">
        <v>1841.23</v>
      </c>
      <c r="N212" s="43">
        <v>1846.52</v>
      </c>
      <c r="O212" s="43">
        <v>1876.93</v>
      </c>
      <c r="P212" s="43">
        <v>1882.76</v>
      </c>
      <c r="Q212" s="43">
        <v>1881.35</v>
      </c>
      <c r="R212" s="43">
        <v>1873.92</v>
      </c>
      <c r="S212" s="43">
        <v>1855.92</v>
      </c>
      <c r="T212" s="43">
        <v>1797.01</v>
      </c>
      <c r="U212" s="43">
        <v>1808.47</v>
      </c>
      <c r="V212" s="43">
        <v>1847.5</v>
      </c>
      <c r="W212" s="43">
        <v>1879.71</v>
      </c>
      <c r="X212" s="43">
        <v>1875.23</v>
      </c>
      <c r="Y212" s="43">
        <v>1842.13</v>
      </c>
      <c r="Z212" s="43">
        <v>1657.29</v>
      </c>
      <c r="AA212" s="43">
        <v>1575.66</v>
      </c>
    </row>
    <row r="213" spans="1:27" ht="12.75" hidden="1" customHeight="1" outlineLevel="1" x14ac:dyDescent="0.2">
      <c r="A213" s="92" t="s">
        <v>1691</v>
      </c>
      <c r="B213" s="62" t="s">
        <v>88</v>
      </c>
      <c r="C213" s="42" t="s">
        <v>77</v>
      </c>
      <c r="D213" s="43">
        <f>$D$168</f>
        <v>1716.97</v>
      </c>
      <c r="E213" s="43">
        <f>$D$168</f>
        <v>1716.97</v>
      </c>
      <c r="F213" s="43">
        <f t="shared" ref="F213:AA213" si="121">$D$168</f>
        <v>1716.97</v>
      </c>
      <c r="G213" s="43">
        <f t="shared" si="121"/>
        <v>1716.97</v>
      </c>
      <c r="H213" s="43">
        <f t="shared" si="121"/>
        <v>1716.97</v>
      </c>
      <c r="I213" s="43">
        <f t="shared" si="121"/>
        <v>1716.97</v>
      </c>
      <c r="J213" s="43">
        <f t="shared" si="121"/>
        <v>1716.97</v>
      </c>
      <c r="K213" s="43">
        <f t="shared" si="121"/>
        <v>1716.97</v>
      </c>
      <c r="L213" s="43">
        <f t="shared" si="121"/>
        <v>1716.97</v>
      </c>
      <c r="M213" s="43">
        <f t="shared" si="121"/>
        <v>1716.97</v>
      </c>
      <c r="N213" s="43">
        <f t="shared" si="121"/>
        <v>1716.97</v>
      </c>
      <c r="O213" s="43">
        <f t="shared" si="121"/>
        <v>1716.97</v>
      </c>
      <c r="P213" s="43">
        <f t="shared" si="121"/>
        <v>1716.97</v>
      </c>
      <c r="Q213" s="43">
        <f t="shared" si="121"/>
        <v>1716.97</v>
      </c>
      <c r="R213" s="43">
        <f t="shared" si="121"/>
        <v>1716.97</v>
      </c>
      <c r="S213" s="43">
        <f t="shared" si="121"/>
        <v>1716.97</v>
      </c>
      <c r="T213" s="43">
        <f t="shared" si="121"/>
        <v>1716.97</v>
      </c>
      <c r="U213" s="43">
        <f t="shared" si="121"/>
        <v>1716.97</v>
      </c>
      <c r="V213" s="43">
        <f t="shared" si="121"/>
        <v>1716.97</v>
      </c>
      <c r="W213" s="43">
        <f t="shared" si="121"/>
        <v>1716.97</v>
      </c>
      <c r="X213" s="43">
        <f t="shared" si="121"/>
        <v>1716.97</v>
      </c>
      <c r="Y213" s="43">
        <f t="shared" si="121"/>
        <v>1716.97</v>
      </c>
      <c r="Z213" s="43">
        <f t="shared" si="121"/>
        <v>1716.97</v>
      </c>
      <c r="AA213" s="43">
        <f t="shared" si="121"/>
        <v>1716.97</v>
      </c>
    </row>
    <row r="214" spans="1:27" ht="12.75" hidden="1" customHeight="1" outlineLevel="1" x14ac:dyDescent="0.2">
      <c r="A214" s="92" t="s">
        <v>1692</v>
      </c>
      <c r="B214" s="62" t="s">
        <v>81</v>
      </c>
      <c r="C214" s="42" t="s">
        <v>77</v>
      </c>
      <c r="D214" s="43">
        <v>4.6100000000000003</v>
      </c>
      <c r="E214" s="43">
        <v>4.6100000000000003</v>
      </c>
      <c r="F214" s="43">
        <v>4.6100000000000003</v>
      </c>
      <c r="G214" s="43">
        <v>4.6100000000000003</v>
      </c>
      <c r="H214" s="43">
        <v>4.6100000000000003</v>
      </c>
      <c r="I214" s="43">
        <v>4.6100000000000003</v>
      </c>
      <c r="J214" s="43">
        <v>4.6100000000000003</v>
      </c>
      <c r="K214" s="43">
        <v>4.6100000000000003</v>
      </c>
      <c r="L214" s="43">
        <v>4.6100000000000003</v>
      </c>
      <c r="M214" s="43">
        <v>4.6100000000000003</v>
      </c>
      <c r="N214" s="43">
        <v>4.6100000000000003</v>
      </c>
      <c r="O214" s="43">
        <v>4.6100000000000003</v>
      </c>
      <c r="P214" s="43">
        <v>4.6100000000000003</v>
      </c>
      <c r="Q214" s="43">
        <v>4.6100000000000003</v>
      </c>
      <c r="R214" s="43">
        <v>4.6100000000000003</v>
      </c>
      <c r="S214" s="43">
        <v>4.6100000000000003</v>
      </c>
      <c r="T214" s="43">
        <v>4.6100000000000003</v>
      </c>
      <c r="U214" s="43">
        <v>4.6100000000000003</v>
      </c>
      <c r="V214" s="43">
        <v>4.6100000000000003</v>
      </c>
      <c r="W214" s="43">
        <v>4.6100000000000003</v>
      </c>
      <c r="X214" s="43">
        <v>4.6100000000000003</v>
      </c>
      <c r="Y214" s="43">
        <v>4.6100000000000003</v>
      </c>
      <c r="Z214" s="43">
        <v>4.6100000000000003</v>
      </c>
      <c r="AA214" s="43">
        <v>4.6100000000000003</v>
      </c>
    </row>
    <row r="215" spans="1:27" ht="12.75" hidden="1" customHeight="1" outlineLevel="1" x14ac:dyDescent="0.2">
      <c r="A215" s="92" t="s">
        <v>1693</v>
      </c>
      <c r="B215" s="62" t="s">
        <v>79</v>
      </c>
      <c r="C215" s="42" t="s">
        <v>77</v>
      </c>
      <c r="D215" s="43">
        <f>$D$11</f>
        <v>330.69</v>
      </c>
      <c r="E215" s="43">
        <f t="shared" ref="E215:AA215" si="122">$D$11</f>
        <v>330.69</v>
      </c>
      <c r="F215" s="43">
        <f t="shared" si="122"/>
        <v>330.69</v>
      </c>
      <c r="G215" s="43">
        <f t="shared" si="122"/>
        <v>330.69</v>
      </c>
      <c r="H215" s="43">
        <f t="shared" si="122"/>
        <v>330.69</v>
      </c>
      <c r="I215" s="43">
        <f t="shared" si="122"/>
        <v>330.69</v>
      </c>
      <c r="J215" s="43">
        <f t="shared" si="122"/>
        <v>330.69</v>
      </c>
      <c r="K215" s="43">
        <f t="shared" si="122"/>
        <v>330.69</v>
      </c>
      <c r="L215" s="43">
        <f t="shared" si="122"/>
        <v>330.69</v>
      </c>
      <c r="M215" s="43">
        <f t="shared" si="122"/>
        <v>330.69</v>
      </c>
      <c r="N215" s="43">
        <f t="shared" si="122"/>
        <v>330.69</v>
      </c>
      <c r="O215" s="43">
        <f t="shared" si="122"/>
        <v>330.69</v>
      </c>
      <c r="P215" s="43">
        <f t="shared" si="122"/>
        <v>330.69</v>
      </c>
      <c r="Q215" s="43">
        <f t="shared" si="122"/>
        <v>330.69</v>
      </c>
      <c r="R215" s="43">
        <f t="shared" si="122"/>
        <v>330.69</v>
      </c>
      <c r="S215" s="43">
        <f t="shared" si="122"/>
        <v>330.69</v>
      </c>
      <c r="T215" s="43">
        <f t="shared" si="122"/>
        <v>330.69</v>
      </c>
      <c r="U215" s="43">
        <f t="shared" si="122"/>
        <v>330.69</v>
      </c>
      <c r="V215" s="43">
        <f t="shared" si="122"/>
        <v>330.69</v>
      </c>
      <c r="W215" s="43">
        <f t="shared" si="122"/>
        <v>330.69</v>
      </c>
      <c r="X215" s="43">
        <f t="shared" si="122"/>
        <v>330.69</v>
      </c>
      <c r="Y215" s="43">
        <f t="shared" si="122"/>
        <v>330.69</v>
      </c>
      <c r="Z215" s="43">
        <f t="shared" si="122"/>
        <v>330.69</v>
      </c>
      <c r="AA215" s="43">
        <f t="shared" si="122"/>
        <v>330.69</v>
      </c>
    </row>
    <row r="216" spans="1:27" ht="12.75" customHeight="1" collapsed="1" x14ac:dyDescent="0.2">
      <c r="A216" s="91" t="s">
        <v>1694</v>
      </c>
      <c r="B216" s="27" t="str">
        <f>"11"&amp;"."&amp;$B$800&amp;"."&amp;$B$801</f>
        <v>11.03.2023</v>
      </c>
      <c r="C216" s="83" t="s">
        <v>74</v>
      </c>
      <c r="D216" s="84">
        <f>ROUND(((D217+D218+D220+D219)/1000),5)</f>
        <v>3.6194999999999999</v>
      </c>
      <c r="E216" s="84">
        <f>ROUND(((E217+E218+E220+E219)/1000),5)</f>
        <v>3.47071</v>
      </c>
      <c r="F216" s="84">
        <f>ROUND(((F217+F218+F220+F219)/1000),5)</f>
        <v>3.3263099999999999</v>
      </c>
      <c r="G216" s="84">
        <f t="shared" ref="G216:AA216" si="123">ROUND(((G217+G218+G220+G219)/1000),5)</f>
        <v>3.3071000000000002</v>
      </c>
      <c r="H216" s="84">
        <f t="shared" si="123"/>
        <v>3.4046400000000001</v>
      </c>
      <c r="I216" s="84">
        <f t="shared" si="123"/>
        <v>3.4969199999999998</v>
      </c>
      <c r="J216" s="84">
        <f t="shared" si="123"/>
        <v>3.5707200000000001</v>
      </c>
      <c r="K216" s="84">
        <f t="shared" si="123"/>
        <v>3.6351499999999999</v>
      </c>
      <c r="L216" s="84">
        <f t="shared" si="123"/>
        <v>3.9089100000000001</v>
      </c>
      <c r="M216" s="84">
        <f t="shared" si="123"/>
        <v>3.9977100000000001</v>
      </c>
      <c r="N216" s="84">
        <f t="shared" si="123"/>
        <v>4.0394500000000004</v>
      </c>
      <c r="O216" s="84">
        <f t="shared" si="123"/>
        <v>4.0848100000000001</v>
      </c>
      <c r="P216" s="84">
        <f t="shared" si="123"/>
        <v>4.0758400000000004</v>
      </c>
      <c r="Q216" s="84">
        <f t="shared" si="123"/>
        <v>4.0681900000000004</v>
      </c>
      <c r="R216" s="84">
        <f t="shared" si="123"/>
        <v>4.0610400000000002</v>
      </c>
      <c r="S216" s="84">
        <f t="shared" si="123"/>
        <v>4.0552900000000003</v>
      </c>
      <c r="T216" s="84">
        <f t="shared" si="123"/>
        <v>4.03599</v>
      </c>
      <c r="U216" s="84">
        <f t="shared" si="123"/>
        <v>4.0193300000000001</v>
      </c>
      <c r="V216" s="84">
        <f t="shared" si="123"/>
        <v>4.0597099999999999</v>
      </c>
      <c r="W216" s="84">
        <f t="shared" si="123"/>
        <v>4.0624799999999999</v>
      </c>
      <c r="X216" s="84">
        <f t="shared" si="123"/>
        <v>4.0689500000000001</v>
      </c>
      <c r="Y216" s="84">
        <f t="shared" si="123"/>
        <v>4.0057200000000002</v>
      </c>
      <c r="Z216" s="84">
        <f t="shared" si="123"/>
        <v>3.7013699999999998</v>
      </c>
      <c r="AA216" s="84">
        <f t="shared" si="123"/>
        <v>3.63415</v>
      </c>
    </row>
    <row r="217" spans="1:27" ht="12.75" hidden="1" customHeight="1" outlineLevel="1" x14ac:dyDescent="0.2">
      <c r="A217" s="92" t="s">
        <v>1695</v>
      </c>
      <c r="B217" s="62" t="s">
        <v>231</v>
      </c>
      <c r="C217" s="42" t="s">
        <v>77</v>
      </c>
      <c r="D217" s="43">
        <v>1567.23</v>
      </c>
      <c r="E217" s="43">
        <v>1418.44</v>
      </c>
      <c r="F217" s="43">
        <v>1274.04</v>
      </c>
      <c r="G217" s="43">
        <v>1254.83</v>
      </c>
      <c r="H217" s="43">
        <v>1352.37</v>
      </c>
      <c r="I217" s="43">
        <v>1444.65</v>
      </c>
      <c r="J217" s="43">
        <v>1518.45</v>
      </c>
      <c r="K217" s="43">
        <v>1582.88</v>
      </c>
      <c r="L217" s="43">
        <v>1856.64</v>
      </c>
      <c r="M217" s="43">
        <v>1945.44</v>
      </c>
      <c r="N217" s="43">
        <v>1987.18</v>
      </c>
      <c r="O217" s="43">
        <v>2032.54</v>
      </c>
      <c r="P217" s="43">
        <v>2023.57</v>
      </c>
      <c r="Q217" s="43">
        <v>2015.92</v>
      </c>
      <c r="R217" s="43">
        <v>2008.77</v>
      </c>
      <c r="S217" s="43">
        <v>2003.02</v>
      </c>
      <c r="T217" s="43">
        <v>1983.72</v>
      </c>
      <c r="U217" s="43">
        <v>1967.06</v>
      </c>
      <c r="V217" s="43">
        <v>2007.44</v>
      </c>
      <c r="W217" s="43">
        <v>2010.21</v>
      </c>
      <c r="X217" s="43">
        <v>2016.68</v>
      </c>
      <c r="Y217" s="43">
        <v>1953.45</v>
      </c>
      <c r="Z217" s="43">
        <v>1649.1</v>
      </c>
      <c r="AA217" s="43">
        <v>1581.88</v>
      </c>
    </row>
    <row r="218" spans="1:27" ht="12.75" hidden="1" customHeight="1" outlineLevel="1" x14ac:dyDescent="0.2">
      <c r="A218" s="92" t="s">
        <v>1696</v>
      </c>
      <c r="B218" s="62" t="s">
        <v>88</v>
      </c>
      <c r="C218" s="42" t="s">
        <v>77</v>
      </c>
      <c r="D218" s="43">
        <f>$D$168</f>
        <v>1716.97</v>
      </c>
      <c r="E218" s="43">
        <f>$D$168</f>
        <v>1716.97</v>
      </c>
      <c r="F218" s="43">
        <f t="shared" ref="F218:AA218" si="124">$D$168</f>
        <v>1716.97</v>
      </c>
      <c r="G218" s="43">
        <f t="shared" si="124"/>
        <v>1716.97</v>
      </c>
      <c r="H218" s="43">
        <f t="shared" si="124"/>
        <v>1716.97</v>
      </c>
      <c r="I218" s="43">
        <f t="shared" si="124"/>
        <v>1716.97</v>
      </c>
      <c r="J218" s="43">
        <f t="shared" si="124"/>
        <v>1716.97</v>
      </c>
      <c r="K218" s="43">
        <f t="shared" si="124"/>
        <v>1716.97</v>
      </c>
      <c r="L218" s="43">
        <f t="shared" si="124"/>
        <v>1716.97</v>
      </c>
      <c r="M218" s="43">
        <f t="shared" si="124"/>
        <v>1716.97</v>
      </c>
      <c r="N218" s="43">
        <f t="shared" si="124"/>
        <v>1716.97</v>
      </c>
      <c r="O218" s="43">
        <f t="shared" si="124"/>
        <v>1716.97</v>
      </c>
      <c r="P218" s="43">
        <f t="shared" si="124"/>
        <v>1716.97</v>
      </c>
      <c r="Q218" s="43">
        <f t="shared" si="124"/>
        <v>1716.97</v>
      </c>
      <c r="R218" s="43">
        <f t="shared" si="124"/>
        <v>1716.97</v>
      </c>
      <c r="S218" s="43">
        <f t="shared" si="124"/>
        <v>1716.97</v>
      </c>
      <c r="T218" s="43">
        <f t="shared" si="124"/>
        <v>1716.97</v>
      </c>
      <c r="U218" s="43">
        <f t="shared" si="124"/>
        <v>1716.97</v>
      </c>
      <c r="V218" s="43">
        <f t="shared" si="124"/>
        <v>1716.97</v>
      </c>
      <c r="W218" s="43">
        <f t="shared" si="124"/>
        <v>1716.97</v>
      </c>
      <c r="X218" s="43">
        <f t="shared" si="124"/>
        <v>1716.97</v>
      </c>
      <c r="Y218" s="43">
        <f t="shared" si="124"/>
        <v>1716.97</v>
      </c>
      <c r="Z218" s="43">
        <f t="shared" si="124"/>
        <v>1716.97</v>
      </c>
      <c r="AA218" s="43">
        <f t="shared" si="124"/>
        <v>1716.97</v>
      </c>
    </row>
    <row r="219" spans="1:27" ht="12.75" hidden="1" customHeight="1" outlineLevel="1" x14ac:dyDescent="0.2">
      <c r="A219" s="92" t="s">
        <v>1697</v>
      </c>
      <c r="B219" s="62" t="s">
        <v>81</v>
      </c>
      <c r="C219" s="42" t="s">
        <v>77</v>
      </c>
      <c r="D219" s="43">
        <v>4.6100000000000003</v>
      </c>
      <c r="E219" s="43">
        <v>4.6100000000000003</v>
      </c>
      <c r="F219" s="43">
        <v>4.6100000000000003</v>
      </c>
      <c r="G219" s="43">
        <v>4.6100000000000003</v>
      </c>
      <c r="H219" s="43">
        <v>4.6100000000000003</v>
      </c>
      <c r="I219" s="43">
        <v>4.6100000000000003</v>
      </c>
      <c r="J219" s="43">
        <v>4.6100000000000003</v>
      </c>
      <c r="K219" s="43">
        <v>4.6100000000000003</v>
      </c>
      <c r="L219" s="43">
        <v>4.6100000000000003</v>
      </c>
      <c r="M219" s="43">
        <v>4.6100000000000003</v>
      </c>
      <c r="N219" s="43">
        <v>4.6100000000000003</v>
      </c>
      <c r="O219" s="43">
        <v>4.6100000000000003</v>
      </c>
      <c r="P219" s="43">
        <v>4.6100000000000003</v>
      </c>
      <c r="Q219" s="43">
        <v>4.6100000000000003</v>
      </c>
      <c r="R219" s="43">
        <v>4.6100000000000003</v>
      </c>
      <c r="S219" s="43">
        <v>4.6100000000000003</v>
      </c>
      <c r="T219" s="43">
        <v>4.6100000000000003</v>
      </c>
      <c r="U219" s="43">
        <v>4.6100000000000003</v>
      </c>
      <c r="V219" s="43">
        <v>4.6100000000000003</v>
      </c>
      <c r="W219" s="43">
        <v>4.6100000000000003</v>
      </c>
      <c r="X219" s="43">
        <v>4.6100000000000003</v>
      </c>
      <c r="Y219" s="43">
        <v>4.6100000000000003</v>
      </c>
      <c r="Z219" s="43">
        <v>4.6100000000000003</v>
      </c>
      <c r="AA219" s="43">
        <v>4.6100000000000003</v>
      </c>
    </row>
    <row r="220" spans="1:27" ht="12.75" hidden="1" customHeight="1" outlineLevel="1" x14ac:dyDescent="0.2">
      <c r="A220" s="92" t="s">
        <v>1698</v>
      </c>
      <c r="B220" s="62" t="s">
        <v>79</v>
      </c>
      <c r="C220" s="42" t="s">
        <v>77</v>
      </c>
      <c r="D220" s="43">
        <f>$D$11</f>
        <v>330.69</v>
      </c>
      <c r="E220" s="43">
        <f t="shared" ref="E220:AA220" si="125">$D$11</f>
        <v>330.69</v>
      </c>
      <c r="F220" s="43">
        <f t="shared" si="125"/>
        <v>330.69</v>
      </c>
      <c r="G220" s="43">
        <f t="shared" si="125"/>
        <v>330.69</v>
      </c>
      <c r="H220" s="43">
        <f t="shared" si="125"/>
        <v>330.69</v>
      </c>
      <c r="I220" s="43">
        <f t="shared" si="125"/>
        <v>330.69</v>
      </c>
      <c r="J220" s="43">
        <f t="shared" si="125"/>
        <v>330.69</v>
      </c>
      <c r="K220" s="43">
        <f t="shared" si="125"/>
        <v>330.69</v>
      </c>
      <c r="L220" s="43">
        <f t="shared" si="125"/>
        <v>330.69</v>
      </c>
      <c r="M220" s="43">
        <f t="shared" si="125"/>
        <v>330.69</v>
      </c>
      <c r="N220" s="43">
        <f t="shared" si="125"/>
        <v>330.69</v>
      </c>
      <c r="O220" s="43">
        <f t="shared" si="125"/>
        <v>330.69</v>
      </c>
      <c r="P220" s="43">
        <f t="shared" si="125"/>
        <v>330.69</v>
      </c>
      <c r="Q220" s="43">
        <f t="shared" si="125"/>
        <v>330.69</v>
      </c>
      <c r="R220" s="43">
        <f t="shared" si="125"/>
        <v>330.69</v>
      </c>
      <c r="S220" s="43">
        <f t="shared" si="125"/>
        <v>330.69</v>
      </c>
      <c r="T220" s="43">
        <f t="shared" si="125"/>
        <v>330.69</v>
      </c>
      <c r="U220" s="43">
        <f t="shared" si="125"/>
        <v>330.69</v>
      </c>
      <c r="V220" s="43">
        <f t="shared" si="125"/>
        <v>330.69</v>
      </c>
      <c r="W220" s="43">
        <f t="shared" si="125"/>
        <v>330.69</v>
      </c>
      <c r="X220" s="43">
        <f t="shared" si="125"/>
        <v>330.69</v>
      </c>
      <c r="Y220" s="43">
        <f t="shared" si="125"/>
        <v>330.69</v>
      </c>
      <c r="Z220" s="43">
        <f t="shared" si="125"/>
        <v>330.69</v>
      </c>
      <c r="AA220" s="43">
        <f t="shared" si="125"/>
        <v>330.69</v>
      </c>
    </row>
    <row r="221" spans="1:27" ht="12.75" customHeight="1" collapsed="1" x14ac:dyDescent="0.2">
      <c r="A221" s="91" t="s">
        <v>1699</v>
      </c>
      <c r="B221" s="27" t="str">
        <f>"12"&amp;"."&amp;$B$800&amp;"."&amp;$B$801</f>
        <v>12.03.2023</v>
      </c>
      <c r="C221" s="83" t="s">
        <v>74</v>
      </c>
      <c r="D221" s="84">
        <f>ROUND(((D222+D223+D225+D224)/1000),5)</f>
        <v>3.44814</v>
      </c>
      <c r="E221" s="84">
        <f>ROUND(((E222+E223+E225+E224)/1000),5)</f>
        <v>3.2370299999999999</v>
      </c>
      <c r="F221" s="84">
        <f>ROUND(((F222+F223+F225+F224)/1000),5)</f>
        <v>3.1664300000000001</v>
      </c>
      <c r="G221" s="84">
        <f t="shared" ref="G221:AA221" si="126">ROUND(((G222+G223+G225+G224)/1000),5)</f>
        <v>3.1524899999999998</v>
      </c>
      <c r="H221" s="84">
        <f t="shared" si="126"/>
        <v>3.18058</v>
      </c>
      <c r="I221" s="84">
        <f t="shared" si="126"/>
        <v>3.2125900000000001</v>
      </c>
      <c r="J221" s="84">
        <f t="shared" si="126"/>
        <v>3.2259799999999998</v>
      </c>
      <c r="K221" s="84">
        <f t="shared" si="126"/>
        <v>3.4137</v>
      </c>
      <c r="L221" s="84">
        <f t="shared" si="126"/>
        <v>3.5744199999999999</v>
      </c>
      <c r="M221" s="84">
        <f t="shared" si="126"/>
        <v>3.7329400000000001</v>
      </c>
      <c r="N221" s="84">
        <f t="shared" si="126"/>
        <v>3.78599</v>
      </c>
      <c r="O221" s="84">
        <f t="shared" si="126"/>
        <v>3.8011200000000001</v>
      </c>
      <c r="P221" s="84">
        <f t="shared" si="126"/>
        <v>3.7936399999999999</v>
      </c>
      <c r="Q221" s="84">
        <f t="shared" si="126"/>
        <v>3.7919399999999999</v>
      </c>
      <c r="R221" s="84">
        <f t="shared" si="126"/>
        <v>3.7732700000000001</v>
      </c>
      <c r="S221" s="84">
        <f t="shared" si="126"/>
        <v>3.7548499999999998</v>
      </c>
      <c r="T221" s="84">
        <f t="shared" si="126"/>
        <v>3.7631899999999998</v>
      </c>
      <c r="U221" s="84">
        <f t="shared" si="126"/>
        <v>3.7736399999999999</v>
      </c>
      <c r="V221" s="84">
        <f t="shared" si="126"/>
        <v>3.8121</v>
      </c>
      <c r="W221" s="84">
        <f t="shared" si="126"/>
        <v>3.8363900000000002</v>
      </c>
      <c r="X221" s="84">
        <f t="shared" si="126"/>
        <v>3.8547899999999999</v>
      </c>
      <c r="Y221" s="84">
        <f t="shared" si="126"/>
        <v>3.7922400000000001</v>
      </c>
      <c r="Z221" s="84">
        <f t="shared" si="126"/>
        <v>3.6851099999999999</v>
      </c>
      <c r="AA221" s="84">
        <f t="shared" si="126"/>
        <v>3.5884100000000001</v>
      </c>
    </row>
    <row r="222" spans="1:27" ht="12.75" hidden="1" customHeight="1" outlineLevel="1" x14ac:dyDescent="0.2">
      <c r="A222" s="92" t="s">
        <v>1700</v>
      </c>
      <c r="B222" s="62" t="s">
        <v>231</v>
      </c>
      <c r="C222" s="42" t="s">
        <v>77</v>
      </c>
      <c r="D222" s="43">
        <v>1395.87</v>
      </c>
      <c r="E222" s="43">
        <v>1184.76</v>
      </c>
      <c r="F222" s="43">
        <v>1114.1600000000001</v>
      </c>
      <c r="G222" s="43">
        <v>1100.22</v>
      </c>
      <c r="H222" s="43">
        <v>1128.31</v>
      </c>
      <c r="I222" s="43">
        <v>1160.32</v>
      </c>
      <c r="J222" s="43">
        <v>1173.71</v>
      </c>
      <c r="K222" s="43">
        <v>1361.43</v>
      </c>
      <c r="L222" s="43">
        <v>1522.15</v>
      </c>
      <c r="M222" s="43">
        <v>1680.67</v>
      </c>
      <c r="N222" s="43">
        <v>1733.72</v>
      </c>
      <c r="O222" s="43">
        <v>1748.85</v>
      </c>
      <c r="P222" s="43">
        <v>1741.37</v>
      </c>
      <c r="Q222" s="43">
        <v>1739.67</v>
      </c>
      <c r="R222" s="43">
        <v>1721</v>
      </c>
      <c r="S222" s="43">
        <v>1702.58</v>
      </c>
      <c r="T222" s="43">
        <v>1710.92</v>
      </c>
      <c r="U222" s="43">
        <v>1721.37</v>
      </c>
      <c r="V222" s="43">
        <v>1759.83</v>
      </c>
      <c r="W222" s="43">
        <v>1784.12</v>
      </c>
      <c r="X222" s="43">
        <v>1802.52</v>
      </c>
      <c r="Y222" s="43">
        <v>1739.97</v>
      </c>
      <c r="Z222" s="43">
        <v>1632.84</v>
      </c>
      <c r="AA222" s="43">
        <v>1536.14</v>
      </c>
    </row>
    <row r="223" spans="1:27" ht="12.75" hidden="1" customHeight="1" outlineLevel="1" x14ac:dyDescent="0.2">
      <c r="A223" s="92" t="s">
        <v>1701</v>
      </c>
      <c r="B223" s="62" t="s">
        <v>88</v>
      </c>
      <c r="C223" s="42" t="s">
        <v>77</v>
      </c>
      <c r="D223" s="43">
        <f>$D$168</f>
        <v>1716.97</v>
      </c>
      <c r="E223" s="43">
        <f>$D$168</f>
        <v>1716.97</v>
      </c>
      <c r="F223" s="43">
        <f t="shared" ref="F223:AA223" si="127">$D$168</f>
        <v>1716.97</v>
      </c>
      <c r="G223" s="43">
        <f t="shared" si="127"/>
        <v>1716.97</v>
      </c>
      <c r="H223" s="43">
        <f t="shared" si="127"/>
        <v>1716.97</v>
      </c>
      <c r="I223" s="43">
        <f t="shared" si="127"/>
        <v>1716.97</v>
      </c>
      <c r="J223" s="43">
        <f t="shared" si="127"/>
        <v>1716.97</v>
      </c>
      <c r="K223" s="43">
        <f t="shared" si="127"/>
        <v>1716.97</v>
      </c>
      <c r="L223" s="43">
        <f t="shared" si="127"/>
        <v>1716.97</v>
      </c>
      <c r="M223" s="43">
        <f t="shared" si="127"/>
        <v>1716.97</v>
      </c>
      <c r="N223" s="43">
        <f t="shared" si="127"/>
        <v>1716.97</v>
      </c>
      <c r="O223" s="43">
        <f t="shared" si="127"/>
        <v>1716.97</v>
      </c>
      <c r="P223" s="43">
        <f t="shared" si="127"/>
        <v>1716.97</v>
      </c>
      <c r="Q223" s="43">
        <f t="shared" si="127"/>
        <v>1716.97</v>
      </c>
      <c r="R223" s="43">
        <f t="shared" si="127"/>
        <v>1716.97</v>
      </c>
      <c r="S223" s="43">
        <f t="shared" si="127"/>
        <v>1716.97</v>
      </c>
      <c r="T223" s="43">
        <f t="shared" si="127"/>
        <v>1716.97</v>
      </c>
      <c r="U223" s="43">
        <f t="shared" si="127"/>
        <v>1716.97</v>
      </c>
      <c r="V223" s="43">
        <f t="shared" si="127"/>
        <v>1716.97</v>
      </c>
      <c r="W223" s="43">
        <f t="shared" si="127"/>
        <v>1716.97</v>
      </c>
      <c r="X223" s="43">
        <f t="shared" si="127"/>
        <v>1716.97</v>
      </c>
      <c r="Y223" s="43">
        <f t="shared" si="127"/>
        <v>1716.97</v>
      </c>
      <c r="Z223" s="43">
        <f t="shared" si="127"/>
        <v>1716.97</v>
      </c>
      <c r="AA223" s="43">
        <f t="shared" si="127"/>
        <v>1716.97</v>
      </c>
    </row>
    <row r="224" spans="1:27" ht="12.75" hidden="1" customHeight="1" outlineLevel="1" x14ac:dyDescent="0.2">
      <c r="A224" s="92" t="s">
        <v>1702</v>
      </c>
      <c r="B224" s="62" t="s">
        <v>81</v>
      </c>
      <c r="C224" s="42" t="s">
        <v>77</v>
      </c>
      <c r="D224" s="43">
        <v>4.6100000000000003</v>
      </c>
      <c r="E224" s="43">
        <v>4.6100000000000003</v>
      </c>
      <c r="F224" s="43">
        <v>4.6100000000000003</v>
      </c>
      <c r="G224" s="43">
        <v>4.6100000000000003</v>
      </c>
      <c r="H224" s="43">
        <v>4.6100000000000003</v>
      </c>
      <c r="I224" s="43">
        <v>4.6100000000000003</v>
      </c>
      <c r="J224" s="43">
        <v>4.6100000000000003</v>
      </c>
      <c r="K224" s="43">
        <v>4.6100000000000003</v>
      </c>
      <c r="L224" s="43">
        <v>4.6100000000000003</v>
      </c>
      <c r="M224" s="43">
        <v>4.6100000000000003</v>
      </c>
      <c r="N224" s="43">
        <v>4.6100000000000003</v>
      </c>
      <c r="O224" s="43">
        <v>4.6100000000000003</v>
      </c>
      <c r="P224" s="43">
        <v>4.6100000000000003</v>
      </c>
      <c r="Q224" s="43">
        <v>4.6100000000000003</v>
      </c>
      <c r="R224" s="43">
        <v>4.6100000000000003</v>
      </c>
      <c r="S224" s="43">
        <v>4.6100000000000003</v>
      </c>
      <c r="T224" s="43">
        <v>4.6100000000000003</v>
      </c>
      <c r="U224" s="43">
        <v>4.6100000000000003</v>
      </c>
      <c r="V224" s="43">
        <v>4.6100000000000003</v>
      </c>
      <c r="W224" s="43">
        <v>4.6100000000000003</v>
      </c>
      <c r="X224" s="43">
        <v>4.6100000000000003</v>
      </c>
      <c r="Y224" s="43">
        <v>4.6100000000000003</v>
      </c>
      <c r="Z224" s="43">
        <v>4.6100000000000003</v>
      </c>
      <c r="AA224" s="43">
        <v>4.6100000000000003</v>
      </c>
    </row>
    <row r="225" spans="1:27" ht="12.75" hidden="1" customHeight="1" outlineLevel="1" x14ac:dyDescent="0.2">
      <c r="A225" s="92" t="s">
        <v>1703</v>
      </c>
      <c r="B225" s="62" t="s">
        <v>79</v>
      </c>
      <c r="C225" s="42" t="s">
        <v>77</v>
      </c>
      <c r="D225" s="43">
        <f>$D$11</f>
        <v>330.69</v>
      </c>
      <c r="E225" s="43">
        <f t="shared" ref="E225:AA225" si="128">$D$11</f>
        <v>330.69</v>
      </c>
      <c r="F225" s="43">
        <f t="shared" si="128"/>
        <v>330.69</v>
      </c>
      <c r="G225" s="43">
        <f t="shared" si="128"/>
        <v>330.69</v>
      </c>
      <c r="H225" s="43">
        <f t="shared" si="128"/>
        <v>330.69</v>
      </c>
      <c r="I225" s="43">
        <f t="shared" si="128"/>
        <v>330.69</v>
      </c>
      <c r="J225" s="43">
        <f t="shared" si="128"/>
        <v>330.69</v>
      </c>
      <c r="K225" s="43">
        <f t="shared" si="128"/>
        <v>330.69</v>
      </c>
      <c r="L225" s="43">
        <f t="shared" si="128"/>
        <v>330.69</v>
      </c>
      <c r="M225" s="43">
        <f t="shared" si="128"/>
        <v>330.69</v>
      </c>
      <c r="N225" s="43">
        <f t="shared" si="128"/>
        <v>330.69</v>
      </c>
      <c r="O225" s="43">
        <f t="shared" si="128"/>
        <v>330.69</v>
      </c>
      <c r="P225" s="43">
        <f t="shared" si="128"/>
        <v>330.69</v>
      </c>
      <c r="Q225" s="43">
        <f t="shared" si="128"/>
        <v>330.69</v>
      </c>
      <c r="R225" s="43">
        <f t="shared" si="128"/>
        <v>330.69</v>
      </c>
      <c r="S225" s="43">
        <f t="shared" si="128"/>
        <v>330.69</v>
      </c>
      <c r="T225" s="43">
        <f t="shared" si="128"/>
        <v>330.69</v>
      </c>
      <c r="U225" s="43">
        <f t="shared" si="128"/>
        <v>330.69</v>
      </c>
      <c r="V225" s="43">
        <f t="shared" si="128"/>
        <v>330.69</v>
      </c>
      <c r="W225" s="43">
        <f t="shared" si="128"/>
        <v>330.69</v>
      </c>
      <c r="X225" s="43">
        <f t="shared" si="128"/>
        <v>330.69</v>
      </c>
      <c r="Y225" s="43">
        <f t="shared" si="128"/>
        <v>330.69</v>
      </c>
      <c r="Z225" s="43">
        <f t="shared" si="128"/>
        <v>330.69</v>
      </c>
      <c r="AA225" s="43">
        <f t="shared" si="128"/>
        <v>330.69</v>
      </c>
    </row>
    <row r="226" spans="1:27" ht="12.75" customHeight="1" collapsed="1" x14ac:dyDescent="0.2">
      <c r="A226" s="91" t="s">
        <v>1704</v>
      </c>
      <c r="B226" s="27" t="str">
        <f>"13"&amp;"."&amp;$B$800&amp;"."&amp;$B$801</f>
        <v>13.03.2023</v>
      </c>
      <c r="C226" s="83" t="s">
        <v>74</v>
      </c>
      <c r="D226" s="84">
        <f>ROUND(((D227+D228+D230+D229)/1000),5)</f>
        <v>3.3675700000000002</v>
      </c>
      <c r="E226" s="84">
        <f>ROUND(((E227+E228+E230+E229)/1000),5)</f>
        <v>3.23956</v>
      </c>
      <c r="F226" s="84">
        <f>ROUND(((F227+F228+F230+F229)/1000),5)</f>
        <v>3.1920600000000001</v>
      </c>
      <c r="G226" s="84">
        <f t="shared" ref="G226:AA226" si="129">ROUND(((G227+G228+G230+G229)/1000),5)</f>
        <v>3.1978300000000002</v>
      </c>
      <c r="H226" s="84">
        <f t="shared" si="129"/>
        <v>3.2607300000000001</v>
      </c>
      <c r="I226" s="84">
        <f t="shared" si="129"/>
        <v>3.3608099999999999</v>
      </c>
      <c r="J226" s="84">
        <f t="shared" si="129"/>
        <v>3.5277599999999998</v>
      </c>
      <c r="K226" s="84">
        <f t="shared" si="129"/>
        <v>3.6812499999999999</v>
      </c>
      <c r="L226" s="84">
        <f t="shared" si="129"/>
        <v>3.8094999999999999</v>
      </c>
      <c r="M226" s="84">
        <f t="shared" si="129"/>
        <v>3.8719600000000001</v>
      </c>
      <c r="N226" s="84">
        <f t="shared" si="129"/>
        <v>3.8829899999999999</v>
      </c>
      <c r="O226" s="84">
        <f t="shared" si="129"/>
        <v>3.8725999999999998</v>
      </c>
      <c r="P226" s="84">
        <f t="shared" si="129"/>
        <v>3.8355600000000001</v>
      </c>
      <c r="Q226" s="84">
        <f t="shared" si="129"/>
        <v>3.86781</v>
      </c>
      <c r="R226" s="84">
        <f t="shared" si="129"/>
        <v>3.8563299999999998</v>
      </c>
      <c r="S226" s="84">
        <f t="shared" si="129"/>
        <v>3.8426399999999998</v>
      </c>
      <c r="T226" s="84">
        <f t="shared" si="129"/>
        <v>3.7859600000000002</v>
      </c>
      <c r="U226" s="84">
        <f t="shared" si="129"/>
        <v>3.7789999999999999</v>
      </c>
      <c r="V226" s="84">
        <f t="shared" si="129"/>
        <v>3.8176000000000001</v>
      </c>
      <c r="W226" s="84">
        <f t="shared" si="129"/>
        <v>3.8603299999999998</v>
      </c>
      <c r="X226" s="84">
        <f t="shared" si="129"/>
        <v>3.8464900000000002</v>
      </c>
      <c r="Y226" s="84">
        <f t="shared" si="129"/>
        <v>3.7745500000000001</v>
      </c>
      <c r="Z226" s="84">
        <f t="shared" si="129"/>
        <v>3.67632</v>
      </c>
      <c r="AA226" s="84">
        <f t="shared" si="129"/>
        <v>3.49899</v>
      </c>
    </row>
    <row r="227" spans="1:27" ht="12.75" hidden="1" customHeight="1" outlineLevel="1" x14ac:dyDescent="0.2">
      <c r="A227" s="92" t="s">
        <v>1705</v>
      </c>
      <c r="B227" s="62" t="s">
        <v>231</v>
      </c>
      <c r="C227" s="42" t="s">
        <v>77</v>
      </c>
      <c r="D227" s="43">
        <v>1315.3</v>
      </c>
      <c r="E227" s="43">
        <v>1187.29</v>
      </c>
      <c r="F227" s="43">
        <v>1139.79</v>
      </c>
      <c r="G227" s="43">
        <v>1145.56</v>
      </c>
      <c r="H227" s="43">
        <v>1208.46</v>
      </c>
      <c r="I227" s="43">
        <v>1308.54</v>
      </c>
      <c r="J227" s="43">
        <v>1475.49</v>
      </c>
      <c r="K227" s="43">
        <v>1628.98</v>
      </c>
      <c r="L227" s="43">
        <v>1757.23</v>
      </c>
      <c r="M227" s="43">
        <v>1819.69</v>
      </c>
      <c r="N227" s="43">
        <v>1830.72</v>
      </c>
      <c r="O227" s="43">
        <v>1820.33</v>
      </c>
      <c r="P227" s="43">
        <v>1783.29</v>
      </c>
      <c r="Q227" s="43">
        <v>1815.54</v>
      </c>
      <c r="R227" s="43">
        <v>1804.06</v>
      </c>
      <c r="S227" s="43">
        <v>1790.37</v>
      </c>
      <c r="T227" s="43">
        <v>1733.69</v>
      </c>
      <c r="U227" s="43">
        <v>1726.73</v>
      </c>
      <c r="V227" s="43">
        <v>1765.33</v>
      </c>
      <c r="W227" s="43">
        <v>1808.06</v>
      </c>
      <c r="X227" s="43">
        <v>1794.22</v>
      </c>
      <c r="Y227" s="43">
        <v>1722.28</v>
      </c>
      <c r="Z227" s="43">
        <v>1624.05</v>
      </c>
      <c r="AA227" s="43">
        <v>1446.72</v>
      </c>
    </row>
    <row r="228" spans="1:27" ht="12.75" hidden="1" customHeight="1" outlineLevel="1" x14ac:dyDescent="0.2">
      <c r="A228" s="92" t="s">
        <v>1706</v>
      </c>
      <c r="B228" s="62" t="s">
        <v>88</v>
      </c>
      <c r="C228" s="42" t="s">
        <v>77</v>
      </c>
      <c r="D228" s="43">
        <f>$D$168</f>
        <v>1716.97</v>
      </c>
      <c r="E228" s="43">
        <f>$D$168</f>
        <v>1716.97</v>
      </c>
      <c r="F228" s="43">
        <f t="shared" ref="F228:AA228" si="130">$D$168</f>
        <v>1716.97</v>
      </c>
      <c r="G228" s="43">
        <f t="shared" si="130"/>
        <v>1716.97</v>
      </c>
      <c r="H228" s="43">
        <f t="shared" si="130"/>
        <v>1716.97</v>
      </c>
      <c r="I228" s="43">
        <f t="shared" si="130"/>
        <v>1716.97</v>
      </c>
      <c r="J228" s="43">
        <f t="shared" si="130"/>
        <v>1716.97</v>
      </c>
      <c r="K228" s="43">
        <f t="shared" si="130"/>
        <v>1716.97</v>
      </c>
      <c r="L228" s="43">
        <f t="shared" si="130"/>
        <v>1716.97</v>
      </c>
      <c r="M228" s="43">
        <f t="shared" si="130"/>
        <v>1716.97</v>
      </c>
      <c r="N228" s="43">
        <f t="shared" si="130"/>
        <v>1716.97</v>
      </c>
      <c r="O228" s="43">
        <f t="shared" si="130"/>
        <v>1716.97</v>
      </c>
      <c r="P228" s="43">
        <f t="shared" si="130"/>
        <v>1716.97</v>
      </c>
      <c r="Q228" s="43">
        <f t="shared" si="130"/>
        <v>1716.97</v>
      </c>
      <c r="R228" s="43">
        <f t="shared" si="130"/>
        <v>1716.97</v>
      </c>
      <c r="S228" s="43">
        <f t="shared" si="130"/>
        <v>1716.97</v>
      </c>
      <c r="T228" s="43">
        <f t="shared" si="130"/>
        <v>1716.97</v>
      </c>
      <c r="U228" s="43">
        <f t="shared" si="130"/>
        <v>1716.97</v>
      </c>
      <c r="V228" s="43">
        <f t="shared" si="130"/>
        <v>1716.97</v>
      </c>
      <c r="W228" s="43">
        <f t="shared" si="130"/>
        <v>1716.97</v>
      </c>
      <c r="X228" s="43">
        <f t="shared" si="130"/>
        <v>1716.97</v>
      </c>
      <c r="Y228" s="43">
        <f t="shared" si="130"/>
        <v>1716.97</v>
      </c>
      <c r="Z228" s="43">
        <f t="shared" si="130"/>
        <v>1716.97</v>
      </c>
      <c r="AA228" s="43">
        <f t="shared" si="130"/>
        <v>1716.97</v>
      </c>
    </row>
    <row r="229" spans="1:27" ht="12.75" hidden="1" customHeight="1" outlineLevel="1" x14ac:dyDescent="0.2">
      <c r="A229" s="92" t="s">
        <v>1707</v>
      </c>
      <c r="B229" s="62" t="s">
        <v>81</v>
      </c>
      <c r="C229" s="42" t="s">
        <v>77</v>
      </c>
      <c r="D229" s="43">
        <v>4.6100000000000003</v>
      </c>
      <c r="E229" s="43">
        <v>4.6100000000000003</v>
      </c>
      <c r="F229" s="43">
        <v>4.6100000000000003</v>
      </c>
      <c r="G229" s="43">
        <v>4.6100000000000003</v>
      </c>
      <c r="H229" s="43">
        <v>4.6100000000000003</v>
      </c>
      <c r="I229" s="43">
        <v>4.6100000000000003</v>
      </c>
      <c r="J229" s="43">
        <v>4.6100000000000003</v>
      </c>
      <c r="K229" s="43">
        <v>4.6100000000000003</v>
      </c>
      <c r="L229" s="43">
        <v>4.6100000000000003</v>
      </c>
      <c r="M229" s="43">
        <v>4.6100000000000003</v>
      </c>
      <c r="N229" s="43">
        <v>4.6100000000000003</v>
      </c>
      <c r="O229" s="43">
        <v>4.6100000000000003</v>
      </c>
      <c r="P229" s="43">
        <v>4.6100000000000003</v>
      </c>
      <c r="Q229" s="43">
        <v>4.6100000000000003</v>
      </c>
      <c r="R229" s="43">
        <v>4.6100000000000003</v>
      </c>
      <c r="S229" s="43">
        <v>4.6100000000000003</v>
      </c>
      <c r="T229" s="43">
        <v>4.6100000000000003</v>
      </c>
      <c r="U229" s="43">
        <v>4.6100000000000003</v>
      </c>
      <c r="V229" s="43">
        <v>4.6100000000000003</v>
      </c>
      <c r="W229" s="43">
        <v>4.6100000000000003</v>
      </c>
      <c r="X229" s="43">
        <v>4.6100000000000003</v>
      </c>
      <c r="Y229" s="43">
        <v>4.6100000000000003</v>
      </c>
      <c r="Z229" s="43">
        <v>4.6100000000000003</v>
      </c>
      <c r="AA229" s="43">
        <v>4.6100000000000003</v>
      </c>
    </row>
    <row r="230" spans="1:27" ht="12.75" hidden="1" customHeight="1" outlineLevel="1" x14ac:dyDescent="0.2">
      <c r="A230" s="92" t="s">
        <v>1708</v>
      </c>
      <c r="B230" s="62" t="s">
        <v>79</v>
      </c>
      <c r="C230" s="42" t="s">
        <v>77</v>
      </c>
      <c r="D230" s="43">
        <f>$D$11</f>
        <v>330.69</v>
      </c>
      <c r="E230" s="43">
        <f t="shared" ref="E230:AA230" si="131">$D$11</f>
        <v>330.69</v>
      </c>
      <c r="F230" s="43">
        <f t="shared" si="131"/>
        <v>330.69</v>
      </c>
      <c r="G230" s="43">
        <f t="shared" si="131"/>
        <v>330.69</v>
      </c>
      <c r="H230" s="43">
        <f t="shared" si="131"/>
        <v>330.69</v>
      </c>
      <c r="I230" s="43">
        <f t="shared" si="131"/>
        <v>330.69</v>
      </c>
      <c r="J230" s="43">
        <f t="shared" si="131"/>
        <v>330.69</v>
      </c>
      <c r="K230" s="43">
        <f t="shared" si="131"/>
        <v>330.69</v>
      </c>
      <c r="L230" s="43">
        <f t="shared" si="131"/>
        <v>330.69</v>
      </c>
      <c r="M230" s="43">
        <f t="shared" si="131"/>
        <v>330.69</v>
      </c>
      <c r="N230" s="43">
        <f t="shared" si="131"/>
        <v>330.69</v>
      </c>
      <c r="O230" s="43">
        <f t="shared" si="131"/>
        <v>330.69</v>
      </c>
      <c r="P230" s="43">
        <f t="shared" si="131"/>
        <v>330.69</v>
      </c>
      <c r="Q230" s="43">
        <f t="shared" si="131"/>
        <v>330.69</v>
      </c>
      <c r="R230" s="43">
        <f t="shared" si="131"/>
        <v>330.69</v>
      </c>
      <c r="S230" s="43">
        <f t="shared" si="131"/>
        <v>330.69</v>
      </c>
      <c r="T230" s="43">
        <f t="shared" si="131"/>
        <v>330.69</v>
      </c>
      <c r="U230" s="43">
        <f t="shared" si="131"/>
        <v>330.69</v>
      </c>
      <c r="V230" s="43">
        <f t="shared" si="131"/>
        <v>330.69</v>
      </c>
      <c r="W230" s="43">
        <f t="shared" si="131"/>
        <v>330.69</v>
      </c>
      <c r="X230" s="43">
        <f t="shared" si="131"/>
        <v>330.69</v>
      </c>
      <c r="Y230" s="43">
        <f t="shared" si="131"/>
        <v>330.69</v>
      </c>
      <c r="Z230" s="43">
        <f t="shared" si="131"/>
        <v>330.69</v>
      </c>
      <c r="AA230" s="43">
        <f t="shared" si="131"/>
        <v>330.69</v>
      </c>
    </row>
    <row r="231" spans="1:27" ht="12.75" customHeight="1" collapsed="1" x14ac:dyDescent="0.2">
      <c r="A231" s="91" t="s">
        <v>1709</v>
      </c>
      <c r="B231" s="27" t="str">
        <f>"14"&amp;"."&amp;$B$800&amp;"."&amp;$B$801</f>
        <v>14.03.2023</v>
      </c>
      <c r="C231" s="83" t="s">
        <v>74</v>
      </c>
      <c r="D231" s="84">
        <f>ROUND(((D232+D233+D235+D234)/1000),5)</f>
        <v>3.2510300000000001</v>
      </c>
      <c r="E231" s="84">
        <f>ROUND(((E232+E233+E235+E234)/1000),5)</f>
        <v>3.1748699999999999</v>
      </c>
      <c r="F231" s="84">
        <f>ROUND(((F232+F233+F235+F234)/1000),5)</f>
        <v>3.1458499999999998</v>
      </c>
      <c r="G231" s="84">
        <f t="shared" ref="G231:AA231" si="132">ROUND(((G232+G233+G235+G234)/1000),5)</f>
        <v>3.1496</v>
      </c>
      <c r="H231" s="84">
        <f t="shared" si="132"/>
        <v>3.20208</v>
      </c>
      <c r="I231" s="84">
        <f t="shared" si="132"/>
        <v>3.3408600000000002</v>
      </c>
      <c r="J231" s="84">
        <f t="shared" si="132"/>
        <v>3.5796199999999998</v>
      </c>
      <c r="K231" s="84">
        <f t="shared" si="132"/>
        <v>3.6994799999999999</v>
      </c>
      <c r="L231" s="84">
        <f t="shared" si="132"/>
        <v>3.7996500000000002</v>
      </c>
      <c r="M231" s="84">
        <f t="shared" si="132"/>
        <v>3.8440799999999999</v>
      </c>
      <c r="N231" s="84">
        <f t="shared" si="132"/>
        <v>3.9091399999999998</v>
      </c>
      <c r="O231" s="84">
        <f t="shared" si="132"/>
        <v>3.9000300000000001</v>
      </c>
      <c r="P231" s="84">
        <f t="shared" si="132"/>
        <v>3.85486</v>
      </c>
      <c r="Q231" s="84">
        <f t="shared" si="132"/>
        <v>3.8549099999999998</v>
      </c>
      <c r="R231" s="84">
        <f t="shared" si="132"/>
        <v>3.83799</v>
      </c>
      <c r="S231" s="84">
        <f t="shared" si="132"/>
        <v>3.8206899999999999</v>
      </c>
      <c r="T231" s="84">
        <f t="shared" si="132"/>
        <v>3.7639200000000002</v>
      </c>
      <c r="U231" s="84">
        <f t="shared" si="132"/>
        <v>3.7579099999999999</v>
      </c>
      <c r="V231" s="84">
        <f t="shared" si="132"/>
        <v>3.7927499999999998</v>
      </c>
      <c r="W231" s="84">
        <f t="shared" si="132"/>
        <v>3.82891</v>
      </c>
      <c r="X231" s="84">
        <f t="shared" si="132"/>
        <v>3.8079100000000001</v>
      </c>
      <c r="Y231" s="84">
        <f t="shared" si="132"/>
        <v>3.7686199999999999</v>
      </c>
      <c r="Z231" s="84">
        <f t="shared" si="132"/>
        <v>3.6555599999999999</v>
      </c>
      <c r="AA231" s="84">
        <f t="shared" si="132"/>
        <v>3.3306</v>
      </c>
    </row>
    <row r="232" spans="1:27" ht="12.75" hidden="1" customHeight="1" outlineLevel="1" x14ac:dyDescent="0.2">
      <c r="A232" s="92" t="s">
        <v>1710</v>
      </c>
      <c r="B232" s="62" t="s">
        <v>231</v>
      </c>
      <c r="C232" s="42" t="s">
        <v>77</v>
      </c>
      <c r="D232" s="43">
        <v>1198.76</v>
      </c>
      <c r="E232" s="43">
        <v>1122.5999999999999</v>
      </c>
      <c r="F232" s="43">
        <v>1093.58</v>
      </c>
      <c r="G232" s="43">
        <v>1097.33</v>
      </c>
      <c r="H232" s="43">
        <v>1149.81</v>
      </c>
      <c r="I232" s="43">
        <v>1288.5899999999999</v>
      </c>
      <c r="J232" s="43">
        <v>1527.35</v>
      </c>
      <c r="K232" s="43">
        <v>1647.21</v>
      </c>
      <c r="L232" s="43">
        <v>1747.38</v>
      </c>
      <c r="M232" s="43">
        <v>1791.81</v>
      </c>
      <c r="N232" s="43">
        <v>1856.87</v>
      </c>
      <c r="O232" s="43">
        <v>1847.76</v>
      </c>
      <c r="P232" s="43">
        <v>1802.59</v>
      </c>
      <c r="Q232" s="43">
        <v>1802.64</v>
      </c>
      <c r="R232" s="43">
        <v>1785.72</v>
      </c>
      <c r="S232" s="43">
        <v>1768.42</v>
      </c>
      <c r="T232" s="43">
        <v>1711.65</v>
      </c>
      <c r="U232" s="43">
        <v>1705.64</v>
      </c>
      <c r="V232" s="43">
        <v>1740.48</v>
      </c>
      <c r="W232" s="43">
        <v>1776.64</v>
      </c>
      <c r="X232" s="43">
        <v>1755.64</v>
      </c>
      <c r="Y232" s="43">
        <v>1716.35</v>
      </c>
      <c r="Z232" s="43">
        <v>1603.29</v>
      </c>
      <c r="AA232" s="43">
        <v>1278.33</v>
      </c>
    </row>
    <row r="233" spans="1:27" ht="12.75" hidden="1" customHeight="1" outlineLevel="1" x14ac:dyDescent="0.2">
      <c r="A233" s="92" t="s">
        <v>1711</v>
      </c>
      <c r="B233" s="62" t="s">
        <v>88</v>
      </c>
      <c r="C233" s="42" t="s">
        <v>77</v>
      </c>
      <c r="D233" s="43">
        <f>$D$168</f>
        <v>1716.97</v>
      </c>
      <c r="E233" s="43">
        <f>$D$168</f>
        <v>1716.97</v>
      </c>
      <c r="F233" s="43">
        <f t="shared" ref="F233:AA233" si="133">$D$168</f>
        <v>1716.97</v>
      </c>
      <c r="G233" s="43">
        <f t="shared" si="133"/>
        <v>1716.97</v>
      </c>
      <c r="H233" s="43">
        <f t="shared" si="133"/>
        <v>1716.97</v>
      </c>
      <c r="I233" s="43">
        <f t="shared" si="133"/>
        <v>1716.97</v>
      </c>
      <c r="J233" s="43">
        <f t="shared" si="133"/>
        <v>1716.97</v>
      </c>
      <c r="K233" s="43">
        <f t="shared" si="133"/>
        <v>1716.97</v>
      </c>
      <c r="L233" s="43">
        <f t="shared" si="133"/>
        <v>1716.97</v>
      </c>
      <c r="M233" s="43">
        <f t="shared" si="133"/>
        <v>1716.97</v>
      </c>
      <c r="N233" s="43">
        <f t="shared" si="133"/>
        <v>1716.97</v>
      </c>
      <c r="O233" s="43">
        <f t="shared" si="133"/>
        <v>1716.97</v>
      </c>
      <c r="P233" s="43">
        <f t="shared" si="133"/>
        <v>1716.97</v>
      </c>
      <c r="Q233" s="43">
        <f t="shared" si="133"/>
        <v>1716.97</v>
      </c>
      <c r="R233" s="43">
        <f t="shared" si="133"/>
        <v>1716.97</v>
      </c>
      <c r="S233" s="43">
        <f t="shared" si="133"/>
        <v>1716.97</v>
      </c>
      <c r="T233" s="43">
        <f t="shared" si="133"/>
        <v>1716.97</v>
      </c>
      <c r="U233" s="43">
        <f t="shared" si="133"/>
        <v>1716.97</v>
      </c>
      <c r="V233" s="43">
        <f t="shared" si="133"/>
        <v>1716.97</v>
      </c>
      <c r="W233" s="43">
        <f t="shared" si="133"/>
        <v>1716.97</v>
      </c>
      <c r="X233" s="43">
        <f t="shared" si="133"/>
        <v>1716.97</v>
      </c>
      <c r="Y233" s="43">
        <f t="shared" si="133"/>
        <v>1716.97</v>
      </c>
      <c r="Z233" s="43">
        <f t="shared" si="133"/>
        <v>1716.97</v>
      </c>
      <c r="AA233" s="43">
        <f t="shared" si="133"/>
        <v>1716.97</v>
      </c>
    </row>
    <row r="234" spans="1:27" ht="12.75" hidden="1" customHeight="1" outlineLevel="1" x14ac:dyDescent="0.2">
      <c r="A234" s="92" t="s">
        <v>1712</v>
      </c>
      <c r="B234" s="62" t="s">
        <v>81</v>
      </c>
      <c r="C234" s="42" t="s">
        <v>77</v>
      </c>
      <c r="D234" s="43">
        <v>4.6100000000000003</v>
      </c>
      <c r="E234" s="43">
        <v>4.6100000000000003</v>
      </c>
      <c r="F234" s="43">
        <v>4.6100000000000003</v>
      </c>
      <c r="G234" s="43">
        <v>4.6100000000000003</v>
      </c>
      <c r="H234" s="43">
        <v>4.6100000000000003</v>
      </c>
      <c r="I234" s="43">
        <v>4.6100000000000003</v>
      </c>
      <c r="J234" s="43">
        <v>4.6100000000000003</v>
      </c>
      <c r="K234" s="43">
        <v>4.6100000000000003</v>
      </c>
      <c r="L234" s="43">
        <v>4.6100000000000003</v>
      </c>
      <c r="M234" s="43">
        <v>4.6100000000000003</v>
      </c>
      <c r="N234" s="43">
        <v>4.6100000000000003</v>
      </c>
      <c r="O234" s="43">
        <v>4.6100000000000003</v>
      </c>
      <c r="P234" s="43">
        <v>4.6100000000000003</v>
      </c>
      <c r="Q234" s="43">
        <v>4.6100000000000003</v>
      </c>
      <c r="R234" s="43">
        <v>4.6100000000000003</v>
      </c>
      <c r="S234" s="43">
        <v>4.6100000000000003</v>
      </c>
      <c r="T234" s="43">
        <v>4.6100000000000003</v>
      </c>
      <c r="U234" s="43">
        <v>4.6100000000000003</v>
      </c>
      <c r="V234" s="43">
        <v>4.6100000000000003</v>
      </c>
      <c r="W234" s="43">
        <v>4.6100000000000003</v>
      </c>
      <c r="X234" s="43">
        <v>4.6100000000000003</v>
      </c>
      <c r="Y234" s="43">
        <v>4.6100000000000003</v>
      </c>
      <c r="Z234" s="43">
        <v>4.6100000000000003</v>
      </c>
      <c r="AA234" s="43">
        <v>4.6100000000000003</v>
      </c>
    </row>
    <row r="235" spans="1:27" ht="12.75" hidden="1" customHeight="1" outlineLevel="1" x14ac:dyDescent="0.2">
      <c r="A235" s="92" t="s">
        <v>1713</v>
      </c>
      <c r="B235" s="62" t="s">
        <v>79</v>
      </c>
      <c r="C235" s="42" t="s">
        <v>77</v>
      </c>
      <c r="D235" s="43">
        <f>$D$11</f>
        <v>330.69</v>
      </c>
      <c r="E235" s="43">
        <f t="shared" ref="E235:AA235" si="134">$D$11</f>
        <v>330.69</v>
      </c>
      <c r="F235" s="43">
        <f t="shared" si="134"/>
        <v>330.69</v>
      </c>
      <c r="G235" s="43">
        <f t="shared" si="134"/>
        <v>330.69</v>
      </c>
      <c r="H235" s="43">
        <f t="shared" si="134"/>
        <v>330.69</v>
      </c>
      <c r="I235" s="43">
        <f t="shared" si="134"/>
        <v>330.69</v>
      </c>
      <c r="J235" s="43">
        <f t="shared" si="134"/>
        <v>330.69</v>
      </c>
      <c r="K235" s="43">
        <f t="shared" si="134"/>
        <v>330.69</v>
      </c>
      <c r="L235" s="43">
        <f t="shared" si="134"/>
        <v>330.69</v>
      </c>
      <c r="M235" s="43">
        <f t="shared" si="134"/>
        <v>330.69</v>
      </c>
      <c r="N235" s="43">
        <f t="shared" si="134"/>
        <v>330.69</v>
      </c>
      <c r="O235" s="43">
        <f t="shared" si="134"/>
        <v>330.69</v>
      </c>
      <c r="P235" s="43">
        <f t="shared" si="134"/>
        <v>330.69</v>
      </c>
      <c r="Q235" s="43">
        <f t="shared" si="134"/>
        <v>330.69</v>
      </c>
      <c r="R235" s="43">
        <f t="shared" si="134"/>
        <v>330.69</v>
      </c>
      <c r="S235" s="43">
        <f t="shared" si="134"/>
        <v>330.69</v>
      </c>
      <c r="T235" s="43">
        <f t="shared" si="134"/>
        <v>330.69</v>
      </c>
      <c r="U235" s="43">
        <f t="shared" si="134"/>
        <v>330.69</v>
      </c>
      <c r="V235" s="43">
        <f t="shared" si="134"/>
        <v>330.69</v>
      </c>
      <c r="W235" s="43">
        <f t="shared" si="134"/>
        <v>330.69</v>
      </c>
      <c r="X235" s="43">
        <f t="shared" si="134"/>
        <v>330.69</v>
      </c>
      <c r="Y235" s="43">
        <f t="shared" si="134"/>
        <v>330.69</v>
      </c>
      <c r="Z235" s="43">
        <f t="shared" si="134"/>
        <v>330.69</v>
      </c>
      <c r="AA235" s="43">
        <f t="shared" si="134"/>
        <v>330.69</v>
      </c>
    </row>
    <row r="236" spans="1:27" ht="12.75" customHeight="1" collapsed="1" x14ac:dyDescent="0.2">
      <c r="A236" s="91" t="s">
        <v>1714</v>
      </c>
      <c r="B236" s="27" t="str">
        <f>"15"&amp;"."&amp;$B$800&amp;"."&amp;$B$801</f>
        <v>15.03.2023</v>
      </c>
      <c r="C236" s="83" t="s">
        <v>74</v>
      </c>
      <c r="D236" s="84">
        <f>ROUND(((D237+D238+D240+D239)/1000),5)</f>
        <v>3.1439699999999999</v>
      </c>
      <c r="E236" s="84">
        <f>ROUND(((E237+E238+E240+E239)/1000),5)</f>
        <v>3.0959599999999998</v>
      </c>
      <c r="F236" s="84">
        <f>ROUND(((F237+F238+F240+F239)/1000),5)</f>
        <v>3.0826099999999999</v>
      </c>
      <c r="G236" s="84">
        <f t="shared" ref="G236:AA236" si="135">ROUND(((G237+G238+G240+G239)/1000),5)</f>
        <v>3.0824099999999999</v>
      </c>
      <c r="H236" s="84">
        <f t="shared" si="135"/>
        <v>3.1037300000000001</v>
      </c>
      <c r="I236" s="84">
        <f t="shared" si="135"/>
        <v>3.2187299999999999</v>
      </c>
      <c r="J236" s="84">
        <f t="shared" si="135"/>
        <v>3.3626800000000001</v>
      </c>
      <c r="K236" s="84">
        <f t="shared" si="135"/>
        <v>3.6635200000000001</v>
      </c>
      <c r="L236" s="84">
        <f t="shared" si="135"/>
        <v>3.7951000000000001</v>
      </c>
      <c r="M236" s="84">
        <f t="shared" si="135"/>
        <v>3.8480699999999999</v>
      </c>
      <c r="N236" s="84">
        <f t="shared" si="135"/>
        <v>3.8713000000000002</v>
      </c>
      <c r="O236" s="84">
        <f t="shared" si="135"/>
        <v>3.9011200000000001</v>
      </c>
      <c r="P236" s="84">
        <f t="shared" si="135"/>
        <v>3.87426</v>
      </c>
      <c r="Q236" s="84">
        <f t="shared" si="135"/>
        <v>3.8748</v>
      </c>
      <c r="R236" s="84">
        <f t="shared" si="135"/>
        <v>3.8530799999999998</v>
      </c>
      <c r="S236" s="84">
        <f t="shared" si="135"/>
        <v>3.8238400000000001</v>
      </c>
      <c r="T236" s="84">
        <f t="shared" si="135"/>
        <v>3.7530199999999998</v>
      </c>
      <c r="U236" s="84">
        <f t="shared" si="135"/>
        <v>3.74505</v>
      </c>
      <c r="V236" s="84">
        <f t="shared" si="135"/>
        <v>3.7724500000000001</v>
      </c>
      <c r="W236" s="84">
        <f t="shared" si="135"/>
        <v>3.8352499999999998</v>
      </c>
      <c r="X236" s="84">
        <f t="shared" si="135"/>
        <v>3.8210299999999999</v>
      </c>
      <c r="Y236" s="84">
        <f t="shared" si="135"/>
        <v>3.7740999999999998</v>
      </c>
      <c r="Z236" s="84">
        <f t="shared" si="135"/>
        <v>3.6072099999999998</v>
      </c>
      <c r="AA236" s="84">
        <f t="shared" si="135"/>
        <v>3.3416999999999999</v>
      </c>
    </row>
    <row r="237" spans="1:27" ht="12.75" hidden="1" customHeight="1" outlineLevel="1" x14ac:dyDescent="0.2">
      <c r="A237" s="92" t="s">
        <v>1715</v>
      </c>
      <c r="B237" s="62" t="s">
        <v>231</v>
      </c>
      <c r="C237" s="42" t="s">
        <v>77</v>
      </c>
      <c r="D237" s="43">
        <v>1091.7</v>
      </c>
      <c r="E237" s="43">
        <v>1043.69</v>
      </c>
      <c r="F237" s="43">
        <v>1030.3399999999999</v>
      </c>
      <c r="G237" s="43">
        <v>1030.1400000000001</v>
      </c>
      <c r="H237" s="43">
        <v>1051.46</v>
      </c>
      <c r="I237" s="43">
        <v>1166.46</v>
      </c>
      <c r="J237" s="43">
        <v>1310.4100000000001</v>
      </c>
      <c r="K237" s="43">
        <v>1611.25</v>
      </c>
      <c r="L237" s="43">
        <v>1742.83</v>
      </c>
      <c r="M237" s="43">
        <v>1795.8</v>
      </c>
      <c r="N237" s="43">
        <v>1819.03</v>
      </c>
      <c r="O237" s="43">
        <v>1848.85</v>
      </c>
      <c r="P237" s="43">
        <v>1821.99</v>
      </c>
      <c r="Q237" s="43">
        <v>1822.53</v>
      </c>
      <c r="R237" s="43">
        <v>1800.81</v>
      </c>
      <c r="S237" s="43">
        <v>1771.57</v>
      </c>
      <c r="T237" s="43">
        <v>1700.75</v>
      </c>
      <c r="U237" s="43">
        <v>1692.78</v>
      </c>
      <c r="V237" s="43">
        <v>1720.18</v>
      </c>
      <c r="W237" s="43">
        <v>1782.98</v>
      </c>
      <c r="X237" s="43">
        <v>1768.76</v>
      </c>
      <c r="Y237" s="43">
        <v>1721.83</v>
      </c>
      <c r="Z237" s="43">
        <v>1554.94</v>
      </c>
      <c r="AA237" s="43">
        <v>1289.43</v>
      </c>
    </row>
    <row r="238" spans="1:27" ht="12.75" hidden="1" customHeight="1" outlineLevel="1" x14ac:dyDescent="0.2">
      <c r="A238" s="92" t="s">
        <v>1716</v>
      </c>
      <c r="B238" s="62" t="s">
        <v>88</v>
      </c>
      <c r="C238" s="42" t="s">
        <v>77</v>
      </c>
      <c r="D238" s="43">
        <f>$D$168</f>
        <v>1716.97</v>
      </c>
      <c r="E238" s="43">
        <f>$D$168</f>
        <v>1716.97</v>
      </c>
      <c r="F238" s="43">
        <f t="shared" ref="F238:AA238" si="136">$D$168</f>
        <v>1716.97</v>
      </c>
      <c r="G238" s="43">
        <f t="shared" si="136"/>
        <v>1716.97</v>
      </c>
      <c r="H238" s="43">
        <f t="shared" si="136"/>
        <v>1716.97</v>
      </c>
      <c r="I238" s="43">
        <f t="shared" si="136"/>
        <v>1716.97</v>
      </c>
      <c r="J238" s="43">
        <f t="shared" si="136"/>
        <v>1716.97</v>
      </c>
      <c r="K238" s="43">
        <f t="shared" si="136"/>
        <v>1716.97</v>
      </c>
      <c r="L238" s="43">
        <f t="shared" si="136"/>
        <v>1716.97</v>
      </c>
      <c r="M238" s="43">
        <f t="shared" si="136"/>
        <v>1716.97</v>
      </c>
      <c r="N238" s="43">
        <f t="shared" si="136"/>
        <v>1716.97</v>
      </c>
      <c r="O238" s="43">
        <f t="shared" si="136"/>
        <v>1716.97</v>
      </c>
      <c r="P238" s="43">
        <f t="shared" si="136"/>
        <v>1716.97</v>
      </c>
      <c r="Q238" s="43">
        <f t="shared" si="136"/>
        <v>1716.97</v>
      </c>
      <c r="R238" s="43">
        <f t="shared" si="136"/>
        <v>1716.97</v>
      </c>
      <c r="S238" s="43">
        <f t="shared" si="136"/>
        <v>1716.97</v>
      </c>
      <c r="T238" s="43">
        <f t="shared" si="136"/>
        <v>1716.97</v>
      </c>
      <c r="U238" s="43">
        <f t="shared" si="136"/>
        <v>1716.97</v>
      </c>
      <c r="V238" s="43">
        <f t="shared" si="136"/>
        <v>1716.97</v>
      </c>
      <c r="W238" s="43">
        <f t="shared" si="136"/>
        <v>1716.97</v>
      </c>
      <c r="X238" s="43">
        <f t="shared" si="136"/>
        <v>1716.97</v>
      </c>
      <c r="Y238" s="43">
        <f t="shared" si="136"/>
        <v>1716.97</v>
      </c>
      <c r="Z238" s="43">
        <f t="shared" si="136"/>
        <v>1716.97</v>
      </c>
      <c r="AA238" s="43">
        <f t="shared" si="136"/>
        <v>1716.97</v>
      </c>
    </row>
    <row r="239" spans="1:27" ht="12.75" hidden="1" customHeight="1" outlineLevel="1" x14ac:dyDescent="0.2">
      <c r="A239" s="92" t="s">
        <v>1717</v>
      </c>
      <c r="B239" s="62" t="s">
        <v>81</v>
      </c>
      <c r="C239" s="42" t="s">
        <v>77</v>
      </c>
      <c r="D239" s="43">
        <v>4.6100000000000003</v>
      </c>
      <c r="E239" s="43">
        <v>4.6100000000000003</v>
      </c>
      <c r="F239" s="43">
        <v>4.6100000000000003</v>
      </c>
      <c r="G239" s="43">
        <v>4.6100000000000003</v>
      </c>
      <c r="H239" s="43">
        <v>4.6100000000000003</v>
      </c>
      <c r="I239" s="43">
        <v>4.6100000000000003</v>
      </c>
      <c r="J239" s="43">
        <v>4.6100000000000003</v>
      </c>
      <c r="K239" s="43">
        <v>4.6100000000000003</v>
      </c>
      <c r="L239" s="43">
        <v>4.6100000000000003</v>
      </c>
      <c r="M239" s="43">
        <v>4.6100000000000003</v>
      </c>
      <c r="N239" s="43">
        <v>4.6100000000000003</v>
      </c>
      <c r="O239" s="43">
        <v>4.6100000000000003</v>
      </c>
      <c r="P239" s="43">
        <v>4.6100000000000003</v>
      </c>
      <c r="Q239" s="43">
        <v>4.6100000000000003</v>
      </c>
      <c r="R239" s="43">
        <v>4.6100000000000003</v>
      </c>
      <c r="S239" s="43">
        <v>4.6100000000000003</v>
      </c>
      <c r="T239" s="43">
        <v>4.6100000000000003</v>
      </c>
      <c r="U239" s="43">
        <v>4.6100000000000003</v>
      </c>
      <c r="V239" s="43">
        <v>4.6100000000000003</v>
      </c>
      <c r="W239" s="43">
        <v>4.6100000000000003</v>
      </c>
      <c r="X239" s="43">
        <v>4.6100000000000003</v>
      </c>
      <c r="Y239" s="43">
        <v>4.6100000000000003</v>
      </c>
      <c r="Z239" s="43">
        <v>4.6100000000000003</v>
      </c>
      <c r="AA239" s="43">
        <v>4.6100000000000003</v>
      </c>
    </row>
    <row r="240" spans="1:27" ht="12.75" hidden="1" customHeight="1" outlineLevel="1" x14ac:dyDescent="0.2">
      <c r="A240" s="92" t="s">
        <v>1718</v>
      </c>
      <c r="B240" s="62" t="s">
        <v>79</v>
      </c>
      <c r="C240" s="42" t="s">
        <v>77</v>
      </c>
      <c r="D240" s="43">
        <f>$D$11</f>
        <v>330.69</v>
      </c>
      <c r="E240" s="43">
        <f t="shared" ref="E240:AA240" si="137">$D$11</f>
        <v>330.69</v>
      </c>
      <c r="F240" s="43">
        <f t="shared" si="137"/>
        <v>330.69</v>
      </c>
      <c r="G240" s="43">
        <f t="shared" si="137"/>
        <v>330.69</v>
      </c>
      <c r="H240" s="43">
        <f t="shared" si="137"/>
        <v>330.69</v>
      </c>
      <c r="I240" s="43">
        <f t="shared" si="137"/>
        <v>330.69</v>
      </c>
      <c r="J240" s="43">
        <f t="shared" si="137"/>
        <v>330.69</v>
      </c>
      <c r="K240" s="43">
        <f t="shared" si="137"/>
        <v>330.69</v>
      </c>
      <c r="L240" s="43">
        <f t="shared" si="137"/>
        <v>330.69</v>
      </c>
      <c r="M240" s="43">
        <f t="shared" si="137"/>
        <v>330.69</v>
      </c>
      <c r="N240" s="43">
        <f t="shared" si="137"/>
        <v>330.69</v>
      </c>
      <c r="O240" s="43">
        <f t="shared" si="137"/>
        <v>330.69</v>
      </c>
      <c r="P240" s="43">
        <f t="shared" si="137"/>
        <v>330.69</v>
      </c>
      <c r="Q240" s="43">
        <f t="shared" si="137"/>
        <v>330.69</v>
      </c>
      <c r="R240" s="43">
        <f t="shared" si="137"/>
        <v>330.69</v>
      </c>
      <c r="S240" s="43">
        <f t="shared" si="137"/>
        <v>330.69</v>
      </c>
      <c r="T240" s="43">
        <f t="shared" si="137"/>
        <v>330.69</v>
      </c>
      <c r="U240" s="43">
        <f t="shared" si="137"/>
        <v>330.69</v>
      </c>
      <c r="V240" s="43">
        <f t="shared" si="137"/>
        <v>330.69</v>
      </c>
      <c r="W240" s="43">
        <f t="shared" si="137"/>
        <v>330.69</v>
      </c>
      <c r="X240" s="43">
        <f t="shared" si="137"/>
        <v>330.69</v>
      </c>
      <c r="Y240" s="43">
        <f t="shared" si="137"/>
        <v>330.69</v>
      </c>
      <c r="Z240" s="43">
        <f t="shared" si="137"/>
        <v>330.69</v>
      </c>
      <c r="AA240" s="43">
        <f t="shared" si="137"/>
        <v>330.69</v>
      </c>
    </row>
    <row r="241" spans="1:27" ht="12.75" customHeight="1" collapsed="1" x14ac:dyDescent="0.2">
      <c r="A241" s="91" t="s">
        <v>1719</v>
      </c>
      <c r="B241" s="27" t="str">
        <f>"16"&amp;"."&amp;$B$800&amp;"."&amp;$B$801</f>
        <v>16.03.2023</v>
      </c>
      <c r="C241" s="83" t="s">
        <v>74</v>
      </c>
      <c r="D241" s="84">
        <f>ROUND(((D242+D243+D245+D244)/1000),5)</f>
        <v>3.1865999999999999</v>
      </c>
      <c r="E241" s="84">
        <f>ROUND(((E242+E243+E245+E244)/1000),5)</f>
        <v>3.1171700000000002</v>
      </c>
      <c r="F241" s="84">
        <f>ROUND(((F242+F243+F245+F244)/1000),5)</f>
        <v>3.0878000000000001</v>
      </c>
      <c r="G241" s="84">
        <f t="shared" ref="G241:AA241" si="138">ROUND(((G242+G243+G245+G244)/1000),5)</f>
        <v>3.08914</v>
      </c>
      <c r="H241" s="84">
        <f t="shared" si="138"/>
        <v>3.1285400000000001</v>
      </c>
      <c r="I241" s="84">
        <f t="shared" si="138"/>
        <v>3.24824</v>
      </c>
      <c r="J241" s="84">
        <f t="shared" si="138"/>
        <v>3.4746700000000001</v>
      </c>
      <c r="K241" s="84">
        <f t="shared" si="138"/>
        <v>3.6782300000000001</v>
      </c>
      <c r="L241" s="84">
        <f t="shared" si="138"/>
        <v>3.8212999999999999</v>
      </c>
      <c r="M241" s="84">
        <f t="shared" si="138"/>
        <v>3.8601100000000002</v>
      </c>
      <c r="N241" s="84">
        <f t="shared" si="138"/>
        <v>3.8645200000000002</v>
      </c>
      <c r="O241" s="84">
        <f t="shared" si="138"/>
        <v>3.8933900000000001</v>
      </c>
      <c r="P241" s="84">
        <f t="shared" si="138"/>
        <v>3.8716699999999999</v>
      </c>
      <c r="Q241" s="84">
        <f t="shared" si="138"/>
        <v>3.8763999999999998</v>
      </c>
      <c r="R241" s="84">
        <f t="shared" si="138"/>
        <v>3.8550800000000001</v>
      </c>
      <c r="S241" s="84">
        <f t="shared" si="138"/>
        <v>3.8324199999999999</v>
      </c>
      <c r="T241" s="84">
        <f t="shared" si="138"/>
        <v>3.7642899999999999</v>
      </c>
      <c r="U241" s="84">
        <f t="shared" si="138"/>
        <v>3.76328</v>
      </c>
      <c r="V241" s="84">
        <f t="shared" si="138"/>
        <v>3.8061600000000002</v>
      </c>
      <c r="W241" s="84">
        <f t="shared" si="138"/>
        <v>3.8591199999999999</v>
      </c>
      <c r="X241" s="84">
        <f t="shared" si="138"/>
        <v>3.82361</v>
      </c>
      <c r="Y241" s="84">
        <f t="shared" si="138"/>
        <v>3.7571699999999999</v>
      </c>
      <c r="Z241" s="84">
        <f t="shared" si="138"/>
        <v>3.6367500000000001</v>
      </c>
      <c r="AA241" s="84">
        <f t="shared" si="138"/>
        <v>3.4053599999999999</v>
      </c>
    </row>
    <row r="242" spans="1:27" ht="12.75" hidden="1" customHeight="1" outlineLevel="1" x14ac:dyDescent="0.2">
      <c r="A242" s="92" t="s">
        <v>1720</v>
      </c>
      <c r="B242" s="62" t="s">
        <v>231</v>
      </c>
      <c r="C242" s="42" t="s">
        <v>77</v>
      </c>
      <c r="D242" s="43">
        <v>1134.33</v>
      </c>
      <c r="E242" s="43">
        <v>1064.9000000000001</v>
      </c>
      <c r="F242" s="43">
        <v>1035.53</v>
      </c>
      <c r="G242" s="43">
        <v>1036.8699999999999</v>
      </c>
      <c r="H242" s="43">
        <v>1076.27</v>
      </c>
      <c r="I242" s="43">
        <v>1195.97</v>
      </c>
      <c r="J242" s="43">
        <v>1422.4</v>
      </c>
      <c r="K242" s="43">
        <v>1625.96</v>
      </c>
      <c r="L242" s="43">
        <v>1769.03</v>
      </c>
      <c r="M242" s="43">
        <v>1807.84</v>
      </c>
      <c r="N242" s="43">
        <v>1812.25</v>
      </c>
      <c r="O242" s="43">
        <v>1841.12</v>
      </c>
      <c r="P242" s="43">
        <v>1819.4</v>
      </c>
      <c r="Q242" s="43">
        <v>1824.13</v>
      </c>
      <c r="R242" s="43">
        <v>1802.81</v>
      </c>
      <c r="S242" s="43">
        <v>1780.15</v>
      </c>
      <c r="T242" s="43">
        <v>1712.02</v>
      </c>
      <c r="U242" s="43">
        <v>1711.01</v>
      </c>
      <c r="V242" s="43">
        <v>1753.89</v>
      </c>
      <c r="W242" s="43">
        <v>1806.85</v>
      </c>
      <c r="X242" s="43">
        <v>1771.34</v>
      </c>
      <c r="Y242" s="43">
        <v>1704.9</v>
      </c>
      <c r="Z242" s="43">
        <v>1584.48</v>
      </c>
      <c r="AA242" s="43">
        <v>1353.09</v>
      </c>
    </row>
    <row r="243" spans="1:27" ht="12.75" hidden="1" customHeight="1" outlineLevel="1" x14ac:dyDescent="0.2">
      <c r="A243" s="92" t="s">
        <v>1721</v>
      </c>
      <c r="B243" s="62" t="s">
        <v>88</v>
      </c>
      <c r="C243" s="42" t="s">
        <v>77</v>
      </c>
      <c r="D243" s="43">
        <f>$D$168</f>
        <v>1716.97</v>
      </c>
      <c r="E243" s="43">
        <f>$D$168</f>
        <v>1716.97</v>
      </c>
      <c r="F243" s="43">
        <f t="shared" ref="F243:AA243" si="139">$D$168</f>
        <v>1716.97</v>
      </c>
      <c r="G243" s="43">
        <f t="shared" si="139"/>
        <v>1716.97</v>
      </c>
      <c r="H243" s="43">
        <f t="shared" si="139"/>
        <v>1716.97</v>
      </c>
      <c r="I243" s="43">
        <f t="shared" si="139"/>
        <v>1716.97</v>
      </c>
      <c r="J243" s="43">
        <f t="shared" si="139"/>
        <v>1716.97</v>
      </c>
      <c r="K243" s="43">
        <f t="shared" si="139"/>
        <v>1716.97</v>
      </c>
      <c r="L243" s="43">
        <f t="shared" si="139"/>
        <v>1716.97</v>
      </c>
      <c r="M243" s="43">
        <f t="shared" si="139"/>
        <v>1716.97</v>
      </c>
      <c r="N243" s="43">
        <f t="shared" si="139"/>
        <v>1716.97</v>
      </c>
      <c r="O243" s="43">
        <f t="shared" si="139"/>
        <v>1716.97</v>
      </c>
      <c r="P243" s="43">
        <f t="shared" si="139"/>
        <v>1716.97</v>
      </c>
      <c r="Q243" s="43">
        <f t="shared" si="139"/>
        <v>1716.97</v>
      </c>
      <c r="R243" s="43">
        <f t="shared" si="139"/>
        <v>1716.97</v>
      </c>
      <c r="S243" s="43">
        <f t="shared" si="139"/>
        <v>1716.97</v>
      </c>
      <c r="T243" s="43">
        <f t="shared" si="139"/>
        <v>1716.97</v>
      </c>
      <c r="U243" s="43">
        <f t="shared" si="139"/>
        <v>1716.97</v>
      </c>
      <c r="V243" s="43">
        <f t="shared" si="139"/>
        <v>1716.97</v>
      </c>
      <c r="W243" s="43">
        <f t="shared" si="139"/>
        <v>1716.97</v>
      </c>
      <c r="X243" s="43">
        <f t="shared" si="139"/>
        <v>1716.97</v>
      </c>
      <c r="Y243" s="43">
        <f t="shared" si="139"/>
        <v>1716.97</v>
      </c>
      <c r="Z243" s="43">
        <f t="shared" si="139"/>
        <v>1716.97</v>
      </c>
      <c r="AA243" s="43">
        <f t="shared" si="139"/>
        <v>1716.97</v>
      </c>
    </row>
    <row r="244" spans="1:27" ht="12.75" hidden="1" customHeight="1" outlineLevel="1" x14ac:dyDescent="0.2">
      <c r="A244" s="92" t="s">
        <v>1722</v>
      </c>
      <c r="B244" s="62" t="s">
        <v>81</v>
      </c>
      <c r="C244" s="42" t="s">
        <v>77</v>
      </c>
      <c r="D244" s="43">
        <v>4.6100000000000003</v>
      </c>
      <c r="E244" s="43">
        <v>4.6100000000000003</v>
      </c>
      <c r="F244" s="43">
        <v>4.6100000000000003</v>
      </c>
      <c r="G244" s="43">
        <v>4.6100000000000003</v>
      </c>
      <c r="H244" s="43">
        <v>4.6100000000000003</v>
      </c>
      <c r="I244" s="43">
        <v>4.6100000000000003</v>
      </c>
      <c r="J244" s="43">
        <v>4.6100000000000003</v>
      </c>
      <c r="K244" s="43">
        <v>4.6100000000000003</v>
      </c>
      <c r="L244" s="43">
        <v>4.6100000000000003</v>
      </c>
      <c r="M244" s="43">
        <v>4.6100000000000003</v>
      </c>
      <c r="N244" s="43">
        <v>4.6100000000000003</v>
      </c>
      <c r="O244" s="43">
        <v>4.6100000000000003</v>
      </c>
      <c r="P244" s="43">
        <v>4.6100000000000003</v>
      </c>
      <c r="Q244" s="43">
        <v>4.6100000000000003</v>
      </c>
      <c r="R244" s="43">
        <v>4.6100000000000003</v>
      </c>
      <c r="S244" s="43">
        <v>4.6100000000000003</v>
      </c>
      <c r="T244" s="43">
        <v>4.6100000000000003</v>
      </c>
      <c r="U244" s="43">
        <v>4.6100000000000003</v>
      </c>
      <c r="V244" s="43">
        <v>4.6100000000000003</v>
      </c>
      <c r="W244" s="43">
        <v>4.6100000000000003</v>
      </c>
      <c r="X244" s="43">
        <v>4.6100000000000003</v>
      </c>
      <c r="Y244" s="43">
        <v>4.6100000000000003</v>
      </c>
      <c r="Z244" s="43">
        <v>4.6100000000000003</v>
      </c>
      <c r="AA244" s="43">
        <v>4.6100000000000003</v>
      </c>
    </row>
    <row r="245" spans="1:27" ht="12.75" hidden="1" customHeight="1" outlineLevel="1" x14ac:dyDescent="0.2">
      <c r="A245" s="92" t="s">
        <v>1723</v>
      </c>
      <c r="B245" s="62" t="s">
        <v>79</v>
      </c>
      <c r="C245" s="42" t="s">
        <v>77</v>
      </c>
      <c r="D245" s="43">
        <f>$D$11</f>
        <v>330.69</v>
      </c>
      <c r="E245" s="43">
        <f t="shared" ref="E245:AA245" si="140">$D$11</f>
        <v>330.69</v>
      </c>
      <c r="F245" s="43">
        <f t="shared" si="140"/>
        <v>330.69</v>
      </c>
      <c r="G245" s="43">
        <f t="shared" si="140"/>
        <v>330.69</v>
      </c>
      <c r="H245" s="43">
        <f t="shared" si="140"/>
        <v>330.69</v>
      </c>
      <c r="I245" s="43">
        <f t="shared" si="140"/>
        <v>330.69</v>
      </c>
      <c r="J245" s="43">
        <f t="shared" si="140"/>
        <v>330.69</v>
      </c>
      <c r="K245" s="43">
        <f t="shared" si="140"/>
        <v>330.69</v>
      </c>
      <c r="L245" s="43">
        <f t="shared" si="140"/>
        <v>330.69</v>
      </c>
      <c r="M245" s="43">
        <f t="shared" si="140"/>
        <v>330.69</v>
      </c>
      <c r="N245" s="43">
        <f t="shared" si="140"/>
        <v>330.69</v>
      </c>
      <c r="O245" s="43">
        <f t="shared" si="140"/>
        <v>330.69</v>
      </c>
      <c r="P245" s="43">
        <f t="shared" si="140"/>
        <v>330.69</v>
      </c>
      <c r="Q245" s="43">
        <f t="shared" si="140"/>
        <v>330.69</v>
      </c>
      <c r="R245" s="43">
        <f t="shared" si="140"/>
        <v>330.69</v>
      </c>
      <c r="S245" s="43">
        <f t="shared" si="140"/>
        <v>330.69</v>
      </c>
      <c r="T245" s="43">
        <f t="shared" si="140"/>
        <v>330.69</v>
      </c>
      <c r="U245" s="43">
        <f t="shared" si="140"/>
        <v>330.69</v>
      </c>
      <c r="V245" s="43">
        <f t="shared" si="140"/>
        <v>330.69</v>
      </c>
      <c r="W245" s="43">
        <f t="shared" si="140"/>
        <v>330.69</v>
      </c>
      <c r="X245" s="43">
        <f t="shared" si="140"/>
        <v>330.69</v>
      </c>
      <c r="Y245" s="43">
        <f t="shared" si="140"/>
        <v>330.69</v>
      </c>
      <c r="Z245" s="43">
        <f t="shared" si="140"/>
        <v>330.69</v>
      </c>
      <c r="AA245" s="43">
        <f t="shared" si="140"/>
        <v>330.69</v>
      </c>
    </row>
    <row r="246" spans="1:27" ht="12.75" customHeight="1" collapsed="1" x14ac:dyDescent="0.2">
      <c r="A246" s="91" t="s">
        <v>1724</v>
      </c>
      <c r="B246" s="27" t="str">
        <f>"17"&amp;"."&amp;$B$800&amp;"."&amp;$B$801</f>
        <v>17.03.2023</v>
      </c>
      <c r="C246" s="83" t="s">
        <v>74</v>
      </c>
      <c r="D246" s="84">
        <f>ROUND(((D247+D248+D250+D249)/1000),5)</f>
        <v>3.18662</v>
      </c>
      <c r="E246" s="84">
        <f>ROUND(((E247+E248+E250+E249)/1000),5)</f>
        <v>3.1177899999999998</v>
      </c>
      <c r="F246" s="84">
        <f>ROUND(((F247+F248+F250+F249)/1000),5)</f>
        <v>3.1051500000000001</v>
      </c>
      <c r="G246" s="84">
        <f t="shared" ref="G246:AA246" si="141">ROUND(((G247+G248+G250+G249)/1000),5)</f>
        <v>3.1057700000000001</v>
      </c>
      <c r="H246" s="84">
        <f t="shared" si="141"/>
        <v>3.1346400000000001</v>
      </c>
      <c r="I246" s="84">
        <f t="shared" si="141"/>
        <v>3.22953</v>
      </c>
      <c r="J246" s="84">
        <f t="shared" si="141"/>
        <v>3.42536</v>
      </c>
      <c r="K246" s="84">
        <f t="shared" si="141"/>
        <v>3.6208</v>
      </c>
      <c r="L246" s="84">
        <f t="shared" si="141"/>
        <v>3.8278300000000001</v>
      </c>
      <c r="M246" s="84">
        <f t="shared" si="141"/>
        <v>3.85548</v>
      </c>
      <c r="N246" s="84">
        <f t="shared" si="141"/>
        <v>3.87839</v>
      </c>
      <c r="O246" s="84">
        <f t="shared" si="141"/>
        <v>3.9083600000000001</v>
      </c>
      <c r="P246" s="84">
        <f t="shared" si="141"/>
        <v>3.8820199999999998</v>
      </c>
      <c r="Q246" s="84">
        <f t="shared" si="141"/>
        <v>3.8901400000000002</v>
      </c>
      <c r="R246" s="84">
        <f t="shared" si="141"/>
        <v>3.8793299999999999</v>
      </c>
      <c r="S246" s="84">
        <f t="shared" si="141"/>
        <v>3.8544900000000002</v>
      </c>
      <c r="T246" s="84">
        <f t="shared" si="141"/>
        <v>3.7723499999999999</v>
      </c>
      <c r="U246" s="84">
        <f t="shared" si="141"/>
        <v>3.7893599999999998</v>
      </c>
      <c r="V246" s="84">
        <f t="shared" si="141"/>
        <v>3.84293</v>
      </c>
      <c r="W246" s="84">
        <f t="shared" si="141"/>
        <v>3.8868100000000001</v>
      </c>
      <c r="X246" s="84">
        <f t="shared" si="141"/>
        <v>3.8795199999999999</v>
      </c>
      <c r="Y246" s="84">
        <f t="shared" si="141"/>
        <v>3.8332299999999999</v>
      </c>
      <c r="Z246" s="84">
        <f t="shared" si="141"/>
        <v>3.6399599999999999</v>
      </c>
      <c r="AA246" s="84">
        <f t="shared" si="141"/>
        <v>3.4683899999999999</v>
      </c>
    </row>
    <row r="247" spans="1:27" ht="12.75" hidden="1" customHeight="1" outlineLevel="1" x14ac:dyDescent="0.2">
      <c r="A247" s="92" t="s">
        <v>1725</v>
      </c>
      <c r="B247" s="62" t="s">
        <v>231</v>
      </c>
      <c r="C247" s="42" t="s">
        <v>77</v>
      </c>
      <c r="D247" s="43">
        <v>1134.3499999999999</v>
      </c>
      <c r="E247" s="43">
        <v>1065.52</v>
      </c>
      <c r="F247" s="43">
        <v>1052.8800000000001</v>
      </c>
      <c r="G247" s="43">
        <v>1053.5</v>
      </c>
      <c r="H247" s="43">
        <v>1082.3699999999999</v>
      </c>
      <c r="I247" s="43">
        <v>1177.26</v>
      </c>
      <c r="J247" s="43">
        <v>1373.09</v>
      </c>
      <c r="K247" s="43">
        <v>1568.53</v>
      </c>
      <c r="L247" s="43">
        <v>1775.56</v>
      </c>
      <c r="M247" s="43">
        <v>1803.21</v>
      </c>
      <c r="N247" s="43">
        <v>1826.12</v>
      </c>
      <c r="O247" s="43">
        <v>1856.09</v>
      </c>
      <c r="P247" s="43">
        <v>1829.75</v>
      </c>
      <c r="Q247" s="43">
        <v>1837.87</v>
      </c>
      <c r="R247" s="43">
        <v>1827.06</v>
      </c>
      <c r="S247" s="43">
        <v>1802.22</v>
      </c>
      <c r="T247" s="43">
        <v>1720.08</v>
      </c>
      <c r="U247" s="43">
        <v>1737.09</v>
      </c>
      <c r="V247" s="43">
        <v>1790.66</v>
      </c>
      <c r="W247" s="43">
        <v>1834.54</v>
      </c>
      <c r="X247" s="43">
        <v>1827.25</v>
      </c>
      <c r="Y247" s="43">
        <v>1780.96</v>
      </c>
      <c r="Z247" s="43">
        <v>1587.69</v>
      </c>
      <c r="AA247" s="43">
        <v>1416.12</v>
      </c>
    </row>
    <row r="248" spans="1:27" ht="12.75" hidden="1" customHeight="1" outlineLevel="1" x14ac:dyDescent="0.2">
      <c r="A248" s="92" t="s">
        <v>1726</v>
      </c>
      <c r="B248" s="62" t="s">
        <v>88</v>
      </c>
      <c r="C248" s="42" t="s">
        <v>77</v>
      </c>
      <c r="D248" s="43">
        <f>$D$168</f>
        <v>1716.97</v>
      </c>
      <c r="E248" s="43">
        <f>$D$168</f>
        <v>1716.97</v>
      </c>
      <c r="F248" s="43">
        <f t="shared" ref="F248:AA248" si="142">$D$168</f>
        <v>1716.97</v>
      </c>
      <c r="G248" s="43">
        <f t="shared" si="142"/>
        <v>1716.97</v>
      </c>
      <c r="H248" s="43">
        <f t="shared" si="142"/>
        <v>1716.97</v>
      </c>
      <c r="I248" s="43">
        <f t="shared" si="142"/>
        <v>1716.97</v>
      </c>
      <c r="J248" s="43">
        <f t="shared" si="142"/>
        <v>1716.97</v>
      </c>
      <c r="K248" s="43">
        <f t="shared" si="142"/>
        <v>1716.97</v>
      </c>
      <c r="L248" s="43">
        <f t="shared" si="142"/>
        <v>1716.97</v>
      </c>
      <c r="M248" s="43">
        <f t="shared" si="142"/>
        <v>1716.97</v>
      </c>
      <c r="N248" s="43">
        <f t="shared" si="142"/>
        <v>1716.97</v>
      </c>
      <c r="O248" s="43">
        <f t="shared" si="142"/>
        <v>1716.97</v>
      </c>
      <c r="P248" s="43">
        <f t="shared" si="142"/>
        <v>1716.97</v>
      </c>
      <c r="Q248" s="43">
        <f t="shared" si="142"/>
        <v>1716.97</v>
      </c>
      <c r="R248" s="43">
        <f t="shared" si="142"/>
        <v>1716.97</v>
      </c>
      <c r="S248" s="43">
        <f t="shared" si="142"/>
        <v>1716.97</v>
      </c>
      <c r="T248" s="43">
        <f t="shared" si="142"/>
        <v>1716.97</v>
      </c>
      <c r="U248" s="43">
        <f t="shared" si="142"/>
        <v>1716.97</v>
      </c>
      <c r="V248" s="43">
        <f t="shared" si="142"/>
        <v>1716.97</v>
      </c>
      <c r="W248" s="43">
        <f t="shared" si="142"/>
        <v>1716.97</v>
      </c>
      <c r="X248" s="43">
        <f t="shared" si="142"/>
        <v>1716.97</v>
      </c>
      <c r="Y248" s="43">
        <f t="shared" si="142"/>
        <v>1716.97</v>
      </c>
      <c r="Z248" s="43">
        <f t="shared" si="142"/>
        <v>1716.97</v>
      </c>
      <c r="AA248" s="43">
        <f t="shared" si="142"/>
        <v>1716.97</v>
      </c>
    </row>
    <row r="249" spans="1:27" ht="12.75" hidden="1" customHeight="1" outlineLevel="1" x14ac:dyDescent="0.2">
      <c r="A249" s="92" t="s">
        <v>1727</v>
      </c>
      <c r="B249" s="62" t="s">
        <v>81</v>
      </c>
      <c r="C249" s="42" t="s">
        <v>77</v>
      </c>
      <c r="D249" s="43">
        <v>4.6100000000000003</v>
      </c>
      <c r="E249" s="43">
        <v>4.6100000000000003</v>
      </c>
      <c r="F249" s="43">
        <v>4.6100000000000003</v>
      </c>
      <c r="G249" s="43">
        <v>4.6100000000000003</v>
      </c>
      <c r="H249" s="43">
        <v>4.6100000000000003</v>
      </c>
      <c r="I249" s="43">
        <v>4.6100000000000003</v>
      </c>
      <c r="J249" s="43">
        <v>4.6100000000000003</v>
      </c>
      <c r="K249" s="43">
        <v>4.6100000000000003</v>
      </c>
      <c r="L249" s="43">
        <v>4.6100000000000003</v>
      </c>
      <c r="M249" s="43">
        <v>4.6100000000000003</v>
      </c>
      <c r="N249" s="43">
        <v>4.6100000000000003</v>
      </c>
      <c r="O249" s="43">
        <v>4.6100000000000003</v>
      </c>
      <c r="P249" s="43">
        <v>4.6100000000000003</v>
      </c>
      <c r="Q249" s="43">
        <v>4.6100000000000003</v>
      </c>
      <c r="R249" s="43">
        <v>4.6100000000000003</v>
      </c>
      <c r="S249" s="43">
        <v>4.6100000000000003</v>
      </c>
      <c r="T249" s="43">
        <v>4.6100000000000003</v>
      </c>
      <c r="U249" s="43">
        <v>4.6100000000000003</v>
      </c>
      <c r="V249" s="43">
        <v>4.6100000000000003</v>
      </c>
      <c r="W249" s="43">
        <v>4.6100000000000003</v>
      </c>
      <c r="X249" s="43">
        <v>4.6100000000000003</v>
      </c>
      <c r="Y249" s="43">
        <v>4.6100000000000003</v>
      </c>
      <c r="Z249" s="43">
        <v>4.6100000000000003</v>
      </c>
      <c r="AA249" s="43">
        <v>4.6100000000000003</v>
      </c>
    </row>
    <row r="250" spans="1:27" ht="12.75" hidden="1" customHeight="1" outlineLevel="1" x14ac:dyDescent="0.2">
      <c r="A250" s="92" t="s">
        <v>1728</v>
      </c>
      <c r="B250" s="62" t="s">
        <v>79</v>
      </c>
      <c r="C250" s="42" t="s">
        <v>77</v>
      </c>
      <c r="D250" s="43">
        <f>$D$11</f>
        <v>330.69</v>
      </c>
      <c r="E250" s="43">
        <f t="shared" ref="E250:AA250" si="143">$D$11</f>
        <v>330.69</v>
      </c>
      <c r="F250" s="43">
        <f t="shared" si="143"/>
        <v>330.69</v>
      </c>
      <c r="G250" s="43">
        <f t="shared" si="143"/>
        <v>330.69</v>
      </c>
      <c r="H250" s="43">
        <f t="shared" si="143"/>
        <v>330.69</v>
      </c>
      <c r="I250" s="43">
        <f t="shared" si="143"/>
        <v>330.69</v>
      </c>
      <c r="J250" s="43">
        <f t="shared" si="143"/>
        <v>330.69</v>
      </c>
      <c r="K250" s="43">
        <f t="shared" si="143"/>
        <v>330.69</v>
      </c>
      <c r="L250" s="43">
        <f t="shared" si="143"/>
        <v>330.69</v>
      </c>
      <c r="M250" s="43">
        <f t="shared" si="143"/>
        <v>330.69</v>
      </c>
      <c r="N250" s="43">
        <f t="shared" si="143"/>
        <v>330.69</v>
      </c>
      <c r="O250" s="43">
        <f t="shared" si="143"/>
        <v>330.69</v>
      </c>
      <c r="P250" s="43">
        <f t="shared" si="143"/>
        <v>330.69</v>
      </c>
      <c r="Q250" s="43">
        <f t="shared" si="143"/>
        <v>330.69</v>
      </c>
      <c r="R250" s="43">
        <f t="shared" si="143"/>
        <v>330.69</v>
      </c>
      <c r="S250" s="43">
        <f t="shared" si="143"/>
        <v>330.69</v>
      </c>
      <c r="T250" s="43">
        <f t="shared" si="143"/>
        <v>330.69</v>
      </c>
      <c r="U250" s="43">
        <f t="shared" si="143"/>
        <v>330.69</v>
      </c>
      <c r="V250" s="43">
        <f t="shared" si="143"/>
        <v>330.69</v>
      </c>
      <c r="W250" s="43">
        <f t="shared" si="143"/>
        <v>330.69</v>
      </c>
      <c r="X250" s="43">
        <f t="shared" si="143"/>
        <v>330.69</v>
      </c>
      <c r="Y250" s="43">
        <f t="shared" si="143"/>
        <v>330.69</v>
      </c>
      <c r="Z250" s="43">
        <f t="shared" si="143"/>
        <v>330.69</v>
      </c>
      <c r="AA250" s="43">
        <f t="shared" si="143"/>
        <v>330.69</v>
      </c>
    </row>
    <row r="251" spans="1:27" ht="12.75" customHeight="1" collapsed="1" x14ac:dyDescent="0.2">
      <c r="A251" s="91" t="s">
        <v>1729</v>
      </c>
      <c r="B251" s="27" t="str">
        <f>"18"&amp;"."&amp;$B$800&amp;"."&amp;$B$801</f>
        <v>18.03.2023</v>
      </c>
      <c r="C251" s="83" t="s">
        <v>74</v>
      </c>
      <c r="D251" s="84">
        <f>ROUND(((D252+D253+D255+D254)/1000),5)</f>
        <v>3.3821099999999999</v>
      </c>
      <c r="E251" s="84">
        <f>ROUND(((E252+E253+E255+E254)/1000),5)</f>
        <v>3.2391899999999998</v>
      </c>
      <c r="F251" s="84">
        <f>ROUND(((F252+F253+F255+F254)/1000),5)</f>
        <v>3.1676299999999999</v>
      </c>
      <c r="G251" s="84">
        <f t="shared" ref="G251:AA251" si="144">ROUND(((G252+G253+G255+G254)/1000),5)</f>
        <v>3.1486399999999999</v>
      </c>
      <c r="H251" s="84">
        <f t="shared" si="144"/>
        <v>3.1766399999999999</v>
      </c>
      <c r="I251" s="84">
        <f t="shared" si="144"/>
        <v>3.24295</v>
      </c>
      <c r="J251" s="84">
        <f t="shared" si="144"/>
        <v>3.3097099999999999</v>
      </c>
      <c r="K251" s="84">
        <f t="shared" si="144"/>
        <v>3.4572400000000001</v>
      </c>
      <c r="L251" s="84">
        <f t="shared" si="144"/>
        <v>3.66683</v>
      </c>
      <c r="M251" s="84">
        <f t="shared" si="144"/>
        <v>3.6861299999999999</v>
      </c>
      <c r="N251" s="84">
        <f t="shared" si="144"/>
        <v>3.7150300000000001</v>
      </c>
      <c r="O251" s="84">
        <f t="shared" si="144"/>
        <v>3.7542200000000001</v>
      </c>
      <c r="P251" s="84">
        <f t="shared" si="144"/>
        <v>3.7416700000000001</v>
      </c>
      <c r="Q251" s="84">
        <f t="shared" si="144"/>
        <v>3.7357399999999998</v>
      </c>
      <c r="R251" s="84">
        <f t="shared" si="144"/>
        <v>3.7090999999999998</v>
      </c>
      <c r="S251" s="84">
        <f t="shared" si="144"/>
        <v>3.6994500000000001</v>
      </c>
      <c r="T251" s="84">
        <f t="shared" si="144"/>
        <v>3.6864300000000001</v>
      </c>
      <c r="U251" s="84">
        <f t="shared" si="144"/>
        <v>3.6807699999999999</v>
      </c>
      <c r="V251" s="84">
        <f t="shared" si="144"/>
        <v>3.7301299999999999</v>
      </c>
      <c r="W251" s="84">
        <f t="shared" si="144"/>
        <v>3.7534299999999998</v>
      </c>
      <c r="X251" s="84">
        <f t="shared" si="144"/>
        <v>3.77176</v>
      </c>
      <c r="Y251" s="84">
        <f t="shared" si="144"/>
        <v>3.7138399999999998</v>
      </c>
      <c r="Z251" s="84">
        <f t="shared" si="144"/>
        <v>3.5488900000000001</v>
      </c>
      <c r="AA251" s="84">
        <f t="shared" si="144"/>
        <v>3.3386800000000001</v>
      </c>
    </row>
    <row r="252" spans="1:27" ht="12.75" hidden="1" customHeight="1" outlineLevel="1" x14ac:dyDescent="0.2">
      <c r="A252" s="92" t="s">
        <v>1730</v>
      </c>
      <c r="B252" s="62" t="s">
        <v>231</v>
      </c>
      <c r="C252" s="42" t="s">
        <v>77</v>
      </c>
      <c r="D252" s="43">
        <v>1329.84</v>
      </c>
      <c r="E252" s="43">
        <v>1186.92</v>
      </c>
      <c r="F252" s="43">
        <v>1115.3599999999999</v>
      </c>
      <c r="G252" s="43">
        <v>1096.3699999999999</v>
      </c>
      <c r="H252" s="43">
        <v>1124.3699999999999</v>
      </c>
      <c r="I252" s="43">
        <v>1190.68</v>
      </c>
      <c r="J252" s="43">
        <v>1257.44</v>
      </c>
      <c r="K252" s="43">
        <v>1404.97</v>
      </c>
      <c r="L252" s="43">
        <v>1614.56</v>
      </c>
      <c r="M252" s="43">
        <v>1633.86</v>
      </c>
      <c r="N252" s="43">
        <v>1662.76</v>
      </c>
      <c r="O252" s="43">
        <v>1701.95</v>
      </c>
      <c r="P252" s="43">
        <v>1689.4</v>
      </c>
      <c r="Q252" s="43">
        <v>1683.47</v>
      </c>
      <c r="R252" s="43">
        <v>1656.83</v>
      </c>
      <c r="S252" s="43">
        <v>1647.18</v>
      </c>
      <c r="T252" s="43">
        <v>1634.16</v>
      </c>
      <c r="U252" s="43">
        <v>1628.5</v>
      </c>
      <c r="V252" s="43">
        <v>1677.86</v>
      </c>
      <c r="W252" s="43">
        <v>1701.16</v>
      </c>
      <c r="X252" s="43">
        <v>1719.49</v>
      </c>
      <c r="Y252" s="43">
        <v>1661.57</v>
      </c>
      <c r="Z252" s="43">
        <v>1496.62</v>
      </c>
      <c r="AA252" s="43">
        <v>1286.4100000000001</v>
      </c>
    </row>
    <row r="253" spans="1:27" ht="12.75" hidden="1" customHeight="1" outlineLevel="1" x14ac:dyDescent="0.2">
      <c r="A253" s="92" t="s">
        <v>1731</v>
      </c>
      <c r="B253" s="62" t="s">
        <v>88</v>
      </c>
      <c r="C253" s="42" t="s">
        <v>77</v>
      </c>
      <c r="D253" s="43">
        <f>$D$168</f>
        <v>1716.97</v>
      </c>
      <c r="E253" s="43">
        <f>$D$168</f>
        <v>1716.97</v>
      </c>
      <c r="F253" s="43">
        <f t="shared" ref="F253:AA253" si="145">$D$168</f>
        <v>1716.97</v>
      </c>
      <c r="G253" s="43">
        <f t="shared" si="145"/>
        <v>1716.97</v>
      </c>
      <c r="H253" s="43">
        <f t="shared" si="145"/>
        <v>1716.97</v>
      </c>
      <c r="I253" s="43">
        <f t="shared" si="145"/>
        <v>1716.97</v>
      </c>
      <c r="J253" s="43">
        <f t="shared" si="145"/>
        <v>1716.97</v>
      </c>
      <c r="K253" s="43">
        <f t="shared" si="145"/>
        <v>1716.97</v>
      </c>
      <c r="L253" s="43">
        <f t="shared" si="145"/>
        <v>1716.97</v>
      </c>
      <c r="M253" s="43">
        <f t="shared" si="145"/>
        <v>1716.97</v>
      </c>
      <c r="N253" s="43">
        <f t="shared" si="145"/>
        <v>1716.97</v>
      </c>
      <c r="O253" s="43">
        <f t="shared" si="145"/>
        <v>1716.97</v>
      </c>
      <c r="P253" s="43">
        <f t="shared" si="145"/>
        <v>1716.97</v>
      </c>
      <c r="Q253" s="43">
        <f t="shared" si="145"/>
        <v>1716.97</v>
      </c>
      <c r="R253" s="43">
        <f t="shared" si="145"/>
        <v>1716.97</v>
      </c>
      <c r="S253" s="43">
        <f t="shared" si="145"/>
        <v>1716.97</v>
      </c>
      <c r="T253" s="43">
        <f t="shared" si="145"/>
        <v>1716.97</v>
      </c>
      <c r="U253" s="43">
        <f t="shared" si="145"/>
        <v>1716.97</v>
      </c>
      <c r="V253" s="43">
        <f t="shared" si="145"/>
        <v>1716.97</v>
      </c>
      <c r="W253" s="43">
        <f t="shared" si="145"/>
        <v>1716.97</v>
      </c>
      <c r="X253" s="43">
        <f t="shared" si="145"/>
        <v>1716.97</v>
      </c>
      <c r="Y253" s="43">
        <f t="shared" si="145"/>
        <v>1716.97</v>
      </c>
      <c r="Z253" s="43">
        <f t="shared" si="145"/>
        <v>1716.97</v>
      </c>
      <c r="AA253" s="43">
        <f t="shared" si="145"/>
        <v>1716.97</v>
      </c>
    </row>
    <row r="254" spans="1:27" ht="12.75" hidden="1" customHeight="1" outlineLevel="1" x14ac:dyDescent="0.2">
      <c r="A254" s="92" t="s">
        <v>1732</v>
      </c>
      <c r="B254" s="62" t="s">
        <v>81</v>
      </c>
      <c r="C254" s="42" t="s">
        <v>77</v>
      </c>
      <c r="D254" s="43">
        <v>4.6100000000000003</v>
      </c>
      <c r="E254" s="43">
        <v>4.6100000000000003</v>
      </c>
      <c r="F254" s="43">
        <v>4.6100000000000003</v>
      </c>
      <c r="G254" s="43">
        <v>4.6100000000000003</v>
      </c>
      <c r="H254" s="43">
        <v>4.6100000000000003</v>
      </c>
      <c r="I254" s="43">
        <v>4.6100000000000003</v>
      </c>
      <c r="J254" s="43">
        <v>4.6100000000000003</v>
      </c>
      <c r="K254" s="43">
        <v>4.6100000000000003</v>
      </c>
      <c r="L254" s="43">
        <v>4.6100000000000003</v>
      </c>
      <c r="M254" s="43">
        <v>4.6100000000000003</v>
      </c>
      <c r="N254" s="43">
        <v>4.6100000000000003</v>
      </c>
      <c r="O254" s="43">
        <v>4.6100000000000003</v>
      </c>
      <c r="P254" s="43">
        <v>4.6100000000000003</v>
      </c>
      <c r="Q254" s="43">
        <v>4.6100000000000003</v>
      </c>
      <c r="R254" s="43">
        <v>4.6100000000000003</v>
      </c>
      <c r="S254" s="43">
        <v>4.6100000000000003</v>
      </c>
      <c r="T254" s="43">
        <v>4.6100000000000003</v>
      </c>
      <c r="U254" s="43">
        <v>4.6100000000000003</v>
      </c>
      <c r="V254" s="43">
        <v>4.6100000000000003</v>
      </c>
      <c r="W254" s="43">
        <v>4.6100000000000003</v>
      </c>
      <c r="X254" s="43">
        <v>4.6100000000000003</v>
      </c>
      <c r="Y254" s="43">
        <v>4.6100000000000003</v>
      </c>
      <c r="Z254" s="43">
        <v>4.6100000000000003</v>
      </c>
      <c r="AA254" s="43">
        <v>4.6100000000000003</v>
      </c>
    </row>
    <row r="255" spans="1:27" ht="12.75" hidden="1" customHeight="1" outlineLevel="1" x14ac:dyDescent="0.2">
      <c r="A255" s="92" t="s">
        <v>1733</v>
      </c>
      <c r="B255" s="62" t="s">
        <v>79</v>
      </c>
      <c r="C255" s="42" t="s">
        <v>77</v>
      </c>
      <c r="D255" s="43">
        <f>$D$11</f>
        <v>330.69</v>
      </c>
      <c r="E255" s="43">
        <f t="shared" ref="E255:AA255" si="146">$D$11</f>
        <v>330.69</v>
      </c>
      <c r="F255" s="43">
        <f t="shared" si="146"/>
        <v>330.69</v>
      </c>
      <c r="G255" s="43">
        <f t="shared" si="146"/>
        <v>330.69</v>
      </c>
      <c r="H255" s="43">
        <f t="shared" si="146"/>
        <v>330.69</v>
      </c>
      <c r="I255" s="43">
        <f t="shared" si="146"/>
        <v>330.69</v>
      </c>
      <c r="J255" s="43">
        <f t="shared" si="146"/>
        <v>330.69</v>
      </c>
      <c r="K255" s="43">
        <f t="shared" si="146"/>
        <v>330.69</v>
      </c>
      <c r="L255" s="43">
        <f t="shared" si="146"/>
        <v>330.69</v>
      </c>
      <c r="M255" s="43">
        <f t="shared" si="146"/>
        <v>330.69</v>
      </c>
      <c r="N255" s="43">
        <f t="shared" si="146"/>
        <v>330.69</v>
      </c>
      <c r="O255" s="43">
        <f t="shared" si="146"/>
        <v>330.69</v>
      </c>
      <c r="P255" s="43">
        <f t="shared" si="146"/>
        <v>330.69</v>
      </c>
      <c r="Q255" s="43">
        <f t="shared" si="146"/>
        <v>330.69</v>
      </c>
      <c r="R255" s="43">
        <f t="shared" si="146"/>
        <v>330.69</v>
      </c>
      <c r="S255" s="43">
        <f t="shared" si="146"/>
        <v>330.69</v>
      </c>
      <c r="T255" s="43">
        <f t="shared" si="146"/>
        <v>330.69</v>
      </c>
      <c r="U255" s="43">
        <f t="shared" si="146"/>
        <v>330.69</v>
      </c>
      <c r="V255" s="43">
        <f t="shared" si="146"/>
        <v>330.69</v>
      </c>
      <c r="W255" s="43">
        <f t="shared" si="146"/>
        <v>330.69</v>
      </c>
      <c r="X255" s="43">
        <f t="shared" si="146"/>
        <v>330.69</v>
      </c>
      <c r="Y255" s="43">
        <f t="shared" si="146"/>
        <v>330.69</v>
      </c>
      <c r="Z255" s="43">
        <f t="shared" si="146"/>
        <v>330.69</v>
      </c>
      <c r="AA255" s="43">
        <f t="shared" si="146"/>
        <v>330.69</v>
      </c>
    </row>
    <row r="256" spans="1:27" ht="12.75" customHeight="1" collapsed="1" x14ac:dyDescent="0.2">
      <c r="A256" s="91" t="s">
        <v>1734</v>
      </c>
      <c r="B256" s="27" t="str">
        <f>"19"&amp;"."&amp;$B$800&amp;"."&amp;$B$801</f>
        <v>19.03.2023</v>
      </c>
      <c r="C256" s="83" t="s">
        <v>74</v>
      </c>
      <c r="D256" s="84">
        <f>ROUND(((D257+D258+D260+D259)/1000),5)</f>
        <v>3.2554500000000002</v>
      </c>
      <c r="E256" s="84">
        <f>ROUND(((E257+E258+E260+E259)/1000),5)</f>
        <v>3.1327699999999998</v>
      </c>
      <c r="F256" s="84">
        <f>ROUND(((F257+F258+F260+F259)/1000),5)</f>
        <v>3.1112700000000002</v>
      </c>
      <c r="G256" s="84">
        <f t="shared" ref="G256:AA256" si="147">ROUND(((G257+G258+G260+G259)/1000),5)</f>
        <v>3.1084800000000001</v>
      </c>
      <c r="H256" s="84">
        <f t="shared" si="147"/>
        <v>3.1106699999999998</v>
      </c>
      <c r="I256" s="84">
        <f t="shared" si="147"/>
        <v>3.1121500000000002</v>
      </c>
      <c r="J256" s="84">
        <f t="shared" si="147"/>
        <v>3.1071</v>
      </c>
      <c r="K256" s="84">
        <f t="shared" si="147"/>
        <v>3.1760299999999999</v>
      </c>
      <c r="L256" s="84">
        <f t="shared" si="147"/>
        <v>3.38428</v>
      </c>
      <c r="M256" s="84">
        <f t="shared" si="147"/>
        <v>3.60548</v>
      </c>
      <c r="N256" s="84">
        <f t="shared" si="147"/>
        <v>3.6507000000000001</v>
      </c>
      <c r="O256" s="84">
        <f t="shared" si="147"/>
        <v>3.6630099999999999</v>
      </c>
      <c r="P256" s="84">
        <f t="shared" si="147"/>
        <v>3.6585700000000001</v>
      </c>
      <c r="Q256" s="84">
        <f t="shared" si="147"/>
        <v>3.6519599999999999</v>
      </c>
      <c r="R256" s="84">
        <f t="shared" si="147"/>
        <v>3.6442199999999998</v>
      </c>
      <c r="S256" s="84">
        <f t="shared" si="147"/>
        <v>3.5962700000000001</v>
      </c>
      <c r="T256" s="84">
        <f t="shared" si="147"/>
        <v>3.61408</v>
      </c>
      <c r="U256" s="84">
        <f t="shared" si="147"/>
        <v>3.6335199999999999</v>
      </c>
      <c r="V256" s="84">
        <f t="shared" si="147"/>
        <v>3.6785700000000001</v>
      </c>
      <c r="W256" s="84">
        <f t="shared" si="147"/>
        <v>3.7108500000000002</v>
      </c>
      <c r="X256" s="84">
        <f t="shared" si="147"/>
        <v>3.7151800000000001</v>
      </c>
      <c r="Y256" s="84">
        <f t="shared" si="147"/>
        <v>3.6822300000000001</v>
      </c>
      <c r="Z256" s="84">
        <f t="shared" si="147"/>
        <v>3.5122200000000001</v>
      </c>
      <c r="AA256" s="84">
        <f t="shared" si="147"/>
        <v>3.3132899999999998</v>
      </c>
    </row>
    <row r="257" spans="1:27" ht="12.75" hidden="1" customHeight="1" outlineLevel="1" x14ac:dyDescent="0.2">
      <c r="A257" s="92" t="s">
        <v>1735</v>
      </c>
      <c r="B257" s="62" t="s">
        <v>231</v>
      </c>
      <c r="C257" s="42" t="s">
        <v>77</v>
      </c>
      <c r="D257" s="43">
        <v>1203.18</v>
      </c>
      <c r="E257" s="43">
        <v>1080.5</v>
      </c>
      <c r="F257" s="43">
        <v>1059</v>
      </c>
      <c r="G257" s="43">
        <v>1056.21</v>
      </c>
      <c r="H257" s="43">
        <v>1058.4000000000001</v>
      </c>
      <c r="I257" s="43">
        <v>1059.8800000000001</v>
      </c>
      <c r="J257" s="43">
        <v>1054.83</v>
      </c>
      <c r="K257" s="43">
        <v>1123.76</v>
      </c>
      <c r="L257" s="43">
        <v>1332.01</v>
      </c>
      <c r="M257" s="43">
        <v>1553.21</v>
      </c>
      <c r="N257" s="43">
        <v>1598.43</v>
      </c>
      <c r="O257" s="43">
        <v>1610.74</v>
      </c>
      <c r="P257" s="43">
        <v>1606.3</v>
      </c>
      <c r="Q257" s="43">
        <v>1599.69</v>
      </c>
      <c r="R257" s="43">
        <v>1591.95</v>
      </c>
      <c r="S257" s="43">
        <v>1544</v>
      </c>
      <c r="T257" s="43">
        <v>1561.81</v>
      </c>
      <c r="U257" s="43">
        <v>1581.25</v>
      </c>
      <c r="V257" s="43">
        <v>1626.3</v>
      </c>
      <c r="W257" s="43">
        <v>1658.58</v>
      </c>
      <c r="X257" s="43">
        <v>1662.91</v>
      </c>
      <c r="Y257" s="43">
        <v>1629.96</v>
      </c>
      <c r="Z257" s="43">
        <v>1459.95</v>
      </c>
      <c r="AA257" s="43">
        <v>1261.02</v>
      </c>
    </row>
    <row r="258" spans="1:27" ht="12.75" hidden="1" customHeight="1" outlineLevel="1" x14ac:dyDescent="0.2">
      <c r="A258" s="92" t="s">
        <v>1736</v>
      </c>
      <c r="B258" s="62" t="s">
        <v>88</v>
      </c>
      <c r="C258" s="42" t="s">
        <v>77</v>
      </c>
      <c r="D258" s="43">
        <f>$D$168</f>
        <v>1716.97</v>
      </c>
      <c r="E258" s="43">
        <f>$D$168</f>
        <v>1716.97</v>
      </c>
      <c r="F258" s="43">
        <f t="shared" ref="F258:AA258" si="148">$D$168</f>
        <v>1716.97</v>
      </c>
      <c r="G258" s="43">
        <f t="shared" si="148"/>
        <v>1716.97</v>
      </c>
      <c r="H258" s="43">
        <f t="shared" si="148"/>
        <v>1716.97</v>
      </c>
      <c r="I258" s="43">
        <f t="shared" si="148"/>
        <v>1716.97</v>
      </c>
      <c r="J258" s="43">
        <f t="shared" si="148"/>
        <v>1716.97</v>
      </c>
      <c r="K258" s="43">
        <f t="shared" si="148"/>
        <v>1716.97</v>
      </c>
      <c r="L258" s="43">
        <f t="shared" si="148"/>
        <v>1716.97</v>
      </c>
      <c r="M258" s="43">
        <f t="shared" si="148"/>
        <v>1716.97</v>
      </c>
      <c r="N258" s="43">
        <f t="shared" si="148"/>
        <v>1716.97</v>
      </c>
      <c r="O258" s="43">
        <f t="shared" si="148"/>
        <v>1716.97</v>
      </c>
      <c r="P258" s="43">
        <f t="shared" si="148"/>
        <v>1716.97</v>
      </c>
      <c r="Q258" s="43">
        <f t="shared" si="148"/>
        <v>1716.97</v>
      </c>
      <c r="R258" s="43">
        <f t="shared" si="148"/>
        <v>1716.97</v>
      </c>
      <c r="S258" s="43">
        <f t="shared" si="148"/>
        <v>1716.97</v>
      </c>
      <c r="T258" s="43">
        <f t="shared" si="148"/>
        <v>1716.97</v>
      </c>
      <c r="U258" s="43">
        <f t="shared" si="148"/>
        <v>1716.97</v>
      </c>
      <c r="V258" s="43">
        <f t="shared" si="148"/>
        <v>1716.97</v>
      </c>
      <c r="W258" s="43">
        <f t="shared" si="148"/>
        <v>1716.97</v>
      </c>
      <c r="X258" s="43">
        <f t="shared" si="148"/>
        <v>1716.97</v>
      </c>
      <c r="Y258" s="43">
        <f t="shared" si="148"/>
        <v>1716.97</v>
      </c>
      <c r="Z258" s="43">
        <f t="shared" si="148"/>
        <v>1716.97</v>
      </c>
      <c r="AA258" s="43">
        <f t="shared" si="148"/>
        <v>1716.97</v>
      </c>
    </row>
    <row r="259" spans="1:27" ht="12.75" hidden="1" customHeight="1" outlineLevel="1" x14ac:dyDescent="0.2">
      <c r="A259" s="92" t="s">
        <v>1737</v>
      </c>
      <c r="B259" s="62" t="s">
        <v>81</v>
      </c>
      <c r="C259" s="42" t="s">
        <v>77</v>
      </c>
      <c r="D259" s="43">
        <v>4.6100000000000003</v>
      </c>
      <c r="E259" s="43">
        <v>4.6100000000000003</v>
      </c>
      <c r="F259" s="43">
        <v>4.6100000000000003</v>
      </c>
      <c r="G259" s="43">
        <v>4.6100000000000003</v>
      </c>
      <c r="H259" s="43">
        <v>4.6100000000000003</v>
      </c>
      <c r="I259" s="43">
        <v>4.6100000000000003</v>
      </c>
      <c r="J259" s="43">
        <v>4.6100000000000003</v>
      </c>
      <c r="K259" s="43">
        <v>4.6100000000000003</v>
      </c>
      <c r="L259" s="43">
        <v>4.6100000000000003</v>
      </c>
      <c r="M259" s="43">
        <v>4.6100000000000003</v>
      </c>
      <c r="N259" s="43">
        <v>4.6100000000000003</v>
      </c>
      <c r="O259" s="43">
        <v>4.6100000000000003</v>
      </c>
      <c r="P259" s="43">
        <v>4.6100000000000003</v>
      </c>
      <c r="Q259" s="43">
        <v>4.6100000000000003</v>
      </c>
      <c r="R259" s="43">
        <v>4.6100000000000003</v>
      </c>
      <c r="S259" s="43">
        <v>4.6100000000000003</v>
      </c>
      <c r="T259" s="43">
        <v>4.6100000000000003</v>
      </c>
      <c r="U259" s="43">
        <v>4.6100000000000003</v>
      </c>
      <c r="V259" s="43">
        <v>4.6100000000000003</v>
      </c>
      <c r="W259" s="43">
        <v>4.6100000000000003</v>
      </c>
      <c r="X259" s="43">
        <v>4.6100000000000003</v>
      </c>
      <c r="Y259" s="43">
        <v>4.6100000000000003</v>
      </c>
      <c r="Z259" s="43">
        <v>4.6100000000000003</v>
      </c>
      <c r="AA259" s="43">
        <v>4.6100000000000003</v>
      </c>
    </row>
    <row r="260" spans="1:27" ht="12.75" hidden="1" customHeight="1" outlineLevel="1" x14ac:dyDescent="0.2">
      <c r="A260" s="92" t="s">
        <v>1738</v>
      </c>
      <c r="B260" s="62" t="s">
        <v>79</v>
      </c>
      <c r="C260" s="42" t="s">
        <v>77</v>
      </c>
      <c r="D260" s="43">
        <f>$D$11</f>
        <v>330.69</v>
      </c>
      <c r="E260" s="43">
        <f t="shared" ref="E260:AA260" si="149">$D$11</f>
        <v>330.69</v>
      </c>
      <c r="F260" s="43">
        <f t="shared" si="149"/>
        <v>330.69</v>
      </c>
      <c r="G260" s="43">
        <f t="shared" si="149"/>
        <v>330.69</v>
      </c>
      <c r="H260" s="43">
        <f t="shared" si="149"/>
        <v>330.69</v>
      </c>
      <c r="I260" s="43">
        <f t="shared" si="149"/>
        <v>330.69</v>
      </c>
      <c r="J260" s="43">
        <f t="shared" si="149"/>
        <v>330.69</v>
      </c>
      <c r="K260" s="43">
        <f t="shared" si="149"/>
        <v>330.69</v>
      </c>
      <c r="L260" s="43">
        <f t="shared" si="149"/>
        <v>330.69</v>
      </c>
      <c r="M260" s="43">
        <f t="shared" si="149"/>
        <v>330.69</v>
      </c>
      <c r="N260" s="43">
        <f t="shared" si="149"/>
        <v>330.69</v>
      </c>
      <c r="O260" s="43">
        <f t="shared" si="149"/>
        <v>330.69</v>
      </c>
      <c r="P260" s="43">
        <f t="shared" si="149"/>
        <v>330.69</v>
      </c>
      <c r="Q260" s="43">
        <f t="shared" si="149"/>
        <v>330.69</v>
      </c>
      <c r="R260" s="43">
        <f t="shared" si="149"/>
        <v>330.69</v>
      </c>
      <c r="S260" s="43">
        <f t="shared" si="149"/>
        <v>330.69</v>
      </c>
      <c r="T260" s="43">
        <f t="shared" si="149"/>
        <v>330.69</v>
      </c>
      <c r="U260" s="43">
        <f t="shared" si="149"/>
        <v>330.69</v>
      </c>
      <c r="V260" s="43">
        <f t="shared" si="149"/>
        <v>330.69</v>
      </c>
      <c r="W260" s="43">
        <f t="shared" si="149"/>
        <v>330.69</v>
      </c>
      <c r="X260" s="43">
        <f t="shared" si="149"/>
        <v>330.69</v>
      </c>
      <c r="Y260" s="43">
        <f t="shared" si="149"/>
        <v>330.69</v>
      </c>
      <c r="Z260" s="43">
        <f t="shared" si="149"/>
        <v>330.69</v>
      </c>
      <c r="AA260" s="43">
        <f t="shared" si="149"/>
        <v>330.69</v>
      </c>
    </row>
    <row r="261" spans="1:27" ht="12.75" customHeight="1" collapsed="1" x14ac:dyDescent="0.2">
      <c r="A261" s="91" t="s">
        <v>1739</v>
      </c>
      <c r="B261" s="27" t="str">
        <f>"20"&amp;"."&amp;$B$800&amp;"."&amp;$B$801</f>
        <v>20.03.2023</v>
      </c>
      <c r="C261" s="83" t="s">
        <v>74</v>
      </c>
      <c r="D261" s="84">
        <f>ROUND(((D262+D263+D265+D264)/1000),5)</f>
        <v>3.2199</v>
      </c>
      <c r="E261" s="84">
        <f>ROUND(((E262+E263+E265+E264)/1000),5)</f>
        <v>3.1250399999999998</v>
      </c>
      <c r="F261" s="84">
        <f>ROUND(((F262+F263+F265+F264)/1000),5)</f>
        <v>3.1086299999999998</v>
      </c>
      <c r="G261" s="84">
        <f t="shared" ref="G261:AA261" si="150">ROUND(((G262+G263+G265+G264)/1000),5)</f>
        <v>3.1091799999999998</v>
      </c>
      <c r="H261" s="84">
        <f t="shared" si="150"/>
        <v>3.1527099999999999</v>
      </c>
      <c r="I261" s="84">
        <f t="shared" si="150"/>
        <v>3.2743899999999999</v>
      </c>
      <c r="J261" s="84">
        <f t="shared" si="150"/>
        <v>3.4329800000000001</v>
      </c>
      <c r="K261" s="84">
        <f t="shared" si="150"/>
        <v>3.68445</v>
      </c>
      <c r="L261" s="84">
        <f t="shared" si="150"/>
        <v>3.8287300000000002</v>
      </c>
      <c r="M261" s="84">
        <f t="shared" si="150"/>
        <v>3.8767100000000001</v>
      </c>
      <c r="N261" s="84">
        <f t="shared" si="150"/>
        <v>3.8815499999999998</v>
      </c>
      <c r="O261" s="84">
        <f t="shared" si="150"/>
        <v>3.89778</v>
      </c>
      <c r="P261" s="84">
        <f t="shared" si="150"/>
        <v>3.8874599999999999</v>
      </c>
      <c r="Q261" s="84">
        <f t="shared" si="150"/>
        <v>3.89913</v>
      </c>
      <c r="R261" s="84">
        <f t="shared" si="150"/>
        <v>3.8766600000000002</v>
      </c>
      <c r="S261" s="84">
        <f t="shared" si="150"/>
        <v>3.8580100000000002</v>
      </c>
      <c r="T261" s="84">
        <f t="shared" si="150"/>
        <v>3.83053</v>
      </c>
      <c r="U261" s="84">
        <f t="shared" si="150"/>
        <v>3.7241599999999999</v>
      </c>
      <c r="V261" s="84">
        <f t="shared" si="150"/>
        <v>3.8193700000000002</v>
      </c>
      <c r="W261" s="84">
        <f t="shared" si="150"/>
        <v>3.87548</v>
      </c>
      <c r="X261" s="84">
        <f t="shared" si="150"/>
        <v>3.8601800000000002</v>
      </c>
      <c r="Y261" s="84">
        <f t="shared" si="150"/>
        <v>3.75962</v>
      </c>
      <c r="Z261" s="84">
        <f t="shared" si="150"/>
        <v>3.51267</v>
      </c>
      <c r="AA261" s="84">
        <f t="shared" si="150"/>
        <v>3.3335900000000001</v>
      </c>
    </row>
    <row r="262" spans="1:27" ht="12.75" hidden="1" customHeight="1" outlineLevel="1" x14ac:dyDescent="0.2">
      <c r="A262" s="92" t="s">
        <v>1740</v>
      </c>
      <c r="B262" s="62" t="s">
        <v>231</v>
      </c>
      <c r="C262" s="42" t="s">
        <v>77</v>
      </c>
      <c r="D262" s="43">
        <v>1167.6300000000001</v>
      </c>
      <c r="E262" s="43">
        <v>1072.77</v>
      </c>
      <c r="F262" s="43">
        <v>1056.3599999999999</v>
      </c>
      <c r="G262" s="43">
        <v>1056.9100000000001</v>
      </c>
      <c r="H262" s="43">
        <v>1100.44</v>
      </c>
      <c r="I262" s="43">
        <v>1222.1199999999999</v>
      </c>
      <c r="J262" s="43">
        <v>1380.71</v>
      </c>
      <c r="K262" s="43">
        <v>1632.18</v>
      </c>
      <c r="L262" s="43">
        <v>1776.46</v>
      </c>
      <c r="M262" s="43">
        <v>1824.44</v>
      </c>
      <c r="N262" s="43">
        <v>1829.28</v>
      </c>
      <c r="O262" s="43">
        <v>1845.51</v>
      </c>
      <c r="P262" s="43">
        <v>1835.19</v>
      </c>
      <c r="Q262" s="43">
        <v>1846.86</v>
      </c>
      <c r="R262" s="43">
        <v>1824.39</v>
      </c>
      <c r="S262" s="43">
        <v>1805.74</v>
      </c>
      <c r="T262" s="43">
        <v>1778.26</v>
      </c>
      <c r="U262" s="43">
        <v>1671.89</v>
      </c>
      <c r="V262" s="43">
        <v>1767.1</v>
      </c>
      <c r="W262" s="43">
        <v>1823.21</v>
      </c>
      <c r="X262" s="43">
        <v>1807.91</v>
      </c>
      <c r="Y262" s="43">
        <v>1707.35</v>
      </c>
      <c r="Z262" s="43">
        <v>1460.4</v>
      </c>
      <c r="AA262" s="43">
        <v>1281.32</v>
      </c>
    </row>
    <row r="263" spans="1:27" ht="12.75" hidden="1" customHeight="1" outlineLevel="1" x14ac:dyDescent="0.2">
      <c r="A263" s="92" t="s">
        <v>1741</v>
      </c>
      <c r="B263" s="62" t="s">
        <v>88</v>
      </c>
      <c r="C263" s="42" t="s">
        <v>77</v>
      </c>
      <c r="D263" s="43">
        <f>$D$168</f>
        <v>1716.97</v>
      </c>
      <c r="E263" s="43">
        <f>$D$168</f>
        <v>1716.97</v>
      </c>
      <c r="F263" s="43">
        <f t="shared" ref="F263:AA263" si="151">$D$168</f>
        <v>1716.97</v>
      </c>
      <c r="G263" s="43">
        <f t="shared" si="151"/>
        <v>1716.97</v>
      </c>
      <c r="H263" s="43">
        <f t="shared" si="151"/>
        <v>1716.97</v>
      </c>
      <c r="I263" s="43">
        <f t="shared" si="151"/>
        <v>1716.97</v>
      </c>
      <c r="J263" s="43">
        <f t="shared" si="151"/>
        <v>1716.97</v>
      </c>
      <c r="K263" s="43">
        <f t="shared" si="151"/>
        <v>1716.97</v>
      </c>
      <c r="L263" s="43">
        <f t="shared" si="151"/>
        <v>1716.97</v>
      </c>
      <c r="M263" s="43">
        <f t="shared" si="151"/>
        <v>1716.97</v>
      </c>
      <c r="N263" s="43">
        <f t="shared" si="151"/>
        <v>1716.97</v>
      </c>
      <c r="O263" s="43">
        <f t="shared" si="151"/>
        <v>1716.97</v>
      </c>
      <c r="P263" s="43">
        <f t="shared" si="151"/>
        <v>1716.97</v>
      </c>
      <c r="Q263" s="43">
        <f t="shared" si="151"/>
        <v>1716.97</v>
      </c>
      <c r="R263" s="43">
        <f t="shared" si="151"/>
        <v>1716.97</v>
      </c>
      <c r="S263" s="43">
        <f t="shared" si="151"/>
        <v>1716.97</v>
      </c>
      <c r="T263" s="43">
        <f t="shared" si="151"/>
        <v>1716.97</v>
      </c>
      <c r="U263" s="43">
        <f t="shared" si="151"/>
        <v>1716.97</v>
      </c>
      <c r="V263" s="43">
        <f t="shared" si="151"/>
        <v>1716.97</v>
      </c>
      <c r="W263" s="43">
        <f t="shared" si="151"/>
        <v>1716.97</v>
      </c>
      <c r="X263" s="43">
        <f t="shared" si="151"/>
        <v>1716.97</v>
      </c>
      <c r="Y263" s="43">
        <f t="shared" si="151"/>
        <v>1716.97</v>
      </c>
      <c r="Z263" s="43">
        <f t="shared" si="151"/>
        <v>1716.97</v>
      </c>
      <c r="AA263" s="43">
        <f t="shared" si="151"/>
        <v>1716.97</v>
      </c>
    </row>
    <row r="264" spans="1:27" ht="12.75" hidden="1" customHeight="1" outlineLevel="1" x14ac:dyDescent="0.2">
      <c r="A264" s="92" t="s">
        <v>1742</v>
      </c>
      <c r="B264" s="62" t="s">
        <v>81</v>
      </c>
      <c r="C264" s="42" t="s">
        <v>77</v>
      </c>
      <c r="D264" s="43">
        <v>4.6100000000000003</v>
      </c>
      <c r="E264" s="43">
        <v>4.6100000000000003</v>
      </c>
      <c r="F264" s="43">
        <v>4.6100000000000003</v>
      </c>
      <c r="G264" s="43">
        <v>4.6100000000000003</v>
      </c>
      <c r="H264" s="43">
        <v>4.6100000000000003</v>
      </c>
      <c r="I264" s="43">
        <v>4.6100000000000003</v>
      </c>
      <c r="J264" s="43">
        <v>4.6100000000000003</v>
      </c>
      <c r="K264" s="43">
        <v>4.6100000000000003</v>
      </c>
      <c r="L264" s="43">
        <v>4.6100000000000003</v>
      </c>
      <c r="M264" s="43">
        <v>4.6100000000000003</v>
      </c>
      <c r="N264" s="43">
        <v>4.6100000000000003</v>
      </c>
      <c r="O264" s="43">
        <v>4.6100000000000003</v>
      </c>
      <c r="P264" s="43">
        <v>4.6100000000000003</v>
      </c>
      <c r="Q264" s="43">
        <v>4.6100000000000003</v>
      </c>
      <c r="R264" s="43">
        <v>4.6100000000000003</v>
      </c>
      <c r="S264" s="43">
        <v>4.6100000000000003</v>
      </c>
      <c r="T264" s="43">
        <v>4.6100000000000003</v>
      </c>
      <c r="U264" s="43">
        <v>4.6100000000000003</v>
      </c>
      <c r="V264" s="43">
        <v>4.6100000000000003</v>
      </c>
      <c r="W264" s="43">
        <v>4.6100000000000003</v>
      </c>
      <c r="X264" s="43">
        <v>4.6100000000000003</v>
      </c>
      <c r="Y264" s="43">
        <v>4.6100000000000003</v>
      </c>
      <c r="Z264" s="43">
        <v>4.6100000000000003</v>
      </c>
      <c r="AA264" s="43">
        <v>4.6100000000000003</v>
      </c>
    </row>
    <row r="265" spans="1:27" ht="12.75" hidden="1" customHeight="1" outlineLevel="1" x14ac:dyDescent="0.2">
      <c r="A265" s="92" t="s">
        <v>1743</v>
      </c>
      <c r="B265" s="62" t="s">
        <v>79</v>
      </c>
      <c r="C265" s="42" t="s">
        <v>77</v>
      </c>
      <c r="D265" s="43">
        <f>$D$11</f>
        <v>330.69</v>
      </c>
      <c r="E265" s="43">
        <f t="shared" ref="E265:AA265" si="152">$D$11</f>
        <v>330.69</v>
      </c>
      <c r="F265" s="43">
        <f t="shared" si="152"/>
        <v>330.69</v>
      </c>
      <c r="G265" s="43">
        <f t="shared" si="152"/>
        <v>330.69</v>
      </c>
      <c r="H265" s="43">
        <f t="shared" si="152"/>
        <v>330.69</v>
      </c>
      <c r="I265" s="43">
        <f t="shared" si="152"/>
        <v>330.69</v>
      </c>
      <c r="J265" s="43">
        <f t="shared" si="152"/>
        <v>330.69</v>
      </c>
      <c r="K265" s="43">
        <f t="shared" si="152"/>
        <v>330.69</v>
      </c>
      <c r="L265" s="43">
        <f t="shared" si="152"/>
        <v>330.69</v>
      </c>
      <c r="M265" s="43">
        <f t="shared" si="152"/>
        <v>330.69</v>
      </c>
      <c r="N265" s="43">
        <f t="shared" si="152"/>
        <v>330.69</v>
      </c>
      <c r="O265" s="43">
        <f t="shared" si="152"/>
        <v>330.69</v>
      </c>
      <c r="P265" s="43">
        <f t="shared" si="152"/>
        <v>330.69</v>
      </c>
      <c r="Q265" s="43">
        <f t="shared" si="152"/>
        <v>330.69</v>
      </c>
      <c r="R265" s="43">
        <f t="shared" si="152"/>
        <v>330.69</v>
      </c>
      <c r="S265" s="43">
        <f t="shared" si="152"/>
        <v>330.69</v>
      </c>
      <c r="T265" s="43">
        <f t="shared" si="152"/>
        <v>330.69</v>
      </c>
      <c r="U265" s="43">
        <f t="shared" si="152"/>
        <v>330.69</v>
      </c>
      <c r="V265" s="43">
        <f t="shared" si="152"/>
        <v>330.69</v>
      </c>
      <c r="W265" s="43">
        <f t="shared" si="152"/>
        <v>330.69</v>
      </c>
      <c r="X265" s="43">
        <f t="shared" si="152"/>
        <v>330.69</v>
      </c>
      <c r="Y265" s="43">
        <f t="shared" si="152"/>
        <v>330.69</v>
      </c>
      <c r="Z265" s="43">
        <f t="shared" si="152"/>
        <v>330.69</v>
      </c>
      <c r="AA265" s="43">
        <f t="shared" si="152"/>
        <v>330.69</v>
      </c>
    </row>
    <row r="266" spans="1:27" ht="12.75" customHeight="1" collapsed="1" x14ac:dyDescent="0.2">
      <c r="A266" s="91" t="s">
        <v>1744</v>
      </c>
      <c r="B266" s="27" t="str">
        <f>"21"&amp;"."&amp;$B$800&amp;"."&amp;$B$801</f>
        <v>21.03.2023</v>
      </c>
      <c r="C266" s="83" t="s">
        <v>74</v>
      </c>
      <c r="D266" s="84">
        <f>ROUND(((D267+D268+D270+D269)/1000),5)</f>
        <v>3.3725499999999999</v>
      </c>
      <c r="E266" s="84">
        <f>ROUND(((E267+E268+E270+E269)/1000),5)</f>
        <v>3.2438699999999998</v>
      </c>
      <c r="F266" s="84">
        <f>ROUND(((F267+F268+F270+F269)/1000),5)</f>
        <v>3.2116400000000001</v>
      </c>
      <c r="G266" s="84">
        <f t="shared" ref="G266:AA266" si="153">ROUND(((G267+G268+G270+G269)/1000),5)</f>
        <v>3.2070599999999998</v>
      </c>
      <c r="H266" s="84">
        <f t="shared" si="153"/>
        <v>3.2659899999999999</v>
      </c>
      <c r="I266" s="84">
        <f t="shared" si="153"/>
        <v>3.4237299999999999</v>
      </c>
      <c r="J266" s="84">
        <f t="shared" si="153"/>
        <v>3.5548899999999999</v>
      </c>
      <c r="K266" s="84">
        <f t="shared" si="153"/>
        <v>3.69435</v>
      </c>
      <c r="L266" s="84">
        <f t="shared" si="153"/>
        <v>3.8912599999999999</v>
      </c>
      <c r="M266" s="84">
        <f t="shared" si="153"/>
        <v>3.9139200000000001</v>
      </c>
      <c r="N266" s="84">
        <f t="shared" si="153"/>
        <v>3.92211</v>
      </c>
      <c r="O266" s="84">
        <f t="shared" si="153"/>
        <v>3.9410699999999999</v>
      </c>
      <c r="P266" s="84">
        <f t="shared" si="153"/>
        <v>3.9022299999999999</v>
      </c>
      <c r="Q266" s="84">
        <f t="shared" si="153"/>
        <v>3.9098099999999998</v>
      </c>
      <c r="R266" s="84">
        <f t="shared" si="153"/>
        <v>3.9213399999999998</v>
      </c>
      <c r="S266" s="84">
        <f t="shared" si="153"/>
        <v>3.9005700000000001</v>
      </c>
      <c r="T266" s="84">
        <f t="shared" si="153"/>
        <v>3.8930600000000002</v>
      </c>
      <c r="U266" s="84">
        <f t="shared" si="153"/>
        <v>3.8361499999999999</v>
      </c>
      <c r="V266" s="84">
        <f t="shared" si="153"/>
        <v>3.8794300000000002</v>
      </c>
      <c r="W266" s="84">
        <f t="shared" si="153"/>
        <v>3.90855</v>
      </c>
      <c r="X266" s="84">
        <f t="shared" si="153"/>
        <v>3.9310800000000001</v>
      </c>
      <c r="Y266" s="84">
        <f t="shared" si="153"/>
        <v>3.89229</v>
      </c>
      <c r="Z266" s="84">
        <f t="shared" si="153"/>
        <v>3.6552600000000002</v>
      </c>
      <c r="AA266" s="84">
        <f t="shared" si="153"/>
        <v>3.5658099999999999</v>
      </c>
    </row>
    <row r="267" spans="1:27" ht="12.75" hidden="1" customHeight="1" outlineLevel="1" x14ac:dyDescent="0.2">
      <c r="A267" s="92" t="s">
        <v>1745</v>
      </c>
      <c r="B267" s="62" t="s">
        <v>231</v>
      </c>
      <c r="C267" s="42" t="s">
        <v>77</v>
      </c>
      <c r="D267" s="43">
        <v>1320.28</v>
      </c>
      <c r="E267" s="43">
        <v>1191.5999999999999</v>
      </c>
      <c r="F267" s="43">
        <v>1159.3699999999999</v>
      </c>
      <c r="G267" s="43">
        <v>1154.79</v>
      </c>
      <c r="H267" s="43">
        <v>1213.72</v>
      </c>
      <c r="I267" s="43">
        <v>1371.46</v>
      </c>
      <c r="J267" s="43">
        <v>1502.62</v>
      </c>
      <c r="K267" s="43">
        <v>1642.08</v>
      </c>
      <c r="L267" s="43">
        <v>1838.99</v>
      </c>
      <c r="M267" s="43">
        <v>1861.65</v>
      </c>
      <c r="N267" s="43">
        <v>1869.84</v>
      </c>
      <c r="O267" s="43">
        <v>1888.8</v>
      </c>
      <c r="P267" s="43">
        <v>1849.96</v>
      </c>
      <c r="Q267" s="43">
        <v>1857.54</v>
      </c>
      <c r="R267" s="43">
        <v>1869.07</v>
      </c>
      <c r="S267" s="43">
        <v>1848.3</v>
      </c>
      <c r="T267" s="43">
        <v>1840.79</v>
      </c>
      <c r="U267" s="43">
        <v>1783.88</v>
      </c>
      <c r="V267" s="43">
        <v>1827.16</v>
      </c>
      <c r="W267" s="43">
        <v>1856.28</v>
      </c>
      <c r="X267" s="43">
        <v>1878.81</v>
      </c>
      <c r="Y267" s="43">
        <v>1840.02</v>
      </c>
      <c r="Z267" s="43">
        <v>1602.99</v>
      </c>
      <c r="AA267" s="43">
        <v>1513.54</v>
      </c>
    </row>
    <row r="268" spans="1:27" ht="12.75" hidden="1" customHeight="1" outlineLevel="1" x14ac:dyDescent="0.2">
      <c r="A268" s="92" t="s">
        <v>1746</v>
      </c>
      <c r="B268" s="62" t="s">
        <v>88</v>
      </c>
      <c r="C268" s="42" t="s">
        <v>77</v>
      </c>
      <c r="D268" s="43">
        <f>$D$168</f>
        <v>1716.97</v>
      </c>
      <c r="E268" s="43">
        <f>$D$168</f>
        <v>1716.97</v>
      </c>
      <c r="F268" s="43">
        <f t="shared" ref="F268:AA268" si="154">$D$168</f>
        <v>1716.97</v>
      </c>
      <c r="G268" s="43">
        <f t="shared" si="154"/>
        <v>1716.97</v>
      </c>
      <c r="H268" s="43">
        <f t="shared" si="154"/>
        <v>1716.97</v>
      </c>
      <c r="I268" s="43">
        <f t="shared" si="154"/>
        <v>1716.97</v>
      </c>
      <c r="J268" s="43">
        <f t="shared" si="154"/>
        <v>1716.97</v>
      </c>
      <c r="K268" s="43">
        <f t="shared" si="154"/>
        <v>1716.97</v>
      </c>
      <c r="L268" s="43">
        <f t="shared" si="154"/>
        <v>1716.97</v>
      </c>
      <c r="M268" s="43">
        <f t="shared" si="154"/>
        <v>1716.97</v>
      </c>
      <c r="N268" s="43">
        <f t="shared" si="154"/>
        <v>1716.97</v>
      </c>
      <c r="O268" s="43">
        <f t="shared" si="154"/>
        <v>1716.97</v>
      </c>
      <c r="P268" s="43">
        <f t="shared" si="154"/>
        <v>1716.97</v>
      </c>
      <c r="Q268" s="43">
        <f t="shared" si="154"/>
        <v>1716.97</v>
      </c>
      <c r="R268" s="43">
        <f t="shared" si="154"/>
        <v>1716.97</v>
      </c>
      <c r="S268" s="43">
        <f t="shared" si="154"/>
        <v>1716.97</v>
      </c>
      <c r="T268" s="43">
        <f t="shared" si="154"/>
        <v>1716.97</v>
      </c>
      <c r="U268" s="43">
        <f t="shared" si="154"/>
        <v>1716.97</v>
      </c>
      <c r="V268" s="43">
        <f t="shared" si="154"/>
        <v>1716.97</v>
      </c>
      <c r="W268" s="43">
        <f t="shared" si="154"/>
        <v>1716.97</v>
      </c>
      <c r="X268" s="43">
        <f t="shared" si="154"/>
        <v>1716.97</v>
      </c>
      <c r="Y268" s="43">
        <f t="shared" si="154"/>
        <v>1716.97</v>
      </c>
      <c r="Z268" s="43">
        <f t="shared" si="154"/>
        <v>1716.97</v>
      </c>
      <c r="AA268" s="43">
        <f t="shared" si="154"/>
        <v>1716.97</v>
      </c>
    </row>
    <row r="269" spans="1:27" ht="12.75" hidden="1" customHeight="1" outlineLevel="1" x14ac:dyDescent="0.2">
      <c r="A269" s="92" t="s">
        <v>1747</v>
      </c>
      <c r="B269" s="62" t="s">
        <v>81</v>
      </c>
      <c r="C269" s="42" t="s">
        <v>77</v>
      </c>
      <c r="D269" s="43">
        <v>4.6100000000000003</v>
      </c>
      <c r="E269" s="43">
        <v>4.6100000000000003</v>
      </c>
      <c r="F269" s="43">
        <v>4.6100000000000003</v>
      </c>
      <c r="G269" s="43">
        <v>4.6100000000000003</v>
      </c>
      <c r="H269" s="43">
        <v>4.6100000000000003</v>
      </c>
      <c r="I269" s="43">
        <v>4.6100000000000003</v>
      </c>
      <c r="J269" s="43">
        <v>4.6100000000000003</v>
      </c>
      <c r="K269" s="43">
        <v>4.6100000000000003</v>
      </c>
      <c r="L269" s="43">
        <v>4.6100000000000003</v>
      </c>
      <c r="M269" s="43">
        <v>4.6100000000000003</v>
      </c>
      <c r="N269" s="43">
        <v>4.6100000000000003</v>
      </c>
      <c r="O269" s="43">
        <v>4.6100000000000003</v>
      </c>
      <c r="P269" s="43">
        <v>4.6100000000000003</v>
      </c>
      <c r="Q269" s="43">
        <v>4.6100000000000003</v>
      </c>
      <c r="R269" s="43">
        <v>4.6100000000000003</v>
      </c>
      <c r="S269" s="43">
        <v>4.6100000000000003</v>
      </c>
      <c r="T269" s="43">
        <v>4.6100000000000003</v>
      </c>
      <c r="U269" s="43">
        <v>4.6100000000000003</v>
      </c>
      <c r="V269" s="43">
        <v>4.6100000000000003</v>
      </c>
      <c r="W269" s="43">
        <v>4.6100000000000003</v>
      </c>
      <c r="X269" s="43">
        <v>4.6100000000000003</v>
      </c>
      <c r="Y269" s="43">
        <v>4.6100000000000003</v>
      </c>
      <c r="Z269" s="43">
        <v>4.6100000000000003</v>
      </c>
      <c r="AA269" s="43">
        <v>4.6100000000000003</v>
      </c>
    </row>
    <row r="270" spans="1:27" ht="12.75" hidden="1" customHeight="1" outlineLevel="1" x14ac:dyDescent="0.2">
      <c r="A270" s="92" t="s">
        <v>1748</v>
      </c>
      <c r="B270" s="62" t="s">
        <v>79</v>
      </c>
      <c r="C270" s="42" t="s">
        <v>77</v>
      </c>
      <c r="D270" s="43">
        <f>$D$11</f>
        <v>330.69</v>
      </c>
      <c r="E270" s="43">
        <f t="shared" ref="E270:AA270" si="155">$D$11</f>
        <v>330.69</v>
      </c>
      <c r="F270" s="43">
        <f t="shared" si="155"/>
        <v>330.69</v>
      </c>
      <c r="G270" s="43">
        <f t="shared" si="155"/>
        <v>330.69</v>
      </c>
      <c r="H270" s="43">
        <f t="shared" si="155"/>
        <v>330.69</v>
      </c>
      <c r="I270" s="43">
        <f t="shared" si="155"/>
        <v>330.69</v>
      </c>
      <c r="J270" s="43">
        <f t="shared" si="155"/>
        <v>330.69</v>
      </c>
      <c r="K270" s="43">
        <f t="shared" si="155"/>
        <v>330.69</v>
      </c>
      <c r="L270" s="43">
        <f t="shared" si="155"/>
        <v>330.69</v>
      </c>
      <c r="M270" s="43">
        <f t="shared" si="155"/>
        <v>330.69</v>
      </c>
      <c r="N270" s="43">
        <f t="shared" si="155"/>
        <v>330.69</v>
      </c>
      <c r="O270" s="43">
        <f t="shared" si="155"/>
        <v>330.69</v>
      </c>
      <c r="P270" s="43">
        <f t="shared" si="155"/>
        <v>330.69</v>
      </c>
      <c r="Q270" s="43">
        <f t="shared" si="155"/>
        <v>330.69</v>
      </c>
      <c r="R270" s="43">
        <f t="shared" si="155"/>
        <v>330.69</v>
      </c>
      <c r="S270" s="43">
        <f t="shared" si="155"/>
        <v>330.69</v>
      </c>
      <c r="T270" s="43">
        <f t="shared" si="155"/>
        <v>330.69</v>
      </c>
      <c r="U270" s="43">
        <f t="shared" si="155"/>
        <v>330.69</v>
      </c>
      <c r="V270" s="43">
        <f t="shared" si="155"/>
        <v>330.69</v>
      </c>
      <c r="W270" s="43">
        <f t="shared" si="155"/>
        <v>330.69</v>
      </c>
      <c r="X270" s="43">
        <f t="shared" si="155"/>
        <v>330.69</v>
      </c>
      <c r="Y270" s="43">
        <f t="shared" si="155"/>
        <v>330.69</v>
      </c>
      <c r="Z270" s="43">
        <f t="shared" si="155"/>
        <v>330.69</v>
      </c>
      <c r="AA270" s="43">
        <f t="shared" si="155"/>
        <v>330.69</v>
      </c>
    </row>
    <row r="271" spans="1:27" ht="12.75" customHeight="1" collapsed="1" x14ac:dyDescent="0.2">
      <c r="A271" s="91" t="s">
        <v>1749</v>
      </c>
      <c r="B271" s="27" t="str">
        <f>"22"&amp;"."&amp;$B$800&amp;"."&amp;$B$801</f>
        <v>22.03.2023</v>
      </c>
      <c r="C271" s="83" t="s">
        <v>74</v>
      </c>
      <c r="D271" s="84">
        <f>ROUND(((D272+D273+D275+D274)/1000),5)</f>
        <v>3.60277</v>
      </c>
      <c r="E271" s="84">
        <f>ROUND(((E272+E273+E275+E274)/1000),5)</f>
        <v>3.45939</v>
      </c>
      <c r="F271" s="84">
        <f>ROUND(((F272+F273+F275+F274)/1000),5)</f>
        <v>3.3509500000000001</v>
      </c>
      <c r="G271" s="84">
        <f t="shared" ref="G271:AA271" si="156">ROUND(((G272+G273+G275+G274)/1000),5)</f>
        <v>3.3493599999999999</v>
      </c>
      <c r="H271" s="84">
        <f t="shared" si="156"/>
        <v>3.5028899999999998</v>
      </c>
      <c r="I271" s="84">
        <f t="shared" si="156"/>
        <v>3.5531299999999999</v>
      </c>
      <c r="J271" s="84">
        <f t="shared" si="156"/>
        <v>3.7154600000000002</v>
      </c>
      <c r="K271" s="84">
        <f t="shared" si="156"/>
        <v>3.9186299999999998</v>
      </c>
      <c r="L271" s="84">
        <f t="shared" si="156"/>
        <v>4.0030900000000003</v>
      </c>
      <c r="M271" s="84">
        <f t="shared" si="156"/>
        <v>4.0287600000000001</v>
      </c>
      <c r="N271" s="84">
        <f t="shared" si="156"/>
        <v>4.0518000000000001</v>
      </c>
      <c r="O271" s="84">
        <f t="shared" si="156"/>
        <v>4.0893499999999996</v>
      </c>
      <c r="P271" s="84">
        <f t="shared" si="156"/>
        <v>4.0696599999999998</v>
      </c>
      <c r="Q271" s="84">
        <f t="shared" si="156"/>
        <v>4.0752699999999997</v>
      </c>
      <c r="R271" s="84">
        <f t="shared" si="156"/>
        <v>4.0572499999999998</v>
      </c>
      <c r="S271" s="84">
        <f t="shared" si="156"/>
        <v>4.0366600000000004</v>
      </c>
      <c r="T271" s="84">
        <f t="shared" si="156"/>
        <v>4.0185000000000004</v>
      </c>
      <c r="U271" s="84">
        <f t="shared" si="156"/>
        <v>3.9581900000000001</v>
      </c>
      <c r="V271" s="84">
        <f t="shared" si="156"/>
        <v>3.9876399999999999</v>
      </c>
      <c r="W271" s="84">
        <f t="shared" si="156"/>
        <v>4.0309299999999997</v>
      </c>
      <c r="X271" s="84">
        <f t="shared" si="156"/>
        <v>4.0542499999999997</v>
      </c>
      <c r="Y271" s="84">
        <f t="shared" si="156"/>
        <v>3.9868800000000002</v>
      </c>
      <c r="Z271" s="84">
        <f t="shared" si="156"/>
        <v>3.7852000000000001</v>
      </c>
      <c r="AA271" s="84">
        <f t="shared" si="156"/>
        <v>3.6280199999999998</v>
      </c>
    </row>
    <row r="272" spans="1:27" ht="12.75" hidden="1" customHeight="1" outlineLevel="1" x14ac:dyDescent="0.2">
      <c r="A272" s="92" t="s">
        <v>1750</v>
      </c>
      <c r="B272" s="62" t="s">
        <v>231</v>
      </c>
      <c r="C272" s="42" t="s">
        <v>77</v>
      </c>
      <c r="D272" s="43">
        <v>1550.5</v>
      </c>
      <c r="E272" s="43">
        <v>1407.12</v>
      </c>
      <c r="F272" s="43">
        <v>1298.68</v>
      </c>
      <c r="G272" s="43">
        <v>1297.0899999999999</v>
      </c>
      <c r="H272" s="43">
        <v>1450.62</v>
      </c>
      <c r="I272" s="43">
        <v>1500.86</v>
      </c>
      <c r="J272" s="43">
        <v>1663.19</v>
      </c>
      <c r="K272" s="43">
        <v>1866.36</v>
      </c>
      <c r="L272" s="43">
        <v>1950.82</v>
      </c>
      <c r="M272" s="43">
        <v>1976.49</v>
      </c>
      <c r="N272" s="43">
        <v>1999.53</v>
      </c>
      <c r="O272" s="43">
        <v>2037.08</v>
      </c>
      <c r="P272" s="43">
        <v>2017.39</v>
      </c>
      <c r="Q272" s="43">
        <v>2023</v>
      </c>
      <c r="R272" s="43">
        <v>2004.98</v>
      </c>
      <c r="S272" s="43">
        <v>1984.39</v>
      </c>
      <c r="T272" s="43">
        <v>1966.23</v>
      </c>
      <c r="U272" s="43">
        <v>1905.92</v>
      </c>
      <c r="V272" s="43">
        <v>1935.37</v>
      </c>
      <c r="W272" s="43">
        <v>1978.66</v>
      </c>
      <c r="X272" s="43">
        <v>2001.98</v>
      </c>
      <c r="Y272" s="43">
        <v>1934.61</v>
      </c>
      <c r="Z272" s="43">
        <v>1732.93</v>
      </c>
      <c r="AA272" s="43">
        <v>1575.75</v>
      </c>
    </row>
    <row r="273" spans="1:27" ht="12.75" hidden="1" customHeight="1" outlineLevel="1" x14ac:dyDescent="0.2">
      <c r="A273" s="92" t="s">
        <v>1751</v>
      </c>
      <c r="B273" s="62" t="s">
        <v>88</v>
      </c>
      <c r="C273" s="42" t="s">
        <v>77</v>
      </c>
      <c r="D273" s="43">
        <f>$D$168</f>
        <v>1716.97</v>
      </c>
      <c r="E273" s="43">
        <f>$D$168</f>
        <v>1716.97</v>
      </c>
      <c r="F273" s="43">
        <f t="shared" ref="F273:AA273" si="157">$D$168</f>
        <v>1716.97</v>
      </c>
      <c r="G273" s="43">
        <f t="shared" si="157"/>
        <v>1716.97</v>
      </c>
      <c r="H273" s="43">
        <f t="shared" si="157"/>
        <v>1716.97</v>
      </c>
      <c r="I273" s="43">
        <f t="shared" si="157"/>
        <v>1716.97</v>
      </c>
      <c r="J273" s="43">
        <f t="shared" si="157"/>
        <v>1716.97</v>
      </c>
      <c r="K273" s="43">
        <f t="shared" si="157"/>
        <v>1716.97</v>
      </c>
      <c r="L273" s="43">
        <f t="shared" si="157"/>
        <v>1716.97</v>
      </c>
      <c r="M273" s="43">
        <f t="shared" si="157"/>
        <v>1716.97</v>
      </c>
      <c r="N273" s="43">
        <f t="shared" si="157"/>
        <v>1716.97</v>
      </c>
      <c r="O273" s="43">
        <f t="shared" si="157"/>
        <v>1716.97</v>
      </c>
      <c r="P273" s="43">
        <f t="shared" si="157"/>
        <v>1716.97</v>
      </c>
      <c r="Q273" s="43">
        <f t="shared" si="157"/>
        <v>1716.97</v>
      </c>
      <c r="R273" s="43">
        <f t="shared" si="157"/>
        <v>1716.97</v>
      </c>
      <c r="S273" s="43">
        <f t="shared" si="157"/>
        <v>1716.97</v>
      </c>
      <c r="T273" s="43">
        <f t="shared" si="157"/>
        <v>1716.97</v>
      </c>
      <c r="U273" s="43">
        <f t="shared" si="157"/>
        <v>1716.97</v>
      </c>
      <c r="V273" s="43">
        <f t="shared" si="157"/>
        <v>1716.97</v>
      </c>
      <c r="W273" s="43">
        <f t="shared" si="157"/>
        <v>1716.97</v>
      </c>
      <c r="X273" s="43">
        <f t="shared" si="157"/>
        <v>1716.97</v>
      </c>
      <c r="Y273" s="43">
        <f t="shared" si="157"/>
        <v>1716.97</v>
      </c>
      <c r="Z273" s="43">
        <f t="shared" si="157"/>
        <v>1716.97</v>
      </c>
      <c r="AA273" s="43">
        <f t="shared" si="157"/>
        <v>1716.97</v>
      </c>
    </row>
    <row r="274" spans="1:27" ht="12.75" hidden="1" customHeight="1" outlineLevel="1" x14ac:dyDescent="0.2">
      <c r="A274" s="92" t="s">
        <v>1752</v>
      </c>
      <c r="B274" s="62" t="s">
        <v>81</v>
      </c>
      <c r="C274" s="42" t="s">
        <v>77</v>
      </c>
      <c r="D274" s="43">
        <v>4.6100000000000003</v>
      </c>
      <c r="E274" s="43">
        <v>4.6100000000000003</v>
      </c>
      <c r="F274" s="43">
        <v>4.6100000000000003</v>
      </c>
      <c r="G274" s="43">
        <v>4.6100000000000003</v>
      </c>
      <c r="H274" s="43">
        <v>4.6100000000000003</v>
      </c>
      <c r="I274" s="43">
        <v>4.6100000000000003</v>
      </c>
      <c r="J274" s="43">
        <v>4.6100000000000003</v>
      </c>
      <c r="K274" s="43">
        <v>4.6100000000000003</v>
      </c>
      <c r="L274" s="43">
        <v>4.6100000000000003</v>
      </c>
      <c r="M274" s="43">
        <v>4.6100000000000003</v>
      </c>
      <c r="N274" s="43">
        <v>4.6100000000000003</v>
      </c>
      <c r="O274" s="43">
        <v>4.6100000000000003</v>
      </c>
      <c r="P274" s="43">
        <v>4.6100000000000003</v>
      </c>
      <c r="Q274" s="43">
        <v>4.6100000000000003</v>
      </c>
      <c r="R274" s="43">
        <v>4.6100000000000003</v>
      </c>
      <c r="S274" s="43">
        <v>4.6100000000000003</v>
      </c>
      <c r="T274" s="43">
        <v>4.6100000000000003</v>
      </c>
      <c r="U274" s="43">
        <v>4.6100000000000003</v>
      </c>
      <c r="V274" s="43">
        <v>4.6100000000000003</v>
      </c>
      <c r="W274" s="43">
        <v>4.6100000000000003</v>
      </c>
      <c r="X274" s="43">
        <v>4.6100000000000003</v>
      </c>
      <c r="Y274" s="43">
        <v>4.6100000000000003</v>
      </c>
      <c r="Z274" s="43">
        <v>4.6100000000000003</v>
      </c>
      <c r="AA274" s="43">
        <v>4.6100000000000003</v>
      </c>
    </row>
    <row r="275" spans="1:27" ht="12.75" hidden="1" customHeight="1" outlineLevel="1" x14ac:dyDescent="0.2">
      <c r="A275" s="92" t="s">
        <v>1753</v>
      </c>
      <c r="B275" s="62" t="s">
        <v>79</v>
      </c>
      <c r="C275" s="42" t="s">
        <v>77</v>
      </c>
      <c r="D275" s="43">
        <f>$D$11</f>
        <v>330.69</v>
      </c>
      <c r="E275" s="43">
        <f t="shared" ref="E275:AA275" si="158">$D$11</f>
        <v>330.69</v>
      </c>
      <c r="F275" s="43">
        <f t="shared" si="158"/>
        <v>330.69</v>
      </c>
      <c r="G275" s="43">
        <f t="shared" si="158"/>
        <v>330.69</v>
      </c>
      <c r="H275" s="43">
        <f t="shared" si="158"/>
        <v>330.69</v>
      </c>
      <c r="I275" s="43">
        <f t="shared" si="158"/>
        <v>330.69</v>
      </c>
      <c r="J275" s="43">
        <f t="shared" si="158"/>
        <v>330.69</v>
      </c>
      <c r="K275" s="43">
        <f t="shared" si="158"/>
        <v>330.69</v>
      </c>
      <c r="L275" s="43">
        <f t="shared" si="158"/>
        <v>330.69</v>
      </c>
      <c r="M275" s="43">
        <f t="shared" si="158"/>
        <v>330.69</v>
      </c>
      <c r="N275" s="43">
        <f t="shared" si="158"/>
        <v>330.69</v>
      </c>
      <c r="O275" s="43">
        <f t="shared" si="158"/>
        <v>330.69</v>
      </c>
      <c r="P275" s="43">
        <f t="shared" si="158"/>
        <v>330.69</v>
      </c>
      <c r="Q275" s="43">
        <f t="shared" si="158"/>
        <v>330.69</v>
      </c>
      <c r="R275" s="43">
        <f t="shared" si="158"/>
        <v>330.69</v>
      </c>
      <c r="S275" s="43">
        <f t="shared" si="158"/>
        <v>330.69</v>
      </c>
      <c r="T275" s="43">
        <f t="shared" si="158"/>
        <v>330.69</v>
      </c>
      <c r="U275" s="43">
        <f t="shared" si="158"/>
        <v>330.69</v>
      </c>
      <c r="V275" s="43">
        <f t="shared" si="158"/>
        <v>330.69</v>
      </c>
      <c r="W275" s="43">
        <f t="shared" si="158"/>
        <v>330.69</v>
      </c>
      <c r="X275" s="43">
        <f t="shared" si="158"/>
        <v>330.69</v>
      </c>
      <c r="Y275" s="43">
        <f t="shared" si="158"/>
        <v>330.69</v>
      </c>
      <c r="Z275" s="43">
        <f t="shared" si="158"/>
        <v>330.69</v>
      </c>
      <c r="AA275" s="43">
        <f t="shared" si="158"/>
        <v>330.69</v>
      </c>
    </row>
    <row r="276" spans="1:27" ht="12.75" customHeight="1" collapsed="1" x14ac:dyDescent="0.2">
      <c r="A276" s="91" t="s">
        <v>1754</v>
      </c>
      <c r="B276" s="27" t="str">
        <f>"23"&amp;"."&amp;$B$800&amp;"."&amp;$B$801</f>
        <v>23.03.2023</v>
      </c>
      <c r="C276" s="83" t="s">
        <v>74</v>
      </c>
      <c r="D276" s="84">
        <f>ROUND(((D277+D278+D280+D279)/1000),5)</f>
        <v>3.3364099999999999</v>
      </c>
      <c r="E276" s="84">
        <f>ROUND(((E277+E278+E280+E279)/1000),5)</f>
        <v>3.2441900000000001</v>
      </c>
      <c r="F276" s="84">
        <f>ROUND(((F277+F278+F280+F279)/1000),5)</f>
        <v>3.17435</v>
      </c>
      <c r="G276" s="84">
        <f t="shared" ref="G276:AA276" si="159">ROUND(((G277+G278+G280+G279)/1000),5)</f>
        <v>3.20804</v>
      </c>
      <c r="H276" s="84">
        <f t="shared" si="159"/>
        <v>3.2904900000000001</v>
      </c>
      <c r="I276" s="84">
        <f t="shared" si="159"/>
        <v>3.4407100000000002</v>
      </c>
      <c r="J276" s="84">
        <f t="shared" si="159"/>
        <v>3.54298</v>
      </c>
      <c r="K276" s="84">
        <f t="shared" si="159"/>
        <v>3.87784</v>
      </c>
      <c r="L276" s="84">
        <f t="shared" si="159"/>
        <v>3.9754700000000001</v>
      </c>
      <c r="M276" s="84">
        <f t="shared" si="159"/>
        <v>3.9990800000000002</v>
      </c>
      <c r="N276" s="84">
        <f t="shared" si="159"/>
        <v>4.0131699999999997</v>
      </c>
      <c r="O276" s="84">
        <f t="shared" si="159"/>
        <v>4.0338000000000003</v>
      </c>
      <c r="P276" s="84">
        <f t="shared" si="159"/>
        <v>4.0385200000000001</v>
      </c>
      <c r="Q276" s="84">
        <f t="shared" si="159"/>
        <v>4.0487799999999998</v>
      </c>
      <c r="R276" s="84">
        <f t="shared" si="159"/>
        <v>4.0396400000000003</v>
      </c>
      <c r="S276" s="84">
        <f t="shared" si="159"/>
        <v>4.02949</v>
      </c>
      <c r="T276" s="84">
        <f t="shared" si="159"/>
        <v>4.0114400000000003</v>
      </c>
      <c r="U276" s="84">
        <f t="shared" si="159"/>
        <v>3.9647199999999998</v>
      </c>
      <c r="V276" s="84">
        <f t="shared" si="159"/>
        <v>3.9897999999999998</v>
      </c>
      <c r="W276" s="84">
        <f t="shared" si="159"/>
        <v>4.02339</v>
      </c>
      <c r="X276" s="84">
        <f t="shared" si="159"/>
        <v>4.0428199999999999</v>
      </c>
      <c r="Y276" s="84">
        <f t="shared" si="159"/>
        <v>3.9508999999999999</v>
      </c>
      <c r="Z276" s="84">
        <f t="shared" si="159"/>
        <v>3.7093600000000002</v>
      </c>
      <c r="AA276" s="84">
        <f t="shared" si="159"/>
        <v>3.5507</v>
      </c>
    </row>
    <row r="277" spans="1:27" ht="12.75" hidden="1" customHeight="1" outlineLevel="1" x14ac:dyDescent="0.2">
      <c r="A277" s="92" t="s">
        <v>1755</v>
      </c>
      <c r="B277" s="62" t="s">
        <v>231</v>
      </c>
      <c r="C277" s="42" t="s">
        <v>77</v>
      </c>
      <c r="D277" s="43">
        <v>1284.1400000000001</v>
      </c>
      <c r="E277" s="43">
        <v>1191.92</v>
      </c>
      <c r="F277" s="43">
        <v>1122.08</v>
      </c>
      <c r="G277" s="43">
        <v>1155.77</v>
      </c>
      <c r="H277" s="43">
        <v>1238.22</v>
      </c>
      <c r="I277" s="43">
        <v>1388.44</v>
      </c>
      <c r="J277" s="43">
        <v>1490.71</v>
      </c>
      <c r="K277" s="43">
        <v>1825.57</v>
      </c>
      <c r="L277" s="43">
        <v>1923.2</v>
      </c>
      <c r="M277" s="43">
        <v>1946.81</v>
      </c>
      <c r="N277" s="43">
        <v>1960.9</v>
      </c>
      <c r="O277" s="43">
        <v>1981.53</v>
      </c>
      <c r="P277" s="43">
        <v>1986.25</v>
      </c>
      <c r="Q277" s="43">
        <v>1996.51</v>
      </c>
      <c r="R277" s="43">
        <v>1987.37</v>
      </c>
      <c r="S277" s="43">
        <v>1977.22</v>
      </c>
      <c r="T277" s="43">
        <v>1959.17</v>
      </c>
      <c r="U277" s="43">
        <v>1912.45</v>
      </c>
      <c r="V277" s="43">
        <v>1937.53</v>
      </c>
      <c r="W277" s="43">
        <v>1971.12</v>
      </c>
      <c r="X277" s="43">
        <v>1990.55</v>
      </c>
      <c r="Y277" s="43">
        <v>1898.63</v>
      </c>
      <c r="Z277" s="43">
        <v>1657.09</v>
      </c>
      <c r="AA277" s="43">
        <v>1498.43</v>
      </c>
    </row>
    <row r="278" spans="1:27" ht="12.75" hidden="1" customHeight="1" outlineLevel="1" x14ac:dyDescent="0.2">
      <c r="A278" s="92" t="s">
        <v>1756</v>
      </c>
      <c r="B278" s="62" t="s">
        <v>88</v>
      </c>
      <c r="C278" s="42" t="s">
        <v>77</v>
      </c>
      <c r="D278" s="43">
        <f>$D$168</f>
        <v>1716.97</v>
      </c>
      <c r="E278" s="43">
        <f>$D$168</f>
        <v>1716.97</v>
      </c>
      <c r="F278" s="43">
        <f t="shared" ref="F278:AA278" si="160">$D$168</f>
        <v>1716.97</v>
      </c>
      <c r="G278" s="43">
        <f t="shared" si="160"/>
        <v>1716.97</v>
      </c>
      <c r="H278" s="43">
        <f t="shared" si="160"/>
        <v>1716.97</v>
      </c>
      <c r="I278" s="43">
        <f t="shared" si="160"/>
        <v>1716.97</v>
      </c>
      <c r="J278" s="43">
        <f t="shared" si="160"/>
        <v>1716.97</v>
      </c>
      <c r="K278" s="43">
        <f t="shared" si="160"/>
        <v>1716.97</v>
      </c>
      <c r="L278" s="43">
        <f t="shared" si="160"/>
        <v>1716.97</v>
      </c>
      <c r="M278" s="43">
        <f t="shared" si="160"/>
        <v>1716.97</v>
      </c>
      <c r="N278" s="43">
        <f t="shared" si="160"/>
        <v>1716.97</v>
      </c>
      <c r="O278" s="43">
        <f t="shared" si="160"/>
        <v>1716.97</v>
      </c>
      <c r="P278" s="43">
        <f t="shared" si="160"/>
        <v>1716.97</v>
      </c>
      <c r="Q278" s="43">
        <f t="shared" si="160"/>
        <v>1716.97</v>
      </c>
      <c r="R278" s="43">
        <f t="shared" si="160"/>
        <v>1716.97</v>
      </c>
      <c r="S278" s="43">
        <f t="shared" si="160"/>
        <v>1716.97</v>
      </c>
      <c r="T278" s="43">
        <f t="shared" si="160"/>
        <v>1716.97</v>
      </c>
      <c r="U278" s="43">
        <f t="shared" si="160"/>
        <v>1716.97</v>
      </c>
      <c r="V278" s="43">
        <f t="shared" si="160"/>
        <v>1716.97</v>
      </c>
      <c r="W278" s="43">
        <f t="shared" si="160"/>
        <v>1716.97</v>
      </c>
      <c r="X278" s="43">
        <f t="shared" si="160"/>
        <v>1716.97</v>
      </c>
      <c r="Y278" s="43">
        <f t="shared" si="160"/>
        <v>1716.97</v>
      </c>
      <c r="Z278" s="43">
        <f t="shared" si="160"/>
        <v>1716.97</v>
      </c>
      <c r="AA278" s="43">
        <f t="shared" si="160"/>
        <v>1716.97</v>
      </c>
    </row>
    <row r="279" spans="1:27" ht="12.75" hidden="1" customHeight="1" outlineLevel="1" x14ac:dyDescent="0.2">
      <c r="A279" s="92" t="s">
        <v>1757</v>
      </c>
      <c r="B279" s="62" t="s">
        <v>81</v>
      </c>
      <c r="C279" s="42" t="s">
        <v>77</v>
      </c>
      <c r="D279" s="43">
        <v>4.6100000000000003</v>
      </c>
      <c r="E279" s="43">
        <v>4.6100000000000003</v>
      </c>
      <c r="F279" s="43">
        <v>4.6100000000000003</v>
      </c>
      <c r="G279" s="43">
        <v>4.6100000000000003</v>
      </c>
      <c r="H279" s="43">
        <v>4.6100000000000003</v>
      </c>
      <c r="I279" s="43">
        <v>4.6100000000000003</v>
      </c>
      <c r="J279" s="43">
        <v>4.6100000000000003</v>
      </c>
      <c r="K279" s="43">
        <v>4.6100000000000003</v>
      </c>
      <c r="L279" s="43">
        <v>4.6100000000000003</v>
      </c>
      <c r="M279" s="43">
        <v>4.6100000000000003</v>
      </c>
      <c r="N279" s="43">
        <v>4.6100000000000003</v>
      </c>
      <c r="O279" s="43">
        <v>4.6100000000000003</v>
      </c>
      <c r="P279" s="43">
        <v>4.6100000000000003</v>
      </c>
      <c r="Q279" s="43">
        <v>4.6100000000000003</v>
      </c>
      <c r="R279" s="43">
        <v>4.6100000000000003</v>
      </c>
      <c r="S279" s="43">
        <v>4.6100000000000003</v>
      </c>
      <c r="T279" s="43">
        <v>4.6100000000000003</v>
      </c>
      <c r="U279" s="43">
        <v>4.6100000000000003</v>
      </c>
      <c r="V279" s="43">
        <v>4.6100000000000003</v>
      </c>
      <c r="W279" s="43">
        <v>4.6100000000000003</v>
      </c>
      <c r="X279" s="43">
        <v>4.6100000000000003</v>
      </c>
      <c r="Y279" s="43">
        <v>4.6100000000000003</v>
      </c>
      <c r="Z279" s="43">
        <v>4.6100000000000003</v>
      </c>
      <c r="AA279" s="43">
        <v>4.6100000000000003</v>
      </c>
    </row>
    <row r="280" spans="1:27" ht="12.75" hidden="1" customHeight="1" outlineLevel="1" x14ac:dyDescent="0.2">
      <c r="A280" s="92" t="s">
        <v>1758</v>
      </c>
      <c r="B280" s="62" t="s">
        <v>79</v>
      </c>
      <c r="C280" s="42" t="s">
        <v>77</v>
      </c>
      <c r="D280" s="43">
        <f>$D$11</f>
        <v>330.69</v>
      </c>
      <c r="E280" s="43">
        <f t="shared" ref="E280:AA280" si="161">$D$11</f>
        <v>330.69</v>
      </c>
      <c r="F280" s="43">
        <f t="shared" si="161"/>
        <v>330.69</v>
      </c>
      <c r="G280" s="43">
        <f t="shared" si="161"/>
        <v>330.69</v>
      </c>
      <c r="H280" s="43">
        <f t="shared" si="161"/>
        <v>330.69</v>
      </c>
      <c r="I280" s="43">
        <f t="shared" si="161"/>
        <v>330.69</v>
      </c>
      <c r="J280" s="43">
        <f t="shared" si="161"/>
        <v>330.69</v>
      </c>
      <c r="K280" s="43">
        <f t="shared" si="161"/>
        <v>330.69</v>
      </c>
      <c r="L280" s="43">
        <f t="shared" si="161"/>
        <v>330.69</v>
      </c>
      <c r="M280" s="43">
        <f t="shared" si="161"/>
        <v>330.69</v>
      </c>
      <c r="N280" s="43">
        <f t="shared" si="161"/>
        <v>330.69</v>
      </c>
      <c r="O280" s="43">
        <f t="shared" si="161"/>
        <v>330.69</v>
      </c>
      <c r="P280" s="43">
        <f t="shared" si="161"/>
        <v>330.69</v>
      </c>
      <c r="Q280" s="43">
        <f t="shared" si="161"/>
        <v>330.69</v>
      </c>
      <c r="R280" s="43">
        <f t="shared" si="161"/>
        <v>330.69</v>
      </c>
      <c r="S280" s="43">
        <f t="shared" si="161"/>
        <v>330.69</v>
      </c>
      <c r="T280" s="43">
        <f t="shared" si="161"/>
        <v>330.69</v>
      </c>
      <c r="U280" s="43">
        <f t="shared" si="161"/>
        <v>330.69</v>
      </c>
      <c r="V280" s="43">
        <f t="shared" si="161"/>
        <v>330.69</v>
      </c>
      <c r="W280" s="43">
        <f t="shared" si="161"/>
        <v>330.69</v>
      </c>
      <c r="X280" s="43">
        <f t="shared" si="161"/>
        <v>330.69</v>
      </c>
      <c r="Y280" s="43">
        <f t="shared" si="161"/>
        <v>330.69</v>
      </c>
      <c r="Z280" s="43">
        <f t="shared" si="161"/>
        <v>330.69</v>
      </c>
      <c r="AA280" s="43">
        <f t="shared" si="161"/>
        <v>330.69</v>
      </c>
    </row>
    <row r="281" spans="1:27" ht="12.75" customHeight="1" collapsed="1" x14ac:dyDescent="0.2">
      <c r="A281" s="91" t="s">
        <v>1759</v>
      </c>
      <c r="B281" s="27" t="str">
        <f>"24"&amp;"."&amp;$B$800&amp;"."&amp;$B$801</f>
        <v>24.03.2023</v>
      </c>
      <c r="C281" s="83" t="s">
        <v>74</v>
      </c>
      <c r="D281" s="84">
        <f>ROUND(((D282+D283+D285+D284)/1000),5)</f>
        <v>3.35744</v>
      </c>
      <c r="E281" s="84">
        <f>ROUND(((E282+E283+E285+E284)/1000),5)</f>
        <v>3.2397499999999999</v>
      </c>
      <c r="F281" s="84">
        <f>ROUND(((F282+F283+F285+F284)/1000),5)</f>
        <v>3.1530200000000002</v>
      </c>
      <c r="G281" s="84">
        <f t="shared" ref="G281:AA281" si="162">ROUND(((G282+G283+G285+G284)/1000),5)</f>
        <v>3.2031399999999999</v>
      </c>
      <c r="H281" s="84">
        <f t="shared" si="162"/>
        <v>3.27135</v>
      </c>
      <c r="I281" s="84">
        <f t="shared" si="162"/>
        <v>3.42517</v>
      </c>
      <c r="J281" s="84">
        <f t="shared" si="162"/>
        <v>3.5182000000000002</v>
      </c>
      <c r="K281" s="84">
        <f t="shared" si="162"/>
        <v>3.8207499999999999</v>
      </c>
      <c r="L281" s="84">
        <f t="shared" si="162"/>
        <v>3.92306</v>
      </c>
      <c r="M281" s="84">
        <f t="shared" si="162"/>
        <v>3.94956</v>
      </c>
      <c r="N281" s="84">
        <f t="shared" si="162"/>
        <v>3.9734600000000002</v>
      </c>
      <c r="O281" s="84">
        <f t="shared" si="162"/>
        <v>3.9974799999999999</v>
      </c>
      <c r="P281" s="84">
        <f t="shared" si="162"/>
        <v>3.9798800000000001</v>
      </c>
      <c r="Q281" s="84">
        <f t="shared" si="162"/>
        <v>3.9825699999999999</v>
      </c>
      <c r="R281" s="84">
        <f t="shared" si="162"/>
        <v>3.9733299999999998</v>
      </c>
      <c r="S281" s="84">
        <f t="shared" si="162"/>
        <v>3.9544199999999998</v>
      </c>
      <c r="T281" s="84">
        <f t="shared" si="162"/>
        <v>3.9381699999999999</v>
      </c>
      <c r="U281" s="84">
        <f t="shared" si="162"/>
        <v>3.9095300000000002</v>
      </c>
      <c r="V281" s="84">
        <f t="shared" si="162"/>
        <v>3.9186899999999998</v>
      </c>
      <c r="W281" s="84">
        <f t="shared" si="162"/>
        <v>3.93221</v>
      </c>
      <c r="X281" s="84">
        <f t="shared" si="162"/>
        <v>3.9839099999999998</v>
      </c>
      <c r="Y281" s="84">
        <f t="shared" si="162"/>
        <v>3.9543499999999998</v>
      </c>
      <c r="Z281" s="84">
        <f t="shared" si="162"/>
        <v>3.8083200000000001</v>
      </c>
      <c r="AA281" s="84">
        <f t="shared" si="162"/>
        <v>3.6085099999999999</v>
      </c>
    </row>
    <row r="282" spans="1:27" ht="12.75" hidden="1" customHeight="1" outlineLevel="1" x14ac:dyDescent="0.2">
      <c r="A282" s="92" t="s">
        <v>1760</v>
      </c>
      <c r="B282" s="62" t="s">
        <v>231</v>
      </c>
      <c r="C282" s="42" t="s">
        <v>77</v>
      </c>
      <c r="D282" s="43">
        <v>1305.17</v>
      </c>
      <c r="E282" s="43">
        <v>1187.48</v>
      </c>
      <c r="F282" s="43">
        <v>1100.75</v>
      </c>
      <c r="G282" s="43">
        <v>1150.8699999999999</v>
      </c>
      <c r="H282" s="43">
        <v>1219.08</v>
      </c>
      <c r="I282" s="43">
        <v>1372.9</v>
      </c>
      <c r="J282" s="43">
        <v>1465.93</v>
      </c>
      <c r="K282" s="43">
        <v>1768.48</v>
      </c>
      <c r="L282" s="43">
        <v>1870.79</v>
      </c>
      <c r="M282" s="43">
        <v>1897.29</v>
      </c>
      <c r="N282" s="43">
        <v>1921.19</v>
      </c>
      <c r="O282" s="43">
        <v>1945.21</v>
      </c>
      <c r="P282" s="43">
        <v>1927.61</v>
      </c>
      <c r="Q282" s="43">
        <v>1930.3</v>
      </c>
      <c r="R282" s="43">
        <v>1921.06</v>
      </c>
      <c r="S282" s="43">
        <v>1902.15</v>
      </c>
      <c r="T282" s="43">
        <v>1885.9</v>
      </c>
      <c r="U282" s="43">
        <v>1857.26</v>
      </c>
      <c r="V282" s="43">
        <v>1866.42</v>
      </c>
      <c r="W282" s="43">
        <v>1879.94</v>
      </c>
      <c r="X282" s="43">
        <v>1931.64</v>
      </c>
      <c r="Y282" s="43">
        <v>1902.08</v>
      </c>
      <c r="Z282" s="43">
        <v>1756.05</v>
      </c>
      <c r="AA282" s="43">
        <v>1556.24</v>
      </c>
    </row>
    <row r="283" spans="1:27" ht="12.75" hidden="1" customHeight="1" outlineLevel="1" x14ac:dyDescent="0.2">
      <c r="A283" s="92" t="s">
        <v>1761</v>
      </c>
      <c r="B283" s="62" t="s">
        <v>88</v>
      </c>
      <c r="C283" s="42" t="s">
        <v>77</v>
      </c>
      <c r="D283" s="43">
        <f>$D$168</f>
        <v>1716.97</v>
      </c>
      <c r="E283" s="43">
        <f>$D$168</f>
        <v>1716.97</v>
      </c>
      <c r="F283" s="43">
        <f t="shared" ref="F283:AA283" si="163">$D$168</f>
        <v>1716.97</v>
      </c>
      <c r="G283" s="43">
        <f t="shared" si="163"/>
        <v>1716.97</v>
      </c>
      <c r="H283" s="43">
        <f t="shared" si="163"/>
        <v>1716.97</v>
      </c>
      <c r="I283" s="43">
        <f t="shared" si="163"/>
        <v>1716.97</v>
      </c>
      <c r="J283" s="43">
        <f t="shared" si="163"/>
        <v>1716.97</v>
      </c>
      <c r="K283" s="43">
        <f t="shared" si="163"/>
        <v>1716.97</v>
      </c>
      <c r="L283" s="43">
        <f t="shared" si="163"/>
        <v>1716.97</v>
      </c>
      <c r="M283" s="43">
        <f t="shared" si="163"/>
        <v>1716.97</v>
      </c>
      <c r="N283" s="43">
        <f t="shared" si="163"/>
        <v>1716.97</v>
      </c>
      <c r="O283" s="43">
        <f t="shared" si="163"/>
        <v>1716.97</v>
      </c>
      <c r="P283" s="43">
        <f t="shared" si="163"/>
        <v>1716.97</v>
      </c>
      <c r="Q283" s="43">
        <f t="shared" si="163"/>
        <v>1716.97</v>
      </c>
      <c r="R283" s="43">
        <f t="shared" si="163"/>
        <v>1716.97</v>
      </c>
      <c r="S283" s="43">
        <f t="shared" si="163"/>
        <v>1716.97</v>
      </c>
      <c r="T283" s="43">
        <f t="shared" si="163"/>
        <v>1716.97</v>
      </c>
      <c r="U283" s="43">
        <f t="shared" si="163"/>
        <v>1716.97</v>
      </c>
      <c r="V283" s="43">
        <f t="shared" si="163"/>
        <v>1716.97</v>
      </c>
      <c r="W283" s="43">
        <f t="shared" si="163"/>
        <v>1716.97</v>
      </c>
      <c r="X283" s="43">
        <f t="shared" si="163"/>
        <v>1716.97</v>
      </c>
      <c r="Y283" s="43">
        <f t="shared" si="163"/>
        <v>1716.97</v>
      </c>
      <c r="Z283" s="43">
        <f t="shared" si="163"/>
        <v>1716.97</v>
      </c>
      <c r="AA283" s="43">
        <f t="shared" si="163"/>
        <v>1716.97</v>
      </c>
    </row>
    <row r="284" spans="1:27" ht="12.75" hidden="1" customHeight="1" outlineLevel="1" x14ac:dyDescent="0.2">
      <c r="A284" s="92" t="s">
        <v>1762</v>
      </c>
      <c r="B284" s="62" t="s">
        <v>81</v>
      </c>
      <c r="C284" s="42" t="s">
        <v>77</v>
      </c>
      <c r="D284" s="43">
        <v>4.6100000000000003</v>
      </c>
      <c r="E284" s="43">
        <v>4.6100000000000003</v>
      </c>
      <c r="F284" s="43">
        <v>4.6100000000000003</v>
      </c>
      <c r="G284" s="43">
        <v>4.6100000000000003</v>
      </c>
      <c r="H284" s="43">
        <v>4.6100000000000003</v>
      </c>
      <c r="I284" s="43">
        <v>4.6100000000000003</v>
      </c>
      <c r="J284" s="43">
        <v>4.6100000000000003</v>
      </c>
      <c r="K284" s="43">
        <v>4.6100000000000003</v>
      </c>
      <c r="L284" s="43">
        <v>4.6100000000000003</v>
      </c>
      <c r="M284" s="43">
        <v>4.6100000000000003</v>
      </c>
      <c r="N284" s="43">
        <v>4.6100000000000003</v>
      </c>
      <c r="O284" s="43">
        <v>4.6100000000000003</v>
      </c>
      <c r="P284" s="43">
        <v>4.6100000000000003</v>
      </c>
      <c r="Q284" s="43">
        <v>4.6100000000000003</v>
      </c>
      <c r="R284" s="43">
        <v>4.6100000000000003</v>
      </c>
      <c r="S284" s="43">
        <v>4.6100000000000003</v>
      </c>
      <c r="T284" s="43">
        <v>4.6100000000000003</v>
      </c>
      <c r="U284" s="43">
        <v>4.6100000000000003</v>
      </c>
      <c r="V284" s="43">
        <v>4.6100000000000003</v>
      </c>
      <c r="W284" s="43">
        <v>4.6100000000000003</v>
      </c>
      <c r="X284" s="43">
        <v>4.6100000000000003</v>
      </c>
      <c r="Y284" s="43">
        <v>4.6100000000000003</v>
      </c>
      <c r="Z284" s="43">
        <v>4.6100000000000003</v>
      </c>
      <c r="AA284" s="43">
        <v>4.6100000000000003</v>
      </c>
    </row>
    <row r="285" spans="1:27" ht="12.75" hidden="1" customHeight="1" outlineLevel="1" x14ac:dyDescent="0.2">
      <c r="A285" s="92" t="s">
        <v>1763</v>
      </c>
      <c r="B285" s="62" t="s">
        <v>79</v>
      </c>
      <c r="C285" s="42" t="s">
        <v>77</v>
      </c>
      <c r="D285" s="43">
        <f>$D$11</f>
        <v>330.69</v>
      </c>
      <c r="E285" s="43">
        <f t="shared" ref="E285:AA285" si="164">$D$11</f>
        <v>330.69</v>
      </c>
      <c r="F285" s="43">
        <f t="shared" si="164"/>
        <v>330.69</v>
      </c>
      <c r="G285" s="43">
        <f t="shared" si="164"/>
        <v>330.69</v>
      </c>
      <c r="H285" s="43">
        <f t="shared" si="164"/>
        <v>330.69</v>
      </c>
      <c r="I285" s="43">
        <f t="shared" si="164"/>
        <v>330.69</v>
      </c>
      <c r="J285" s="43">
        <f t="shared" si="164"/>
        <v>330.69</v>
      </c>
      <c r="K285" s="43">
        <f t="shared" si="164"/>
        <v>330.69</v>
      </c>
      <c r="L285" s="43">
        <f t="shared" si="164"/>
        <v>330.69</v>
      </c>
      <c r="M285" s="43">
        <f t="shared" si="164"/>
        <v>330.69</v>
      </c>
      <c r="N285" s="43">
        <f t="shared" si="164"/>
        <v>330.69</v>
      </c>
      <c r="O285" s="43">
        <f t="shared" si="164"/>
        <v>330.69</v>
      </c>
      <c r="P285" s="43">
        <f t="shared" si="164"/>
        <v>330.69</v>
      </c>
      <c r="Q285" s="43">
        <f t="shared" si="164"/>
        <v>330.69</v>
      </c>
      <c r="R285" s="43">
        <f t="shared" si="164"/>
        <v>330.69</v>
      </c>
      <c r="S285" s="43">
        <f t="shared" si="164"/>
        <v>330.69</v>
      </c>
      <c r="T285" s="43">
        <f t="shared" si="164"/>
        <v>330.69</v>
      </c>
      <c r="U285" s="43">
        <f t="shared" si="164"/>
        <v>330.69</v>
      </c>
      <c r="V285" s="43">
        <f t="shared" si="164"/>
        <v>330.69</v>
      </c>
      <c r="W285" s="43">
        <f t="shared" si="164"/>
        <v>330.69</v>
      </c>
      <c r="X285" s="43">
        <f t="shared" si="164"/>
        <v>330.69</v>
      </c>
      <c r="Y285" s="43">
        <f t="shared" si="164"/>
        <v>330.69</v>
      </c>
      <c r="Z285" s="43">
        <f t="shared" si="164"/>
        <v>330.69</v>
      </c>
      <c r="AA285" s="43">
        <f t="shared" si="164"/>
        <v>330.69</v>
      </c>
    </row>
    <row r="286" spans="1:27" ht="12.75" customHeight="1" collapsed="1" x14ac:dyDescent="0.2">
      <c r="A286" s="91" t="s">
        <v>1764</v>
      </c>
      <c r="B286" s="27" t="str">
        <f>"25"&amp;"."&amp;$B$800&amp;"."&amp;$B$801</f>
        <v>25.03.2023</v>
      </c>
      <c r="C286" s="83" t="s">
        <v>74</v>
      </c>
      <c r="D286" s="84">
        <f>ROUND(((D287+D288+D290+D289)/1000),5)</f>
        <v>3.5699299999999998</v>
      </c>
      <c r="E286" s="84">
        <f>ROUND(((E287+E288+E290+E289)/1000),5)</f>
        <v>3.4874900000000002</v>
      </c>
      <c r="F286" s="84">
        <f>ROUND(((F287+F288+F290+F289)/1000),5)</f>
        <v>3.3167499999999999</v>
      </c>
      <c r="G286" s="84">
        <f t="shared" ref="G286:AA286" si="165">ROUND(((G287+G288+G290+G289)/1000),5)</f>
        <v>3.3267500000000001</v>
      </c>
      <c r="H286" s="84">
        <f t="shared" si="165"/>
        <v>3.4441199999999998</v>
      </c>
      <c r="I286" s="84">
        <f t="shared" si="165"/>
        <v>3.4831799999999999</v>
      </c>
      <c r="J286" s="84">
        <f t="shared" si="165"/>
        <v>3.3965999999999998</v>
      </c>
      <c r="K286" s="84">
        <f t="shared" si="165"/>
        <v>3.5615899999999998</v>
      </c>
      <c r="L286" s="84">
        <f t="shared" si="165"/>
        <v>3.8101099999999999</v>
      </c>
      <c r="M286" s="84">
        <f t="shared" si="165"/>
        <v>3.8497400000000002</v>
      </c>
      <c r="N286" s="84">
        <f t="shared" si="165"/>
        <v>3.8816799999999998</v>
      </c>
      <c r="O286" s="84">
        <f t="shared" si="165"/>
        <v>3.91344</v>
      </c>
      <c r="P286" s="84">
        <f t="shared" si="165"/>
        <v>3.9076900000000001</v>
      </c>
      <c r="Q286" s="84">
        <f t="shared" si="165"/>
        <v>3.9053499999999999</v>
      </c>
      <c r="R286" s="84">
        <f t="shared" si="165"/>
        <v>3.8909600000000002</v>
      </c>
      <c r="S286" s="84">
        <f t="shared" si="165"/>
        <v>3.8812000000000002</v>
      </c>
      <c r="T286" s="84">
        <f t="shared" si="165"/>
        <v>3.88252</v>
      </c>
      <c r="U286" s="84">
        <f t="shared" si="165"/>
        <v>3.8388399999999998</v>
      </c>
      <c r="V286" s="84">
        <f t="shared" si="165"/>
        <v>3.8750300000000002</v>
      </c>
      <c r="W286" s="84">
        <f t="shared" si="165"/>
        <v>3.9079199999999998</v>
      </c>
      <c r="X286" s="84">
        <f t="shared" si="165"/>
        <v>3.8976799999999998</v>
      </c>
      <c r="Y286" s="84">
        <f t="shared" si="165"/>
        <v>3.8854799999999998</v>
      </c>
      <c r="Z286" s="84">
        <f t="shared" si="165"/>
        <v>3.7140200000000001</v>
      </c>
      <c r="AA286" s="84">
        <f t="shared" si="165"/>
        <v>3.59741</v>
      </c>
    </row>
    <row r="287" spans="1:27" ht="12.75" hidden="1" customHeight="1" outlineLevel="1" x14ac:dyDescent="0.2">
      <c r="A287" s="92" t="s">
        <v>1765</v>
      </c>
      <c r="B287" s="62" t="s">
        <v>231</v>
      </c>
      <c r="C287" s="42" t="s">
        <v>77</v>
      </c>
      <c r="D287" s="43">
        <v>1517.66</v>
      </c>
      <c r="E287" s="43">
        <v>1435.22</v>
      </c>
      <c r="F287" s="43">
        <v>1264.48</v>
      </c>
      <c r="G287" s="43">
        <v>1274.48</v>
      </c>
      <c r="H287" s="43">
        <v>1391.85</v>
      </c>
      <c r="I287" s="43">
        <v>1430.91</v>
      </c>
      <c r="J287" s="43">
        <v>1344.33</v>
      </c>
      <c r="K287" s="43">
        <v>1509.32</v>
      </c>
      <c r="L287" s="43">
        <v>1757.84</v>
      </c>
      <c r="M287" s="43">
        <v>1797.47</v>
      </c>
      <c r="N287" s="43">
        <v>1829.41</v>
      </c>
      <c r="O287" s="43">
        <v>1861.17</v>
      </c>
      <c r="P287" s="43">
        <v>1855.42</v>
      </c>
      <c r="Q287" s="43">
        <v>1853.08</v>
      </c>
      <c r="R287" s="43">
        <v>1838.69</v>
      </c>
      <c r="S287" s="43">
        <v>1828.93</v>
      </c>
      <c r="T287" s="43">
        <v>1830.25</v>
      </c>
      <c r="U287" s="43">
        <v>1786.57</v>
      </c>
      <c r="V287" s="43">
        <v>1822.76</v>
      </c>
      <c r="W287" s="43">
        <v>1855.65</v>
      </c>
      <c r="X287" s="43">
        <v>1845.41</v>
      </c>
      <c r="Y287" s="43">
        <v>1833.21</v>
      </c>
      <c r="Z287" s="43">
        <v>1661.75</v>
      </c>
      <c r="AA287" s="43">
        <v>1545.14</v>
      </c>
    </row>
    <row r="288" spans="1:27" ht="12.75" hidden="1" customHeight="1" outlineLevel="1" x14ac:dyDescent="0.2">
      <c r="A288" s="92" t="s">
        <v>1766</v>
      </c>
      <c r="B288" s="62" t="s">
        <v>88</v>
      </c>
      <c r="C288" s="42" t="s">
        <v>77</v>
      </c>
      <c r="D288" s="43">
        <f>$D$168</f>
        <v>1716.97</v>
      </c>
      <c r="E288" s="43">
        <f>$D$168</f>
        <v>1716.97</v>
      </c>
      <c r="F288" s="43">
        <f t="shared" ref="F288:AA288" si="166">$D$168</f>
        <v>1716.97</v>
      </c>
      <c r="G288" s="43">
        <f t="shared" si="166"/>
        <v>1716.97</v>
      </c>
      <c r="H288" s="43">
        <f t="shared" si="166"/>
        <v>1716.97</v>
      </c>
      <c r="I288" s="43">
        <f t="shared" si="166"/>
        <v>1716.97</v>
      </c>
      <c r="J288" s="43">
        <f t="shared" si="166"/>
        <v>1716.97</v>
      </c>
      <c r="K288" s="43">
        <f t="shared" si="166"/>
        <v>1716.97</v>
      </c>
      <c r="L288" s="43">
        <f t="shared" si="166"/>
        <v>1716.97</v>
      </c>
      <c r="M288" s="43">
        <f t="shared" si="166"/>
        <v>1716.97</v>
      </c>
      <c r="N288" s="43">
        <f t="shared" si="166"/>
        <v>1716.97</v>
      </c>
      <c r="O288" s="43">
        <f t="shared" si="166"/>
        <v>1716.97</v>
      </c>
      <c r="P288" s="43">
        <f t="shared" si="166"/>
        <v>1716.97</v>
      </c>
      <c r="Q288" s="43">
        <f t="shared" si="166"/>
        <v>1716.97</v>
      </c>
      <c r="R288" s="43">
        <f t="shared" si="166"/>
        <v>1716.97</v>
      </c>
      <c r="S288" s="43">
        <f t="shared" si="166"/>
        <v>1716.97</v>
      </c>
      <c r="T288" s="43">
        <f t="shared" si="166"/>
        <v>1716.97</v>
      </c>
      <c r="U288" s="43">
        <f t="shared" si="166"/>
        <v>1716.97</v>
      </c>
      <c r="V288" s="43">
        <f t="shared" si="166"/>
        <v>1716.97</v>
      </c>
      <c r="W288" s="43">
        <f t="shared" si="166"/>
        <v>1716.97</v>
      </c>
      <c r="X288" s="43">
        <f t="shared" si="166"/>
        <v>1716.97</v>
      </c>
      <c r="Y288" s="43">
        <f t="shared" si="166"/>
        <v>1716.97</v>
      </c>
      <c r="Z288" s="43">
        <f t="shared" si="166"/>
        <v>1716.97</v>
      </c>
      <c r="AA288" s="43">
        <f t="shared" si="166"/>
        <v>1716.97</v>
      </c>
    </row>
    <row r="289" spans="1:27" ht="12.75" hidden="1" customHeight="1" outlineLevel="1" x14ac:dyDescent="0.2">
      <c r="A289" s="92" t="s">
        <v>1767</v>
      </c>
      <c r="B289" s="62" t="s">
        <v>81</v>
      </c>
      <c r="C289" s="42" t="s">
        <v>77</v>
      </c>
      <c r="D289" s="43">
        <v>4.6100000000000003</v>
      </c>
      <c r="E289" s="43">
        <v>4.6100000000000003</v>
      </c>
      <c r="F289" s="43">
        <v>4.6100000000000003</v>
      </c>
      <c r="G289" s="43">
        <v>4.6100000000000003</v>
      </c>
      <c r="H289" s="43">
        <v>4.6100000000000003</v>
      </c>
      <c r="I289" s="43">
        <v>4.6100000000000003</v>
      </c>
      <c r="J289" s="43">
        <v>4.6100000000000003</v>
      </c>
      <c r="K289" s="43">
        <v>4.6100000000000003</v>
      </c>
      <c r="L289" s="43">
        <v>4.6100000000000003</v>
      </c>
      <c r="M289" s="43">
        <v>4.6100000000000003</v>
      </c>
      <c r="N289" s="43">
        <v>4.6100000000000003</v>
      </c>
      <c r="O289" s="43">
        <v>4.6100000000000003</v>
      </c>
      <c r="P289" s="43">
        <v>4.6100000000000003</v>
      </c>
      <c r="Q289" s="43">
        <v>4.6100000000000003</v>
      </c>
      <c r="R289" s="43">
        <v>4.6100000000000003</v>
      </c>
      <c r="S289" s="43">
        <v>4.6100000000000003</v>
      </c>
      <c r="T289" s="43">
        <v>4.6100000000000003</v>
      </c>
      <c r="U289" s="43">
        <v>4.6100000000000003</v>
      </c>
      <c r="V289" s="43">
        <v>4.6100000000000003</v>
      </c>
      <c r="W289" s="43">
        <v>4.6100000000000003</v>
      </c>
      <c r="X289" s="43">
        <v>4.6100000000000003</v>
      </c>
      <c r="Y289" s="43">
        <v>4.6100000000000003</v>
      </c>
      <c r="Z289" s="43">
        <v>4.6100000000000003</v>
      </c>
      <c r="AA289" s="43">
        <v>4.6100000000000003</v>
      </c>
    </row>
    <row r="290" spans="1:27" ht="12.75" hidden="1" customHeight="1" outlineLevel="1" x14ac:dyDescent="0.2">
      <c r="A290" s="92" t="s">
        <v>1768</v>
      </c>
      <c r="B290" s="62" t="s">
        <v>79</v>
      </c>
      <c r="C290" s="42" t="s">
        <v>77</v>
      </c>
      <c r="D290" s="43">
        <f>$D$11</f>
        <v>330.69</v>
      </c>
      <c r="E290" s="43">
        <f t="shared" ref="E290:AA290" si="167">$D$11</f>
        <v>330.69</v>
      </c>
      <c r="F290" s="43">
        <f t="shared" si="167"/>
        <v>330.69</v>
      </c>
      <c r="G290" s="43">
        <f t="shared" si="167"/>
        <v>330.69</v>
      </c>
      <c r="H290" s="43">
        <f t="shared" si="167"/>
        <v>330.69</v>
      </c>
      <c r="I290" s="43">
        <f t="shared" si="167"/>
        <v>330.69</v>
      </c>
      <c r="J290" s="43">
        <f t="shared" si="167"/>
        <v>330.69</v>
      </c>
      <c r="K290" s="43">
        <f t="shared" si="167"/>
        <v>330.69</v>
      </c>
      <c r="L290" s="43">
        <f t="shared" si="167"/>
        <v>330.69</v>
      </c>
      <c r="M290" s="43">
        <f t="shared" si="167"/>
        <v>330.69</v>
      </c>
      <c r="N290" s="43">
        <f t="shared" si="167"/>
        <v>330.69</v>
      </c>
      <c r="O290" s="43">
        <f t="shared" si="167"/>
        <v>330.69</v>
      </c>
      <c r="P290" s="43">
        <f t="shared" si="167"/>
        <v>330.69</v>
      </c>
      <c r="Q290" s="43">
        <f t="shared" si="167"/>
        <v>330.69</v>
      </c>
      <c r="R290" s="43">
        <f t="shared" si="167"/>
        <v>330.69</v>
      </c>
      <c r="S290" s="43">
        <f t="shared" si="167"/>
        <v>330.69</v>
      </c>
      <c r="T290" s="43">
        <f t="shared" si="167"/>
        <v>330.69</v>
      </c>
      <c r="U290" s="43">
        <f t="shared" si="167"/>
        <v>330.69</v>
      </c>
      <c r="V290" s="43">
        <f t="shared" si="167"/>
        <v>330.69</v>
      </c>
      <c r="W290" s="43">
        <f t="shared" si="167"/>
        <v>330.69</v>
      </c>
      <c r="X290" s="43">
        <f t="shared" si="167"/>
        <v>330.69</v>
      </c>
      <c r="Y290" s="43">
        <f t="shared" si="167"/>
        <v>330.69</v>
      </c>
      <c r="Z290" s="43">
        <f t="shared" si="167"/>
        <v>330.69</v>
      </c>
      <c r="AA290" s="43">
        <f t="shared" si="167"/>
        <v>330.69</v>
      </c>
    </row>
    <row r="291" spans="1:27" ht="12.75" customHeight="1" collapsed="1" x14ac:dyDescent="0.2">
      <c r="A291" s="91" t="s">
        <v>1769</v>
      </c>
      <c r="B291" s="27" t="str">
        <f>"26"&amp;"."&amp;$B$800&amp;"."&amp;$B$801</f>
        <v>26.03.2023</v>
      </c>
      <c r="C291" s="83" t="s">
        <v>74</v>
      </c>
      <c r="D291" s="84">
        <f>ROUND(((D292+D293+D295+D294)/1000),5)</f>
        <v>3.5699100000000001</v>
      </c>
      <c r="E291" s="84">
        <f>ROUND(((E292+E293+E295+E294)/1000),5)</f>
        <v>3.39446</v>
      </c>
      <c r="F291" s="84">
        <f>ROUND(((F292+F293+F295+F294)/1000),5)</f>
        <v>3.2596599999999998</v>
      </c>
      <c r="G291" s="84">
        <f t="shared" ref="G291:AA291" si="168">ROUND(((G292+G293+G295+G294)/1000),5)</f>
        <v>3.2478199999999999</v>
      </c>
      <c r="H291" s="84">
        <f t="shared" si="168"/>
        <v>3.3477399999999999</v>
      </c>
      <c r="I291" s="84">
        <f t="shared" si="168"/>
        <v>3.3737499999999998</v>
      </c>
      <c r="J291" s="84">
        <f t="shared" si="168"/>
        <v>3.35466</v>
      </c>
      <c r="K291" s="84">
        <f t="shared" si="168"/>
        <v>3.3889100000000001</v>
      </c>
      <c r="L291" s="84">
        <f t="shared" si="168"/>
        <v>3.6387999999999998</v>
      </c>
      <c r="M291" s="84">
        <f t="shared" si="168"/>
        <v>3.7379600000000002</v>
      </c>
      <c r="N291" s="84">
        <f t="shared" si="168"/>
        <v>3.7827000000000002</v>
      </c>
      <c r="O291" s="84">
        <f t="shared" si="168"/>
        <v>3.7909199999999998</v>
      </c>
      <c r="P291" s="84">
        <f t="shared" si="168"/>
        <v>3.7864100000000001</v>
      </c>
      <c r="Q291" s="84">
        <f t="shared" si="168"/>
        <v>3.7862800000000001</v>
      </c>
      <c r="R291" s="84">
        <f t="shared" si="168"/>
        <v>3.7812100000000002</v>
      </c>
      <c r="S291" s="84">
        <f t="shared" si="168"/>
        <v>3.75793</v>
      </c>
      <c r="T291" s="84">
        <f t="shared" si="168"/>
        <v>3.7304499999999998</v>
      </c>
      <c r="U291" s="84">
        <f t="shared" si="168"/>
        <v>3.74777</v>
      </c>
      <c r="V291" s="84">
        <f t="shared" si="168"/>
        <v>3.78695</v>
      </c>
      <c r="W291" s="84">
        <f t="shared" si="168"/>
        <v>3.8520500000000002</v>
      </c>
      <c r="X291" s="84">
        <f t="shared" si="168"/>
        <v>3.8405200000000002</v>
      </c>
      <c r="Y291" s="84">
        <f t="shared" si="168"/>
        <v>3.82674</v>
      </c>
      <c r="Z291" s="84">
        <f t="shared" si="168"/>
        <v>3.6666300000000001</v>
      </c>
      <c r="AA291" s="84">
        <f t="shared" si="168"/>
        <v>3.6143000000000001</v>
      </c>
    </row>
    <row r="292" spans="1:27" ht="12.75" hidden="1" customHeight="1" outlineLevel="1" x14ac:dyDescent="0.2">
      <c r="A292" s="92" t="s">
        <v>1770</v>
      </c>
      <c r="B292" s="62" t="s">
        <v>231</v>
      </c>
      <c r="C292" s="42" t="s">
        <v>77</v>
      </c>
      <c r="D292" s="43">
        <v>1517.64</v>
      </c>
      <c r="E292" s="43">
        <v>1342.19</v>
      </c>
      <c r="F292" s="43">
        <v>1207.3900000000001</v>
      </c>
      <c r="G292" s="43">
        <v>1195.55</v>
      </c>
      <c r="H292" s="43">
        <v>1295.47</v>
      </c>
      <c r="I292" s="43">
        <v>1321.48</v>
      </c>
      <c r="J292" s="43">
        <v>1302.3900000000001</v>
      </c>
      <c r="K292" s="43">
        <v>1336.64</v>
      </c>
      <c r="L292" s="43">
        <v>1586.53</v>
      </c>
      <c r="M292" s="43">
        <v>1685.69</v>
      </c>
      <c r="N292" s="43">
        <v>1730.43</v>
      </c>
      <c r="O292" s="43">
        <v>1738.65</v>
      </c>
      <c r="P292" s="43">
        <v>1734.14</v>
      </c>
      <c r="Q292" s="43">
        <v>1734.01</v>
      </c>
      <c r="R292" s="43">
        <v>1728.94</v>
      </c>
      <c r="S292" s="43">
        <v>1705.66</v>
      </c>
      <c r="T292" s="43">
        <v>1678.18</v>
      </c>
      <c r="U292" s="43">
        <v>1695.5</v>
      </c>
      <c r="V292" s="43">
        <v>1734.68</v>
      </c>
      <c r="W292" s="43">
        <v>1799.78</v>
      </c>
      <c r="X292" s="43">
        <v>1788.25</v>
      </c>
      <c r="Y292" s="43">
        <v>1774.47</v>
      </c>
      <c r="Z292" s="43">
        <v>1614.36</v>
      </c>
      <c r="AA292" s="43">
        <v>1562.03</v>
      </c>
    </row>
    <row r="293" spans="1:27" ht="12.75" hidden="1" customHeight="1" outlineLevel="1" x14ac:dyDescent="0.2">
      <c r="A293" s="92" t="s">
        <v>1771</v>
      </c>
      <c r="B293" s="62" t="s">
        <v>88</v>
      </c>
      <c r="C293" s="42" t="s">
        <v>77</v>
      </c>
      <c r="D293" s="43">
        <f>$D$168</f>
        <v>1716.97</v>
      </c>
      <c r="E293" s="43">
        <f>$D$168</f>
        <v>1716.97</v>
      </c>
      <c r="F293" s="43">
        <f t="shared" ref="F293:AA293" si="169">$D$168</f>
        <v>1716.97</v>
      </c>
      <c r="G293" s="43">
        <f t="shared" si="169"/>
        <v>1716.97</v>
      </c>
      <c r="H293" s="43">
        <f t="shared" si="169"/>
        <v>1716.97</v>
      </c>
      <c r="I293" s="43">
        <f t="shared" si="169"/>
        <v>1716.97</v>
      </c>
      <c r="J293" s="43">
        <f t="shared" si="169"/>
        <v>1716.97</v>
      </c>
      <c r="K293" s="43">
        <f t="shared" si="169"/>
        <v>1716.97</v>
      </c>
      <c r="L293" s="43">
        <f t="shared" si="169"/>
        <v>1716.97</v>
      </c>
      <c r="M293" s="43">
        <f t="shared" si="169"/>
        <v>1716.97</v>
      </c>
      <c r="N293" s="43">
        <f t="shared" si="169"/>
        <v>1716.97</v>
      </c>
      <c r="O293" s="43">
        <f t="shared" si="169"/>
        <v>1716.97</v>
      </c>
      <c r="P293" s="43">
        <f t="shared" si="169"/>
        <v>1716.97</v>
      </c>
      <c r="Q293" s="43">
        <f t="shared" si="169"/>
        <v>1716.97</v>
      </c>
      <c r="R293" s="43">
        <f t="shared" si="169"/>
        <v>1716.97</v>
      </c>
      <c r="S293" s="43">
        <f t="shared" si="169"/>
        <v>1716.97</v>
      </c>
      <c r="T293" s="43">
        <f t="shared" si="169"/>
        <v>1716.97</v>
      </c>
      <c r="U293" s="43">
        <f t="shared" si="169"/>
        <v>1716.97</v>
      </c>
      <c r="V293" s="43">
        <f t="shared" si="169"/>
        <v>1716.97</v>
      </c>
      <c r="W293" s="43">
        <f t="shared" si="169"/>
        <v>1716.97</v>
      </c>
      <c r="X293" s="43">
        <f t="shared" si="169"/>
        <v>1716.97</v>
      </c>
      <c r="Y293" s="43">
        <f t="shared" si="169"/>
        <v>1716.97</v>
      </c>
      <c r="Z293" s="43">
        <f t="shared" si="169"/>
        <v>1716.97</v>
      </c>
      <c r="AA293" s="43">
        <f t="shared" si="169"/>
        <v>1716.97</v>
      </c>
    </row>
    <row r="294" spans="1:27" ht="12.75" hidden="1" customHeight="1" outlineLevel="1" x14ac:dyDescent="0.2">
      <c r="A294" s="92" t="s">
        <v>1772</v>
      </c>
      <c r="B294" s="62" t="s">
        <v>81</v>
      </c>
      <c r="C294" s="42" t="s">
        <v>77</v>
      </c>
      <c r="D294" s="43">
        <v>4.6100000000000003</v>
      </c>
      <c r="E294" s="43">
        <v>4.6100000000000003</v>
      </c>
      <c r="F294" s="43">
        <v>4.6100000000000003</v>
      </c>
      <c r="G294" s="43">
        <v>4.6100000000000003</v>
      </c>
      <c r="H294" s="43">
        <v>4.6100000000000003</v>
      </c>
      <c r="I294" s="43">
        <v>4.6100000000000003</v>
      </c>
      <c r="J294" s="43">
        <v>4.6100000000000003</v>
      </c>
      <c r="K294" s="43">
        <v>4.6100000000000003</v>
      </c>
      <c r="L294" s="43">
        <v>4.6100000000000003</v>
      </c>
      <c r="M294" s="43">
        <v>4.6100000000000003</v>
      </c>
      <c r="N294" s="43">
        <v>4.6100000000000003</v>
      </c>
      <c r="O294" s="43">
        <v>4.6100000000000003</v>
      </c>
      <c r="P294" s="43">
        <v>4.6100000000000003</v>
      </c>
      <c r="Q294" s="43">
        <v>4.6100000000000003</v>
      </c>
      <c r="R294" s="43">
        <v>4.6100000000000003</v>
      </c>
      <c r="S294" s="43">
        <v>4.6100000000000003</v>
      </c>
      <c r="T294" s="43">
        <v>4.6100000000000003</v>
      </c>
      <c r="U294" s="43">
        <v>4.6100000000000003</v>
      </c>
      <c r="V294" s="43">
        <v>4.6100000000000003</v>
      </c>
      <c r="W294" s="43">
        <v>4.6100000000000003</v>
      </c>
      <c r="X294" s="43">
        <v>4.6100000000000003</v>
      </c>
      <c r="Y294" s="43">
        <v>4.6100000000000003</v>
      </c>
      <c r="Z294" s="43">
        <v>4.6100000000000003</v>
      </c>
      <c r="AA294" s="43">
        <v>4.6100000000000003</v>
      </c>
    </row>
    <row r="295" spans="1:27" ht="12.75" hidden="1" customHeight="1" outlineLevel="1" x14ac:dyDescent="0.2">
      <c r="A295" s="92" t="s">
        <v>1773</v>
      </c>
      <c r="B295" s="62" t="s">
        <v>79</v>
      </c>
      <c r="C295" s="42" t="s">
        <v>77</v>
      </c>
      <c r="D295" s="43">
        <f>$D$11</f>
        <v>330.69</v>
      </c>
      <c r="E295" s="43">
        <f t="shared" ref="E295:AA295" si="170">$D$11</f>
        <v>330.69</v>
      </c>
      <c r="F295" s="43">
        <f t="shared" si="170"/>
        <v>330.69</v>
      </c>
      <c r="G295" s="43">
        <f t="shared" si="170"/>
        <v>330.69</v>
      </c>
      <c r="H295" s="43">
        <f t="shared" si="170"/>
        <v>330.69</v>
      </c>
      <c r="I295" s="43">
        <f t="shared" si="170"/>
        <v>330.69</v>
      </c>
      <c r="J295" s="43">
        <f t="shared" si="170"/>
        <v>330.69</v>
      </c>
      <c r="K295" s="43">
        <f t="shared" si="170"/>
        <v>330.69</v>
      </c>
      <c r="L295" s="43">
        <f t="shared" si="170"/>
        <v>330.69</v>
      </c>
      <c r="M295" s="43">
        <f t="shared" si="170"/>
        <v>330.69</v>
      </c>
      <c r="N295" s="43">
        <f t="shared" si="170"/>
        <v>330.69</v>
      </c>
      <c r="O295" s="43">
        <f t="shared" si="170"/>
        <v>330.69</v>
      </c>
      <c r="P295" s="43">
        <f t="shared" si="170"/>
        <v>330.69</v>
      </c>
      <c r="Q295" s="43">
        <f t="shared" si="170"/>
        <v>330.69</v>
      </c>
      <c r="R295" s="43">
        <f t="shared" si="170"/>
        <v>330.69</v>
      </c>
      <c r="S295" s="43">
        <f t="shared" si="170"/>
        <v>330.69</v>
      </c>
      <c r="T295" s="43">
        <f t="shared" si="170"/>
        <v>330.69</v>
      </c>
      <c r="U295" s="43">
        <f t="shared" si="170"/>
        <v>330.69</v>
      </c>
      <c r="V295" s="43">
        <f t="shared" si="170"/>
        <v>330.69</v>
      </c>
      <c r="W295" s="43">
        <f t="shared" si="170"/>
        <v>330.69</v>
      </c>
      <c r="X295" s="43">
        <f t="shared" si="170"/>
        <v>330.69</v>
      </c>
      <c r="Y295" s="43">
        <f t="shared" si="170"/>
        <v>330.69</v>
      </c>
      <c r="Z295" s="43">
        <f t="shared" si="170"/>
        <v>330.69</v>
      </c>
      <c r="AA295" s="43">
        <f t="shared" si="170"/>
        <v>330.69</v>
      </c>
    </row>
    <row r="296" spans="1:27" ht="12.75" customHeight="1" collapsed="1" x14ac:dyDescent="0.2">
      <c r="A296" s="91" t="s">
        <v>1774</v>
      </c>
      <c r="B296" s="27" t="str">
        <f>"27"&amp;"."&amp;$B$800&amp;"."&amp;$B$801</f>
        <v>27.03.2023</v>
      </c>
      <c r="C296" s="83" t="s">
        <v>74</v>
      </c>
      <c r="D296" s="84">
        <f>ROUND(((D297+D298+D300+D299)/1000),5)</f>
        <v>3.3976999999999999</v>
      </c>
      <c r="E296" s="84">
        <f>ROUND(((E297+E298+E300+E299)/1000),5)</f>
        <v>3.2278199999999999</v>
      </c>
      <c r="F296" s="84">
        <f>ROUND(((F297+F298+F300+F299)/1000),5)</f>
        <v>3.18648</v>
      </c>
      <c r="G296" s="84">
        <f t="shared" ref="G296:AA296" si="171">ROUND(((G297+G298+G300+G299)/1000),5)</f>
        <v>3.1782699999999999</v>
      </c>
      <c r="H296" s="84">
        <f t="shared" si="171"/>
        <v>3.2675700000000001</v>
      </c>
      <c r="I296" s="84">
        <f t="shared" si="171"/>
        <v>3.4086099999999999</v>
      </c>
      <c r="J296" s="84">
        <f t="shared" si="171"/>
        <v>3.6361400000000001</v>
      </c>
      <c r="K296" s="84">
        <f t="shared" si="171"/>
        <v>3.8563399999999999</v>
      </c>
      <c r="L296" s="84">
        <f t="shared" si="171"/>
        <v>3.9262000000000001</v>
      </c>
      <c r="M296" s="84">
        <f t="shared" si="171"/>
        <v>3.95078</v>
      </c>
      <c r="N296" s="84">
        <f t="shared" si="171"/>
        <v>3.9588399999999999</v>
      </c>
      <c r="O296" s="84">
        <f t="shared" si="171"/>
        <v>3.99471</v>
      </c>
      <c r="P296" s="84">
        <f t="shared" si="171"/>
        <v>3.9800900000000001</v>
      </c>
      <c r="Q296" s="84">
        <f t="shared" si="171"/>
        <v>3.9889999999999999</v>
      </c>
      <c r="R296" s="84">
        <f t="shared" si="171"/>
        <v>3.9728500000000002</v>
      </c>
      <c r="S296" s="84">
        <f t="shared" si="171"/>
        <v>3.9632299999999998</v>
      </c>
      <c r="T296" s="84">
        <f t="shared" si="171"/>
        <v>3.9611900000000002</v>
      </c>
      <c r="U296" s="84">
        <f t="shared" si="171"/>
        <v>3.9206799999999999</v>
      </c>
      <c r="V296" s="84">
        <f t="shared" si="171"/>
        <v>3.9370400000000001</v>
      </c>
      <c r="W296" s="84">
        <f t="shared" si="171"/>
        <v>3.9489999999999998</v>
      </c>
      <c r="X296" s="84">
        <f t="shared" si="171"/>
        <v>3.9664899999999998</v>
      </c>
      <c r="Y296" s="84">
        <f t="shared" si="171"/>
        <v>3.9227500000000002</v>
      </c>
      <c r="Z296" s="84">
        <f t="shared" si="171"/>
        <v>3.6810800000000001</v>
      </c>
      <c r="AA296" s="84">
        <f t="shared" si="171"/>
        <v>3.53003</v>
      </c>
    </row>
    <row r="297" spans="1:27" ht="12.75" hidden="1" customHeight="1" outlineLevel="1" x14ac:dyDescent="0.2">
      <c r="A297" s="92" t="s">
        <v>1775</v>
      </c>
      <c r="B297" s="62" t="s">
        <v>231</v>
      </c>
      <c r="C297" s="42" t="s">
        <v>77</v>
      </c>
      <c r="D297" s="43">
        <v>1345.43</v>
      </c>
      <c r="E297" s="43">
        <v>1175.55</v>
      </c>
      <c r="F297" s="43">
        <v>1134.21</v>
      </c>
      <c r="G297" s="43">
        <v>1126</v>
      </c>
      <c r="H297" s="43">
        <v>1215.3</v>
      </c>
      <c r="I297" s="43">
        <v>1356.34</v>
      </c>
      <c r="J297" s="43">
        <v>1583.87</v>
      </c>
      <c r="K297" s="43">
        <v>1804.07</v>
      </c>
      <c r="L297" s="43">
        <v>1873.93</v>
      </c>
      <c r="M297" s="43">
        <v>1898.51</v>
      </c>
      <c r="N297" s="43">
        <v>1906.57</v>
      </c>
      <c r="O297" s="43">
        <v>1942.44</v>
      </c>
      <c r="P297" s="43">
        <v>1927.82</v>
      </c>
      <c r="Q297" s="43">
        <v>1936.73</v>
      </c>
      <c r="R297" s="43">
        <v>1920.58</v>
      </c>
      <c r="S297" s="43">
        <v>1910.96</v>
      </c>
      <c r="T297" s="43">
        <v>1908.92</v>
      </c>
      <c r="U297" s="43">
        <v>1868.41</v>
      </c>
      <c r="V297" s="43">
        <v>1884.77</v>
      </c>
      <c r="W297" s="43">
        <v>1896.73</v>
      </c>
      <c r="X297" s="43">
        <v>1914.22</v>
      </c>
      <c r="Y297" s="43">
        <v>1870.48</v>
      </c>
      <c r="Z297" s="43">
        <v>1628.81</v>
      </c>
      <c r="AA297" s="43">
        <v>1477.76</v>
      </c>
    </row>
    <row r="298" spans="1:27" ht="12.75" hidden="1" customHeight="1" outlineLevel="1" x14ac:dyDescent="0.2">
      <c r="A298" s="92" t="s">
        <v>1776</v>
      </c>
      <c r="B298" s="62" t="s">
        <v>88</v>
      </c>
      <c r="C298" s="42" t="s">
        <v>77</v>
      </c>
      <c r="D298" s="43">
        <f>$D$168</f>
        <v>1716.97</v>
      </c>
      <c r="E298" s="43">
        <f>$D$168</f>
        <v>1716.97</v>
      </c>
      <c r="F298" s="43">
        <f t="shared" ref="F298:AA298" si="172">$D$168</f>
        <v>1716.97</v>
      </c>
      <c r="G298" s="43">
        <f t="shared" si="172"/>
        <v>1716.97</v>
      </c>
      <c r="H298" s="43">
        <f t="shared" si="172"/>
        <v>1716.97</v>
      </c>
      <c r="I298" s="43">
        <f t="shared" si="172"/>
        <v>1716.97</v>
      </c>
      <c r="J298" s="43">
        <f t="shared" si="172"/>
        <v>1716.97</v>
      </c>
      <c r="K298" s="43">
        <f t="shared" si="172"/>
        <v>1716.97</v>
      </c>
      <c r="L298" s="43">
        <f t="shared" si="172"/>
        <v>1716.97</v>
      </c>
      <c r="M298" s="43">
        <f t="shared" si="172"/>
        <v>1716.97</v>
      </c>
      <c r="N298" s="43">
        <f t="shared" si="172"/>
        <v>1716.97</v>
      </c>
      <c r="O298" s="43">
        <f t="shared" si="172"/>
        <v>1716.97</v>
      </c>
      <c r="P298" s="43">
        <f t="shared" si="172"/>
        <v>1716.97</v>
      </c>
      <c r="Q298" s="43">
        <f t="shared" si="172"/>
        <v>1716.97</v>
      </c>
      <c r="R298" s="43">
        <f t="shared" si="172"/>
        <v>1716.97</v>
      </c>
      <c r="S298" s="43">
        <f t="shared" si="172"/>
        <v>1716.97</v>
      </c>
      <c r="T298" s="43">
        <f t="shared" si="172"/>
        <v>1716.97</v>
      </c>
      <c r="U298" s="43">
        <f t="shared" si="172"/>
        <v>1716.97</v>
      </c>
      <c r="V298" s="43">
        <f t="shared" si="172"/>
        <v>1716.97</v>
      </c>
      <c r="W298" s="43">
        <f t="shared" si="172"/>
        <v>1716.97</v>
      </c>
      <c r="X298" s="43">
        <f t="shared" si="172"/>
        <v>1716.97</v>
      </c>
      <c r="Y298" s="43">
        <f t="shared" si="172"/>
        <v>1716.97</v>
      </c>
      <c r="Z298" s="43">
        <f t="shared" si="172"/>
        <v>1716.97</v>
      </c>
      <c r="AA298" s="43">
        <f t="shared" si="172"/>
        <v>1716.97</v>
      </c>
    </row>
    <row r="299" spans="1:27" ht="12.75" hidden="1" customHeight="1" outlineLevel="1" x14ac:dyDescent="0.2">
      <c r="A299" s="92" t="s">
        <v>1777</v>
      </c>
      <c r="B299" s="62" t="s">
        <v>81</v>
      </c>
      <c r="C299" s="42" t="s">
        <v>77</v>
      </c>
      <c r="D299" s="43">
        <v>4.6100000000000003</v>
      </c>
      <c r="E299" s="43">
        <v>4.6100000000000003</v>
      </c>
      <c r="F299" s="43">
        <v>4.6100000000000003</v>
      </c>
      <c r="G299" s="43">
        <v>4.6100000000000003</v>
      </c>
      <c r="H299" s="43">
        <v>4.6100000000000003</v>
      </c>
      <c r="I299" s="43">
        <v>4.6100000000000003</v>
      </c>
      <c r="J299" s="43">
        <v>4.6100000000000003</v>
      </c>
      <c r="K299" s="43">
        <v>4.6100000000000003</v>
      </c>
      <c r="L299" s="43">
        <v>4.6100000000000003</v>
      </c>
      <c r="M299" s="43">
        <v>4.6100000000000003</v>
      </c>
      <c r="N299" s="43">
        <v>4.6100000000000003</v>
      </c>
      <c r="O299" s="43">
        <v>4.6100000000000003</v>
      </c>
      <c r="P299" s="43">
        <v>4.6100000000000003</v>
      </c>
      <c r="Q299" s="43">
        <v>4.6100000000000003</v>
      </c>
      <c r="R299" s="43">
        <v>4.6100000000000003</v>
      </c>
      <c r="S299" s="43">
        <v>4.6100000000000003</v>
      </c>
      <c r="T299" s="43">
        <v>4.6100000000000003</v>
      </c>
      <c r="U299" s="43">
        <v>4.6100000000000003</v>
      </c>
      <c r="V299" s="43">
        <v>4.6100000000000003</v>
      </c>
      <c r="W299" s="43">
        <v>4.6100000000000003</v>
      </c>
      <c r="X299" s="43">
        <v>4.6100000000000003</v>
      </c>
      <c r="Y299" s="43">
        <v>4.6100000000000003</v>
      </c>
      <c r="Z299" s="43">
        <v>4.6100000000000003</v>
      </c>
      <c r="AA299" s="43">
        <v>4.6100000000000003</v>
      </c>
    </row>
    <row r="300" spans="1:27" ht="12.75" hidden="1" customHeight="1" outlineLevel="1" x14ac:dyDescent="0.2">
      <c r="A300" s="92" t="s">
        <v>1778</v>
      </c>
      <c r="B300" s="62" t="s">
        <v>79</v>
      </c>
      <c r="C300" s="42" t="s">
        <v>77</v>
      </c>
      <c r="D300" s="43">
        <f>$D$11</f>
        <v>330.69</v>
      </c>
      <c r="E300" s="43">
        <f t="shared" ref="E300:AA300" si="173">$D$11</f>
        <v>330.69</v>
      </c>
      <c r="F300" s="43">
        <f t="shared" si="173"/>
        <v>330.69</v>
      </c>
      <c r="G300" s="43">
        <f t="shared" si="173"/>
        <v>330.69</v>
      </c>
      <c r="H300" s="43">
        <f t="shared" si="173"/>
        <v>330.69</v>
      </c>
      <c r="I300" s="43">
        <f t="shared" si="173"/>
        <v>330.69</v>
      </c>
      <c r="J300" s="43">
        <f t="shared" si="173"/>
        <v>330.69</v>
      </c>
      <c r="K300" s="43">
        <f t="shared" si="173"/>
        <v>330.69</v>
      </c>
      <c r="L300" s="43">
        <f t="shared" si="173"/>
        <v>330.69</v>
      </c>
      <c r="M300" s="43">
        <f t="shared" si="173"/>
        <v>330.69</v>
      </c>
      <c r="N300" s="43">
        <f t="shared" si="173"/>
        <v>330.69</v>
      </c>
      <c r="O300" s="43">
        <f t="shared" si="173"/>
        <v>330.69</v>
      </c>
      <c r="P300" s="43">
        <f t="shared" si="173"/>
        <v>330.69</v>
      </c>
      <c r="Q300" s="43">
        <f t="shared" si="173"/>
        <v>330.69</v>
      </c>
      <c r="R300" s="43">
        <f t="shared" si="173"/>
        <v>330.69</v>
      </c>
      <c r="S300" s="43">
        <f t="shared" si="173"/>
        <v>330.69</v>
      </c>
      <c r="T300" s="43">
        <f t="shared" si="173"/>
        <v>330.69</v>
      </c>
      <c r="U300" s="43">
        <f t="shared" si="173"/>
        <v>330.69</v>
      </c>
      <c r="V300" s="43">
        <f t="shared" si="173"/>
        <v>330.69</v>
      </c>
      <c r="W300" s="43">
        <f t="shared" si="173"/>
        <v>330.69</v>
      </c>
      <c r="X300" s="43">
        <f t="shared" si="173"/>
        <v>330.69</v>
      </c>
      <c r="Y300" s="43">
        <f t="shared" si="173"/>
        <v>330.69</v>
      </c>
      <c r="Z300" s="43">
        <f t="shared" si="173"/>
        <v>330.69</v>
      </c>
      <c r="AA300" s="43">
        <f t="shared" si="173"/>
        <v>330.69</v>
      </c>
    </row>
    <row r="301" spans="1:27" ht="12.75" customHeight="1" collapsed="1" x14ac:dyDescent="0.2">
      <c r="A301" s="91" t="s">
        <v>1779</v>
      </c>
      <c r="B301" s="27" t="str">
        <f>"28"&amp;"."&amp;$B$800&amp;"."&amp;$B$801</f>
        <v>28.03.2023</v>
      </c>
      <c r="C301" s="83" t="s">
        <v>74</v>
      </c>
      <c r="D301" s="84">
        <f>ROUND(((D302+D303+D305+D304)/1000),5)</f>
        <v>3.3509000000000002</v>
      </c>
      <c r="E301" s="84">
        <f>ROUND(((E302+E303+E305+E304)/1000),5)</f>
        <v>3.2458399999999998</v>
      </c>
      <c r="F301" s="84">
        <f>ROUND(((F302+F303+F305+F304)/1000),5)</f>
        <v>3.1756600000000001</v>
      </c>
      <c r="G301" s="84">
        <f t="shared" ref="G301:AA301" si="174">ROUND(((G302+G303+G305+G304)/1000),5)</f>
        <v>3.1823600000000001</v>
      </c>
      <c r="H301" s="84">
        <f t="shared" si="174"/>
        <v>3.2521</v>
      </c>
      <c r="I301" s="84">
        <f t="shared" si="174"/>
        <v>3.4354800000000001</v>
      </c>
      <c r="J301" s="84">
        <f t="shared" si="174"/>
        <v>3.5287000000000002</v>
      </c>
      <c r="K301" s="84">
        <f t="shared" si="174"/>
        <v>3.7434500000000002</v>
      </c>
      <c r="L301" s="84">
        <f t="shared" si="174"/>
        <v>3.91181</v>
      </c>
      <c r="M301" s="84">
        <f t="shared" si="174"/>
        <v>3.9390800000000001</v>
      </c>
      <c r="N301" s="84">
        <f t="shared" si="174"/>
        <v>3.94658</v>
      </c>
      <c r="O301" s="84">
        <f t="shared" si="174"/>
        <v>3.871</v>
      </c>
      <c r="P301" s="84">
        <f t="shared" si="174"/>
        <v>3.8378199999999998</v>
      </c>
      <c r="Q301" s="84">
        <f t="shared" si="174"/>
        <v>3.84138</v>
      </c>
      <c r="R301" s="84">
        <f t="shared" si="174"/>
        <v>3.8526799999999999</v>
      </c>
      <c r="S301" s="84">
        <f t="shared" si="174"/>
        <v>3.8452099999999998</v>
      </c>
      <c r="T301" s="84">
        <f t="shared" si="174"/>
        <v>3.8520599999999998</v>
      </c>
      <c r="U301" s="84">
        <f t="shared" si="174"/>
        <v>3.8207900000000001</v>
      </c>
      <c r="V301" s="84">
        <f t="shared" si="174"/>
        <v>3.8344</v>
      </c>
      <c r="W301" s="84">
        <f t="shared" si="174"/>
        <v>3.9228999999999998</v>
      </c>
      <c r="X301" s="84">
        <f t="shared" si="174"/>
        <v>3.9484900000000001</v>
      </c>
      <c r="Y301" s="84">
        <f t="shared" si="174"/>
        <v>3.8698800000000002</v>
      </c>
      <c r="Z301" s="84">
        <f t="shared" si="174"/>
        <v>3.6583199999999998</v>
      </c>
      <c r="AA301" s="84">
        <f t="shared" si="174"/>
        <v>3.4638100000000001</v>
      </c>
    </row>
    <row r="302" spans="1:27" ht="12.75" hidden="1" customHeight="1" outlineLevel="1" x14ac:dyDescent="0.2">
      <c r="A302" s="92" t="s">
        <v>1780</v>
      </c>
      <c r="B302" s="62" t="s">
        <v>231</v>
      </c>
      <c r="C302" s="42" t="s">
        <v>77</v>
      </c>
      <c r="D302" s="43">
        <v>1298.6300000000001</v>
      </c>
      <c r="E302" s="43">
        <v>1193.57</v>
      </c>
      <c r="F302" s="43">
        <v>1123.3900000000001</v>
      </c>
      <c r="G302" s="43">
        <v>1130.0899999999999</v>
      </c>
      <c r="H302" s="43">
        <v>1199.83</v>
      </c>
      <c r="I302" s="43">
        <v>1383.21</v>
      </c>
      <c r="J302" s="43">
        <v>1476.43</v>
      </c>
      <c r="K302" s="43">
        <v>1691.18</v>
      </c>
      <c r="L302" s="43">
        <v>1859.54</v>
      </c>
      <c r="M302" s="43">
        <v>1886.81</v>
      </c>
      <c r="N302" s="43">
        <v>1894.31</v>
      </c>
      <c r="O302" s="43">
        <v>1818.73</v>
      </c>
      <c r="P302" s="43">
        <v>1785.55</v>
      </c>
      <c r="Q302" s="43">
        <v>1789.11</v>
      </c>
      <c r="R302" s="43">
        <v>1800.41</v>
      </c>
      <c r="S302" s="43">
        <v>1792.94</v>
      </c>
      <c r="T302" s="43">
        <v>1799.79</v>
      </c>
      <c r="U302" s="43">
        <v>1768.52</v>
      </c>
      <c r="V302" s="43">
        <v>1782.13</v>
      </c>
      <c r="W302" s="43">
        <v>1870.63</v>
      </c>
      <c r="X302" s="43">
        <v>1896.22</v>
      </c>
      <c r="Y302" s="43">
        <v>1817.61</v>
      </c>
      <c r="Z302" s="43">
        <v>1606.05</v>
      </c>
      <c r="AA302" s="43">
        <v>1411.54</v>
      </c>
    </row>
    <row r="303" spans="1:27" ht="12.75" hidden="1" customHeight="1" outlineLevel="1" x14ac:dyDescent="0.2">
      <c r="A303" s="92" t="s">
        <v>1781</v>
      </c>
      <c r="B303" s="62" t="s">
        <v>88</v>
      </c>
      <c r="C303" s="42" t="s">
        <v>77</v>
      </c>
      <c r="D303" s="43">
        <f>$D$168</f>
        <v>1716.97</v>
      </c>
      <c r="E303" s="43">
        <f>$D$168</f>
        <v>1716.97</v>
      </c>
      <c r="F303" s="43">
        <f t="shared" ref="F303:AA303" si="175">$D$168</f>
        <v>1716.97</v>
      </c>
      <c r="G303" s="43">
        <f t="shared" si="175"/>
        <v>1716.97</v>
      </c>
      <c r="H303" s="43">
        <f t="shared" si="175"/>
        <v>1716.97</v>
      </c>
      <c r="I303" s="43">
        <f t="shared" si="175"/>
        <v>1716.97</v>
      </c>
      <c r="J303" s="43">
        <f t="shared" si="175"/>
        <v>1716.97</v>
      </c>
      <c r="K303" s="43">
        <f t="shared" si="175"/>
        <v>1716.97</v>
      </c>
      <c r="L303" s="43">
        <f t="shared" si="175"/>
        <v>1716.97</v>
      </c>
      <c r="M303" s="43">
        <f t="shared" si="175"/>
        <v>1716.97</v>
      </c>
      <c r="N303" s="43">
        <f t="shared" si="175"/>
        <v>1716.97</v>
      </c>
      <c r="O303" s="43">
        <f t="shared" si="175"/>
        <v>1716.97</v>
      </c>
      <c r="P303" s="43">
        <f t="shared" si="175"/>
        <v>1716.97</v>
      </c>
      <c r="Q303" s="43">
        <f t="shared" si="175"/>
        <v>1716.97</v>
      </c>
      <c r="R303" s="43">
        <f t="shared" si="175"/>
        <v>1716.97</v>
      </c>
      <c r="S303" s="43">
        <f t="shared" si="175"/>
        <v>1716.97</v>
      </c>
      <c r="T303" s="43">
        <f t="shared" si="175"/>
        <v>1716.97</v>
      </c>
      <c r="U303" s="43">
        <f t="shared" si="175"/>
        <v>1716.97</v>
      </c>
      <c r="V303" s="43">
        <f t="shared" si="175"/>
        <v>1716.97</v>
      </c>
      <c r="W303" s="43">
        <f t="shared" si="175"/>
        <v>1716.97</v>
      </c>
      <c r="X303" s="43">
        <f t="shared" si="175"/>
        <v>1716.97</v>
      </c>
      <c r="Y303" s="43">
        <f t="shared" si="175"/>
        <v>1716.97</v>
      </c>
      <c r="Z303" s="43">
        <f t="shared" si="175"/>
        <v>1716.97</v>
      </c>
      <c r="AA303" s="43">
        <f t="shared" si="175"/>
        <v>1716.97</v>
      </c>
    </row>
    <row r="304" spans="1:27" ht="12.75" hidden="1" customHeight="1" outlineLevel="1" x14ac:dyDescent="0.2">
      <c r="A304" s="92" t="s">
        <v>1782</v>
      </c>
      <c r="B304" s="62" t="s">
        <v>81</v>
      </c>
      <c r="C304" s="42" t="s">
        <v>77</v>
      </c>
      <c r="D304" s="43">
        <v>4.6100000000000003</v>
      </c>
      <c r="E304" s="43">
        <v>4.6100000000000003</v>
      </c>
      <c r="F304" s="43">
        <v>4.6100000000000003</v>
      </c>
      <c r="G304" s="43">
        <v>4.6100000000000003</v>
      </c>
      <c r="H304" s="43">
        <v>4.6100000000000003</v>
      </c>
      <c r="I304" s="43">
        <v>4.6100000000000003</v>
      </c>
      <c r="J304" s="43">
        <v>4.6100000000000003</v>
      </c>
      <c r="K304" s="43">
        <v>4.6100000000000003</v>
      </c>
      <c r="L304" s="43">
        <v>4.6100000000000003</v>
      </c>
      <c r="M304" s="43">
        <v>4.6100000000000003</v>
      </c>
      <c r="N304" s="43">
        <v>4.6100000000000003</v>
      </c>
      <c r="O304" s="43">
        <v>4.6100000000000003</v>
      </c>
      <c r="P304" s="43">
        <v>4.6100000000000003</v>
      </c>
      <c r="Q304" s="43">
        <v>4.6100000000000003</v>
      </c>
      <c r="R304" s="43">
        <v>4.6100000000000003</v>
      </c>
      <c r="S304" s="43">
        <v>4.6100000000000003</v>
      </c>
      <c r="T304" s="43">
        <v>4.6100000000000003</v>
      </c>
      <c r="U304" s="43">
        <v>4.6100000000000003</v>
      </c>
      <c r="V304" s="43">
        <v>4.6100000000000003</v>
      </c>
      <c r="W304" s="43">
        <v>4.6100000000000003</v>
      </c>
      <c r="X304" s="43">
        <v>4.6100000000000003</v>
      </c>
      <c r="Y304" s="43">
        <v>4.6100000000000003</v>
      </c>
      <c r="Z304" s="43">
        <v>4.6100000000000003</v>
      </c>
      <c r="AA304" s="43">
        <v>4.6100000000000003</v>
      </c>
    </row>
    <row r="305" spans="1:27" ht="12.75" hidden="1" customHeight="1" outlineLevel="1" x14ac:dyDescent="0.2">
      <c r="A305" s="92" t="s">
        <v>1783</v>
      </c>
      <c r="B305" s="62" t="s">
        <v>79</v>
      </c>
      <c r="C305" s="42" t="s">
        <v>77</v>
      </c>
      <c r="D305" s="43">
        <f>$D$11</f>
        <v>330.69</v>
      </c>
      <c r="E305" s="43">
        <f t="shared" ref="E305:AA305" si="176">$D$11</f>
        <v>330.69</v>
      </c>
      <c r="F305" s="43">
        <f t="shared" si="176"/>
        <v>330.69</v>
      </c>
      <c r="G305" s="43">
        <f t="shared" si="176"/>
        <v>330.69</v>
      </c>
      <c r="H305" s="43">
        <f t="shared" si="176"/>
        <v>330.69</v>
      </c>
      <c r="I305" s="43">
        <f t="shared" si="176"/>
        <v>330.69</v>
      </c>
      <c r="J305" s="43">
        <f t="shared" si="176"/>
        <v>330.69</v>
      </c>
      <c r="K305" s="43">
        <f t="shared" si="176"/>
        <v>330.69</v>
      </c>
      <c r="L305" s="43">
        <f t="shared" si="176"/>
        <v>330.69</v>
      </c>
      <c r="M305" s="43">
        <f t="shared" si="176"/>
        <v>330.69</v>
      </c>
      <c r="N305" s="43">
        <f t="shared" si="176"/>
        <v>330.69</v>
      </c>
      <c r="O305" s="43">
        <f t="shared" si="176"/>
        <v>330.69</v>
      </c>
      <c r="P305" s="43">
        <f t="shared" si="176"/>
        <v>330.69</v>
      </c>
      <c r="Q305" s="43">
        <f t="shared" si="176"/>
        <v>330.69</v>
      </c>
      <c r="R305" s="43">
        <f t="shared" si="176"/>
        <v>330.69</v>
      </c>
      <c r="S305" s="43">
        <f t="shared" si="176"/>
        <v>330.69</v>
      </c>
      <c r="T305" s="43">
        <f t="shared" si="176"/>
        <v>330.69</v>
      </c>
      <c r="U305" s="43">
        <f t="shared" si="176"/>
        <v>330.69</v>
      </c>
      <c r="V305" s="43">
        <f t="shared" si="176"/>
        <v>330.69</v>
      </c>
      <c r="W305" s="43">
        <f t="shared" si="176"/>
        <v>330.69</v>
      </c>
      <c r="X305" s="43">
        <f t="shared" si="176"/>
        <v>330.69</v>
      </c>
      <c r="Y305" s="43">
        <f t="shared" si="176"/>
        <v>330.69</v>
      </c>
      <c r="Z305" s="43">
        <f t="shared" si="176"/>
        <v>330.69</v>
      </c>
      <c r="AA305" s="43">
        <f t="shared" si="176"/>
        <v>330.69</v>
      </c>
    </row>
    <row r="306" spans="1:27" ht="12.75" customHeight="1" collapsed="1" x14ac:dyDescent="0.2">
      <c r="A306" s="91" t="s">
        <v>1784</v>
      </c>
      <c r="B306" s="27" t="str">
        <f>"29"&amp;"."&amp;$B$800&amp;"."&amp;$B$801</f>
        <v>29.03.2023</v>
      </c>
      <c r="C306" s="83" t="s">
        <v>74</v>
      </c>
      <c r="D306" s="84">
        <f>ROUND(((D307+D308+D310+D309)/1000),5)</f>
        <v>3.1695099999999998</v>
      </c>
      <c r="E306" s="84">
        <f>ROUND(((E307+E308+E310+E309)/1000),5)</f>
        <v>3.0987900000000002</v>
      </c>
      <c r="F306" s="84">
        <f>ROUND(((F307+F308+F310+F309)/1000),5)</f>
        <v>3.0735800000000002</v>
      </c>
      <c r="G306" s="84">
        <f t="shared" ref="G306:AA306" si="177">ROUND(((G307+G308+G310+G309)/1000),5)</f>
        <v>3.0882000000000001</v>
      </c>
      <c r="H306" s="84">
        <f t="shared" si="177"/>
        <v>3.10161</v>
      </c>
      <c r="I306" s="84">
        <f t="shared" si="177"/>
        <v>3.1678099999999998</v>
      </c>
      <c r="J306" s="84">
        <f t="shared" si="177"/>
        <v>3.39975</v>
      </c>
      <c r="K306" s="84">
        <f t="shared" si="177"/>
        <v>3.5413700000000001</v>
      </c>
      <c r="L306" s="84">
        <f t="shared" si="177"/>
        <v>3.71394</v>
      </c>
      <c r="M306" s="84">
        <f t="shared" si="177"/>
        <v>3.85446</v>
      </c>
      <c r="N306" s="84">
        <f t="shared" si="177"/>
        <v>3.8729399999999998</v>
      </c>
      <c r="O306" s="84">
        <f t="shared" si="177"/>
        <v>3.90795</v>
      </c>
      <c r="P306" s="84">
        <f t="shared" si="177"/>
        <v>3.8772000000000002</v>
      </c>
      <c r="Q306" s="84">
        <f t="shared" si="177"/>
        <v>3.9114100000000001</v>
      </c>
      <c r="R306" s="84">
        <f t="shared" si="177"/>
        <v>3.8940600000000001</v>
      </c>
      <c r="S306" s="84">
        <f t="shared" si="177"/>
        <v>3.8448699999999998</v>
      </c>
      <c r="T306" s="84">
        <f t="shared" si="177"/>
        <v>3.7498300000000002</v>
      </c>
      <c r="U306" s="84">
        <f t="shared" si="177"/>
        <v>3.6437599999999999</v>
      </c>
      <c r="V306" s="84">
        <f t="shared" si="177"/>
        <v>3.6476299999999999</v>
      </c>
      <c r="W306" s="84">
        <f t="shared" si="177"/>
        <v>3.7153</v>
      </c>
      <c r="X306" s="84">
        <f t="shared" si="177"/>
        <v>3.7507299999999999</v>
      </c>
      <c r="Y306" s="84">
        <f t="shared" si="177"/>
        <v>3.70092</v>
      </c>
      <c r="Z306" s="84">
        <f t="shared" si="177"/>
        <v>3.4085700000000001</v>
      </c>
      <c r="AA306" s="84">
        <f t="shared" si="177"/>
        <v>3.2028799999999999</v>
      </c>
    </row>
    <row r="307" spans="1:27" ht="12.75" hidden="1" customHeight="1" outlineLevel="1" x14ac:dyDescent="0.2">
      <c r="A307" s="92" t="s">
        <v>1785</v>
      </c>
      <c r="B307" s="62" t="s">
        <v>231</v>
      </c>
      <c r="C307" s="42" t="s">
        <v>77</v>
      </c>
      <c r="D307" s="43">
        <v>1117.24</v>
      </c>
      <c r="E307" s="43">
        <v>1046.52</v>
      </c>
      <c r="F307" s="43">
        <v>1021.31</v>
      </c>
      <c r="G307" s="43">
        <v>1035.93</v>
      </c>
      <c r="H307" s="43">
        <v>1049.3399999999999</v>
      </c>
      <c r="I307" s="43">
        <v>1115.54</v>
      </c>
      <c r="J307" s="43">
        <v>1347.48</v>
      </c>
      <c r="K307" s="43">
        <v>1489.1</v>
      </c>
      <c r="L307" s="43">
        <v>1661.67</v>
      </c>
      <c r="M307" s="43">
        <v>1802.19</v>
      </c>
      <c r="N307" s="43">
        <v>1820.67</v>
      </c>
      <c r="O307" s="43">
        <v>1855.68</v>
      </c>
      <c r="P307" s="43">
        <v>1824.93</v>
      </c>
      <c r="Q307" s="43">
        <v>1859.14</v>
      </c>
      <c r="R307" s="43">
        <v>1841.79</v>
      </c>
      <c r="S307" s="43">
        <v>1792.6</v>
      </c>
      <c r="T307" s="43">
        <v>1697.56</v>
      </c>
      <c r="U307" s="43">
        <v>1591.49</v>
      </c>
      <c r="V307" s="43">
        <v>1595.36</v>
      </c>
      <c r="W307" s="43">
        <v>1663.03</v>
      </c>
      <c r="X307" s="43">
        <v>1698.46</v>
      </c>
      <c r="Y307" s="43">
        <v>1648.65</v>
      </c>
      <c r="Z307" s="43">
        <v>1356.3</v>
      </c>
      <c r="AA307" s="43">
        <v>1150.6099999999999</v>
      </c>
    </row>
    <row r="308" spans="1:27" ht="12.75" hidden="1" customHeight="1" outlineLevel="1" x14ac:dyDescent="0.2">
      <c r="A308" s="92" t="s">
        <v>1786</v>
      </c>
      <c r="B308" s="62" t="s">
        <v>88</v>
      </c>
      <c r="C308" s="42" t="s">
        <v>77</v>
      </c>
      <c r="D308" s="43">
        <f>$D$168</f>
        <v>1716.97</v>
      </c>
      <c r="E308" s="43">
        <f>$D$168</f>
        <v>1716.97</v>
      </c>
      <c r="F308" s="43">
        <f t="shared" ref="F308:AA308" si="178">$D$168</f>
        <v>1716.97</v>
      </c>
      <c r="G308" s="43">
        <f t="shared" si="178"/>
        <v>1716.97</v>
      </c>
      <c r="H308" s="43">
        <f t="shared" si="178"/>
        <v>1716.97</v>
      </c>
      <c r="I308" s="43">
        <f t="shared" si="178"/>
        <v>1716.97</v>
      </c>
      <c r="J308" s="43">
        <f t="shared" si="178"/>
        <v>1716.97</v>
      </c>
      <c r="K308" s="43">
        <f t="shared" si="178"/>
        <v>1716.97</v>
      </c>
      <c r="L308" s="43">
        <f t="shared" si="178"/>
        <v>1716.97</v>
      </c>
      <c r="M308" s="43">
        <f t="shared" si="178"/>
        <v>1716.97</v>
      </c>
      <c r="N308" s="43">
        <f t="shared" si="178"/>
        <v>1716.97</v>
      </c>
      <c r="O308" s="43">
        <f t="shared" si="178"/>
        <v>1716.97</v>
      </c>
      <c r="P308" s="43">
        <f t="shared" si="178"/>
        <v>1716.97</v>
      </c>
      <c r="Q308" s="43">
        <f t="shared" si="178"/>
        <v>1716.97</v>
      </c>
      <c r="R308" s="43">
        <f t="shared" si="178"/>
        <v>1716.97</v>
      </c>
      <c r="S308" s="43">
        <f t="shared" si="178"/>
        <v>1716.97</v>
      </c>
      <c r="T308" s="43">
        <f t="shared" si="178"/>
        <v>1716.97</v>
      </c>
      <c r="U308" s="43">
        <f t="shared" si="178"/>
        <v>1716.97</v>
      </c>
      <c r="V308" s="43">
        <f t="shared" si="178"/>
        <v>1716.97</v>
      </c>
      <c r="W308" s="43">
        <f t="shared" si="178"/>
        <v>1716.97</v>
      </c>
      <c r="X308" s="43">
        <f t="shared" si="178"/>
        <v>1716.97</v>
      </c>
      <c r="Y308" s="43">
        <f t="shared" si="178"/>
        <v>1716.97</v>
      </c>
      <c r="Z308" s="43">
        <f t="shared" si="178"/>
        <v>1716.97</v>
      </c>
      <c r="AA308" s="43">
        <f t="shared" si="178"/>
        <v>1716.97</v>
      </c>
    </row>
    <row r="309" spans="1:27" ht="12.75" hidden="1" customHeight="1" outlineLevel="1" x14ac:dyDescent="0.2">
      <c r="A309" s="92" t="s">
        <v>1787</v>
      </c>
      <c r="B309" s="62" t="s">
        <v>81</v>
      </c>
      <c r="C309" s="42" t="s">
        <v>77</v>
      </c>
      <c r="D309" s="43">
        <v>4.6100000000000003</v>
      </c>
      <c r="E309" s="43">
        <v>4.6100000000000003</v>
      </c>
      <c r="F309" s="43">
        <v>4.6100000000000003</v>
      </c>
      <c r="G309" s="43">
        <v>4.6100000000000003</v>
      </c>
      <c r="H309" s="43">
        <v>4.6100000000000003</v>
      </c>
      <c r="I309" s="43">
        <v>4.6100000000000003</v>
      </c>
      <c r="J309" s="43">
        <v>4.6100000000000003</v>
      </c>
      <c r="K309" s="43">
        <v>4.6100000000000003</v>
      </c>
      <c r="L309" s="43">
        <v>4.6100000000000003</v>
      </c>
      <c r="M309" s="43">
        <v>4.6100000000000003</v>
      </c>
      <c r="N309" s="43">
        <v>4.6100000000000003</v>
      </c>
      <c r="O309" s="43">
        <v>4.6100000000000003</v>
      </c>
      <c r="P309" s="43">
        <v>4.6100000000000003</v>
      </c>
      <c r="Q309" s="43">
        <v>4.6100000000000003</v>
      </c>
      <c r="R309" s="43">
        <v>4.6100000000000003</v>
      </c>
      <c r="S309" s="43">
        <v>4.6100000000000003</v>
      </c>
      <c r="T309" s="43">
        <v>4.6100000000000003</v>
      </c>
      <c r="U309" s="43">
        <v>4.6100000000000003</v>
      </c>
      <c r="V309" s="43">
        <v>4.6100000000000003</v>
      </c>
      <c r="W309" s="43">
        <v>4.6100000000000003</v>
      </c>
      <c r="X309" s="43">
        <v>4.6100000000000003</v>
      </c>
      <c r="Y309" s="43">
        <v>4.6100000000000003</v>
      </c>
      <c r="Z309" s="43">
        <v>4.6100000000000003</v>
      </c>
      <c r="AA309" s="43">
        <v>4.6100000000000003</v>
      </c>
    </row>
    <row r="310" spans="1:27" ht="12.75" hidden="1" customHeight="1" outlineLevel="1" x14ac:dyDescent="0.2">
      <c r="A310" s="92" t="s">
        <v>1788</v>
      </c>
      <c r="B310" s="62" t="s">
        <v>79</v>
      </c>
      <c r="C310" s="42" t="s">
        <v>77</v>
      </c>
      <c r="D310" s="43">
        <f>$D$11</f>
        <v>330.69</v>
      </c>
      <c r="E310" s="43">
        <f t="shared" ref="E310:AA310" si="179">$D$11</f>
        <v>330.69</v>
      </c>
      <c r="F310" s="43">
        <f t="shared" si="179"/>
        <v>330.69</v>
      </c>
      <c r="G310" s="43">
        <f t="shared" si="179"/>
        <v>330.69</v>
      </c>
      <c r="H310" s="43">
        <f t="shared" si="179"/>
        <v>330.69</v>
      </c>
      <c r="I310" s="43">
        <f t="shared" si="179"/>
        <v>330.69</v>
      </c>
      <c r="J310" s="43">
        <f t="shared" si="179"/>
        <v>330.69</v>
      </c>
      <c r="K310" s="43">
        <f t="shared" si="179"/>
        <v>330.69</v>
      </c>
      <c r="L310" s="43">
        <f t="shared" si="179"/>
        <v>330.69</v>
      </c>
      <c r="M310" s="43">
        <f t="shared" si="179"/>
        <v>330.69</v>
      </c>
      <c r="N310" s="43">
        <f t="shared" si="179"/>
        <v>330.69</v>
      </c>
      <c r="O310" s="43">
        <f t="shared" si="179"/>
        <v>330.69</v>
      </c>
      <c r="P310" s="43">
        <f t="shared" si="179"/>
        <v>330.69</v>
      </c>
      <c r="Q310" s="43">
        <f t="shared" si="179"/>
        <v>330.69</v>
      </c>
      <c r="R310" s="43">
        <f t="shared" si="179"/>
        <v>330.69</v>
      </c>
      <c r="S310" s="43">
        <f t="shared" si="179"/>
        <v>330.69</v>
      </c>
      <c r="T310" s="43">
        <f t="shared" si="179"/>
        <v>330.69</v>
      </c>
      <c r="U310" s="43">
        <f t="shared" si="179"/>
        <v>330.69</v>
      </c>
      <c r="V310" s="43">
        <f t="shared" si="179"/>
        <v>330.69</v>
      </c>
      <c r="W310" s="43">
        <f t="shared" si="179"/>
        <v>330.69</v>
      </c>
      <c r="X310" s="43">
        <f t="shared" si="179"/>
        <v>330.69</v>
      </c>
      <c r="Y310" s="43">
        <f t="shared" si="179"/>
        <v>330.69</v>
      </c>
      <c r="Z310" s="43">
        <f t="shared" si="179"/>
        <v>330.69</v>
      </c>
      <c r="AA310" s="43">
        <f t="shared" si="179"/>
        <v>330.69</v>
      </c>
    </row>
    <row r="311" spans="1:27" ht="12.75" customHeight="1" collapsed="1" x14ac:dyDescent="0.2">
      <c r="A311" s="91" t="s">
        <v>1789</v>
      </c>
      <c r="B311" s="27" t="str">
        <f>"30"&amp;"."&amp;$B$800&amp;"."&amp;$B$801</f>
        <v>30.03.2023</v>
      </c>
      <c r="C311" s="83" t="s">
        <v>74</v>
      </c>
      <c r="D311" s="84">
        <f>ROUND(((D312+D313+D315+D314)/1000),5)</f>
        <v>3.1189800000000001</v>
      </c>
      <c r="E311" s="84">
        <f>ROUND(((E312+E313+E315+E314)/1000),5)</f>
        <v>3.0210400000000002</v>
      </c>
      <c r="F311" s="84">
        <f>ROUND(((F312+F313+F315+F314)/1000),5)</f>
        <v>2.9860099999999998</v>
      </c>
      <c r="G311" s="84">
        <f t="shared" ref="G311:AA311" si="180">ROUND(((G312+G313+G315+G314)/1000),5)</f>
        <v>2.98746</v>
      </c>
      <c r="H311" s="84">
        <f t="shared" si="180"/>
        <v>3.0180199999999999</v>
      </c>
      <c r="I311" s="84">
        <f t="shared" si="180"/>
        <v>3.1023700000000001</v>
      </c>
      <c r="J311" s="84">
        <f t="shared" si="180"/>
        <v>3.2827899999999999</v>
      </c>
      <c r="K311" s="84">
        <f t="shared" si="180"/>
        <v>3.5089899999999998</v>
      </c>
      <c r="L311" s="84">
        <f t="shared" si="180"/>
        <v>3.6268899999999999</v>
      </c>
      <c r="M311" s="84">
        <f t="shared" si="180"/>
        <v>3.7559300000000002</v>
      </c>
      <c r="N311" s="84">
        <f t="shared" si="180"/>
        <v>3.7516799999999999</v>
      </c>
      <c r="O311" s="84">
        <f t="shared" si="180"/>
        <v>3.7631600000000001</v>
      </c>
      <c r="P311" s="84">
        <f t="shared" si="180"/>
        <v>3.7625500000000001</v>
      </c>
      <c r="Q311" s="84">
        <f t="shared" si="180"/>
        <v>3.76187</v>
      </c>
      <c r="R311" s="84">
        <f t="shared" si="180"/>
        <v>3.72139</v>
      </c>
      <c r="S311" s="84">
        <f t="shared" si="180"/>
        <v>3.6891400000000001</v>
      </c>
      <c r="T311" s="84">
        <f t="shared" si="180"/>
        <v>3.6598799999999998</v>
      </c>
      <c r="U311" s="84">
        <f t="shared" si="180"/>
        <v>3.6253000000000002</v>
      </c>
      <c r="V311" s="84">
        <f t="shared" si="180"/>
        <v>3.6354899999999999</v>
      </c>
      <c r="W311" s="84">
        <f t="shared" si="180"/>
        <v>3.7080000000000002</v>
      </c>
      <c r="X311" s="84">
        <f t="shared" si="180"/>
        <v>3.7590300000000001</v>
      </c>
      <c r="Y311" s="84">
        <f t="shared" si="180"/>
        <v>3.6522999999999999</v>
      </c>
      <c r="Z311" s="84">
        <f t="shared" si="180"/>
        <v>3.4048799999999999</v>
      </c>
      <c r="AA311" s="84">
        <f t="shared" si="180"/>
        <v>3.16839</v>
      </c>
    </row>
    <row r="312" spans="1:27" ht="12.75" hidden="1" customHeight="1" outlineLevel="1" x14ac:dyDescent="0.2">
      <c r="A312" s="92" t="s">
        <v>1790</v>
      </c>
      <c r="B312" s="62" t="s">
        <v>231</v>
      </c>
      <c r="C312" s="42" t="s">
        <v>77</v>
      </c>
      <c r="D312" s="43">
        <v>1066.71</v>
      </c>
      <c r="E312" s="43">
        <v>968.77</v>
      </c>
      <c r="F312" s="43">
        <v>933.74</v>
      </c>
      <c r="G312" s="43">
        <v>935.19</v>
      </c>
      <c r="H312" s="43">
        <v>965.75</v>
      </c>
      <c r="I312" s="43">
        <v>1050.0999999999999</v>
      </c>
      <c r="J312" s="43">
        <v>1230.52</v>
      </c>
      <c r="K312" s="43">
        <v>1456.72</v>
      </c>
      <c r="L312" s="43">
        <v>1574.62</v>
      </c>
      <c r="M312" s="43">
        <v>1703.66</v>
      </c>
      <c r="N312" s="43">
        <v>1699.41</v>
      </c>
      <c r="O312" s="43">
        <v>1710.89</v>
      </c>
      <c r="P312" s="43">
        <v>1710.28</v>
      </c>
      <c r="Q312" s="43">
        <v>1709.6</v>
      </c>
      <c r="R312" s="43">
        <v>1669.12</v>
      </c>
      <c r="S312" s="43">
        <v>1636.87</v>
      </c>
      <c r="T312" s="43">
        <v>1607.61</v>
      </c>
      <c r="U312" s="43">
        <v>1573.03</v>
      </c>
      <c r="V312" s="43">
        <v>1583.22</v>
      </c>
      <c r="W312" s="43">
        <v>1655.73</v>
      </c>
      <c r="X312" s="43">
        <v>1706.76</v>
      </c>
      <c r="Y312" s="43">
        <v>1600.03</v>
      </c>
      <c r="Z312" s="43">
        <v>1352.61</v>
      </c>
      <c r="AA312" s="43">
        <v>1116.1199999999999</v>
      </c>
    </row>
    <row r="313" spans="1:27" ht="12.75" hidden="1" customHeight="1" outlineLevel="1" x14ac:dyDescent="0.2">
      <c r="A313" s="92" t="s">
        <v>1791</v>
      </c>
      <c r="B313" s="62" t="s">
        <v>88</v>
      </c>
      <c r="C313" s="42" t="s">
        <v>77</v>
      </c>
      <c r="D313" s="43">
        <f>$D$168</f>
        <v>1716.97</v>
      </c>
      <c r="E313" s="43">
        <f>$D$168</f>
        <v>1716.97</v>
      </c>
      <c r="F313" s="43">
        <f t="shared" ref="F313:AA313" si="181">$D$168</f>
        <v>1716.97</v>
      </c>
      <c r="G313" s="43">
        <f t="shared" si="181"/>
        <v>1716.97</v>
      </c>
      <c r="H313" s="43">
        <f t="shared" si="181"/>
        <v>1716.97</v>
      </c>
      <c r="I313" s="43">
        <f t="shared" si="181"/>
        <v>1716.97</v>
      </c>
      <c r="J313" s="43">
        <f t="shared" si="181"/>
        <v>1716.97</v>
      </c>
      <c r="K313" s="43">
        <f t="shared" si="181"/>
        <v>1716.97</v>
      </c>
      <c r="L313" s="43">
        <f t="shared" si="181"/>
        <v>1716.97</v>
      </c>
      <c r="M313" s="43">
        <f t="shared" si="181"/>
        <v>1716.97</v>
      </c>
      <c r="N313" s="43">
        <f t="shared" si="181"/>
        <v>1716.97</v>
      </c>
      <c r="O313" s="43">
        <f t="shared" si="181"/>
        <v>1716.97</v>
      </c>
      <c r="P313" s="43">
        <f t="shared" si="181"/>
        <v>1716.97</v>
      </c>
      <c r="Q313" s="43">
        <f t="shared" si="181"/>
        <v>1716.97</v>
      </c>
      <c r="R313" s="43">
        <f t="shared" si="181"/>
        <v>1716.97</v>
      </c>
      <c r="S313" s="43">
        <f t="shared" si="181"/>
        <v>1716.97</v>
      </c>
      <c r="T313" s="43">
        <f t="shared" si="181"/>
        <v>1716.97</v>
      </c>
      <c r="U313" s="43">
        <f t="shared" si="181"/>
        <v>1716.97</v>
      </c>
      <c r="V313" s="43">
        <f t="shared" si="181"/>
        <v>1716.97</v>
      </c>
      <c r="W313" s="43">
        <f t="shared" si="181"/>
        <v>1716.97</v>
      </c>
      <c r="X313" s="43">
        <f t="shared" si="181"/>
        <v>1716.97</v>
      </c>
      <c r="Y313" s="43">
        <f t="shared" si="181"/>
        <v>1716.97</v>
      </c>
      <c r="Z313" s="43">
        <f t="shared" si="181"/>
        <v>1716.97</v>
      </c>
      <c r="AA313" s="43">
        <f t="shared" si="181"/>
        <v>1716.97</v>
      </c>
    </row>
    <row r="314" spans="1:27" ht="12.75" hidden="1" customHeight="1" outlineLevel="1" x14ac:dyDescent="0.2">
      <c r="A314" s="92" t="s">
        <v>1792</v>
      </c>
      <c r="B314" s="62" t="s">
        <v>81</v>
      </c>
      <c r="C314" s="42" t="s">
        <v>77</v>
      </c>
      <c r="D314" s="43">
        <v>4.6100000000000003</v>
      </c>
      <c r="E314" s="43">
        <v>4.6100000000000003</v>
      </c>
      <c r="F314" s="43">
        <v>4.6100000000000003</v>
      </c>
      <c r="G314" s="43">
        <v>4.6100000000000003</v>
      </c>
      <c r="H314" s="43">
        <v>4.6100000000000003</v>
      </c>
      <c r="I314" s="43">
        <v>4.6100000000000003</v>
      </c>
      <c r="J314" s="43">
        <v>4.6100000000000003</v>
      </c>
      <c r="K314" s="43">
        <v>4.6100000000000003</v>
      </c>
      <c r="L314" s="43">
        <v>4.6100000000000003</v>
      </c>
      <c r="M314" s="43">
        <v>4.6100000000000003</v>
      </c>
      <c r="N314" s="43">
        <v>4.6100000000000003</v>
      </c>
      <c r="O314" s="43">
        <v>4.6100000000000003</v>
      </c>
      <c r="P314" s="43">
        <v>4.6100000000000003</v>
      </c>
      <c r="Q314" s="43">
        <v>4.6100000000000003</v>
      </c>
      <c r="R314" s="43">
        <v>4.6100000000000003</v>
      </c>
      <c r="S314" s="43">
        <v>4.6100000000000003</v>
      </c>
      <c r="T314" s="43">
        <v>4.6100000000000003</v>
      </c>
      <c r="U314" s="43">
        <v>4.6100000000000003</v>
      </c>
      <c r="V314" s="43">
        <v>4.6100000000000003</v>
      </c>
      <c r="W314" s="43">
        <v>4.6100000000000003</v>
      </c>
      <c r="X314" s="43">
        <v>4.6100000000000003</v>
      </c>
      <c r="Y314" s="43">
        <v>4.6100000000000003</v>
      </c>
      <c r="Z314" s="43">
        <v>4.6100000000000003</v>
      </c>
      <c r="AA314" s="43">
        <v>4.6100000000000003</v>
      </c>
    </row>
    <row r="315" spans="1:27" ht="12.75" hidden="1" customHeight="1" outlineLevel="1" x14ac:dyDescent="0.2">
      <c r="A315" s="92" t="s">
        <v>1793</v>
      </c>
      <c r="B315" s="62" t="s">
        <v>79</v>
      </c>
      <c r="C315" s="42" t="s">
        <v>77</v>
      </c>
      <c r="D315" s="43">
        <f>$D$11</f>
        <v>330.69</v>
      </c>
      <c r="E315" s="43">
        <f t="shared" ref="E315:AA315" si="182">$D$11</f>
        <v>330.69</v>
      </c>
      <c r="F315" s="43">
        <f t="shared" si="182"/>
        <v>330.69</v>
      </c>
      <c r="G315" s="43">
        <f t="shared" si="182"/>
        <v>330.69</v>
      </c>
      <c r="H315" s="43">
        <f t="shared" si="182"/>
        <v>330.69</v>
      </c>
      <c r="I315" s="43">
        <f t="shared" si="182"/>
        <v>330.69</v>
      </c>
      <c r="J315" s="43">
        <f t="shared" si="182"/>
        <v>330.69</v>
      </c>
      <c r="K315" s="43">
        <f t="shared" si="182"/>
        <v>330.69</v>
      </c>
      <c r="L315" s="43">
        <f t="shared" si="182"/>
        <v>330.69</v>
      </c>
      <c r="M315" s="43">
        <f t="shared" si="182"/>
        <v>330.69</v>
      </c>
      <c r="N315" s="43">
        <f t="shared" si="182"/>
        <v>330.69</v>
      </c>
      <c r="O315" s="43">
        <f t="shared" si="182"/>
        <v>330.69</v>
      </c>
      <c r="P315" s="43">
        <f t="shared" si="182"/>
        <v>330.69</v>
      </c>
      <c r="Q315" s="43">
        <f t="shared" si="182"/>
        <v>330.69</v>
      </c>
      <c r="R315" s="43">
        <f t="shared" si="182"/>
        <v>330.69</v>
      </c>
      <c r="S315" s="43">
        <f t="shared" si="182"/>
        <v>330.69</v>
      </c>
      <c r="T315" s="43">
        <f t="shared" si="182"/>
        <v>330.69</v>
      </c>
      <c r="U315" s="43">
        <f t="shared" si="182"/>
        <v>330.69</v>
      </c>
      <c r="V315" s="43">
        <f t="shared" si="182"/>
        <v>330.69</v>
      </c>
      <c r="W315" s="43">
        <f t="shared" si="182"/>
        <v>330.69</v>
      </c>
      <c r="X315" s="43">
        <f t="shared" si="182"/>
        <v>330.69</v>
      </c>
      <c r="Y315" s="43">
        <f t="shared" si="182"/>
        <v>330.69</v>
      </c>
      <c r="Z315" s="43">
        <f t="shared" si="182"/>
        <v>330.69</v>
      </c>
      <c r="AA315" s="43">
        <f t="shared" si="182"/>
        <v>330.69</v>
      </c>
    </row>
    <row r="316" spans="1:27" ht="12.75" customHeight="1" collapsed="1" x14ac:dyDescent="0.2">
      <c r="A316" s="91" t="s">
        <v>1794</v>
      </c>
      <c r="B316" s="27" t="str">
        <f>"31"&amp;"."&amp;$B$800&amp;"."&amp;$B$801</f>
        <v>31.03.2023</v>
      </c>
      <c r="C316" s="83" t="s">
        <v>74</v>
      </c>
      <c r="D316" s="84">
        <f>ROUND(((D317+D318+D320+D319)/1000),5)</f>
        <v>3.1394099999999998</v>
      </c>
      <c r="E316" s="84">
        <f>ROUND(((E317+E318+E320+E319)/1000),5)</f>
        <v>3.08182</v>
      </c>
      <c r="F316" s="84">
        <f>ROUND(((F317+F318+F320+F319)/1000),5)</f>
        <v>3.0292300000000001</v>
      </c>
      <c r="G316" s="84">
        <f t="shared" ref="G316:AA316" si="183">ROUND(((G317+G318+G320+G319)/1000),5)</f>
        <v>3.0429300000000001</v>
      </c>
      <c r="H316" s="84">
        <f t="shared" si="183"/>
        <v>3.0934200000000001</v>
      </c>
      <c r="I316" s="84">
        <f t="shared" si="183"/>
        <v>3.1664400000000001</v>
      </c>
      <c r="J316" s="84">
        <f t="shared" si="183"/>
        <v>3.3921800000000002</v>
      </c>
      <c r="K316" s="84">
        <f t="shared" si="183"/>
        <v>3.5325500000000001</v>
      </c>
      <c r="L316" s="84">
        <f t="shared" si="183"/>
        <v>3.7623700000000002</v>
      </c>
      <c r="M316" s="84">
        <f t="shared" si="183"/>
        <v>3.8771900000000001</v>
      </c>
      <c r="N316" s="84">
        <f t="shared" si="183"/>
        <v>3.8860100000000002</v>
      </c>
      <c r="O316" s="84">
        <f t="shared" si="183"/>
        <v>3.9172500000000001</v>
      </c>
      <c r="P316" s="84">
        <f t="shared" si="183"/>
        <v>3.8729200000000001</v>
      </c>
      <c r="Q316" s="84">
        <f t="shared" si="183"/>
        <v>3.88449</v>
      </c>
      <c r="R316" s="84">
        <f t="shared" si="183"/>
        <v>3.8858100000000002</v>
      </c>
      <c r="S316" s="84">
        <f t="shared" si="183"/>
        <v>3.8304900000000002</v>
      </c>
      <c r="T316" s="84">
        <f t="shared" si="183"/>
        <v>3.7732100000000002</v>
      </c>
      <c r="U316" s="84">
        <f t="shared" si="183"/>
        <v>3.6813099999999999</v>
      </c>
      <c r="V316" s="84">
        <f t="shared" si="183"/>
        <v>3.68634</v>
      </c>
      <c r="W316" s="84">
        <f t="shared" si="183"/>
        <v>3.7361800000000001</v>
      </c>
      <c r="X316" s="84">
        <f t="shared" si="183"/>
        <v>3.7778100000000001</v>
      </c>
      <c r="Y316" s="84">
        <f t="shared" si="183"/>
        <v>3.70051</v>
      </c>
      <c r="Z316" s="84">
        <f t="shared" si="183"/>
        <v>3.5781800000000001</v>
      </c>
      <c r="AA316" s="84">
        <f t="shared" si="183"/>
        <v>3.4057300000000001</v>
      </c>
    </row>
    <row r="317" spans="1:27" ht="12.75" hidden="1" customHeight="1" outlineLevel="1" x14ac:dyDescent="0.2">
      <c r="A317" s="92" t="s">
        <v>1795</v>
      </c>
      <c r="B317" s="62" t="s">
        <v>231</v>
      </c>
      <c r="C317" s="42" t="s">
        <v>77</v>
      </c>
      <c r="D317" s="43">
        <v>1087.1400000000001</v>
      </c>
      <c r="E317" s="43">
        <v>1029.55</v>
      </c>
      <c r="F317" s="43">
        <v>976.96</v>
      </c>
      <c r="G317" s="43">
        <v>990.66</v>
      </c>
      <c r="H317" s="43">
        <v>1041.1500000000001</v>
      </c>
      <c r="I317" s="43">
        <v>1114.17</v>
      </c>
      <c r="J317" s="43">
        <v>1339.91</v>
      </c>
      <c r="K317" s="43">
        <v>1480.28</v>
      </c>
      <c r="L317" s="43">
        <v>1710.1</v>
      </c>
      <c r="M317" s="43">
        <v>1824.92</v>
      </c>
      <c r="N317" s="43">
        <v>1833.74</v>
      </c>
      <c r="O317" s="43">
        <v>1864.98</v>
      </c>
      <c r="P317" s="43">
        <v>1820.65</v>
      </c>
      <c r="Q317" s="43">
        <v>1832.22</v>
      </c>
      <c r="R317" s="43">
        <v>1833.54</v>
      </c>
      <c r="S317" s="43">
        <v>1778.22</v>
      </c>
      <c r="T317" s="43">
        <v>1720.94</v>
      </c>
      <c r="U317" s="43">
        <v>1629.04</v>
      </c>
      <c r="V317" s="43">
        <v>1634.07</v>
      </c>
      <c r="W317" s="43">
        <v>1683.91</v>
      </c>
      <c r="X317" s="43">
        <v>1725.54</v>
      </c>
      <c r="Y317" s="43">
        <v>1648.24</v>
      </c>
      <c r="Z317" s="43">
        <v>1525.91</v>
      </c>
      <c r="AA317" s="43">
        <v>1353.46</v>
      </c>
    </row>
    <row r="318" spans="1:27" ht="12.75" hidden="1" customHeight="1" outlineLevel="1" x14ac:dyDescent="0.2">
      <c r="A318" s="92" t="s">
        <v>1796</v>
      </c>
      <c r="B318" s="62" t="s">
        <v>88</v>
      </c>
      <c r="C318" s="42" t="s">
        <v>77</v>
      </c>
      <c r="D318" s="43">
        <f>$D$168</f>
        <v>1716.97</v>
      </c>
      <c r="E318" s="43">
        <f>$D$168</f>
        <v>1716.97</v>
      </c>
      <c r="F318" s="43">
        <f t="shared" ref="F318:AA318" si="184">$D$168</f>
        <v>1716.97</v>
      </c>
      <c r="G318" s="43">
        <f t="shared" si="184"/>
        <v>1716.97</v>
      </c>
      <c r="H318" s="43">
        <f t="shared" si="184"/>
        <v>1716.97</v>
      </c>
      <c r="I318" s="43">
        <f t="shared" si="184"/>
        <v>1716.97</v>
      </c>
      <c r="J318" s="43">
        <f t="shared" si="184"/>
        <v>1716.97</v>
      </c>
      <c r="K318" s="43">
        <f t="shared" si="184"/>
        <v>1716.97</v>
      </c>
      <c r="L318" s="43">
        <f t="shared" si="184"/>
        <v>1716.97</v>
      </c>
      <c r="M318" s="43">
        <f t="shared" si="184"/>
        <v>1716.97</v>
      </c>
      <c r="N318" s="43">
        <f t="shared" si="184"/>
        <v>1716.97</v>
      </c>
      <c r="O318" s="43">
        <f t="shared" si="184"/>
        <v>1716.97</v>
      </c>
      <c r="P318" s="43">
        <f t="shared" si="184"/>
        <v>1716.97</v>
      </c>
      <c r="Q318" s="43">
        <f t="shared" si="184"/>
        <v>1716.97</v>
      </c>
      <c r="R318" s="43">
        <f t="shared" si="184"/>
        <v>1716.97</v>
      </c>
      <c r="S318" s="43">
        <f t="shared" si="184"/>
        <v>1716.97</v>
      </c>
      <c r="T318" s="43">
        <f t="shared" si="184"/>
        <v>1716.97</v>
      </c>
      <c r="U318" s="43">
        <f t="shared" si="184"/>
        <v>1716.97</v>
      </c>
      <c r="V318" s="43">
        <f t="shared" si="184"/>
        <v>1716.97</v>
      </c>
      <c r="W318" s="43">
        <f t="shared" si="184"/>
        <v>1716.97</v>
      </c>
      <c r="X318" s="43">
        <f t="shared" si="184"/>
        <v>1716.97</v>
      </c>
      <c r="Y318" s="43">
        <f t="shared" si="184"/>
        <v>1716.97</v>
      </c>
      <c r="Z318" s="43">
        <f t="shared" si="184"/>
        <v>1716.97</v>
      </c>
      <c r="AA318" s="43">
        <f t="shared" si="184"/>
        <v>1716.97</v>
      </c>
    </row>
    <row r="319" spans="1:27" ht="12.75" hidden="1" customHeight="1" outlineLevel="1" x14ac:dyDescent="0.2">
      <c r="A319" s="92" t="s">
        <v>1797</v>
      </c>
      <c r="B319" s="62" t="s">
        <v>81</v>
      </c>
      <c r="C319" s="42" t="s">
        <v>77</v>
      </c>
      <c r="D319" s="43">
        <v>4.6100000000000003</v>
      </c>
      <c r="E319" s="43">
        <v>4.6100000000000003</v>
      </c>
      <c r="F319" s="43">
        <v>4.6100000000000003</v>
      </c>
      <c r="G319" s="43">
        <v>4.6100000000000003</v>
      </c>
      <c r="H319" s="43">
        <v>4.6100000000000003</v>
      </c>
      <c r="I319" s="43">
        <v>4.6100000000000003</v>
      </c>
      <c r="J319" s="43">
        <v>4.6100000000000003</v>
      </c>
      <c r="K319" s="43">
        <v>4.6100000000000003</v>
      </c>
      <c r="L319" s="43">
        <v>4.6100000000000003</v>
      </c>
      <c r="M319" s="43">
        <v>4.6100000000000003</v>
      </c>
      <c r="N319" s="43">
        <v>4.6100000000000003</v>
      </c>
      <c r="O319" s="43">
        <v>4.6100000000000003</v>
      </c>
      <c r="P319" s="43">
        <v>4.6100000000000003</v>
      </c>
      <c r="Q319" s="43">
        <v>4.6100000000000003</v>
      </c>
      <c r="R319" s="43">
        <v>4.6100000000000003</v>
      </c>
      <c r="S319" s="43">
        <v>4.6100000000000003</v>
      </c>
      <c r="T319" s="43">
        <v>4.6100000000000003</v>
      </c>
      <c r="U319" s="43">
        <v>4.6100000000000003</v>
      </c>
      <c r="V319" s="43">
        <v>4.6100000000000003</v>
      </c>
      <c r="W319" s="43">
        <v>4.6100000000000003</v>
      </c>
      <c r="X319" s="43">
        <v>4.6100000000000003</v>
      </c>
      <c r="Y319" s="43">
        <v>4.6100000000000003</v>
      </c>
      <c r="Z319" s="43">
        <v>4.6100000000000003</v>
      </c>
      <c r="AA319" s="43">
        <v>4.6100000000000003</v>
      </c>
    </row>
    <row r="320" spans="1:27" ht="12.75" hidden="1" customHeight="1" outlineLevel="1" x14ac:dyDescent="0.2">
      <c r="A320" s="92" t="s">
        <v>1798</v>
      </c>
      <c r="B320" s="62" t="s">
        <v>79</v>
      </c>
      <c r="C320" s="42" t="s">
        <v>77</v>
      </c>
      <c r="D320" s="43">
        <f>$D$11</f>
        <v>330.69</v>
      </c>
      <c r="E320" s="43">
        <f t="shared" ref="E320:AA320" si="185">$D$11</f>
        <v>330.69</v>
      </c>
      <c r="F320" s="43">
        <f t="shared" si="185"/>
        <v>330.69</v>
      </c>
      <c r="G320" s="43">
        <f t="shared" si="185"/>
        <v>330.69</v>
      </c>
      <c r="H320" s="43">
        <f t="shared" si="185"/>
        <v>330.69</v>
      </c>
      <c r="I320" s="43">
        <f t="shared" si="185"/>
        <v>330.69</v>
      </c>
      <c r="J320" s="43">
        <f t="shared" si="185"/>
        <v>330.69</v>
      </c>
      <c r="K320" s="43">
        <f t="shared" si="185"/>
        <v>330.69</v>
      </c>
      <c r="L320" s="43">
        <f t="shared" si="185"/>
        <v>330.69</v>
      </c>
      <c r="M320" s="43">
        <f t="shared" si="185"/>
        <v>330.69</v>
      </c>
      <c r="N320" s="43">
        <f t="shared" si="185"/>
        <v>330.69</v>
      </c>
      <c r="O320" s="43">
        <f t="shared" si="185"/>
        <v>330.69</v>
      </c>
      <c r="P320" s="43">
        <f t="shared" si="185"/>
        <v>330.69</v>
      </c>
      <c r="Q320" s="43">
        <f t="shared" si="185"/>
        <v>330.69</v>
      </c>
      <c r="R320" s="43">
        <f t="shared" si="185"/>
        <v>330.69</v>
      </c>
      <c r="S320" s="43">
        <f t="shared" si="185"/>
        <v>330.69</v>
      </c>
      <c r="T320" s="43">
        <f t="shared" si="185"/>
        <v>330.69</v>
      </c>
      <c r="U320" s="43">
        <f t="shared" si="185"/>
        <v>330.69</v>
      </c>
      <c r="V320" s="43">
        <f t="shared" si="185"/>
        <v>330.69</v>
      </c>
      <c r="W320" s="43">
        <f t="shared" si="185"/>
        <v>330.69</v>
      </c>
      <c r="X320" s="43">
        <f t="shared" si="185"/>
        <v>330.69</v>
      </c>
      <c r="Y320" s="43">
        <f t="shared" si="185"/>
        <v>330.69</v>
      </c>
      <c r="Z320" s="43">
        <f t="shared" si="185"/>
        <v>330.69</v>
      </c>
      <c r="AA320" s="43">
        <f t="shared" si="185"/>
        <v>330.69</v>
      </c>
    </row>
    <row r="321" spans="1:27" ht="12.75" customHeight="1" collapsed="1" x14ac:dyDescent="0.2">
      <c r="A321" s="93"/>
      <c r="B321" s="94" t="s">
        <v>385</v>
      </c>
      <c r="C321" s="95"/>
      <c r="D321" s="96"/>
      <c r="E321" s="96"/>
      <c r="F321" s="96"/>
      <c r="G321" s="96"/>
      <c r="I321" s="38"/>
    </row>
    <row r="322" spans="1:27" ht="12.75" customHeight="1" x14ac:dyDescent="0.2">
      <c r="A322" s="93"/>
      <c r="B322" s="94" t="s">
        <v>385</v>
      </c>
      <c r="C322" s="95"/>
      <c r="D322" s="96"/>
      <c r="E322" s="96"/>
      <c r="F322" s="96"/>
      <c r="G322" s="96"/>
      <c r="I322" s="38"/>
    </row>
    <row r="323" spans="1:27" ht="12.75" customHeight="1" x14ac:dyDescent="0.2">
      <c r="A323" s="171" t="s">
        <v>542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3"/>
    </row>
    <row r="324" spans="1:27" ht="25.5" x14ac:dyDescent="0.2">
      <c r="A324" s="25" t="s">
        <v>62</v>
      </c>
      <c r="B324" s="26" t="s">
        <v>203</v>
      </c>
      <c r="C324" s="25" t="s">
        <v>204</v>
      </c>
      <c r="D324" s="26" t="s">
        <v>205</v>
      </c>
      <c r="E324" s="26" t="s">
        <v>206</v>
      </c>
      <c r="F324" s="26" t="s">
        <v>207</v>
      </c>
      <c r="G324" s="26" t="s">
        <v>208</v>
      </c>
      <c r="H324" s="26" t="s">
        <v>209</v>
      </c>
      <c r="I324" s="26" t="s">
        <v>210</v>
      </c>
      <c r="J324" s="26" t="s">
        <v>211</v>
      </c>
      <c r="K324" s="26" t="s">
        <v>212</v>
      </c>
      <c r="L324" s="26" t="s">
        <v>213</v>
      </c>
      <c r="M324" s="26" t="s">
        <v>214</v>
      </c>
      <c r="N324" s="26" t="s">
        <v>215</v>
      </c>
      <c r="O324" s="26" t="s">
        <v>216</v>
      </c>
      <c r="P324" s="26" t="s">
        <v>217</v>
      </c>
      <c r="Q324" s="26" t="s">
        <v>218</v>
      </c>
      <c r="R324" s="26" t="s">
        <v>219</v>
      </c>
      <c r="S324" s="26" t="s">
        <v>220</v>
      </c>
      <c r="T324" s="26" t="s">
        <v>221</v>
      </c>
      <c r="U324" s="26" t="s">
        <v>222</v>
      </c>
      <c r="V324" s="26" t="s">
        <v>223</v>
      </c>
      <c r="W324" s="26" t="s">
        <v>224</v>
      </c>
      <c r="X324" s="26" t="s">
        <v>225</v>
      </c>
      <c r="Y324" s="26" t="s">
        <v>226</v>
      </c>
      <c r="Z324" s="26" t="s">
        <v>227</v>
      </c>
      <c r="AA324" s="26" t="s">
        <v>228</v>
      </c>
    </row>
    <row r="325" spans="1:27" ht="12.75" customHeight="1" x14ac:dyDescent="0.2">
      <c r="A325" s="91" t="s">
        <v>1799</v>
      </c>
      <c r="B325" s="27" t="str">
        <f>"01"&amp;"."&amp;$B$800&amp;"."&amp;$B$801</f>
        <v>01.03.2023</v>
      </c>
      <c r="C325" s="83" t="s">
        <v>74</v>
      </c>
      <c r="D325" s="84">
        <f>ROUND(((D326+D327+D329+D328)/1000),5)</f>
        <v>3.8396400000000002</v>
      </c>
      <c r="E325" s="84">
        <f>ROUND(((E326+E327+E329+E328)/1000),5)</f>
        <v>3.7311899999999998</v>
      </c>
      <c r="F325" s="84">
        <f>ROUND(((F326+F327+F329+F328)/1000),5)</f>
        <v>3.7046899999999998</v>
      </c>
      <c r="G325" s="84">
        <f t="shared" ref="G325:AA325" si="186">ROUND(((G326+G327+G329+G328)/1000),5)</f>
        <v>3.6970700000000001</v>
      </c>
      <c r="H325" s="84">
        <f t="shared" si="186"/>
        <v>3.7404899999999999</v>
      </c>
      <c r="I325" s="84">
        <f t="shared" si="186"/>
        <v>3.9273199999999999</v>
      </c>
      <c r="J325" s="84">
        <f t="shared" si="186"/>
        <v>4.08528</v>
      </c>
      <c r="K325" s="84">
        <f t="shared" si="186"/>
        <v>4.3037799999999997</v>
      </c>
      <c r="L325" s="84">
        <f t="shared" si="186"/>
        <v>4.3878000000000004</v>
      </c>
      <c r="M325" s="84">
        <f t="shared" si="186"/>
        <v>4.4754699999999996</v>
      </c>
      <c r="N325" s="84">
        <f t="shared" si="186"/>
        <v>4.4863400000000002</v>
      </c>
      <c r="O325" s="84">
        <f t="shared" si="186"/>
        <v>4.4596799999999996</v>
      </c>
      <c r="P325" s="84">
        <f t="shared" si="186"/>
        <v>4.4353100000000003</v>
      </c>
      <c r="Q325" s="84">
        <f t="shared" si="186"/>
        <v>4.43689</v>
      </c>
      <c r="R325" s="84">
        <f t="shared" si="186"/>
        <v>4.3857900000000001</v>
      </c>
      <c r="S325" s="84">
        <f t="shared" si="186"/>
        <v>4.3721300000000003</v>
      </c>
      <c r="T325" s="84">
        <f t="shared" si="186"/>
        <v>4.3543900000000004</v>
      </c>
      <c r="U325" s="84">
        <f t="shared" si="186"/>
        <v>4.3485100000000001</v>
      </c>
      <c r="V325" s="84">
        <f t="shared" si="186"/>
        <v>4.3776299999999999</v>
      </c>
      <c r="W325" s="84">
        <f t="shared" si="186"/>
        <v>4.38253</v>
      </c>
      <c r="X325" s="84">
        <f t="shared" si="186"/>
        <v>4.3861800000000004</v>
      </c>
      <c r="Y325" s="84">
        <f t="shared" si="186"/>
        <v>4.3202699999999998</v>
      </c>
      <c r="Z325" s="84">
        <f t="shared" si="186"/>
        <v>4.17598</v>
      </c>
      <c r="AA325" s="84">
        <f t="shared" si="186"/>
        <v>4.0735900000000003</v>
      </c>
    </row>
    <row r="326" spans="1:27" ht="12.75" hidden="1" customHeight="1" outlineLevel="1" x14ac:dyDescent="0.2">
      <c r="A326" s="92" t="s">
        <v>1800</v>
      </c>
      <c r="B326" s="62" t="s">
        <v>231</v>
      </c>
      <c r="C326" s="42" t="s">
        <v>77</v>
      </c>
      <c r="D326" s="43">
        <v>1281.45</v>
      </c>
      <c r="E326" s="43">
        <v>1173</v>
      </c>
      <c r="F326" s="43">
        <v>1146.5</v>
      </c>
      <c r="G326" s="43">
        <v>1138.8800000000001</v>
      </c>
      <c r="H326" s="43">
        <v>1182.3</v>
      </c>
      <c r="I326" s="43">
        <v>1369.13</v>
      </c>
      <c r="J326" s="43">
        <v>1527.09</v>
      </c>
      <c r="K326" s="43">
        <v>1745.59</v>
      </c>
      <c r="L326" s="43">
        <v>1829.61</v>
      </c>
      <c r="M326" s="43">
        <v>1917.28</v>
      </c>
      <c r="N326" s="43">
        <v>1928.15</v>
      </c>
      <c r="O326" s="43">
        <v>1901.49</v>
      </c>
      <c r="P326" s="43">
        <v>1877.12</v>
      </c>
      <c r="Q326" s="43">
        <v>1878.7</v>
      </c>
      <c r="R326" s="43">
        <v>1827.6</v>
      </c>
      <c r="S326" s="43">
        <v>1813.94</v>
      </c>
      <c r="T326" s="43">
        <v>1796.2</v>
      </c>
      <c r="U326" s="43">
        <v>1790.32</v>
      </c>
      <c r="V326" s="43">
        <v>1819.44</v>
      </c>
      <c r="W326" s="43">
        <v>1824.34</v>
      </c>
      <c r="X326" s="43">
        <v>1827.99</v>
      </c>
      <c r="Y326" s="43">
        <v>1762.08</v>
      </c>
      <c r="Z326" s="43">
        <v>1617.79</v>
      </c>
      <c r="AA326" s="43">
        <v>1515.4</v>
      </c>
    </row>
    <row r="327" spans="1:27" ht="12.75" hidden="1" customHeight="1" outlineLevel="1" x14ac:dyDescent="0.2">
      <c r="A327" s="92" t="s">
        <v>1801</v>
      </c>
      <c r="B327" s="62" t="s">
        <v>88</v>
      </c>
      <c r="C327" s="42" t="s">
        <v>77</v>
      </c>
      <c r="D327" s="43">
        <v>2222.89</v>
      </c>
      <c r="E327" s="43">
        <f>$D$327</f>
        <v>2222.89</v>
      </c>
      <c r="F327" s="43">
        <f t="shared" ref="F327:AA327" si="187">$D$327</f>
        <v>2222.89</v>
      </c>
      <c r="G327" s="43">
        <f t="shared" si="187"/>
        <v>2222.89</v>
      </c>
      <c r="H327" s="43">
        <f t="shared" si="187"/>
        <v>2222.89</v>
      </c>
      <c r="I327" s="43">
        <f t="shared" si="187"/>
        <v>2222.89</v>
      </c>
      <c r="J327" s="43">
        <f t="shared" si="187"/>
        <v>2222.89</v>
      </c>
      <c r="K327" s="43">
        <f t="shared" si="187"/>
        <v>2222.89</v>
      </c>
      <c r="L327" s="43">
        <f t="shared" si="187"/>
        <v>2222.89</v>
      </c>
      <c r="M327" s="43">
        <f t="shared" si="187"/>
        <v>2222.89</v>
      </c>
      <c r="N327" s="43">
        <f t="shared" si="187"/>
        <v>2222.89</v>
      </c>
      <c r="O327" s="43">
        <f t="shared" si="187"/>
        <v>2222.89</v>
      </c>
      <c r="P327" s="43">
        <f t="shared" si="187"/>
        <v>2222.89</v>
      </c>
      <c r="Q327" s="43">
        <f t="shared" si="187"/>
        <v>2222.89</v>
      </c>
      <c r="R327" s="43">
        <f t="shared" si="187"/>
        <v>2222.89</v>
      </c>
      <c r="S327" s="43">
        <f t="shared" si="187"/>
        <v>2222.89</v>
      </c>
      <c r="T327" s="43">
        <f t="shared" si="187"/>
        <v>2222.89</v>
      </c>
      <c r="U327" s="43">
        <f t="shared" si="187"/>
        <v>2222.89</v>
      </c>
      <c r="V327" s="43">
        <f t="shared" si="187"/>
        <v>2222.89</v>
      </c>
      <c r="W327" s="43">
        <f t="shared" si="187"/>
        <v>2222.89</v>
      </c>
      <c r="X327" s="43">
        <f t="shared" si="187"/>
        <v>2222.89</v>
      </c>
      <c r="Y327" s="43">
        <f t="shared" si="187"/>
        <v>2222.89</v>
      </c>
      <c r="Z327" s="43">
        <f t="shared" si="187"/>
        <v>2222.89</v>
      </c>
      <c r="AA327" s="43">
        <f t="shared" si="187"/>
        <v>2222.89</v>
      </c>
    </row>
    <row r="328" spans="1:27" ht="12.75" hidden="1" customHeight="1" outlineLevel="1" x14ac:dyDescent="0.2">
      <c r="A328" s="92" t="s">
        <v>1802</v>
      </c>
      <c r="B328" s="62" t="s">
        <v>81</v>
      </c>
      <c r="C328" s="42" t="s">
        <v>77</v>
      </c>
      <c r="D328" s="43">
        <v>4.6100000000000003</v>
      </c>
      <c r="E328" s="43">
        <v>4.6100000000000003</v>
      </c>
      <c r="F328" s="43">
        <v>4.6100000000000003</v>
      </c>
      <c r="G328" s="43">
        <v>4.6100000000000003</v>
      </c>
      <c r="H328" s="43">
        <v>4.6100000000000003</v>
      </c>
      <c r="I328" s="43">
        <v>4.6100000000000003</v>
      </c>
      <c r="J328" s="43">
        <v>4.6100000000000003</v>
      </c>
      <c r="K328" s="43">
        <v>4.6100000000000003</v>
      </c>
      <c r="L328" s="43">
        <v>4.6100000000000003</v>
      </c>
      <c r="M328" s="43">
        <v>4.6100000000000003</v>
      </c>
      <c r="N328" s="43">
        <v>4.6100000000000003</v>
      </c>
      <c r="O328" s="43">
        <v>4.6100000000000003</v>
      </c>
      <c r="P328" s="43">
        <v>4.6100000000000003</v>
      </c>
      <c r="Q328" s="43">
        <v>4.6100000000000003</v>
      </c>
      <c r="R328" s="43">
        <v>4.6100000000000003</v>
      </c>
      <c r="S328" s="43">
        <v>4.6100000000000003</v>
      </c>
      <c r="T328" s="43">
        <v>4.6100000000000003</v>
      </c>
      <c r="U328" s="43">
        <v>4.6100000000000003</v>
      </c>
      <c r="V328" s="43">
        <v>4.6100000000000003</v>
      </c>
      <c r="W328" s="43">
        <v>4.6100000000000003</v>
      </c>
      <c r="X328" s="43">
        <v>4.6100000000000003</v>
      </c>
      <c r="Y328" s="43">
        <v>4.6100000000000003</v>
      </c>
      <c r="Z328" s="43">
        <v>4.6100000000000003</v>
      </c>
      <c r="AA328" s="43">
        <v>4.6100000000000003</v>
      </c>
    </row>
    <row r="329" spans="1:27" ht="12.75" hidden="1" customHeight="1" outlineLevel="1" x14ac:dyDescent="0.2">
      <c r="A329" s="92" t="s">
        <v>1803</v>
      </c>
      <c r="B329" s="62" t="s">
        <v>79</v>
      </c>
      <c r="C329" s="42" t="s">
        <v>77</v>
      </c>
      <c r="D329" s="43">
        <f>$D$11</f>
        <v>330.69</v>
      </c>
      <c r="E329" s="43">
        <f t="shared" ref="E329:AA329" si="188">$D$11</f>
        <v>330.69</v>
      </c>
      <c r="F329" s="43">
        <f t="shared" si="188"/>
        <v>330.69</v>
      </c>
      <c r="G329" s="43">
        <f t="shared" si="188"/>
        <v>330.69</v>
      </c>
      <c r="H329" s="43">
        <f t="shared" si="188"/>
        <v>330.69</v>
      </c>
      <c r="I329" s="43">
        <f t="shared" si="188"/>
        <v>330.69</v>
      </c>
      <c r="J329" s="43">
        <f t="shared" si="188"/>
        <v>330.69</v>
      </c>
      <c r="K329" s="43">
        <f t="shared" si="188"/>
        <v>330.69</v>
      </c>
      <c r="L329" s="43">
        <f t="shared" si="188"/>
        <v>330.69</v>
      </c>
      <c r="M329" s="43">
        <f t="shared" si="188"/>
        <v>330.69</v>
      </c>
      <c r="N329" s="43">
        <f t="shared" si="188"/>
        <v>330.69</v>
      </c>
      <c r="O329" s="43">
        <f t="shared" si="188"/>
        <v>330.69</v>
      </c>
      <c r="P329" s="43">
        <f t="shared" si="188"/>
        <v>330.69</v>
      </c>
      <c r="Q329" s="43">
        <f t="shared" si="188"/>
        <v>330.69</v>
      </c>
      <c r="R329" s="43">
        <f t="shared" si="188"/>
        <v>330.69</v>
      </c>
      <c r="S329" s="43">
        <f t="shared" si="188"/>
        <v>330.69</v>
      </c>
      <c r="T329" s="43">
        <f t="shared" si="188"/>
        <v>330.69</v>
      </c>
      <c r="U329" s="43">
        <f t="shared" si="188"/>
        <v>330.69</v>
      </c>
      <c r="V329" s="43">
        <f t="shared" si="188"/>
        <v>330.69</v>
      </c>
      <c r="W329" s="43">
        <f t="shared" si="188"/>
        <v>330.69</v>
      </c>
      <c r="X329" s="43">
        <f t="shared" si="188"/>
        <v>330.69</v>
      </c>
      <c r="Y329" s="43">
        <f t="shared" si="188"/>
        <v>330.69</v>
      </c>
      <c r="Z329" s="43">
        <f t="shared" si="188"/>
        <v>330.69</v>
      </c>
      <c r="AA329" s="43">
        <f t="shared" si="188"/>
        <v>330.69</v>
      </c>
    </row>
    <row r="330" spans="1:27" ht="12.75" customHeight="1" collapsed="1" x14ac:dyDescent="0.2">
      <c r="A330" s="91" t="s">
        <v>1804</v>
      </c>
      <c r="B330" s="27" t="str">
        <f>"02"&amp;"."&amp;$B$800&amp;"."&amp;$B$801</f>
        <v>02.03.2023</v>
      </c>
      <c r="C330" s="83" t="s">
        <v>74</v>
      </c>
      <c r="D330" s="84">
        <f>ROUND(((D331+D332+D334+D333)/1000),5)</f>
        <v>3.7590300000000001</v>
      </c>
      <c r="E330" s="84">
        <f>ROUND(((E331+E332+E334+E333)/1000),5)</f>
        <v>3.6966399999999999</v>
      </c>
      <c r="F330" s="84">
        <f>ROUND(((F331+F332+F334+F333)/1000),5)</f>
        <v>3.67896</v>
      </c>
      <c r="G330" s="84">
        <f t="shared" ref="G330:AA330" si="189">ROUND(((G331+G332+G334+G333)/1000),5)</f>
        <v>3.6936900000000001</v>
      </c>
      <c r="H330" s="84">
        <f t="shared" si="189"/>
        <v>3.7726700000000002</v>
      </c>
      <c r="I330" s="84">
        <f t="shared" si="189"/>
        <v>3.9870999999999999</v>
      </c>
      <c r="J330" s="84">
        <f t="shared" si="189"/>
        <v>4.1344399999999997</v>
      </c>
      <c r="K330" s="84">
        <f t="shared" si="189"/>
        <v>4.2553299999999998</v>
      </c>
      <c r="L330" s="84">
        <f t="shared" si="189"/>
        <v>4.3696799999999998</v>
      </c>
      <c r="M330" s="84">
        <f t="shared" si="189"/>
        <v>4.3800800000000004</v>
      </c>
      <c r="N330" s="84">
        <f t="shared" si="189"/>
        <v>4.39506</v>
      </c>
      <c r="O330" s="84">
        <f t="shared" si="189"/>
        <v>4.45296</v>
      </c>
      <c r="P330" s="84">
        <f t="shared" si="189"/>
        <v>4.4333799999999997</v>
      </c>
      <c r="Q330" s="84">
        <f t="shared" si="189"/>
        <v>4.4349299999999996</v>
      </c>
      <c r="R330" s="84">
        <f t="shared" si="189"/>
        <v>4.4289899999999998</v>
      </c>
      <c r="S330" s="84">
        <f t="shared" si="189"/>
        <v>4.3827100000000003</v>
      </c>
      <c r="T330" s="84">
        <f t="shared" si="189"/>
        <v>4.34267</v>
      </c>
      <c r="U330" s="84">
        <f t="shared" si="189"/>
        <v>4.3402099999999999</v>
      </c>
      <c r="V330" s="84">
        <f t="shared" si="189"/>
        <v>4.3847300000000002</v>
      </c>
      <c r="W330" s="84">
        <f t="shared" si="189"/>
        <v>4.4375999999999998</v>
      </c>
      <c r="X330" s="84">
        <f t="shared" si="189"/>
        <v>4.3971999999999998</v>
      </c>
      <c r="Y330" s="84">
        <f t="shared" si="189"/>
        <v>4.3341000000000003</v>
      </c>
      <c r="Z330" s="84">
        <f t="shared" si="189"/>
        <v>4.2288399999999999</v>
      </c>
      <c r="AA330" s="84">
        <f t="shared" si="189"/>
        <v>4.1444099999999997</v>
      </c>
    </row>
    <row r="331" spans="1:27" ht="12.75" hidden="1" customHeight="1" outlineLevel="1" x14ac:dyDescent="0.2">
      <c r="A331" s="92" t="s">
        <v>1805</v>
      </c>
      <c r="B331" s="62" t="s">
        <v>231</v>
      </c>
      <c r="C331" s="42" t="s">
        <v>77</v>
      </c>
      <c r="D331" s="43">
        <v>1200.8399999999999</v>
      </c>
      <c r="E331" s="43">
        <v>1138.45</v>
      </c>
      <c r="F331" s="43">
        <v>1120.77</v>
      </c>
      <c r="G331" s="43">
        <v>1135.5</v>
      </c>
      <c r="H331" s="43">
        <v>1214.48</v>
      </c>
      <c r="I331" s="43">
        <v>1428.91</v>
      </c>
      <c r="J331" s="43">
        <v>1576.25</v>
      </c>
      <c r="K331" s="43">
        <v>1697.14</v>
      </c>
      <c r="L331" s="43">
        <v>1811.49</v>
      </c>
      <c r="M331" s="43">
        <v>1821.89</v>
      </c>
      <c r="N331" s="43">
        <v>1836.87</v>
      </c>
      <c r="O331" s="43">
        <v>1894.77</v>
      </c>
      <c r="P331" s="43">
        <v>1875.19</v>
      </c>
      <c r="Q331" s="43">
        <v>1876.74</v>
      </c>
      <c r="R331" s="43">
        <v>1870.8</v>
      </c>
      <c r="S331" s="43">
        <v>1824.52</v>
      </c>
      <c r="T331" s="43">
        <v>1784.48</v>
      </c>
      <c r="U331" s="43">
        <v>1782.02</v>
      </c>
      <c r="V331" s="43">
        <v>1826.54</v>
      </c>
      <c r="W331" s="43">
        <v>1879.41</v>
      </c>
      <c r="X331" s="43">
        <v>1839.01</v>
      </c>
      <c r="Y331" s="43">
        <v>1775.91</v>
      </c>
      <c r="Z331" s="43">
        <v>1670.65</v>
      </c>
      <c r="AA331" s="43">
        <v>1586.22</v>
      </c>
    </row>
    <row r="332" spans="1:27" ht="12.75" hidden="1" customHeight="1" outlineLevel="1" x14ac:dyDescent="0.2">
      <c r="A332" s="92" t="s">
        <v>1806</v>
      </c>
      <c r="B332" s="62" t="s">
        <v>88</v>
      </c>
      <c r="C332" s="42" t="s">
        <v>77</v>
      </c>
      <c r="D332" s="43">
        <f>$D$327</f>
        <v>2222.89</v>
      </c>
      <c r="E332" s="43">
        <f t="shared" ref="E332:AA332" si="190">$D$327</f>
        <v>2222.89</v>
      </c>
      <c r="F332" s="43">
        <f t="shared" si="190"/>
        <v>2222.89</v>
      </c>
      <c r="G332" s="43">
        <f t="shared" si="190"/>
        <v>2222.89</v>
      </c>
      <c r="H332" s="43">
        <f t="shared" si="190"/>
        <v>2222.89</v>
      </c>
      <c r="I332" s="43">
        <f t="shared" si="190"/>
        <v>2222.89</v>
      </c>
      <c r="J332" s="43">
        <f t="shared" si="190"/>
        <v>2222.89</v>
      </c>
      <c r="K332" s="43">
        <f t="shared" si="190"/>
        <v>2222.89</v>
      </c>
      <c r="L332" s="43">
        <f t="shared" si="190"/>
        <v>2222.89</v>
      </c>
      <c r="M332" s="43">
        <f t="shared" si="190"/>
        <v>2222.89</v>
      </c>
      <c r="N332" s="43">
        <f t="shared" si="190"/>
        <v>2222.89</v>
      </c>
      <c r="O332" s="43">
        <f t="shared" si="190"/>
        <v>2222.89</v>
      </c>
      <c r="P332" s="43">
        <f t="shared" si="190"/>
        <v>2222.89</v>
      </c>
      <c r="Q332" s="43">
        <f t="shared" si="190"/>
        <v>2222.89</v>
      </c>
      <c r="R332" s="43">
        <f t="shared" si="190"/>
        <v>2222.89</v>
      </c>
      <c r="S332" s="43">
        <f t="shared" si="190"/>
        <v>2222.89</v>
      </c>
      <c r="T332" s="43">
        <f t="shared" si="190"/>
        <v>2222.89</v>
      </c>
      <c r="U332" s="43">
        <f t="shared" si="190"/>
        <v>2222.89</v>
      </c>
      <c r="V332" s="43">
        <f t="shared" si="190"/>
        <v>2222.89</v>
      </c>
      <c r="W332" s="43">
        <f t="shared" si="190"/>
        <v>2222.89</v>
      </c>
      <c r="X332" s="43">
        <f t="shared" si="190"/>
        <v>2222.89</v>
      </c>
      <c r="Y332" s="43">
        <f t="shared" si="190"/>
        <v>2222.89</v>
      </c>
      <c r="Z332" s="43">
        <f t="shared" si="190"/>
        <v>2222.89</v>
      </c>
      <c r="AA332" s="43">
        <f t="shared" si="190"/>
        <v>2222.89</v>
      </c>
    </row>
    <row r="333" spans="1:27" ht="12.75" hidden="1" customHeight="1" outlineLevel="1" x14ac:dyDescent="0.2">
      <c r="A333" s="92" t="s">
        <v>1807</v>
      </c>
      <c r="B333" s="62" t="s">
        <v>81</v>
      </c>
      <c r="C333" s="42" t="s">
        <v>77</v>
      </c>
      <c r="D333" s="43">
        <v>4.6100000000000003</v>
      </c>
      <c r="E333" s="43">
        <v>4.6100000000000003</v>
      </c>
      <c r="F333" s="43">
        <v>4.6100000000000003</v>
      </c>
      <c r="G333" s="43">
        <v>4.6100000000000003</v>
      </c>
      <c r="H333" s="43">
        <v>4.6100000000000003</v>
      </c>
      <c r="I333" s="43">
        <v>4.6100000000000003</v>
      </c>
      <c r="J333" s="43">
        <v>4.6100000000000003</v>
      </c>
      <c r="K333" s="43">
        <v>4.6100000000000003</v>
      </c>
      <c r="L333" s="43">
        <v>4.6100000000000003</v>
      </c>
      <c r="M333" s="43">
        <v>4.6100000000000003</v>
      </c>
      <c r="N333" s="43">
        <v>4.6100000000000003</v>
      </c>
      <c r="O333" s="43">
        <v>4.6100000000000003</v>
      </c>
      <c r="P333" s="43">
        <v>4.6100000000000003</v>
      </c>
      <c r="Q333" s="43">
        <v>4.6100000000000003</v>
      </c>
      <c r="R333" s="43">
        <v>4.6100000000000003</v>
      </c>
      <c r="S333" s="43">
        <v>4.6100000000000003</v>
      </c>
      <c r="T333" s="43">
        <v>4.6100000000000003</v>
      </c>
      <c r="U333" s="43">
        <v>4.6100000000000003</v>
      </c>
      <c r="V333" s="43">
        <v>4.6100000000000003</v>
      </c>
      <c r="W333" s="43">
        <v>4.6100000000000003</v>
      </c>
      <c r="X333" s="43">
        <v>4.6100000000000003</v>
      </c>
      <c r="Y333" s="43">
        <v>4.6100000000000003</v>
      </c>
      <c r="Z333" s="43">
        <v>4.6100000000000003</v>
      </c>
      <c r="AA333" s="43">
        <v>4.6100000000000003</v>
      </c>
    </row>
    <row r="334" spans="1:27" ht="12.75" hidden="1" customHeight="1" outlineLevel="1" x14ac:dyDescent="0.2">
      <c r="A334" s="92" t="s">
        <v>1808</v>
      </c>
      <c r="B334" s="62" t="s">
        <v>79</v>
      </c>
      <c r="C334" s="42" t="s">
        <v>77</v>
      </c>
      <c r="D334" s="43">
        <f>$D$11</f>
        <v>330.69</v>
      </c>
      <c r="E334" s="43">
        <f t="shared" ref="E334:AA334" si="191">$D$11</f>
        <v>330.69</v>
      </c>
      <c r="F334" s="43">
        <f t="shared" si="191"/>
        <v>330.69</v>
      </c>
      <c r="G334" s="43">
        <f t="shared" si="191"/>
        <v>330.69</v>
      </c>
      <c r="H334" s="43">
        <f t="shared" si="191"/>
        <v>330.69</v>
      </c>
      <c r="I334" s="43">
        <f t="shared" si="191"/>
        <v>330.69</v>
      </c>
      <c r="J334" s="43">
        <f t="shared" si="191"/>
        <v>330.69</v>
      </c>
      <c r="K334" s="43">
        <f t="shared" si="191"/>
        <v>330.69</v>
      </c>
      <c r="L334" s="43">
        <f t="shared" si="191"/>
        <v>330.69</v>
      </c>
      <c r="M334" s="43">
        <f t="shared" si="191"/>
        <v>330.69</v>
      </c>
      <c r="N334" s="43">
        <f t="shared" si="191"/>
        <v>330.69</v>
      </c>
      <c r="O334" s="43">
        <f t="shared" si="191"/>
        <v>330.69</v>
      </c>
      <c r="P334" s="43">
        <f t="shared" si="191"/>
        <v>330.69</v>
      </c>
      <c r="Q334" s="43">
        <f t="shared" si="191"/>
        <v>330.69</v>
      </c>
      <c r="R334" s="43">
        <f t="shared" si="191"/>
        <v>330.69</v>
      </c>
      <c r="S334" s="43">
        <f t="shared" si="191"/>
        <v>330.69</v>
      </c>
      <c r="T334" s="43">
        <f t="shared" si="191"/>
        <v>330.69</v>
      </c>
      <c r="U334" s="43">
        <f t="shared" si="191"/>
        <v>330.69</v>
      </c>
      <c r="V334" s="43">
        <f t="shared" si="191"/>
        <v>330.69</v>
      </c>
      <c r="W334" s="43">
        <f t="shared" si="191"/>
        <v>330.69</v>
      </c>
      <c r="X334" s="43">
        <f t="shared" si="191"/>
        <v>330.69</v>
      </c>
      <c r="Y334" s="43">
        <f t="shared" si="191"/>
        <v>330.69</v>
      </c>
      <c r="Z334" s="43">
        <f t="shared" si="191"/>
        <v>330.69</v>
      </c>
      <c r="AA334" s="43">
        <f t="shared" si="191"/>
        <v>330.69</v>
      </c>
    </row>
    <row r="335" spans="1:27" ht="12.75" customHeight="1" collapsed="1" x14ac:dyDescent="0.2">
      <c r="A335" s="91" t="s">
        <v>1809</v>
      </c>
      <c r="B335" s="27" t="str">
        <f>"03"&amp;"."&amp;$B$800&amp;"."&amp;$B$801</f>
        <v>03.03.2023</v>
      </c>
      <c r="C335" s="83" t="s">
        <v>74</v>
      </c>
      <c r="D335" s="84">
        <f>ROUND(((D336+D337+D339+D338)/1000),5)</f>
        <v>3.9215599999999999</v>
      </c>
      <c r="E335" s="84">
        <f>ROUND(((E336+E337+E339+E338)/1000),5)</f>
        <v>3.7394699999999998</v>
      </c>
      <c r="F335" s="84">
        <f>ROUND(((F336+F337+F339+F338)/1000),5)</f>
        <v>3.68973</v>
      </c>
      <c r="G335" s="84">
        <f t="shared" ref="G335:AA335" si="192">ROUND(((G336+G337+G339+G338)/1000),5)</f>
        <v>3.6912600000000002</v>
      </c>
      <c r="H335" s="84">
        <f t="shared" si="192"/>
        <v>3.7563800000000001</v>
      </c>
      <c r="I335" s="84">
        <f t="shared" si="192"/>
        <v>4.0295300000000003</v>
      </c>
      <c r="J335" s="84">
        <f t="shared" si="192"/>
        <v>4.1604599999999996</v>
      </c>
      <c r="K335" s="84">
        <f t="shared" si="192"/>
        <v>4.2679900000000002</v>
      </c>
      <c r="L335" s="84">
        <f t="shared" si="192"/>
        <v>4.3714899999999997</v>
      </c>
      <c r="M335" s="84">
        <f t="shared" si="192"/>
        <v>4.3839300000000003</v>
      </c>
      <c r="N335" s="84">
        <f t="shared" si="192"/>
        <v>4.3955700000000002</v>
      </c>
      <c r="O335" s="84">
        <f t="shared" si="192"/>
        <v>4.4470200000000002</v>
      </c>
      <c r="P335" s="84">
        <f t="shared" si="192"/>
        <v>4.4208400000000001</v>
      </c>
      <c r="Q335" s="84">
        <f t="shared" si="192"/>
        <v>4.4234799999999996</v>
      </c>
      <c r="R335" s="84">
        <f t="shared" si="192"/>
        <v>4.4141500000000002</v>
      </c>
      <c r="S335" s="84">
        <f t="shared" si="192"/>
        <v>4.3783099999999999</v>
      </c>
      <c r="T335" s="84">
        <f t="shared" si="192"/>
        <v>4.3399099999999997</v>
      </c>
      <c r="U335" s="84">
        <f t="shared" si="192"/>
        <v>4.34016</v>
      </c>
      <c r="V335" s="84">
        <f t="shared" si="192"/>
        <v>4.3738099999999998</v>
      </c>
      <c r="W335" s="84">
        <f t="shared" si="192"/>
        <v>4.4386900000000002</v>
      </c>
      <c r="X335" s="84">
        <f t="shared" si="192"/>
        <v>4.3850899999999999</v>
      </c>
      <c r="Y335" s="84">
        <f t="shared" si="192"/>
        <v>4.3313699999999997</v>
      </c>
      <c r="Z335" s="84">
        <f t="shared" si="192"/>
        <v>4.1780799999999996</v>
      </c>
      <c r="AA335" s="84">
        <f t="shared" si="192"/>
        <v>4.1063999999999998</v>
      </c>
    </row>
    <row r="336" spans="1:27" ht="12.75" hidden="1" customHeight="1" outlineLevel="1" x14ac:dyDescent="0.2">
      <c r="A336" s="92" t="s">
        <v>1810</v>
      </c>
      <c r="B336" s="62" t="s">
        <v>231</v>
      </c>
      <c r="C336" s="42" t="s">
        <v>77</v>
      </c>
      <c r="D336" s="43">
        <v>1363.37</v>
      </c>
      <c r="E336" s="43">
        <v>1181.28</v>
      </c>
      <c r="F336" s="43">
        <v>1131.54</v>
      </c>
      <c r="G336" s="43">
        <v>1133.07</v>
      </c>
      <c r="H336" s="43">
        <v>1198.19</v>
      </c>
      <c r="I336" s="43">
        <v>1471.34</v>
      </c>
      <c r="J336" s="43">
        <v>1602.27</v>
      </c>
      <c r="K336" s="43">
        <v>1709.8</v>
      </c>
      <c r="L336" s="43">
        <v>1813.3</v>
      </c>
      <c r="M336" s="43">
        <v>1825.74</v>
      </c>
      <c r="N336" s="43">
        <v>1837.38</v>
      </c>
      <c r="O336" s="43">
        <v>1888.83</v>
      </c>
      <c r="P336" s="43">
        <v>1862.65</v>
      </c>
      <c r="Q336" s="43">
        <v>1865.29</v>
      </c>
      <c r="R336" s="43">
        <v>1855.96</v>
      </c>
      <c r="S336" s="43">
        <v>1820.12</v>
      </c>
      <c r="T336" s="43">
        <v>1781.72</v>
      </c>
      <c r="U336" s="43">
        <v>1781.97</v>
      </c>
      <c r="V336" s="43">
        <v>1815.62</v>
      </c>
      <c r="W336" s="43">
        <v>1880.5</v>
      </c>
      <c r="X336" s="43">
        <v>1826.9</v>
      </c>
      <c r="Y336" s="43">
        <v>1773.18</v>
      </c>
      <c r="Z336" s="43">
        <v>1619.89</v>
      </c>
      <c r="AA336" s="43">
        <v>1548.21</v>
      </c>
    </row>
    <row r="337" spans="1:27" ht="12.75" hidden="1" customHeight="1" outlineLevel="1" x14ac:dyDescent="0.2">
      <c r="A337" s="92" t="s">
        <v>1811</v>
      </c>
      <c r="B337" s="62" t="s">
        <v>88</v>
      </c>
      <c r="C337" s="42" t="s">
        <v>77</v>
      </c>
      <c r="D337" s="43">
        <f>$D$327</f>
        <v>2222.89</v>
      </c>
      <c r="E337" s="43">
        <f t="shared" ref="E337:AA337" si="193">$D$327</f>
        <v>2222.89</v>
      </c>
      <c r="F337" s="43">
        <f t="shared" si="193"/>
        <v>2222.89</v>
      </c>
      <c r="G337" s="43">
        <f t="shared" si="193"/>
        <v>2222.89</v>
      </c>
      <c r="H337" s="43">
        <f t="shared" si="193"/>
        <v>2222.89</v>
      </c>
      <c r="I337" s="43">
        <f t="shared" si="193"/>
        <v>2222.89</v>
      </c>
      <c r="J337" s="43">
        <f t="shared" si="193"/>
        <v>2222.89</v>
      </c>
      <c r="K337" s="43">
        <f t="shared" si="193"/>
        <v>2222.89</v>
      </c>
      <c r="L337" s="43">
        <f t="shared" si="193"/>
        <v>2222.89</v>
      </c>
      <c r="M337" s="43">
        <f t="shared" si="193"/>
        <v>2222.89</v>
      </c>
      <c r="N337" s="43">
        <f t="shared" si="193"/>
        <v>2222.89</v>
      </c>
      <c r="O337" s="43">
        <f t="shared" si="193"/>
        <v>2222.89</v>
      </c>
      <c r="P337" s="43">
        <f t="shared" si="193"/>
        <v>2222.89</v>
      </c>
      <c r="Q337" s="43">
        <f t="shared" si="193"/>
        <v>2222.89</v>
      </c>
      <c r="R337" s="43">
        <f t="shared" si="193"/>
        <v>2222.89</v>
      </c>
      <c r="S337" s="43">
        <f t="shared" si="193"/>
        <v>2222.89</v>
      </c>
      <c r="T337" s="43">
        <f t="shared" si="193"/>
        <v>2222.89</v>
      </c>
      <c r="U337" s="43">
        <f t="shared" si="193"/>
        <v>2222.89</v>
      </c>
      <c r="V337" s="43">
        <f t="shared" si="193"/>
        <v>2222.89</v>
      </c>
      <c r="W337" s="43">
        <f t="shared" si="193"/>
        <v>2222.89</v>
      </c>
      <c r="X337" s="43">
        <f t="shared" si="193"/>
        <v>2222.89</v>
      </c>
      <c r="Y337" s="43">
        <f t="shared" si="193"/>
        <v>2222.89</v>
      </c>
      <c r="Z337" s="43">
        <f t="shared" si="193"/>
        <v>2222.89</v>
      </c>
      <c r="AA337" s="43">
        <f t="shared" si="193"/>
        <v>2222.89</v>
      </c>
    </row>
    <row r="338" spans="1:27" ht="12.75" hidden="1" customHeight="1" outlineLevel="1" x14ac:dyDescent="0.2">
      <c r="A338" s="92" t="s">
        <v>1812</v>
      </c>
      <c r="B338" s="62" t="s">
        <v>81</v>
      </c>
      <c r="C338" s="42" t="s">
        <v>77</v>
      </c>
      <c r="D338" s="43">
        <v>4.6100000000000003</v>
      </c>
      <c r="E338" s="43">
        <v>4.6100000000000003</v>
      </c>
      <c r="F338" s="43">
        <v>4.6100000000000003</v>
      </c>
      <c r="G338" s="43">
        <v>4.6100000000000003</v>
      </c>
      <c r="H338" s="43">
        <v>4.6100000000000003</v>
      </c>
      <c r="I338" s="43">
        <v>4.6100000000000003</v>
      </c>
      <c r="J338" s="43">
        <v>4.6100000000000003</v>
      </c>
      <c r="K338" s="43">
        <v>4.6100000000000003</v>
      </c>
      <c r="L338" s="43">
        <v>4.6100000000000003</v>
      </c>
      <c r="M338" s="43">
        <v>4.6100000000000003</v>
      </c>
      <c r="N338" s="43">
        <v>4.6100000000000003</v>
      </c>
      <c r="O338" s="43">
        <v>4.6100000000000003</v>
      </c>
      <c r="P338" s="43">
        <v>4.6100000000000003</v>
      </c>
      <c r="Q338" s="43">
        <v>4.6100000000000003</v>
      </c>
      <c r="R338" s="43">
        <v>4.6100000000000003</v>
      </c>
      <c r="S338" s="43">
        <v>4.6100000000000003</v>
      </c>
      <c r="T338" s="43">
        <v>4.6100000000000003</v>
      </c>
      <c r="U338" s="43">
        <v>4.6100000000000003</v>
      </c>
      <c r="V338" s="43">
        <v>4.6100000000000003</v>
      </c>
      <c r="W338" s="43">
        <v>4.6100000000000003</v>
      </c>
      <c r="X338" s="43">
        <v>4.6100000000000003</v>
      </c>
      <c r="Y338" s="43">
        <v>4.6100000000000003</v>
      </c>
      <c r="Z338" s="43">
        <v>4.6100000000000003</v>
      </c>
      <c r="AA338" s="43">
        <v>4.6100000000000003</v>
      </c>
    </row>
    <row r="339" spans="1:27" ht="12.75" hidden="1" customHeight="1" outlineLevel="1" x14ac:dyDescent="0.2">
      <c r="A339" s="92" t="s">
        <v>1813</v>
      </c>
      <c r="B339" s="62" t="s">
        <v>79</v>
      </c>
      <c r="C339" s="42" t="s">
        <v>77</v>
      </c>
      <c r="D339" s="43">
        <f>$D$11</f>
        <v>330.69</v>
      </c>
      <c r="E339" s="43">
        <f t="shared" ref="E339:AA339" si="194">$D$11</f>
        <v>330.69</v>
      </c>
      <c r="F339" s="43">
        <f t="shared" si="194"/>
        <v>330.69</v>
      </c>
      <c r="G339" s="43">
        <f t="shared" si="194"/>
        <v>330.69</v>
      </c>
      <c r="H339" s="43">
        <f t="shared" si="194"/>
        <v>330.69</v>
      </c>
      <c r="I339" s="43">
        <f t="shared" si="194"/>
        <v>330.69</v>
      </c>
      <c r="J339" s="43">
        <f t="shared" si="194"/>
        <v>330.69</v>
      </c>
      <c r="K339" s="43">
        <f t="shared" si="194"/>
        <v>330.69</v>
      </c>
      <c r="L339" s="43">
        <f t="shared" si="194"/>
        <v>330.69</v>
      </c>
      <c r="M339" s="43">
        <f t="shared" si="194"/>
        <v>330.69</v>
      </c>
      <c r="N339" s="43">
        <f t="shared" si="194"/>
        <v>330.69</v>
      </c>
      <c r="O339" s="43">
        <f t="shared" si="194"/>
        <v>330.69</v>
      </c>
      <c r="P339" s="43">
        <f t="shared" si="194"/>
        <v>330.69</v>
      </c>
      <c r="Q339" s="43">
        <f t="shared" si="194"/>
        <v>330.69</v>
      </c>
      <c r="R339" s="43">
        <f t="shared" si="194"/>
        <v>330.69</v>
      </c>
      <c r="S339" s="43">
        <f t="shared" si="194"/>
        <v>330.69</v>
      </c>
      <c r="T339" s="43">
        <f t="shared" si="194"/>
        <v>330.69</v>
      </c>
      <c r="U339" s="43">
        <f t="shared" si="194"/>
        <v>330.69</v>
      </c>
      <c r="V339" s="43">
        <f t="shared" si="194"/>
        <v>330.69</v>
      </c>
      <c r="W339" s="43">
        <f t="shared" si="194"/>
        <v>330.69</v>
      </c>
      <c r="X339" s="43">
        <f t="shared" si="194"/>
        <v>330.69</v>
      </c>
      <c r="Y339" s="43">
        <f t="shared" si="194"/>
        <v>330.69</v>
      </c>
      <c r="Z339" s="43">
        <f t="shared" si="194"/>
        <v>330.69</v>
      </c>
      <c r="AA339" s="43">
        <f t="shared" si="194"/>
        <v>330.69</v>
      </c>
    </row>
    <row r="340" spans="1:27" ht="12.75" customHeight="1" collapsed="1" x14ac:dyDescent="0.2">
      <c r="A340" s="91" t="s">
        <v>1814</v>
      </c>
      <c r="B340" s="27" t="str">
        <f>"04"&amp;"."&amp;$B$800&amp;"."&amp;$B$801</f>
        <v>04.03.2023</v>
      </c>
      <c r="C340" s="83" t="s">
        <v>74</v>
      </c>
      <c r="D340" s="84">
        <f>ROUND(((D341+D342+D344+D343)/1000),5)</f>
        <v>4.1177200000000003</v>
      </c>
      <c r="E340" s="84">
        <f>ROUND(((E341+E342+E344+E343)/1000),5)</f>
        <v>4.0297000000000001</v>
      </c>
      <c r="F340" s="84">
        <f>ROUND(((F341+F342+F344+F343)/1000),5)</f>
        <v>3.8828100000000001</v>
      </c>
      <c r="G340" s="84">
        <f t="shared" ref="G340:AA340" si="195">ROUND(((G341+G342+G344+G343)/1000),5)</f>
        <v>3.8416299999999999</v>
      </c>
      <c r="H340" s="84">
        <f t="shared" si="195"/>
        <v>3.9024700000000001</v>
      </c>
      <c r="I340" s="84">
        <f t="shared" si="195"/>
        <v>4.0368700000000004</v>
      </c>
      <c r="J340" s="84">
        <f t="shared" si="195"/>
        <v>4.0696000000000003</v>
      </c>
      <c r="K340" s="84">
        <f t="shared" si="195"/>
        <v>4.1273600000000004</v>
      </c>
      <c r="L340" s="84">
        <f t="shared" si="195"/>
        <v>4.2694099999999997</v>
      </c>
      <c r="M340" s="84">
        <f t="shared" si="195"/>
        <v>4.3557699999999997</v>
      </c>
      <c r="N340" s="84">
        <f t="shared" si="195"/>
        <v>4.3901599999999998</v>
      </c>
      <c r="O340" s="84">
        <f t="shared" si="195"/>
        <v>4.3984500000000004</v>
      </c>
      <c r="P340" s="84">
        <f t="shared" si="195"/>
        <v>4.3929299999999998</v>
      </c>
      <c r="Q340" s="84">
        <f t="shared" si="195"/>
        <v>4.38734</v>
      </c>
      <c r="R340" s="84">
        <f t="shared" si="195"/>
        <v>4.3497300000000001</v>
      </c>
      <c r="S340" s="84">
        <f t="shared" si="195"/>
        <v>4.3453299999999997</v>
      </c>
      <c r="T340" s="84">
        <f t="shared" si="195"/>
        <v>4.3421799999999999</v>
      </c>
      <c r="U340" s="84">
        <f t="shared" si="195"/>
        <v>4.3582400000000003</v>
      </c>
      <c r="V340" s="84">
        <f t="shared" si="195"/>
        <v>4.3919100000000002</v>
      </c>
      <c r="W340" s="84">
        <f t="shared" si="195"/>
        <v>4.3995300000000004</v>
      </c>
      <c r="X340" s="84">
        <f t="shared" si="195"/>
        <v>4.4053300000000002</v>
      </c>
      <c r="Y340" s="84">
        <f t="shared" si="195"/>
        <v>4.3683300000000003</v>
      </c>
      <c r="Z340" s="84">
        <f t="shared" si="195"/>
        <v>4.2023299999999999</v>
      </c>
      <c r="AA340" s="84">
        <f t="shared" si="195"/>
        <v>4.1330900000000002</v>
      </c>
    </row>
    <row r="341" spans="1:27" ht="12.75" hidden="1" customHeight="1" outlineLevel="1" x14ac:dyDescent="0.2">
      <c r="A341" s="92" t="s">
        <v>1815</v>
      </c>
      <c r="B341" s="62" t="s">
        <v>231</v>
      </c>
      <c r="C341" s="42" t="s">
        <v>77</v>
      </c>
      <c r="D341" s="43">
        <v>1559.53</v>
      </c>
      <c r="E341" s="43">
        <v>1471.51</v>
      </c>
      <c r="F341" s="43">
        <v>1324.62</v>
      </c>
      <c r="G341" s="43">
        <v>1283.44</v>
      </c>
      <c r="H341" s="43">
        <v>1344.28</v>
      </c>
      <c r="I341" s="43">
        <v>1478.68</v>
      </c>
      <c r="J341" s="43">
        <v>1511.41</v>
      </c>
      <c r="K341" s="43">
        <v>1569.17</v>
      </c>
      <c r="L341" s="43">
        <v>1711.22</v>
      </c>
      <c r="M341" s="43">
        <v>1797.58</v>
      </c>
      <c r="N341" s="43">
        <v>1831.97</v>
      </c>
      <c r="O341" s="43">
        <v>1840.26</v>
      </c>
      <c r="P341" s="43">
        <v>1834.74</v>
      </c>
      <c r="Q341" s="43">
        <v>1829.15</v>
      </c>
      <c r="R341" s="43">
        <v>1791.54</v>
      </c>
      <c r="S341" s="43">
        <v>1787.14</v>
      </c>
      <c r="T341" s="43">
        <v>1783.99</v>
      </c>
      <c r="U341" s="43">
        <v>1800.05</v>
      </c>
      <c r="V341" s="43">
        <v>1833.72</v>
      </c>
      <c r="W341" s="43">
        <v>1841.34</v>
      </c>
      <c r="X341" s="43">
        <v>1847.14</v>
      </c>
      <c r="Y341" s="43">
        <v>1810.14</v>
      </c>
      <c r="Z341" s="43">
        <v>1644.14</v>
      </c>
      <c r="AA341" s="43">
        <v>1574.9</v>
      </c>
    </row>
    <row r="342" spans="1:27" ht="12.75" hidden="1" customHeight="1" outlineLevel="1" x14ac:dyDescent="0.2">
      <c r="A342" s="92" t="s">
        <v>1816</v>
      </c>
      <c r="B342" s="62" t="s">
        <v>88</v>
      </c>
      <c r="C342" s="42" t="s">
        <v>77</v>
      </c>
      <c r="D342" s="43">
        <f>$D$327</f>
        <v>2222.89</v>
      </c>
      <c r="E342" s="43">
        <f t="shared" ref="E342:AA342" si="196">$D$327</f>
        <v>2222.89</v>
      </c>
      <c r="F342" s="43">
        <f t="shared" si="196"/>
        <v>2222.89</v>
      </c>
      <c r="G342" s="43">
        <f t="shared" si="196"/>
        <v>2222.89</v>
      </c>
      <c r="H342" s="43">
        <f t="shared" si="196"/>
        <v>2222.89</v>
      </c>
      <c r="I342" s="43">
        <f t="shared" si="196"/>
        <v>2222.89</v>
      </c>
      <c r="J342" s="43">
        <f t="shared" si="196"/>
        <v>2222.89</v>
      </c>
      <c r="K342" s="43">
        <f t="shared" si="196"/>
        <v>2222.89</v>
      </c>
      <c r="L342" s="43">
        <f t="shared" si="196"/>
        <v>2222.89</v>
      </c>
      <c r="M342" s="43">
        <f t="shared" si="196"/>
        <v>2222.89</v>
      </c>
      <c r="N342" s="43">
        <f t="shared" si="196"/>
        <v>2222.89</v>
      </c>
      <c r="O342" s="43">
        <f t="shared" si="196"/>
        <v>2222.89</v>
      </c>
      <c r="P342" s="43">
        <f t="shared" si="196"/>
        <v>2222.89</v>
      </c>
      <c r="Q342" s="43">
        <f t="shared" si="196"/>
        <v>2222.89</v>
      </c>
      <c r="R342" s="43">
        <f t="shared" si="196"/>
        <v>2222.89</v>
      </c>
      <c r="S342" s="43">
        <f t="shared" si="196"/>
        <v>2222.89</v>
      </c>
      <c r="T342" s="43">
        <f t="shared" si="196"/>
        <v>2222.89</v>
      </c>
      <c r="U342" s="43">
        <f t="shared" si="196"/>
        <v>2222.89</v>
      </c>
      <c r="V342" s="43">
        <f t="shared" si="196"/>
        <v>2222.89</v>
      </c>
      <c r="W342" s="43">
        <f t="shared" si="196"/>
        <v>2222.89</v>
      </c>
      <c r="X342" s="43">
        <f t="shared" si="196"/>
        <v>2222.89</v>
      </c>
      <c r="Y342" s="43">
        <f t="shared" si="196"/>
        <v>2222.89</v>
      </c>
      <c r="Z342" s="43">
        <f t="shared" si="196"/>
        <v>2222.89</v>
      </c>
      <c r="AA342" s="43">
        <f t="shared" si="196"/>
        <v>2222.89</v>
      </c>
    </row>
    <row r="343" spans="1:27" ht="12.75" hidden="1" customHeight="1" outlineLevel="1" x14ac:dyDescent="0.2">
      <c r="A343" s="92" t="s">
        <v>1817</v>
      </c>
      <c r="B343" s="62" t="s">
        <v>81</v>
      </c>
      <c r="C343" s="42" t="s">
        <v>77</v>
      </c>
      <c r="D343" s="43">
        <v>4.6100000000000003</v>
      </c>
      <c r="E343" s="43">
        <v>4.6100000000000003</v>
      </c>
      <c r="F343" s="43">
        <v>4.6100000000000003</v>
      </c>
      <c r="G343" s="43">
        <v>4.6100000000000003</v>
      </c>
      <c r="H343" s="43">
        <v>4.6100000000000003</v>
      </c>
      <c r="I343" s="43">
        <v>4.6100000000000003</v>
      </c>
      <c r="J343" s="43">
        <v>4.6100000000000003</v>
      </c>
      <c r="K343" s="43">
        <v>4.6100000000000003</v>
      </c>
      <c r="L343" s="43">
        <v>4.6100000000000003</v>
      </c>
      <c r="M343" s="43">
        <v>4.6100000000000003</v>
      </c>
      <c r="N343" s="43">
        <v>4.6100000000000003</v>
      </c>
      <c r="O343" s="43">
        <v>4.6100000000000003</v>
      </c>
      <c r="P343" s="43">
        <v>4.6100000000000003</v>
      </c>
      <c r="Q343" s="43">
        <v>4.6100000000000003</v>
      </c>
      <c r="R343" s="43">
        <v>4.6100000000000003</v>
      </c>
      <c r="S343" s="43">
        <v>4.6100000000000003</v>
      </c>
      <c r="T343" s="43">
        <v>4.6100000000000003</v>
      </c>
      <c r="U343" s="43">
        <v>4.6100000000000003</v>
      </c>
      <c r="V343" s="43">
        <v>4.6100000000000003</v>
      </c>
      <c r="W343" s="43">
        <v>4.6100000000000003</v>
      </c>
      <c r="X343" s="43">
        <v>4.6100000000000003</v>
      </c>
      <c r="Y343" s="43">
        <v>4.6100000000000003</v>
      </c>
      <c r="Z343" s="43">
        <v>4.6100000000000003</v>
      </c>
      <c r="AA343" s="43">
        <v>4.6100000000000003</v>
      </c>
    </row>
    <row r="344" spans="1:27" ht="12.75" hidden="1" customHeight="1" outlineLevel="1" x14ac:dyDescent="0.2">
      <c r="A344" s="92" t="s">
        <v>1818</v>
      </c>
      <c r="B344" s="62" t="s">
        <v>79</v>
      </c>
      <c r="C344" s="42" t="s">
        <v>77</v>
      </c>
      <c r="D344" s="43">
        <f>$D$11</f>
        <v>330.69</v>
      </c>
      <c r="E344" s="43">
        <f t="shared" ref="E344:AA344" si="197">$D$11</f>
        <v>330.69</v>
      </c>
      <c r="F344" s="43">
        <f t="shared" si="197"/>
        <v>330.69</v>
      </c>
      <c r="G344" s="43">
        <f t="shared" si="197"/>
        <v>330.69</v>
      </c>
      <c r="H344" s="43">
        <f t="shared" si="197"/>
        <v>330.69</v>
      </c>
      <c r="I344" s="43">
        <f t="shared" si="197"/>
        <v>330.69</v>
      </c>
      <c r="J344" s="43">
        <f t="shared" si="197"/>
        <v>330.69</v>
      </c>
      <c r="K344" s="43">
        <f t="shared" si="197"/>
        <v>330.69</v>
      </c>
      <c r="L344" s="43">
        <f t="shared" si="197"/>
        <v>330.69</v>
      </c>
      <c r="M344" s="43">
        <f t="shared" si="197"/>
        <v>330.69</v>
      </c>
      <c r="N344" s="43">
        <f t="shared" si="197"/>
        <v>330.69</v>
      </c>
      <c r="O344" s="43">
        <f t="shared" si="197"/>
        <v>330.69</v>
      </c>
      <c r="P344" s="43">
        <f t="shared" si="197"/>
        <v>330.69</v>
      </c>
      <c r="Q344" s="43">
        <f t="shared" si="197"/>
        <v>330.69</v>
      </c>
      <c r="R344" s="43">
        <f t="shared" si="197"/>
        <v>330.69</v>
      </c>
      <c r="S344" s="43">
        <f t="shared" si="197"/>
        <v>330.69</v>
      </c>
      <c r="T344" s="43">
        <f t="shared" si="197"/>
        <v>330.69</v>
      </c>
      <c r="U344" s="43">
        <f t="shared" si="197"/>
        <v>330.69</v>
      </c>
      <c r="V344" s="43">
        <f t="shared" si="197"/>
        <v>330.69</v>
      </c>
      <c r="W344" s="43">
        <f t="shared" si="197"/>
        <v>330.69</v>
      </c>
      <c r="X344" s="43">
        <f t="shared" si="197"/>
        <v>330.69</v>
      </c>
      <c r="Y344" s="43">
        <f t="shared" si="197"/>
        <v>330.69</v>
      </c>
      <c r="Z344" s="43">
        <f t="shared" si="197"/>
        <v>330.69</v>
      </c>
      <c r="AA344" s="43">
        <f t="shared" si="197"/>
        <v>330.69</v>
      </c>
    </row>
    <row r="345" spans="1:27" ht="12.75" customHeight="1" collapsed="1" x14ac:dyDescent="0.2">
      <c r="A345" s="91" t="s">
        <v>1819</v>
      </c>
      <c r="B345" s="27" t="str">
        <f>"05"&amp;"."&amp;$B$800&amp;"."&amp;$B$801</f>
        <v>05.03.2023</v>
      </c>
      <c r="C345" s="83" t="s">
        <v>74</v>
      </c>
      <c r="D345" s="84">
        <f>ROUND(((D346+D347+D349+D348)/1000),5)</f>
        <v>4.0633699999999999</v>
      </c>
      <c r="E345" s="84">
        <f>ROUND(((E346+E347+E349+E348)/1000),5)</f>
        <v>3.94137</v>
      </c>
      <c r="F345" s="84">
        <f>ROUND(((F346+F347+F349+F348)/1000),5)</f>
        <v>3.8112599999999999</v>
      </c>
      <c r="G345" s="84">
        <f t="shared" ref="G345:AA345" si="198">ROUND(((G346+G347+G349+G348)/1000),5)</f>
        <v>3.7797399999999999</v>
      </c>
      <c r="H345" s="84">
        <f t="shared" si="198"/>
        <v>3.8431999999999999</v>
      </c>
      <c r="I345" s="84">
        <f t="shared" si="198"/>
        <v>3.94293</v>
      </c>
      <c r="J345" s="84">
        <f t="shared" si="198"/>
        <v>3.95885</v>
      </c>
      <c r="K345" s="84">
        <f t="shared" si="198"/>
        <v>4.0592100000000002</v>
      </c>
      <c r="L345" s="84">
        <f t="shared" si="198"/>
        <v>4.1576700000000004</v>
      </c>
      <c r="M345" s="84">
        <f t="shared" si="198"/>
        <v>4.3347300000000004</v>
      </c>
      <c r="N345" s="84">
        <f t="shared" si="198"/>
        <v>4.38375</v>
      </c>
      <c r="O345" s="84">
        <f t="shared" si="198"/>
        <v>4.3967799999999997</v>
      </c>
      <c r="P345" s="84">
        <f t="shared" si="198"/>
        <v>4.3935500000000003</v>
      </c>
      <c r="Q345" s="84">
        <f t="shared" si="198"/>
        <v>4.3914600000000004</v>
      </c>
      <c r="R345" s="84">
        <f t="shared" si="198"/>
        <v>4.3591100000000003</v>
      </c>
      <c r="S345" s="84">
        <f t="shared" si="198"/>
        <v>4.3605700000000001</v>
      </c>
      <c r="T345" s="84">
        <f t="shared" si="198"/>
        <v>4.3595899999999999</v>
      </c>
      <c r="U345" s="84">
        <f t="shared" si="198"/>
        <v>4.3759399999999999</v>
      </c>
      <c r="V345" s="84">
        <f t="shared" si="198"/>
        <v>4.4224600000000001</v>
      </c>
      <c r="W345" s="84">
        <f t="shared" si="198"/>
        <v>4.4184200000000002</v>
      </c>
      <c r="X345" s="84">
        <f t="shared" si="198"/>
        <v>4.42842</v>
      </c>
      <c r="Y345" s="84">
        <f t="shared" si="198"/>
        <v>4.39018</v>
      </c>
      <c r="Z345" s="84">
        <f t="shared" si="198"/>
        <v>4.2405600000000003</v>
      </c>
      <c r="AA345" s="84">
        <f t="shared" si="198"/>
        <v>4.1561700000000004</v>
      </c>
    </row>
    <row r="346" spans="1:27" ht="12.75" hidden="1" customHeight="1" outlineLevel="1" x14ac:dyDescent="0.2">
      <c r="A346" s="92" t="s">
        <v>1820</v>
      </c>
      <c r="B346" s="62" t="s">
        <v>231</v>
      </c>
      <c r="C346" s="42" t="s">
        <v>77</v>
      </c>
      <c r="D346" s="43">
        <v>1505.18</v>
      </c>
      <c r="E346" s="43">
        <v>1383.18</v>
      </c>
      <c r="F346" s="43">
        <v>1253.07</v>
      </c>
      <c r="G346" s="43">
        <v>1221.55</v>
      </c>
      <c r="H346" s="43">
        <v>1285.01</v>
      </c>
      <c r="I346" s="43">
        <v>1384.74</v>
      </c>
      <c r="J346" s="43">
        <v>1400.66</v>
      </c>
      <c r="K346" s="43">
        <v>1501.02</v>
      </c>
      <c r="L346" s="43">
        <v>1599.48</v>
      </c>
      <c r="M346" s="43">
        <v>1776.54</v>
      </c>
      <c r="N346" s="43">
        <v>1825.56</v>
      </c>
      <c r="O346" s="43">
        <v>1838.59</v>
      </c>
      <c r="P346" s="43">
        <v>1835.36</v>
      </c>
      <c r="Q346" s="43">
        <v>1833.27</v>
      </c>
      <c r="R346" s="43">
        <v>1800.92</v>
      </c>
      <c r="S346" s="43">
        <v>1802.38</v>
      </c>
      <c r="T346" s="43">
        <v>1801.4</v>
      </c>
      <c r="U346" s="43">
        <v>1817.75</v>
      </c>
      <c r="V346" s="43">
        <v>1864.27</v>
      </c>
      <c r="W346" s="43">
        <v>1860.23</v>
      </c>
      <c r="X346" s="43">
        <v>1870.23</v>
      </c>
      <c r="Y346" s="43">
        <v>1831.99</v>
      </c>
      <c r="Z346" s="43">
        <v>1682.37</v>
      </c>
      <c r="AA346" s="43">
        <v>1597.98</v>
      </c>
    </row>
    <row r="347" spans="1:27" ht="12.75" hidden="1" customHeight="1" outlineLevel="1" x14ac:dyDescent="0.2">
      <c r="A347" s="92" t="s">
        <v>1821</v>
      </c>
      <c r="B347" s="62" t="s">
        <v>88</v>
      </c>
      <c r="C347" s="42" t="s">
        <v>77</v>
      </c>
      <c r="D347" s="43">
        <f>$D$327</f>
        <v>2222.89</v>
      </c>
      <c r="E347" s="43">
        <f t="shared" ref="E347:AA347" si="199">$D$327</f>
        <v>2222.89</v>
      </c>
      <c r="F347" s="43">
        <f t="shared" si="199"/>
        <v>2222.89</v>
      </c>
      <c r="G347" s="43">
        <f t="shared" si="199"/>
        <v>2222.89</v>
      </c>
      <c r="H347" s="43">
        <f t="shared" si="199"/>
        <v>2222.89</v>
      </c>
      <c r="I347" s="43">
        <f t="shared" si="199"/>
        <v>2222.89</v>
      </c>
      <c r="J347" s="43">
        <f t="shared" si="199"/>
        <v>2222.89</v>
      </c>
      <c r="K347" s="43">
        <f t="shared" si="199"/>
        <v>2222.89</v>
      </c>
      <c r="L347" s="43">
        <f t="shared" si="199"/>
        <v>2222.89</v>
      </c>
      <c r="M347" s="43">
        <f t="shared" si="199"/>
        <v>2222.89</v>
      </c>
      <c r="N347" s="43">
        <f t="shared" si="199"/>
        <v>2222.89</v>
      </c>
      <c r="O347" s="43">
        <f t="shared" si="199"/>
        <v>2222.89</v>
      </c>
      <c r="P347" s="43">
        <f t="shared" si="199"/>
        <v>2222.89</v>
      </c>
      <c r="Q347" s="43">
        <f t="shared" si="199"/>
        <v>2222.89</v>
      </c>
      <c r="R347" s="43">
        <f t="shared" si="199"/>
        <v>2222.89</v>
      </c>
      <c r="S347" s="43">
        <f t="shared" si="199"/>
        <v>2222.89</v>
      </c>
      <c r="T347" s="43">
        <f t="shared" si="199"/>
        <v>2222.89</v>
      </c>
      <c r="U347" s="43">
        <f t="shared" si="199"/>
        <v>2222.89</v>
      </c>
      <c r="V347" s="43">
        <f t="shared" si="199"/>
        <v>2222.89</v>
      </c>
      <c r="W347" s="43">
        <f t="shared" si="199"/>
        <v>2222.89</v>
      </c>
      <c r="X347" s="43">
        <f t="shared" si="199"/>
        <v>2222.89</v>
      </c>
      <c r="Y347" s="43">
        <f t="shared" si="199"/>
        <v>2222.89</v>
      </c>
      <c r="Z347" s="43">
        <f t="shared" si="199"/>
        <v>2222.89</v>
      </c>
      <c r="AA347" s="43">
        <f t="shared" si="199"/>
        <v>2222.89</v>
      </c>
    </row>
    <row r="348" spans="1:27" ht="12.75" hidden="1" customHeight="1" outlineLevel="1" x14ac:dyDescent="0.2">
      <c r="A348" s="92" t="s">
        <v>1822</v>
      </c>
      <c r="B348" s="62" t="s">
        <v>81</v>
      </c>
      <c r="C348" s="42" t="s">
        <v>77</v>
      </c>
      <c r="D348" s="43">
        <v>4.6100000000000003</v>
      </c>
      <c r="E348" s="43">
        <v>4.6100000000000003</v>
      </c>
      <c r="F348" s="43">
        <v>4.6100000000000003</v>
      </c>
      <c r="G348" s="43">
        <v>4.6100000000000003</v>
      </c>
      <c r="H348" s="43">
        <v>4.6100000000000003</v>
      </c>
      <c r="I348" s="43">
        <v>4.6100000000000003</v>
      </c>
      <c r="J348" s="43">
        <v>4.6100000000000003</v>
      </c>
      <c r="K348" s="43">
        <v>4.6100000000000003</v>
      </c>
      <c r="L348" s="43">
        <v>4.6100000000000003</v>
      </c>
      <c r="M348" s="43">
        <v>4.6100000000000003</v>
      </c>
      <c r="N348" s="43">
        <v>4.6100000000000003</v>
      </c>
      <c r="O348" s="43">
        <v>4.6100000000000003</v>
      </c>
      <c r="P348" s="43">
        <v>4.6100000000000003</v>
      </c>
      <c r="Q348" s="43">
        <v>4.6100000000000003</v>
      </c>
      <c r="R348" s="43">
        <v>4.6100000000000003</v>
      </c>
      <c r="S348" s="43">
        <v>4.6100000000000003</v>
      </c>
      <c r="T348" s="43">
        <v>4.6100000000000003</v>
      </c>
      <c r="U348" s="43">
        <v>4.6100000000000003</v>
      </c>
      <c r="V348" s="43">
        <v>4.6100000000000003</v>
      </c>
      <c r="W348" s="43">
        <v>4.6100000000000003</v>
      </c>
      <c r="X348" s="43">
        <v>4.6100000000000003</v>
      </c>
      <c r="Y348" s="43">
        <v>4.6100000000000003</v>
      </c>
      <c r="Z348" s="43">
        <v>4.6100000000000003</v>
      </c>
      <c r="AA348" s="43">
        <v>4.6100000000000003</v>
      </c>
    </row>
    <row r="349" spans="1:27" ht="12.75" hidden="1" customHeight="1" outlineLevel="1" x14ac:dyDescent="0.2">
      <c r="A349" s="92" t="s">
        <v>1823</v>
      </c>
      <c r="B349" s="62" t="s">
        <v>79</v>
      </c>
      <c r="C349" s="42" t="s">
        <v>77</v>
      </c>
      <c r="D349" s="43">
        <f>$D$11</f>
        <v>330.69</v>
      </c>
      <c r="E349" s="43">
        <f t="shared" ref="E349:AA349" si="200">$D$11</f>
        <v>330.69</v>
      </c>
      <c r="F349" s="43">
        <f t="shared" si="200"/>
        <v>330.69</v>
      </c>
      <c r="G349" s="43">
        <f t="shared" si="200"/>
        <v>330.69</v>
      </c>
      <c r="H349" s="43">
        <f t="shared" si="200"/>
        <v>330.69</v>
      </c>
      <c r="I349" s="43">
        <f t="shared" si="200"/>
        <v>330.69</v>
      </c>
      <c r="J349" s="43">
        <f t="shared" si="200"/>
        <v>330.69</v>
      </c>
      <c r="K349" s="43">
        <f t="shared" si="200"/>
        <v>330.69</v>
      </c>
      <c r="L349" s="43">
        <f t="shared" si="200"/>
        <v>330.69</v>
      </c>
      <c r="M349" s="43">
        <f t="shared" si="200"/>
        <v>330.69</v>
      </c>
      <c r="N349" s="43">
        <f t="shared" si="200"/>
        <v>330.69</v>
      </c>
      <c r="O349" s="43">
        <f t="shared" si="200"/>
        <v>330.69</v>
      </c>
      <c r="P349" s="43">
        <f t="shared" si="200"/>
        <v>330.69</v>
      </c>
      <c r="Q349" s="43">
        <f t="shared" si="200"/>
        <v>330.69</v>
      </c>
      <c r="R349" s="43">
        <f t="shared" si="200"/>
        <v>330.69</v>
      </c>
      <c r="S349" s="43">
        <f t="shared" si="200"/>
        <v>330.69</v>
      </c>
      <c r="T349" s="43">
        <f t="shared" si="200"/>
        <v>330.69</v>
      </c>
      <c r="U349" s="43">
        <f t="shared" si="200"/>
        <v>330.69</v>
      </c>
      <c r="V349" s="43">
        <f t="shared" si="200"/>
        <v>330.69</v>
      </c>
      <c r="W349" s="43">
        <f t="shared" si="200"/>
        <v>330.69</v>
      </c>
      <c r="X349" s="43">
        <f t="shared" si="200"/>
        <v>330.69</v>
      </c>
      <c r="Y349" s="43">
        <f t="shared" si="200"/>
        <v>330.69</v>
      </c>
      <c r="Z349" s="43">
        <f t="shared" si="200"/>
        <v>330.69</v>
      </c>
      <c r="AA349" s="43">
        <f t="shared" si="200"/>
        <v>330.69</v>
      </c>
    </row>
    <row r="350" spans="1:27" ht="12.75" customHeight="1" collapsed="1" x14ac:dyDescent="0.2">
      <c r="A350" s="91" t="s">
        <v>1824</v>
      </c>
      <c r="B350" s="27" t="str">
        <f>"06"&amp;"."&amp;$B$800&amp;"."&amp;$B$801</f>
        <v>06.03.2023</v>
      </c>
      <c r="C350" s="83" t="s">
        <v>74</v>
      </c>
      <c r="D350" s="84">
        <f>ROUND(((D351+D352+D354+D353)/1000),5)</f>
        <v>4.0539300000000003</v>
      </c>
      <c r="E350" s="84">
        <f>ROUND(((E351+E352+E354+E353)/1000),5)</f>
        <v>3.8683999999999998</v>
      </c>
      <c r="F350" s="84">
        <f>ROUND(((F351+F352+F354+F353)/1000),5)</f>
        <v>3.7554699999999999</v>
      </c>
      <c r="G350" s="84">
        <f t="shared" ref="G350:AA350" si="201">ROUND(((G351+G352+G354+G353)/1000),5)</f>
        <v>3.7545500000000001</v>
      </c>
      <c r="H350" s="84">
        <f t="shared" si="201"/>
        <v>3.9024100000000002</v>
      </c>
      <c r="I350" s="84">
        <f t="shared" si="201"/>
        <v>4.0661399999999999</v>
      </c>
      <c r="J350" s="84">
        <f t="shared" si="201"/>
        <v>4.1327499999999997</v>
      </c>
      <c r="K350" s="84">
        <f t="shared" si="201"/>
        <v>4.2569299999999997</v>
      </c>
      <c r="L350" s="84">
        <f t="shared" si="201"/>
        <v>4.3413300000000001</v>
      </c>
      <c r="M350" s="84">
        <f t="shared" si="201"/>
        <v>4.3678900000000001</v>
      </c>
      <c r="N350" s="84">
        <f t="shared" si="201"/>
        <v>4.4217899999999997</v>
      </c>
      <c r="O350" s="84">
        <f t="shared" si="201"/>
        <v>4.4002100000000004</v>
      </c>
      <c r="P350" s="84">
        <f t="shared" si="201"/>
        <v>4.3739800000000004</v>
      </c>
      <c r="Q350" s="84">
        <f t="shared" si="201"/>
        <v>4.3787599999999998</v>
      </c>
      <c r="R350" s="84">
        <f t="shared" si="201"/>
        <v>4.3724499999999997</v>
      </c>
      <c r="S350" s="84">
        <f t="shared" si="201"/>
        <v>4.3409399999999998</v>
      </c>
      <c r="T350" s="84">
        <f t="shared" si="201"/>
        <v>4.3094599999999996</v>
      </c>
      <c r="U350" s="84">
        <f t="shared" si="201"/>
        <v>4.3104699999999996</v>
      </c>
      <c r="V350" s="84">
        <f t="shared" si="201"/>
        <v>4.3529900000000001</v>
      </c>
      <c r="W350" s="84">
        <f t="shared" si="201"/>
        <v>4.3744300000000003</v>
      </c>
      <c r="X350" s="84">
        <f t="shared" si="201"/>
        <v>4.3430799999999996</v>
      </c>
      <c r="Y350" s="84">
        <f t="shared" si="201"/>
        <v>4.2929500000000003</v>
      </c>
      <c r="Z350" s="84">
        <f t="shared" si="201"/>
        <v>4.1603500000000002</v>
      </c>
      <c r="AA350" s="84">
        <f t="shared" si="201"/>
        <v>4.0656600000000003</v>
      </c>
    </row>
    <row r="351" spans="1:27" ht="12.75" hidden="1" customHeight="1" outlineLevel="1" x14ac:dyDescent="0.2">
      <c r="A351" s="92" t="s">
        <v>1825</v>
      </c>
      <c r="B351" s="62" t="s">
        <v>231</v>
      </c>
      <c r="C351" s="42" t="s">
        <v>77</v>
      </c>
      <c r="D351" s="43">
        <v>1495.74</v>
      </c>
      <c r="E351" s="43">
        <v>1310.21</v>
      </c>
      <c r="F351" s="43">
        <v>1197.28</v>
      </c>
      <c r="G351" s="43">
        <v>1196.3599999999999</v>
      </c>
      <c r="H351" s="43">
        <v>1344.22</v>
      </c>
      <c r="I351" s="43">
        <v>1507.95</v>
      </c>
      <c r="J351" s="43">
        <v>1574.56</v>
      </c>
      <c r="K351" s="43">
        <v>1698.74</v>
      </c>
      <c r="L351" s="43">
        <v>1783.14</v>
      </c>
      <c r="M351" s="43">
        <v>1809.7</v>
      </c>
      <c r="N351" s="43">
        <v>1863.6</v>
      </c>
      <c r="O351" s="43">
        <v>1842.02</v>
      </c>
      <c r="P351" s="43">
        <v>1815.79</v>
      </c>
      <c r="Q351" s="43">
        <v>1820.57</v>
      </c>
      <c r="R351" s="43">
        <v>1814.26</v>
      </c>
      <c r="S351" s="43">
        <v>1782.75</v>
      </c>
      <c r="T351" s="43">
        <v>1751.27</v>
      </c>
      <c r="U351" s="43">
        <v>1752.28</v>
      </c>
      <c r="V351" s="43">
        <v>1794.8</v>
      </c>
      <c r="W351" s="43">
        <v>1816.24</v>
      </c>
      <c r="X351" s="43">
        <v>1784.89</v>
      </c>
      <c r="Y351" s="43">
        <v>1734.76</v>
      </c>
      <c r="Z351" s="43">
        <v>1602.16</v>
      </c>
      <c r="AA351" s="43">
        <v>1507.47</v>
      </c>
    </row>
    <row r="352" spans="1:27" ht="12.75" hidden="1" customHeight="1" outlineLevel="1" x14ac:dyDescent="0.2">
      <c r="A352" s="92" t="s">
        <v>1826</v>
      </c>
      <c r="B352" s="62" t="s">
        <v>88</v>
      </c>
      <c r="C352" s="42" t="s">
        <v>77</v>
      </c>
      <c r="D352" s="43">
        <f>$D$327</f>
        <v>2222.89</v>
      </c>
      <c r="E352" s="43">
        <f t="shared" ref="E352:AA352" si="202">$D$327</f>
        <v>2222.89</v>
      </c>
      <c r="F352" s="43">
        <f t="shared" si="202"/>
        <v>2222.89</v>
      </c>
      <c r="G352" s="43">
        <f t="shared" si="202"/>
        <v>2222.89</v>
      </c>
      <c r="H352" s="43">
        <f t="shared" si="202"/>
        <v>2222.89</v>
      </c>
      <c r="I352" s="43">
        <f t="shared" si="202"/>
        <v>2222.89</v>
      </c>
      <c r="J352" s="43">
        <f t="shared" si="202"/>
        <v>2222.89</v>
      </c>
      <c r="K352" s="43">
        <f t="shared" si="202"/>
        <v>2222.89</v>
      </c>
      <c r="L352" s="43">
        <f t="shared" si="202"/>
        <v>2222.89</v>
      </c>
      <c r="M352" s="43">
        <f t="shared" si="202"/>
        <v>2222.89</v>
      </c>
      <c r="N352" s="43">
        <f t="shared" si="202"/>
        <v>2222.89</v>
      </c>
      <c r="O352" s="43">
        <f t="shared" si="202"/>
        <v>2222.89</v>
      </c>
      <c r="P352" s="43">
        <f t="shared" si="202"/>
        <v>2222.89</v>
      </c>
      <c r="Q352" s="43">
        <f t="shared" si="202"/>
        <v>2222.89</v>
      </c>
      <c r="R352" s="43">
        <f t="shared" si="202"/>
        <v>2222.89</v>
      </c>
      <c r="S352" s="43">
        <f t="shared" si="202"/>
        <v>2222.89</v>
      </c>
      <c r="T352" s="43">
        <f t="shared" si="202"/>
        <v>2222.89</v>
      </c>
      <c r="U352" s="43">
        <f t="shared" si="202"/>
        <v>2222.89</v>
      </c>
      <c r="V352" s="43">
        <f t="shared" si="202"/>
        <v>2222.89</v>
      </c>
      <c r="W352" s="43">
        <f t="shared" si="202"/>
        <v>2222.89</v>
      </c>
      <c r="X352" s="43">
        <f t="shared" si="202"/>
        <v>2222.89</v>
      </c>
      <c r="Y352" s="43">
        <f t="shared" si="202"/>
        <v>2222.89</v>
      </c>
      <c r="Z352" s="43">
        <f t="shared" si="202"/>
        <v>2222.89</v>
      </c>
      <c r="AA352" s="43">
        <f t="shared" si="202"/>
        <v>2222.89</v>
      </c>
    </row>
    <row r="353" spans="1:27" ht="12.75" hidden="1" customHeight="1" outlineLevel="1" x14ac:dyDescent="0.2">
      <c r="A353" s="92" t="s">
        <v>1827</v>
      </c>
      <c r="B353" s="62" t="s">
        <v>81</v>
      </c>
      <c r="C353" s="42" t="s">
        <v>77</v>
      </c>
      <c r="D353" s="43">
        <v>4.6100000000000003</v>
      </c>
      <c r="E353" s="43">
        <v>4.6100000000000003</v>
      </c>
      <c r="F353" s="43">
        <v>4.6100000000000003</v>
      </c>
      <c r="G353" s="43">
        <v>4.6100000000000003</v>
      </c>
      <c r="H353" s="43">
        <v>4.6100000000000003</v>
      </c>
      <c r="I353" s="43">
        <v>4.6100000000000003</v>
      </c>
      <c r="J353" s="43">
        <v>4.6100000000000003</v>
      </c>
      <c r="K353" s="43">
        <v>4.6100000000000003</v>
      </c>
      <c r="L353" s="43">
        <v>4.6100000000000003</v>
      </c>
      <c r="M353" s="43">
        <v>4.6100000000000003</v>
      </c>
      <c r="N353" s="43">
        <v>4.6100000000000003</v>
      </c>
      <c r="O353" s="43">
        <v>4.6100000000000003</v>
      </c>
      <c r="P353" s="43">
        <v>4.6100000000000003</v>
      </c>
      <c r="Q353" s="43">
        <v>4.6100000000000003</v>
      </c>
      <c r="R353" s="43">
        <v>4.6100000000000003</v>
      </c>
      <c r="S353" s="43">
        <v>4.6100000000000003</v>
      </c>
      <c r="T353" s="43">
        <v>4.6100000000000003</v>
      </c>
      <c r="U353" s="43">
        <v>4.6100000000000003</v>
      </c>
      <c r="V353" s="43">
        <v>4.6100000000000003</v>
      </c>
      <c r="W353" s="43">
        <v>4.6100000000000003</v>
      </c>
      <c r="X353" s="43">
        <v>4.6100000000000003</v>
      </c>
      <c r="Y353" s="43">
        <v>4.6100000000000003</v>
      </c>
      <c r="Z353" s="43">
        <v>4.6100000000000003</v>
      </c>
      <c r="AA353" s="43">
        <v>4.6100000000000003</v>
      </c>
    </row>
    <row r="354" spans="1:27" ht="12.75" hidden="1" customHeight="1" outlineLevel="1" x14ac:dyDescent="0.2">
      <c r="A354" s="92" t="s">
        <v>1828</v>
      </c>
      <c r="B354" s="62" t="s">
        <v>79</v>
      </c>
      <c r="C354" s="42" t="s">
        <v>77</v>
      </c>
      <c r="D354" s="43">
        <f>$D$11</f>
        <v>330.69</v>
      </c>
      <c r="E354" s="43">
        <f t="shared" ref="E354:AA354" si="203">$D$11</f>
        <v>330.69</v>
      </c>
      <c r="F354" s="43">
        <f t="shared" si="203"/>
        <v>330.69</v>
      </c>
      <c r="G354" s="43">
        <f t="shared" si="203"/>
        <v>330.69</v>
      </c>
      <c r="H354" s="43">
        <f t="shared" si="203"/>
        <v>330.69</v>
      </c>
      <c r="I354" s="43">
        <f t="shared" si="203"/>
        <v>330.69</v>
      </c>
      <c r="J354" s="43">
        <f t="shared" si="203"/>
        <v>330.69</v>
      </c>
      <c r="K354" s="43">
        <f t="shared" si="203"/>
        <v>330.69</v>
      </c>
      <c r="L354" s="43">
        <f t="shared" si="203"/>
        <v>330.69</v>
      </c>
      <c r="M354" s="43">
        <f t="shared" si="203"/>
        <v>330.69</v>
      </c>
      <c r="N354" s="43">
        <f t="shared" si="203"/>
        <v>330.69</v>
      </c>
      <c r="O354" s="43">
        <f t="shared" si="203"/>
        <v>330.69</v>
      </c>
      <c r="P354" s="43">
        <f t="shared" si="203"/>
        <v>330.69</v>
      </c>
      <c r="Q354" s="43">
        <f t="shared" si="203"/>
        <v>330.69</v>
      </c>
      <c r="R354" s="43">
        <f t="shared" si="203"/>
        <v>330.69</v>
      </c>
      <c r="S354" s="43">
        <f t="shared" si="203"/>
        <v>330.69</v>
      </c>
      <c r="T354" s="43">
        <f t="shared" si="203"/>
        <v>330.69</v>
      </c>
      <c r="U354" s="43">
        <f t="shared" si="203"/>
        <v>330.69</v>
      </c>
      <c r="V354" s="43">
        <f t="shared" si="203"/>
        <v>330.69</v>
      </c>
      <c r="W354" s="43">
        <f t="shared" si="203"/>
        <v>330.69</v>
      </c>
      <c r="X354" s="43">
        <f t="shared" si="203"/>
        <v>330.69</v>
      </c>
      <c r="Y354" s="43">
        <f t="shared" si="203"/>
        <v>330.69</v>
      </c>
      <c r="Z354" s="43">
        <f t="shared" si="203"/>
        <v>330.69</v>
      </c>
      <c r="AA354" s="43">
        <f t="shared" si="203"/>
        <v>330.69</v>
      </c>
    </row>
    <row r="355" spans="1:27" ht="12.75" customHeight="1" collapsed="1" x14ac:dyDescent="0.2">
      <c r="A355" s="91" t="s">
        <v>1829</v>
      </c>
      <c r="B355" s="27" t="str">
        <f>"07"&amp;"."&amp;$B$800&amp;"."&amp;$B$801</f>
        <v>07.03.2023</v>
      </c>
      <c r="C355" s="83" t="s">
        <v>74</v>
      </c>
      <c r="D355" s="84">
        <f>ROUND(((D356+D357+D359+D358)/1000),5)</f>
        <v>3.77224</v>
      </c>
      <c r="E355" s="84">
        <f>ROUND(((E356+E357+E359+E358)/1000),5)</f>
        <v>3.7070799999999999</v>
      </c>
      <c r="F355" s="84">
        <f>ROUND(((F356+F357+F359+F358)/1000),5)</f>
        <v>3.6581600000000001</v>
      </c>
      <c r="G355" s="84">
        <f t="shared" ref="G355:AA355" si="204">ROUND(((G356+G357+G359+G358)/1000),5)</f>
        <v>3.6726999999999999</v>
      </c>
      <c r="H355" s="84">
        <f t="shared" si="204"/>
        <v>3.73875</v>
      </c>
      <c r="I355" s="84">
        <f t="shared" si="204"/>
        <v>3.95289</v>
      </c>
      <c r="J355" s="84">
        <f t="shared" si="204"/>
        <v>4.0940300000000001</v>
      </c>
      <c r="K355" s="84">
        <f t="shared" si="204"/>
        <v>4.2179099999999998</v>
      </c>
      <c r="L355" s="84">
        <f t="shared" si="204"/>
        <v>4.3031899999999998</v>
      </c>
      <c r="M355" s="84">
        <f t="shared" si="204"/>
        <v>4.2852499999999996</v>
      </c>
      <c r="N355" s="84">
        <f t="shared" si="204"/>
        <v>4.3648300000000004</v>
      </c>
      <c r="O355" s="84">
        <f t="shared" si="204"/>
        <v>4.3936500000000001</v>
      </c>
      <c r="P355" s="84">
        <f t="shared" si="204"/>
        <v>4.3392299999999997</v>
      </c>
      <c r="Q355" s="84">
        <f t="shared" si="204"/>
        <v>4.3114800000000004</v>
      </c>
      <c r="R355" s="84">
        <f t="shared" si="204"/>
        <v>4.2724399999999996</v>
      </c>
      <c r="S355" s="84">
        <f t="shared" si="204"/>
        <v>4.2649699999999999</v>
      </c>
      <c r="T355" s="84">
        <f t="shared" si="204"/>
        <v>4.2860800000000001</v>
      </c>
      <c r="U355" s="84">
        <f t="shared" si="204"/>
        <v>4.2721600000000004</v>
      </c>
      <c r="V355" s="84">
        <f t="shared" si="204"/>
        <v>4.3020100000000001</v>
      </c>
      <c r="W355" s="84">
        <f t="shared" si="204"/>
        <v>4.3573199999999996</v>
      </c>
      <c r="X355" s="84">
        <f t="shared" si="204"/>
        <v>4.3162599999999998</v>
      </c>
      <c r="Y355" s="84">
        <f t="shared" si="204"/>
        <v>4.2040600000000001</v>
      </c>
      <c r="Z355" s="84">
        <f t="shared" si="204"/>
        <v>4.1491600000000002</v>
      </c>
      <c r="AA355" s="84">
        <f t="shared" si="204"/>
        <v>4.0572999999999997</v>
      </c>
    </row>
    <row r="356" spans="1:27" ht="12.75" hidden="1" customHeight="1" outlineLevel="1" x14ac:dyDescent="0.2">
      <c r="A356" s="92" t="s">
        <v>1830</v>
      </c>
      <c r="B356" s="62" t="s">
        <v>231</v>
      </c>
      <c r="C356" s="42" t="s">
        <v>77</v>
      </c>
      <c r="D356" s="43">
        <v>1214.05</v>
      </c>
      <c r="E356" s="43">
        <v>1148.8900000000001</v>
      </c>
      <c r="F356" s="43">
        <v>1099.97</v>
      </c>
      <c r="G356" s="43">
        <v>1114.51</v>
      </c>
      <c r="H356" s="43">
        <v>1180.56</v>
      </c>
      <c r="I356" s="43">
        <v>1394.7</v>
      </c>
      <c r="J356" s="43">
        <v>1535.84</v>
      </c>
      <c r="K356" s="43">
        <v>1659.72</v>
      </c>
      <c r="L356" s="43">
        <v>1745</v>
      </c>
      <c r="M356" s="43">
        <v>1727.06</v>
      </c>
      <c r="N356" s="43">
        <v>1806.64</v>
      </c>
      <c r="O356" s="43">
        <v>1835.46</v>
      </c>
      <c r="P356" s="43">
        <v>1781.04</v>
      </c>
      <c r="Q356" s="43">
        <v>1753.29</v>
      </c>
      <c r="R356" s="43">
        <v>1714.25</v>
      </c>
      <c r="S356" s="43">
        <v>1706.78</v>
      </c>
      <c r="T356" s="43">
        <v>1727.89</v>
      </c>
      <c r="U356" s="43">
        <v>1713.97</v>
      </c>
      <c r="V356" s="43">
        <v>1743.82</v>
      </c>
      <c r="W356" s="43">
        <v>1799.13</v>
      </c>
      <c r="X356" s="43">
        <v>1758.07</v>
      </c>
      <c r="Y356" s="43">
        <v>1645.87</v>
      </c>
      <c r="Z356" s="43">
        <v>1590.97</v>
      </c>
      <c r="AA356" s="43">
        <v>1499.11</v>
      </c>
    </row>
    <row r="357" spans="1:27" ht="12.75" hidden="1" customHeight="1" outlineLevel="1" x14ac:dyDescent="0.2">
      <c r="A357" s="92" t="s">
        <v>1831</v>
      </c>
      <c r="B357" s="62" t="s">
        <v>88</v>
      </c>
      <c r="C357" s="42" t="s">
        <v>77</v>
      </c>
      <c r="D357" s="43">
        <f>$D$327</f>
        <v>2222.89</v>
      </c>
      <c r="E357" s="43">
        <f t="shared" ref="E357:AA357" si="205">$D$327</f>
        <v>2222.89</v>
      </c>
      <c r="F357" s="43">
        <f t="shared" si="205"/>
        <v>2222.89</v>
      </c>
      <c r="G357" s="43">
        <f t="shared" si="205"/>
        <v>2222.89</v>
      </c>
      <c r="H357" s="43">
        <f t="shared" si="205"/>
        <v>2222.89</v>
      </c>
      <c r="I357" s="43">
        <f t="shared" si="205"/>
        <v>2222.89</v>
      </c>
      <c r="J357" s="43">
        <f t="shared" si="205"/>
        <v>2222.89</v>
      </c>
      <c r="K357" s="43">
        <f t="shared" si="205"/>
        <v>2222.89</v>
      </c>
      <c r="L357" s="43">
        <f t="shared" si="205"/>
        <v>2222.89</v>
      </c>
      <c r="M357" s="43">
        <f t="shared" si="205"/>
        <v>2222.89</v>
      </c>
      <c r="N357" s="43">
        <f t="shared" si="205"/>
        <v>2222.89</v>
      </c>
      <c r="O357" s="43">
        <f t="shared" si="205"/>
        <v>2222.89</v>
      </c>
      <c r="P357" s="43">
        <f t="shared" si="205"/>
        <v>2222.89</v>
      </c>
      <c r="Q357" s="43">
        <f t="shared" si="205"/>
        <v>2222.89</v>
      </c>
      <c r="R357" s="43">
        <f t="shared" si="205"/>
        <v>2222.89</v>
      </c>
      <c r="S357" s="43">
        <f t="shared" si="205"/>
        <v>2222.89</v>
      </c>
      <c r="T357" s="43">
        <f t="shared" si="205"/>
        <v>2222.89</v>
      </c>
      <c r="U357" s="43">
        <f t="shared" si="205"/>
        <v>2222.89</v>
      </c>
      <c r="V357" s="43">
        <f t="shared" si="205"/>
        <v>2222.89</v>
      </c>
      <c r="W357" s="43">
        <f t="shared" si="205"/>
        <v>2222.89</v>
      </c>
      <c r="X357" s="43">
        <f t="shared" si="205"/>
        <v>2222.89</v>
      </c>
      <c r="Y357" s="43">
        <f t="shared" si="205"/>
        <v>2222.89</v>
      </c>
      <c r="Z357" s="43">
        <f t="shared" si="205"/>
        <v>2222.89</v>
      </c>
      <c r="AA357" s="43">
        <f t="shared" si="205"/>
        <v>2222.89</v>
      </c>
    </row>
    <row r="358" spans="1:27" ht="12.75" hidden="1" customHeight="1" outlineLevel="1" x14ac:dyDescent="0.2">
      <c r="A358" s="92" t="s">
        <v>1832</v>
      </c>
      <c r="B358" s="62" t="s">
        <v>81</v>
      </c>
      <c r="C358" s="42" t="s">
        <v>77</v>
      </c>
      <c r="D358" s="43">
        <v>4.6100000000000003</v>
      </c>
      <c r="E358" s="43">
        <v>4.6100000000000003</v>
      </c>
      <c r="F358" s="43">
        <v>4.6100000000000003</v>
      </c>
      <c r="G358" s="43">
        <v>4.6100000000000003</v>
      </c>
      <c r="H358" s="43">
        <v>4.6100000000000003</v>
      </c>
      <c r="I358" s="43">
        <v>4.6100000000000003</v>
      </c>
      <c r="J358" s="43">
        <v>4.6100000000000003</v>
      </c>
      <c r="K358" s="43">
        <v>4.6100000000000003</v>
      </c>
      <c r="L358" s="43">
        <v>4.6100000000000003</v>
      </c>
      <c r="M358" s="43">
        <v>4.6100000000000003</v>
      </c>
      <c r="N358" s="43">
        <v>4.6100000000000003</v>
      </c>
      <c r="O358" s="43">
        <v>4.6100000000000003</v>
      </c>
      <c r="P358" s="43">
        <v>4.6100000000000003</v>
      </c>
      <c r="Q358" s="43">
        <v>4.6100000000000003</v>
      </c>
      <c r="R358" s="43">
        <v>4.6100000000000003</v>
      </c>
      <c r="S358" s="43">
        <v>4.6100000000000003</v>
      </c>
      <c r="T358" s="43">
        <v>4.6100000000000003</v>
      </c>
      <c r="U358" s="43">
        <v>4.6100000000000003</v>
      </c>
      <c r="V358" s="43">
        <v>4.6100000000000003</v>
      </c>
      <c r="W358" s="43">
        <v>4.6100000000000003</v>
      </c>
      <c r="X358" s="43">
        <v>4.6100000000000003</v>
      </c>
      <c r="Y358" s="43">
        <v>4.6100000000000003</v>
      </c>
      <c r="Z358" s="43">
        <v>4.6100000000000003</v>
      </c>
      <c r="AA358" s="43">
        <v>4.6100000000000003</v>
      </c>
    </row>
    <row r="359" spans="1:27" ht="12.75" hidden="1" customHeight="1" outlineLevel="1" x14ac:dyDescent="0.2">
      <c r="A359" s="92" t="s">
        <v>1833</v>
      </c>
      <c r="B359" s="62" t="s">
        <v>79</v>
      </c>
      <c r="C359" s="42" t="s">
        <v>77</v>
      </c>
      <c r="D359" s="43">
        <f>$D$11</f>
        <v>330.69</v>
      </c>
      <c r="E359" s="43">
        <f t="shared" ref="E359:AA359" si="206">$D$11</f>
        <v>330.69</v>
      </c>
      <c r="F359" s="43">
        <f t="shared" si="206"/>
        <v>330.69</v>
      </c>
      <c r="G359" s="43">
        <f t="shared" si="206"/>
        <v>330.69</v>
      </c>
      <c r="H359" s="43">
        <f t="shared" si="206"/>
        <v>330.69</v>
      </c>
      <c r="I359" s="43">
        <f t="shared" si="206"/>
        <v>330.69</v>
      </c>
      <c r="J359" s="43">
        <f t="shared" si="206"/>
        <v>330.69</v>
      </c>
      <c r="K359" s="43">
        <f t="shared" si="206"/>
        <v>330.69</v>
      </c>
      <c r="L359" s="43">
        <f t="shared" si="206"/>
        <v>330.69</v>
      </c>
      <c r="M359" s="43">
        <f t="shared" si="206"/>
        <v>330.69</v>
      </c>
      <c r="N359" s="43">
        <f t="shared" si="206"/>
        <v>330.69</v>
      </c>
      <c r="O359" s="43">
        <f t="shared" si="206"/>
        <v>330.69</v>
      </c>
      <c r="P359" s="43">
        <f t="shared" si="206"/>
        <v>330.69</v>
      </c>
      <c r="Q359" s="43">
        <f t="shared" si="206"/>
        <v>330.69</v>
      </c>
      <c r="R359" s="43">
        <f t="shared" si="206"/>
        <v>330.69</v>
      </c>
      <c r="S359" s="43">
        <f t="shared" si="206"/>
        <v>330.69</v>
      </c>
      <c r="T359" s="43">
        <f t="shared" si="206"/>
        <v>330.69</v>
      </c>
      <c r="U359" s="43">
        <f t="shared" si="206"/>
        <v>330.69</v>
      </c>
      <c r="V359" s="43">
        <f t="shared" si="206"/>
        <v>330.69</v>
      </c>
      <c r="W359" s="43">
        <f t="shared" si="206"/>
        <v>330.69</v>
      </c>
      <c r="X359" s="43">
        <f t="shared" si="206"/>
        <v>330.69</v>
      </c>
      <c r="Y359" s="43">
        <f t="shared" si="206"/>
        <v>330.69</v>
      </c>
      <c r="Z359" s="43">
        <f t="shared" si="206"/>
        <v>330.69</v>
      </c>
      <c r="AA359" s="43">
        <f t="shared" si="206"/>
        <v>330.69</v>
      </c>
    </row>
    <row r="360" spans="1:27" ht="12.75" customHeight="1" collapsed="1" x14ac:dyDescent="0.2">
      <c r="A360" s="91" t="s">
        <v>1834</v>
      </c>
      <c r="B360" s="27" t="str">
        <f>"08"&amp;"."&amp;$B$800&amp;"."&amp;$B$801</f>
        <v>08.03.2023</v>
      </c>
      <c r="C360" s="83" t="s">
        <v>74</v>
      </c>
      <c r="D360" s="84">
        <f>ROUND(((D361+D362+D364+D363)/1000),5)</f>
        <v>3.7646199999999999</v>
      </c>
      <c r="E360" s="84">
        <f>ROUND(((E361+E362+E364+E363)/1000),5)</f>
        <v>3.69929</v>
      </c>
      <c r="F360" s="84">
        <f>ROUND(((F361+F362+F364+F363)/1000),5)</f>
        <v>3.6470600000000002</v>
      </c>
      <c r="G360" s="84">
        <f t="shared" ref="G360:AA360" si="207">ROUND(((G361+G362+G364+G363)/1000),5)</f>
        <v>3.63774</v>
      </c>
      <c r="H360" s="84">
        <f t="shared" si="207"/>
        <v>3.67022</v>
      </c>
      <c r="I360" s="84">
        <f t="shared" si="207"/>
        <v>3.67442</v>
      </c>
      <c r="J360" s="84">
        <f t="shared" si="207"/>
        <v>3.68547</v>
      </c>
      <c r="K360" s="84">
        <f t="shared" si="207"/>
        <v>3.7525499999999998</v>
      </c>
      <c r="L360" s="84">
        <f t="shared" si="207"/>
        <v>4.0758200000000002</v>
      </c>
      <c r="M360" s="84">
        <f t="shared" si="207"/>
        <v>4.1526100000000001</v>
      </c>
      <c r="N360" s="84">
        <f t="shared" si="207"/>
        <v>4.18079</v>
      </c>
      <c r="O360" s="84">
        <f t="shared" si="207"/>
        <v>4.1833400000000003</v>
      </c>
      <c r="P360" s="84">
        <f t="shared" si="207"/>
        <v>4.1784400000000002</v>
      </c>
      <c r="Q360" s="84">
        <f t="shared" si="207"/>
        <v>4.1737500000000001</v>
      </c>
      <c r="R360" s="84">
        <f t="shared" si="207"/>
        <v>4.3202299999999996</v>
      </c>
      <c r="S360" s="84">
        <f t="shared" si="207"/>
        <v>4.3512300000000002</v>
      </c>
      <c r="T360" s="84">
        <f t="shared" si="207"/>
        <v>4.3607100000000001</v>
      </c>
      <c r="U360" s="84">
        <f t="shared" si="207"/>
        <v>4.33758</v>
      </c>
      <c r="V360" s="84">
        <f t="shared" si="207"/>
        <v>4.5186299999999999</v>
      </c>
      <c r="W360" s="84">
        <f t="shared" si="207"/>
        <v>4.5474100000000002</v>
      </c>
      <c r="X360" s="84">
        <f t="shared" si="207"/>
        <v>4.61883</v>
      </c>
      <c r="Y360" s="84">
        <f t="shared" si="207"/>
        <v>4.4345800000000004</v>
      </c>
      <c r="Z360" s="84">
        <f t="shared" si="207"/>
        <v>4.0738000000000003</v>
      </c>
      <c r="AA360" s="84">
        <f t="shared" si="207"/>
        <v>3.8497300000000001</v>
      </c>
    </row>
    <row r="361" spans="1:27" ht="12.75" hidden="1" customHeight="1" outlineLevel="1" x14ac:dyDescent="0.2">
      <c r="A361" s="92" t="s">
        <v>1835</v>
      </c>
      <c r="B361" s="62" t="s">
        <v>231</v>
      </c>
      <c r="C361" s="42" t="s">
        <v>77</v>
      </c>
      <c r="D361" s="43">
        <v>1206.43</v>
      </c>
      <c r="E361" s="43">
        <v>1141.0999999999999</v>
      </c>
      <c r="F361" s="43">
        <v>1088.8699999999999</v>
      </c>
      <c r="G361" s="43">
        <v>1079.55</v>
      </c>
      <c r="H361" s="43">
        <v>1112.03</v>
      </c>
      <c r="I361" s="43">
        <v>1116.23</v>
      </c>
      <c r="J361" s="43">
        <v>1127.28</v>
      </c>
      <c r="K361" s="43">
        <v>1194.3599999999999</v>
      </c>
      <c r="L361" s="43">
        <v>1517.63</v>
      </c>
      <c r="M361" s="43">
        <v>1594.42</v>
      </c>
      <c r="N361" s="43">
        <v>1622.6</v>
      </c>
      <c r="O361" s="43">
        <v>1625.15</v>
      </c>
      <c r="P361" s="43">
        <v>1620.25</v>
      </c>
      <c r="Q361" s="43">
        <v>1615.56</v>
      </c>
      <c r="R361" s="43">
        <v>1762.04</v>
      </c>
      <c r="S361" s="43">
        <v>1793.04</v>
      </c>
      <c r="T361" s="43">
        <v>1802.52</v>
      </c>
      <c r="U361" s="43">
        <v>1779.39</v>
      </c>
      <c r="V361" s="43">
        <v>1960.44</v>
      </c>
      <c r="W361" s="43">
        <v>1989.22</v>
      </c>
      <c r="X361" s="43">
        <v>2060.64</v>
      </c>
      <c r="Y361" s="43">
        <v>1876.39</v>
      </c>
      <c r="Z361" s="43">
        <v>1515.61</v>
      </c>
      <c r="AA361" s="43">
        <v>1291.54</v>
      </c>
    </row>
    <row r="362" spans="1:27" ht="12.75" hidden="1" customHeight="1" outlineLevel="1" x14ac:dyDescent="0.2">
      <c r="A362" s="92" t="s">
        <v>1836</v>
      </c>
      <c r="B362" s="62" t="s">
        <v>88</v>
      </c>
      <c r="C362" s="42" t="s">
        <v>77</v>
      </c>
      <c r="D362" s="43">
        <f>$D$327</f>
        <v>2222.89</v>
      </c>
      <c r="E362" s="43">
        <f t="shared" ref="E362:AA362" si="208">$D$327</f>
        <v>2222.89</v>
      </c>
      <c r="F362" s="43">
        <f t="shared" si="208"/>
        <v>2222.89</v>
      </c>
      <c r="G362" s="43">
        <f t="shared" si="208"/>
        <v>2222.89</v>
      </c>
      <c r="H362" s="43">
        <f t="shared" si="208"/>
        <v>2222.89</v>
      </c>
      <c r="I362" s="43">
        <f t="shared" si="208"/>
        <v>2222.89</v>
      </c>
      <c r="J362" s="43">
        <f t="shared" si="208"/>
        <v>2222.89</v>
      </c>
      <c r="K362" s="43">
        <f t="shared" si="208"/>
        <v>2222.89</v>
      </c>
      <c r="L362" s="43">
        <f t="shared" si="208"/>
        <v>2222.89</v>
      </c>
      <c r="M362" s="43">
        <f t="shared" si="208"/>
        <v>2222.89</v>
      </c>
      <c r="N362" s="43">
        <f t="shared" si="208"/>
        <v>2222.89</v>
      </c>
      <c r="O362" s="43">
        <f t="shared" si="208"/>
        <v>2222.89</v>
      </c>
      <c r="P362" s="43">
        <f t="shared" si="208"/>
        <v>2222.89</v>
      </c>
      <c r="Q362" s="43">
        <f t="shared" si="208"/>
        <v>2222.89</v>
      </c>
      <c r="R362" s="43">
        <f t="shared" si="208"/>
        <v>2222.89</v>
      </c>
      <c r="S362" s="43">
        <f t="shared" si="208"/>
        <v>2222.89</v>
      </c>
      <c r="T362" s="43">
        <f t="shared" si="208"/>
        <v>2222.89</v>
      </c>
      <c r="U362" s="43">
        <f t="shared" si="208"/>
        <v>2222.89</v>
      </c>
      <c r="V362" s="43">
        <f t="shared" si="208"/>
        <v>2222.89</v>
      </c>
      <c r="W362" s="43">
        <f t="shared" si="208"/>
        <v>2222.89</v>
      </c>
      <c r="X362" s="43">
        <f t="shared" si="208"/>
        <v>2222.89</v>
      </c>
      <c r="Y362" s="43">
        <f t="shared" si="208"/>
        <v>2222.89</v>
      </c>
      <c r="Z362" s="43">
        <f t="shared" si="208"/>
        <v>2222.89</v>
      </c>
      <c r="AA362" s="43">
        <f t="shared" si="208"/>
        <v>2222.89</v>
      </c>
    </row>
    <row r="363" spans="1:27" ht="12.75" hidden="1" customHeight="1" outlineLevel="1" x14ac:dyDescent="0.2">
      <c r="A363" s="92" t="s">
        <v>1837</v>
      </c>
      <c r="B363" s="62" t="s">
        <v>81</v>
      </c>
      <c r="C363" s="42" t="s">
        <v>77</v>
      </c>
      <c r="D363" s="43">
        <v>4.6100000000000003</v>
      </c>
      <c r="E363" s="43">
        <v>4.6100000000000003</v>
      </c>
      <c r="F363" s="43">
        <v>4.6100000000000003</v>
      </c>
      <c r="G363" s="43">
        <v>4.6100000000000003</v>
      </c>
      <c r="H363" s="43">
        <v>4.6100000000000003</v>
      </c>
      <c r="I363" s="43">
        <v>4.6100000000000003</v>
      </c>
      <c r="J363" s="43">
        <v>4.6100000000000003</v>
      </c>
      <c r="K363" s="43">
        <v>4.6100000000000003</v>
      </c>
      <c r="L363" s="43">
        <v>4.6100000000000003</v>
      </c>
      <c r="M363" s="43">
        <v>4.6100000000000003</v>
      </c>
      <c r="N363" s="43">
        <v>4.6100000000000003</v>
      </c>
      <c r="O363" s="43">
        <v>4.6100000000000003</v>
      </c>
      <c r="P363" s="43">
        <v>4.6100000000000003</v>
      </c>
      <c r="Q363" s="43">
        <v>4.6100000000000003</v>
      </c>
      <c r="R363" s="43">
        <v>4.6100000000000003</v>
      </c>
      <c r="S363" s="43">
        <v>4.6100000000000003</v>
      </c>
      <c r="T363" s="43">
        <v>4.6100000000000003</v>
      </c>
      <c r="U363" s="43">
        <v>4.6100000000000003</v>
      </c>
      <c r="V363" s="43">
        <v>4.6100000000000003</v>
      </c>
      <c r="W363" s="43">
        <v>4.6100000000000003</v>
      </c>
      <c r="X363" s="43">
        <v>4.6100000000000003</v>
      </c>
      <c r="Y363" s="43">
        <v>4.6100000000000003</v>
      </c>
      <c r="Z363" s="43">
        <v>4.6100000000000003</v>
      </c>
      <c r="AA363" s="43">
        <v>4.6100000000000003</v>
      </c>
    </row>
    <row r="364" spans="1:27" ht="12.75" hidden="1" customHeight="1" outlineLevel="1" x14ac:dyDescent="0.2">
      <c r="A364" s="92" t="s">
        <v>1838</v>
      </c>
      <c r="B364" s="62" t="s">
        <v>79</v>
      </c>
      <c r="C364" s="42" t="s">
        <v>77</v>
      </c>
      <c r="D364" s="43">
        <f>$D$11</f>
        <v>330.69</v>
      </c>
      <c r="E364" s="43">
        <f t="shared" ref="E364:AA364" si="209">$D$11</f>
        <v>330.69</v>
      </c>
      <c r="F364" s="43">
        <f t="shared" si="209"/>
        <v>330.69</v>
      </c>
      <c r="G364" s="43">
        <f t="shared" si="209"/>
        <v>330.69</v>
      </c>
      <c r="H364" s="43">
        <f t="shared" si="209"/>
        <v>330.69</v>
      </c>
      <c r="I364" s="43">
        <f t="shared" si="209"/>
        <v>330.69</v>
      </c>
      <c r="J364" s="43">
        <f t="shared" si="209"/>
        <v>330.69</v>
      </c>
      <c r="K364" s="43">
        <f t="shared" si="209"/>
        <v>330.69</v>
      </c>
      <c r="L364" s="43">
        <f t="shared" si="209"/>
        <v>330.69</v>
      </c>
      <c r="M364" s="43">
        <f t="shared" si="209"/>
        <v>330.69</v>
      </c>
      <c r="N364" s="43">
        <f t="shared" si="209"/>
        <v>330.69</v>
      </c>
      <c r="O364" s="43">
        <f t="shared" si="209"/>
        <v>330.69</v>
      </c>
      <c r="P364" s="43">
        <f t="shared" si="209"/>
        <v>330.69</v>
      </c>
      <c r="Q364" s="43">
        <f t="shared" si="209"/>
        <v>330.69</v>
      </c>
      <c r="R364" s="43">
        <f t="shared" si="209"/>
        <v>330.69</v>
      </c>
      <c r="S364" s="43">
        <f t="shared" si="209"/>
        <v>330.69</v>
      </c>
      <c r="T364" s="43">
        <f t="shared" si="209"/>
        <v>330.69</v>
      </c>
      <c r="U364" s="43">
        <f t="shared" si="209"/>
        <v>330.69</v>
      </c>
      <c r="V364" s="43">
        <f t="shared" si="209"/>
        <v>330.69</v>
      </c>
      <c r="W364" s="43">
        <f t="shared" si="209"/>
        <v>330.69</v>
      </c>
      <c r="X364" s="43">
        <f t="shared" si="209"/>
        <v>330.69</v>
      </c>
      <c r="Y364" s="43">
        <f t="shared" si="209"/>
        <v>330.69</v>
      </c>
      <c r="Z364" s="43">
        <f t="shared" si="209"/>
        <v>330.69</v>
      </c>
      <c r="AA364" s="43">
        <f t="shared" si="209"/>
        <v>330.69</v>
      </c>
    </row>
    <row r="365" spans="1:27" ht="12.75" customHeight="1" collapsed="1" x14ac:dyDescent="0.2">
      <c r="A365" s="91" t="s">
        <v>1839</v>
      </c>
      <c r="B365" s="27" t="str">
        <f>"09"&amp;"."&amp;$B$800&amp;"."&amp;$B$801</f>
        <v>09.03.2023</v>
      </c>
      <c r="C365" s="83" t="s">
        <v>74</v>
      </c>
      <c r="D365" s="84">
        <f>ROUND(((D366+D367+D369+D368)/1000),5)</f>
        <v>3.7447400000000002</v>
      </c>
      <c r="E365" s="84">
        <f>ROUND(((E366+E367+E369+E368)/1000),5)</f>
        <v>3.6765400000000001</v>
      </c>
      <c r="F365" s="84">
        <f>ROUND(((F366+F367+F369+F368)/1000),5)</f>
        <v>3.63829</v>
      </c>
      <c r="G365" s="84">
        <f t="shared" ref="G365:AA365" si="210">ROUND(((G366+G367+G369+G368)/1000),5)</f>
        <v>3.6392000000000002</v>
      </c>
      <c r="H365" s="84">
        <f t="shared" si="210"/>
        <v>3.7215099999999999</v>
      </c>
      <c r="I365" s="84">
        <f t="shared" si="210"/>
        <v>3.8535300000000001</v>
      </c>
      <c r="J365" s="84">
        <f t="shared" si="210"/>
        <v>4.07681</v>
      </c>
      <c r="K365" s="84">
        <f t="shared" si="210"/>
        <v>4.2107999999999999</v>
      </c>
      <c r="L365" s="84">
        <f t="shared" si="210"/>
        <v>4.3516199999999996</v>
      </c>
      <c r="M365" s="84">
        <f t="shared" si="210"/>
        <v>4.4795400000000001</v>
      </c>
      <c r="N365" s="84">
        <f t="shared" si="210"/>
        <v>4.5173100000000002</v>
      </c>
      <c r="O365" s="84">
        <f t="shared" si="210"/>
        <v>4.6035700000000004</v>
      </c>
      <c r="P365" s="84">
        <f t="shared" si="210"/>
        <v>4.4704899999999999</v>
      </c>
      <c r="Q365" s="84">
        <f t="shared" si="210"/>
        <v>4.4675700000000003</v>
      </c>
      <c r="R365" s="84">
        <f t="shared" si="210"/>
        <v>4.4617699999999996</v>
      </c>
      <c r="S365" s="84">
        <f t="shared" si="210"/>
        <v>4.4761699999999998</v>
      </c>
      <c r="T365" s="84">
        <f t="shared" si="210"/>
        <v>4.4363099999999998</v>
      </c>
      <c r="U365" s="84">
        <f t="shared" si="210"/>
        <v>4.40937</v>
      </c>
      <c r="V365" s="84">
        <f t="shared" si="210"/>
        <v>4.3880699999999999</v>
      </c>
      <c r="W365" s="84">
        <f t="shared" si="210"/>
        <v>4.5158800000000001</v>
      </c>
      <c r="X365" s="84">
        <f t="shared" si="210"/>
        <v>4.3448099999999998</v>
      </c>
      <c r="Y365" s="84">
        <f t="shared" si="210"/>
        <v>4.3003600000000004</v>
      </c>
      <c r="Z365" s="84">
        <f t="shared" si="210"/>
        <v>4.5646500000000003</v>
      </c>
      <c r="AA365" s="84">
        <f t="shared" si="210"/>
        <v>4.0911799999999996</v>
      </c>
    </row>
    <row r="366" spans="1:27" ht="12.75" hidden="1" customHeight="1" outlineLevel="1" x14ac:dyDescent="0.2">
      <c r="A366" s="92" t="s">
        <v>1840</v>
      </c>
      <c r="B366" s="62" t="s">
        <v>231</v>
      </c>
      <c r="C366" s="42" t="s">
        <v>77</v>
      </c>
      <c r="D366" s="43">
        <v>1186.55</v>
      </c>
      <c r="E366" s="43">
        <v>1118.3499999999999</v>
      </c>
      <c r="F366" s="43">
        <v>1080.0999999999999</v>
      </c>
      <c r="G366" s="43">
        <v>1081.01</v>
      </c>
      <c r="H366" s="43">
        <v>1163.32</v>
      </c>
      <c r="I366" s="43">
        <v>1295.3399999999999</v>
      </c>
      <c r="J366" s="43">
        <v>1518.62</v>
      </c>
      <c r="K366" s="43">
        <v>1652.61</v>
      </c>
      <c r="L366" s="43">
        <v>1793.43</v>
      </c>
      <c r="M366" s="43">
        <v>1921.35</v>
      </c>
      <c r="N366" s="43">
        <v>1959.12</v>
      </c>
      <c r="O366" s="43">
        <v>2045.38</v>
      </c>
      <c r="P366" s="43">
        <v>1912.3</v>
      </c>
      <c r="Q366" s="43">
        <v>1909.38</v>
      </c>
      <c r="R366" s="43">
        <v>1903.58</v>
      </c>
      <c r="S366" s="43">
        <v>1917.98</v>
      </c>
      <c r="T366" s="43">
        <v>1878.12</v>
      </c>
      <c r="U366" s="43">
        <v>1851.18</v>
      </c>
      <c r="V366" s="43">
        <v>1829.88</v>
      </c>
      <c r="W366" s="43">
        <v>1957.69</v>
      </c>
      <c r="X366" s="43">
        <v>1786.62</v>
      </c>
      <c r="Y366" s="43">
        <v>1742.17</v>
      </c>
      <c r="Z366" s="43">
        <v>2006.46</v>
      </c>
      <c r="AA366" s="43">
        <v>1532.99</v>
      </c>
    </row>
    <row r="367" spans="1:27" ht="12.75" hidden="1" customHeight="1" outlineLevel="1" x14ac:dyDescent="0.2">
      <c r="A367" s="92" t="s">
        <v>1841</v>
      </c>
      <c r="B367" s="62" t="s">
        <v>88</v>
      </c>
      <c r="C367" s="42" t="s">
        <v>77</v>
      </c>
      <c r="D367" s="43">
        <f>$D$327</f>
        <v>2222.89</v>
      </c>
      <c r="E367" s="43">
        <f t="shared" ref="E367:AA367" si="211">$D$327</f>
        <v>2222.89</v>
      </c>
      <c r="F367" s="43">
        <f t="shared" si="211"/>
        <v>2222.89</v>
      </c>
      <c r="G367" s="43">
        <f t="shared" si="211"/>
        <v>2222.89</v>
      </c>
      <c r="H367" s="43">
        <f t="shared" si="211"/>
        <v>2222.89</v>
      </c>
      <c r="I367" s="43">
        <f t="shared" si="211"/>
        <v>2222.89</v>
      </c>
      <c r="J367" s="43">
        <f t="shared" si="211"/>
        <v>2222.89</v>
      </c>
      <c r="K367" s="43">
        <f t="shared" si="211"/>
        <v>2222.89</v>
      </c>
      <c r="L367" s="43">
        <f t="shared" si="211"/>
        <v>2222.89</v>
      </c>
      <c r="M367" s="43">
        <f t="shared" si="211"/>
        <v>2222.89</v>
      </c>
      <c r="N367" s="43">
        <f t="shared" si="211"/>
        <v>2222.89</v>
      </c>
      <c r="O367" s="43">
        <f t="shared" si="211"/>
        <v>2222.89</v>
      </c>
      <c r="P367" s="43">
        <f t="shared" si="211"/>
        <v>2222.89</v>
      </c>
      <c r="Q367" s="43">
        <f t="shared" si="211"/>
        <v>2222.89</v>
      </c>
      <c r="R367" s="43">
        <f t="shared" si="211"/>
        <v>2222.89</v>
      </c>
      <c r="S367" s="43">
        <f t="shared" si="211"/>
        <v>2222.89</v>
      </c>
      <c r="T367" s="43">
        <f t="shared" si="211"/>
        <v>2222.89</v>
      </c>
      <c r="U367" s="43">
        <f t="shared" si="211"/>
        <v>2222.89</v>
      </c>
      <c r="V367" s="43">
        <f t="shared" si="211"/>
        <v>2222.89</v>
      </c>
      <c r="W367" s="43">
        <f t="shared" si="211"/>
        <v>2222.89</v>
      </c>
      <c r="X367" s="43">
        <f t="shared" si="211"/>
        <v>2222.89</v>
      </c>
      <c r="Y367" s="43">
        <f t="shared" si="211"/>
        <v>2222.89</v>
      </c>
      <c r="Z367" s="43">
        <f t="shared" si="211"/>
        <v>2222.89</v>
      </c>
      <c r="AA367" s="43">
        <f t="shared" si="211"/>
        <v>2222.89</v>
      </c>
    </row>
    <row r="368" spans="1:27" ht="12.75" hidden="1" customHeight="1" outlineLevel="1" x14ac:dyDescent="0.2">
      <c r="A368" s="92" t="s">
        <v>1842</v>
      </c>
      <c r="B368" s="62" t="s">
        <v>81</v>
      </c>
      <c r="C368" s="42" t="s">
        <v>77</v>
      </c>
      <c r="D368" s="43">
        <v>4.6100000000000003</v>
      </c>
      <c r="E368" s="43">
        <v>4.6100000000000003</v>
      </c>
      <c r="F368" s="43">
        <v>4.6100000000000003</v>
      </c>
      <c r="G368" s="43">
        <v>4.6100000000000003</v>
      </c>
      <c r="H368" s="43">
        <v>4.6100000000000003</v>
      </c>
      <c r="I368" s="43">
        <v>4.6100000000000003</v>
      </c>
      <c r="J368" s="43">
        <v>4.6100000000000003</v>
      </c>
      <c r="K368" s="43">
        <v>4.6100000000000003</v>
      </c>
      <c r="L368" s="43">
        <v>4.6100000000000003</v>
      </c>
      <c r="M368" s="43">
        <v>4.6100000000000003</v>
      </c>
      <c r="N368" s="43">
        <v>4.6100000000000003</v>
      </c>
      <c r="O368" s="43">
        <v>4.6100000000000003</v>
      </c>
      <c r="P368" s="43">
        <v>4.6100000000000003</v>
      </c>
      <c r="Q368" s="43">
        <v>4.6100000000000003</v>
      </c>
      <c r="R368" s="43">
        <v>4.6100000000000003</v>
      </c>
      <c r="S368" s="43">
        <v>4.6100000000000003</v>
      </c>
      <c r="T368" s="43">
        <v>4.6100000000000003</v>
      </c>
      <c r="U368" s="43">
        <v>4.6100000000000003</v>
      </c>
      <c r="V368" s="43">
        <v>4.6100000000000003</v>
      </c>
      <c r="W368" s="43">
        <v>4.6100000000000003</v>
      </c>
      <c r="X368" s="43">
        <v>4.6100000000000003</v>
      </c>
      <c r="Y368" s="43">
        <v>4.6100000000000003</v>
      </c>
      <c r="Z368" s="43">
        <v>4.6100000000000003</v>
      </c>
      <c r="AA368" s="43">
        <v>4.6100000000000003</v>
      </c>
    </row>
    <row r="369" spans="1:27" ht="12.75" hidden="1" customHeight="1" outlineLevel="1" x14ac:dyDescent="0.2">
      <c r="A369" s="92" t="s">
        <v>1843</v>
      </c>
      <c r="B369" s="62" t="s">
        <v>79</v>
      </c>
      <c r="C369" s="42" t="s">
        <v>77</v>
      </c>
      <c r="D369" s="43">
        <f>$D$11</f>
        <v>330.69</v>
      </c>
      <c r="E369" s="43">
        <f t="shared" ref="E369:AA369" si="212">$D$11</f>
        <v>330.69</v>
      </c>
      <c r="F369" s="43">
        <f t="shared" si="212"/>
        <v>330.69</v>
      </c>
      <c r="G369" s="43">
        <f t="shared" si="212"/>
        <v>330.69</v>
      </c>
      <c r="H369" s="43">
        <f t="shared" si="212"/>
        <v>330.69</v>
      </c>
      <c r="I369" s="43">
        <f t="shared" si="212"/>
        <v>330.69</v>
      </c>
      <c r="J369" s="43">
        <f t="shared" si="212"/>
        <v>330.69</v>
      </c>
      <c r="K369" s="43">
        <f t="shared" si="212"/>
        <v>330.69</v>
      </c>
      <c r="L369" s="43">
        <f t="shared" si="212"/>
        <v>330.69</v>
      </c>
      <c r="M369" s="43">
        <f t="shared" si="212"/>
        <v>330.69</v>
      </c>
      <c r="N369" s="43">
        <f t="shared" si="212"/>
        <v>330.69</v>
      </c>
      <c r="O369" s="43">
        <f t="shared" si="212"/>
        <v>330.69</v>
      </c>
      <c r="P369" s="43">
        <f t="shared" si="212"/>
        <v>330.69</v>
      </c>
      <c r="Q369" s="43">
        <f t="shared" si="212"/>
        <v>330.69</v>
      </c>
      <c r="R369" s="43">
        <f t="shared" si="212"/>
        <v>330.69</v>
      </c>
      <c r="S369" s="43">
        <f t="shared" si="212"/>
        <v>330.69</v>
      </c>
      <c r="T369" s="43">
        <f t="shared" si="212"/>
        <v>330.69</v>
      </c>
      <c r="U369" s="43">
        <f t="shared" si="212"/>
        <v>330.69</v>
      </c>
      <c r="V369" s="43">
        <f t="shared" si="212"/>
        <v>330.69</v>
      </c>
      <c r="W369" s="43">
        <f t="shared" si="212"/>
        <v>330.69</v>
      </c>
      <c r="X369" s="43">
        <f t="shared" si="212"/>
        <v>330.69</v>
      </c>
      <c r="Y369" s="43">
        <f t="shared" si="212"/>
        <v>330.69</v>
      </c>
      <c r="Z369" s="43">
        <f t="shared" si="212"/>
        <v>330.69</v>
      </c>
      <c r="AA369" s="43">
        <f t="shared" si="212"/>
        <v>330.69</v>
      </c>
    </row>
    <row r="370" spans="1:27" ht="12.75" customHeight="1" collapsed="1" x14ac:dyDescent="0.2">
      <c r="A370" s="91" t="s">
        <v>1844</v>
      </c>
      <c r="B370" s="27" t="str">
        <f>"10"&amp;"."&amp;$B$800&amp;"."&amp;$B$801</f>
        <v>10.03.2023</v>
      </c>
      <c r="C370" s="83" t="s">
        <v>74</v>
      </c>
      <c r="D370" s="84">
        <f>ROUND(((D371+D372+D374+D373)/1000),5)</f>
        <v>3.80837</v>
      </c>
      <c r="E370" s="84">
        <f>ROUND(((E371+E372+E374+E373)/1000),5)</f>
        <v>3.7128399999999999</v>
      </c>
      <c r="F370" s="84">
        <f>ROUND(((F371+F372+F374+F373)/1000),5)</f>
        <v>3.6617299999999999</v>
      </c>
      <c r="G370" s="84">
        <f t="shared" ref="G370:AA370" si="213">ROUND(((G371+G372+G374+G373)/1000),5)</f>
        <v>3.6828400000000001</v>
      </c>
      <c r="H370" s="84">
        <f t="shared" si="213"/>
        <v>3.75183</v>
      </c>
      <c r="I370" s="84">
        <f t="shared" si="213"/>
        <v>3.9518499999999999</v>
      </c>
      <c r="J370" s="84">
        <f t="shared" si="213"/>
        <v>4.0881299999999996</v>
      </c>
      <c r="K370" s="84">
        <f t="shared" si="213"/>
        <v>4.2053200000000004</v>
      </c>
      <c r="L370" s="84">
        <f t="shared" si="213"/>
        <v>4.3826099999999997</v>
      </c>
      <c r="M370" s="84">
        <f t="shared" si="213"/>
        <v>4.3994200000000001</v>
      </c>
      <c r="N370" s="84">
        <f t="shared" si="213"/>
        <v>4.4047099999999997</v>
      </c>
      <c r="O370" s="84">
        <f t="shared" si="213"/>
        <v>4.4351200000000004</v>
      </c>
      <c r="P370" s="84">
        <f t="shared" si="213"/>
        <v>4.44095</v>
      </c>
      <c r="Q370" s="84">
        <f t="shared" si="213"/>
        <v>4.43954</v>
      </c>
      <c r="R370" s="84">
        <f t="shared" si="213"/>
        <v>4.4321099999999998</v>
      </c>
      <c r="S370" s="84">
        <f t="shared" si="213"/>
        <v>4.41411</v>
      </c>
      <c r="T370" s="84">
        <f t="shared" si="213"/>
        <v>4.3552</v>
      </c>
      <c r="U370" s="84">
        <f t="shared" si="213"/>
        <v>4.3666600000000004</v>
      </c>
      <c r="V370" s="84">
        <f t="shared" si="213"/>
        <v>4.4056899999999999</v>
      </c>
      <c r="W370" s="84">
        <f t="shared" si="213"/>
        <v>4.4379</v>
      </c>
      <c r="X370" s="84">
        <f t="shared" si="213"/>
        <v>4.4334199999999999</v>
      </c>
      <c r="Y370" s="84">
        <f t="shared" si="213"/>
        <v>4.4003199999999998</v>
      </c>
      <c r="Z370" s="84">
        <f t="shared" si="213"/>
        <v>4.2154800000000003</v>
      </c>
      <c r="AA370" s="84">
        <f t="shared" si="213"/>
        <v>4.1338499999999998</v>
      </c>
    </row>
    <row r="371" spans="1:27" ht="12.75" hidden="1" customHeight="1" outlineLevel="1" x14ac:dyDescent="0.2">
      <c r="A371" s="92" t="s">
        <v>1845</v>
      </c>
      <c r="B371" s="62" t="s">
        <v>231</v>
      </c>
      <c r="C371" s="42" t="s">
        <v>77</v>
      </c>
      <c r="D371" s="43">
        <v>1250.18</v>
      </c>
      <c r="E371" s="43">
        <v>1154.6500000000001</v>
      </c>
      <c r="F371" s="43">
        <v>1103.54</v>
      </c>
      <c r="G371" s="43">
        <v>1124.6500000000001</v>
      </c>
      <c r="H371" s="43">
        <v>1193.6400000000001</v>
      </c>
      <c r="I371" s="43">
        <v>1393.66</v>
      </c>
      <c r="J371" s="43">
        <v>1529.94</v>
      </c>
      <c r="K371" s="43">
        <v>1647.13</v>
      </c>
      <c r="L371" s="43">
        <v>1824.42</v>
      </c>
      <c r="M371" s="43">
        <v>1841.23</v>
      </c>
      <c r="N371" s="43">
        <v>1846.52</v>
      </c>
      <c r="O371" s="43">
        <v>1876.93</v>
      </c>
      <c r="P371" s="43">
        <v>1882.76</v>
      </c>
      <c r="Q371" s="43">
        <v>1881.35</v>
      </c>
      <c r="R371" s="43">
        <v>1873.92</v>
      </c>
      <c r="S371" s="43">
        <v>1855.92</v>
      </c>
      <c r="T371" s="43">
        <v>1797.01</v>
      </c>
      <c r="U371" s="43">
        <v>1808.47</v>
      </c>
      <c r="V371" s="43">
        <v>1847.5</v>
      </c>
      <c r="W371" s="43">
        <v>1879.71</v>
      </c>
      <c r="X371" s="43">
        <v>1875.23</v>
      </c>
      <c r="Y371" s="43">
        <v>1842.13</v>
      </c>
      <c r="Z371" s="43">
        <v>1657.29</v>
      </c>
      <c r="AA371" s="43">
        <v>1575.66</v>
      </c>
    </row>
    <row r="372" spans="1:27" ht="12.75" hidden="1" customHeight="1" outlineLevel="1" x14ac:dyDescent="0.2">
      <c r="A372" s="92" t="s">
        <v>1846</v>
      </c>
      <c r="B372" s="62" t="s">
        <v>88</v>
      </c>
      <c r="C372" s="42" t="s">
        <v>77</v>
      </c>
      <c r="D372" s="43">
        <f>$D$327</f>
        <v>2222.89</v>
      </c>
      <c r="E372" s="43">
        <f t="shared" ref="E372:AA372" si="214">$D$327</f>
        <v>2222.89</v>
      </c>
      <c r="F372" s="43">
        <f t="shared" si="214"/>
        <v>2222.89</v>
      </c>
      <c r="G372" s="43">
        <f t="shared" si="214"/>
        <v>2222.89</v>
      </c>
      <c r="H372" s="43">
        <f t="shared" si="214"/>
        <v>2222.89</v>
      </c>
      <c r="I372" s="43">
        <f t="shared" si="214"/>
        <v>2222.89</v>
      </c>
      <c r="J372" s="43">
        <f t="shared" si="214"/>
        <v>2222.89</v>
      </c>
      <c r="K372" s="43">
        <f t="shared" si="214"/>
        <v>2222.89</v>
      </c>
      <c r="L372" s="43">
        <f t="shared" si="214"/>
        <v>2222.89</v>
      </c>
      <c r="M372" s="43">
        <f t="shared" si="214"/>
        <v>2222.89</v>
      </c>
      <c r="N372" s="43">
        <f t="shared" si="214"/>
        <v>2222.89</v>
      </c>
      <c r="O372" s="43">
        <f t="shared" si="214"/>
        <v>2222.89</v>
      </c>
      <c r="P372" s="43">
        <f t="shared" si="214"/>
        <v>2222.89</v>
      </c>
      <c r="Q372" s="43">
        <f t="shared" si="214"/>
        <v>2222.89</v>
      </c>
      <c r="R372" s="43">
        <f t="shared" si="214"/>
        <v>2222.89</v>
      </c>
      <c r="S372" s="43">
        <f t="shared" si="214"/>
        <v>2222.89</v>
      </c>
      <c r="T372" s="43">
        <f t="shared" si="214"/>
        <v>2222.89</v>
      </c>
      <c r="U372" s="43">
        <f t="shared" si="214"/>
        <v>2222.89</v>
      </c>
      <c r="V372" s="43">
        <f t="shared" si="214"/>
        <v>2222.89</v>
      </c>
      <c r="W372" s="43">
        <f t="shared" si="214"/>
        <v>2222.89</v>
      </c>
      <c r="X372" s="43">
        <f t="shared" si="214"/>
        <v>2222.89</v>
      </c>
      <c r="Y372" s="43">
        <f t="shared" si="214"/>
        <v>2222.89</v>
      </c>
      <c r="Z372" s="43">
        <f t="shared" si="214"/>
        <v>2222.89</v>
      </c>
      <c r="AA372" s="43">
        <f t="shared" si="214"/>
        <v>2222.89</v>
      </c>
    </row>
    <row r="373" spans="1:27" ht="12.75" hidden="1" customHeight="1" outlineLevel="1" x14ac:dyDescent="0.2">
      <c r="A373" s="92" t="s">
        <v>1847</v>
      </c>
      <c r="B373" s="62" t="s">
        <v>81</v>
      </c>
      <c r="C373" s="42" t="s">
        <v>77</v>
      </c>
      <c r="D373" s="43">
        <v>4.6100000000000003</v>
      </c>
      <c r="E373" s="43">
        <v>4.6100000000000003</v>
      </c>
      <c r="F373" s="43">
        <v>4.6100000000000003</v>
      </c>
      <c r="G373" s="43">
        <v>4.6100000000000003</v>
      </c>
      <c r="H373" s="43">
        <v>4.6100000000000003</v>
      </c>
      <c r="I373" s="43">
        <v>4.6100000000000003</v>
      </c>
      <c r="J373" s="43">
        <v>4.6100000000000003</v>
      </c>
      <c r="K373" s="43">
        <v>4.6100000000000003</v>
      </c>
      <c r="L373" s="43">
        <v>4.6100000000000003</v>
      </c>
      <c r="M373" s="43">
        <v>4.6100000000000003</v>
      </c>
      <c r="N373" s="43">
        <v>4.6100000000000003</v>
      </c>
      <c r="O373" s="43">
        <v>4.6100000000000003</v>
      </c>
      <c r="P373" s="43">
        <v>4.6100000000000003</v>
      </c>
      <c r="Q373" s="43">
        <v>4.6100000000000003</v>
      </c>
      <c r="R373" s="43">
        <v>4.6100000000000003</v>
      </c>
      <c r="S373" s="43">
        <v>4.6100000000000003</v>
      </c>
      <c r="T373" s="43">
        <v>4.6100000000000003</v>
      </c>
      <c r="U373" s="43">
        <v>4.6100000000000003</v>
      </c>
      <c r="V373" s="43">
        <v>4.6100000000000003</v>
      </c>
      <c r="W373" s="43">
        <v>4.6100000000000003</v>
      </c>
      <c r="X373" s="43">
        <v>4.6100000000000003</v>
      </c>
      <c r="Y373" s="43">
        <v>4.6100000000000003</v>
      </c>
      <c r="Z373" s="43">
        <v>4.6100000000000003</v>
      </c>
      <c r="AA373" s="43">
        <v>4.6100000000000003</v>
      </c>
    </row>
    <row r="374" spans="1:27" ht="12.75" hidden="1" customHeight="1" outlineLevel="1" x14ac:dyDescent="0.2">
      <c r="A374" s="92" t="s">
        <v>1848</v>
      </c>
      <c r="B374" s="62" t="s">
        <v>79</v>
      </c>
      <c r="C374" s="42" t="s">
        <v>77</v>
      </c>
      <c r="D374" s="43">
        <f>$D$11</f>
        <v>330.69</v>
      </c>
      <c r="E374" s="43">
        <f t="shared" ref="E374:AA374" si="215">$D$11</f>
        <v>330.69</v>
      </c>
      <c r="F374" s="43">
        <f t="shared" si="215"/>
        <v>330.69</v>
      </c>
      <c r="G374" s="43">
        <f t="shared" si="215"/>
        <v>330.69</v>
      </c>
      <c r="H374" s="43">
        <f t="shared" si="215"/>
        <v>330.69</v>
      </c>
      <c r="I374" s="43">
        <f t="shared" si="215"/>
        <v>330.69</v>
      </c>
      <c r="J374" s="43">
        <f t="shared" si="215"/>
        <v>330.69</v>
      </c>
      <c r="K374" s="43">
        <f t="shared" si="215"/>
        <v>330.69</v>
      </c>
      <c r="L374" s="43">
        <f t="shared" si="215"/>
        <v>330.69</v>
      </c>
      <c r="M374" s="43">
        <f t="shared" si="215"/>
        <v>330.69</v>
      </c>
      <c r="N374" s="43">
        <f t="shared" si="215"/>
        <v>330.69</v>
      </c>
      <c r="O374" s="43">
        <f t="shared" si="215"/>
        <v>330.69</v>
      </c>
      <c r="P374" s="43">
        <f t="shared" si="215"/>
        <v>330.69</v>
      </c>
      <c r="Q374" s="43">
        <f t="shared" si="215"/>
        <v>330.69</v>
      </c>
      <c r="R374" s="43">
        <f t="shared" si="215"/>
        <v>330.69</v>
      </c>
      <c r="S374" s="43">
        <f t="shared" si="215"/>
        <v>330.69</v>
      </c>
      <c r="T374" s="43">
        <f t="shared" si="215"/>
        <v>330.69</v>
      </c>
      <c r="U374" s="43">
        <f t="shared" si="215"/>
        <v>330.69</v>
      </c>
      <c r="V374" s="43">
        <f t="shared" si="215"/>
        <v>330.69</v>
      </c>
      <c r="W374" s="43">
        <f t="shared" si="215"/>
        <v>330.69</v>
      </c>
      <c r="X374" s="43">
        <f t="shared" si="215"/>
        <v>330.69</v>
      </c>
      <c r="Y374" s="43">
        <f t="shared" si="215"/>
        <v>330.69</v>
      </c>
      <c r="Z374" s="43">
        <f t="shared" si="215"/>
        <v>330.69</v>
      </c>
      <c r="AA374" s="43">
        <f t="shared" si="215"/>
        <v>330.69</v>
      </c>
    </row>
    <row r="375" spans="1:27" ht="12.75" customHeight="1" collapsed="1" x14ac:dyDescent="0.2">
      <c r="A375" s="91" t="s">
        <v>1849</v>
      </c>
      <c r="B375" s="27" t="str">
        <f>"11"&amp;"."&amp;$B$800&amp;"."&amp;$B$801</f>
        <v>11.03.2023</v>
      </c>
      <c r="C375" s="83" t="s">
        <v>74</v>
      </c>
      <c r="D375" s="84">
        <f>ROUND(((D376+D377+D379+D378)/1000),5)</f>
        <v>4.1254200000000001</v>
      </c>
      <c r="E375" s="84">
        <f>ROUND(((E376+E377+E379+E378)/1000),5)</f>
        <v>3.9766300000000001</v>
      </c>
      <c r="F375" s="84">
        <f>ROUND(((F376+F377+F379+F378)/1000),5)</f>
        <v>3.83223</v>
      </c>
      <c r="G375" s="84">
        <f t="shared" ref="G375:AA375" si="216">ROUND(((G376+G377+G379+G378)/1000),5)</f>
        <v>3.8130199999999999</v>
      </c>
      <c r="H375" s="84">
        <f t="shared" si="216"/>
        <v>3.9105599999999998</v>
      </c>
      <c r="I375" s="84">
        <f t="shared" si="216"/>
        <v>4.00284</v>
      </c>
      <c r="J375" s="84">
        <f t="shared" si="216"/>
        <v>4.0766400000000003</v>
      </c>
      <c r="K375" s="84">
        <f t="shared" si="216"/>
        <v>4.14107</v>
      </c>
      <c r="L375" s="84">
        <f t="shared" si="216"/>
        <v>4.4148300000000003</v>
      </c>
      <c r="M375" s="84">
        <f t="shared" si="216"/>
        <v>4.5036300000000002</v>
      </c>
      <c r="N375" s="84">
        <f t="shared" si="216"/>
        <v>4.5453700000000001</v>
      </c>
      <c r="O375" s="84">
        <f t="shared" si="216"/>
        <v>4.5907299999999998</v>
      </c>
      <c r="P375" s="84">
        <f t="shared" si="216"/>
        <v>4.5817600000000001</v>
      </c>
      <c r="Q375" s="84">
        <f t="shared" si="216"/>
        <v>4.5741100000000001</v>
      </c>
      <c r="R375" s="84">
        <f t="shared" si="216"/>
        <v>4.5669599999999999</v>
      </c>
      <c r="S375" s="84">
        <f t="shared" si="216"/>
        <v>4.56121</v>
      </c>
      <c r="T375" s="84">
        <f t="shared" si="216"/>
        <v>4.5419099999999997</v>
      </c>
      <c r="U375" s="84">
        <f t="shared" si="216"/>
        <v>4.5252499999999998</v>
      </c>
      <c r="V375" s="84">
        <f t="shared" si="216"/>
        <v>4.5656299999999996</v>
      </c>
      <c r="W375" s="84">
        <f t="shared" si="216"/>
        <v>4.5683999999999996</v>
      </c>
      <c r="X375" s="84">
        <f t="shared" si="216"/>
        <v>4.5748699999999998</v>
      </c>
      <c r="Y375" s="84">
        <f t="shared" si="216"/>
        <v>4.5116399999999999</v>
      </c>
      <c r="Z375" s="84">
        <f t="shared" si="216"/>
        <v>4.2072900000000004</v>
      </c>
      <c r="AA375" s="84">
        <f t="shared" si="216"/>
        <v>4.1400699999999997</v>
      </c>
    </row>
    <row r="376" spans="1:27" ht="12.75" hidden="1" customHeight="1" outlineLevel="1" x14ac:dyDescent="0.2">
      <c r="A376" s="92" t="s">
        <v>1850</v>
      </c>
      <c r="B376" s="62" t="s">
        <v>231</v>
      </c>
      <c r="C376" s="42" t="s">
        <v>77</v>
      </c>
      <c r="D376" s="43">
        <v>1567.23</v>
      </c>
      <c r="E376" s="43">
        <v>1418.44</v>
      </c>
      <c r="F376" s="43">
        <v>1274.04</v>
      </c>
      <c r="G376" s="43">
        <v>1254.83</v>
      </c>
      <c r="H376" s="43">
        <v>1352.37</v>
      </c>
      <c r="I376" s="43">
        <v>1444.65</v>
      </c>
      <c r="J376" s="43">
        <v>1518.45</v>
      </c>
      <c r="K376" s="43">
        <v>1582.88</v>
      </c>
      <c r="L376" s="43">
        <v>1856.64</v>
      </c>
      <c r="M376" s="43">
        <v>1945.44</v>
      </c>
      <c r="N376" s="43">
        <v>1987.18</v>
      </c>
      <c r="O376" s="43">
        <v>2032.54</v>
      </c>
      <c r="P376" s="43">
        <v>2023.57</v>
      </c>
      <c r="Q376" s="43">
        <v>2015.92</v>
      </c>
      <c r="R376" s="43">
        <v>2008.77</v>
      </c>
      <c r="S376" s="43">
        <v>2003.02</v>
      </c>
      <c r="T376" s="43">
        <v>1983.72</v>
      </c>
      <c r="U376" s="43">
        <v>1967.06</v>
      </c>
      <c r="V376" s="43">
        <v>2007.44</v>
      </c>
      <c r="W376" s="43">
        <v>2010.21</v>
      </c>
      <c r="X376" s="43">
        <v>2016.68</v>
      </c>
      <c r="Y376" s="43">
        <v>1953.45</v>
      </c>
      <c r="Z376" s="43">
        <v>1649.1</v>
      </c>
      <c r="AA376" s="43">
        <v>1581.88</v>
      </c>
    </row>
    <row r="377" spans="1:27" ht="12.75" hidden="1" customHeight="1" outlineLevel="1" x14ac:dyDescent="0.2">
      <c r="A377" s="92" t="s">
        <v>1851</v>
      </c>
      <c r="B377" s="62" t="s">
        <v>88</v>
      </c>
      <c r="C377" s="42" t="s">
        <v>77</v>
      </c>
      <c r="D377" s="43">
        <f>$D$327</f>
        <v>2222.89</v>
      </c>
      <c r="E377" s="43">
        <f t="shared" ref="E377:AA377" si="217">$D$327</f>
        <v>2222.89</v>
      </c>
      <c r="F377" s="43">
        <f t="shared" si="217"/>
        <v>2222.89</v>
      </c>
      <c r="G377" s="43">
        <f t="shared" si="217"/>
        <v>2222.89</v>
      </c>
      <c r="H377" s="43">
        <f t="shared" si="217"/>
        <v>2222.89</v>
      </c>
      <c r="I377" s="43">
        <f t="shared" si="217"/>
        <v>2222.89</v>
      </c>
      <c r="J377" s="43">
        <f t="shared" si="217"/>
        <v>2222.89</v>
      </c>
      <c r="K377" s="43">
        <f t="shared" si="217"/>
        <v>2222.89</v>
      </c>
      <c r="L377" s="43">
        <f t="shared" si="217"/>
        <v>2222.89</v>
      </c>
      <c r="M377" s="43">
        <f t="shared" si="217"/>
        <v>2222.89</v>
      </c>
      <c r="N377" s="43">
        <f t="shared" si="217"/>
        <v>2222.89</v>
      </c>
      <c r="O377" s="43">
        <f t="shared" si="217"/>
        <v>2222.89</v>
      </c>
      <c r="P377" s="43">
        <f t="shared" si="217"/>
        <v>2222.89</v>
      </c>
      <c r="Q377" s="43">
        <f t="shared" si="217"/>
        <v>2222.89</v>
      </c>
      <c r="R377" s="43">
        <f t="shared" si="217"/>
        <v>2222.89</v>
      </c>
      <c r="S377" s="43">
        <f t="shared" si="217"/>
        <v>2222.89</v>
      </c>
      <c r="T377" s="43">
        <f t="shared" si="217"/>
        <v>2222.89</v>
      </c>
      <c r="U377" s="43">
        <f t="shared" si="217"/>
        <v>2222.89</v>
      </c>
      <c r="V377" s="43">
        <f t="shared" si="217"/>
        <v>2222.89</v>
      </c>
      <c r="W377" s="43">
        <f t="shared" si="217"/>
        <v>2222.89</v>
      </c>
      <c r="X377" s="43">
        <f t="shared" si="217"/>
        <v>2222.89</v>
      </c>
      <c r="Y377" s="43">
        <f t="shared" si="217"/>
        <v>2222.89</v>
      </c>
      <c r="Z377" s="43">
        <f t="shared" si="217"/>
        <v>2222.89</v>
      </c>
      <c r="AA377" s="43">
        <f t="shared" si="217"/>
        <v>2222.89</v>
      </c>
    </row>
    <row r="378" spans="1:27" ht="12.75" hidden="1" customHeight="1" outlineLevel="1" x14ac:dyDescent="0.2">
      <c r="A378" s="92" t="s">
        <v>1852</v>
      </c>
      <c r="B378" s="62" t="s">
        <v>81</v>
      </c>
      <c r="C378" s="42" t="s">
        <v>77</v>
      </c>
      <c r="D378" s="43">
        <v>4.6100000000000003</v>
      </c>
      <c r="E378" s="43">
        <v>4.6100000000000003</v>
      </c>
      <c r="F378" s="43">
        <v>4.6100000000000003</v>
      </c>
      <c r="G378" s="43">
        <v>4.6100000000000003</v>
      </c>
      <c r="H378" s="43">
        <v>4.6100000000000003</v>
      </c>
      <c r="I378" s="43">
        <v>4.6100000000000003</v>
      </c>
      <c r="J378" s="43">
        <v>4.6100000000000003</v>
      </c>
      <c r="K378" s="43">
        <v>4.6100000000000003</v>
      </c>
      <c r="L378" s="43">
        <v>4.6100000000000003</v>
      </c>
      <c r="M378" s="43">
        <v>4.6100000000000003</v>
      </c>
      <c r="N378" s="43">
        <v>4.6100000000000003</v>
      </c>
      <c r="O378" s="43">
        <v>4.6100000000000003</v>
      </c>
      <c r="P378" s="43">
        <v>4.6100000000000003</v>
      </c>
      <c r="Q378" s="43">
        <v>4.6100000000000003</v>
      </c>
      <c r="R378" s="43">
        <v>4.6100000000000003</v>
      </c>
      <c r="S378" s="43">
        <v>4.6100000000000003</v>
      </c>
      <c r="T378" s="43">
        <v>4.6100000000000003</v>
      </c>
      <c r="U378" s="43">
        <v>4.6100000000000003</v>
      </c>
      <c r="V378" s="43">
        <v>4.6100000000000003</v>
      </c>
      <c r="W378" s="43">
        <v>4.6100000000000003</v>
      </c>
      <c r="X378" s="43">
        <v>4.6100000000000003</v>
      </c>
      <c r="Y378" s="43">
        <v>4.6100000000000003</v>
      </c>
      <c r="Z378" s="43">
        <v>4.6100000000000003</v>
      </c>
      <c r="AA378" s="43">
        <v>4.6100000000000003</v>
      </c>
    </row>
    <row r="379" spans="1:27" ht="12.75" hidden="1" customHeight="1" outlineLevel="1" x14ac:dyDescent="0.2">
      <c r="A379" s="92" t="s">
        <v>1853</v>
      </c>
      <c r="B379" s="62" t="s">
        <v>79</v>
      </c>
      <c r="C379" s="42" t="s">
        <v>77</v>
      </c>
      <c r="D379" s="43">
        <f>$D$11</f>
        <v>330.69</v>
      </c>
      <c r="E379" s="43">
        <f t="shared" ref="E379:AA379" si="218">$D$11</f>
        <v>330.69</v>
      </c>
      <c r="F379" s="43">
        <f t="shared" si="218"/>
        <v>330.69</v>
      </c>
      <c r="G379" s="43">
        <f t="shared" si="218"/>
        <v>330.69</v>
      </c>
      <c r="H379" s="43">
        <f t="shared" si="218"/>
        <v>330.69</v>
      </c>
      <c r="I379" s="43">
        <f t="shared" si="218"/>
        <v>330.69</v>
      </c>
      <c r="J379" s="43">
        <f t="shared" si="218"/>
        <v>330.69</v>
      </c>
      <c r="K379" s="43">
        <f t="shared" si="218"/>
        <v>330.69</v>
      </c>
      <c r="L379" s="43">
        <f t="shared" si="218"/>
        <v>330.69</v>
      </c>
      <c r="M379" s="43">
        <f t="shared" si="218"/>
        <v>330.69</v>
      </c>
      <c r="N379" s="43">
        <f t="shared" si="218"/>
        <v>330.69</v>
      </c>
      <c r="O379" s="43">
        <f t="shared" si="218"/>
        <v>330.69</v>
      </c>
      <c r="P379" s="43">
        <f t="shared" si="218"/>
        <v>330.69</v>
      </c>
      <c r="Q379" s="43">
        <f t="shared" si="218"/>
        <v>330.69</v>
      </c>
      <c r="R379" s="43">
        <f t="shared" si="218"/>
        <v>330.69</v>
      </c>
      <c r="S379" s="43">
        <f t="shared" si="218"/>
        <v>330.69</v>
      </c>
      <c r="T379" s="43">
        <f t="shared" si="218"/>
        <v>330.69</v>
      </c>
      <c r="U379" s="43">
        <f t="shared" si="218"/>
        <v>330.69</v>
      </c>
      <c r="V379" s="43">
        <f t="shared" si="218"/>
        <v>330.69</v>
      </c>
      <c r="W379" s="43">
        <f t="shared" si="218"/>
        <v>330.69</v>
      </c>
      <c r="X379" s="43">
        <f t="shared" si="218"/>
        <v>330.69</v>
      </c>
      <c r="Y379" s="43">
        <f t="shared" si="218"/>
        <v>330.69</v>
      </c>
      <c r="Z379" s="43">
        <f t="shared" si="218"/>
        <v>330.69</v>
      </c>
      <c r="AA379" s="43">
        <f t="shared" si="218"/>
        <v>330.69</v>
      </c>
    </row>
    <row r="380" spans="1:27" ht="12.75" customHeight="1" collapsed="1" x14ac:dyDescent="0.2">
      <c r="A380" s="91" t="s">
        <v>1854</v>
      </c>
      <c r="B380" s="27" t="str">
        <f>"12"&amp;"."&amp;$B$800&amp;"."&amp;$B$801</f>
        <v>12.03.2023</v>
      </c>
      <c r="C380" s="83" t="s">
        <v>74</v>
      </c>
      <c r="D380" s="84">
        <f>ROUND(((D381+D382+D384+D383)/1000),5)</f>
        <v>3.9540600000000001</v>
      </c>
      <c r="E380" s="84">
        <f>ROUND(((E381+E382+E384+E383)/1000),5)</f>
        <v>3.74295</v>
      </c>
      <c r="F380" s="84">
        <f>ROUND(((F381+F382+F384+F383)/1000),5)</f>
        <v>3.6723499999999998</v>
      </c>
      <c r="G380" s="84">
        <f t="shared" ref="G380:AA380" si="219">ROUND(((G381+G382+G384+G383)/1000),5)</f>
        <v>3.6584099999999999</v>
      </c>
      <c r="H380" s="84">
        <f t="shared" si="219"/>
        <v>3.6865000000000001</v>
      </c>
      <c r="I380" s="84">
        <f t="shared" si="219"/>
        <v>3.7185100000000002</v>
      </c>
      <c r="J380" s="84">
        <f t="shared" si="219"/>
        <v>3.7319</v>
      </c>
      <c r="K380" s="84">
        <f t="shared" si="219"/>
        <v>3.9196200000000001</v>
      </c>
      <c r="L380" s="84">
        <f t="shared" si="219"/>
        <v>4.0803399999999996</v>
      </c>
      <c r="M380" s="84">
        <f t="shared" si="219"/>
        <v>4.2388599999999999</v>
      </c>
      <c r="N380" s="84">
        <f t="shared" si="219"/>
        <v>4.2919099999999997</v>
      </c>
      <c r="O380" s="84">
        <f t="shared" si="219"/>
        <v>4.3070399999999998</v>
      </c>
      <c r="P380" s="84">
        <f t="shared" si="219"/>
        <v>4.2995599999999996</v>
      </c>
      <c r="Q380" s="84">
        <f t="shared" si="219"/>
        <v>4.29786</v>
      </c>
      <c r="R380" s="84">
        <f t="shared" si="219"/>
        <v>4.2791899999999998</v>
      </c>
      <c r="S380" s="84">
        <f t="shared" si="219"/>
        <v>4.2607699999999999</v>
      </c>
      <c r="T380" s="84">
        <f t="shared" si="219"/>
        <v>4.2691100000000004</v>
      </c>
      <c r="U380" s="84">
        <f t="shared" si="219"/>
        <v>4.27956</v>
      </c>
      <c r="V380" s="84">
        <f t="shared" si="219"/>
        <v>4.3180199999999997</v>
      </c>
      <c r="W380" s="84">
        <f t="shared" si="219"/>
        <v>4.3423100000000003</v>
      </c>
      <c r="X380" s="84">
        <f t="shared" si="219"/>
        <v>4.3607100000000001</v>
      </c>
      <c r="Y380" s="84">
        <f t="shared" si="219"/>
        <v>4.2981600000000002</v>
      </c>
      <c r="Z380" s="84">
        <f t="shared" si="219"/>
        <v>4.1910299999999996</v>
      </c>
      <c r="AA380" s="84">
        <f t="shared" si="219"/>
        <v>4.0943300000000002</v>
      </c>
    </row>
    <row r="381" spans="1:27" ht="12.75" hidden="1" customHeight="1" outlineLevel="1" x14ac:dyDescent="0.2">
      <c r="A381" s="92" t="s">
        <v>1855</v>
      </c>
      <c r="B381" s="62" t="s">
        <v>231</v>
      </c>
      <c r="C381" s="42" t="s">
        <v>77</v>
      </c>
      <c r="D381" s="43">
        <v>1395.87</v>
      </c>
      <c r="E381" s="43">
        <v>1184.76</v>
      </c>
      <c r="F381" s="43">
        <v>1114.1600000000001</v>
      </c>
      <c r="G381" s="43">
        <v>1100.22</v>
      </c>
      <c r="H381" s="43">
        <v>1128.31</v>
      </c>
      <c r="I381" s="43">
        <v>1160.32</v>
      </c>
      <c r="J381" s="43">
        <v>1173.71</v>
      </c>
      <c r="K381" s="43">
        <v>1361.43</v>
      </c>
      <c r="L381" s="43">
        <v>1522.15</v>
      </c>
      <c r="M381" s="43">
        <v>1680.67</v>
      </c>
      <c r="N381" s="43">
        <v>1733.72</v>
      </c>
      <c r="O381" s="43">
        <v>1748.85</v>
      </c>
      <c r="P381" s="43">
        <v>1741.37</v>
      </c>
      <c r="Q381" s="43">
        <v>1739.67</v>
      </c>
      <c r="R381" s="43">
        <v>1721</v>
      </c>
      <c r="S381" s="43">
        <v>1702.58</v>
      </c>
      <c r="T381" s="43">
        <v>1710.92</v>
      </c>
      <c r="U381" s="43">
        <v>1721.37</v>
      </c>
      <c r="V381" s="43">
        <v>1759.83</v>
      </c>
      <c r="W381" s="43">
        <v>1784.12</v>
      </c>
      <c r="X381" s="43">
        <v>1802.52</v>
      </c>
      <c r="Y381" s="43">
        <v>1739.97</v>
      </c>
      <c r="Z381" s="43">
        <v>1632.84</v>
      </c>
      <c r="AA381" s="43">
        <v>1536.14</v>
      </c>
    </row>
    <row r="382" spans="1:27" ht="12.75" hidden="1" customHeight="1" outlineLevel="1" x14ac:dyDescent="0.2">
      <c r="A382" s="92" t="s">
        <v>1856</v>
      </c>
      <c r="B382" s="62" t="s">
        <v>88</v>
      </c>
      <c r="C382" s="42" t="s">
        <v>77</v>
      </c>
      <c r="D382" s="43">
        <f>$D$327</f>
        <v>2222.89</v>
      </c>
      <c r="E382" s="43">
        <f t="shared" ref="E382:AA382" si="220">$D$327</f>
        <v>2222.89</v>
      </c>
      <c r="F382" s="43">
        <f t="shared" si="220"/>
        <v>2222.89</v>
      </c>
      <c r="G382" s="43">
        <f t="shared" si="220"/>
        <v>2222.89</v>
      </c>
      <c r="H382" s="43">
        <f t="shared" si="220"/>
        <v>2222.89</v>
      </c>
      <c r="I382" s="43">
        <f t="shared" si="220"/>
        <v>2222.89</v>
      </c>
      <c r="J382" s="43">
        <f t="shared" si="220"/>
        <v>2222.89</v>
      </c>
      <c r="K382" s="43">
        <f t="shared" si="220"/>
        <v>2222.89</v>
      </c>
      <c r="L382" s="43">
        <f t="shared" si="220"/>
        <v>2222.89</v>
      </c>
      <c r="M382" s="43">
        <f t="shared" si="220"/>
        <v>2222.89</v>
      </c>
      <c r="N382" s="43">
        <f t="shared" si="220"/>
        <v>2222.89</v>
      </c>
      <c r="O382" s="43">
        <f t="shared" si="220"/>
        <v>2222.89</v>
      </c>
      <c r="P382" s="43">
        <f t="shared" si="220"/>
        <v>2222.89</v>
      </c>
      <c r="Q382" s="43">
        <f t="shared" si="220"/>
        <v>2222.89</v>
      </c>
      <c r="R382" s="43">
        <f t="shared" si="220"/>
        <v>2222.89</v>
      </c>
      <c r="S382" s="43">
        <f t="shared" si="220"/>
        <v>2222.89</v>
      </c>
      <c r="T382" s="43">
        <f t="shared" si="220"/>
        <v>2222.89</v>
      </c>
      <c r="U382" s="43">
        <f t="shared" si="220"/>
        <v>2222.89</v>
      </c>
      <c r="V382" s="43">
        <f t="shared" si="220"/>
        <v>2222.89</v>
      </c>
      <c r="W382" s="43">
        <f t="shared" si="220"/>
        <v>2222.89</v>
      </c>
      <c r="X382" s="43">
        <f t="shared" si="220"/>
        <v>2222.89</v>
      </c>
      <c r="Y382" s="43">
        <f t="shared" si="220"/>
        <v>2222.89</v>
      </c>
      <c r="Z382" s="43">
        <f t="shared" si="220"/>
        <v>2222.89</v>
      </c>
      <c r="AA382" s="43">
        <f t="shared" si="220"/>
        <v>2222.89</v>
      </c>
    </row>
    <row r="383" spans="1:27" ht="12.75" hidden="1" customHeight="1" outlineLevel="1" x14ac:dyDescent="0.2">
      <c r="A383" s="92" t="s">
        <v>1857</v>
      </c>
      <c r="B383" s="62" t="s">
        <v>81</v>
      </c>
      <c r="C383" s="42" t="s">
        <v>77</v>
      </c>
      <c r="D383" s="43">
        <v>4.6100000000000003</v>
      </c>
      <c r="E383" s="43">
        <v>4.6100000000000003</v>
      </c>
      <c r="F383" s="43">
        <v>4.6100000000000003</v>
      </c>
      <c r="G383" s="43">
        <v>4.6100000000000003</v>
      </c>
      <c r="H383" s="43">
        <v>4.6100000000000003</v>
      </c>
      <c r="I383" s="43">
        <v>4.6100000000000003</v>
      </c>
      <c r="J383" s="43">
        <v>4.6100000000000003</v>
      </c>
      <c r="K383" s="43">
        <v>4.6100000000000003</v>
      </c>
      <c r="L383" s="43">
        <v>4.6100000000000003</v>
      </c>
      <c r="M383" s="43">
        <v>4.6100000000000003</v>
      </c>
      <c r="N383" s="43">
        <v>4.6100000000000003</v>
      </c>
      <c r="O383" s="43">
        <v>4.6100000000000003</v>
      </c>
      <c r="P383" s="43">
        <v>4.6100000000000003</v>
      </c>
      <c r="Q383" s="43">
        <v>4.6100000000000003</v>
      </c>
      <c r="R383" s="43">
        <v>4.6100000000000003</v>
      </c>
      <c r="S383" s="43">
        <v>4.6100000000000003</v>
      </c>
      <c r="T383" s="43">
        <v>4.6100000000000003</v>
      </c>
      <c r="U383" s="43">
        <v>4.6100000000000003</v>
      </c>
      <c r="V383" s="43">
        <v>4.6100000000000003</v>
      </c>
      <c r="W383" s="43">
        <v>4.6100000000000003</v>
      </c>
      <c r="X383" s="43">
        <v>4.6100000000000003</v>
      </c>
      <c r="Y383" s="43">
        <v>4.6100000000000003</v>
      </c>
      <c r="Z383" s="43">
        <v>4.6100000000000003</v>
      </c>
      <c r="AA383" s="43">
        <v>4.6100000000000003</v>
      </c>
    </row>
    <row r="384" spans="1:27" ht="12.75" hidden="1" customHeight="1" outlineLevel="1" x14ac:dyDescent="0.2">
      <c r="A384" s="92" t="s">
        <v>1858</v>
      </c>
      <c r="B384" s="62" t="s">
        <v>79</v>
      </c>
      <c r="C384" s="42" t="s">
        <v>77</v>
      </c>
      <c r="D384" s="43">
        <f>$D$11</f>
        <v>330.69</v>
      </c>
      <c r="E384" s="43">
        <f t="shared" ref="E384:AA384" si="221">$D$11</f>
        <v>330.69</v>
      </c>
      <c r="F384" s="43">
        <f t="shared" si="221"/>
        <v>330.69</v>
      </c>
      <c r="G384" s="43">
        <f t="shared" si="221"/>
        <v>330.69</v>
      </c>
      <c r="H384" s="43">
        <f t="shared" si="221"/>
        <v>330.69</v>
      </c>
      <c r="I384" s="43">
        <f t="shared" si="221"/>
        <v>330.69</v>
      </c>
      <c r="J384" s="43">
        <f t="shared" si="221"/>
        <v>330.69</v>
      </c>
      <c r="K384" s="43">
        <f t="shared" si="221"/>
        <v>330.69</v>
      </c>
      <c r="L384" s="43">
        <f t="shared" si="221"/>
        <v>330.69</v>
      </c>
      <c r="M384" s="43">
        <f t="shared" si="221"/>
        <v>330.69</v>
      </c>
      <c r="N384" s="43">
        <f t="shared" si="221"/>
        <v>330.69</v>
      </c>
      <c r="O384" s="43">
        <f t="shared" si="221"/>
        <v>330.69</v>
      </c>
      <c r="P384" s="43">
        <f t="shared" si="221"/>
        <v>330.69</v>
      </c>
      <c r="Q384" s="43">
        <f t="shared" si="221"/>
        <v>330.69</v>
      </c>
      <c r="R384" s="43">
        <f t="shared" si="221"/>
        <v>330.69</v>
      </c>
      <c r="S384" s="43">
        <f t="shared" si="221"/>
        <v>330.69</v>
      </c>
      <c r="T384" s="43">
        <f t="shared" si="221"/>
        <v>330.69</v>
      </c>
      <c r="U384" s="43">
        <f t="shared" si="221"/>
        <v>330.69</v>
      </c>
      <c r="V384" s="43">
        <f t="shared" si="221"/>
        <v>330.69</v>
      </c>
      <c r="W384" s="43">
        <f t="shared" si="221"/>
        <v>330.69</v>
      </c>
      <c r="X384" s="43">
        <f t="shared" si="221"/>
        <v>330.69</v>
      </c>
      <c r="Y384" s="43">
        <f t="shared" si="221"/>
        <v>330.69</v>
      </c>
      <c r="Z384" s="43">
        <f t="shared" si="221"/>
        <v>330.69</v>
      </c>
      <c r="AA384" s="43">
        <f t="shared" si="221"/>
        <v>330.69</v>
      </c>
    </row>
    <row r="385" spans="1:27" ht="12.75" customHeight="1" collapsed="1" x14ac:dyDescent="0.2">
      <c r="A385" s="91" t="s">
        <v>1859</v>
      </c>
      <c r="B385" s="27" t="str">
        <f>"13"&amp;"."&amp;$B$800&amp;"."&amp;$B$801</f>
        <v>13.03.2023</v>
      </c>
      <c r="C385" s="83" t="s">
        <v>74</v>
      </c>
      <c r="D385" s="84">
        <f>ROUND(((D386+D387+D389+D388)/1000),5)</f>
        <v>3.8734899999999999</v>
      </c>
      <c r="E385" s="84">
        <f>ROUND(((E386+E387+E389+E388)/1000),5)</f>
        <v>3.7454800000000001</v>
      </c>
      <c r="F385" s="84">
        <f>ROUND(((F386+F387+F389+F388)/1000),5)</f>
        <v>3.6979799999999998</v>
      </c>
      <c r="G385" s="84">
        <f t="shared" ref="G385:AA385" si="222">ROUND(((G386+G387+G389+G388)/1000),5)</f>
        <v>3.7037499999999999</v>
      </c>
      <c r="H385" s="84">
        <f t="shared" si="222"/>
        <v>3.7666499999999998</v>
      </c>
      <c r="I385" s="84">
        <f t="shared" si="222"/>
        <v>3.86673</v>
      </c>
      <c r="J385" s="84">
        <f t="shared" si="222"/>
        <v>4.0336800000000004</v>
      </c>
      <c r="K385" s="84">
        <f t="shared" si="222"/>
        <v>4.1871700000000001</v>
      </c>
      <c r="L385" s="84">
        <f t="shared" si="222"/>
        <v>4.3154199999999996</v>
      </c>
      <c r="M385" s="84">
        <f t="shared" si="222"/>
        <v>4.3778800000000002</v>
      </c>
      <c r="N385" s="84">
        <f t="shared" si="222"/>
        <v>4.3889100000000001</v>
      </c>
      <c r="O385" s="84">
        <f t="shared" si="222"/>
        <v>4.37852</v>
      </c>
      <c r="P385" s="84">
        <f t="shared" si="222"/>
        <v>4.3414799999999998</v>
      </c>
      <c r="Q385" s="84">
        <f t="shared" si="222"/>
        <v>4.3737300000000001</v>
      </c>
      <c r="R385" s="84">
        <f t="shared" si="222"/>
        <v>4.3622500000000004</v>
      </c>
      <c r="S385" s="84">
        <f t="shared" si="222"/>
        <v>4.34856</v>
      </c>
      <c r="T385" s="84">
        <f t="shared" si="222"/>
        <v>4.2918799999999999</v>
      </c>
      <c r="U385" s="84">
        <f t="shared" si="222"/>
        <v>4.2849199999999996</v>
      </c>
      <c r="V385" s="84">
        <f t="shared" si="222"/>
        <v>4.3235200000000003</v>
      </c>
      <c r="W385" s="84">
        <f t="shared" si="222"/>
        <v>4.36625</v>
      </c>
      <c r="X385" s="84">
        <f t="shared" si="222"/>
        <v>4.3524099999999999</v>
      </c>
      <c r="Y385" s="84">
        <f t="shared" si="222"/>
        <v>4.2804700000000002</v>
      </c>
      <c r="Z385" s="84">
        <f t="shared" si="222"/>
        <v>4.1822400000000002</v>
      </c>
      <c r="AA385" s="84">
        <f t="shared" si="222"/>
        <v>4.0049099999999997</v>
      </c>
    </row>
    <row r="386" spans="1:27" ht="12.75" hidden="1" customHeight="1" outlineLevel="1" x14ac:dyDescent="0.2">
      <c r="A386" s="92" t="s">
        <v>1860</v>
      </c>
      <c r="B386" s="62" t="s">
        <v>231</v>
      </c>
      <c r="C386" s="42" t="s">
        <v>77</v>
      </c>
      <c r="D386" s="43">
        <v>1315.3</v>
      </c>
      <c r="E386" s="43">
        <v>1187.29</v>
      </c>
      <c r="F386" s="43">
        <v>1139.79</v>
      </c>
      <c r="G386" s="43">
        <v>1145.56</v>
      </c>
      <c r="H386" s="43">
        <v>1208.46</v>
      </c>
      <c r="I386" s="43">
        <v>1308.54</v>
      </c>
      <c r="J386" s="43">
        <v>1475.49</v>
      </c>
      <c r="K386" s="43">
        <v>1628.98</v>
      </c>
      <c r="L386" s="43">
        <v>1757.23</v>
      </c>
      <c r="M386" s="43">
        <v>1819.69</v>
      </c>
      <c r="N386" s="43">
        <v>1830.72</v>
      </c>
      <c r="O386" s="43">
        <v>1820.33</v>
      </c>
      <c r="P386" s="43">
        <v>1783.29</v>
      </c>
      <c r="Q386" s="43">
        <v>1815.54</v>
      </c>
      <c r="R386" s="43">
        <v>1804.06</v>
      </c>
      <c r="S386" s="43">
        <v>1790.37</v>
      </c>
      <c r="T386" s="43">
        <v>1733.69</v>
      </c>
      <c r="U386" s="43">
        <v>1726.73</v>
      </c>
      <c r="V386" s="43">
        <v>1765.33</v>
      </c>
      <c r="W386" s="43">
        <v>1808.06</v>
      </c>
      <c r="X386" s="43">
        <v>1794.22</v>
      </c>
      <c r="Y386" s="43">
        <v>1722.28</v>
      </c>
      <c r="Z386" s="43">
        <v>1624.05</v>
      </c>
      <c r="AA386" s="43">
        <v>1446.72</v>
      </c>
    </row>
    <row r="387" spans="1:27" ht="12.75" hidden="1" customHeight="1" outlineLevel="1" x14ac:dyDescent="0.2">
      <c r="A387" s="92" t="s">
        <v>1861</v>
      </c>
      <c r="B387" s="62" t="s">
        <v>88</v>
      </c>
      <c r="C387" s="42" t="s">
        <v>77</v>
      </c>
      <c r="D387" s="43">
        <f>$D$327</f>
        <v>2222.89</v>
      </c>
      <c r="E387" s="43">
        <f t="shared" ref="E387:AA387" si="223">$D$327</f>
        <v>2222.89</v>
      </c>
      <c r="F387" s="43">
        <f t="shared" si="223"/>
        <v>2222.89</v>
      </c>
      <c r="G387" s="43">
        <f t="shared" si="223"/>
        <v>2222.89</v>
      </c>
      <c r="H387" s="43">
        <f t="shared" si="223"/>
        <v>2222.89</v>
      </c>
      <c r="I387" s="43">
        <f t="shared" si="223"/>
        <v>2222.89</v>
      </c>
      <c r="J387" s="43">
        <f t="shared" si="223"/>
        <v>2222.89</v>
      </c>
      <c r="K387" s="43">
        <f t="shared" si="223"/>
        <v>2222.89</v>
      </c>
      <c r="L387" s="43">
        <f t="shared" si="223"/>
        <v>2222.89</v>
      </c>
      <c r="M387" s="43">
        <f t="shared" si="223"/>
        <v>2222.89</v>
      </c>
      <c r="N387" s="43">
        <f t="shared" si="223"/>
        <v>2222.89</v>
      </c>
      <c r="O387" s="43">
        <f t="shared" si="223"/>
        <v>2222.89</v>
      </c>
      <c r="P387" s="43">
        <f t="shared" si="223"/>
        <v>2222.89</v>
      </c>
      <c r="Q387" s="43">
        <f t="shared" si="223"/>
        <v>2222.89</v>
      </c>
      <c r="R387" s="43">
        <f t="shared" si="223"/>
        <v>2222.89</v>
      </c>
      <c r="S387" s="43">
        <f t="shared" si="223"/>
        <v>2222.89</v>
      </c>
      <c r="T387" s="43">
        <f t="shared" si="223"/>
        <v>2222.89</v>
      </c>
      <c r="U387" s="43">
        <f t="shared" si="223"/>
        <v>2222.89</v>
      </c>
      <c r="V387" s="43">
        <f t="shared" si="223"/>
        <v>2222.89</v>
      </c>
      <c r="W387" s="43">
        <f t="shared" si="223"/>
        <v>2222.89</v>
      </c>
      <c r="X387" s="43">
        <f t="shared" si="223"/>
        <v>2222.89</v>
      </c>
      <c r="Y387" s="43">
        <f t="shared" si="223"/>
        <v>2222.89</v>
      </c>
      <c r="Z387" s="43">
        <f t="shared" si="223"/>
        <v>2222.89</v>
      </c>
      <c r="AA387" s="43">
        <f t="shared" si="223"/>
        <v>2222.89</v>
      </c>
    </row>
    <row r="388" spans="1:27" ht="12.75" hidden="1" customHeight="1" outlineLevel="1" x14ac:dyDescent="0.2">
      <c r="A388" s="92" t="s">
        <v>1862</v>
      </c>
      <c r="B388" s="62" t="s">
        <v>81</v>
      </c>
      <c r="C388" s="42" t="s">
        <v>77</v>
      </c>
      <c r="D388" s="43">
        <v>4.6100000000000003</v>
      </c>
      <c r="E388" s="43">
        <v>4.6100000000000003</v>
      </c>
      <c r="F388" s="43">
        <v>4.6100000000000003</v>
      </c>
      <c r="G388" s="43">
        <v>4.6100000000000003</v>
      </c>
      <c r="H388" s="43">
        <v>4.6100000000000003</v>
      </c>
      <c r="I388" s="43">
        <v>4.6100000000000003</v>
      </c>
      <c r="J388" s="43">
        <v>4.6100000000000003</v>
      </c>
      <c r="K388" s="43">
        <v>4.6100000000000003</v>
      </c>
      <c r="L388" s="43">
        <v>4.6100000000000003</v>
      </c>
      <c r="M388" s="43">
        <v>4.6100000000000003</v>
      </c>
      <c r="N388" s="43">
        <v>4.6100000000000003</v>
      </c>
      <c r="O388" s="43">
        <v>4.6100000000000003</v>
      </c>
      <c r="P388" s="43">
        <v>4.6100000000000003</v>
      </c>
      <c r="Q388" s="43">
        <v>4.6100000000000003</v>
      </c>
      <c r="R388" s="43">
        <v>4.6100000000000003</v>
      </c>
      <c r="S388" s="43">
        <v>4.6100000000000003</v>
      </c>
      <c r="T388" s="43">
        <v>4.6100000000000003</v>
      </c>
      <c r="U388" s="43">
        <v>4.6100000000000003</v>
      </c>
      <c r="V388" s="43">
        <v>4.6100000000000003</v>
      </c>
      <c r="W388" s="43">
        <v>4.6100000000000003</v>
      </c>
      <c r="X388" s="43">
        <v>4.6100000000000003</v>
      </c>
      <c r="Y388" s="43">
        <v>4.6100000000000003</v>
      </c>
      <c r="Z388" s="43">
        <v>4.6100000000000003</v>
      </c>
      <c r="AA388" s="43">
        <v>4.6100000000000003</v>
      </c>
    </row>
    <row r="389" spans="1:27" ht="12.75" hidden="1" customHeight="1" outlineLevel="1" x14ac:dyDescent="0.2">
      <c r="A389" s="92" t="s">
        <v>1863</v>
      </c>
      <c r="B389" s="62" t="s">
        <v>79</v>
      </c>
      <c r="C389" s="42" t="s">
        <v>77</v>
      </c>
      <c r="D389" s="43">
        <f>$D$11</f>
        <v>330.69</v>
      </c>
      <c r="E389" s="43">
        <f t="shared" ref="E389:AA389" si="224">$D$11</f>
        <v>330.69</v>
      </c>
      <c r="F389" s="43">
        <f t="shared" si="224"/>
        <v>330.69</v>
      </c>
      <c r="G389" s="43">
        <f t="shared" si="224"/>
        <v>330.69</v>
      </c>
      <c r="H389" s="43">
        <f t="shared" si="224"/>
        <v>330.69</v>
      </c>
      <c r="I389" s="43">
        <f t="shared" si="224"/>
        <v>330.69</v>
      </c>
      <c r="J389" s="43">
        <f t="shared" si="224"/>
        <v>330.69</v>
      </c>
      <c r="K389" s="43">
        <f t="shared" si="224"/>
        <v>330.69</v>
      </c>
      <c r="L389" s="43">
        <f t="shared" si="224"/>
        <v>330.69</v>
      </c>
      <c r="M389" s="43">
        <f t="shared" si="224"/>
        <v>330.69</v>
      </c>
      <c r="N389" s="43">
        <f t="shared" si="224"/>
        <v>330.69</v>
      </c>
      <c r="O389" s="43">
        <f t="shared" si="224"/>
        <v>330.69</v>
      </c>
      <c r="P389" s="43">
        <f t="shared" si="224"/>
        <v>330.69</v>
      </c>
      <c r="Q389" s="43">
        <f t="shared" si="224"/>
        <v>330.69</v>
      </c>
      <c r="R389" s="43">
        <f t="shared" si="224"/>
        <v>330.69</v>
      </c>
      <c r="S389" s="43">
        <f t="shared" si="224"/>
        <v>330.69</v>
      </c>
      <c r="T389" s="43">
        <f t="shared" si="224"/>
        <v>330.69</v>
      </c>
      <c r="U389" s="43">
        <f t="shared" si="224"/>
        <v>330.69</v>
      </c>
      <c r="V389" s="43">
        <f t="shared" si="224"/>
        <v>330.69</v>
      </c>
      <c r="W389" s="43">
        <f t="shared" si="224"/>
        <v>330.69</v>
      </c>
      <c r="X389" s="43">
        <f t="shared" si="224"/>
        <v>330.69</v>
      </c>
      <c r="Y389" s="43">
        <f t="shared" si="224"/>
        <v>330.69</v>
      </c>
      <c r="Z389" s="43">
        <f t="shared" si="224"/>
        <v>330.69</v>
      </c>
      <c r="AA389" s="43">
        <f t="shared" si="224"/>
        <v>330.69</v>
      </c>
    </row>
    <row r="390" spans="1:27" ht="12.75" customHeight="1" collapsed="1" x14ac:dyDescent="0.2">
      <c r="A390" s="91" t="s">
        <v>1864</v>
      </c>
      <c r="B390" s="27" t="str">
        <f>"14"&amp;"."&amp;$B$800&amp;"."&amp;$B$801</f>
        <v>14.03.2023</v>
      </c>
      <c r="C390" s="83" t="s">
        <v>74</v>
      </c>
      <c r="D390" s="84">
        <f>ROUND(((D391+D392+D394+D393)/1000),5)</f>
        <v>3.7569499999999998</v>
      </c>
      <c r="E390" s="84">
        <f>ROUND(((E391+E392+E394+E393)/1000),5)</f>
        <v>3.68079</v>
      </c>
      <c r="F390" s="84">
        <f>ROUND(((F391+F392+F394+F393)/1000),5)</f>
        <v>3.65177</v>
      </c>
      <c r="G390" s="84">
        <f t="shared" ref="G390:AA390" si="225">ROUND(((G391+G392+G394+G393)/1000),5)</f>
        <v>3.6555200000000001</v>
      </c>
      <c r="H390" s="84">
        <f t="shared" si="225"/>
        <v>3.7080000000000002</v>
      </c>
      <c r="I390" s="84">
        <f t="shared" si="225"/>
        <v>3.8467799999999999</v>
      </c>
      <c r="J390" s="84">
        <f t="shared" si="225"/>
        <v>4.0855399999999999</v>
      </c>
      <c r="K390" s="84">
        <f t="shared" si="225"/>
        <v>4.2054</v>
      </c>
      <c r="L390" s="84">
        <f t="shared" si="225"/>
        <v>4.3055700000000003</v>
      </c>
      <c r="M390" s="84">
        <f t="shared" si="225"/>
        <v>4.3499999999999996</v>
      </c>
      <c r="N390" s="84">
        <f t="shared" si="225"/>
        <v>4.4150600000000004</v>
      </c>
      <c r="O390" s="84">
        <f t="shared" si="225"/>
        <v>4.4059499999999998</v>
      </c>
      <c r="P390" s="84">
        <f t="shared" si="225"/>
        <v>4.3607800000000001</v>
      </c>
      <c r="Q390" s="84">
        <f t="shared" si="225"/>
        <v>4.36083</v>
      </c>
      <c r="R390" s="84">
        <f t="shared" si="225"/>
        <v>4.3439100000000002</v>
      </c>
      <c r="S390" s="84">
        <f t="shared" si="225"/>
        <v>4.3266099999999996</v>
      </c>
      <c r="T390" s="84">
        <f t="shared" si="225"/>
        <v>4.2698400000000003</v>
      </c>
      <c r="U390" s="84">
        <f t="shared" si="225"/>
        <v>4.2638299999999996</v>
      </c>
      <c r="V390" s="84">
        <f t="shared" si="225"/>
        <v>4.2986700000000004</v>
      </c>
      <c r="W390" s="84">
        <f t="shared" si="225"/>
        <v>4.3348300000000002</v>
      </c>
      <c r="X390" s="84">
        <f t="shared" si="225"/>
        <v>4.3138300000000003</v>
      </c>
      <c r="Y390" s="84">
        <f t="shared" si="225"/>
        <v>4.27454</v>
      </c>
      <c r="Z390" s="84">
        <f t="shared" si="225"/>
        <v>4.1614800000000001</v>
      </c>
      <c r="AA390" s="84">
        <f t="shared" si="225"/>
        <v>3.8365200000000002</v>
      </c>
    </row>
    <row r="391" spans="1:27" ht="12.75" hidden="1" customHeight="1" outlineLevel="1" x14ac:dyDescent="0.2">
      <c r="A391" s="92" t="s">
        <v>1865</v>
      </c>
      <c r="B391" s="62" t="s">
        <v>231</v>
      </c>
      <c r="C391" s="42" t="s">
        <v>77</v>
      </c>
      <c r="D391" s="43">
        <v>1198.76</v>
      </c>
      <c r="E391" s="43">
        <v>1122.5999999999999</v>
      </c>
      <c r="F391" s="43">
        <v>1093.58</v>
      </c>
      <c r="G391" s="43">
        <v>1097.33</v>
      </c>
      <c r="H391" s="43">
        <v>1149.81</v>
      </c>
      <c r="I391" s="43">
        <v>1288.5899999999999</v>
      </c>
      <c r="J391" s="43">
        <v>1527.35</v>
      </c>
      <c r="K391" s="43">
        <v>1647.21</v>
      </c>
      <c r="L391" s="43">
        <v>1747.38</v>
      </c>
      <c r="M391" s="43">
        <v>1791.81</v>
      </c>
      <c r="N391" s="43">
        <v>1856.87</v>
      </c>
      <c r="O391" s="43">
        <v>1847.76</v>
      </c>
      <c r="P391" s="43">
        <v>1802.59</v>
      </c>
      <c r="Q391" s="43">
        <v>1802.64</v>
      </c>
      <c r="R391" s="43">
        <v>1785.72</v>
      </c>
      <c r="S391" s="43">
        <v>1768.42</v>
      </c>
      <c r="T391" s="43">
        <v>1711.65</v>
      </c>
      <c r="U391" s="43">
        <v>1705.64</v>
      </c>
      <c r="V391" s="43">
        <v>1740.48</v>
      </c>
      <c r="W391" s="43">
        <v>1776.64</v>
      </c>
      <c r="X391" s="43">
        <v>1755.64</v>
      </c>
      <c r="Y391" s="43">
        <v>1716.35</v>
      </c>
      <c r="Z391" s="43">
        <v>1603.29</v>
      </c>
      <c r="AA391" s="43">
        <v>1278.33</v>
      </c>
    </row>
    <row r="392" spans="1:27" ht="12.75" hidden="1" customHeight="1" outlineLevel="1" x14ac:dyDescent="0.2">
      <c r="A392" s="92" t="s">
        <v>1866</v>
      </c>
      <c r="B392" s="62" t="s">
        <v>88</v>
      </c>
      <c r="C392" s="42" t="s">
        <v>77</v>
      </c>
      <c r="D392" s="43">
        <f>$D$327</f>
        <v>2222.89</v>
      </c>
      <c r="E392" s="43">
        <f t="shared" ref="E392:AA392" si="226">$D$327</f>
        <v>2222.89</v>
      </c>
      <c r="F392" s="43">
        <f t="shared" si="226"/>
        <v>2222.89</v>
      </c>
      <c r="G392" s="43">
        <f t="shared" si="226"/>
        <v>2222.89</v>
      </c>
      <c r="H392" s="43">
        <f t="shared" si="226"/>
        <v>2222.89</v>
      </c>
      <c r="I392" s="43">
        <f t="shared" si="226"/>
        <v>2222.89</v>
      </c>
      <c r="J392" s="43">
        <f t="shared" si="226"/>
        <v>2222.89</v>
      </c>
      <c r="K392" s="43">
        <f t="shared" si="226"/>
        <v>2222.89</v>
      </c>
      <c r="L392" s="43">
        <f t="shared" si="226"/>
        <v>2222.89</v>
      </c>
      <c r="M392" s="43">
        <f t="shared" si="226"/>
        <v>2222.89</v>
      </c>
      <c r="N392" s="43">
        <f t="shared" si="226"/>
        <v>2222.89</v>
      </c>
      <c r="O392" s="43">
        <f t="shared" si="226"/>
        <v>2222.89</v>
      </c>
      <c r="P392" s="43">
        <f t="shared" si="226"/>
        <v>2222.89</v>
      </c>
      <c r="Q392" s="43">
        <f t="shared" si="226"/>
        <v>2222.89</v>
      </c>
      <c r="R392" s="43">
        <f t="shared" si="226"/>
        <v>2222.89</v>
      </c>
      <c r="S392" s="43">
        <f t="shared" si="226"/>
        <v>2222.89</v>
      </c>
      <c r="T392" s="43">
        <f t="shared" si="226"/>
        <v>2222.89</v>
      </c>
      <c r="U392" s="43">
        <f t="shared" si="226"/>
        <v>2222.89</v>
      </c>
      <c r="V392" s="43">
        <f t="shared" si="226"/>
        <v>2222.89</v>
      </c>
      <c r="W392" s="43">
        <f t="shared" si="226"/>
        <v>2222.89</v>
      </c>
      <c r="X392" s="43">
        <f t="shared" si="226"/>
        <v>2222.89</v>
      </c>
      <c r="Y392" s="43">
        <f t="shared" si="226"/>
        <v>2222.89</v>
      </c>
      <c r="Z392" s="43">
        <f t="shared" si="226"/>
        <v>2222.89</v>
      </c>
      <c r="AA392" s="43">
        <f t="shared" si="226"/>
        <v>2222.89</v>
      </c>
    </row>
    <row r="393" spans="1:27" ht="12.75" hidden="1" customHeight="1" outlineLevel="1" x14ac:dyDescent="0.2">
      <c r="A393" s="92" t="s">
        <v>1867</v>
      </c>
      <c r="B393" s="62" t="s">
        <v>81</v>
      </c>
      <c r="C393" s="42" t="s">
        <v>77</v>
      </c>
      <c r="D393" s="43">
        <v>4.6100000000000003</v>
      </c>
      <c r="E393" s="43">
        <v>4.6100000000000003</v>
      </c>
      <c r="F393" s="43">
        <v>4.6100000000000003</v>
      </c>
      <c r="G393" s="43">
        <v>4.6100000000000003</v>
      </c>
      <c r="H393" s="43">
        <v>4.6100000000000003</v>
      </c>
      <c r="I393" s="43">
        <v>4.6100000000000003</v>
      </c>
      <c r="J393" s="43">
        <v>4.6100000000000003</v>
      </c>
      <c r="K393" s="43">
        <v>4.6100000000000003</v>
      </c>
      <c r="L393" s="43">
        <v>4.6100000000000003</v>
      </c>
      <c r="M393" s="43">
        <v>4.6100000000000003</v>
      </c>
      <c r="N393" s="43">
        <v>4.6100000000000003</v>
      </c>
      <c r="O393" s="43">
        <v>4.6100000000000003</v>
      </c>
      <c r="P393" s="43">
        <v>4.6100000000000003</v>
      </c>
      <c r="Q393" s="43">
        <v>4.6100000000000003</v>
      </c>
      <c r="R393" s="43">
        <v>4.6100000000000003</v>
      </c>
      <c r="S393" s="43">
        <v>4.6100000000000003</v>
      </c>
      <c r="T393" s="43">
        <v>4.6100000000000003</v>
      </c>
      <c r="U393" s="43">
        <v>4.6100000000000003</v>
      </c>
      <c r="V393" s="43">
        <v>4.6100000000000003</v>
      </c>
      <c r="W393" s="43">
        <v>4.6100000000000003</v>
      </c>
      <c r="X393" s="43">
        <v>4.6100000000000003</v>
      </c>
      <c r="Y393" s="43">
        <v>4.6100000000000003</v>
      </c>
      <c r="Z393" s="43">
        <v>4.6100000000000003</v>
      </c>
      <c r="AA393" s="43">
        <v>4.6100000000000003</v>
      </c>
    </row>
    <row r="394" spans="1:27" ht="12.75" hidden="1" customHeight="1" outlineLevel="1" x14ac:dyDescent="0.2">
      <c r="A394" s="92" t="s">
        <v>1868</v>
      </c>
      <c r="B394" s="62" t="s">
        <v>79</v>
      </c>
      <c r="C394" s="42" t="s">
        <v>77</v>
      </c>
      <c r="D394" s="43">
        <f>$D$11</f>
        <v>330.69</v>
      </c>
      <c r="E394" s="43">
        <f t="shared" ref="E394:AA394" si="227">$D$11</f>
        <v>330.69</v>
      </c>
      <c r="F394" s="43">
        <f t="shared" si="227"/>
        <v>330.69</v>
      </c>
      <c r="G394" s="43">
        <f t="shared" si="227"/>
        <v>330.69</v>
      </c>
      <c r="H394" s="43">
        <f t="shared" si="227"/>
        <v>330.69</v>
      </c>
      <c r="I394" s="43">
        <f t="shared" si="227"/>
        <v>330.69</v>
      </c>
      <c r="J394" s="43">
        <f t="shared" si="227"/>
        <v>330.69</v>
      </c>
      <c r="K394" s="43">
        <f t="shared" si="227"/>
        <v>330.69</v>
      </c>
      <c r="L394" s="43">
        <f t="shared" si="227"/>
        <v>330.69</v>
      </c>
      <c r="M394" s="43">
        <f t="shared" si="227"/>
        <v>330.69</v>
      </c>
      <c r="N394" s="43">
        <f t="shared" si="227"/>
        <v>330.69</v>
      </c>
      <c r="O394" s="43">
        <f t="shared" si="227"/>
        <v>330.69</v>
      </c>
      <c r="P394" s="43">
        <f t="shared" si="227"/>
        <v>330.69</v>
      </c>
      <c r="Q394" s="43">
        <f t="shared" si="227"/>
        <v>330.69</v>
      </c>
      <c r="R394" s="43">
        <f t="shared" si="227"/>
        <v>330.69</v>
      </c>
      <c r="S394" s="43">
        <f t="shared" si="227"/>
        <v>330.69</v>
      </c>
      <c r="T394" s="43">
        <f t="shared" si="227"/>
        <v>330.69</v>
      </c>
      <c r="U394" s="43">
        <f t="shared" si="227"/>
        <v>330.69</v>
      </c>
      <c r="V394" s="43">
        <f t="shared" si="227"/>
        <v>330.69</v>
      </c>
      <c r="W394" s="43">
        <f t="shared" si="227"/>
        <v>330.69</v>
      </c>
      <c r="X394" s="43">
        <f t="shared" si="227"/>
        <v>330.69</v>
      </c>
      <c r="Y394" s="43">
        <f t="shared" si="227"/>
        <v>330.69</v>
      </c>
      <c r="Z394" s="43">
        <f t="shared" si="227"/>
        <v>330.69</v>
      </c>
      <c r="AA394" s="43">
        <f t="shared" si="227"/>
        <v>330.69</v>
      </c>
    </row>
    <row r="395" spans="1:27" ht="12.75" customHeight="1" collapsed="1" x14ac:dyDescent="0.2">
      <c r="A395" s="91" t="s">
        <v>1869</v>
      </c>
      <c r="B395" s="27" t="str">
        <f>"15"&amp;"."&amp;$B$800&amp;"."&amp;$B$801</f>
        <v>15.03.2023</v>
      </c>
      <c r="C395" s="83" t="s">
        <v>74</v>
      </c>
      <c r="D395" s="84">
        <f>ROUND(((D396+D397+D399+D398)/1000),5)</f>
        <v>3.6498900000000001</v>
      </c>
      <c r="E395" s="84">
        <f>ROUND(((E396+E397+E399+E398)/1000),5)</f>
        <v>3.60188</v>
      </c>
      <c r="F395" s="84">
        <f>ROUND(((F396+F397+F399+F398)/1000),5)</f>
        <v>3.58853</v>
      </c>
      <c r="G395" s="84">
        <f t="shared" ref="G395:AA395" si="228">ROUND(((G396+G397+G399+G398)/1000),5)</f>
        <v>3.58833</v>
      </c>
      <c r="H395" s="84">
        <f t="shared" si="228"/>
        <v>3.6096499999999998</v>
      </c>
      <c r="I395" s="84">
        <f t="shared" si="228"/>
        <v>3.72465</v>
      </c>
      <c r="J395" s="84">
        <f t="shared" si="228"/>
        <v>3.8685999999999998</v>
      </c>
      <c r="K395" s="84">
        <f t="shared" si="228"/>
        <v>4.1694399999999998</v>
      </c>
      <c r="L395" s="84">
        <f t="shared" si="228"/>
        <v>4.3010200000000003</v>
      </c>
      <c r="M395" s="84">
        <f t="shared" si="228"/>
        <v>4.3539899999999996</v>
      </c>
      <c r="N395" s="84">
        <f t="shared" si="228"/>
        <v>4.3772200000000003</v>
      </c>
      <c r="O395" s="84">
        <f t="shared" si="228"/>
        <v>4.4070400000000003</v>
      </c>
      <c r="P395" s="84">
        <f t="shared" si="228"/>
        <v>4.3801800000000002</v>
      </c>
      <c r="Q395" s="84">
        <f t="shared" si="228"/>
        <v>4.3807200000000002</v>
      </c>
      <c r="R395" s="84">
        <f t="shared" si="228"/>
        <v>4.359</v>
      </c>
      <c r="S395" s="84">
        <f t="shared" si="228"/>
        <v>4.3297600000000003</v>
      </c>
      <c r="T395" s="84">
        <f t="shared" si="228"/>
        <v>4.2589399999999999</v>
      </c>
      <c r="U395" s="84">
        <f t="shared" si="228"/>
        <v>4.2509699999999997</v>
      </c>
      <c r="V395" s="84">
        <f t="shared" si="228"/>
        <v>4.2783699999999998</v>
      </c>
      <c r="W395" s="84">
        <f t="shared" si="228"/>
        <v>4.34117</v>
      </c>
      <c r="X395" s="84">
        <f t="shared" si="228"/>
        <v>4.3269500000000001</v>
      </c>
      <c r="Y395" s="84">
        <f t="shared" si="228"/>
        <v>4.2800200000000004</v>
      </c>
      <c r="Z395" s="84">
        <f t="shared" si="228"/>
        <v>4.11313</v>
      </c>
      <c r="AA395" s="84">
        <f t="shared" si="228"/>
        <v>3.84762</v>
      </c>
    </row>
    <row r="396" spans="1:27" ht="12.75" hidden="1" customHeight="1" outlineLevel="1" x14ac:dyDescent="0.2">
      <c r="A396" s="92" t="s">
        <v>1870</v>
      </c>
      <c r="B396" s="62" t="s">
        <v>231</v>
      </c>
      <c r="C396" s="42" t="s">
        <v>77</v>
      </c>
      <c r="D396" s="43">
        <v>1091.7</v>
      </c>
      <c r="E396" s="43">
        <v>1043.69</v>
      </c>
      <c r="F396" s="43">
        <v>1030.3399999999999</v>
      </c>
      <c r="G396" s="43">
        <v>1030.1400000000001</v>
      </c>
      <c r="H396" s="43">
        <v>1051.46</v>
      </c>
      <c r="I396" s="43">
        <v>1166.46</v>
      </c>
      <c r="J396" s="43">
        <v>1310.4100000000001</v>
      </c>
      <c r="K396" s="43">
        <v>1611.25</v>
      </c>
      <c r="L396" s="43">
        <v>1742.83</v>
      </c>
      <c r="M396" s="43">
        <v>1795.8</v>
      </c>
      <c r="N396" s="43">
        <v>1819.03</v>
      </c>
      <c r="O396" s="43">
        <v>1848.85</v>
      </c>
      <c r="P396" s="43">
        <v>1821.99</v>
      </c>
      <c r="Q396" s="43">
        <v>1822.53</v>
      </c>
      <c r="R396" s="43">
        <v>1800.81</v>
      </c>
      <c r="S396" s="43">
        <v>1771.57</v>
      </c>
      <c r="T396" s="43">
        <v>1700.75</v>
      </c>
      <c r="U396" s="43">
        <v>1692.78</v>
      </c>
      <c r="V396" s="43">
        <v>1720.18</v>
      </c>
      <c r="W396" s="43">
        <v>1782.98</v>
      </c>
      <c r="X396" s="43">
        <v>1768.76</v>
      </c>
      <c r="Y396" s="43">
        <v>1721.83</v>
      </c>
      <c r="Z396" s="43">
        <v>1554.94</v>
      </c>
      <c r="AA396" s="43">
        <v>1289.43</v>
      </c>
    </row>
    <row r="397" spans="1:27" ht="12.75" hidden="1" customHeight="1" outlineLevel="1" x14ac:dyDescent="0.2">
      <c r="A397" s="92" t="s">
        <v>1871</v>
      </c>
      <c r="B397" s="62" t="s">
        <v>88</v>
      </c>
      <c r="C397" s="42" t="s">
        <v>77</v>
      </c>
      <c r="D397" s="43">
        <f>$D$327</f>
        <v>2222.89</v>
      </c>
      <c r="E397" s="43">
        <f t="shared" ref="E397:AA397" si="229">$D$327</f>
        <v>2222.89</v>
      </c>
      <c r="F397" s="43">
        <f t="shared" si="229"/>
        <v>2222.89</v>
      </c>
      <c r="G397" s="43">
        <f t="shared" si="229"/>
        <v>2222.89</v>
      </c>
      <c r="H397" s="43">
        <f t="shared" si="229"/>
        <v>2222.89</v>
      </c>
      <c r="I397" s="43">
        <f t="shared" si="229"/>
        <v>2222.89</v>
      </c>
      <c r="J397" s="43">
        <f t="shared" si="229"/>
        <v>2222.89</v>
      </c>
      <c r="K397" s="43">
        <f t="shared" si="229"/>
        <v>2222.89</v>
      </c>
      <c r="L397" s="43">
        <f t="shared" si="229"/>
        <v>2222.89</v>
      </c>
      <c r="M397" s="43">
        <f t="shared" si="229"/>
        <v>2222.89</v>
      </c>
      <c r="N397" s="43">
        <f t="shared" si="229"/>
        <v>2222.89</v>
      </c>
      <c r="O397" s="43">
        <f t="shared" si="229"/>
        <v>2222.89</v>
      </c>
      <c r="P397" s="43">
        <f t="shared" si="229"/>
        <v>2222.89</v>
      </c>
      <c r="Q397" s="43">
        <f t="shared" si="229"/>
        <v>2222.89</v>
      </c>
      <c r="R397" s="43">
        <f t="shared" si="229"/>
        <v>2222.89</v>
      </c>
      <c r="S397" s="43">
        <f t="shared" si="229"/>
        <v>2222.89</v>
      </c>
      <c r="T397" s="43">
        <f t="shared" si="229"/>
        <v>2222.89</v>
      </c>
      <c r="U397" s="43">
        <f t="shared" si="229"/>
        <v>2222.89</v>
      </c>
      <c r="V397" s="43">
        <f t="shared" si="229"/>
        <v>2222.89</v>
      </c>
      <c r="W397" s="43">
        <f t="shared" si="229"/>
        <v>2222.89</v>
      </c>
      <c r="X397" s="43">
        <f t="shared" si="229"/>
        <v>2222.89</v>
      </c>
      <c r="Y397" s="43">
        <f t="shared" si="229"/>
        <v>2222.89</v>
      </c>
      <c r="Z397" s="43">
        <f t="shared" si="229"/>
        <v>2222.89</v>
      </c>
      <c r="AA397" s="43">
        <f t="shared" si="229"/>
        <v>2222.89</v>
      </c>
    </row>
    <row r="398" spans="1:27" ht="12.75" hidden="1" customHeight="1" outlineLevel="1" x14ac:dyDescent="0.2">
      <c r="A398" s="92" t="s">
        <v>1872</v>
      </c>
      <c r="B398" s="62" t="s">
        <v>81</v>
      </c>
      <c r="C398" s="42" t="s">
        <v>77</v>
      </c>
      <c r="D398" s="43">
        <v>4.6100000000000003</v>
      </c>
      <c r="E398" s="43">
        <v>4.6100000000000003</v>
      </c>
      <c r="F398" s="43">
        <v>4.6100000000000003</v>
      </c>
      <c r="G398" s="43">
        <v>4.6100000000000003</v>
      </c>
      <c r="H398" s="43">
        <v>4.6100000000000003</v>
      </c>
      <c r="I398" s="43">
        <v>4.6100000000000003</v>
      </c>
      <c r="J398" s="43">
        <v>4.6100000000000003</v>
      </c>
      <c r="K398" s="43">
        <v>4.6100000000000003</v>
      </c>
      <c r="L398" s="43">
        <v>4.6100000000000003</v>
      </c>
      <c r="M398" s="43">
        <v>4.6100000000000003</v>
      </c>
      <c r="N398" s="43">
        <v>4.6100000000000003</v>
      </c>
      <c r="O398" s="43">
        <v>4.6100000000000003</v>
      </c>
      <c r="P398" s="43">
        <v>4.6100000000000003</v>
      </c>
      <c r="Q398" s="43">
        <v>4.6100000000000003</v>
      </c>
      <c r="R398" s="43">
        <v>4.6100000000000003</v>
      </c>
      <c r="S398" s="43">
        <v>4.6100000000000003</v>
      </c>
      <c r="T398" s="43">
        <v>4.6100000000000003</v>
      </c>
      <c r="U398" s="43">
        <v>4.6100000000000003</v>
      </c>
      <c r="V398" s="43">
        <v>4.6100000000000003</v>
      </c>
      <c r="W398" s="43">
        <v>4.6100000000000003</v>
      </c>
      <c r="X398" s="43">
        <v>4.6100000000000003</v>
      </c>
      <c r="Y398" s="43">
        <v>4.6100000000000003</v>
      </c>
      <c r="Z398" s="43">
        <v>4.6100000000000003</v>
      </c>
      <c r="AA398" s="43">
        <v>4.6100000000000003</v>
      </c>
    </row>
    <row r="399" spans="1:27" ht="12.75" hidden="1" customHeight="1" outlineLevel="1" x14ac:dyDescent="0.2">
      <c r="A399" s="92" t="s">
        <v>1873</v>
      </c>
      <c r="B399" s="62" t="s">
        <v>79</v>
      </c>
      <c r="C399" s="42" t="s">
        <v>77</v>
      </c>
      <c r="D399" s="43">
        <f>$D$11</f>
        <v>330.69</v>
      </c>
      <c r="E399" s="43">
        <f t="shared" ref="E399:AA399" si="230">$D$11</f>
        <v>330.69</v>
      </c>
      <c r="F399" s="43">
        <f t="shared" si="230"/>
        <v>330.69</v>
      </c>
      <c r="G399" s="43">
        <f t="shared" si="230"/>
        <v>330.69</v>
      </c>
      <c r="H399" s="43">
        <f t="shared" si="230"/>
        <v>330.69</v>
      </c>
      <c r="I399" s="43">
        <f t="shared" si="230"/>
        <v>330.69</v>
      </c>
      <c r="J399" s="43">
        <f t="shared" si="230"/>
        <v>330.69</v>
      </c>
      <c r="K399" s="43">
        <f t="shared" si="230"/>
        <v>330.69</v>
      </c>
      <c r="L399" s="43">
        <f t="shared" si="230"/>
        <v>330.69</v>
      </c>
      <c r="M399" s="43">
        <f t="shared" si="230"/>
        <v>330.69</v>
      </c>
      <c r="N399" s="43">
        <f t="shared" si="230"/>
        <v>330.69</v>
      </c>
      <c r="O399" s="43">
        <f t="shared" si="230"/>
        <v>330.69</v>
      </c>
      <c r="P399" s="43">
        <f t="shared" si="230"/>
        <v>330.69</v>
      </c>
      <c r="Q399" s="43">
        <f t="shared" si="230"/>
        <v>330.69</v>
      </c>
      <c r="R399" s="43">
        <f t="shared" si="230"/>
        <v>330.69</v>
      </c>
      <c r="S399" s="43">
        <f t="shared" si="230"/>
        <v>330.69</v>
      </c>
      <c r="T399" s="43">
        <f t="shared" si="230"/>
        <v>330.69</v>
      </c>
      <c r="U399" s="43">
        <f t="shared" si="230"/>
        <v>330.69</v>
      </c>
      <c r="V399" s="43">
        <f t="shared" si="230"/>
        <v>330.69</v>
      </c>
      <c r="W399" s="43">
        <f t="shared" si="230"/>
        <v>330.69</v>
      </c>
      <c r="X399" s="43">
        <f t="shared" si="230"/>
        <v>330.69</v>
      </c>
      <c r="Y399" s="43">
        <f t="shared" si="230"/>
        <v>330.69</v>
      </c>
      <c r="Z399" s="43">
        <f t="shared" si="230"/>
        <v>330.69</v>
      </c>
      <c r="AA399" s="43">
        <f t="shared" si="230"/>
        <v>330.69</v>
      </c>
    </row>
    <row r="400" spans="1:27" ht="12.75" customHeight="1" collapsed="1" x14ac:dyDescent="0.2">
      <c r="A400" s="91" t="s">
        <v>1874</v>
      </c>
      <c r="B400" s="27" t="str">
        <f>"16"&amp;"."&amp;$B$800&amp;"."&amp;$B$801</f>
        <v>16.03.2023</v>
      </c>
      <c r="C400" s="83" t="s">
        <v>74</v>
      </c>
      <c r="D400" s="84">
        <f>ROUND(((D401+D402+D404+D403)/1000),5)</f>
        <v>3.69252</v>
      </c>
      <c r="E400" s="84">
        <f>ROUND(((E401+E402+E404+E403)/1000),5)</f>
        <v>3.6230899999999999</v>
      </c>
      <c r="F400" s="84">
        <f>ROUND(((F401+F402+F404+F403)/1000),5)</f>
        <v>3.5937199999999998</v>
      </c>
      <c r="G400" s="84">
        <f t="shared" ref="G400:AA400" si="231">ROUND(((G401+G402+G404+G403)/1000),5)</f>
        <v>3.5950600000000001</v>
      </c>
      <c r="H400" s="84">
        <f t="shared" si="231"/>
        <v>3.6344599999999998</v>
      </c>
      <c r="I400" s="84">
        <f t="shared" si="231"/>
        <v>3.7541600000000002</v>
      </c>
      <c r="J400" s="84">
        <f t="shared" si="231"/>
        <v>3.9805899999999999</v>
      </c>
      <c r="K400" s="84">
        <f t="shared" si="231"/>
        <v>4.1841499999999998</v>
      </c>
      <c r="L400" s="84">
        <f t="shared" si="231"/>
        <v>4.3272199999999996</v>
      </c>
      <c r="M400" s="84">
        <f t="shared" si="231"/>
        <v>4.3660300000000003</v>
      </c>
      <c r="N400" s="84">
        <f t="shared" si="231"/>
        <v>4.3704400000000003</v>
      </c>
      <c r="O400" s="84">
        <f t="shared" si="231"/>
        <v>4.3993099999999998</v>
      </c>
      <c r="P400" s="84">
        <f t="shared" si="231"/>
        <v>4.3775899999999996</v>
      </c>
      <c r="Q400" s="84">
        <f t="shared" si="231"/>
        <v>4.38232</v>
      </c>
      <c r="R400" s="84">
        <f t="shared" si="231"/>
        <v>4.3609999999999998</v>
      </c>
      <c r="S400" s="84">
        <f t="shared" si="231"/>
        <v>4.3383399999999996</v>
      </c>
      <c r="T400" s="84">
        <f t="shared" si="231"/>
        <v>4.2702099999999996</v>
      </c>
      <c r="U400" s="84">
        <f t="shared" si="231"/>
        <v>4.2691999999999997</v>
      </c>
      <c r="V400" s="84">
        <f t="shared" si="231"/>
        <v>4.3120799999999999</v>
      </c>
      <c r="W400" s="84">
        <f t="shared" si="231"/>
        <v>4.3650399999999996</v>
      </c>
      <c r="X400" s="84">
        <f t="shared" si="231"/>
        <v>4.3295300000000001</v>
      </c>
      <c r="Y400" s="84">
        <f t="shared" si="231"/>
        <v>4.26309</v>
      </c>
      <c r="Z400" s="84">
        <f t="shared" si="231"/>
        <v>4.1426699999999999</v>
      </c>
      <c r="AA400" s="84">
        <f t="shared" si="231"/>
        <v>3.9112800000000001</v>
      </c>
    </row>
    <row r="401" spans="1:27" ht="12.75" hidden="1" customHeight="1" outlineLevel="1" x14ac:dyDescent="0.2">
      <c r="A401" s="92" t="s">
        <v>1875</v>
      </c>
      <c r="B401" s="62" t="s">
        <v>231</v>
      </c>
      <c r="C401" s="42" t="s">
        <v>77</v>
      </c>
      <c r="D401" s="43">
        <v>1134.33</v>
      </c>
      <c r="E401" s="43">
        <v>1064.9000000000001</v>
      </c>
      <c r="F401" s="43">
        <v>1035.53</v>
      </c>
      <c r="G401" s="43">
        <v>1036.8699999999999</v>
      </c>
      <c r="H401" s="43">
        <v>1076.27</v>
      </c>
      <c r="I401" s="43">
        <v>1195.97</v>
      </c>
      <c r="J401" s="43">
        <v>1422.4</v>
      </c>
      <c r="K401" s="43">
        <v>1625.96</v>
      </c>
      <c r="L401" s="43">
        <v>1769.03</v>
      </c>
      <c r="M401" s="43">
        <v>1807.84</v>
      </c>
      <c r="N401" s="43">
        <v>1812.25</v>
      </c>
      <c r="O401" s="43">
        <v>1841.12</v>
      </c>
      <c r="P401" s="43">
        <v>1819.4</v>
      </c>
      <c r="Q401" s="43">
        <v>1824.13</v>
      </c>
      <c r="R401" s="43">
        <v>1802.81</v>
      </c>
      <c r="S401" s="43">
        <v>1780.15</v>
      </c>
      <c r="T401" s="43">
        <v>1712.02</v>
      </c>
      <c r="U401" s="43">
        <v>1711.01</v>
      </c>
      <c r="V401" s="43">
        <v>1753.89</v>
      </c>
      <c r="W401" s="43">
        <v>1806.85</v>
      </c>
      <c r="X401" s="43">
        <v>1771.34</v>
      </c>
      <c r="Y401" s="43">
        <v>1704.9</v>
      </c>
      <c r="Z401" s="43">
        <v>1584.48</v>
      </c>
      <c r="AA401" s="43">
        <v>1353.09</v>
      </c>
    </row>
    <row r="402" spans="1:27" ht="12.75" hidden="1" customHeight="1" outlineLevel="1" x14ac:dyDescent="0.2">
      <c r="A402" s="92" t="s">
        <v>1876</v>
      </c>
      <c r="B402" s="62" t="s">
        <v>88</v>
      </c>
      <c r="C402" s="42" t="s">
        <v>77</v>
      </c>
      <c r="D402" s="43">
        <f>$D$327</f>
        <v>2222.89</v>
      </c>
      <c r="E402" s="43">
        <f t="shared" ref="E402:AA402" si="232">$D$327</f>
        <v>2222.89</v>
      </c>
      <c r="F402" s="43">
        <f t="shared" si="232"/>
        <v>2222.89</v>
      </c>
      <c r="G402" s="43">
        <f t="shared" si="232"/>
        <v>2222.89</v>
      </c>
      <c r="H402" s="43">
        <f t="shared" si="232"/>
        <v>2222.89</v>
      </c>
      <c r="I402" s="43">
        <f t="shared" si="232"/>
        <v>2222.89</v>
      </c>
      <c r="J402" s="43">
        <f t="shared" si="232"/>
        <v>2222.89</v>
      </c>
      <c r="K402" s="43">
        <f t="shared" si="232"/>
        <v>2222.89</v>
      </c>
      <c r="L402" s="43">
        <f t="shared" si="232"/>
        <v>2222.89</v>
      </c>
      <c r="M402" s="43">
        <f t="shared" si="232"/>
        <v>2222.89</v>
      </c>
      <c r="N402" s="43">
        <f t="shared" si="232"/>
        <v>2222.89</v>
      </c>
      <c r="O402" s="43">
        <f t="shared" si="232"/>
        <v>2222.89</v>
      </c>
      <c r="P402" s="43">
        <f t="shared" si="232"/>
        <v>2222.89</v>
      </c>
      <c r="Q402" s="43">
        <f t="shared" si="232"/>
        <v>2222.89</v>
      </c>
      <c r="R402" s="43">
        <f t="shared" si="232"/>
        <v>2222.89</v>
      </c>
      <c r="S402" s="43">
        <f t="shared" si="232"/>
        <v>2222.89</v>
      </c>
      <c r="T402" s="43">
        <f t="shared" si="232"/>
        <v>2222.89</v>
      </c>
      <c r="U402" s="43">
        <f t="shared" si="232"/>
        <v>2222.89</v>
      </c>
      <c r="V402" s="43">
        <f t="shared" si="232"/>
        <v>2222.89</v>
      </c>
      <c r="W402" s="43">
        <f t="shared" si="232"/>
        <v>2222.89</v>
      </c>
      <c r="X402" s="43">
        <f t="shared" si="232"/>
        <v>2222.89</v>
      </c>
      <c r="Y402" s="43">
        <f t="shared" si="232"/>
        <v>2222.89</v>
      </c>
      <c r="Z402" s="43">
        <f t="shared" si="232"/>
        <v>2222.89</v>
      </c>
      <c r="AA402" s="43">
        <f t="shared" si="232"/>
        <v>2222.89</v>
      </c>
    </row>
    <row r="403" spans="1:27" ht="12.75" hidden="1" customHeight="1" outlineLevel="1" x14ac:dyDescent="0.2">
      <c r="A403" s="92" t="s">
        <v>1877</v>
      </c>
      <c r="B403" s="62" t="s">
        <v>81</v>
      </c>
      <c r="C403" s="42" t="s">
        <v>77</v>
      </c>
      <c r="D403" s="43">
        <v>4.6100000000000003</v>
      </c>
      <c r="E403" s="43">
        <v>4.6100000000000003</v>
      </c>
      <c r="F403" s="43">
        <v>4.6100000000000003</v>
      </c>
      <c r="G403" s="43">
        <v>4.6100000000000003</v>
      </c>
      <c r="H403" s="43">
        <v>4.6100000000000003</v>
      </c>
      <c r="I403" s="43">
        <v>4.6100000000000003</v>
      </c>
      <c r="J403" s="43">
        <v>4.6100000000000003</v>
      </c>
      <c r="K403" s="43">
        <v>4.6100000000000003</v>
      </c>
      <c r="L403" s="43">
        <v>4.6100000000000003</v>
      </c>
      <c r="M403" s="43">
        <v>4.6100000000000003</v>
      </c>
      <c r="N403" s="43">
        <v>4.6100000000000003</v>
      </c>
      <c r="O403" s="43">
        <v>4.6100000000000003</v>
      </c>
      <c r="P403" s="43">
        <v>4.6100000000000003</v>
      </c>
      <c r="Q403" s="43">
        <v>4.6100000000000003</v>
      </c>
      <c r="R403" s="43">
        <v>4.6100000000000003</v>
      </c>
      <c r="S403" s="43">
        <v>4.6100000000000003</v>
      </c>
      <c r="T403" s="43">
        <v>4.6100000000000003</v>
      </c>
      <c r="U403" s="43">
        <v>4.6100000000000003</v>
      </c>
      <c r="V403" s="43">
        <v>4.6100000000000003</v>
      </c>
      <c r="W403" s="43">
        <v>4.6100000000000003</v>
      </c>
      <c r="X403" s="43">
        <v>4.6100000000000003</v>
      </c>
      <c r="Y403" s="43">
        <v>4.6100000000000003</v>
      </c>
      <c r="Z403" s="43">
        <v>4.6100000000000003</v>
      </c>
      <c r="AA403" s="43">
        <v>4.6100000000000003</v>
      </c>
    </row>
    <row r="404" spans="1:27" ht="12.75" hidden="1" customHeight="1" outlineLevel="1" x14ac:dyDescent="0.2">
      <c r="A404" s="92" t="s">
        <v>1878</v>
      </c>
      <c r="B404" s="62" t="s">
        <v>79</v>
      </c>
      <c r="C404" s="42" t="s">
        <v>77</v>
      </c>
      <c r="D404" s="43">
        <f>$D$11</f>
        <v>330.69</v>
      </c>
      <c r="E404" s="43">
        <f t="shared" ref="E404:AA404" si="233">$D$11</f>
        <v>330.69</v>
      </c>
      <c r="F404" s="43">
        <f t="shared" si="233"/>
        <v>330.69</v>
      </c>
      <c r="G404" s="43">
        <f t="shared" si="233"/>
        <v>330.69</v>
      </c>
      <c r="H404" s="43">
        <f t="shared" si="233"/>
        <v>330.69</v>
      </c>
      <c r="I404" s="43">
        <f t="shared" si="233"/>
        <v>330.69</v>
      </c>
      <c r="J404" s="43">
        <f t="shared" si="233"/>
        <v>330.69</v>
      </c>
      <c r="K404" s="43">
        <f t="shared" si="233"/>
        <v>330.69</v>
      </c>
      <c r="L404" s="43">
        <f t="shared" si="233"/>
        <v>330.69</v>
      </c>
      <c r="M404" s="43">
        <f t="shared" si="233"/>
        <v>330.69</v>
      </c>
      <c r="N404" s="43">
        <f t="shared" si="233"/>
        <v>330.69</v>
      </c>
      <c r="O404" s="43">
        <f t="shared" si="233"/>
        <v>330.69</v>
      </c>
      <c r="P404" s="43">
        <f t="shared" si="233"/>
        <v>330.69</v>
      </c>
      <c r="Q404" s="43">
        <f t="shared" si="233"/>
        <v>330.69</v>
      </c>
      <c r="R404" s="43">
        <f t="shared" si="233"/>
        <v>330.69</v>
      </c>
      <c r="S404" s="43">
        <f t="shared" si="233"/>
        <v>330.69</v>
      </c>
      <c r="T404" s="43">
        <f t="shared" si="233"/>
        <v>330.69</v>
      </c>
      <c r="U404" s="43">
        <f t="shared" si="233"/>
        <v>330.69</v>
      </c>
      <c r="V404" s="43">
        <f t="shared" si="233"/>
        <v>330.69</v>
      </c>
      <c r="W404" s="43">
        <f t="shared" si="233"/>
        <v>330.69</v>
      </c>
      <c r="X404" s="43">
        <f t="shared" si="233"/>
        <v>330.69</v>
      </c>
      <c r="Y404" s="43">
        <f t="shared" si="233"/>
        <v>330.69</v>
      </c>
      <c r="Z404" s="43">
        <f t="shared" si="233"/>
        <v>330.69</v>
      </c>
      <c r="AA404" s="43">
        <f t="shared" si="233"/>
        <v>330.69</v>
      </c>
    </row>
    <row r="405" spans="1:27" ht="12.75" customHeight="1" collapsed="1" x14ac:dyDescent="0.2">
      <c r="A405" s="91" t="s">
        <v>1879</v>
      </c>
      <c r="B405" s="27" t="str">
        <f>"17"&amp;"."&amp;$B$800&amp;"."&amp;$B$801</f>
        <v>17.03.2023</v>
      </c>
      <c r="C405" s="83" t="s">
        <v>74</v>
      </c>
      <c r="D405" s="84">
        <f>ROUND(((D406+D407+D409+D408)/1000),5)</f>
        <v>3.6925400000000002</v>
      </c>
      <c r="E405" s="84">
        <f>ROUND(((E406+E407+E409+E408)/1000),5)</f>
        <v>3.62371</v>
      </c>
      <c r="F405" s="84">
        <f>ROUND(((F406+F407+F409+F408)/1000),5)</f>
        <v>3.6110699999999998</v>
      </c>
      <c r="G405" s="84">
        <f t="shared" ref="G405:AA405" si="234">ROUND(((G406+G407+G409+G408)/1000),5)</f>
        <v>3.6116899999999998</v>
      </c>
      <c r="H405" s="84">
        <f t="shared" si="234"/>
        <v>3.6405599999999998</v>
      </c>
      <c r="I405" s="84">
        <f t="shared" si="234"/>
        <v>3.7354500000000002</v>
      </c>
      <c r="J405" s="84">
        <f t="shared" si="234"/>
        <v>3.9312800000000001</v>
      </c>
      <c r="K405" s="84">
        <f t="shared" si="234"/>
        <v>4.1267199999999997</v>
      </c>
      <c r="L405" s="84">
        <f t="shared" si="234"/>
        <v>4.3337500000000002</v>
      </c>
      <c r="M405" s="84">
        <f t="shared" si="234"/>
        <v>4.3613999999999997</v>
      </c>
      <c r="N405" s="84">
        <f t="shared" si="234"/>
        <v>4.3843100000000002</v>
      </c>
      <c r="O405" s="84">
        <f t="shared" si="234"/>
        <v>4.4142799999999998</v>
      </c>
      <c r="P405" s="84">
        <f t="shared" si="234"/>
        <v>4.3879400000000004</v>
      </c>
      <c r="Q405" s="84">
        <f t="shared" si="234"/>
        <v>4.3960600000000003</v>
      </c>
      <c r="R405" s="84">
        <f t="shared" si="234"/>
        <v>4.3852500000000001</v>
      </c>
      <c r="S405" s="84">
        <f t="shared" si="234"/>
        <v>4.3604099999999999</v>
      </c>
      <c r="T405" s="84">
        <f t="shared" si="234"/>
        <v>4.27827</v>
      </c>
      <c r="U405" s="84">
        <f t="shared" si="234"/>
        <v>4.29528</v>
      </c>
      <c r="V405" s="84">
        <f t="shared" si="234"/>
        <v>4.3488499999999997</v>
      </c>
      <c r="W405" s="84">
        <f t="shared" si="234"/>
        <v>4.3927300000000002</v>
      </c>
      <c r="X405" s="84">
        <f t="shared" si="234"/>
        <v>4.38544</v>
      </c>
      <c r="Y405" s="84">
        <f t="shared" si="234"/>
        <v>4.3391500000000001</v>
      </c>
      <c r="Z405" s="84">
        <f t="shared" si="234"/>
        <v>4.14588</v>
      </c>
      <c r="AA405" s="84">
        <f t="shared" si="234"/>
        <v>3.97431</v>
      </c>
    </row>
    <row r="406" spans="1:27" ht="12.75" hidden="1" customHeight="1" outlineLevel="1" x14ac:dyDescent="0.2">
      <c r="A406" s="92" t="s">
        <v>1880</v>
      </c>
      <c r="B406" s="62" t="s">
        <v>231</v>
      </c>
      <c r="C406" s="42" t="s">
        <v>77</v>
      </c>
      <c r="D406" s="43">
        <v>1134.3499999999999</v>
      </c>
      <c r="E406" s="43">
        <v>1065.52</v>
      </c>
      <c r="F406" s="43">
        <v>1052.8800000000001</v>
      </c>
      <c r="G406" s="43">
        <v>1053.5</v>
      </c>
      <c r="H406" s="43">
        <v>1082.3699999999999</v>
      </c>
      <c r="I406" s="43">
        <v>1177.26</v>
      </c>
      <c r="J406" s="43">
        <v>1373.09</v>
      </c>
      <c r="K406" s="43">
        <v>1568.53</v>
      </c>
      <c r="L406" s="43">
        <v>1775.56</v>
      </c>
      <c r="M406" s="43">
        <v>1803.21</v>
      </c>
      <c r="N406" s="43">
        <v>1826.12</v>
      </c>
      <c r="O406" s="43">
        <v>1856.09</v>
      </c>
      <c r="P406" s="43">
        <v>1829.75</v>
      </c>
      <c r="Q406" s="43">
        <v>1837.87</v>
      </c>
      <c r="R406" s="43">
        <v>1827.06</v>
      </c>
      <c r="S406" s="43">
        <v>1802.22</v>
      </c>
      <c r="T406" s="43">
        <v>1720.08</v>
      </c>
      <c r="U406" s="43">
        <v>1737.09</v>
      </c>
      <c r="V406" s="43">
        <v>1790.66</v>
      </c>
      <c r="W406" s="43">
        <v>1834.54</v>
      </c>
      <c r="X406" s="43">
        <v>1827.25</v>
      </c>
      <c r="Y406" s="43">
        <v>1780.96</v>
      </c>
      <c r="Z406" s="43">
        <v>1587.69</v>
      </c>
      <c r="AA406" s="43">
        <v>1416.12</v>
      </c>
    </row>
    <row r="407" spans="1:27" ht="12.75" hidden="1" customHeight="1" outlineLevel="1" x14ac:dyDescent="0.2">
      <c r="A407" s="92" t="s">
        <v>1881</v>
      </c>
      <c r="B407" s="62" t="s">
        <v>88</v>
      </c>
      <c r="C407" s="42" t="s">
        <v>77</v>
      </c>
      <c r="D407" s="43">
        <f>$D$327</f>
        <v>2222.89</v>
      </c>
      <c r="E407" s="43">
        <f t="shared" ref="E407:AA407" si="235">$D$327</f>
        <v>2222.89</v>
      </c>
      <c r="F407" s="43">
        <f t="shared" si="235"/>
        <v>2222.89</v>
      </c>
      <c r="G407" s="43">
        <f t="shared" si="235"/>
        <v>2222.89</v>
      </c>
      <c r="H407" s="43">
        <f t="shared" si="235"/>
        <v>2222.89</v>
      </c>
      <c r="I407" s="43">
        <f t="shared" si="235"/>
        <v>2222.89</v>
      </c>
      <c r="J407" s="43">
        <f t="shared" si="235"/>
        <v>2222.89</v>
      </c>
      <c r="K407" s="43">
        <f t="shared" si="235"/>
        <v>2222.89</v>
      </c>
      <c r="L407" s="43">
        <f t="shared" si="235"/>
        <v>2222.89</v>
      </c>
      <c r="M407" s="43">
        <f t="shared" si="235"/>
        <v>2222.89</v>
      </c>
      <c r="N407" s="43">
        <f t="shared" si="235"/>
        <v>2222.89</v>
      </c>
      <c r="O407" s="43">
        <f t="shared" si="235"/>
        <v>2222.89</v>
      </c>
      <c r="P407" s="43">
        <f t="shared" si="235"/>
        <v>2222.89</v>
      </c>
      <c r="Q407" s="43">
        <f t="shared" si="235"/>
        <v>2222.89</v>
      </c>
      <c r="R407" s="43">
        <f t="shared" si="235"/>
        <v>2222.89</v>
      </c>
      <c r="S407" s="43">
        <f t="shared" si="235"/>
        <v>2222.89</v>
      </c>
      <c r="T407" s="43">
        <f t="shared" si="235"/>
        <v>2222.89</v>
      </c>
      <c r="U407" s="43">
        <f t="shared" si="235"/>
        <v>2222.89</v>
      </c>
      <c r="V407" s="43">
        <f t="shared" si="235"/>
        <v>2222.89</v>
      </c>
      <c r="W407" s="43">
        <f t="shared" si="235"/>
        <v>2222.89</v>
      </c>
      <c r="X407" s="43">
        <f t="shared" si="235"/>
        <v>2222.89</v>
      </c>
      <c r="Y407" s="43">
        <f t="shared" si="235"/>
        <v>2222.89</v>
      </c>
      <c r="Z407" s="43">
        <f t="shared" si="235"/>
        <v>2222.89</v>
      </c>
      <c r="AA407" s="43">
        <f t="shared" si="235"/>
        <v>2222.89</v>
      </c>
    </row>
    <row r="408" spans="1:27" ht="12.75" hidden="1" customHeight="1" outlineLevel="1" x14ac:dyDescent="0.2">
      <c r="A408" s="92" t="s">
        <v>1882</v>
      </c>
      <c r="B408" s="62" t="s">
        <v>81</v>
      </c>
      <c r="C408" s="42" t="s">
        <v>77</v>
      </c>
      <c r="D408" s="43">
        <v>4.6100000000000003</v>
      </c>
      <c r="E408" s="43">
        <v>4.6100000000000003</v>
      </c>
      <c r="F408" s="43">
        <v>4.6100000000000003</v>
      </c>
      <c r="G408" s="43">
        <v>4.6100000000000003</v>
      </c>
      <c r="H408" s="43">
        <v>4.6100000000000003</v>
      </c>
      <c r="I408" s="43">
        <v>4.6100000000000003</v>
      </c>
      <c r="J408" s="43">
        <v>4.6100000000000003</v>
      </c>
      <c r="K408" s="43">
        <v>4.6100000000000003</v>
      </c>
      <c r="L408" s="43">
        <v>4.6100000000000003</v>
      </c>
      <c r="M408" s="43">
        <v>4.6100000000000003</v>
      </c>
      <c r="N408" s="43">
        <v>4.6100000000000003</v>
      </c>
      <c r="O408" s="43">
        <v>4.6100000000000003</v>
      </c>
      <c r="P408" s="43">
        <v>4.6100000000000003</v>
      </c>
      <c r="Q408" s="43">
        <v>4.6100000000000003</v>
      </c>
      <c r="R408" s="43">
        <v>4.6100000000000003</v>
      </c>
      <c r="S408" s="43">
        <v>4.6100000000000003</v>
      </c>
      <c r="T408" s="43">
        <v>4.6100000000000003</v>
      </c>
      <c r="U408" s="43">
        <v>4.6100000000000003</v>
      </c>
      <c r="V408" s="43">
        <v>4.6100000000000003</v>
      </c>
      <c r="W408" s="43">
        <v>4.6100000000000003</v>
      </c>
      <c r="X408" s="43">
        <v>4.6100000000000003</v>
      </c>
      <c r="Y408" s="43">
        <v>4.6100000000000003</v>
      </c>
      <c r="Z408" s="43">
        <v>4.6100000000000003</v>
      </c>
      <c r="AA408" s="43">
        <v>4.6100000000000003</v>
      </c>
    </row>
    <row r="409" spans="1:27" ht="12.75" hidden="1" customHeight="1" outlineLevel="1" x14ac:dyDescent="0.2">
      <c r="A409" s="92" t="s">
        <v>1883</v>
      </c>
      <c r="B409" s="62" t="s">
        <v>79</v>
      </c>
      <c r="C409" s="42" t="s">
        <v>77</v>
      </c>
      <c r="D409" s="43">
        <f>$D$11</f>
        <v>330.69</v>
      </c>
      <c r="E409" s="43">
        <f t="shared" ref="E409:AA409" si="236">$D$11</f>
        <v>330.69</v>
      </c>
      <c r="F409" s="43">
        <f t="shared" si="236"/>
        <v>330.69</v>
      </c>
      <c r="G409" s="43">
        <f t="shared" si="236"/>
        <v>330.69</v>
      </c>
      <c r="H409" s="43">
        <f t="shared" si="236"/>
        <v>330.69</v>
      </c>
      <c r="I409" s="43">
        <f t="shared" si="236"/>
        <v>330.69</v>
      </c>
      <c r="J409" s="43">
        <f t="shared" si="236"/>
        <v>330.69</v>
      </c>
      <c r="K409" s="43">
        <f t="shared" si="236"/>
        <v>330.69</v>
      </c>
      <c r="L409" s="43">
        <f t="shared" si="236"/>
        <v>330.69</v>
      </c>
      <c r="M409" s="43">
        <f t="shared" si="236"/>
        <v>330.69</v>
      </c>
      <c r="N409" s="43">
        <f t="shared" si="236"/>
        <v>330.69</v>
      </c>
      <c r="O409" s="43">
        <f t="shared" si="236"/>
        <v>330.69</v>
      </c>
      <c r="P409" s="43">
        <f t="shared" si="236"/>
        <v>330.69</v>
      </c>
      <c r="Q409" s="43">
        <f t="shared" si="236"/>
        <v>330.69</v>
      </c>
      <c r="R409" s="43">
        <f t="shared" si="236"/>
        <v>330.69</v>
      </c>
      <c r="S409" s="43">
        <f t="shared" si="236"/>
        <v>330.69</v>
      </c>
      <c r="T409" s="43">
        <f t="shared" si="236"/>
        <v>330.69</v>
      </c>
      <c r="U409" s="43">
        <f t="shared" si="236"/>
        <v>330.69</v>
      </c>
      <c r="V409" s="43">
        <f t="shared" si="236"/>
        <v>330.69</v>
      </c>
      <c r="W409" s="43">
        <f t="shared" si="236"/>
        <v>330.69</v>
      </c>
      <c r="X409" s="43">
        <f t="shared" si="236"/>
        <v>330.69</v>
      </c>
      <c r="Y409" s="43">
        <f t="shared" si="236"/>
        <v>330.69</v>
      </c>
      <c r="Z409" s="43">
        <f t="shared" si="236"/>
        <v>330.69</v>
      </c>
      <c r="AA409" s="43">
        <f t="shared" si="236"/>
        <v>330.69</v>
      </c>
    </row>
    <row r="410" spans="1:27" ht="12.75" customHeight="1" collapsed="1" x14ac:dyDescent="0.2">
      <c r="A410" s="91" t="s">
        <v>1884</v>
      </c>
      <c r="B410" s="27" t="str">
        <f>"18"&amp;"."&amp;$B$800&amp;"."&amp;$B$801</f>
        <v>18.03.2023</v>
      </c>
      <c r="C410" s="83" t="s">
        <v>74</v>
      </c>
      <c r="D410" s="84">
        <f>ROUND(((D411+D412+D414+D413)/1000),5)</f>
        <v>3.8880300000000001</v>
      </c>
      <c r="E410" s="84">
        <f>ROUND(((E411+E412+E414+E413)/1000),5)</f>
        <v>3.7451099999999999</v>
      </c>
      <c r="F410" s="84">
        <f>ROUND(((F411+F412+F414+F413)/1000),5)</f>
        <v>3.6735500000000001</v>
      </c>
      <c r="G410" s="84">
        <f t="shared" ref="G410:AA410" si="237">ROUND(((G411+G412+G414+G413)/1000),5)</f>
        <v>3.65456</v>
      </c>
      <c r="H410" s="84">
        <f t="shared" si="237"/>
        <v>3.6825600000000001</v>
      </c>
      <c r="I410" s="84">
        <f t="shared" si="237"/>
        <v>3.7488700000000001</v>
      </c>
      <c r="J410" s="84">
        <f t="shared" si="237"/>
        <v>3.8156300000000001</v>
      </c>
      <c r="K410" s="84">
        <f t="shared" si="237"/>
        <v>3.9631599999999998</v>
      </c>
      <c r="L410" s="84">
        <f t="shared" si="237"/>
        <v>4.1727499999999997</v>
      </c>
      <c r="M410" s="84">
        <f t="shared" si="237"/>
        <v>4.1920500000000001</v>
      </c>
      <c r="N410" s="84">
        <f t="shared" si="237"/>
        <v>4.2209500000000002</v>
      </c>
      <c r="O410" s="84">
        <f t="shared" si="237"/>
        <v>4.2601399999999998</v>
      </c>
      <c r="P410" s="84">
        <f t="shared" si="237"/>
        <v>4.2475899999999998</v>
      </c>
      <c r="Q410" s="84">
        <f t="shared" si="237"/>
        <v>4.2416600000000004</v>
      </c>
      <c r="R410" s="84">
        <f t="shared" si="237"/>
        <v>4.21502</v>
      </c>
      <c r="S410" s="84">
        <f t="shared" si="237"/>
        <v>4.2053700000000003</v>
      </c>
      <c r="T410" s="84">
        <f t="shared" si="237"/>
        <v>4.1923500000000002</v>
      </c>
      <c r="U410" s="84">
        <f t="shared" si="237"/>
        <v>4.1866899999999996</v>
      </c>
      <c r="V410" s="84">
        <f t="shared" si="237"/>
        <v>4.2360499999999996</v>
      </c>
      <c r="W410" s="84">
        <f t="shared" si="237"/>
        <v>4.2593500000000004</v>
      </c>
      <c r="X410" s="84">
        <f t="shared" si="237"/>
        <v>4.2776800000000001</v>
      </c>
      <c r="Y410" s="84">
        <f t="shared" si="237"/>
        <v>4.21976</v>
      </c>
      <c r="Z410" s="84">
        <f t="shared" si="237"/>
        <v>4.0548099999999998</v>
      </c>
      <c r="AA410" s="84">
        <f t="shared" si="237"/>
        <v>3.8445999999999998</v>
      </c>
    </row>
    <row r="411" spans="1:27" ht="12.75" hidden="1" customHeight="1" outlineLevel="1" x14ac:dyDescent="0.2">
      <c r="A411" s="92" t="s">
        <v>1885</v>
      </c>
      <c r="B411" s="62" t="s">
        <v>231</v>
      </c>
      <c r="C411" s="42" t="s">
        <v>77</v>
      </c>
      <c r="D411" s="43">
        <v>1329.84</v>
      </c>
      <c r="E411" s="43">
        <v>1186.92</v>
      </c>
      <c r="F411" s="43">
        <v>1115.3599999999999</v>
      </c>
      <c r="G411" s="43">
        <v>1096.3699999999999</v>
      </c>
      <c r="H411" s="43">
        <v>1124.3699999999999</v>
      </c>
      <c r="I411" s="43">
        <v>1190.68</v>
      </c>
      <c r="J411" s="43">
        <v>1257.44</v>
      </c>
      <c r="K411" s="43">
        <v>1404.97</v>
      </c>
      <c r="L411" s="43">
        <v>1614.56</v>
      </c>
      <c r="M411" s="43">
        <v>1633.86</v>
      </c>
      <c r="N411" s="43">
        <v>1662.76</v>
      </c>
      <c r="O411" s="43">
        <v>1701.95</v>
      </c>
      <c r="P411" s="43">
        <v>1689.4</v>
      </c>
      <c r="Q411" s="43">
        <v>1683.47</v>
      </c>
      <c r="R411" s="43">
        <v>1656.83</v>
      </c>
      <c r="S411" s="43">
        <v>1647.18</v>
      </c>
      <c r="T411" s="43">
        <v>1634.16</v>
      </c>
      <c r="U411" s="43">
        <v>1628.5</v>
      </c>
      <c r="V411" s="43">
        <v>1677.86</v>
      </c>
      <c r="W411" s="43">
        <v>1701.16</v>
      </c>
      <c r="X411" s="43">
        <v>1719.49</v>
      </c>
      <c r="Y411" s="43">
        <v>1661.57</v>
      </c>
      <c r="Z411" s="43">
        <v>1496.62</v>
      </c>
      <c r="AA411" s="43">
        <v>1286.4100000000001</v>
      </c>
    </row>
    <row r="412" spans="1:27" ht="12.75" hidden="1" customHeight="1" outlineLevel="1" x14ac:dyDescent="0.2">
      <c r="A412" s="92" t="s">
        <v>1886</v>
      </c>
      <c r="B412" s="62" t="s">
        <v>88</v>
      </c>
      <c r="C412" s="42" t="s">
        <v>77</v>
      </c>
      <c r="D412" s="43">
        <f>$D$327</f>
        <v>2222.89</v>
      </c>
      <c r="E412" s="43">
        <f t="shared" ref="E412:AA412" si="238">$D$327</f>
        <v>2222.89</v>
      </c>
      <c r="F412" s="43">
        <f t="shared" si="238"/>
        <v>2222.89</v>
      </c>
      <c r="G412" s="43">
        <f t="shared" si="238"/>
        <v>2222.89</v>
      </c>
      <c r="H412" s="43">
        <f t="shared" si="238"/>
        <v>2222.89</v>
      </c>
      <c r="I412" s="43">
        <f t="shared" si="238"/>
        <v>2222.89</v>
      </c>
      <c r="J412" s="43">
        <f t="shared" si="238"/>
        <v>2222.89</v>
      </c>
      <c r="K412" s="43">
        <f t="shared" si="238"/>
        <v>2222.89</v>
      </c>
      <c r="L412" s="43">
        <f t="shared" si="238"/>
        <v>2222.89</v>
      </c>
      <c r="M412" s="43">
        <f t="shared" si="238"/>
        <v>2222.89</v>
      </c>
      <c r="N412" s="43">
        <f t="shared" si="238"/>
        <v>2222.89</v>
      </c>
      <c r="O412" s="43">
        <f t="shared" si="238"/>
        <v>2222.89</v>
      </c>
      <c r="P412" s="43">
        <f t="shared" si="238"/>
        <v>2222.89</v>
      </c>
      <c r="Q412" s="43">
        <f t="shared" si="238"/>
        <v>2222.89</v>
      </c>
      <c r="R412" s="43">
        <f t="shared" si="238"/>
        <v>2222.89</v>
      </c>
      <c r="S412" s="43">
        <f t="shared" si="238"/>
        <v>2222.89</v>
      </c>
      <c r="T412" s="43">
        <f t="shared" si="238"/>
        <v>2222.89</v>
      </c>
      <c r="U412" s="43">
        <f t="shared" si="238"/>
        <v>2222.89</v>
      </c>
      <c r="V412" s="43">
        <f t="shared" si="238"/>
        <v>2222.89</v>
      </c>
      <c r="W412" s="43">
        <f t="shared" si="238"/>
        <v>2222.89</v>
      </c>
      <c r="X412" s="43">
        <f t="shared" si="238"/>
        <v>2222.89</v>
      </c>
      <c r="Y412" s="43">
        <f t="shared" si="238"/>
        <v>2222.89</v>
      </c>
      <c r="Z412" s="43">
        <f t="shared" si="238"/>
        <v>2222.89</v>
      </c>
      <c r="AA412" s="43">
        <f t="shared" si="238"/>
        <v>2222.89</v>
      </c>
    </row>
    <row r="413" spans="1:27" ht="12.75" hidden="1" customHeight="1" outlineLevel="1" x14ac:dyDescent="0.2">
      <c r="A413" s="92" t="s">
        <v>1887</v>
      </c>
      <c r="B413" s="62" t="s">
        <v>81</v>
      </c>
      <c r="C413" s="42" t="s">
        <v>77</v>
      </c>
      <c r="D413" s="43">
        <v>4.6100000000000003</v>
      </c>
      <c r="E413" s="43">
        <v>4.6100000000000003</v>
      </c>
      <c r="F413" s="43">
        <v>4.6100000000000003</v>
      </c>
      <c r="G413" s="43">
        <v>4.6100000000000003</v>
      </c>
      <c r="H413" s="43">
        <v>4.6100000000000003</v>
      </c>
      <c r="I413" s="43">
        <v>4.6100000000000003</v>
      </c>
      <c r="J413" s="43">
        <v>4.6100000000000003</v>
      </c>
      <c r="K413" s="43">
        <v>4.6100000000000003</v>
      </c>
      <c r="L413" s="43">
        <v>4.6100000000000003</v>
      </c>
      <c r="M413" s="43">
        <v>4.6100000000000003</v>
      </c>
      <c r="N413" s="43">
        <v>4.6100000000000003</v>
      </c>
      <c r="O413" s="43">
        <v>4.6100000000000003</v>
      </c>
      <c r="P413" s="43">
        <v>4.6100000000000003</v>
      </c>
      <c r="Q413" s="43">
        <v>4.6100000000000003</v>
      </c>
      <c r="R413" s="43">
        <v>4.6100000000000003</v>
      </c>
      <c r="S413" s="43">
        <v>4.6100000000000003</v>
      </c>
      <c r="T413" s="43">
        <v>4.6100000000000003</v>
      </c>
      <c r="U413" s="43">
        <v>4.6100000000000003</v>
      </c>
      <c r="V413" s="43">
        <v>4.6100000000000003</v>
      </c>
      <c r="W413" s="43">
        <v>4.6100000000000003</v>
      </c>
      <c r="X413" s="43">
        <v>4.6100000000000003</v>
      </c>
      <c r="Y413" s="43">
        <v>4.6100000000000003</v>
      </c>
      <c r="Z413" s="43">
        <v>4.6100000000000003</v>
      </c>
      <c r="AA413" s="43">
        <v>4.6100000000000003</v>
      </c>
    </row>
    <row r="414" spans="1:27" ht="12.75" hidden="1" customHeight="1" outlineLevel="1" x14ac:dyDescent="0.2">
      <c r="A414" s="92" t="s">
        <v>1888</v>
      </c>
      <c r="B414" s="62" t="s">
        <v>79</v>
      </c>
      <c r="C414" s="42" t="s">
        <v>77</v>
      </c>
      <c r="D414" s="43">
        <f>$D$11</f>
        <v>330.69</v>
      </c>
      <c r="E414" s="43">
        <f t="shared" ref="E414:AA414" si="239">$D$11</f>
        <v>330.69</v>
      </c>
      <c r="F414" s="43">
        <f t="shared" si="239"/>
        <v>330.69</v>
      </c>
      <c r="G414" s="43">
        <f t="shared" si="239"/>
        <v>330.69</v>
      </c>
      <c r="H414" s="43">
        <f t="shared" si="239"/>
        <v>330.69</v>
      </c>
      <c r="I414" s="43">
        <f t="shared" si="239"/>
        <v>330.69</v>
      </c>
      <c r="J414" s="43">
        <f t="shared" si="239"/>
        <v>330.69</v>
      </c>
      <c r="K414" s="43">
        <f t="shared" si="239"/>
        <v>330.69</v>
      </c>
      <c r="L414" s="43">
        <f t="shared" si="239"/>
        <v>330.69</v>
      </c>
      <c r="M414" s="43">
        <f t="shared" si="239"/>
        <v>330.69</v>
      </c>
      <c r="N414" s="43">
        <f t="shared" si="239"/>
        <v>330.69</v>
      </c>
      <c r="O414" s="43">
        <f t="shared" si="239"/>
        <v>330.69</v>
      </c>
      <c r="P414" s="43">
        <f t="shared" si="239"/>
        <v>330.69</v>
      </c>
      <c r="Q414" s="43">
        <f t="shared" si="239"/>
        <v>330.69</v>
      </c>
      <c r="R414" s="43">
        <f t="shared" si="239"/>
        <v>330.69</v>
      </c>
      <c r="S414" s="43">
        <f t="shared" si="239"/>
        <v>330.69</v>
      </c>
      <c r="T414" s="43">
        <f t="shared" si="239"/>
        <v>330.69</v>
      </c>
      <c r="U414" s="43">
        <f t="shared" si="239"/>
        <v>330.69</v>
      </c>
      <c r="V414" s="43">
        <f t="shared" si="239"/>
        <v>330.69</v>
      </c>
      <c r="W414" s="43">
        <f t="shared" si="239"/>
        <v>330.69</v>
      </c>
      <c r="X414" s="43">
        <f t="shared" si="239"/>
        <v>330.69</v>
      </c>
      <c r="Y414" s="43">
        <f t="shared" si="239"/>
        <v>330.69</v>
      </c>
      <c r="Z414" s="43">
        <f t="shared" si="239"/>
        <v>330.69</v>
      </c>
      <c r="AA414" s="43">
        <f t="shared" si="239"/>
        <v>330.69</v>
      </c>
    </row>
    <row r="415" spans="1:27" ht="12.75" customHeight="1" collapsed="1" x14ac:dyDescent="0.2">
      <c r="A415" s="91" t="s">
        <v>1889</v>
      </c>
      <c r="B415" s="27" t="str">
        <f>"19"&amp;"."&amp;$B$800&amp;"."&amp;$B$801</f>
        <v>19.03.2023</v>
      </c>
      <c r="C415" s="83" t="s">
        <v>74</v>
      </c>
      <c r="D415" s="84">
        <f>ROUND(((D416+D417+D419+D418)/1000),5)</f>
        <v>3.7613699999999999</v>
      </c>
      <c r="E415" s="84">
        <f>ROUND(((E416+E417+E419+E418)/1000),5)</f>
        <v>3.63869</v>
      </c>
      <c r="F415" s="84">
        <f>ROUND(((F416+F417+F419+F418)/1000),5)</f>
        <v>3.6171899999999999</v>
      </c>
      <c r="G415" s="84">
        <f t="shared" ref="G415:AA415" si="240">ROUND(((G416+G417+G419+G418)/1000),5)</f>
        <v>3.6143999999999998</v>
      </c>
      <c r="H415" s="84">
        <f t="shared" si="240"/>
        <v>3.61659</v>
      </c>
      <c r="I415" s="84">
        <f t="shared" si="240"/>
        <v>3.6180699999999999</v>
      </c>
      <c r="J415" s="84">
        <f t="shared" si="240"/>
        <v>3.6130200000000001</v>
      </c>
      <c r="K415" s="84">
        <f t="shared" si="240"/>
        <v>3.6819500000000001</v>
      </c>
      <c r="L415" s="84">
        <f t="shared" si="240"/>
        <v>3.8902000000000001</v>
      </c>
      <c r="M415" s="84">
        <f t="shared" si="240"/>
        <v>4.1113999999999997</v>
      </c>
      <c r="N415" s="84">
        <f t="shared" si="240"/>
        <v>4.1566200000000002</v>
      </c>
      <c r="O415" s="84">
        <f t="shared" si="240"/>
        <v>4.1689299999999996</v>
      </c>
      <c r="P415" s="84">
        <f t="shared" si="240"/>
        <v>4.1644899999999998</v>
      </c>
      <c r="Q415" s="84">
        <f t="shared" si="240"/>
        <v>4.1578799999999996</v>
      </c>
      <c r="R415" s="84">
        <f t="shared" si="240"/>
        <v>4.1501400000000004</v>
      </c>
      <c r="S415" s="84">
        <f t="shared" si="240"/>
        <v>4.1021900000000002</v>
      </c>
      <c r="T415" s="84">
        <f t="shared" si="240"/>
        <v>4.12</v>
      </c>
      <c r="U415" s="84">
        <f t="shared" si="240"/>
        <v>4.1394399999999996</v>
      </c>
      <c r="V415" s="84">
        <f t="shared" si="240"/>
        <v>4.1844900000000003</v>
      </c>
      <c r="W415" s="84">
        <f t="shared" si="240"/>
        <v>4.2167700000000004</v>
      </c>
      <c r="X415" s="84">
        <f t="shared" si="240"/>
        <v>4.2210999999999999</v>
      </c>
      <c r="Y415" s="84">
        <f t="shared" si="240"/>
        <v>4.1881500000000003</v>
      </c>
      <c r="Z415" s="84">
        <f t="shared" si="240"/>
        <v>4.0181399999999998</v>
      </c>
      <c r="AA415" s="84">
        <f t="shared" si="240"/>
        <v>3.81921</v>
      </c>
    </row>
    <row r="416" spans="1:27" ht="12.75" hidden="1" customHeight="1" outlineLevel="1" x14ac:dyDescent="0.2">
      <c r="A416" s="92" t="s">
        <v>1890</v>
      </c>
      <c r="B416" s="62" t="s">
        <v>231</v>
      </c>
      <c r="C416" s="42" t="s">
        <v>77</v>
      </c>
      <c r="D416" s="43">
        <v>1203.18</v>
      </c>
      <c r="E416" s="43">
        <v>1080.5</v>
      </c>
      <c r="F416" s="43">
        <v>1059</v>
      </c>
      <c r="G416" s="43">
        <v>1056.21</v>
      </c>
      <c r="H416" s="43">
        <v>1058.4000000000001</v>
      </c>
      <c r="I416" s="43">
        <v>1059.8800000000001</v>
      </c>
      <c r="J416" s="43">
        <v>1054.83</v>
      </c>
      <c r="K416" s="43">
        <v>1123.76</v>
      </c>
      <c r="L416" s="43">
        <v>1332.01</v>
      </c>
      <c r="M416" s="43">
        <v>1553.21</v>
      </c>
      <c r="N416" s="43">
        <v>1598.43</v>
      </c>
      <c r="O416" s="43">
        <v>1610.74</v>
      </c>
      <c r="P416" s="43">
        <v>1606.3</v>
      </c>
      <c r="Q416" s="43">
        <v>1599.69</v>
      </c>
      <c r="R416" s="43">
        <v>1591.95</v>
      </c>
      <c r="S416" s="43">
        <v>1544</v>
      </c>
      <c r="T416" s="43">
        <v>1561.81</v>
      </c>
      <c r="U416" s="43">
        <v>1581.25</v>
      </c>
      <c r="V416" s="43">
        <v>1626.3</v>
      </c>
      <c r="W416" s="43">
        <v>1658.58</v>
      </c>
      <c r="X416" s="43">
        <v>1662.91</v>
      </c>
      <c r="Y416" s="43">
        <v>1629.96</v>
      </c>
      <c r="Z416" s="43">
        <v>1459.95</v>
      </c>
      <c r="AA416" s="43">
        <v>1261.02</v>
      </c>
    </row>
    <row r="417" spans="1:27" ht="12.75" hidden="1" customHeight="1" outlineLevel="1" x14ac:dyDescent="0.2">
      <c r="A417" s="92" t="s">
        <v>1891</v>
      </c>
      <c r="B417" s="62" t="s">
        <v>88</v>
      </c>
      <c r="C417" s="42" t="s">
        <v>77</v>
      </c>
      <c r="D417" s="43">
        <f>$D$327</f>
        <v>2222.89</v>
      </c>
      <c r="E417" s="43">
        <f t="shared" ref="E417:AA417" si="241">$D$327</f>
        <v>2222.89</v>
      </c>
      <c r="F417" s="43">
        <f t="shared" si="241"/>
        <v>2222.89</v>
      </c>
      <c r="G417" s="43">
        <f t="shared" si="241"/>
        <v>2222.89</v>
      </c>
      <c r="H417" s="43">
        <f t="shared" si="241"/>
        <v>2222.89</v>
      </c>
      <c r="I417" s="43">
        <f t="shared" si="241"/>
        <v>2222.89</v>
      </c>
      <c r="J417" s="43">
        <f t="shared" si="241"/>
        <v>2222.89</v>
      </c>
      <c r="K417" s="43">
        <f t="shared" si="241"/>
        <v>2222.89</v>
      </c>
      <c r="L417" s="43">
        <f t="shared" si="241"/>
        <v>2222.89</v>
      </c>
      <c r="M417" s="43">
        <f t="shared" si="241"/>
        <v>2222.89</v>
      </c>
      <c r="N417" s="43">
        <f t="shared" si="241"/>
        <v>2222.89</v>
      </c>
      <c r="O417" s="43">
        <f t="shared" si="241"/>
        <v>2222.89</v>
      </c>
      <c r="P417" s="43">
        <f t="shared" si="241"/>
        <v>2222.89</v>
      </c>
      <c r="Q417" s="43">
        <f t="shared" si="241"/>
        <v>2222.89</v>
      </c>
      <c r="R417" s="43">
        <f t="shared" si="241"/>
        <v>2222.89</v>
      </c>
      <c r="S417" s="43">
        <f t="shared" si="241"/>
        <v>2222.89</v>
      </c>
      <c r="T417" s="43">
        <f t="shared" si="241"/>
        <v>2222.89</v>
      </c>
      <c r="U417" s="43">
        <f t="shared" si="241"/>
        <v>2222.89</v>
      </c>
      <c r="V417" s="43">
        <f t="shared" si="241"/>
        <v>2222.89</v>
      </c>
      <c r="W417" s="43">
        <f t="shared" si="241"/>
        <v>2222.89</v>
      </c>
      <c r="X417" s="43">
        <f t="shared" si="241"/>
        <v>2222.89</v>
      </c>
      <c r="Y417" s="43">
        <f t="shared" si="241"/>
        <v>2222.89</v>
      </c>
      <c r="Z417" s="43">
        <f t="shared" si="241"/>
        <v>2222.89</v>
      </c>
      <c r="AA417" s="43">
        <f t="shared" si="241"/>
        <v>2222.89</v>
      </c>
    </row>
    <row r="418" spans="1:27" ht="12.75" hidden="1" customHeight="1" outlineLevel="1" x14ac:dyDescent="0.2">
      <c r="A418" s="92" t="s">
        <v>1892</v>
      </c>
      <c r="B418" s="62" t="s">
        <v>81</v>
      </c>
      <c r="C418" s="42" t="s">
        <v>77</v>
      </c>
      <c r="D418" s="104">
        <v>4.6100000000000003</v>
      </c>
      <c r="E418" s="104">
        <v>4.6100000000000003</v>
      </c>
      <c r="F418" s="104">
        <v>4.6100000000000003</v>
      </c>
      <c r="G418" s="104">
        <v>4.6100000000000003</v>
      </c>
      <c r="H418" s="104">
        <v>4.6100000000000003</v>
      </c>
      <c r="I418" s="104">
        <v>4.6100000000000003</v>
      </c>
      <c r="J418" s="104">
        <v>4.6100000000000003</v>
      </c>
      <c r="K418" s="104">
        <v>4.6100000000000003</v>
      </c>
      <c r="L418" s="104">
        <v>4.6100000000000003</v>
      </c>
      <c r="M418" s="104">
        <v>4.6100000000000003</v>
      </c>
      <c r="N418" s="104">
        <v>4.6100000000000003</v>
      </c>
      <c r="O418" s="104">
        <v>4.6100000000000003</v>
      </c>
      <c r="P418" s="104">
        <v>4.6100000000000003</v>
      </c>
      <c r="Q418" s="104">
        <v>4.6100000000000003</v>
      </c>
      <c r="R418" s="104">
        <v>4.6100000000000003</v>
      </c>
      <c r="S418" s="104">
        <v>4.6100000000000003</v>
      </c>
      <c r="T418" s="104">
        <v>4.6100000000000003</v>
      </c>
      <c r="U418" s="104">
        <v>4.6100000000000003</v>
      </c>
      <c r="V418" s="104">
        <v>4.6100000000000003</v>
      </c>
      <c r="W418" s="104">
        <v>4.6100000000000003</v>
      </c>
      <c r="X418" s="104">
        <v>4.6100000000000003</v>
      </c>
      <c r="Y418" s="104">
        <v>4.6100000000000003</v>
      </c>
      <c r="Z418" s="104">
        <v>4.6100000000000003</v>
      </c>
      <c r="AA418" s="104">
        <v>4.6100000000000003</v>
      </c>
    </row>
    <row r="419" spans="1:27" ht="12.75" hidden="1" customHeight="1" outlineLevel="1" x14ac:dyDescent="0.2">
      <c r="A419" s="92" t="s">
        <v>1893</v>
      </c>
      <c r="B419" s="62" t="s">
        <v>79</v>
      </c>
      <c r="C419" s="42" t="s">
        <v>77</v>
      </c>
      <c r="D419" s="43">
        <f>$D$11</f>
        <v>330.69</v>
      </c>
      <c r="E419" s="43">
        <f t="shared" ref="E419:AA419" si="242">$D$11</f>
        <v>330.69</v>
      </c>
      <c r="F419" s="43">
        <f t="shared" si="242"/>
        <v>330.69</v>
      </c>
      <c r="G419" s="43">
        <f t="shared" si="242"/>
        <v>330.69</v>
      </c>
      <c r="H419" s="43">
        <f t="shared" si="242"/>
        <v>330.69</v>
      </c>
      <c r="I419" s="43">
        <f t="shared" si="242"/>
        <v>330.69</v>
      </c>
      <c r="J419" s="43">
        <f t="shared" si="242"/>
        <v>330.69</v>
      </c>
      <c r="K419" s="43">
        <f t="shared" si="242"/>
        <v>330.69</v>
      </c>
      <c r="L419" s="43">
        <f t="shared" si="242"/>
        <v>330.69</v>
      </c>
      <c r="M419" s="43">
        <f t="shared" si="242"/>
        <v>330.69</v>
      </c>
      <c r="N419" s="43">
        <f t="shared" si="242"/>
        <v>330.69</v>
      </c>
      <c r="O419" s="43">
        <f t="shared" si="242"/>
        <v>330.69</v>
      </c>
      <c r="P419" s="43">
        <f t="shared" si="242"/>
        <v>330.69</v>
      </c>
      <c r="Q419" s="43">
        <f t="shared" si="242"/>
        <v>330.69</v>
      </c>
      <c r="R419" s="43">
        <f t="shared" si="242"/>
        <v>330.69</v>
      </c>
      <c r="S419" s="43">
        <f t="shared" si="242"/>
        <v>330.69</v>
      </c>
      <c r="T419" s="43">
        <f t="shared" si="242"/>
        <v>330.69</v>
      </c>
      <c r="U419" s="43">
        <f t="shared" si="242"/>
        <v>330.69</v>
      </c>
      <c r="V419" s="43">
        <f t="shared" si="242"/>
        <v>330.69</v>
      </c>
      <c r="W419" s="43">
        <f t="shared" si="242"/>
        <v>330.69</v>
      </c>
      <c r="X419" s="43">
        <f t="shared" si="242"/>
        <v>330.69</v>
      </c>
      <c r="Y419" s="43">
        <f t="shared" si="242"/>
        <v>330.69</v>
      </c>
      <c r="Z419" s="43">
        <f t="shared" si="242"/>
        <v>330.69</v>
      </c>
      <c r="AA419" s="43">
        <f t="shared" si="242"/>
        <v>330.69</v>
      </c>
    </row>
    <row r="420" spans="1:27" ht="12.75" customHeight="1" collapsed="1" x14ac:dyDescent="0.2">
      <c r="A420" s="91" t="s">
        <v>1894</v>
      </c>
      <c r="B420" s="27" t="str">
        <f>"20"&amp;"."&amp;$B$800&amp;"."&amp;$B$801</f>
        <v>20.03.2023</v>
      </c>
      <c r="C420" s="83" t="s">
        <v>74</v>
      </c>
      <c r="D420" s="84">
        <f>ROUND(((D421+D422+D424+D423)/1000),5)</f>
        <v>3.7258200000000001</v>
      </c>
      <c r="E420" s="84">
        <f>ROUND(((E421+E422+E424+E423)/1000),5)</f>
        <v>3.63096</v>
      </c>
      <c r="F420" s="84">
        <f>ROUND(((F421+F422+F424+F423)/1000),5)</f>
        <v>3.6145499999999999</v>
      </c>
      <c r="G420" s="84">
        <f t="shared" ref="G420:AA420" si="243">ROUND(((G421+G422+G424+G423)/1000),5)</f>
        <v>3.6151</v>
      </c>
      <c r="H420" s="84">
        <f t="shared" si="243"/>
        <v>3.65863</v>
      </c>
      <c r="I420" s="84">
        <f t="shared" si="243"/>
        <v>3.7803100000000001</v>
      </c>
      <c r="J420" s="84">
        <f t="shared" si="243"/>
        <v>3.9388999999999998</v>
      </c>
      <c r="K420" s="84">
        <f t="shared" si="243"/>
        <v>4.1903699999999997</v>
      </c>
      <c r="L420" s="84">
        <f t="shared" si="243"/>
        <v>4.3346499999999999</v>
      </c>
      <c r="M420" s="84">
        <f t="shared" si="243"/>
        <v>4.3826299999999998</v>
      </c>
      <c r="N420" s="84">
        <f t="shared" si="243"/>
        <v>4.3874700000000004</v>
      </c>
      <c r="O420" s="84">
        <f t="shared" si="243"/>
        <v>4.4036999999999997</v>
      </c>
      <c r="P420" s="84">
        <f t="shared" si="243"/>
        <v>4.3933799999999996</v>
      </c>
      <c r="Q420" s="84">
        <f t="shared" si="243"/>
        <v>4.4050500000000001</v>
      </c>
      <c r="R420" s="84">
        <f t="shared" si="243"/>
        <v>4.3825799999999999</v>
      </c>
      <c r="S420" s="84">
        <f t="shared" si="243"/>
        <v>4.3639299999999999</v>
      </c>
      <c r="T420" s="84">
        <f t="shared" si="243"/>
        <v>4.3364500000000001</v>
      </c>
      <c r="U420" s="84">
        <f t="shared" si="243"/>
        <v>4.2300800000000001</v>
      </c>
      <c r="V420" s="84">
        <f t="shared" si="243"/>
        <v>4.3252899999999999</v>
      </c>
      <c r="W420" s="84">
        <f t="shared" si="243"/>
        <v>4.3814000000000002</v>
      </c>
      <c r="X420" s="84">
        <f t="shared" si="243"/>
        <v>4.3661000000000003</v>
      </c>
      <c r="Y420" s="84">
        <f t="shared" si="243"/>
        <v>4.2655399999999997</v>
      </c>
      <c r="Z420" s="84">
        <f t="shared" si="243"/>
        <v>4.0185899999999997</v>
      </c>
      <c r="AA420" s="84">
        <f t="shared" si="243"/>
        <v>3.8395100000000002</v>
      </c>
    </row>
    <row r="421" spans="1:27" ht="12.75" hidden="1" customHeight="1" outlineLevel="1" x14ac:dyDescent="0.2">
      <c r="A421" s="92" t="s">
        <v>1895</v>
      </c>
      <c r="B421" s="62" t="s">
        <v>231</v>
      </c>
      <c r="C421" s="42" t="s">
        <v>77</v>
      </c>
      <c r="D421" s="43">
        <v>1167.6300000000001</v>
      </c>
      <c r="E421" s="43">
        <v>1072.77</v>
      </c>
      <c r="F421" s="43">
        <v>1056.3599999999999</v>
      </c>
      <c r="G421" s="43">
        <v>1056.9100000000001</v>
      </c>
      <c r="H421" s="43">
        <v>1100.44</v>
      </c>
      <c r="I421" s="43">
        <v>1222.1199999999999</v>
      </c>
      <c r="J421" s="43">
        <v>1380.71</v>
      </c>
      <c r="K421" s="43">
        <v>1632.18</v>
      </c>
      <c r="L421" s="43">
        <v>1776.46</v>
      </c>
      <c r="M421" s="43">
        <v>1824.44</v>
      </c>
      <c r="N421" s="43">
        <v>1829.28</v>
      </c>
      <c r="O421" s="43">
        <v>1845.51</v>
      </c>
      <c r="P421" s="43">
        <v>1835.19</v>
      </c>
      <c r="Q421" s="43">
        <v>1846.86</v>
      </c>
      <c r="R421" s="43">
        <v>1824.39</v>
      </c>
      <c r="S421" s="43">
        <v>1805.74</v>
      </c>
      <c r="T421" s="43">
        <v>1778.26</v>
      </c>
      <c r="U421" s="43">
        <v>1671.89</v>
      </c>
      <c r="V421" s="43">
        <v>1767.1</v>
      </c>
      <c r="W421" s="43">
        <v>1823.21</v>
      </c>
      <c r="X421" s="43">
        <v>1807.91</v>
      </c>
      <c r="Y421" s="43">
        <v>1707.35</v>
      </c>
      <c r="Z421" s="43">
        <v>1460.4</v>
      </c>
      <c r="AA421" s="43">
        <v>1281.32</v>
      </c>
    </row>
    <row r="422" spans="1:27" ht="12.75" hidden="1" customHeight="1" outlineLevel="1" x14ac:dyDescent="0.2">
      <c r="A422" s="92" t="s">
        <v>1896</v>
      </c>
      <c r="B422" s="62" t="s">
        <v>88</v>
      </c>
      <c r="C422" s="42" t="s">
        <v>77</v>
      </c>
      <c r="D422" s="43">
        <f>$D$327</f>
        <v>2222.89</v>
      </c>
      <c r="E422" s="43">
        <f t="shared" ref="E422:AA422" si="244">$D$327</f>
        <v>2222.89</v>
      </c>
      <c r="F422" s="43">
        <f t="shared" si="244"/>
        <v>2222.89</v>
      </c>
      <c r="G422" s="43">
        <f t="shared" si="244"/>
        <v>2222.89</v>
      </c>
      <c r="H422" s="43">
        <f t="shared" si="244"/>
        <v>2222.89</v>
      </c>
      <c r="I422" s="43">
        <f t="shared" si="244"/>
        <v>2222.89</v>
      </c>
      <c r="J422" s="43">
        <f t="shared" si="244"/>
        <v>2222.89</v>
      </c>
      <c r="K422" s="43">
        <f t="shared" si="244"/>
        <v>2222.89</v>
      </c>
      <c r="L422" s="43">
        <f t="shared" si="244"/>
        <v>2222.89</v>
      </c>
      <c r="M422" s="43">
        <f t="shared" si="244"/>
        <v>2222.89</v>
      </c>
      <c r="N422" s="43">
        <f t="shared" si="244"/>
        <v>2222.89</v>
      </c>
      <c r="O422" s="43">
        <f t="shared" si="244"/>
        <v>2222.89</v>
      </c>
      <c r="P422" s="43">
        <f t="shared" si="244"/>
        <v>2222.89</v>
      </c>
      <c r="Q422" s="43">
        <f t="shared" si="244"/>
        <v>2222.89</v>
      </c>
      <c r="R422" s="43">
        <f t="shared" si="244"/>
        <v>2222.89</v>
      </c>
      <c r="S422" s="43">
        <f t="shared" si="244"/>
        <v>2222.89</v>
      </c>
      <c r="T422" s="43">
        <f t="shared" si="244"/>
        <v>2222.89</v>
      </c>
      <c r="U422" s="43">
        <f t="shared" si="244"/>
        <v>2222.89</v>
      </c>
      <c r="V422" s="43">
        <f t="shared" si="244"/>
        <v>2222.89</v>
      </c>
      <c r="W422" s="43">
        <f t="shared" si="244"/>
        <v>2222.89</v>
      </c>
      <c r="X422" s="43">
        <f t="shared" si="244"/>
        <v>2222.89</v>
      </c>
      <c r="Y422" s="43">
        <f t="shared" si="244"/>
        <v>2222.89</v>
      </c>
      <c r="Z422" s="43">
        <f t="shared" si="244"/>
        <v>2222.89</v>
      </c>
      <c r="AA422" s="43">
        <f t="shared" si="244"/>
        <v>2222.89</v>
      </c>
    </row>
    <row r="423" spans="1:27" ht="12.75" hidden="1" customHeight="1" outlineLevel="1" x14ac:dyDescent="0.2">
      <c r="A423" s="92" t="s">
        <v>1897</v>
      </c>
      <c r="B423" s="62" t="s">
        <v>81</v>
      </c>
      <c r="C423" s="42" t="s">
        <v>77</v>
      </c>
      <c r="D423" s="43">
        <v>4.6100000000000003</v>
      </c>
      <c r="E423" s="43">
        <v>4.6100000000000003</v>
      </c>
      <c r="F423" s="43">
        <v>4.6100000000000003</v>
      </c>
      <c r="G423" s="43">
        <v>4.6100000000000003</v>
      </c>
      <c r="H423" s="43">
        <v>4.6100000000000003</v>
      </c>
      <c r="I423" s="43">
        <v>4.6100000000000003</v>
      </c>
      <c r="J423" s="43">
        <v>4.6100000000000003</v>
      </c>
      <c r="K423" s="43">
        <v>4.6100000000000003</v>
      </c>
      <c r="L423" s="43">
        <v>4.6100000000000003</v>
      </c>
      <c r="M423" s="43">
        <v>4.6100000000000003</v>
      </c>
      <c r="N423" s="43">
        <v>4.6100000000000003</v>
      </c>
      <c r="O423" s="43">
        <v>4.6100000000000003</v>
      </c>
      <c r="P423" s="43">
        <v>4.6100000000000003</v>
      </c>
      <c r="Q423" s="43">
        <v>4.6100000000000003</v>
      </c>
      <c r="R423" s="43">
        <v>4.6100000000000003</v>
      </c>
      <c r="S423" s="43">
        <v>4.6100000000000003</v>
      </c>
      <c r="T423" s="43">
        <v>4.6100000000000003</v>
      </c>
      <c r="U423" s="43">
        <v>4.6100000000000003</v>
      </c>
      <c r="V423" s="43">
        <v>4.6100000000000003</v>
      </c>
      <c r="W423" s="43">
        <v>4.6100000000000003</v>
      </c>
      <c r="X423" s="43">
        <v>4.6100000000000003</v>
      </c>
      <c r="Y423" s="43">
        <v>4.6100000000000003</v>
      </c>
      <c r="Z423" s="43">
        <v>4.6100000000000003</v>
      </c>
      <c r="AA423" s="43">
        <v>4.6100000000000003</v>
      </c>
    </row>
    <row r="424" spans="1:27" ht="12.75" hidden="1" customHeight="1" outlineLevel="1" x14ac:dyDescent="0.2">
      <c r="A424" s="92" t="s">
        <v>1898</v>
      </c>
      <c r="B424" s="62" t="s">
        <v>79</v>
      </c>
      <c r="C424" s="42" t="s">
        <v>77</v>
      </c>
      <c r="D424" s="43">
        <f>$D$11</f>
        <v>330.69</v>
      </c>
      <c r="E424" s="43">
        <f t="shared" ref="E424:AA424" si="245">$D$11</f>
        <v>330.69</v>
      </c>
      <c r="F424" s="43">
        <f t="shared" si="245"/>
        <v>330.69</v>
      </c>
      <c r="G424" s="43">
        <f t="shared" si="245"/>
        <v>330.69</v>
      </c>
      <c r="H424" s="43">
        <f t="shared" si="245"/>
        <v>330.69</v>
      </c>
      <c r="I424" s="43">
        <f t="shared" si="245"/>
        <v>330.69</v>
      </c>
      <c r="J424" s="43">
        <f t="shared" si="245"/>
        <v>330.69</v>
      </c>
      <c r="K424" s="43">
        <f t="shared" si="245"/>
        <v>330.69</v>
      </c>
      <c r="L424" s="43">
        <f t="shared" si="245"/>
        <v>330.69</v>
      </c>
      <c r="M424" s="43">
        <f t="shared" si="245"/>
        <v>330.69</v>
      </c>
      <c r="N424" s="43">
        <f t="shared" si="245"/>
        <v>330.69</v>
      </c>
      <c r="O424" s="43">
        <f t="shared" si="245"/>
        <v>330.69</v>
      </c>
      <c r="P424" s="43">
        <f t="shared" si="245"/>
        <v>330.69</v>
      </c>
      <c r="Q424" s="43">
        <f t="shared" si="245"/>
        <v>330.69</v>
      </c>
      <c r="R424" s="43">
        <f t="shared" si="245"/>
        <v>330.69</v>
      </c>
      <c r="S424" s="43">
        <f t="shared" si="245"/>
        <v>330.69</v>
      </c>
      <c r="T424" s="43">
        <f t="shared" si="245"/>
        <v>330.69</v>
      </c>
      <c r="U424" s="43">
        <f t="shared" si="245"/>
        <v>330.69</v>
      </c>
      <c r="V424" s="43">
        <f t="shared" si="245"/>
        <v>330.69</v>
      </c>
      <c r="W424" s="43">
        <f t="shared" si="245"/>
        <v>330.69</v>
      </c>
      <c r="X424" s="43">
        <f t="shared" si="245"/>
        <v>330.69</v>
      </c>
      <c r="Y424" s="43">
        <f t="shared" si="245"/>
        <v>330.69</v>
      </c>
      <c r="Z424" s="43">
        <f t="shared" si="245"/>
        <v>330.69</v>
      </c>
      <c r="AA424" s="43">
        <f t="shared" si="245"/>
        <v>330.69</v>
      </c>
    </row>
    <row r="425" spans="1:27" ht="12.75" customHeight="1" collapsed="1" x14ac:dyDescent="0.2">
      <c r="A425" s="91" t="s">
        <v>1899</v>
      </c>
      <c r="B425" s="27" t="str">
        <f>"21"&amp;"."&amp;$B$800&amp;"."&amp;$B$801</f>
        <v>21.03.2023</v>
      </c>
      <c r="C425" s="83" t="s">
        <v>74</v>
      </c>
      <c r="D425" s="84">
        <f>ROUND(((D426+D427+D429+D428)/1000),5)</f>
        <v>3.8784700000000001</v>
      </c>
      <c r="E425" s="84">
        <f>ROUND(((E426+E427+E429+E428)/1000),5)</f>
        <v>3.74979</v>
      </c>
      <c r="F425" s="84">
        <f>ROUND(((F426+F427+F429+F428)/1000),5)</f>
        <v>3.7175600000000002</v>
      </c>
      <c r="G425" s="84">
        <f t="shared" ref="G425:AA425" si="246">ROUND(((G426+G427+G429+G428)/1000),5)</f>
        <v>3.7129799999999999</v>
      </c>
      <c r="H425" s="84">
        <f t="shared" si="246"/>
        <v>3.7719100000000001</v>
      </c>
      <c r="I425" s="84">
        <f t="shared" si="246"/>
        <v>3.9296500000000001</v>
      </c>
      <c r="J425" s="84">
        <f t="shared" si="246"/>
        <v>4.06081</v>
      </c>
      <c r="K425" s="84">
        <f t="shared" si="246"/>
        <v>4.2002699999999997</v>
      </c>
      <c r="L425" s="84">
        <f t="shared" si="246"/>
        <v>4.3971799999999996</v>
      </c>
      <c r="M425" s="84">
        <f t="shared" si="246"/>
        <v>4.4198399999999998</v>
      </c>
      <c r="N425" s="84">
        <f t="shared" si="246"/>
        <v>4.4280299999999997</v>
      </c>
      <c r="O425" s="84">
        <f t="shared" si="246"/>
        <v>4.4469900000000004</v>
      </c>
      <c r="P425" s="84">
        <f t="shared" si="246"/>
        <v>4.40815</v>
      </c>
      <c r="Q425" s="84">
        <f t="shared" si="246"/>
        <v>4.4157299999999999</v>
      </c>
      <c r="R425" s="84">
        <f t="shared" si="246"/>
        <v>4.4272600000000004</v>
      </c>
      <c r="S425" s="84">
        <f t="shared" si="246"/>
        <v>4.4064899999999998</v>
      </c>
      <c r="T425" s="84">
        <f t="shared" si="246"/>
        <v>4.3989799999999999</v>
      </c>
      <c r="U425" s="84">
        <f t="shared" si="246"/>
        <v>4.3420699999999997</v>
      </c>
      <c r="V425" s="84">
        <f t="shared" si="246"/>
        <v>4.3853499999999999</v>
      </c>
      <c r="W425" s="84">
        <f t="shared" si="246"/>
        <v>4.4144699999999997</v>
      </c>
      <c r="X425" s="84">
        <f t="shared" si="246"/>
        <v>4.4370000000000003</v>
      </c>
      <c r="Y425" s="84">
        <f t="shared" si="246"/>
        <v>4.3982099999999997</v>
      </c>
      <c r="Z425" s="84">
        <f t="shared" si="246"/>
        <v>4.1611799999999999</v>
      </c>
      <c r="AA425" s="84">
        <f t="shared" si="246"/>
        <v>4.0717299999999996</v>
      </c>
    </row>
    <row r="426" spans="1:27" ht="12.75" hidden="1" customHeight="1" outlineLevel="1" x14ac:dyDescent="0.2">
      <c r="A426" s="92" t="s">
        <v>1900</v>
      </c>
      <c r="B426" s="62" t="s">
        <v>231</v>
      </c>
      <c r="C426" s="42" t="s">
        <v>77</v>
      </c>
      <c r="D426" s="43">
        <v>1320.28</v>
      </c>
      <c r="E426" s="43">
        <v>1191.5999999999999</v>
      </c>
      <c r="F426" s="43">
        <v>1159.3699999999999</v>
      </c>
      <c r="G426" s="43">
        <v>1154.79</v>
      </c>
      <c r="H426" s="43">
        <v>1213.72</v>
      </c>
      <c r="I426" s="43">
        <v>1371.46</v>
      </c>
      <c r="J426" s="43">
        <v>1502.62</v>
      </c>
      <c r="K426" s="43">
        <v>1642.08</v>
      </c>
      <c r="L426" s="43">
        <v>1838.99</v>
      </c>
      <c r="M426" s="43">
        <v>1861.65</v>
      </c>
      <c r="N426" s="43">
        <v>1869.84</v>
      </c>
      <c r="O426" s="43">
        <v>1888.8</v>
      </c>
      <c r="P426" s="43">
        <v>1849.96</v>
      </c>
      <c r="Q426" s="43">
        <v>1857.54</v>
      </c>
      <c r="R426" s="43">
        <v>1869.07</v>
      </c>
      <c r="S426" s="43">
        <v>1848.3</v>
      </c>
      <c r="T426" s="43">
        <v>1840.79</v>
      </c>
      <c r="U426" s="43">
        <v>1783.88</v>
      </c>
      <c r="V426" s="43">
        <v>1827.16</v>
      </c>
      <c r="W426" s="43">
        <v>1856.28</v>
      </c>
      <c r="X426" s="43">
        <v>1878.81</v>
      </c>
      <c r="Y426" s="43">
        <v>1840.02</v>
      </c>
      <c r="Z426" s="43">
        <v>1602.99</v>
      </c>
      <c r="AA426" s="43">
        <v>1513.54</v>
      </c>
    </row>
    <row r="427" spans="1:27" ht="12.75" hidden="1" customHeight="1" outlineLevel="1" x14ac:dyDescent="0.2">
      <c r="A427" s="92" t="s">
        <v>1901</v>
      </c>
      <c r="B427" s="62" t="s">
        <v>88</v>
      </c>
      <c r="C427" s="42" t="s">
        <v>77</v>
      </c>
      <c r="D427" s="43">
        <f>$D$327</f>
        <v>2222.89</v>
      </c>
      <c r="E427" s="43">
        <f t="shared" ref="E427:AA427" si="247">$D$327</f>
        <v>2222.89</v>
      </c>
      <c r="F427" s="43">
        <f t="shared" si="247"/>
        <v>2222.89</v>
      </c>
      <c r="G427" s="43">
        <f t="shared" si="247"/>
        <v>2222.89</v>
      </c>
      <c r="H427" s="43">
        <f t="shared" si="247"/>
        <v>2222.89</v>
      </c>
      <c r="I427" s="43">
        <f t="shared" si="247"/>
        <v>2222.89</v>
      </c>
      <c r="J427" s="43">
        <f t="shared" si="247"/>
        <v>2222.89</v>
      </c>
      <c r="K427" s="43">
        <f t="shared" si="247"/>
        <v>2222.89</v>
      </c>
      <c r="L427" s="43">
        <f t="shared" si="247"/>
        <v>2222.89</v>
      </c>
      <c r="M427" s="43">
        <f t="shared" si="247"/>
        <v>2222.89</v>
      </c>
      <c r="N427" s="43">
        <f t="shared" si="247"/>
        <v>2222.89</v>
      </c>
      <c r="O427" s="43">
        <f t="shared" si="247"/>
        <v>2222.89</v>
      </c>
      <c r="P427" s="43">
        <f t="shared" si="247"/>
        <v>2222.89</v>
      </c>
      <c r="Q427" s="43">
        <f t="shared" si="247"/>
        <v>2222.89</v>
      </c>
      <c r="R427" s="43">
        <f t="shared" si="247"/>
        <v>2222.89</v>
      </c>
      <c r="S427" s="43">
        <f t="shared" si="247"/>
        <v>2222.89</v>
      </c>
      <c r="T427" s="43">
        <f t="shared" si="247"/>
        <v>2222.89</v>
      </c>
      <c r="U427" s="43">
        <f t="shared" si="247"/>
        <v>2222.89</v>
      </c>
      <c r="V427" s="43">
        <f t="shared" si="247"/>
        <v>2222.89</v>
      </c>
      <c r="W427" s="43">
        <f t="shared" si="247"/>
        <v>2222.89</v>
      </c>
      <c r="X427" s="43">
        <f t="shared" si="247"/>
        <v>2222.89</v>
      </c>
      <c r="Y427" s="43">
        <f t="shared" si="247"/>
        <v>2222.89</v>
      </c>
      <c r="Z427" s="43">
        <f t="shared" si="247"/>
        <v>2222.89</v>
      </c>
      <c r="AA427" s="43">
        <f t="shared" si="247"/>
        <v>2222.89</v>
      </c>
    </row>
    <row r="428" spans="1:27" ht="12.75" hidden="1" customHeight="1" outlineLevel="1" x14ac:dyDescent="0.2">
      <c r="A428" s="92" t="s">
        <v>1902</v>
      </c>
      <c r="B428" s="62" t="s">
        <v>81</v>
      </c>
      <c r="C428" s="42" t="s">
        <v>77</v>
      </c>
      <c r="D428" s="43">
        <v>4.6100000000000003</v>
      </c>
      <c r="E428" s="43">
        <v>4.6100000000000003</v>
      </c>
      <c r="F428" s="43">
        <v>4.6100000000000003</v>
      </c>
      <c r="G428" s="43">
        <v>4.6100000000000003</v>
      </c>
      <c r="H428" s="43">
        <v>4.6100000000000003</v>
      </c>
      <c r="I428" s="43">
        <v>4.6100000000000003</v>
      </c>
      <c r="J428" s="43">
        <v>4.6100000000000003</v>
      </c>
      <c r="K428" s="43">
        <v>4.6100000000000003</v>
      </c>
      <c r="L428" s="43">
        <v>4.6100000000000003</v>
      </c>
      <c r="M428" s="43">
        <v>4.6100000000000003</v>
      </c>
      <c r="N428" s="43">
        <v>4.6100000000000003</v>
      </c>
      <c r="O428" s="43">
        <v>4.6100000000000003</v>
      </c>
      <c r="P428" s="43">
        <v>4.6100000000000003</v>
      </c>
      <c r="Q428" s="43">
        <v>4.6100000000000003</v>
      </c>
      <c r="R428" s="43">
        <v>4.6100000000000003</v>
      </c>
      <c r="S428" s="43">
        <v>4.6100000000000003</v>
      </c>
      <c r="T428" s="43">
        <v>4.6100000000000003</v>
      </c>
      <c r="U428" s="43">
        <v>4.6100000000000003</v>
      </c>
      <c r="V428" s="43">
        <v>4.6100000000000003</v>
      </c>
      <c r="W428" s="43">
        <v>4.6100000000000003</v>
      </c>
      <c r="X428" s="43">
        <v>4.6100000000000003</v>
      </c>
      <c r="Y428" s="43">
        <v>4.6100000000000003</v>
      </c>
      <c r="Z428" s="43">
        <v>4.6100000000000003</v>
      </c>
      <c r="AA428" s="43">
        <v>4.6100000000000003</v>
      </c>
    </row>
    <row r="429" spans="1:27" ht="12.75" hidden="1" customHeight="1" outlineLevel="1" x14ac:dyDescent="0.2">
      <c r="A429" s="92" t="s">
        <v>1903</v>
      </c>
      <c r="B429" s="62" t="s">
        <v>79</v>
      </c>
      <c r="C429" s="42" t="s">
        <v>77</v>
      </c>
      <c r="D429" s="43">
        <f>$D$11</f>
        <v>330.69</v>
      </c>
      <c r="E429" s="43">
        <f t="shared" ref="E429:AA429" si="248">$D$11</f>
        <v>330.69</v>
      </c>
      <c r="F429" s="43">
        <f t="shared" si="248"/>
        <v>330.69</v>
      </c>
      <c r="G429" s="43">
        <f t="shared" si="248"/>
        <v>330.69</v>
      </c>
      <c r="H429" s="43">
        <f t="shared" si="248"/>
        <v>330.69</v>
      </c>
      <c r="I429" s="43">
        <f t="shared" si="248"/>
        <v>330.69</v>
      </c>
      <c r="J429" s="43">
        <f t="shared" si="248"/>
        <v>330.69</v>
      </c>
      <c r="K429" s="43">
        <f t="shared" si="248"/>
        <v>330.69</v>
      </c>
      <c r="L429" s="43">
        <f t="shared" si="248"/>
        <v>330.69</v>
      </c>
      <c r="M429" s="43">
        <f t="shared" si="248"/>
        <v>330.69</v>
      </c>
      <c r="N429" s="43">
        <f t="shared" si="248"/>
        <v>330.69</v>
      </c>
      <c r="O429" s="43">
        <f t="shared" si="248"/>
        <v>330.69</v>
      </c>
      <c r="P429" s="43">
        <f t="shared" si="248"/>
        <v>330.69</v>
      </c>
      <c r="Q429" s="43">
        <f t="shared" si="248"/>
        <v>330.69</v>
      </c>
      <c r="R429" s="43">
        <f t="shared" si="248"/>
        <v>330.69</v>
      </c>
      <c r="S429" s="43">
        <f t="shared" si="248"/>
        <v>330.69</v>
      </c>
      <c r="T429" s="43">
        <f t="shared" si="248"/>
        <v>330.69</v>
      </c>
      <c r="U429" s="43">
        <f t="shared" si="248"/>
        <v>330.69</v>
      </c>
      <c r="V429" s="43">
        <f t="shared" si="248"/>
        <v>330.69</v>
      </c>
      <c r="W429" s="43">
        <f t="shared" si="248"/>
        <v>330.69</v>
      </c>
      <c r="X429" s="43">
        <f t="shared" si="248"/>
        <v>330.69</v>
      </c>
      <c r="Y429" s="43">
        <f t="shared" si="248"/>
        <v>330.69</v>
      </c>
      <c r="Z429" s="43">
        <f t="shared" si="248"/>
        <v>330.69</v>
      </c>
      <c r="AA429" s="43">
        <f t="shared" si="248"/>
        <v>330.69</v>
      </c>
    </row>
    <row r="430" spans="1:27" ht="12.75" customHeight="1" collapsed="1" x14ac:dyDescent="0.2">
      <c r="A430" s="91" t="s">
        <v>1904</v>
      </c>
      <c r="B430" s="27" t="str">
        <f>"22"&amp;"."&amp;$B$800&amp;"."&amp;$B$801</f>
        <v>22.03.2023</v>
      </c>
      <c r="C430" s="83" t="s">
        <v>74</v>
      </c>
      <c r="D430" s="84">
        <f>ROUND(((D431+D432+D434+D433)/1000),5)</f>
        <v>4.1086900000000002</v>
      </c>
      <c r="E430" s="84">
        <f>ROUND(((E431+E432+E434+E433)/1000),5)</f>
        <v>3.9653100000000001</v>
      </c>
      <c r="F430" s="84">
        <f>ROUND(((F431+F432+F434+F433)/1000),5)</f>
        <v>3.8568699999999998</v>
      </c>
      <c r="G430" s="84">
        <f t="shared" ref="G430:AA430" si="249">ROUND(((G431+G432+G434+G433)/1000),5)</f>
        <v>3.85528</v>
      </c>
      <c r="H430" s="84">
        <f t="shared" si="249"/>
        <v>4.0088100000000004</v>
      </c>
      <c r="I430" s="84">
        <f t="shared" si="249"/>
        <v>4.05905</v>
      </c>
      <c r="J430" s="84">
        <f t="shared" si="249"/>
        <v>4.2213799999999999</v>
      </c>
      <c r="K430" s="84">
        <f t="shared" si="249"/>
        <v>4.42455</v>
      </c>
      <c r="L430" s="84">
        <f t="shared" si="249"/>
        <v>4.50901</v>
      </c>
      <c r="M430" s="84">
        <f t="shared" si="249"/>
        <v>4.5346799999999998</v>
      </c>
      <c r="N430" s="84">
        <f t="shared" si="249"/>
        <v>4.5577199999999998</v>
      </c>
      <c r="O430" s="84">
        <f t="shared" si="249"/>
        <v>4.5952700000000002</v>
      </c>
      <c r="P430" s="84">
        <f t="shared" si="249"/>
        <v>4.5755800000000004</v>
      </c>
      <c r="Q430" s="84">
        <f t="shared" si="249"/>
        <v>4.5811900000000003</v>
      </c>
      <c r="R430" s="84">
        <f t="shared" si="249"/>
        <v>4.5631700000000004</v>
      </c>
      <c r="S430" s="84">
        <f t="shared" si="249"/>
        <v>4.5425800000000001</v>
      </c>
      <c r="T430" s="84">
        <f t="shared" si="249"/>
        <v>4.5244200000000001</v>
      </c>
      <c r="U430" s="84">
        <f t="shared" si="249"/>
        <v>4.4641099999999998</v>
      </c>
      <c r="V430" s="84">
        <f t="shared" si="249"/>
        <v>4.4935600000000004</v>
      </c>
      <c r="W430" s="84">
        <f t="shared" si="249"/>
        <v>4.5368500000000003</v>
      </c>
      <c r="X430" s="84">
        <f t="shared" si="249"/>
        <v>4.5601700000000003</v>
      </c>
      <c r="Y430" s="84">
        <f t="shared" si="249"/>
        <v>4.4927999999999999</v>
      </c>
      <c r="Z430" s="84">
        <f t="shared" si="249"/>
        <v>4.2911200000000003</v>
      </c>
      <c r="AA430" s="84">
        <f t="shared" si="249"/>
        <v>4.1339399999999999</v>
      </c>
    </row>
    <row r="431" spans="1:27" ht="12.75" hidden="1" customHeight="1" outlineLevel="1" x14ac:dyDescent="0.2">
      <c r="A431" s="92" t="s">
        <v>1905</v>
      </c>
      <c r="B431" s="62" t="s">
        <v>231</v>
      </c>
      <c r="C431" s="42" t="s">
        <v>77</v>
      </c>
      <c r="D431" s="43">
        <v>1550.5</v>
      </c>
      <c r="E431" s="43">
        <v>1407.12</v>
      </c>
      <c r="F431" s="43">
        <v>1298.68</v>
      </c>
      <c r="G431" s="43">
        <v>1297.0899999999999</v>
      </c>
      <c r="H431" s="43">
        <v>1450.62</v>
      </c>
      <c r="I431" s="43">
        <v>1500.86</v>
      </c>
      <c r="J431" s="43">
        <v>1663.19</v>
      </c>
      <c r="K431" s="43">
        <v>1866.36</v>
      </c>
      <c r="L431" s="43">
        <v>1950.82</v>
      </c>
      <c r="M431" s="43">
        <v>1976.49</v>
      </c>
      <c r="N431" s="43">
        <v>1999.53</v>
      </c>
      <c r="O431" s="43">
        <v>2037.08</v>
      </c>
      <c r="P431" s="43">
        <v>2017.39</v>
      </c>
      <c r="Q431" s="43">
        <v>2023</v>
      </c>
      <c r="R431" s="43">
        <v>2004.98</v>
      </c>
      <c r="S431" s="43">
        <v>1984.39</v>
      </c>
      <c r="T431" s="43">
        <v>1966.23</v>
      </c>
      <c r="U431" s="43">
        <v>1905.92</v>
      </c>
      <c r="V431" s="43">
        <v>1935.37</v>
      </c>
      <c r="W431" s="43">
        <v>1978.66</v>
      </c>
      <c r="X431" s="43">
        <v>2001.98</v>
      </c>
      <c r="Y431" s="43">
        <v>1934.61</v>
      </c>
      <c r="Z431" s="43">
        <v>1732.93</v>
      </c>
      <c r="AA431" s="43">
        <v>1575.75</v>
      </c>
    </row>
    <row r="432" spans="1:27" ht="12.75" hidden="1" customHeight="1" outlineLevel="1" x14ac:dyDescent="0.2">
      <c r="A432" s="92" t="s">
        <v>1906</v>
      </c>
      <c r="B432" s="62" t="s">
        <v>88</v>
      </c>
      <c r="C432" s="42" t="s">
        <v>77</v>
      </c>
      <c r="D432" s="43">
        <f>$D$327</f>
        <v>2222.89</v>
      </c>
      <c r="E432" s="43">
        <f t="shared" ref="E432:AA432" si="250">$D$327</f>
        <v>2222.89</v>
      </c>
      <c r="F432" s="43">
        <f t="shared" si="250"/>
        <v>2222.89</v>
      </c>
      <c r="G432" s="43">
        <f t="shared" si="250"/>
        <v>2222.89</v>
      </c>
      <c r="H432" s="43">
        <f t="shared" si="250"/>
        <v>2222.89</v>
      </c>
      <c r="I432" s="43">
        <f t="shared" si="250"/>
        <v>2222.89</v>
      </c>
      <c r="J432" s="43">
        <f t="shared" si="250"/>
        <v>2222.89</v>
      </c>
      <c r="K432" s="43">
        <f t="shared" si="250"/>
        <v>2222.89</v>
      </c>
      <c r="L432" s="43">
        <f t="shared" si="250"/>
        <v>2222.89</v>
      </c>
      <c r="M432" s="43">
        <f t="shared" si="250"/>
        <v>2222.89</v>
      </c>
      <c r="N432" s="43">
        <f t="shared" si="250"/>
        <v>2222.89</v>
      </c>
      <c r="O432" s="43">
        <f t="shared" si="250"/>
        <v>2222.89</v>
      </c>
      <c r="P432" s="43">
        <f t="shared" si="250"/>
        <v>2222.89</v>
      </c>
      <c r="Q432" s="43">
        <f t="shared" si="250"/>
        <v>2222.89</v>
      </c>
      <c r="R432" s="43">
        <f t="shared" si="250"/>
        <v>2222.89</v>
      </c>
      <c r="S432" s="43">
        <f t="shared" si="250"/>
        <v>2222.89</v>
      </c>
      <c r="T432" s="43">
        <f t="shared" si="250"/>
        <v>2222.89</v>
      </c>
      <c r="U432" s="43">
        <f t="shared" si="250"/>
        <v>2222.89</v>
      </c>
      <c r="V432" s="43">
        <f t="shared" si="250"/>
        <v>2222.89</v>
      </c>
      <c r="W432" s="43">
        <f t="shared" si="250"/>
        <v>2222.89</v>
      </c>
      <c r="X432" s="43">
        <f t="shared" si="250"/>
        <v>2222.89</v>
      </c>
      <c r="Y432" s="43">
        <f t="shared" si="250"/>
        <v>2222.89</v>
      </c>
      <c r="Z432" s="43">
        <f t="shared" si="250"/>
        <v>2222.89</v>
      </c>
      <c r="AA432" s="43">
        <f t="shared" si="250"/>
        <v>2222.89</v>
      </c>
    </row>
    <row r="433" spans="1:27" ht="12.75" hidden="1" customHeight="1" outlineLevel="1" x14ac:dyDescent="0.2">
      <c r="A433" s="92" t="s">
        <v>1907</v>
      </c>
      <c r="B433" s="62" t="s">
        <v>81</v>
      </c>
      <c r="C433" s="42" t="s">
        <v>77</v>
      </c>
      <c r="D433" s="43">
        <v>4.6100000000000003</v>
      </c>
      <c r="E433" s="43">
        <v>4.6100000000000003</v>
      </c>
      <c r="F433" s="43">
        <v>4.6100000000000003</v>
      </c>
      <c r="G433" s="43">
        <v>4.6100000000000003</v>
      </c>
      <c r="H433" s="43">
        <v>4.6100000000000003</v>
      </c>
      <c r="I433" s="43">
        <v>4.6100000000000003</v>
      </c>
      <c r="J433" s="43">
        <v>4.6100000000000003</v>
      </c>
      <c r="K433" s="43">
        <v>4.6100000000000003</v>
      </c>
      <c r="L433" s="43">
        <v>4.6100000000000003</v>
      </c>
      <c r="M433" s="43">
        <v>4.6100000000000003</v>
      </c>
      <c r="N433" s="43">
        <v>4.6100000000000003</v>
      </c>
      <c r="O433" s="43">
        <v>4.6100000000000003</v>
      </c>
      <c r="P433" s="43">
        <v>4.6100000000000003</v>
      </c>
      <c r="Q433" s="43">
        <v>4.6100000000000003</v>
      </c>
      <c r="R433" s="43">
        <v>4.6100000000000003</v>
      </c>
      <c r="S433" s="43">
        <v>4.6100000000000003</v>
      </c>
      <c r="T433" s="43">
        <v>4.6100000000000003</v>
      </c>
      <c r="U433" s="43">
        <v>4.6100000000000003</v>
      </c>
      <c r="V433" s="43">
        <v>4.6100000000000003</v>
      </c>
      <c r="W433" s="43">
        <v>4.6100000000000003</v>
      </c>
      <c r="X433" s="43">
        <v>4.6100000000000003</v>
      </c>
      <c r="Y433" s="43">
        <v>4.6100000000000003</v>
      </c>
      <c r="Z433" s="43">
        <v>4.6100000000000003</v>
      </c>
      <c r="AA433" s="43">
        <v>4.6100000000000003</v>
      </c>
    </row>
    <row r="434" spans="1:27" ht="12.75" hidden="1" customHeight="1" outlineLevel="1" x14ac:dyDescent="0.2">
      <c r="A434" s="92" t="s">
        <v>1908</v>
      </c>
      <c r="B434" s="62" t="s">
        <v>79</v>
      </c>
      <c r="C434" s="42" t="s">
        <v>77</v>
      </c>
      <c r="D434" s="43">
        <f>$D$11</f>
        <v>330.69</v>
      </c>
      <c r="E434" s="43">
        <f t="shared" ref="E434:AA434" si="251">$D$11</f>
        <v>330.69</v>
      </c>
      <c r="F434" s="43">
        <f t="shared" si="251"/>
        <v>330.69</v>
      </c>
      <c r="G434" s="43">
        <f t="shared" si="251"/>
        <v>330.69</v>
      </c>
      <c r="H434" s="43">
        <f t="shared" si="251"/>
        <v>330.69</v>
      </c>
      <c r="I434" s="43">
        <f t="shared" si="251"/>
        <v>330.69</v>
      </c>
      <c r="J434" s="43">
        <f t="shared" si="251"/>
        <v>330.69</v>
      </c>
      <c r="K434" s="43">
        <f t="shared" si="251"/>
        <v>330.69</v>
      </c>
      <c r="L434" s="43">
        <f t="shared" si="251"/>
        <v>330.69</v>
      </c>
      <c r="M434" s="43">
        <f t="shared" si="251"/>
        <v>330.69</v>
      </c>
      <c r="N434" s="43">
        <f t="shared" si="251"/>
        <v>330.69</v>
      </c>
      <c r="O434" s="43">
        <f t="shared" si="251"/>
        <v>330.69</v>
      </c>
      <c r="P434" s="43">
        <f t="shared" si="251"/>
        <v>330.69</v>
      </c>
      <c r="Q434" s="43">
        <f t="shared" si="251"/>
        <v>330.69</v>
      </c>
      <c r="R434" s="43">
        <f t="shared" si="251"/>
        <v>330.69</v>
      </c>
      <c r="S434" s="43">
        <f t="shared" si="251"/>
        <v>330.69</v>
      </c>
      <c r="T434" s="43">
        <f t="shared" si="251"/>
        <v>330.69</v>
      </c>
      <c r="U434" s="43">
        <f t="shared" si="251"/>
        <v>330.69</v>
      </c>
      <c r="V434" s="43">
        <f t="shared" si="251"/>
        <v>330.69</v>
      </c>
      <c r="W434" s="43">
        <f t="shared" si="251"/>
        <v>330.69</v>
      </c>
      <c r="X434" s="43">
        <f t="shared" si="251"/>
        <v>330.69</v>
      </c>
      <c r="Y434" s="43">
        <f t="shared" si="251"/>
        <v>330.69</v>
      </c>
      <c r="Z434" s="43">
        <f t="shared" si="251"/>
        <v>330.69</v>
      </c>
      <c r="AA434" s="43">
        <f t="shared" si="251"/>
        <v>330.69</v>
      </c>
    </row>
    <row r="435" spans="1:27" ht="12.75" customHeight="1" collapsed="1" x14ac:dyDescent="0.2">
      <c r="A435" s="91" t="s">
        <v>1909</v>
      </c>
      <c r="B435" s="27" t="str">
        <f>"23"&amp;"."&amp;$B$800&amp;"."&amp;$B$801</f>
        <v>23.03.2023</v>
      </c>
      <c r="C435" s="83" t="s">
        <v>74</v>
      </c>
      <c r="D435" s="84">
        <f>ROUND(((D436+D437+D439+D438)/1000),5)</f>
        <v>3.84233</v>
      </c>
      <c r="E435" s="84">
        <f>ROUND(((E436+E437+E439+E438)/1000),5)</f>
        <v>3.7501099999999998</v>
      </c>
      <c r="F435" s="84">
        <f>ROUND(((F436+F437+F439+F438)/1000),5)</f>
        <v>3.6802700000000002</v>
      </c>
      <c r="G435" s="84">
        <f t="shared" ref="G435:AA435" si="252">ROUND(((G436+G437+G439+G438)/1000),5)</f>
        <v>3.7139600000000002</v>
      </c>
      <c r="H435" s="84">
        <f t="shared" si="252"/>
        <v>3.7964099999999998</v>
      </c>
      <c r="I435" s="84">
        <f t="shared" si="252"/>
        <v>3.9466299999999999</v>
      </c>
      <c r="J435" s="84">
        <f t="shared" si="252"/>
        <v>4.0488999999999997</v>
      </c>
      <c r="K435" s="84">
        <f t="shared" si="252"/>
        <v>4.3837599999999997</v>
      </c>
      <c r="L435" s="84">
        <f t="shared" si="252"/>
        <v>4.4813900000000002</v>
      </c>
      <c r="M435" s="84">
        <f t="shared" si="252"/>
        <v>4.5049999999999999</v>
      </c>
      <c r="N435" s="84">
        <f t="shared" si="252"/>
        <v>4.5190900000000003</v>
      </c>
      <c r="O435" s="84">
        <f t="shared" si="252"/>
        <v>4.53972</v>
      </c>
      <c r="P435" s="84">
        <f t="shared" si="252"/>
        <v>4.5444399999999998</v>
      </c>
      <c r="Q435" s="84">
        <f t="shared" si="252"/>
        <v>4.5547000000000004</v>
      </c>
      <c r="R435" s="84">
        <f t="shared" si="252"/>
        <v>4.54556</v>
      </c>
      <c r="S435" s="84">
        <f t="shared" si="252"/>
        <v>4.5354099999999997</v>
      </c>
      <c r="T435" s="84">
        <f t="shared" si="252"/>
        <v>4.51736</v>
      </c>
      <c r="U435" s="84">
        <f t="shared" si="252"/>
        <v>4.4706400000000004</v>
      </c>
      <c r="V435" s="84">
        <f t="shared" si="252"/>
        <v>4.4957200000000004</v>
      </c>
      <c r="W435" s="84">
        <f t="shared" si="252"/>
        <v>4.5293099999999997</v>
      </c>
      <c r="X435" s="84">
        <f t="shared" si="252"/>
        <v>4.5487399999999996</v>
      </c>
      <c r="Y435" s="84">
        <f t="shared" si="252"/>
        <v>4.4568199999999996</v>
      </c>
      <c r="Z435" s="84">
        <f t="shared" si="252"/>
        <v>4.2152799999999999</v>
      </c>
      <c r="AA435" s="84">
        <f t="shared" si="252"/>
        <v>4.0566199999999997</v>
      </c>
    </row>
    <row r="436" spans="1:27" ht="12.75" hidden="1" customHeight="1" outlineLevel="1" x14ac:dyDescent="0.2">
      <c r="A436" s="92" t="s">
        <v>1910</v>
      </c>
      <c r="B436" s="62" t="s">
        <v>231</v>
      </c>
      <c r="C436" s="42" t="s">
        <v>77</v>
      </c>
      <c r="D436" s="43">
        <v>1284.1400000000001</v>
      </c>
      <c r="E436" s="43">
        <v>1191.92</v>
      </c>
      <c r="F436" s="43">
        <v>1122.08</v>
      </c>
      <c r="G436" s="43">
        <v>1155.77</v>
      </c>
      <c r="H436" s="43">
        <v>1238.22</v>
      </c>
      <c r="I436" s="43">
        <v>1388.44</v>
      </c>
      <c r="J436" s="43">
        <v>1490.71</v>
      </c>
      <c r="K436" s="43">
        <v>1825.57</v>
      </c>
      <c r="L436" s="43">
        <v>1923.2</v>
      </c>
      <c r="M436" s="43">
        <v>1946.81</v>
      </c>
      <c r="N436" s="43">
        <v>1960.9</v>
      </c>
      <c r="O436" s="43">
        <v>1981.53</v>
      </c>
      <c r="P436" s="43">
        <v>1986.25</v>
      </c>
      <c r="Q436" s="43">
        <v>1996.51</v>
      </c>
      <c r="R436" s="43">
        <v>1987.37</v>
      </c>
      <c r="S436" s="43">
        <v>1977.22</v>
      </c>
      <c r="T436" s="43">
        <v>1959.17</v>
      </c>
      <c r="U436" s="43">
        <v>1912.45</v>
      </c>
      <c r="V436" s="43">
        <v>1937.53</v>
      </c>
      <c r="W436" s="43">
        <v>1971.12</v>
      </c>
      <c r="X436" s="43">
        <v>1990.55</v>
      </c>
      <c r="Y436" s="43">
        <v>1898.63</v>
      </c>
      <c r="Z436" s="43">
        <v>1657.09</v>
      </c>
      <c r="AA436" s="43">
        <v>1498.43</v>
      </c>
    </row>
    <row r="437" spans="1:27" ht="12.75" hidden="1" customHeight="1" outlineLevel="1" x14ac:dyDescent="0.2">
      <c r="A437" s="92" t="s">
        <v>1911</v>
      </c>
      <c r="B437" s="62" t="s">
        <v>88</v>
      </c>
      <c r="C437" s="42" t="s">
        <v>77</v>
      </c>
      <c r="D437" s="43">
        <f>$D$327</f>
        <v>2222.89</v>
      </c>
      <c r="E437" s="43">
        <f t="shared" ref="E437:AA437" si="253">$D$327</f>
        <v>2222.89</v>
      </c>
      <c r="F437" s="43">
        <f t="shared" si="253"/>
        <v>2222.89</v>
      </c>
      <c r="G437" s="43">
        <f t="shared" si="253"/>
        <v>2222.89</v>
      </c>
      <c r="H437" s="43">
        <f t="shared" si="253"/>
        <v>2222.89</v>
      </c>
      <c r="I437" s="43">
        <f t="shared" si="253"/>
        <v>2222.89</v>
      </c>
      <c r="J437" s="43">
        <f t="shared" si="253"/>
        <v>2222.89</v>
      </c>
      <c r="K437" s="43">
        <f t="shared" si="253"/>
        <v>2222.89</v>
      </c>
      <c r="L437" s="43">
        <f t="shared" si="253"/>
        <v>2222.89</v>
      </c>
      <c r="M437" s="43">
        <f t="shared" si="253"/>
        <v>2222.89</v>
      </c>
      <c r="N437" s="43">
        <f t="shared" si="253"/>
        <v>2222.89</v>
      </c>
      <c r="O437" s="43">
        <f t="shared" si="253"/>
        <v>2222.89</v>
      </c>
      <c r="P437" s="43">
        <f t="shared" si="253"/>
        <v>2222.89</v>
      </c>
      <c r="Q437" s="43">
        <f t="shared" si="253"/>
        <v>2222.89</v>
      </c>
      <c r="R437" s="43">
        <f t="shared" si="253"/>
        <v>2222.89</v>
      </c>
      <c r="S437" s="43">
        <f t="shared" si="253"/>
        <v>2222.89</v>
      </c>
      <c r="T437" s="43">
        <f t="shared" si="253"/>
        <v>2222.89</v>
      </c>
      <c r="U437" s="43">
        <f t="shared" si="253"/>
        <v>2222.89</v>
      </c>
      <c r="V437" s="43">
        <f t="shared" si="253"/>
        <v>2222.89</v>
      </c>
      <c r="W437" s="43">
        <f t="shared" si="253"/>
        <v>2222.89</v>
      </c>
      <c r="X437" s="43">
        <f t="shared" si="253"/>
        <v>2222.89</v>
      </c>
      <c r="Y437" s="43">
        <f t="shared" si="253"/>
        <v>2222.89</v>
      </c>
      <c r="Z437" s="43">
        <f t="shared" si="253"/>
        <v>2222.89</v>
      </c>
      <c r="AA437" s="43">
        <f t="shared" si="253"/>
        <v>2222.89</v>
      </c>
    </row>
    <row r="438" spans="1:27" ht="12.75" hidden="1" customHeight="1" outlineLevel="1" x14ac:dyDescent="0.2">
      <c r="A438" s="92" t="s">
        <v>1912</v>
      </c>
      <c r="B438" s="62" t="s">
        <v>81</v>
      </c>
      <c r="C438" s="42" t="s">
        <v>77</v>
      </c>
      <c r="D438" s="43">
        <v>4.6100000000000003</v>
      </c>
      <c r="E438" s="43">
        <v>4.6100000000000003</v>
      </c>
      <c r="F438" s="43">
        <v>4.6100000000000003</v>
      </c>
      <c r="G438" s="43">
        <v>4.6100000000000003</v>
      </c>
      <c r="H438" s="43">
        <v>4.6100000000000003</v>
      </c>
      <c r="I438" s="43">
        <v>4.6100000000000003</v>
      </c>
      <c r="J438" s="43">
        <v>4.6100000000000003</v>
      </c>
      <c r="K438" s="43">
        <v>4.6100000000000003</v>
      </c>
      <c r="L438" s="43">
        <v>4.6100000000000003</v>
      </c>
      <c r="M438" s="43">
        <v>4.6100000000000003</v>
      </c>
      <c r="N438" s="43">
        <v>4.6100000000000003</v>
      </c>
      <c r="O438" s="43">
        <v>4.6100000000000003</v>
      </c>
      <c r="P438" s="43">
        <v>4.6100000000000003</v>
      </c>
      <c r="Q438" s="43">
        <v>4.6100000000000003</v>
      </c>
      <c r="R438" s="43">
        <v>4.6100000000000003</v>
      </c>
      <c r="S438" s="43">
        <v>4.6100000000000003</v>
      </c>
      <c r="T438" s="43">
        <v>4.6100000000000003</v>
      </c>
      <c r="U438" s="43">
        <v>4.6100000000000003</v>
      </c>
      <c r="V438" s="43">
        <v>4.6100000000000003</v>
      </c>
      <c r="W438" s="43">
        <v>4.6100000000000003</v>
      </c>
      <c r="X438" s="43">
        <v>4.6100000000000003</v>
      </c>
      <c r="Y438" s="43">
        <v>4.6100000000000003</v>
      </c>
      <c r="Z438" s="43">
        <v>4.6100000000000003</v>
      </c>
      <c r="AA438" s="43">
        <v>4.6100000000000003</v>
      </c>
    </row>
    <row r="439" spans="1:27" ht="12.75" hidden="1" customHeight="1" outlineLevel="1" x14ac:dyDescent="0.2">
      <c r="A439" s="92" t="s">
        <v>1913</v>
      </c>
      <c r="B439" s="62" t="s">
        <v>79</v>
      </c>
      <c r="C439" s="42" t="s">
        <v>77</v>
      </c>
      <c r="D439" s="43">
        <f>$D$11</f>
        <v>330.69</v>
      </c>
      <c r="E439" s="43">
        <f t="shared" ref="E439:AA439" si="254">$D$11</f>
        <v>330.69</v>
      </c>
      <c r="F439" s="43">
        <f t="shared" si="254"/>
        <v>330.69</v>
      </c>
      <c r="G439" s="43">
        <f t="shared" si="254"/>
        <v>330.69</v>
      </c>
      <c r="H439" s="43">
        <f t="shared" si="254"/>
        <v>330.69</v>
      </c>
      <c r="I439" s="43">
        <f t="shared" si="254"/>
        <v>330.69</v>
      </c>
      <c r="J439" s="43">
        <f t="shared" si="254"/>
        <v>330.69</v>
      </c>
      <c r="K439" s="43">
        <f t="shared" si="254"/>
        <v>330.69</v>
      </c>
      <c r="L439" s="43">
        <f t="shared" si="254"/>
        <v>330.69</v>
      </c>
      <c r="M439" s="43">
        <f t="shared" si="254"/>
        <v>330.69</v>
      </c>
      <c r="N439" s="43">
        <f t="shared" si="254"/>
        <v>330.69</v>
      </c>
      <c r="O439" s="43">
        <f t="shared" si="254"/>
        <v>330.69</v>
      </c>
      <c r="P439" s="43">
        <f t="shared" si="254"/>
        <v>330.69</v>
      </c>
      <c r="Q439" s="43">
        <f t="shared" si="254"/>
        <v>330.69</v>
      </c>
      <c r="R439" s="43">
        <f t="shared" si="254"/>
        <v>330.69</v>
      </c>
      <c r="S439" s="43">
        <f t="shared" si="254"/>
        <v>330.69</v>
      </c>
      <c r="T439" s="43">
        <f t="shared" si="254"/>
        <v>330.69</v>
      </c>
      <c r="U439" s="43">
        <f t="shared" si="254"/>
        <v>330.69</v>
      </c>
      <c r="V439" s="43">
        <f t="shared" si="254"/>
        <v>330.69</v>
      </c>
      <c r="W439" s="43">
        <f t="shared" si="254"/>
        <v>330.69</v>
      </c>
      <c r="X439" s="43">
        <f t="shared" si="254"/>
        <v>330.69</v>
      </c>
      <c r="Y439" s="43">
        <f t="shared" si="254"/>
        <v>330.69</v>
      </c>
      <c r="Z439" s="43">
        <f t="shared" si="254"/>
        <v>330.69</v>
      </c>
      <c r="AA439" s="43">
        <f t="shared" si="254"/>
        <v>330.69</v>
      </c>
    </row>
    <row r="440" spans="1:27" ht="12.75" customHeight="1" collapsed="1" x14ac:dyDescent="0.2">
      <c r="A440" s="91" t="s">
        <v>1914</v>
      </c>
      <c r="B440" s="27" t="str">
        <f>"24"&amp;"."&amp;$B$800&amp;"."&amp;$B$801</f>
        <v>24.03.2023</v>
      </c>
      <c r="C440" s="83" t="s">
        <v>74</v>
      </c>
      <c r="D440" s="84">
        <f>ROUND(((D441+D442+D444+D443)/1000),5)</f>
        <v>3.8633600000000001</v>
      </c>
      <c r="E440" s="84">
        <f>ROUND(((E441+E442+E444+E443)/1000),5)</f>
        <v>3.7456700000000001</v>
      </c>
      <c r="F440" s="84">
        <f>ROUND(((F441+F442+F444+F443)/1000),5)</f>
        <v>3.6589399999999999</v>
      </c>
      <c r="G440" s="84">
        <f t="shared" ref="G440:AA440" si="255">ROUND(((G441+G442+G444+G443)/1000),5)</f>
        <v>3.70906</v>
      </c>
      <c r="H440" s="84">
        <f t="shared" si="255"/>
        <v>3.7772700000000001</v>
      </c>
      <c r="I440" s="84">
        <f t="shared" si="255"/>
        <v>3.9310900000000002</v>
      </c>
      <c r="J440" s="84">
        <f t="shared" si="255"/>
        <v>4.0241199999999999</v>
      </c>
      <c r="K440" s="84">
        <f t="shared" si="255"/>
        <v>4.32667</v>
      </c>
      <c r="L440" s="84">
        <f t="shared" si="255"/>
        <v>4.4289800000000001</v>
      </c>
      <c r="M440" s="84">
        <f t="shared" si="255"/>
        <v>4.4554799999999997</v>
      </c>
      <c r="N440" s="84">
        <f t="shared" si="255"/>
        <v>4.4793799999999999</v>
      </c>
      <c r="O440" s="84">
        <f t="shared" si="255"/>
        <v>4.5034000000000001</v>
      </c>
      <c r="P440" s="84">
        <f t="shared" si="255"/>
        <v>4.4858000000000002</v>
      </c>
      <c r="Q440" s="84">
        <f t="shared" si="255"/>
        <v>4.4884899999999996</v>
      </c>
      <c r="R440" s="84">
        <f t="shared" si="255"/>
        <v>4.4792500000000004</v>
      </c>
      <c r="S440" s="84">
        <f t="shared" si="255"/>
        <v>4.4603400000000004</v>
      </c>
      <c r="T440" s="84">
        <f t="shared" si="255"/>
        <v>4.4440900000000001</v>
      </c>
      <c r="U440" s="84">
        <f t="shared" si="255"/>
        <v>4.4154499999999999</v>
      </c>
      <c r="V440" s="84">
        <f t="shared" si="255"/>
        <v>4.4246100000000004</v>
      </c>
      <c r="W440" s="84">
        <f t="shared" si="255"/>
        <v>4.4381300000000001</v>
      </c>
      <c r="X440" s="84">
        <f t="shared" si="255"/>
        <v>4.4898300000000004</v>
      </c>
      <c r="Y440" s="84">
        <f t="shared" si="255"/>
        <v>4.4602700000000004</v>
      </c>
      <c r="Z440" s="84">
        <f t="shared" si="255"/>
        <v>4.3142399999999999</v>
      </c>
      <c r="AA440" s="84">
        <f t="shared" si="255"/>
        <v>4.1144299999999996</v>
      </c>
    </row>
    <row r="441" spans="1:27" ht="12.75" hidden="1" customHeight="1" outlineLevel="1" x14ac:dyDescent="0.2">
      <c r="A441" s="92" t="s">
        <v>1915</v>
      </c>
      <c r="B441" s="62" t="s">
        <v>231</v>
      </c>
      <c r="C441" s="42" t="s">
        <v>77</v>
      </c>
      <c r="D441" s="43">
        <v>1305.17</v>
      </c>
      <c r="E441" s="43">
        <v>1187.48</v>
      </c>
      <c r="F441" s="43">
        <v>1100.75</v>
      </c>
      <c r="G441" s="43">
        <v>1150.8699999999999</v>
      </c>
      <c r="H441" s="43">
        <v>1219.08</v>
      </c>
      <c r="I441" s="43">
        <v>1372.9</v>
      </c>
      <c r="J441" s="43">
        <v>1465.93</v>
      </c>
      <c r="K441" s="43">
        <v>1768.48</v>
      </c>
      <c r="L441" s="43">
        <v>1870.79</v>
      </c>
      <c r="M441" s="43">
        <v>1897.29</v>
      </c>
      <c r="N441" s="43">
        <v>1921.19</v>
      </c>
      <c r="O441" s="43">
        <v>1945.21</v>
      </c>
      <c r="P441" s="43">
        <v>1927.61</v>
      </c>
      <c r="Q441" s="43">
        <v>1930.3</v>
      </c>
      <c r="R441" s="43">
        <v>1921.06</v>
      </c>
      <c r="S441" s="43">
        <v>1902.15</v>
      </c>
      <c r="T441" s="43">
        <v>1885.9</v>
      </c>
      <c r="U441" s="43">
        <v>1857.26</v>
      </c>
      <c r="V441" s="43">
        <v>1866.42</v>
      </c>
      <c r="W441" s="43">
        <v>1879.94</v>
      </c>
      <c r="X441" s="43">
        <v>1931.64</v>
      </c>
      <c r="Y441" s="43">
        <v>1902.08</v>
      </c>
      <c r="Z441" s="43">
        <v>1756.05</v>
      </c>
      <c r="AA441" s="43">
        <v>1556.24</v>
      </c>
    </row>
    <row r="442" spans="1:27" ht="12.75" hidden="1" customHeight="1" outlineLevel="1" x14ac:dyDescent="0.2">
      <c r="A442" s="92" t="s">
        <v>1916</v>
      </c>
      <c r="B442" s="62" t="s">
        <v>88</v>
      </c>
      <c r="C442" s="42" t="s">
        <v>77</v>
      </c>
      <c r="D442" s="43">
        <f>$D$327</f>
        <v>2222.89</v>
      </c>
      <c r="E442" s="43">
        <f t="shared" ref="E442:AA442" si="256">$D$327</f>
        <v>2222.89</v>
      </c>
      <c r="F442" s="43">
        <f t="shared" si="256"/>
        <v>2222.89</v>
      </c>
      <c r="G442" s="43">
        <f t="shared" si="256"/>
        <v>2222.89</v>
      </c>
      <c r="H442" s="43">
        <f t="shared" si="256"/>
        <v>2222.89</v>
      </c>
      <c r="I442" s="43">
        <f t="shared" si="256"/>
        <v>2222.89</v>
      </c>
      <c r="J442" s="43">
        <f t="shared" si="256"/>
        <v>2222.89</v>
      </c>
      <c r="K442" s="43">
        <f t="shared" si="256"/>
        <v>2222.89</v>
      </c>
      <c r="L442" s="43">
        <f t="shared" si="256"/>
        <v>2222.89</v>
      </c>
      <c r="M442" s="43">
        <f t="shared" si="256"/>
        <v>2222.89</v>
      </c>
      <c r="N442" s="43">
        <f t="shared" si="256"/>
        <v>2222.89</v>
      </c>
      <c r="O442" s="43">
        <f t="shared" si="256"/>
        <v>2222.89</v>
      </c>
      <c r="P442" s="43">
        <f t="shared" si="256"/>
        <v>2222.89</v>
      </c>
      <c r="Q442" s="43">
        <f t="shared" si="256"/>
        <v>2222.89</v>
      </c>
      <c r="R442" s="43">
        <f t="shared" si="256"/>
        <v>2222.89</v>
      </c>
      <c r="S442" s="43">
        <f t="shared" si="256"/>
        <v>2222.89</v>
      </c>
      <c r="T442" s="43">
        <f t="shared" si="256"/>
        <v>2222.89</v>
      </c>
      <c r="U442" s="43">
        <f t="shared" si="256"/>
        <v>2222.89</v>
      </c>
      <c r="V442" s="43">
        <f t="shared" si="256"/>
        <v>2222.89</v>
      </c>
      <c r="W442" s="43">
        <f t="shared" si="256"/>
        <v>2222.89</v>
      </c>
      <c r="X442" s="43">
        <f t="shared" si="256"/>
        <v>2222.89</v>
      </c>
      <c r="Y442" s="43">
        <f t="shared" si="256"/>
        <v>2222.89</v>
      </c>
      <c r="Z442" s="43">
        <f t="shared" si="256"/>
        <v>2222.89</v>
      </c>
      <c r="AA442" s="43">
        <f t="shared" si="256"/>
        <v>2222.89</v>
      </c>
    </row>
    <row r="443" spans="1:27" ht="12.75" hidden="1" customHeight="1" outlineLevel="1" x14ac:dyDescent="0.2">
      <c r="A443" s="92" t="s">
        <v>1917</v>
      </c>
      <c r="B443" s="62" t="s">
        <v>81</v>
      </c>
      <c r="C443" s="42" t="s">
        <v>77</v>
      </c>
      <c r="D443" s="43">
        <v>4.6100000000000003</v>
      </c>
      <c r="E443" s="43">
        <v>4.6100000000000003</v>
      </c>
      <c r="F443" s="43">
        <v>4.6100000000000003</v>
      </c>
      <c r="G443" s="43">
        <v>4.6100000000000003</v>
      </c>
      <c r="H443" s="43">
        <v>4.6100000000000003</v>
      </c>
      <c r="I443" s="43">
        <v>4.6100000000000003</v>
      </c>
      <c r="J443" s="43">
        <v>4.6100000000000003</v>
      </c>
      <c r="K443" s="43">
        <v>4.6100000000000003</v>
      </c>
      <c r="L443" s="43">
        <v>4.6100000000000003</v>
      </c>
      <c r="M443" s="43">
        <v>4.6100000000000003</v>
      </c>
      <c r="N443" s="43">
        <v>4.6100000000000003</v>
      </c>
      <c r="O443" s="43">
        <v>4.6100000000000003</v>
      </c>
      <c r="P443" s="43">
        <v>4.6100000000000003</v>
      </c>
      <c r="Q443" s="43">
        <v>4.6100000000000003</v>
      </c>
      <c r="R443" s="43">
        <v>4.6100000000000003</v>
      </c>
      <c r="S443" s="43">
        <v>4.6100000000000003</v>
      </c>
      <c r="T443" s="43">
        <v>4.6100000000000003</v>
      </c>
      <c r="U443" s="43">
        <v>4.6100000000000003</v>
      </c>
      <c r="V443" s="43">
        <v>4.6100000000000003</v>
      </c>
      <c r="W443" s="43">
        <v>4.6100000000000003</v>
      </c>
      <c r="X443" s="43">
        <v>4.6100000000000003</v>
      </c>
      <c r="Y443" s="43">
        <v>4.6100000000000003</v>
      </c>
      <c r="Z443" s="43">
        <v>4.6100000000000003</v>
      </c>
      <c r="AA443" s="43">
        <v>4.6100000000000003</v>
      </c>
    </row>
    <row r="444" spans="1:27" ht="12.75" hidden="1" customHeight="1" outlineLevel="1" x14ac:dyDescent="0.2">
      <c r="A444" s="92" t="s">
        <v>1918</v>
      </c>
      <c r="B444" s="62" t="s">
        <v>79</v>
      </c>
      <c r="C444" s="42" t="s">
        <v>77</v>
      </c>
      <c r="D444" s="43">
        <f>$D$11</f>
        <v>330.69</v>
      </c>
      <c r="E444" s="43">
        <f t="shared" ref="E444:AA444" si="257">$D$11</f>
        <v>330.69</v>
      </c>
      <c r="F444" s="43">
        <f t="shared" si="257"/>
        <v>330.69</v>
      </c>
      <c r="G444" s="43">
        <f t="shared" si="257"/>
        <v>330.69</v>
      </c>
      <c r="H444" s="43">
        <f t="shared" si="257"/>
        <v>330.69</v>
      </c>
      <c r="I444" s="43">
        <f t="shared" si="257"/>
        <v>330.69</v>
      </c>
      <c r="J444" s="43">
        <f t="shared" si="257"/>
        <v>330.69</v>
      </c>
      <c r="K444" s="43">
        <f t="shared" si="257"/>
        <v>330.69</v>
      </c>
      <c r="L444" s="43">
        <f t="shared" si="257"/>
        <v>330.69</v>
      </c>
      <c r="M444" s="43">
        <f t="shared" si="257"/>
        <v>330.69</v>
      </c>
      <c r="N444" s="43">
        <f t="shared" si="257"/>
        <v>330.69</v>
      </c>
      <c r="O444" s="43">
        <f t="shared" si="257"/>
        <v>330.69</v>
      </c>
      <c r="P444" s="43">
        <f t="shared" si="257"/>
        <v>330.69</v>
      </c>
      <c r="Q444" s="43">
        <f t="shared" si="257"/>
        <v>330.69</v>
      </c>
      <c r="R444" s="43">
        <f t="shared" si="257"/>
        <v>330.69</v>
      </c>
      <c r="S444" s="43">
        <f t="shared" si="257"/>
        <v>330.69</v>
      </c>
      <c r="T444" s="43">
        <f t="shared" si="257"/>
        <v>330.69</v>
      </c>
      <c r="U444" s="43">
        <f t="shared" si="257"/>
        <v>330.69</v>
      </c>
      <c r="V444" s="43">
        <f t="shared" si="257"/>
        <v>330.69</v>
      </c>
      <c r="W444" s="43">
        <f t="shared" si="257"/>
        <v>330.69</v>
      </c>
      <c r="X444" s="43">
        <f t="shared" si="257"/>
        <v>330.69</v>
      </c>
      <c r="Y444" s="43">
        <f t="shared" si="257"/>
        <v>330.69</v>
      </c>
      <c r="Z444" s="43">
        <f t="shared" si="257"/>
        <v>330.69</v>
      </c>
      <c r="AA444" s="43">
        <f t="shared" si="257"/>
        <v>330.69</v>
      </c>
    </row>
    <row r="445" spans="1:27" collapsed="1" x14ac:dyDescent="0.2">
      <c r="A445" s="91" t="s">
        <v>1919</v>
      </c>
      <c r="B445" s="27" t="str">
        <f>"25"&amp;"."&amp;$B$800&amp;"."&amp;$B$801</f>
        <v>25.03.2023</v>
      </c>
      <c r="C445" s="83" t="s">
        <v>74</v>
      </c>
      <c r="D445" s="84">
        <f>ROUND(((D446+D447+D449+D448)/1000),5)</f>
        <v>4.07585</v>
      </c>
      <c r="E445" s="84">
        <f>ROUND(((E446+E447+E449+E448)/1000),5)</f>
        <v>3.9934099999999999</v>
      </c>
      <c r="F445" s="84">
        <f>ROUND(((F446+F447+F449+F448)/1000),5)</f>
        <v>3.82267</v>
      </c>
      <c r="G445" s="84">
        <f t="shared" ref="G445:AA445" si="258">ROUND(((G446+G447+G449+G448)/1000),5)</f>
        <v>3.8326699999999998</v>
      </c>
      <c r="H445" s="84">
        <f t="shared" si="258"/>
        <v>3.95004</v>
      </c>
      <c r="I445" s="84">
        <f t="shared" si="258"/>
        <v>3.9891000000000001</v>
      </c>
      <c r="J445" s="84">
        <f t="shared" si="258"/>
        <v>3.90252</v>
      </c>
      <c r="K445" s="84">
        <f t="shared" si="258"/>
        <v>4.0675100000000004</v>
      </c>
      <c r="L445" s="84">
        <f t="shared" si="258"/>
        <v>4.3160299999999996</v>
      </c>
      <c r="M445" s="84">
        <f t="shared" si="258"/>
        <v>4.3556600000000003</v>
      </c>
      <c r="N445" s="84">
        <f t="shared" si="258"/>
        <v>4.3875999999999999</v>
      </c>
      <c r="O445" s="84">
        <f t="shared" si="258"/>
        <v>4.4193600000000002</v>
      </c>
      <c r="P445" s="84">
        <f t="shared" si="258"/>
        <v>4.4136100000000003</v>
      </c>
      <c r="Q445" s="84">
        <f t="shared" si="258"/>
        <v>4.41127</v>
      </c>
      <c r="R445" s="84">
        <f t="shared" si="258"/>
        <v>4.3968800000000003</v>
      </c>
      <c r="S445" s="84">
        <f t="shared" si="258"/>
        <v>4.3871200000000004</v>
      </c>
      <c r="T445" s="84">
        <f t="shared" si="258"/>
        <v>4.3884400000000001</v>
      </c>
      <c r="U445" s="84">
        <f t="shared" si="258"/>
        <v>4.34476</v>
      </c>
      <c r="V445" s="84">
        <f t="shared" si="258"/>
        <v>4.3809500000000003</v>
      </c>
      <c r="W445" s="84">
        <f t="shared" si="258"/>
        <v>4.4138400000000004</v>
      </c>
      <c r="X445" s="84">
        <f t="shared" si="258"/>
        <v>4.4036</v>
      </c>
      <c r="Y445" s="84">
        <f t="shared" si="258"/>
        <v>4.3914</v>
      </c>
      <c r="Z445" s="84">
        <f t="shared" si="258"/>
        <v>4.2199400000000002</v>
      </c>
      <c r="AA445" s="84">
        <f t="shared" si="258"/>
        <v>4.1033299999999997</v>
      </c>
    </row>
    <row r="446" spans="1:27" ht="12.75" hidden="1" customHeight="1" outlineLevel="1" x14ac:dyDescent="0.2">
      <c r="A446" s="92" t="s">
        <v>1920</v>
      </c>
      <c r="B446" s="62" t="s">
        <v>231</v>
      </c>
      <c r="C446" s="42" t="s">
        <v>77</v>
      </c>
      <c r="D446" s="43">
        <v>1517.66</v>
      </c>
      <c r="E446" s="43">
        <v>1435.22</v>
      </c>
      <c r="F446" s="43">
        <v>1264.48</v>
      </c>
      <c r="G446" s="43">
        <v>1274.48</v>
      </c>
      <c r="H446" s="43">
        <v>1391.85</v>
      </c>
      <c r="I446" s="43">
        <v>1430.91</v>
      </c>
      <c r="J446" s="43">
        <v>1344.33</v>
      </c>
      <c r="K446" s="43">
        <v>1509.32</v>
      </c>
      <c r="L446" s="43">
        <v>1757.84</v>
      </c>
      <c r="M446" s="43">
        <v>1797.47</v>
      </c>
      <c r="N446" s="43">
        <v>1829.41</v>
      </c>
      <c r="O446" s="43">
        <v>1861.17</v>
      </c>
      <c r="P446" s="43">
        <v>1855.42</v>
      </c>
      <c r="Q446" s="43">
        <v>1853.08</v>
      </c>
      <c r="R446" s="43">
        <v>1838.69</v>
      </c>
      <c r="S446" s="43">
        <v>1828.93</v>
      </c>
      <c r="T446" s="43">
        <v>1830.25</v>
      </c>
      <c r="U446" s="43">
        <v>1786.57</v>
      </c>
      <c r="V446" s="43">
        <v>1822.76</v>
      </c>
      <c r="W446" s="43">
        <v>1855.65</v>
      </c>
      <c r="X446" s="43">
        <v>1845.41</v>
      </c>
      <c r="Y446" s="43">
        <v>1833.21</v>
      </c>
      <c r="Z446" s="43">
        <v>1661.75</v>
      </c>
      <c r="AA446" s="43">
        <v>1545.14</v>
      </c>
    </row>
    <row r="447" spans="1:27" ht="12.75" hidden="1" customHeight="1" outlineLevel="1" x14ac:dyDescent="0.2">
      <c r="A447" s="92" t="s">
        <v>1921</v>
      </c>
      <c r="B447" s="62" t="s">
        <v>88</v>
      </c>
      <c r="C447" s="42" t="s">
        <v>77</v>
      </c>
      <c r="D447" s="43">
        <f>$D$327</f>
        <v>2222.89</v>
      </c>
      <c r="E447" s="43">
        <f t="shared" ref="E447:AA447" si="259">$D$327</f>
        <v>2222.89</v>
      </c>
      <c r="F447" s="43">
        <f t="shared" si="259"/>
        <v>2222.89</v>
      </c>
      <c r="G447" s="43">
        <f t="shared" si="259"/>
        <v>2222.89</v>
      </c>
      <c r="H447" s="43">
        <f t="shared" si="259"/>
        <v>2222.89</v>
      </c>
      <c r="I447" s="43">
        <f t="shared" si="259"/>
        <v>2222.89</v>
      </c>
      <c r="J447" s="43">
        <f t="shared" si="259"/>
        <v>2222.89</v>
      </c>
      <c r="K447" s="43">
        <f t="shared" si="259"/>
        <v>2222.89</v>
      </c>
      <c r="L447" s="43">
        <f t="shared" si="259"/>
        <v>2222.89</v>
      </c>
      <c r="M447" s="43">
        <f t="shared" si="259"/>
        <v>2222.89</v>
      </c>
      <c r="N447" s="43">
        <f t="shared" si="259"/>
        <v>2222.89</v>
      </c>
      <c r="O447" s="43">
        <f t="shared" si="259"/>
        <v>2222.89</v>
      </c>
      <c r="P447" s="43">
        <f t="shared" si="259"/>
        <v>2222.89</v>
      </c>
      <c r="Q447" s="43">
        <f t="shared" si="259"/>
        <v>2222.89</v>
      </c>
      <c r="R447" s="43">
        <f t="shared" si="259"/>
        <v>2222.89</v>
      </c>
      <c r="S447" s="43">
        <f t="shared" si="259"/>
        <v>2222.89</v>
      </c>
      <c r="T447" s="43">
        <f t="shared" si="259"/>
        <v>2222.89</v>
      </c>
      <c r="U447" s="43">
        <f t="shared" si="259"/>
        <v>2222.89</v>
      </c>
      <c r="V447" s="43">
        <f t="shared" si="259"/>
        <v>2222.89</v>
      </c>
      <c r="W447" s="43">
        <f t="shared" si="259"/>
        <v>2222.89</v>
      </c>
      <c r="X447" s="43">
        <f t="shared" si="259"/>
        <v>2222.89</v>
      </c>
      <c r="Y447" s="43">
        <f t="shared" si="259"/>
        <v>2222.89</v>
      </c>
      <c r="Z447" s="43">
        <f t="shared" si="259"/>
        <v>2222.89</v>
      </c>
      <c r="AA447" s="43">
        <f t="shared" si="259"/>
        <v>2222.89</v>
      </c>
    </row>
    <row r="448" spans="1:27" ht="12.75" hidden="1" customHeight="1" outlineLevel="1" x14ac:dyDescent="0.2">
      <c r="A448" s="92" t="s">
        <v>1922</v>
      </c>
      <c r="B448" s="62" t="s">
        <v>81</v>
      </c>
      <c r="C448" s="42" t="s">
        <v>77</v>
      </c>
      <c r="D448" s="43">
        <v>4.6100000000000003</v>
      </c>
      <c r="E448" s="43">
        <v>4.6100000000000003</v>
      </c>
      <c r="F448" s="43">
        <v>4.6100000000000003</v>
      </c>
      <c r="G448" s="43">
        <v>4.6100000000000003</v>
      </c>
      <c r="H448" s="43">
        <v>4.6100000000000003</v>
      </c>
      <c r="I448" s="43">
        <v>4.6100000000000003</v>
      </c>
      <c r="J448" s="43">
        <v>4.6100000000000003</v>
      </c>
      <c r="K448" s="43">
        <v>4.6100000000000003</v>
      </c>
      <c r="L448" s="43">
        <v>4.6100000000000003</v>
      </c>
      <c r="M448" s="43">
        <v>4.6100000000000003</v>
      </c>
      <c r="N448" s="43">
        <v>4.6100000000000003</v>
      </c>
      <c r="O448" s="43">
        <v>4.6100000000000003</v>
      </c>
      <c r="P448" s="43">
        <v>4.6100000000000003</v>
      </c>
      <c r="Q448" s="43">
        <v>4.6100000000000003</v>
      </c>
      <c r="R448" s="43">
        <v>4.6100000000000003</v>
      </c>
      <c r="S448" s="43">
        <v>4.6100000000000003</v>
      </c>
      <c r="T448" s="43">
        <v>4.6100000000000003</v>
      </c>
      <c r="U448" s="43">
        <v>4.6100000000000003</v>
      </c>
      <c r="V448" s="43">
        <v>4.6100000000000003</v>
      </c>
      <c r="W448" s="43">
        <v>4.6100000000000003</v>
      </c>
      <c r="X448" s="43">
        <v>4.6100000000000003</v>
      </c>
      <c r="Y448" s="43">
        <v>4.6100000000000003</v>
      </c>
      <c r="Z448" s="43">
        <v>4.6100000000000003</v>
      </c>
      <c r="AA448" s="43">
        <v>4.6100000000000003</v>
      </c>
    </row>
    <row r="449" spans="1:27" ht="12.75" hidden="1" customHeight="1" outlineLevel="1" x14ac:dyDescent="0.2">
      <c r="A449" s="92" t="s">
        <v>1923</v>
      </c>
      <c r="B449" s="62" t="s">
        <v>79</v>
      </c>
      <c r="C449" s="42" t="s">
        <v>77</v>
      </c>
      <c r="D449" s="43">
        <f>$D$11</f>
        <v>330.69</v>
      </c>
      <c r="E449" s="43">
        <f t="shared" ref="E449:AA449" si="260">$D$11</f>
        <v>330.69</v>
      </c>
      <c r="F449" s="43">
        <f t="shared" si="260"/>
        <v>330.69</v>
      </c>
      <c r="G449" s="43">
        <f t="shared" si="260"/>
        <v>330.69</v>
      </c>
      <c r="H449" s="43">
        <f t="shared" si="260"/>
        <v>330.69</v>
      </c>
      <c r="I449" s="43">
        <f t="shared" si="260"/>
        <v>330.69</v>
      </c>
      <c r="J449" s="43">
        <f t="shared" si="260"/>
        <v>330.69</v>
      </c>
      <c r="K449" s="43">
        <f t="shared" si="260"/>
        <v>330.69</v>
      </c>
      <c r="L449" s="43">
        <f t="shared" si="260"/>
        <v>330.69</v>
      </c>
      <c r="M449" s="43">
        <f t="shared" si="260"/>
        <v>330.69</v>
      </c>
      <c r="N449" s="43">
        <f t="shared" si="260"/>
        <v>330.69</v>
      </c>
      <c r="O449" s="43">
        <f t="shared" si="260"/>
        <v>330.69</v>
      </c>
      <c r="P449" s="43">
        <f t="shared" si="260"/>
        <v>330.69</v>
      </c>
      <c r="Q449" s="43">
        <f t="shared" si="260"/>
        <v>330.69</v>
      </c>
      <c r="R449" s="43">
        <f t="shared" si="260"/>
        <v>330.69</v>
      </c>
      <c r="S449" s="43">
        <f t="shared" si="260"/>
        <v>330.69</v>
      </c>
      <c r="T449" s="43">
        <f t="shared" si="260"/>
        <v>330.69</v>
      </c>
      <c r="U449" s="43">
        <f t="shared" si="260"/>
        <v>330.69</v>
      </c>
      <c r="V449" s="43">
        <f t="shared" si="260"/>
        <v>330.69</v>
      </c>
      <c r="W449" s="43">
        <f t="shared" si="260"/>
        <v>330.69</v>
      </c>
      <c r="X449" s="43">
        <f t="shared" si="260"/>
        <v>330.69</v>
      </c>
      <c r="Y449" s="43">
        <f t="shared" si="260"/>
        <v>330.69</v>
      </c>
      <c r="Z449" s="43">
        <f t="shared" si="260"/>
        <v>330.69</v>
      </c>
      <c r="AA449" s="43">
        <f t="shared" si="260"/>
        <v>330.69</v>
      </c>
    </row>
    <row r="450" spans="1:27" collapsed="1" x14ac:dyDescent="0.2">
      <c r="A450" s="91" t="s">
        <v>1924</v>
      </c>
      <c r="B450" s="27" t="str">
        <f>"26"&amp;"."&amp;$B$800&amp;"."&amp;$B$801</f>
        <v>26.03.2023</v>
      </c>
      <c r="C450" s="83" t="s">
        <v>74</v>
      </c>
      <c r="D450" s="84">
        <f>ROUND(((D451+D452+D454+D453)/1000),5)</f>
        <v>4.0758299999999998</v>
      </c>
      <c r="E450" s="84">
        <f>ROUND(((E451+E452+E454+E453)/1000),5)</f>
        <v>3.9003800000000002</v>
      </c>
      <c r="F450" s="84">
        <f>ROUND(((F451+F452+F454+F453)/1000),5)</f>
        <v>3.7655799999999999</v>
      </c>
      <c r="G450" s="84">
        <f t="shared" ref="G450:AA450" si="261">ROUND(((G451+G452+G454+G453)/1000),5)</f>
        <v>3.7537400000000001</v>
      </c>
      <c r="H450" s="84">
        <f t="shared" si="261"/>
        <v>3.8536600000000001</v>
      </c>
      <c r="I450" s="84">
        <f t="shared" si="261"/>
        <v>3.87967</v>
      </c>
      <c r="J450" s="84">
        <f t="shared" si="261"/>
        <v>3.8605800000000001</v>
      </c>
      <c r="K450" s="84">
        <f t="shared" si="261"/>
        <v>3.8948299999999998</v>
      </c>
      <c r="L450" s="84">
        <f t="shared" si="261"/>
        <v>4.1447200000000004</v>
      </c>
      <c r="M450" s="84">
        <f t="shared" si="261"/>
        <v>4.2438799999999999</v>
      </c>
      <c r="N450" s="84">
        <f t="shared" si="261"/>
        <v>4.2886199999999999</v>
      </c>
      <c r="O450" s="84">
        <f t="shared" si="261"/>
        <v>4.2968400000000004</v>
      </c>
      <c r="P450" s="84">
        <f t="shared" si="261"/>
        <v>4.2923299999999998</v>
      </c>
      <c r="Q450" s="84">
        <f t="shared" si="261"/>
        <v>4.2922000000000002</v>
      </c>
      <c r="R450" s="84">
        <f t="shared" si="261"/>
        <v>4.2871300000000003</v>
      </c>
      <c r="S450" s="84">
        <f t="shared" si="261"/>
        <v>4.2638499999999997</v>
      </c>
      <c r="T450" s="84">
        <f t="shared" si="261"/>
        <v>4.23637</v>
      </c>
      <c r="U450" s="84">
        <f t="shared" si="261"/>
        <v>4.2536899999999997</v>
      </c>
      <c r="V450" s="84">
        <f t="shared" si="261"/>
        <v>4.2928699999999997</v>
      </c>
      <c r="W450" s="84">
        <f t="shared" si="261"/>
        <v>4.3579699999999999</v>
      </c>
      <c r="X450" s="84">
        <f t="shared" si="261"/>
        <v>4.3464400000000003</v>
      </c>
      <c r="Y450" s="84">
        <f t="shared" si="261"/>
        <v>4.3326599999999997</v>
      </c>
      <c r="Z450" s="84">
        <f t="shared" si="261"/>
        <v>4.1725500000000002</v>
      </c>
      <c r="AA450" s="84">
        <f t="shared" si="261"/>
        <v>4.1202199999999998</v>
      </c>
    </row>
    <row r="451" spans="1:27" ht="12.75" hidden="1" customHeight="1" outlineLevel="1" x14ac:dyDescent="0.2">
      <c r="A451" s="92" t="s">
        <v>1925</v>
      </c>
      <c r="B451" s="62" t="s">
        <v>231</v>
      </c>
      <c r="C451" s="42" t="s">
        <v>77</v>
      </c>
      <c r="D451" s="43">
        <v>1517.64</v>
      </c>
      <c r="E451" s="43">
        <v>1342.19</v>
      </c>
      <c r="F451" s="43">
        <v>1207.3900000000001</v>
      </c>
      <c r="G451" s="43">
        <v>1195.55</v>
      </c>
      <c r="H451" s="43">
        <v>1295.47</v>
      </c>
      <c r="I451" s="43">
        <v>1321.48</v>
      </c>
      <c r="J451" s="43">
        <v>1302.3900000000001</v>
      </c>
      <c r="K451" s="43">
        <v>1336.64</v>
      </c>
      <c r="L451" s="43">
        <v>1586.53</v>
      </c>
      <c r="M451" s="43">
        <v>1685.69</v>
      </c>
      <c r="N451" s="43">
        <v>1730.43</v>
      </c>
      <c r="O451" s="43">
        <v>1738.65</v>
      </c>
      <c r="P451" s="43">
        <v>1734.14</v>
      </c>
      <c r="Q451" s="43">
        <v>1734.01</v>
      </c>
      <c r="R451" s="43">
        <v>1728.94</v>
      </c>
      <c r="S451" s="43">
        <v>1705.66</v>
      </c>
      <c r="T451" s="43">
        <v>1678.18</v>
      </c>
      <c r="U451" s="43">
        <v>1695.5</v>
      </c>
      <c r="V451" s="43">
        <v>1734.68</v>
      </c>
      <c r="W451" s="43">
        <v>1799.78</v>
      </c>
      <c r="X451" s="43">
        <v>1788.25</v>
      </c>
      <c r="Y451" s="43">
        <v>1774.47</v>
      </c>
      <c r="Z451" s="43">
        <v>1614.36</v>
      </c>
      <c r="AA451" s="43">
        <v>1562.03</v>
      </c>
    </row>
    <row r="452" spans="1:27" ht="12.75" hidden="1" customHeight="1" outlineLevel="1" x14ac:dyDescent="0.2">
      <c r="A452" s="92" t="s">
        <v>1926</v>
      </c>
      <c r="B452" s="62" t="s">
        <v>88</v>
      </c>
      <c r="C452" s="42" t="s">
        <v>77</v>
      </c>
      <c r="D452" s="43">
        <f>$D$327</f>
        <v>2222.89</v>
      </c>
      <c r="E452" s="43">
        <f t="shared" ref="E452:AA452" si="262">$D$327</f>
        <v>2222.89</v>
      </c>
      <c r="F452" s="43">
        <f t="shared" si="262"/>
        <v>2222.89</v>
      </c>
      <c r="G452" s="43">
        <f t="shared" si="262"/>
        <v>2222.89</v>
      </c>
      <c r="H452" s="43">
        <f t="shared" si="262"/>
        <v>2222.89</v>
      </c>
      <c r="I452" s="43">
        <f t="shared" si="262"/>
        <v>2222.89</v>
      </c>
      <c r="J452" s="43">
        <f t="shared" si="262"/>
        <v>2222.89</v>
      </c>
      <c r="K452" s="43">
        <f t="shared" si="262"/>
        <v>2222.89</v>
      </c>
      <c r="L452" s="43">
        <f t="shared" si="262"/>
        <v>2222.89</v>
      </c>
      <c r="M452" s="43">
        <f t="shared" si="262"/>
        <v>2222.89</v>
      </c>
      <c r="N452" s="43">
        <f t="shared" si="262"/>
        <v>2222.89</v>
      </c>
      <c r="O452" s="43">
        <f t="shared" si="262"/>
        <v>2222.89</v>
      </c>
      <c r="P452" s="43">
        <f t="shared" si="262"/>
        <v>2222.89</v>
      </c>
      <c r="Q452" s="43">
        <f t="shared" si="262"/>
        <v>2222.89</v>
      </c>
      <c r="R452" s="43">
        <f t="shared" si="262"/>
        <v>2222.89</v>
      </c>
      <c r="S452" s="43">
        <f t="shared" si="262"/>
        <v>2222.89</v>
      </c>
      <c r="T452" s="43">
        <f t="shared" si="262"/>
        <v>2222.89</v>
      </c>
      <c r="U452" s="43">
        <f t="shared" si="262"/>
        <v>2222.89</v>
      </c>
      <c r="V452" s="43">
        <f t="shared" si="262"/>
        <v>2222.89</v>
      </c>
      <c r="W452" s="43">
        <f t="shared" si="262"/>
        <v>2222.89</v>
      </c>
      <c r="X452" s="43">
        <f t="shared" si="262"/>
        <v>2222.89</v>
      </c>
      <c r="Y452" s="43">
        <f t="shared" si="262"/>
        <v>2222.89</v>
      </c>
      <c r="Z452" s="43">
        <f t="shared" si="262"/>
        <v>2222.89</v>
      </c>
      <c r="AA452" s="43">
        <f t="shared" si="262"/>
        <v>2222.89</v>
      </c>
    </row>
    <row r="453" spans="1:27" ht="12.75" hidden="1" customHeight="1" outlineLevel="1" x14ac:dyDescent="0.2">
      <c r="A453" s="92" t="s">
        <v>1927</v>
      </c>
      <c r="B453" s="62" t="s">
        <v>81</v>
      </c>
      <c r="C453" s="42" t="s">
        <v>77</v>
      </c>
      <c r="D453" s="43">
        <v>4.6100000000000003</v>
      </c>
      <c r="E453" s="43">
        <v>4.6100000000000003</v>
      </c>
      <c r="F453" s="43">
        <v>4.6100000000000003</v>
      </c>
      <c r="G453" s="43">
        <v>4.6100000000000003</v>
      </c>
      <c r="H453" s="43">
        <v>4.6100000000000003</v>
      </c>
      <c r="I453" s="43">
        <v>4.6100000000000003</v>
      </c>
      <c r="J453" s="43">
        <v>4.6100000000000003</v>
      </c>
      <c r="K453" s="43">
        <v>4.6100000000000003</v>
      </c>
      <c r="L453" s="43">
        <v>4.6100000000000003</v>
      </c>
      <c r="M453" s="43">
        <v>4.6100000000000003</v>
      </c>
      <c r="N453" s="43">
        <v>4.6100000000000003</v>
      </c>
      <c r="O453" s="43">
        <v>4.6100000000000003</v>
      </c>
      <c r="P453" s="43">
        <v>4.6100000000000003</v>
      </c>
      <c r="Q453" s="43">
        <v>4.6100000000000003</v>
      </c>
      <c r="R453" s="43">
        <v>4.6100000000000003</v>
      </c>
      <c r="S453" s="43">
        <v>4.6100000000000003</v>
      </c>
      <c r="T453" s="43">
        <v>4.6100000000000003</v>
      </c>
      <c r="U453" s="43">
        <v>4.6100000000000003</v>
      </c>
      <c r="V453" s="43">
        <v>4.6100000000000003</v>
      </c>
      <c r="W453" s="43">
        <v>4.6100000000000003</v>
      </c>
      <c r="X453" s="43">
        <v>4.6100000000000003</v>
      </c>
      <c r="Y453" s="43">
        <v>4.6100000000000003</v>
      </c>
      <c r="Z453" s="43">
        <v>4.6100000000000003</v>
      </c>
      <c r="AA453" s="43">
        <v>4.6100000000000003</v>
      </c>
    </row>
    <row r="454" spans="1:27" ht="12.75" hidden="1" customHeight="1" outlineLevel="1" x14ac:dyDescent="0.2">
      <c r="A454" s="92" t="s">
        <v>1928</v>
      </c>
      <c r="B454" s="62" t="s">
        <v>79</v>
      </c>
      <c r="C454" s="42" t="s">
        <v>77</v>
      </c>
      <c r="D454" s="43">
        <f>$D$11</f>
        <v>330.69</v>
      </c>
      <c r="E454" s="43">
        <f t="shared" ref="E454:AA454" si="263">$D$11</f>
        <v>330.69</v>
      </c>
      <c r="F454" s="43">
        <f t="shared" si="263"/>
        <v>330.69</v>
      </c>
      <c r="G454" s="43">
        <f t="shared" si="263"/>
        <v>330.69</v>
      </c>
      <c r="H454" s="43">
        <f t="shared" si="263"/>
        <v>330.69</v>
      </c>
      <c r="I454" s="43">
        <f t="shared" si="263"/>
        <v>330.69</v>
      </c>
      <c r="J454" s="43">
        <f t="shared" si="263"/>
        <v>330.69</v>
      </c>
      <c r="K454" s="43">
        <f t="shared" si="263"/>
        <v>330.69</v>
      </c>
      <c r="L454" s="43">
        <f t="shared" si="263"/>
        <v>330.69</v>
      </c>
      <c r="M454" s="43">
        <f t="shared" si="263"/>
        <v>330.69</v>
      </c>
      <c r="N454" s="43">
        <f t="shared" si="263"/>
        <v>330.69</v>
      </c>
      <c r="O454" s="43">
        <f t="shared" si="263"/>
        <v>330.69</v>
      </c>
      <c r="P454" s="43">
        <f t="shared" si="263"/>
        <v>330.69</v>
      </c>
      <c r="Q454" s="43">
        <f t="shared" si="263"/>
        <v>330.69</v>
      </c>
      <c r="R454" s="43">
        <f t="shared" si="263"/>
        <v>330.69</v>
      </c>
      <c r="S454" s="43">
        <f t="shared" si="263"/>
        <v>330.69</v>
      </c>
      <c r="T454" s="43">
        <f t="shared" si="263"/>
        <v>330.69</v>
      </c>
      <c r="U454" s="43">
        <f t="shared" si="263"/>
        <v>330.69</v>
      </c>
      <c r="V454" s="43">
        <f t="shared" si="263"/>
        <v>330.69</v>
      </c>
      <c r="W454" s="43">
        <f t="shared" si="263"/>
        <v>330.69</v>
      </c>
      <c r="X454" s="43">
        <f t="shared" si="263"/>
        <v>330.69</v>
      </c>
      <c r="Y454" s="43">
        <f t="shared" si="263"/>
        <v>330.69</v>
      </c>
      <c r="Z454" s="43">
        <f t="shared" si="263"/>
        <v>330.69</v>
      </c>
      <c r="AA454" s="43">
        <f t="shared" si="263"/>
        <v>330.69</v>
      </c>
    </row>
    <row r="455" spans="1:27" collapsed="1" x14ac:dyDescent="0.2">
      <c r="A455" s="91" t="s">
        <v>1929</v>
      </c>
      <c r="B455" s="27" t="str">
        <f>"27"&amp;"."&amp;$B$800&amp;"."&amp;$B$801</f>
        <v>27.03.2023</v>
      </c>
      <c r="C455" s="83" t="s">
        <v>74</v>
      </c>
      <c r="D455" s="84">
        <f>ROUND(((D456+D457+D459+D458)/1000),5)</f>
        <v>3.9036200000000001</v>
      </c>
      <c r="E455" s="84">
        <f>ROUND(((E456+E457+E459+E458)/1000),5)</f>
        <v>3.7337400000000001</v>
      </c>
      <c r="F455" s="84">
        <f>ROUND(((F456+F457+F459+F458)/1000),5)</f>
        <v>3.6924000000000001</v>
      </c>
      <c r="G455" s="84">
        <f t="shared" ref="G455:AA455" si="264">ROUND(((G456+G457+G459+G458)/1000),5)</f>
        <v>3.6841900000000001</v>
      </c>
      <c r="H455" s="84">
        <f t="shared" si="264"/>
        <v>3.7734899999999998</v>
      </c>
      <c r="I455" s="84">
        <f t="shared" si="264"/>
        <v>3.9145300000000001</v>
      </c>
      <c r="J455" s="84">
        <f t="shared" si="264"/>
        <v>4.1420599999999999</v>
      </c>
      <c r="K455" s="84">
        <f t="shared" si="264"/>
        <v>4.36226</v>
      </c>
      <c r="L455" s="84">
        <f t="shared" si="264"/>
        <v>4.4321200000000003</v>
      </c>
      <c r="M455" s="84">
        <f t="shared" si="264"/>
        <v>4.4566999999999997</v>
      </c>
      <c r="N455" s="84">
        <f t="shared" si="264"/>
        <v>4.4647600000000001</v>
      </c>
      <c r="O455" s="84">
        <f t="shared" si="264"/>
        <v>4.5006300000000001</v>
      </c>
      <c r="P455" s="84">
        <f t="shared" si="264"/>
        <v>4.4860100000000003</v>
      </c>
      <c r="Q455" s="84">
        <f t="shared" si="264"/>
        <v>4.4949199999999996</v>
      </c>
      <c r="R455" s="84">
        <f t="shared" si="264"/>
        <v>4.4787699999999999</v>
      </c>
      <c r="S455" s="84">
        <f t="shared" si="264"/>
        <v>4.46915</v>
      </c>
      <c r="T455" s="84">
        <f t="shared" si="264"/>
        <v>4.4671099999999999</v>
      </c>
      <c r="U455" s="84">
        <f t="shared" si="264"/>
        <v>4.4265999999999996</v>
      </c>
      <c r="V455" s="84">
        <f t="shared" si="264"/>
        <v>4.4429600000000002</v>
      </c>
      <c r="W455" s="84">
        <f t="shared" si="264"/>
        <v>4.4549200000000004</v>
      </c>
      <c r="X455" s="84">
        <f t="shared" si="264"/>
        <v>4.47241</v>
      </c>
      <c r="Y455" s="84">
        <f t="shared" si="264"/>
        <v>4.4286700000000003</v>
      </c>
      <c r="Z455" s="84">
        <f t="shared" si="264"/>
        <v>4.1870000000000003</v>
      </c>
      <c r="AA455" s="84">
        <f t="shared" si="264"/>
        <v>4.0359499999999997</v>
      </c>
    </row>
    <row r="456" spans="1:27" ht="12.75" hidden="1" customHeight="1" outlineLevel="1" x14ac:dyDescent="0.2">
      <c r="A456" s="92" t="s">
        <v>1930</v>
      </c>
      <c r="B456" s="62" t="s">
        <v>231</v>
      </c>
      <c r="C456" s="42" t="s">
        <v>77</v>
      </c>
      <c r="D456" s="43">
        <v>1345.43</v>
      </c>
      <c r="E456" s="43">
        <v>1175.55</v>
      </c>
      <c r="F456" s="43">
        <v>1134.21</v>
      </c>
      <c r="G456" s="43">
        <v>1126</v>
      </c>
      <c r="H456" s="43">
        <v>1215.3</v>
      </c>
      <c r="I456" s="43">
        <v>1356.34</v>
      </c>
      <c r="J456" s="43">
        <v>1583.87</v>
      </c>
      <c r="K456" s="43">
        <v>1804.07</v>
      </c>
      <c r="L456" s="43">
        <v>1873.93</v>
      </c>
      <c r="M456" s="43">
        <v>1898.51</v>
      </c>
      <c r="N456" s="43">
        <v>1906.57</v>
      </c>
      <c r="O456" s="43">
        <v>1942.44</v>
      </c>
      <c r="P456" s="43">
        <v>1927.82</v>
      </c>
      <c r="Q456" s="43">
        <v>1936.73</v>
      </c>
      <c r="R456" s="43">
        <v>1920.58</v>
      </c>
      <c r="S456" s="43">
        <v>1910.96</v>
      </c>
      <c r="T456" s="43">
        <v>1908.92</v>
      </c>
      <c r="U456" s="43">
        <v>1868.41</v>
      </c>
      <c r="V456" s="43">
        <v>1884.77</v>
      </c>
      <c r="W456" s="43">
        <v>1896.73</v>
      </c>
      <c r="X456" s="43">
        <v>1914.22</v>
      </c>
      <c r="Y456" s="43">
        <v>1870.48</v>
      </c>
      <c r="Z456" s="43">
        <v>1628.81</v>
      </c>
      <c r="AA456" s="43">
        <v>1477.76</v>
      </c>
    </row>
    <row r="457" spans="1:27" ht="12.75" hidden="1" customHeight="1" outlineLevel="1" x14ac:dyDescent="0.2">
      <c r="A457" s="92" t="s">
        <v>1931</v>
      </c>
      <c r="B457" s="62" t="s">
        <v>88</v>
      </c>
      <c r="C457" s="42" t="s">
        <v>77</v>
      </c>
      <c r="D457" s="43">
        <f>$D$327</f>
        <v>2222.89</v>
      </c>
      <c r="E457" s="43">
        <f t="shared" ref="E457:AA457" si="265">$D$327</f>
        <v>2222.89</v>
      </c>
      <c r="F457" s="43">
        <f t="shared" si="265"/>
        <v>2222.89</v>
      </c>
      <c r="G457" s="43">
        <f t="shared" si="265"/>
        <v>2222.89</v>
      </c>
      <c r="H457" s="43">
        <f t="shared" si="265"/>
        <v>2222.89</v>
      </c>
      <c r="I457" s="43">
        <f t="shared" si="265"/>
        <v>2222.89</v>
      </c>
      <c r="J457" s="43">
        <f t="shared" si="265"/>
        <v>2222.89</v>
      </c>
      <c r="K457" s="43">
        <f t="shared" si="265"/>
        <v>2222.89</v>
      </c>
      <c r="L457" s="43">
        <f t="shared" si="265"/>
        <v>2222.89</v>
      </c>
      <c r="M457" s="43">
        <f t="shared" si="265"/>
        <v>2222.89</v>
      </c>
      <c r="N457" s="43">
        <f t="shared" si="265"/>
        <v>2222.89</v>
      </c>
      <c r="O457" s="43">
        <f t="shared" si="265"/>
        <v>2222.89</v>
      </c>
      <c r="P457" s="43">
        <f t="shared" si="265"/>
        <v>2222.89</v>
      </c>
      <c r="Q457" s="43">
        <f t="shared" si="265"/>
        <v>2222.89</v>
      </c>
      <c r="R457" s="43">
        <f t="shared" si="265"/>
        <v>2222.89</v>
      </c>
      <c r="S457" s="43">
        <f t="shared" si="265"/>
        <v>2222.89</v>
      </c>
      <c r="T457" s="43">
        <f t="shared" si="265"/>
        <v>2222.89</v>
      </c>
      <c r="U457" s="43">
        <f t="shared" si="265"/>
        <v>2222.89</v>
      </c>
      <c r="V457" s="43">
        <f t="shared" si="265"/>
        <v>2222.89</v>
      </c>
      <c r="W457" s="43">
        <f t="shared" si="265"/>
        <v>2222.89</v>
      </c>
      <c r="X457" s="43">
        <f t="shared" si="265"/>
        <v>2222.89</v>
      </c>
      <c r="Y457" s="43">
        <f t="shared" si="265"/>
        <v>2222.89</v>
      </c>
      <c r="Z457" s="43">
        <f t="shared" si="265"/>
        <v>2222.89</v>
      </c>
      <c r="AA457" s="43">
        <f t="shared" si="265"/>
        <v>2222.89</v>
      </c>
    </row>
    <row r="458" spans="1:27" ht="12.75" hidden="1" customHeight="1" outlineLevel="1" x14ac:dyDescent="0.2">
      <c r="A458" s="92" t="s">
        <v>1932</v>
      </c>
      <c r="B458" s="62" t="s">
        <v>81</v>
      </c>
      <c r="C458" s="42" t="s">
        <v>77</v>
      </c>
      <c r="D458" s="43">
        <v>4.6100000000000003</v>
      </c>
      <c r="E458" s="43">
        <v>4.6100000000000003</v>
      </c>
      <c r="F458" s="43">
        <v>4.6100000000000003</v>
      </c>
      <c r="G458" s="43">
        <v>4.6100000000000003</v>
      </c>
      <c r="H458" s="43">
        <v>4.6100000000000003</v>
      </c>
      <c r="I458" s="43">
        <v>4.6100000000000003</v>
      </c>
      <c r="J458" s="43">
        <v>4.6100000000000003</v>
      </c>
      <c r="K458" s="43">
        <v>4.6100000000000003</v>
      </c>
      <c r="L458" s="43">
        <v>4.6100000000000003</v>
      </c>
      <c r="M458" s="43">
        <v>4.6100000000000003</v>
      </c>
      <c r="N458" s="43">
        <v>4.6100000000000003</v>
      </c>
      <c r="O458" s="43">
        <v>4.6100000000000003</v>
      </c>
      <c r="P458" s="43">
        <v>4.6100000000000003</v>
      </c>
      <c r="Q458" s="43">
        <v>4.6100000000000003</v>
      </c>
      <c r="R458" s="43">
        <v>4.6100000000000003</v>
      </c>
      <c r="S458" s="43">
        <v>4.6100000000000003</v>
      </c>
      <c r="T458" s="43">
        <v>4.6100000000000003</v>
      </c>
      <c r="U458" s="43">
        <v>4.6100000000000003</v>
      </c>
      <c r="V458" s="43">
        <v>4.6100000000000003</v>
      </c>
      <c r="W458" s="43">
        <v>4.6100000000000003</v>
      </c>
      <c r="X458" s="43">
        <v>4.6100000000000003</v>
      </c>
      <c r="Y458" s="43">
        <v>4.6100000000000003</v>
      </c>
      <c r="Z458" s="43">
        <v>4.6100000000000003</v>
      </c>
      <c r="AA458" s="43">
        <v>4.6100000000000003</v>
      </c>
    </row>
    <row r="459" spans="1:27" ht="12.75" hidden="1" customHeight="1" outlineLevel="1" x14ac:dyDescent="0.2">
      <c r="A459" s="92" t="s">
        <v>1933</v>
      </c>
      <c r="B459" s="62" t="s">
        <v>79</v>
      </c>
      <c r="C459" s="42" t="s">
        <v>77</v>
      </c>
      <c r="D459" s="43">
        <f>$D$11</f>
        <v>330.69</v>
      </c>
      <c r="E459" s="43">
        <f t="shared" ref="E459:AA459" si="266">$D$11</f>
        <v>330.69</v>
      </c>
      <c r="F459" s="43">
        <f t="shared" si="266"/>
        <v>330.69</v>
      </c>
      <c r="G459" s="43">
        <f t="shared" si="266"/>
        <v>330.69</v>
      </c>
      <c r="H459" s="43">
        <f t="shared" si="266"/>
        <v>330.69</v>
      </c>
      <c r="I459" s="43">
        <f t="shared" si="266"/>
        <v>330.69</v>
      </c>
      <c r="J459" s="43">
        <f t="shared" si="266"/>
        <v>330.69</v>
      </c>
      <c r="K459" s="43">
        <f t="shared" si="266"/>
        <v>330.69</v>
      </c>
      <c r="L459" s="43">
        <f t="shared" si="266"/>
        <v>330.69</v>
      </c>
      <c r="M459" s="43">
        <f t="shared" si="266"/>
        <v>330.69</v>
      </c>
      <c r="N459" s="43">
        <f t="shared" si="266"/>
        <v>330.69</v>
      </c>
      <c r="O459" s="43">
        <f t="shared" si="266"/>
        <v>330.69</v>
      </c>
      <c r="P459" s="43">
        <f t="shared" si="266"/>
        <v>330.69</v>
      </c>
      <c r="Q459" s="43">
        <f t="shared" si="266"/>
        <v>330.69</v>
      </c>
      <c r="R459" s="43">
        <f t="shared" si="266"/>
        <v>330.69</v>
      </c>
      <c r="S459" s="43">
        <f t="shared" si="266"/>
        <v>330.69</v>
      </c>
      <c r="T459" s="43">
        <f t="shared" si="266"/>
        <v>330.69</v>
      </c>
      <c r="U459" s="43">
        <f t="shared" si="266"/>
        <v>330.69</v>
      </c>
      <c r="V459" s="43">
        <f t="shared" si="266"/>
        <v>330.69</v>
      </c>
      <c r="W459" s="43">
        <f t="shared" si="266"/>
        <v>330.69</v>
      </c>
      <c r="X459" s="43">
        <f t="shared" si="266"/>
        <v>330.69</v>
      </c>
      <c r="Y459" s="43">
        <f t="shared" si="266"/>
        <v>330.69</v>
      </c>
      <c r="Z459" s="43">
        <f t="shared" si="266"/>
        <v>330.69</v>
      </c>
      <c r="AA459" s="43">
        <f t="shared" si="266"/>
        <v>330.69</v>
      </c>
    </row>
    <row r="460" spans="1:27" collapsed="1" x14ac:dyDescent="0.2">
      <c r="A460" s="91" t="s">
        <v>1934</v>
      </c>
      <c r="B460" s="27" t="str">
        <f>"28"&amp;"."&amp;$B$800&amp;"."&amp;$B$801</f>
        <v>28.03.2023</v>
      </c>
      <c r="C460" s="83" t="s">
        <v>74</v>
      </c>
      <c r="D460" s="84">
        <f>ROUND(((D461+D462+D464+D463)/1000),5)</f>
        <v>3.8568199999999999</v>
      </c>
      <c r="E460" s="84">
        <f>ROUND(((E461+E462+E464+E463)/1000),5)</f>
        <v>3.75176</v>
      </c>
      <c r="F460" s="84">
        <f>ROUND(((F461+F462+F464+F463)/1000),5)</f>
        <v>3.6815799999999999</v>
      </c>
      <c r="G460" s="84">
        <f t="shared" ref="G460:AA460" si="267">ROUND(((G461+G462+G464+G463)/1000),5)</f>
        <v>3.6882799999999998</v>
      </c>
      <c r="H460" s="84">
        <f t="shared" si="267"/>
        <v>3.7580200000000001</v>
      </c>
      <c r="I460" s="84">
        <f t="shared" si="267"/>
        <v>3.9413999999999998</v>
      </c>
      <c r="J460" s="84">
        <f t="shared" si="267"/>
        <v>4.0346200000000003</v>
      </c>
      <c r="K460" s="84">
        <f t="shared" si="267"/>
        <v>4.2493699999999999</v>
      </c>
      <c r="L460" s="84">
        <f t="shared" si="267"/>
        <v>4.4177299999999997</v>
      </c>
      <c r="M460" s="84">
        <f t="shared" si="267"/>
        <v>4.4450000000000003</v>
      </c>
      <c r="N460" s="84">
        <f t="shared" si="267"/>
        <v>4.4524999999999997</v>
      </c>
      <c r="O460" s="84">
        <f t="shared" si="267"/>
        <v>4.3769200000000001</v>
      </c>
      <c r="P460" s="84">
        <f t="shared" si="267"/>
        <v>4.3437400000000004</v>
      </c>
      <c r="Q460" s="84">
        <f t="shared" si="267"/>
        <v>4.3472999999999997</v>
      </c>
      <c r="R460" s="84">
        <f t="shared" si="267"/>
        <v>4.3586</v>
      </c>
      <c r="S460" s="84">
        <f t="shared" si="267"/>
        <v>4.3511300000000004</v>
      </c>
      <c r="T460" s="84">
        <f t="shared" si="267"/>
        <v>4.3579800000000004</v>
      </c>
      <c r="U460" s="84">
        <f t="shared" si="267"/>
        <v>4.3267100000000003</v>
      </c>
      <c r="V460" s="84">
        <f t="shared" si="267"/>
        <v>4.3403200000000002</v>
      </c>
      <c r="W460" s="84">
        <f t="shared" si="267"/>
        <v>4.42882</v>
      </c>
      <c r="X460" s="84">
        <f t="shared" si="267"/>
        <v>4.4544100000000002</v>
      </c>
      <c r="Y460" s="84">
        <f t="shared" si="267"/>
        <v>4.3757999999999999</v>
      </c>
      <c r="Z460" s="84">
        <f t="shared" si="267"/>
        <v>4.1642400000000004</v>
      </c>
      <c r="AA460" s="84">
        <f t="shared" si="267"/>
        <v>3.9697300000000002</v>
      </c>
    </row>
    <row r="461" spans="1:27" ht="12.75" hidden="1" customHeight="1" outlineLevel="1" x14ac:dyDescent="0.2">
      <c r="A461" s="92" t="s">
        <v>1935</v>
      </c>
      <c r="B461" s="62" t="s">
        <v>231</v>
      </c>
      <c r="C461" s="42" t="s">
        <v>77</v>
      </c>
      <c r="D461" s="43">
        <v>1298.6300000000001</v>
      </c>
      <c r="E461" s="43">
        <v>1193.57</v>
      </c>
      <c r="F461" s="43">
        <v>1123.3900000000001</v>
      </c>
      <c r="G461" s="43">
        <v>1130.0899999999999</v>
      </c>
      <c r="H461" s="43">
        <v>1199.83</v>
      </c>
      <c r="I461" s="43">
        <v>1383.21</v>
      </c>
      <c r="J461" s="43">
        <v>1476.43</v>
      </c>
      <c r="K461" s="43">
        <v>1691.18</v>
      </c>
      <c r="L461" s="43">
        <v>1859.54</v>
      </c>
      <c r="M461" s="43">
        <v>1886.81</v>
      </c>
      <c r="N461" s="43">
        <v>1894.31</v>
      </c>
      <c r="O461" s="43">
        <v>1818.73</v>
      </c>
      <c r="P461" s="43">
        <v>1785.55</v>
      </c>
      <c r="Q461" s="43">
        <v>1789.11</v>
      </c>
      <c r="R461" s="43">
        <v>1800.41</v>
      </c>
      <c r="S461" s="43">
        <v>1792.94</v>
      </c>
      <c r="T461" s="43">
        <v>1799.79</v>
      </c>
      <c r="U461" s="43">
        <v>1768.52</v>
      </c>
      <c r="V461" s="43">
        <v>1782.13</v>
      </c>
      <c r="W461" s="43">
        <v>1870.63</v>
      </c>
      <c r="X461" s="43">
        <v>1896.22</v>
      </c>
      <c r="Y461" s="43">
        <v>1817.61</v>
      </c>
      <c r="Z461" s="43">
        <v>1606.05</v>
      </c>
      <c r="AA461" s="43">
        <v>1411.54</v>
      </c>
    </row>
    <row r="462" spans="1:27" ht="12.75" hidden="1" customHeight="1" outlineLevel="1" x14ac:dyDescent="0.2">
      <c r="A462" s="92" t="s">
        <v>1936</v>
      </c>
      <c r="B462" s="62" t="s">
        <v>88</v>
      </c>
      <c r="C462" s="42" t="s">
        <v>77</v>
      </c>
      <c r="D462" s="43">
        <f>$D$327</f>
        <v>2222.89</v>
      </c>
      <c r="E462" s="43">
        <f t="shared" ref="E462:AA462" si="268">$D$327</f>
        <v>2222.89</v>
      </c>
      <c r="F462" s="43">
        <f t="shared" si="268"/>
        <v>2222.89</v>
      </c>
      <c r="G462" s="43">
        <f t="shared" si="268"/>
        <v>2222.89</v>
      </c>
      <c r="H462" s="43">
        <f t="shared" si="268"/>
        <v>2222.89</v>
      </c>
      <c r="I462" s="43">
        <f t="shared" si="268"/>
        <v>2222.89</v>
      </c>
      <c r="J462" s="43">
        <f t="shared" si="268"/>
        <v>2222.89</v>
      </c>
      <c r="K462" s="43">
        <f t="shared" si="268"/>
        <v>2222.89</v>
      </c>
      <c r="L462" s="43">
        <f t="shared" si="268"/>
        <v>2222.89</v>
      </c>
      <c r="M462" s="43">
        <f t="shared" si="268"/>
        <v>2222.89</v>
      </c>
      <c r="N462" s="43">
        <f t="shared" si="268"/>
        <v>2222.89</v>
      </c>
      <c r="O462" s="43">
        <f t="shared" si="268"/>
        <v>2222.89</v>
      </c>
      <c r="P462" s="43">
        <f t="shared" si="268"/>
        <v>2222.89</v>
      </c>
      <c r="Q462" s="43">
        <f t="shared" si="268"/>
        <v>2222.89</v>
      </c>
      <c r="R462" s="43">
        <f t="shared" si="268"/>
        <v>2222.89</v>
      </c>
      <c r="S462" s="43">
        <f t="shared" si="268"/>
        <v>2222.89</v>
      </c>
      <c r="T462" s="43">
        <f t="shared" si="268"/>
        <v>2222.89</v>
      </c>
      <c r="U462" s="43">
        <f t="shared" si="268"/>
        <v>2222.89</v>
      </c>
      <c r="V462" s="43">
        <f t="shared" si="268"/>
        <v>2222.89</v>
      </c>
      <c r="W462" s="43">
        <f t="shared" si="268"/>
        <v>2222.89</v>
      </c>
      <c r="X462" s="43">
        <f t="shared" si="268"/>
        <v>2222.89</v>
      </c>
      <c r="Y462" s="43">
        <f t="shared" si="268"/>
        <v>2222.89</v>
      </c>
      <c r="Z462" s="43">
        <f t="shared" si="268"/>
        <v>2222.89</v>
      </c>
      <c r="AA462" s="43">
        <f t="shared" si="268"/>
        <v>2222.89</v>
      </c>
    </row>
    <row r="463" spans="1:27" ht="12.75" hidden="1" customHeight="1" outlineLevel="1" x14ac:dyDescent="0.2">
      <c r="A463" s="92" t="s">
        <v>1937</v>
      </c>
      <c r="B463" s="62" t="s">
        <v>81</v>
      </c>
      <c r="C463" s="42" t="s">
        <v>77</v>
      </c>
      <c r="D463" s="43">
        <v>4.6100000000000003</v>
      </c>
      <c r="E463" s="43">
        <v>4.6100000000000003</v>
      </c>
      <c r="F463" s="43">
        <v>4.6100000000000003</v>
      </c>
      <c r="G463" s="43">
        <v>4.6100000000000003</v>
      </c>
      <c r="H463" s="43">
        <v>4.6100000000000003</v>
      </c>
      <c r="I463" s="43">
        <v>4.6100000000000003</v>
      </c>
      <c r="J463" s="43">
        <v>4.6100000000000003</v>
      </c>
      <c r="K463" s="43">
        <v>4.6100000000000003</v>
      </c>
      <c r="L463" s="43">
        <v>4.6100000000000003</v>
      </c>
      <c r="M463" s="43">
        <v>4.6100000000000003</v>
      </c>
      <c r="N463" s="43">
        <v>4.6100000000000003</v>
      </c>
      <c r="O463" s="43">
        <v>4.6100000000000003</v>
      </c>
      <c r="P463" s="43">
        <v>4.6100000000000003</v>
      </c>
      <c r="Q463" s="43">
        <v>4.6100000000000003</v>
      </c>
      <c r="R463" s="43">
        <v>4.6100000000000003</v>
      </c>
      <c r="S463" s="43">
        <v>4.6100000000000003</v>
      </c>
      <c r="T463" s="43">
        <v>4.6100000000000003</v>
      </c>
      <c r="U463" s="43">
        <v>4.6100000000000003</v>
      </c>
      <c r="V463" s="43">
        <v>4.6100000000000003</v>
      </c>
      <c r="W463" s="43">
        <v>4.6100000000000003</v>
      </c>
      <c r="X463" s="43">
        <v>4.6100000000000003</v>
      </c>
      <c r="Y463" s="43">
        <v>4.6100000000000003</v>
      </c>
      <c r="Z463" s="43">
        <v>4.6100000000000003</v>
      </c>
      <c r="AA463" s="43">
        <v>4.6100000000000003</v>
      </c>
    </row>
    <row r="464" spans="1:27" ht="12.75" hidden="1" customHeight="1" outlineLevel="1" x14ac:dyDescent="0.2">
      <c r="A464" s="92" t="s">
        <v>1938</v>
      </c>
      <c r="B464" s="62" t="s">
        <v>79</v>
      </c>
      <c r="C464" s="42" t="s">
        <v>77</v>
      </c>
      <c r="D464" s="43">
        <f>$D$11</f>
        <v>330.69</v>
      </c>
      <c r="E464" s="43">
        <f t="shared" ref="E464:AA464" si="269">$D$11</f>
        <v>330.69</v>
      </c>
      <c r="F464" s="43">
        <f t="shared" si="269"/>
        <v>330.69</v>
      </c>
      <c r="G464" s="43">
        <f t="shared" si="269"/>
        <v>330.69</v>
      </c>
      <c r="H464" s="43">
        <f t="shared" si="269"/>
        <v>330.69</v>
      </c>
      <c r="I464" s="43">
        <f t="shared" si="269"/>
        <v>330.69</v>
      </c>
      <c r="J464" s="43">
        <f t="shared" si="269"/>
        <v>330.69</v>
      </c>
      <c r="K464" s="43">
        <f t="shared" si="269"/>
        <v>330.69</v>
      </c>
      <c r="L464" s="43">
        <f t="shared" si="269"/>
        <v>330.69</v>
      </c>
      <c r="M464" s="43">
        <f t="shared" si="269"/>
        <v>330.69</v>
      </c>
      <c r="N464" s="43">
        <f t="shared" si="269"/>
        <v>330.69</v>
      </c>
      <c r="O464" s="43">
        <f t="shared" si="269"/>
        <v>330.69</v>
      </c>
      <c r="P464" s="43">
        <f t="shared" si="269"/>
        <v>330.69</v>
      </c>
      <c r="Q464" s="43">
        <f t="shared" si="269"/>
        <v>330.69</v>
      </c>
      <c r="R464" s="43">
        <f t="shared" si="269"/>
        <v>330.69</v>
      </c>
      <c r="S464" s="43">
        <f t="shared" si="269"/>
        <v>330.69</v>
      </c>
      <c r="T464" s="43">
        <f t="shared" si="269"/>
        <v>330.69</v>
      </c>
      <c r="U464" s="43">
        <f t="shared" si="269"/>
        <v>330.69</v>
      </c>
      <c r="V464" s="43">
        <f t="shared" si="269"/>
        <v>330.69</v>
      </c>
      <c r="W464" s="43">
        <f t="shared" si="269"/>
        <v>330.69</v>
      </c>
      <c r="X464" s="43">
        <f t="shared" si="269"/>
        <v>330.69</v>
      </c>
      <c r="Y464" s="43">
        <f t="shared" si="269"/>
        <v>330.69</v>
      </c>
      <c r="Z464" s="43">
        <f t="shared" si="269"/>
        <v>330.69</v>
      </c>
      <c r="AA464" s="43">
        <f t="shared" si="269"/>
        <v>330.69</v>
      </c>
    </row>
    <row r="465" spans="1:27" collapsed="1" x14ac:dyDescent="0.2">
      <c r="A465" s="91" t="s">
        <v>1939</v>
      </c>
      <c r="B465" s="27" t="str">
        <f>"29"&amp;"."&amp;$B$800&amp;"."&amp;$B$801</f>
        <v>29.03.2023</v>
      </c>
      <c r="C465" s="83" t="s">
        <v>74</v>
      </c>
      <c r="D465" s="84">
        <f>ROUND(((D466+D467+D469+D468)/1000),5)</f>
        <v>3.67543</v>
      </c>
      <c r="E465" s="84">
        <f>ROUND(((E466+E467+E469+E468)/1000),5)</f>
        <v>3.6047099999999999</v>
      </c>
      <c r="F465" s="84">
        <f>ROUND(((F466+F467+F469+F468)/1000),5)</f>
        <v>3.5794999999999999</v>
      </c>
      <c r="G465" s="84">
        <f t="shared" ref="G465:AA465" si="270">ROUND(((G466+G467+G469+G468)/1000),5)</f>
        <v>3.5941200000000002</v>
      </c>
      <c r="H465" s="84">
        <f t="shared" si="270"/>
        <v>3.6075300000000001</v>
      </c>
      <c r="I465" s="84">
        <f t="shared" si="270"/>
        <v>3.6737299999999999</v>
      </c>
      <c r="J465" s="84">
        <f t="shared" si="270"/>
        <v>3.9056700000000002</v>
      </c>
      <c r="K465" s="84">
        <f t="shared" si="270"/>
        <v>4.0472900000000003</v>
      </c>
      <c r="L465" s="84">
        <f t="shared" si="270"/>
        <v>4.2198599999999997</v>
      </c>
      <c r="M465" s="84">
        <f t="shared" si="270"/>
        <v>4.3603800000000001</v>
      </c>
      <c r="N465" s="84">
        <f t="shared" si="270"/>
        <v>4.3788600000000004</v>
      </c>
      <c r="O465" s="84">
        <f t="shared" si="270"/>
        <v>4.4138700000000002</v>
      </c>
      <c r="P465" s="84">
        <f t="shared" si="270"/>
        <v>4.3831199999999999</v>
      </c>
      <c r="Q465" s="84">
        <f t="shared" si="270"/>
        <v>4.4173299999999998</v>
      </c>
      <c r="R465" s="84">
        <f t="shared" si="270"/>
        <v>4.3999800000000002</v>
      </c>
      <c r="S465" s="84">
        <f t="shared" si="270"/>
        <v>4.3507899999999999</v>
      </c>
      <c r="T465" s="84">
        <f t="shared" si="270"/>
        <v>4.2557499999999999</v>
      </c>
      <c r="U465" s="84">
        <f t="shared" si="270"/>
        <v>4.14968</v>
      </c>
      <c r="V465" s="84">
        <f t="shared" si="270"/>
        <v>4.1535500000000001</v>
      </c>
      <c r="W465" s="84">
        <f t="shared" si="270"/>
        <v>4.2212199999999998</v>
      </c>
      <c r="X465" s="84">
        <f t="shared" si="270"/>
        <v>4.2566499999999996</v>
      </c>
      <c r="Y465" s="84">
        <f t="shared" si="270"/>
        <v>4.2068399999999997</v>
      </c>
      <c r="Z465" s="84">
        <f t="shared" si="270"/>
        <v>3.9144899999999998</v>
      </c>
      <c r="AA465" s="84">
        <f t="shared" si="270"/>
        <v>3.7088000000000001</v>
      </c>
    </row>
    <row r="466" spans="1:27" ht="12.75" hidden="1" customHeight="1" outlineLevel="1" x14ac:dyDescent="0.2">
      <c r="A466" s="92" t="s">
        <v>1940</v>
      </c>
      <c r="B466" s="62" t="s">
        <v>231</v>
      </c>
      <c r="C466" s="42" t="s">
        <v>77</v>
      </c>
      <c r="D466" s="43">
        <v>1117.24</v>
      </c>
      <c r="E466" s="43">
        <v>1046.52</v>
      </c>
      <c r="F466" s="43">
        <v>1021.31</v>
      </c>
      <c r="G466" s="43">
        <v>1035.93</v>
      </c>
      <c r="H466" s="43">
        <v>1049.3399999999999</v>
      </c>
      <c r="I466" s="43">
        <v>1115.54</v>
      </c>
      <c r="J466" s="43">
        <v>1347.48</v>
      </c>
      <c r="K466" s="43">
        <v>1489.1</v>
      </c>
      <c r="L466" s="43">
        <v>1661.67</v>
      </c>
      <c r="M466" s="43">
        <v>1802.19</v>
      </c>
      <c r="N466" s="43">
        <v>1820.67</v>
      </c>
      <c r="O466" s="43">
        <v>1855.68</v>
      </c>
      <c r="P466" s="43">
        <v>1824.93</v>
      </c>
      <c r="Q466" s="43">
        <v>1859.14</v>
      </c>
      <c r="R466" s="43">
        <v>1841.79</v>
      </c>
      <c r="S466" s="43">
        <v>1792.6</v>
      </c>
      <c r="T466" s="43">
        <v>1697.56</v>
      </c>
      <c r="U466" s="43">
        <v>1591.49</v>
      </c>
      <c r="V466" s="43">
        <v>1595.36</v>
      </c>
      <c r="W466" s="43">
        <v>1663.03</v>
      </c>
      <c r="X466" s="43">
        <v>1698.46</v>
      </c>
      <c r="Y466" s="43">
        <v>1648.65</v>
      </c>
      <c r="Z466" s="43">
        <v>1356.3</v>
      </c>
      <c r="AA466" s="43">
        <v>1150.6099999999999</v>
      </c>
    </row>
    <row r="467" spans="1:27" ht="12.75" hidden="1" customHeight="1" outlineLevel="1" x14ac:dyDescent="0.2">
      <c r="A467" s="92" t="s">
        <v>1941</v>
      </c>
      <c r="B467" s="62" t="s">
        <v>88</v>
      </c>
      <c r="C467" s="42" t="s">
        <v>77</v>
      </c>
      <c r="D467" s="43">
        <f>$D$327</f>
        <v>2222.89</v>
      </c>
      <c r="E467" s="43">
        <f t="shared" ref="E467:AA467" si="271">$D$327</f>
        <v>2222.89</v>
      </c>
      <c r="F467" s="43">
        <f t="shared" si="271"/>
        <v>2222.89</v>
      </c>
      <c r="G467" s="43">
        <f t="shared" si="271"/>
        <v>2222.89</v>
      </c>
      <c r="H467" s="43">
        <f t="shared" si="271"/>
        <v>2222.89</v>
      </c>
      <c r="I467" s="43">
        <f t="shared" si="271"/>
        <v>2222.89</v>
      </c>
      <c r="J467" s="43">
        <f t="shared" si="271"/>
        <v>2222.89</v>
      </c>
      <c r="K467" s="43">
        <f t="shared" si="271"/>
        <v>2222.89</v>
      </c>
      <c r="L467" s="43">
        <f t="shared" si="271"/>
        <v>2222.89</v>
      </c>
      <c r="M467" s="43">
        <f t="shared" si="271"/>
        <v>2222.89</v>
      </c>
      <c r="N467" s="43">
        <f t="shared" si="271"/>
        <v>2222.89</v>
      </c>
      <c r="O467" s="43">
        <f t="shared" si="271"/>
        <v>2222.89</v>
      </c>
      <c r="P467" s="43">
        <f t="shared" si="271"/>
        <v>2222.89</v>
      </c>
      <c r="Q467" s="43">
        <f t="shared" si="271"/>
        <v>2222.89</v>
      </c>
      <c r="R467" s="43">
        <f t="shared" si="271"/>
        <v>2222.89</v>
      </c>
      <c r="S467" s="43">
        <f t="shared" si="271"/>
        <v>2222.89</v>
      </c>
      <c r="T467" s="43">
        <f t="shared" si="271"/>
        <v>2222.89</v>
      </c>
      <c r="U467" s="43">
        <f t="shared" si="271"/>
        <v>2222.89</v>
      </c>
      <c r="V467" s="43">
        <f t="shared" si="271"/>
        <v>2222.89</v>
      </c>
      <c r="W467" s="43">
        <f t="shared" si="271"/>
        <v>2222.89</v>
      </c>
      <c r="X467" s="43">
        <f t="shared" si="271"/>
        <v>2222.89</v>
      </c>
      <c r="Y467" s="43">
        <f t="shared" si="271"/>
        <v>2222.89</v>
      </c>
      <c r="Z467" s="43">
        <f t="shared" si="271"/>
        <v>2222.89</v>
      </c>
      <c r="AA467" s="43">
        <f t="shared" si="271"/>
        <v>2222.89</v>
      </c>
    </row>
    <row r="468" spans="1:27" ht="12.75" hidden="1" customHeight="1" outlineLevel="1" x14ac:dyDescent="0.2">
      <c r="A468" s="92" t="s">
        <v>1942</v>
      </c>
      <c r="B468" s="62" t="s">
        <v>81</v>
      </c>
      <c r="C468" s="42" t="s">
        <v>77</v>
      </c>
      <c r="D468" s="43">
        <v>4.6100000000000003</v>
      </c>
      <c r="E468" s="43">
        <v>4.6100000000000003</v>
      </c>
      <c r="F468" s="43">
        <v>4.6100000000000003</v>
      </c>
      <c r="G468" s="43">
        <v>4.6100000000000003</v>
      </c>
      <c r="H468" s="43">
        <v>4.6100000000000003</v>
      </c>
      <c r="I468" s="43">
        <v>4.6100000000000003</v>
      </c>
      <c r="J468" s="43">
        <v>4.6100000000000003</v>
      </c>
      <c r="K468" s="43">
        <v>4.6100000000000003</v>
      </c>
      <c r="L468" s="43">
        <v>4.6100000000000003</v>
      </c>
      <c r="M468" s="43">
        <v>4.6100000000000003</v>
      </c>
      <c r="N468" s="43">
        <v>4.6100000000000003</v>
      </c>
      <c r="O468" s="43">
        <v>4.6100000000000003</v>
      </c>
      <c r="P468" s="43">
        <v>4.6100000000000003</v>
      </c>
      <c r="Q468" s="43">
        <v>4.6100000000000003</v>
      </c>
      <c r="R468" s="43">
        <v>4.6100000000000003</v>
      </c>
      <c r="S468" s="43">
        <v>4.6100000000000003</v>
      </c>
      <c r="T468" s="43">
        <v>4.6100000000000003</v>
      </c>
      <c r="U468" s="43">
        <v>4.6100000000000003</v>
      </c>
      <c r="V468" s="43">
        <v>4.6100000000000003</v>
      </c>
      <c r="W468" s="43">
        <v>4.6100000000000003</v>
      </c>
      <c r="X468" s="43">
        <v>4.6100000000000003</v>
      </c>
      <c r="Y468" s="43">
        <v>4.6100000000000003</v>
      </c>
      <c r="Z468" s="43">
        <v>4.6100000000000003</v>
      </c>
      <c r="AA468" s="43">
        <v>4.6100000000000003</v>
      </c>
    </row>
    <row r="469" spans="1:27" ht="12.75" hidden="1" customHeight="1" outlineLevel="1" x14ac:dyDescent="0.2">
      <c r="A469" s="92" t="s">
        <v>1943</v>
      </c>
      <c r="B469" s="62" t="s">
        <v>79</v>
      </c>
      <c r="C469" s="42" t="s">
        <v>77</v>
      </c>
      <c r="D469" s="43">
        <f>$D$11</f>
        <v>330.69</v>
      </c>
      <c r="E469" s="43">
        <f t="shared" ref="E469:AA469" si="272">$D$11</f>
        <v>330.69</v>
      </c>
      <c r="F469" s="43">
        <f t="shared" si="272"/>
        <v>330.69</v>
      </c>
      <c r="G469" s="43">
        <f t="shared" si="272"/>
        <v>330.69</v>
      </c>
      <c r="H469" s="43">
        <f t="shared" si="272"/>
        <v>330.69</v>
      </c>
      <c r="I469" s="43">
        <f t="shared" si="272"/>
        <v>330.69</v>
      </c>
      <c r="J469" s="43">
        <f t="shared" si="272"/>
        <v>330.69</v>
      </c>
      <c r="K469" s="43">
        <f t="shared" si="272"/>
        <v>330.69</v>
      </c>
      <c r="L469" s="43">
        <f t="shared" si="272"/>
        <v>330.69</v>
      </c>
      <c r="M469" s="43">
        <f t="shared" si="272"/>
        <v>330.69</v>
      </c>
      <c r="N469" s="43">
        <f t="shared" si="272"/>
        <v>330.69</v>
      </c>
      <c r="O469" s="43">
        <f t="shared" si="272"/>
        <v>330.69</v>
      </c>
      <c r="P469" s="43">
        <f t="shared" si="272"/>
        <v>330.69</v>
      </c>
      <c r="Q469" s="43">
        <f t="shared" si="272"/>
        <v>330.69</v>
      </c>
      <c r="R469" s="43">
        <f t="shared" si="272"/>
        <v>330.69</v>
      </c>
      <c r="S469" s="43">
        <f t="shared" si="272"/>
        <v>330.69</v>
      </c>
      <c r="T469" s="43">
        <f t="shared" si="272"/>
        <v>330.69</v>
      </c>
      <c r="U469" s="43">
        <f t="shared" si="272"/>
        <v>330.69</v>
      </c>
      <c r="V469" s="43">
        <f t="shared" si="272"/>
        <v>330.69</v>
      </c>
      <c r="W469" s="43">
        <f t="shared" si="272"/>
        <v>330.69</v>
      </c>
      <c r="X469" s="43">
        <f t="shared" si="272"/>
        <v>330.69</v>
      </c>
      <c r="Y469" s="43">
        <f t="shared" si="272"/>
        <v>330.69</v>
      </c>
      <c r="Z469" s="43">
        <f t="shared" si="272"/>
        <v>330.69</v>
      </c>
      <c r="AA469" s="43">
        <f t="shared" si="272"/>
        <v>330.69</v>
      </c>
    </row>
    <row r="470" spans="1:27" collapsed="1" x14ac:dyDescent="0.2">
      <c r="A470" s="91" t="s">
        <v>1944</v>
      </c>
      <c r="B470" s="27" t="str">
        <f>"30"&amp;"."&amp;$B$800&amp;"."&amp;$B$801</f>
        <v>30.03.2023</v>
      </c>
      <c r="C470" s="83" t="s">
        <v>74</v>
      </c>
      <c r="D470" s="84">
        <f>ROUND(((D471+D472+D474+D473)/1000),5)</f>
        <v>3.6248999999999998</v>
      </c>
      <c r="E470" s="84">
        <f>ROUND(((E471+E472+E474+E473)/1000),5)</f>
        <v>3.5269599999999999</v>
      </c>
      <c r="F470" s="84">
        <f>ROUND(((F471+F472+F474+F473)/1000),5)</f>
        <v>3.49193</v>
      </c>
      <c r="G470" s="84">
        <f t="shared" ref="G470:AA470" si="273">ROUND(((G471+G472+G474+G473)/1000),5)</f>
        <v>3.4933800000000002</v>
      </c>
      <c r="H470" s="84">
        <f t="shared" si="273"/>
        <v>3.5239400000000001</v>
      </c>
      <c r="I470" s="84">
        <f t="shared" si="273"/>
        <v>3.6082900000000002</v>
      </c>
      <c r="J470" s="84">
        <f t="shared" si="273"/>
        <v>3.78871</v>
      </c>
      <c r="K470" s="84">
        <f t="shared" si="273"/>
        <v>4.0149100000000004</v>
      </c>
      <c r="L470" s="84">
        <f t="shared" si="273"/>
        <v>4.1328100000000001</v>
      </c>
      <c r="M470" s="84">
        <f t="shared" si="273"/>
        <v>4.2618499999999999</v>
      </c>
      <c r="N470" s="84">
        <f t="shared" si="273"/>
        <v>4.2576000000000001</v>
      </c>
      <c r="O470" s="84">
        <f t="shared" si="273"/>
        <v>4.2690799999999998</v>
      </c>
      <c r="P470" s="84">
        <f t="shared" si="273"/>
        <v>4.2684699999999998</v>
      </c>
      <c r="Q470" s="84">
        <f t="shared" si="273"/>
        <v>4.2677899999999998</v>
      </c>
      <c r="R470" s="84">
        <f t="shared" si="273"/>
        <v>4.2273100000000001</v>
      </c>
      <c r="S470" s="84">
        <f t="shared" si="273"/>
        <v>4.1950599999999998</v>
      </c>
      <c r="T470" s="84">
        <f t="shared" si="273"/>
        <v>4.1657999999999999</v>
      </c>
      <c r="U470" s="84">
        <f t="shared" si="273"/>
        <v>4.1312199999999999</v>
      </c>
      <c r="V470" s="84">
        <f t="shared" si="273"/>
        <v>4.1414099999999996</v>
      </c>
      <c r="W470" s="84">
        <f t="shared" si="273"/>
        <v>4.2139199999999999</v>
      </c>
      <c r="X470" s="84">
        <f t="shared" si="273"/>
        <v>4.2649499999999998</v>
      </c>
      <c r="Y470" s="84">
        <f t="shared" si="273"/>
        <v>4.15822</v>
      </c>
      <c r="Z470" s="84">
        <f t="shared" si="273"/>
        <v>3.9108000000000001</v>
      </c>
      <c r="AA470" s="84">
        <f t="shared" si="273"/>
        <v>3.6743100000000002</v>
      </c>
    </row>
    <row r="471" spans="1:27" ht="12.75" hidden="1" customHeight="1" outlineLevel="1" x14ac:dyDescent="0.2">
      <c r="A471" s="92" t="s">
        <v>1945</v>
      </c>
      <c r="B471" s="62" t="s">
        <v>231</v>
      </c>
      <c r="C471" s="42" t="s">
        <v>77</v>
      </c>
      <c r="D471" s="43">
        <v>1066.71</v>
      </c>
      <c r="E471" s="43">
        <v>968.77</v>
      </c>
      <c r="F471" s="43">
        <v>933.74</v>
      </c>
      <c r="G471" s="43">
        <v>935.19</v>
      </c>
      <c r="H471" s="43">
        <v>965.75</v>
      </c>
      <c r="I471" s="43">
        <v>1050.0999999999999</v>
      </c>
      <c r="J471" s="43">
        <v>1230.52</v>
      </c>
      <c r="K471" s="43">
        <v>1456.72</v>
      </c>
      <c r="L471" s="43">
        <v>1574.62</v>
      </c>
      <c r="M471" s="43">
        <v>1703.66</v>
      </c>
      <c r="N471" s="43">
        <v>1699.41</v>
      </c>
      <c r="O471" s="43">
        <v>1710.89</v>
      </c>
      <c r="P471" s="43">
        <v>1710.28</v>
      </c>
      <c r="Q471" s="43">
        <v>1709.6</v>
      </c>
      <c r="R471" s="43">
        <v>1669.12</v>
      </c>
      <c r="S471" s="43">
        <v>1636.87</v>
      </c>
      <c r="T471" s="43">
        <v>1607.61</v>
      </c>
      <c r="U471" s="43">
        <v>1573.03</v>
      </c>
      <c r="V471" s="43">
        <v>1583.22</v>
      </c>
      <c r="W471" s="43">
        <v>1655.73</v>
      </c>
      <c r="X471" s="43">
        <v>1706.76</v>
      </c>
      <c r="Y471" s="43">
        <v>1600.03</v>
      </c>
      <c r="Z471" s="43">
        <v>1352.61</v>
      </c>
      <c r="AA471" s="43">
        <v>1116.1199999999999</v>
      </c>
    </row>
    <row r="472" spans="1:27" ht="12.75" hidden="1" customHeight="1" outlineLevel="1" x14ac:dyDescent="0.2">
      <c r="A472" s="92" t="s">
        <v>1946</v>
      </c>
      <c r="B472" s="62" t="s">
        <v>88</v>
      </c>
      <c r="C472" s="42" t="s">
        <v>77</v>
      </c>
      <c r="D472" s="43">
        <f>$D$327</f>
        <v>2222.89</v>
      </c>
      <c r="E472" s="43">
        <f t="shared" ref="E472:AA472" si="274">$D$327</f>
        <v>2222.89</v>
      </c>
      <c r="F472" s="43">
        <f t="shared" si="274"/>
        <v>2222.89</v>
      </c>
      <c r="G472" s="43">
        <f t="shared" si="274"/>
        <v>2222.89</v>
      </c>
      <c r="H472" s="43">
        <f t="shared" si="274"/>
        <v>2222.89</v>
      </c>
      <c r="I472" s="43">
        <f t="shared" si="274"/>
        <v>2222.89</v>
      </c>
      <c r="J472" s="43">
        <f t="shared" si="274"/>
        <v>2222.89</v>
      </c>
      <c r="K472" s="43">
        <f t="shared" si="274"/>
        <v>2222.89</v>
      </c>
      <c r="L472" s="43">
        <f t="shared" si="274"/>
        <v>2222.89</v>
      </c>
      <c r="M472" s="43">
        <f t="shared" si="274"/>
        <v>2222.89</v>
      </c>
      <c r="N472" s="43">
        <f t="shared" si="274"/>
        <v>2222.89</v>
      </c>
      <c r="O472" s="43">
        <f t="shared" si="274"/>
        <v>2222.89</v>
      </c>
      <c r="P472" s="43">
        <f t="shared" si="274"/>
        <v>2222.89</v>
      </c>
      <c r="Q472" s="43">
        <f t="shared" si="274"/>
        <v>2222.89</v>
      </c>
      <c r="R472" s="43">
        <f t="shared" si="274"/>
        <v>2222.89</v>
      </c>
      <c r="S472" s="43">
        <f t="shared" si="274"/>
        <v>2222.89</v>
      </c>
      <c r="T472" s="43">
        <f t="shared" si="274"/>
        <v>2222.89</v>
      </c>
      <c r="U472" s="43">
        <f t="shared" si="274"/>
        <v>2222.89</v>
      </c>
      <c r="V472" s="43">
        <f t="shared" si="274"/>
        <v>2222.89</v>
      </c>
      <c r="W472" s="43">
        <f t="shared" si="274"/>
        <v>2222.89</v>
      </c>
      <c r="X472" s="43">
        <f t="shared" si="274"/>
        <v>2222.89</v>
      </c>
      <c r="Y472" s="43">
        <f t="shared" si="274"/>
        <v>2222.89</v>
      </c>
      <c r="Z472" s="43">
        <f t="shared" si="274"/>
        <v>2222.89</v>
      </c>
      <c r="AA472" s="43">
        <f t="shared" si="274"/>
        <v>2222.89</v>
      </c>
    </row>
    <row r="473" spans="1:27" ht="12.75" hidden="1" customHeight="1" outlineLevel="1" x14ac:dyDescent="0.2">
      <c r="A473" s="92" t="s">
        <v>1947</v>
      </c>
      <c r="B473" s="62" t="s">
        <v>81</v>
      </c>
      <c r="C473" s="42" t="s">
        <v>77</v>
      </c>
      <c r="D473" s="43">
        <v>4.6100000000000003</v>
      </c>
      <c r="E473" s="43">
        <v>4.6100000000000003</v>
      </c>
      <c r="F473" s="43">
        <v>4.6100000000000003</v>
      </c>
      <c r="G473" s="43">
        <v>4.6100000000000003</v>
      </c>
      <c r="H473" s="43">
        <v>4.6100000000000003</v>
      </c>
      <c r="I473" s="43">
        <v>4.6100000000000003</v>
      </c>
      <c r="J473" s="43">
        <v>4.6100000000000003</v>
      </c>
      <c r="K473" s="43">
        <v>4.6100000000000003</v>
      </c>
      <c r="L473" s="43">
        <v>4.6100000000000003</v>
      </c>
      <c r="M473" s="43">
        <v>4.6100000000000003</v>
      </c>
      <c r="N473" s="43">
        <v>4.6100000000000003</v>
      </c>
      <c r="O473" s="43">
        <v>4.6100000000000003</v>
      </c>
      <c r="P473" s="43">
        <v>4.6100000000000003</v>
      </c>
      <c r="Q473" s="43">
        <v>4.6100000000000003</v>
      </c>
      <c r="R473" s="43">
        <v>4.6100000000000003</v>
      </c>
      <c r="S473" s="43">
        <v>4.6100000000000003</v>
      </c>
      <c r="T473" s="43">
        <v>4.6100000000000003</v>
      </c>
      <c r="U473" s="43">
        <v>4.6100000000000003</v>
      </c>
      <c r="V473" s="43">
        <v>4.6100000000000003</v>
      </c>
      <c r="W473" s="43">
        <v>4.6100000000000003</v>
      </c>
      <c r="X473" s="43">
        <v>4.6100000000000003</v>
      </c>
      <c r="Y473" s="43">
        <v>4.6100000000000003</v>
      </c>
      <c r="Z473" s="43">
        <v>4.6100000000000003</v>
      </c>
      <c r="AA473" s="43">
        <v>4.6100000000000003</v>
      </c>
    </row>
    <row r="474" spans="1:27" ht="12.75" hidden="1" customHeight="1" outlineLevel="1" x14ac:dyDescent="0.2">
      <c r="A474" s="92" t="s">
        <v>1948</v>
      </c>
      <c r="B474" s="62" t="s">
        <v>79</v>
      </c>
      <c r="C474" s="42" t="s">
        <v>77</v>
      </c>
      <c r="D474" s="43">
        <f>$D$11</f>
        <v>330.69</v>
      </c>
      <c r="E474" s="43">
        <f t="shared" ref="E474:AA474" si="275">$D$11</f>
        <v>330.69</v>
      </c>
      <c r="F474" s="43">
        <f t="shared" si="275"/>
        <v>330.69</v>
      </c>
      <c r="G474" s="43">
        <f t="shared" si="275"/>
        <v>330.69</v>
      </c>
      <c r="H474" s="43">
        <f t="shared" si="275"/>
        <v>330.69</v>
      </c>
      <c r="I474" s="43">
        <f t="shared" si="275"/>
        <v>330.69</v>
      </c>
      <c r="J474" s="43">
        <f t="shared" si="275"/>
        <v>330.69</v>
      </c>
      <c r="K474" s="43">
        <f t="shared" si="275"/>
        <v>330.69</v>
      </c>
      <c r="L474" s="43">
        <f t="shared" si="275"/>
        <v>330.69</v>
      </c>
      <c r="M474" s="43">
        <f t="shared" si="275"/>
        <v>330.69</v>
      </c>
      <c r="N474" s="43">
        <f t="shared" si="275"/>
        <v>330.69</v>
      </c>
      <c r="O474" s="43">
        <f t="shared" si="275"/>
        <v>330.69</v>
      </c>
      <c r="P474" s="43">
        <f t="shared" si="275"/>
        <v>330.69</v>
      </c>
      <c r="Q474" s="43">
        <f t="shared" si="275"/>
        <v>330.69</v>
      </c>
      <c r="R474" s="43">
        <f t="shared" si="275"/>
        <v>330.69</v>
      </c>
      <c r="S474" s="43">
        <f t="shared" si="275"/>
        <v>330.69</v>
      </c>
      <c r="T474" s="43">
        <f t="shared" si="275"/>
        <v>330.69</v>
      </c>
      <c r="U474" s="43">
        <f t="shared" si="275"/>
        <v>330.69</v>
      </c>
      <c r="V474" s="43">
        <f t="shared" si="275"/>
        <v>330.69</v>
      </c>
      <c r="W474" s="43">
        <f t="shared" si="275"/>
        <v>330.69</v>
      </c>
      <c r="X474" s="43">
        <f t="shared" si="275"/>
        <v>330.69</v>
      </c>
      <c r="Y474" s="43">
        <f t="shared" si="275"/>
        <v>330.69</v>
      </c>
      <c r="Z474" s="43">
        <f t="shared" si="275"/>
        <v>330.69</v>
      </c>
      <c r="AA474" s="43">
        <f t="shared" si="275"/>
        <v>330.69</v>
      </c>
    </row>
    <row r="475" spans="1:27" collapsed="1" x14ac:dyDescent="0.2">
      <c r="A475" s="91" t="s">
        <v>1949</v>
      </c>
      <c r="B475" s="27" t="str">
        <f>"31"&amp;"."&amp;$B$800&amp;"."&amp;$B$801</f>
        <v>31.03.2023</v>
      </c>
      <c r="C475" s="83" t="s">
        <v>74</v>
      </c>
      <c r="D475" s="84">
        <f>ROUND(((D476+D477+D479+D478)/1000),5)</f>
        <v>3.64533</v>
      </c>
      <c r="E475" s="84">
        <f>ROUND(((E476+E477+E479+E478)/1000),5)</f>
        <v>3.5877400000000002</v>
      </c>
      <c r="F475" s="84">
        <f>ROUND(((F476+F477+F479+F478)/1000),5)</f>
        <v>3.5351499999999998</v>
      </c>
      <c r="G475" s="84">
        <f t="shared" ref="G475:AA475" si="276">ROUND(((G476+G477+G479+G478)/1000),5)</f>
        <v>3.5488499999999998</v>
      </c>
      <c r="H475" s="84">
        <f t="shared" si="276"/>
        <v>3.5993400000000002</v>
      </c>
      <c r="I475" s="84">
        <f t="shared" si="276"/>
        <v>3.6723599999999998</v>
      </c>
      <c r="J475" s="84">
        <f t="shared" si="276"/>
        <v>3.8980999999999999</v>
      </c>
      <c r="K475" s="84">
        <f t="shared" si="276"/>
        <v>4.0384700000000002</v>
      </c>
      <c r="L475" s="84">
        <f t="shared" si="276"/>
        <v>4.2682900000000004</v>
      </c>
      <c r="M475" s="84">
        <f t="shared" si="276"/>
        <v>4.3831100000000003</v>
      </c>
      <c r="N475" s="84">
        <f t="shared" si="276"/>
        <v>4.3919300000000003</v>
      </c>
      <c r="O475" s="84">
        <f t="shared" si="276"/>
        <v>4.4231699999999998</v>
      </c>
      <c r="P475" s="84">
        <f t="shared" si="276"/>
        <v>4.3788400000000003</v>
      </c>
      <c r="Q475" s="84">
        <f t="shared" si="276"/>
        <v>4.3904100000000001</v>
      </c>
      <c r="R475" s="84">
        <f t="shared" si="276"/>
        <v>4.3917299999999999</v>
      </c>
      <c r="S475" s="84">
        <f t="shared" si="276"/>
        <v>4.3364099999999999</v>
      </c>
      <c r="T475" s="84">
        <f t="shared" si="276"/>
        <v>4.2791300000000003</v>
      </c>
      <c r="U475" s="84">
        <f t="shared" si="276"/>
        <v>4.1872299999999996</v>
      </c>
      <c r="V475" s="84">
        <f t="shared" si="276"/>
        <v>4.1922600000000001</v>
      </c>
      <c r="W475" s="84">
        <f t="shared" si="276"/>
        <v>4.2420999999999998</v>
      </c>
      <c r="X475" s="84">
        <f t="shared" si="276"/>
        <v>4.2837300000000003</v>
      </c>
      <c r="Y475" s="84">
        <f t="shared" si="276"/>
        <v>4.2064300000000001</v>
      </c>
      <c r="Z475" s="84">
        <f t="shared" si="276"/>
        <v>4.0841000000000003</v>
      </c>
      <c r="AA475" s="84">
        <f t="shared" si="276"/>
        <v>3.9116499999999998</v>
      </c>
    </row>
    <row r="476" spans="1:27" ht="12.75" hidden="1" customHeight="1" outlineLevel="1" x14ac:dyDescent="0.2">
      <c r="A476" s="92" t="s">
        <v>1950</v>
      </c>
      <c r="B476" s="62" t="s">
        <v>231</v>
      </c>
      <c r="C476" s="42" t="s">
        <v>77</v>
      </c>
      <c r="D476" s="43">
        <v>1087.1400000000001</v>
      </c>
      <c r="E476" s="43">
        <v>1029.55</v>
      </c>
      <c r="F476" s="43">
        <v>976.96</v>
      </c>
      <c r="G476" s="43">
        <v>990.66</v>
      </c>
      <c r="H476" s="43">
        <v>1041.1500000000001</v>
      </c>
      <c r="I476" s="43">
        <v>1114.17</v>
      </c>
      <c r="J476" s="43">
        <v>1339.91</v>
      </c>
      <c r="K476" s="43">
        <v>1480.28</v>
      </c>
      <c r="L476" s="43">
        <v>1710.1</v>
      </c>
      <c r="M476" s="43">
        <v>1824.92</v>
      </c>
      <c r="N476" s="43">
        <v>1833.74</v>
      </c>
      <c r="O476" s="43">
        <v>1864.98</v>
      </c>
      <c r="P476" s="43">
        <v>1820.65</v>
      </c>
      <c r="Q476" s="43">
        <v>1832.22</v>
      </c>
      <c r="R476" s="43">
        <v>1833.54</v>
      </c>
      <c r="S476" s="43">
        <v>1778.22</v>
      </c>
      <c r="T476" s="43">
        <v>1720.94</v>
      </c>
      <c r="U476" s="43">
        <v>1629.04</v>
      </c>
      <c r="V476" s="43">
        <v>1634.07</v>
      </c>
      <c r="W476" s="43">
        <v>1683.91</v>
      </c>
      <c r="X476" s="43">
        <v>1725.54</v>
      </c>
      <c r="Y476" s="43">
        <v>1648.24</v>
      </c>
      <c r="Z476" s="43">
        <v>1525.91</v>
      </c>
      <c r="AA476" s="43">
        <v>1353.46</v>
      </c>
    </row>
    <row r="477" spans="1:27" ht="12.75" hidden="1" customHeight="1" outlineLevel="1" x14ac:dyDescent="0.2">
      <c r="A477" s="92" t="s">
        <v>1951</v>
      </c>
      <c r="B477" s="62" t="s">
        <v>88</v>
      </c>
      <c r="C477" s="42" t="s">
        <v>77</v>
      </c>
      <c r="D477" s="43">
        <f>$D$327</f>
        <v>2222.89</v>
      </c>
      <c r="E477" s="43">
        <f t="shared" ref="E477:AA477" si="277">$D$327</f>
        <v>2222.89</v>
      </c>
      <c r="F477" s="43">
        <f t="shared" si="277"/>
        <v>2222.89</v>
      </c>
      <c r="G477" s="43">
        <f t="shared" si="277"/>
        <v>2222.89</v>
      </c>
      <c r="H477" s="43">
        <f t="shared" si="277"/>
        <v>2222.89</v>
      </c>
      <c r="I477" s="43">
        <f t="shared" si="277"/>
        <v>2222.89</v>
      </c>
      <c r="J477" s="43">
        <f t="shared" si="277"/>
        <v>2222.89</v>
      </c>
      <c r="K477" s="43">
        <f t="shared" si="277"/>
        <v>2222.89</v>
      </c>
      <c r="L477" s="43">
        <f t="shared" si="277"/>
        <v>2222.89</v>
      </c>
      <c r="M477" s="43">
        <f t="shared" si="277"/>
        <v>2222.89</v>
      </c>
      <c r="N477" s="43">
        <f t="shared" si="277"/>
        <v>2222.89</v>
      </c>
      <c r="O477" s="43">
        <f t="shared" si="277"/>
        <v>2222.89</v>
      </c>
      <c r="P477" s="43">
        <f t="shared" si="277"/>
        <v>2222.89</v>
      </c>
      <c r="Q477" s="43">
        <f t="shared" si="277"/>
        <v>2222.89</v>
      </c>
      <c r="R477" s="43">
        <f t="shared" si="277"/>
        <v>2222.89</v>
      </c>
      <c r="S477" s="43">
        <f t="shared" si="277"/>
        <v>2222.89</v>
      </c>
      <c r="T477" s="43">
        <f t="shared" si="277"/>
        <v>2222.89</v>
      </c>
      <c r="U477" s="43">
        <f t="shared" si="277"/>
        <v>2222.89</v>
      </c>
      <c r="V477" s="43">
        <f t="shared" si="277"/>
        <v>2222.89</v>
      </c>
      <c r="W477" s="43">
        <f t="shared" si="277"/>
        <v>2222.89</v>
      </c>
      <c r="X477" s="43">
        <f t="shared" si="277"/>
        <v>2222.89</v>
      </c>
      <c r="Y477" s="43">
        <f t="shared" si="277"/>
        <v>2222.89</v>
      </c>
      <c r="Z477" s="43">
        <f t="shared" si="277"/>
        <v>2222.89</v>
      </c>
      <c r="AA477" s="43">
        <f t="shared" si="277"/>
        <v>2222.89</v>
      </c>
    </row>
    <row r="478" spans="1:27" ht="12.75" hidden="1" customHeight="1" outlineLevel="1" x14ac:dyDescent="0.2">
      <c r="A478" s="92" t="s">
        <v>1952</v>
      </c>
      <c r="B478" s="62" t="s">
        <v>81</v>
      </c>
      <c r="C478" s="42" t="s">
        <v>77</v>
      </c>
      <c r="D478" s="43">
        <v>4.6100000000000003</v>
      </c>
      <c r="E478" s="43">
        <v>4.6100000000000003</v>
      </c>
      <c r="F478" s="43">
        <v>4.6100000000000003</v>
      </c>
      <c r="G478" s="43">
        <v>4.6100000000000003</v>
      </c>
      <c r="H478" s="43">
        <v>4.6100000000000003</v>
      </c>
      <c r="I478" s="43">
        <v>4.6100000000000003</v>
      </c>
      <c r="J478" s="43">
        <v>4.6100000000000003</v>
      </c>
      <c r="K478" s="43">
        <v>4.6100000000000003</v>
      </c>
      <c r="L478" s="43">
        <v>4.6100000000000003</v>
      </c>
      <c r="M478" s="43">
        <v>4.6100000000000003</v>
      </c>
      <c r="N478" s="43">
        <v>4.6100000000000003</v>
      </c>
      <c r="O478" s="43">
        <v>4.6100000000000003</v>
      </c>
      <c r="P478" s="43">
        <v>4.6100000000000003</v>
      </c>
      <c r="Q478" s="43">
        <v>4.6100000000000003</v>
      </c>
      <c r="R478" s="43">
        <v>4.6100000000000003</v>
      </c>
      <c r="S478" s="43">
        <v>4.6100000000000003</v>
      </c>
      <c r="T478" s="43">
        <v>4.6100000000000003</v>
      </c>
      <c r="U478" s="43">
        <v>4.6100000000000003</v>
      </c>
      <c r="V478" s="43">
        <v>4.6100000000000003</v>
      </c>
      <c r="W478" s="43">
        <v>4.6100000000000003</v>
      </c>
      <c r="X478" s="43">
        <v>4.6100000000000003</v>
      </c>
      <c r="Y478" s="43">
        <v>4.6100000000000003</v>
      </c>
      <c r="Z478" s="43">
        <v>4.6100000000000003</v>
      </c>
      <c r="AA478" s="43">
        <v>4.6100000000000003</v>
      </c>
    </row>
    <row r="479" spans="1:27" ht="12.75" hidden="1" customHeight="1" outlineLevel="1" x14ac:dyDescent="0.2">
      <c r="A479" s="92" t="s">
        <v>1953</v>
      </c>
      <c r="B479" s="62" t="s">
        <v>79</v>
      </c>
      <c r="C479" s="42" t="s">
        <v>77</v>
      </c>
      <c r="D479" s="43">
        <f>$D$11</f>
        <v>330.69</v>
      </c>
      <c r="E479" s="43">
        <f t="shared" ref="E479:AA479" si="278">$D$11</f>
        <v>330.69</v>
      </c>
      <c r="F479" s="43">
        <f t="shared" si="278"/>
        <v>330.69</v>
      </c>
      <c r="G479" s="43">
        <f t="shared" si="278"/>
        <v>330.69</v>
      </c>
      <c r="H479" s="43">
        <f t="shared" si="278"/>
        <v>330.69</v>
      </c>
      <c r="I479" s="43">
        <f t="shared" si="278"/>
        <v>330.69</v>
      </c>
      <c r="J479" s="43">
        <f t="shared" si="278"/>
        <v>330.69</v>
      </c>
      <c r="K479" s="43">
        <f t="shared" si="278"/>
        <v>330.69</v>
      </c>
      <c r="L479" s="43">
        <f t="shared" si="278"/>
        <v>330.69</v>
      </c>
      <c r="M479" s="43">
        <f t="shared" si="278"/>
        <v>330.69</v>
      </c>
      <c r="N479" s="43">
        <f t="shared" si="278"/>
        <v>330.69</v>
      </c>
      <c r="O479" s="43">
        <f t="shared" si="278"/>
        <v>330.69</v>
      </c>
      <c r="P479" s="43">
        <f t="shared" si="278"/>
        <v>330.69</v>
      </c>
      <c r="Q479" s="43">
        <f t="shared" si="278"/>
        <v>330.69</v>
      </c>
      <c r="R479" s="43">
        <f t="shared" si="278"/>
        <v>330.69</v>
      </c>
      <c r="S479" s="43">
        <f t="shared" si="278"/>
        <v>330.69</v>
      </c>
      <c r="T479" s="43">
        <f t="shared" si="278"/>
        <v>330.69</v>
      </c>
      <c r="U479" s="43">
        <f t="shared" si="278"/>
        <v>330.69</v>
      </c>
      <c r="V479" s="43">
        <f t="shared" si="278"/>
        <v>330.69</v>
      </c>
      <c r="W479" s="43">
        <f t="shared" si="278"/>
        <v>330.69</v>
      </c>
      <c r="X479" s="43">
        <f t="shared" si="278"/>
        <v>330.69</v>
      </c>
      <c r="Y479" s="43">
        <f t="shared" si="278"/>
        <v>330.69</v>
      </c>
      <c r="Z479" s="43">
        <f t="shared" si="278"/>
        <v>330.69</v>
      </c>
      <c r="AA479" s="43">
        <f t="shared" si="278"/>
        <v>330.69</v>
      </c>
    </row>
    <row r="480" spans="1:27" collapsed="1" x14ac:dyDescent="0.2">
      <c r="B480" s="94" t="s">
        <v>385</v>
      </c>
    </row>
    <row r="481" spans="1:27" x14ac:dyDescent="0.2">
      <c r="B481" s="94" t="s">
        <v>385</v>
      </c>
    </row>
    <row r="482" spans="1:27" x14ac:dyDescent="0.2">
      <c r="A482" s="171" t="s">
        <v>698</v>
      </c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  <c r="N482" s="172"/>
      <c r="O482" s="172"/>
      <c r="P482" s="172"/>
      <c r="Q482" s="172"/>
      <c r="R482" s="172"/>
      <c r="S482" s="172"/>
      <c r="T482" s="172"/>
      <c r="U482" s="172"/>
      <c r="V482" s="172"/>
      <c r="W482" s="172"/>
      <c r="X482" s="172"/>
      <c r="Y482" s="172"/>
      <c r="Z482" s="172"/>
      <c r="AA482" s="173"/>
    </row>
    <row r="483" spans="1:27" ht="25.5" x14ac:dyDescent="0.2">
      <c r="A483" s="25" t="s">
        <v>62</v>
      </c>
      <c r="B483" s="26" t="s">
        <v>203</v>
      </c>
      <c r="C483" s="25" t="s">
        <v>204</v>
      </c>
      <c r="D483" s="26" t="s">
        <v>205</v>
      </c>
      <c r="E483" s="26" t="s">
        <v>206</v>
      </c>
      <c r="F483" s="26" t="s">
        <v>207</v>
      </c>
      <c r="G483" s="26" t="s">
        <v>208</v>
      </c>
      <c r="H483" s="26" t="s">
        <v>209</v>
      </c>
      <c r="I483" s="26" t="s">
        <v>210</v>
      </c>
      <c r="J483" s="26" t="s">
        <v>211</v>
      </c>
      <c r="K483" s="26" t="s">
        <v>212</v>
      </c>
      <c r="L483" s="26" t="s">
        <v>213</v>
      </c>
      <c r="M483" s="26" t="s">
        <v>214</v>
      </c>
      <c r="N483" s="26" t="s">
        <v>215</v>
      </c>
      <c r="O483" s="26" t="s">
        <v>216</v>
      </c>
      <c r="P483" s="26" t="s">
        <v>217</v>
      </c>
      <c r="Q483" s="26" t="s">
        <v>218</v>
      </c>
      <c r="R483" s="26" t="s">
        <v>219</v>
      </c>
      <c r="S483" s="26" t="s">
        <v>220</v>
      </c>
      <c r="T483" s="26" t="s">
        <v>221</v>
      </c>
      <c r="U483" s="26" t="s">
        <v>222</v>
      </c>
      <c r="V483" s="26" t="s">
        <v>223</v>
      </c>
      <c r="W483" s="26" t="s">
        <v>224</v>
      </c>
      <c r="X483" s="26" t="s">
        <v>225</v>
      </c>
      <c r="Y483" s="26" t="s">
        <v>226</v>
      </c>
      <c r="Z483" s="26" t="s">
        <v>227</v>
      </c>
      <c r="AA483" s="26" t="s">
        <v>228</v>
      </c>
    </row>
    <row r="484" spans="1:27" x14ac:dyDescent="0.2">
      <c r="A484" s="91" t="s">
        <v>1954</v>
      </c>
      <c r="B484" s="27" t="str">
        <f>"01"&amp;"."&amp;$B$800&amp;"."&amp;$B$801</f>
        <v>01.03.2023</v>
      </c>
      <c r="C484" s="83" t="s">
        <v>74</v>
      </c>
      <c r="D484" s="84">
        <f>ROUND(((D485+D486+D488+D487)/1000),5)</f>
        <v>5.17652</v>
      </c>
      <c r="E484" s="84">
        <f>ROUND(((E485+E486+E488+E487)/1000),5)</f>
        <v>5.0680699999999996</v>
      </c>
      <c r="F484" s="84">
        <f>ROUND(((F485+F486+F488+F487)/1000),5)</f>
        <v>5.0415700000000001</v>
      </c>
      <c r="G484" s="84">
        <f t="shared" ref="G484:AA484" si="279">ROUND(((G485+G486+G488+G487)/1000),5)</f>
        <v>5.0339499999999999</v>
      </c>
      <c r="H484" s="84">
        <f t="shared" si="279"/>
        <v>5.0773700000000002</v>
      </c>
      <c r="I484" s="84">
        <f t="shared" si="279"/>
        <v>5.2641999999999998</v>
      </c>
      <c r="J484" s="84">
        <f t="shared" si="279"/>
        <v>5.4221599999999999</v>
      </c>
      <c r="K484" s="84">
        <f t="shared" si="279"/>
        <v>5.6406599999999996</v>
      </c>
      <c r="L484" s="84">
        <f t="shared" si="279"/>
        <v>5.7246800000000002</v>
      </c>
      <c r="M484" s="84">
        <f t="shared" si="279"/>
        <v>5.8123500000000003</v>
      </c>
      <c r="N484" s="84">
        <f t="shared" si="279"/>
        <v>5.8232200000000001</v>
      </c>
      <c r="O484" s="84">
        <f t="shared" si="279"/>
        <v>5.7965600000000004</v>
      </c>
      <c r="P484" s="84">
        <f t="shared" si="279"/>
        <v>5.7721900000000002</v>
      </c>
      <c r="Q484" s="84">
        <f t="shared" si="279"/>
        <v>5.7737699999999998</v>
      </c>
      <c r="R484" s="84">
        <f t="shared" si="279"/>
        <v>5.7226699999999999</v>
      </c>
      <c r="S484" s="84">
        <f t="shared" si="279"/>
        <v>5.7090100000000001</v>
      </c>
      <c r="T484" s="84">
        <f t="shared" si="279"/>
        <v>5.6912700000000003</v>
      </c>
      <c r="U484" s="84">
        <f t="shared" si="279"/>
        <v>5.6853899999999999</v>
      </c>
      <c r="V484" s="84">
        <f t="shared" si="279"/>
        <v>5.7145099999999998</v>
      </c>
      <c r="W484" s="84">
        <f t="shared" si="279"/>
        <v>5.7194099999999999</v>
      </c>
      <c r="X484" s="84">
        <f t="shared" si="279"/>
        <v>5.7230600000000003</v>
      </c>
      <c r="Y484" s="84">
        <f t="shared" si="279"/>
        <v>5.6571499999999997</v>
      </c>
      <c r="Z484" s="84">
        <f t="shared" si="279"/>
        <v>5.5128599999999999</v>
      </c>
      <c r="AA484" s="84">
        <f t="shared" si="279"/>
        <v>5.4104700000000001</v>
      </c>
    </row>
    <row r="485" spans="1:27" ht="12.75" hidden="1" customHeight="1" outlineLevel="1" x14ac:dyDescent="0.2">
      <c r="A485" s="92" t="s">
        <v>1955</v>
      </c>
      <c r="B485" s="62" t="s">
        <v>231</v>
      </c>
      <c r="C485" s="42" t="s">
        <v>77</v>
      </c>
      <c r="D485" s="43">
        <v>1281.45</v>
      </c>
      <c r="E485" s="43">
        <v>1173</v>
      </c>
      <c r="F485" s="43">
        <v>1146.5</v>
      </c>
      <c r="G485" s="43">
        <v>1138.8800000000001</v>
      </c>
      <c r="H485" s="43">
        <v>1182.3</v>
      </c>
      <c r="I485" s="43">
        <v>1369.13</v>
      </c>
      <c r="J485" s="43">
        <v>1527.09</v>
      </c>
      <c r="K485" s="43">
        <v>1745.59</v>
      </c>
      <c r="L485" s="43">
        <v>1829.61</v>
      </c>
      <c r="M485" s="43">
        <v>1917.28</v>
      </c>
      <c r="N485" s="43">
        <v>1928.15</v>
      </c>
      <c r="O485" s="43">
        <v>1901.49</v>
      </c>
      <c r="P485" s="43">
        <v>1877.12</v>
      </c>
      <c r="Q485" s="43">
        <v>1878.7</v>
      </c>
      <c r="R485" s="43">
        <v>1827.6</v>
      </c>
      <c r="S485" s="43">
        <v>1813.94</v>
      </c>
      <c r="T485" s="43">
        <v>1796.2</v>
      </c>
      <c r="U485" s="43">
        <v>1790.32</v>
      </c>
      <c r="V485" s="43">
        <v>1819.44</v>
      </c>
      <c r="W485" s="43">
        <v>1824.34</v>
      </c>
      <c r="X485" s="43">
        <v>1827.99</v>
      </c>
      <c r="Y485" s="43">
        <v>1762.08</v>
      </c>
      <c r="Z485" s="43">
        <v>1617.79</v>
      </c>
      <c r="AA485" s="43">
        <v>1515.4</v>
      </c>
    </row>
    <row r="486" spans="1:27" ht="12.75" hidden="1" customHeight="1" outlineLevel="1" x14ac:dyDescent="0.2">
      <c r="A486" s="92" t="s">
        <v>1956</v>
      </c>
      <c r="B486" s="62" t="s">
        <v>88</v>
      </c>
      <c r="C486" s="42" t="s">
        <v>77</v>
      </c>
      <c r="D486" s="43">
        <v>3559.77</v>
      </c>
      <c r="E486" s="43">
        <f>$D$486</f>
        <v>3559.77</v>
      </c>
      <c r="F486" s="43">
        <f t="shared" ref="F486:AA486" si="280">$D$486</f>
        <v>3559.77</v>
      </c>
      <c r="G486" s="43">
        <f t="shared" si="280"/>
        <v>3559.77</v>
      </c>
      <c r="H486" s="43">
        <f t="shared" si="280"/>
        <v>3559.77</v>
      </c>
      <c r="I486" s="43">
        <f t="shared" si="280"/>
        <v>3559.77</v>
      </c>
      <c r="J486" s="43">
        <f t="shared" si="280"/>
        <v>3559.77</v>
      </c>
      <c r="K486" s="43">
        <f t="shared" si="280"/>
        <v>3559.77</v>
      </c>
      <c r="L486" s="43">
        <f t="shared" si="280"/>
        <v>3559.77</v>
      </c>
      <c r="M486" s="43">
        <f t="shared" si="280"/>
        <v>3559.77</v>
      </c>
      <c r="N486" s="43">
        <f t="shared" si="280"/>
        <v>3559.77</v>
      </c>
      <c r="O486" s="43">
        <f t="shared" si="280"/>
        <v>3559.77</v>
      </c>
      <c r="P486" s="43">
        <f t="shared" si="280"/>
        <v>3559.77</v>
      </c>
      <c r="Q486" s="43">
        <f t="shared" si="280"/>
        <v>3559.77</v>
      </c>
      <c r="R486" s="43">
        <f t="shared" si="280"/>
        <v>3559.77</v>
      </c>
      <c r="S486" s="43">
        <f t="shared" si="280"/>
        <v>3559.77</v>
      </c>
      <c r="T486" s="43">
        <f t="shared" si="280"/>
        <v>3559.77</v>
      </c>
      <c r="U486" s="43">
        <f t="shared" si="280"/>
        <v>3559.77</v>
      </c>
      <c r="V486" s="43">
        <f t="shared" si="280"/>
        <v>3559.77</v>
      </c>
      <c r="W486" s="43">
        <f t="shared" si="280"/>
        <v>3559.77</v>
      </c>
      <c r="X486" s="43">
        <f t="shared" si="280"/>
        <v>3559.77</v>
      </c>
      <c r="Y486" s="43">
        <f t="shared" si="280"/>
        <v>3559.77</v>
      </c>
      <c r="Z486" s="43">
        <f t="shared" si="280"/>
        <v>3559.77</v>
      </c>
      <c r="AA486" s="43">
        <f t="shared" si="280"/>
        <v>3559.77</v>
      </c>
    </row>
    <row r="487" spans="1:27" ht="12.75" hidden="1" customHeight="1" outlineLevel="1" x14ac:dyDescent="0.2">
      <c r="A487" s="92" t="s">
        <v>1957</v>
      </c>
      <c r="B487" s="62" t="s">
        <v>81</v>
      </c>
      <c r="C487" s="42" t="s">
        <v>77</v>
      </c>
      <c r="D487" s="43">
        <v>4.6100000000000003</v>
      </c>
      <c r="E487" s="43">
        <v>4.6100000000000003</v>
      </c>
      <c r="F487" s="43">
        <v>4.6100000000000003</v>
      </c>
      <c r="G487" s="43">
        <v>4.6100000000000003</v>
      </c>
      <c r="H487" s="43">
        <v>4.6100000000000003</v>
      </c>
      <c r="I487" s="43">
        <v>4.6100000000000003</v>
      </c>
      <c r="J487" s="43">
        <v>4.6100000000000003</v>
      </c>
      <c r="K487" s="43">
        <v>4.6100000000000003</v>
      </c>
      <c r="L487" s="43">
        <v>4.6100000000000003</v>
      </c>
      <c r="M487" s="43">
        <v>4.6100000000000003</v>
      </c>
      <c r="N487" s="43">
        <v>4.6100000000000003</v>
      </c>
      <c r="O487" s="43">
        <v>4.6100000000000003</v>
      </c>
      <c r="P487" s="43">
        <v>4.6100000000000003</v>
      </c>
      <c r="Q487" s="43">
        <v>4.6100000000000003</v>
      </c>
      <c r="R487" s="43">
        <v>4.6100000000000003</v>
      </c>
      <c r="S487" s="43">
        <v>4.6100000000000003</v>
      </c>
      <c r="T487" s="43">
        <v>4.6100000000000003</v>
      </c>
      <c r="U487" s="43">
        <v>4.6100000000000003</v>
      </c>
      <c r="V487" s="43">
        <v>4.6100000000000003</v>
      </c>
      <c r="W487" s="43">
        <v>4.6100000000000003</v>
      </c>
      <c r="X487" s="43">
        <v>4.6100000000000003</v>
      </c>
      <c r="Y487" s="43">
        <v>4.6100000000000003</v>
      </c>
      <c r="Z487" s="43">
        <v>4.6100000000000003</v>
      </c>
      <c r="AA487" s="43">
        <v>4.6100000000000003</v>
      </c>
    </row>
    <row r="488" spans="1:27" ht="12.75" hidden="1" customHeight="1" outlineLevel="1" x14ac:dyDescent="0.2">
      <c r="A488" s="92" t="s">
        <v>1958</v>
      </c>
      <c r="B488" s="62" t="s">
        <v>79</v>
      </c>
      <c r="C488" s="42" t="s">
        <v>77</v>
      </c>
      <c r="D488" s="43">
        <f>$D$11</f>
        <v>330.69</v>
      </c>
      <c r="E488" s="43">
        <f t="shared" ref="E488:AA488" si="281">$D$11</f>
        <v>330.69</v>
      </c>
      <c r="F488" s="43">
        <f t="shared" si="281"/>
        <v>330.69</v>
      </c>
      <c r="G488" s="43">
        <f t="shared" si="281"/>
        <v>330.69</v>
      </c>
      <c r="H488" s="43">
        <f t="shared" si="281"/>
        <v>330.69</v>
      </c>
      <c r="I488" s="43">
        <f t="shared" si="281"/>
        <v>330.69</v>
      </c>
      <c r="J488" s="43">
        <f t="shared" si="281"/>
        <v>330.69</v>
      </c>
      <c r="K488" s="43">
        <f t="shared" si="281"/>
        <v>330.69</v>
      </c>
      <c r="L488" s="43">
        <f t="shared" si="281"/>
        <v>330.69</v>
      </c>
      <c r="M488" s="43">
        <f t="shared" si="281"/>
        <v>330.69</v>
      </c>
      <c r="N488" s="43">
        <f t="shared" si="281"/>
        <v>330.69</v>
      </c>
      <c r="O488" s="43">
        <f t="shared" si="281"/>
        <v>330.69</v>
      </c>
      <c r="P488" s="43">
        <f t="shared" si="281"/>
        <v>330.69</v>
      </c>
      <c r="Q488" s="43">
        <f t="shared" si="281"/>
        <v>330.69</v>
      </c>
      <c r="R488" s="43">
        <f t="shared" si="281"/>
        <v>330.69</v>
      </c>
      <c r="S488" s="43">
        <f t="shared" si="281"/>
        <v>330.69</v>
      </c>
      <c r="T488" s="43">
        <f t="shared" si="281"/>
        <v>330.69</v>
      </c>
      <c r="U488" s="43">
        <f t="shared" si="281"/>
        <v>330.69</v>
      </c>
      <c r="V488" s="43">
        <f t="shared" si="281"/>
        <v>330.69</v>
      </c>
      <c r="W488" s="43">
        <f t="shared" si="281"/>
        <v>330.69</v>
      </c>
      <c r="X488" s="43">
        <f t="shared" si="281"/>
        <v>330.69</v>
      </c>
      <c r="Y488" s="43">
        <f t="shared" si="281"/>
        <v>330.69</v>
      </c>
      <c r="Z488" s="43">
        <f t="shared" si="281"/>
        <v>330.69</v>
      </c>
      <c r="AA488" s="43">
        <f t="shared" si="281"/>
        <v>330.69</v>
      </c>
    </row>
    <row r="489" spans="1:27" collapsed="1" x14ac:dyDescent="0.2">
      <c r="A489" s="91" t="s">
        <v>1959</v>
      </c>
      <c r="B489" s="27" t="str">
        <f>"02"&amp;"."&amp;$B$800&amp;"."&amp;$B$801</f>
        <v>02.03.2023</v>
      </c>
      <c r="C489" s="83" t="s">
        <v>74</v>
      </c>
      <c r="D489" s="84">
        <f>ROUND(((D490+D491+D493+D492)/1000),5)</f>
        <v>5.0959099999999999</v>
      </c>
      <c r="E489" s="84">
        <f>ROUND(((E490+E491+E493+E492)/1000),5)</f>
        <v>5.0335200000000002</v>
      </c>
      <c r="F489" s="84">
        <f>ROUND(((F490+F491+F493+F492)/1000),5)</f>
        <v>5.0158399999999999</v>
      </c>
      <c r="G489" s="84">
        <f t="shared" ref="G489:AA489" si="282">ROUND(((G490+G491+G493+G492)/1000),5)</f>
        <v>5.03057</v>
      </c>
      <c r="H489" s="84">
        <f t="shared" si="282"/>
        <v>5.1095499999999996</v>
      </c>
      <c r="I489" s="84">
        <f t="shared" si="282"/>
        <v>5.3239799999999997</v>
      </c>
      <c r="J489" s="84">
        <f t="shared" si="282"/>
        <v>5.4713200000000004</v>
      </c>
      <c r="K489" s="84">
        <f t="shared" si="282"/>
        <v>5.5922099999999997</v>
      </c>
      <c r="L489" s="84">
        <f t="shared" si="282"/>
        <v>5.7065599999999996</v>
      </c>
      <c r="M489" s="84">
        <f t="shared" si="282"/>
        <v>5.7169600000000003</v>
      </c>
      <c r="N489" s="84">
        <f t="shared" si="282"/>
        <v>5.7319399999999998</v>
      </c>
      <c r="O489" s="84">
        <f t="shared" si="282"/>
        <v>5.7898399999999999</v>
      </c>
      <c r="P489" s="84">
        <f t="shared" si="282"/>
        <v>5.7702600000000004</v>
      </c>
      <c r="Q489" s="84">
        <f t="shared" si="282"/>
        <v>5.7718100000000003</v>
      </c>
      <c r="R489" s="84">
        <f t="shared" si="282"/>
        <v>5.7658699999999996</v>
      </c>
      <c r="S489" s="84">
        <f t="shared" si="282"/>
        <v>5.7195900000000002</v>
      </c>
      <c r="T489" s="84">
        <f t="shared" si="282"/>
        <v>5.6795499999999999</v>
      </c>
      <c r="U489" s="84">
        <f t="shared" si="282"/>
        <v>5.6770899999999997</v>
      </c>
      <c r="V489" s="84">
        <f t="shared" si="282"/>
        <v>5.7216100000000001</v>
      </c>
      <c r="W489" s="84">
        <f t="shared" si="282"/>
        <v>5.7744799999999996</v>
      </c>
      <c r="X489" s="84">
        <f t="shared" si="282"/>
        <v>5.7340799999999996</v>
      </c>
      <c r="Y489" s="84">
        <f t="shared" si="282"/>
        <v>5.6709800000000001</v>
      </c>
      <c r="Z489" s="84">
        <f t="shared" si="282"/>
        <v>5.5657199999999998</v>
      </c>
      <c r="AA489" s="84">
        <f t="shared" si="282"/>
        <v>5.4812900000000004</v>
      </c>
    </row>
    <row r="490" spans="1:27" ht="12.75" hidden="1" customHeight="1" outlineLevel="1" x14ac:dyDescent="0.2">
      <c r="A490" s="92" t="s">
        <v>1960</v>
      </c>
      <c r="B490" s="62" t="s">
        <v>231</v>
      </c>
      <c r="C490" s="42" t="s">
        <v>77</v>
      </c>
      <c r="D490" s="43">
        <v>1200.8399999999999</v>
      </c>
      <c r="E490" s="43">
        <v>1138.45</v>
      </c>
      <c r="F490" s="43">
        <v>1120.77</v>
      </c>
      <c r="G490" s="43">
        <v>1135.5</v>
      </c>
      <c r="H490" s="43">
        <v>1214.48</v>
      </c>
      <c r="I490" s="43">
        <v>1428.91</v>
      </c>
      <c r="J490" s="43">
        <v>1576.25</v>
      </c>
      <c r="K490" s="43">
        <v>1697.14</v>
      </c>
      <c r="L490" s="43">
        <v>1811.49</v>
      </c>
      <c r="M490" s="43">
        <v>1821.89</v>
      </c>
      <c r="N490" s="43">
        <v>1836.87</v>
      </c>
      <c r="O490" s="43">
        <v>1894.77</v>
      </c>
      <c r="P490" s="43">
        <v>1875.19</v>
      </c>
      <c r="Q490" s="43">
        <v>1876.74</v>
      </c>
      <c r="R490" s="43">
        <v>1870.8</v>
      </c>
      <c r="S490" s="43">
        <v>1824.52</v>
      </c>
      <c r="T490" s="43">
        <v>1784.48</v>
      </c>
      <c r="U490" s="43">
        <v>1782.02</v>
      </c>
      <c r="V490" s="43">
        <v>1826.54</v>
      </c>
      <c r="W490" s="43">
        <v>1879.41</v>
      </c>
      <c r="X490" s="43">
        <v>1839.01</v>
      </c>
      <c r="Y490" s="43">
        <v>1775.91</v>
      </c>
      <c r="Z490" s="43">
        <v>1670.65</v>
      </c>
      <c r="AA490" s="43">
        <v>1586.22</v>
      </c>
    </row>
    <row r="491" spans="1:27" ht="12.75" hidden="1" customHeight="1" outlineLevel="1" x14ac:dyDescent="0.2">
      <c r="A491" s="92" t="s">
        <v>1961</v>
      </c>
      <c r="B491" s="62" t="s">
        <v>88</v>
      </c>
      <c r="C491" s="42" t="s">
        <v>77</v>
      </c>
      <c r="D491" s="43">
        <f>$D$486</f>
        <v>3559.77</v>
      </c>
      <c r="E491" s="43">
        <f t="shared" ref="E491:AA491" si="283">$D$486</f>
        <v>3559.77</v>
      </c>
      <c r="F491" s="43">
        <f t="shared" si="283"/>
        <v>3559.77</v>
      </c>
      <c r="G491" s="43">
        <f t="shared" si="283"/>
        <v>3559.77</v>
      </c>
      <c r="H491" s="43">
        <f t="shared" si="283"/>
        <v>3559.77</v>
      </c>
      <c r="I491" s="43">
        <f t="shared" si="283"/>
        <v>3559.77</v>
      </c>
      <c r="J491" s="43">
        <f t="shared" si="283"/>
        <v>3559.77</v>
      </c>
      <c r="K491" s="43">
        <f t="shared" si="283"/>
        <v>3559.77</v>
      </c>
      <c r="L491" s="43">
        <f t="shared" si="283"/>
        <v>3559.77</v>
      </c>
      <c r="M491" s="43">
        <f t="shared" si="283"/>
        <v>3559.77</v>
      </c>
      <c r="N491" s="43">
        <f t="shared" si="283"/>
        <v>3559.77</v>
      </c>
      <c r="O491" s="43">
        <f t="shared" si="283"/>
        <v>3559.77</v>
      </c>
      <c r="P491" s="43">
        <f t="shared" si="283"/>
        <v>3559.77</v>
      </c>
      <c r="Q491" s="43">
        <f t="shared" si="283"/>
        <v>3559.77</v>
      </c>
      <c r="R491" s="43">
        <f t="shared" si="283"/>
        <v>3559.77</v>
      </c>
      <c r="S491" s="43">
        <f t="shared" si="283"/>
        <v>3559.77</v>
      </c>
      <c r="T491" s="43">
        <f t="shared" si="283"/>
        <v>3559.77</v>
      </c>
      <c r="U491" s="43">
        <f t="shared" si="283"/>
        <v>3559.77</v>
      </c>
      <c r="V491" s="43">
        <f t="shared" si="283"/>
        <v>3559.77</v>
      </c>
      <c r="W491" s="43">
        <f t="shared" si="283"/>
        <v>3559.77</v>
      </c>
      <c r="X491" s="43">
        <f t="shared" si="283"/>
        <v>3559.77</v>
      </c>
      <c r="Y491" s="43">
        <f t="shared" si="283"/>
        <v>3559.77</v>
      </c>
      <c r="Z491" s="43">
        <f t="shared" si="283"/>
        <v>3559.77</v>
      </c>
      <c r="AA491" s="43">
        <f t="shared" si="283"/>
        <v>3559.77</v>
      </c>
    </row>
    <row r="492" spans="1:27" ht="12.75" hidden="1" customHeight="1" outlineLevel="1" x14ac:dyDescent="0.2">
      <c r="A492" s="92" t="s">
        <v>1962</v>
      </c>
      <c r="B492" s="62" t="s">
        <v>81</v>
      </c>
      <c r="C492" s="42" t="s">
        <v>77</v>
      </c>
      <c r="D492" s="43">
        <v>4.6100000000000003</v>
      </c>
      <c r="E492" s="43">
        <v>4.6100000000000003</v>
      </c>
      <c r="F492" s="43">
        <v>4.6100000000000003</v>
      </c>
      <c r="G492" s="43">
        <v>4.6100000000000003</v>
      </c>
      <c r="H492" s="43">
        <v>4.6100000000000003</v>
      </c>
      <c r="I492" s="43">
        <v>4.6100000000000003</v>
      </c>
      <c r="J492" s="43">
        <v>4.6100000000000003</v>
      </c>
      <c r="K492" s="43">
        <v>4.6100000000000003</v>
      </c>
      <c r="L492" s="43">
        <v>4.6100000000000003</v>
      </c>
      <c r="M492" s="43">
        <v>4.6100000000000003</v>
      </c>
      <c r="N492" s="43">
        <v>4.6100000000000003</v>
      </c>
      <c r="O492" s="43">
        <v>4.6100000000000003</v>
      </c>
      <c r="P492" s="43">
        <v>4.6100000000000003</v>
      </c>
      <c r="Q492" s="43">
        <v>4.6100000000000003</v>
      </c>
      <c r="R492" s="43">
        <v>4.6100000000000003</v>
      </c>
      <c r="S492" s="43">
        <v>4.6100000000000003</v>
      </c>
      <c r="T492" s="43">
        <v>4.6100000000000003</v>
      </c>
      <c r="U492" s="43">
        <v>4.6100000000000003</v>
      </c>
      <c r="V492" s="43">
        <v>4.6100000000000003</v>
      </c>
      <c r="W492" s="43">
        <v>4.6100000000000003</v>
      </c>
      <c r="X492" s="43">
        <v>4.6100000000000003</v>
      </c>
      <c r="Y492" s="43">
        <v>4.6100000000000003</v>
      </c>
      <c r="Z492" s="43">
        <v>4.6100000000000003</v>
      </c>
      <c r="AA492" s="43">
        <v>4.6100000000000003</v>
      </c>
    </row>
    <row r="493" spans="1:27" ht="12.75" hidden="1" customHeight="1" outlineLevel="1" x14ac:dyDescent="0.2">
      <c r="A493" s="92" t="s">
        <v>1963</v>
      </c>
      <c r="B493" s="62" t="s">
        <v>79</v>
      </c>
      <c r="C493" s="42" t="s">
        <v>77</v>
      </c>
      <c r="D493" s="43">
        <f>$D$11</f>
        <v>330.69</v>
      </c>
      <c r="E493" s="43">
        <f t="shared" ref="E493:AA493" si="284">$D$11</f>
        <v>330.69</v>
      </c>
      <c r="F493" s="43">
        <f t="shared" si="284"/>
        <v>330.69</v>
      </c>
      <c r="G493" s="43">
        <f t="shared" si="284"/>
        <v>330.69</v>
      </c>
      <c r="H493" s="43">
        <f t="shared" si="284"/>
        <v>330.69</v>
      </c>
      <c r="I493" s="43">
        <f t="shared" si="284"/>
        <v>330.69</v>
      </c>
      <c r="J493" s="43">
        <f t="shared" si="284"/>
        <v>330.69</v>
      </c>
      <c r="K493" s="43">
        <f t="shared" si="284"/>
        <v>330.69</v>
      </c>
      <c r="L493" s="43">
        <f t="shared" si="284"/>
        <v>330.69</v>
      </c>
      <c r="M493" s="43">
        <f t="shared" si="284"/>
        <v>330.69</v>
      </c>
      <c r="N493" s="43">
        <f t="shared" si="284"/>
        <v>330.69</v>
      </c>
      <c r="O493" s="43">
        <f t="shared" si="284"/>
        <v>330.69</v>
      </c>
      <c r="P493" s="43">
        <f t="shared" si="284"/>
        <v>330.69</v>
      </c>
      <c r="Q493" s="43">
        <f t="shared" si="284"/>
        <v>330.69</v>
      </c>
      <c r="R493" s="43">
        <f t="shared" si="284"/>
        <v>330.69</v>
      </c>
      <c r="S493" s="43">
        <f t="shared" si="284"/>
        <v>330.69</v>
      </c>
      <c r="T493" s="43">
        <f t="shared" si="284"/>
        <v>330.69</v>
      </c>
      <c r="U493" s="43">
        <f t="shared" si="284"/>
        <v>330.69</v>
      </c>
      <c r="V493" s="43">
        <f t="shared" si="284"/>
        <v>330.69</v>
      </c>
      <c r="W493" s="43">
        <f t="shared" si="284"/>
        <v>330.69</v>
      </c>
      <c r="X493" s="43">
        <f t="shared" si="284"/>
        <v>330.69</v>
      </c>
      <c r="Y493" s="43">
        <f t="shared" si="284"/>
        <v>330.69</v>
      </c>
      <c r="Z493" s="43">
        <f t="shared" si="284"/>
        <v>330.69</v>
      </c>
      <c r="AA493" s="43">
        <f t="shared" si="284"/>
        <v>330.69</v>
      </c>
    </row>
    <row r="494" spans="1:27" collapsed="1" x14ac:dyDescent="0.2">
      <c r="A494" s="91" t="s">
        <v>1964</v>
      </c>
      <c r="B494" s="27" t="str">
        <f>"03"&amp;"."&amp;$B$800&amp;"."&amp;$B$801</f>
        <v>03.03.2023</v>
      </c>
      <c r="C494" s="83" t="s">
        <v>74</v>
      </c>
      <c r="D494" s="84">
        <f>ROUND(((D495+D496+D498+D497)/1000),5)</f>
        <v>5.2584400000000002</v>
      </c>
      <c r="E494" s="84">
        <f>ROUND(((E495+E496+E498+E497)/1000),5)</f>
        <v>5.0763499999999997</v>
      </c>
      <c r="F494" s="84">
        <f>ROUND(((F495+F496+F498+F497)/1000),5)</f>
        <v>5.0266099999999998</v>
      </c>
      <c r="G494" s="84">
        <f t="shared" ref="G494:AA494" si="285">ROUND(((G495+G496+G498+G497)/1000),5)</f>
        <v>5.0281399999999996</v>
      </c>
      <c r="H494" s="84">
        <f t="shared" si="285"/>
        <v>5.0932599999999999</v>
      </c>
      <c r="I494" s="84">
        <f t="shared" si="285"/>
        <v>5.3664100000000001</v>
      </c>
      <c r="J494" s="84">
        <f t="shared" si="285"/>
        <v>5.4973400000000003</v>
      </c>
      <c r="K494" s="84">
        <f t="shared" si="285"/>
        <v>5.60487</v>
      </c>
      <c r="L494" s="84">
        <f t="shared" si="285"/>
        <v>5.7083700000000004</v>
      </c>
      <c r="M494" s="84">
        <f t="shared" si="285"/>
        <v>5.7208100000000002</v>
      </c>
      <c r="N494" s="84">
        <f t="shared" si="285"/>
        <v>5.73245</v>
      </c>
      <c r="O494" s="84">
        <f t="shared" si="285"/>
        <v>5.7839</v>
      </c>
      <c r="P494" s="84">
        <f t="shared" si="285"/>
        <v>5.7577199999999999</v>
      </c>
      <c r="Q494" s="84">
        <f t="shared" si="285"/>
        <v>5.7603600000000004</v>
      </c>
      <c r="R494" s="84">
        <f t="shared" si="285"/>
        <v>5.7510300000000001</v>
      </c>
      <c r="S494" s="84">
        <f t="shared" si="285"/>
        <v>5.7151899999999998</v>
      </c>
      <c r="T494" s="84">
        <f t="shared" si="285"/>
        <v>5.6767899999999996</v>
      </c>
      <c r="U494" s="84">
        <f t="shared" si="285"/>
        <v>5.6770399999999999</v>
      </c>
      <c r="V494" s="84">
        <f t="shared" si="285"/>
        <v>5.7106899999999996</v>
      </c>
      <c r="W494" s="84">
        <f t="shared" si="285"/>
        <v>5.7755700000000001</v>
      </c>
      <c r="X494" s="84">
        <f t="shared" si="285"/>
        <v>5.7219699999999998</v>
      </c>
      <c r="Y494" s="84">
        <f t="shared" si="285"/>
        <v>5.6682499999999996</v>
      </c>
      <c r="Z494" s="84">
        <f t="shared" si="285"/>
        <v>5.5149600000000003</v>
      </c>
      <c r="AA494" s="84">
        <f t="shared" si="285"/>
        <v>5.4432799999999997</v>
      </c>
    </row>
    <row r="495" spans="1:27" ht="12.75" hidden="1" customHeight="1" outlineLevel="1" x14ac:dyDescent="0.2">
      <c r="A495" s="92" t="s">
        <v>1965</v>
      </c>
      <c r="B495" s="62" t="s">
        <v>231</v>
      </c>
      <c r="C495" s="42" t="s">
        <v>77</v>
      </c>
      <c r="D495" s="43">
        <v>1363.37</v>
      </c>
      <c r="E495" s="43">
        <v>1181.28</v>
      </c>
      <c r="F495" s="43">
        <v>1131.54</v>
      </c>
      <c r="G495" s="43">
        <v>1133.07</v>
      </c>
      <c r="H495" s="43">
        <v>1198.19</v>
      </c>
      <c r="I495" s="43">
        <v>1471.34</v>
      </c>
      <c r="J495" s="43">
        <v>1602.27</v>
      </c>
      <c r="K495" s="43">
        <v>1709.8</v>
      </c>
      <c r="L495" s="43">
        <v>1813.3</v>
      </c>
      <c r="M495" s="43">
        <v>1825.74</v>
      </c>
      <c r="N495" s="43">
        <v>1837.38</v>
      </c>
      <c r="O495" s="43">
        <v>1888.83</v>
      </c>
      <c r="P495" s="43">
        <v>1862.65</v>
      </c>
      <c r="Q495" s="43">
        <v>1865.29</v>
      </c>
      <c r="R495" s="43">
        <v>1855.96</v>
      </c>
      <c r="S495" s="43">
        <v>1820.12</v>
      </c>
      <c r="T495" s="43">
        <v>1781.72</v>
      </c>
      <c r="U495" s="43">
        <v>1781.97</v>
      </c>
      <c r="V495" s="43">
        <v>1815.62</v>
      </c>
      <c r="W495" s="43">
        <v>1880.5</v>
      </c>
      <c r="X495" s="43">
        <v>1826.9</v>
      </c>
      <c r="Y495" s="43">
        <v>1773.18</v>
      </c>
      <c r="Z495" s="43">
        <v>1619.89</v>
      </c>
      <c r="AA495" s="43">
        <v>1548.21</v>
      </c>
    </row>
    <row r="496" spans="1:27" ht="12.75" hidden="1" customHeight="1" outlineLevel="1" x14ac:dyDescent="0.2">
      <c r="A496" s="92" t="s">
        <v>1966</v>
      </c>
      <c r="B496" s="62" t="s">
        <v>88</v>
      </c>
      <c r="C496" s="42" t="s">
        <v>77</v>
      </c>
      <c r="D496" s="43">
        <f>$D$486</f>
        <v>3559.77</v>
      </c>
      <c r="E496" s="43">
        <f t="shared" ref="E496:AA496" si="286">$D$486</f>
        <v>3559.77</v>
      </c>
      <c r="F496" s="43">
        <f t="shared" si="286"/>
        <v>3559.77</v>
      </c>
      <c r="G496" s="43">
        <f t="shared" si="286"/>
        <v>3559.77</v>
      </c>
      <c r="H496" s="43">
        <f t="shared" si="286"/>
        <v>3559.77</v>
      </c>
      <c r="I496" s="43">
        <f t="shared" si="286"/>
        <v>3559.77</v>
      </c>
      <c r="J496" s="43">
        <f t="shared" si="286"/>
        <v>3559.77</v>
      </c>
      <c r="K496" s="43">
        <f t="shared" si="286"/>
        <v>3559.77</v>
      </c>
      <c r="L496" s="43">
        <f t="shared" si="286"/>
        <v>3559.77</v>
      </c>
      <c r="M496" s="43">
        <f t="shared" si="286"/>
        <v>3559.77</v>
      </c>
      <c r="N496" s="43">
        <f t="shared" si="286"/>
        <v>3559.77</v>
      </c>
      <c r="O496" s="43">
        <f t="shared" si="286"/>
        <v>3559.77</v>
      </c>
      <c r="P496" s="43">
        <f t="shared" si="286"/>
        <v>3559.77</v>
      </c>
      <c r="Q496" s="43">
        <f t="shared" si="286"/>
        <v>3559.77</v>
      </c>
      <c r="R496" s="43">
        <f t="shared" si="286"/>
        <v>3559.77</v>
      </c>
      <c r="S496" s="43">
        <f t="shared" si="286"/>
        <v>3559.77</v>
      </c>
      <c r="T496" s="43">
        <f t="shared" si="286"/>
        <v>3559.77</v>
      </c>
      <c r="U496" s="43">
        <f t="shared" si="286"/>
        <v>3559.77</v>
      </c>
      <c r="V496" s="43">
        <f t="shared" si="286"/>
        <v>3559.77</v>
      </c>
      <c r="W496" s="43">
        <f t="shared" si="286"/>
        <v>3559.77</v>
      </c>
      <c r="X496" s="43">
        <f t="shared" si="286"/>
        <v>3559.77</v>
      </c>
      <c r="Y496" s="43">
        <f t="shared" si="286"/>
        <v>3559.77</v>
      </c>
      <c r="Z496" s="43">
        <f t="shared" si="286"/>
        <v>3559.77</v>
      </c>
      <c r="AA496" s="43">
        <f t="shared" si="286"/>
        <v>3559.77</v>
      </c>
    </row>
    <row r="497" spans="1:27" ht="12.75" hidden="1" customHeight="1" outlineLevel="1" x14ac:dyDescent="0.2">
      <c r="A497" s="92" t="s">
        <v>1967</v>
      </c>
      <c r="B497" s="62" t="s">
        <v>81</v>
      </c>
      <c r="C497" s="42" t="s">
        <v>77</v>
      </c>
      <c r="D497" s="43">
        <v>4.6100000000000003</v>
      </c>
      <c r="E497" s="43">
        <v>4.6100000000000003</v>
      </c>
      <c r="F497" s="43">
        <v>4.6100000000000003</v>
      </c>
      <c r="G497" s="43">
        <v>4.6100000000000003</v>
      </c>
      <c r="H497" s="43">
        <v>4.6100000000000003</v>
      </c>
      <c r="I497" s="43">
        <v>4.6100000000000003</v>
      </c>
      <c r="J497" s="43">
        <v>4.6100000000000003</v>
      </c>
      <c r="K497" s="43">
        <v>4.6100000000000003</v>
      </c>
      <c r="L497" s="43">
        <v>4.6100000000000003</v>
      </c>
      <c r="M497" s="43">
        <v>4.6100000000000003</v>
      </c>
      <c r="N497" s="43">
        <v>4.6100000000000003</v>
      </c>
      <c r="O497" s="43">
        <v>4.6100000000000003</v>
      </c>
      <c r="P497" s="43">
        <v>4.6100000000000003</v>
      </c>
      <c r="Q497" s="43">
        <v>4.6100000000000003</v>
      </c>
      <c r="R497" s="43">
        <v>4.6100000000000003</v>
      </c>
      <c r="S497" s="43">
        <v>4.6100000000000003</v>
      </c>
      <c r="T497" s="43">
        <v>4.6100000000000003</v>
      </c>
      <c r="U497" s="43">
        <v>4.6100000000000003</v>
      </c>
      <c r="V497" s="43">
        <v>4.6100000000000003</v>
      </c>
      <c r="W497" s="43">
        <v>4.6100000000000003</v>
      </c>
      <c r="X497" s="43">
        <v>4.6100000000000003</v>
      </c>
      <c r="Y497" s="43">
        <v>4.6100000000000003</v>
      </c>
      <c r="Z497" s="43">
        <v>4.6100000000000003</v>
      </c>
      <c r="AA497" s="43">
        <v>4.6100000000000003</v>
      </c>
    </row>
    <row r="498" spans="1:27" ht="12.75" hidden="1" customHeight="1" outlineLevel="1" x14ac:dyDescent="0.2">
      <c r="A498" s="92" t="s">
        <v>1968</v>
      </c>
      <c r="B498" s="62" t="s">
        <v>79</v>
      </c>
      <c r="C498" s="42" t="s">
        <v>77</v>
      </c>
      <c r="D498" s="43">
        <f>$D$11</f>
        <v>330.69</v>
      </c>
      <c r="E498" s="43">
        <f t="shared" ref="E498:AA498" si="287">$D$11</f>
        <v>330.69</v>
      </c>
      <c r="F498" s="43">
        <f t="shared" si="287"/>
        <v>330.69</v>
      </c>
      <c r="G498" s="43">
        <f t="shared" si="287"/>
        <v>330.69</v>
      </c>
      <c r="H498" s="43">
        <f t="shared" si="287"/>
        <v>330.69</v>
      </c>
      <c r="I498" s="43">
        <f t="shared" si="287"/>
        <v>330.69</v>
      </c>
      <c r="J498" s="43">
        <f t="shared" si="287"/>
        <v>330.69</v>
      </c>
      <c r="K498" s="43">
        <f t="shared" si="287"/>
        <v>330.69</v>
      </c>
      <c r="L498" s="43">
        <f t="shared" si="287"/>
        <v>330.69</v>
      </c>
      <c r="M498" s="43">
        <f t="shared" si="287"/>
        <v>330.69</v>
      </c>
      <c r="N498" s="43">
        <f t="shared" si="287"/>
        <v>330.69</v>
      </c>
      <c r="O498" s="43">
        <f t="shared" si="287"/>
        <v>330.69</v>
      </c>
      <c r="P498" s="43">
        <f t="shared" si="287"/>
        <v>330.69</v>
      </c>
      <c r="Q498" s="43">
        <f t="shared" si="287"/>
        <v>330.69</v>
      </c>
      <c r="R498" s="43">
        <f t="shared" si="287"/>
        <v>330.69</v>
      </c>
      <c r="S498" s="43">
        <f t="shared" si="287"/>
        <v>330.69</v>
      </c>
      <c r="T498" s="43">
        <f t="shared" si="287"/>
        <v>330.69</v>
      </c>
      <c r="U498" s="43">
        <f t="shared" si="287"/>
        <v>330.69</v>
      </c>
      <c r="V498" s="43">
        <f t="shared" si="287"/>
        <v>330.69</v>
      </c>
      <c r="W498" s="43">
        <f t="shared" si="287"/>
        <v>330.69</v>
      </c>
      <c r="X498" s="43">
        <f t="shared" si="287"/>
        <v>330.69</v>
      </c>
      <c r="Y498" s="43">
        <f t="shared" si="287"/>
        <v>330.69</v>
      </c>
      <c r="Z498" s="43">
        <f t="shared" si="287"/>
        <v>330.69</v>
      </c>
      <c r="AA498" s="43">
        <f t="shared" si="287"/>
        <v>330.69</v>
      </c>
    </row>
    <row r="499" spans="1:27" collapsed="1" x14ac:dyDescent="0.2">
      <c r="A499" s="91" t="s">
        <v>1969</v>
      </c>
      <c r="B499" s="27" t="str">
        <f>"04"&amp;"."&amp;$B$800&amp;"."&amp;$B$801</f>
        <v>04.03.2023</v>
      </c>
      <c r="C499" s="83" t="s">
        <v>74</v>
      </c>
      <c r="D499" s="84">
        <f>ROUND(((D500+D501+D503+D502)/1000),5)</f>
        <v>5.4546000000000001</v>
      </c>
      <c r="E499" s="84">
        <f>ROUND(((E500+E501+E503+E502)/1000),5)</f>
        <v>5.3665799999999999</v>
      </c>
      <c r="F499" s="84">
        <f>ROUND(((F500+F501+F503+F502)/1000),5)</f>
        <v>5.2196899999999999</v>
      </c>
      <c r="G499" s="84">
        <f t="shared" ref="G499:AA499" si="288">ROUND(((G500+G501+G503+G502)/1000),5)</f>
        <v>5.1785100000000002</v>
      </c>
      <c r="H499" s="84">
        <f t="shared" si="288"/>
        <v>5.23935</v>
      </c>
      <c r="I499" s="84">
        <f t="shared" si="288"/>
        <v>5.3737500000000002</v>
      </c>
      <c r="J499" s="84">
        <f t="shared" si="288"/>
        <v>5.4064800000000002</v>
      </c>
      <c r="K499" s="84">
        <f t="shared" si="288"/>
        <v>5.4642400000000002</v>
      </c>
      <c r="L499" s="84">
        <f t="shared" si="288"/>
        <v>5.6062900000000004</v>
      </c>
      <c r="M499" s="84">
        <f t="shared" si="288"/>
        <v>5.6926500000000004</v>
      </c>
      <c r="N499" s="84">
        <f t="shared" si="288"/>
        <v>5.7270399999999997</v>
      </c>
      <c r="O499" s="84">
        <f t="shared" si="288"/>
        <v>5.7353300000000003</v>
      </c>
      <c r="P499" s="84">
        <f t="shared" si="288"/>
        <v>5.7298099999999996</v>
      </c>
      <c r="Q499" s="84">
        <f t="shared" si="288"/>
        <v>5.7242199999999999</v>
      </c>
      <c r="R499" s="84">
        <f t="shared" si="288"/>
        <v>5.6866099999999999</v>
      </c>
      <c r="S499" s="84">
        <f t="shared" si="288"/>
        <v>5.6822100000000004</v>
      </c>
      <c r="T499" s="84">
        <f t="shared" si="288"/>
        <v>5.6790599999999998</v>
      </c>
      <c r="U499" s="84">
        <f t="shared" si="288"/>
        <v>5.6951200000000002</v>
      </c>
      <c r="V499" s="84">
        <f t="shared" si="288"/>
        <v>5.72879</v>
      </c>
      <c r="W499" s="84">
        <f t="shared" si="288"/>
        <v>5.7364100000000002</v>
      </c>
      <c r="X499" s="84">
        <f t="shared" si="288"/>
        <v>5.74221</v>
      </c>
      <c r="Y499" s="84">
        <f t="shared" si="288"/>
        <v>5.7052100000000001</v>
      </c>
      <c r="Z499" s="84">
        <f t="shared" si="288"/>
        <v>5.5392099999999997</v>
      </c>
      <c r="AA499" s="84">
        <f t="shared" si="288"/>
        <v>5.46997</v>
      </c>
    </row>
    <row r="500" spans="1:27" ht="12.75" hidden="1" customHeight="1" outlineLevel="1" x14ac:dyDescent="0.2">
      <c r="A500" s="92" t="s">
        <v>1970</v>
      </c>
      <c r="B500" s="62" t="s">
        <v>231</v>
      </c>
      <c r="C500" s="42" t="s">
        <v>77</v>
      </c>
      <c r="D500" s="43">
        <v>1559.53</v>
      </c>
      <c r="E500" s="43">
        <v>1471.51</v>
      </c>
      <c r="F500" s="43">
        <v>1324.62</v>
      </c>
      <c r="G500" s="43">
        <v>1283.44</v>
      </c>
      <c r="H500" s="43">
        <v>1344.28</v>
      </c>
      <c r="I500" s="43">
        <v>1478.68</v>
      </c>
      <c r="J500" s="43">
        <v>1511.41</v>
      </c>
      <c r="K500" s="43">
        <v>1569.17</v>
      </c>
      <c r="L500" s="43">
        <v>1711.22</v>
      </c>
      <c r="M500" s="43">
        <v>1797.58</v>
      </c>
      <c r="N500" s="43">
        <v>1831.97</v>
      </c>
      <c r="O500" s="43">
        <v>1840.26</v>
      </c>
      <c r="P500" s="43">
        <v>1834.74</v>
      </c>
      <c r="Q500" s="43">
        <v>1829.15</v>
      </c>
      <c r="R500" s="43">
        <v>1791.54</v>
      </c>
      <c r="S500" s="43">
        <v>1787.14</v>
      </c>
      <c r="T500" s="43">
        <v>1783.99</v>
      </c>
      <c r="U500" s="43">
        <v>1800.05</v>
      </c>
      <c r="V500" s="43">
        <v>1833.72</v>
      </c>
      <c r="W500" s="43">
        <v>1841.34</v>
      </c>
      <c r="X500" s="43">
        <v>1847.14</v>
      </c>
      <c r="Y500" s="43">
        <v>1810.14</v>
      </c>
      <c r="Z500" s="43">
        <v>1644.14</v>
      </c>
      <c r="AA500" s="43">
        <v>1574.9</v>
      </c>
    </row>
    <row r="501" spans="1:27" ht="12.75" hidden="1" customHeight="1" outlineLevel="1" x14ac:dyDescent="0.2">
      <c r="A501" s="92" t="s">
        <v>1971</v>
      </c>
      <c r="B501" s="62" t="s">
        <v>88</v>
      </c>
      <c r="C501" s="42" t="s">
        <v>77</v>
      </c>
      <c r="D501" s="43">
        <f>$D$486</f>
        <v>3559.77</v>
      </c>
      <c r="E501" s="43">
        <f t="shared" ref="E501:AA501" si="289">$D$486</f>
        <v>3559.77</v>
      </c>
      <c r="F501" s="43">
        <f t="shared" si="289"/>
        <v>3559.77</v>
      </c>
      <c r="G501" s="43">
        <f t="shared" si="289"/>
        <v>3559.77</v>
      </c>
      <c r="H501" s="43">
        <f t="shared" si="289"/>
        <v>3559.77</v>
      </c>
      <c r="I501" s="43">
        <f t="shared" si="289"/>
        <v>3559.77</v>
      </c>
      <c r="J501" s="43">
        <f t="shared" si="289"/>
        <v>3559.77</v>
      </c>
      <c r="K501" s="43">
        <f t="shared" si="289"/>
        <v>3559.77</v>
      </c>
      <c r="L501" s="43">
        <f t="shared" si="289"/>
        <v>3559.77</v>
      </c>
      <c r="M501" s="43">
        <f t="shared" si="289"/>
        <v>3559.77</v>
      </c>
      <c r="N501" s="43">
        <f t="shared" si="289"/>
        <v>3559.77</v>
      </c>
      <c r="O501" s="43">
        <f t="shared" si="289"/>
        <v>3559.77</v>
      </c>
      <c r="P501" s="43">
        <f t="shared" si="289"/>
        <v>3559.77</v>
      </c>
      <c r="Q501" s="43">
        <f t="shared" si="289"/>
        <v>3559.77</v>
      </c>
      <c r="R501" s="43">
        <f t="shared" si="289"/>
        <v>3559.77</v>
      </c>
      <c r="S501" s="43">
        <f t="shared" si="289"/>
        <v>3559.77</v>
      </c>
      <c r="T501" s="43">
        <f t="shared" si="289"/>
        <v>3559.77</v>
      </c>
      <c r="U501" s="43">
        <f t="shared" si="289"/>
        <v>3559.77</v>
      </c>
      <c r="V501" s="43">
        <f t="shared" si="289"/>
        <v>3559.77</v>
      </c>
      <c r="W501" s="43">
        <f t="shared" si="289"/>
        <v>3559.77</v>
      </c>
      <c r="X501" s="43">
        <f t="shared" si="289"/>
        <v>3559.77</v>
      </c>
      <c r="Y501" s="43">
        <f t="shared" si="289"/>
        <v>3559.77</v>
      </c>
      <c r="Z501" s="43">
        <f t="shared" si="289"/>
        <v>3559.77</v>
      </c>
      <c r="AA501" s="43">
        <f t="shared" si="289"/>
        <v>3559.77</v>
      </c>
    </row>
    <row r="502" spans="1:27" ht="12.75" hidden="1" customHeight="1" outlineLevel="1" x14ac:dyDescent="0.2">
      <c r="A502" s="92" t="s">
        <v>1972</v>
      </c>
      <c r="B502" s="62" t="s">
        <v>81</v>
      </c>
      <c r="C502" s="42" t="s">
        <v>77</v>
      </c>
      <c r="D502" s="43">
        <v>4.6100000000000003</v>
      </c>
      <c r="E502" s="43">
        <v>4.6100000000000003</v>
      </c>
      <c r="F502" s="43">
        <v>4.6100000000000003</v>
      </c>
      <c r="G502" s="43">
        <v>4.6100000000000003</v>
      </c>
      <c r="H502" s="43">
        <v>4.6100000000000003</v>
      </c>
      <c r="I502" s="43">
        <v>4.6100000000000003</v>
      </c>
      <c r="J502" s="43">
        <v>4.6100000000000003</v>
      </c>
      <c r="K502" s="43">
        <v>4.6100000000000003</v>
      </c>
      <c r="L502" s="43">
        <v>4.6100000000000003</v>
      </c>
      <c r="M502" s="43">
        <v>4.6100000000000003</v>
      </c>
      <c r="N502" s="43">
        <v>4.6100000000000003</v>
      </c>
      <c r="O502" s="43">
        <v>4.6100000000000003</v>
      </c>
      <c r="P502" s="43">
        <v>4.6100000000000003</v>
      </c>
      <c r="Q502" s="43">
        <v>4.6100000000000003</v>
      </c>
      <c r="R502" s="43">
        <v>4.6100000000000003</v>
      </c>
      <c r="S502" s="43">
        <v>4.6100000000000003</v>
      </c>
      <c r="T502" s="43">
        <v>4.6100000000000003</v>
      </c>
      <c r="U502" s="43">
        <v>4.6100000000000003</v>
      </c>
      <c r="V502" s="43">
        <v>4.6100000000000003</v>
      </c>
      <c r="W502" s="43">
        <v>4.6100000000000003</v>
      </c>
      <c r="X502" s="43">
        <v>4.6100000000000003</v>
      </c>
      <c r="Y502" s="43">
        <v>4.6100000000000003</v>
      </c>
      <c r="Z502" s="43">
        <v>4.6100000000000003</v>
      </c>
      <c r="AA502" s="43">
        <v>4.6100000000000003</v>
      </c>
    </row>
    <row r="503" spans="1:27" ht="12.75" hidden="1" customHeight="1" outlineLevel="1" x14ac:dyDescent="0.2">
      <c r="A503" s="92" t="s">
        <v>1973</v>
      </c>
      <c r="B503" s="62" t="s">
        <v>79</v>
      </c>
      <c r="C503" s="42" t="s">
        <v>77</v>
      </c>
      <c r="D503" s="43">
        <f>$D$11</f>
        <v>330.69</v>
      </c>
      <c r="E503" s="43">
        <f t="shared" ref="E503:AA503" si="290">$D$11</f>
        <v>330.69</v>
      </c>
      <c r="F503" s="43">
        <f t="shared" si="290"/>
        <v>330.69</v>
      </c>
      <c r="G503" s="43">
        <f t="shared" si="290"/>
        <v>330.69</v>
      </c>
      <c r="H503" s="43">
        <f t="shared" si="290"/>
        <v>330.69</v>
      </c>
      <c r="I503" s="43">
        <f t="shared" si="290"/>
        <v>330.69</v>
      </c>
      <c r="J503" s="43">
        <f t="shared" si="290"/>
        <v>330.69</v>
      </c>
      <c r="K503" s="43">
        <f t="shared" si="290"/>
        <v>330.69</v>
      </c>
      <c r="L503" s="43">
        <f t="shared" si="290"/>
        <v>330.69</v>
      </c>
      <c r="M503" s="43">
        <f t="shared" si="290"/>
        <v>330.69</v>
      </c>
      <c r="N503" s="43">
        <f t="shared" si="290"/>
        <v>330.69</v>
      </c>
      <c r="O503" s="43">
        <f t="shared" si="290"/>
        <v>330.69</v>
      </c>
      <c r="P503" s="43">
        <f t="shared" si="290"/>
        <v>330.69</v>
      </c>
      <c r="Q503" s="43">
        <f t="shared" si="290"/>
        <v>330.69</v>
      </c>
      <c r="R503" s="43">
        <f t="shared" si="290"/>
        <v>330.69</v>
      </c>
      <c r="S503" s="43">
        <f t="shared" si="290"/>
        <v>330.69</v>
      </c>
      <c r="T503" s="43">
        <f t="shared" si="290"/>
        <v>330.69</v>
      </c>
      <c r="U503" s="43">
        <f t="shared" si="290"/>
        <v>330.69</v>
      </c>
      <c r="V503" s="43">
        <f t="shared" si="290"/>
        <v>330.69</v>
      </c>
      <c r="W503" s="43">
        <f t="shared" si="290"/>
        <v>330.69</v>
      </c>
      <c r="X503" s="43">
        <f t="shared" si="290"/>
        <v>330.69</v>
      </c>
      <c r="Y503" s="43">
        <f t="shared" si="290"/>
        <v>330.69</v>
      </c>
      <c r="Z503" s="43">
        <f t="shared" si="290"/>
        <v>330.69</v>
      </c>
      <c r="AA503" s="43">
        <f t="shared" si="290"/>
        <v>330.69</v>
      </c>
    </row>
    <row r="504" spans="1:27" collapsed="1" x14ac:dyDescent="0.2">
      <c r="A504" s="91" t="s">
        <v>1974</v>
      </c>
      <c r="B504" s="27" t="str">
        <f>"05"&amp;"."&amp;$B$800&amp;"."&amp;$B$801</f>
        <v>05.03.2023</v>
      </c>
      <c r="C504" s="83" t="s">
        <v>74</v>
      </c>
      <c r="D504" s="84">
        <f>ROUND(((D505+D506+D508+D507)/1000),5)</f>
        <v>5.4002499999999998</v>
      </c>
      <c r="E504" s="84">
        <f>ROUND(((E505+E506+E508+E507)/1000),5)</f>
        <v>5.2782499999999999</v>
      </c>
      <c r="F504" s="84">
        <f>ROUND(((F505+F506+F508+F507)/1000),5)</f>
        <v>5.1481399999999997</v>
      </c>
      <c r="G504" s="84">
        <f t="shared" ref="G504:AA504" si="291">ROUND(((G505+G506+G508+G507)/1000),5)</f>
        <v>5.1166200000000002</v>
      </c>
      <c r="H504" s="84">
        <f t="shared" si="291"/>
        <v>5.1800800000000002</v>
      </c>
      <c r="I504" s="84">
        <f t="shared" si="291"/>
        <v>5.2798100000000003</v>
      </c>
      <c r="J504" s="84">
        <f t="shared" si="291"/>
        <v>5.2957299999999998</v>
      </c>
      <c r="K504" s="84">
        <f t="shared" si="291"/>
        <v>5.3960900000000001</v>
      </c>
      <c r="L504" s="84">
        <f t="shared" si="291"/>
        <v>5.4945500000000003</v>
      </c>
      <c r="M504" s="84">
        <f t="shared" si="291"/>
        <v>5.6716100000000003</v>
      </c>
      <c r="N504" s="84">
        <f t="shared" si="291"/>
        <v>5.7206299999999999</v>
      </c>
      <c r="O504" s="84">
        <f t="shared" si="291"/>
        <v>5.7336600000000004</v>
      </c>
      <c r="P504" s="84">
        <f t="shared" si="291"/>
        <v>5.7304300000000001</v>
      </c>
      <c r="Q504" s="84">
        <f t="shared" si="291"/>
        <v>5.7283400000000002</v>
      </c>
      <c r="R504" s="84">
        <f t="shared" si="291"/>
        <v>5.6959900000000001</v>
      </c>
      <c r="S504" s="84">
        <f t="shared" si="291"/>
        <v>5.6974499999999999</v>
      </c>
      <c r="T504" s="84">
        <f t="shared" si="291"/>
        <v>5.6964699999999997</v>
      </c>
      <c r="U504" s="84">
        <f t="shared" si="291"/>
        <v>5.7128199999999998</v>
      </c>
      <c r="V504" s="84">
        <f t="shared" si="291"/>
        <v>5.7593399999999999</v>
      </c>
      <c r="W504" s="84">
        <f t="shared" si="291"/>
        <v>5.7553000000000001</v>
      </c>
      <c r="X504" s="84">
        <f t="shared" si="291"/>
        <v>5.7652999999999999</v>
      </c>
      <c r="Y504" s="84">
        <f t="shared" si="291"/>
        <v>5.7270599999999998</v>
      </c>
      <c r="Z504" s="84">
        <f t="shared" si="291"/>
        <v>5.5774400000000002</v>
      </c>
      <c r="AA504" s="84">
        <f t="shared" si="291"/>
        <v>5.4930500000000002</v>
      </c>
    </row>
    <row r="505" spans="1:27" ht="12.75" hidden="1" customHeight="1" outlineLevel="1" x14ac:dyDescent="0.2">
      <c r="A505" s="92" t="s">
        <v>1975</v>
      </c>
      <c r="B505" s="62" t="s">
        <v>231</v>
      </c>
      <c r="C505" s="42" t="s">
        <v>77</v>
      </c>
      <c r="D505" s="43">
        <v>1505.18</v>
      </c>
      <c r="E505" s="43">
        <v>1383.18</v>
      </c>
      <c r="F505" s="43">
        <v>1253.07</v>
      </c>
      <c r="G505" s="43">
        <v>1221.55</v>
      </c>
      <c r="H505" s="43">
        <v>1285.01</v>
      </c>
      <c r="I505" s="43">
        <v>1384.74</v>
      </c>
      <c r="J505" s="43">
        <v>1400.66</v>
      </c>
      <c r="K505" s="43">
        <v>1501.02</v>
      </c>
      <c r="L505" s="43">
        <v>1599.48</v>
      </c>
      <c r="M505" s="43">
        <v>1776.54</v>
      </c>
      <c r="N505" s="43">
        <v>1825.56</v>
      </c>
      <c r="O505" s="43">
        <v>1838.59</v>
      </c>
      <c r="P505" s="43">
        <v>1835.36</v>
      </c>
      <c r="Q505" s="43">
        <v>1833.27</v>
      </c>
      <c r="R505" s="43">
        <v>1800.92</v>
      </c>
      <c r="S505" s="43">
        <v>1802.38</v>
      </c>
      <c r="T505" s="43">
        <v>1801.4</v>
      </c>
      <c r="U505" s="43">
        <v>1817.75</v>
      </c>
      <c r="V505" s="43">
        <v>1864.27</v>
      </c>
      <c r="W505" s="43">
        <v>1860.23</v>
      </c>
      <c r="X505" s="43">
        <v>1870.23</v>
      </c>
      <c r="Y505" s="43">
        <v>1831.99</v>
      </c>
      <c r="Z505" s="43">
        <v>1682.37</v>
      </c>
      <c r="AA505" s="43">
        <v>1597.98</v>
      </c>
    </row>
    <row r="506" spans="1:27" ht="12.75" hidden="1" customHeight="1" outlineLevel="1" x14ac:dyDescent="0.2">
      <c r="A506" s="92" t="s">
        <v>1976</v>
      </c>
      <c r="B506" s="62" t="s">
        <v>88</v>
      </c>
      <c r="C506" s="42" t="s">
        <v>77</v>
      </c>
      <c r="D506" s="43">
        <f>$D$486</f>
        <v>3559.77</v>
      </c>
      <c r="E506" s="43">
        <f t="shared" ref="E506:AA506" si="292">$D$486</f>
        <v>3559.77</v>
      </c>
      <c r="F506" s="43">
        <f t="shared" si="292"/>
        <v>3559.77</v>
      </c>
      <c r="G506" s="43">
        <f t="shared" si="292"/>
        <v>3559.77</v>
      </c>
      <c r="H506" s="43">
        <f t="shared" si="292"/>
        <v>3559.77</v>
      </c>
      <c r="I506" s="43">
        <f t="shared" si="292"/>
        <v>3559.77</v>
      </c>
      <c r="J506" s="43">
        <f t="shared" si="292"/>
        <v>3559.77</v>
      </c>
      <c r="K506" s="43">
        <f t="shared" si="292"/>
        <v>3559.77</v>
      </c>
      <c r="L506" s="43">
        <f t="shared" si="292"/>
        <v>3559.77</v>
      </c>
      <c r="M506" s="43">
        <f t="shared" si="292"/>
        <v>3559.77</v>
      </c>
      <c r="N506" s="43">
        <f t="shared" si="292"/>
        <v>3559.77</v>
      </c>
      <c r="O506" s="43">
        <f t="shared" si="292"/>
        <v>3559.77</v>
      </c>
      <c r="P506" s="43">
        <f t="shared" si="292"/>
        <v>3559.77</v>
      </c>
      <c r="Q506" s="43">
        <f t="shared" si="292"/>
        <v>3559.77</v>
      </c>
      <c r="R506" s="43">
        <f t="shared" si="292"/>
        <v>3559.77</v>
      </c>
      <c r="S506" s="43">
        <f t="shared" si="292"/>
        <v>3559.77</v>
      </c>
      <c r="T506" s="43">
        <f t="shared" si="292"/>
        <v>3559.77</v>
      </c>
      <c r="U506" s="43">
        <f t="shared" si="292"/>
        <v>3559.77</v>
      </c>
      <c r="V506" s="43">
        <f t="shared" si="292"/>
        <v>3559.77</v>
      </c>
      <c r="W506" s="43">
        <f t="shared" si="292"/>
        <v>3559.77</v>
      </c>
      <c r="X506" s="43">
        <f t="shared" si="292"/>
        <v>3559.77</v>
      </c>
      <c r="Y506" s="43">
        <f t="shared" si="292"/>
        <v>3559.77</v>
      </c>
      <c r="Z506" s="43">
        <f t="shared" si="292"/>
        <v>3559.77</v>
      </c>
      <c r="AA506" s="43">
        <f t="shared" si="292"/>
        <v>3559.77</v>
      </c>
    </row>
    <row r="507" spans="1:27" ht="12.75" hidden="1" customHeight="1" outlineLevel="1" x14ac:dyDescent="0.2">
      <c r="A507" s="92" t="s">
        <v>1977</v>
      </c>
      <c r="B507" s="62" t="s">
        <v>81</v>
      </c>
      <c r="C507" s="42" t="s">
        <v>77</v>
      </c>
      <c r="D507" s="43">
        <v>4.6100000000000003</v>
      </c>
      <c r="E507" s="43">
        <v>4.6100000000000003</v>
      </c>
      <c r="F507" s="43">
        <v>4.6100000000000003</v>
      </c>
      <c r="G507" s="43">
        <v>4.6100000000000003</v>
      </c>
      <c r="H507" s="43">
        <v>4.6100000000000003</v>
      </c>
      <c r="I507" s="43">
        <v>4.6100000000000003</v>
      </c>
      <c r="J507" s="43">
        <v>4.6100000000000003</v>
      </c>
      <c r="K507" s="43">
        <v>4.6100000000000003</v>
      </c>
      <c r="L507" s="43">
        <v>4.6100000000000003</v>
      </c>
      <c r="M507" s="43">
        <v>4.6100000000000003</v>
      </c>
      <c r="N507" s="43">
        <v>4.6100000000000003</v>
      </c>
      <c r="O507" s="43">
        <v>4.6100000000000003</v>
      </c>
      <c r="P507" s="43">
        <v>4.6100000000000003</v>
      </c>
      <c r="Q507" s="43">
        <v>4.6100000000000003</v>
      </c>
      <c r="R507" s="43">
        <v>4.6100000000000003</v>
      </c>
      <c r="S507" s="43">
        <v>4.6100000000000003</v>
      </c>
      <c r="T507" s="43">
        <v>4.6100000000000003</v>
      </c>
      <c r="U507" s="43">
        <v>4.6100000000000003</v>
      </c>
      <c r="V507" s="43">
        <v>4.6100000000000003</v>
      </c>
      <c r="W507" s="43">
        <v>4.6100000000000003</v>
      </c>
      <c r="X507" s="43">
        <v>4.6100000000000003</v>
      </c>
      <c r="Y507" s="43">
        <v>4.6100000000000003</v>
      </c>
      <c r="Z507" s="43">
        <v>4.6100000000000003</v>
      </c>
      <c r="AA507" s="43">
        <v>4.6100000000000003</v>
      </c>
    </row>
    <row r="508" spans="1:27" ht="12.75" hidden="1" customHeight="1" outlineLevel="1" x14ac:dyDescent="0.2">
      <c r="A508" s="92" t="s">
        <v>1978</v>
      </c>
      <c r="B508" s="62" t="s">
        <v>79</v>
      </c>
      <c r="C508" s="42" t="s">
        <v>77</v>
      </c>
      <c r="D508" s="43">
        <f>$D$11</f>
        <v>330.69</v>
      </c>
      <c r="E508" s="43">
        <f t="shared" ref="E508:AA508" si="293">$D$11</f>
        <v>330.69</v>
      </c>
      <c r="F508" s="43">
        <f t="shared" si="293"/>
        <v>330.69</v>
      </c>
      <c r="G508" s="43">
        <f t="shared" si="293"/>
        <v>330.69</v>
      </c>
      <c r="H508" s="43">
        <f t="shared" si="293"/>
        <v>330.69</v>
      </c>
      <c r="I508" s="43">
        <f t="shared" si="293"/>
        <v>330.69</v>
      </c>
      <c r="J508" s="43">
        <f t="shared" si="293"/>
        <v>330.69</v>
      </c>
      <c r="K508" s="43">
        <f t="shared" si="293"/>
        <v>330.69</v>
      </c>
      <c r="L508" s="43">
        <f t="shared" si="293"/>
        <v>330.69</v>
      </c>
      <c r="M508" s="43">
        <f t="shared" si="293"/>
        <v>330.69</v>
      </c>
      <c r="N508" s="43">
        <f t="shared" si="293"/>
        <v>330.69</v>
      </c>
      <c r="O508" s="43">
        <f t="shared" si="293"/>
        <v>330.69</v>
      </c>
      <c r="P508" s="43">
        <f t="shared" si="293"/>
        <v>330.69</v>
      </c>
      <c r="Q508" s="43">
        <f t="shared" si="293"/>
        <v>330.69</v>
      </c>
      <c r="R508" s="43">
        <f t="shared" si="293"/>
        <v>330.69</v>
      </c>
      <c r="S508" s="43">
        <f t="shared" si="293"/>
        <v>330.69</v>
      </c>
      <c r="T508" s="43">
        <f t="shared" si="293"/>
        <v>330.69</v>
      </c>
      <c r="U508" s="43">
        <f t="shared" si="293"/>
        <v>330.69</v>
      </c>
      <c r="V508" s="43">
        <f t="shared" si="293"/>
        <v>330.69</v>
      </c>
      <c r="W508" s="43">
        <f t="shared" si="293"/>
        <v>330.69</v>
      </c>
      <c r="X508" s="43">
        <f t="shared" si="293"/>
        <v>330.69</v>
      </c>
      <c r="Y508" s="43">
        <f t="shared" si="293"/>
        <v>330.69</v>
      </c>
      <c r="Z508" s="43">
        <f t="shared" si="293"/>
        <v>330.69</v>
      </c>
      <c r="AA508" s="43">
        <f t="shared" si="293"/>
        <v>330.69</v>
      </c>
    </row>
    <row r="509" spans="1:27" collapsed="1" x14ac:dyDescent="0.2">
      <c r="A509" s="91" t="s">
        <v>1979</v>
      </c>
      <c r="B509" s="27" t="str">
        <f>"06"&amp;"."&amp;$B$800&amp;"."&amp;$B$801</f>
        <v>06.03.2023</v>
      </c>
      <c r="C509" s="83" t="s">
        <v>74</v>
      </c>
      <c r="D509" s="84">
        <f>ROUND(((D510+D511+D513+D512)/1000),5)</f>
        <v>5.3908100000000001</v>
      </c>
      <c r="E509" s="84">
        <f>ROUND(((E510+E511+E513+E512)/1000),5)</f>
        <v>5.2052800000000001</v>
      </c>
      <c r="F509" s="84">
        <f>ROUND(((F510+F511+F513+F512)/1000),5)</f>
        <v>5.0923499999999997</v>
      </c>
      <c r="G509" s="84">
        <f t="shared" ref="G509:AA509" si="294">ROUND(((G510+G511+G513+G512)/1000),5)</f>
        <v>5.0914299999999999</v>
      </c>
      <c r="H509" s="84">
        <f t="shared" si="294"/>
        <v>5.2392899999999996</v>
      </c>
      <c r="I509" s="84">
        <f t="shared" si="294"/>
        <v>5.4030199999999997</v>
      </c>
      <c r="J509" s="84">
        <f t="shared" si="294"/>
        <v>5.4696300000000004</v>
      </c>
      <c r="K509" s="84">
        <f t="shared" si="294"/>
        <v>5.5938100000000004</v>
      </c>
      <c r="L509" s="84">
        <f t="shared" si="294"/>
        <v>5.67821</v>
      </c>
      <c r="M509" s="84">
        <f t="shared" si="294"/>
        <v>5.7047699999999999</v>
      </c>
      <c r="N509" s="84">
        <f t="shared" si="294"/>
        <v>5.7586700000000004</v>
      </c>
      <c r="O509" s="84">
        <f t="shared" si="294"/>
        <v>5.7370900000000002</v>
      </c>
      <c r="P509" s="84">
        <f t="shared" si="294"/>
        <v>5.7108600000000003</v>
      </c>
      <c r="Q509" s="84">
        <f t="shared" si="294"/>
        <v>5.7156399999999996</v>
      </c>
      <c r="R509" s="84">
        <f t="shared" si="294"/>
        <v>5.7093299999999996</v>
      </c>
      <c r="S509" s="84">
        <f t="shared" si="294"/>
        <v>5.6778199999999996</v>
      </c>
      <c r="T509" s="84">
        <f t="shared" si="294"/>
        <v>5.6463400000000004</v>
      </c>
      <c r="U509" s="84">
        <f t="shared" si="294"/>
        <v>5.6473500000000003</v>
      </c>
      <c r="V509" s="84">
        <f t="shared" si="294"/>
        <v>5.68987</v>
      </c>
      <c r="W509" s="84">
        <f t="shared" si="294"/>
        <v>5.7113100000000001</v>
      </c>
      <c r="X509" s="84">
        <f t="shared" si="294"/>
        <v>5.6799600000000003</v>
      </c>
      <c r="Y509" s="84">
        <f t="shared" si="294"/>
        <v>5.6298300000000001</v>
      </c>
      <c r="Z509" s="84">
        <f t="shared" si="294"/>
        <v>5.4972300000000001</v>
      </c>
      <c r="AA509" s="84">
        <f t="shared" si="294"/>
        <v>5.4025400000000001</v>
      </c>
    </row>
    <row r="510" spans="1:27" ht="12.75" hidden="1" customHeight="1" outlineLevel="1" x14ac:dyDescent="0.2">
      <c r="A510" s="92" t="s">
        <v>1980</v>
      </c>
      <c r="B510" s="62" t="s">
        <v>231</v>
      </c>
      <c r="C510" s="42" t="s">
        <v>77</v>
      </c>
      <c r="D510" s="43">
        <v>1495.74</v>
      </c>
      <c r="E510" s="43">
        <v>1310.21</v>
      </c>
      <c r="F510" s="43">
        <v>1197.28</v>
      </c>
      <c r="G510" s="43">
        <v>1196.3599999999999</v>
      </c>
      <c r="H510" s="43">
        <v>1344.22</v>
      </c>
      <c r="I510" s="43">
        <v>1507.95</v>
      </c>
      <c r="J510" s="43">
        <v>1574.56</v>
      </c>
      <c r="K510" s="43">
        <v>1698.74</v>
      </c>
      <c r="L510" s="43">
        <v>1783.14</v>
      </c>
      <c r="M510" s="43">
        <v>1809.7</v>
      </c>
      <c r="N510" s="43">
        <v>1863.6</v>
      </c>
      <c r="O510" s="43">
        <v>1842.02</v>
      </c>
      <c r="P510" s="43">
        <v>1815.79</v>
      </c>
      <c r="Q510" s="43">
        <v>1820.57</v>
      </c>
      <c r="R510" s="43">
        <v>1814.26</v>
      </c>
      <c r="S510" s="43">
        <v>1782.75</v>
      </c>
      <c r="T510" s="43">
        <v>1751.27</v>
      </c>
      <c r="U510" s="43">
        <v>1752.28</v>
      </c>
      <c r="V510" s="43">
        <v>1794.8</v>
      </c>
      <c r="W510" s="43">
        <v>1816.24</v>
      </c>
      <c r="X510" s="43">
        <v>1784.89</v>
      </c>
      <c r="Y510" s="43">
        <v>1734.76</v>
      </c>
      <c r="Z510" s="43">
        <v>1602.16</v>
      </c>
      <c r="AA510" s="43">
        <v>1507.47</v>
      </c>
    </row>
    <row r="511" spans="1:27" ht="12.75" hidden="1" customHeight="1" outlineLevel="1" x14ac:dyDescent="0.2">
      <c r="A511" s="92" t="s">
        <v>1981</v>
      </c>
      <c r="B511" s="62" t="s">
        <v>88</v>
      </c>
      <c r="C511" s="42" t="s">
        <v>77</v>
      </c>
      <c r="D511" s="43">
        <f>$D$486</f>
        <v>3559.77</v>
      </c>
      <c r="E511" s="43">
        <f t="shared" ref="E511:AA511" si="295">$D$486</f>
        <v>3559.77</v>
      </c>
      <c r="F511" s="43">
        <f t="shared" si="295"/>
        <v>3559.77</v>
      </c>
      <c r="G511" s="43">
        <f t="shared" si="295"/>
        <v>3559.77</v>
      </c>
      <c r="H511" s="43">
        <f t="shared" si="295"/>
        <v>3559.77</v>
      </c>
      <c r="I511" s="43">
        <f t="shared" si="295"/>
        <v>3559.77</v>
      </c>
      <c r="J511" s="43">
        <f t="shared" si="295"/>
        <v>3559.77</v>
      </c>
      <c r="K511" s="43">
        <f t="shared" si="295"/>
        <v>3559.77</v>
      </c>
      <c r="L511" s="43">
        <f t="shared" si="295"/>
        <v>3559.77</v>
      </c>
      <c r="M511" s="43">
        <f t="shared" si="295"/>
        <v>3559.77</v>
      </c>
      <c r="N511" s="43">
        <f t="shared" si="295"/>
        <v>3559.77</v>
      </c>
      <c r="O511" s="43">
        <f t="shared" si="295"/>
        <v>3559.77</v>
      </c>
      <c r="P511" s="43">
        <f t="shared" si="295"/>
        <v>3559.77</v>
      </c>
      <c r="Q511" s="43">
        <f t="shared" si="295"/>
        <v>3559.77</v>
      </c>
      <c r="R511" s="43">
        <f t="shared" si="295"/>
        <v>3559.77</v>
      </c>
      <c r="S511" s="43">
        <f t="shared" si="295"/>
        <v>3559.77</v>
      </c>
      <c r="T511" s="43">
        <f t="shared" si="295"/>
        <v>3559.77</v>
      </c>
      <c r="U511" s="43">
        <f t="shared" si="295"/>
        <v>3559.77</v>
      </c>
      <c r="V511" s="43">
        <f t="shared" si="295"/>
        <v>3559.77</v>
      </c>
      <c r="W511" s="43">
        <f t="shared" si="295"/>
        <v>3559.77</v>
      </c>
      <c r="X511" s="43">
        <f t="shared" si="295"/>
        <v>3559.77</v>
      </c>
      <c r="Y511" s="43">
        <f t="shared" si="295"/>
        <v>3559.77</v>
      </c>
      <c r="Z511" s="43">
        <f t="shared" si="295"/>
        <v>3559.77</v>
      </c>
      <c r="AA511" s="43">
        <f t="shared" si="295"/>
        <v>3559.77</v>
      </c>
    </row>
    <row r="512" spans="1:27" ht="12.75" hidden="1" customHeight="1" outlineLevel="1" x14ac:dyDescent="0.2">
      <c r="A512" s="92" t="s">
        <v>1982</v>
      </c>
      <c r="B512" s="62" t="s">
        <v>81</v>
      </c>
      <c r="C512" s="42" t="s">
        <v>77</v>
      </c>
      <c r="D512" s="43">
        <v>4.6100000000000003</v>
      </c>
      <c r="E512" s="43">
        <v>4.6100000000000003</v>
      </c>
      <c r="F512" s="43">
        <v>4.6100000000000003</v>
      </c>
      <c r="G512" s="43">
        <v>4.6100000000000003</v>
      </c>
      <c r="H512" s="43">
        <v>4.6100000000000003</v>
      </c>
      <c r="I512" s="43">
        <v>4.6100000000000003</v>
      </c>
      <c r="J512" s="43">
        <v>4.6100000000000003</v>
      </c>
      <c r="K512" s="43">
        <v>4.6100000000000003</v>
      </c>
      <c r="L512" s="43">
        <v>4.6100000000000003</v>
      </c>
      <c r="M512" s="43">
        <v>4.6100000000000003</v>
      </c>
      <c r="N512" s="43">
        <v>4.6100000000000003</v>
      </c>
      <c r="O512" s="43">
        <v>4.6100000000000003</v>
      </c>
      <c r="P512" s="43">
        <v>4.6100000000000003</v>
      </c>
      <c r="Q512" s="43">
        <v>4.6100000000000003</v>
      </c>
      <c r="R512" s="43">
        <v>4.6100000000000003</v>
      </c>
      <c r="S512" s="43">
        <v>4.6100000000000003</v>
      </c>
      <c r="T512" s="43">
        <v>4.6100000000000003</v>
      </c>
      <c r="U512" s="43">
        <v>4.6100000000000003</v>
      </c>
      <c r="V512" s="43">
        <v>4.6100000000000003</v>
      </c>
      <c r="W512" s="43">
        <v>4.6100000000000003</v>
      </c>
      <c r="X512" s="43">
        <v>4.6100000000000003</v>
      </c>
      <c r="Y512" s="43">
        <v>4.6100000000000003</v>
      </c>
      <c r="Z512" s="43">
        <v>4.6100000000000003</v>
      </c>
      <c r="AA512" s="43">
        <v>4.6100000000000003</v>
      </c>
    </row>
    <row r="513" spans="1:27" ht="12.75" hidden="1" customHeight="1" outlineLevel="1" x14ac:dyDescent="0.2">
      <c r="A513" s="92" t="s">
        <v>1983</v>
      </c>
      <c r="B513" s="62" t="s">
        <v>79</v>
      </c>
      <c r="C513" s="42" t="s">
        <v>77</v>
      </c>
      <c r="D513" s="43">
        <f>$D$11</f>
        <v>330.69</v>
      </c>
      <c r="E513" s="43">
        <f t="shared" ref="E513:AA513" si="296">$D$11</f>
        <v>330.69</v>
      </c>
      <c r="F513" s="43">
        <f t="shared" si="296"/>
        <v>330.69</v>
      </c>
      <c r="G513" s="43">
        <f t="shared" si="296"/>
        <v>330.69</v>
      </c>
      <c r="H513" s="43">
        <f t="shared" si="296"/>
        <v>330.69</v>
      </c>
      <c r="I513" s="43">
        <f t="shared" si="296"/>
        <v>330.69</v>
      </c>
      <c r="J513" s="43">
        <f t="shared" si="296"/>
        <v>330.69</v>
      </c>
      <c r="K513" s="43">
        <f t="shared" si="296"/>
        <v>330.69</v>
      </c>
      <c r="L513" s="43">
        <f t="shared" si="296"/>
        <v>330.69</v>
      </c>
      <c r="M513" s="43">
        <f t="shared" si="296"/>
        <v>330.69</v>
      </c>
      <c r="N513" s="43">
        <f t="shared" si="296"/>
        <v>330.69</v>
      </c>
      <c r="O513" s="43">
        <f t="shared" si="296"/>
        <v>330.69</v>
      </c>
      <c r="P513" s="43">
        <f t="shared" si="296"/>
        <v>330.69</v>
      </c>
      <c r="Q513" s="43">
        <f t="shared" si="296"/>
        <v>330.69</v>
      </c>
      <c r="R513" s="43">
        <f t="shared" si="296"/>
        <v>330.69</v>
      </c>
      <c r="S513" s="43">
        <f t="shared" si="296"/>
        <v>330.69</v>
      </c>
      <c r="T513" s="43">
        <f t="shared" si="296"/>
        <v>330.69</v>
      </c>
      <c r="U513" s="43">
        <f t="shared" si="296"/>
        <v>330.69</v>
      </c>
      <c r="V513" s="43">
        <f t="shared" si="296"/>
        <v>330.69</v>
      </c>
      <c r="W513" s="43">
        <f t="shared" si="296"/>
        <v>330.69</v>
      </c>
      <c r="X513" s="43">
        <f t="shared" si="296"/>
        <v>330.69</v>
      </c>
      <c r="Y513" s="43">
        <f t="shared" si="296"/>
        <v>330.69</v>
      </c>
      <c r="Z513" s="43">
        <f t="shared" si="296"/>
        <v>330.69</v>
      </c>
      <c r="AA513" s="43">
        <f t="shared" si="296"/>
        <v>330.69</v>
      </c>
    </row>
    <row r="514" spans="1:27" collapsed="1" x14ac:dyDescent="0.2">
      <c r="A514" s="91" t="s">
        <v>1984</v>
      </c>
      <c r="B514" s="27" t="str">
        <f>"07"&amp;"."&amp;$B$800&amp;"."&amp;$B$801</f>
        <v>07.03.2023</v>
      </c>
      <c r="C514" s="83" t="s">
        <v>74</v>
      </c>
      <c r="D514" s="84">
        <f>ROUND(((D515+D516+D518+D517)/1000),5)</f>
        <v>5.1091199999999999</v>
      </c>
      <c r="E514" s="84">
        <f>ROUND(((E515+E516+E518+E517)/1000),5)</f>
        <v>5.0439600000000002</v>
      </c>
      <c r="F514" s="84">
        <f>ROUND(((F515+F516+F518+F517)/1000),5)</f>
        <v>4.9950400000000004</v>
      </c>
      <c r="G514" s="84">
        <f t="shared" ref="G514:AA514" si="297">ROUND(((G515+G516+G518+G517)/1000),5)</f>
        <v>5.0095799999999997</v>
      </c>
      <c r="H514" s="84">
        <f t="shared" si="297"/>
        <v>5.0756300000000003</v>
      </c>
      <c r="I514" s="84">
        <f t="shared" si="297"/>
        <v>5.2897699999999999</v>
      </c>
      <c r="J514" s="84">
        <f t="shared" si="297"/>
        <v>5.4309099999999999</v>
      </c>
      <c r="K514" s="84">
        <f t="shared" si="297"/>
        <v>5.5547899999999997</v>
      </c>
      <c r="L514" s="84">
        <f t="shared" si="297"/>
        <v>5.6400699999999997</v>
      </c>
      <c r="M514" s="84">
        <f t="shared" si="297"/>
        <v>5.6221300000000003</v>
      </c>
      <c r="N514" s="84">
        <f t="shared" si="297"/>
        <v>5.7017100000000003</v>
      </c>
      <c r="O514" s="84">
        <f t="shared" si="297"/>
        <v>5.7305299999999999</v>
      </c>
      <c r="P514" s="84">
        <f t="shared" si="297"/>
        <v>5.6761100000000004</v>
      </c>
      <c r="Q514" s="84">
        <f t="shared" si="297"/>
        <v>5.6483600000000003</v>
      </c>
      <c r="R514" s="84">
        <f t="shared" si="297"/>
        <v>5.6093200000000003</v>
      </c>
      <c r="S514" s="84">
        <f t="shared" si="297"/>
        <v>5.6018499999999998</v>
      </c>
      <c r="T514" s="84">
        <f t="shared" si="297"/>
        <v>5.62296</v>
      </c>
      <c r="U514" s="84">
        <f t="shared" si="297"/>
        <v>5.6090400000000002</v>
      </c>
      <c r="V514" s="84">
        <f t="shared" si="297"/>
        <v>5.63889</v>
      </c>
      <c r="W514" s="84">
        <f t="shared" si="297"/>
        <v>5.6942000000000004</v>
      </c>
      <c r="X514" s="84">
        <f t="shared" si="297"/>
        <v>5.6531399999999996</v>
      </c>
      <c r="Y514" s="84">
        <f t="shared" si="297"/>
        <v>5.54094</v>
      </c>
      <c r="Z514" s="84">
        <f t="shared" si="297"/>
        <v>5.48604</v>
      </c>
      <c r="AA514" s="84">
        <f t="shared" si="297"/>
        <v>5.3941800000000004</v>
      </c>
    </row>
    <row r="515" spans="1:27" ht="12.75" hidden="1" customHeight="1" outlineLevel="1" x14ac:dyDescent="0.2">
      <c r="A515" s="92" t="s">
        <v>1985</v>
      </c>
      <c r="B515" s="62" t="s">
        <v>231</v>
      </c>
      <c r="C515" s="42" t="s">
        <v>77</v>
      </c>
      <c r="D515" s="43">
        <v>1214.05</v>
      </c>
      <c r="E515" s="43">
        <v>1148.8900000000001</v>
      </c>
      <c r="F515" s="43">
        <v>1099.97</v>
      </c>
      <c r="G515" s="43">
        <v>1114.51</v>
      </c>
      <c r="H515" s="43">
        <v>1180.56</v>
      </c>
      <c r="I515" s="43">
        <v>1394.7</v>
      </c>
      <c r="J515" s="43">
        <v>1535.84</v>
      </c>
      <c r="K515" s="43">
        <v>1659.72</v>
      </c>
      <c r="L515" s="43">
        <v>1745</v>
      </c>
      <c r="M515" s="43">
        <v>1727.06</v>
      </c>
      <c r="N515" s="43">
        <v>1806.64</v>
      </c>
      <c r="O515" s="43">
        <v>1835.46</v>
      </c>
      <c r="P515" s="43">
        <v>1781.04</v>
      </c>
      <c r="Q515" s="43">
        <v>1753.29</v>
      </c>
      <c r="R515" s="43">
        <v>1714.25</v>
      </c>
      <c r="S515" s="43">
        <v>1706.78</v>
      </c>
      <c r="T515" s="43">
        <v>1727.89</v>
      </c>
      <c r="U515" s="43">
        <v>1713.97</v>
      </c>
      <c r="V515" s="43">
        <v>1743.82</v>
      </c>
      <c r="W515" s="43">
        <v>1799.13</v>
      </c>
      <c r="X515" s="43">
        <v>1758.07</v>
      </c>
      <c r="Y515" s="43">
        <v>1645.87</v>
      </c>
      <c r="Z515" s="43">
        <v>1590.97</v>
      </c>
      <c r="AA515" s="43">
        <v>1499.11</v>
      </c>
    </row>
    <row r="516" spans="1:27" ht="12.75" hidden="1" customHeight="1" outlineLevel="1" x14ac:dyDescent="0.2">
      <c r="A516" s="92" t="s">
        <v>1986</v>
      </c>
      <c r="B516" s="62" t="s">
        <v>88</v>
      </c>
      <c r="C516" s="42" t="s">
        <v>77</v>
      </c>
      <c r="D516" s="43">
        <f>$D$486</f>
        <v>3559.77</v>
      </c>
      <c r="E516" s="43">
        <f t="shared" ref="E516:AA516" si="298">$D$486</f>
        <v>3559.77</v>
      </c>
      <c r="F516" s="43">
        <f t="shared" si="298"/>
        <v>3559.77</v>
      </c>
      <c r="G516" s="43">
        <f t="shared" si="298"/>
        <v>3559.77</v>
      </c>
      <c r="H516" s="43">
        <f t="shared" si="298"/>
        <v>3559.77</v>
      </c>
      <c r="I516" s="43">
        <f t="shared" si="298"/>
        <v>3559.77</v>
      </c>
      <c r="J516" s="43">
        <f t="shared" si="298"/>
        <v>3559.77</v>
      </c>
      <c r="K516" s="43">
        <f t="shared" si="298"/>
        <v>3559.77</v>
      </c>
      <c r="L516" s="43">
        <f t="shared" si="298"/>
        <v>3559.77</v>
      </c>
      <c r="M516" s="43">
        <f t="shared" si="298"/>
        <v>3559.77</v>
      </c>
      <c r="N516" s="43">
        <f t="shared" si="298"/>
        <v>3559.77</v>
      </c>
      <c r="O516" s="43">
        <f t="shared" si="298"/>
        <v>3559.77</v>
      </c>
      <c r="P516" s="43">
        <f t="shared" si="298"/>
        <v>3559.77</v>
      </c>
      <c r="Q516" s="43">
        <f t="shared" si="298"/>
        <v>3559.77</v>
      </c>
      <c r="R516" s="43">
        <f t="shared" si="298"/>
        <v>3559.77</v>
      </c>
      <c r="S516" s="43">
        <f t="shared" si="298"/>
        <v>3559.77</v>
      </c>
      <c r="T516" s="43">
        <f t="shared" si="298"/>
        <v>3559.77</v>
      </c>
      <c r="U516" s="43">
        <f t="shared" si="298"/>
        <v>3559.77</v>
      </c>
      <c r="V516" s="43">
        <f t="shared" si="298"/>
        <v>3559.77</v>
      </c>
      <c r="W516" s="43">
        <f t="shared" si="298"/>
        <v>3559.77</v>
      </c>
      <c r="X516" s="43">
        <f t="shared" si="298"/>
        <v>3559.77</v>
      </c>
      <c r="Y516" s="43">
        <f t="shared" si="298"/>
        <v>3559.77</v>
      </c>
      <c r="Z516" s="43">
        <f t="shared" si="298"/>
        <v>3559.77</v>
      </c>
      <c r="AA516" s="43">
        <f t="shared" si="298"/>
        <v>3559.77</v>
      </c>
    </row>
    <row r="517" spans="1:27" ht="12.75" hidden="1" customHeight="1" outlineLevel="1" x14ac:dyDescent="0.2">
      <c r="A517" s="92" t="s">
        <v>1987</v>
      </c>
      <c r="B517" s="62" t="s">
        <v>81</v>
      </c>
      <c r="C517" s="42" t="s">
        <v>77</v>
      </c>
      <c r="D517" s="43">
        <v>4.6100000000000003</v>
      </c>
      <c r="E517" s="43">
        <v>4.6100000000000003</v>
      </c>
      <c r="F517" s="43">
        <v>4.6100000000000003</v>
      </c>
      <c r="G517" s="43">
        <v>4.6100000000000003</v>
      </c>
      <c r="H517" s="43">
        <v>4.6100000000000003</v>
      </c>
      <c r="I517" s="43">
        <v>4.6100000000000003</v>
      </c>
      <c r="J517" s="43">
        <v>4.6100000000000003</v>
      </c>
      <c r="K517" s="43">
        <v>4.6100000000000003</v>
      </c>
      <c r="L517" s="43">
        <v>4.6100000000000003</v>
      </c>
      <c r="M517" s="43">
        <v>4.6100000000000003</v>
      </c>
      <c r="N517" s="43">
        <v>4.6100000000000003</v>
      </c>
      <c r="O517" s="43">
        <v>4.6100000000000003</v>
      </c>
      <c r="P517" s="43">
        <v>4.6100000000000003</v>
      </c>
      <c r="Q517" s="43">
        <v>4.6100000000000003</v>
      </c>
      <c r="R517" s="43">
        <v>4.6100000000000003</v>
      </c>
      <c r="S517" s="43">
        <v>4.6100000000000003</v>
      </c>
      <c r="T517" s="43">
        <v>4.6100000000000003</v>
      </c>
      <c r="U517" s="43">
        <v>4.6100000000000003</v>
      </c>
      <c r="V517" s="43">
        <v>4.6100000000000003</v>
      </c>
      <c r="W517" s="43">
        <v>4.6100000000000003</v>
      </c>
      <c r="X517" s="43">
        <v>4.6100000000000003</v>
      </c>
      <c r="Y517" s="43">
        <v>4.6100000000000003</v>
      </c>
      <c r="Z517" s="43">
        <v>4.6100000000000003</v>
      </c>
      <c r="AA517" s="43">
        <v>4.6100000000000003</v>
      </c>
    </row>
    <row r="518" spans="1:27" ht="12.75" hidden="1" customHeight="1" outlineLevel="1" x14ac:dyDescent="0.2">
      <c r="A518" s="92" t="s">
        <v>1988</v>
      </c>
      <c r="B518" s="62" t="s">
        <v>79</v>
      </c>
      <c r="C518" s="42" t="s">
        <v>77</v>
      </c>
      <c r="D518" s="43">
        <f>$D$11</f>
        <v>330.69</v>
      </c>
      <c r="E518" s="43">
        <f t="shared" ref="E518:AA518" si="299">$D$11</f>
        <v>330.69</v>
      </c>
      <c r="F518" s="43">
        <f t="shared" si="299"/>
        <v>330.69</v>
      </c>
      <c r="G518" s="43">
        <f t="shared" si="299"/>
        <v>330.69</v>
      </c>
      <c r="H518" s="43">
        <f t="shared" si="299"/>
        <v>330.69</v>
      </c>
      <c r="I518" s="43">
        <f t="shared" si="299"/>
        <v>330.69</v>
      </c>
      <c r="J518" s="43">
        <f t="shared" si="299"/>
        <v>330.69</v>
      </c>
      <c r="K518" s="43">
        <f t="shared" si="299"/>
        <v>330.69</v>
      </c>
      <c r="L518" s="43">
        <f t="shared" si="299"/>
        <v>330.69</v>
      </c>
      <c r="M518" s="43">
        <f t="shared" si="299"/>
        <v>330.69</v>
      </c>
      <c r="N518" s="43">
        <f t="shared" si="299"/>
        <v>330.69</v>
      </c>
      <c r="O518" s="43">
        <f t="shared" si="299"/>
        <v>330.69</v>
      </c>
      <c r="P518" s="43">
        <f t="shared" si="299"/>
        <v>330.69</v>
      </c>
      <c r="Q518" s="43">
        <f t="shared" si="299"/>
        <v>330.69</v>
      </c>
      <c r="R518" s="43">
        <f t="shared" si="299"/>
        <v>330.69</v>
      </c>
      <c r="S518" s="43">
        <f t="shared" si="299"/>
        <v>330.69</v>
      </c>
      <c r="T518" s="43">
        <f t="shared" si="299"/>
        <v>330.69</v>
      </c>
      <c r="U518" s="43">
        <f t="shared" si="299"/>
        <v>330.69</v>
      </c>
      <c r="V518" s="43">
        <f t="shared" si="299"/>
        <v>330.69</v>
      </c>
      <c r="W518" s="43">
        <f t="shared" si="299"/>
        <v>330.69</v>
      </c>
      <c r="X518" s="43">
        <f t="shared" si="299"/>
        <v>330.69</v>
      </c>
      <c r="Y518" s="43">
        <f t="shared" si="299"/>
        <v>330.69</v>
      </c>
      <c r="Z518" s="43">
        <f t="shared" si="299"/>
        <v>330.69</v>
      </c>
      <c r="AA518" s="43">
        <f t="shared" si="299"/>
        <v>330.69</v>
      </c>
    </row>
    <row r="519" spans="1:27" collapsed="1" x14ac:dyDescent="0.2">
      <c r="A519" s="91" t="s">
        <v>1989</v>
      </c>
      <c r="B519" s="27" t="str">
        <f>"08"&amp;"."&amp;$B$800&amp;"."&amp;$B$801</f>
        <v>08.03.2023</v>
      </c>
      <c r="C519" s="83" t="s">
        <v>74</v>
      </c>
      <c r="D519" s="84">
        <f>ROUND(((D520+D521+D523+D522)/1000),5)</f>
        <v>5.1014999999999997</v>
      </c>
      <c r="E519" s="84">
        <f>ROUND(((E520+E521+E523+E522)/1000),5)</f>
        <v>5.0361700000000003</v>
      </c>
      <c r="F519" s="84">
        <f>ROUND(((F520+F521+F523+F522)/1000),5)</f>
        <v>4.9839399999999996</v>
      </c>
      <c r="G519" s="84">
        <f t="shared" ref="G519:AA519" si="300">ROUND(((G520+G521+G523+G522)/1000),5)</f>
        <v>4.9746199999999998</v>
      </c>
      <c r="H519" s="84">
        <f t="shared" si="300"/>
        <v>5.0071000000000003</v>
      </c>
      <c r="I519" s="84">
        <f t="shared" si="300"/>
        <v>5.0113000000000003</v>
      </c>
      <c r="J519" s="84">
        <f t="shared" si="300"/>
        <v>5.0223500000000003</v>
      </c>
      <c r="K519" s="84">
        <f t="shared" si="300"/>
        <v>5.0894300000000001</v>
      </c>
      <c r="L519" s="84">
        <f t="shared" si="300"/>
        <v>5.4127000000000001</v>
      </c>
      <c r="M519" s="84">
        <f t="shared" si="300"/>
        <v>5.48949</v>
      </c>
      <c r="N519" s="84">
        <f t="shared" si="300"/>
        <v>5.5176699999999999</v>
      </c>
      <c r="O519" s="84">
        <f t="shared" si="300"/>
        <v>5.5202200000000001</v>
      </c>
      <c r="P519" s="84">
        <f t="shared" si="300"/>
        <v>5.51532</v>
      </c>
      <c r="Q519" s="84">
        <f t="shared" si="300"/>
        <v>5.5106299999999999</v>
      </c>
      <c r="R519" s="84">
        <f t="shared" si="300"/>
        <v>5.6571100000000003</v>
      </c>
      <c r="S519" s="84">
        <f t="shared" si="300"/>
        <v>5.68811</v>
      </c>
      <c r="T519" s="84">
        <f t="shared" si="300"/>
        <v>5.6975899999999999</v>
      </c>
      <c r="U519" s="84">
        <f t="shared" si="300"/>
        <v>5.6744599999999998</v>
      </c>
      <c r="V519" s="84">
        <f t="shared" si="300"/>
        <v>5.8555099999999998</v>
      </c>
      <c r="W519" s="84">
        <f t="shared" si="300"/>
        <v>5.88429</v>
      </c>
      <c r="X519" s="84">
        <f t="shared" si="300"/>
        <v>5.9557099999999998</v>
      </c>
      <c r="Y519" s="84">
        <f t="shared" si="300"/>
        <v>5.7714600000000003</v>
      </c>
      <c r="Z519" s="84">
        <f t="shared" si="300"/>
        <v>5.4106800000000002</v>
      </c>
      <c r="AA519" s="84">
        <f t="shared" si="300"/>
        <v>5.1866099999999999</v>
      </c>
    </row>
    <row r="520" spans="1:27" ht="12.75" hidden="1" customHeight="1" outlineLevel="1" x14ac:dyDescent="0.2">
      <c r="A520" s="92" t="s">
        <v>1990</v>
      </c>
      <c r="B520" s="62" t="s">
        <v>231</v>
      </c>
      <c r="C520" s="42" t="s">
        <v>77</v>
      </c>
      <c r="D520" s="43">
        <v>1206.43</v>
      </c>
      <c r="E520" s="43">
        <v>1141.0999999999999</v>
      </c>
      <c r="F520" s="43">
        <v>1088.8699999999999</v>
      </c>
      <c r="G520" s="43">
        <v>1079.55</v>
      </c>
      <c r="H520" s="43">
        <v>1112.03</v>
      </c>
      <c r="I520" s="43">
        <v>1116.23</v>
      </c>
      <c r="J520" s="43">
        <v>1127.28</v>
      </c>
      <c r="K520" s="43">
        <v>1194.3599999999999</v>
      </c>
      <c r="L520" s="43">
        <v>1517.63</v>
      </c>
      <c r="M520" s="43">
        <v>1594.42</v>
      </c>
      <c r="N520" s="43">
        <v>1622.6</v>
      </c>
      <c r="O520" s="43">
        <v>1625.15</v>
      </c>
      <c r="P520" s="43">
        <v>1620.25</v>
      </c>
      <c r="Q520" s="43">
        <v>1615.56</v>
      </c>
      <c r="R520" s="43">
        <v>1762.04</v>
      </c>
      <c r="S520" s="43">
        <v>1793.04</v>
      </c>
      <c r="T520" s="43">
        <v>1802.52</v>
      </c>
      <c r="U520" s="43">
        <v>1779.39</v>
      </c>
      <c r="V520" s="43">
        <v>1960.44</v>
      </c>
      <c r="W520" s="43">
        <v>1989.22</v>
      </c>
      <c r="X520" s="43">
        <v>2060.64</v>
      </c>
      <c r="Y520" s="43">
        <v>1876.39</v>
      </c>
      <c r="Z520" s="43">
        <v>1515.61</v>
      </c>
      <c r="AA520" s="43">
        <v>1291.54</v>
      </c>
    </row>
    <row r="521" spans="1:27" ht="12.75" hidden="1" customHeight="1" outlineLevel="1" x14ac:dyDescent="0.2">
      <c r="A521" s="92" t="s">
        <v>1991</v>
      </c>
      <c r="B521" s="62" t="s">
        <v>88</v>
      </c>
      <c r="C521" s="42" t="s">
        <v>77</v>
      </c>
      <c r="D521" s="43">
        <f>$D$486</f>
        <v>3559.77</v>
      </c>
      <c r="E521" s="43">
        <f t="shared" ref="E521:AA521" si="301">$D$486</f>
        <v>3559.77</v>
      </c>
      <c r="F521" s="43">
        <f t="shared" si="301"/>
        <v>3559.77</v>
      </c>
      <c r="G521" s="43">
        <f t="shared" si="301"/>
        <v>3559.77</v>
      </c>
      <c r="H521" s="43">
        <f t="shared" si="301"/>
        <v>3559.77</v>
      </c>
      <c r="I521" s="43">
        <f t="shared" si="301"/>
        <v>3559.77</v>
      </c>
      <c r="J521" s="43">
        <f t="shared" si="301"/>
        <v>3559.77</v>
      </c>
      <c r="K521" s="43">
        <f t="shared" si="301"/>
        <v>3559.77</v>
      </c>
      <c r="L521" s="43">
        <f t="shared" si="301"/>
        <v>3559.77</v>
      </c>
      <c r="M521" s="43">
        <f t="shared" si="301"/>
        <v>3559.77</v>
      </c>
      <c r="N521" s="43">
        <f t="shared" si="301"/>
        <v>3559.77</v>
      </c>
      <c r="O521" s="43">
        <f t="shared" si="301"/>
        <v>3559.77</v>
      </c>
      <c r="P521" s="43">
        <f t="shared" si="301"/>
        <v>3559.77</v>
      </c>
      <c r="Q521" s="43">
        <f t="shared" si="301"/>
        <v>3559.77</v>
      </c>
      <c r="R521" s="43">
        <f t="shared" si="301"/>
        <v>3559.77</v>
      </c>
      <c r="S521" s="43">
        <f t="shared" si="301"/>
        <v>3559.77</v>
      </c>
      <c r="T521" s="43">
        <f t="shared" si="301"/>
        <v>3559.77</v>
      </c>
      <c r="U521" s="43">
        <f t="shared" si="301"/>
        <v>3559.77</v>
      </c>
      <c r="V521" s="43">
        <f t="shared" si="301"/>
        <v>3559.77</v>
      </c>
      <c r="W521" s="43">
        <f t="shared" si="301"/>
        <v>3559.77</v>
      </c>
      <c r="X521" s="43">
        <f t="shared" si="301"/>
        <v>3559.77</v>
      </c>
      <c r="Y521" s="43">
        <f t="shared" si="301"/>
        <v>3559.77</v>
      </c>
      <c r="Z521" s="43">
        <f t="shared" si="301"/>
        <v>3559.77</v>
      </c>
      <c r="AA521" s="43">
        <f t="shared" si="301"/>
        <v>3559.77</v>
      </c>
    </row>
    <row r="522" spans="1:27" ht="12.75" hidden="1" customHeight="1" outlineLevel="1" x14ac:dyDescent="0.2">
      <c r="A522" s="92" t="s">
        <v>1992</v>
      </c>
      <c r="B522" s="62" t="s">
        <v>81</v>
      </c>
      <c r="C522" s="42" t="s">
        <v>77</v>
      </c>
      <c r="D522" s="43">
        <v>4.6100000000000003</v>
      </c>
      <c r="E522" s="43">
        <v>4.6100000000000003</v>
      </c>
      <c r="F522" s="43">
        <v>4.6100000000000003</v>
      </c>
      <c r="G522" s="43">
        <v>4.6100000000000003</v>
      </c>
      <c r="H522" s="43">
        <v>4.6100000000000003</v>
      </c>
      <c r="I522" s="43">
        <v>4.6100000000000003</v>
      </c>
      <c r="J522" s="43">
        <v>4.6100000000000003</v>
      </c>
      <c r="K522" s="43">
        <v>4.6100000000000003</v>
      </c>
      <c r="L522" s="43">
        <v>4.6100000000000003</v>
      </c>
      <c r="M522" s="43">
        <v>4.6100000000000003</v>
      </c>
      <c r="N522" s="43">
        <v>4.6100000000000003</v>
      </c>
      <c r="O522" s="43">
        <v>4.6100000000000003</v>
      </c>
      <c r="P522" s="43">
        <v>4.6100000000000003</v>
      </c>
      <c r="Q522" s="43">
        <v>4.6100000000000003</v>
      </c>
      <c r="R522" s="43">
        <v>4.6100000000000003</v>
      </c>
      <c r="S522" s="43">
        <v>4.6100000000000003</v>
      </c>
      <c r="T522" s="43">
        <v>4.6100000000000003</v>
      </c>
      <c r="U522" s="43">
        <v>4.6100000000000003</v>
      </c>
      <c r="V522" s="43">
        <v>4.6100000000000003</v>
      </c>
      <c r="W522" s="43">
        <v>4.6100000000000003</v>
      </c>
      <c r="X522" s="43">
        <v>4.6100000000000003</v>
      </c>
      <c r="Y522" s="43">
        <v>4.6100000000000003</v>
      </c>
      <c r="Z522" s="43">
        <v>4.6100000000000003</v>
      </c>
      <c r="AA522" s="43">
        <v>4.6100000000000003</v>
      </c>
    </row>
    <row r="523" spans="1:27" ht="12.75" hidden="1" customHeight="1" outlineLevel="1" x14ac:dyDescent="0.2">
      <c r="A523" s="92" t="s">
        <v>1993</v>
      </c>
      <c r="B523" s="62" t="s">
        <v>79</v>
      </c>
      <c r="C523" s="42" t="s">
        <v>77</v>
      </c>
      <c r="D523" s="43">
        <f>$D$11</f>
        <v>330.69</v>
      </c>
      <c r="E523" s="43">
        <f t="shared" ref="E523:AA523" si="302">$D$11</f>
        <v>330.69</v>
      </c>
      <c r="F523" s="43">
        <f t="shared" si="302"/>
        <v>330.69</v>
      </c>
      <c r="G523" s="43">
        <f t="shared" si="302"/>
        <v>330.69</v>
      </c>
      <c r="H523" s="43">
        <f t="shared" si="302"/>
        <v>330.69</v>
      </c>
      <c r="I523" s="43">
        <f t="shared" si="302"/>
        <v>330.69</v>
      </c>
      <c r="J523" s="43">
        <f t="shared" si="302"/>
        <v>330.69</v>
      </c>
      <c r="K523" s="43">
        <f t="shared" si="302"/>
        <v>330.69</v>
      </c>
      <c r="L523" s="43">
        <f t="shared" si="302"/>
        <v>330.69</v>
      </c>
      <c r="M523" s="43">
        <f t="shared" si="302"/>
        <v>330.69</v>
      </c>
      <c r="N523" s="43">
        <f t="shared" si="302"/>
        <v>330.69</v>
      </c>
      <c r="O523" s="43">
        <f t="shared" si="302"/>
        <v>330.69</v>
      </c>
      <c r="P523" s="43">
        <f t="shared" si="302"/>
        <v>330.69</v>
      </c>
      <c r="Q523" s="43">
        <f t="shared" si="302"/>
        <v>330.69</v>
      </c>
      <c r="R523" s="43">
        <f t="shared" si="302"/>
        <v>330.69</v>
      </c>
      <c r="S523" s="43">
        <f t="shared" si="302"/>
        <v>330.69</v>
      </c>
      <c r="T523" s="43">
        <f t="shared" si="302"/>
        <v>330.69</v>
      </c>
      <c r="U523" s="43">
        <f t="shared" si="302"/>
        <v>330.69</v>
      </c>
      <c r="V523" s="43">
        <f t="shared" si="302"/>
        <v>330.69</v>
      </c>
      <c r="W523" s="43">
        <f t="shared" si="302"/>
        <v>330.69</v>
      </c>
      <c r="X523" s="43">
        <f t="shared" si="302"/>
        <v>330.69</v>
      </c>
      <c r="Y523" s="43">
        <f t="shared" si="302"/>
        <v>330.69</v>
      </c>
      <c r="Z523" s="43">
        <f t="shared" si="302"/>
        <v>330.69</v>
      </c>
      <c r="AA523" s="43">
        <f t="shared" si="302"/>
        <v>330.69</v>
      </c>
    </row>
    <row r="524" spans="1:27" collapsed="1" x14ac:dyDescent="0.2">
      <c r="A524" s="91" t="s">
        <v>1994</v>
      </c>
      <c r="B524" s="27" t="str">
        <f>"09"&amp;"."&amp;$B$800&amp;"."&amp;$B$801</f>
        <v>09.03.2023</v>
      </c>
      <c r="C524" s="83" t="s">
        <v>74</v>
      </c>
      <c r="D524" s="84">
        <f>ROUND(((D525+D526+D528+D527)/1000),5)</f>
        <v>5.08162</v>
      </c>
      <c r="E524" s="84">
        <f>ROUND(((E525+E526+E528+E527)/1000),5)</f>
        <v>5.01342</v>
      </c>
      <c r="F524" s="84">
        <f>ROUND(((F525+F526+F528+F527)/1000),5)</f>
        <v>4.9751700000000003</v>
      </c>
      <c r="G524" s="84">
        <f t="shared" ref="G524:AA524" si="303">ROUND(((G525+G526+G528+G527)/1000),5)</f>
        <v>4.9760799999999996</v>
      </c>
      <c r="H524" s="84">
        <f t="shared" si="303"/>
        <v>5.0583900000000002</v>
      </c>
      <c r="I524" s="84">
        <f t="shared" si="303"/>
        <v>5.19041</v>
      </c>
      <c r="J524" s="84">
        <f t="shared" si="303"/>
        <v>5.4136899999999999</v>
      </c>
      <c r="K524" s="84">
        <f t="shared" si="303"/>
        <v>5.5476799999999997</v>
      </c>
      <c r="L524" s="84">
        <f t="shared" si="303"/>
        <v>5.6885000000000003</v>
      </c>
      <c r="M524" s="84">
        <f t="shared" si="303"/>
        <v>5.8164199999999999</v>
      </c>
      <c r="N524" s="84">
        <f t="shared" si="303"/>
        <v>5.85419</v>
      </c>
      <c r="O524" s="84">
        <f t="shared" si="303"/>
        <v>5.9404500000000002</v>
      </c>
      <c r="P524" s="84">
        <f t="shared" si="303"/>
        <v>5.8073699999999997</v>
      </c>
      <c r="Q524" s="84">
        <f t="shared" si="303"/>
        <v>5.8044500000000001</v>
      </c>
      <c r="R524" s="84">
        <f t="shared" si="303"/>
        <v>5.7986500000000003</v>
      </c>
      <c r="S524" s="84">
        <f t="shared" si="303"/>
        <v>5.8130499999999996</v>
      </c>
      <c r="T524" s="84">
        <f t="shared" si="303"/>
        <v>5.7731899999999996</v>
      </c>
      <c r="U524" s="84">
        <f t="shared" si="303"/>
        <v>5.7462499999999999</v>
      </c>
      <c r="V524" s="84">
        <f t="shared" si="303"/>
        <v>5.7249499999999998</v>
      </c>
      <c r="W524" s="84">
        <f t="shared" si="303"/>
        <v>5.85276</v>
      </c>
      <c r="X524" s="84">
        <f t="shared" si="303"/>
        <v>5.6816899999999997</v>
      </c>
      <c r="Y524" s="84">
        <f t="shared" si="303"/>
        <v>5.6372400000000003</v>
      </c>
      <c r="Z524" s="84">
        <f t="shared" si="303"/>
        <v>5.9015300000000002</v>
      </c>
      <c r="AA524" s="84">
        <f t="shared" si="303"/>
        <v>5.4280600000000003</v>
      </c>
    </row>
    <row r="525" spans="1:27" ht="12.75" hidden="1" customHeight="1" outlineLevel="1" x14ac:dyDescent="0.2">
      <c r="A525" s="92" t="s">
        <v>1995</v>
      </c>
      <c r="B525" s="62" t="s">
        <v>231</v>
      </c>
      <c r="C525" s="42" t="s">
        <v>77</v>
      </c>
      <c r="D525" s="43">
        <v>1186.55</v>
      </c>
      <c r="E525" s="43">
        <v>1118.3499999999999</v>
      </c>
      <c r="F525" s="43">
        <v>1080.0999999999999</v>
      </c>
      <c r="G525" s="43">
        <v>1081.01</v>
      </c>
      <c r="H525" s="43">
        <v>1163.32</v>
      </c>
      <c r="I525" s="43">
        <v>1295.3399999999999</v>
      </c>
      <c r="J525" s="43">
        <v>1518.62</v>
      </c>
      <c r="K525" s="43">
        <v>1652.61</v>
      </c>
      <c r="L525" s="43">
        <v>1793.43</v>
      </c>
      <c r="M525" s="43">
        <v>1921.35</v>
      </c>
      <c r="N525" s="43">
        <v>1959.12</v>
      </c>
      <c r="O525" s="43">
        <v>2045.38</v>
      </c>
      <c r="P525" s="43">
        <v>1912.3</v>
      </c>
      <c r="Q525" s="43">
        <v>1909.38</v>
      </c>
      <c r="R525" s="43">
        <v>1903.58</v>
      </c>
      <c r="S525" s="43">
        <v>1917.98</v>
      </c>
      <c r="T525" s="43">
        <v>1878.12</v>
      </c>
      <c r="U525" s="43">
        <v>1851.18</v>
      </c>
      <c r="V525" s="43">
        <v>1829.88</v>
      </c>
      <c r="W525" s="43">
        <v>1957.69</v>
      </c>
      <c r="X525" s="43">
        <v>1786.62</v>
      </c>
      <c r="Y525" s="43">
        <v>1742.17</v>
      </c>
      <c r="Z525" s="43">
        <v>2006.46</v>
      </c>
      <c r="AA525" s="43">
        <v>1532.99</v>
      </c>
    </row>
    <row r="526" spans="1:27" ht="12.75" hidden="1" customHeight="1" outlineLevel="1" x14ac:dyDescent="0.2">
      <c r="A526" s="92" t="s">
        <v>1996</v>
      </c>
      <c r="B526" s="62" t="s">
        <v>88</v>
      </c>
      <c r="C526" s="42" t="s">
        <v>77</v>
      </c>
      <c r="D526" s="43">
        <f>$D$486</f>
        <v>3559.77</v>
      </c>
      <c r="E526" s="43">
        <f t="shared" ref="E526:AA526" si="304">$D$486</f>
        <v>3559.77</v>
      </c>
      <c r="F526" s="43">
        <f t="shared" si="304"/>
        <v>3559.77</v>
      </c>
      <c r="G526" s="43">
        <f t="shared" si="304"/>
        <v>3559.77</v>
      </c>
      <c r="H526" s="43">
        <f t="shared" si="304"/>
        <v>3559.77</v>
      </c>
      <c r="I526" s="43">
        <f t="shared" si="304"/>
        <v>3559.77</v>
      </c>
      <c r="J526" s="43">
        <f t="shared" si="304"/>
        <v>3559.77</v>
      </c>
      <c r="K526" s="43">
        <f t="shared" si="304"/>
        <v>3559.77</v>
      </c>
      <c r="L526" s="43">
        <f t="shared" si="304"/>
        <v>3559.77</v>
      </c>
      <c r="M526" s="43">
        <f t="shared" si="304"/>
        <v>3559.77</v>
      </c>
      <c r="N526" s="43">
        <f t="shared" si="304"/>
        <v>3559.77</v>
      </c>
      <c r="O526" s="43">
        <f t="shared" si="304"/>
        <v>3559.77</v>
      </c>
      <c r="P526" s="43">
        <f t="shared" si="304"/>
        <v>3559.77</v>
      </c>
      <c r="Q526" s="43">
        <f t="shared" si="304"/>
        <v>3559.77</v>
      </c>
      <c r="R526" s="43">
        <f t="shared" si="304"/>
        <v>3559.77</v>
      </c>
      <c r="S526" s="43">
        <f t="shared" si="304"/>
        <v>3559.77</v>
      </c>
      <c r="T526" s="43">
        <f t="shared" si="304"/>
        <v>3559.77</v>
      </c>
      <c r="U526" s="43">
        <f t="shared" si="304"/>
        <v>3559.77</v>
      </c>
      <c r="V526" s="43">
        <f t="shared" si="304"/>
        <v>3559.77</v>
      </c>
      <c r="W526" s="43">
        <f t="shared" si="304"/>
        <v>3559.77</v>
      </c>
      <c r="X526" s="43">
        <f t="shared" si="304"/>
        <v>3559.77</v>
      </c>
      <c r="Y526" s="43">
        <f t="shared" si="304"/>
        <v>3559.77</v>
      </c>
      <c r="Z526" s="43">
        <f t="shared" si="304"/>
        <v>3559.77</v>
      </c>
      <c r="AA526" s="43">
        <f t="shared" si="304"/>
        <v>3559.77</v>
      </c>
    </row>
    <row r="527" spans="1:27" ht="12.75" hidden="1" customHeight="1" outlineLevel="1" x14ac:dyDescent="0.2">
      <c r="A527" s="92" t="s">
        <v>1997</v>
      </c>
      <c r="B527" s="62" t="s">
        <v>81</v>
      </c>
      <c r="C527" s="42" t="s">
        <v>77</v>
      </c>
      <c r="D527" s="43">
        <v>4.6100000000000003</v>
      </c>
      <c r="E527" s="43">
        <v>4.6100000000000003</v>
      </c>
      <c r="F527" s="43">
        <v>4.6100000000000003</v>
      </c>
      <c r="G527" s="43">
        <v>4.6100000000000003</v>
      </c>
      <c r="H527" s="43">
        <v>4.6100000000000003</v>
      </c>
      <c r="I527" s="43">
        <v>4.6100000000000003</v>
      </c>
      <c r="J527" s="43">
        <v>4.6100000000000003</v>
      </c>
      <c r="K527" s="43">
        <v>4.6100000000000003</v>
      </c>
      <c r="L527" s="43">
        <v>4.6100000000000003</v>
      </c>
      <c r="M527" s="43">
        <v>4.6100000000000003</v>
      </c>
      <c r="N527" s="43">
        <v>4.6100000000000003</v>
      </c>
      <c r="O527" s="43">
        <v>4.6100000000000003</v>
      </c>
      <c r="P527" s="43">
        <v>4.6100000000000003</v>
      </c>
      <c r="Q527" s="43">
        <v>4.6100000000000003</v>
      </c>
      <c r="R527" s="43">
        <v>4.6100000000000003</v>
      </c>
      <c r="S527" s="43">
        <v>4.6100000000000003</v>
      </c>
      <c r="T527" s="43">
        <v>4.6100000000000003</v>
      </c>
      <c r="U527" s="43">
        <v>4.6100000000000003</v>
      </c>
      <c r="V527" s="43">
        <v>4.6100000000000003</v>
      </c>
      <c r="W527" s="43">
        <v>4.6100000000000003</v>
      </c>
      <c r="X527" s="43">
        <v>4.6100000000000003</v>
      </c>
      <c r="Y527" s="43">
        <v>4.6100000000000003</v>
      </c>
      <c r="Z527" s="43">
        <v>4.6100000000000003</v>
      </c>
      <c r="AA527" s="43">
        <v>4.6100000000000003</v>
      </c>
    </row>
    <row r="528" spans="1:27" ht="12.75" hidden="1" customHeight="1" outlineLevel="1" x14ac:dyDescent="0.2">
      <c r="A528" s="92" t="s">
        <v>1998</v>
      </c>
      <c r="B528" s="62" t="s">
        <v>79</v>
      </c>
      <c r="C528" s="42" t="s">
        <v>77</v>
      </c>
      <c r="D528" s="43">
        <f>$D$11</f>
        <v>330.69</v>
      </c>
      <c r="E528" s="43">
        <f t="shared" ref="E528:AA528" si="305">$D$11</f>
        <v>330.69</v>
      </c>
      <c r="F528" s="43">
        <f t="shared" si="305"/>
        <v>330.69</v>
      </c>
      <c r="G528" s="43">
        <f t="shared" si="305"/>
        <v>330.69</v>
      </c>
      <c r="H528" s="43">
        <f t="shared" si="305"/>
        <v>330.69</v>
      </c>
      <c r="I528" s="43">
        <f t="shared" si="305"/>
        <v>330.69</v>
      </c>
      <c r="J528" s="43">
        <f t="shared" si="305"/>
        <v>330.69</v>
      </c>
      <c r="K528" s="43">
        <f t="shared" si="305"/>
        <v>330.69</v>
      </c>
      <c r="L528" s="43">
        <f t="shared" si="305"/>
        <v>330.69</v>
      </c>
      <c r="M528" s="43">
        <f t="shared" si="305"/>
        <v>330.69</v>
      </c>
      <c r="N528" s="43">
        <f t="shared" si="305"/>
        <v>330.69</v>
      </c>
      <c r="O528" s="43">
        <f t="shared" si="305"/>
        <v>330.69</v>
      </c>
      <c r="P528" s="43">
        <f t="shared" si="305"/>
        <v>330.69</v>
      </c>
      <c r="Q528" s="43">
        <f t="shared" si="305"/>
        <v>330.69</v>
      </c>
      <c r="R528" s="43">
        <f t="shared" si="305"/>
        <v>330.69</v>
      </c>
      <c r="S528" s="43">
        <f t="shared" si="305"/>
        <v>330.69</v>
      </c>
      <c r="T528" s="43">
        <f t="shared" si="305"/>
        <v>330.69</v>
      </c>
      <c r="U528" s="43">
        <f t="shared" si="305"/>
        <v>330.69</v>
      </c>
      <c r="V528" s="43">
        <f t="shared" si="305"/>
        <v>330.69</v>
      </c>
      <c r="W528" s="43">
        <f t="shared" si="305"/>
        <v>330.69</v>
      </c>
      <c r="X528" s="43">
        <f t="shared" si="305"/>
        <v>330.69</v>
      </c>
      <c r="Y528" s="43">
        <f t="shared" si="305"/>
        <v>330.69</v>
      </c>
      <c r="Z528" s="43">
        <f t="shared" si="305"/>
        <v>330.69</v>
      </c>
      <c r="AA528" s="43">
        <f t="shared" si="305"/>
        <v>330.69</v>
      </c>
    </row>
    <row r="529" spans="1:27" collapsed="1" x14ac:dyDescent="0.2">
      <c r="A529" s="91" t="s">
        <v>1999</v>
      </c>
      <c r="B529" s="27" t="str">
        <f>"10"&amp;"."&amp;$B$800&amp;"."&amp;$B$801</f>
        <v>10.03.2023</v>
      </c>
      <c r="C529" s="83" t="s">
        <v>74</v>
      </c>
      <c r="D529" s="84">
        <f>ROUND(((D530+D531+D533+D532)/1000),5)</f>
        <v>5.1452499999999999</v>
      </c>
      <c r="E529" s="84">
        <f>ROUND(((E530+E531+E533+E532)/1000),5)</f>
        <v>5.0497199999999998</v>
      </c>
      <c r="F529" s="84">
        <f>ROUND(((F530+F531+F533+F532)/1000),5)</f>
        <v>4.9986100000000002</v>
      </c>
      <c r="G529" s="84">
        <f t="shared" ref="G529:AA529" si="306">ROUND(((G530+G531+G533+G532)/1000),5)</f>
        <v>5.0197200000000004</v>
      </c>
      <c r="H529" s="84">
        <f t="shared" si="306"/>
        <v>5.0887099999999998</v>
      </c>
      <c r="I529" s="84">
        <f t="shared" si="306"/>
        <v>5.2887300000000002</v>
      </c>
      <c r="J529" s="84">
        <f t="shared" si="306"/>
        <v>5.4250100000000003</v>
      </c>
      <c r="K529" s="84">
        <f t="shared" si="306"/>
        <v>5.5422000000000002</v>
      </c>
      <c r="L529" s="84">
        <f t="shared" si="306"/>
        <v>5.7194900000000004</v>
      </c>
      <c r="M529" s="84">
        <f t="shared" si="306"/>
        <v>5.7363</v>
      </c>
      <c r="N529" s="84">
        <f t="shared" si="306"/>
        <v>5.7415900000000004</v>
      </c>
      <c r="O529" s="84">
        <f t="shared" si="306"/>
        <v>5.7720000000000002</v>
      </c>
      <c r="P529" s="84">
        <f t="shared" si="306"/>
        <v>5.7778299999999998</v>
      </c>
      <c r="Q529" s="84">
        <f t="shared" si="306"/>
        <v>5.7764199999999999</v>
      </c>
      <c r="R529" s="84">
        <f t="shared" si="306"/>
        <v>5.7689899999999996</v>
      </c>
      <c r="S529" s="84">
        <f t="shared" si="306"/>
        <v>5.7509899999999998</v>
      </c>
      <c r="T529" s="84">
        <f t="shared" si="306"/>
        <v>5.6920799999999998</v>
      </c>
      <c r="U529" s="84">
        <f t="shared" si="306"/>
        <v>5.7035400000000003</v>
      </c>
      <c r="V529" s="84">
        <f t="shared" si="306"/>
        <v>5.7425699999999997</v>
      </c>
      <c r="W529" s="84">
        <f t="shared" si="306"/>
        <v>5.7747799999999998</v>
      </c>
      <c r="X529" s="84">
        <f t="shared" si="306"/>
        <v>5.7702999999999998</v>
      </c>
      <c r="Y529" s="84">
        <f t="shared" si="306"/>
        <v>5.7371999999999996</v>
      </c>
      <c r="Z529" s="84">
        <f t="shared" si="306"/>
        <v>5.5523600000000002</v>
      </c>
      <c r="AA529" s="84">
        <f t="shared" si="306"/>
        <v>5.4707299999999996</v>
      </c>
    </row>
    <row r="530" spans="1:27" ht="12.75" hidden="1" customHeight="1" outlineLevel="1" x14ac:dyDescent="0.2">
      <c r="A530" s="92" t="s">
        <v>2000</v>
      </c>
      <c r="B530" s="62" t="s">
        <v>231</v>
      </c>
      <c r="C530" s="42" t="s">
        <v>77</v>
      </c>
      <c r="D530" s="43">
        <v>1250.18</v>
      </c>
      <c r="E530" s="43">
        <v>1154.6500000000001</v>
      </c>
      <c r="F530" s="43">
        <v>1103.54</v>
      </c>
      <c r="G530" s="43">
        <v>1124.6500000000001</v>
      </c>
      <c r="H530" s="43">
        <v>1193.6400000000001</v>
      </c>
      <c r="I530" s="43">
        <v>1393.66</v>
      </c>
      <c r="J530" s="43">
        <v>1529.94</v>
      </c>
      <c r="K530" s="43">
        <v>1647.13</v>
      </c>
      <c r="L530" s="43">
        <v>1824.42</v>
      </c>
      <c r="M530" s="43">
        <v>1841.23</v>
      </c>
      <c r="N530" s="43">
        <v>1846.52</v>
      </c>
      <c r="O530" s="43">
        <v>1876.93</v>
      </c>
      <c r="P530" s="43">
        <v>1882.76</v>
      </c>
      <c r="Q530" s="43">
        <v>1881.35</v>
      </c>
      <c r="R530" s="43">
        <v>1873.92</v>
      </c>
      <c r="S530" s="43">
        <v>1855.92</v>
      </c>
      <c r="T530" s="43">
        <v>1797.01</v>
      </c>
      <c r="U530" s="43">
        <v>1808.47</v>
      </c>
      <c r="V530" s="43">
        <v>1847.5</v>
      </c>
      <c r="W530" s="43">
        <v>1879.71</v>
      </c>
      <c r="X530" s="43">
        <v>1875.23</v>
      </c>
      <c r="Y530" s="43">
        <v>1842.13</v>
      </c>
      <c r="Z530" s="43">
        <v>1657.29</v>
      </c>
      <c r="AA530" s="43">
        <v>1575.66</v>
      </c>
    </row>
    <row r="531" spans="1:27" ht="12.75" hidden="1" customHeight="1" outlineLevel="1" x14ac:dyDescent="0.2">
      <c r="A531" s="92" t="s">
        <v>2001</v>
      </c>
      <c r="B531" s="62" t="s">
        <v>88</v>
      </c>
      <c r="C531" s="42" t="s">
        <v>77</v>
      </c>
      <c r="D531" s="43">
        <f>$D$486</f>
        <v>3559.77</v>
      </c>
      <c r="E531" s="43">
        <f t="shared" ref="E531:AA531" si="307">$D$486</f>
        <v>3559.77</v>
      </c>
      <c r="F531" s="43">
        <f t="shared" si="307"/>
        <v>3559.77</v>
      </c>
      <c r="G531" s="43">
        <f t="shared" si="307"/>
        <v>3559.77</v>
      </c>
      <c r="H531" s="43">
        <f t="shared" si="307"/>
        <v>3559.77</v>
      </c>
      <c r="I531" s="43">
        <f t="shared" si="307"/>
        <v>3559.77</v>
      </c>
      <c r="J531" s="43">
        <f t="shared" si="307"/>
        <v>3559.77</v>
      </c>
      <c r="K531" s="43">
        <f t="shared" si="307"/>
        <v>3559.77</v>
      </c>
      <c r="L531" s="43">
        <f t="shared" si="307"/>
        <v>3559.77</v>
      </c>
      <c r="M531" s="43">
        <f t="shared" si="307"/>
        <v>3559.77</v>
      </c>
      <c r="N531" s="43">
        <f t="shared" si="307"/>
        <v>3559.77</v>
      </c>
      <c r="O531" s="43">
        <f t="shared" si="307"/>
        <v>3559.77</v>
      </c>
      <c r="P531" s="43">
        <f t="shared" si="307"/>
        <v>3559.77</v>
      </c>
      <c r="Q531" s="43">
        <f t="shared" si="307"/>
        <v>3559.77</v>
      </c>
      <c r="R531" s="43">
        <f t="shared" si="307"/>
        <v>3559.77</v>
      </c>
      <c r="S531" s="43">
        <f t="shared" si="307"/>
        <v>3559.77</v>
      </c>
      <c r="T531" s="43">
        <f t="shared" si="307"/>
        <v>3559.77</v>
      </c>
      <c r="U531" s="43">
        <f t="shared" si="307"/>
        <v>3559.77</v>
      </c>
      <c r="V531" s="43">
        <f t="shared" si="307"/>
        <v>3559.77</v>
      </c>
      <c r="W531" s="43">
        <f t="shared" si="307"/>
        <v>3559.77</v>
      </c>
      <c r="X531" s="43">
        <f t="shared" si="307"/>
        <v>3559.77</v>
      </c>
      <c r="Y531" s="43">
        <f t="shared" si="307"/>
        <v>3559.77</v>
      </c>
      <c r="Z531" s="43">
        <f t="shared" si="307"/>
        <v>3559.77</v>
      </c>
      <c r="AA531" s="43">
        <f t="shared" si="307"/>
        <v>3559.77</v>
      </c>
    </row>
    <row r="532" spans="1:27" ht="12.75" hidden="1" customHeight="1" outlineLevel="1" x14ac:dyDescent="0.2">
      <c r="A532" s="92" t="s">
        <v>2002</v>
      </c>
      <c r="B532" s="62" t="s">
        <v>81</v>
      </c>
      <c r="C532" s="42" t="s">
        <v>77</v>
      </c>
      <c r="D532" s="43">
        <v>4.6100000000000003</v>
      </c>
      <c r="E532" s="43">
        <v>4.6100000000000003</v>
      </c>
      <c r="F532" s="43">
        <v>4.6100000000000003</v>
      </c>
      <c r="G532" s="43">
        <v>4.6100000000000003</v>
      </c>
      <c r="H532" s="43">
        <v>4.6100000000000003</v>
      </c>
      <c r="I532" s="43">
        <v>4.6100000000000003</v>
      </c>
      <c r="J532" s="43">
        <v>4.6100000000000003</v>
      </c>
      <c r="K532" s="43">
        <v>4.6100000000000003</v>
      </c>
      <c r="L532" s="43">
        <v>4.6100000000000003</v>
      </c>
      <c r="M532" s="43">
        <v>4.6100000000000003</v>
      </c>
      <c r="N532" s="43">
        <v>4.6100000000000003</v>
      </c>
      <c r="O532" s="43">
        <v>4.6100000000000003</v>
      </c>
      <c r="P532" s="43">
        <v>4.6100000000000003</v>
      </c>
      <c r="Q532" s="43">
        <v>4.6100000000000003</v>
      </c>
      <c r="R532" s="43">
        <v>4.6100000000000003</v>
      </c>
      <c r="S532" s="43">
        <v>4.6100000000000003</v>
      </c>
      <c r="T532" s="43">
        <v>4.6100000000000003</v>
      </c>
      <c r="U532" s="43">
        <v>4.6100000000000003</v>
      </c>
      <c r="V532" s="43">
        <v>4.6100000000000003</v>
      </c>
      <c r="W532" s="43">
        <v>4.6100000000000003</v>
      </c>
      <c r="X532" s="43">
        <v>4.6100000000000003</v>
      </c>
      <c r="Y532" s="43">
        <v>4.6100000000000003</v>
      </c>
      <c r="Z532" s="43">
        <v>4.6100000000000003</v>
      </c>
      <c r="AA532" s="43">
        <v>4.6100000000000003</v>
      </c>
    </row>
    <row r="533" spans="1:27" ht="12.75" hidden="1" customHeight="1" outlineLevel="1" x14ac:dyDescent="0.2">
      <c r="A533" s="92" t="s">
        <v>2003</v>
      </c>
      <c r="B533" s="62" t="s">
        <v>79</v>
      </c>
      <c r="C533" s="42" t="s">
        <v>77</v>
      </c>
      <c r="D533" s="43">
        <f>$D$11</f>
        <v>330.69</v>
      </c>
      <c r="E533" s="43">
        <f t="shared" ref="E533:AA533" si="308">$D$11</f>
        <v>330.69</v>
      </c>
      <c r="F533" s="43">
        <f t="shared" si="308"/>
        <v>330.69</v>
      </c>
      <c r="G533" s="43">
        <f t="shared" si="308"/>
        <v>330.69</v>
      </c>
      <c r="H533" s="43">
        <f t="shared" si="308"/>
        <v>330.69</v>
      </c>
      <c r="I533" s="43">
        <f t="shared" si="308"/>
        <v>330.69</v>
      </c>
      <c r="J533" s="43">
        <f t="shared" si="308"/>
        <v>330.69</v>
      </c>
      <c r="K533" s="43">
        <f t="shared" si="308"/>
        <v>330.69</v>
      </c>
      <c r="L533" s="43">
        <f t="shared" si="308"/>
        <v>330.69</v>
      </c>
      <c r="M533" s="43">
        <f t="shared" si="308"/>
        <v>330.69</v>
      </c>
      <c r="N533" s="43">
        <f t="shared" si="308"/>
        <v>330.69</v>
      </c>
      <c r="O533" s="43">
        <f t="shared" si="308"/>
        <v>330.69</v>
      </c>
      <c r="P533" s="43">
        <f t="shared" si="308"/>
        <v>330.69</v>
      </c>
      <c r="Q533" s="43">
        <f t="shared" si="308"/>
        <v>330.69</v>
      </c>
      <c r="R533" s="43">
        <f t="shared" si="308"/>
        <v>330.69</v>
      </c>
      <c r="S533" s="43">
        <f t="shared" si="308"/>
        <v>330.69</v>
      </c>
      <c r="T533" s="43">
        <f t="shared" si="308"/>
        <v>330.69</v>
      </c>
      <c r="U533" s="43">
        <f t="shared" si="308"/>
        <v>330.69</v>
      </c>
      <c r="V533" s="43">
        <f t="shared" si="308"/>
        <v>330.69</v>
      </c>
      <c r="W533" s="43">
        <f t="shared" si="308"/>
        <v>330.69</v>
      </c>
      <c r="X533" s="43">
        <f t="shared" si="308"/>
        <v>330.69</v>
      </c>
      <c r="Y533" s="43">
        <f t="shared" si="308"/>
        <v>330.69</v>
      </c>
      <c r="Z533" s="43">
        <f t="shared" si="308"/>
        <v>330.69</v>
      </c>
      <c r="AA533" s="43">
        <f t="shared" si="308"/>
        <v>330.69</v>
      </c>
    </row>
    <row r="534" spans="1:27" collapsed="1" x14ac:dyDescent="0.2">
      <c r="A534" s="91" t="s">
        <v>2004</v>
      </c>
      <c r="B534" s="27" t="str">
        <f>"11"&amp;"."&amp;$B$800&amp;"."&amp;$B$801</f>
        <v>11.03.2023</v>
      </c>
      <c r="C534" s="83" t="s">
        <v>74</v>
      </c>
      <c r="D534" s="84">
        <f>ROUND(((D535+D536+D538+D537)/1000),5)</f>
        <v>5.4622999999999999</v>
      </c>
      <c r="E534" s="84">
        <f>ROUND(((E535+E536+E538+E537)/1000),5)</f>
        <v>5.31351</v>
      </c>
      <c r="F534" s="84">
        <f>ROUND(((F535+F536+F538+F537)/1000),5)</f>
        <v>5.1691099999999999</v>
      </c>
      <c r="G534" s="84">
        <f t="shared" ref="G534:AA534" si="309">ROUND(((G535+G536+G538+G537)/1000),5)</f>
        <v>5.1498999999999997</v>
      </c>
      <c r="H534" s="84">
        <f t="shared" si="309"/>
        <v>5.2474400000000001</v>
      </c>
      <c r="I534" s="84">
        <f t="shared" si="309"/>
        <v>5.3397199999999998</v>
      </c>
      <c r="J534" s="84">
        <f t="shared" si="309"/>
        <v>5.4135200000000001</v>
      </c>
      <c r="K534" s="84">
        <f t="shared" si="309"/>
        <v>5.4779499999999999</v>
      </c>
      <c r="L534" s="84">
        <f t="shared" si="309"/>
        <v>5.7517100000000001</v>
      </c>
      <c r="M534" s="84">
        <f t="shared" si="309"/>
        <v>5.8405100000000001</v>
      </c>
      <c r="N534" s="84">
        <f t="shared" si="309"/>
        <v>5.88225</v>
      </c>
      <c r="O534" s="84">
        <f t="shared" si="309"/>
        <v>5.9276099999999996</v>
      </c>
      <c r="P534" s="84">
        <f t="shared" si="309"/>
        <v>5.9186399999999999</v>
      </c>
      <c r="Q534" s="84">
        <f t="shared" si="309"/>
        <v>5.91099</v>
      </c>
      <c r="R534" s="84">
        <f t="shared" si="309"/>
        <v>5.9038399999999998</v>
      </c>
      <c r="S534" s="84">
        <f t="shared" si="309"/>
        <v>5.8980899999999998</v>
      </c>
      <c r="T534" s="84">
        <f t="shared" si="309"/>
        <v>5.8787900000000004</v>
      </c>
      <c r="U534" s="84">
        <f t="shared" si="309"/>
        <v>5.8621299999999996</v>
      </c>
      <c r="V534" s="84">
        <f t="shared" si="309"/>
        <v>5.9025100000000004</v>
      </c>
      <c r="W534" s="84">
        <f t="shared" si="309"/>
        <v>5.9052800000000003</v>
      </c>
      <c r="X534" s="84">
        <f t="shared" si="309"/>
        <v>5.9117499999999996</v>
      </c>
      <c r="Y534" s="84">
        <f t="shared" si="309"/>
        <v>5.8485199999999997</v>
      </c>
      <c r="Z534" s="84">
        <f t="shared" si="309"/>
        <v>5.5441700000000003</v>
      </c>
      <c r="AA534" s="84">
        <f t="shared" si="309"/>
        <v>5.4769500000000004</v>
      </c>
    </row>
    <row r="535" spans="1:27" ht="12.75" hidden="1" customHeight="1" outlineLevel="1" x14ac:dyDescent="0.2">
      <c r="A535" s="92" t="s">
        <v>2005</v>
      </c>
      <c r="B535" s="62" t="s">
        <v>231</v>
      </c>
      <c r="C535" s="42" t="s">
        <v>77</v>
      </c>
      <c r="D535" s="43">
        <v>1567.23</v>
      </c>
      <c r="E535" s="43">
        <v>1418.44</v>
      </c>
      <c r="F535" s="43">
        <v>1274.04</v>
      </c>
      <c r="G535" s="43">
        <v>1254.83</v>
      </c>
      <c r="H535" s="43">
        <v>1352.37</v>
      </c>
      <c r="I535" s="43">
        <v>1444.65</v>
      </c>
      <c r="J535" s="43">
        <v>1518.45</v>
      </c>
      <c r="K535" s="43">
        <v>1582.88</v>
      </c>
      <c r="L535" s="43">
        <v>1856.64</v>
      </c>
      <c r="M535" s="43">
        <v>1945.44</v>
      </c>
      <c r="N535" s="43">
        <v>1987.18</v>
      </c>
      <c r="O535" s="43">
        <v>2032.54</v>
      </c>
      <c r="P535" s="43">
        <v>2023.57</v>
      </c>
      <c r="Q535" s="43">
        <v>2015.92</v>
      </c>
      <c r="R535" s="43">
        <v>2008.77</v>
      </c>
      <c r="S535" s="43">
        <v>2003.02</v>
      </c>
      <c r="T535" s="43">
        <v>1983.72</v>
      </c>
      <c r="U535" s="43">
        <v>1967.06</v>
      </c>
      <c r="V535" s="43">
        <v>2007.44</v>
      </c>
      <c r="W535" s="43">
        <v>2010.21</v>
      </c>
      <c r="X535" s="43">
        <v>2016.68</v>
      </c>
      <c r="Y535" s="43">
        <v>1953.45</v>
      </c>
      <c r="Z535" s="43">
        <v>1649.1</v>
      </c>
      <c r="AA535" s="43">
        <v>1581.88</v>
      </c>
    </row>
    <row r="536" spans="1:27" ht="12.75" hidden="1" customHeight="1" outlineLevel="1" x14ac:dyDescent="0.2">
      <c r="A536" s="92" t="s">
        <v>2006</v>
      </c>
      <c r="B536" s="62" t="s">
        <v>88</v>
      </c>
      <c r="C536" s="42" t="s">
        <v>77</v>
      </c>
      <c r="D536" s="43">
        <f>$D$486</f>
        <v>3559.77</v>
      </c>
      <c r="E536" s="43">
        <f t="shared" ref="E536:AA536" si="310">$D$486</f>
        <v>3559.77</v>
      </c>
      <c r="F536" s="43">
        <f t="shared" si="310"/>
        <v>3559.77</v>
      </c>
      <c r="G536" s="43">
        <f t="shared" si="310"/>
        <v>3559.77</v>
      </c>
      <c r="H536" s="43">
        <f t="shared" si="310"/>
        <v>3559.77</v>
      </c>
      <c r="I536" s="43">
        <f t="shared" si="310"/>
        <v>3559.77</v>
      </c>
      <c r="J536" s="43">
        <f t="shared" si="310"/>
        <v>3559.77</v>
      </c>
      <c r="K536" s="43">
        <f t="shared" si="310"/>
        <v>3559.77</v>
      </c>
      <c r="L536" s="43">
        <f t="shared" si="310"/>
        <v>3559.77</v>
      </c>
      <c r="M536" s="43">
        <f t="shared" si="310"/>
        <v>3559.77</v>
      </c>
      <c r="N536" s="43">
        <f t="shared" si="310"/>
        <v>3559.77</v>
      </c>
      <c r="O536" s="43">
        <f t="shared" si="310"/>
        <v>3559.77</v>
      </c>
      <c r="P536" s="43">
        <f t="shared" si="310"/>
        <v>3559.77</v>
      </c>
      <c r="Q536" s="43">
        <f t="shared" si="310"/>
        <v>3559.77</v>
      </c>
      <c r="R536" s="43">
        <f t="shared" si="310"/>
        <v>3559.77</v>
      </c>
      <c r="S536" s="43">
        <f t="shared" si="310"/>
        <v>3559.77</v>
      </c>
      <c r="T536" s="43">
        <f t="shared" si="310"/>
        <v>3559.77</v>
      </c>
      <c r="U536" s="43">
        <f t="shared" si="310"/>
        <v>3559.77</v>
      </c>
      <c r="V536" s="43">
        <f t="shared" si="310"/>
        <v>3559.77</v>
      </c>
      <c r="W536" s="43">
        <f t="shared" si="310"/>
        <v>3559.77</v>
      </c>
      <c r="X536" s="43">
        <f t="shared" si="310"/>
        <v>3559.77</v>
      </c>
      <c r="Y536" s="43">
        <f t="shared" si="310"/>
        <v>3559.77</v>
      </c>
      <c r="Z536" s="43">
        <f t="shared" si="310"/>
        <v>3559.77</v>
      </c>
      <c r="AA536" s="43">
        <f t="shared" si="310"/>
        <v>3559.77</v>
      </c>
    </row>
    <row r="537" spans="1:27" ht="12.75" hidden="1" customHeight="1" outlineLevel="1" x14ac:dyDescent="0.2">
      <c r="A537" s="92" t="s">
        <v>2007</v>
      </c>
      <c r="B537" s="62" t="s">
        <v>81</v>
      </c>
      <c r="C537" s="42" t="s">
        <v>77</v>
      </c>
      <c r="D537" s="43">
        <v>4.6100000000000003</v>
      </c>
      <c r="E537" s="43">
        <v>4.6100000000000003</v>
      </c>
      <c r="F537" s="43">
        <v>4.6100000000000003</v>
      </c>
      <c r="G537" s="43">
        <v>4.6100000000000003</v>
      </c>
      <c r="H537" s="43">
        <v>4.6100000000000003</v>
      </c>
      <c r="I537" s="43">
        <v>4.6100000000000003</v>
      </c>
      <c r="J537" s="43">
        <v>4.6100000000000003</v>
      </c>
      <c r="K537" s="43">
        <v>4.6100000000000003</v>
      </c>
      <c r="L537" s="43">
        <v>4.6100000000000003</v>
      </c>
      <c r="M537" s="43">
        <v>4.6100000000000003</v>
      </c>
      <c r="N537" s="43">
        <v>4.6100000000000003</v>
      </c>
      <c r="O537" s="43">
        <v>4.6100000000000003</v>
      </c>
      <c r="P537" s="43">
        <v>4.6100000000000003</v>
      </c>
      <c r="Q537" s="43">
        <v>4.6100000000000003</v>
      </c>
      <c r="R537" s="43">
        <v>4.6100000000000003</v>
      </c>
      <c r="S537" s="43">
        <v>4.6100000000000003</v>
      </c>
      <c r="T537" s="43">
        <v>4.6100000000000003</v>
      </c>
      <c r="U537" s="43">
        <v>4.6100000000000003</v>
      </c>
      <c r="V537" s="43">
        <v>4.6100000000000003</v>
      </c>
      <c r="W537" s="43">
        <v>4.6100000000000003</v>
      </c>
      <c r="X537" s="43">
        <v>4.6100000000000003</v>
      </c>
      <c r="Y537" s="43">
        <v>4.6100000000000003</v>
      </c>
      <c r="Z537" s="43">
        <v>4.6100000000000003</v>
      </c>
      <c r="AA537" s="43">
        <v>4.6100000000000003</v>
      </c>
    </row>
    <row r="538" spans="1:27" ht="12.75" hidden="1" customHeight="1" outlineLevel="1" x14ac:dyDescent="0.2">
      <c r="A538" s="92" t="s">
        <v>2008</v>
      </c>
      <c r="B538" s="62" t="s">
        <v>79</v>
      </c>
      <c r="C538" s="42" t="s">
        <v>77</v>
      </c>
      <c r="D538" s="43">
        <f>$D$11</f>
        <v>330.69</v>
      </c>
      <c r="E538" s="43">
        <f t="shared" ref="E538:AA538" si="311">$D$11</f>
        <v>330.69</v>
      </c>
      <c r="F538" s="43">
        <f t="shared" si="311"/>
        <v>330.69</v>
      </c>
      <c r="G538" s="43">
        <f t="shared" si="311"/>
        <v>330.69</v>
      </c>
      <c r="H538" s="43">
        <f t="shared" si="311"/>
        <v>330.69</v>
      </c>
      <c r="I538" s="43">
        <f t="shared" si="311"/>
        <v>330.69</v>
      </c>
      <c r="J538" s="43">
        <f t="shared" si="311"/>
        <v>330.69</v>
      </c>
      <c r="K538" s="43">
        <f t="shared" si="311"/>
        <v>330.69</v>
      </c>
      <c r="L538" s="43">
        <f t="shared" si="311"/>
        <v>330.69</v>
      </c>
      <c r="M538" s="43">
        <f t="shared" si="311"/>
        <v>330.69</v>
      </c>
      <c r="N538" s="43">
        <f t="shared" si="311"/>
        <v>330.69</v>
      </c>
      <c r="O538" s="43">
        <f t="shared" si="311"/>
        <v>330.69</v>
      </c>
      <c r="P538" s="43">
        <f t="shared" si="311"/>
        <v>330.69</v>
      </c>
      <c r="Q538" s="43">
        <f t="shared" si="311"/>
        <v>330.69</v>
      </c>
      <c r="R538" s="43">
        <f t="shared" si="311"/>
        <v>330.69</v>
      </c>
      <c r="S538" s="43">
        <f t="shared" si="311"/>
        <v>330.69</v>
      </c>
      <c r="T538" s="43">
        <f t="shared" si="311"/>
        <v>330.69</v>
      </c>
      <c r="U538" s="43">
        <f t="shared" si="311"/>
        <v>330.69</v>
      </c>
      <c r="V538" s="43">
        <f t="shared" si="311"/>
        <v>330.69</v>
      </c>
      <c r="W538" s="43">
        <f t="shared" si="311"/>
        <v>330.69</v>
      </c>
      <c r="X538" s="43">
        <f t="shared" si="311"/>
        <v>330.69</v>
      </c>
      <c r="Y538" s="43">
        <f t="shared" si="311"/>
        <v>330.69</v>
      </c>
      <c r="Z538" s="43">
        <f t="shared" si="311"/>
        <v>330.69</v>
      </c>
      <c r="AA538" s="43">
        <f t="shared" si="311"/>
        <v>330.69</v>
      </c>
    </row>
    <row r="539" spans="1:27" collapsed="1" x14ac:dyDescent="0.2">
      <c r="A539" s="91" t="s">
        <v>2009</v>
      </c>
      <c r="B539" s="27" t="str">
        <f>"12"&amp;"."&amp;$B$800&amp;"."&amp;$B$801</f>
        <v>12.03.2023</v>
      </c>
      <c r="C539" s="83" t="s">
        <v>74</v>
      </c>
      <c r="D539" s="84">
        <f>ROUND(((D540+D541+D543+D542)/1000),5)</f>
        <v>5.29094</v>
      </c>
      <c r="E539" s="84">
        <f>ROUND(((E540+E541+E543+E542)/1000),5)</f>
        <v>5.0798300000000003</v>
      </c>
      <c r="F539" s="84">
        <f>ROUND(((F540+F541+F543+F542)/1000),5)</f>
        <v>5.0092299999999996</v>
      </c>
      <c r="G539" s="84">
        <f t="shared" ref="G539:AA539" si="312">ROUND(((G540+G541+G543+G542)/1000),5)</f>
        <v>4.9952899999999998</v>
      </c>
      <c r="H539" s="84">
        <f t="shared" si="312"/>
        <v>5.0233800000000004</v>
      </c>
      <c r="I539" s="84">
        <f t="shared" si="312"/>
        <v>5.0553900000000001</v>
      </c>
      <c r="J539" s="84">
        <f t="shared" si="312"/>
        <v>5.0687800000000003</v>
      </c>
      <c r="K539" s="84">
        <f t="shared" si="312"/>
        <v>5.2565</v>
      </c>
      <c r="L539" s="84">
        <f t="shared" si="312"/>
        <v>5.4172200000000004</v>
      </c>
      <c r="M539" s="84">
        <f t="shared" si="312"/>
        <v>5.5757399999999997</v>
      </c>
      <c r="N539" s="84">
        <f t="shared" si="312"/>
        <v>5.6287900000000004</v>
      </c>
      <c r="O539" s="84">
        <f t="shared" si="312"/>
        <v>5.6439199999999996</v>
      </c>
      <c r="P539" s="84">
        <f t="shared" si="312"/>
        <v>5.6364400000000003</v>
      </c>
      <c r="Q539" s="84">
        <f t="shared" si="312"/>
        <v>5.6347399999999999</v>
      </c>
      <c r="R539" s="84">
        <f t="shared" si="312"/>
        <v>5.6160699999999997</v>
      </c>
      <c r="S539" s="84">
        <f t="shared" si="312"/>
        <v>5.5976499999999998</v>
      </c>
      <c r="T539" s="84">
        <f t="shared" si="312"/>
        <v>5.6059900000000003</v>
      </c>
      <c r="U539" s="84">
        <f t="shared" si="312"/>
        <v>5.6164399999999999</v>
      </c>
      <c r="V539" s="84">
        <f t="shared" si="312"/>
        <v>5.6548999999999996</v>
      </c>
      <c r="W539" s="84">
        <f t="shared" si="312"/>
        <v>5.6791900000000002</v>
      </c>
      <c r="X539" s="84">
        <f t="shared" si="312"/>
        <v>5.6975899999999999</v>
      </c>
      <c r="Y539" s="84">
        <f t="shared" si="312"/>
        <v>5.63504</v>
      </c>
      <c r="Z539" s="84">
        <f t="shared" si="312"/>
        <v>5.5279100000000003</v>
      </c>
      <c r="AA539" s="84">
        <f t="shared" si="312"/>
        <v>5.4312100000000001</v>
      </c>
    </row>
    <row r="540" spans="1:27" ht="12.75" hidden="1" customHeight="1" outlineLevel="1" x14ac:dyDescent="0.2">
      <c r="A540" s="92" t="s">
        <v>2010</v>
      </c>
      <c r="B540" s="62" t="s">
        <v>231</v>
      </c>
      <c r="C540" s="42" t="s">
        <v>77</v>
      </c>
      <c r="D540" s="43">
        <v>1395.87</v>
      </c>
      <c r="E540" s="43">
        <v>1184.76</v>
      </c>
      <c r="F540" s="43">
        <v>1114.1600000000001</v>
      </c>
      <c r="G540" s="43">
        <v>1100.22</v>
      </c>
      <c r="H540" s="43">
        <v>1128.31</v>
      </c>
      <c r="I540" s="43">
        <v>1160.32</v>
      </c>
      <c r="J540" s="43">
        <v>1173.71</v>
      </c>
      <c r="K540" s="43">
        <v>1361.43</v>
      </c>
      <c r="L540" s="43">
        <v>1522.15</v>
      </c>
      <c r="M540" s="43">
        <v>1680.67</v>
      </c>
      <c r="N540" s="43">
        <v>1733.72</v>
      </c>
      <c r="O540" s="43">
        <v>1748.85</v>
      </c>
      <c r="P540" s="43">
        <v>1741.37</v>
      </c>
      <c r="Q540" s="43">
        <v>1739.67</v>
      </c>
      <c r="R540" s="43">
        <v>1721</v>
      </c>
      <c r="S540" s="43">
        <v>1702.58</v>
      </c>
      <c r="T540" s="43">
        <v>1710.92</v>
      </c>
      <c r="U540" s="43">
        <v>1721.37</v>
      </c>
      <c r="V540" s="43">
        <v>1759.83</v>
      </c>
      <c r="W540" s="43">
        <v>1784.12</v>
      </c>
      <c r="X540" s="43">
        <v>1802.52</v>
      </c>
      <c r="Y540" s="43">
        <v>1739.97</v>
      </c>
      <c r="Z540" s="43">
        <v>1632.84</v>
      </c>
      <c r="AA540" s="43">
        <v>1536.14</v>
      </c>
    </row>
    <row r="541" spans="1:27" ht="12.75" hidden="1" customHeight="1" outlineLevel="1" x14ac:dyDescent="0.2">
      <c r="A541" s="92" t="s">
        <v>2011</v>
      </c>
      <c r="B541" s="62" t="s">
        <v>88</v>
      </c>
      <c r="C541" s="42" t="s">
        <v>77</v>
      </c>
      <c r="D541" s="43">
        <f>$D$486</f>
        <v>3559.77</v>
      </c>
      <c r="E541" s="43">
        <f t="shared" ref="E541:AA541" si="313">$D$486</f>
        <v>3559.77</v>
      </c>
      <c r="F541" s="43">
        <f t="shared" si="313"/>
        <v>3559.77</v>
      </c>
      <c r="G541" s="43">
        <f t="shared" si="313"/>
        <v>3559.77</v>
      </c>
      <c r="H541" s="43">
        <f t="shared" si="313"/>
        <v>3559.77</v>
      </c>
      <c r="I541" s="43">
        <f t="shared" si="313"/>
        <v>3559.77</v>
      </c>
      <c r="J541" s="43">
        <f t="shared" si="313"/>
        <v>3559.77</v>
      </c>
      <c r="K541" s="43">
        <f t="shared" si="313"/>
        <v>3559.77</v>
      </c>
      <c r="L541" s="43">
        <f t="shared" si="313"/>
        <v>3559.77</v>
      </c>
      <c r="M541" s="43">
        <f t="shared" si="313"/>
        <v>3559.77</v>
      </c>
      <c r="N541" s="43">
        <f t="shared" si="313"/>
        <v>3559.77</v>
      </c>
      <c r="O541" s="43">
        <f t="shared" si="313"/>
        <v>3559.77</v>
      </c>
      <c r="P541" s="43">
        <f t="shared" si="313"/>
        <v>3559.77</v>
      </c>
      <c r="Q541" s="43">
        <f t="shared" si="313"/>
        <v>3559.77</v>
      </c>
      <c r="R541" s="43">
        <f t="shared" si="313"/>
        <v>3559.77</v>
      </c>
      <c r="S541" s="43">
        <f t="shared" si="313"/>
        <v>3559.77</v>
      </c>
      <c r="T541" s="43">
        <f t="shared" si="313"/>
        <v>3559.77</v>
      </c>
      <c r="U541" s="43">
        <f t="shared" si="313"/>
        <v>3559.77</v>
      </c>
      <c r="V541" s="43">
        <f t="shared" si="313"/>
        <v>3559.77</v>
      </c>
      <c r="W541" s="43">
        <f t="shared" si="313"/>
        <v>3559.77</v>
      </c>
      <c r="X541" s="43">
        <f t="shared" si="313"/>
        <v>3559.77</v>
      </c>
      <c r="Y541" s="43">
        <f t="shared" si="313"/>
        <v>3559.77</v>
      </c>
      <c r="Z541" s="43">
        <f t="shared" si="313"/>
        <v>3559.77</v>
      </c>
      <c r="AA541" s="43">
        <f t="shared" si="313"/>
        <v>3559.77</v>
      </c>
    </row>
    <row r="542" spans="1:27" ht="12.75" hidden="1" customHeight="1" outlineLevel="1" x14ac:dyDescent="0.2">
      <c r="A542" s="92" t="s">
        <v>2012</v>
      </c>
      <c r="B542" s="62" t="s">
        <v>81</v>
      </c>
      <c r="C542" s="42" t="s">
        <v>77</v>
      </c>
      <c r="D542" s="43">
        <v>4.6100000000000003</v>
      </c>
      <c r="E542" s="43">
        <v>4.6100000000000003</v>
      </c>
      <c r="F542" s="43">
        <v>4.6100000000000003</v>
      </c>
      <c r="G542" s="43">
        <v>4.6100000000000003</v>
      </c>
      <c r="H542" s="43">
        <v>4.6100000000000003</v>
      </c>
      <c r="I542" s="43">
        <v>4.6100000000000003</v>
      </c>
      <c r="J542" s="43">
        <v>4.6100000000000003</v>
      </c>
      <c r="K542" s="43">
        <v>4.6100000000000003</v>
      </c>
      <c r="L542" s="43">
        <v>4.6100000000000003</v>
      </c>
      <c r="M542" s="43">
        <v>4.6100000000000003</v>
      </c>
      <c r="N542" s="43">
        <v>4.6100000000000003</v>
      </c>
      <c r="O542" s="43">
        <v>4.6100000000000003</v>
      </c>
      <c r="P542" s="43">
        <v>4.6100000000000003</v>
      </c>
      <c r="Q542" s="43">
        <v>4.6100000000000003</v>
      </c>
      <c r="R542" s="43">
        <v>4.6100000000000003</v>
      </c>
      <c r="S542" s="43">
        <v>4.6100000000000003</v>
      </c>
      <c r="T542" s="43">
        <v>4.6100000000000003</v>
      </c>
      <c r="U542" s="43">
        <v>4.6100000000000003</v>
      </c>
      <c r="V542" s="43">
        <v>4.6100000000000003</v>
      </c>
      <c r="W542" s="43">
        <v>4.6100000000000003</v>
      </c>
      <c r="X542" s="43">
        <v>4.6100000000000003</v>
      </c>
      <c r="Y542" s="43">
        <v>4.6100000000000003</v>
      </c>
      <c r="Z542" s="43">
        <v>4.6100000000000003</v>
      </c>
      <c r="AA542" s="43">
        <v>4.6100000000000003</v>
      </c>
    </row>
    <row r="543" spans="1:27" ht="12.75" hidden="1" customHeight="1" outlineLevel="1" x14ac:dyDescent="0.2">
      <c r="A543" s="92" t="s">
        <v>2013</v>
      </c>
      <c r="B543" s="62" t="s">
        <v>79</v>
      </c>
      <c r="C543" s="42" t="s">
        <v>77</v>
      </c>
      <c r="D543" s="43">
        <f>$D$11</f>
        <v>330.69</v>
      </c>
      <c r="E543" s="43">
        <f t="shared" ref="E543:AA543" si="314">$D$11</f>
        <v>330.69</v>
      </c>
      <c r="F543" s="43">
        <f t="shared" si="314"/>
        <v>330.69</v>
      </c>
      <c r="G543" s="43">
        <f t="shared" si="314"/>
        <v>330.69</v>
      </c>
      <c r="H543" s="43">
        <f t="shared" si="314"/>
        <v>330.69</v>
      </c>
      <c r="I543" s="43">
        <f t="shared" si="314"/>
        <v>330.69</v>
      </c>
      <c r="J543" s="43">
        <f t="shared" si="314"/>
        <v>330.69</v>
      </c>
      <c r="K543" s="43">
        <f t="shared" si="314"/>
        <v>330.69</v>
      </c>
      <c r="L543" s="43">
        <f t="shared" si="314"/>
        <v>330.69</v>
      </c>
      <c r="M543" s="43">
        <f t="shared" si="314"/>
        <v>330.69</v>
      </c>
      <c r="N543" s="43">
        <f t="shared" si="314"/>
        <v>330.69</v>
      </c>
      <c r="O543" s="43">
        <f t="shared" si="314"/>
        <v>330.69</v>
      </c>
      <c r="P543" s="43">
        <f t="shared" si="314"/>
        <v>330.69</v>
      </c>
      <c r="Q543" s="43">
        <f t="shared" si="314"/>
        <v>330.69</v>
      </c>
      <c r="R543" s="43">
        <f t="shared" si="314"/>
        <v>330.69</v>
      </c>
      <c r="S543" s="43">
        <f t="shared" si="314"/>
        <v>330.69</v>
      </c>
      <c r="T543" s="43">
        <f t="shared" si="314"/>
        <v>330.69</v>
      </c>
      <c r="U543" s="43">
        <f t="shared" si="314"/>
        <v>330.69</v>
      </c>
      <c r="V543" s="43">
        <f t="shared" si="314"/>
        <v>330.69</v>
      </c>
      <c r="W543" s="43">
        <f t="shared" si="314"/>
        <v>330.69</v>
      </c>
      <c r="X543" s="43">
        <f t="shared" si="314"/>
        <v>330.69</v>
      </c>
      <c r="Y543" s="43">
        <f t="shared" si="314"/>
        <v>330.69</v>
      </c>
      <c r="Z543" s="43">
        <f t="shared" si="314"/>
        <v>330.69</v>
      </c>
      <c r="AA543" s="43">
        <f t="shared" si="314"/>
        <v>330.69</v>
      </c>
    </row>
    <row r="544" spans="1:27" collapsed="1" x14ac:dyDescent="0.2">
      <c r="A544" s="91" t="s">
        <v>2014</v>
      </c>
      <c r="B544" s="27" t="str">
        <f>"13"&amp;"."&amp;$B$800&amp;"."&amp;$B$801</f>
        <v>13.03.2023</v>
      </c>
      <c r="C544" s="83" t="s">
        <v>74</v>
      </c>
      <c r="D544" s="84">
        <f>ROUND(((D545+D546+D548+D547)/1000),5)</f>
        <v>5.2103700000000002</v>
      </c>
      <c r="E544" s="84">
        <f>ROUND(((E545+E546+E548+E547)/1000),5)</f>
        <v>5.0823600000000004</v>
      </c>
      <c r="F544" s="84">
        <f>ROUND(((F545+F546+F548+F547)/1000),5)</f>
        <v>5.0348600000000001</v>
      </c>
      <c r="G544" s="84">
        <f t="shared" ref="G544:AA544" si="315">ROUND(((G545+G546+G548+G547)/1000),5)</f>
        <v>5.0406300000000002</v>
      </c>
      <c r="H544" s="84">
        <f t="shared" si="315"/>
        <v>5.1035300000000001</v>
      </c>
      <c r="I544" s="84">
        <f t="shared" si="315"/>
        <v>5.2036100000000003</v>
      </c>
      <c r="J544" s="84">
        <f t="shared" si="315"/>
        <v>5.3705600000000002</v>
      </c>
      <c r="K544" s="84">
        <f t="shared" si="315"/>
        <v>5.5240499999999999</v>
      </c>
      <c r="L544" s="84">
        <f t="shared" si="315"/>
        <v>5.6523000000000003</v>
      </c>
      <c r="M544" s="84">
        <f t="shared" si="315"/>
        <v>5.7147600000000001</v>
      </c>
      <c r="N544" s="84">
        <f t="shared" si="315"/>
        <v>5.7257899999999999</v>
      </c>
      <c r="O544" s="84">
        <f t="shared" si="315"/>
        <v>5.7153999999999998</v>
      </c>
      <c r="P544" s="84">
        <f t="shared" si="315"/>
        <v>5.6783599999999996</v>
      </c>
      <c r="Q544" s="84">
        <f t="shared" si="315"/>
        <v>5.71061</v>
      </c>
      <c r="R544" s="84">
        <f t="shared" si="315"/>
        <v>5.6991300000000003</v>
      </c>
      <c r="S544" s="84">
        <f t="shared" si="315"/>
        <v>5.6854399999999998</v>
      </c>
      <c r="T544" s="84">
        <f t="shared" si="315"/>
        <v>5.6287599999999998</v>
      </c>
      <c r="U544" s="84">
        <f t="shared" si="315"/>
        <v>5.6218000000000004</v>
      </c>
      <c r="V544" s="84">
        <f t="shared" si="315"/>
        <v>5.6604000000000001</v>
      </c>
      <c r="W544" s="84">
        <f t="shared" si="315"/>
        <v>5.7031299999999998</v>
      </c>
      <c r="X544" s="84">
        <f t="shared" si="315"/>
        <v>5.6892899999999997</v>
      </c>
      <c r="Y544" s="84">
        <f t="shared" si="315"/>
        <v>5.6173500000000001</v>
      </c>
      <c r="Z544" s="84">
        <f t="shared" si="315"/>
        <v>5.51912</v>
      </c>
      <c r="AA544" s="84">
        <f t="shared" si="315"/>
        <v>5.3417899999999996</v>
      </c>
    </row>
    <row r="545" spans="1:27" ht="12.75" hidden="1" customHeight="1" outlineLevel="1" x14ac:dyDescent="0.2">
      <c r="A545" s="92" t="s">
        <v>2015</v>
      </c>
      <c r="B545" s="62" t="s">
        <v>231</v>
      </c>
      <c r="C545" s="42" t="s">
        <v>77</v>
      </c>
      <c r="D545" s="43">
        <v>1315.3</v>
      </c>
      <c r="E545" s="43">
        <v>1187.29</v>
      </c>
      <c r="F545" s="43">
        <v>1139.79</v>
      </c>
      <c r="G545" s="43">
        <v>1145.56</v>
      </c>
      <c r="H545" s="43">
        <v>1208.46</v>
      </c>
      <c r="I545" s="43">
        <v>1308.54</v>
      </c>
      <c r="J545" s="43">
        <v>1475.49</v>
      </c>
      <c r="K545" s="43">
        <v>1628.98</v>
      </c>
      <c r="L545" s="43">
        <v>1757.23</v>
      </c>
      <c r="M545" s="43">
        <v>1819.69</v>
      </c>
      <c r="N545" s="43">
        <v>1830.72</v>
      </c>
      <c r="O545" s="43">
        <v>1820.33</v>
      </c>
      <c r="P545" s="43">
        <v>1783.29</v>
      </c>
      <c r="Q545" s="43">
        <v>1815.54</v>
      </c>
      <c r="R545" s="43">
        <v>1804.06</v>
      </c>
      <c r="S545" s="43">
        <v>1790.37</v>
      </c>
      <c r="T545" s="43">
        <v>1733.69</v>
      </c>
      <c r="U545" s="43">
        <v>1726.73</v>
      </c>
      <c r="V545" s="43">
        <v>1765.33</v>
      </c>
      <c r="W545" s="43">
        <v>1808.06</v>
      </c>
      <c r="X545" s="43">
        <v>1794.22</v>
      </c>
      <c r="Y545" s="43">
        <v>1722.28</v>
      </c>
      <c r="Z545" s="43">
        <v>1624.05</v>
      </c>
      <c r="AA545" s="43">
        <v>1446.72</v>
      </c>
    </row>
    <row r="546" spans="1:27" ht="12.75" hidden="1" customHeight="1" outlineLevel="1" x14ac:dyDescent="0.2">
      <c r="A546" s="92" t="s">
        <v>2016</v>
      </c>
      <c r="B546" s="62" t="s">
        <v>88</v>
      </c>
      <c r="C546" s="42" t="s">
        <v>77</v>
      </c>
      <c r="D546" s="43">
        <f>$D$486</f>
        <v>3559.77</v>
      </c>
      <c r="E546" s="43">
        <f t="shared" ref="E546:AA546" si="316">$D$486</f>
        <v>3559.77</v>
      </c>
      <c r="F546" s="43">
        <f t="shared" si="316"/>
        <v>3559.77</v>
      </c>
      <c r="G546" s="43">
        <f t="shared" si="316"/>
        <v>3559.77</v>
      </c>
      <c r="H546" s="43">
        <f t="shared" si="316"/>
        <v>3559.77</v>
      </c>
      <c r="I546" s="43">
        <f t="shared" si="316"/>
        <v>3559.77</v>
      </c>
      <c r="J546" s="43">
        <f t="shared" si="316"/>
        <v>3559.77</v>
      </c>
      <c r="K546" s="43">
        <f t="shared" si="316"/>
        <v>3559.77</v>
      </c>
      <c r="L546" s="43">
        <f t="shared" si="316"/>
        <v>3559.77</v>
      </c>
      <c r="M546" s="43">
        <f t="shared" si="316"/>
        <v>3559.77</v>
      </c>
      <c r="N546" s="43">
        <f t="shared" si="316"/>
        <v>3559.77</v>
      </c>
      <c r="O546" s="43">
        <f t="shared" si="316"/>
        <v>3559.77</v>
      </c>
      <c r="P546" s="43">
        <f t="shared" si="316"/>
        <v>3559.77</v>
      </c>
      <c r="Q546" s="43">
        <f t="shared" si="316"/>
        <v>3559.77</v>
      </c>
      <c r="R546" s="43">
        <f t="shared" si="316"/>
        <v>3559.77</v>
      </c>
      <c r="S546" s="43">
        <f t="shared" si="316"/>
        <v>3559.77</v>
      </c>
      <c r="T546" s="43">
        <f t="shared" si="316"/>
        <v>3559.77</v>
      </c>
      <c r="U546" s="43">
        <f t="shared" si="316"/>
        <v>3559.77</v>
      </c>
      <c r="V546" s="43">
        <f t="shared" si="316"/>
        <v>3559.77</v>
      </c>
      <c r="W546" s="43">
        <f t="shared" si="316"/>
        <v>3559.77</v>
      </c>
      <c r="X546" s="43">
        <f t="shared" si="316"/>
        <v>3559.77</v>
      </c>
      <c r="Y546" s="43">
        <f t="shared" si="316"/>
        <v>3559.77</v>
      </c>
      <c r="Z546" s="43">
        <f t="shared" si="316"/>
        <v>3559.77</v>
      </c>
      <c r="AA546" s="43">
        <f t="shared" si="316"/>
        <v>3559.77</v>
      </c>
    </row>
    <row r="547" spans="1:27" ht="12.75" hidden="1" customHeight="1" outlineLevel="1" x14ac:dyDescent="0.2">
      <c r="A547" s="92" t="s">
        <v>2017</v>
      </c>
      <c r="B547" s="62" t="s">
        <v>81</v>
      </c>
      <c r="C547" s="42" t="s">
        <v>77</v>
      </c>
      <c r="D547" s="43">
        <v>4.6100000000000003</v>
      </c>
      <c r="E547" s="43">
        <v>4.6100000000000003</v>
      </c>
      <c r="F547" s="43">
        <v>4.6100000000000003</v>
      </c>
      <c r="G547" s="43">
        <v>4.6100000000000003</v>
      </c>
      <c r="H547" s="43">
        <v>4.6100000000000003</v>
      </c>
      <c r="I547" s="43">
        <v>4.6100000000000003</v>
      </c>
      <c r="J547" s="43">
        <v>4.6100000000000003</v>
      </c>
      <c r="K547" s="43">
        <v>4.6100000000000003</v>
      </c>
      <c r="L547" s="43">
        <v>4.6100000000000003</v>
      </c>
      <c r="M547" s="43">
        <v>4.6100000000000003</v>
      </c>
      <c r="N547" s="43">
        <v>4.6100000000000003</v>
      </c>
      <c r="O547" s="43">
        <v>4.6100000000000003</v>
      </c>
      <c r="P547" s="43">
        <v>4.6100000000000003</v>
      </c>
      <c r="Q547" s="43">
        <v>4.6100000000000003</v>
      </c>
      <c r="R547" s="43">
        <v>4.6100000000000003</v>
      </c>
      <c r="S547" s="43">
        <v>4.6100000000000003</v>
      </c>
      <c r="T547" s="43">
        <v>4.6100000000000003</v>
      </c>
      <c r="U547" s="43">
        <v>4.6100000000000003</v>
      </c>
      <c r="V547" s="43">
        <v>4.6100000000000003</v>
      </c>
      <c r="W547" s="43">
        <v>4.6100000000000003</v>
      </c>
      <c r="X547" s="43">
        <v>4.6100000000000003</v>
      </c>
      <c r="Y547" s="43">
        <v>4.6100000000000003</v>
      </c>
      <c r="Z547" s="43">
        <v>4.6100000000000003</v>
      </c>
      <c r="AA547" s="43">
        <v>4.6100000000000003</v>
      </c>
    </row>
    <row r="548" spans="1:27" ht="12.75" hidden="1" customHeight="1" outlineLevel="1" x14ac:dyDescent="0.2">
      <c r="A548" s="92" t="s">
        <v>2018</v>
      </c>
      <c r="B548" s="62" t="s">
        <v>79</v>
      </c>
      <c r="C548" s="42" t="s">
        <v>77</v>
      </c>
      <c r="D548" s="43">
        <f>$D$11</f>
        <v>330.69</v>
      </c>
      <c r="E548" s="43">
        <f t="shared" ref="E548:AA548" si="317">$D$11</f>
        <v>330.69</v>
      </c>
      <c r="F548" s="43">
        <f t="shared" si="317"/>
        <v>330.69</v>
      </c>
      <c r="G548" s="43">
        <f t="shared" si="317"/>
        <v>330.69</v>
      </c>
      <c r="H548" s="43">
        <f t="shared" si="317"/>
        <v>330.69</v>
      </c>
      <c r="I548" s="43">
        <f t="shared" si="317"/>
        <v>330.69</v>
      </c>
      <c r="J548" s="43">
        <f t="shared" si="317"/>
        <v>330.69</v>
      </c>
      <c r="K548" s="43">
        <f t="shared" si="317"/>
        <v>330.69</v>
      </c>
      <c r="L548" s="43">
        <f t="shared" si="317"/>
        <v>330.69</v>
      </c>
      <c r="M548" s="43">
        <f t="shared" si="317"/>
        <v>330.69</v>
      </c>
      <c r="N548" s="43">
        <f t="shared" si="317"/>
        <v>330.69</v>
      </c>
      <c r="O548" s="43">
        <f t="shared" si="317"/>
        <v>330.69</v>
      </c>
      <c r="P548" s="43">
        <f t="shared" si="317"/>
        <v>330.69</v>
      </c>
      <c r="Q548" s="43">
        <f t="shared" si="317"/>
        <v>330.69</v>
      </c>
      <c r="R548" s="43">
        <f t="shared" si="317"/>
        <v>330.69</v>
      </c>
      <c r="S548" s="43">
        <f t="shared" si="317"/>
        <v>330.69</v>
      </c>
      <c r="T548" s="43">
        <f t="shared" si="317"/>
        <v>330.69</v>
      </c>
      <c r="U548" s="43">
        <f t="shared" si="317"/>
        <v>330.69</v>
      </c>
      <c r="V548" s="43">
        <f t="shared" si="317"/>
        <v>330.69</v>
      </c>
      <c r="W548" s="43">
        <f t="shared" si="317"/>
        <v>330.69</v>
      </c>
      <c r="X548" s="43">
        <f t="shared" si="317"/>
        <v>330.69</v>
      </c>
      <c r="Y548" s="43">
        <f t="shared" si="317"/>
        <v>330.69</v>
      </c>
      <c r="Z548" s="43">
        <f t="shared" si="317"/>
        <v>330.69</v>
      </c>
      <c r="AA548" s="43">
        <f t="shared" si="317"/>
        <v>330.69</v>
      </c>
    </row>
    <row r="549" spans="1:27" collapsed="1" x14ac:dyDescent="0.2">
      <c r="A549" s="91" t="s">
        <v>2019</v>
      </c>
      <c r="B549" s="27" t="str">
        <f>"14"&amp;"."&amp;$B$800&amp;"."&amp;$B$801</f>
        <v>14.03.2023</v>
      </c>
      <c r="C549" s="83" t="s">
        <v>74</v>
      </c>
      <c r="D549" s="84">
        <f>ROUND(((D550+D551+D553+D552)/1000),5)</f>
        <v>5.0938299999999996</v>
      </c>
      <c r="E549" s="84">
        <f>ROUND(((E550+E551+E553+E552)/1000),5)</f>
        <v>5.0176699999999999</v>
      </c>
      <c r="F549" s="84">
        <f>ROUND(((F550+F551+F553+F552)/1000),5)</f>
        <v>4.9886499999999998</v>
      </c>
      <c r="G549" s="84">
        <f t="shared" ref="G549:AA549" si="318">ROUND(((G550+G551+G553+G552)/1000),5)</f>
        <v>4.9923999999999999</v>
      </c>
      <c r="H549" s="84">
        <f t="shared" si="318"/>
        <v>5.04488</v>
      </c>
      <c r="I549" s="84">
        <f t="shared" si="318"/>
        <v>5.1836599999999997</v>
      </c>
      <c r="J549" s="84">
        <f t="shared" si="318"/>
        <v>5.4224199999999998</v>
      </c>
      <c r="K549" s="84">
        <f t="shared" si="318"/>
        <v>5.5422799999999999</v>
      </c>
      <c r="L549" s="84">
        <f t="shared" si="318"/>
        <v>5.6424500000000002</v>
      </c>
      <c r="M549" s="84">
        <f t="shared" si="318"/>
        <v>5.6868800000000004</v>
      </c>
      <c r="N549" s="84">
        <f t="shared" si="318"/>
        <v>5.7519400000000003</v>
      </c>
      <c r="O549" s="84">
        <f t="shared" si="318"/>
        <v>5.7428299999999997</v>
      </c>
      <c r="P549" s="84">
        <f t="shared" si="318"/>
        <v>5.6976599999999999</v>
      </c>
      <c r="Q549" s="84">
        <f t="shared" si="318"/>
        <v>5.6977099999999998</v>
      </c>
      <c r="R549" s="84">
        <f t="shared" si="318"/>
        <v>5.68079</v>
      </c>
      <c r="S549" s="84">
        <f t="shared" si="318"/>
        <v>5.6634900000000004</v>
      </c>
      <c r="T549" s="84">
        <f t="shared" si="318"/>
        <v>5.6067200000000001</v>
      </c>
      <c r="U549" s="84">
        <f t="shared" si="318"/>
        <v>5.6007100000000003</v>
      </c>
      <c r="V549" s="84">
        <f t="shared" si="318"/>
        <v>5.6355500000000003</v>
      </c>
      <c r="W549" s="84">
        <f t="shared" si="318"/>
        <v>5.67171</v>
      </c>
      <c r="X549" s="84">
        <f t="shared" si="318"/>
        <v>5.6507100000000001</v>
      </c>
      <c r="Y549" s="84">
        <f t="shared" si="318"/>
        <v>5.6114199999999999</v>
      </c>
      <c r="Z549" s="84">
        <f t="shared" si="318"/>
        <v>5.4983599999999999</v>
      </c>
      <c r="AA549" s="84">
        <f t="shared" si="318"/>
        <v>5.1734</v>
      </c>
    </row>
    <row r="550" spans="1:27" ht="12.75" hidden="1" customHeight="1" outlineLevel="1" x14ac:dyDescent="0.2">
      <c r="A550" s="92" t="s">
        <v>2020</v>
      </c>
      <c r="B550" s="62" t="s">
        <v>231</v>
      </c>
      <c r="C550" s="42" t="s">
        <v>77</v>
      </c>
      <c r="D550" s="43">
        <v>1198.76</v>
      </c>
      <c r="E550" s="43">
        <v>1122.5999999999999</v>
      </c>
      <c r="F550" s="43">
        <v>1093.58</v>
      </c>
      <c r="G550" s="43">
        <v>1097.33</v>
      </c>
      <c r="H550" s="43">
        <v>1149.81</v>
      </c>
      <c r="I550" s="43">
        <v>1288.5899999999999</v>
      </c>
      <c r="J550" s="43">
        <v>1527.35</v>
      </c>
      <c r="K550" s="43">
        <v>1647.21</v>
      </c>
      <c r="L550" s="43">
        <v>1747.38</v>
      </c>
      <c r="M550" s="43">
        <v>1791.81</v>
      </c>
      <c r="N550" s="43">
        <v>1856.87</v>
      </c>
      <c r="O550" s="43">
        <v>1847.76</v>
      </c>
      <c r="P550" s="43">
        <v>1802.59</v>
      </c>
      <c r="Q550" s="43">
        <v>1802.64</v>
      </c>
      <c r="R550" s="43">
        <v>1785.72</v>
      </c>
      <c r="S550" s="43">
        <v>1768.42</v>
      </c>
      <c r="T550" s="43">
        <v>1711.65</v>
      </c>
      <c r="U550" s="43">
        <v>1705.64</v>
      </c>
      <c r="V550" s="43">
        <v>1740.48</v>
      </c>
      <c r="W550" s="43">
        <v>1776.64</v>
      </c>
      <c r="X550" s="43">
        <v>1755.64</v>
      </c>
      <c r="Y550" s="43">
        <v>1716.35</v>
      </c>
      <c r="Z550" s="43">
        <v>1603.29</v>
      </c>
      <c r="AA550" s="43">
        <v>1278.33</v>
      </c>
    </row>
    <row r="551" spans="1:27" ht="12.75" hidden="1" customHeight="1" outlineLevel="1" x14ac:dyDescent="0.2">
      <c r="A551" s="92" t="s">
        <v>2021</v>
      </c>
      <c r="B551" s="62" t="s">
        <v>88</v>
      </c>
      <c r="C551" s="42" t="s">
        <v>77</v>
      </c>
      <c r="D551" s="43">
        <f>$D$486</f>
        <v>3559.77</v>
      </c>
      <c r="E551" s="43">
        <f t="shared" ref="E551:AA551" si="319">$D$486</f>
        <v>3559.77</v>
      </c>
      <c r="F551" s="43">
        <f t="shared" si="319"/>
        <v>3559.77</v>
      </c>
      <c r="G551" s="43">
        <f t="shared" si="319"/>
        <v>3559.77</v>
      </c>
      <c r="H551" s="43">
        <f t="shared" si="319"/>
        <v>3559.77</v>
      </c>
      <c r="I551" s="43">
        <f t="shared" si="319"/>
        <v>3559.77</v>
      </c>
      <c r="J551" s="43">
        <f t="shared" si="319"/>
        <v>3559.77</v>
      </c>
      <c r="K551" s="43">
        <f t="shared" si="319"/>
        <v>3559.77</v>
      </c>
      <c r="L551" s="43">
        <f t="shared" si="319"/>
        <v>3559.77</v>
      </c>
      <c r="M551" s="43">
        <f t="shared" si="319"/>
        <v>3559.77</v>
      </c>
      <c r="N551" s="43">
        <f t="shared" si="319"/>
        <v>3559.77</v>
      </c>
      <c r="O551" s="43">
        <f t="shared" si="319"/>
        <v>3559.77</v>
      </c>
      <c r="P551" s="43">
        <f t="shared" si="319"/>
        <v>3559.77</v>
      </c>
      <c r="Q551" s="43">
        <f t="shared" si="319"/>
        <v>3559.77</v>
      </c>
      <c r="R551" s="43">
        <f t="shared" si="319"/>
        <v>3559.77</v>
      </c>
      <c r="S551" s="43">
        <f t="shared" si="319"/>
        <v>3559.77</v>
      </c>
      <c r="T551" s="43">
        <f t="shared" si="319"/>
        <v>3559.77</v>
      </c>
      <c r="U551" s="43">
        <f t="shared" si="319"/>
        <v>3559.77</v>
      </c>
      <c r="V551" s="43">
        <f t="shared" si="319"/>
        <v>3559.77</v>
      </c>
      <c r="W551" s="43">
        <f t="shared" si="319"/>
        <v>3559.77</v>
      </c>
      <c r="X551" s="43">
        <f t="shared" si="319"/>
        <v>3559.77</v>
      </c>
      <c r="Y551" s="43">
        <f t="shared" si="319"/>
        <v>3559.77</v>
      </c>
      <c r="Z551" s="43">
        <f t="shared" si="319"/>
        <v>3559.77</v>
      </c>
      <c r="AA551" s="43">
        <f t="shared" si="319"/>
        <v>3559.77</v>
      </c>
    </row>
    <row r="552" spans="1:27" ht="12.75" hidden="1" customHeight="1" outlineLevel="1" x14ac:dyDescent="0.2">
      <c r="A552" s="92" t="s">
        <v>2022</v>
      </c>
      <c r="B552" s="62" t="s">
        <v>81</v>
      </c>
      <c r="C552" s="42" t="s">
        <v>77</v>
      </c>
      <c r="D552" s="43">
        <v>4.6100000000000003</v>
      </c>
      <c r="E552" s="43">
        <v>4.6100000000000003</v>
      </c>
      <c r="F552" s="43">
        <v>4.6100000000000003</v>
      </c>
      <c r="G552" s="43">
        <v>4.6100000000000003</v>
      </c>
      <c r="H552" s="43">
        <v>4.6100000000000003</v>
      </c>
      <c r="I552" s="43">
        <v>4.6100000000000003</v>
      </c>
      <c r="J552" s="43">
        <v>4.6100000000000003</v>
      </c>
      <c r="K552" s="43">
        <v>4.6100000000000003</v>
      </c>
      <c r="L552" s="43">
        <v>4.6100000000000003</v>
      </c>
      <c r="M552" s="43">
        <v>4.6100000000000003</v>
      </c>
      <c r="N552" s="43">
        <v>4.6100000000000003</v>
      </c>
      <c r="O552" s="43">
        <v>4.6100000000000003</v>
      </c>
      <c r="P552" s="43">
        <v>4.6100000000000003</v>
      </c>
      <c r="Q552" s="43">
        <v>4.6100000000000003</v>
      </c>
      <c r="R552" s="43">
        <v>4.6100000000000003</v>
      </c>
      <c r="S552" s="43">
        <v>4.6100000000000003</v>
      </c>
      <c r="T552" s="43">
        <v>4.6100000000000003</v>
      </c>
      <c r="U552" s="43">
        <v>4.6100000000000003</v>
      </c>
      <c r="V552" s="43">
        <v>4.6100000000000003</v>
      </c>
      <c r="W552" s="43">
        <v>4.6100000000000003</v>
      </c>
      <c r="X552" s="43">
        <v>4.6100000000000003</v>
      </c>
      <c r="Y552" s="43">
        <v>4.6100000000000003</v>
      </c>
      <c r="Z552" s="43">
        <v>4.6100000000000003</v>
      </c>
      <c r="AA552" s="43">
        <v>4.6100000000000003</v>
      </c>
    </row>
    <row r="553" spans="1:27" ht="12.75" hidden="1" customHeight="1" outlineLevel="1" x14ac:dyDescent="0.2">
      <c r="A553" s="92" t="s">
        <v>2023</v>
      </c>
      <c r="B553" s="62" t="s">
        <v>79</v>
      </c>
      <c r="C553" s="42" t="s">
        <v>77</v>
      </c>
      <c r="D553" s="43">
        <f>$D$11</f>
        <v>330.69</v>
      </c>
      <c r="E553" s="43">
        <f t="shared" ref="E553:AA553" si="320">$D$11</f>
        <v>330.69</v>
      </c>
      <c r="F553" s="43">
        <f t="shared" si="320"/>
        <v>330.69</v>
      </c>
      <c r="G553" s="43">
        <f t="shared" si="320"/>
        <v>330.69</v>
      </c>
      <c r="H553" s="43">
        <f t="shared" si="320"/>
        <v>330.69</v>
      </c>
      <c r="I553" s="43">
        <f t="shared" si="320"/>
        <v>330.69</v>
      </c>
      <c r="J553" s="43">
        <f t="shared" si="320"/>
        <v>330.69</v>
      </c>
      <c r="K553" s="43">
        <f t="shared" si="320"/>
        <v>330.69</v>
      </c>
      <c r="L553" s="43">
        <f t="shared" si="320"/>
        <v>330.69</v>
      </c>
      <c r="M553" s="43">
        <f t="shared" si="320"/>
        <v>330.69</v>
      </c>
      <c r="N553" s="43">
        <f t="shared" si="320"/>
        <v>330.69</v>
      </c>
      <c r="O553" s="43">
        <f t="shared" si="320"/>
        <v>330.69</v>
      </c>
      <c r="P553" s="43">
        <f t="shared" si="320"/>
        <v>330.69</v>
      </c>
      <c r="Q553" s="43">
        <f t="shared" si="320"/>
        <v>330.69</v>
      </c>
      <c r="R553" s="43">
        <f t="shared" si="320"/>
        <v>330.69</v>
      </c>
      <c r="S553" s="43">
        <f t="shared" si="320"/>
        <v>330.69</v>
      </c>
      <c r="T553" s="43">
        <f t="shared" si="320"/>
        <v>330.69</v>
      </c>
      <c r="U553" s="43">
        <f t="shared" si="320"/>
        <v>330.69</v>
      </c>
      <c r="V553" s="43">
        <f t="shared" si="320"/>
        <v>330.69</v>
      </c>
      <c r="W553" s="43">
        <f t="shared" si="320"/>
        <v>330.69</v>
      </c>
      <c r="X553" s="43">
        <f t="shared" si="320"/>
        <v>330.69</v>
      </c>
      <c r="Y553" s="43">
        <f t="shared" si="320"/>
        <v>330.69</v>
      </c>
      <c r="Z553" s="43">
        <f t="shared" si="320"/>
        <v>330.69</v>
      </c>
      <c r="AA553" s="43">
        <f t="shared" si="320"/>
        <v>330.69</v>
      </c>
    </row>
    <row r="554" spans="1:27" collapsed="1" x14ac:dyDescent="0.2">
      <c r="A554" s="91" t="s">
        <v>2024</v>
      </c>
      <c r="B554" s="27" t="str">
        <f>"15"&amp;"."&amp;$B$800&amp;"."&amp;$B$801</f>
        <v>15.03.2023</v>
      </c>
      <c r="C554" s="83" t="s">
        <v>74</v>
      </c>
      <c r="D554" s="84">
        <f>ROUND(((D555+D556+D558+D557)/1000),5)</f>
        <v>4.9867699999999999</v>
      </c>
      <c r="E554" s="84">
        <f>ROUND(((E555+E556+E558+E557)/1000),5)</f>
        <v>4.9387600000000003</v>
      </c>
      <c r="F554" s="84">
        <f>ROUND(((F555+F556+F558+F557)/1000),5)</f>
        <v>4.9254100000000003</v>
      </c>
      <c r="G554" s="84">
        <f t="shared" ref="G554:AA554" si="321">ROUND(((G555+G556+G558+G557)/1000),5)</f>
        <v>4.9252099999999999</v>
      </c>
      <c r="H554" s="84">
        <f t="shared" si="321"/>
        <v>4.9465300000000001</v>
      </c>
      <c r="I554" s="84">
        <f t="shared" si="321"/>
        <v>5.0615300000000003</v>
      </c>
      <c r="J554" s="84">
        <f t="shared" si="321"/>
        <v>5.2054799999999997</v>
      </c>
      <c r="K554" s="84">
        <f t="shared" si="321"/>
        <v>5.5063199999999997</v>
      </c>
      <c r="L554" s="84">
        <f t="shared" si="321"/>
        <v>5.6379000000000001</v>
      </c>
      <c r="M554" s="84">
        <f t="shared" si="321"/>
        <v>5.6908700000000003</v>
      </c>
      <c r="N554" s="84">
        <f t="shared" si="321"/>
        <v>5.7141000000000002</v>
      </c>
      <c r="O554" s="84">
        <f t="shared" si="321"/>
        <v>5.7439200000000001</v>
      </c>
      <c r="P554" s="84">
        <f t="shared" si="321"/>
        <v>5.71706</v>
      </c>
      <c r="Q554" s="84">
        <f t="shared" si="321"/>
        <v>5.7176</v>
      </c>
      <c r="R554" s="84">
        <f t="shared" si="321"/>
        <v>5.6958799999999998</v>
      </c>
      <c r="S554" s="84">
        <f t="shared" si="321"/>
        <v>5.6666400000000001</v>
      </c>
      <c r="T554" s="84">
        <f t="shared" si="321"/>
        <v>5.5958199999999998</v>
      </c>
      <c r="U554" s="84">
        <f t="shared" si="321"/>
        <v>5.5878500000000004</v>
      </c>
      <c r="V554" s="84">
        <f t="shared" si="321"/>
        <v>5.6152499999999996</v>
      </c>
      <c r="W554" s="84">
        <f t="shared" si="321"/>
        <v>5.6780499999999998</v>
      </c>
      <c r="X554" s="84">
        <f t="shared" si="321"/>
        <v>5.6638299999999999</v>
      </c>
      <c r="Y554" s="84">
        <f t="shared" si="321"/>
        <v>5.6169000000000002</v>
      </c>
      <c r="Z554" s="84">
        <f t="shared" si="321"/>
        <v>5.4500099999999998</v>
      </c>
      <c r="AA554" s="84">
        <f t="shared" si="321"/>
        <v>5.1844999999999999</v>
      </c>
    </row>
    <row r="555" spans="1:27" ht="12.75" hidden="1" customHeight="1" outlineLevel="1" x14ac:dyDescent="0.2">
      <c r="A555" s="92" t="s">
        <v>2025</v>
      </c>
      <c r="B555" s="62" t="s">
        <v>231</v>
      </c>
      <c r="C555" s="42" t="s">
        <v>77</v>
      </c>
      <c r="D555" s="43">
        <v>1091.7</v>
      </c>
      <c r="E555" s="43">
        <v>1043.69</v>
      </c>
      <c r="F555" s="43">
        <v>1030.3399999999999</v>
      </c>
      <c r="G555" s="43">
        <v>1030.1400000000001</v>
      </c>
      <c r="H555" s="43">
        <v>1051.46</v>
      </c>
      <c r="I555" s="43">
        <v>1166.46</v>
      </c>
      <c r="J555" s="43">
        <v>1310.4100000000001</v>
      </c>
      <c r="K555" s="43">
        <v>1611.25</v>
      </c>
      <c r="L555" s="43">
        <v>1742.83</v>
      </c>
      <c r="M555" s="43">
        <v>1795.8</v>
      </c>
      <c r="N555" s="43">
        <v>1819.03</v>
      </c>
      <c r="O555" s="43">
        <v>1848.85</v>
      </c>
      <c r="P555" s="43">
        <v>1821.99</v>
      </c>
      <c r="Q555" s="43">
        <v>1822.53</v>
      </c>
      <c r="R555" s="43">
        <v>1800.81</v>
      </c>
      <c r="S555" s="43">
        <v>1771.57</v>
      </c>
      <c r="T555" s="43">
        <v>1700.75</v>
      </c>
      <c r="U555" s="43">
        <v>1692.78</v>
      </c>
      <c r="V555" s="43">
        <v>1720.18</v>
      </c>
      <c r="W555" s="43">
        <v>1782.98</v>
      </c>
      <c r="X555" s="43">
        <v>1768.76</v>
      </c>
      <c r="Y555" s="43">
        <v>1721.83</v>
      </c>
      <c r="Z555" s="43">
        <v>1554.94</v>
      </c>
      <c r="AA555" s="43">
        <v>1289.43</v>
      </c>
    </row>
    <row r="556" spans="1:27" ht="12.75" hidden="1" customHeight="1" outlineLevel="1" x14ac:dyDescent="0.2">
      <c r="A556" s="92" t="s">
        <v>2026</v>
      </c>
      <c r="B556" s="62" t="s">
        <v>88</v>
      </c>
      <c r="C556" s="42" t="s">
        <v>77</v>
      </c>
      <c r="D556" s="43">
        <f>$D$486</f>
        <v>3559.77</v>
      </c>
      <c r="E556" s="43">
        <f t="shared" ref="E556:AA556" si="322">$D$486</f>
        <v>3559.77</v>
      </c>
      <c r="F556" s="43">
        <f t="shared" si="322"/>
        <v>3559.77</v>
      </c>
      <c r="G556" s="43">
        <f t="shared" si="322"/>
        <v>3559.77</v>
      </c>
      <c r="H556" s="43">
        <f t="shared" si="322"/>
        <v>3559.77</v>
      </c>
      <c r="I556" s="43">
        <f t="shared" si="322"/>
        <v>3559.77</v>
      </c>
      <c r="J556" s="43">
        <f t="shared" si="322"/>
        <v>3559.77</v>
      </c>
      <c r="K556" s="43">
        <f t="shared" si="322"/>
        <v>3559.77</v>
      </c>
      <c r="L556" s="43">
        <f t="shared" si="322"/>
        <v>3559.77</v>
      </c>
      <c r="M556" s="43">
        <f t="shared" si="322"/>
        <v>3559.77</v>
      </c>
      <c r="N556" s="43">
        <f t="shared" si="322"/>
        <v>3559.77</v>
      </c>
      <c r="O556" s="43">
        <f t="shared" si="322"/>
        <v>3559.77</v>
      </c>
      <c r="P556" s="43">
        <f t="shared" si="322"/>
        <v>3559.77</v>
      </c>
      <c r="Q556" s="43">
        <f t="shared" si="322"/>
        <v>3559.77</v>
      </c>
      <c r="R556" s="43">
        <f t="shared" si="322"/>
        <v>3559.77</v>
      </c>
      <c r="S556" s="43">
        <f t="shared" si="322"/>
        <v>3559.77</v>
      </c>
      <c r="T556" s="43">
        <f t="shared" si="322"/>
        <v>3559.77</v>
      </c>
      <c r="U556" s="43">
        <f t="shared" si="322"/>
        <v>3559.77</v>
      </c>
      <c r="V556" s="43">
        <f t="shared" si="322"/>
        <v>3559.77</v>
      </c>
      <c r="W556" s="43">
        <f t="shared" si="322"/>
        <v>3559.77</v>
      </c>
      <c r="X556" s="43">
        <f t="shared" si="322"/>
        <v>3559.77</v>
      </c>
      <c r="Y556" s="43">
        <f t="shared" si="322"/>
        <v>3559.77</v>
      </c>
      <c r="Z556" s="43">
        <f t="shared" si="322"/>
        <v>3559.77</v>
      </c>
      <c r="AA556" s="43">
        <f t="shared" si="322"/>
        <v>3559.77</v>
      </c>
    </row>
    <row r="557" spans="1:27" ht="12.75" hidden="1" customHeight="1" outlineLevel="1" x14ac:dyDescent="0.2">
      <c r="A557" s="92" t="s">
        <v>2027</v>
      </c>
      <c r="B557" s="62" t="s">
        <v>81</v>
      </c>
      <c r="C557" s="42" t="s">
        <v>77</v>
      </c>
      <c r="D557" s="43">
        <v>4.6100000000000003</v>
      </c>
      <c r="E557" s="43">
        <v>4.6100000000000003</v>
      </c>
      <c r="F557" s="43">
        <v>4.6100000000000003</v>
      </c>
      <c r="G557" s="43">
        <v>4.6100000000000003</v>
      </c>
      <c r="H557" s="43">
        <v>4.6100000000000003</v>
      </c>
      <c r="I557" s="43">
        <v>4.6100000000000003</v>
      </c>
      <c r="J557" s="43">
        <v>4.6100000000000003</v>
      </c>
      <c r="K557" s="43">
        <v>4.6100000000000003</v>
      </c>
      <c r="L557" s="43">
        <v>4.6100000000000003</v>
      </c>
      <c r="M557" s="43">
        <v>4.6100000000000003</v>
      </c>
      <c r="N557" s="43">
        <v>4.6100000000000003</v>
      </c>
      <c r="O557" s="43">
        <v>4.6100000000000003</v>
      </c>
      <c r="P557" s="43">
        <v>4.6100000000000003</v>
      </c>
      <c r="Q557" s="43">
        <v>4.6100000000000003</v>
      </c>
      <c r="R557" s="43">
        <v>4.6100000000000003</v>
      </c>
      <c r="S557" s="43">
        <v>4.6100000000000003</v>
      </c>
      <c r="T557" s="43">
        <v>4.6100000000000003</v>
      </c>
      <c r="U557" s="43">
        <v>4.6100000000000003</v>
      </c>
      <c r="V557" s="43">
        <v>4.6100000000000003</v>
      </c>
      <c r="W557" s="43">
        <v>4.6100000000000003</v>
      </c>
      <c r="X557" s="43">
        <v>4.6100000000000003</v>
      </c>
      <c r="Y557" s="43">
        <v>4.6100000000000003</v>
      </c>
      <c r="Z557" s="43">
        <v>4.6100000000000003</v>
      </c>
      <c r="AA557" s="43">
        <v>4.6100000000000003</v>
      </c>
    </row>
    <row r="558" spans="1:27" ht="12.75" hidden="1" customHeight="1" outlineLevel="1" x14ac:dyDescent="0.2">
      <c r="A558" s="92" t="s">
        <v>2028</v>
      </c>
      <c r="B558" s="62" t="s">
        <v>79</v>
      </c>
      <c r="C558" s="42" t="s">
        <v>77</v>
      </c>
      <c r="D558" s="43">
        <f>$D$11</f>
        <v>330.69</v>
      </c>
      <c r="E558" s="43">
        <f t="shared" ref="E558:AA558" si="323">$D$11</f>
        <v>330.69</v>
      </c>
      <c r="F558" s="43">
        <f t="shared" si="323"/>
        <v>330.69</v>
      </c>
      <c r="G558" s="43">
        <f t="shared" si="323"/>
        <v>330.69</v>
      </c>
      <c r="H558" s="43">
        <f t="shared" si="323"/>
        <v>330.69</v>
      </c>
      <c r="I558" s="43">
        <f t="shared" si="323"/>
        <v>330.69</v>
      </c>
      <c r="J558" s="43">
        <f t="shared" si="323"/>
        <v>330.69</v>
      </c>
      <c r="K558" s="43">
        <f t="shared" si="323"/>
        <v>330.69</v>
      </c>
      <c r="L558" s="43">
        <f t="shared" si="323"/>
        <v>330.69</v>
      </c>
      <c r="M558" s="43">
        <f t="shared" si="323"/>
        <v>330.69</v>
      </c>
      <c r="N558" s="43">
        <f t="shared" si="323"/>
        <v>330.69</v>
      </c>
      <c r="O558" s="43">
        <f t="shared" si="323"/>
        <v>330.69</v>
      </c>
      <c r="P558" s="43">
        <f t="shared" si="323"/>
        <v>330.69</v>
      </c>
      <c r="Q558" s="43">
        <f t="shared" si="323"/>
        <v>330.69</v>
      </c>
      <c r="R558" s="43">
        <f t="shared" si="323"/>
        <v>330.69</v>
      </c>
      <c r="S558" s="43">
        <f t="shared" si="323"/>
        <v>330.69</v>
      </c>
      <c r="T558" s="43">
        <f t="shared" si="323"/>
        <v>330.69</v>
      </c>
      <c r="U558" s="43">
        <f t="shared" si="323"/>
        <v>330.69</v>
      </c>
      <c r="V558" s="43">
        <f t="shared" si="323"/>
        <v>330.69</v>
      </c>
      <c r="W558" s="43">
        <f t="shared" si="323"/>
        <v>330.69</v>
      </c>
      <c r="X558" s="43">
        <f t="shared" si="323"/>
        <v>330.69</v>
      </c>
      <c r="Y558" s="43">
        <f t="shared" si="323"/>
        <v>330.69</v>
      </c>
      <c r="Z558" s="43">
        <f t="shared" si="323"/>
        <v>330.69</v>
      </c>
      <c r="AA558" s="43">
        <f t="shared" si="323"/>
        <v>330.69</v>
      </c>
    </row>
    <row r="559" spans="1:27" collapsed="1" x14ac:dyDescent="0.2">
      <c r="A559" s="91" t="s">
        <v>2029</v>
      </c>
      <c r="B559" s="27" t="str">
        <f>"16"&amp;"."&amp;$B$800&amp;"."&amp;$B$801</f>
        <v>16.03.2023</v>
      </c>
      <c r="C559" s="83" t="s">
        <v>74</v>
      </c>
      <c r="D559" s="84">
        <f>ROUND(((D560+D561+D563+D562)/1000),5)</f>
        <v>5.0293999999999999</v>
      </c>
      <c r="E559" s="84">
        <f>ROUND(((E560+E561+E563+E562)/1000),5)</f>
        <v>4.9599700000000002</v>
      </c>
      <c r="F559" s="84">
        <f>ROUND(((F560+F561+F563+F562)/1000),5)</f>
        <v>4.9306000000000001</v>
      </c>
      <c r="G559" s="84">
        <f t="shared" ref="G559:AA559" si="324">ROUND(((G560+G561+G563+G562)/1000),5)</f>
        <v>4.93194</v>
      </c>
      <c r="H559" s="84">
        <f t="shared" si="324"/>
        <v>4.9713399999999996</v>
      </c>
      <c r="I559" s="84">
        <f t="shared" si="324"/>
        <v>5.0910399999999996</v>
      </c>
      <c r="J559" s="84">
        <f t="shared" si="324"/>
        <v>5.3174700000000001</v>
      </c>
      <c r="K559" s="84">
        <f t="shared" si="324"/>
        <v>5.5210299999999997</v>
      </c>
      <c r="L559" s="84">
        <f t="shared" si="324"/>
        <v>5.6641000000000004</v>
      </c>
      <c r="M559" s="84">
        <f t="shared" si="324"/>
        <v>5.7029100000000001</v>
      </c>
      <c r="N559" s="84">
        <f t="shared" si="324"/>
        <v>5.7073200000000002</v>
      </c>
      <c r="O559" s="84">
        <f t="shared" si="324"/>
        <v>5.7361899999999997</v>
      </c>
      <c r="P559" s="84">
        <f t="shared" si="324"/>
        <v>5.7144700000000004</v>
      </c>
      <c r="Q559" s="84">
        <f t="shared" si="324"/>
        <v>5.7191999999999998</v>
      </c>
      <c r="R559" s="84">
        <f t="shared" si="324"/>
        <v>5.6978799999999996</v>
      </c>
      <c r="S559" s="84">
        <f t="shared" si="324"/>
        <v>5.6752200000000004</v>
      </c>
      <c r="T559" s="84">
        <f t="shared" si="324"/>
        <v>5.6070900000000004</v>
      </c>
      <c r="U559" s="84">
        <f t="shared" si="324"/>
        <v>5.6060800000000004</v>
      </c>
      <c r="V559" s="84">
        <f t="shared" si="324"/>
        <v>5.6489599999999998</v>
      </c>
      <c r="W559" s="84">
        <f t="shared" si="324"/>
        <v>5.7019200000000003</v>
      </c>
      <c r="X559" s="84">
        <f t="shared" si="324"/>
        <v>5.6664099999999999</v>
      </c>
      <c r="Y559" s="84">
        <f t="shared" si="324"/>
        <v>5.5999699999999999</v>
      </c>
      <c r="Z559" s="84">
        <f t="shared" si="324"/>
        <v>5.4795499999999997</v>
      </c>
      <c r="AA559" s="84">
        <f t="shared" si="324"/>
        <v>5.2481600000000004</v>
      </c>
    </row>
    <row r="560" spans="1:27" ht="12.75" hidden="1" customHeight="1" outlineLevel="1" x14ac:dyDescent="0.2">
      <c r="A560" s="92" t="s">
        <v>2030</v>
      </c>
      <c r="B560" s="62" t="s">
        <v>231</v>
      </c>
      <c r="C560" s="42" t="s">
        <v>77</v>
      </c>
      <c r="D560" s="43">
        <v>1134.33</v>
      </c>
      <c r="E560" s="43">
        <v>1064.9000000000001</v>
      </c>
      <c r="F560" s="43">
        <v>1035.53</v>
      </c>
      <c r="G560" s="43">
        <v>1036.8699999999999</v>
      </c>
      <c r="H560" s="43">
        <v>1076.27</v>
      </c>
      <c r="I560" s="43">
        <v>1195.97</v>
      </c>
      <c r="J560" s="43">
        <v>1422.4</v>
      </c>
      <c r="K560" s="43">
        <v>1625.96</v>
      </c>
      <c r="L560" s="43">
        <v>1769.03</v>
      </c>
      <c r="M560" s="43">
        <v>1807.84</v>
      </c>
      <c r="N560" s="43">
        <v>1812.25</v>
      </c>
      <c r="O560" s="43">
        <v>1841.12</v>
      </c>
      <c r="P560" s="43">
        <v>1819.4</v>
      </c>
      <c r="Q560" s="43">
        <v>1824.13</v>
      </c>
      <c r="R560" s="43">
        <v>1802.81</v>
      </c>
      <c r="S560" s="43">
        <v>1780.15</v>
      </c>
      <c r="T560" s="43">
        <v>1712.02</v>
      </c>
      <c r="U560" s="43">
        <v>1711.01</v>
      </c>
      <c r="V560" s="43">
        <v>1753.89</v>
      </c>
      <c r="W560" s="43">
        <v>1806.85</v>
      </c>
      <c r="X560" s="43">
        <v>1771.34</v>
      </c>
      <c r="Y560" s="43">
        <v>1704.9</v>
      </c>
      <c r="Z560" s="43">
        <v>1584.48</v>
      </c>
      <c r="AA560" s="43">
        <v>1353.09</v>
      </c>
    </row>
    <row r="561" spans="1:27" ht="12.75" hidden="1" customHeight="1" outlineLevel="1" x14ac:dyDescent="0.2">
      <c r="A561" s="92" t="s">
        <v>2031</v>
      </c>
      <c r="B561" s="62" t="s">
        <v>88</v>
      </c>
      <c r="C561" s="42" t="s">
        <v>77</v>
      </c>
      <c r="D561" s="43">
        <f>$D$486</f>
        <v>3559.77</v>
      </c>
      <c r="E561" s="43">
        <f t="shared" ref="E561:AA561" si="325">$D$486</f>
        <v>3559.77</v>
      </c>
      <c r="F561" s="43">
        <f t="shared" si="325"/>
        <v>3559.77</v>
      </c>
      <c r="G561" s="43">
        <f t="shared" si="325"/>
        <v>3559.77</v>
      </c>
      <c r="H561" s="43">
        <f t="shared" si="325"/>
        <v>3559.77</v>
      </c>
      <c r="I561" s="43">
        <f t="shared" si="325"/>
        <v>3559.77</v>
      </c>
      <c r="J561" s="43">
        <f t="shared" si="325"/>
        <v>3559.77</v>
      </c>
      <c r="K561" s="43">
        <f t="shared" si="325"/>
        <v>3559.77</v>
      </c>
      <c r="L561" s="43">
        <f t="shared" si="325"/>
        <v>3559.77</v>
      </c>
      <c r="M561" s="43">
        <f t="shared" si="325"/>
        <v>3559.77</v>
      </c>
      <c r="N561" s="43">
        <f t="shared" si="325"/>
        <v>3559.77</v>
      </c>
      <c r="O561" s="43">
        <f t="shared" si="325"/>
        <v>3559.77</v>
      </c>
      <c r="P561" s="43">
        <f t="shared" si="325"/>
        <v>3559.77</v>
      </c>
      <c r="Q561" s="43">
        <f t="shared" si="325"/>
        <v>3559.77</v>
      </c>
      <c r="R561" s="43">
        <f t="shared" si="325"/>
        <v>3559.77</v>
      </c>
      <c r="S561" s="43">
        <f t="shared" si="325"/>
        <v>3559.77</v>
      </c>
      <c r="T561" s="43">
        <f t="shared" si="325"/>
        <v>3559.77</v>
      </c>
      <c r="U561" s="43">
        <f t="shared" si="325"/>
        <v>3559.77</v>
      </c>
      <c r="V561" s="43">
        <f t="shared" si="325"/>
        <v>3559.77</v>
      </c>
      <c r="W561" s="43">
        <f t="shared" si="325"/>
        <v>3559.77</v>
      </c>
      <c r="X561" s="43">
        <f t="shared" si="325"/>
        <v>3559.77</v>
      </c>
      <c r="Y561" s="43">
        <f t="shared" si="325"/>
        <v>3559.77</v>
      </c>
      <c r="Z561" s="43">
        <f t="shared" si="325"/>
        <v>3559.77</v>
      </c>
      <c r="AA561" s="43">
        <f t="shared" si="325"/>
        <v>3559.77</v>
      </c>
    </row>
    <row r="562" spans="1:27" ht="12.75" hidden="1" customHeight="1" outlineLevel="1" x14ac:dyDescent="0.2">
      <c r="A562" s="92" t="s">
        <v>2032</v>
      </c>
      <c r="B562" s="62" t="s">
        <v>81</v>
      </c>
      <c r="C562" s="42" t="s">
        <v>77</v>
      </c>
      <c r="D562" s="43">
        <v>4.6100000000000003</v>
      </c>
      <c r="E562" s="43">
        <v>4.6100000000000003</v>
      </c>
      <c r="F562" s="43">
        <v>4.6100000000000003</v>
      </c>
      <c r="G562" s="43">
        <v>4.6100000000000003</v>
      </c>
      <c r="H562" s="43">
        <v>4.6100000000000003</v>
      </c>
      <c r="I562" s="43">
        <v>4.6100000000000003</v>
      </c>
      <c r="J562" s="43">
        <v>4.6100000000000003</v>
      </c>
      <c r="K562" s="43">
        <v>4.6100000000000003</v>
      </c>
      <c r="L562" s="43">
        <v>4.6100000000000003</v>
      </c>
      <c r="M562" s="43">
        <v>4.6100000000000003</v>
      </c>
      <c r="N562" s="43">
        <v>4.6100000000000003</v>
      </c>
      <c r="O562" s="43">
        <v>4.6100000000000003</v>
      </c>
      <c r="P562" s="43">
        <v>4.6100000000000003</v>
      </c>
      <c r="Q562" s="43">
        <v>4.6100000000000003</v>
      </c>
      <c r="R562" s="43">
        <v>4.6100000000000003</v>
      </c>
      <c r="S562" s="43">
        <v>4.6100000000000003</v>
      </c>
      <c r="T562" s="43">
        <v>4.6100000000000003</v>
      </c>
      <c r="U562" s="43">
        <v>4.6100000000000003</v>
      </c>
      <c r="V562" s="43">
        <v>4.6100000000000003</v>
      </c>
      <c r="W562" s="43">
        <v>4.6100000000000003</v>
      </c>
      <c r="X562" s="43">
        <v>4.6100000000000003</v>
      </c>
      <c r="Y562" s="43">
        <v>4.6100000000000003</v>
      </c>
      <c r="Z562" s="43">
        <v>4.6100000000000003</v>
      </c>
      <c r="AA562" s="43">
        <v>4.6100000000000003</v>
      </c>
    </row>
    <row r="563" spans="1:27" ht="12.75" hidden="1" customHeight="1" outlineLevel="1" x14ac:dyDescent="0.2">
      <c r="A563" s="92" t="s">
        <v>2033</v>
      </c>
      <c r="B563" s="62" t="s">
        <v>79</v>
      </c>
      <c r="C563" s="42" t="s">
        <v>77</v>
      </c>
      <c r="D563" s="43">
        <f>$D$11</f>
        <v>330.69</v>
      </c>
      <c r="E563" s="43">
        <f t="shared" ref="E563:AA563" si="326">$D$11</f>
        <v>330.69</v>
      </c>
      <c r="F563" s="43">
        <f t="shared" si="326"/>
        <v>330.69</v>
      </c>
      <c r="G563" s="43">
        <f t="shared" si="326"/>
        <v>330.69</v>
      </c>
      <c r="H563" s="43">
        <f t="shared" si="326"/>
        <v>330.69</v>
      </c>
      <c r="I563" s="43">
        <f t="shared" si="326"/>
        <v>330.69</v>
      </c>
      <c r="J563" s="43">
        <f t="shared" si="326"/>
        <v>330.69</v>
      </c>
      <c r="K563" s="43">
        <f t="shared" si="326"/>
        <v>330.69</v>
      </c>
      <c r="L563" s="43">
        <f t="shared" si="326"/>
        <v>330.69</v>
      </c>
      <c r="M563" s="43">
        <f t="shared" si="326"/>
        <v>330.69</v>
      </c>
      <c r="N563" s="43">
        <f t="shared" si="326"/>
        <v>330.69</v>
      </c>
      <c r="O563" s="43">
        <f t="shared" si="326"/>
        <v>330.69</v>
      </c>
      <c r="P563" s="43">
        <f t="shared" si="326"/>
        <v>330.69</v>
      </c>
      <c r="Q563" s="43">
        <f t="shared" si="326"/>
        <v>330.69</v>
      </c>
      <c r="R563" s="43">
        <f t="shared" si="326"/>
        <v>330.69</v>
      </c>
      <c r="S563" s="43">
        <f t="shared" si="326"/>
        <v>330.69</v>
      </c>
      <c r="T563" s="43">
        <f t="shared" si="326"/>
        <v>330.69</v>
      </c>
      <c r="U563" s="43">
        <f t="shared" si="326"/>
        <v>330.69</v>
      </c>
      <c r="V563" s="43">
        <f t="shared" si="326"/>
        <v>330.69</v>
      </c>
      <c r="W563" s="43">
        <f t="shared" si="326"/>
        <v>330.69</v>
      </c>
      <c r="X563" s="43">
        <f t="shared" si="326"/>
        <v>330.69</v>
      </c>
      <c r="Y563" s="43">
        <f t="shared" si="326"/>
        <v>330.69</v>
      </c>
      <c r="Z563" s="43">
        <f t="shared" si="326"/>
        <v>330.69</v>
      </c>
      <c r="AA563" s="43">
        <f t="shared" si="326"/>
        <v>330.69</v>
      </c>
    </row>
    <row r="564" spans="1:27" collapsed="1" x14ac:dyDescent="0.2">
      <c r="A564" s="91" t="s">
        <v>2034</v>
      </c>
      <c r="B564" s="27" t="str">
        <f>"17"&amp;"."&amp;$B$800&amp;"."&amp;$B$801</f>
        <v>17.03.2023</v>
      </c>
      <c r="C564" s="83" t="s">
        <v>74</v>
      </c>
      <c r="D564" s="84">
        <f>ROUND(((D565+D566+D568+D567)/1000),5)</f>
        <v>5.02942</v>
      </c>
      <c r="E564" s="84">
        <f>ROUND(((E565+E566+E568+E567)/1000),5)</f>
        <v>4.9605899999999998</v>
      </c>
      <c r="F564" s="84">
        <f>ROUND(((F565+F566+F568+F567)/1000),5)</f>
        <v>4.9479499999999996</v>
      </c>
      <c r="G564" s="84">
        <f t="shared" ref="G564:AA564" si="327">ROUND(((G565+G566+G568+G567)/1000),5)</f>
        <v>4.9485700000000001</v>
      </c>
      <c r="H564" s="84">
        <f t="shared" si="327"/>
        <v>4.9774399999999996</v>
      </c>
      <c r="I564" s="84">
        <f t="shared" si="327"/>
        <v>5.07233</v>
      </c>
      <c r="J564" s="84">
        <f t="shared" si="327"/>
        <v>5.26816</v>
      </c>
      <c r="K564" s="84">
        <f t="shared" si="327"/>
        <v>5.4635999999999996</v>
      </c>
      <c r="L564" s="84">
        <f t="shared" si="327"/>
        <v>5.6706300000000001</v>
      </c>
      <c r="M564" s="84">
        <f t="shared" si="327"/>
        <v>5.6982799999999996</v>
      </c>
      <c r="N564" s="84">
        <f t="shared" si="327"/>
        <v>5.72119</v>
      </c>
      <c r="O564" s="84">
        <f t="shared" si="327"/>
        <v>5.7511599999999996</v>
      </c>
      <c r="P564" s="84">
        <f t="shared" si="327"/>
        <v>5.7248200000000002</v>
      </c>
      <c r="Q564" s="84">
        <f t="shared" si="327"/>
        <v>5.7329400000000001</v>
      </c>
      <c r="R564" s="84">
        <f t="shared" si="327"/>
        <v>5.7221299999999999</v>
      </c>
      <c r="S564" s="84">
        <f t="shared" si="327"/>
        <v>5.6972899999999997</v>
      </c>
      <c r="T564" s="84">
        <f t="shared" si="327"/>
        <v>5.6151499999999999</v>
      </c>
      <c r="U564" s="84">
        <f t="shared" si="327"/>
        <v>5.6321599999999998</v>
      </c>
      <c r="V564" s="84">
        <f t="shared" si="327"/>
        <v>5.6857300000000004</v>
      </c>
      <c r="W564" s="84">
        <f t="shared" si="327"/>
        <v>5.7296100000000001</v>
      </c>
      <c r="X564" s="84">
        <f t="shared" si="327"/>
        <v>5.7223199999999999</v>
      </c>
      <c r="Y564" s="84">
        <f t="shared" si="327"/>
        <v>5.6760299999999999</v>
      </c>
      <c r="Z564" s="84">
        <f t="shared" si="327"/>
        <v>5.4827599999999999</v>
      </c>
      <c r="AA564" s="84">
        <f t="shared" si="327"/>
        <v>5.3111899999999999</v>
      </c>
    </row>
    <row r="565" spans="1:27" ht="12.75" hidden="1" customHeight="1" outlineLevel="1" x14ac:dyDescent="0.2">
      <c r="A565" s="92" t="s">
        <v>2035</v>
      </c>
      <c r="B565" s="62" t="s">
        <v>231</v>
      </c>
      <c r="C565" s="42" t="s">
        <v>77</v>
      </c>
      <c r="D565" s="43">
        <v>1134.3499999999999</v>
      </c>
      <c r="E565" s="43">
        <v>1065.52</v>
      </c>
      <c r="F565" s="43">
        <v>1052.8800000000001</v>
      </c>
      <c r="G565" s="43">
        <v>1053.5</v>
      </c>
      <c r="H565" s="43">
        <v>1082.3699999999999</v>
      </c>
      <c r="I565" s="43">
        <v>1177.26</v>
      </c>
      <c r="J565" s="43">
        <v>1373.09</v>
      </c>
      <c r="K565" s="43">
        <v>1568.53</v>
      </c>
      <c r="L565" s="43">
        <v>1775.56</v>
      </c>
      <c r="M565" s="43">
        <v>1803.21</v>
      </c>
      <c r="N565" s="43">
        <v>1826.12</v>
      </c>
      <c r="O565" s="43">
        <v>1856.09</v>
      </c>
      <c r="P565" s="43">
        <v>1829.75</v>
      </c>
      <c r="Q565" s="43">
        <v>1837.87</v>
      </c>
      <c r="R565" s="43">
        <v>1827.06</v>
      </c>
      <c r="S565" s="43">
        <v>1802.22</v>
      </c>
      <c r="T565" s="43">
        <v>1720.08</v>
      </c>
      <c r="U565" s="43">
        <v>1737.09</v>
      </c>
      <c r="V565" s="43">
        <v>1790.66</v>
      </c>
      <c r="W565" s="43">
        <v>1834.54</v>
      </c>
      <c r="X565" s="43">
        <v>1827.25</v>
      </c>
      <c r="Y565" s="43">
        <v>1780.96</v>
      </c>
      <c r="Z565" s="43">
        <v>1587.69</v>
      </c>
      <c r="AA565" s="43">
        <v>1416.12</v>
      </c>
    </row>
    <row r="566" spans="1:27" ht="12.75" hidden="1" customHeight="1" outlineLevel="1" x14ac:dyDescent="0.2">
      <c r="A566" s="92" t="s">
        <v>2036</v>
      </c>
      <c r="B566" s="62" t="s">
        <v>88</v>
      </c>
      <c r="C566" s="42" t="s">
        <v>77</v>
      </c>
      <c r="D566" s="43">
        <f>$D$486</f>
        <v>3559.77</v>
      </c>
      <c r="E566" s="43">
        <f t="shared" ref="E566:AA566" si="328">$D$486</f>
        <v>3559.77</v>
      </c>
      <c r="F566" s="43">
        <f t="shared" si="328"/>
        <v>3559.77</v>
      </c>
      <c r="G566" s="43">
        <f t="shared" si="328"/>
        <v>3559.77</v>
      </c>
      <c r="H566" s="43">
        <f t="shared" si="328"/>
        <v>3559.77</v>
      </c>
      <c r="I566" s="43">
        <f t="shared" si="328"/>
        <v>3559.77</v>
      </c>
      <c r="J566" s="43">
        <f t="shared" si="328"/>
        <v>3559.77</v>
      </c>
      <c r="K566" s="43">
        <f t="shared" si="328"/>
        <v>3559.77</v>
      </c>
      <c r="L566" s="43">
        <f t="shared" si="328"/>
        <v>3559.77</v>
      </c>
      <c r="M566" s="43">
        <f t="shared" si="328"/>
        <v>3559.77</v>
      </c>
      <c r="N566" s="43">
        <f t="shared" si="328"/>
        <v>3559.77</v>
      </c>
      <c r="O566" s="43">
        <f t="shared" si="328"/>
        <v>3559.77</v>
      </c>
      <c r="P566" s="43">
        <f t="shared" si="328"/>
        <v>3559.77</v>
      </c>
      <c r="Q566" s="43">
        <f t="shared" si="328"/>
        <v>3559.77</v>
      </c>
      <c r="R566" s="43">
        <f t="shared" si="328"/>
        <v>3559.77</v>
      </c>
      <c r="S566" s="43">
        <f t="shared" si="328"/>
        <v>3559.77</v>
      </c>
      <c r="T566" s="43">
        <f t="shared" si="328"/>
        <v>3559.77</v>
      </c>
      <c r="U566" s="43">
        <f t="shared" si="328"/>
        <v>3559.77</v>
      </c>
      <c r="V566" s="43">
        <f t="shared" si="328"/>
        <v>3559.77</v>
      </c>
      <c r="W566" s="43">
        <f t="shared" si="328"/>
        <v>3559.77</v>
      </c>
      <c r="X566" s="43">
        <f t="shared" si="328"/>
        <v>3559.77</v>
      </c>
      <c r="Y566" s="43">
        <f t="shared" si="328"/>
        <v>3559.77</v>
      </c>
      <c r="Z566" s="43">
        <f t="shared" si="328"/>
        <v>3559.77</v>
      </c>
      <c r="AA566" s="43">
        <f t="shared" si="328"/>
        <v>3559.77</v>
      </c>
    </row>
    <row r="567" spans="1:27" ht="12.75" hidden="1" customHeight="1" outlineLevel="1" x14ac:dyDescent="0.2">
      <c r="A567" s="92" t="s">
        <v>2037</v>
      </c>
      <c r="B567" s="62" t="s">
        <v>81</v>
      </c>
      <c r="C567" s="42" t="s">
        <v>77</v>
      </c>
      <c r="D567" s="43">
        <v>4.6100000000000003</v>
      </c>
      <c r="E567" s="43">
        <v>4.6100000000000003</v>
      </c>
      <c r="F567" s="43">
        <v>4.6100000000000003</v>
      </c>
      <c r="G567" s="43">
        <v>4.6100000000000003</v>
      </c>
      <c r="H567" s="43">
        <v>4.6100000000000003</v>
      </c>
      <c r="I567" s="43">
        <v>4.6100000000000003</v>
      </c>
      <c r="J567" s="43">
        <v>4.6100000000000003</v>
      </c>
      <c r="K567" s="43">
        <v>4.6100000000000003</v>
      </c>
      <c r="L567" s="43">
        <v>4.6100000000000003</v>
      </c>
      <c r="M567" s="43">
        <v>4.6100000000000003</v>
      </c>
      <c r="N567" s="43">
        <v>4.6100000000000003</v>
      </c>
      <c r="O567" s="43">
        <v>4.6100000000000003</v>
      </c>
      <c r="P567" s="43">
        <v>4.6100000000000003</v>
      </c>
      <c r="Q567" s="43">
        <v>4.6100000000000003</v>
      </c>
      <c r="R567" s="43">
        <v>4.6100000000000003</v>
      </c>
      <c r="S567" s="43">
        <v>4.6100000000000003</v>
      </c>
      <c r="T567" s="43">
        <v>4.6100000000000003</v>
      </c>
      <c r="U567" s="43">
        <v>4.6100000000000003</v>
      </c>
      <c r="V567" s="43">
        <v>4.6100000000000003</v>
      </c>
      <c r="W567" s="43">
        <v>4.6100000000000003</v>
      </c>
      <c r="X567" s="43">
        <v>4.6100000000000003</v>
      </c>
      <c r="Y567" s="43">
        <v>4.6100000000000003</v>
      </c>
      <c r="Z567" s="43">
        <v>4.6100000000000003</v>
      </c>
      <c r="AA567" s="43">
        <v>4.6100000000000003</v>
      </c>
    </row>
    <row r="568" spans="1:27" ht="12.75" hidden="1" customHeight="1" outlineLevel="1" x14ac:dyDescent="0.2">
      <c r="A568" s="92" t="s">
        <v>2038</v>
      </c>
      <c r="B568" s="62" t="s">
        <v>79</v>
      </c>
      <c r="C568" s="42" t="s">
        <v>77</v>
      </c>
      <c r="D568" s="43">
        <f>$D$11</f>
        <v>330.69</v>
      </c>
      <c r="E568" s="43">
        <f t="shared" ref="E568:AA568" si="329">$D$11</f>
        <v>330.69</v>
      </c>
      <c r="F568" s="43">
        <f t="shared" si="329"/>
        <v>330.69</v>
      </c>
      <c r="G568" s="43">
        <f t="shared" si="329"/>
        <v>330.69</v>
      </c>
      <c r="H568" s="43">
        <f t="shared" si="329"/>
        <v>330.69</v>
      </c>
      <c r="I568" s="43">
        <f t="shared" si="329"/>
        <v>330.69</v>
      </c>
      <c r="J568" s="43">
        <f t="shared" si="329"/>
        <v>330.69</v>
      </c>
      <c r="K568" s="43">
        <f t="shared" si="329"/>
        <v>330.69</v>
      </c>
      <c r="L568" s="43">
        <f t="shared" si="329"/>
        <v>330.69</v>
      </c>
      <c r="M568" s="43">
        <f t="shared" si="329"/>
        <v>330.69</v>
      </c>
      <c r="N568" s="43">
        <f t="shared" si="329"/>
        <v>330.69</v>
      </c>
      <c r="O568" s="43">
        <f t="shared" si="329"/>
        <v>330.69</v>
      </c>
      <c r="P568" s="43">
        <f t="shared" si="329"/>
        <v>330.69</v>
      </c>
      <c r="Q568" s="43">
        <f t="shared" si="329"/>
        <v>330.69</v>
      </c>
      <c r="R568" s="43">
        <f t="shared" si="329"/>
        <v>330.69</v>
      </c>
      <c r="S568" s="43">
        <f t="shared" si="329"/>
        <v>330.69</v>
      </c>
      <c r="T568" s="43">
        <f t="shared" si="329"/>
        <v>330.69</v>
      </c>
      <c r="U568" s="43">
        <f t="shared" si="329"/>
        <v>330.69</v>
      </c>
      <c r="V568" s="43">
        <f t="shared" si="329"/>
        <v>330.69</v>
      </c>
      <c r="W568" s="43">
        <f t="shared" si="329"/>
        <v>330.69</v>
      </c>
      <c r="X568" s="43">
        <f t="shared" si="329"/>
        <v>330.69</v>
      </c>
      <c r="Y568" s="43">
        <f t="shared" si="329"/>
        <v>330.69</v>
      </c>
      <c r="Z568" s="43">
        <f t="shared" si="329"/>
        <v>330.69</v>
      </c>
      <c r="AA568" s="43">
        <f t="shared" si="329"/>
        <v>330.69</v>
      </c>
    </row>
    <row r="569" spans="1:27" collapsed="1" x14ac:dyDescent="0.2">
      <c r="A569" s="91" t="s">
        <v>2039</v>
      </c>
      <c r="B569" s="27" t="str">
        <f>"18"&amp;"."&amp;$B$800&amp;"."&amp;$B$801</f>
        <v>18.03.2023</v>
      </c>
      <c r="C569" s="83" t="s">
        <v>74</v>
      </c>
      <c r="D569" s="84">
        <f>ROUND(((D570+D571+D573+D572)/1000),5)</f>
        <v>5.2249100000000004</v>
      </c>
      <c r="E569" s="84">
        <f>ROUND(((E570+E571+E573+E572)/1000),5)</f>
        <v>5.0819900000000002</v>
      </c>
      <c r="F569" s="84">
        <f>ROUND(((F570+F571+F573+F572)/1000),5)</f>
        <v>5.0104300000000004</v>
      </c>
      <c r="G569" s="84">
        <f t="shared" ref="G569:AA569" si="330">ROUND(((G570+G571+G573+G572)/1000),5)</f>
        <v>4.9914399999999999</v>
      </c>
      <c r="H569" s="84">
        <f t="shared" si="330"/>
        <v>5.0194400000000003</v>
      </c>
      <c r="I569" s="84">
        <f t="shared" si="330"/>
        <v>5.08575</v>
      </c>
      <c r="J569" s="84">
        <f t="shared" si="330"/>
        <v>5.1525100000000004</v>
      </c>
      <c r="K569" s="84">
        <f t="shared" si="330"/>
        <v>5.3000400000000001</v>
      </c>
      <c r="L569" s="84">
        <f t="shared" si="330"/>
        <v>5.5096299999999996</v>
      </c>
      <c r="M569" s="84">
        <f t="shared" si="330"/>
        <v>5.5289299999999999</v>
      </c>
      <c r="N569" s="84">
        <f t="shared" si="330"/>
        <v>5.55783</v>
      </c>
      <c r="O569" s="84">
        <f t="shared" si="330"/>
        <v>5.5970199999999997</v>
      </c>
      <c r="P569" s="84">
        <f t="shared" si="330"/>
        <v>5.5844699999999996</v>
      </c>
      <c r="Q569" s="84">
        <f t="shared" si="330"/>
        <v>5.5785400000000003</v>
      </c>
      <c r="R569" s="84">
        <f t="shared" si="330"/>
        <v>5.5518999999999998</v>
      </c>
      <c r="S569" s="84">
        <f t="shared" si="330"/>
        <v>5.5422500000000001</v>
      </c>
      <c r="T569" s="84">
        <f t="shared" si="330"/>
        <v>5.5292300000000001</v>
      </c>
      <c r="U569" s="84">
        <f t="shared" si="330"/>
        <v>5.5235700000000003</v>
      </c>
      <c r="V569" s="84">
        <f t="shared" si="330"/>
        <v>5.5729300000000004</v>
      </c>
      <c r="W569" s="84">
        <f t="shared" si="330"/>
        <v>5.5962300000000003</v>
      </c>
      <c r="X569" s="84">
        <f t="shared" si="330"/>
        <v>5.61456</v>
      </c>
      <c r="Y569" s="84">
        <f t="shared" si="330"/>
        <v>5.5566399999999998</v>
      </c>
      <c r="Z569" s="84">
        <f t="shared" si="330"/>
        <v>5.3916899999999996</v>
      </c>
      <c r="AA569" s="84">
        <f t="shared" si="330"/>
        <v>5.1814799999999996</v>
      </c>
    </row>
    <row r="570" spans="1:27" ht="12.75" hidden="1" customHeight="1" outlineLevel="1" x14ac:dyDescent="0.2">
      <c r="A570" s="92" t="s">
        <v>2040</v>
      </c>
      <c r="B570" s="62" t="s">
        <v>231</v>
      </c>
      <c r="C570" s="42" t="s">
        <v>77</v>
      </c>
      <c r="D570" s="43">
        <v>1329.84</v>
      </c>
      <c r="E570" s="43">
        <v>1186.92</v>
      </c>
      <c r="F570" s="43">
        <v>1115.3599999999999</v>
      </c>
      <c r="G570" s="43">
        <v>1096.3699999999999</v>
      </c>
      <c r="H570" s="43">
        <v>1124.3699999999999</v>
      </c>
      <c r="I570" s="43">
        <v>1190.68</v>
      </c>
      <c r="J570" s="43">
        <v>1257.44</v>
      </c>
      <c r="K570" s="43">
        <v>1404.97</v>
      </c>
      <c r="L570" s="43">
        <v>1614.56</v>
      </c>
      <c r="M570" s="43">
        <v>1633.86</v>
      </c>
      <c r="N570" s="43">
        <v>1662.76</v>
      </c>
      <c r="O570" s="43">
        <v>1701.95</v>
      </c>
      <c r="P570" s="43">
        <v>1689.4</v>
      </c>
      <c r="Q570" s="43">
        <v>1683.47</v>
      </c>
      <c r="R570" s="43">
        <v>1656.83</v>
      </c>
      <c r="S570" s="43">
        <v>1647.18</v>
      </c>
      <c r="T570" s="43">
        <v>1634.16</v>
      </c>
      <c r="U570" s="43">
        <v>1628.5</v>
      </c>
      <c r="V570" s="43">
        <v>1677.86</v>
      </c>
      <c r="W570" s="43">
        <v>1701.16</v>
      </c>
      <c r="X570" s="43">
        <v>1719.49</v>
      </c>
      <c r="Y570" s="43">
        <v>1661.57</v>
      </c>
      <c r="Z570" s="43">
        <v>1496.62</v>
      </c>
      <c r="AA570" s="43">
        <v>1286.4100000000001</v>
      </c>
    </row>
    <row r="571" spans="1:27" ht="12.75" hidden="1" customHeight="1" outlineLevel="1" x14ac:dyDescent="0.2">
      <c r="A571" s="92" t="s">
        <v>2041</v>
      </c>
      <c r="B571" s="62" t="s">
        <v>88</v>
      </c>
      <c r="C571" s="42" t="s">
        <v>77</v>
      </c>
      <c r="D571" s="43">
        <f>$D$486</f>
        <v>3559.77</v>
      </c>
      <c r="E571" s="43">
        <f t="shared" ref="E571:AA571" si="331">$D$486</f>
        <v>3559.77</v>
      </c>
      <c r="F571" s="43">
        <f t="shared" si="331"/>
        <v>3559.77</v>
      </c>
      <c r="G571" s="43">
        <f t="shared" si="331"/>
        <v>3559.77</v>
      </c>
      <c r="H571" s="43">
        <f t="shared" si="331"/>
        <v>3559.77</v>
      </c>
      <c r="I571" s="43">
        <f t="shared" si="331"/>
        <v>3559.77</v>
      </c>
      <c r="J571" s="43">
        <f t="shared" si="331"/>
        <v>3559.77</v>
      </c>
      <c r="K571" s="43">
        <f t="shared" si="331"/>
        <v>3559.77</v>
      </c>
      <c r="L571" s="43">
        <f t="shared" si="331"/>
        <v>3559.77</v>
      </c>
      <c r="M571" s="43">
        <f t="shared" si="331"/>
        <v>3559.77</v>
      </c>
      <c r="N571" s="43">
        <f t="shared" si="331"/>
        <v>3559.77</v>
      </c>
      <c r="O571" s="43">
        <f t="shared" si="331"/>
        <v>3559.77</v>
      </c>
      <c r="P571" s="43">
        <f t="shared" si="331"/>
        <v>3559.77</v>
      </c>
      <c r="Q571" s="43">
        <f t="shared" si="331"/>
        <v>3559.77</v>
      </c>
      <c r="R571" s="43">
        <f t="shared" si="331"/>
        <v>3559.77</v>
      </c>
      <c r="S571" s="43">
        <f t="shared" si="331"/>
        <v>3559.77</v>
      </c>
      <c r="T571" s="43">
        <f t="shared" si="331"/>
        <v>3559.77</v>
      </c>
      <c r="U571" s="43">
        <f t="shared" si="331"/>
        <v>3559.77</v>
      </c>
      <c r="V571" s="43">
        <f t="shared" si="331"/>
        <v>3559.77</v>
      </c>
      <c r="W571" s="43">
        <f t="shared" si="331"/>
        <v>3559.77</v>
      </c>
      <c r="X571" s="43">
        <f t="shared" si="331"/>
        <v>3559.77</v>
      </c>
      <c r="Y571" s="43">
        <f t="shared" si="331"/>
        <v>3559.77</v>
      </c>
      <c r="Z571" s="43">
        <f t="shared" si="331"/>
        <v>3559.77</v>
      </c>
      <c r="AA571" s="43">
        <f t="shared" si="331"/>
        <v>3559.77</v>
      </c>
    </row>
    <row r="572" spans="1:27" ht="12.75" hidden="1" customHeight="1" outlineLevel="1" x14ac:dyDescent="0.2">
      <c r="A572" s="92" t="s">
        <v>2042</v>
      </c>
      <c r="B572" s="62" t="s">
        <v>81</v>
      </c>
      <c r="C572" s="42" t="s">
        <v>77</v>
      </c>
      <c r="D572" s="43">
        <v>4.6100000000000003</v>
      </c>
      <c r="E572" s="43">
        <v>4.6100000000000003</v>
      </c>
      <c r="F572" s="43">
        <v>4.6100000000000003</v>
      </c>
      <c r="G572" s="43">
        <v>4.6100000000000003</v>
      </c>
      <c r="H572" s="43">
        <v>4.6100000000000003</v>
      </c>
      <c r="I572" s="43">
        <v>4.6100000000000003</v>
      </c>
      <c r="J572" s="43">
        <v>4.6100000000000003</v>
      </c>
      <c r="K572" s="43">
        <v>4.6100000000000003</v>
      </c>
      <c r="L572" s="43">
        <v>4.6100000000000003</v>
      </c>
      <c r="M572" s="43">
        <v>4.6100000000000003</v>
      </c>
      <c r="N572" s="43">
        <v>4.6100000000000003</v>
      </c>
      <c r="O572" s="43">
        <v>4.6100000000000003</v>
      </c>
      <c r="P572" s="43">
        <v>4.6100000000000003</v>
      </c>
      <c r="Q572" s="43">
        <v>4.6100000000000003</v>
      </c>
      <c r="R572" s="43">
        <v>4.6100000000000003</v>
      </c>
      <c r="S572" s="43">
        <v>4.6100000000000003</v>
      </c>
      <c r="T572" s="43">
        <v>4.6100000000000003</v>
      </c>
      <c r="U572" s="43">
        <v>4.6100000000000003</v>
      </c>
      <c r="V572" s="43">
        <v>4.6100000000000003</v>
      </c>
      <c r="W572" s="43">
        <v>4.6100000000000003</v>
      </c>
      <c r="X572" s="43">
        <v>4.6100000000000003</v>
      </c>
      <c r="Y572" s="43">
        <v>4.6100000000000003</v>
      </c>
      <c r="Z572" s="43">
        <v>4.6100000000000003</v>
      </c>
      <c r="AA572" s="43">
        <v>4.6100000000000003</v>
      </c>
    </row>
    <row r="573" spans="1:27" ht="12.75" hidden="1" customHeight="1" outlineLevel="1" x14ac:dyDescent="0.2">
      <c r="A573" s="92" t="s">
        <v>2043</v>
      </c>
      <c r="B573" s="62" t="s">
        <v>79</v>
      </c>
      <c r="C573" s="42" t="s">
        <v>77</v>
      </c>
      <c r="D573" s="43">
        <f>$D$11</f>
        <v>330.69</v>
      </c>
      <c r="E573" s="43">
        <f t="shared" ref="E573:AA573" si="332">$D$11</f>
        <v>330.69</v>
      </c>
      <c r="F573" s="43">
        <f t="shared" si="332"/>
        <v>330.69</v>
      </c>
      <c r="G573" s="43">
        <f t="shared" si="332"/>
        <v>330.69</v>
      </c>
      <c r="H573" s="43">
        <f t="shared" si="332"/>
        <v>330.69</v>
      </c>
      <c r="I573" s="43">
        <f t="shared" si="332"/>
        <v>330.69</v>
      </c>
      <c r="J573" s="43">
        <f t="shared" si="332"/>
        <v>330.69</v>
      </c>
      <c r="K573" s="43">
        <f t="shared" si="332"/>
        <v>330.69</v>
      </c>
      <c r="L573" s="43">
        <f t="shared" si="332"/>
        <v>330.69</v>
      </c>
      <c r="M573" s="43">
        <f t="shared" si="332"/>
        <v>330.69</v>
      </c>
      <c r="N573" s="43">
        <f t="shared" si="332"/>
        <v>330.69</v>
      </c>
      <c r="O573" s="43">
        <f t="shared" si="332"/>
        <v>330.69</v>
      </c>
      <c r="P573" s="43">
        <f t="shared" si="332"/>
        <v>330.69</v>
      </c>
      <c r="Q573" s="43">
        <f t="shared" si="332"/>
        <v>330.69</v>
      </c>
      <c r="R573" s="43">
        <f t="shared" si="332"/>
        <v>330.69</v>
      </c>
      <c r="S573" s="43">
        <f t="shared" si="332"/>
        <v>330.69</v>
      </c>
      <c r="T573" s="43">
        <f t="shared" si="332"/>
        <v>330.69</v>
      </c>
      <c r="U573" s="43">
        <f t="shared" si="332"/>
        <v>330.69</v>
      </c>
      <c r="V573" s="43">
        <f t="shared" si="332"/>
        <v>330.69</v>
      </c>
      <c r="W573" s="43">
        <f t="shared" si="332"/>
        <v>330.69</v>
      </c>
      <c r="X573" s="43">
        <f t="shared" si="332"/>
        <v>330.69</v>
      </c>
      <c r="Y573" s="43">
        <f t="shared" si="332"/>
        <v>330.69</v>
      </c>
      <c r="Z573" s="43">
        <f t="shared" si="332"/>
        <v>330.69</v>
      </c>
      <c r="AA573" s="43">
        <f t="shared" si="332"/>
        <v>330.69</v>
      </c>
    </row>
    <row r="574" spans="1:27" collapsed="1" x14ac:dyDescent="0.2">
      <c r="A574" s="91" t="s">
        <v>2044</v>
      </c>
      <c r="B574" s="27" t="str">
        <f>"19"&amp;"."&amp;$B$800&amp;"."&amp;$B$801</f>
        <v>19.03.2023</v>
      </c>
      <c r="C574" s="83" t="s">
        <v>74</v>
      </c>
      <c r="D574" s="84">
        <f>ROUND(((D575+D576+D578+D577)/1000),5)</f>
        <v>5.0982500000000002</v>
      </c>
      <c r="E574" s="84">
        <f>ROUND(((E575+E576+E578+E577)/1000),5)</f>
        <v>4.9755700000000003</v>
      </c>
      <c r="F574" s="84">
        <f>ROUND(((F575+F576+F578+F577)/1000),5)</f>
        <v>4.9540699999999998</v>
      </c>
      <c r="G574" s="84">
        <f t="shared" ref="G574:AA574" si="333">ROUND(((G575+G576+G578+G577)/1000),5)</f>
        <v>4.9512799999999997</v>
      </c>
      <c r="H574" s="84">
        <f t="shared" si="333"/>
        <v>4.9534700000000003</v>
      </c>
      <c r="I574" s="84">
        <f t="shared" si="333"/>
        <v>4.9549500000000002</v>
      </c>
      <c r="J574" s="84">
        <f t="shared" si="333"/>
        <v>4.9499000000000004</v>
      </c>
      <c r="K574" s="84">
        <f t="shared" si="333"/>
        <v>5.0188300000000003</v>
      </c>
      <c r="L574" s="84">
        <f t="shared" si="333"/>
        <v>5.2270799999999999</v>
      </c>
      <c r="M574" s="84">
        <f t="shared" si="333"/>
        <v>5.4482799999999996</v>
      </c>
      <c r="N574" s="84">
        <f t="shared" si="333"/>
        <v>5.4935</v>
      </c>
      <c r="O574" s="84">
        <f t="shared" si="333"/>
        <v>5.5058100000000003</v>
      </c>
      <c r="P574" s="84">
        <f t="shared" si="333"/>
        <v>5.5013699999999996</v>
      </c>
      <c r="Q574" s="84">
        <f t="shared" si="333"/>
        <v>5.4947600000000003</v>
      </c>
      <c r="R574" s="84">
        <f t="shared" si="333"/>
        <v>5.4870200000000002</v>
      </c>
      <c r="S574" s="84">
        <f t="shared" si="333"/>
        <v>5.4390700000000001</v>
      </c>
      <c r="T574" s="84">
        <f t="shared" si="333"/>
        <v>5.45688</v>
      </c>
      <c r="U574" s="84">
        <f t="shared" si="333"/>
        <v>5.4763200000000003</v>
      </c>
      <c r="V574" s="84">
        <f t="shared" si="333"/>
        <v>5.5213700000000001</v>
      </c>
      <c r="W574" s="84">
        <f t="shared" si="333"/>
        <v>5.5536500000000002</v>
      </c>
      <c r="X574" s="84">
        <f t="shared" si="333"/>
        <v>5.5579799999999997</v>
      </c>
      <c r="Y574" s="84">
        <f t="shared" si="333"/>
        <v>5.5250300000000001</v>
      </c>
      <c r="Z574" s="84">
        <f t="shared" si="333"/>
        <v>5.3550199999999997</v>
      </c>
      <c r="AA574" s="84">
        <f t="shared" si="333"/>
        <v>5.1560899999999998</v>
      </c>
    </row>
    <row r="575" spans="1:27" ht="12.75" hidden="1" customHeight="1" outlineLevel="1" x14ac:dyDescent="0.2">
      <c r="A575" s="92" t="s">
        <v>2045</v>
      </c>
      <c r="B575" s="62" t="s">
        <v>231</v>
      </c>
      <c r="C575" s="42" t="s">
        <v>77</v>
      </c>
      <c r="D575" s="43">
        <v>1203.18</v>
      </c>
      <c r="E575" s="43">
        <v>1080.5</v>
      </c>
      <c r="F575" s="43">
        <v>1059</v>
      </c>
      <c r="G575" s="43">
        <v>1056.21</v>
      </c>
      <c r="H575" s="43">
        <v>1058.4000000000001</v>
      </c>
      <c r="I575" s="43">
        <v>1059.8800000000001</v>
      </c>
      <c r="J575" s="43">
        <v>1054.83</v>
      </c>
      <c r="K575" s="43">
        <v>1123.76</v>
      </c>
      <c r="L575" s="43">
        <v>1332.01</v>
      </c>
      <c r="M575" s="43">
        <v>1553.21</v>
      </c>
      <c r="N575" s="43">
        <v>1598.43</v>
      </c>
      <c r="O575" s="43">
        <v>1610.74</v>
      </c>
      <c r="P575" s="43">
        <v>1606.3</v>
      </c>
      <c r="Q575" s="43">
        <v>1599.69</v>
      </c>
      <c r="R575" s="43">
        <v>1591.95</v>
      </c>
      <c r="S575" s="43">
        <v>1544</v>
      </c>
      <c r="T575" s="43">
        <v>1561.81</v>
      </c>
      <c r="U575" s="43">
        <v>1581.25</v>
      </c>
      <c r="V575" s="43">
        <v>1626.3</v>
      </c>
      <c r="W575" s="43">
        <v>1658.58</v>
      </c>
      <c r="X575" s="43">
        <v>1662.91</v>
      </c>
      <c r="Y575" s="43">
        <v>1629.96</v>
      </c>
      <c r="Z575" s="43">
        <v>1459.95</v>
      </c>
      <c r="AA575" s="43">
        <v>1261.02</v>
      </c>
    </row>
    <row r="576" spans="1:27" ht="12.75" hidden="1" customHeight="1" outlineLevel="1" x14ac:dyDescent="0.2">
      <c r="A576" s="92" t="s">
        <v>2046</v>
      </c>
      <c r="B576" s="62" t="s">
        <v>88</v>
      </c>
      <c r="C576" s="42" t="s">
        <v>77</v>
      </c>
      <c r="D576" s="43">
        <f>$D$486</f>
        <v>3559.77</v>
      </c>
      <c r="E576" s="43">
        <f t="shared" ref="E576:AA576" si="334">$D$486</f>
        <v>3559.77</v>
      </c>
      <c r="F576" s="43">
        <f t="shared" si="334"/>
        <v>3559.77</v>
      </c>
      <c r="G576" s="43">
        <f t="shared" si="334"/>
        <v>3559.77</v>
      </c>
      <c r="H576" s="43">
        <f t="shared" si="334"/>
        <v>3559.77</v>
      </c>
      <c r="I576" s="43">
        <f t="shared" si="334"/>
        <v>3559.77</v>
      </c>
      <c r="J576" s="43">
        <f t="shared" si="334"/>
        <v>3559.77</v>
      </c>
      <c r="K576" s="43">
        <f t="shared" si="334"/>
        <v>3559.77</v>
      </c>
      <c r="L576" s="43">
        <f t="shared" si="334"/>
        <v>3559.77</v>
      </c>
      <c r="M576" s="43">
        <f t="shared" si="334"/>
        <v>3559.77</v>
      </c>
      <c r="N576" s="43">
        <f t="shared" si="334"/>
        <v>3559.77</v>
      </c>
      <c r="O576" s="43">
        <f t="shared" si="334"/>
        <v>3559.77</v>
      </c>
      <c r="P576" s="43">
        <f t="shared" si="334"/>
        <v>3559.77</v>
      </c>
      <c r="Q576" s="43">
        <f t="shared" si="334"/>
        <v>3559.77</v>
      </c>
      <c r="R576" s="43">
        <f t="shared" si="334"/>
        <v>3559.77</v>
      </c>
      <c r="S576" s="43">
        <f t="shared" si="334"/>
        <v>3559.77</v>
      </c>
      <c r="T576" s="43">
        <f t="shared" si="334"/>
        <v>3559.77</v>
      </c>
      <c r="U576" s="43">
        <f t="shared" si="334"/>
        <v>3559.77</v>
      </c>
      <c r="V576" s="43">
        <f t="shared" si="334"/>
        <v>3559.77</v>
      </c>
      <c r="W576" s="43">
        <f t="shared" si="334"/>
        <v>3559.77</v>
      </c>
      <c r="X576" s="43">
        <f t="shared" si="334"/>
        <v>3559.77</v>
      </c>
      <c r="Y576" s="43">
        <f t="shared" si="334"/>
        <v>3559.77</v>
      </c>
      <c r="Z576" s="43">
        <f t="shared" si="334"/>
        <v>3559.77</v>
      </c>
      <c r="AA576" s="43">
        <f t="shared" si="334"/>
        <v>3559.77</v>
      </c>
    </row>
    <row r="577" spans="1:27" ht="12.75" hidden="1" customHeight="1" outlineLevel="1" x14ac:dyDescent="0.2">
      <c r="A577" s="92" t="s">
        <v>2047</v>
      </c>
      <c r="B577" s="62" t="s">
        <v>81</v>
      </c>
      <c r="C577" s="42" t="s">
        <v>77</v>
      </c>
      <c r="D577" s="43">
        <v>4.6100000000000003</v>
      </c>
      <c r="E577" s="43">
        <v>4.6100000000000003</v>
      </c>
      <c r="F577" s="43">
        <v>4.6100000000000003</v>
      </c>
      <c r="G577" s="43">
        <v>4.6100000000000003</v>
      </c>
      <c r="H577" s="43">
        <v>4.6100000000000003</v>
      </c>
      <c r="I577" s="43">
        <v>4.6100000000000003</v>
      </c>
      <c r="J577" s="43">
        <v>4.6100000000000003</v>
      </c>
      <c r="K577" s="43">
        <v>4.6100000000000003</v>
      </c>
      <c r="L577" s="43">
        <v>4.6100000000000003</v>
      </c>
      <c r="M577" s="43">
        <v>4.6100000000000003</v>
      </c>
      <c r="N577" s="43">
        <v>4.6100000000000003</v>
      </c>
      <c r="O577" s="43">
        <v>4.6100000000000003</v>
      </c>
      <c r="P577" s="43">
        <v>4.6100000000000003</v>
      </c>
      <c r="Q577" s="43">
        <v>4.6100000000000003</v>
      </c>
      <c r="R577" s="43">
        <v>4.6100000000000003</v>
      </c>
      <c r="S577" s="43">
        <v>4.6100000000000003</v>
      </c>
      <c r="T577" s="43">
        <v>4.6100000000000003</v>
      </c>
      <c r="U577" s="43">
        <v>4.6100000000000003</v>
      </c>
      <c r="V577" s="43">
        <v>4.6100000000000003</v>
      </c>
      <c r="W577" s="43">
        <v>4.6100000000000003</v>
      </c>
      <c r="X577" s="43">
        <v>4.6100000000000003</v>
      </c>
      <c r="Y577" s="43">
        <v>4.6100000000000003</v>
      </c>
      <c r="Z577" s="43">
        <v>4.6100000000000003</v>
      </c>
      <c r="AA577" s="43">
        <v>4.6100000000000003</v>
      </c>
    </row>
    <row r="578" spans="1:27" ht="12.75" hidden="1" customHeight="1" outlineLevel="1" x14ac:dyDescent="0.2">
      <c r="A578" s="92" t="s">
        <v>2048</v>
      </c>
      <c r="B578" s="62" t="s">
        <v>79</v>
      </c>
      <c r="C578" s="42" t="s">
        <v>77</v>
      </c>
      <c r="D578" s="43">
        <f>$D$11</f>
        <v>330.69</v>
      </c>
      <c r="E578" s="43">
        <f t="shared" ref="E578:AA578" si="335">$D$11</f>
        <v>330.69</v>
      </c>
      <c r="F578" s="43">
        <f t="shared" si="335"/>
        <v>330.69</v>
      </c>
      <c r="G578" s="43">
        <f t="shared" si="335"/>
        <v>330.69</v>
      </c>
      <c r="H578" s="43">
        <f t="shared" si="335"/>
        <v>330.69</v>
      </c>
      <c r="I578" s="43">
        <f t="shared" si="335"/>
        <v>330.69</v>
      </c>
      <c r="J578" s="43">
        <f t="shared" si="335"/>
        <v>330.69</v>
      </c>
      <c r="K578" s="43">
        <f t="shared" si="335"/>
        <v>330.69</v>
      </c>
      <c r="L578" s="43">
        <f t="shared" si="335"/>
        <v>330.69</v>
      </c>
      <c r="M578" s="43">
        <f t="shared" si="335"/>
        <v>330.69</v>
      </c>
      <c r="N578" s="43">
        <f t="shared" si="335"/>
        <v>330.69</v>
      </c>
      <c r="O578" s="43">
        <f t="shared" si="335"/>
        <v>330.69</v>
      </c>
      <c r="P578" s="43">
        <f t="shared" si="335"/>
        <v>330.69</v>
      </c>
      <c r="Q578" s="43">
        <f t="shared" si="335"/>
        <v>330.69</v>
      </c>
      <c r="R578" s="43">
        <f t="shared" si="335"/>
        <v>330.69</v>
      </c>
      <c r="S578" s="43">
        <f t="shared" si="335"/>
        <v>330.69</v>
      </c>
      <c r="T578" s="43">
        <f t="shared" si="335"/>
        <v>330.69</v>
      </c>
      <c r="U578" s="43">
        <f t="shared" si="335"/>
        <v>330.69</v>
      </c>
      <c r="V578" s="43">
        <f t="shared" si="335"/>
        <v>330.69</v>
      </c>
      <c r="W578" s="43">
        <f t="shared" si="335"/>
        <v>330.69</v>
      </c>
      <c r="X578" s="43">
        <f t="shared" si="335"/>
        <v>330.69</v>
      </c>
      <c r="Y578" s="43">
        <f t="shared" si="335"/>
        <v>330.69</v>
      </c>
      <c r="Z578" s="43">
        <f t="shared" si="335"/>
        <v>330.69</v>
      </c>
      <c r="AA578" s="43">
        <f t="shared" si="335"/>
        <v>330.69</v>
      </c>
    </row>
    <row r="579" spans="1:27" collapsed="1" x14ac:dyDescent="0.2">
      <c r="A579" s="91" t="s">
        <v>2049</v>
      </c>
      <c r="B579" s="27" t="str">
        <f>"20"&amp;"."&amp;$B$800&amp;"."&amp;$B$801</f>
        <v>20.03.2023</v>
      </c>
      <c r="C579" s="83" t="s">
        <v>74</v>
      </c>
      <c r="D579" s="84">
        <f>ROUND(((D580+D581+D583+D582)/1000),5)</f>
        <v>5.0627000000000004</v>
      </c>
      <c r="E579" s="84">
        <f>ROUND(((E580+E581+E583+E582)/1000),5)</f>
        <v>4.9678399999999998</v>
      </c>
      <c r="F579" s="84">
        <f>ROUND(((F580+F581+F583+F582)/1000),5)</f>
        <v>4.9514300000000002</v>
      </c>
      <c r="G579" s="84">
        <f t="shared" ref="G579:AA579" si="336">ROUND(((G580+G581+G583+G582)/1000),5)</f>
        <v>4.9519799999999998</v>
      </c>
      <c r="H579" s="84">
        <f t="shared" si="336"/>
        <v>4.9955100000000003</v>
      </c>
      <c r="I579" s="84">
        <f t="shared" si="336"/>
        <v>5.1171899999999999</v>
      </c>
      <c r="J579" s="84">
        <f t="shared" si="336"/>
        <v>5.2757800000000001</v>
      </c>
      <c r="K579" s="84">
        <f t="shared" si="336"/>
        <v>5.5272500000000004</v>
      </c>
      <c r="L579" s="84">
        <f t="shared" si="336"/>
        <v>5.6715299999999997</v>
      </c>
      <c r="M579" s="84">
        <f t="shared" si="336"/>
        <v>5.7195099999999996</v>
      </c>
      <c r="N579" s="84">
        <f t="shared" si="336"/>
        <v>5.7243500000000003</v>
      </c>
      <c r="O579" s="84">
        <f t="shared" si="336"/>
        <v>5.7405799999999996</v>
      </c>
      <c r="P579" s="84">
        <f t="shared" si="336"/>
        <v>5.7302600000000004</v>
      </c>
      <c r="Q579" s="84">
        <f t="shared" si="336"/>
        <v>5.74193</v>
      </c>
      <c r="R579" s="84">
        <f t="shared" si="336"/>
        <v>5.7194599999999998</v>
      </c>
      <c r="S579" s="84">
        <f t="shared" si="336"/>
        <v>5.7008099999999997</v>
      </c>
      <c r="T579" s="84">
        <f t="shared" si="336"/>
        <v>5.67333</v>
      </c>
      <c r="U579" s="84">
        <f t="shared" si="336"/>
        <v>5.5669599999999999</v>
      </c>
      <c r="V579" s="84">
        <f t="shared" si="336"/>
        <v>5.6621699999999997</v>
      </c>
      <c r="W579" s="84">
        <f t="shared" si="336"/>
        <v>5.71828</v>
      </c>
      <c r="X579" s="84">
        <f t="shared" si="336"/>
        <v>5.7029800000000002</v>
      </c>
      <c r="Y579" s="84">
        <f t="shared" si="336"/>
        <v>5.6024200000000004</v>
      </c>
      <c r="Z579" s="84">
        <f t="shared" si="336"/>
        <v>5.3554700000000004</v>
      </c>
      <c r="AA579" s="84">
        <f t="shared" si="336"/>
        <v>5.1763899999999996</v>
      </c>
    </row>
    <row r="580" spans="1:27" ht="12.75" hidden="1" customHeight="1" outlineLevel="1" x14ac:dyDescent="0.2">
      <c r="A580" s="92" t="s">
        <v>2050</v>
      </c>
      <c r="B580" s="62" t="s">
        <v>231</v>
      </c>
      <c r="C580" s="42" t="s">
        <v>77</v>
      </c>
      <c r="D580" s="43">
        <v>1167.6300000000001</v>
      </c>
      <c r="E580" s="43">
        <v>1072.77</v>
      </c>
      <c r="F580" s="43">
        <v>1056.3599999999999</v>
      </c>
      <c r="G580" s="43">
        <v>1056.9100000000001</v>
      </c>
      <c r="H580" s="43">
        <v>1100.44</v>
      </c>
      <c r="I580" s="43">
        <v>1222.1199999999999</v>
      </c>
      <c r="J580" s="43">
        <v>1380.71</v>
      </c>
      <c r="K580" s="43">
        <v>1632.18</v>
      </c>
      <c r="L580" s="43">
        <v>1776.46</v>
      </c>
      <c r="M580" s="43">
        <v>1824.44</v>
      </c>
      <c r="N580" s="43">
        <v>1829.28</v>
      </c>
      <c r="O580" s="43">
        <v>1845.51</v>
      </c>
      <c r="P580" s="43">
        <v>1835.19</v>
      </c>
      <c r="Q580" s="43">
        <v>1846.86</v>
      </c>
      <c r="R580" s="43">
        <v>1824.39</v>
      </c>
      <c r="S580" s="43">
        <v>1805.74</v>
      </c>
      <c r="T580" s="43">
        <v>1778.26</v>
      </c>
      <c r="U580" s="43">
        <v>1671.89</v>
      </c>
      <c r="V580" s="43">
        <v>1767.1</v>
      </c>
      <c r="W580" s="43">
        <v>1823.21</v>
      </c>
      <c r="X580" s="43">
        <v>1807.91</v>
      </c>
      <c r="Y580" s="43">
        <v>1707.35</v>
      </c>
      <c r="Z580" s="43">
        <v>1460.4</v>
      </c>
      <c r="AA580" s="43">
        <v>1281.32</v>
      </c>
    </row>
    <row r="581" spans="1:27" ht="12.75" hidden="1" customHeight="1" outlineLevel="1" x14ac:dyDescent="0.2">
      <c r="A581" s="92" t="s">
        <v>2051</v>
      </c>
      <c r="B581" s="62" t="s">
        <v>88</v>
      </c>
      <c r="C581" s="42" t="s">
        <v>77</v>
      </c>
      <c r="D581" s="43">
        <f>$D$486</f>
        <v>3559.77</v>
      </c>
      <c r="E581" s="43">
        <f t="shared" ref="E581:AA581" si="337">$D$486</f>
        <v>3559.77</v>
      </c>
      <c r="F581" s="43">
        <f t="shared" si="337"/>
        <v>3559.77</v>
      </c>
      <c r="G581" s="43">
        <f t="shared" si="337"/>
        <v>3559.77</v>
      </c>
      <c r="H581" s="43">
        <f t="shared" si="337"/>
        <v>3559.77</v>
      </c>
      <c r="I581" s="43">
        <f t="shared" si="337"/>
        <v>3559.77</v>
      </c>
      <c r="J581" s="43">
        <f t="shared" si="337"/>
        <v>3559.77</v>
      </c>
      <c r="K581" s="43">
        <f t="shared" si="337"/>
        <v>3559.77</v>
      </c>
      <c r="L581" s="43">
        <f t="shared" si="337"/>
        <v>3559.77</v>
      </c>
      <c r="M581" s="43">
        <f t="shared" si="337"/>
        <v>3559.77</v>
      </c>
      <c r="N581" s="43">
        <f t="shared" si="337"/>
        <v>3559.77</v>
      </c>
      <c r="O581" s="43">
        <f t="shared" si="337"/>
        <v>3559.77</v>
      </c>
      <c r="P581" s="43">
        <f t="shared" si="337"/>
        <v>3559.77</v>
      </c>
      <c r="Q581" s="43">
        <f t="shared" si="337"/>
        <v>3559.77</v>
      </c>
      <c r="R581" s="43">
        <f t="shared" si="337"/>
        <v>3559.77</v>
      </c>
      <c r="S581" s="43">
        <f t="shared" si="337"/>
        <v>3559.77</v>
      </c>
      <c r="T581" s="43">
        <f t="shared" si="337"/>
        <v>3559.77</v>
      </c>
      <c r="U581" s="43">
        <f t="shared" si="337"/>
        <v>3559.77</v>
      </c>
      <c r="V581" s="43">
        <f t="shared" si="337"/>
        <v>3559.77</v>
      </c>
      <c r="W581" s="43">
        <f t="shared" si="337"/>
        <v>3559.77</v>
      </c>
      <c r="X581" s="43">
        <f t="shared" si="337"/>
        <v>3559.77</v>
      </c>
      <c r="Y581" s="43">
        <f t="shared" si="337"/>
        <v>3559.77</v>
      </c>
      <c r="Z581" s="43">
        <f t="shared" si="337"/>
        <v>3559.77</v>
      </c>
      <c r="AA581" s="43">
        <f t="shared" si="337"/>
        <v>3559.77</v>
      </c>
    </row>
    <row r="582" spans="1:27" ht="12.75" hidden="1" customHeight="1" outlineLevel="1" x14ac:dyDescent="0.2">
      <c r="A582" s="92" t="s">
        <v>2052</v>
      </c>
      <c r="B582" s="62" t="s">
        <v>81</v>
      </c>
      <c r="C582" s="42" t="s">
        <v>77</v>
      </c>
      <c r="D582" s="43">
        <v>4.6100000000000003</v>
      </c>
      <c r="E582" s="43">
        <v>4.6100000000000003</v>
      </c>
      <c r="F582" s="43">
        <v>4.6100000000000003</v>
      </c>
      <c r="G582" s="43">
        <v>4.6100000000000003</v>
      </c>
      <c r="H582" s="43">
        <v>4.6100000000000003</v>
      </c>
      <c r="I582" s="43">
        <v>4.6100000000000003</v>
      </c>
      <c r="J582" s="43">
        <v>4.6100000000000003</v>
      </c>
      <c r="K582" s="43">
        <v>4.6100000000000003</v>
      </c>
      <c r="L582" s="43">
        <v>4.6100000000000003</v>
      </c>
      <c r="M582" s="43">
        <v>4.6100000000000003</v>
      </c>
      <c r="N582" s="43">
        <v>4.6100000000000003</v>
      </c>
      <c r="O582" s="43">
        <v>4.6100000000000003</v>
      </c>
      <c r="P582" s="43">
        <v>4.6100000000000003</v>
      </c>
      <c r="Q582" s="43">
        <v>4.6100000000000003</v>
      </c>
      <c r="R582" s="43">
        <v>4.6100000000000003</v>
      </c>
      <c r="S582" s="43">
        <v>4.6100000000000003</v>
      </c>
      <c r="T582" s="43">
        <v>4.6100000000000003</v>
      </c>
      <c r="U582" s="43">
        <v>4.6100000000000003</v>
      </c>
      <c r="V582" s="43">
        <v>4.6100000000000003</v>
      </c>
      <c r="W582" s="43">
        <v>4.6100000000000003</v>
      </c>
      <c r="X582" s="43">
        <v>4.6100000000000003</v>
      </c>
      <c r="Y582" s="43">
        <v>4.6100000000000003</v>
      </c>
      <c r="Z582" s="43">
        <v>4.6100000000000003</v>
      </c>
      <c r="AA582" s="43">
        <v>4.6100000000000003</v>
      </c>
    </row>
    <row r="583" spans="1:27" ht="12.75" hidden="1" customHeight="1" outlineLevel="1" x14ac:dyDescent="0.2">
      <c r="A583" s="92" t="s">
        <v>2053</v>
      </c>
      <c r="B583" s="62" t="s">
        <v>79</v>
      </c>
      <c r="C583" s="42" t="s">
        <v>77</v>
      </c>
      <c r="D583" s="43">
        <f>$D$11</f>
        <v>330.69</v>
      </c>
      <c r="E583" s="43">
        <f t="shared" ref="E583:AA583" si="338">$D$11</f>
        <v>330.69</v>
      </c>
      <c r="F583" s="43">
        <f t="shared" si="338"/>
        <v>330.69</v>
      </c>
      <c r="G583" s="43">
        <f t="shared" si="338"/>
        <v>330.69</v>
      </c>
      <c r="H583" s="43">
        <f t="shared" si="338"/>
        <v>330.69</v>
      </c>
      <c r="I583" s="43">
        <f t="shared" si="338"/>
        <v>330.69</v>
      </c>
      <c r="J583" s="43">
        <f t="shared" si="338"/>
        <v>330.69</v>
      </c>
      <c r="K583" s="43">
        <f t="shared" si="338"/>
        <v>330.69</v>
      </c>
      <c r="L583" s="43">
        <f t="shared" si="338"/>
        <v>330.69</v>
      </c>
      <c r="M583" s="43">
        <f t="shared" si="338"/>
        <v>330.69</v>
      </c>
      <c r="N583" s="43">
        <f t="shared" si="338"/>
        <v>330.69</v>
      </c>
      <c r="O583" s="43">
        <f t="shared" si="338"/>
        <v>330.69</v>
      </c>
      <c r="P583" s="43">
        <f t="shared" si="338"/>
        <v>330.69</v>
      </c>
      <c r="Q583" s="43">
        <f t="shared" si="338"/>
        <v>330.69</v>
      </c>
      <c r="R583" s="43">
        <f t="shared" si="338"/>
        <v>330.69</v>
      </c>
      <c r="S583" s="43">
        <f t="shared" si="338"/>
        <v>330.69</v>
      </c>
      <c r="T583" s="43">
        <f t="shared" si="338"/>
        <v>330.69</v>
      </c>
      <c r="U583" s="43">
        <f t="shared" si="338"/>
        <v>330.69</v>
      </c>
      <c r="V583" s="43">
        <f t="shared" si="338"/>
        <v>330.69</v>
      </c>
      <c r="W583" s="43">
        <f t="shared" si="338"/>
        <v>330.69</v>
      </c>
      <c r="X583" s="43">
        <f t="shared" si="338"/>
        <v>330.69</v>
      </c>
      <c r="Y583" s="43">
        <f t="shared" si="338"/>
        <v>330.69</v>
      </c>
      <c r="Z583" s="43">
        <f t="shared" si="338"/>
        <v>330.69</v>
      </c>
      <c r="AA583" s="43">
        <f t="shared" si="338"/>
        <v>330.69</v>
      </c>
    </row>
    <row r="584" spans="1:27" collapsed="1" x14ac:dyDescent="0.2">
      <c r="A584" s="91" t="s">
        <v>2054</v>
      </c>
      <c r="B584" s="27" t="str">
        <f>"21"&amp;"."&amp;$B$800&amp;"."&amp;$B$801</f>
        <v>21.03.2023</v>
      </c>
      <c r="C584" s="83" t="s">
        <v>74</v>
      </c>
      <c r="D584" s="84">
        <f>ROUND(((D585+D586+D588+D587)/1000),5)</f>
        <v>5.2153499999999999</v>
      </c>
      <c r="E584" s="84">
        <f>ROUND(((E585+E586+E588+E587)/1000),5)</f>
        <v>5.0866699999999998</v>
      </c>
      <c r="F584" s="84">
        <f>ROUND(((F585+F586+F588+F587)/1000),5)</f>
        <v>5.0544399999999996</v>
      </c>
      <c r="G584" s="84">
        <f t="shared" ref="G584:AA584" si="339">ROUND(((G585+G586+G588+G587)/1000),5)</f>
        <v>5.0498599999999998</v>
      </c>
      <c r="H584" s="84">
        <f t="shared" si="339"/>
        <v>5.1087899999999999</v>
      </c>
      <c r="I584" s="84">
        <f t="shared" si="339"/>
        <v>5.2665300000000004</v>
      </c>
      <c r="J584" s="84">
        <f t="shared" si="339"/>
        <v>5.3976899999999999</v>
      </c>
      <c r="K584" s="84">
        <f t="shared" si="339"/>
        <v>5.5371499999999996</v>
      </c>
      <c r="L584" s="84">
        <f t="shared" si="339"/>
        <v>5.7340600000000004</v>
      </c>
      <c r="M584" s="84">
        <f t="shared" si="339"/>
        <v>5.7567199999999996</v>
      </c>
      <c r="N584" s="84">
        <f t="shared" si="339"/>
        <v>5.7649100000000004</v>
      </c>
      <c r="O584" s="84">
        <f t="shared" si="339"/>
        <v>5.7838700000000003</v>
      </c>
      <c r="P584" s="84">
        <f t="shared" si="339"/>
        <v>5.7450299999999999</v>
      </c>
      <c r="Q584" s="84">
        <f t="shared" si="339"/>
        <v>5.7526099999999998</v>
      </c>
      <c r="R584" s="84">
        <f t="shared" si="339"/>
        <v>5.7641400000000003</v>
      </c>
      <c r="S584" s="84">
        <f t="shared" si="339"/>
        <v>5.7433699999999996</v>
      </c>
      <c r="T584" s="84">
        <f t="shared" si="339"/>
        <v>5.7358599999999997</v>
      </c>
      <c r="U584" s="84">
        <f t="shared" si="339"/>
        <v>5.6789500000000004</v>
      </c>
      <c r="V584" s="84">
        <f t="shared" si="339"/>
        <v>5.7222299999999997</v>
      </c>
      <c r="W584" s="84">
        <f t="shared" si="339"/>
        <v>5.7513500000000004</v>
      </c>
      <c r="X584" s="84">
        <f t="shared" si="339"/>
        <v>5.7738800000000001</v>
      </c>
      <c r="Y584" s="84">
        <f t="shared" si="339"/>
        <v>5.7350899999999996</v>
      </c>
      <c r="Z584" s="84">
        <f t="shared" si="339"/>
        <v>5.4980599999999997</v>
      </c>
      <c r="AA584" s="84">
        <f t="shared" si="339"/>
        <v>5.4086100000000004</v>
      </c>
    </row>
    <row r="585" spans="1:27" ht="12.75" hidden="1" customHeight="1" outlineLevel="1" x14ac:dyDescent="0.2">
      <c r="A585" s="92" t="s">
        <v>2055</v>
      </c>
      <c r="B585" s="62" t="s">
        <v>231</v>
      </c>
      <c r="C585" s="42" t="s">
        <v>77</v>
      </c>
      <c r="D585" s="43">
        <v>1320.28</v>
      </c>
      <c r="E585" s="43">
        <v>1191.5999999999999</v>
      </c>
      <c r="F585" s="43">
        <v>1159.3699999999999</v>
      </c>
      <c r="G585" s="43">
        <v>1154.79</v>
      </c>
      <c r="H585" s="43">
        <v>1213.72</v>
      </c>
      <c r="I585" s="43">
        <v>1371.46</v>
      </c>
      <c r="J585" s="43">
        <v>1502.62</v>
      </c>
      <c r="K585" s="43">
        <v>1642.08</v>
      </c>
      <c r="L585" s="43">
        <v>1838.99</v>
      </c>
      <c r="M585" s="43">
        <v>1861.65</v>
      </c>
      <c r="N585" s="43">
        <v>1869.84</v>
      </c>
      <c r="O585" s="43">
        <v>1888.8</v>
      </c>
      <c r="P585" s="43">
        <v>1849.96</v>
      </c>
      <c r="Q585" s="43">
        <v>1857.54</v>
      </c>
      <c r="R585" s="43">
        <v>1869.07</v>
      </c>
      <c r="S585" s="43">
        <v>1848.3</v>
      </c>
      <c r="T585" s="43">
        <v>1840.79</v>
      </c>
      <c r="U585" s="43">
        <v>1783.88</v>
      </c>
      <c r="V585" s="43">
        <v>1827.16</v>
      </c>
      <c r="W585" s="43">
        <v>1856.28</v>
      </c>
      <c r="X585" s="43">
        <v>1878.81</v>
      </c>
      <c r="Y585" s="43">
        <v>1840.02</v>
      </c>
      <c r="Z585" s="43">
        <v>1602.99</v>
      </c>
      <c r="AA585" s="43">
        <v>1513.54</v>
      </c>
    </row>
    <row r="586" spans="1:27" ht="12.75" hidden="1" customHeight="1" outlineLevel="1" x14ac:dyDescent="0.2">
      <c r="A586" s="92" t="s">
        <v>2056</v>
      </c>
      <c r="B586" s="62" t="s">
        <v>88</v>
      </c>
      <c r="C586" s="42" t="s">
        <v>77</v>
      </c>
      <c r="D586" s="43">
        <f>$D$486</f>
        <v>3559.77</v>
      </c>
      <c r="E586" s="43">
        <f t="shared" ref="E586:AA586" si="340">$D$486</f>
        <v>3559.77</v>
      </c>
      <c r="F586" s="43">
        <f t="shared" si="340"/>
        <v>3559.77</v>
      </c>
      <c r="G586" s="43">
        <f t="shared" si="340"/>
        <v>3559.77</v>
      </c>
      <c r="H586" s="43">
        <f t="shared" si="340"/>
        <v>3559.77</v>
      </c>
      <c r="I586" s="43">
        <f t="shared" si="340"/>
        <v>3559.77</v>
      </c>
      <c r="J586" s="43">
        <f t="shared" si="340"/>
        <v>3559.77</v>
      </c>
      <c r="K586" s="43">
        <f t="shared" si="340"/>
        <v>3559.77</v>
      </c>
      <c r="L586" s="43">
        <f t="shared" si="340"/>
        <v>3559.77</v>
      </c>
      <c r="M586" s="43">
        <f t="shared" si="340"/>
        <v>3559.77</v>
      </c>
      <c r="N586" s="43">
        <f t="shared" si="340"/>
        <v>3559.77</v>
      </c>
      <c r="O586" s="43">
        <f t="shared" si="340"/>
        <v>3559.77</v>
      </c>
      <c r="P586" s="43">
        <f t="shared" si="340"/>
        <v>3559.77</v>
      </c>
      <c r="Q586" s="43">
        <f t="shared" si="340"/>
        <v>3559.77</v>
      </c>
      <c r="R586" s="43">
        <f t="shared" si="340"/>
        <v>3559.77</v>
      </c>
      <c r="S586" s="43">
        <f t="shared" si="340"/>
        <v>3559.77</v>
      </c>
      <c r="T586" s="43">
        <f t="shared" si="340"/>
        <v>3559.77</v>
      </c>
      <c r="U586" s="43">
        <f t="shared" si="340"/>
        <v>3559.77</v>
      </c>
      <c r="V586" s="43">
        <f t="shared" si="340"/>
        <v>3559.77</v>
      </c>
      <c r="W586" s="43">
        <f t="shared" si="340"/>
        <v>3559.77</v>
      </c>
      <c r="X586" s="43">
        <f t="shared" si="340"/>
        <v>3559.77</v>
      </c>
      <c r="Y586" s="43">
        <f t="shared" si="340"/>
        <v>3559.77</v>
      </c>
      <c r="Z586" s="43">
        <f t="shared" si="340"/>
        <v>3559.77</v>
      </c>
      <c r="AA586" s="43">
        <f t="shared" si="340"/>
        <v>3559.77</v>
      </c>
    </row>
    <row r="587" spans="1:27" ht="12.75" hidden="1" customHeight="1" outlineLevel="1" x14ac:dyDescent="0.2">
      <c r="A587" s="92" t="s">
        <v>2057</v>
      </c>
      <c r="B587" s="62" t="s">
        <v>81</v>
      </c>
      <c r="C587" s="42" t="s">
        <v>77</v>
      </c>
      <c r="D587" s="43">
        <v>4.6100000000000003</v>
      </c>
      <c r="E587" s="43">
        <v>4.6100000000000003</v>
      </c>
      <c r="F587" s="43">
        <v>4.6100000000000003</v>
      </c>
      <c r="G587" s="43">
        <v>4.6100000000000003</v>
      </c>
      <c r="H587" s="43">
        <v>4.6100000000000003</v>
      </c>
      <c r="I587" s="43">
        <v>4.6100000000000003</v>
      </c>
      <c r="J587" s="43">
        <v>4.6100000000000003</v>
      </c>
      <c r="K587" s="43">
        <v>4.6100000000000003</v>
      </c>
      <c r="L587" s="43">
        <v>4.6100000000000003</v>
      </c>
      <c r="M587" s="43">
        <v>4.6100000000000003</v>
      </c>
      <c r="N587" s="43">
        <v>4.6100000000000003</v>
      </c>
      <c r="O587" s="43">
        <v>4.6100000000000003</v>
      </c>
      <c r="P587" s="43">
        <v>4.6100000000000003</v>
      </c>
      <c r="Q587" s="43">
        <v>4.6100000000000003</v>
      </c>
      <c r="R587" s="43">
        <v>4.6100000000000003</v>
      </c>
      <c r="S587" s="43">
        <v>4.6100000000000003</v>
      </c>
      <c r="T587" s="43">
        <v>4.6100000000000003</v>
      </c>
      <c r="U587" s="43">
        <v>4.6100000000000003</v>
      </c>
      <c r="V587" s="43">
        <v>4.6100000000000003</v>
      </c>
      <c r="W587" s="43">
        <v>4.6100000000000003</v>
      </c>
      <c r="X587" s="43">
        <v>4.6100000000000003</v>
      </c>
      <c r="Y587" s="43">
        <v>4.6100000000000003</v>
      </c>
      <c r="Z587" s="43">
        <v>4.6100000000000003</v>
      </c>
      <c r="AA587" s="43">
        <v>4.6100000000000003</v>
      </c>
    </row>
    <row r="588" spans="1:27" ht="12.75" hidden="1" customHeight="1" outlineLevel="1" x14ac:dyDescent="0.2">
      <c r="A588" s="92" t="s">
        <v>2058</v>
      </c>
      <c r="B588" s="62" t="s">
        <v>79</v>
      </c>
      <c r="C588" s="42" t="s">
        <v>77</v>
      </c>
      <c r="D588" s="43">
        <f>$D$11</f>
        <v>330.69</v>
      </c>
      <c r="E588" s="43">
        <f t="shared" ref="E588:AA588" si="341">$D$11</f>
        <v>330.69</v>
      </c>
      <c r="F588" s="43">
        <f t="shared" si="341"/>
        <v>330.69</v>
      </c>
      <c r="G588" s="43">
        <f t="shared" si="341"/>
        <v>330.69</v>
      </c>
      <c r="H588" s="43">
        <f t="shared" si="341"/>
        <v>330.69</v>
      </c>
      <c r="I588" s="43">
        <f t="shared" si="341"/>
        <v>330.69</v>
      </c>
      <c r="J588" s="43">
        <f t="shared" si="341"/>
        <v>330.69</v>
      </c>
      <c r="K588" s="43">
        <f t="shared" si="341"/>
        <v>330.69</v>
      </c>
      <c r="L588" s="43">
        <f t="shared" si="341"/>
        <v>330.69</v>
      </c>
      <c r="M588" s="43">
        <f t="shared" si="341"/>
        <v>330.69</v>
      </c>
      <c r="N588" s="43">
        <f t="shared" si="341"/>
        <v>330.69</v>
      </c>
      <c r="O588" s="43">
        <f t="shared" si="341"/>
        <v>330.69</v>
      </c>
      <c r="P588" s="43">
        <f t="shared" si="341"/>
        <v>330.69</v>
      </c>
      <c r="Q588" s="43">
        <f t="shared" si="341"/>
        <v>330.69</v>
      </c>
      <c r="R588" s="43">
        <f t="shared" si="341"/>
        <v>330.69</v>
      </c>
      <c r="S588" s="43">
        <f t="shared" si="341"/>
        <v>330.69</v>
      </c>
      <c r="T588" s="43">
        <f t="shared" si="341"/>
        <v>330.69</v>
      </c>
      <c r="U588" s="43">
        <f t="shared" si="341"/>
        <v>330.69</v>
      </c>
      <c r="V588" s="43">
        <f t="shared" si="341"/>
        <v>330.69</v>
      </c>
      <c r="W588" s="43">
        <f t="shared" si="341"/>
        <v>330.69</v>
      </c>
      <c r="X588" s="43">
        <f t="shared" si="341"/>
        <v>330.69</v>
      </c>
      <c r="Y588" s="43">
        <f t="shared" si="341"/>
        <v>330.69</v>
      </c>
      <c r="Z588" s="43">
        <f t="shared" si="341"/>
        <v>330.69</v>
      </c>
      <c r="AA588" s="43">
        <f t="shared" si="341"/>
        <v>330.69</v>
      </c>
    </row>
    <row r="589" spans="1:27" collapsed="1" x14ac:dyDescent="0.2">
      <c r="A589" s="91" t="s">
        <v>2059</v>
      </c>
      <c r="B589" s="27" t="str">
        <f>"22"&amp;"."&amp;$B$800&amp;"."&amp;$B$801</f>
        <v>22.03.2023</v>
      </c>
      <c r="C589" s="83" t="s">
        <v>74</v>
      </c>
      <c r="D589" s="84">
        <f>ROUND(((D590+D591+D593+D592)/1000),5)</f>
        <v>5.44557</v>
      </c>
      <c r="E589" s="84">
        <f>ROUND(((E590+E591+E593+E592)/1000),5)</f>
        <v>5.3021900000000004</v>
      </c>
      <c r="F589" s="84">
        <f>ROUND(((F590+F591+F593+F592)/1000),5)</f>
        <v>5.1937499999999996</v>
      </c>
      <c r="G589" s="84">
        <f t="shared" ref="G589:AA589" si="342">ROUND(((G590+G591+G593+G592)/1000),5)</f>
        <v>5.1921600000000003</v>
      </c>
      <c r="H589" s="84">
        <f t="shared" si="342"/>
        <v>5.3456900000000003</v>
      </c>
      <c r="I589" s="84">
        <f t="shared" si="342"/>
        <v>5.3959299999999999</v>
      </c>
      <c r="J589" s="84">
        <f t="shared" si="342"/>
        <v>5.5582599999999998</v>
      </c>
      <c r="K589" s="84">
        <f t="shared" si="342"/>
        <v>5.7614299999999998</v>
      </c>
      <c r="L589" s="84">
        <f t="shared" si="342"/>
        <v>5.8458899999999998</v>
      </c>
      <c r="M589" s="84">
        <f t="shared" si="342"/>
        <v>5.8715599999999997</v>
      </c>
      <c r="N589" s="84">
        <f t="shared" si="342"/>
        <v>5.8945999999999996</v>
      </c>
      <c r="O589" s="84">
        <f t="shared" si="342"/>
        <v>5.93215</v>
      </c>
      <c r="P589" s="84">
        <f t="shared" si="342"/>
        <v>5.9124600000000003</v>
      </c>
      <c r="Q589" s="84">
        <f t="shared" si="342"/>
        <v>5.9180700000000002</v>
      </c>
      <c r="R589" s="84">
        <f t="shared" si="342"/>
        <v>5.9000500000000002</v>
      </c>
      <c r="S589" s="84">
        <f t="shared" si="342"/>
        <v>5.8794599999999999</v>
      </c>
      <c r="T589" s="84">
        <f t="shared" si="342"/>
        <v>5.8613</v>
      </c>
      <c r="U589" s="84">
        <f t="shared" si="342"/>
        <v>5.8009899999999996</v>
      </c>
      <c r="V589" s="84">
        <f t="shared" si="342"/>
        <v>5.8304400000000003</v>
      </c>
      <c r="W589" s="84">
        <f t="shared" si="342"/>
        <v>5.8737300000000001</v>
      </c>
      <c r="X589" s="84">
        <f t="shared" si="342"/>
        <v>5.8970500000000001</v>
      </c>
      <c r="Y589" s="84">
        <f t="shared" si="342"/>
        <v>5.8296799999999998</v>
      </c>
      <c r="Z589" s="84">
        <f t="shared" si="342"/>
        <v>5.6280000000000001</v>
      </c>
      <c r="AA589" s="84">
        <f t="shared" si="342"/>
        <v>5.4708199999999998</v>
      </c>
    </row>
    <row r="590" spans="1:27" ht="12.75" hidden="1" customHeight="1" outlineLevel="1" x14ac:dyDescent="0.2">
      <c r="A590" s="92" t="s">
        <v>2060</v>
      </c>
      <c r="B590" s="62" t="s">
        <v>231</v>
      </c>
      <c r="C590" s="42" t="s">
        <v>77</v>
      </c>
      <c r="D590" s="43">
        <v>1550.5</v>
      </c>
      <c r="E590" s="43">
        <v>1407.12</v>
      </c>
      <c r="F590" s="43">
        <v>1298.68</v>
      </c>
      <c r="G590" s="43">
        <v>1297.0899999999999</v>
      </c>
      <c r="H590" s="43">
        <v>1450.62</v>
      </c>
      <c r="I590" s="43">
        <v>1500.86</v>
      </c>
      <c r="J590" s="43">
        <v>1663.19</v>
      </c>
      <c r="K590" s="43">
        <v>1866.36</v>
      </c>
      <c r="L590" s="43">
        <v>1950.82</v>
      </c>
      <c r="M590" s="43">
        <v>1976.49</v>
      </c>
      <c r="N590" s="43">
        <v>1999.53</v>
      </c>
      <c r="O590" s="43">
        <v>2037.08</v>
      </c>
      <c r="P590" s="43">
        <v>2017.39</v>
      </c>
      <c r="Q590" s="43">
        <v>2023</v>
      </c>
      <c r="R590" s="43">
        <v>2004.98</v>
      </c>
      <c r="S590" s="43">
        <v>1984.39</v>
      </c>
      <c r="T590" s="43">
        <v>1966.23</v>
      </c>
      <c r="U590" s="43">
        <v>1905.92</v>
      </c>
      <c r="V590" s="43">
        <v>1935.37</v>
      </c>
      <c r="W590" s="43">
        <v>1978.66</v>
      </c>
      <c r="X590" s="43">
        <v>2001.98</v>
      </c>
      <c r="Y590" s="43">
        <v>1934.61</v>
      </c>
      <c r="Z590" s="43">
        <v>1732.93</v>
      </c>
      <c r="AA590" s="43">
        <v>1575.75</v>
      </c>
    </row>
    <row r="591" spans="1:27" ht="12.75" hidden="1" customHeight="1" outlineLevel="1" x14ac:dyDescent="0.2">
      <c r="A591" s="92" t="s">
        <v>2061</v>
      </c>
      <c r="B591" s="62" t="s">
        <v>88</v>
      </c>
      <c r="C591" s="42" t="s">
        <v>77</v>
      </c>
      <c r="D591" s="43">
        <f>$D$486</f>
        <v>3559.77</v>
      </c>
      <c r="E591" s="43">
        <f t="shared" ref="E591:AA591" si="343">$D$486</f>
        <v>3559.77</v>
      </c>
      <c r="F591" s="43">
        <f t="shared" si="343"/>
        <v>3559.77</v>
      </c>
      <c r="G591" s="43">
        <f t="shared" si="343"/>
        <v>3559.77</v>
      </c>
      <c r="H591" s="43">
        <f t="shared" si="343"/>
        <v>3559.77</v>
      </c>
      <c r="I591" s="43">
        <f t="shared" si="343"/>
        <v>3559.77</v>
      </c>
      <c r="J591" s="43">
        <f t="shared" si="343"/>
        <v>3559.77</v>
      </c>
      <c r="K591" s="43">
        <f t="shared" si="343"/>
        <v>3559.77</v>
      </c>
      <c r="L591" s="43">
        <f t="shared" si="343"/>
        <v>3559.77</v>
      </c>
      <c r="M591" s="43">
        <f t="shared" si="343"/>
        <v>3559.77</v>
      </c>
      <c r="N591" s="43">
        <f t="shared" si="343"/>
        <v>3559.77</v>
      </c>
      <c r="O591" s="43">
        <f t="shared" si="343"/>
        <v>3559.77</v>
      </c>
      <c r="P591" s="43">
        <f t="shared" si="343"/>
        <v>3559.77</v>
      </c>
      <c r="Q591" s="43">
        <f t="shared" si="343"/>
        <v>3559.77</v>
      </c>
      <c r="R591" s="43">
        <f t="shared" si="343"/>
        <v>3559.77</v>
      </c>
      <c r="S591" s="43">
        <f t="shared" si="343"/>
        <v>3559.77</v>
      </c>
      <c r="T591" s="43">
        <f t="shared" si="343"/>
        <v>3559.77</v>
      </c>
      <c r="U591" s="43">
        <f t="shared" si="343"/>
        <v>3559.77</v>
      </c>
      <c r="V591" s="43">
        <f t="shared" si="343"/>
        <v>3559.77</v>
      </c>
      <c r="W591" s="43">
        <f t="shared" si="343"/>
        <v>3559.77</v>
      </c>
      <c r="X591" s="43">
        <f t="shared" si="343"/>
        <v>3559.77</v>
      </c>
      <c r="Y591" s="43">
        <f t="shared" si="343"/>
        <v>3559.77</v>
      </c>
      <c r="Z591" s="43">
        <f t="shared" si="343"/>
        <v>3559.77</v>
      </c>
      <c r="AA591" s="43">
        <f t="shared" si="343"/>
        <v>3559.77</v>
      </c>
    </row>
    <row r="592" spans="1:27" ht="12.75" hidden="1" customHeight="1" outlineLevel="1" x14ac:dyDescent="0.2">
      <c r="A592" s="92" t="s">
        <v>2062</v>
      </c>
      <c r="B592" s="62" t="s">
        <v>81</v>
      </c>
      <c r="C592" s="42" t="s">
        <v>77</v>
      </c>
      <c r="D592" s="43">
        <v>4.6100000000000003</v>
      </c>
      <c r="E592" s="43">
        <v>4.6100000000000003</v>
      </c>
      <c r="F592" s="43">
        <v>4.6100000000000003</v>
      </c>
      <c r="G592" s="43">
        <v>4.6100000000000003</v>
      </c>
      <c r="H592" s="43">
        <v>4.6100000000000003</v>
      </c>
      <c r="I592" s="43">
        <v>4.6100000000000003</v>
      </c>
      <c r="J592" s="43">
        <v>4.6100000000000003</v>
      </c>
      <c r="K592" s="43">
        <v>4.6100000000000003</v>
      </c>
      <c r="L592" s="43">
        <v>4.6100000000000003</v>
      </c>
      <c r="M592" s="43">
        <v>4.6100000000000003</v>
      </c>
      <c r="N592" s="43">
        <v>4.6100000000000003</v>
      </c>
      <c r="O592" s="43">
        <v>4.6100000000000003</v>
      </c>
      <c r="P592" s="43">
        <v>4.6100000000000003</v>
      </c>
      <c r="Q592" s="43">
        <v>4.6100000000000003</v>
      </c>
      <c r="R592" s="43">
        <v>4.6100000000000003</v>
      </c>
      <c r="S592" s="43">
        <v>4.6100000000000003</v>
      </c>
      <c r="T592" s="43">
        <v>4.6100000000000003</v>
      </c>
      <c r="U592" s="43">
        <v>4.6100000000000003</v>
      </c>
      <c r="V592" s="43">
        <v>4.6100000000000003</v>
      </c>
      <c r="W592" s="43">
        <v>4.6100000000000003</v>
      </c>
      <c r="X592" s="43">
        <v>4.6100000000000003</v>
      </c>
      <c r="Y592" s="43">
        <v>4.6100000000000003</v>
      </c>
      <c r="Z592" s="43">
        <v>4.6100000000000003</v>
      </c>
      <c r="AA592" s="43">
        <v>4.6100000000000003</v>
      </c>
    </row>
    <row r="593" spans="1:27" ht="12.75" hidden="1" customHeight="1" outlineLevel="1" x14ac:dyDescent="0.2">
      <c r="A593" s="92" t="s">
        <v>2063</v>
      </c>
      <c r="B593" s="62" t="s">
        <v>79</v>
      </c>
      <c r="C593" s="42" t="s">
        <v>77</v>
      </c>
      <c r="D593" s="43">
        <f>$D$11</f>
        <v>330.69</v>
      </c>
      <c r="E593" s="43">
        <f t="shared" ref="E593:AA593" si="344">$D$11</f>
        <v>330.69</v>
      </c>
      <c r="F593" s="43">
        <f t="shared" si="344"/>
        <v>330.69</v>
      </c>
      <c r="G593" s="43">
        <f t="shared" si="344"/>
        <v>330.69</v>
      </c>
      <c r="H593" s="43">
        <f t="shared" si="344"/>
        <v>330.69</v>
      </c>
      <c r="I593" s="43">
        <f t="shared" si="344"/>
        <v>330.69</v>
      </c>
      <c r="J593" s="43">
        <f t="shared" si="344"/>
        <v>330.69</v>
      </c>
      <c r="K593" s="43">
        <f t="shared" si="344"/>
        <v>330.69</v>
      </c>
      <c r="L593" s="43">
        <f t="shared" si="344"/>
        <v>330.69</v>
      </c>
      <c r="M593" s="43">
        <f t="shared" si="344"/>
        <v>330.69</v>
      </c>
      <c r="N593" s="43">
        <f t="shared" si="344"/>
        <v>330.69</v>
      </c>
      <c r="O593" s="43">
        <f t="shared" si="344"/>
        <v>330.69</v>
      </c>
      <c r="P593" s="43">
        <f t="shared" si="344"/>
        <v>330.69</v>
      </c>
      <c r="Q593" s="43">
        <f t="shared" si="344"/>
        <v>330.69</v>
      </c>
      <c r="R593" s="43">
        <f t="shared" si="344"/>
        <v>330.69</v>
      </c>
      <c r="S593" s="43">
        <f t="shared" si="344"/>
        <v>330.69</v>
      </c>
      <c r="T593" s="43">
        <f t="shared" si="344"/>
        <v>330.69</v>
      </c>
      <c r="U593" s="43">
        <f t="shared" si="344"/>
        <v>330.69</v>
      </c>
      <c r="V593" s="43">
        <f t="shared" si="344"/>
        <v>330.69</v>
      </c>
      <c r="W593" s="43">
        <f t="shared" si="344"/>
        <v>330.69</v>
      </c>
      <c r="X593" s="43">
        <f t="shared" si="344"/>
        <v>330.69</v>
      </c>
      <c r="Y593" s="43">
        <f t="shared" si="344"/>
        <v>330.69</v>
      </c>
      <c r="Z593" s="43">
        <f t="shared" si="344"/>
        <v>330.69</v>
      </c>
      <c r="AA593" s="43">
        <f t="shared" si="344"/>
        <v>330.69</v>
      </c>
    </row>
    <row r="594" spans="1:27" collapsed="1" x14ac:dyDescent="0.2">
      <c r="A594" s="91" t="s">
        <v>2064</v>
      </c>
      <c r="B594" s="27" t="str">
        <f>"23"&amp;"."&amp;$B$800&amp;"."&amp;$B$801</f>
        <v>23.03.2023</v>
      </c>
      <c r="C594" s="83" t="s">
        <v>74</v>
      </c>
      <c r="D594" s="84">
        <f>ROUND(((D595+D596+D598+D597)/1000),5)</f>
        <v>5.1792100000000003</v>
      </c>
      <c r="E594" s="84">
        <f>ROUND(((E595+E596+E598+E597)/1000),5)</f>
        <v>5.0869900000000001</v>
      </c>
      <c r="F594" s="84">
        <f>ROUND(((F595+F596+F598+F597)/1000),5)</f>
        <v>5.01715</v>
      </c>
      <c r="G594" s="84">
        <f t="shared" ref="G594:AA594" si="345">ROUND(((G595+G596+G598+G597)/1000),5)</f>
        <v>5.05084</v>
      </c>
      <c r="H594" s="84">
        <f t="shared" si="345"/>
        <v>5.1332899999999997</v>
      </c>
      <c r="I594" s="84">
        <f t="shared" si="345"/>
        <v>5.2835099999999997</v>
      </c>
      <c r="J594" s="84">
        <f t="shared" si="345"/>
        <v>5.3857799999999996</v>
      </c>
      <c r="K594" s="84">
        <f t="shared" si="345"/>
        <v>5.7206400000000004</v>
      </c>
      <c r="L594" s="84">
        <f t="shared" si="345"/>
        <v>5.8182700000000001</v>
      </c>
      <c r="M594" s="84">
        <f t="shared" si="345"/>
        <v>5.8418799999999997</v>
      </c>
      <c r="N594" s="84">
        <f t="shared" si="345"/>
        <v>5.8559700000000001</v>
      </c>
      <c r="O594" s="84">
        <f t="shared" si="345"/>
        <v>5.8765999999999998</v>
      </c>
      <c r="P594" s="84">
        <f t="shared" si="345"/>
        <v>5.8813199999999997</v>
      </c>
      <c r="Q594" s="84">
        <f t="shared" si="345"/>
        <v>5.8915800000000003</v>
      </c>
      <c r="R594" s="84">
        <f t="shared" si="345"/>
        <v>5.8824399999999999</v>
      </c>
      <c r="S594" s="84">
        <f t="shared" si="345"/>
        <v>5.8722899999999996</v>
      </c>
      <c r="T594" s="84">
        <f t="shared" si="345"/>
        <v>5.8542399999999999</v>
      </c>
      <c r="U594" s="84">
        <f t="shared" si="345"/>
        <v>5.8075200000000002</v>
      </c>
      <c r="V594" s="84">
        <f t="shared" si="345"/>
        <v>5.8326000000000002</v>
      </c>
      <c r="W594" s="84">
        <f t="shared" si="345"/>
        <v>5.8661899999999996</v>
      </c>
      <c r="X594" s="84">
        <f t="shared" si="345"/>
        <v>5.8856200000000003</v>
      </c>
      <c r="Y594" s="84">
        <f t="shared" si="345"/>
        <v>5.7937000000000003</v>
      </c>
      <c r="Z594" s="84">
        <f t="shared" si="345"/>
        <v>5.5521599999999998</v>
      </c>
      <c r="AA594" s="84">
        <f t="shared" si="345"/>
        <v>5.3935000000000004</v>
      </c>
    </row>
    <row r="595" spans="1:27" ht="12.75" hidden="1" customHeight="1" outlineLevel="1" x14ac:dyDescent="0.2">
      <c r="A595" s="92" t="s">
        <v>2065</v>
      </c>
      <c r="B595" s="62" t="s">
        <v>231</v>
      </c>
      <c r="C595" s="42" t="s">
        <v>77</v>
      </c>
      <c r="D595" s="43">
        <v>1284.1400000000001</v>
      </c>
      <c r="E595" s="43">
        <v>1191.92</v>
      </c>
      <c r="F595" s="43">
        <v>1122.08</v>
      </c>
      <c r="G595" s="43">
        <v>1155.77</v>
      </c>
      <c r="H595" s="43">
        <v>1238.22</v>
      </c>
      <c r="I595" s="43">
        <v>1388.44</v>
      </c>
      <c r="J595" s="43">
        <v>1490.71</v>
      </c>
      <c r="K595" s="43">
        <v>1825.57</v>
      </c>
      <c r="L595" s="43">
        <v>1923.2</v>
      </c>
      <c r="M595" s="43">
        <v>1946.81</v>
      </c>
      <c r="N595" s="43">
        <v>1960.9</v>
      </c>
      <c r="O595" s="43">
        <v>1981.53</v>
      </c>
      <c r="P595" s="43">
        <v>1986.25</v>
      </c>
      <c r="Q595" s="43">
        <v>1996.51</v>
      </c>
      <c r="R595" s="43">
        <v>1987.37</v>
      </c>
      <c r="S595" s="43">
        <v>1977.22</v>
      </c>
      <c r="T595" s="43">
        <v>1959.17</v>
      </c>
      <c r="U595" s="43">
        <v>1912.45</v>
      </c>
      <c r="V595" s="43">
        <v>1937.53</v>
      </c>
      <c r="W595" s="43">
        <v>1971.12</v>
      </c>
      <c r="X595" s="43">
        <v>1990.55</v>
      </c>
      <c r="Y595" s="43">
        <v>1898.63</v>
      </c>
      <c r="Z595" s="43">
        <v>1657.09</v>
      </c>
      <c r="AA595" s="43">
        <v>1498.43</v>
      </c>
    </row>
    <row r="596" spans="1:27" ht="12.75" hidden="1" customHeight="1" outlineLevel="1" x14ac:dyDescent="0.2">
      <c r="A596" s="92" t="s">
        <v>2066</v>
      </c>
      <c r="B596" s="62" t="s">
        <v>88</v>
      </c>
      <c r="C596" s="42" t="s">
        <v>77</v>
      </c>
      <c r="D596" s="43">
        <f>$D$486</f>
        <v>3559.77</v>
      </c>
      <c r="E596" s="43">
        <f t="shared" ref="E596:AA596" si="346">$D$486</f>
        <v>3559.77</v>
      </c>
      <c r="F596" s="43">
        <f t="shared" si="346"/>
        <v>3559.77</v>
      </c>
      <c r="G596" s="43">
        <f t="shared" si="346"/>
        <v>3559.77</v>
      </c>
      <c r="H596" s="43">
        <f t="shared" si="346"/>
        <v>3559.77</v>
      </c>
      <c r="I596" s="43">
        <f t="shared" si="346"/>
        <v>3559.77</v>
      </c>
      <c r="J596" s="43">
        <f t="shared" si="346"/>
        <v>3559.77</v>
      </c>
      <c r="K596" s="43">
        <f t="shared" si="346"/>
        <v>3559.77</v>
      </c>
      <c r="L596" s="43">
        <f t="shared" si="346"/>
        <v>3559.77</v>
      </c>
      <c r="M596" s="43">
        <f t="shared" si="346"/>
        <v>3559.77</v>
      </c>
      <c r="N596" s="43">
        <f t="shared" si="346"/>
        <v>3559.77</v>
      </c>
      <c r="O596" s="43">
        <f t="shared" si="346"/>
        <v>3559.77</v>
      </c>
      <c r="P596" s="43">
        <f t="shared" si="346"/>
        <v>3559.77</v>
      </c>
      <c r="Q596" s="43">
        <f t="shared" si="346"/>
        <v>3559.77</v>
      </c>
      <c r="R596" s="43">
        <f t="shared" si="346"/>
        <v>3559.77</v>
      </c>
      <c r="S596" s="43">
        <f t="shared" si="346"/>
        <v>3559.77</v>
      </c>
      <c r="T596" s="43">
        <f t="shared" si="346"/>
        <v>3559.77</v>
      </c>
      <c r="U596" s="43">
        <f t="shared" si="346"/>
        <v>3559.77</v>
      </c>
      <c r="V596" s="43">
        <f t="shared" si="346"/>
        <v>3559.77</v>
      </c>
      <c r="W596" s="43">
        <f t="shared" si="346"/>
        <v>3559.77</v>
      </c>
      <c r="X596" s="43">
        <f t="shared" si="346"/>
        <v>3559.77</v>
      </c>
      <c r="Y596" s="43">
        <f t="shared" si="346"/>
        <v>3559.77</v>
      </c>
      <c r="Z596" s="43">
        <f t="shared" si="346"/>
        <v>3559.77</v>
      </c>
      <c r="AA596" s="43">
        <f t="shared" si="346"/>
        <v>3559.77</v>
      </c>
    </row>
    <row r="597" spans="1:27" ht="12.75" hidden="1" customHeight="1" outlineLevel="1" x14ac:dyDescent="0.2">
      <c r="A597" s="92" t="s">
        <v>2067</v>
      </c>
      <c r="B597" s="62" t="s">
        <v>81</v>
      </c>
      <c r="C597" s="42" t="s">
        <v>77</v>
      </c>
      <c r="D597" s="43">
        <v>4.6100000000000003</v>
      </c>
      <c r="E597" s="43">
        <v>4.6100000000000003</v>
      </c>
      <c r="F597" s="43">
        <v>4.6100000000000003</v>
      </c>
      <c r="G597" s="43">
        <v>4.6100000000000003</v>
      </c>
      <c r="H597" s="43">
        <v>4.6100000000000003</v>
      </c>
      <c r="I597" s="43">
        <v>4.6100000000000003</v>
      </c>
      <c r="J597" s="43">
        <v>4.6100000000000003</v>
      </c>
      <c r="K597" s="43">
        <v>4.6100000000000003</v>
      </c>
      <c r="L597" s="43">
        <v>4.6100000000000003</v>
      </c>
      <c r="M597" s="43">
        <v>4.6100000000000003</v>
      </c>
      <c r="N597" s="43">
        <v>4.6100000000000003</v>
      </c>
      <c r="O597" s="43">
        <v>4.6100000000000003</v>
      </c>
      <c r="P597" s="43">
        <v>4.6100000000000003</v>
      </c>
      <c r="Q597" s="43">
        <v>4.6100000000000003</v>
      </c>
      <c r="R597" s="43">
        <v>4.6100000000000003</v>
      </c>
      <c r="S597" s="43">
        <v>4.6100000000000003</v>
      </c>
      <c r="T597" s="43">
        <v>4.6100000000000003</v>
      </c>
      <c r="U597" s="43">
        <v>4.6100000000000003</v>
      </c>
      <c r="V597" s="43">
        <v>4.6100000000000003</v>
      </c>
      <c r="W597" s="43">
        <v>4.6100000000000003</v>
      </c>
      <c r="X597" s="43">
        <v>4.6100000000000003</v>
      </c>
      <c r="Y597" s="43">
        <v>4.6100000000000003</v>
      </c>
      <c r="Z597" s="43">
        <v>4.6100000000000003</v>
      </c>
      <c r="AA597" s="43">
        <v>4.6100000000000003</v>
      </c>
    </row>
    <row r="598" spans="1:27" ht="12.75" hidden="1" customHeight="1" outlineLevel="1" x14ac:dyDescent="0.2">
      <c r="A598" s="92" t="s">
        <v>2068</v>
      </c>
      <c r="B598" s="62" t="s">
        <v>79</v>
      </c>
      <c r="C598" s="42" t="s">
        <v>77</v>
      </c>
      <c r="D598" s="43">
        <f>$D$11</f>
        <v>330.69</v>
      </c>
      <c r="E598" s="43">
        <f t="shared" ref="E598:AA598" si="347">$D$11</f>
        <v>330.69</v>
      </c>
      <c r="F598" s="43">
        <f t="shared" si="347"/>
        <v>330.69</v>
      </c>
      <c r="G598" s="43">
        <f t="shared" si="347"/>
        <v>330.69</v>
      </c>
      <c r="H598" s="43">
        <f t="shared" si="347"/>
        <v>330.69</v>
      </c>
      <c r="I598" s="43">
        <f t="shared" si="347"/>
        <v>330.69</v>
      </c>
      <c r="J598" s="43">
        <f t="shared" si="347"/>
        <v>330.69</v>
      </c>
      <c r="K598" s="43">
        <f t="shared" si="347"/>
        <v>330.69</v>
      </c>
      <c r="L598" s="43">
        <f t="shared" si="347"/>
        <v>330.69</v>
      </c>
      <c r="M598" s="43">
        <f t="shared" si="347"/>
        <v>330.69</v>
      </c>
      <c r="N598" s="43">
        <f t="shared" si="347"/>
        <v>330.69</v>
      </c>
      <c r="O598" s="43">
        <f t="shared" si="347"/>
        <v>330.69</v>
      </c>
      <c r="P598" s="43">
        <f t="shared" si="347"/>
        <v>330.69</v>
      </c>
      <c r="Q598" s="43">
        <f t="shared" si="347"/>
        <v>330.69</v>
      </c>
      <c r="R598" s="43">
        <f t="shared" si="347"/>
        <v>330.69</v>
      </c>
      <c r="S598" s="43">
        <f t="shared" si="347"/>
        <v>330.69</v>
      </c>
      <c r="T598" s="43">
        <f t="shared" si="347"/>
        <v>330.69</v>
      </c>
      <c r="U598" s="43">
        <f t="shared" si="347"/>
        <v>330.69</v>
      </c>
      <c r="V598" s="43">
        <f t="shared" si="347"/>
        <v>330.69</v>
      </c>
      <c r="W598" s="43">
        <f t="shared" si="347"/>
        <v>330.69</v>
      </c>
      <c r="X598" s="43">
        <f t="shared" si="347"/>
        <v>330.69</v>
      </c>
      <c r="Y598" s="43">
        <f t="shared" si="347"/>
        <v>330.69</v>
      </c>
      <c r="Z598" s="43">
        <f t="shared" si="347"/>
        <v>330.69</v>
      </c>
      <c r="AA598" s="43">
        <f t="shared" si="347"/>
        <v>330.69</v>
      </c>
    </row>
    <row r="599" spans="1:27" collapsed="1" x14ac:dyDescent="0.2">
      <c r="A599" s="91" t="s">
        <v>2069</v>
      </c>
      <c r="B599" s="27" t="str">
        <f>"24"&amp;"."&amp;$B$800&amp;"."&amp;$B$801</f>
        <v>24.03.2023</v>
      </c>
      <c r="C599" s="83" t="s">
        <v>74</v>
      </c>
      <c r="D599" s="84">
        <f>ROUND(((D600+D601+D603+D602)/1000),5)</f>
        <v>5.20024</v>
      </c>
      <c r="E599" s="84">
        <f>ROUND(((E600+E601+E603+E602)/1000),5)</f>
        <v>5.0825500000000003</v>
      </c>
      <c r="F599" s="84">
        <f>ROUND(((F600+F601+F603+F602)/1000),5)</f>
        <v>4.9958200000000001</v>
      </c>
      <c r="G599" s="84">
        <f t="shared" ref="G599:AA599" si="348">ROUND(((G600+G601+G603+G602)/1000),5)</f>
        <v>5.0459399999999999</v>
      </c>
      <c r="H599" s="84">
        <f t="shared" si="348"/>
        <v>5.1141500000000004</v>
      </c>
      <c r="I599" s="84">
        <f t="shared" si="348"/>
        <v>5.26797</v>
      </c>
      <c r="J599" s="84">
        <f t="shared" si="348"/>
        <v>5.3609999999999998</v>
      </c>
      <c r="K599" s="84">
        <f t="shared" si="348"/>
        <v>5.6635499999999999</v>
      </c>
      <c r="L599" s="84">
        <f t="shared" si="348"/>
        <v>5.76586</v>
      </c>
      <c r="M599" s="84">
        <f t="shared" si="348"/>
        <v>5.7923600000000004</v>
      </c>
      <c r="N599" s="84">
        <f t="shared" si="348"/>
        <v>5.8162599999999998</v>
      </c>
      <c r="O599" s="84">
        <f t="shared" si="348"/>
        <v>5.8402799999999999</v>
      </c>
      <c r="P599" s="84">
        <f t="shared" si="348"/>
        <v>5.8226800000000001</v>
      </c>
      <c r="Q599" s="84">
        <f t="shared" si="348"/>
        <v>5.8253700000000004</v>
      </c>
      <c r="R599" s="84">
        <f t="shared" si="348"/>
        <v>5.8161300000000002</v>
      </c>
      <c r="S599" s="84">
        <f t="shared" si="348"/>
        <v>5.7972200000000003</v>
      </c>
      <c r="T599" s="84">
        <f t="shared" si="348"/>
        <v>5.7809699999999999</v>
      </c>
      <c r="U599" s="84">
        <f t="shared" si="348"/>
        <v>5.7523299999999997</v>
      </c>
      <c r="V599" s="84">
        <f t="shared" si="348"/>
        <v>5.7614900000000002</v>
      </c>
      <c r="W599" s="84">
        <f t="shared" si="348"/>
        <v>5.77501</v>
      </c>
      <c r="X599" s="84">
        <f t="shared" si="348"/>
        <v>5.8267100000000003</v>
      </c>
      <c r="Y599" s="84">
        <f t="shared" si="348"/>
        <v>5.7971500000000002</v>
      </c>
      <c r="Z599" s="84">
        <f t="shared" si="348"/>
        <v>5.6511199999999997</v>
      </c>
      <c r="AA599" s="84">
        <f t="shared" si="348"/>
        <v>5.4513100000000003</v>
      </c>
    </row>
    <row r="600" spans="1:27" ht="12.75" hidden="1" customHeight="1" outlineLevel="1" x14ac:dyDescent="0.2">
      <c r="A600" s="92" t="s">
        <v>2070</v>
      </c>
      <c r="B600" s="62" t="s">
        <v>231</v>
      </c>
      <c r="C600" s="42" t="s">
        <v>77</v>
      </c>
      <c r="D600" s="43">
        <v>1305.17</v>
      </c>
      <c r="E600" s="43">
        <v>1187.48</v>
      </c>
      <c r="F600" s="43">
        <v>1100.75</v>
      </c>
      <c r="G600" s="43">
        <v>1150.8699999999999</v>
      </c>
      <c r="H600" s="43">
        <v>1219.08</v>
      </c>
      <c r="I600" s="43">
        <v>1372.9</v>
      </c>
      <c r="J600" s="43">
        <v>1465.93</v>
      </c>
      <c r="K600" s="43">
        <v>1768.48</v>
      </c>
      <c r="L600" s="43">
        <v>1870.79</v>
      </c>
      <c r="M600" s="43">
        <v>1897.29</v>
      </c>
      <c r="N600" s="43">
        <v>1921.19</v>
      </c>
      <c r="O600" s="43">
        <v>1945.21</v>
      </c>
      <c r="P600" s="43">
        <v>1927.61</v>
      </c>
      <c r="Q600" s="43">
        <v>1930.3</v>
      </c>
      <c r="R600" s="43">
        <v>1921.06</v>
      </c>
      <c r="S600" s="43">
        <v>1902.15</v>
      </c>
      <c r="T600" s="43">
        <v>1885.9</v>
      </c>
      <c r="U600" s="43">
        <v>1857.26</v>
      </c>
      <c r="V600" s="43">
        <v>1866.42</v>
      </c>
      <c r="W600" s="43">
        <v>1879.94</v>
      </c>
      <c r="X600" s="43">
        <v>1931.64</v>
      </c>
      <c r="Y600" s="43">
        <v>1902.08</v>
      </c>
      <c r="Z600" s="43">
        <v>1756.05</v>
      </c>
      <c r="AA600" s="43">
        <v>1556.24</v>
      </c>
    </row>
    <row r="601" spans="1:27" ht="12.75" hidden="1" customHeight="1" outlineLevel="1" x14ac:dyDescent="0.2">
      <c r="A601" s="92" t="s">
        <v>2071</v>
      </c>
      <c r="B601" s="62" t="s">
        <v>88</v>
      </c>
      <c r="C601" s="42" t="s">
        <v>77</v>
      </c>
      <c r="D601" s="43">
        <f>$D$486</f>
        <v>3559.77</v>
      </c>
      <c r="E601" s="43">
        <f t="shared" ref="E601:AA601" si="349">$D$486</f>
        <v>3559.77</v>
      </c>
      <c r="F601" s="43">
        <f t="shared" si="349"/>
        <v>3559.77</v>
      </c>
      <c r="G601" s="43">
        <f t="shared" si="349"/>
        <v>3559.77</v>
      </c>
      <c r="H601" s="43">
        <f t="shared" si="349"/>
        <v>3559.77</v>
      </c>
      <c r="I601" s="43">
        <f t="shared" si="349"/>
        <v>3559.77</v>
      </c>
      <c r="J601" s="43">
        <f t="shared" si="349"/>
        <v>3559.77</v>
      </c>
      <c r="K601" s="43">
        <f t="shared" si="349"/>
        <v>3559.77</v>
      </c>
      <c r="L601" s="43">
        <f t="shared" si="349"/>
        <v>3559.77</v>
      </c>
      <c r="M601" s="43">
        <f t="shared" si="349"/>
        <v>3559.77</v>
      </c>
      <c r="N601" s="43">
        <f t="shared" si="349"/>
        <v>3559.77</v>
      </c>
      <c r="O601" s="43">
        <f t="shared" si="349"/>
        <v>3559.77</v>
      </c>
      <c r="P601" s="43">
        <f t="shared" si="349"/>
        <v>3559.77</v>
      </c>
      <c r="Q601" s="43">
        <f t="shared" si="349"/>
        <v>3559.77</v>
      </c>
      <c r="R601" s="43">
        <f t="shared" si="349"/>
        <v>3559.77</v>
      </c>
      <c r="S601" s="43">
        <f t="shared" si="349"/>
        <v>3559.77</v>
      </c>
      <c r="T601" s="43">
        <f t="shared" si="349"/>
        <v>3559.77</v>
      </c>
      <c r="U601" s="43">
        <f t="shared" si="349"/>
        <v>3559.77</v>
      </c>
      <c r="V601" s="43">
        <f t="shared" si="349"/>
        <v>3559.77</v>
      </c>
      <c r="W601" s="43">
        <f t="shared" si="349"/>
        <v>3559.77</v>
      </c>
      <c r="X601" s="43">
        <f t="shared" si="349"/>
        <v>3559.77</v>
      </c>
      <c r="Y601" s="43">
        <f t="shared" si="349"/>
        <v>3559.77</v>
      </c>
      <c r="Z601" s="43">
        <f t="shared" si="349"/>
        <v>3559.77</v>
      </c>
      <c r="AA601" s="43">
        <f t="shared" si="349"/>
        <v>3559.77</v>
      </c>
    </row>
    <row r="602" spans="1:27" ht="12.75" hidden="1" customHeight="1" outlineLevel="1" x14ac:dyDescent="0.2">
      <c r="A602" s="92" t="s">
        <v>2072</v>
      </c>
      <c r="B602" s="62" t="s">
        <v>81</v>
      </c>
      <c r="C602" s="42" t="s">
        <v>77</v>
      </c>
      <c r="D602" s="43">
        <v>4.6100000000000003</v>
      </c>
      <c r="E602" s="43">
        <v>4.6100000000000003</v>
      </c>
      <c r="F602" s="43">
        <v>4.6100000000000003</v>
      </c>
      <c r="G602" s="43">
        <v>4.6100000000000003</v>
      </c>
      <c r="H602" s="43">
        <v>4.6100000000000003</v>
      </c>
      <c r="I602" s="43">
        <v>4.6100000000000003</v>
      </c>
      <c r="J602" s="43">
        <v>4.6100000000000003</v>
      </c>
      <c r="K602" s="43">
        <v>4.6100000000000003</v>
      </c>
      <c r="L602" s="43">
        <v>4.6100000000000003</v>
      </c>
      <c r="M602" s="43">
        <v>4.6100000000000003</v>
      </c>
      <c r="N602" s="43">
        <v>4.6100000000000003</v>
      </c>
      <c r="O602" s="43">
        <v>4.6100000000000003</v>
      </c>
      <c r="P602" s="43">
        <v>4.6100000000000003</v>
      </c>
      <c r="Q602" s="43">
        <v>4.6100000000000003</v>
      </c>
      <c r="R602" s="43">
        <v>4.6100000000000003</v>
      </c>
      <c r="S602" s="43">
        <v>4.6100000000000003</v>
      </c>
      <c r="T602" s="43">
        <v>4.6100000000000003</v>
      </c>
      <c r="U602" s="43">
        <v>4.6100000000000003</v>
      </c>
      <c r="V602" s="43">
        <v>4.6100000000000003</v>
      </c>
      <c r="W602" s="43">
        <v>4.6100000000000003</v>
      </c>
      <c r="X602" s="43">
        <v>4.6100000000000003</v>
      </c>
      <c r="Y602" s="43">
        <v>4.6100000000000003</v>
      </c>
      <c r="Z602" s="43">
        <v>4.6100000000000003</v>
      </c>
      <c r="AA602" s="43">
        <v>4.6100000000000003</v>
      </c>
    </row>
    <row r="603" spans="1:27" ht="12.75" hidden="1" customHeight="1" outlineLevel="1" x14ac:dyDescent="0.2">
      <c r="A603" s="92" t="s">
        <v>2073</v>
      </c>
      <c r="B603" s="62" t="s">
        <v>79</v>
      </c>
      <c r="C603" s="42" t="s">
        <v>77</v>
      </c>
      <c r="D603" s="43">
        <f>$D$11</f>
        <v>330.69</v>
      </c>
      <c r="E603" s="43">
        <f t="shared" ref="E603:AA603" si="350">$D$11</f>
        <v>330.69</v>
      </c>
      <c r="F603" s="43">
        <f t="shared" si="350"/>
        <v>330.69</v>
      </c>
      <c r="G603" s="43">
        <f t="shared" si="350"/>
        <v>330.69</v>
      </c>
      <c r="H603" s="43">
        <f t="shared" si="350"/>
        <v>330.69</v>
      </c>
      <c r="I603" s="43">
        <f t="shared" si="350"/>
        <v>330.69</v>
      </c>
      <c r="J603" s="43">
        <f t="shared" si="350"/>
        <v>330.69</v>
      </c>
      <c r="K603" s="43">
        <f t="shared" si="350"/>
        <v>330.69</v>
      </c>
      <c r="L603" s="43">
        <f t="shared" si="350"/>
        <v>330.69</v>
      </c>
      <c r="M603" s="43">
        <f t="shared" si="350"/>
        <v>330.69</v>
      </c>
      <c r="N603" s="43">
        <f t="shared" si="350"/>
        <v>330.69</v>
      </c>
      <c r="O603" s="43">
        <f t="shared" si="350"/>
        <v>330.69</v>
      </c>
      <c r="P603" s="43">
        <f t="shared" si="350"/>
        <v>330.69</v>
      </c>
      <c r="Q603" s="43">
        <f t="shared" si="350"/>
        <v>330.69</v>
      </c>
      <c r="R603" s="43">
        <f t="shared" si="350"/>
        <v>330.69</v>
      </c>
      <c r="S603" s="43">
        <f t="shared" si="350"/>
        <v>330.69</v>
      </c>
      <c r="T603" s="43">
        <f t="shared" si="350"/>
        <v>330.69</v>
      </c>
      <c r="U603" s="43">
        <f t="shared" si="350"/>
        <v>330.69</v>
      </c>
      <c r="V603" s="43">
        <f t="shared" si="350"/>
        <v>330.69</v>
      </c>
      <c r="W603" s="43">
        <f t="shared" si="350"/>
        <v>330.69</v>
      </c>
      <c r="X603" s="43">
        <f t="shared" si="350"/>
        <v>330.69</v>
      </c>
      <c r="Y603" s="43">
        <f t="shared" si="350"/>
        <v>330.69</v>
      </c>
      <c r="Z603" s="43">
        <f t="shared" si="350"/>
        <v>330.69</v>
      </c>
      <c r="AA603" s="43">
        <f t="shared" si="350"/>
        <v>330.69</v>
      </c>
    </row>
    <row r="604" spans="1:27" collapsed="1" x14ac:dyDescent="0.2">
      <c r="A604" s="91" t="s">
        <v>2074</v>
      </c>
      <c r="B604" s="27" t="str">
        <f>"25"&amp;"."&amp;$B$800&amp;"."&amp;$B$801</f>
        <v>25.03.2023</v>
      </c>
      <c r="C604" s="83" t="s">
        <v>74</v>
      </c>
      <c r="D604" s="84">
        <f>ROUND(((D605+D606+D608+D607)/1000),5)</f>
        <v>5.4127299999999998</v>
      </c>
      <c r="E604" s="84">
        <f>ROUND(((E605+E606+E608+E607)/1000),5)</f>
        <v>5.3302899999999998</v>
      </c>
      <c r="F604" s="84">
        <f>ROUND(((F605+F606+F608+F607)/1000),5)</f>
        <v>5.1595500000000003</v>
      </c>
      <c r="G604" s="84">
        <f t="shared" ref="G604:AA604" si="351">ROUND(((G605+G606+G608+G607)/1000),5)</f>
        <v>5.1695500000000001</v>
      </c>
      <c r="H604" s="84">
        <f t="shared" si="351"/>
        <v>5.2869200000000003</v>
      </c>
      <c r="I604" s="84">
        <f t="shared" si="351"/>
        <v>5.3259800000000004</v>
      </c>
      <c r="J604" s="84">
        <f t="shared" si="351"/>
        <v>5.2393999999999998</v>
      </c>
      <c r="K604" s="84">
        <f t="shared" si="351"/>
        <v>5.4043900000000002</v>
      </c>
      <c r="L604" s="84">
        <f t="shared" si="351"/>
        <v>5.6529100000000003</v>
      </c>
      <c r="M604" s="84">
        <f t="shared" si="351"/>
        <v>5.6925400000000002</v>
      </c>
      <c r="N604" s="84">
        <f t="shared" si="351"/>
        <v>5.7244799999999998</v>
      </c>
      <c r="O604" s="84">
        <f t="shared" si="351"/>
        <v>5.75624</v>
      </c>
      <c r="P604" s="84">
        <f t="shared" si="351"/>
        <v>5.7504900000000001</v>
      </c>
      <c r="Q604" s="84">
        <f t="shared" si="351"/>
        <v>5.7481499999999999</v>
      </c>
      <c r="R604" s="84">
        <f t="shared" si="351"/>
        <v>5.7337600000000002</v>
      </c>
      <c r="S604" s="84">
        <f t="shared" si="351"/>
        <v>5.7240000000000002</v>
      </c>
      <c r="T604" s="84">
        <f t="shared" si="351"/>
        <v>5.72532</v>
      </c>
      <c r="U604" s="84">
        <f t="shared" si="351"/>
        <v>5.6816399999999998</v>
      </c>
      <c r="V604" s="84">
        <f t="shared" si="351"/>
        <v>5.7178300000000002</v>
      </c>
      <c r="W604" s="84">
        <f t="shared" si="351"/>
        <v>5.7507200000000003</v>
      </c>
      <c r="X604" s="84">
        <f t="shared" si="351"/>
        <v>5.7404799999999998</v>
      </c>
      <c r="Y604" s="84">
        <f t="shared" si="351"/>
        <v>5.7282799999999998</v>
      </c>
      <c r="Z604" s="84">
        <f t="shared" si="351"/>
        <v>5.5568200000000001</v>
      </c>
      <c r="AA604" s="84">
        <f t="shared" si="351"/>
        <v>5.4402100000000004</v>
      </c>
    </row>
    <row r="605" spans="1:27" ht="12.75" hidden="1" customHeight="1" outlineLevel="1" x14ac:dyDescent="0.2">
      <c r="A605" s="92" t="s">
        <v>2075</v>
      </c>
      <c r="B605" s="62" t="s">
        <v>231</v>
      </c>
      <c r="C605" s="42" t="s">
        <v>77</v>
      </c>
      <c r="D605" s="43">
        <v>1517.66</v>
      </c>
      <c r="E605" s="43">
        <v>1435.22</v>
      </c>
      <c r="F605" s="43">
        <v>1264.48</v>
      </c>
      <c r="G605" s="43">
        <v>1274.48</v>
      </c>
      <c r="H605" s="43">
        <v>1391.85</v>
      </c>
      <c r="I605" s="43">
        <v>1430.91</v>
      </c>
      <c r="J605" s="43">
        <v>1344.33</v>
      </c>
      <c r="K605" s="43">
        <v>1509.32</v>
      </c>
      <c r="L605" s="43">
        <v>1757.84</v>
      </c>
      <c r="M605" s="43">
        <v>1797.47</v>
      </c>
      <c r="N605" s="43">
        <v>1829.41</v>
      </c>
      <c r="O605" s="43">
        <v>1861.17</v>
      </c>
      <c r="P605" s="43">
        <v>1855.42</v>
      </c>
      <c r="Q605" s="43">
        <v>1853.08</v>
      </c>
      <c r="R605" s="43">
        <v>1838.69</v>
      </c>
      <c r="S605" s="43">
        <v>1828.93</v>
      </c>
      <c r="T605" s="43">
        <v>1830.25</v>
      </c>
      <c r="U605" s="43">
        <v>1786.57</v>
      </c>
      <c r="V605" s="43">
        <v>1822.76</v>
      </c>
      <c r="W605" s="43">
        <v>1855.65</v>
      </c>
      <c r="X605" s="43">
        <v>1845.41</v>
      </c>
      <c r="Y605" s="43">
        <v>1833.21</v>
      </c>
      <c r="Z605" s="43">
        <v>1661.75</v>
      </c>
      <c r="AA605" s="43">
        <v>1545.14</v>
      </c>
    </row>
    <row r="606" spans="1:27" ht="12.75" hidden="1" customHeight="1" outlineLevel="1" x14ac:dyDescent="0.2">
      <c r="A606" s="92" t="s">
        <v>2076</v>
      </c>
      <c r="B606" s="62" t="s">
        <v>88</v>
      </c>
      <c r="C606" s="42" t="s">
        <v>77</v>
      </c>
      <c r="D606" s="43">
        <f>$D$486</f>
        <v>3559.77</v>
      </c>
      <c r="E606" s="43">
        <f t="shared" ref="E606:AA606" si="352">$D$486</f>
        <v>3559.77</v>
      </c>
      <c r="F606" s="43">
        <f t="shared" si="352"/>
        <v>3559.77</v>
      </c>
      <c r="G606" s="43">
        <f t="shared" si="352"/>
        <v>3559.77</v>
      </c>
      <c r="H606" s="43">
        <f t="shared" si="352"/>
        <v>3559.77</v>
      </c>
      <c r="I606" s="43">
        <f t="shared" si="352"/>
        <v>3559.77</v>
      </c>
      <c r="J606" s="43">
        <f t="shared" si="352"/>
        <v>3559.77</v>
      </c>
      <c r="K606" s="43">
        <f t="shared" si="352"/>
        <v>3559.77</v>
      </c>
      <c r="L606" s="43">
        <f t="shared" si="352"/>
        <v>3559.77</v>
      </c>
      <c r="M606" s="43">
        <f t="shared" si="352"/>
        <v>3559.77</v>
      </c>
      <c r="N606" s="43">
        <f t="shared" si="352"/>
        <v>3559.77</v>
      </c>
      <c r="O606" s="43">
        <f t="shared" si="352"/>
        <v>3559.77</v>
      </c>
      <c r="P606" s="43">
        <f t="shared" si="352"/>
        <v>3559.77</v>
      </c>
      <c r="Q606" s="43">
        <f t="shared" si="352"/>
        <v>3559.77</v>
      </c>
      <c r="R606" s="43">
        <f t="shared" si="352"/>
        <v>3559.77</v>
      </c>
      <c r="S606" s="43">
        <f t="shared" si="352"/>
        <v>3559.77</v>
      </c>
      <c r="T606" s="43">
        <f t="shared" si="352"/>
        <v>3559.77</v>
      </c>
      <c r="U606" s="43">
        <f t="shared" si="352"/>
        <v>3559.77</v>
      </c>
      <c r="V606" s="43">
        <f t="shared" si="352"/>
        <v>3559.77</v>
      </c>
      <c r="W606" s="43">
        <f t="shared" si="352"/>
        <v>3559.77</v>
      </c>
      <c r="X606" s="43">
        <f t="shared" si="352"/>
        <v>3559.77</v>
      </c>
      <c r="Y606" s="43">
        <f t="shared" si="352"/>
        <v>3559.77</v>
      </c>
      <c r="Z606" s="43">
        <f t="shared" si="352"/>
        <v>3559.77</v>
      </c>
      <c r="AA606" s="43">
        <f t="shared" si="352"/>
        <v>3559.77</v>
      </c>
    </row>
    <row r="607" spans="1:27" ht="12.75" hidden="1" customHeight="1" outlineLevel="1" x14ac:dyDescent="0.2">
      <c r="A607" s="92" t="s">
        <v>2077</v>
      </c>
      <c r="B607" s="62" t="s">
        <v>81</v>
      </c>
      <c r="C607" s="42" t="s">
        <v>77</v>
      </c>
      <c r="D607" s="43">
        <v>4.6100000000000003</v>
      </c>
      <c r="E607" s="43">
        <v>4.6100000000000003</v>
      </c>
      <c r="F607" s="43">
        <v>4.6100000000000003</v>
      </c>
      <c r="G607" s="43">
        <v>4.6100000000000003</v>
      </c>
      <c r="H607" s="43">
        <v>4.6100000000000003</v>
      </c>
      <c r="I607" s="43">
        <v>4.6100000000000003</v>
      </c>
      <c r="J607" s="43">
        <v>4.6100000000000003</v>
      </c>
      <c r="K607" s="43">
        <v>4.6100000000000003</v>
      </c>
      <c r="L607" s="43">
        <v>4.6100000000000003</v>
      </c>
      <c r="M607" s="43">
        <v>4.6100000000000003</v>
      </c>
      <c r="N607" s="43">
        <v>4.6100000000000003</v>
      </c>
      <c r="O607" s="43">
        <v>4.6100000000000003</v>
      </c>
      <c r="P607" s="43">
        <v>4.6100000000000003</v>
      </c>
      <c r="Q607" s="43">
        <v>4.6100000000000003</v>
      </c>
      <c r="R607" s="43">
        <v>4.6100000000000003</v>
      </c>
      <c r="S607" s="43">
        <v>4.6100000000000003</v>
      </c>
      <c r="T607" s="43">
        <v>4.6100000000000003</v>
      </c>
      <c r="U607" s="43">
        <v>4.6100000000000003</v>
      </c>
      <c r="V607" s="43">
        <v>4.6100000000000003</v>
      </c>
      <c r="W607" s="43">
        <v>4.6100000000000003</v>
      </c>
      <c r="X607" s="43">
        <v>4.6100000000000003</v>
      </c>
      <c r="Y607" s="43">
        <v>4.6100000000000003</v>
      </c>
      <c r="Z607" s="43">
        <v>4.6100000000000003</v>
      </c>
      <c r="AA607" s="43">
        <v>4.6100000000000003</v>
      </c>
    </row>
    <row r="608" spans="1:27" ht="12.75" hidden="1" customHeight="1" outlineLevel="1" x14ac:dyDescent="0.2">
      <c r="A608" s="92" t="s">
        <v>2078</v>
      </c>
      <c r="B608" s="62" t="s">
        <v>79</v>
      </c>
      <c r="C608" s="42" t="s">
        <v>77</v>
      </c>
      <c r="D608" s="43">
        <f>$D$11</f>
        <v>330.69</v>
      </c>
      <c r="E608" s="43">
        <f t="shared" ref="E608:AA608" si="353">$D$11</f>
        <v>330.69</v>
      </c>
      <c r="F608" s="43">
        <f t="shared" si="353"/>
        <v>330.69</v>
      </c>
      <c r="G608" s="43">
        <f t="shared" si="353"/>
        <v>330.69</v>
      </c>
      <c r="H608" s="43">
        <f t="shared" si="353"/>
        <v>330.69</v>
      </c>
      <c r="I608" s="43">
        <f t="shared" si="353"/>
        <v>330.69</v>
      </c>
      <c r="J608" s="43">
        <f t="shared" si="353"/>
        <v>330.69</v>
      </c>
      <c r="K608" s="43">
        <f t="shared" si="353"/>
        <v>330.69</v>
      </c>
      <c r="L608" s="43">
        <f t="shared" si="353"/>
        <v>330.69</v>
      </c>
      <c r="M608" s="43">
        <f t="shared" si="353"/>
        <v>330.69</v>
      </c>
      <c r="N608" s="43">
        <f t="shared" si="353"/>
        <v>330.69</v>
      </c>
      <c r="O608" s="43">
        <f t="shared" si="353"/>
        <v>330.69</v>
      </c>
      <c r="P608" s="43">
        <f t="shared" si="353"/>
        <v>330.69</v>
      </c>
      <c r="Q608" s="43">
        <f t="shared" si="353"/>
        <v>330.69</v>
      </c>
      <c r="R608" s="43">
        <f t="shared" si="353"/>
        <v>330.69</v>
      </c>
      <c r="S608" s="43">
        <f t="shared" si="353"/>
        <v>330.69</v>
      </c>
      <c r="T608" s="43">
        <f t="shared" si="353"/>
        <v>330.69</v>
      </c>
      <c r="U608" s="43">
        <f t="shared" si="353"/>
        <v>330.69</v>
      </c>
      <c r="V608" s="43">
        <f t="shared" si="353"/>
        <v>330.69</v>
      </c>
      <c r="W608" s="43">
        <f t="shared" si="353"/>
        <v>330.69</v>
      </c>
      <c r="X608" s="43">
        <f t="shared" si="353"/>
        <v>330.69</v>
      </c>
      <c r="Y608" s="43">
        <f t="shared" si="353"/>
        <v>330.69</v>
      </c>
      <c r="Z608" s="43">
        <f t="shared" si="353"/>
        <v>330.69</v>
      </c>
      <c r="AA608" s="43">
        <f t="shared" si="353"/>
        <v>330.69</v>
      </c>
    </row>
    <row r="609" spans="1:27" collapsed="1" x14ac:dyDescent="0.2">
      <c r="A609" s="91" t="s">
        <v>2079</v>
      </c>
      <c r="B609" s="27" t="str">
        <f>"26"&amp;"."&amp;$B$800&amp;"."&amp;$B$801</f>
        <v>26.03.2023</v>
      </c>
      <c r="C609" s="83" t="s">
        <v>74</v>
      </c>
      <c r="D609" s="84">
        <f>ROUND(((D610+D611+D613+D612)/1000),5)</f>
        <v>5.4127099999999997</v>
      </c>
      <c r="E609" s="84">
        <f>ROUND(((E610+E611+E613+E612)/1000),5)</f>
        <v>5.23726</v>
      </c>
      <c r="F609" s="84">
        <f>ROUND(((F610+F611+F613+F612)/1000),5)</f>
        <v>5.1024599999999998</v>
      </c>
      <c r="G609" s="84">
        <f t="shared" ref="G609:AA609" si="354">ROUND(((G610+G611+G613+G612)/1000),5)</f>
        <v>5.0906200000000004</v>
      </c>
      <c r="H609" s="84">
        <f t="shared" si="354"/>
        <v>5.1905400000000004</v>
      </c>
      <c r="I609" s="84">
        <f t="shared" si="354"/>
        <v>5.2165499999999998</v>
      </c>
      <c r="J609" s="84">
        <f t="shared" si="354"/>
        <v>5.1974600000000004</v>
      </c>
      <c r="K609" s="84">
        <f t="shared" si="354"/>
        <v>5.2317099999999996</v>
      </c>
      <c r="L609" s="84">
        <f t="shared" si="354"/>
        <v>5.4816000000000003</v>
      </c>
      <c r="M609" s="84">
        <f t="shared" si="354"/>
        <v>5.5807599999999997</v>
      </c>
      <c r="N609" s="84">
        <f t="shared" si="354"/>
        <v>5.6254999999999997</v>
      </c>
      <c r="O609" s="84">
        <f t="shared" si="354"/>
        <v>5.6337200000000003</v>
      </c>
      <c r="P609" s="84">
        <f t="shared" si="354"/>
        <v>5.6292099999999996</v>
      </c>
      <c r="Q609" s="84">
        <f t="shared" si="354"/>
        <v>5.6290800000000001</v>
      </c>
      <c r="R609" s="84">
        <f t="shared" si="354"/>
        <v>5.6240100000000002</v>
      </c>
      <c r="S609" s="84">
        <f t="shared" si="354"/>
        <v>5.6007300000000004</v>
      </c>
      <c r="T609" s="84">
        <f t="shared" si="354"/>
        <v>5.5732499999999998</v>
      </c>
      <c r="U609" s="84">
        <f t="shared" si="354"/>
        <v>5.5905699999999996</v>
      </c>
      <c r="V609" s="84">
        <f t="shared" si="354"/>
        <v>5.6297499999999996</v>
      </c>
      <c r="W609" s="84">
        <f t="shared" si="354"/>
        <v>5.6948499999999997</v>
      </c>
      <c r="X609" s="84">
        <f t="shared" si="354"/>
        <v>5.6833200000000001</v>
      </c>
      <c r="Y609" s="84">
        <f t="shared" si="354"/>
        <v>5.6695399999999996</v>
      </c>
      <c r="Z609" s="84">
        <f t="shared" si="354"/>
        <v>5.50943</v>
      </c>
      <c r="AA609" s="84">
        <f t="shared" si="354"/>
        <v>5.4570999999999996</v>
      </c>
    </row>
    <row r="610" spans="1:27" ht="12.75" hidden="1" customHeight="1" outlineLevel="1" x14ac:dyDescent="0.2">
      <c r="A610" s="92" t="s">
        <v>2080</v>
      </c>
      <c r="B610" s="62" t="s">
        <v>231</v>
      </c>
      <c r="C610" s="42" t="s">
        <v>77</v>
      </c>
      <c r="D610" s="43">
        <v>1517.64</v>
      </c>
      <c r="E610" s="43">
        <v>1342.19</v>
      </c>
      <c r="F610" s="43">
        <v>1207.3900000000001</v>
      </c>
      <c r="G610" s="43">
        <v>1195.55</v>
      </c>
      <c r="H610" s="43">
        <v>1295.47</v>
      </c>
      <c r="I610" s="43">
        <v>1321.48</v>
      </c>
      <c r="J610" s="43">
        <v>1302.3900000000001</v>
      </c>
      <c r="K610" s="43">
        <v>1336.64</v>
      </c>
      <c r="L610" s="43">
        <v>1586.53</v>
      </c>
      <c r="M610" s="43">
        <v>1685.69</v>
      </c>
      <c r="N610" s="43">
        <v>1730.43</v>
      </c>
      <c r="O610" s="43">
        <v>1738.65</v>
      </c>
      <c r="P610" s="43">
        <v>1734.14</v>
      </c>
      <c r="Q610" s="43">
        <v>1734.01</v>
      </c>
      <c r="R610" s="43">
        <v>1728.94</v>
      </c>
      <c r="S610" s="43">
        <v>1705.66</v>
      </c>
      <c r="T610" s="43">
        <v>1678.18</v>
      </c>
      <c r="U610" s="43">
        <v>1695.5</v>
      </c>
      <c r="V610" s="43">
        <v>1734.68</v>
      </c>
      <c r="W610" s="43">
        <v>1799.78</v>
      </c>
      <c r="X610" s="43">
        <v>1788.25</v>
      </c>
      <c r="Y610" s="43">
        <v>1774.47</v>
      </c>
      <c r="Z610" s="43">
        <v>1614.36</v>
      </c>
      <c r="AA610" s="43">
        <v>1562.03</v>
      </c>
    </row>
    <row r="611" spans="1:27" ht="12.75" hidden="1" customHeight="1" outlineLevel="1" x14ac:dyDescent="0.2">
      <c r="A611" s="92" t="s">
        <v>2081</v>
      </c>
      <c r="B611" s="62" t="s">
        <v>88</v>
      </c>
      <c r="C611" s="42" t="s">
        <v>77</v>
      </c>
      <c r="D611" s="43">
        <f>$D$486</f>
        <v>3559.77</v>
      </c>
      <c r="E611" s="43">
        <f t="shared" ref="E611:AA611" si="355">$D$486</f>
        <v>3559.77</v>
      </c>
      <c r="F611" s="43">
        <f t="shared" si="355"/>
        <v>3559.77</v>
      </c>
      <c r="G611" s="43">
        <f t="shared" si="355"/>
        <v>3559.77</v>
      </c>
      <c r="H611" s="43">
        <f t="shared" si="355"/>
        <v>3559.77</v>
      </c>
      <c r="I611" s="43">
        <f t="shared" si="355"/>
        <v>3559.77</v>
      </c>
      <c r="J611" s="43">
        <f t="shared" si="355"/>
        <v>3559.77</v>
      </c>
      <c r="K611" s="43">
        <f t="shared" si="355"/>
        <v>3559.77</v>
      </c>
      <c r="L611" s="43">
        <f t="shared" si="355"/>
        <v>3559.77</v>
      </c>
      <c r="M611" s="43">
        <f t="shared" si="355"/>
        <v>3559.77</v>
      </c>
      <c r="N611" s="43">
        <f t="shared" si="355"/>
        <v>3559.77</v>
      </c>
      <c r="O611" s="43">
        <f t="shared" si="355"/>
        <v>3559.77</v>
      </c>
      <c r="P611" s="43">
        <f t="shared" si="355"/>
        <v>3559.77</v>
      </c>
      <c r="Q611" s="43">
        <f t="shared" si="355"/>
        <v>3559.77</v>
      </c>
      <c r="R611" s="43">
        <f t="shared" si="355"/>
        <v>3559.77</v>
      </c>
      <c r="S611" s="43">
        <f t="shared" si="355"/>
        <v>3559.77</v>
      </c>
      <c r="T611" s="43">
        <f t="shared" si="355"/>
        <v>3559.77</v>
      </c>
      <c r="U611" s="43">
        <f t="shared" si="355"/>
        <v>3559.77</v>
      </c>
      <c r="V611" s="43">
        <f t="shared" si="355"/>
        <v>3559.77</v>
      </c>
      <c r="W611" s="43">
        <f t="shared" si="355"/>
        <v>3559.77</v>
      </c>
      <c r="X611" s="43">
        <f t="shared" si="355"/>
        <v>3559.77</v>
      </c>
      <c r="Y611" s="43">
        <f t="shared" si="355"/>
        <v>3559.77</v>
      </c>
      <c r="Z611" s="43">
        <f t="shared" si="355"/>
        <v>3559.77</v>
      </c>
      <c r="AA611" s="43">
        <f t="shared" si="355"/>
        <v>3559.77</v>
      </c>
    </row>
    <row r="612" spans="1:27" ht="12.75" hidden="1" customHeight="1" outlineLevel="1" x14ac:dyDescent="0.2">
      <c r="A612" s="92" t="s">
        <v>2082</v>
      </c>
      <c r="B612" s="62" t="s">
        <v>81</v>
      </c>
      <c r="C612" s="42" t="s">
        <v>77</v>
      </c>
      <c r="D612" s="43">
        <v>4.6100000000000003</v>
      </c>
      <c r="E612" s="43">
        <v>4.6100000000000003</v>
      </c>
      <c r="F612" s="43">
        <v>4.6100000000000003</v>
      </c>
      <c r="G612" s="43">
        <v>4.6100000000000003</v>
      </c>
      <c r="H612" s="43">
        <v>4.6100000000000003</v>
      </c>
      <c r="I612" s="43">
        <v>4.6100000000000003</v>
      </c>
      <c r="J612" s="43">
        <v>4.6100000000000003</v>
      </c>
      <c r="K612" s="43">
        <v>4.6100000000000003</v>
      </c>
      <c r="L612" s="43">
        <v>4.6100000000000003</v>
      </c>
      <c r="M612" s="43">
        <v>4.6100000000000003</v>
      </c>
      <c r="N612" s="43">
        <v>4.6100000000000003</v>
      </c>
      <c r="O612" s="43">
        <v>4.6100000000000003</v>
      </c>
      <c r="P612" s="43">
        <v>4.6100000000000003</v>
      </c>
      <c r="Q612" s="43">
        <v>4.6100000000000003</v>
      </c>
      <c r="R612" s="43">
        <v>4.6100000000000003</v>
      </c>
      <c r="S612" s="43">
        <v>4.6100000000000003</v>
      </c>
      <c r="T612" s="43">
        <v>4.6100000000000003</v>
      </c>
      <c r="U612" s="43">
        <v>4.6100000000000003</v>
      </c>
      <c r="V612" s="43">
        <v>4.6100000000000003</v>
      </c>
      <c r="W612" s="43">
        <v>4.6100000000000003</v>
      </c>
      <c r="X612" s="43">
        <v>4.6100000000000003</v>
      </c>
      <c r="Y612" s="43">
        <v>4.6100000000000003</v>
      </c>
      <c r="Z612" s="43">
        <v>4.6100000000000003</v>
      </c>
      <c r="AA612" s="43">
        <v>4.6100000000000003</v>
      </c>
    </row>
    <row r="613" spans="1:27" ht="12.75" hidden="1" customHeight="1" outlineLevel="1" x14ac:dyDescent="0.2">
      <c r="A613" s="92" t="s">
        <v>2083</v>
      </c>
      <c r="B613" s="62" t="s">
        <v>79</v>
      </c>
      <c r="C613" s="42" t="s">
        <v>77</v>
      </c>
      <c r="D613" s="43">
        <f>$D$11</f>
        <v>330.69</v>
      </c>
      <c r="E613" s="43">
        <f t="shared" ref="E613:AA613" si="356">$D$11</f>
        <v>330.69</v>
      </c>
      <c r="F613" s="43">
        <f t="shared" si="356"/>
        <v>330.69</v>
      </c>
      <c r="G613" s="43">
        <f t="shared" si="356"/>
        <v>330.69</v>
      </c>
      <c r="H613" s="43">
        <f t="shared" si="356"/>
        <v>330.69</v>
      </c>
      <c r="I613" s="43">
        <f t="shared" si="356"/>
        <v>330.69</v>
      </c>
      <c r="J613" s="43">
        <f t="shared" si="356"/>
        <v>330.69</v>
      </c>
      <c r="K613" s="43">
        <f t="shared" si="356"/>
        <v>330.69</v>
      </c>
      <c r="L613" s="43">
        <f t="shared" si="356"/>
        <v>330.69</v>
      </c>
      <c r="M613" s="43">
        <f t="shared" si="356"/>
        <v>330.69</v>
      </c>
      <c r="N613" s="43">
        <f t="shared" si="356"/>
        <v>330.69</v>
      </c>
      <c r="O613" s="43">
        <f t="shared" si="356"/>
        <v>330.69</v>
      </c>
      <c r="P613" s="43">
        <f t="shared" si="356"/>
        <v>330.69</v>
      </c>
      <c r="Q613" s="43">
        <f t="shared" si="356"/>
        <v>330.69</v>
      </c>
      <c r="R613" s="43">
        <f t="shared" si="356"/>
        <v>330.69</v>
      </c>
      <c r="S613" s="43">
        <f t="shared" si="356"/>
        <v>330.69</v>
      </c>
      <c r="T613" s="43">
        <f t="shared" si="356"/>
        <v>330.69</v>
      </c>
      <c r="U613" s="43">
        <f t="shared" si="356"/>
        <v>330.69</v>
      </c>
      <c r="V613" s="43">
        <f t="shared" si="356"/>
        <v>330.69</v>
      </c>
      <c r="W613" s="43">
        <f t="shared" si="356"/>
        <v>330.69</v>
      </c>
      <c r="X613" s="43">
        <f t="shared" si="356"/>
        <v>330.69</v>
      </c>
      <c r="Y613" s="43">
        <f t="shared" si="356"/>
        <v>330.69</v>
      </c>
      <c r="Z613" s="43">
        <f t="shared" si="356"/>
        <v>330.69</v>
      </c>
      <c r="AA613" s="43">
        <f t="shared" si="356"/>
        <v>330.69</v>
      </c>
    </row>
    <row r="614" spans="1:27" collapsed="1" x14ac:dyDescent="0.2">
      <c r="A614" s="91" t="s">
        <v>2084</v>
      </c>
      <c r="B614" s="27" t="str">
        <f>"27"&amp;"."&amp;$B$800&amp;"."&amp;$B$801</f>
        <v>27.03.2023</v>
      </c>
      <c r="C614" s="83" t="s">
        <v>74</v>
      </c>
      <c r="D614" s="84">
        <f>ROUND(((D615+D616+D618+D617)/1000),5)</f>
        <v>5.2404999999999999</v>
      </c>
      <c r="E614" s="84">
        <f>ROUND(((E615+E616+E618+E617)/1000),5)</f>
        <v>5.0706199999999999</v>
      </c>
      <c r="F614" s="84">
        <f>ROUND(((F615+F616+F618+F617)/1000),5)</f>
        <v>5.02928</v>
      </c>
      <c r="G614" s="84">
        <f t="shared" ref="G614:AA614" si="357">ROUND(((G615+G616+G618+G617)/1000),5)</f>
        <v>5.0210699999999999</v>
      </c>
      <c r="H614" s="84">
        <f t="shared" si="357"/>
        <v>5.1103699999999996</v>
      </c>
      <c r="I614" s="84">
        <f t="shared" si="357"/>
        <v>5.2514099999999999</v>
      </c>
      <c r="J614" s="84">
        <f t="shared" si="357"/>
        <v>5.4789399999999997</v>
      </c>
      <c r="K614" s="84">
        <f t="shared" si="357"/>
        <v>5.6991399999999999</v>
      </c>
      <c r="L614" s="84">
        <f t="shared" si="357"/>
        <v>5.7690000000000001</v>
      </c>
      <c r="M614" s="84">
        <f t="shared" si="357"/>
        <v>5.7935800000000004</v>
      </c>
      <c r="N614" s="84">
        <f t="shared" si="357"/>
        <v>5.8016399999999999</v>
      </c>
      <c r="O614" s="84">
        <f t="shared" si="357"/>
        <v>5.83751</v>
      </c>
      <c r="P614" s="84">
        <f t="shared" si="357"/>
        <v>5.8228900000000001</v>
      </c>
      <c r="Q614" s="84">
        <f t="shared" si="357"/>
        <v>5.8318000000000003</v>
      </c>
      <c r="R614" s="84">
        <f t="shared" si="357"/>
        <v>5.8156499999999998</v>
      </c>
      <c r="S614" s="84">
        <f t="shared" si="357"/>
        <v>5.8060299999999998</v>
      </c>
      <c r="T614" s="84">
        <f t="shared" si="357"/>
        <v>5.8039899999999998</v>
      </c>
      <c r="U614" s="84">
        <f t="shared" si="357"/>
        <v>5.7634800000000004</v>
      </c>
      <c r="V614" s="84">
        <f t="shared" si="357"/>
        <v>5.7798400000000001</v>
      </c>
      <c r="W614" s="84">
        <f t="shared" si="357"/>
        <v>5.7918000000000003</v>
      </c>
      <c r="X614" s="84">
        <f t="shared" si="357"/>
        <v>5.8092899999999998</v>
      </c>
      <c r="Y614" s="84">
        <f t="shared" si="357"/>
        <v>5.7655500000000002</v>
      </c>
      <c r="Z614" s="84">
        <f t="shared" si="357"/>
        <v>5.5238800000000001</v>
      </c>
      <c r="AA614" s="84">
        <f t="shared" si="357"/>
        <v>5.3728300000000004</v>
      </c>
    </row>
    <row r="615" spans="1:27" ht="12.75" hidden="1" customHeight="1" outlineLevel="1" x14ac:dyDescent="0.2">
      <c r="A615" s="92" t="s">
        <v>2085</v>
      </c>
      <c r="B615" s="62" t="s">
        <v>231</v>
      </c>
      <c r="C615" s="42" t="s">
        <v>77</v>
      </c>
      <c r="D615" s="43">
        <v>1345.43</v>
      </c>
      <c r="E615" s="43">
        <v>1175.55</v>
      </c>
      <c r="F615" s="43">
        <v>1134.21</v>
      </c>
      <c r="G615" s="43">
        <v>1126</v>
      </c>
      <c r="H615" s="43">
        <v>1215.3</v>
      </c>
      <c r="I615" s="43">
        <v>1356.34</v>
      </c>
      <c r="J615" s="43">
        <v>1583.87</v>
      </c>
      <c r="K615" s="43">
        <v>1804.07</v>
      </c>
      <c r="L615" s="43">
        <v>1873.93</v>
      </c>
      <c r="M615" s="43">
        <v>1898.51</v>
      </c>
      <c r="N615" s="43">
        <v>1906.57</v>
      </c>
      <c r="O615" s="43">
        <v>1942.44</v>
      </c>
      <c r="P615" s="43">
        <v>1927.82</v>
      </c>
      <c r="Q615" s="43">
        <v>1936.73</v>
      </c>
      <c r="R615" s="43">
        <v>1920.58</v>
      </c>
      <c r="S615" s="43">
        <v>1910.96</v>
      </c>
      <c r="T615" s="43">
        <v>1908.92</v>
      </c>
      <c r="U615" s="43">
        <v>1868.41</v>
      </c>
      <c r="V615" s="43">
        <v>1884.77</v>
      </c>
      <c r="W615" s="43">
        <v>1896.73</v>
      </c>
      <c r="X615" s="43">
        <v>1914.22</v>
      </c>
      <c r="Y615" s="43">
        <v>1870.48</v>
      </c>
      <c r="Z615" s="43">
        <v>1628.81</v>
      </c>
      <c r="AA615" s="43">
        <v>1477.76</v>
      </c>
    </row>
    <row r="616" spans="1:27" ht="12.75" hidden="1" customHeight="1" outlineLevel="1" x14ac:dyDescent="0.2">
      <c r="A616" s="92" t="s">
        <v>2086</v>
      </c>
      <c r="B616" s="62" t="s">
        <v>88</v>
      </c>
      <c r="C616" s="42" t="s">
        <v>77</v>
      </c>
      <c r="D616" s="43">
        <f>$D$486</f>
        <v>3559.77</v>
      </c>
      <c r="E616" s="43">
        <f t="shared" ref="E616:AA616" si="358">$D$486</f>
        <v>3559.77</v>
      </c>
      <c r="F616" s="43">
        <f t="shared" si="358"/>
        <v>3559.77</v>
      </c>
      <c r="G616" s="43">
        <f t="shared" si="358"/>
        <v>3559.77</v>
      </c>
      <c r="H616" s="43">
        <f t="shared" si="358"/>
        <v>3559.77</v>
      </c>
      <c r="I616" s="43">
        <f t="shared" si="358"/>
        <v>3559.77</v>
      </c>
      <c r="J616" s="43">
        <f t="shared" si="358"/>
        <v>3559.77</v>
      </c>
      <c r="K616" s="43">
        <f t="shared" si="358"/>
        <v>3559.77</v>
      </c>
      <c r="L616" s="43">
        <f t="shared" si="358"/>
        <v>3559.77</v>
      </c>
      <c r="M616" s="43">
        <f t="shared" si="358"/>
        <v>3559.77</v>
      </c>
      <c r="N616" s="43">
        <f t="shared" si="358"/>
        <v>3559.77</v>
      </c>
      <c r="O616" s="43">
        <f t="shared" si="358"/>
        <v>3559.77</v>
      </c>
      <c r="P616" s="43">
        <f t="shared" si="358"/>
        <v>3559.77</v>
      </c>
      <c r="Q616" s="43">
        <f t="shared" si="358"/>
        <v>3559.77</v>
      </c>
      <c r="R616" s="43">
        <f t="shared" si="358"/>
        <v>3559.77</v>
      </c>
      <c r="S616" s="43">
        <f t="shared" si="358"/>
        <v>3559.77</v>
      </c>
      <c r="T616" s="43">
        <f t="shared" si="358"/>
        <v>3559.77</v>
      </c>
      <c r="U616" s="43">
        <f t="shared" si="358"/>
        <v>3559.77</v>
      </c>
      <c r="V616" s="43">
        <f t="shared" si="358"/>
        <v>3559.77</v>
      </c>
      <c r="W616" s="43">
        <f t="shared" si="358"/>
        <v>3559.77</v>
      </c>
      <c r="X616" s="43">
        <f t="shared" si="358"/>
        <v>3559.77</v>
      </c>
      <c r="Y616" s="43">
        <f t="shared" si="358"/>
        <v>3559.77</v>
      </c>
      <c r="Z616" s="43">
        <f t="shared" si="358"/>
        <v>3559.77</v>
      </c>
      <c r="AA616" s="43">
        <f t="shared" si="358"/>
        <v>3559.77</v>
      </c>
    </row>
    <row r="617" spans="1:27" ht="12.75" hidden="1" customHeight="1" outlineLevel="1" x14ac:dyDescent="0.2">
      <c r="A617" s="92" t="s">
        <v>2087</v>
      </c>
      <c r="B617" s="62" t="s">
        <v>81</v>
      </c>
      <c r="C617" s="42" t="s">
        <v>77</v>
      </c>
      <c r="D617" s="43">
        <v>4.6100000000000003</v>
      </c>
      <c r="E617" s="43">
        <v>4.6100000000000003</v>
      </c>
      <c r="F617" s="43">
        <v>4.6100000000000003</v>
      </c>
      <c r="G617" s="43">
        <v>4.6100000000000003</v>
      </c>
      <c r="H617" s="43">
        <v>4.6100000000000003</v>
      </c>
      <c r="I617" s="43">
        <v>4.6100000000000003</v>
      </c>
      <c r="J617" s="43">
        <v>4.6100000000000003</v>
      </c>
      <c r="K617" s="43">
        <v>4.6100000000000003</v>
      </c>
      <c r="L617" s="43">
        <v>4.6100000000000003</v>
      </c>
      <c r="M617" s="43">
        <v>4.6100000000000003</v>
      </c>
      <c r="N617" s="43">
        <v>4.6100000000000003</v>
      </c>
      <c r="O617" s="43">
        <v>4.6100000000000003</v>
      </c>
      <c r="P617" s="43">
        <v>4.6100000000000003</v>
      </c>
      <c r="Q617" s="43">
        <v>4.6100000000000003</v>
      </c>
      <c r="R617" s="43">
        <v>4.6100000000000003</v>
      </c>
      <c r="S617" s="43">
        <v>4.6100000000000003</v>
      </c>
      <c r="T617" s="43">
        <v>4.6100000000000003</v>
      </c>
      <c r="U617" s="43">
        <v>4.6100000000000003</v>
      </c>
      <c r="V617" s="43">
        <v>4.6100000000000003</v>
      </c>
      <c r="W617" s="43">
        <v>4.6100000000000003</v>
      </c>
      <c r="X617" s="43">
        <v>4.6100000000000003</v>
      </c>
      <c r="Y617" s="43">
        <v>4.6100000000000003</v>
      </c>
      <c r="Z617" s="43">
        <v>4.6100000000000003</v>
      </c>
      <c r="AA617" s="43">
        <v>4.6100000000000003</v>
      </c>
    </row>
    <row r="618" spans="1:27" ht="12.75" hidden="1" customHeight="1" outlineLevel="1" x14ac:dyDescent="0.2">
      <c r="A618" s="92" t="s">
        <v>2088</v>
      </c>
      <c r="B618" s="62" t="s">
        <v>79</v>
      </c>
      <c r="C618" s="42" t="s">
        <v>77</v>
      </c>
      <c r="D618" s="43">
        <f>$D$11</f>
        <v>330.69</v>
      </c>
      <c r="E618" s="43">
        <f t="shared" ref="E618:AA618" si="359">$D$11</f>
        <v>330.69</v>
      </c>
      <c r="F618" s="43">
        <f t="shared" si="359"/>
        <v>330.69</v>
      </c>
      <c r="G618" s="43">
        <f t="shared" si="359"/>
        <v>330.69</v>
      </c>
      <c r="H618" s="43">
        <f t="shared" si="359"/>
        <v>330.69</v>
      </c>
      <c r="I618" s="43">
        <f t="shared" si="359"/>
        <v>330.69</v>
      </c>
      <c r="J618" s="43">
        <f t="shared" si="359"/>
        <v>330.69</v>
      </c>
      <c r="K618" s="43">
        <f t="shared" si="359"/>
        <v>330.69</v>
      </c>
      <c r="L618" s="43">
        <f t="shared" si="359"/>
        <v>330.69</v>
      </c>
      <c r="M618" s="43">
        <f t="shared" si="359"/>
        <v>330.69</v>
      </c>
      <c r="N618" s="43">
        <f t="shared" si="359"/>
        <v>330.69</v>
      </c>
      <c r="O618" s="43">
        <f t="shared" si="359"/>
        <v>330.69</v>
      </c>
      <c r="P618" s="43">
        <f t="shared" si="359"/>
        <v>330.69</v>
      </c>
      <c r="Q618" s="43">
        <f t="shared" si="359"/>
        <v>330.69</v>
      </c>
      <c r="R618" s="43">
        <f t="shared" si="359"/>
        <v>330.69</v>
      </c>
      <c r="S618" s="43">
        <f t="shared" si="359"/>
        <v>330.69</v>
      </c>
      <c r="T618" s="43">
        <f t="shared" si="359"/>
        <v>330.69</v>
      </c>
      <c r="U618" s="43">
        <f t="shared" si="359"/>
        <v>330.69</v>
      </c>
      <c r="V618" s="43">
        <f t="shared" si="359"/>
        <v>330.69</v>
      </c>
      <c r="W618" s="43">
        <f t="shared" si="359"/>
        <v>330.69</v>
      </c>
      <c r="X618" s="43">
        <f t="shared" si="359"/>
        <v>330.69</v>
      </c>
      <c r="Y618" s="43">
        <f t="shared" si="359"/>
        <v>330.69</v>
      </c>
      <c r="Z618" s="43">
        <f t="shared" si="359"/>
        <v>330.69</v>
      </c>
      <c r="AA618" s="43">
        <f t="shared" si="359"/>
        <v>330.69</v>
      </c>
    </row>
    <row r="619" spans="1:27" collapsed="1" x14ac:dyDescent="0.2">
      <c r="A619" s="91" t="s">
        <v>2089</v>
      </c>
      <c r="B619" s="27" t="str">
        <f>"28"&amp;"."&amp;$B$800&amp;"."&amp;$B$801</f>
        <v>28.03.2023</v>
      </c>
      <c r="C619" s="83" t="s">
        <v>74</v>
      </c>
      <c r="D619" s="84">
        <f>ROUND(((D620+D621+D623+D622)/1000),5)</f>
        <v>5.1936999999999998</v>
      </c>
      <c r="E619" s="84">
        <f>ROUND(((E620+E621+E623+E622)/1000),5)</f>
        <v>5.0886399999999998</v>
      </c>
      <c r="F619" s="84">
        <f>ROUND(((F620+F621+F623+F622)/1000),5)</f>
        <v>5.0184600000000001</v>
      </c>
      <c r="G619" s="84">
        <f t="shared" ref="G619:AA619" si="360">ROUND(((G620+G621+G623+G622)/1000),5)</f>
        <v>5.0251599999999996</v>
      </c>
      <c r="H619" s="84">
        <f t="shared" si="360"/>
        <v>5.0949</v>
      </c>
      <c r="I619" s="84">
        <f t="shared" si="360"/>
        <v>5.2782799999999996</v>
      </c>
      <c r="J619" s="84">
        <f t="shared" si="360"/>
        <v>5.3715000000000002</v>
      </c>
      <c r="K619" s="84">
        <f t="shared" si="360"/>
        <v>5.5862499999999997</v>
      </c>
      <c r="L619" s="84">
        <f t="shared" si="360"/>
        <v>5.7546099999999996</v>
      </c>
      <c r="M619" s="84">
        <f t="shared" si="360"/>
        <v>5.7818800000000001</v>
      </c>
      <c r="N619" s="84">
        <f t="shared" si="360"/>
        <v>5.7893800000000004</v>
      </c>
      <c r="O619" s="84">
        <f t="shared" si="360"/>
        <v>5.7138</v>
      </c>
      <c r="P619" s="84">
        <f t="shared" si="360"/>
        <v>5.6806200000000002</v>
      </c>
      <c r="Q619" s="84">
        <f t="shared" si="360"/>
        <v>5.6841799999999996</v>
      </c>
      <c r="R619" s="84">
        <f t="shared" si="360"/>
        <v>5.6954799999999999</v>
      </c>
      <c r="S619" s="84">
        <f t="shared" si="360"/>
        <v>5.6880100000000002</v>
      </c>
      <c r="T619" s="84">
        <f t="shared" si="360"/>
        <v>5.6948600000000003</v>
      </c>
      <c r="U619" s="84">
        <f t="shared" si="360"/>
        <v>5.6635900000000001</v>
      </c>
      <c r="V619" s="84">
        <f t="shared" si="360"/>
        <v>5.6772</v>
      </c>
      <c r="W619" s="84">
        <f t="shared" si="360"/>
        <v>5.7656999999999998</v>
      </c>
      <c r="X619" s="84">
        <f t="shared" si="360"/>
        <v>5.79129</v>
      </c>
      <c r="Y619" s="84">
        <f t="shared" si="360"/>
        <v>5.7126799999999998</v>
      </c>
      <c r="Z619" s="84">
        <f t="shared" si="360"/>
        <v>5.5011200000000002</v>
      </c>
      <c r="AA619" s="84">
        <f t="shared" si="360"/>
        <v>5.30661</v>
      </c>
    </row>
    <row r="620" spans="1:27" ht="12.75" hidden="1" customHeight="1" outlineLevel="1" x14ac:dyDescent="0.2">
      <c r="A620" s="92" t="s">
        <v>2090</v>
      </c>
      <c r="B620" s="62" t="s">
        <v>231</v>
      </c>
      <c r="C620" s="42" t="s">
        <v>77</v>
      </c>
      <c r="D620" s="43">
        <v>1298.6300000000001</v>
      </c>
      <c r="E620" s="43">
        <v>1193.57</v>
      </c>
      <c r="F620" s="43">
        <v>1123.3900000000001</v>
      </c>
      <c r="G620" s="43">
        <v>1130.0899999999999</v>
      </c>
      <c r="H620" s="43">
        <v>1199.83</v>
      </c>
      <c r="I620" s="43">
        <v>1383.21</v>
      </c>
      <c r="J620" s="43">
        <v>1476.43</v>
      </c>
      <c r="K620" s="43">
        <v>1691.18</v>
      </c>
      <c r="L620" s="43">
        <v>1859.54</v>
      </c>
      <c r="M620" s="43">
        <v>1886.81</v>
      </c>
      <c r="N620" s="43">
        <v>1894.31</v>
      </c>
      <c r="O620" s="43">
        <v>1818.73</v>
      </c>
      <c r="P620" s="43">
        <v>1785.55</v>
      </c>
      <c r="Q620" s="43">
        <v>1789.11</v>
      </c>
      <c r="R620" s="43">
        <v>1800.41</v>
      </c>
      <c r="S620" s="43">
        <v>1792.94</v>
      </c>
      <c r="T620" s="43">
        <v>1799.79</v>
      </c>
      <c r="U620" s="43">
        <v>1768.52</v>
      </c>
      <c r="V620" s="43">
        <v>1782.13</v>
      </c>
      <c r="W620" s="43">
        <v>1870.63</v>
      </c>
      <c r="X620" s="43">
        <v>1896.22</v>
      </c>
      <c r="Y620" s="43">
        <v>1817.61</v>
      </c>
      <c r="Z620" s="43">
        <v>1606.05</v>
      </c>
      <c r="AA620" s="43">
        <v>1411.54</v>
      </c>
    </row>
    <row r="621" spans="1:27" ht="12.75" hidden="1" customHeight="1" outlineLevel="1" x14ac:dyDescent="0.2">
      <c r="A621" s="92" t="s">
        <v>2091</v>
      </c>
      <c r="B621" s="62" t="s">
        <v>88</v>
      </c>
      <c r="C621" s="42" t="s">
        <v>77</v>
      </c>
      <c r="D621" s="43">
        <f>$D$486</f>
        <v>3559.77</v>
      </c>
      <c r="E621" s="43">
        <f t="shared" ref="E621:AA621" si="361">$D$486</f>
        <v>3559.77</v>
      </c>
      <c r="F621" s="43">
        <f t="shared" si="361"/>
        <v>3559.77</v>
      </c>
      <c r="G621" s="43">
        <f t="shared" si="361"/>
        <v>3559.77</v>
      </c>
      <c r="H621" s="43">
        <f t="shared" si="361"/>
        <v>3559.77</v>
      </c>
      <c r="I621" s="43">
        <f t="shared" si="361"/>
        <v>3559.77</v>
      </c>
      <c r="J621" s="43">
        <f t="shared" si="361"/>
        <v>3559.77</v>
      </c>
      <c r="K621" s="43">
        <f t="shared" si="361"/>
        <v>3559.77</v>
      </c>
      <c r="L621" s="43">
        <f t="shared" si="361"/>
        <v>3559.77</v>
      </c>
      <c r="M621" s="43">
        <f t="shared" si="361"/>
        <v>3559.77</v>
      </c>
      <c r="N621" s="43">
        <f t="shared" si="361"/>
        <v>3559.77</v>
      </c>
      <c r="O621" s="43">
        <f t="shared" si="361"/>
        <v>3559.77</v>
      </c>
      <c r="P621" s="43">
        <f t="shared" si="361"/>
        <v>3559.77</v>
      </c>
      <c r="Q621" s="43">
        <f t="shared" si="361"/>
        <v>3559.77</v>
      </c>
      <c r="R621" s="43">
        <f t="shared" si="361"/>
        <v>3559.77</v>
      </c>
      <c r="S621" s="43">
        <f t="shared" si="361"/>
        <v>3559.77</v>
      </c>
      <c r="T621" s="43">
        <f t="shared" si="361"/>
        <v>3559.77</v>
      </c>
      <c r="U621" s="43">
        <f t="shared" si="361"/>
        <v>3559.77</v>
      </c>
      <c r="V621" s="43">
        <f t="shared" si="361"/>
        <v>3559.77</v>
      </c>
      <c r="W621" s="43">
        <f t="shared" si="361"/>
        <v>3559.77</v>
      </c>
      <c r="X621" s="43">
        <f t="shared" si="361"/>
        <v>3559.77</v>
      </c>
      <c r="Y621" s="43">
        <f t="shared" si="361"/>
        <v>3559.77</v>
      </c>
      <c r="Z621" s="43">
        <f t="shared" si="361"/>
        <v>3559.77</v>
      </c>
      <c r="AA621" s="43">
        <f t="shared" si="361"/>
        <v>3559.77</v>
      </c>
    </row>
    <row r="622" spans="1:27" ht="12.75" hidden="1" customHeight="1" outlineLevel="1" x14ac:dyDescent="0.2">
      <c r="A622" s="92" t="s">
        <v>2092</v>
      </c>
      <c r="B622" s="62" t="s">
        <v>81</v>
      </c>
      <c r="C622" s="42" t="s">
        <v>77</v>
      </c>
      <c r="D622" s="43">
        <v>4.6100000000000003</v>
      </c>
      <c r="E622" s="43">
        <v>4.6100000000000003</v>
      </c>
      <c r="F622" s="43">
        <v>4.6100000000000003</v>
      </c>
      <c r="G622" s="43">
        <v>4.6100000000000003</v>
      </c>
      <c r="H622" s="43">
        <v>4.6100000000000003</v>
      </c>
      <c r="I622" s="43">
        <v>4.6100000000000003</v>
      </c>
      <c r="J622" s="43">
        <v>4.6100000000000003</v>
      </c>
      <c r="K622" s="43">
        <v>4.6100000000000003</v>
      </c>
      <c r="L622" s="43">
        <v>4.6100000000000003</v>
      </c>
      <c r="M622" s="43">
        <v>4.6100000000000003</v>
      </c>
      <c r="N622" s="43">
        <v>4.6100000000000003</v>
      </c>
      <c r="O622" s="43">
        <v>4.6100000000000003</v>
      </c>
      <c r="P622" s="43">
        <v>4.6100000000000003</v>
      </c>
      <c r="Q622" s="43">
        <v>4.6100000000000003</v>
      </c>
      <c r="R622" s="43">
        <v>4.6100000000000003</v>
      </c>
      <c r="S622" s="43">
        <v>4.6100000000000003</v>
      </c>
      <c r="T622" s="43">
        <v>4.6100000000000003</v>
      </c>
      <c r="U622" s="43">
        <v>4.6100000000000003</v>
      </c>
      <c r="V622" s="43">
        <v>4.6100000000000003</v>
      </c>
      <c r="W622" s="43">
        <v>4.6100000000000003</v>
      </c>
      <c r="X622" s="43">
        <v>4.6100000000000003</v>
      </c>
      <c r="Y622" s="43">
        <v>4.6100000000000003</v>
      </c>
      <c r="Z622" s="43">
        <v>4.6100000000000003</v>
      </c>
      <c r="AA622" s="43">
        <v>4.6100000000000003</v>
      </c>
    </row>
    <row r="623" spans="1:27" ht="12.75" hidden="1" customHeight="1" outlineLevel="1" x14ac:dyDescent="0.2">
      <c r="A623" s="92" t="s">
        <v>2093</v>
      </c>
      <c r="B623" s="62" t="s">
        <v>79</v>
      </c>
      <c r="C623" s="42" t="s">
        <v>77</v>
      </c>
      <c r="D623" s="43">
        <f>$D$11</f>
        <v>330.69</v>
      </c>
      <c r="E623" s="43">
        <f t="shared" ref="E623:AA623" si="362">$D$11</f>
        <v>330.69</v>
      </c>
      <c r="F623" s="43">
        <f t="shared" si="362"/>
        <v>330.69</v>
      </c>
      <c r="G623" s="43">
        <f t="shared" si="362"/>
        <v>330.69</v>
      </c>
      <c r="H623" s="43">
        <f t="shared" si="362"/>
        <v>330.69</v>
      </c>
      <c r="I623" s="43">
        <f t="shared" si="362"/>
        <v>330.69</v>
      </c>
      <c r="J623" s="43">
        <f t="shared" si="362"/>
        <v>330.69</v>
      </c>
      <c r="K623" s="43">
        <f t="shared" si="362"/>
        <v>330.69</v>
      </c>
      <c r="L623" s="43">
        <f t="shared" si="362"/>
        <v>330.69</v>
      </c>
      <c r="M623" s="43">
        <f t="shared" si="362"/>
        <v>330.69</v>
      </c>
      <c r="N623" s="43">
        <f t="shared" si="362"/>
        <v>330.69</v>
      </c>
      <c r="O623" s="43">
        <f t="shared" si="362"/>
        <v>330.69</v>
      </c>
      <c r="P623" s="43">
        <f t="shared" si="362"/>
        <v>330.69</v>
      </c>
      <c r="Q623" s="43">
        <f t="shared" si="362"/>
        <v>330.69</v>
      </c>
      <c r="R623" s="43">
        <f t="shared" si="362"/>
        <v>330.69</v>
      </c>
      <c r="S623" s="43">
        <f t="shared" si="362"/>
        <v>330.69</v>
      </c>
      <c r="T623" s="43">
        <f t="shared" si="362"/>
        <v>330.69</v>
      </c>
      <c r="U623" s="43">
        <f t="shared" si="362"/>
        <v>330.69</v>
      </c>
      <c r="V623" s="43">
        <f t="shared" si="362"/>
        <v>330.69</v>
      </c>
      <c r="W623" s="43">
        <f t="shared" si="362"/>
        <v>330.69</v>
      </c>
      <c r="X623" s="43">
        <f t="shared" si="362"/>
        <v>330.69</v>
      </c>
      <c r="Y623" s="43">
        <f t="shared" si="362"/>
        <v>330.69</v>
      </c>
      <c r="Z623" s="43">
        <f t="shared" si="362"/>
        <v>330.69</v>
      </c>
      <c r="AA623" s="43">
        <f t="shared" si="362"/>
        <v>330.69</v>
      </c>
    </row>
    <row r="624" spans="1:27" collapsed="1" x14ac:dyDescent="0.2">
      <c r="A624" s="91" t="s">
        <v>2094</v>
      </c>
      <c r="B624" s="27" t="str">
        <f>"29"&amp;"."&amp;$B$800&amp;"."&amp;$B$801</f>
        <v>29.03.2023</v>
      </c>
      <c r="C624" s="83" t="s">
        <v>74</v>
      </c>
      <c r="D624" s="84">
        <f>ROUND(((D625+D626+D628+D627)/1000),5)</f>
        <v>5.0123100000000003</v>
      </c>
      <c r="E624" s="84">
        <f>ROUND(((E625+E626+E628+E627)/1000),5)</f>
        <v>4.9415899999999997</v>
      </c>
      <c r="F624" s="84">
        <f>ROUND(((F625+F626+F628+F627)/1000),5)</f>
        <v>4.9163800000000002</v>
      </c>
      <c r="G624" s="84">
        <f t="shared" ref="G624:AA624" si="363">ROUND(((G625+G626+G628+G627)/1000),5)</f>
        <v>4.931</v>
      </c>
      <c r="H624" s="84">
        <f t="shared" si="363"/>
        <v>4.9444100000000004</v>
      </c>
      <c r="I624" s="84">
        <f t="shared" si="363"/>
        <v>5.0106099999999998</v>
      </c>
      <c r="J624" s="84">
        <f t="shared" si="363"/>
        <v>5.2425499999999996</v>
      </c>
      <c r="K624" s="84">
        <f t="shared" si="363"/>
        <v>5.3841700000000001</v>
      </c>
      <c r="L624" s="84">
        <f t="shared" si="363"/>
        <v>5.5567399999999996</v>
      </c>
      <c r="M624" s="84">
        <f t="shared" si="363"/>
        <v>5.69726</v>
      </c>
      <c r="N624" s="84">
        <f t="shared" si="363"/>
        <v>5.7157400000000003</v>
      </c>
      <c r="O624" s="84">
        <f t="shared" si="363"/>
        <v>5.75075</v>
      </c>
      <c r="P624" s="84">
        <f t="shared" si="363"/>
        <v>5.72</v>
      </c>
      <c r="Q624" s="84">
        <f t="shared" si="363"/>
        <v>5.7542099999999996</v>
      </c>
      <c r="R624" s="84">
        <f t="shared" si="363"/>
        <v>5.7368600000000001</v>
      </c>
      <c r="S624" s="84">
        <f t="shared" si="363"/>
        <v>5.6876699999999998</v>
      </c>
      <c r="T624" s="84">
        <f t="shared" si="363"/>
        <v>5.5926299999999998</v>
      </c>
      <c r="U624" s="84">
        <f t="shared" si="363"/>
        <v>5.4865599999999999</v>
      </c>
      <c r="V624" s="84">
        <f t="shared" si="363"/>
        <v>5.4904299999999999</v>
      </c>
      <c r="W624" s="84">
        <f t="shared" si="363"/>
        <v>5.5580999999999996</v>
      </c>
      <c r="X624" s="84">
        <f t="shared" si="363"/>
        <v>5.5935300000000003</v>
      </c>
      <c r="Y624" s="84">
        <f t="shared" si="363"/>
        <v>5.5437200000000004</v>
      </c>
      <c r="Z624" s="84">
        <f t="shared" si="363"/>
        <v>5.2513699999999996</v>
      </c>
      <c r="AA624" s="84">
        <f t="shared" si="363"/>
        <v>5.0456799999999999</v>
      </c>
    </row>
    <row r="625" spans="1:27" ht="12.75" hidden="1" customHeight="1" outlineLevel="1" x14ac:dyDescent="0.2">
      <c r="A625" s="92" t="s">
        <v>2095</v>
      </c>
      <c r="B625" s="62" t="s">
        <v>231</v>
      </c>
      <c r="C625" s="42" t="s">
        <v>77</v>
      </c>
      <c r="D625" s="43">
        <v>1117.24</v>
      </c>
      <c r="E625" s="43">
        <v>1046.52</v>
      </c>
      <c r="F625" s="43">
        <v>1021.31</v>
      </c>
      <c r="G625" s="43">
        <v>1035.93</v>
      </c>
      <c r="H625" s="43">
        <v>1049.3399999999999</v>
      </c>
      <c r="I625" s="43">
        <v>1115.54</v>
      </c>
      <c r="J625" s="43">
        <v>1347.48</v>
      </c>
      <c r="K625" s="43">
        <v>1489.1</v>
      </c>
      <c r="L625" s="43">
        <v>1661.67</v>
      </c>
      <c r="M625" s="43">
        <v>1802.19</v>
      </c>
      <c r="N625" s="43">
        <v>1820.67</v>
      </c>
      <c r="O625" s="43">
        <v>1855.68</v>
      </c>
      <c r="P625" s="43">
        <v>1824.93</v>
      </c>
      <c r="Q625" s="43">
        <v>1859.14</v>
      </c>
      <c r="R625" s="43">
        <v>1841.79</v>
      </c>
      <c r="S625" s="43">
        <v>1792.6</v>
      </c>
      <c r="T625" s="43">
        <v>1697.56</v>
      </c>
      <c r="U625" s="43">
        <v>1591.49</v>
      </c>
      <c r="V625" s="43">
        <v>1595.36</v>
      </c>
      <c r="W625" s="43">
        <v>1663.03</v>
      </c>
      <c r="X625" s="43">
        <v>1698.46</v>
      </c>
      <c r="Y625" s="43">
        <v>1648.65</v>
      </c>
      <c r="Z625" s="43">
        <v>1356.3</v>
      </c>
      <c r="AA625" s="43">
        <v>1150.6099999999999</v>
      </c>
    </row>
    <row r="626" spans="1:27" ht="12.75" hidden="1" customHeight="1" outlineLevel="1" x14ac:dyDescent="0.2">
      <c r="A626" s="92" t="s">
        <v>2096</v>
      </c>
      <c r="B626" s="62" t="s">
        <v>88</v>
      </c>
      <c r="C626" s="42" t="s">
        <v>77</v>
      </c>
      <c r="D626" s="43">
        <f>$D$486</f>
        <v>3559.77</v>
      </c>
      <c r="E626" s="43">
        <f t="shared" ref="E626:AA626" si="364">$D$486</f>
        <v>3559.77</v>
      </c>
      <c r="F626" s="43">
        <f t="shared" si="364"/>
        <v>3559.77</v>
      </c>
      <c r="G626" s="43">
        <f t="shared" si="364"/>
        <v>3559.77</v>
      </c>
      <c r="H626" s="43">
        <f t="shared" si="364"/>
        <v>3559.77</v>
      </c>
      <c r="I626" s="43">
        <f t="shared" si="364"/>
        <v>3559.77</v>
      </c>
      <c r="J626" s="43">
        <f t="shared" si="364"/>
        <v>3559.77</v>
      </c>
      <c r="K626" s="43">
        <f t="shared" si="364"/>
        <v>3559.77</v>
      </c>
      <c r="L626" s="43">
        <f t="shared" si="364"/>
        <v>3559.77</v>
      </c>
      <c r="M626" s="43">
        <f t="shared" si="364"/>
        <v>3559.77</v>
      </c>
      <c r="N626" s="43">
        <f t="shared" si="364"/>
        <v>3559.77</v>
      </c>
      <c r="O626" s="43">
        <f t="shared" si="364"/>
        <v>3559.77</v>
      </c>
      <c r="P626" s="43">
        <f t="shared" si="364"/>
        <v>3559.77</v>
      </c>
      <c r="Q626" s="43">
        <f t="shared" si="364"/>
        <v>3559.77</v>
      </c>
      <c r="R626" s="43">
        <f t="shared" si="364"/>
        <v>3559.77</v>
      </c>
      <c r="S626" s="43">
        <f t="shared" si="364"/>
        <v>3559.77</v>
      </c>
      <c r="T626" s="43">
        <f t="shared" si="364"/>
        <v>3559.77</v>
      </c>
      <c r="U626" s="43">
        <f t="shared" si="364"/>
        <v>3559.77</v>
      </c>
      <c r="V626" s="43">
        <f t="shared" si="364"/>
        <v>3559.77</v>
      </c>
      <c r="W626" s="43">
        <f t="shared" si="364"/>
        <v>3559.77</v>
      </c>
      <c r="X626" s="43">
        <f t="shared" si="364"/>
        <v>3559.77</v>
      </c>
      <c r="Y626" s="43">
        <f t="shared" si="364"/>
        <v>3559.77</v>
      </c>
      <c r="Z626" s="43">
        <f t="shared" si="364"/>
        <v>3559.77</v>
      </c>
      <c r="AA626" s="43">
        <f t="shared" si="364"/>
        <v>3559.77</v>
      </c>
    </row>
    <row r="627" spans="1:27" ht="12.75" hidden="1" customHeight="1" outlineLevel="1" x14ac:dyDescent="0.2">
      <c r="A627" s="92" t="s">
        <v>2097</v>
      </c>
      <c r="B627" s="62" t="s">
        <v>81</v>
      </c>
      <c r="C627" s="42" t="s">
        <v>77</v>
      </c>
      <c r="D627" s="43">
        <v>4.6100000000000003</v>
      </c>
      <c r="E627" s="43">
        <v>4.6100000000000003</v>
      </c>
      <c r="F627" s="43">
        <v>4.6100000000000003</v>
      </c>
      <c r="G627" s="43">
        <v>4.6100000000000003</v>
      </c>
      <c r="H627" s="43">
        <v>4.6100000000000003</v>
      </c>
      <c r="I627" s="43">
        <v>4.6100000000000003</v>
      </c>
      <c r="J627" s="43">
        <v>4.6100000000000003</v>
      </c>
      <c r="K627" s="43">
        <v>4.6100000000000003</v>
      </c>
      <c r="L627" s="43">
        <v>4.6100000000000003</v>
      </c>
      <c r="M627" s="43">
        <v>4.6100000000000003</v>
      </c>
      <c r="N627" s="43">
        <v>4.6100000000000003</v>
      </c>
      <c r="O627" s="43">
        <v>4.6100000000000003</v>
      </c>
      <c r="P627" s="43">
        <v>4.6100000000000003</v>
      </c>
      <c r="Q627" s="43">
        <v>4.6100000000000003</v>
      </c>
      <c r="R627" s="43">
        <v>4.6100000000000003</v>
      </c>
      <c r="S627" s="43">
        <v>4.6100000000000003</v>
      </c>
      <c r="T627" s="43">
        <v>4.6100000000000003</v>
      </c>
      <c r="U627" s="43">
        <v>4.6100000000000003</v>
      </c>
      <c r="V627" s="43">
        <v>4.6100000000000003</v>
      </c>
      <c r="W627" s="43">
        <v>4.6100000000000003</v>
      </c>
      <c r="X627" s="43">
        <v>4.6100000000000003</v>
      </c>
      <c r="Y627" s="43">
        <v>4.6100000000000003</v>
      </c>
      <c r="Z627" s="43">
        <v>4.6100000000000003</v>
      </c>
      <c r="AA627" s="43">
        <v>4.6100000000000003</v>
      </c>
    </row>
    <row r="628" spans="1:27" ht="12.75" hidden="1" customHeight="1" outlineLevel="1" x14ac:dyDescent="0.2">
      <c r="A628" s="92" t="s">
        <v>2098</v>
      </c>
      <c r="B628" s="62" t="s">
        <v>79</v>
      </c>
      <c r="C628" s="42" t="s">
        <v>77</v>
      </c>
      <c r="D628" s="43">
        <f>$D$11</f>
        <v>330.69</v>
      </c>
      <c r="E628" s="43">
        <f t="shared" ref="E628:AA628" si="365">$D$11</f>
        <v>330.69</v>
      </c>
      <c r="F628" s="43">
        <f t="shared" si="365"/>
        <v>330.69</v>
      </c>
      <c r="G628" s="43">
        <f t="shared" si="365"/>
        <v>330.69</v>
      </c>
      <c r="H628" s="43">
        <f t="shared" si="365"/>
        <v>330.69</v>
      </c>
      <c r="I628" s="43">
        <f t="shared" si="365"/>
        <v>330.69</v>
      </c>
      <c r="J628" s="43">
        <f t="shared" si="365"/>
        <v>330.69</v>
      </c>
      <c r="K628" s="43">
        <f t="shared" si="365"/>
        <v>330.69</v>
      </c>
      <c r="L628" s="43">
        <f t="shared" si="365"/>
        <v>330.69</v>
      </c>
      <c r="M628" s="43">
        <f t="shared" si="365"/>
        <v>330.69</v>
      </c>
      <c r="N628" s="43">
        <f t="shared" si="365"/>
        <v>330.69</v>
      </c>
      <c r="O628" s="43">
        <f t="shared" si="365"/>
        <v>330.69</v>
      </c>
      <c r="P628" s="43">
        <f t="shared" si="365"/>
        <v>330.69</v>
      </c>
      <c r="Q628" s="43">
        <f t="shared" si="365"/>
        <v>330.69</v>
      </c>
      <c r="R628" s="43">
        <f t="shared" si="365"/>
        <v>330.69</v>
      </c>
      <c r="S628" s="43">
        <f t="shared" si="365"/>
        <v>330.69</v>
      </c>
      <c r="T628" s="43">
        <f t="shared" si="365"/>
        <v>330.69</v>
      </c>
      <c r="U628" s="43">
        <f t="shared" si="365"/>
        <v>330.69</v>
      </c>
      <c r="V628" s="43">
        <f t="shared" si="365"/>
        <v>330.69</v>
      </c>
      <c r="W628" s="43">
        <f t="shared" si="365"/>
        <v>330.69</v>
      </c>
      <c r="X628" s="43">
        <f t="shared" si="365"/>
        <v>330.69</v>
      </c>
      <c r="Y628" s="43">
        <f t="shared" si="365"/>
        <v>330.69</v>
      </c>
      <c r="Z628" s="43">
        <f t="shared" si="365"/>
        <v>330.69</v>
      </c>
      <c r="AA628" s="43">
        <f t="shared" si="365"/>
        <v>330.69</v>
      </c>
    </row>
    <row r="629" spans="1:27" collapsed="1" x14ac:dyDescent="0.2">
      <c r="A629" s="91" t="s">
        <v>2099</v>
      </c>
      <c r="B629" s="27" t="str">
        <f>"30"&amp;"."&amp;$B$800&amp;"."&amp;$B$801</f>
        <v>30.03.2023</v>
      </c>
      <c r="C629" s="83" t="s">
        <v>74</v>
      </c>
      <c r="D629" s="84">
        <f>ROUND(((D630+D631+D633+D632)/1000),5)</f>
        <v>4.9617800000000001</v>
      </c>
      <c r="E629" s="84">
        <f>ROUND(((E630+E631+E633+E632)/1000),5)</f>
        <v>4.8638399999999997</v>
      </c>
      <c r="F629" s="84">
        <f>ROUND(((F630+F631+F633+F632)/1000),5)</f>
        <v>4.8288099999999998</v>
      </c>
      <c r="G629" s="84">
        <f t="shared" ref="G629:AA629" si="366">ROUND(((G630+G631+G633+G632)/1000),5)</f>
        <v>4.83026</v>
      </c>
      <c r="H629" s="84">
        <f t="shared" si="366"/>
        <v>4.8608200000000004</v>
      </c>
      <c r="I629" s="84">
        <f t="shared" si="366"/>
        <v>4.9451700000000001</v>
      </c>
      <c r="J629" s="84">
        <f t="shared" si="366"/>
        <v>5.1255899999999999</v>
      </c>
      <c r="K629" s="84">
        <f t="shared" si="366"/>
        <v>5.3517900000000003</v>
      </c>
      <c r="L629" s="84">
        <f t="shared" si="366"/>
        <v>5.4696899999999999</v>
      </c>
      <c r="M629" s="84">
        <f t="shared" si="366"/>
        <v>5.5987299999999998</v>
      </c>
      <c r="N629" s="84">
        <f t="shared" si="366"/>
        <v>5.5944799999999999</v>
      </c>
      <c r="O629" s="84">
        <f t="shared" si="366"/>
        <v>5.6059599999999996</v>
      </c>
      <c r="P629" s="84">
        <f t="shared" si="366"/>
        <v>5.6053499999999996</v>
      </c>
      <c r="Q629" s="84">
        <f t="shared" si="366"/>
        <v>5.6046699999999996</v>
      </c>
      <c r="R629" s="84">
        <f t="shared" si="366"/>
        <v>5.56419</v>
      </c>
      <c r="S629" s="84">
        <f t="shared" si="366"/>
        <v>5.5319399999999996</v>
      </c>
      <c r="T629" s="84">
        <f t="shared" si="366"/>
        <v>5.5026799999999998</v>
      </c>
      <c r="U629" s="84">
        <f t="shared" si="366"/>
        <v>5.4680999999999997</v>
      </c>
      <c r="V629" s="84">
        <f t="shared" si="366"/>
        <v>5.4782900000000003</v>
      </c>
      <c r="W629" s="84">
        <f t="shared" si="366"/>
        <v>5.5507999999999997</v>
      </c>
      <c r="X629" s="84">
        <f t="shared" si="366"/>
        <v>5.6018299999999996</v>
      </c>
      <c r="Y629" s="84">
        <f t="shared" si="366"/>
        <v>5.4950999999999999</v>
      </c>
      <c r="Z629" s="84">
        <f t="shared" si="366"/>
        <v>5.2476799999999999</v>
      </c>
      <c r="AA629" s="84">
        <f t="shared" si="366"/>
        <v>5.01119</v>
      </c>
    </row>
    <row r="630" spans="1:27" ht="12.75" hidden="1" customHeight="1" outlineLevel="1" x14ac:dyDescent="0.2">
      <c r="A630" s="92" t="s">
        <v>2100</v>
      </c>
      <c r="B630" s="62" t="s">
        <v>231</v>
      </c>
      <c r="C630" s="42" t="s">
        <v>77</v>
      </c>
      <c r="D630" s="43">
        <v>1066.71</v>
      </c>
      <c r="E630" s="43">
        <v>968.77</v>
      </c>
      <c r="F630" s="43">
        <v>933.74</v>
      </c>
      <c r="G630" s="43">
        <v>935.19</v>
      </c>
      <c r="H630" s="43">
        <v>965.75</v>
      </c>
      <c r="I630" s="43">
        <v>1050.0999999999999</v>
      </c>
      <c r="J630" s="43">
        <v>1230.52</v>
      </c>
      <c r="K630" s="43">
        <v>1456.72</v>
      </c>
      <c r="L630" s="43">
        <v>1574.62</v>
      </c>
      <c r="M630" s="43">
        <v>1703.66</v>
      </c>
      <c r="N630" s="43">
        <v>1699.41</v>
      </c>
      <c r="O630" s="43">
        <v>1710.89</v>
      </c>
      <c r="P630" s="43">
        <v>1710.28</v>
      </c>
      <c r="Q630" s="43">
        <v>1709.6</v>
      </c>
      <c r="R630" s="43">
        <v>1669.12</v>
      </c>
      <c r="S630" s="43">
        <v>1636.87</v>
      </c>
      <c r="T630" s="43">
        <v>1607.61</v>
      </c>
      <c r="U630" s="43">
        <v>1573.03</v>
      </c>
      <c r="V630" s="43">
        <v>1583.22</v>
      </c>
      <c r="W630" s="43">
        <v>1655.73</v>
      </c>
      <c r="X630" s="43">
        <v>1706.76</v>
      </c>
      <c r="Y630" s="43">
        <v>1600.03</v>
      </c>
      <c r="Z630" s="43">
        <v>1352.61</v>
      </c>
      <c r="AA630" s="43">
        <v>1116.1199999999999</v>
      </c>
    </row>
    <row r="631" spans="1:27" ht="12.75" hidden="1" customHeight="1" outlineLevel="1" x14ac:dyDescent="0.2">
      <c r="A631" s="92" t="s">
        <v>2101</v>
      </c>
      <c r="B631" s="62" t="s">
        <v>88</v>
      </c>
      <c r="C631" s="42" t="s">
        <v>77</v>
      </c>
      <c r="D631" s="43">
        <f>$D$486</f>
        <v>3559.77</v>
      </c>
      <c r="E631" s="43">
        <f t="shared" ref="E631:AA631" si="367">$D$486</f>
        <v>3559.77</v>
      </c>
      <c r="F631" s="43">
        <f t="shared" si="367"/>
        <v>3559.77</v>
      </c>
      <c r="G631" s="43">
        <f t="shared" si="367"/>
        <v>3559.77</v>
      </c>
      <c r="H631" s="43">
        <f t="shared" si="367"/>
        <v>3559.77</v>
      </c>
      <c r="I631" s="43">
        <f t="shared" si="367"/>
        <v>3559.77</v>
      </c>
      <c r="J631" s="43">
        <f t="shared" si="367"/>
        <v>3559.77</v>
      </c>
      <c r="K631" s="43">
        <f t="shared" si="367"/>
        <v>3559.77</v>
      </c>
      <c r="L631" s="43">
        <f t="shared" si="367"/>
        <v>3559.77</v>
      </c>
      <c r="M631" s="43">
        <f t="shared" si="367"/>
        <v>3559.77</v>
      </c>
      <c r="N631" s="43">
        <f t="shared" si="367"/>
        <v>3559.77</v>
      </c>
      <c r="O631" s="43">
        <f t="shared" si="367"/>
        <v>3559.77</v>
      </c>
      <c r="P631" s="43">
        <f t="shared" si="367"/>
        <v>3559.77</v>
      </c>
      <c r="Q631" s="43">
        <f t="shared" si="367"/>
        <v>3559.77</v>
      </c>
      <c r="R631" s="43">
        <f t="shared" si="367"/>
        <v>3559.77</v>
      </c>
      <c r="S631" s="43">
        <f t="shared" si="367"/>
        <v>3559.77</v>
      </c>
      <c r="T631" s="43">
        <f t="shared" si="367"/>
        <v>3559.77</v>
      </c>
      <c r="U631" s="43">
        <f t="shared" si="367"/>
        <v>3559.77</v>
      </c>
      <c r="V631" s="43">
        <f t="shared" si="367"/>
        <v>3559.77</v>
      </c>
      <c r="W631" s="43">
        <f t="shared" si="367"/>
        <v>3559.77</v>
      </c>
      <c r="X631" s="43">
        <f t="shared" si="367"/>
        <v>3559.77</v>
      </c>
      <c r="Y631" s="43">
        <f t="shared" si="367"/>
        <v>3559.77</v>
      </c>
      <c r="Z631" s="43">
        <f t="shared" si="367"/>
        <v>3559.77</v>
      </c>
      <c r="AA631" s="43">
        <f t="shared" si="367"/>
        <v>3559.77</v>
      </c>
    </row>
    <row r="632" spans="1:27" ht="12.75" hidden="1" customHeight="1" outlineLevel="1" x14ac:dyDescent="0.2">
      <c r="A632" s="92" t="s">
        <v>2102</v>
      </c>
      <c r="B632" s="62" t="s">
        <v>81</v>
      </c>
      <c r="C632" s="42" t="s">
        <v>77</v>
      </c>
      <c r="D632" s="43">
        <v>4.6100000000000003</v>
      </c>
      <c r="E632" s="43">
        <v>4.6100000000000003</v>
      </c>
      <c r="F632" s="43">
        <v>4.6100000000000003</v>
      </c>
      <c r="G632" s="43">
        <v>4.6100000000000003</v>
      </c>
      <c r="H632" s="43">
        <v>4.6100000000000003</v>
      </c>
      <c r="I632" s="43">
        <v>4.6100000000000003</v>
      </c>
      <c r="J632" s="43">
        <v>4.6100000000000003</v>
      </c>
      <c r="K632" s="43">
        <v>4.6100000000000003</v>
      </c>
      <c r="L632" s="43">
        <v>4.6100000000000003</v>
      </c>
      <c r="M632" s="43">
        <v>4.6100000000000003</v>
      </c>
      <c r="N632" s="43">
        <v>4.6100000000000003</v>
      </c>
      <c r="O632" s="43">
        <v>4.6100000000000003</v>
      </c>
      <c r="P632" s="43">
        <v>4.6100000000000003</v>
      </c>
      <c r="Q632" s="43">
        <v>4.6100000000000003</v>
      </c>
      <c r="R632" s="43">
        <v>4.6100000000000003</v>
      </c>
      <c r="S632" s="43">
        <v>4.6100000000000003</v>
      </c>
      <c r="T632" s="43">
        <v>4.6100000000000003</v>
      </c>
      <c r="U632" s="43">
        <v>4.6100000000000003</v>
      </c>
      <c r="V632" s="43">
        <v>4.6100000000000003</v>
      </c>
      <c r="W632" s="43">
        <v>4.6100000000000003</v>
      </c>
      <c r="X632" s="43">
        <v>4.6100000000000003</v>
      </c>
      <c r="Y632" s="43">
        <v>4.6100000000000003</v>
      </c>
      <c r="Z632" s="43">
        <v>4.6100000000000003</v>
      </c>
      <c r="AA632" s="43">
        <v>4.6100000000000003</v>
      </c>
    </row>
    <row r="633" spans="1:27" ht="12.75" hidden="1" customHeight="1" outlineLevel="1" x14ac:dyDescent="0.2">
      <c r="A633" s="92" t="s">
        <v>2103</v>
      </c>
      <c r="B633" s="62" t="s">
        <v>79</v>
      </c>
      <c r="C633" s="42" t="s">
        <v>77</v>
      </c>
      <c r="D633" s="43">
        <f>$D$11</f>
        <v>330.69</v>
      </c>
      <c r="E633" s="43">
        <f t="shared" ref="E633:AA633" si="368">$D$11</f>
        <v>330.69</v>
      </c>
      <c r="F633" s="43">
        <f t="shared" si="368"/>
        <v>330.69</v>
      </c>
      <c r="G633" s="43">
        <f t="shared" si="368"/>
        <v>330.69</v>
      </c>
      <c r="H633" s="43">
        <f t="shared" si="368"/>
        <v>330.69</v>
      </c>
      <c r="I633" s="43">
        <f t="shared" si="368"/>
        <v>330.69</v>
      </c>
      <c r="J633" s="43">
        <f t="shared" si="368"/>
        <v>330.69</v>
      </c>
      <c r="K633" s="43">
        <f t="shared" si="368"/>
        <v>330.69</v>
      </c>
      <c r="L633" s="43">
        <f t="shared" si="368"/>
        <v>330.69</v>
      </c>
      <c r="M633" s="43">
        <f t="shared" si="368"/>
        <v>330.69</v>
      </c>
      <c r="N633" s="43">
        <f t="shared" si="368"/>
        <v>330.69</v>
      </c>
      <c r="O633" s="43">
        <f t="shared" si="368"/>
        <v>330.69</v>
      </c>
      <c r="P633" s="43">
        <f t="shared" si="368"/>
        <v>330.69</v>
      </c>
      <c r="Q633" s="43">
        <f t="shared" si="368"/>
        <v>330.69</v>
      </c>
      <c r="R633" s="43">
        <f t="shared" si="368"/>
        <v>330.69</v>
      </c>
      <c r="S633" s="43">
        <f t="shared" si="368"/>
        <v>330.69</v>
      </c>
      <c r="T633" s="43">
        <f t="shared" si="368"/>
        <v>330.69</v>
      </c>
      <c r="U633" s="43">
        <f t="shared" si="368"/>
        <v>330.69</v>
      </c>
      <c r="V633" s="43">
        <f t="shared" si="368"/>
        <v>330.69</v>
      </c>
      <c r="W633" s="43">
        <f t="shared" si="368"/>
        <v>330.69</v>
      </c>
      <c r="X633" s="43">
        <f t="shared" si="368"/>
        <v>330.69</v>
      </c>
      <c r="Y633" s="43">
        <f t="shared" si="368"/>
        <v>330.69</v>
      </c>
      <c r="Z633" s="43">
        <f t="shared" si="368"/>
        <v>330.69</v>
      </c>
      <c r="AA633" s="43">
        <f t="shared" si="368"/>
        <v>330.69</v>
      </c>
    </row>
    <row r="634" spans="1:27" collapsed="1" x14ac:dyDescent="0.2">
      <c r="A634" s="91" t="s">
        <v>2104</v>
      </c>
      <c r="B634" s="27" t="str">
        <f>"31"&amp;"."&amp;$B$800&amp;"."&amp;$B$801</f>
        <v>31.03.2023</v>
      </c>
      <c r="C634" s="83" t="s">
        <v>74</v>
      </c>
      <c r="D634" s="84">
        <f>ROUND(((D635+D636+D638+D637)/1000),5)</f>
        <v>4.9822100000000002</v>
      </c>
      <c r="E634" s="84">
        <f>ROUND(((E635+E636+E638+E637)/1000),5)</f>
        <v>4.92462</v>
      </c>
      <c r="F634" s="84">
        <f>ROUND(((F635+F636+F638+F637)/1000),5)</f>
        <v>4.8720299999999996</v>
      </c>
      <c r="G634" s="84">
        <f t="shared" ref="G634:AA634" si="369">ROUND(((G635+G636+G638+G637)/1000),5)</f>
        <v>4.8857299999999997</v>
      </c>
      <c r="H634" s="84">
        <f t="shared" si="369"/>
        <v>4.9362199999999996</v>
      </c>
      <c r="I634" s="84">
        <f t="shared" si="369"/>
        <v>5.0092400000000001</v>
      </c>
      <c r="J634" s="84">
        <f t="shared" si="369"/>
        <v>5.2349800000000002</v>
      </c>
      <c r="K634" s="84">
        <f t="shared" si="369"/>
        <v>5.3753500000000001</v>
      </c>
      <c r="L634" s="84">
        <f t="shared" si="369"/>
        <v>5.6051700000000002</v>
      </c>
      <c r="M634" s="84">
        <f t="shared" si="369"/>
        <v>5.7199900000000001</v>
      </c>
      <c r="N634" s="84">
        <f t="shared" si="369"/>
        <v>5.7288100000000002</v>
      </c>
      <c r="O634" s="84">
        <f t="shared" si="369"/>
        <v>5.7600499999999997</v>
      </c>
      <c r="P634" s="84">
        <f t="shared" si="369"/>
        <v>5.7157200000000001</v>
      </c>
      <c r="Q634" s="84">
        <f t="shared" si="369"/>
        <v>5.72729</v>
      </c>
      <c r="R634" s="84">
        <f t="shared" si="369"/>
        <v>5.7286099999999998</v>
      </c>
      <c r="S634" s="84">
        <f t="shared" si="369"/>
        <v>5.6732899999999997</v>
      </c>
      <c r="T634" s="84">
        <f t="shared" si="369"/>
        <v>5.6160100000000002</v>
      </c>
      <c r="U634" s="84">
        <f t="shared" si="369"/>
        <v>5.5241100000000003</v>
      </c>
      <c r="V634" s="84">
        <f t="shared" si="369"/>
        <v>5.5291399999999999</v>
      </c>
      <c r="W634" s="84">
        <f t="shared" si="369"/>
        <v>5.5789799999999996</v>
      </c>
      <c r="X634" s="84">
        <f t="shared" si="369"/>
        <v>5.6206100000000001</v>
      </c>
      <c r="Y634" s="84">
        <f t="shared" si="369"/>
        <v>5.54331</v>
      </c>
      <c r="Z634" s="84">
        <f t="shared" si="369"/>
        <v>5.4209800000000001</v>
      </c>
      <c r="AA634" s="84">
        <f t="shared" si="369"/>
        <v>5.2485299999999997</v>
      </c>
    </row>
    <row r="635" spans="1:27" ht="12.75" hidden="1" customHeight="1" outlineLevel="1" x14ac:dyDescent="0.2">
      <c r="A635" s="92" t="s">
        <v>2105</v>
      </c>
      <c r="B635" s="62" t="s">
        <v>231</v>
      </c>
      <c r="C635" s="42" t="s">
        <v>77</v>
      </c>
      <c r="D635" s="43">
        <v>1087.1400000000001</v>
      </c>
      <c r="E635" s="43">
        <v>1029.55</v>
      </c>
      <c r="F635" s="43">
        <v>976.96</v>
      </c>
      <c r="G635" s="43">
        <v>990.66</v>
      </c>
      <c r="H635" s="43">
        <v>1041.1500000000001</v>
      </c>
      <c r="I635" s="43">
        <v>1114.17</v>
      </c>
      <c r="J635" s="43">
        <v>1339.91</v>
      </c>
      <c r="K635" s="43">
        <v>1480.28</v>
      </c>
      <c r="L635" s="43">
        <v>1710.1</v>
      </c>
      <c r="M635" s="43">
        <v>1824.92</v>
      </c>
      <c r="N635" s="43">
        <v>1833.74</v>
      </c>
      <c r="O635" s="43">
        <v>1864.98</v>
      </c>
      <c r="P635" s="43">
        <v>1820.65</v>
      </c>
      <c r="Q635" s="43">
        <v>1832.22</v>
      </c>
      <c r="R635" s="43">
        <v>1833.54</v>
      </c>
      <c r="S635" s="43">
        <v>1778.22</v>
      </c>
      <c r="T635" s="43">
        <v>1720.94</v>
      </c>
      <c r="U635" s="43">
        <v>1629.04</v>
      </c>
      <c r="V635" s="43">
        <v>1634.07</v>
      </c>
      <c r="W635" s="43">
        <v>1683.91</v>
      </c>
      <c r="X635" s="43">
        <v>1725.54</v>
      </c>
      <c r="Y635" s="43">
        <v>1648.24</v>
      </c>
      <c r="Z635" s="43">
        <v>1525.91</v>
      </c>
      <c r="AA635" s="43">
        <v>1353.46</v>
      </c>
    </row>
    <row r="636" spans="1:27" ht="12.75" hidden="1" customHeight="1" outlineLevel="1" x14ac:dyDescent="0.2">
      <c r="A636" s="92" t="s">
        <v>2106</v>
      </c>
      <c r="B636" s="62" t="s">
        <v>88</v>
      </c>
      <c r="C636" s="42" t="s">
        <v>77</v>
      </c>
      <c r="D636" s="43">
        <f>$D$486</f>
        <v>3559.77</v>
      </c>
      <c r="E636" s="43">
        <f t="shared" ref="E636:AA636" si="370">$D$486</f>
        <v>3559.77</v>
      </c>
      <c r="F636" s="43">
        <f t="shared" si="370"/>
        <v>3559.77</v>
      </c>
      <c r="G636" s="43">
        <f t="shared" si="370"/>
        <v>3559.77</v>
      </c>
      <c r="H636" s="43">
        <f t="shared" si="370"/>
        <v>3559.77</v>
      </c>
      <c r="I636" s="43">
        <f t="shared" si="370"/>
        <v>3559.77</v>
      </c>
      <c r="J636" s="43">
        <f t="shared" si="370"/>
        <v>3559.77</v>
      </c>
      <c r="K636" s="43">
        <f t="shared" si="370"/>
        <v>3559.77</v>
      </c>
      <c r="L636" s="43">
        <f t="shared" si="370"/>
        <v>3559.77</v>
      </c>
      <c r="M636" s="43">
        <f t="shared" si="370"/>
        <v>3559.77</v>
      </c>
      <c r="N636" s="43">
        <f t="shared" si="370"/>
        <v>3559.77</v>
      </c>
      <c r="O636" s="43">
        <f t="shared" si="370"/>
        <v>3559.77</v>
      </c>
      <c r="P636" s="43">
        <f t="shared" si="370"/>
        <v>3559.77</v>
      </c>
      <c r="Q636" s="43">
        <f t="shared" si="370"/>
        <v>3559.77</v>
      </c>
      <c r="R636" s="43">
        <f t="shared" si="370"/>
        <v>3559.77</v>
      </c>
      <c r="S636" s="43">
        <f t="shared" si="370"/>
        <v>3559.77</v>
      </c>
      <c r="T636" s="43">
        <f t="shared" si="370"/>
        <v>3559.77</v>
      </c>
      <c r="U636" s="43">
        <f t="shared" si="370"/>
        <v>3559.77</v>
      </c>
      <c r="V636" s="43">
        <f t="shared" si="370"/>
        <v>3559.77</v>
      </c>
      <c r="W636" s="43">
        <f t="shared" si="370"/>
        <v>3559.77</v>
      </c>
      <c r="X636" s="43">
        <f t="shared" si="370"/>
        <v>3559.77</v>
      </c>
      <c r="Y636" s="43">
        <f t="shared" si="370"/>
        <v>3559.77</v>
      </c>
      <c r="Z636" s="43">
        <f t="shared" si="370"/>
        <v>3559.77</v>
      </c>
      <c r="AA636" s="43">
        <f t="shared" si="370"/>
        <v>3559.77</v>
      </c>
    </row>
    <row r="637" spans="1:27" ht="12.75" hidden="1" customHeight="1" outlineLevel="1" x14ac:dyDescent="0.2">
      <c r="A637" s="92" t="s">
        <v>2107</v>
      </c>
      <c r="B637" s="62" t="s">
        <v>81</v>
      </c>
      <c r="C637" s="42" t="s">
        <v>77</v>
      </c>
      <c r="D637" s="43">
        <v>4.6100000000000003</v>
      </c>
      <c r="E637" s="43">
        <v>4.6100000000000003</v>
      </c>
      <c r="F637" s="43">
        <v>4.6100000000000003</v>
      </c>
      <c r="G637" s="43">
        <v>4.6100000000000003</v>
      </c>
      <c r="H637" s="43">
        <v>4.6100000000000003</v>
      </c>
      <c r="I637" s="43">
        <v>4.6100000000000003</v>
      </c>
      <c r="J637" s="43">
        <v>4.6100000000000003</v>
      </c>
      <c r="K637" s="43">
        <v>4.6100000000000003</v>
      </c>
      <c r="L637" s="43">
        <v>4.6100000000000003</v>
      </c>
      <c r="M637" s="43">
        <v>4.6100000000000003</v>
      </c>
      <c r="N637" s="43">
        <v>4.6100000000000003</v>
      </c>
      <c r="O637" s="43">
        <v>4.6100000000000003</v>
      </c>
      <c r="P637" s="43">
        <v>4.6100000000000003</v>
      </c>
      <c r="Q637" s="43">
        <v>4.6100000000000003</v>
      </c>
      <c r="R637" s="43">
        <v>4.6100000000000003</v>
      </c>
      <c r="S637" s="43">
        <v>4.6100000000000003</v>
      </c>
      <c r="T637" s="43">
        <v>4.6100000000000003</v>
      </c>
      <c r="U637" s="43">
        <v>4.6100000000000003</v>
      </c>
      <c r="V637" s="43">
        <v>4.6100000000000003</v>
      </c>
      <c r="W637" s="43">
        <v>4.6100000000000003</v>
      </c>
      <c r="X637" s="43">
        <v>4.6100000000000003</v>
      </c>
      <c r="Y637" s="43">
        <v>4.6100000000000003</v>
      </c>
      <c r="Z637" s="43">
        <v>4.6100000000000003</v>
      </c>
      <c r="AA637" s="43">
        <v>4.6100000000000003</v>
      </c>
    </row>
    <row r="638" spans="1:27" ht="12.75" hidden="1" customHeight="1" outlineLevel="1" x14ac:dyDescent="0.2">
      <c r="A638" s="92" t="s">
        <v>2108</v>
      </c>
      <c r="B638" s="62" t="s">
        <v>79</v>
      </c>
      <c r="C638" s="42" t="s">
        <v>77</v>
      </c>
      <c r="D638" s="43">
        <f>$D$11</f>
        <v>330.69</v>
      </c>
      <c r="E638" s="43">
        <f t="shared" ref="E638:AA638" si="371">$D$11</f>
        <v>330.69</v>
      </c>
      <c r="F638" s="43">
        <f t="shared" si="371"/>
        <v>330.69</v>
      </c>
      <c r="G638" s="43">
        <f t="shared" si="371"/>
        <v>330.69</v>
      </c>
      <c r="H638" s="43">
        <f t="shared" si="371"/>
        <v>330.69</v>
      </c>
      <c r="I638" s="43">
        <f t="shared" si="371"/>
        <v>330.69</v>
      </c>
      <c r="J638" s="43">
        <f t="shared" si="371"/>
        <v>330.69</v>
      </c>
      <c r="K638" s="43">
        <f t="shared" si="371"/>
        <v>330.69</v>
      </c>
      <c r="L638" s="43">
        <f t="shared" si="371"/>
        <v>330.69</v>
      </c>
      <c r="M638" s="43">
        <f t="shared" si="371"/>
        <v>330.69</v>
      </c>
      <c r="N638" s="43">
        <f t="shared" si="371"/>
        <v>330.69</v>
      </c>
      <c r="O638" s="43">
        <f t="shared" si="371"/>
        <v>330.69</v>
      </c>
      <c r="P638" s="43">
        <f t="shared" si="371"/>
        <v>330.69</v>
      </c>
      <c r="Q638" s="43">
        <f t="shared" si="371"/>
        <v>330.69</v>
      </c>
      <c r="R638" s="43">
        <f t="shared" si="371"/>
        <v>330.69</v>
      </c>
      <c r="S638" s="43">
        <f t="shared" si="371"/>
        <v>330.69</v>
      </c>
      <c r="T638" s="43">
        <f t="shared" si="371"/>
        <v>330.69</v>
      </c>
      <c r="U638" s="43">
        <f t="shared" si="371"/>
        <v>330.69</v>
      </c>
      <c r="V638" s="43">
        <f t="shared" si="371"/>
        <v>330.69</v>
      </c>
      <c r="W638" s="43">
        <f t="shared" si="371"/>
        <v>330.69</v>
      </c>
      <c r="X638" s="43">
        <f t="shared" si="371"/>
        <v>330.69</v>
      </c>
      <c r="Y638" s="43">
        <f t="shared" si="371"/>
        <v>330.69</v>
      </c>
      <c r="Z638" s="43">
        <f t="shared" si="371"/>
        <v>330.69</v>
      </c>
      <c r="AA638" s="43">
        <f t="shared" si="371"/>
        <v>330.69</v>
      </c>
    </row>
    <row r="639" spans="1:27" collapsed="1" x14ac:dyDescent="0.2">
      <c r="B639" s="94" t="s">
        <v>385</v>
      </c>
    </row>
    <row r="640" spans="1:27" x14ac:dyDescent="0.2">
      <c r="B640" s="94" t="s">
        <v>385</v>
      </c>
    </row>
    <row r="641" spans="1:27" x14ac:dyDescent="0.2">
      <c r="A641" s="171" t="s">
        <v>2109</v>
      </c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3"/>
    </row>
    <row r="642" spans="1:27" ht="25.5" x14ac:dyDescent="0.2">
      <c r="A642" s="25" t="s">
        <v>62</v>
      </c>
      <c r="B642" s="26" t="s">
        <v>203</v>
      </c>
      <c r="C642" s="25" t="s">
        <v>204</v>
      </c>
      <c r="D642" s="26" t="s">
        <v>205</v>
      </c>
      <c r="E642" s="26" t="s">
        <v>206</v>
      </c>
      <c r="F642" s="26" t="s">
        <v>207</v>
      </c>
      <c r="G642" s="26" t="s">
        <v>208</v>
      </c>
      <c r="H642" s="26" t="s">
        <v>209</v>
      </c>
      <c r="I642" s="26" t="s">
        <v>210</v>
      </c>
      <c r="J642" s="26" t="s">
        <v>211</v>
      </c>
      <c r="K642" s="26" t="s">
        <v>212</v>
      </c>
      <c r="L642" s="26" t="s">
        <v>213</v>
      </c>
      <c r="M642" s="26" t="s">
        <v>214</v>
      </c>
      <c r="N642" s="26" t="s">
        <v>215</v>
      </c>
      <c r="O642" s="26" t="s">
        <v>216</v>
      </c>
      <c r="P642" s="26" t="s">
        <v>217</v>
      </c>
      <c r="Q642" s="26" t="s">
        <v>218</v>
      </c>
      <c r="R642" s="26" t="s">
        <v>219</v>
      </c>
      <c r="S642" s="26" t="s">
        <v>220</v>
      </c>
      <c r="T642" s="26" t="s">
        <v>221</v>
      </c>
      <c r="U642" s="26" t="s">
        <v>222</v>
      </c>
      <c r="V642" s="26" t="s">
        <v>223</v>
      </c>
      <c r="W642" s="26" t="s">
        <v>224</v>
      </c>
      <c r="X642" s="26" t="s">
        <v>225</v>
      </c>
      <c r="Y642" s="26" t="s">
        <v>226</v>
      </c>
      <c r="Z642" s="26" t="s">
        <v>227</v>
      </c>
      <c r="AA642" s="26" t="s">
        <v>228</v>
      </c>
    </row>
    <row r="643" spans="1:27" x14ac:dyDescent="0.2">
      <c r="A643" s="91" t="s">
        <v>2110</v>
      </c>
      <c r="B643" s="27" t="str">
        <f>"01"&amp;"."&amp;$B$800&amp;"."&amp;$B$801</f>
        <v>01.03.2023</v>
      </c>
      <c r="C643" s="83" t="s">
        <v>74</v>
      </c>
      <c r="D643" s="84">
        <f>ROUND((D644)/1000,5)</f>
        <v>0</v>
      </c>
      <c r="E643" s="84">
        <f t="shared" ref="E643:AA643" si="372">ROUND((E644)/1000,5)</f>
        <v>0</v>
      </c>
      <c r="F643" s="84">
        <f t="shared" si="372"/>
        <v>0</v>
      </c>
      <c r="G643" s="84">
        <f t="shared" si="372"/>
        <v>0</v>
      </c>
      <c r="H643" s="84">
        <f t="shared" si="372"/>
        <v>7.4440000000000006E-2</v>
      </c>
      <c r="I643" s="84">
        <f t="shared" si="372"/>
        <v>0.11119</v>
      </c>
      <c r="J643" s="84">
        <f t="shared" si="372"/>
        <v>0.1812</v>
      </c>
      <c r="K643" s="84">
        <f t="shared" si="372"/>
        <v>3.9620000000000002E-2</v>
      </c>
      <c r="L643" s="84">
        <f t="shared" si="372"/>
        <v>4.0899999999999999E-2</v>
      </c>
      <c r="M643" s="84">
        <f t="shared" si="372"/>
        <v>0</v>
      </c>
      <c r="N643" s="84">
        <f t="shared" si="372"/>
        <v>0</v>
      </c>
      <c r="O643" s="84">
        <f t="shared" si="372"/>
        <v>0</v>
      </c>
      <c r="P643" s="84">
        <f t="shared" si="372"/>
        <v>0</v>
      </c>
      <c r="Q643" s="84">
        <f t="shared" si="372"/>
        <v>0</v>
      </c>
      <c r="R643" s="84">
        <f t="shared" si="372"/>
        <v>0</v>
      </c>
      <c r="S643" s="84">
        <f t="shared" si="372"/>
        <v>0</v>
      </c>
      <c r="T643" s="84">
        <f t="shared" si="372"/>
        <v>1.4400000000000001E-3</v>
      </c>
      <c r="U643" s="84">
        <f t="shared" si="372"/>
        <v>2.3900000000000002E-3</v>
      </c>
      <c r="V643" s="84">
        <f t="shared" si="372"/>
        <v>1.3899999999999999E-2</v>
      </c>
      <c r="W643" s="84">
        <f t="shared" si="372"/>
        <v>0</v>
      </c>
      <c r="X643" s="84">
        <f t="shared" si="372"/>
        <v>0</v>
      </c>
      <c r="Y643" s="84">
        <f t="shared" si="372"/>
        <v>0</v>
      </c>
      <c r="Z643" s="84">
        <f t="shared" si="372"/>
        <v>0</v>
      </c>
      <c r="AA643" s="84">
        <f t="shared" si="372"/>
        <v>0</v>
      </c>
    </row>
    <row r="644" spans="1:27" ht="12.75" hidden="1" customHeight="1" outlineLevel="1" x14ac:dyDescent="0.2">
      <c r="A644" s="92" t="s">
        <v>2111</v>
      </c>
      <c r="B644" s="62" t="s">
        <v>231</v>
      </c>
      <c r="C644" s="42" t="s">
        <v>77</v>
      </c>
      <c r="D644" s="43">
        <v>0</v>
      </c>
      <c r="E644" s="43">
        <v>0</v>
      </c>
      <c r="F644" s="43">
        <v>0</v>
      </c>
      <c r="G644" s="43">
        <v>0</v>
      </c>
      <c r="H644" s="43">
        <v>74.44</v>
      </c>
      <c r="I644" s="43">
        <v>111.19</v>
      </c>
      <c r="J644" s="43">
        <v>181.2</v>
      </c>
      <c r="K644" s="43">
        <v>39.619999999999997</v>
      </c>
      <c r="L644" s="43">
        <v>40.9</v>
      </c>
      <c r="M644" s="43">
        <v>0</v>
      </c>
      <c r="N644" s="43">
        <v>0</v>
      </c>
      <c r="O644" s="43">
        <v>0</v>
      </c>
      <c r="P644" s="43">
        <v>0</v>
      </c>
      <c r="Q644" s="43">
        <v>0</v>
      </c>
      <c r="R644" s="43">
        <v>0</v>
      </c>
      <c r="S644" s="43">
        <v>0</v>
      </c>
      <c r="T644" s="43">
        <v>1.44</v>
      </c>
      <c r="U644" s="43">
        <v>2.39</v>
      </c>
      <c r="V644" s="43">
        <v>13.9</v>
      </c>
      <c r="W644" s="43">
        <v>0</v>
      </c>
      <c r="X644" s="43">
        <v>0</v>
      </c>
      <c r="Y644" s="43">
        <v>0</v>
      </c>
      <c r="Z644" s="43">
        <v>0</v>
      </c>
      <c r="AA644" s="43">
        <v>0</v>
      </c>
    </row>
    <row r="645" spans="1:27" collapsed="1" x14ac:dyDescent="0.2">
      <c r="A645" s="91" t="s">
        <v>2112</v>
      </c>
      <c r="B645" s="27" t="str">
        <f>"02"&amp;"."&amp;$B$800&amp;"."&amp;$B$801</f>
        <v>02.03.2023</v>
      </c>
      <c r="C645" s="83" t="s">
        <v>74</v>
      </c>
      <c r="D645" s="84">
        <f>ROUND((D646)/1000,5)</f>
        <v>0</v>
      </c>
      <c r="E645" s="84">
        <f t="shared" ref="E645:AA645" si="373">ROUND((E646)/1000,5)</f>
        <v>0</v>
      </c>
      <c r="F645" s="84">
        <f t="shared" si="373"/>
        <v>0</v>
      </c>
      <c r="G645" s="84">
        <f t="shared" si="373"/>
        <v>1.091E-2</v>
      </c>
      <c r="H645" s="84">
        <f t="shared" si="373"/>
        <v>0.12009</v>
      </c>
      <c r="I645" s="84">
        <f t="shared" si="373"/>
        <v>0.13469999999999999</v>
      </c>
      <c r="J645" s="84">
        <f t="shared" si="373"/>
        <v>0.12157</v>
      </c>
      <c r="K645" s="84">
        <f t="shared" si="373"/>
        <v>4.6519999999999999E-2</v>
      </c>
      <c r="L645" s="84">
        <f t="shared" si="373"/>
        <v>3.637E-2</v>
      </c>
      <c r="M645" s="84">
        <f t="shared" si="373"/>
        <v>4.0000000000000003E-5</v>
      </c>
      <c r="N645" s="84">
        <f t="shared" si="373"/>
        <v>0</v>
      </c>
      <c r="O645" s="84">
        <f t="shared" si="373"/>
        <v>0</v>
      </c>
      <c r="P645" s="84">
        <f t="shared" si="373"/>
        <v>0</v>
      </c>
      <c r="Q645" s="84">
        <f t="shared" si="373"/>
        <v>0</v>
      </c>
      <c r="R645" s="84">
        <f t="shared" si="373"/>
        <v>0</v>
      </c>
      <c r="S645" s="84">
        <f t="shared" si="373"/>
        <v>0</v>
      </c>
      <c r="T645" s="84">
        <f t="shared" si="373"/>
        <v>0</v>
      </c>
      <c r="U645" s="84">
        <f t="shared" si="373"/>
        <v>0</v>
      </c>
      <c r="V645" s="84">
        <f t="shared" si="373"/>
        <v>0</v>
      </c>
      <c r="W645" s="84">
        <f t="shared" si="373"/>
        <v>0</v>
      </c>
      <c r="X645" s="84">
        <f t="shared" si="373"/>
        <v>0</v>
      </c>
      <c r="Y645" s="84">
        <f t="shared" si="373"/>
        <v>0</v>
      </c>
      <c r="Z645" s="84">
        <f t="shared" si="373"/>
        <v>0</v>
      </c>
      <c r="AA645" s="84">
        <f t="shared" si="373"/>
        <v>0</v>
      </c>
    </row>
    <row r="646" spans="1:27" ht="12.75" hidden="1" customHeight="1" outlineLevel="1" x14ac:dyDescent="0.2">
      <c r="A646" s="92" t="s">
        <v>2113</v>
      </c>
      <c r="B646" s="62" t="s">
        <v>231</v>
      </c>
      <c r="C646" s="42" t="s">
        <v>77</v>
      </c>
      <c r="D646" s="43">
        <v>0</v>
      </c>
      <c r="E646" s="43">
        <v>0</v>
      </c>
      <c r="F646" s="43">
        <v>0</v>
      </c>
      <c r="G646" s="43">
        <v>10.91</v>
      </c>
      <c r="H646" s="43">
        <v>120.09</v>
      </c>
      <c r="I646" s="43">
        <v>134.69999999999999</v>
      </c>
      <c r="J646" s="43">
        <v>121.57</v>
      </c>
      <c r="K646" s="43">
        <v>46.52</v>
      </c>
      <c r="L646" s="43">
        <v>36.369999999999997</v>
      </c>
      <c r="M646" s="43">
        <v>0.04</v>
      </c>
      <c r="N646" s="43">
        <v>0</v>
      </c>
      <c r="O646" s="43">
        <v>0</v>
      </c>
      <c r="P646" s="43">
        <v>0</v>
      </c>
      <c r="Q646" s="43">
        <v>0</v>
      </c>
      <c r="R646" s="43">
        <v>0</v>
      </c>
      <c r="S646" s="43">
        <v>0</v>
      </c>
      <c r="T646" s="43">
        <v>0</v>
      </c>
      <c r="U646" s="43">
        <v>0</v>
      </c>
      <c r="V646" s="43">
        <v>0</v>
      </c>
      <c r="W646" s="43">
        <v>0</v>
      </c>
      <c r="X646" s="43">
        <v>0</v>
      </c>
      <c r="Y646" s="43">
        <v>0</v>
      </c>
      <c r="Z646" s="43">
        <v>0</v>
      </c>
      <c r="AA646" s="43">
        <v>0</v>
      </c>
    </row>
    <row r="647" spans="1:27" collapsed="1" x14ac:dyDescent="0.2">
      <c r="A647" s="91" t="s">
        <v>2114</v>
      </c>
      <c r="B647" s="27" t="str">
        <f>"03"&amp;"."&amp;$B$800&amp;"."&amp;$B$801</f>
        <v>03.03.2023</v>
      </c>
      <c r="C647" s="83" t="s">
        <v>74</v>
      </c>
      <c r="D647" s="84">
        <f>ROUND((D648)/1000,5)</f>
        <v>0</v>
      </c>
      <c r="E647" s="84">
        <f t="shared" ref="E647:AA647" si="374">ROUND((E648)/1000,5)</f>
        <v>0</v>
      </c>
      <c r="F647" s="84">
        <f t="shared" si="374"/>
        <v>0</v>
      </c>
      <c r="G647" s="84">
        <f t="shared" si="374"/>
        <v>0</v>
      </c>
      <c r="H647" s="84">
        <f t="shared" si="374"/>
        <v>2.034E-2</v>
      </c>
      <c r="I647" s="84">
        <f t="shared" si="374"/>
        <v>5.9819999999999998E-2</v>
      </c>
      <c r="J647" s="84">
        <f t="shared" si="374"/>
        <v>5.6800000000000003E-2</v>
      </c>
      <c r="K647" s="84">
        <f t="shared" si="374"/>
        <v>1.3729999999999999E-2</v>
      </c>
      <c r="L647" s="84">
        <f t="shared" si="374"/>
        <v>0</v>
      </c>
      <c r="M647" s="84">
        <f t="shared" si="374"/>
        <v>0</v>
      </c>
      <c r="N647" s="84">
        <f t="shared" si="374"/>
        <v>0</v>
      </c>
      <c r="O647" s="84">
        <f t="shared" si="374"/>
        <v>0</v>
      </c>
      <c r="P647" s="84">
        <f t="shared" si="374"/>
        <v>0</v>
      </c>
      <c r="Q647" s="84">
        <f t="shared" si="374"/>
        <v>0</v>
      </c>
      <c r="R647" s="84">
        <f t="shared" si="374"/>
        <v>0</v>
      </c>
      <c r="S647" s="84">
        <f t="shared" si="374"/>
        <v>0</v>
      </c>
      <c r="T647" s="84">
        <f t="shared" si="374"/>
        <v>0</v>
      </c>
      <c r="U647" s="84">
        <f t="shared" si="374"/>
        <v>0</v>
      </c>
      <c r="V647" s="84">
        <f t="shared" si="374"/>
        <v>0</v>
      </c>
      <c r="W647" s="84">
        <f t="shared" si="374"/>
        <v>0</v>
      </c>
      <c r="X647" s="84">
        <f t="shared" si="374"/>
        <v>0</v>
      </c>
      <c r="Y647" s="84">
        <f t="shared" si="374"/>
        <v>0</v>
      </c>
      <c r="Z647" s="84">
        <f t="shared" si="374"/>
        <v>0</v>
      </c>
      <c r="AA647" s="84">
        <f t="shared" si="374"/>
        <v>0</v>
      </c>
    </row>
    <row r="648" spans="1:27" ht="12.75" hidden="1" customHeight="1" outlineLevel="1" x14ac:dyDescent="0.2">
      <c r="A648" s="92" t="s">
        <v>2115</v>
      </c>
      <c r="B648" s="62" t="s">
        <v>231</v>
      </c>
      <c r="C648" s="42" t="s">
        <v>77</v>
      </c>
      <c r="D648" s="43">
        <v>0</v>
      </c>
      <c r="E648" s="43">
        <v>0</v>
      </c>
      <c r="F648" s="43">
        <v>0</v>
      </c>
      <c r="G648" s="43">
        <v>0</v>
      </c>
      <c r="H648" s="43">
        <v>20.34</v>
      </c>
      <c r="I648" s="43">
        <v>59.82</v>
      </c>
      <c r="J648" s="43">
        <v>56.8</v>
      </c>
      <c r="K648" s="43">
        <v>13.73</v>
      </c>
      <c r="L648" s="43">
        <v>0</v>
      </c>
      <c r="M648" s="43">
        <v>0</v>
      </c>
      <c r="N648" s="43">
        <v>0</v>
      </c>
      <c r="O648" s="43">
        <v>0</v>
      </c>
      <c r="P648" s="43">
        <v>0</v>
      </c>
      <c r="Q648" s="43">
        <v>0</v>
      </c>
      <c r="R648" s="43">
        <v>0</v>
      </c>
      <c r="S648" s="43">
        <v>0</v>
      </c>
      <c r="T648" s="43">
        <v>0</v>
      </c>
      <c r="U648" s="43">
        <v>0</v>
      </c>
      <c r="V648" s="43">
        <v>0</v>
      </c>
      <c r="W648" s="43">
        <v>0</v>
      </c>
      <c r="X648" s="43">
        <v>0</v>
      </c>
      <c r="Y648" s="43">
        <v>0</v>
      </c>
      <c r="Z648" s="43">
        <v>0</v>
      </c>
      <c r="AA648" s="43">
        <v>0</v>
      </c>
    </row>
    <row r="649" spans="1:27" collapsed="1" x14ac:dyDescent="0.2">
      <c r="A649" s="91" t="s">
        <v>2116</v>
      </c>
      <c r="B649" s="27" t="str">
        <f>"04"&amp;"."&amp;$B$800&amp;"."&amp;$B$801</f>
        <v>04.03.2023</v>
      </c>
      <c r="C649" s="83" t="s">
        <v>74</v>
      </c>
      <c r="D649" s="84">
        <f>ROUND((D650)/1000,5)</f>
        <v>0</v>
      </c>
      <c r="E649" s="84">
        <f t="shared" ref="E649:AA649" si="375">ROUND((E650)/1000,5)</f>
        <v>0</v>
      </c>
      <c r="F649" s="84">
        <f t="shared" si="375"/>
        <v>0</v>
      </c>
      <c r="G649" s="84">
        <f t="shared" si="375"/>
        <v>7.4799999999999997E-3</v>
      </c>
      <c r="H649" s="84">
        <f t="shared" si="375"/>
        <v>4.8259999999999997E-2</v>
      </c>
      <c r="I649" s="84">
        <f t="shared" si="375"/>
        <v>1.6930000000000001E-2</v>
      </c>
      <c r="J649" s="84">
        <f t="shared" si="375"/>
        <v>0</v>
      </c>
      <c r="K649" s="84">
        <f t="shared" si="375"/>
        <v>3.1130000000000001E-2</v>
      </c>
      <c r="L649" s="84">
        <f t="shared" si="375"/>
        <v>7.7109999999999998E-2</v>
      </c>
      <c r="M649" s="84">
        <f t="shared" si="375"/>
        <v>3.8179999999999999E-2</v>
      </c>
      <c r="N649" s="84">
        <f t="shared" si="375"/>
        <v>3.8089999999999999E-2</v>
      </c>
      <c r="O649" s="84">
        <f t="shared" si="375"/>
        <v>2.8920000000000001E-2</v>
      </c>
      <c r="P649" s="84">
        <f t="shared" si="375"/>
        <v>5.2700000000000004E-3</v>
      </c>
      <c r="Q649" s="84">
        <f t="shared" si="375"/>
        <v>2.7899999999999999E-3</v>
      </c>
      <c r="R649" s="84">
        <f t="shared" si="375"/>
        <v>0</v>
      </c>
      <c r="S649" s="84">
        <f t="shared" si="375"/>
        <v>4.2000000000000002E-4</v>
      </c>
      <c r="T649" s="84">
        <f t="shared" si="375"/>
        <v>1.882E-2</v>
      </c>
      <c r="U649" s="84">
        <f t="shared" si="375"/>
        <v>1.917E-2</v>
      </c>
      <c r="V649" s="84">
        <f t="shared" si="375"/>
        <v>0.10101</v>
      </c>
      <c r="W649" s="84">
        <f t="shared" si="375"/>
        <v>0</v>
      </c>
      <c r="X649" s="84">
        <f t="shared" si="375"/>
        <v>0</v>
      </c>
      <c r="Y649" s="84">
        <f t="shared" si="375"/>
        <v>0</v>
      </c>
      <c r="Z649" s="84">
        <f t="shared" si="375"/>
        <v>0</v>
      </c>
      <c r="AA649" s="84">
        <f t="shared" si="375"/>
        <v>0</v>
      </c>
    </row>
    <row r="650" spans="1:27" ht="12.75" hidden="1" customHeight="1" outlineLevel="1" x14ac:dyDescent="0.2">
      <c r="A650" s="92" t="s">
        <v>2117</v>
      </c>
      <c r="B650" s="62" t="s">
        <v>231</v>
      </c>
      <c r="C650" s="42" t="s">
        <v>77</v>
      </c>
      <c r="D650" s="43">
        <v>0</v>
      </c>
      <c r="E650" s="43">
        <v>0</v>
      </c>
      <c r="F650" s="43">
        <v>0</v>
      </c>
      <c r="G650" s="43">
        <v>7.48</v>
      </c>
      <c r="H650" s="43">
        <v>48.26</v>
      </c>
      <c r="I650" s="43">
        <v>16.93</v>
      </c>
      <c r="J650" s="43">
        <v>0</v>
      </c>
      <c r="K650" s="43">
        <v>31.13</v>
      </c>
      <c r="L650" s="43">
        <v>77.11</v>
      </c>
      <c r="M650" s="43">
        <v>38.18</v>
      </c>
      <c r="N650" s="43">
        <v>38.090000000000003</v>
      </c>
      <c r="O650" s="43">
        <v>28.92</v>
      </c>
      <c r="P650" s="43">
        <v>5.27</v>
      </c>
      <c r="Q650" s="43">
        <v>2.79</v>
      </c>
      <c r="R650" s="43">
        <v>0</v>
      </c>
      <c r="S650" s="43">
        <v>0.42</v>
      </c>
      <c r="T650" s="43">
        <v>18.82</v>
      </c>
      <c r="U650" s="43">
        <v>19.170000000000002</v>
      </c>
      <c r="V650" s="43">
        <v>101.01</v>
      </c>
      <c r="W650" s="43">
        <v>0</v>
      </c>
      <c r="X650" s="43">
        <v>0</v>
      </c>
      <c r="Y650" s="43">
        <v>0</v>
      </c>
      <c r="Z650" s="43">
        <v>0</v>
      </c>
      <c r="AA650" s="43">
        <v>0</v>
      </c>
    </row>
    <row r="651" spans="1:27" collapsed="1" x14ac:dyDescent="0.2">
      <c r="A651" s="91" t="s">
        <v>2118</v>
      </c>
      <c r="B651" s="27" t="str">
        <f>"05"&amp;"."&amp;$B$800&amp;"."&amp;$B$801</f>
        <v>05.03.2023</v>
      </c>
      <c r="C651" s="83" t="s">
        <v>74</v>
      </c>
      <c r="D651" s="84">
        <f>ROUND((D652)/1000,5)</f>
        <v>0</v>
      </c>
      <c r="E651" s="84">
        <f t="shared" ref="E651:AA651" si="376">ROUND((E652)/1000,5)</f>
        <v>0</v>
      </c>
      <c r="F651" s="84">
        <f t="shared" si="376"/>
        <v>0</v>
      </c>
      <c r="G651" s="84">
        <f t="shared" si="376"/>
        <v>0</v>
      </c>
      <c r="H651" s="84">
        <f t="shared" si="376"/>
        <v>3.6229999999999998E-2</v>
      </c>
      <c r="I651" s="84">
        <f t="shared" si="376"/>
        <v>6.0929999999999998E-2</v>
      </c>
      <c r="J651" s="84">
        <f t="shared" si="376"/>
        <v>5.398E-2</v>
      </c>
      <c r="K651" s="84">
        <f t="shared" si="376"/>
        <v>2.665E-2</v>
      </c>
      <c r="L651" s="84">
        <f t="shared" si="376"/>
        <v>3.9039999999999998E-2</v>
      </c>
      <c r="M651" s="84">
        <f t="shared" si="376"/>
        <v>0</v>
      </c>
      <c r="N651" s="84">
        <f t="shared" si="376"/>
        <v>0</v>
      </c>
      <c r="O651" s="84">
        <f t="shared" si="376"/>
        <v>0</v>
      </c>
      <c r="P651" s="84">
        <f t="shared" si="376"/>
        <v>0</v>
      </c>
      <c r="Q651" s="84">
        <f t="shared" si="376"/>
        <v>0</v>
      </c>
      <c r="R651" s="84">
        <f t="shared" si="376"/>
        <v>0</v>
      </c>
      <c r="S651" s="84">
        <f t="shared" si="376"/>
        <v>0</v>
      </c>
      <c r="T651" s="84">
        <f t="shared" si="376"/>
        <v>0</v>
      </c>
      <c r="U651" s="84">
        <f t="shared" si="376"/>
        <v>0</v>
      </c>
      <c r="V651" s="84">
        <f t="shared" si="376"/>
        <v>0.15804000000000001</v>
      </c>
      <c r="W651" s="84">
        <f t="shared" si="376"/>
        <v>7.2609999999999994E-2</v>
      </c>
      <c r="X651" s="84">
        <f t="shared" si="376"/>
        <v>0</v>
      </c>
      <c r="Y651" s="84">
        <f t="shared" si="376"/>
        <v>0</v>
      </c>
      <c r="Z651" s="84">
        <f t="shared" si="376"/>
        <v>0</v>
      </c>
      <c r="AA651" s="84">
        <f t="shared" si="376"/>
        <v>0</v>
      </c>
    </row>
    <row r="652" spans="1:27" ht="12.75" hidden="1" customHeight="1" outlineLevel="1" x14ac:dyDescent="0.2">
      <c r="A652" s="92" t="s">
        <v>2119</v>
      </c>
      <c r="B652" s="62" t="s">
        <v>231</v>
      </c>
      <c r="C652" s="42" t="s">
        <v>77</v>
      </c>
      <c r="D652" s="43">
        <v>0</v>
      </c>
      <c r="E652" s="43">
        <v>0</v>
      </c>
      <c r="F652" s="43">
        <v>0</v>
      </c>
      <c r="G652" s="43">
        <v>0</v>
      </c>
      <c r="H652" s="43">
        <v>36.229999999999997</v>
      </c>
      <c r="I652" s="43">
        <v>60.93</v>
      </c>
      <c r="J652" s="43">
        <v>53.98</v>
      </c>
      <c r="K652" s="43">
        <v>26.65</v>
      </c>
      <c r="L652" s="43">
        <v>39.04</v>
      </c>
      <c r="M652" s="43">
        <v>0</v>
      </c>
      <c r="N652" s="43">
        <v>0</v>
      </c>
      <c r="O652" s="43">
        <v>0</v>
      </c>
      <c r="P652" s="43">
        <v>0</v>
      </c>
      <c r="Q652" s="43">
        <v>0</v>
      </c>
      <c r="R652" s="43">
        <v>0</v>
      </c>
      <c r="S652" s="43">
        <v>0</v>
      </c>
      <c r="T652" s="43">
        <v>0</v>
      </c>
      <c r="U652" s="43">
        <v>0</v>
      </c>
      <c r="V652" s="43">
        <v>158.04</v>
      </c>
      <c r="W652" s="43">
        <v>72.61</v>
      </c>
      <c r="X652" s="43">
        <v>0</v>
      </c>
      <c r="Y652" s="43">
        <v>0</v>
      </c>
      <c r="Z652" s="43">
        <v>0</v>
      </c>
      <c r="AA652" s="43">
        <v>0</v>
      </c>
    </row>
    <row r="653" spans="1:27" collapsed="1" x14ac:dyDescent="0.2">
      <c r="A653" s="91" t="s">
        <v>2120</v>
      </c>
      <c r="B653" s="27" t="str">
        <f>"06"&amp;"."&amp;$B$800&amp;"."&amp;$B$801</f>
        <v>06.03.2023</v>
      </c>
      <c r="C653" s="83" t="s">
        <v>74</v>
      </c>
      <c r="D653" s="84">
        <f>ROUND((D654)/1000,5)</f>
        <v>0</v>
      </c>
      <c r="E653" s="84">
        <f t="shared" ref="E653:AA653" si="377">ROUND((E654)/1000,5)</f>
        <v>0</v>
      </c>
      <c r="F653" s="84">
        <f t="shared" si="377"/>
        <v>0</v>
      </c>
      <c r="G653" s="84">
        <f t="shared" si="377"/>
        <v>4.0219999999999999E-2</v>
      </c>
      <c r="H653" s="84">
        <f t="shared" si="377"/>
        <v>0.11622</v>
      </c>
      <c r="I653" s="84">
        <f t="shared" si="377"/>
        <v>7.6170000000000002E-2</v>
      </c>
      <c r="J653" s="84">
        <f t="shared" si="377"/>
        <v>6.719E-2</v>
      </c>
      <c r="K653" s="84">
        <f t="shared" si="377"/>
        <v>4.0919999999999998E-2</v>
      </c>
      <c r="L653" s="84">
        <f t="shared" si="377"/>
        <v>2.5649999999999999E-2</v>
      </c>
      <c r="M653" s="84">
        <f t="shared" si="377"/>
        <v>0.37974000000000002</v>
      </c>
      <c r="N653" s="84">
        <f t="shared" si="377"/>
        <v>0.12617</v>
      </c>
      <c r="O653" s="84">
        <f t="shared" si="377"/>
        <v>0</v>
      </c>
      <c r="P653" s="84">
        <f t="shared" si="377"/>
        <v>0</v>
      </c>
      <c r="Q653" s="84">
        <f t="shared" si="377"/>
        <v>0</v>
      </c>
      <c r="R653" s="84">
        <f t="shared" si="377"/>
        <v>0</v>
      </c>
      <c r="S653" s="84">
        <f t="shared" si="377"/>
        <v>0</v>
      </c>
      <c r="T653" s="84">
        <f t="shared" si="377"/>
        <v>5.0049999999999997E-2</v>
      </c>
      <c r="U653" s="84">
        <f t="shared" si="377"/>
        <v>0</v>
      </c>
      <c r="V653" s="84">
        <f t="shared" si="377"/>
        <v>0.32640999999999998</v>
      </c>
      <c r="W653" s="84">
        <f t="shared" si="377"/>
        <v>0</v>
      </c>
      <c r="X653" s="84">
        <f t="shared" si="377"/>
        <v>0</v>
      </c>
      <c r="Y653" s="84">
        <f t="shared" si="377"/>
        <v>0</v>
      </c>
      <c r="Z653" s="84">
        <f t="shared" si="377"/>
        <v>0</v>
      </c>
      <c r="AA653" s="84">
        <f t="shared" si="377"/>
        <v>0</v>
      </c>
    </row>
    <row r="654" spans="1:27" ht="12.75" hidden="1" customHeight="1" outlineLevel="1" x14ac:dyDescent="0.2">
      <c r="A654" s="92" t="s">
        <v>2121</v>
      </c>
      <c r="B654" s="62" t="s">
        <v>231</v>
      </c>
      <c r="C654" s="42" t="s">
        <v>77</v>
      </c>
      <c r="D654" s="43">
        <v>0</v>
      </c>
      <c r="E654" s="43">
        <v>0</v>
      </c>
      <c r="F654" s="43">
        <v>0</v>
      </c>
      <c r="G654" s="43">
        <v>40.22</v>
      </c>
      <c r="H654" s="43">
        <v>116.22</v>
      </c>
      <c r="I654" s="43">
        <v>76.17</v>
      </c>
      <c r="J654" s="43">
        <v>67.19</v>
      </c>
      <c r="K654" s="43">
        <v>40.92</v>
      </c>
      <c r="L654" s="43">
        <v>25.65</v>
      </c>
      <c r="M654" s="43">
        <v>379.74</v>
      </c>
      <c r="N654" s="43">
        <v>126.17</v>
      </c>
      <c r="O654" s="43">
        <v>0</v>
      </c>
      <c r="P654" s="43">
        <v>0</v>
      </c>
      <c r="Q654" s="43">
        <v>0</v>
      </c>
      <c r="R654" s="43">
        <v>0</v>
      </c>
      <c r="S654" s="43">
        <v>0</v>
      </c>
      <c r="T654" s="43">
        <v>50.05</v>
      </c>
      <c r="U654" s="43">
        <v>0</v>
      </c>
      <c r="V654" s="43">
        <v>326.41000000000003</v>
      </c>
      <c r="W654" s="43">
        <v>0</v>
      </c>
      <c r="X654" s="43">
        <v>0</v>
      </c>
      <c r="Y654" s="43">
        <v>0</v>
      </c>
      <c r="Z654" s="43">
        <v>0</v>
      </c>
      <c r="AA654" s="43">
        <v>0</v>
      </c>
    </row>
    <row r="655" spans="1:27" collapsed="1" x14ac:dyDescent="0.2">
      <c r="A655" s="91" t="s">
        <v>2122</v>
      </c>
      <c r="B655" s="27" t="str">
        <f>"07"&amp;"."&amp;$B$800&amp;"."&amp;$B$801</f>
        <v>07.03.2023</v>
      </c>
      <c r="C655" s="83" t="s">
        <v>74</v>
      </c>
      <c r="D655" s="84">
        <f>ROUND((D656)/1000,5)</f>
        <v>0</v>
      </c>
      <c r="E655" s="84">
        <f t="shared" ref="E655:AA655" si="378">ROUND((E656)/1000,5)</f>
        <v>0</v>
      </c>
      <c r="F655" s="84">
        <f t="shared" si="378"/>
        <v>0</v>
      </c>
      <c r="G655" s="84">
        <f t="shared" si="378"/>
        <v>0</v>
      </c>
      <c r="H655" s="84">
        <f t="shared" si="378"/>
        <v>2.2409999999999999E-2</v>
      </c>
      <c r="I655" s="84">
        <f t="shared" si="378"/>
        <v>7.4230000000000004E-2</v>
      </c>
      <c r="J655" s="84">
        <f t="shared" si="378"/>
        <v>5.3659999999999999E-2</v>
      </c>
      <c r="K655" s="84">
        <f t="shared" si="378"/>
        <v>3.0349999999999999E-2</v>
      </c>
      <c r="L655" s="84">
        <f t="shared" si="378"/>
        <v>6.3630000000000006E-2</v>
      </c>
      <c r="M655" s="84">
        <f t="shared" si="378"/>
        <v>4.1829999999999999E-2</v>
      </c>
      <c r="N655" s="84">
        <f t="shared" si="378"/>
        <v>0.19694999999999999</v>
      </c>
      <c r="O655" s="84">
        <f t="shared" si="378"/>
        <v>0</v>
      </c>
      <c r="P655" s="84">
        <f t="shared" si="378"/>
        <v>0</v>
      </c>
      <c r="Q655" s="84">
        <f t="shared" si="378"/>
        <v>9.7000000000000005E-4</v>
      </c>
      <c r="R655" s="84">
        <f t="shared" si="378"/>
        <v>8.5100000000000002E-3</v>
      </c>
      <c r="S655" s="84">
        <f t="shared" si="378"/>
        <v>5.0750000000000003E-2</v>
      </c>
      <c r="T655" s="84">
        <f t="shared" si="378"/>
        <v>5.9409999999999998E-2</v>
      </c>
      <c r="U655" s="84">
        <f t="shared" si="378"/>
        <v>6.1199999999999997E-2</v>
      </c>
      <c r="V655" s="84">
        <f t="shared" si="378"/>
        <v>0.12395</v>
      </c>
      <c r="W655" s="84">
        <f t="shared" si="378"/>
        <v>4.2169999999999999E-2</v>
      </c>
      <c r="X655" s="84">
        <f t="shared" si="378"/>
        <v>0</v>
      </c>
      <c r="Y655" s="84">
        <f t="shared" si="378"/>
        <v>0</v>
      </c>
      <c r="Z655" s="84">
        <f t="shared" si="378"/>
        <v>0</v>
      </c>
      <c r="AA655" s="84">
        <f t="shared" si="378"/>
        <v>0</v>
      </c>
    </row>
    <row r="656" spans="1:27" ht="12.75" hidden="1" customHeight="1" outlineLevel="1" x14ac:dyDescent="0.2">
      <c r="A656" s="92" t="s">
        <v>2123</v>
      </c>
      <c r="B656" s="62" t="s">
        <v>231</v>
      </c>
      <c r="C656" s="42" t="s">
        <v>77</v>
      </c>
      <c r="D656" s="43">
        <v>0</v>
      </c>
      <c r="E656" s="43">
        <v>0</v>
      </c>
      <c r="F656" s="43">
        <v>0</v>
      </c>
      <c r="G656" s="43">
        <v>0</v>
      </c>
      <c r="H656" s="43">
        <v>22.41</v>
      </c>
      <c r="I656" s="43">
        <v>74.23</v>
      </c>
      <c r="J656" s="43">
        <v>53.66</v>
      </c>
      <c r="K656" s="43">
        <v>30.35</v>
      </c>
      <c r="L656" s="43">
        <v>63.63</v>
      </c>
      <c r="M656" s="43">
        <v>41.83</v>
      </c>
      <c r="N656" s="43">
        <v>196.95</v>
      </c>
      <c r="O656" s="43">
        <v>0</v>
      </c>
      <c r="P656" s="43">
        <v>0</v>
      </c>
      <c r="Q656" s="43">
        <v>0.97</v>
      </c>
      <c r="R656" s="43">
        <v>8.51</v>
      </c>
      <c r="S656" s="43">
        <v>50.75</v>
      </c>
      <c r="T656" s="43">
        <v>59.41</v>
      </c>
      <c r="U656" s="43">
        <v>61.2</v>
      </c>
      <c r="V656" s="43">
        <v>123.95</v>
      </c>
      <c r="W656" s="43">
        <v>42.17</v>
      </c>
      <c r="X656" s="43">
        <v>0</v>
      </c>
      <c r="Y656" s="43">
        <v>0</v>
      </c>
      <c r="Z656" s="43">
        <v>0</v>
      </c>
      <c r="AA656" s="43">
        <v>0</v>
      </c>
    </row>
    <row r="657" spans="1:27" collapsed="1" x14ac:dyDescent="0.2">
      <c r="A657" s="91" t="s">
        <v>2124</v>
      </c>
      <c r="B657" s="27" t="str">
        <f>"08"&amp;"."&amp;$B$800&amp;"."&amp;$B$801</f>
        <v>08.03.2023</v>
      </c>
      <c r="C657" s="83" t="s">
        <v>74</v>
      </c>
      <c r="D657" s="84">
        <f>ROUND((D658)/1000,5)</f>
        <v>0</v>
      </c>
      <c r="E657" s="84">
        <f t="shared" ref="E657:AA657" si="379">ROUND((E658)/1000,5)</f>
        <v>0</v>
      </c>
      <c r="F657" s="84">
        <f t="shared" si="379"/>
        <v>0</v>
      </c>
      <c r="G657" s="84">
        <f t="shared" si="379"/>
        <v>0</v>
      </c>
      <c r="H657" s="84">
        <f t="shared" si="379"/>
        <v>1.06E-3</v>
      </c>
      <c r="I657" s="84">
        <f t="shared" si="379"/>
        <v>8.319E-2</v>
      </c>
      <c r="J657" s="84">
        <f t="shared" si="379"/>
        <v>5.953E-2</v>
      </c>
      <c r="K657" s="84">
        <f t="shared" si="379"/>
        <v>7.0620000000000002E-2</v>
      </c>
      <c r="L657" s="84">
        <f t="shared" si="379"/>
        <v>3.703E-2</v>
      </c>
      <c r="M657" s="84">
        <f t="shared" si="379"/>
        <v>1.108E-2</v>
      </c>
      <c r="N657" s="84">
        <f t="shared" si="379"/>
        <v>0</v>
      </c>
      <c r="O657" s="84">
        <f t="shared" si="379"/>
        <v>0</v>
      </c>
      <c r="P657" s="84">
        <f t="shared" si="379"/>
        <v>0</v>
      </c>
      <c r="Q657" s="84">
        <f t="shared" si="379"/>
        <v>0</v>
      </c>
      <c r="R657" s="84">
        <f t="shared" si="379"/>
        <v>0</v>
      </c>
      <c r="S657" s="84">
        <f t="shared" si="379"/>
        <v>0</v>
      </c>
      <c r="T657" s="84">
        <f t="shared" si="379"/>
        <v>0</v>
      </c>
      <c r="U657" s="84">
        <f t="shared" si="379"/>
        <v>0</v>
      </c>
      <c r="V657" s="84">
        <f t="shared" si="379"/>
        <v>0</v>
      </c>
      <c r="W657" s="84">
        <f t="shared" si="379"/>
        <v>0</v>
      </c>
      <c r="X657" s="84">
        <f t="shared" si="379"/>
        <v>0</v>
      </c>
      <c r="Y657" s="84">
        <f t="shared" si="379"/>
        <v>0</v>
      </c>
      <c r="Z657" s="84">
        <f t="shared" si="379"/>
        <v>0</v>
      </c>
      <c r="AA657" s="84">
        <f t="shared" si="379"/>
        <v>0</v>
      </c>
    </row>
    <row r="658" spans="1:27" ht="12.75" hidden="1" customHeight="1" outlineLevel="1" x14ac:dyDescent="0.2">
      <c r="A658" s="92" t="s">
        <v>2125</v>
      </c>
      <c r="B658" s="62" t="s">
        <v>231</v>
      </c>
      <c r="C658" s="42" t="s">
        <v>77</v>
      </c>
      <c r="D658" s="43">
        <v>0</v>
      </c>
      <c r="E658" s="43">
        <v>0</v>
      </c>
      <c r="F658" s="43">
        <v>0</v>
      </c>
      <c r="G658" s="43">
        <v>0</v>
      </c>
      <c r="H658" s="43">
        <v>1.06</v>
      </c>
      <c r="I658" s="43">
        <v>83.19</v>
      </c>
      <c r="J658" s="43">
        <v>59.53</v>
      </c>
      <c r="K658" s="43">
        <v>70.62</v>
      </c>
      <c r="L658" s="43">
        <v>37.03</v>
      </c>
      <c r="M658" s="43">
        <v>11.08</v>
      </c>
      <c r="N658" s="43">
        <v>0</v>
      </c>
      <c r="O658" s="43">
        <v>0</v>
      </c>
      <c r="P658" s="43">
        <v>0</v>
      </c>
      <c r="Q658" s="43">
        <v>0</v>
      </c>
      <c r="R658" s="43">
        <v>0</v>
      </c>
      <c r="S658" s="43">
        <v>0</v>
      </c>
      <c r="T658" s="43">
        <v>0</v>
      </c>
      <c r="U658" s="43">
        <v>0</v>
      </c>
      <c r="V658" s="43">
        <v>0</v>
      </c>
      <c r="W658" s="43">
        <v>0</v>
      </c>
      <c r="X658" s="43">
        <v>0</v>
      </c>
      <c r="Y658" s="43">
        <v>0</v>
      </c>
      <c r="Z658" s="43">
        <v>0</v>
      </c>
      <c r="AA658" s="43">
        <v>0</v>
      </c>
    </row>
    <row r="659" spans="1:27" collapsed="1" x14ac:dyDescent="0.2">
      <c r="A659" s="91" t="s">
        <v>2126</v>
      </c>
      <c r="B659" s="27" t="str">
        <f>"09"&amp;"."&amp;$B$800&amp;"."&amp;$B$801</f>
        <v>09.03.2023</v>
      </c>
      <c r="C659" s="83" t="s">
        <v>74</v>
      </c>
      <c r="D659" s="84">
        <f>ROUND((D660)/1000,5)</f>
        <v>0</v>
      </c>
      <c r="E659" s="84">
        <f t="shared" ref="E659:AA659" si="380">ROUND((E660)/1000,5)</f>
        <v>0</v>
      </c>
      <c r="F659" s="84">
        <f t="shared" si="380"/>
        <v>0</v>
      </c>
      <c r="G659" s="84">
        <f t="shared" si="380"/>
        <v>0</v>
      </c>
      <c r="H659" s="84">
        <f t="shared" si="380"/>
        <v>0</v>
      </c>
      <c r="I659" s="84">
        <f t="shared" si="380"/>
        <v>0.16575999999999999</v>
      </c>
      <c r="J659" s="84">
        <f t="shared" si="380"/>
        <v>5.5539999999999999E-2</v>
      </c>
      <c r="K659" s="84">
        <f t="shared" si="380"/>
        <v>0.12567</v>
      </c>
      <c r="L659" s="84">
        <f t="shared" si="380"/>
        <v>7.4499999999999997E-2</v>
      </c>
      <c r="M659" s="84">
        <f t="shared" si="380"/>
        <v>0</v>
      </c>
      <c r="N659" s="84">
        <f t="shared" si="380"/>
        <v>0</v>
      </c>
      <c r="O659" s="84">
        <f t="shared" si="380"/>
        <v>0</v>
      </c>
      <c r="P659" s="84">
        <f t="shared" si="380"/>
        <v>1.6900000000000001E-3</v>
      </c>
      <c r="Q659" s="84">
        <f t="shared" si="380"/>
        <v>1.16E-3</v>
      </c>
      <c r="R659" s="84">
        <f t="shared" si="380"/>
        <v>2.1099999999999999E-3</v>
      </c>
      <c r="S659" s="84">
        <f t="shared" si="380"/>
        <v>1.0800000000000001E-2</v>
      </c>
      <c r="T659" s="84">
        <f t="shared" si="380"/>
        <v>3.755E-2</v>
      </c>
      <c r="U659" s="84">
        <f t="shared" si="380"/>
        <v>5.067E-2</v>
      </c>
      <c r="V659" s="84">
        <f t="shared" si="380"/>
        <v>9.2299999999999993E-2</v>
      </c>
      <c r="W659" s="84">
        <f t="shared" si="380"/>
        <v>6.3000000000000003E-4</v>
      </c>
      <c r="X659" s="84">
        <f t="shared" si="380"/>
        <v>8.6E-3</v>
      </c>
      <c r="Y659" s="84">
        <f t="shared" si="380"/>
        <v>6.7600000000000004E-3</v>
      </c>
      <c r="Z659" s="84">
        <f t="shared" si="380"/>
        <v>0</v>
      </c>
      <c r="AA659" s="84">
        <f t="shared" si="380"/>
        <v>0</v>
      </c>
    </row>
    <row r="660" spans="1:27" ht="12.75" hidden="1" customHeight="1" outlineLevel="1" x14ac:dyDescent="0.2">
      <c r="A660" s="92" t="s">
        <v>2127</v>
      </c>
      <c r="B660" s="62" t="s">
        <v>231</v>
      </c>
      <c r="C660" s="42" t="s">
        <v>77</v>
      </c>
      <c r="D660" s="43">
        <v>0</v>
      </c>
      <c r="E660" s="43">
        <v>0</v>
      </c>
      <c r="F660" s="43">
        <v>0</v>
      </c>
      <c r="G660" s="43">
        <v>0</v>
      </c>
      <c r="H660" s="43">
        <v>0</v>
      </c>
      <c r="I660" s="43">
        <v>165.76</v>
      </c>
      <c r="J660" s="43">
        <v>55.54</v>
      </c>
      <c r="K660" s="43">
        <v>125.67</v>
      </c>
      <c r="L660" s="43">
        <v>74.5</v>
      </c>
      <c r="M660" s="43">
        <v>0</v>
      </c>
      <c r="N660" s="43">
        <v>0</v>
      </c>
      <c r="O660" s="43">
        <v>0</v>
      </c>
      <c r="P660" s="43">
        <v>1.69</v>
      </c>
      <c r="Q660" s="43">
        <v>1.1599999999999999</v>
      </c>
      <c r="R660" s="43">
        <v>2.11</v>
      </c>
      <c r="S660" s="43">
        <v>10.8</v>
      </c>
      <c r="T660" s="43">
        <v>37.549999999999997</v>
      </c>
      <c r="U660" s="43">
        <v>50.67</v>
      </c>
      <c r="V660" s="43">
        <v>92.3</v>
      </c>
      <c r="W660" s="43">
        <v>0.63</v>
      </c>
      <c r="X660" s="43">
        <v>8.6</v>
      </c>
      <c r="Y660" s="43">
        <v>6.76</v>
      </c>
      <c r="Z660" s="43">
        <v>0</v>
      </c>
      <c r="AA660" s="43">
        <v>0</v>
      </c>
    </row>
    <row r="661" spans="1:27" collapsed="1" x14ac:dyDescent="0.2">
      <c r="A661" s="91" t="s">
        <v>2128</v>
      </c>
      <c r="B661" s="27" t="str">
        <f>"10"&amp;"."&amp;$B$800&amp;"."&amp;$B$801</f>
        <v>10.03.2023</v>
      </c>
      <c r="C661" s="83" t="s">
        <v>74</v>
      </c>
      <c r="D661" s="84">
        <f>ROUND((D662)/1000,5)</f>
        <v>0</v>
      </c>
      <c r="E661" s="84">
        <f t="shared" ref="E661:AA661" si="381">ROUND((E662)/1000,5)</f>
        <v>0</v>
      </c>
      <c r="F661" s="84">
        <f t="shared" si="381"/>
        <v>0</v>
      </c>
      <c r="G661" s="84">
        <f t="shared" si="381"/>
        <v>5.1360000000000003E-2</v>
      </c>
      <c r="H661" s="84">
        <f t="shared" si="381"/>
        <v>0.17286000000000001</v>
      </c>
      <c r="I661" s="84">
        <f t="shared" si="381"/>
        <v>0.12358</v>
      </c>
      <c r="J661" s="84">
        <f t="shared" si="381"/>
        <v>0.11736000000000001</v>
      </c>
      <c r="K661" s="84">
        <f t="shared" si="381"/>
        <v>0.15079999999999999</v>
      </c>
      <c r="L661" s="84">
        <f t="shared" si="381"/>
        <v>7.9320000000000002E-2</v>
      </c>
      <c r="M661" s="84">
        <f t="shared" si="381"/>
        <v>2.742E-2</v>
      </c>
      <c r="N661" s="84">
        <f t="shared" si="381"/>
        <v>3.7879999999999997E-2</v>
      </c>
      <c r="O661" s="84">
        <f t="shared" si="381"/>
        <v>3.1579999999999997E-2</v>
      </c>
      <c r="P661" s="84">
        <f t="shared" si="381"/>
        <v>3.3959999999999997E-2</v>
      </c>
      <c r="Q661" s="84">
        <f t="shared" si="381"/>
        <v>2.9010000000000001E-2</v>
      </c>
      <c r="R661" s="84">
        <f t="shared" si="381"/>
        <v>4.2709999999999998E-2</v>
      </c>
      <c r="S661" s="84">
        <f t="shared" si="381"/>
        <v>5.1830000000000001E-2</v>
      </c>
      <c r="T661" s="84">
        <f t="shared" si="381"/>
        <v>0</v>
      </c>
      <c r="U661" s="84">
        <f t="shared" si="381"/>
        <v>4.795E-2</v>
      </c>
      <c r="V661" s="84">
        <f t="shared" si="381"/>
        <v>2.733E-2</v>
      </c>
      <c r="W661" s="84">
        <f t="shared" si="381"/>
        <v>0</v>
      </c>
      <c r="X661" s="84">
        <f t="shared" si="381"/>
        <v>0</v>
      </c>
      <c r="Y661" s="84">
        <f t="shared" si="381"/>
        <v>0</v>
      </c>
      <c r="Z661" s="84">
        <f t="shared" si="381"/>
        <v>0</v>
      </c>
      <c r="AA661" s="84">
        <f t="shared" si="381"/>
        <v>0</v>
      </c>
    </row>
    <row r="662" spans="1:27" ht="12.75" hidden="1" customHeight="1" outlineLevel="1" x14ac:dyDescent="0.2">
      <c r="A662" s="92" t="s">
        <v>2129</v>
      </c>
      <c r="B662" s="62" t="s">
        <v>231</v>
      </c>
      <c r="C662" s="42" t="s">
        <v>77</v>
      </c>
      <c r="D662" s="43">
        <v>0</v>
      </c>
      <c r="E662" s="43">
        <v>0</v>
      </c>
      <c r="F662" s="43">
        <v>0</v>
      </c>
      <c r="G662" s="43">
        <v>51.36</v>
      </c>
      <c r="H662" s="43">
        <v>172.86</v>
      </c>
      <c r="I662" s="43">
        <v>123.58</v>
      </c>
      <c r="J662" s="43">
        <v>117.36</v>
      </c>
      <c r="K662" s="43">
        <v>150.80000000000001</v>
      </c>
      <c r="L662" s="43">
        <v>79.319999999999993</v>
      </c>
      <c r="M662" s="43">
        <v>27.42</v>
      </c>
      <c r="N662" s="43">
        <v>37.880000000000003</v>
      </c>
      <c r="O662" s="43">
        <v>31.58</v>
      </c>
      <c r="P662" s="43">
        <v>33.96</v>
      </c>
      <c r="Q662" s="43">
        <v>29.01</v>
      </c>
      <c r="R662" s="43">
        <v>42.71</v>
      </c>
      <c r="S662" s="43">
        <v>51.83</v>
      </c>
      <c r="T662" s="43">
        <v>0</v>
      </c>
      <c r="U662" s="43">
        <v>47.95</v>
      </c>
      <c r="V662" s="43">
        <v>27.33</v>
      </c>
      <c r="W662" s="43">
        <v>0</v>
      </c>
      <c r="X662" s="43">
        <v>0</v>
      </c>
      <c r="Y662" s="43">
        <v>0</v>
      </c>
      <c r="Z662" s="43">
        <v>0</v>
      </c>
      <c r="AA662" s="43">
        <v>0</v>
      </c>
    </row>
    <row r="663" spans="1:27" collapsed="1" x14ac:dyDescent="0.2">
      <c r="A663" s="91" t="s">
        <v>2130</v>
      </c>
      <c r="B663" s="27" t="str">
        <f>"11"&amp;"."&amp;$B$800&amp;"."&amp;$B$801</f>
        <v>11.03.2023</v>
      </c>
      <c r="C663" s="83" t="s">
        <v>74</v>
      </c>
      <c r="D663" s="84">
        <f>ROUND((D664)/1000,5)</f>
        <v>0</v>
      </c>
      <c r="E663" s="84">
        <f t="shared" ref="E663:AA663" si="382">ROUND((E664)/1000,5)</f>
        <v>0</v>
      </c>
      <c r="F663" s="84">
        <f t="shared" si="382"/>
        <v>0</v>
      </c>
      <c r="G663" s="84">
        <f t="shared" si="382"/>
        <v>0</v>
      </c>
      <c r="H663" s="84">
        <f t="shared" si="382"/>
        <v>0</v>
      </c>
      <c r="I663" s="84">
        <f t="shared" si="382"/>
        <v>0</v>
      </c>
      <c r="J663" s="84">
        <f t="shared" si="382"/>
        <v>0</v>
      </c>
      <c r="K663" s="84">
        <f t="shared" si="382"/>
        <v>0.13005</v>
      </c>
      <c r="L663" s="84">
        <f t="shared" si="382"/>
        <v>8.9080000000000006E-2</v>
      </c>
      <c r="M663" s="84">
        <f t="shared" si="382"/>
        <v>1.447E-2</v>
      </c>
      <c r="N663" s="84">
        <f t="shared" si="382"/>
        <v>1.7309999999999999E-2</v>
      </c>
      <c r="O663" s="84">
        <f t="shared" si="382"/>
        <v>4.0820000000000002E-2</v>
      </c>
      <c r="P663" s="84">
        <f t="shared" si="382"/>
        <v>5.3600000000000002E-2</v>
      </c>
      <c r="Q663" s="84">
        <f t="shared" si="382"/>
        <v>5.9060000000000001E-2</v>
      </c>
      <c r="R663" s="84">
        <f t="shared" si="382"/>
        <v>7.0529999999999995E-2</v>
      </c>
      <c r="S663" s="84">
        <f t="shared" si="382"/>
        <v>0.11144</v>
      </c>
      <c r="T663" s="84">
        <f t="shared" si="382"/>
        <v>0.11419</v>
      </c>
      <c r="U663" s="84">
        <f t="shared" si="382"/>
        <v>0.11668000000000001</v>
      </c>
      <c r="V663" s="84">
        <f t="shared" si="382"/>
        <v>0.12141</v>
      </c>
      <c r="W663" s="84">
        <f t="shared" si="382"/>
        <v>7.8109999999999999E-2</v>
      </c>
      <c r="X663" s="84">
        <f t="shared" si="382"/>
        <v>3.7100000000000002E-3</v>
      </c>
      <c r="Y663" s="84">
        <f t="shared" si="382"/>
        <v>0</v>
      </c>
      <c r="Z663" s="84">
        <f t="shared" si="382"/>
        <v>0</v>
      </c>
      <c r="AA663" s="84">
        <f t="shared" si="382"/>
        <v>0</v>
      </c>
    </row>
    <row r="664" spans="1:27" ht="12.75" hidden="1" customHeight="1" outlineLevel="1" x14ac:dyDescent="0.2">
      <c r="A664" s="92" t="s">
        <v>2131</v>
      </c>
      <c r="B664" s="62" t="s">
        <v>231</v>
      </c>
      <c r="C664" s="42" t="s">
        <v>77</v>
      </c>
      <c r="D664" s="43">
        <v>0</v>
      </c>
      <c r="E664" s="43">
        <v>0</v>
      </c>
      <c r="F664" s="43">
        <v>0</v>
      </c>
      <c r="G664" s="43">
        <v>0</v>
      </c>
      <c r="H664" s="43">
        <v>0</v>
      </c>
      <c r="I664" s="43">
        <v>0</v>
      </c>
      <c r="J664" s="43">
        <v>0</v>
      </c>
      <c r="K664" s="43">
        <v>130.05000000000001</v>
      </c>
      <c r="L664" s="43">
        <v>89.08</v>
      </c>
      <c r="M664" s="43">
        <v>14.47</v>
      </c>
      <c r="N664" s="43">
        <v>17.309999999999999</v>
      </c>
      <c r="O664" s="43">
        <v>40.82</v>
      </c>
      <c r="P664" s="43">
        <v>53.6</v>
      </c>
      <c r="Q664" s="43">
        <v>59.06</v>
      </c>
      <c r="R664" s="43">
        <v>70.53</v>
      </c>
      <c r="S664" s="43">
        <v>111.44</v>
      </c>
      <c r="T664" s="43">
        <v>114.19</v>
      </c>
      <c r="U664" s="43">
        <v>116.68</v>
      </c>
      <c r="V664" s="43">
        <v>121.41</v>
      </c>
      <c r="W664" s="43">
        <v>78.11</v>
      </c>
      <c r="X664" s="43">
        <v>3.71</v>
      </c>
      <c r="Y664" s="43">
        <v>0</v>
      </c>
      <c r="Z664" s="43">
        <v>0</v>
      </c>
      <c r="AA664" s="43">
        <v>0</v>
      </c>
    </row>
    <row r="665" spans="1:27" collapsed="1" x14ac:dyDescent="0.2">
      <c r="A665" s="91" t="s">
        <v>2132</v>
      </c>
      <c r="B665" s="27" t="str">
        <f>"12"&amp;"."&amp;$B$800&amp;"."&amp;$B$801</f>
        <v>12.03.2023</v>
      </c>
      <c r="C665" s="83" t="s">
        <v>74</v>
      </c>
      <c r="D665" s="84">
        <f>ROUND((D666)/1000,5)</f>
        <v>0</v>
      </c>
      <c r="E665" s="84">
        <f t="shared" ref="E665:AA665" si="383">ROUND((E666)/1000,5)</f>
        <v>0</v>
      </c>
      <c r="F665" s="84">
        <f t="shared" si="383"/>
        <v>0</v>
      </c>
      <c r="G665" s="84">
        <f t="shared" si="383"/>
        <v>0</v>
      </c>
      <c r="H665" s="84">
        <f t="shared" si="383"/>
        <v>0</v>
      </c>
      <c r="I665" s="84">
        <f t="shared" si="383"/>
        <v>9.2300000000000004E-3</v>
      </c>
      <c r="J665" s="84">
        <f t="shared" si="383"/>
        <v>4.1320000000000003E-2</v>
      </c>
      <c r="K665" s="84">
        <f t="shared" si="383"/>
        <v>9.6689999999999998E-2</v>
      </c>
      <c r="L665" s="84">
        <f t="shared" si="383"/>
        <v>0.11582000000000001</v>
      </c>
      <c r="M665" s="84">
        <f t="shared" si="383"/>
        <v>0</v>
      </c>
      <c r="N665" s="84">
        <f t="shared" si="383"/>
        <v>0</v>
      </c>
      <c r="O665" s="84">
        <f t="shared" si="383"/>
        <v>1E-4</v>
      </c>
      <c r="P665" s="84">
        <f t="shared" si="383"/>
        <v>2.0889999999999999E-2</v>
      </c>
      <c r="Q665" s="84">
        <f t="shared" si="383"/>
        <v>4.3819999999999998E-2</v>
      </c>
      <c r="R665" s="84">
        <f t="shared" si="383"/>
        <v>7.213E-2</v>
      </c>
      <c r="S665" s="84">
        <f t="shared" si="383"/>
        <v>9.8400000000000001E-2</v>
      </c>
      <c r="T665" s="84">
        <f t="shared" si="383"/>
        <v>8.9679999999999996E-2</v>
      </c>
      <c r="U665" s="84">
        <f t="shared" si="383"/>
        <v>7.9229999999999995E-2</v>
      </c>
      <c r="V665" s="84">
        <f t="shared" si="383"/>
        <v>9.4359999999999999E-2</v>
      </c>
      <c r="W665" s="84">
        <f t="shared" si="383"/>
        <v>8.2460000000000006E-2</v>
      </c>
      <c r="X665" s="84">
        <f t="shared" si="383"/>
        <v>2.8400000000000002E-2</v>
      </c>
      <c r="Y665" s="84">
        <f t="shared" si="383"/>
        <v>0</v>
      </c>
      <c r="Z665" s="84">
        <f t="shared" si="383"/>
        <v>0</v>
      </c>
      <c r="AA665" s="84">
        <f t="shared" si="383"/>
        <v>0</v>
      </c>
    </row>
    <row r="666" spans="1:27" ht="12.75" hidden="1" customHeight="1" outlineLevel="1" x14ac:dyDescent="0.2">
      <c r="A666" s="92" t="s">
        <v>2133</v>
      </c>
      <c r="B666" s="62" t="s">
        <v>231</v>
      </c>
      <c r="C666" s="42" t="s">
        <v>77</v>
      </c>
      <c r="D666" s="43">
        <v>0</v>
      </c>
      <c r="E666" s="43">
        <v>0</v>
      </c>
      <c r="F666" s="43">
        <v>0</v>
      </c>
      <c r="G666" s="43">
        <v>0</v>
      </c>
      <c r="H666" s="43">
        <v>0</v>
      </c>
      <c r="I666" s="43">
        <v>9.23</v>
      </c>
      <c r="J666" s="43">
        <v>41.32</v>
      </c>
      <c r="K666" s="43">
        <v>96.69</v>
      </c>
      <c r="L666" s="43">
        <v>115.82</v>
      </c>
      <c r="M666" s="43">
        <v>0</v>
      </c>
      <c r="N666" s="43">
        <v>0</v>
      </c>
      <c r="O666" s="43">
        <v>0.1</v>
      </c>
      <c r="P666" s="43">
        <v>20.89</v>
      </c>
      <c r="Q666" s="43">
        <v>43.82</v>
      </c>
      <c r="R666" s="43">
        <v>72.13</v>
      </c>
      <c r="S666" s="43">
        <v>98.4</v>
      </c>
      <c r="T666" s="43">
        <v>89.68</v>
      </c>
      <c r="U666" s="43">
        <v>79.23</v>
      </c>
      <c r="V666" s="43">
        <v>94.36</v>
      </c>
      <c r="W666" s="43">
        <v>82.46</v>
      </c>
      <c r="X666" s="43">
        <v>28.4</v>
      </c>
      <c r="Y666" s="43">
        <v>0</v>
      </c>
      <c r="Z666" s="43">
        <v>0</v>
      </c>
      <c r="AA666" s="43">
        <v>0</v>
      </c>
    </row>
    <row r="667" spans="1:27" collapsed="1" x14ac:dyDescent="0.2">
      <c r="A667" s="91" t="s">
        <v>2134</v>
      </c>
      <c r="B667" s="27" t="str">
        <f>"13"&amp;"."&amp;$B$800&amp;"."&amp;$B$801</f>
        <v>13.03.2023</v>
      </c>
      <c r="C667" s="83" t="s">
        <v>74</v>
      </c>
      <c r="D667" s="84">
        <f>ROUND((D668)/1000,5)</f>
        <v>0</v>
      </c>
      <c r="E667" s="84">
        <f t="shared" ref="E667:AA667" si="384">ROUND((E668)/1000,5)</f>
        <v>0</v>
      </c>
      <c r="F667" s="84">
        <f t="shared" si="384"/>
        <v>0</v>
      </c>
      <c r="G667" s="84">
        <f t="shared" si="384"/>
        <v>1.1730000000000001E-2</v>
      </c>
      <c r="H667" s="84">
        <f t="shared" si="384"/>
        <v>2.5839999999999998E-2</v>
      </c>
      <c r="I667" s="84">
        <f t="shared" si="384"/>
        <v>0.18362000000000001</v>
      </c>
      <c r="J667" s="84">
        <f t="shared" si="384"/>
        <v>5.7090000000000002E-2</v>
      </c>
      <c r="K667" s="84">
        <f t="shared" si="384"/>
        <v>0.10663</v>
      </c>
      <c r="L667" s="84">
        <f t="shared" si="384"/>
        <v>0.10269</v>
      </c>
      <c r="M667" s="84">
        <f t="shared" si="384"/>
        <v>1.2E-4</v>
      </c>
      <c r="N667" s="84">
        <f t="shared" si="384"/>
        <v>0</v>
      </c>
      <c r="O667" s="84">
        <f t="shared" si="384"/>
        <v>0</v>
      </c>
      <c r="P667" s="84">
        <f t="shared" si="384"/>
        <v>0</v>
      </c>
      <c r="Q667" s="84">
        <f t="shared" si="384"/>
        <v>0</v>
      </c>
      <c r="R667" s="84">
        <f t="shared" si="384"/>
        <v>0</v>
      </c>
      <c r="S667" s="84">
        <f t="shared" si="384"/>
        <v>0</v>
      </c>
      <c r="T667" s="84">
        <f t="shared" si="384"/>
        <v>0</v>
      </c>
      <c r="U667" s="84">
        <f t="shared" si="384"/>
        <v>0</v>
      </c>
      <c r="V667" s="84">
        <f t="shared" si="384"/>
        <v>0.22917999999999999</v>
      </c>
      <c r="W667" s="84">
        <f t="shared" si="384"/>
        <v>0</v>
      </c>
      <c r="X667" s="84">
        <f t="shared" si="384"/>
        <v>0</v>
      </c>
      <c r="Y667" s="84">
        <f t="shared" si="384"/>
        <v>0</v>
      </c>
      <c r="Z667" s="84">
        <f t="shared" si="384"/>
        <v>0</v>
      </c>
      <c r="AA667" s="84">
        <f t="shared" si="384"/>
        <v>0</v>
      </c>
    </row>
    <row r="668" spans="1:27" ht="12.75" hidden="1" customHeight="1" outlineLevel="1" x14ac:dyDescent="0.2">
      <c r="A668" s="92" t="s">
        <v>2135</v>
      </c>
      <c r="B668" s="62" t="s">
        <v>231</v>
      </c>
      <c r="C668" s="42" t="s">
        <v>77</v>
      </c>
      <c r="D668" s="43">
        <v>0</v>
      </c>
      <c r="E668" s="43">
        <v>0</v>
      </c>
      <c r="F668" s="43">
        <v>0</v>
      </c>
      <c r="G668" s="43">
        <v>11.73</v>
      </c>
      <c r="H668" s="43">
        <v>25.84</v>
      </c>
      <c r="I668" s="43">
        <v>183.62</v>
      </c>
      <c r="J668" s="43">
        <v>57.09</v>
      </c>
      <c r="K668" s="43">
        <v>106.63</v>
      </c>
      <c r="L668" s="43">
        <v>102.69</v>
      </c>
      <c r="M668" s="43">
        <v>0.12</v>
      </c>
      <c r="N668" s="43">
        <v>0</v>
      </c>
      <c r="O668" s="43">
        <v>0</v>
      </c>
      <c r="P668" s="43">
        <v>0</v>
      </c>
      <c r="Q668" s="43">
        <v>0</v>
      </c>
      <c r="R668" s="43">
        <v>0</v>
      </c>
      <c r="S668" s="43">
        <v>0</v>
      </c>
      <c r="T668" s="43">
        <v>0</v>
      </c>
      <c r="U668" s="43">
        <v>0</v>
      </c>
      <c r="V668" s="43">
        <v>229.18</v>
      </c>
      <c r="W668" s="43">
        <v>0</v>
      </c>
      <c r="X668" s="43">
        <v>0</v>
      </c>
      <c r="Y668" s="43">
        <v>0</v>
      </c>
      <c r="Z668" s="43">
        <v>0</v>
      </c>
      <c r="AA668" s="43">
        <v>0</v>
      </c>
    </row>
    <row r="669" spans="1:27" collapsed="1" x14ac:dyDescent="0.2">
      <c r="A669" s="91" t="s">
        <v>2136</v>
      </c>
      <c r="B669" s="27" t="str">
        <f>"14"&amp;"."&amp;$B$800&amp;"."&amp;$B$801</f>
        <v>14.03.2023</v>
      </c>
      <c r="C669" s="83" t="s">
        <v>74</v>
      </c>
      <c r="D669" s="84">
        <f>ROUND((D670)/1000,5)</f>
        <v>0</v>
      </c>
      <c r="E669" s="84">
        <f t="shared" ref="E669:AA669" si="385">ROUND((E670)/1000,5)</f>
        <v>0</v>
      </c>
      <c r="F669" s="84">
        <f t="shared" si="385"/>
        <v>0</v>
      </c>
      <c r="G669" s="84">
        <f t="shared" si="385"/>
        <v>0</v>
      </c>
      <c r="H669" s="84">
        <f t="shared" si="385"/>
        <v>5.4820000000000001E-2</v>
      </c>
      <c r="I669" s="84">
        <f t="shared" si="385"/>
        <v>0.19159000000000001</v>
      </c>
      <c r="J669" s="84">
        <f t="shared" si="385"/>
        <v>8.8609999999999994E-2</v>
      </c>
      <c r="K669" s="84">
        <f t="shared" si="385"/>
        <v>5.645E-2</v>
      </c>
      <c r="L669" s="84">
        <f t="shared" si="385"/>
        <v>0.10266</v>
      </c>
      <c r="M669" s="84">
        <f t="shared" si="385"/>
        <v>0.16109999999999999</v>
      </c>
      <c r="N669" s="84">
        <f t="shared" si="385"/>
        <v>0</v>
      </c>
      <c r="O669" s="84">
        <f t="shared" si="385"/>
        <v>0</v>
      </c>
      <c r="P669" s="84">
        <f t="shared" si="385"/>
        <v>5.0000000000000002E-5</v>
      </c>
      <c r="Q669" s="84">
        <f t="shared" si="385"/>
        <v>0</v>
      </c>
      <c r="R669" s="84">
        <f t="shared" si="385"/>
        <v>4.7499999999999999E-3</v>
      </c>
      <c r="S669" s="84">
        <f t="shared" si="385"/>
        <v>1.651E-2</v>
      </c>
      <c r="T669" s="84">
        <f t="shared" si="385"/>
        <v>1.7930000000000001E-2</v>
      </c>
      <c r="U669" s="84">
        <f t="shared" si="385"/>
        <v>3.4040000000000001E-2</v>
      </c>
      <c r="V669" s="84">
        <f t="shared" si="385"/>
        <v>0.28397</v>
      </c>
      <c r="W669" s="84">
        <f t="shared" si="385"/>
        <v>0.19617999999999999</v>
      </c>
      <c r="X669" s="84">
        <f t="shared" si="385"/>
        <v>0.10328</v>
      </c>
      <c r="Y669" s="84">
        <f t="shared" si="385"/>
        <v>0</v>
      </c>
      <c r="Z669" s="84">
        <f t="shared" si="385"/>
        <v>0</v>
      </c>
      <c r="AA669" s="84">
        <f t="shared" si="385"/>
        <v>0</v>
      </c>
    </row>
    <row r="670" spans="1:27" ht="12.75" hidden="1" customHeight="1" outlineLevel="1" x14ac:dyDescent="0.2">
      <c r="A670" s="92" t="s">
        <v>2137</v>
      </c>
      <c r="B670" s="62" t="s">
        <v>231</v>
      </c>
      <c r="C670" s="42" t="s">
        <v>77</v>
      </c>
      <c r="D670" s="43">
        <v>0</v>
      </c>
      <c r="E670" s="43">
        <v>0</v>
      </c>
      <c r="F670" s="43">
        <v>0</v>
      </c>
      <c r="G670" s="43">
        <v>0</v>
      </c>
      <c r="H670" s="43">
        <v>54.82</v>
      </c>
      <c r="I670" s="43">
        <v>191.59</v>
      </c>
      <c r="J670" s="43">
        <v>88.61</v>
      </c>
      <c r="K670" s="43">
        <v>56.45</v>
      </c>
      <c r="L670" s="43">
        <v>102.66</v>
      </c>
      <c r="M670" s="43">
        <v>161.1</v>
      </c>
      <c r="N670" s="43">
        <v>0</v>
      </c>
      <c r="O670" s="43">
        <v>0</v>
      </c>
      <c r="P670" s="43">
        <v>0.05</v>
      </c>
      <c r="Q670" s="43">
        <v>0</v>
      </c>
      <c r="R670" s="43">
        <v>4.75</v>
      </c>
      <c r="S670" s="43">
        <v>16.510000000000002</v>
      </c>
      <c r="T670" s="43">
        <v>17.93</v>
      </c>
      <c r="U670" s="43">
        <v>34.04</v>
      </c>
      <c r="V670" s="43">
        <v>283.97000000000003</v>
      </c>
      <c r="W670" s="43">
        <v>196.18</v>
      </c>
      <c r="X670" s="43">
        <v>103.28</v>
      </c>
      <c r="Y670" s="43">
        <v>0</v>
      </c>
      <c r="Z670" s="43">
        <v>0</v>
      </c>
      <c r="AA670" s="43">
        <v>0</v>
      </c>
    </row>
    <row r="671" spans="1:27" collapsed="1" x14ac:dyDescent="0.2">
      <c r="A671" s="91" t="s">
        <v>2138</v>
      </c>
      <c r="B671" s="27" t="str">
        <f>"15"&amp;"."&amp;$B$800&amp;"."&amp;$B$801</f>
        <v>15.03.2023</v>
      </c>
      <c r="C671" s="83" t="s">
        <v>74</v>
      </c>
      <c r="D671" s="84">
        <f>ROUND((D672)/1000,5)</f>
        <v>0</v>
      </c>
      <c r="E671" s="84">
        <f t="shared" ref="E671:AA671" si="386">ROUND((E672)/1000,5)</f>
        <v>0</v>
      </c>
      <c r="F671" s="84">
        <f t="shared" si="386"/>
        <v>0</v>
      </c>
      <c r="G671" s="84">
        <f t="shared" si="386"/>
        <v>0</v>
      </c>
      <c r="H671" s="84">
        <f t="shared" si="386"/>
        <v>0</v>
      </c>
      <c r="I671" s="84">
        <f t="shared" si="386"/>
        <v>0.13078999999999999</v>
      </c>
      <c r="J671" s="84">
        <f t="shared" si="386"/>
        <v>0.23302</v>
      </c>
      <c r="K671" s="84">
        <f t="shared" si="386"/>
        <v>5.6480000000000002E-2</v>
      </c>
      <c r="L671" s="84">
        <f t="shared" si="386"/>
        <v>0</v>
      </c>
      <c r="M671" s="84">
        <f t="shared" si="386"/>
        <v>0</v>
      </c>
      <c r="N671" s="84">
        <f t="shared" si="386"/>
        <v>0</v>
      </c>
      <c r="O671" s="84">
        <f t="shared" si="386"/>
        <v>0</v>
      </c>
      <c r="P671" s="84">
        <f t="shared" si="386"/>
        <v>0</v>
      </c>
      <c r="Q671" s="84">
        <f t="shared" si="386"/>
        <v>0</v>
      </c>
      <c r="R671" s="84">
        <f t="shared" si="386"/>
        <v>0</v>
      </c>
      <c r="S671" s="84">
        <f t="shared" si="386"/>
        <v>0</v>
      </c>
      <c r="T671" s="84">
        <f t="shared" si="386"/>
        <v>0</v>
      </c>
      <c r="U671" s="84">
        <f t="shared" si="386"/>
        <v>0</v>
      </c>
      <c r="V671" s="84">
        <f t="shared" si="386"/>
        <v>0</v>
      </c>
      <c r="W671" s="84">
        <f t="shared" si="386"/>
        <v>0</v>
      </c>
      <c r="X671" s="84">
        <f t="shared" si="386"/>
        <v>0</v>
      </c>
      <c r="Y671" s="84">
        <f t="shared" si="386"/>
        <v>0</v>
      </c>
      <c r="Z671" s="84">
        <f t="shared" si="386"/>
        <v>0</v>
      </c>
      <c r="AA671" s="84">
        <f t="shared" si="386"/>
        <v>0</v>
      </c>
    </row>
    <row r="672" spans="1:27" ht="12.75" hidden="1" customHeight="1" outlineLevel="1" x14ac:dyDescent="0.2">
      <c r="A672" s="92" t="s">
        <v>2139</v>
      </c>
      <c r="B672" s="62" t="s">
        <v>231</v>
      </c>
      <c r="C672" s="42" t="s">
        <v>77</v>
      </c>
      <c r="D672" s="43">
        <v>0</v>
      </c>
      <c r="E672" s="43">
        <v>0</v>
      </c>
      <c r="F672" s="43">
        <v>0</v>
      </c>
      <c r="G672" s="43">
        <v>0</v>
      </c>
      <c r="H672" s="43">
        <v>0</v>
      </c>
      <c r="I672" s="43">
        <v>130.79</v>
      </c>
      <c r="J672" s="43">
        <v>233.02</v>
      </c>
      <c r="K672" s="43">
        <v>56.48</v>
      </c>
      <c r="L672" s="43">
        <v>0</v>
      </c>
      <c r="M672" s="43">
        <v>0</v>
      </c>
      <c r="N672" s="43">
        <v>0</v>
      </c>
      <c r="O672" s="43">
        <v>0</v>
      </c>
      <c r="P672" s="43">
        <v>0</v>
      </c>
      <c r="Q672" s="43">
        <v>0</v>
      </c>
      <c r="R672" s="43">
        <v>0</v>
      </c>
      <c r="S672" s="43">
        <v>0</v>
      </c>
      <c r="T672" s="43">
        <v>0</v>
      </c>
      <c r="U672" s="43">
        <v>0</v>
      </c>
      <c r="V672" s="43">
        <v>0</v>
      </c>
      <c r="W672" s="43">
        <v>0</v>
      </c>
      <c r="X672" s="43">
        <v>0</v>
      </c>
      <c r="Y672" s="43">
        <v>0</v>
      </c>
      <c r="Z672" s="43">
        <v>0</v>
      </c>
      <c r="AA672" s="43">
        <v>0</v>
      </c>
    </row>
    <row r="673" spans="1:27" collapsed="1" x14ac:dyDescent="0.2">
      <c r="A673" s="91" t="s">
        <v>2140</v>
      </c>
      <c r="B673" s="27" t="str">
        <f>"16"&amp;"."&amp;$B$800&amp;"."&amp;$B$801</f>
        <v>16.03.2023</v>
      </c>
      <c r="C673" s="83" t="s">
        <v>74</v>
      </c>
      <c r="D673" s="84">
        <f>ROUND((D674)/1000,5)</f>
        <v>0</v>
      </c>
      <c r="E673" s="84">
        <f t="shared" ref="E673:AA673" si="387">ROUND((E674)/1000,5)</f>
        <v>0</v>
      </c>
      <c r="F673" s="84">
        <f t="shared" si="387"/>
        <v>0</v>
      </c>
      <c r="G673" s="84">
        <f t="shared" si="387"/>
        <v>0</v>
      </c>
      <c r="H673" s="84">
        <f t="shared" si="387"/>
        <v>0</v>
      </c>
      <c r="I673" s="84">
        <f t="shared" si="387"/>
        <v>1.316E-2</v>
      </c>
      <c r="J673" s="84">
        <f t="shared" si="387"/>
        <v>8.1119999999999998E-2</v>
      </c>
      <c r="K673" s="84">
        <f t="shared" si="387"/>
        <v>0</v>
      </c>
      <c r="L673" s="84">
        <f t="shared" si="387"/>
        <v>0</v>
      </c>
      <c r="M673" s="84">
        <f t="shared" si="387"/>
        <v>0</v>
      </c>
      <c r="N673" s="84">
        <f t="shared" si="387"/>
        <v>0</v>
      </c>
      <c r="O673" s="84">
        <f t="shared" si="387"/>
        <v>0</v>
      </c>
      <c r="P673" s="84">
        <f t="shared" si="387"/>
        <v>0</v>
      </c>
      <c r="Q673" s="84">
        <f t="shared" si="387"/>
        <v>0</v>
      </c>
      <c r="R673" s="84">
        <f t="shared" si="387"/>
        <v>0</v>
      </c>
      <c r="S673" s="84">
        <f t="shared" si="387"/>
        <v>0</v>
      </c>
      <c r="T673" s="84">
        <f t="shared" si="387"/>
        <v>0</v>
      </c>
      <c r="U673" s="84">
        <f t="shared" si="387"/>
        <v>0</v>
      </c>
      <c r="V673" s="84">
        <f t="shared" si="387"/>
        <v>0</v>
      </c>
      <c r="W673" s="84">
        <f t="shared" si="387"/>
        <v>0</v>
      </c>
      <c r="X673" s="84">
        <f t="shared" si="387"/>
        <v>0</v>
      </c>
      <c r="Y673" s="84">
        <f t="shared" si="387"/>
        <v>0</v>
      </c>
      <c r="Z673" s="84">
        <f t="shared" si="387"/>
        <v>0</v>
      </c>
      <c r="AA673" s="84">
        <f t="shared" si="387"/>
        <v>0</v>
      </c>
    </row>
    <row r="674" spans="1:27" ht="12.75" hidden="1" customHeight="1" outlineLevel="1" x14ac:dyDescent="0.2">
      <c r="A674" s="92" t="s">
        <v>2141</v>
      </c>
      <c r="B674" s="62" t="s">
        <v>231</v>
      </c>
      <c r="C674" s="42" t="s">
        <v>77</v>
      </c>
      <c r="D674" s="43">
        <v>0</v>
      </c>
      <c r="E674" s="43">
        <v>0</v>
      </c>
      <c r="F674" s="43">
        <v>0</v>
      </c>
      <c r="G674" s="43">
        <v>0</v>
      </c>
      <c r="H674" s="43">
        <v>0</v>
      </c>
      <c r="I674" s="43">
        <v>13.16</v>
      </c>
      <c r="J674" s="43">
        <v>81.12</v>
      </c>
      <c r="K674" s="43">
        <v>0</v>
      </c>
      <c r="L674" s="43">
        <v>0</v>
      </c>
      <c r="M674" s="43">
        <v>0</v>
      </c>
      <c r="N674" s="43">
        <v>0</v>
      </c>
      <c r="O674" s="43">
        <v>0</v>
      </c>
      <c r="P674" s="43">
        <v>0</v>
      </c>
      <c r="Q674" s="43">
        <v>0</v>
      </c>
      <c r="R674" s="43">
        <v>0</v>
      </c>
      <c r="S674" s="43">
        <v>0</v>
      </c>
      <c r="T674" s="43">
        <v>0</v>
      </c>
      <c r="U674" s="43">
        <v>0</v>
      </c>
      <c r="V674" s="43">
        <v>0</v>
      </c>
      <c r="W674" s="43">
        <v>0</v>
      </c>
      <c r="X674" s="43">
        <v>0</v>
      </c>
      <c r="Y674" s="43">
        <v>0</v>
      </c>
      <c r="Z674" s="43">
        <v>0</v>
      </c>
      <c r="AA674" s="43">
        <v>0</v>
      </c>
    </row>
    <row r="675" spans="1:27" collapsed="1" x14ac:dyDescent="0.2">
      <c r="A675" s="91" t="s">
        <v>2142</v>
      </c>
      <c r="B675" s="27" t="str">
        <f>"17"&amp;"."&amp;$B$800&amp;"."&amp;$B$801</f>
        <v>17.03.2023</v>
      </c>
      <c r="C675" s="83" t="s">
        <v>74</v>
      </c>
      <c r="D675" s="84">
        <f>ROUND((D676)/1000,5)</f>
        <v>0</v>
      </c>
      <c r="E675" s="84">
        <f t="shared" ref="E675:AA675" si="388">ROUND((E676)/1000,5)</f>
        <v>0</v>
      </c>
      <c r="F675" s="84">
        <f t="shared" si="388"/>
        <v>0</v>
      </c>
      <c r="G675" s="84">
        <f t="shared" si="388"/>
        <v>0</v>
      </c>
      <c r="H675" s="84">
        <f t="shared" si="388"/>
        <v>0</v>
      </c>
      <c r="I675" s="84">
        <f t="shared" si="388"/>
        <v>9.2410000000000006E-2</v>
      </c>
      <c r="J675" s="84">
        <f t="shared" si="388"/>
        <v>0.16861999999999999</v>
      </c>
      <c r="K675" s="84">
        <f t="shared" si="388"/>
        <v>5.4820000000000001E-2</v>
      </c>
      <c r="L675" s="84">
        <f t="shared" si="388"/>
        <v>0</v>
      </c>
      <c r="M675" s="84">
        <f t="shared" si="388"/>
        <v>0</v>
      </c>
      <c r="N675" s="84">
        <f t="shared" si="388"/>
        <v>0</v>
      </c>
      <c r="O675" s="84">
        <f t="shared" si="388"/>
        <v>0</v>
      </c>
      <c r="P675" s="84">
        <f t="shared" si="388"/>
        <v>0</v>
      </c>
      <c r="Q675" s="84">
        <f t="shared" si="388"/>
        <v>0</v>
      </c>
      <c r="R675" s="84">
        <f t="shared" si="388"/>
        <v>0</v>
      </c>
      <c r="S675" s="84">
        <f t="shared" si="388"/>
        <v>0</v>
      </c>
      <c r="T675" s="84">
        <f t="shared" si="388"/>
        <v>0</v>
      </c>
      <c r="U675" s="84">
        <f t="shared" si="388"/>
        <v>0</v>
      </c>
      <c r="V675" s="84">
        <f t="shared" si="388"/>
        <v>0</v>
      </c>
      <c r="W675" s="84">
        <f t="shared" si="388"/>
        <v>0</v>
      </c>
      <c r="X675" s="84">
        <f t="shared" si="388"/>
        <v>0</v>
      </c>
      <c r="Y675" s="84">
        <f t="shared" si="388"/>
        <v>0</v>
      </c>
      <c r="Z675" s="84">
        <f t="shared" si="388"/>
        <v>0</v>
      </c>
      <c r="AA675" s="84">
        <f t="shared" si="388"/>
        <v>0</v>
      </c>
    </row>
    <row r="676" spans="1:27" ht="12.75" hidden="1" customHeight="1" outlineLevel="1" x14ac:dyDescent="0.2">
      <c r="A676" s="92" t="s">
        <v>2143</v>
      </c>
      <c r="B676" s="62" t="s">
        <v>231</v>
      </c>
      <c r="C676" s="42" t="s">
        <v>77</v>
      </c>
      <c r="D676" s="43">
        <v>0</v>
      </c>
      <c r="E676" s="43">
        <v>0</v>
      </c>
      <c r="F676" s="43">
        <v>0</v>
      </c>
      <c r="G676" s="43">
        <v>0</v>
      </c>
      <c r="H676" s="43">
        <v>0</v>
      </c>
      <c r="I676" s="43">
        <v>92.41</v>
      </c>
      <c r="J676" s="43">
        <v>168.62</v>
      </c>
      <c r="K676" s="43">
        <v>54.82</v>
      </c>
      <c r="L676" s="43">
        <v>0</v>
      </c>
      <c r="M676" s="43">
        <v>0</v>
      </c>
      <c r="N676" s="43">
        <v>0</v>
      </c>
      <c r="O676" s="43">
        <v>0</v>
      </c>
      <c r="P676" s="43">
        <v>0</v>
      </c>
      <c r="Q676" s="43">
        <v>0</v>
      </c>
      <c r="R676" s="43">
        <v>0</v>
      </c>
      <c r="S676" s="43">
        <v>0</v>
      </c>
      <c r="T676" s="43">
        <v>0</v>
      </c>
      <c r="U676" s="43">
        <v>0</v>
      </c>
      <c r="V676" s="43">
        <v>0</v>
      </c>
      <c r="W676" s="43">
        <v>0</v>
      </c>
      <c r="X676" s="43">
        <v>0</v>
      </c>
      <c r="Y676" s="43">
        <v>0</v>
      </c>
      <c r="Z676" s="43">
        <v>0</v>
      </c>
      <c r="AA676" s="43">
        <v>0</v>
      </c>
    </row>
    <row r="677" spans="1:27" collapsed="1" x14ac:dyDescent="0.2">
      <c r="A677" s="91" t="s">
        <v>2144</v>
      </c>
      <c r="B677" s="27" t="str">
        <f>"18"&amp;"."&amp;$B$800&amp;"."&amp;$B$801</f>
        <v>18.03.2023</v>
      </c>
      <c r="C677" s="83" t="s">
        <v>74</v>
      </c>
      <c r="D677" s="84">
        <f>ROUND((D678)/1000,5)</f>
        <v>0</v>
      </c>
      <c r="E677" s="84">
        <f t="shared" ref="E677:AA677" si="389">ROUND((E678)/1000,5)</f>
        <v>7.0000000000000001E-3</v>
      </c>
      <c r="F677" s="84">
        <f t="shared" si="389"/>
        <v>6.2039999999999998E-2</v>
      </c>
      <c r="G677" s="84">
        <f t="shared" si="389"/>
        <v>8.5949999999999999E-2</v>
      </c>
      <c r="H677" s="84">
        <f t="shared" si="389"/>
        <v>8.2629999999999995E-2</v>
      </c>
      <c r="I677" s="84">
        <f t="shared" si="389"/>
        <v>0.17452000000000001</v>
      </c>
      <c r="J677" s="84">
        <f t="shared" si="389"/>
        <v>9.9629999999999996E-2</v>
      </c>
      <c r="K677" s="84">
        <f t="shared" si="389"/>
        <v>9.8879999999999996E-2</v>
      </c>
      <c r="L677" s="84">
        <f t="shared" si="389"/>
        <v>0.10267999999999999</v>
      </c>
      <c r="M677" s="84">
        <f t="shared" si="389"/>
        <v>8.3229999999999998E-2</v>
      </c>
      <c r="N677" s="84">
        <f t="shared" si="389"/>
        <v>0</v>
      </c>
      <c r="O677" s="84">
        <f t="shared" si="389"/>
        <v>9.7299999999999998E-2</v>
      </c>
      <c r="P677" s="84">
        <f t="shared" si="389"/>
        <v>0</v>
      </c>
      <c r="Q677" s="84">
        <f t="shared" si="389"/>
        <v>1.349E-2</v>
      </c>
      <c r="R677" s="84">
        <f t="shared" si="389"/>
        <v>0</v>
      </c>
      <c r="S677" s="84">
        <f t="shared" si="389"/>
        <v>0</v>
      </c>
      <c r="T677" s="84">
        <f t="shared" si="389"/>
        <v>0</v>
      </c>
      <c r="U677" s="84">
        <f t="shared" si="389"/>
        <v>0</v>
      </c>
      <c r="V677" s="84">
        <f t="shared" si="389"/>
        <v>6.8210000000000007E-2</v>
      </c>
      <c r="W677" s="84">
        <f t="shared" si="389"/>
        <v>0</v>
      </c>
      <c r="X677" s="84">
        <f t="shared" si="389"/>
        <v>0</v>
      </c>
      <c r="Y677" s="84">
        <f t="shared" si="389"/>
        <v>0</v>
      </c>
      <c r="Z677" s="84">
        <f t="shared" si="389"/>
        <v>0</v>
      </c>
      <c r="AA677" s="84">
        <f t="shared" si="389"/>
        <v>0</v>
      </c>
    </row>
    <row r="678" spans="1:27" ht="12.75" hidden="1" customHeight="1" outlineLevel="1" x14ac:dyDescent="0.2">
      <c r="A678" s="92" t="s">
        <v>2145</v>
      </c>
      <c r="B678" s="62" t="s">
        <v>231</v>
      </c>
      <c r="C678" s="42" t="s">
        <v>77</v>
      </c>
      <c r="D678" s="43">
        <v>0</v>
      </c>
      <c r="E678" s="43">
        <v>7</v>
      </c>
      <c r="F678" s="43">
        <v>62.04</v>
      </c>
      <c r="G678" s="43">
        <v>85.95</v>
      </c>
      <c r="H678" s="43">
        <v>82.63</v>
      </c>
      <c r="I678" s="43">
        <v>174.52</v>
      </c>
      <c r="J678" s="43">
        <v>99.63</v>
      </c>
      <c r="K678" s="43">
        <v>98.88</v>
      </c>
      <c r="L678" s="43">
        <v>102.68</v>
      </c>
      <c r="M678" s="43">
        <v>83.23</v>
      </c>
      <c r="N678" s="43">
        <v>0</v>
      </c>
      <c r="O678" s="43">
        <v>97.3</v>
      </c>
      <c r="P678" s="43">
        <v>0</v>
      </c>
      <c r="Q678" s="43">
        <v>13.49</v>
      </c>
      <c r="R678" s="43">
        <v>0</v>
      </c>
      <c r="S678" s="43">
        <v>0</v>
      </c>
      <c r="T678" s="43">
        <v>0</v>
      </c>
      <c r="U678" s="43">
        <v>0</v>
      </c>
      <c r="V678" s="43">
        <v>68.209999999999994</v>
      </c>
      <c r="W678" s="43">
        <v>0</v>
      </c>
      <c r="X678" s="43">
        <v>0</v>
      </c>
      <c r="Y678" s="43">
        <v>0</v>
      </c>
      <c r="Z678" s="43">
        <v>0</v>
      </c>
      <c r="AA678" s="43">
        <v>0</v>
      </c>
    </row>
    <row r="679" spans="1:27" collapsed="1" x14ac:dyDescent="0.2">
      <c r="A679" s="91" t="s">
        <v>2146</v>
      </c>
      <c r="B679" s="27" t="str">
        <f>"19"&amp;"."&amp;$B$800&amp;"."&amp;$B$801</f>
        <v>19.03.2023</v>
      </c>
      <c r="C679" s="83" t="s">
        <v>74</v>
      </c>
      <c r="D679" s="84">
        <f>ROUND((D680)/1000,5)</f>
        <v>0</v>
      </c>
      <c r="E679" s="84">
        <f t="shared" ref="E679:AA679" si="390">ROUND((E680)/1000,5)</f>
        <v>0</v>
      </c>
      <c r="F679" s="84">
        <f t="shared" si="390"/>
        <v>0</v>
      </c>
      <c r="G679" s="84">
        <f t="shared" si="390"/>
        <v>0</v>
      </c>
      <c r="H679" s="84">
        <f t="shared" si="390"/>
        <v>0</v>
      </c>
      <c r="I679" s="84">
        <f t="shared" si="390"/>
        <v>0</v>
      </c>
      <c r="J679" s="84">
        <f t="shared" si="390"/>
        <v>0</v>
      </c>
      <c r="K679" s="84">
        <f t="shared" si="390"/>
        <v>1.6199999999999999E-3</v>
      </c>
      <c r="L679" s="84">
        <f t="shared" si="390"/>
        <v>0.14768000000000001</v>
      </c>
      <c r="M679" s="84">
        <f t="shared" si="390"/>
        <v>5.1659999999999998E-2</v>
      </c>
      <c r="N679" s="84">
        <f t="shared" si="390"/>
        <v>6.9999999999999994E-5</v>
      </c>
      <c r="O679" s="84">
        <f t="shared" si="390"/>
        <v>0</v>
      </c>
      <c r="P679" s="84">
        <f t="shared" si="390"/>
        <v>0</v>
      </c>
      <c r="Q679" s="84">
        <f t="shared" si="390"/>
        <v>0</v>
      </c>
      <c r="R679" s="84">
        <f t="shared" si="390"/>
        <v>0</v>
      </c>
      <c r="S679" s="84">
        <f t="shared" si="390"/>
        <v>0</v>
      </c>
      <c r="T679" s="84">
        <f t="shared" si="390"/>
        <v>0</v>
      </c>
      <c r="U679" s="84">
        <f t="shared" si="390"/>
        <v>0</v>
      </c>
      <c r="V679" s="84">
        <f t="shared" si="390"/>
        <v>6.0000000000000002E-5</v>
      </c>
      <c r="W679" s="84">
        <f t="shared" si="390"/>
        <v>0</v>
      </c>
      <c r="X679" s="84">
        <f t="shared" si="390"/>
        <v>0</v>
      </c>
      <c r="Y679" s="84">
        <f t="shared" si="390"/>
        <v>0</v>
      </c>
      <c r="Z679" s="84">
        <f t="shared" si="390"/>
        <v>0</v>
      </c>
      <c r="AA679" s="84">
        <f t="shared" si="390"/>
        <v>0</v>
      </c>
    </row>
    <row r="680" spans="1:27" ht="12.75" hidden="1" customHeight="1" outlineLevel="1" x14ac:dyDescent="0.2">
      <c r="A680" s="92" t="s">
        <v>2147</v>
      </c>
      <c r="B680" s="62" t="s">
        <v>231</v>
      </c>
      <c r="C680" s="42" t="s">
        <v>77</v>
      </c>
      <c r="D680" s="43">
        <v>0</v>
      </c>
      <c r="E680" s="43">
        <v>0</v>
      </c>
      <c r="F680" s="43">
        <v>0</v>
      </c>
      <c r="G680" s="43">
        <v>0</v>
      </c>
      <c r="H680" s="43">
        <v>0</v>
      </c>
      <c r="I680" s="43">
        <v>0</v>
      </c>
      <c r="J680" s="43">
        <v>0</v>
      </c>
      <c r="K680" s="43">
        <v>1.62</v>
      </c>
      <c r="L680" s="43">
        <v>147.68</v>
      </c>
      <c r="M680" s="43">
        <v>51.66</v>
      </c>
      <c r="N680" s="43">
        <v>7.0000000000000007E-2</v>
      </c>
      <c r="O680" s="43">
        <v>0</v>
      </c>
      <c r="P680" s="43">
        <v>0</v>
      </c>
      <c r="Q680" s="43">
        <v>0</v>
      </c>
      <c r="R680" s="43">
        <v>0</v>
      </c>
      <c r="S680" s="43">
        <v>0</v>
      </c>
      <c r="T680" s="43">
        <v>0</v>
      </c>
      <c r="U680" s="43">
        <v>0</v>
      </c>
      <c r="V680" s="43">
        <v>0.06</v>
      </c>
      <c r="W680" s="43">
        <v>0</v>
      </c>
      <c r="X680" s="43">
        <v>0</v>
      </c>
      <c r="Y680" s="43">
        <v>0</v>
      </c>
      <c r="Z680" s="43">
        <v>0</v>
      </c>
      <c r="AA680" s="43">
        <v>0</v>
      </c>
    </row>
    <row r="681" spans="1:27" collapsed="1" x14ac:dyDescent="0.2">
      <c r="A681" s="91" t="s">
        <v>2148</v>
      </c>
      <c r="B681" s="27" t="str">
        <f>"20"&amp;"."&amp;$B$800&amp;"."&amp;$B$801</f>
        <v>20.03.2023</v>
      </c>
      <c r="C681" s="83" t="s">
        <v>74</v>
      </c>
      <c r="D681" s="84">
        <f>ROUND((D682)/1000,5)</f>
        <v>0</v>
      </c>
      <c r="E681" s="84">
        <f t="shared" ref="E681:AA681" si="391">ROUND((E682)/1000,5)</f>
        <v>0</v>
      </c>
      <c r="F681" s="84">
        <f t="shared" si="391"/>
        <v>0</v>
      </c>
      <c r="G681" s="84">
        <f t="shared" si="391"/>
        <v>0</v>
      </c>
      <c r="H681" s="84">
        <f t="shared" si="391"/>
        <v>5.1999999999999995E-4</v>
      </c>
      <c r="I681" s="84">
        <f t="shared" si="391"/>
        <v>9.3700000000000006E-2</v>
      </c>
      <c r="J681" s="84">
        <f t="shared" si="391"/>
        <v>0.11835</v>
      </c>
      <c r="K681" s="84">
        <f t="shared" si="391"/>
        <v>0.16746</v>
      </c>
      <c r="L681" s="84">
        <f t="shared" si="391"/>
        <v>0.18543999999999999</v>
      </c>
      <c r="M681" s="84">
        <f t="shared" si="391"/>
        <v>0.14843999999999999</v>
      </c>
      <c r="N681" s="84">
        <f t="shared" si="391"/>
        <v>9.5039999999999999E-2</v>
      </c>
      <c r="O681" s="84">
        <f t="shared" si="391"/>
        <v>5.6730000000000003E-2</v>
      </c>
      <c r="P681" s="84">
        <f t="shared" si="391"/>
        <v>9.9030000000000007E-2</v>
      </c>
      <c r="Q681" s="84">
        <f t="shared" si="391"/>
        <v>6.4670000000000005E-2</v>
      </c>
      <c r="R681" s="84">
        <f t="shared" si="391"/>
        <v>6.9870000000000002E-2</v>
      </c>
      <c r="S681" s="84">
        <f t="shared" si="391"/>
        <v>9.2789999999999997E-2</v>
      </c>
      <c r="T681" s="84">
        <f t="shared" si="391"/>
        <v>0.12645000000000001</v>
      </c>
      <c r="U681" s="84">
        <f t="shared" si="391"/>
        <v>9.3289999999999998E-2</v>
      </c>
      <c r="V681" s="84">
        <f t="shared" si="391"/>
        <v>0.11103</v>
      </c>
      <c r="W681" s="84">
        <f t="shared" si="391"/>
        <v>5.423E-2</v>
      </c>
      <c r="X681" s="84">
        <f t="shared" si="391"/>
        <v>0</v>
      </c>
      <c r="Y681" s="84">
        <f t="shared" si="391"/>
        <v>0</v>
      </c>
      <c r="Z681" s="84">
        <f t="shared" si="391"/>
        <v>0</v>
      </c>
      <c r="AA681" s="84">
        <f t="shared" si="391"/>
        <v>0</v>
      </c>
    </row>
    <row r="682" spans="1:27" ht="12.75" hidden="1" customHeight="1" outlineLevel="1" x14ac:dyDescent="0.2">
      <c r="A682" s="92" t="s">
        <v>2149</v>
      </c>
      <c r="B682" s="62" t="s">
        <v>231</v>
      </c>
      <c r="C682" s="42" t="s">
        <v>77</v>
      </c>
      <c r="D682" s="43">
        <v>0</v>
      </c>
      <c r="E682" s="43">
        <v>0</v>
      </c>
      <c r="F682" s="43">
        <v>0</v>
      </c>
      <c r="G682" s="43">
        <v>0</v>
      </c>
      <c r="H682" s="43">
        <v>0.52</v>
      </c>
      <c r="I682" s="43">
        <v>93.7</v>
      </c>
      <c r="J682" s="43">
        <v>118.35</v>
      </c>
      <c r="K682" s="43">
        <v>167.46</v>
      </c>
      <c r="L682" s="43">
        <v>185.44</v>
      </c>
      <c r="M682" s="43">
        <v>148.44</v>
      </c>
      <c r="N682" s="43">
        <v>95.04</v>
      </c>
      <c r="O682" s="43">
        <v>56.73</v>
      </c>
      <c r="P682" s="43">
        <v>99.03</v>
      </c>
      <c r="Q682" s="43">
        <v>64.67</v>
      </c>
      <c r="R682" s="43">
        <v>69.87</v>
      </c>
      <c r="S682" s="43">
        <v>92.79</v>
      </c>
      <c r="T682" s="43">
        <v>126.45</v>
      </c>
      <c r="U682" s="43">
        <v>93.29</v>
      </c>
      <c r="V682" s="43">
        <v>111.03</v>
      </c>
      <c r="W682" s="43">
        <v>54.23</v>
      </c>
      <c r="X682" s="43">
        <v>0</v>
      </c>
      <c r="Y682" s="43">
        <v>0</v>
      </c>
      <c r="Z682" s="43">
        <v>0</v>
      </c>
      <c r="AA682" s="43">
        <v>0</v>
      </c>
    </row>
    <row r="683" spans="1:27" collapsed="1" x14ac:dyDescent="0.2">
      <c r="A683" s="91" t="s">
        <v>2150</v>
      </c>
      <c r="B683" s="27" t="str">
        <f>"21"&amp;"."&amp;$B$800&amp;"."&amp;$B$801</f>
        <v>21.03.2023</v>
      </c>
      <c r="C683" s="83" t="s">
        <v>74</v>
      </c>
      <c r="D683" s="84">
        <f>ROUND((D684)/1000,5)</f>
        <v>0</v>
      </c>
      <c r="E683" s="84">
        <f t="shared" ref="E683:AA683" si="392">ROUND((E684)/1000,5)</f>
        <v>0</v>
      </c>
      <c r="F683" s="84">
        <f t="shared" si="392"/>
        <v>0</v>
      </c>
      <c r="G683" s="84">
        <f t="shared" si="392"/>
        <v>0</v>
      </c>
      <c r="H683" s="84">
        <f t="shared" si="392"/>
        <v>3.0870000000000002E-2</v>
      </c>
      <c r="I683" s="84">
        <f t="shared" si="392"/>
        <v>0.12741</v>
      </c>
      <c r="J683" s="84">
        <f t="shared" si="392"/>
        <v>4.8309999999999999E-2</v>
      </c>
      <c r="K683" s="84">
        <f t="shared" si="392"/>
        <v>0.13250999999999999</v>
      </c>
      <c r="L683" s="84">
        <f t="shared" si="392"/>
        <v>4.3479999999999998E-2</v>
      </c>
      <c r="M683" s="84">
        <f t="shared" si="392"/>
        <v>8.7720000000000006E-2</v>
      </c>
      <c r="N683" s="84">
        <f t="shared" si="392"/>
        <v>0.10249</v>
      </c>
      <c r="O683" s="84">
        <f t="shared" si="392"/>
        <v>0.14465</v>
      </c>
      <c r="P683" s="84">
        <f t="shared" si="392"/>
        <v>0.17166999999999999</v>
      </c>
      <c r="Q683" s="84">
        <f t="shared" si="392"/>
        <v>0.16028000000000001</v>
      </c>
      <c r="R683" s="84">
        <f t="shared" si="392"/>
        <v>0.15518000000000001</v>
      </c>
      <c r="S683" s="84">
        <f t="shared" si="392"/>
        <v>0.15704000000000001</v>
      </c>
      <c r="T683" s="84">
        <f t="shared" si="392"/>
        <v>9.4359999999999999E-2</v>
      </c>
      <c r="U683" s="84">
        <f t="shared" si="392"/>
        <v>0.15256</v>
      </c>
      <c r="V683" s="84">
        <f t="shared" si="392"/>
        <v>0.14879000000000001</v>
      </c>
      <c r="W683" s="84">
        <f t="shared" si="392"/>
        <v>8.9660000000000004E-2</v>
      </c>
      <c r="X683" s="84">
        <f t="shared" si="392"/>
        <v>2.4109999999999999E-2</v>
      </c>
      <c r="Y683" s="84">
        <f t="shared" si="392"/>
        <v>2.12E-2</v>
      </c>
      <c r="Z683" s="84">
        <f t="shared" si="392"/>
        <v>0</v>
      </c>
      <c r="AA683" s="84">
        <f t="shared" si="392"/>
        <v>0</v>
      </c>
    </row>
    <row r="684" spans="1:27" ht="12.75" hidden="1" customHeight="1" outlineLevel="1" x14ac:dyDescent="0.2">
      <c r="A684" s="92" t="s">
        <v>2151</v>
      </c>
      <c r="B684" s="62" t="s">
        <v>231</v>
      </c>
      <c r="C684" s="42" t="s">
        <v>77</v>
      </c>
      <c r="D684" s="43">
        <v>0</v>
      </c>
      <c r="E684" s="43">
        <v>0</v>
      </c>
      <c r="F684" s="43">
        <v>0</v>
      </c>
      <c r="G684" s="43">
        <v>0</v>
      </c>
      <c r="H684" s="43">
        <v>30.87</v>
      </c>
      <c r="I684" s="43">
        <v>127.41</v>
      </c>
      <c r="J684" s="43">
        <v>48.31</v>
      </c>
      <c r="K684" s="43">
        <v>132.51</v>
      </c>
      <c r="L684" s="43">
        <v>43.48</v>
      </c>
      <c r="M684" s="43">
        <v>87.72</v>
      </c>
      <c r="N684" s="43">
        <v>102.49</v>
      </c>
      <c r="O684" s="43">
        <v>144.65</v>
      </c>
      <c r="P684" s="43">
        <v>171.67</v>
      </c>
      <c r="Q684" s="43">
        <v>160.28</v>
      </c>
      <c r="R684" s="43">
        <v>155.18</v>
      </c>
      <c r="S684" s="43">
        <v>157.04</v>
      </c>
      <c r="T684" s="43">
        <v>94.36</v>
      </c>
      <c r="U684" s="43">
        <v>152.56</v>
      </c>
      <c r="V684" s="43">
        <v>148.79</v>
      </c>
      <c r="W684" s="43">
        <v>89.66</v>
      </c>
      <c r="X684" s="43">
        <v>24.11</v>
      </c>
      <c r="Y684" s="43">
        <v>21.2</v>
      </c>
      <c r="Z684" s="43">
        <v>0</v>
      </c>
      <c r="AA684" s="43">
        <v>0</v>
      </c>
    </row>
    <row r="685" spans="1:27" collapsed="1" x14ac:dyDescent="0.2">
      <c r="A685" s="91" t="s">
        <v>2152</v>
      </c>
      <c r="B685" s="27" t="str">
        <f>"22"&amp;"."&amp;$B$800&amp;"."&amp;$B$801</f>
        <v>22.03.2023</v>
      </c>
      <c r="C685" s="83" t="s">
        <v>74</v>
      </c>
      <c r="D685" s="84">
        <f>ROUND((D686)/1000,5)</f>
        <v>0</v>
      </c>
      <c r="E685" s="84">
        <f t="shared" ref="E685:AA685" si="393">ROUND((E686)/1000,5)</f>
        <v>0</v>
      </c>
      <c r="F685" s="84">
        <f t="shared" si="393"/>
        <v>5.441E-2</v>
      </c>
      <c r="G685" s="84">
        <f t="shared" si="393"/>
        <v>0.12253</v>
      </c>
      <c r="H685" s="84">
        <f t="shared" si="393"/>
        <v>0</v>
      </c>
      <c r="I685" s="84">
        <f t="shared" si="393"/>
        <v>3.6839999999999998E-2</v>
      </c>
      <c r="J685" s="84">
        <f t="shared" si="393"/>
        <v>3.9379999999999998E-2</v>
      </c>
      <c r="K685" s="84">
        <f t="shared" si="393"/>
        <v>0</v>
      </c>
      <c r="L685" s="84">
        <f t="shared" si="393"/>
        <v>0</v>
      </c>
      <c r="M685" s="84">
        <f t="shared" si="393"/>
        <v>0</v>
      </c>
      <c r="N685" s="84">
        <f t="shared" si="393"/>
        <v>0</v>
      </c>
      <c r="O685" s="84">
        <f t="shared" si="393"/>
        <v>0</v>
      </c>
      <c r="P685" s="84">
        <f t="shared" si="393"/>
        <v>0</v>
      </c>
      <c r="Q685" s="84">
        <f t="shared" si="393"/>
        <v>0</v>
      </c>
      <c r="R685" s="84">
        <f t="shared" si="393"/>
        <v>0</v>
      </c>
      <c r="S685" s="84">
        <f t="shared" si="393"/>
        <v>0</v>
      </c>
      <c r="T685" s="84">
        <f t="shared" si="393"/>
        <v>0</v>
      </c>
      <c r="U685" s="84">
        <f t="shared" si="393"/>
        <v>0</v>
      </c>
      <c r="V685" s="84">
        <f t="shared" si="393"/>
        <v>0</v>
      </c>
      <c r="W685" s="84">
        <f t="shared" si="393"/>
        <v>0</v>
      </c>
      <c r="X685" s="84">
        <f t="shared" si="393"/>
        <v>0</v>
      </c>
      <c r="Y685" s="84">
        <f t="shared" si="393"/>
        <v>0</v>
      </c>
      <c r="Z685" s="84">
        <f t="shared" si="393"/>
        <v>0</v>
      </c>
      <c r="AA685" s="84">
        <f t="shared" si="393"/>
        <v>0</v>
      </c>
    </row>
    <row r="686" spans="1:27" ht="12.75" hidden="1" customHeight="1" outlineLevel="1" x14ac:dyDescent="0.2">
      <c r="A686" s="92" t="s">
        <v>2153</v>
      </c>
      <c r="B686" s="62" t="s">
        <v>231</v>
      </c>
      <c r="C686" s="42" t="s">
        <v>77</v>
      </c>
      <c r="D686" s="43">
        <v>0</v>
      </c>
      <c r="E686" s="43">
        <v>0</v>
      </c>
      <c r="F686" s="43">
        <v>54.41</v>
      </c>
      <c r="G686" s="43">
        <v>122.53</v>
      </c>
      <c r="H686" s="43">
        <v>0</v>
      </c>
      <c r="I686" s="43">
        <v>36.840000000000003</v>
      </c>
      <c r="J686" s="43">
        <v>39.380000000000003</v>
      </c>
      <c r="K686" s="43">
        <v>0</v>
      </c>
      <c r="L686" s="43">
        <v>0</v>
      </c>
      <c r="M686" s="43">
        <v>0</v>
      </c>
      <c r="N686" s="43">
        <v>0</v>
      </c>
      <c r="O686" s="43">
        <v>0</v>
      </c>
      <c r="P686" s="43">
        <v>0</v>
      </c>
      <c r="Q686" s="43">
        <v>0</v>
      </c>
      <c r="R686" s="43">
        <v>0</v>
      </c>
      <c r="S686" s="43">
        <v>0</v>
      </c>
      <c r="T686" s="43">
        <v>0</v>
      </c>
      <c r="U686" s="43">
        <v>0</v>
      </c>
      <c r="V686" s="43">
        <v>0</v>
      </c>
      <c r="W686" s="43">
        <v>0</v>
      </c>
      <c r="X686" s="43">
        <v>0</v>
      </c>
      <c r="Y686" s="43">
        <v>0</v>
      </c>
      <c r="Z686" s="43">
        <v>0</v>
      </c>
      <c r="AA686" s="43">
        <v>0</v>
      </c>
    </row>
    <row r="687" spans="1:27" collapsed="1" x14ac:dyDescent="0.2">
      <c r="A687" s="91" t="s">
        <v>2154</v>
      </c>
      <c r="B687" s="27" t="str">
        <f>"23"&amp;"."&amp;$B$800&amp;"."&amp;$B$801</f>
        <v>23.03.2023</v>
      </c>
      <c r="C687" s="83" t="s">
        <v>74</v>
      </c>
      <c r="D687" s="84">
        <f>ROUND((D688)/1000,5)</f>
        <v>0</v>
      </c>
      <c r="E687" s="84">
        <f t="shared" ref="E687:AA687" si="394">ROUND((E688)/1000,5)</f>
        <v>0</v>
      </c>
      <c r="F687" s="84">
        <f t="shared" si="394"/>
        <v>0</v>
      </c>
      <c r="G687" s="84">
        <f t="shared" si="394"/>
        <v>1.806E-2</v>
      </c>
      <c r="H687" s="84">
        <f t="shared" si="394"/>
        <v>0.12188</v>
      </c>
      <c r="I687" s="84">
        <f t="shared" si="394"/>
        <v>0.1116</v>
      </c>
      <c r="J687" s="84">
        <f t="shared" si="394"/>
        <v>0.12709999999999999</v>
      </c>
      <c r="K687" s="84">
        <f t="shared" si="394"/>
        <v>2.2210000000000001E-2</v>
      </c>
      <c r="L687" s="84">
        <f t="shared" si="394"/>
        <v>6.3299999999999997E-3</v>
      </c>
      <c r="M687" s="84">
        <f t="shared" si="394"/>
        <v>0</v>
      </c>
      <c r="N687" s="84">
        <f t="shared" si="394"/>
        <v>0</v>
      </c>
      <c r="O687" s="84">
        <f t="shared" si="394"/>
        <v>0</v>
      </c>
      <c r="P687" s="84">
        <f t="shared" si="394"/>
        <v>0</v>
      </c>
      <c r="Q687" s="84">
        <f t="shared" si="394"/>
        <v>0</v>
      </c>
      <c r="R687" s="84">
        <f t="shared" si="394"/>
        <v>0</v>
      </c>
      <c r="S687" s="84">
        <f t="shared" si="394"/>
        <v>0</v>
      </c>
      <c r="T687" s="84">
        <f t="shared" si="394"/>
        <v>0</v>
      </c>
      <c r="U687" s="84">
        <f t="shared" si="394"/>
        <v>0</v>
      </c>
      <c r="V687" s="84">
        <f t="shared" si="394"/>
        <v>0</v>
      </c>
      <c r="W687" s="84">
        <f t="shared" si="394"/>
        <v>0</v>
      </c>
      <c r="X687" s="84">
        <f t="shared" si="394"/>
        <v>0</v>
      </c>
      <c r="Y687" s="84">
        <f t="shared" si="394"/>
        <v>0</v>
      </c>
      <c r="Z687" s="84">
        <f t="shared" si="394"/>
        <v>0</v>
      </c>
      <c r="AA687" s="84">
        <f t="shared" si="394"/>
        <v>0</v>
      </c>
    </row>
    <row r="688" spans="1:27" ht="12.75" hidden="1" customHeight="1" outlineLevel="1" x14ac:dyDescent="0.2">
      <c r="A688" s="92" t="s">
        <v>2155</v>
      </c>
      <c r="B688" s="62" t="s">
        <v>231</v>
      </c>
      <c r="C688" s="42" t="s">
        <v>77</v>
      </c>
      <c r="D688" s="43">
        <v>0</v>
      </c>
      <c r="E688" s="43">
        <v>0</v>
      </c>
      <c r="F688" s="43">
        <v>0</v>
      </c>
      <c r="G688" s="43">
        <v>18.059999999999999</v>
      </c>
      <c r="H688" s="43">
        <v>121.88</v>
      </c>
      <c r="I688" s="43">
        <v>111.6</v>
      </c>
      <c r="J688" s="43">
        <v>127.1</v>
      </c>
      <c r="K688" s="43">
        <v>22.21</v>
      </c>
      <c r="L688" s="43">
        <v>6.33</v>
      </c>
      <c r="M688" s="43">
        <v>0</v>
      </c>
      <c r="N688" s="43">
        <v>0</v>
      </c>
      <c r="O688" s="43">
        <v>0</v>
      </c>
      <c r="P688" s="43">
        <v>0</v>
      </c>
      <c r="Q688" s="43">
        <v>0</v>
      </c>
      <c r="R688" s="43">
        <v>0</v>
      </c>
      <c r="S688" s="43">
        <v>0</v>
      </c>
      <c r="T688" s="43">
        <v>0</v>
      </c>
      <c r="U688" s="43">
        <v>0</v>
      </c>
      <c r="V688" s="43">
        <v>0</v>
      </c>
      <c r="W688" s="43">
        <v>0</v>
      </c>
      <c r="X688" s="43">
        <v>0</v>
      </c>
      <c r="Y688" s="43">
        <v>0</v>
      </c>
      <c r="Z688" s="43">
        <v>0</v>
      </c>
      <c r="AA688" s="43">
        <v>0</v>
      </c>
    </row>
    <row r="689" spans="1:27" collapsed="1" x14ac:dyDescent="0.2">
      <c r="A689" s="91" t="s">
        <v>2156</v>
      </c>
      <c r="B689" s="27" t="str">
        <f>"24"&amp;"."&amp;$B$800&amp;"."&amp;$B$801</f>
        <v>24.03.2023</v>
      </c>
      <c r="C689" s="83" t="s">
        <v>74</v>
      </c>
      <c r="D689" s="84">
        <f>ROUND((D690)/1000,5)</f>
        <v>0</v>
      </c>
      <c r="E689" s="84">
        <f t="shared" ref="E689:AA689" si="395">ROUND((E690)/1000,5)</f>
        <v>0</v>
      </c>
      <c r="F689" s="84">
        <f t="shared" si="395"/>
        <v>0</v>
      </c>
      <c r="G689" s="84">
        <f t="shared" si="395"/>
        <v>0</v>
      </c>
      <c r="H689" s="84">
        <f t="shared" si="395"/>
        <v>0</v>
      </c>
      <c r="I689" s="84">
        <f t="shared" si="395"/>
        <v>7.7200000000000003E-3</v>
      </c>
      <c r="J689" s="84">
        <f t="shared" si="395"/>
        <v>0</v>
      </c>
      <c r="K689" s="84">
        <f t="shared" si="395"/>
        <v>0</v>
      </c>
      <c r="L689" s="84">
        <f t="shared" si="395"/>
        <v>0</v>
      </c>
      <c r="M689" s="84">
        <f t="shared" si="395"/>
        <v>0</v>
      </c>
      <c r="N689" s="84">
        <f t="shared" si="395"/>
        <v>0</v>
      </c>
      <c r="O689" s="84">
        <f t="shared" si="395"/>
        <v>0</v>
      </c>
      <c r="P689" s="84">
        <f t="shared" si="395"/>
        <v>0</v>
      </c>
      <c r="Q689" s="84">
        <f t="shared" si="395"/>
        <v>0</v>
      </c>
      <c r="R689" s="84">
        <f t="shared" si="395"/>
        <v>0</v>
      </c>
      <c r="S689" s="84">
        <f t="shared" si="395"/>
        <v>0</v>
      </c>
      <c r="T689" s="84">
        <f t="shared" si="395"/>
        <v>0</v>
      </c>
      <c r="U689" s="84">
        <f t="shared" si="395"/>
        <v>0</v>
      </c>
      <c r="V689" s="84">
        <f t="shared" si="395"/>
        <v>1.24E-3</v>
      </c>
      <c r="W689" s="84">
        <f t="shared" si="395"/>
        <v>0</v>
      </c>
      <c r="X689" s="84">
        <f t="shared" si="395"/>
        <v>0</v>
      </c>
      <c r="Y689" s="84">
        <f t="shared" si="395"/>
        <v>0</v>
      </c>
      <c r="Z689" s="84">
        <f t="shared" si="395"/>
        <v>0</v>
      </c>
      <c r="AA689" s="84">
        <f t="shared" si="395"/>
        <v>0</v>
      </c>
    </row>
    <row r="690" spans="1:27" ht="12.75" hidden="1" customHeight="1" outlineLevel="1" x14ac:dyDescent="0.2">
      <c r="A690" s="92" t="s">
        <v>2157</v>
      </c>
      <c r="B690" s="62" t="s">
        <v>231</v>
      </c>
      <c r="C690" s="42" t="s">
        <v>77</v>
      </c>
      <c r="D690" s="43">
        <v>0</v>
      </c>
      <c r="E690" s="43">
        <v>0</v>
      </c>
      <c r="F690" s="43">
        <v>0</v>
      </c>
      <c r="G690" s="43">
        <v>0</v>
      </c>
      <c r="H690" s="43">
        <v>0</v>
      </c>
      <c r="I690" s="43">
        <v>7.72</v>
      </c>
      <c r="J690" s="43">
        <v>0</v>
      </c>
      <c r="K690" s="43">
        <v>0</v>
      </c>
      <c r="L690" s="43">
        <v>0</v>
      </c>
      <c r="M690" s="43">
        <v>0</v>
      </c>
      <c r="N690" s="43">
        <v>0</v>
      </c>
      <c r="O690" s="43">
        <v>0</v>
      </c>
      <c r="P690" s="43">
        <v>0</v>
      </c>
      <c r="Q690" s="43">
        <v>0</v>
      </c>
      <c r="R690" s="43">
        <v>0</v>
      </c>
      <c r="S690" s="43">
        <v>0</v>
      </c>
      <c r="T690" s="43">
        <v>0</v>
      </c>
      <c r="U690" s="43">
        <v>0</v>
      </c>
      <c r="V690" s="43">
        <v>1.24</v>
      </c>
      <c r="W690" s="43">
        <v>0</v>
      </c>
      <c r="X690" s="43">
        <v>0</v>
      </c>
      <c r="Y690" s="43">
        <v>0</v>
      </c>
      <c r="Z690" s="43">
        <v>0</v>
      </c>
      <c r="AA690" s="43">
        <v>0</v>
      </c>
    </row>
    <row r="691" spans="1:27" collapsed="1" x14ac:dyDescent="0.2">
      <c r="A691" s="91" t="s">
        <v>2158</v>
      </c>
      <c r="B691" s="27" t="str">
        <f>"25"&amp;"."&amp;$B$800&amp;"."&amp;$B$801</f>
        <v>25.03.2023</v>
      </c>
      <c r="C691" s="83" t="s">
        <v>74</v>
      </c>
      <c r="D691" s="84">
        <f>ROUND((D692)/1000,5)</f>
        <v>0</v>
      </c>
      <c r="E691" s="84">
        <f t="shared" ref="E691:AA691" si="396">ROUND((E692)/1000,5)</f>
        <v>0</v>
      </c>
      <c r="F691" s="84">
        <f t="shared" si="396"/>
        <v>0</v>
      </c>
      <c r="G691" s="84">
        <f t="shared" si="396"/>
        <v>0</v>
      </c>
      <c r="H691" s="84">
        <f t="shared" si="396"/>
        <v>0</v>
      </c>
      <c r="I691" s="84">
        <f t="shared" si="396"/>
        <v>0</v>
      </c>
      <c r="J691" s="84">
        <f t="shared" si="396"/>
        <v>9.8290000000000002E-2</v>
      </c>
      <c r="K691" s="84">
        <f t="shared" si="396"/>
        <v>9.1609999999999997E-2</v>
      </c>
      <c r="L691" s="84">
        <f t="shared" si="396"/>
        <v>0</v>
      </c>
      <c r="M691" s="84">
        <f t="shared" si="396"/>
        <v>0</v>
      </c>
      <c r="N691" s="84">
        <f t="shared" si="396"/>
        <v>0</v>
      </c>
      <c r="O691" s="84">
        <f t="shared" si="396"/>
        <v>0</v>
      </c>
      <c r="P691" s="84">
        <f t="shared" si="396"/>
        <v>5.4890000000000001E-2</v>
      </c>
      <c r="Q691" s="84">
        <f t="shared" si="396"/>
        <v>8.3430000000000004E-2</v>
      </c>
      <c r="R691" s="84">
        <f t="shared" si="396"/>
        <v>7.3169999999999999E-2</v>
      </c>
      <c r="S691" s="84">
        <f t="shared" si="396"/>
        <v>8.6889999999999995E-2</v>
      </c>
      <c r="T691" s="84">
        <f t="shared" si="396"/>
        <v>0.10639</v>
      </c>
      <c r="U691" s="84">
        <f t="shared" si="396"/>
        <v>0.13286000000000001</v>
      </c>
      <c r="V691" s="84">
        <f t="shared" si="396"/>
        <v>0.1361</v>
      </c>
      <c r="W691" s="84">
        <f t="shared" si="396"/>
        <v>9.0020000000000003E-2</v>
      </c>
      <c r="X691" s="84">
        <f t="shared" si="396"/>
        <v>0</v>
      </c>
      <c r="Y691" s="84">
        <f t="shared" si="396"/>
        <v>0</v>
      </c>
      <c r="Z691" s="84">
        <f t="shared" si="396"/>
        <v>0</v>
      </c>
      <c r="AA691" s="84">
        <f t="shared" si="396"/>
        <v>0</v>
      </c>
    </row>
    <row r="692" spans="1:27" ht="12.75" hidden="1" customHeight="1" outlineLevel="1" x14ac:dyDescent="0.2">
      <c r="A692" s="92" t="s">
        <v>2159</v>
      </c>
      <c r="B692" s="62" t="s">
        <v>231</v>
      </c>
      <c r="C692" s="42" t="s">
        <v>77</v>
      </c>
      <c r="D692" s="43">
        <v>0</v>
      </c>
      <c r="E692" s="43">
        <v>0</v>
      </c>
      <c r="F692" s="43">
        <v>0</v>
      </c>
      <c r="G692" s="43">
        <v>0</v>
      </c>
      <c r="H692" s="43">
        <v>0</v>
      </c>
      <c r="I692" s="43">
        <v>0</v>
      </c>
      <c r="J692" s="43">
        <v>98.29</v>
      </c>
      <c r="K692" s="43">
        <v>91.61</v>
      </c>
      <c r="L692" s="43">
        <v>0</v>
      </c>
      <c r="M692" s="43">
        <v>0</v>
      </c>
      <c r="N692" s="43">
        <v>0</v>
      </c>
      <c r="O692" s="43">
        <v>0</v>
      </c>
      <c r="P692" s="43">
        <v>54.89</v>
      </c>
      <c r="Q692" s="43">
        <v>83.43</v>
      </c>
      <c r="R692" s="43">
        <v>73.17</v>
      </c>
      <c r="S692" s="43">
        <v>86.89</v>
      </c>
      <c r="T692" s="43">
        <v>106.39</v>
      </c>
      <c r="U692" s="43">
        <v>132.86000000000001</v>
      </c>
      <c r="V692" s="43">
        <v>136.1</v>
      </c>
      <c r="W692" s="43">
        <v>90.02</v>
      </c>
      <c r="X692" s="43">
        <v>0</v>
      </c>
      <c r="Y692" s="43">
        <v>0</v>
      </c>
      <c r="Z692" s="43">
        <v>0</v>
      </c>
      <c r="AA692" s="43">
        <v>0</v>
      </c>
    </row>
    <row r="693" spans="1:27" collapsed="1" x14ac:dyDescent="0.2">
      <c r="A693" s="91" t="s">
        <v>2160</v>
      </c>
      <c r="B693" s="27" t="str">
        <f>"26"&amp;"."&amp;$B$800&amp;"."&amp;$B$801</f>
        <v>26.03.2023</v>
      </c>
      <c r="C693" s="83" t="s">
        <v>74</v>
      </c>
      <c r="D693" s="84">
        <f>ROUND((D694)/1000,5)</f>
        <v>0</v>
      </c>
      <c r="E693" s="84">
        <f t="shared" ref="E693:AA693" si="397">ROUND((E694)/1000,5)</f>
        <v>0</v>
      </c>
      <c r="F693" s="84">
        <f t="shared" si="397"/>
        <v>0</v>
      </c>
      <c r="G693" s="84">
        <f t="shared" si="397"/>
        <v>0</v>
      </c>
      <c r="H693" s="84">
        <f t="shared" si="397"/>
        <v>0</v>
      </c>
      <c r="I693" s="84">
        <f t="shared" si="397"/>
        <v>2.4340000000000001E-2</v>
      </c>
      <c r="J693" s="84">
        <f t="shared" si="397"/>
        <v>0</v>
      </c>
      <c r="K693" s="84">
        <f t="shared" si="397"/>
        <v>0</v>
      </c>
      <c r="L693" s="84">
        <f t="shared" si="397"/>
        <v>0</v>
      </c>
      <c r="M693" s="84">
        <f t="shared" si="397"/>
        <v>0</v>
      </c>
      <c r="N693" s="84">
        <f t="shared" si="397"/>
        <v>0</v>
      </c>
      <c r="O693" s="84">
        <f t="shared" si="397"/>
        <v>4.02E-2</v>
      </c>
      <c r="P693" s="84">
        <f t="shared" si="397"/>
        <v>1.95E-2</v>
      </c>
      <c r="Q693" s="84">
        <f t="shared" si="397"/>
        <v>7.2470000000000007E-2</v>
      </c>
      <c r="R693" s="84">
        <f t="shared" si="397"/>
        <v>8.1839999999999996E-2</v>
      </c>
      <c r="S693" s="84">
        <f t="shared" si="397"/>
        <v>0.10079</v>
      </c>
      <c r="T693" s="84">
        <f t="shared" si="397"/>
        <v>0.15071000000000001</v>
      </c>
      <c r="U693" s="84">
        <f t="shared" si="397"/>
        <v>0.14097999999999999</v>
      </c>
      <c r="V693" s="84">
        <f t="shared" si="397"/>
        <v>0.14513999999999999</v>
      </c>
      <c r="W693" s="84">
        <f t="shared" si="397"/>
        <v>1.2189999999999999E-2</v>
      </c>
      <c r="X693" s="84">
        <f t="shared" si="397"/>
        <v>0</v>
      </c>
      <c r="Y693" s="84">
        <f t="shared" si="397"/>
        <v>0</v>
      </c>
      <c r="Z693" s="84">
        <f t="shared" si="397"/>
        <v>0</v>
      </c>
      <c r="AA693" s="84">
        <f t="shared" si="397"/>
        <v>0</v>
      </c>
    </row>
    <row r="694" spans="1:27" ht="12.75" hidden="1" customHeight="1" outlineLevel="1" x14ac:dyDescent="0.2">
      <c r="A694" s="92" t="s">
        <v>2161</v>
      </c>
      <c r="B694" s="62" t="s">
        <v>231</v>
      </c>
      <c r="C694" s="42" t="s">
        <v>77</v>
      </c>
      <c r="D694" s="43">
        <v>0</v>
      </c>
      <c r="E694" s="43">
        <v>0</v>
      </c>
      <c r="F694" s="43">
        <v>0</v>
      </c>
      <c r="G694" s="43">
        <v>0</v>
      </c>
      <c r="H694" s="43">
        <v>0</v>
      </c>
      <c r="I694" s="43">
        <v>24.34</v>
      </c>
      <c r="J694" s="43">
        <v>0</v>
      </c>
      <c r="K694" s="43">
        <v>0</v>
      </c>
      <c r="L694" s="43">
        <v>0</v>
      </c>
      <c r="M694" s="43">
        <v>0</v>
      </c>
      <c r="N694" s="43">
        <v>0</v>
      </c>
      <c r="O694" s="43">
        <v>40.200000000000003</v>
      </c>
      <c r="P694" s="43">
        <v>19.5</v>
      </c>
      <c r="Q694" s="43">
        <v>72.47</v>
      </c>
      <c r="R694" s="43">
        <v>81.84</v>
      </c>
      <c r="S694" s="43">
        <v>100.79</v>
      </c>
      <c r="T694" s="43">
        <v>150.71</v>
      </c>
      <c r="U694" s="43">
        <v>140.97999999999999</v>
      </c>
      <c r="V694" s="43">
        <v>145.13999999999999</v>
      </c>
      <c r="W694" s="43">
        <v>12.19</v>
      </c>
      <c r="X694" s="43">
        <v>0</v>
      </c>
      <c r="Y694" s="43">
        <v>0</v>
      </c>
      <c r="Z694" s="43">
        <v>0</v>
      </c>
      <c r="AA694" s="43">
        <v>0</v>
      </c>
    </row>
    <row r="695" spans="1:27" collapsed="1" x14ac:dyDescent="0.2">
      <c r="A695" s="91" t="s">
        <v>2162</v>
      </c>
      <c r="B695" s="27" t="str">
        <f>"27"&amp;"."&amp;$B$800&amp;"."&amp;$B$801</f>
        <v>27.03.2023</v>
      </c>
      <c r="C695" s="83" t="s">
        <v>74</v>
      </c>
      <c r="D695" s="84">
        <f>ROUND((D696)/1000,5)</f>
        <v>0</v>
      </c>
      <c r="E695" s="84">
        <f t="shared" ref="E695:AA695" si="398">ROUND((E696)/1000,5)</f>
        <v>0</v>
      </c>
      <c r="F695" s="84">
        <f t="shared" si="398"/>
        <v>2.0699999999999998E-3</v>
      </c>
      <c r="G695" s="84">
        <f t="shared" si="398"/>
        <v>9.1999999999999998E-3</v>
      </c>
      <c r="H695" s="84">
        <f t="shared" si="398"/>
        <v>0.16769999999999999</v>
      </c>
      <c r="I695" s="84">
        <f t="shared" si="398"/>
        <v>6.5769999999999995E-2</v>
      </c>
      <c r="J695" s="84">
        <f t="shared" si="398"/>
        <v>0.15559000000000001</v>
      </c>
      <c r="K695" s="84">
        <f t="shared" si="398"/>
        <v>1.822E-2</v>
      </c>
      <c r="L695" s="84">
        <f t="shared" si="398"/>
        <v>1.9599999999999999E-2</v>
      </c>
      <c r="M695" s="84">
        <f t="shared" si="398"/>
        <v>2.5530000000000001E-2</v>
      </c>
      <c r="N695" s="84">
        <f t="shared" si="398"/>
        <v>3.7850000000000002E-2</v>
      </c>
      <c r="O695" s="84">
        <f t="shared" si="398"/>
        <v>2.5819999999999999E-2</v>
      </c>
      <c r="P695" s="84">
        <f t="shared" si="398"/>
        <v>2.7799999999999998E-2</v>
      </c>
      <c r="Q695" s="84">
        <f t="shared" si="398"/>
        <v>1.7559999999999999E-2</v>
      </c>
      <c r="R695" s="84">
        <f t="shared" si="398"/>
        <v>3.1879999999999999E-2</v>
      </c>
      <c r="S695" s="84">
        <f t="shared" si="398"/>
        <v>2.545E-2</v>
      </c>
      <c r="T695" s="84">
        <f t="shared" si="398"/>
        <v>1.8489999999999999E-2</v>
      </c>
      <c r="U695" s="84">
        <f t="shared" si="398"/>
        <v>3.107E-2</v>
      </c>
      <c r="V695" s="84">
        <f t="shared" si="398"/>
        <v>3.7819999999999999E-2</v>
      </c>
      <c r="W695" s="84">
        <f t="shared" si="398"/>
        <v>1.7950000000000001E-2</v>
      </c>
      <c r="X695" s="84">
        <f t="shared" si="398"/>
        <v>0</v>
      </c>
      <c r="Y695" s="84">
        <f t="shared" si="398"/>
        <v>0</v>
      </c>
      <c r="Z695" s="84">
        <f t="shared" si="398"/>
        <v>0</v>
      </c>
      <c r="AA695" s="84">
        <f t="shared" si="398"/>
        <v>0</v>
      </c>
    </row>
    <row r="696" spans="1:27" ht="12.75" hidden="1" customHeight="1" outlineLevel="1" x14ac:dyDescent="0.2">
      <c r="A696" s="92" t="s">
        <v>2163</v>
      </c>
      <c r="B696" s="62" t="s">
        <v>231</v>
      </c>
      <c r="C696" s="42" t="s">
        <v>77</v>
      </c>
      <c r="D696" s="43">
        <v>0</v>
      </c>
      <c r="E696" s="43">
        <v>0</v>
      </c>
      <c r="F696" s="43">
        <v>2.0699999999999998</v>
      </c>
      <c r="G696" s="43">
        <v>9.1999999999999993</v>
      </c>
      <c r="H696" s="43">
        <v>167.7</v>
      </c>
      <c r="I696" s="43">
        <v>65.77</v>
      </c>
      <c r="J696" s="43">
        <v>155.59</v>
      </c>
      <c r="K696" s="43">
        <v>18.22</v>
      </c>
      <c r="L696" s="43">
        <v>19.600000000000001</v>
      </c>
      <c r="M696" s="43">
        <v>25.53</v>
      </c>
      <c r="N696" s="43">
        <v>37.85</v>
      </c>
      <c r="O696" s="43">
        <v>25.82</v>
      </c>
      <c r="P696" s="43">
        <v>27.8</v>
      </c>
      <c r="Q696" s="43">
        <v>17.559999999999999</v>
      </c>
      <c r="R696" s="43">
        <v>31.88</v>
      </c>
      <c r="S696" s="43">
        <v>25.45</v>
      </c>
      <c r="T696" s="43">
        <v>18.489999999999998</v>
      </c>
      <c r="U696" s="43">
        <v>31.07</v>
      </c>
      <c r="V696" s="43">
        <v>37.82</v>
      </c>
      <c r="W696" s="43">
        <v>17.95</v>
      </c>
      <c r="X696" s="43">
        <v>0</v>
      </c>
      <c r="Y696" s="43">
        <v>0</v>
      </c>
      <c r="Z696" s="43">
        <v>0</v>
      </c>
      <c r="AA696" s="43">
        <v>0</v>
      </c>
    </row>
    <row r="697" spans="1:27" collapsed="1" x14ac:dyDescent="0.2">
      <c r="A697" s="91" t="s">
        <v>2164</v>
      </c>
      <c r="B697" s="27" t="str">
        <f>"28"&amp;"."&amp;$B$800&amp;"."&amp;$B$801</f>
        <v>28.03.2023</v>
      </c>
      <c r="C697" s="83" t="s">
        <v>74</v>
      </c>
      <c r="D697" s="84">
        <f>ROUND((D698)/1000,5)</f>
        <v>0</v>
      </c>
      <c r="E697" s="84">
        <f t="shared" ref="E697:AA697" si="399">ROUND((E698)/1000,5)</f>
        <v>0</v>
      </c>
      <c r="F697" s="84">
        <f t="shared" si="399"/>
        <v>0</v>
      </c>
      <c r="G697" s="84">
        <f t="shared" si="399"/>
        <v>0</v>
      </c>
      <c r="H697" s="84">
        <f t="shared" si="399"/>
        <v>0</v>
      </c>
      <c r="I697" s="84">
        <f t="shared" si="399"/>
        <v>5.6579999999999998E-2</v>
      </c>
      <c r="J697" s="84">
        <f t="shared" si="399"/>
        <v>1.256E-2</v>
      </c>
      <c r="K697" s="84">
        <f t="shared" si="399"/>
        <v>0</v>
      </c>
      <c r="L697" s="84">
        <f t="shared" si="399"/>
        <v>0</v>
      </c>
      <c r="M697" s="84">
        <f t="shared" si="399"/>
        <v>0</v>
      </c>
      <c r="N697" s="84">
        <f t="shared" si="399"/>
        <v>0</v>
      </c>
      <c r="O697" s="84">
        <f t="shared" si="399"/>
        <v>0</v>
      </c>
      <c r="P697" s="84">
        <f t="shared" si="399"/>
        <v>0</v>
      </c>
      <c r="Q697" s="84">
        <f t="shared" si="399"/>
        <v>0</v>
      </c>
      <c r="R697" s="84">
        <f t="shared" si="399"/>
        <v>0</v>
      </c>
      <c r="S697" s="84">
        <f t="shared" si="399"/>
        <v>0</v>
      </c>
      <c r="T697" s="84">
        <f t="shared" si="399"/>
        <v>0</v>
      </c>
      <c r="U697" s="84">
        <f t="shared" si="399"/>
        <v>0</v>
      </c>
      <c r="V697" s="84">
        <f t="shared" si="399"/>
        <v>0</v>
      </c>
      <c r="W697" s="84">
        <f t="shared" si="399"/>
        <v>0</v>
      </c>
      <c r="X697" s="84">
        <f t="shared" si="399"/>
        <v>0</v>
      </c>
      <c r="Y697" s="84">
        <f t="shared" si="399"/>
        <v>0</v>
      </c>
      <c r="Z697" s="84">
        <f t="shared" si="399"/>
        <v>0</v>
      </c>
      <c r="AA697" s="84">
        <f t="shared" si="399"/>
        <v>0</v>
      </c>
    </row>
    <row r="698" spans="1:27" ht="12.75" hidden="1" customHeight="1" outlineLevel="1" x14ac:dyDescent="0.2">
      <c r="A698" s="92" t="s">
        <v>2165</v>
      </c>
      <c r="B698" s="62" t="s">
        <v>231</v>
      </c>
      <c r="C698" s="42" t="s">
        <v>77</v>
      </c>
      <c r="D698" s="43">
        <v>0</v>
      </c>
      <c r="E698" s="43">
        <v>0</v>
      </c>
      <c r="F698" s="43">
        <v>0</v>
      </c>
      <c r="G698" s="43">
        <v>0</v>
      </c>
      <c r="H698" s="43">
        <v>0</v>
      </c>
      <c r="I698" s="43">
        <v>56.58</v>
      </c>
      <c r="J698" s="43">
        <v>12.56</v>
      </c>
      <c r="K698" s="43">
        <v>0</v>
      </c>
      <c r="L698" s="43">
        <v>0</v>
      </c>
      <c r="M698" s="43">
        <v>0</v>
      </c>
      <c r="N698" s="43">
        <v>0</v>
      </c>
      <c r="O698" s="43">
        <v>0</v>
      </c>
      <c r="P698" s="43">
        <v>0</v>
      </c>
      <c r="Q698" s="43">
        <v>0</v>
      </c>
      <c r="R698" s="43">
        <v>0</v>
      </c>
      <c r="S698" s="43">
        <v>0</v>
      </c>
      <c r="T698" s="43">
        <v>0</v>
      </c>
      <c r="U698" s="43">
        <v>0</v>
      </c>
      <c r="V698" s="43">
        <v>0</v>
      </c>
      <c r="W698" s="43">
        <v>0</v>
      </c>
      <c r="X698" s="43">
        <v>0</v>
      </c>
      <c r="Y698" s="43">
        <v>0</v>
      </c>
      <c r="Z698" s="43">
        <v>0</v>
      </c>
      <c r="AA698" s="43">
        <v>0</v>
      </c>
    </row>
    <row r="699" spans="1:27" collapsed="1" x14ac:dyDescent="0.2">
      <c r="A699" s="91" t="s">
        <v>2166</v>
      </c>
      <c r="B699" s="27" t="str">
        <f>"29"&amp;"."&amp;$B$800&amp;"."&amp;$B$801</f>
        <v>29.03.2023</v>
      </c>
      <c r="C699" s="83" t="s">
        <v>74</v>
      </c>
      <c r="D699" s="84">
        <f>ROUND((D700)/1000,5)</f>
        <v>0</v>
      </c>
      <c r="E699" s="84">
        <f t="shared" ref="E699:AA699" si="400">ROUND((E700)/1000,5)</f>
        <v>0</v>
      </c>
      <c r="F699" s="84">
        <f t="shared" si="400"/>
        <v>0</v>
      </c>
      <c r="G699" s="84">
        <f t="shared" si="400"/>
        <v>0</v>
      </c>
      <c r="H699" s="84">
        <f t="shared" si="400"/>
        <v>2.3789999999999999E-2</v>
      </c>
      <c r="I699" s="84">
        <f t="shared" si="400"/>
        <v>0.23186000000000001</v>
      </c>
      <c r="J699" s="84">
        <f t="shared" si="400"/>
        <v>8.9410000000000003E-2</v>
      </c>
      <c r="K699" s="84">
        <f t="shared" si="400"/>
        <v>5.3460000000000001E-2</v>
      </c>
      <c r="L699" s="84">
        <f t="shared" si="400"/>
        <v>0.10903</v>
      </c>
      <c r="M699" s="84">
        <f t="shared" si="400"/>
        <v>0</v>
      </c>
      <c r="N699" s="84">
        <f t="shared" si="400"/>
        <v>0</v>
      </c>
      <c r="O699" s="84">
        <f t="shared" si="400"/>
        <v>0</v>
      </c>
      <c r="P699" s="84">
        <f t="shared" si="400"/>
        <v>4.1070000000000002E-2</v>
      </c>
      <c r="Q699" s="84">
        <f t="shared" si="400"/>
        <v>5.1150000000000001E-2</v>
      </c>
      <c r="R699" s="84">
        <f t="shared" si="400"/>
        <v>5.5280000000000003E-2</v>
      </c>
      <c r="S699" s="84">
        <f t="shared" si="400"/>
        <v>3.2779999999999997E-2</v>
      </c>
      <c r="T699" s="84">
        <f t="shared" si="400"/>
        <v>9.3990000000000004E-2</v>
      </c>
      <c r="U699" s="84">
        <f t="shared" si="400"/>
        <v>0.15256</v>
      </c>
      <c r="V699" s="84">
        <f t="shared" si="400"/>
        <v>0.13750000000000001</v>
      </c>
      <c r="W699" s="84">
        <f t="shared" si="400"/>
        <v>2.1010000000000001E-2</v>
      </c>
      <c r="X699" s="84">
        <f t="shared" si="400"/>
        <v>4.2020000000000002E-2</v>
      </c>
      <c r="Y699" s="84">
        <f t="shared" si="400"/>
        <v>0</v>
      </c>
      <c r="Z699" s="84">
        <f t="shared" si="400"/>
        <v>0</v>
      </c>
      <c r="AA699" s="84">
        <f t="shared" si="400"/>
        <v>0</v>
      </c>
    </row>
    <row r="700" spans="1:27" ht="12.75" hidden="1" customHeight="1" outlineLevel="1" x14ac:dyDescent="0.2">
      <c r="A700" s="92" t="s">
        <v>2167</v>
      </c>
      <c r="B700" s="62" t="s">
        <v>231</v>
      </c>
      <c r="C700" s="42" t="s">
        <v>77</v>
      </c>
      <c r="D700" s="43">
        <v>0</v>
      </c>
      <c r="E700" s="43">
        <v>0</v>
      </c>
      <c r="F700" s="43">
        <v>0</v>
      </c>
      <c r="G700" s="43">
        <v>0</v>
      </c>
      <c r="H700" s="43">
        <v>23.79</v>
      </c>
      <c r="I700" s="43">
        <v>231.86</v>
      </c>
      <c r="J700" s="43">
        <v>89.41</v>
      </c>
      <c r="K700" s="43">
        <v>53.46</v>
      </c>
      <c r="L700" s="43">
        <v>109.03</v>
      </c>
      <c r="M700" s="43">
        <v>0</v>
      </c>
      <c r="N700" s="43">
        <v>0</v>
      </c>
      <c r="O700" s="43">
        <v>0</v>
      </c>
      <c r="P700" s="43">
        <v>41.07</v>
      </c>
      <c r="Q700" s="43">
        <v>51.15</v>
      </c>
      <c r="R700" s="43">
        <v>55.28</v>
      </c>
      <c r="S700" s="43">
        <v>32.78</v>
      </c>
      <c r="T700" s="43">
        <v>93.99</v>
      </c>
      <c r="U700" s="43">
        <v>152.56</v>
      </c>
      <c r="V700" s="43">
        <v>137.5</v>
      </c>
      <c r="W700" s="43">
        <v>21.01</v>
      </c>
      <c r="X700" s="43">
        <v>42.02</v>
      </c>
      <c r="Y700" s="43">
        <v>0</v>
      </c>
      <c r="Z700" s="43">
        <v>0</v>
      </c>
      <c r="AA700" s="43">
        <v>0</v>
      </c>
    </row>
    <row r="701" spans="1:27" collapsed="1" x14ac:dyDescent="0.2">
      <c r="A701" s="91" t="s">
        <v>2168</v>
      </c>
      <c r="B701" s="27" t="str">
        <f>"30"&amp;"."&amp;$B$800&amp;"."&amp;$B$801</f>
        <v>30.03.2023</v>
      </c>
      <c r="C701" s="83" t="s">
        <v>74</v>
      </c>
      <c r="D701" s="84">
        <f>ROUND((D702)/1000,5)</f>
        <v>0</v>
      </c>
      <c r="E701" s="84">
        <f t="shared" ref="E701:AA701" si="401">ROUND((E702)/1000,5)</f>
        <v>0</v>
      </c>
      <c r="F701" s="84">
        <f t="shared" si="401"/>
        <v>3.7940000000000002E-2</v>
      </c>
      <c r="G701" s="84">
        <f t="shared" si="401"/>
        <v>5.7959999999999998E-2</v>
      </c>
      <c r="H701" s="84">
        <f t="shared" si="401"/>
        <v>7.8020000000000006E-2</v>
      </c>
      <c r="I701" s="84">
        <f t="shared" si="401"/>
        <v>8.5970000000000005E-2</v>
      </c>
      <c r="J701" s="84">
        <f t="shared" si="401"/>
        <v>0.1381</v>
      </c>
      <c r="K701" s="84">
        <f t="shared" si="401"/>
        <v>6.5930000000000002E-2</v>
      </c>
      <c r="L701" s="84">
        <f t="shared" si="401"/>
        <v>0.19656999999999999</v>
      </c>
      <c r="M701" s="84">
        <f t="shared" si="401"/>
        <v>7.6840000000000006E-2</v>
      </c>
      <c r="N701" s="84">
        <f t="shared" si="401"/>
        <v>3.0429999999999999E-2</v>
      </c>
      <c r="O701" s="84">
        <f t="shared" si="401"/>
        <v>2.3700000000000001E-3</v>
      </c>
      <c r="P701" s="84">
        <f t="shared" si="401"/>
        <v>8.3460000000000006E-2</v>
      </c>
      <c r="Q701" s="84">
        <f t="shared" si="401"/>
        <v>2.315E-2</v>
      </c>
      <c r="R701" s="84">
        <f t="shared" si="401"/>
        <v>2.8799999999999999E-2</v>
      </c>
      <c r="S701" s="84">
        <f t="shared" si="401"/>
        <v>0.15495</v>
      </c>
      <c r="T701" s="84">
        <f t="shared" si="401"/>
        <v>8.7239999999999998E-2</v>
      </c>
      <c r="U701" s="84">
        <f t="shared" si="401"/>
        <v>0.1013</v>
      </c>
      <c r="V701" s="84">
        <f t="shared" si="401"/>
        <v>5.7180000000000002E-2</v>
      </c>
      <c r="W701" s="84">
        <f t="shared" si="401"/>
        <v>8.584E-2</v>
      </c>
      <c r="X701" s="84">
        <f t="shared" si="401"/>
        <v>0</v>
      </c>
      <c r="Y701" s="84">
        <f t="shared" si="401"/>
        <v>0</v>
      </c>
      <c r="Z701" s="84">
        <f t="shared" si="401"/>
        <v>0</v>
      </c>
      <c r="AA701" s="84">
        <f t="shared" si="401"/>
        <v>0</v>
      </c>
    </row>
    <row r="702" spans="1:27" ht="12.75" hidden="1" customHeight="1" outlineLevel="1" x14ac:dyDescent="0.2">
      <c r="A702" s="92" t="s">
        <v>2169</v>
      </c>
      <c r="B702" s="62" t="s">
        <v>231</v>
      </c>
      <c r="C702" s="42" t="s">
        <v>77</v>
      </c>
      <c r="D702" s="43">
        <v>0</v>
      </c>
      <c r="E702" s="43">
        <v>0</v>
      </c>
      <c r="F702" s="43">
        <v>37.94</v>
      </c>
      <c r="G702" s="43">
        <v>57.96</v>
      </c>
      <c r="H702" s="43">
        <v>78.02</v>
      </c>
      <c r="I702" s="43">
        <v>85.97</v>
      </c>
      <c r="J702" s="43">
        <v>138.1</v>
      </c>
      <c r="K702" s="43">
        <v>65.930000000000007</v>
      </c>
      <c r="L702" s="43">
        <v>196.57</v>
      </c>
      <c r="M702" s="43">
        <v>76.84</v>
      </c>
      <c r="N702" s="43">
        <v>30.43</v>
      </c>
      <c r="O702" s="43">
        <v>2.37</v>
      </c>
      <c r="P702" s="43">
        <v>83.46</v>
      </c>
      <c r="Q702" s="43">
        <v>23.15</v>
      </c>
      <c r="R702" s="43">
        <v>28.8</v>
      </c>
      <c r="S702" s="43">
        <v>154.94999999999999</v>
      </c>
      <c r="T702" s="43">
        <v>87.24</v>
      </c>
      <c r="U702" s="43">
        <v>101.3</v>
      </c>
      <c r="V702" s="43">
        <v>57.18</v>
      </c>
      <c r="W702" s="43">
        <v>85.84</v>
      </c>
      <c r="X702" s="43">
        <v>0</v>
      </c>
      <c r="Y702" s="43">
        <v>0</v>
      </c>
      <c r="Z702" s="43">
        <v>0</v>
      </c>
      <c r="AA702" s="43">
        <v>0</v>
      </c>
    </row>
    <row r="703" spans="1:27" collapsed="1" x14ac:dyDescent="0.2">
      <c r="A703" s="91" t="s">
        <v>2170</v>
      </c>
      <c r="B703" s="27" t="str">
        <f>"31"&amp;"."&amp;$B$800&amp;"."&amp;$B$801</f>
        <v>31.03.2023</v>
      </c>
      <c r="C703" s="83" t="s">
        <v>74</v>
      </c>
      <c r="D703" s="84">
        <f>ROUND((D704)/1000,5)</f>
        <v>0</v>
      </c>
      <c r="E703" s="84">
        <f t="shared" ref="E703:AA703" si="402">ROUND((E704)/1000,5)</f>
        <v>0</v>
      </c>
      <c r="F703" s="84">
        <f t="shared" si="402"/>
        <v>0</v>
      </c>
      <c r="G703" s="84">
        <f t="shared" si="402"/>
        <v>0</v>
      </c>
      <c r="H703" s="84">
        <f t="shared" si="402"/>
        <v>2.2839999999999999E-2</v>
      </c>
      <c r="I703" s="84">
        <f t="shared" si="402"/>
        <v>0.14738999999999999</v>
      </c>
      <c r="J703" s="84">
        <f t="shared" si="402"/>
        <v>0.15712999999999999</v>
      </c>
      <c r="K703" s="84">
        <f t="shared" si="402"/>
        <v>0.11623</v>
      </c>
      <c r="L703" s="84">
        <f t="shared" si="402"/>
        <v>0.15584999999999999</v>
      </c>
      <c r="M703" s="84">
        <f t="shared" si="402"/>
        <v>3.3390000000000003E-2</v>
      </c>
      <c r="N703" s="84">
        <f t="shared" si="402"/>
        <v>1.559E-2</v>
      </c>
      <c r="O703" s="84">
        <f t="shared" si="402"/>
        <v>0</v>
      </c>
      <c r="P703" s="84">
        <f t="shared" si="402"/>
        <v>0</v>
      </c>
      <c r="Q703" s="84">
        <f t="shared" si="402"/>
        <v>0</v>
      </c>
      <c r="R703" s="84">
        <f t="shared" si="402"/>
        <v>1.6119999999999999E-2</v>
      </c>
      <c r="S703" s="84">
        <f t="shared" si="402"/>
        <v>0.15870000000000001</v>
      </c>
      <c r="T703" s="84">
        <f t="shared" si="402"/>
        <v>0.16957</v>
      </c>
      <c r="U703" s="84">
        <f t="shared" si="402"/>
        <v>0.25477</v>
      </c>
      <c r="V703" s="84">
        <f t="shared" si="402"/>
        <v>0.28347</v>
      </c>
      <c r="W703" s="84">
        <f t="shared" si="402"/>
        <v>0.17624000000000001</v>
      </c>
      <c r="X703" s="84">
        <f t="shared" si="402"/>
        <v>2.1299999999999999E-2</v>
      </c>
      <c r="Y703" s="84">
        <f t="shared" si="402"/>
        <v>0</v>
      </c>
      <c r="Z703" s="84">
        <f t="shared" si="402"/>
        <v>0</v>
      </c>
      <c r="AA703" s="84">
        <f t="shared" si="402"/>
        <v>0</v>
      </c>
    </row>
    <row r="704" spans="1:27" ht="12.75" hidden="1" customHeight="1" outlineLevel="1" x14ac:dyDescent="0.2">
      <c r="A704" s="92" t="s">
        <v>2171</v>
      </c>
      <c r="B704" s="62" t="s">
        <v>231</v>
      </c>
      <c r="C704" s="42" t="s">
        <v>77</v>
      </c>
      <c r="D704" s="43">
        <v>0</v>
      </c>
      <c r="E704" s="43">
        <v>0</v>
      </c>
      <c r="F704" s="43">
        <v>0</v>
      </c>
      <c r="G704" s="43">
        <v>0</v>
      </c>
      <c r="H704" s="43">
        <v>22.84</v>
      </c>
      <c r="I704" s="43">
        <v>147.38999999999999</v>
      </c>
      <c r="J704" s="43">
        <v>157.13</v>
      </c>
      <c r="K704" s="43">
        <v>116.23</v>
      </c>
      <c r="L704" s="43">
        <v>155.85</v>
      </c>
      <c r="M704" s="43">
        <v>33.39</v>
      </c>
      <c r="N704" s="43">
        <v>15.59</v>
      </c>
      <c r="O704" s="43">
        <v>0</v>
      </c>
      <c r="P704" s="43">
        <v>0</v>
      </c>
      <c r="Q704" s="43">
        <v>0</v>
      </c>
      <c r="R704" s="43">
        <v>16.12</v>
      </c>
      <c r="S704" s="43">
        <v>158.69999999999999</v>
      </c>
      <c r="T704" s="43">
        <v>169.57</v>
      </c>
      <c r="U704" s="43">
        <v>254.77</v>
      </c>
      <c r="V704" s="43">
        <v>283.47000000000003</v>
      </c>
      <c r="W704" s="43">
        <v>176.24</v>
      </c>
      <c r="X704" s="43">
        <v>21.3</v>
      </c>
      <c r="Y704" s="43">
        <v>0</v>
      </c>
      <c r="Z704" s="43">
        <v>0</v>
      </c>
      <c r="AA704" s="43">
        <v>0</v>
      </c>
    </row>
    <row r="705" spans="1:27" collapsed="1" x14ac:dyDescent="0.2">
      <c r="B705" s="94" t="s">
        <v>385</v>
      </c>
    </row>
    <row r="706" spans="1:27" x14ac:dyDescent="0.2">
      <c r="B706" s="94" t="s">
        <v>385</v>
      </c>
    </row>
    <row r="707" spans="1:27" x14ac:dyDescent="0.2">
      <c r="A707" s="171" t="s">
        <v>2172</v>
      </c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3"/>
    </row>
    <row r="708" spans="1:27" ht="25.5" x14ac:dyDescent="0.2">
      <c r="A708" s="25" t="s">
        <v>62</v>
      </c>
      <c r="B708" s="26" t="s">
        <v>203</v>
      </c>
      <c r="C708" s="25" t="s">
        <v>204</v>
      </c>
      <c r="D708" s="26" t="s">
        <v>205</v>
      </c>
      <c r="E708" s="26" t="s">
        <v>206</v>
      </c>
      <c r="F708" s="26" t="s">
        <v>207</v>
      </c>
      <c r="G708" s="26" t="s">
        <v>208</v>
      </c>
      <c r="H708" s="26" t="s">
        <v>209</v>
      </c>
      <c r="I708" s="26" t="s">
        <v>210</v>
      </c>
      <c r="J708" s="26" t="s">
        <v>211</v>
      </c>
      <c r="K708" s="26" t="s">
        <v>212</v>
      </c>
      <c r="L708" s="26" t="s">
        <v>213</v>
      </c>
      <c r="M708" s="26" t="s">
        <v>214</v>
      </c>
      <c r="N708" s="26" t="s">
        <v>215</v>
      </c>
      <c r="O708" s="26" t="s">
        <v>216</v>
      </c>
      <c r="P708" s="26" t="s">
        <v>217</v>
      </c>
      <c r="Q708" s="26" t="s">
        <v>218</v>
      </c>
      <c r="R708" s="26" t="s">
        <v>219</v>
      </c>
      <c r="S708" s="26" t="s">
        <v>220</v>
      </c>
      <c r="T708" s="26" t="s">
        <v>221</v>
      </c>
      <c r="U708" s="26" t="s">
        <v>222</v>
      </c>
      <c r="V708" s="26" t="s">
        <v>223</v>
      </c>
      <c r="W708" s="26" t="s">
        <v>224</v>
      </c>
      <c r="X708" s="26" t="s">
        <v>225</v>
      </c>
      <c r="Y708" s="26" t="s">
        <v>226</v>
      </c>
      <c r="Z708" s="26" t="s">
        <v>227</v>
      </c>
      <c r="AA708" s="26" t="s">
        <v>228</v>
      </c>
    </row>
    <row r="709" spans="1:27" x14ac:dyDescent="0.2">
      <c r="A709" s="91" t="s">
        <v>2173</v>
      </c>
      <c r="B709" s="27" t="str">
        <f>"01"&amp;"."&amp;$B$800&amp;"."&amp;$B$801</f>
        <v>01.03.2023</v>
      </c>
      <c r="C709" s="83" t="s">
        <v>74</v>
      </c>
      <c r="D709" s="84">
        <f>ROUND((D710)/1000,5)</f>
        <v>0.22968</v>
      </c>
      <c r="E709" s="84">
        <f t="shared" ref="E709:AA709" si="403">ROUND((E710)/1000,5)</f>
        <v>0.14668</v>
      </c>
      <c r="F709" s="84">
        <f t="shared" si="403"/>
        <v>8.2809999999999995E-2</v>
      </c>
      <c r="G709" s="84">
        <f t="shared" si="403"/>
        <v>0.11112</v>
      </c>
      <c r="H709" s="84">
        <f t="shared" si="403"/>
        <v>0</v>
      </c>
      <c r="I709" s="84">
        <f t="shared" si="403"/>
        <v>0</v>
      </c>
      <c r="J709" s="84">
        <f t="shared" si="403"/>
        <v>0</v>
      </c>
      <c r="K709" s="84">
        <f t="shared" si="403"/>
        <v>0</v>
      </c>
      <c r="L709" s="84">
        <f t="shared" si="403"/>
        <v>0</v>
      </c>
      <c r="M709" s="84">
        <f t="shared" si="403"/>
        <v>3.3910000000000003E-2</v>
      </c>
      <c r="N709" s="84">
        <f t="shared" si="403"/>
        <v>6.9040000000000004E-2</v>
      </c>
      <c r="O709" s="84">
        <f t="shared" si="403"/>
        <v>0.10261000000000001</v>
      </c>
      <c r="P709" s="84">
        <f t="shared" si="403"/>
        <v>6.6259999999999999E-2</v>
      </c>
      <c r="Q709" s="84">
        <f t="shared" si="403"/>
        <v>0.10204000000000001</v>
      </c>
      <c r="R709" s="84">
        <f t="shared" si="403"/>
        <v>0.14707999999999999</v>
      </c>
      <c r="S709" s="84">
        <f t="shared" si="403"/>
        <v>0.13369</v>
      </c>
      <c r="T709" s="84">
        <f t="shared" si="403"/>
        <v>0.11344</v>
      </c>
      <c r="U709" s="84">
        <f t="shared" si="403"/>
        <v>0.10452</v>
      </c>
      <c r="V709" s="84">
        <f t="shared" si="403"/>
        <v>9.665E-2</v>
      </c>
      <c r="W709" s="84">
        <f t="shared" si="403"/>
        <v>0.15484000000000001</v>
      </c>
      <c r="X709" s="84">
        <f t="shared" si="403"/>
        <v>0.19219</v>
      </c>
      <c r="Y709" s="84">
        <f t="shared" si="403"/>
        <v>0.58899999999999997</v>
      </c>
      <c r="Z709" s="84">
        <f t="shared" si="403"/>
        <v>0.50285000000000002</v>
      </c>
      <c r="AA709" s="84">
        <f t="shared" si="403"/>
        <v>0.48982999999999999</v>
      </c>
    </row>
    <row r="710" spans="1:27" ht="12.75" hidden="1" customHeight="1" outlineLevel="1" x14ac:dyDescent="0.2">
      <c r="A710" s="92" t="s">
        <v>2174</v>
      </c>
      <c r="B710" s="62" t="s">
        <v>231</v>
      </c>
      <c r="C710" s="42" t="s">
        <v>77</v>
      </c>
      <c r="D710" s="43">
        <v>229.68</v>
      </c>
      <c r="E710" s="43">
        <v>146.68</v>
      </c>
      <c r="F710" s="43">
        <v>82.81</v>
      </c>
      <c r="G710" s="43">
        <v>111.12</v>
      </c>
      <c r="H710" s="43">
        <v>0</v>
      </c>
      <c r="I710" s="43">
        <v>0</v>
      </c>
      <c r="J710" s="43">
        <v>0</v>
      </c>
      <c r="K710" s="43">
        <v>0</v>
      </c>
      <c r="L710" s="43">
        <v>0</v>
      </c>
      <c r="M710" s="43">
        <v>33.909999999999997</v>
      </c>
      <c r="N710" s="43">
        <v>69.040000000000006</v>
      </c>
      <c r="O710" s="43">
        <v>102.61</v>
      </c>
      <c r="P710" s="43">
        <v>66.260000000000005</v>
      </c>
      <c r="Q710" s="43">
        <v>102.04</v>
      </c>
      <c r="R710" s="43">
        <v>147.08000000000001</v>
      </c>
      <c r="S710" s="43">
        <v>133.69</v>
      </c>
      <c r="T710" s="43">
        <v>113.44</v>
      </c>
      <c r="U710" s="43">
        <v>104.52</v>
      </c>
      <c r="V710" s="43">
        <v>96.65</v>
      </c>
      <c r="W710" s="43">
        <v>154.84</v>
      </c>
      <c r="X710" s="43">
        <v>192.19</v>
      </c>
      <c r="Y710" s="43">
        <v>589</v>
      </c>
      <c r="Z710" s="43">
        <v>502.85</v>
      </c>
      <c r="AA710" s="43">
        <v>489.83</v>
      </c>
    </row>
    <row r="711" spans="1:27" collapsed="1" x14ac:dyDescent="0.2">
      <c r="A711" s="91" t="s">
        <v>2175</v>
      </c>
      <c r="B711" s="27" t="str">
        <f>"02"&amp;"."&amp;$B$800&amp;"."&amp;$B$801</f>
        <v>02.03.2023</v>
      </c>
      <c r="C711" s="83" t="s">
        <v>74</v>
      </c>
      <c r="D711" s="84">
        <f>ROUND((D712)/1000,5)</f>
        <v>0.10095999999999999</v>
      </c>
      <c r="E711" s="84">
        <f t="shared" ref="E711:AA711" si="404">ROUND((E712)/1000,5)</f>
        <v>4.6179999999999999E-2</v>
      </c>
      <c r="F711" s="84">
        <f t="shared" si="404"/>
        <v>4.0189999999999997E-2</v>
      </c>
      <c r="G711" s="84">
        <f t="shared" si="404"/>
        <v>0</v>
      </c>
      <c r="H711" s="84">
        <f t="shared" si="404"/>
        <v>0</v>
      </c>
      <c r="I711" s="84">
        <f t="shared" si="404"/>
        <v>0</v>
      </c>
      <c r="J711" s="84">
        <f t="shared" si="404"/>
        <v>0</v>
      </c>
      <c r="K711" s="84">
        <f t="shared" si="404"/>
        <v>0</v>
      </c>
      <c r="L711" s="84">
        <f t="shared" si="404"/>
        <v>0</v>
      </c>
      <c r="M711" s="84">
        <f t="shared" si="404"/>
        <v>4.1599999999999996E-3</v>
      </c>
      <c r="N711" s="84">
        <f t="shared" si="404"/>
        <v>4.6829999999999997E-2</v>
      </c>
      <c r="O711" s="84">
        <f t="shared" si="404"/>
        <v>7.9200000000000007E-2</v>
      </c>
      <c r="P711" s="84">
        <f t="shared" si="404"/>
        <v>3.5090000000000003E-2</v>
      </c>
      <c r="Q711" s="84">
        <f t="shared" si="404"/>
        <v>3.8679999999999999E-2</v>
      </c>
      <c r="R711" s="84">
        <f t="shared" si="404"/>
        <v>6.0269999999999997E-2</v>
      </c>
      <c r="S711" s="84">
        <f t="shared" si="404"/>
        <v>6.1219999999999997E-2</v>
      </c>
      <c r="T711" s="84">
        <f t="shared" si="404"/>
        <v>8.8069999999999996E-2</v>
      </c>
      <c r="U711" s="84">
        <f t="shared" si="404"/>
        <v>6.8210000000000007E-2</v>
      </c>
      <c r="V711" s="84">
        <f t="shared" si="404"/>
        <v>7.5190000000000007E-2</v>
      </c>
      <c r="W711" s="84">
        <f t="shared" si="404"/>
        <v>0.16066</v>
      </c>
      <c r="X711" s="84">
        <f t="shared" si="404"/>
        <v>0.22012999999999999</v>
      </c>
      <c r="Y711" s="84">
        <f t="shared" si="404"/>
        <v>0.26384000000000002</v>
      </c>
      <c r="Z711" s="84">
        <f t="shared" si="404"/>
        <v>0.71518000000000004</v>
      </c>
      <c r="AA711" s="84">
        <f t="shared" si="404"/>
        <v>0.70050000000000001</v>
      </c>
    </row>
    <row r="712" spans="1:27" ht="12.75" hidden="1" customHeight="1" outlineLevel="1" x14ac:dyDescent="0.2">
      <c r="A712" s="92" t="s">
        <v>2176</v>
      </c>
      <c r="B712" s="62" t="s">
        <v>231</v>
      </c>
      <c r="C712" s="42" t="s">
        <v>77</v>
      </c>
      <c r="D712" s="43">
        <v>100.96</v>
      </c>
      <c r="E712" s="43">
        <v>46.18</v>
      </c>
      <c r="F712" s="43">
        <v>40.19</v>
      </c>
      <c r="G712" s="43">
        <v>0</v>
      </c>
      <c r="H712" s="43">
        <v>0</v>
      </c>
      <c r="I712" s="43">
        <v>0</v>
      </c>
      <c r="J712" s="43">
        <v>0</v>
      </c>
      <c r="K712" s="43">
        <v>0</v>
      </c>
      <c r="L712" s="43">
        <v>0</v>
      </c>
      <c r="M712" s="43">
        <v>4.16</v>
      </c>
      <c r="N712" s="43">
        <v>46.83</v>
      </c>
      <c r="O712" s="43">
        <v>79.2</v>
      </c>
      <c r="P712" s="43">
        <v>35.090000000000003</v>
      </c>
      <c r="Q712" s="43">
        <v>38.68</v>
      </c>
      <c r="R712" s="43">
        <v>60.27</v>
      </c>
      <c r="S712" s="43">
        <v>61.22</v>
      </c>
      <c r="T712" s="43">
        <v>88.07</v>
      </c>
      <c r="U712" s="43">
        <v>68.209999999999994</v>
      </c>
      <c r="V712" s="43">
        <v>75.19</v>
      </c>
      <c r="W712" s="43">
        <v>160.66</v>
      </c>
      <c r="X712" s="43">
        <v>220.13</v>
      </c>
      <c r="Y712" s="43">
        <v>263.83999999999997</v>
      </c>
      <c r="Z712" s="43">
        <v>715.18</v>
      </c>
      <c r="AA712" s="43">
        <v>700.5</v>
      </c>
    </row>
    <row r="713" spans="1:27" collapsed="1" x14ac:dyDescent="0.2">
      <c r="A713" s="91" t="s">
        <v>2177</v>
      </c>
      <c r="B713" s="27" t="str">
        <f>"03"&amp;"."&amp;$B$800&amp;"."&amp;$B$801</f>
        <v>03.03.2023</v>
      </c>
      <c r="C713" s="83" t="s">
        <v>74</v>
      </c>
      <c r="D713" s="84">
        <f>ROUND((D714)/1000,5)</f>
        <v>0.28953000000000001</v>
      </c>
      <c r="E713" s="84">
        <f t="shared" ref="E713:AA713" si="405">ROUND((E714)/1000,5)</f>
        <v>0.10775</v>
      </c>
      <c r="F713" s="84">
        <f t="shared" si="405"/>
        <v>5.5690000000000003E-2</v>
      </c>
      <c r="G713" s="84">
        <f t="shared" si="405"/>
        <v>1.308E-2</v>
      </c>
      <c r="H713" s="84">
        <f t="shared" si="405"/>
        <v>0</v>
      </c>
      <c r="I713" s="84">
        <f t="shared" si="405"/>
        <v>0</v>
      </c>
      <c r="J713" s="84">
        <f t="shared" si="405"/>
        <v>0</v>
      </c>
      <c r="K713" s="84">
        <f t="shared" si="405"/>
        <v>0</v>
      </c>
      <c r="L713" s="84">
        <f t="shared" si="405"/>
        <v>9.4999999999999998E-3</v>
      </c>
      <c r="M713" s="84">
        <f t="shared" si="405"/>
        <v>5.4440000000000002E-2</v>
      </c>
      <c r="N713" s="84">
        <f t="shared" si="405"/>
        <v>9.1660000000000005E-2</v>
      </c>
      <c r="O713" s="84">
        <f t="shared" si="405"/>
        <v>0.10775999999999999</v>
      </c>
      <c r="P713" s="84">
        <f t="shared" si="405"/>
        <v>8.3640000000000006E-2</v>
      </c>
      <c r="Q713" s="84">
        <f t="shared" si="405"/>
        <v>0.10724</v>
      </c>
      <c r="R713" s="84">
        <f t="shared" si="405"/>
        <v>0.11713</v>
      </c>
      <c r="S713" s="84">
        <f t="shared" si="405"/>
        <v>0.1244</v>
      </c>
      <c r="T713" s="84">
        <f t="shared" si="405"/>
        <v>0.10553</v>
      </c>
      <c r="U713" s="84">
        <f t="shared" si="405"/>
        <v>0.11423999999999999</v>
      </c>
      <c r="V713" s="84">
        <f t="shared" si="405"/>
        <v>0.1234</v>
      </c>
      <c r="W713" s="84">
        <f t="shared" si="405"/>
        <v>0.22672</v>
      </c>
      <c r="X713" s="84">
        <f t="shared" si="405"/>
        <v>0.28359000000000001</v>
      </c>
      <c r="Y713" s="84">
        <f t="shared" si="405"/>
        <v>0.47467999999999999</v>
      </c>
      <c r="Z713" s="84">
        <f t="shared" si="405"/>
        <v>0.47611999999999999</v>
      </c>
      <c r="AA713" s="84">
        <f t="shared" si="405"/>
        <v>0.48643999999999998</v>
      </c>
    </row>
    <row r="714" spans="1:27" ht="12.75" hidden="1" customHeight="1" outlineLevel="1" x14ac:dyDescent="0.2">
      <c r="A714" s="92" t="s">
        <v>2178</v>
      </c>
      <c r="B714" s="62" t="s">
        <v>231</v>
      </c>
      <c r="C714" s="42" t="s">
        <v>77</v>
      </c>
      <c r="D714" s="43">
        <v>289.52999999999997</v>
      </c>
      <c r="E714" s="43">
        <v>107.75</v>
      </c>
      <c r="F714" s="43">
        <v>55.69</v>
      </c>
      <c r="G714" s="43">
        <v>13.08</v>
      </c>
      <c r="H714" s="43">
        <v>0</v>
      </c>
      <c r="I714" s="43">
        <v>0</v>
      </c>
      <c r="J714" s="43">
        <v>0</v>
      </c>
      <c r="K714" s="43">
        <v>0</v>
      </c>
      <c r="L714" s="43">
        <v>9.5</v>
      </c>
      <c r="M714" s="43">
        <v>54.44</v>
      </c>
      <c r="N714" s="43">
        <v>91.66</v>
      </c>
      <c r="O714" s="43">
        <v>107.76</v>
      </c>
      <c r="P714" s="43">
        <v>83.64</v>
      </c>
      <c r="Q714" s="43">
        <v>107.24</v>
      </c>
      <c r="R714" s="43">
        <v>117.13</v>
      </c>
      <c r="S714" s="43">
        <v>124.4</v>
      </c>
      <c r="T714" s="43">
        <v>105.53</v>
      </c>
      <c r="U714" s="43">
        <v>114.24</v>
      </c>
      <c r="V714" s="43">
        <v>123.4</v>
      </c>
      <c r="W714" s="43">
        <v>226.72</v>
      </c>
      <c r="X714" s="43">
        <v>283.58999999999997</v>
      </c>
      <c r="Y714" s="43">
        <v>474.68</v>
      </c>
      <c r="Z714" s="43">
        <v>476.12</v>
      </c>
      <c r="AA714" s="43">
        <v>486.44</v>
      </c>
    </row>
    <row r="715" spans="1:27" collapsed="1" x14ac:dyDescent="0.2">
      <c r="A715" s="91" t="s">
        <v>2179</v>
      </c>
      <c r="B715" s="27" t="str">
        <f>"04"&amp;"."&amp;$B$800&amp;"."&amp;$B$801</f>
        <v>04.03.2023</v>
      </c>
      <c r="C715" s="83" t="s">
        <v>74</v>
      </c>
      <c r="D715" s="84">
        <f>ROUND((D716)/1000,5)</f>
        <v>0.23712</v>
      </c>
      <c r="E715" s="84">
        <f t="shared" ref="E715:AA715" si="406">ROUND((E716)/1000,5)</f>
        <v>5.321E-2</v>
      </c>
      <c r="F715" s="84">
        <f t="shared" si="406"/>
        <v>4.5499999999999999E-2</v>
      </c>
      <c r="G715" s="84">
        <f t="shared" si="406"/>
        <v>0</v>
      </c>
      <c r="H715" s="84">
        <f t="shared" si="406"/>
        <v>0</v>
      </c>
      <c r="I715" s="84">
        <f t="shared" si="406"/>
        <v>0</v>
      </c>
      <c r="J715" s="84">
        <f t="shared" si="406"/>
        <v>3.4610000000000002E-2</v>
      </c>
      <c r="K715" s="84">
        <f t="shared" si="406"/>
        <v>0</v>
      </c>
      <c r="L715" s="84">
        <f t="shared" si="406"/>
        <v>0</v>
      </c>
      <c r="M715" s="84">
        <f t="shared" si="406"/>
        <v>0</v>
      </c>
      <c r="N715" s="84">
        <f t="shared" si="406"/>
        <v>0</v>
      </c>
      <c r="O715" s="84">
        <f t="shared" si="406"/>
        <v>0</v>
      </c>
      <c r="P715" s="84">
        <f t="shared" si="406"/>
        <v>0</v>
      </c>
      <c r="Q715" s="84">
        <f t="shared" si="406"/>
        <v>0</v>
      </c>
      <c r="R715" s="84">
        <f t="shared" si="406"/>
        <v>4.7999999999999996E-3</v>
      </c>
      <c r="S715" s="84">
        <f t="shared" si="406"/>
        <v>4.8999999999999998E-4</v>
      </c>
      <c r="T715" s="84">
        <f t="shared" si="406"/>
        <v>0</v>
      </c>
      <c r="U715" s="84">
        <f t="shared" si="406"/>
        <v>0</v>
      </c>
      <c r="V715" s="84">
        <f t="shared" si="406"/>
        <v>5.1999999999999995E-4</v>
      </c>
      <c r="W715" s="84">
        <f t="shared" si="406"/>
        <v>0.11051999999999999</v>
      </c>
      <c r="X715" s="84">
        <f t="shared" si="406"/>
        <v>0.19045999999999999</v>
      </c>
      <c r="Y715" s="84">
        <f t="shared" si="406"/>
        <v>0.26390000000000002</v>
      </c>
      <c r="Z715" s="84">
        <f t="shared" si="406"/>
        <v>0.38495000000000001</v>
      </c>
      <c r="AA715" s="84">
        <f t="shared" si="406"/>
        <v>0.40266000000000002</v>
      </c>
    </row>
    <row r="716" spans="1:27" ht="12.75" hidden="1" customHeight="1" outlineLevel="1" x14ac:dyDescent="0.2">
      <c r="A716" s="92" t="s">
        <v>2180</v>
      </c>
      <c r="B716" s="62" t="s">
        <v>231</v>
      </c>
      <c r="C716" s="42" t="s">
        <v>77</v>
      </c>
      <c r="D716" s="43">
        <v>237.12</v>
      </c>
      <c r="E716" s="43">
        <v>53.21</v>
      </c>
      <c r="F716" s="43">
        <v>45.5</v>
      </c>
      <c r="G716" s="43">
        <v>0</v>
      </c>
      <c r="H716" s="43">
        <v>0</v>
      </c>
      <c r="I716" s="43">
        <v>0</v>
      </c>
      <c r="J716" s="43">
        <v>34.61</v>
      </c>
      <c r="K716" s="43">
        <v>0</v>
      </c>
      <c r="L716" s="43">
        <v>0</v>
      </c>
      <c r="M716" s="43">
        <v>0</v>
      </c>
      <c r="N716" s="43">
        <v>0</v>
      </c>
      <c r="O716" s="43">
        <v>0</v>
      </c>
      <c r="P716" s="43">
        <v>0</v>
      </c>
      <c r="Q716" s="43">
        <v>0</v>
      </c>
      <c r="R716" s="43">
        <v>4.8</v>
      </c>
      <c r="S716" s="43">
        <v>0.49</v>
      </c>
      <c r="T716" s="43">
        <v>0</v>
      </c>
      <c r="U716" s="43">
        <v>0</v>
      </c>
      <c r="V716" s="43">
        <v>0.52</v>
      </c>
      <c r="W716" s="43">
        <v>110.52</v>
      </c>
      <c r="X716" s="43">
        <v>190.46</v>
      </c>
      <c r="Y716" s="43">
        <v>263.89999999999998</v>
      </c>
      <c r="Z716" s="43">
        <v>384.95</v>
      </c>
      <c r="AA716" s="43">
        <v>402.66</v>
      </c>
    </row>
    <row r="717" spans="1:27" collapsed="1" x14ac:dyDescent="0.2">
      <c r="A717" s="91" t="s">
        <v>2181</v>
      </c>
      <c r="B717" s="27" t="str">
        <f>"05"&amp;"."&amp;$B$800&amp;"."&amp;$B$801</f>
        <v>05.03.2023</v>
      </c>
      <c r="C717" s="83" t="s">
        <v>74</v>
      </c>
      <c r="D717" s="84">
        <f>ROUND((D718)/1000,5)</f>
        <v>6.8529999999999994E-2</v>
      </c>
      <c r="E717" s="84">
        <f t="shared" ref="E717:AA717" si="407">ROUND((E718)/1000,5)</f>
        <v>0.16283</v>
      </c>
      <c r="F717" s="84">
        <f t="shared" si="407"/>
        <v>0.15542</v>
      </c>
      <c r="G717" s="84">
        <f t="shared" si="407"/>
        <v>3.7499999999999999E-2</v>
      </c>
      <c r="H717" s="84">
        <f t="shared" si="407"/>
        <v>0</v>
      </c>
      <c r="I717" s="84">
        <f t="shared" si="407"/>
        <v>0</v>
      </c>
      <c r="J717" s="84">
        <f t="shared" si="407"/>
        <v>0</v>
      </c>
      <c r="K717" s="84">
        <f t="shared" si="407"/>
        <v>0</v>
      </c>
      <c r="L717" s="84">
        <f t="shared" si="407"/>
        <v>0</v>
      </c>
      <c r="M717" s="84">
        <f t="shared" si="407"/>
        <v>8.3580000000000002E-2</v>
      </c>
      <c r="N717" s="84">
        <f t="shared" si="407"/>
        <v>9.8650000000000002E-2</v>
      </c>
      <c r="O717" s="84">
        <f t="shared" si="407"/>
        <v>7.6050000000000006E-2</v>
      </c>
      <c r="P717" s="84">
        <f t="shared" si="407"/>
        <v>0.10607</v>
      </c>
      <c r="Q717" s="84">
        <f t="shared" si="407"/>
        <v>0.10308</v>
      </c>
      <c r="R717" s="84">
        <f t="shared" si="407"/>
        <v>6.4229999999999995E-2</v>
      </c>
      <c r="S717" s="84">
        <f t="shared" si="407"/>
        <v>6.2899999999999998E-2</v>
      </c>
      <c r="T717" s="84">
        <f t="shared" si="407"/>
        <v>4.4729999999999999E-2</v>
      </c>
      <c r="U717" s="84">
        <f t="shared" si="407"/>
        <v>4.9450000000000001E-2</v>
      </c>
      <c r="V717" s="84">
        <f t="shared" si="407"/>
        <v>3.7200000000000002E-3</v>
      </c>
      <c r="W717" s="84">
        <f t="shared" si="407"/>
        <v>1.9630000000000002E-2</v>
      </c>
      <c r="X717" s="84">
        <f t="shared" si="407"/>
        <v>8.6470000000000005E-2</v>
      </c>
      <c r="Y717" s="84">
        <f t="shared" si="407"/>
        <v>0.22548000000000001</v>
      </c>
      <c r="Z717" s="84">
        <f t="shared" si="407"/>
        <v>0.22872999999999999</v>
      </c>
      <c r="AA717" s="84">
        <f t="shared" si="407"/>
        <v>0.45962999999999998</v>
      </c>
    </row>
    <row r="718" spans="1:27" ht="12.75" hidden="1" customHeight="1" outlineLevel="1" x14ac:dyDescent="0.2">
      <c r="A718" s="92" t="s">
        <v>2182</v>
      </c>
      <c r="B718" s="62" t="s">
        <v>231</v>
      </c>
      <c r="C718" s="42" t="s">
        <v>77</v>
      </c>
      <c r="D718" s="43">
        <v>68.53</v>
      </c>
      <c r="E718" s="43">
        <v>162.83000000000001</v>
      </c>
      <c r="F718" s="43">
        <v>155.41999999999999</v>
      </c>
      <c r="G718" s="43">
        <v>37.5</v>
      </c>
      <c r="H718" s="43">
        <v>0</v>
      </c>
      <c r="I718" s="43">
        <v>0</v>
      </c>
      <c r="J718" s="43">
        <v>0</v>
      </c>
      <c r="K718" s="43">
        <v>0</v>
      </c>
      <c r="L718" s="43">
        <v>0</v>
      </c>
      <c r="M718" s="43">
        <v>83.58</v>
      </c>
      <c r="N718" s="43">
        <v>98.65</v>
      </c>
      <c r="O718" s="43">
        <v>76.05</v>
      </c>
      <c r="P718" s="43">
        <v>106.07</v>
      </c>
      <c r="Q718" s="43">
        <v>103.08</v>
      </c>
      <c r="R718" s="43">
        <v>64.23</v>
      </c>
      <c r="S718" s="43">
        <v>62.9</v>
      </c>
      <c r="T718" s="43">
        <v>44.73</v>
      </c>
      <c r="U718" s="43">
        <v>49.45</v>
      </c>
      <c r="V718" s="43">
        <v>3.72</v>
      </c>
      <c r="W718" s="43">
        <v>19.63</v>
      </c>
      <c r="X718" s="43">
        <v>86.47</v>
      </c>
      <c r="Y718" s="43">
        <v>225.48</v>
      </c>
      <c r="Z718" s="43">
        <v>228.73</v>
      </c>
      <c r="AA718" s="43">
        <v>459.63</v>
      </c>
    </row>
    <row r="719" spans="1:27" collapsed="1" x14ac:dyDescent="0.2">
      <c r="A719" s="91" t="s">
        <v>2183</v>
      </c>
      <c r="B719" s="27" t="str">
        <f>"06"&amp;"."&amp;$B$800&amp;"."&amp;$B$801</f>
        <v>06.03.2023</v>
      </c>
      <c r="C719" s="83" t="s">
        <v>74</v>
      </c>
      <c r="D719" s="84">
        <f>ROUND((D720)/1000,5)</f>
        <v>0.16027</v>
      </c>
      <c r="E719" s="84">
        <f t="shared" ref="E719:AA719" si="408">ROUND((E720)/1000,5)</f>
        <v>9.5240000000000005E-2</v>
      </c>
      <c r="F719" s="84">
        <f t="shared" si="408"/>
        <v>3.9620000000000002E-2</v>
      </c>
      <c r="G719" s="84">
        <f t="shared" si="408"/>
        <v>0</v>
      </c>
      <c r="H719" s="84">
        <f t="shared" si="408"/>
        <v>0</v>
      </c>
      <c r="I719" s="84">
        <f t="shared" si="408"/>
        <v>0</v>
      </c>
      <c r="J719" s="84">
        <f t="shared" si="408"/>
        <v>0</v>
      </c>
      <c r="K719" s="84">
        <f t="shared" si="408"/>
        <v>1.039E-2</v>
      </c>
      <c r="L719" s="84">
        <f t="shared" si="408"/>
        <v>0</v>
      </c>
      <c r="M719" s="84">
        <f t="shared" si="408"/>
        <v>6.0000000000000002E-5</v>
      </c>
      <c r="N719" s="84">
        <f t="shared" si="408"/>
        <v>4.0000000000000003E-5</v>
      </c>
      <c r="O719" s="84">
        <f t="shared" si="408"/>
        <v>0.12005</v>
      </c>
      <c r="P719" s="84">
        <f t="shared" si="408"/>
        <v>0.12385</v>
      </c>
      <c r="Q719" s="84">
        <f t="shared" si="408"/>
        <v>0.13607</v>
      </c>
      <c r="R719" s="84">
        <f t="shared" si="408"/>
        <v>0.14874000000000001</v>
      </c>
      <c r="S719" s="84">
        <f t="shared" si="408"/>
        <v>0.12659000000000001</v>
      </c>
      <c r="T719" s="84">
        <f t="shared" si="408"/>
        <v>6.4810000000000006E-2</v>
      </c>
      <c r="U719" s="84">
        <f t="shared" si="408"/>
        <v>0.15412000000000001</v>
      </c>
      <c r="V719" s="84">
        <f t="shared" si="408"/>
        <v>5.47E-3</v>
      </c>
      <c r="W719" s="84">
        <f t="shared" si="408"/>
        <v>0.25869999999999999</v>
      </c>
      <c r="X719" s="84">
        <f t="shared" si="408"/>
        <v>0.73684000000000005</v>
      </c>
      <c r="Y719" s="84">
        <f t="shared" si="408"/>
        <v>0.70291999999999999</v>
      </c>
      <c r="Z719" s="84">
        <f t="shared" si="408"/>
        <v>0.43206</v>
      </c>
      <c r="AA719" s="84">
        <f t="shared" si="408"/>
        <v>0.54039999999999999</v>
      </c>
    </row>
    <row r="720" spans="1:27" ht="12.75" hidden="1" customHeight="1" outlineLevel="1" x14ac:dyDescent="0.2">
      <c r="A720" s="92" t="s">
        <v>2184</v>
      </c>
      <c r="B720" s="62" t="s">
        <v>231</v>
      </c>
      <c r="C720" s="42" t="s">
        <v>77</v>
      </c>
      <c r="D720" s="43">
        <v>160.27000000000001</v>
      </c>
      <c r="E720" s="43">
        <v>95.24</v>
      </c>
      <c r="F720" s="43">
        <v>39.619999999999997</v>
      </c>
      <c r="G720" s="43">
        <v>0</v>
      </c>
      <c r="H720" s="43">
        <v>0</v>
      </c>
      <c r="I720" s="43">
        <v>0</v>
      </c>
      <c r="J720" s="43">
        <v>0</v>
      </c>
      <c r="K720" s="43">
        <v>10.39</v>
      </c>
      <c r="L720" s="43">
        <v>0</v>
      </c>
      <c r="M720" s="43">
        <v>0.06</v>
      </c>
      <c r="N720" s="43">
        <v>0.04</v>
      </c>
      <c r="O720" s="43">
        <v>120.05</v>
      </c>
      <c r="P720" s="43">
        <v>123.85</v>
      </c>
      <c r="Q720" s="43">
        <v>136.07</v>
      </c>
      <c r="R720" s="43">
        <v>148.74</v>
      </c>
      <c r="S720" s="43">
        <v>126.59</v>
      </c>
      <c r="T720" s="43">
        <v>64.81</v>
      </c>
      <c r="U720" s="43">
        <v>154.12</v>
      </c>
      <c r="V720" s="43">
        <v>5.47</v>
      </c>
      <c r="W720" s="43">
        <v>258.7</v>
      </c>
      <c r="X720" s="43">
        <v>736.84</v>
      </c>
      <c r="Y720" s="43">
        <v>702.92</v>
      </c>
      <c r="Z720" s="43">
        <v>432.06</v>
      </c>
      <c r="AA720" s="43">
        <v>540.4</v>
      </c>
    </row>
    <row r="721" spans="1:27" collapsed="1" x14ac:dyDescent="0.2">
      <c r="A721" s="91" t="s">
        <v>2185</v>
      </c>
      <c r="B721" s="27" t="str">
        <f>"07"&amp;"."&amp;$B$800&amp;"."&amp;$B$801</f>
        <v>07.03.2023</v>
      </c>
      <c r="C721" s="83" t="s">
        <v>74</v>
      </c>
      <c r="D721" s="84">
        <f>ROUND((D722)/1000,5)</f>
        <v>0.13450000000000001</v>
      </c>
      <c r="E721" s="84">
        <f t="shared" ref="E721:AA721" si="409">ROUND((E722)/1000,5)</f>
        <v>9.1359999999999997E-2</v>
      </c>
      <c r="F721" s="84">
        <f t="shared" si="409"/>
        <v>2.954E-2</v>
      </c>
      <c r="G721" s="84">
        <f t="shared" si="409"/>
        <v>3.2590000000000001E-2</v>
      </c>
      <c r="H721" s="84">
        <f t="shared" si="409"/>
        <v>0</v>
      </c>
      <c r="I721" s="84">
        <f t="shared" si="409"/>
        <v>0</v>
      </c>
      <c r="J721" s="84">
        <f t="shared" si="409"/>
        <v>0</v>
      </c>
      <c r="K721" s="84">
        <f t="shared" si="409"/>
        <v>0</v>
      </c>
      <c r="L721" s="84">
        <f t="shared" si="409"/>
        <v>0</v>
      </c>
      <c r="M721" s="84">
        <f t="shared" si="409"/>
        <v>7.1209999999999996E-2</v>
      </c>
      <c r="N721" s="84">
        <f t="shared" si="409"/>
        <v>0</v>
      </c>
      <c r="O721" s="84">
        <f t="shared" si="409"/>
        <v>9.5689999999999997E-2</v>
      </c>
      <c r="P721" s="84">
        <f t="shared" si="409"/>
        <v>0.10081</v>
      </c>
      <c r="Q721" s="84">
        <f t="shared" si="409"/>
        <v>0.10083</v>
      </c>
      <c r="R721" s="84">
        <f t="shared" si="409"/>
        <v>0.10582999999999999</v>
      </c>
      <c r="S721" s="84">
        <f t="shared" si="409"/>
        <v>0.14968000000000001</v>
      </c>
      <c r="T721" s="84">
        <f t="shared" si="409"/>
        <v>0.22772999999999999</v>
      </c>
      <c r="U721" s="84">
        <f t="shared" si="409"/>
        <v>0.22062999999999999</v>
      </c>
      <c r="V721" s="84">
        <f t="shared" si="409"/>
        <v>0.10246</v>
      </c>
      <c r="W721" s="84">
        <f t="shared" si="409"/>
        <v>0.24870999999999999</v>
      </c>
      <c r="X721" s="84">
        <f t="shared" si="409"/>
        <v>0.50712000000000002</v>
      </c>
      <c r="Y721" s="84">
        <f t="shared" si="409"/>
        <v>0.53107000000000004</v>
      </c>
      <c r="Z721" s="84">
        <f t="shared" si="409"/>
        <v>0.52276</v>
      </c>
      <c r="AA721" s="84">
        <f t="shared" si="409"/>
        <v>0.44419999999999998</v>
      </c>
    </row>
    <row r="722" spans="1:27" ht="12.75" hidden="1" customHeight="1" outlineLevel="1" x14ac:dyDescent="0.2">
      <c r="A722" s="92" t="s">
        <v>2186</v>
      </c>
      <c r="B722" s="62" t="s">
        <v>231</v>
      </c>
      <c r="C722" s="42" t="s">
        <v>77</v>
      </c>
      <c r="D722" s="43">
        <v>134.5</v>
      </c>
      <c r="E722" s="43">
        <v>91.36</v>
      </c>
      <c r="F722" s="43">
        <v>29.54</v>
      </c>
      <c r="G722" s="43">
        <v>32.590000000000003</v>
      </c>
      <c r="H722" s="43">
        <v>0</v>
      </c>
      <c r="I722" s="43">
        <v>0</v>
      </c>
      <c r="J722" s="43">
        <v>0</v>
      </c>
      <c r="K722" s="43">
        <v>0</v>
      </c>
      <c r="L722" s="43">
        <v>0</v>
      </c>
      <c r="M722" s="43">
        <v>71.209999999999994</v>
      </c>
      <c r="N722" s="43">
        <v>0</v>
      </c>
      <c r="O722" s="43">
        <v>95.69</v>
      </c>
      <c r="P722" s="43">
        <v>100.81</v>
      </c>
      <c r="Q722" s="43">
        <v>100.83</v>
      </c>
      <c r="R722" s="43">
        <v>105.83</v>
      </c>
      <c r="S722" s="43">
        <v>149.68</v>
      </c>
      <c r="T722" s="43">
        <v>227.73</v>
      </c>
      <c r="U722" s="43">
        <v>220.63</v>
      </c>
      <c r="V722" s="43">
        <v>102.46</v>
      </c>
      <c r="W722" s="43">
        <v>248.71</v>
      </c>
      <c r="X722" s="43">
        <v>507.12</v>
      </c>
      <c r="Y722" s="43">
        <v>531.07000000000005</v>
      </c>
      <c r="Z722" s="43">
        <v>522.76</v>
      </c>
      <c r="AA722" s="43">
        <v>444.2</v>
      </c>
    </row>
    <row r="723" spans="1:27" collapsed="1" x14ac:dyDescent="0.2">
      <c r="A723" s="91" t="s">
        <v>2187</v>
      </c>
      <c r="B723" s="27" t="str">
        <f>"08"&amp;"."&amp;$B$800&amp;"."&amp;$B$801</f>
        <v>08.03.2023</v>
      </c>
      <c r="C723" s="83" t="s">
        <v>74</v>
      </c>
      <c r="D723" s="84">
        <f>ROUND((D724)/1000,5)</f>
        <v>9.511E-2</v>
      </c>
      <c r="E723" s="84">
        <f t="shared" ref="E723:AA723" si="410">ROUND((E724)/1000,5)</f>
        <v>6.4430000000000001E-2</v>
      </c>
      <c r="F723" s="84">
        <f t="shared" si="410"/>
        <v>1.847E-2</v>
      </c>
      <c r="G723" s="84">
        <f t="shared" si="410"/>
        <v>1.027E-2</v>
      </c>
      <c r="H723" s="84">
        <f t="shared" si="410"/>
        <v>8.8000000000000003E-4</v>
      </c>
      <c r="I723" s="84">
        <f t="shared" si="410"/>
        <v>0</v>
      </c>
      <c r="J723" s="84">
        <f t="shared" si="410"/>
        <v>0</v>
      </c>
      <c r="K723" s="84">
        <f t="shared" si="410"/>
        <v>0</v>
      </c>
      <c r="L723" s="84">
        <f t="shared" si="410"/>
        <v>0</v>
      </c>
      <c r="M723" s="84">
        <f t="shared" si="410"/>
        <v>3.1E-4</v>
      </c>
      <c r="N723" s="84">
        <f t="shared" si="410"/>
        <v>1.2279999999999999E-2</v>
      </c>
      <c r="O723" s="84">
        <f t="shared" si="410"/>
        <v>2.9760000000000002E-2</v>
      </c>
      <c r="P723" s="84">
        <f t="shared" si="410"/>
        <v>7.9600000000000004E-2</v>
      </c>
      <c r="Q723" s="84">
        <f t="shared" si="410"/>
        <v>3.3270000000000001E-2</v>
      </c>
      <c r="R723" s="84">
        <f t="shared" si="410"/>
        <v>0.23377000000000001</v>
      </c>
      <c r="S723" s="84">
        <f t="shared" si="410"/>
        <v>0.2707</v>
      </c>
      <c r="T723" s="84">
        <f t="shared" si="410"/>
        <v>0.26135000000000003</v>
      </c>
      <c r="U723" s="84">
        <f t="shared" si="410"/>
        <v>0.23671</v>
      </c>
      <c r="V723" s="84">
        <f t="shared" si="410"/>
        <v>0.36664000000000002</v>
      </c>
      <c r="W723" s="84">
        <f t="shared" si="410"/>
        <v>0.45979999999999999</v>
      </c>
      <c r="X723" s="84">
        <f t="shared" si="410"/>
        <v>0.78396999999999994</v>
      </c>
      <c r="Y723" s="84">
        <f t="shared" si="410"/>
        <v>0.38913999999999999</v>
      </c>
      <c r="Z723" s="84">
        <f t="shared" si="410"/>
        <v>0.38258999999999999</v>
      </c>
      <c r="AA723" s="84">
        <f t="shared" si="410"/>
        <v>0.24076</v>
      </c>
    </row>
    <row r="724" spans="1:27" ht="12.75" hidden="1" customHeight="1" outlineLevel="1" x14ac:dyDescent="0.2">
      <c r="A724" s="92" t="s">
        <v>2188</v>
      </c>
      <c r="B724" s="62" t="s">
        <v>231</v>
      </c>
      <c r="C724" s="42" t="s">
        <v>77</v>
      </c>
      <c r="D724" s="43">
        <v>95.11</v>
      </c>
      <c r="E724" s="43">
        <v>64.430000000000007</v>
      </c>
      <c r="F724" s="43">
        <v>18.47</v>
      </c>
      <c r="G724" s="43">
        <v>10.27</v>
      </c>
      <c r="H724" s="43">
        <v>0.88</v>
      </c>
      <c r="I724" s="43">
        <v>0</v>
      </c>
      <c r="J724" s="43">
        <v>0</v>
      </c>
      <c r="K724" s="43">
        <v>0</v>
      </c>
      <c r="L724" s="43">
        <v>0</v>
      </c>
      <c r="M724" s="43">
        <v>0.31</v>
      </c>
      <c r="N724" s="43">
        <v>12.28</v>
      </c>
      <c r="O724" s="43">
        <v>29.76</v>
      </c>
      <c r="P724" s="43">
        <v>79.599999999999994</v>
      </c>
      <c r="Q724" s="43">
        <v>33.270000000000003</v>
      </c>
      <c r="R724" s="43">
        <v>233.77</v>
      </c>
      <c r="S724" s="43">
        <v>270.7</v>
      </c>
      <c r="T724" s="43">
        <v>261.35000000000002</v>
      </c>
      <c r="U724" s="43">
        <v>236.71</v>
      </c>
      <c r="V724" s="43">
        <v>366.64</v>
      </c>
      <c r="W724" s="43">
        <v>459.8</v>
      </c>
      <c r="X724" s="43">
        <v>783.97</v>
      </c>
      <c r="Y724" s="43">
        <v>389.14</v>
      </c>
      <c r="Z724" s="43">
        <v>382.59</v>
      </c>
      <c r="AA724" s="43">
        <v>240.76</v>
      </c>
    </row>
    <row r="725" spans="1:27" collapsed="1" x14ac:dyDescent="0.2">
      <c r="A725" s="91" t="s">
        <v>2189</v>
      </c>
      <c r="B725" s="27" t="str">
        <f>"09"&amp;"."&amp;$B$800&amp;"."&amp;$B$801</f>
        <v>09.03.2023</v>
      </c>
      <c r="C725" s="83" t="s">
        <v>74</v>
      </c>
      <c r="D725" s="84">
        <f>ROUND((D726)/1000,5)</f>
        <v>0.16921</v>
      </c>
      <c r="E725" s="84">
        <f t="shared" ref="E725:AA725" si="411">ROUND((E726)/1000,5)</f>
        <v>0.16356000000000001</v>
      </c>
      <c r="F725" s="84">
        <f t="shared" si="411"/>
        <v>0.19631000000000001</v>
      </c>
      <c r="G725" s="84">
        <f t="shared" si="411"/>
        <v>5.9020000000000003E-2</v>
      </c>
      <c r="H725" s="84">
        <f t="shared" si="411"/>
        <v>8.7440000000000004E-2</v>
      </c>
      <c r="I725" s="84">
        <f t="shared" si="411"/>
        <v>0</v>
      </c>
      <c r="J725" s="84">
        <f t="shared" si="411"/>
        <v>0</v>
      </c>
      <c r="K725" s="84">
        <f t="shared" si="411"/>
        <v>0</v>
      </c>
      <c r="L725" s="84">
        <f t="shared" si="411"/>
        <v>0</v>
      </c>
      <c r="M725" s="84">
        <f t="shared" si="411"/>
        <v>0.20862</v>
      </c>
      <c r="N725" s="84">
        <f t="shared" si="411"/>
        <v>0.32439000000000001</v>
      </c>
      <c r="O725" s="84">
        <f t="shared" si="411"/>
        <v>0.17491999999999999</v>
      </c>
      <c r="P725" s="84">
        <f t="shared" si="411"/>
        <v>3.6459999999999999E-2</v>
      </c>
      <c r="Q725" s="84">
        <f t="shared" si="411"/>
        <v>3.789E-2</v>
      </c>
      <c r="R725" s="84">
        <f t="shared" si="411"/>
        <v>4.3069999999999997E-2</v>
      </c>
      <c r="S725" s="84">
        <f t="shared" si="411"/>
        <v>4.6019999999999998E-2</v>
      </c>
      <c r="T725" s="84">
        <f t="shared" si="411"/>
        <v>3.4430000000000002E-2</v>
      </c>
      <c r="U725" s="84">
        <f t="shared" si="411"/>
        <v>1.3939999999999999E-2</v>
      </c>
      <c r="V725" s="84">
        <f t="shared" si="411"/>
        <v>2.5600000000000002E-3</v>
      </c>
      <c r="W725" s="84">
        <f t="shared" si="411"/>
        <v>6.8970000000000004E-2</v>
      </c>
      <c r="X725" s="84">
        <f t="shared" si="411"/>
        <v>8.1220000000000001E-2</v>
      </c>
      <c r="Y725" s="84">
        <f t="shared" si="411"/>
        <v>0.1145</v>
      </c>
      <c r="Z725" s="84">
        <f t="shared" si="411"/>
        <v>0.67442999999999997</v>
      </c>
      <c r="AA725" s="84">
        <f t="shared" si="411"/>
        <v>0.21418999999999999</v>
      </c>
    </row>
    <row r="726" spans="1:27" ht="12.75" hidden="1" customHeight="1" outlineLevel="1" x14ac:dyDescent="0.2">
      <c r="A726" s="92" t="s">
        <v>2190</v>
      </c>
      <c r="B726" s="62" t="s">
        <v>231</v>
      </c>
      <c r="C726" s="42" t="s">
        <v>77</v>
      </c>
      <c r="D726" s="43">
        <v>169.21</v>
      </c>
      <c r="E726" s="43">
        <v>163.56</v>
      </c>
      <c r="F726" s="43">
        <v>196.31</v>
      </c>
      <c r="G726" s="43">
        <v>59.02</v>
      </c>
      <c r="H726" s="43">
        <v>87.44</v>
      </c>
      <c r="I726" s="43">
        <v>0</v>
      </c>
      <c r="J726" s="43">
        <v>0</v>
      </c>
      <c r="K726" s="43">
        <v>0</v>
      </c>
      <c r="L726" s="43">
        <v>0</v>
      </c>
      <c r="M726" s="43">
        <v>208.62</v>
      </c>
      <c r="N726" s="43">
        <v>324.39</v>
      </c>
      <c r="O726" s="43">
        <v>174.92</v>
      </c>
      <c r="P726" s="43">
        <v>36.46</v>
      </c>
      <c r="Q726" s="43">
        <v>37.89</v>
      </c>
      <c r="R726" s="43">
        <v>43.07</v>
      </c>
      <c r="S726" s="43">
        <v>46.02</v>
      </c>
      <c r="T726" s="43">
        <v>34.43</v>
      </c>
      <c r="U726" s="43">
        <v>13.94</v>
      </c>
      <c r="V726" s="43">
        <v>2.56</v>
      </c>
      <c r="W726" s="43">
        <v>68.97</v>
      </c>
      <c r="X726" s="43">
        <v>81.22</v>
      </c>
      <c r="Y726" s="43">
        <v>114.5</v>
      </c>
      <c r="Z726" s="43">
        <v>674.43</v>
      </c>
      <c r="AA726" s="43">
        <v>214.19</v>
      </c>
    </row>
    <row r="727" spans="1:27" collapsed="1" x14ac:dyDescent="0.2">
      <c r="A727" s="91" t="s">
        <v>2191</v>
      </c>
      <c r="B727" s="27" t="str">
        <f>"10"&amp;"."&amp;$B$800&amp;"."&amp;$B$801</f>
        <v>10.03.2023</v>
      </c>
      <c r="C727" s="83" t="s">
        <v>74</v>
      </c>
      <c r="D727" s="84">
        <f>ROUND((D728)/1000,5)</f>
        <v>0.17327999999999999</v>
      </c>
      <c r="E727" s="84">
        <f t="shared" ref="E727:AA727" si="412">ROUND((E728)/1000,5)</f>
        <v>8.6739999999999998E-2</v>
      </c>
      <c r="F727" s="84">
        <f t="shared" si="412"/>
        <v>2.954E-2</v>
      </c>
      <c r="G727" s="84">
        <f t="shared" si="412"/>
        <v>0</v>
      </c>
      <c r="H727" s="84">
        <f t="shared" si="412"/>
        <v>0</v>
      </c>
      <c r="I727" s="84">
        <f t="shared" si="412"/>
        <v>0</v>
      </c>
      <c r="J727" s="84">
        <f t="shared" si="412"/>
        <v>0</v>
      </c>
      <c r="K727" s="84">
        <f t="shared" si="412"/>
        <v>0</v>
      </c>
      <c r="L727" s="84">
        <f t="shared" si="412"/>
        <v>0</v>
      </c>
      <c r="M727" s="84">
        <f t="shared" si="412"/>
        <v>0</v>
      </c>
      <c r="N727" s="84">
        <f t="shared" si="412"/>
        <v>0</v>
      </c>
      <c r="O727" s="84">
        <f t="shared" si="412"/>
        <v>0</v>
      </c>
      <c r="P727" s="84">
        <f t="shared" si="412"/>
        <v>0</v>
      </c>
      <c r="Q727" s="84">
        <f t="shared" si="412"/>
        <v>0</v>
      </c>
      <c r="R727" s="84">
        <f t="shared" si="412"/>
        <v>0</v>
      </c>
      <c r="S727" s="84">
        <f t="shared" si="412"/>
        <v>0</v>
      </c>
      <c r="T727" s="84">
        <f t="shared" si="412"/>
        <v>6.7419999999999994E-2</v>
      </c>
      <c r="U727" s="84">
        <f t="shared" si="412"/>
        <v>0</v>
      </c>
      <c r="V727" s="84">
        <f t="shared" si="412"/>
        <v>0</v>
      </c>
      <c r="W727" s="84">
        <f t="shared" si="412"/>
        <v>1.0840000000000001E-2</v>
      </c>
      <c r="X727" s="84">
        <f t="shared" si="412"/>
        <v>8.4419999999999995E-2</v>
      </c>
      <c r="Y727" s="84">
        <f t="shared" si="412"/>
        <v>0.16347</v>
      </c>
      <c r="Z727" s="84">
        <f t="shared" si="412"/>
        <v>0.20322999999999999</v>
      </c>
      <c r="AA727" s="84">
        <f t="shared" si="412"/>
        <v>0.38822000000000001</v>
      </c>
    </row>
    <row r="728" spans="1:27" ht="12.75" hidden="1" customHeight="1" outlineLevel="1" x14ac:dyDescent="0.2">
      <c r="A728" s="92" t="s">
        <v>2192</v>
      </c>
      <c r="B728" s="62" t="s">
        <v>231</v>
      </c>
      <c r="C728" s="42" t="s">
        <v>77</v>
      </c>
      <c r="D728" s="43">
        <v>173.28</v>
      </c>
      <c r="E728" s="43">
        <v>86.74</v>
      </c>
      <c r="F728" s="43">
        <v>29.54</v>
      </c>
      <c r="G728" s="43">
        <v>0</v>
      </c>
      <c r="H728" s="43">
        <v>0</v>
      </c>
      <c r="I728" s="43">
        <v>0</v>
      </c>
      <c r="J728" s="43">
        <v>0</v>
      </c>
      <c r="K728" s="43">
        <v>0</v>
      </c>
      <c r="L728" s="43">
        <v>0</v>
      </c>
      <c r="M728" s="43">
        <v>0</v>
      </c>
      <c r="N728" s="43">
        <v>0</v>
      </c>
      <c r="O728" s="43">
        <v>0</v>
      </c>
      <c r="P728" s="43">
        <v>0</v>
      </c>
      <c r="Q728" s="43">
        <v>0</v>
      </c>
      <c r="R728" s="43">
        <v>0</v>
      </c>
      <c r="S728" s="43">
        <v>0</v>
      </c>
      <c r="T728" s="43">
        <v>67.42</v>
      </c>
      <c r="U728" s="43">
        <v>0</v>
      </c>
      <c r="V728" s="43">
        <v>0</v>
      </c>
      <c r="W728" s="43">
        <v>10.84</v>
      </c>
      <c r="X728" s="43">
        <v>84.42</v>
      </c>
      <c r="Y728" s="43">
        <v>163.47</v>
      </c>
      <c r="Z728" s="43">
        <v>203.23</v>
      </c>
      <c r="AA728" s="43">
        <v>388.22</v>
      </c>
    </row>
    <row r="729" spans="1:27" collapsed="1" x14ac:dyDescent="0.2">
      <c r="A729" s="91" t="s">
        <v>2193</v>
      </c>
      <c r="B729" s="27" t="str">
        <f>"11"&amp;"."&amp;$B$800&amp;"."&amp;$B$801</f>
        <v>11.03.2023</v>
      </c>
      <c r="C729" s="83" t="s">
        <v>74</v>
      </c>
      <c r="D729" s="84">
        <f>ROUND((D730)/1000,5)</f>
        <v>0.37414999999999998</v>
      </c>
      <c r="E729" s="84">
        <f t="shared" ref="E729:AA729" si="413">ROUND((E730)/1000,5)</f>
        <v>0.30884</v>
      </c>
      <c r="F729" s="84">
        <f t="shared" si="413"/>
        <v>0.19825999999999999</v>
      </c>
      <c r="G729" s="84">
        <f t="shared" si="413"/>
        <v>0.12060999999999999</v>
      </c>
      <c r="H729" s="84">
        <f t="shared" si="413"/>
        <v>0.15409999999999999</v>
      </c>
      <c r="I729" s="84">
        <f t="shared" si="413"/>
        <v>1.0999999999999999E-2</v>
      </c>
      <c r="J729" s="84">
        <f t="shared" si="413"/>
        <v>4.2299999999999997E-2</v>
      </c>
      <c r="K729" s="84">
        <f t="shared" si="413"/>
        <v>0</v>
      </c>
      <c r="L729" s="84">
        <f t="shared" si="413"/>
        <v>0</v>
      </c>
      <c r="M729" s="84">
        <f t="shared" si="413"/>
        <v>6.4999999999999997E-4</v>
      </c>
      <c r="N729" s="84">
        <f t="shared" si="413"/>
        <v>6.4999999999999997E-4</v>
      </c>
      <c r="O729" s="84">
        <f t="shared" si="413"/>
        <v>0</v>
      </c>
      <c r="P729" s="84">
        <f t="shared" si="413"/>
        <v>0</v>
      </c>
      <c r="Q729" s="84">
        <f t="shared" si="413"/>
        <v>0</v>
      </c>
      <c r="R729" s="84">
        <f t="shared" si="413"/>
        <v>0</v>
      </c>
      <c r="S729" s="84">
        <f t="shared" si="413"/>
        <v>0</v>
      </c>
      <c r="T729" s="84">
        <f t="shared" si="413"/>
        <v>0</v>
      </c>
      <c r="U729" s="84">
        <f t="shared" si="413"/>
        <v>0</v>
      </c>
      <c r="V729" s="84">
        <f t="shared" si="413"/>
        <v>0</v>
      </c>
      <c r="W729" s="84">
        <f t="shared" si="413"/>
        <v>0</v>
      </c>
      <c r="X729" s="84">
        <f t="shared" si="413"/>
        <v>1.6100000000000001E-3</v>
      </c>
      <c r="Y729" s="84">
        <f t="shared" si="413"/>
        <v>7.1629999999999999E-2</v>
      </c>
      <c r="Z729" s="84">
        <f t="shared" si="413"/>
        <v>6.318E-2</v>
      </c>
      <c r="AA729" s="84">
        <f t="shared" si="413"/>
        <v>3.3750000000000002E-2</v>
      </c>
    </row>
    <row r="730" spans="1:27" ht="12.75" hidden="1" customHeight="1" outlineLevel="1" x14ac:dyDescent="0.2">
      <c r="A730" s="92" t="s">
        <v>2194</v>
      </c>
      <c r="B730" s="62" t="s">
        <v>231</v>
      </c>
      <c r="C730" s="42" t="s">
        <v>77</v>
      </c>
      <c r="D730" s="43">
        <v>374.15</v>
      </c>
      <c r="E730" s="43">
        <v>308.83999999999997</v>
      </c>
      <c r="F730" s="43">
        <v>198.26</v>
      </c>
      <c r="G730" s="43">
        <v>120.61</v>
      </c>
      <c r="H730" s="43">
        <v>154.1</v>
      </c>
      <c r="I730" s="43">
        <v>11</v>
      </c>
      <c r="J730" s="43">
        <v>42.3</v>
      </c>
      <c r="K730" s="43">
        <v>0</v>
      </c>
      <c r="L730" s="43">
        <v>0</v>
      </c>
      <c r="M730" s="43">
        <v>0.65</v>
      </c>
      <c r="N730" s="43">
        <v>0.65</v>
      </c>
      <c r="O730" s="43">
        <v>0</v>
      </c>
      <c r="P730" s="43">
        <v>0</v>
      </c>
      <c r="Q730" s="43">
        <v>0</v>
      </c>
      <c r="R730" s="43">
        <v>0</v>
      </c>
      <c r="S730" s="43">
        <v>0</v>
      </c>
      <c r="T730" s="43">
        <v>0</v>
      </c>
      <c r="U730" s="43">
        <v>0</v>
      </c>
      <c r="V730" s="43">
        <v>0</v>
      </c>
      <c r="W730" s="43">
        <v>0</v>
      </c>
      <c r="X730" s="43">
        <v>1.61</v>
      </c>
      <c r="Y730" s="43">
        <v>71.63</v>
      </c>
      <c r="Z730" s="43">
        <v>63.18</v>
      </c>
      <c r="AA730" s="43">
        <v>33.75</v>
      </c>
    </row>
    <row r="731" spans="1:27" collapsed="1" x14ac:dyDescent="0.2">
      <c r="A731" s="91" t="s">
        <v>2195</v>
      </c>
      <c r="B731" s="27" t="str">
        <f>"12"&amp;"."&amp;$B$800&amp;"."&amp;$B$801</f>
        <v>12.03.2023</v>
      </c>
      <c r="C731" s="83" t="s">
        <v>74</v>
      </c>
      <c r="D731" s="84">
        <f>ROUND((D732)/1000,5)</f>
        <v>0.19525000000000001</v>
      </c>
      <c r="E731" s="84">
        <f t="shared" ref="E731:AA731" si="414">ROUND((E732)/1000,5)</f>
        <v>7.8490000000000004E-2</v>
      </c>
      <c r="F731" s="84">
        <f t="shared" si="414"/>
        <v>3.492E-2</v>
      </c>
      <c r="G731" s="84">
        <f t="shared" si="414"/>
        <v>3.3779999999999998E-2</v>
      </c>
      <c r="H731" s="84">
        <f t="shared" si="414"/>
        <v>2.8879999999999999E-2</v>
      </c>
      <c r="I731" s="84">
        <f t="shared" si="414"/>
        <v>0</v>
      </c>
      <c r="J731" s="84">
        <f t="shared" si="414"/>
        <v>0</v>
      </c>
      <c r="K731" s="84">
        <f t="shared" si="414"/>
        <v>0</v>
      </c>
      <c r="L731" s="84">
        <f t="shared" si="414"/>
        <v>0</v>
      </c>
      <c r="M731" s="84">
        <f t="shared" si="414"/>
        <v>9.5499999999999995E-3</v>
      </c>
      <c r="N731" s="84">
        <f t="shared" si="414"/>
        <v>3.313E-2</v>
      </c>
      <c r="O731" s="84">
        <f t="shared" si="414"/>
        <v>5.9000000000000003E-4</v>
      </c>
      <c r="P731" s="84">
        <f t="shared" si="414"/>
        <v>0</v>
      </c>
      <c r="Q731" s="84">
        <f t="shared" si="414"/>
        <v>0</v>
      </c>
      <c r="R731" s="84">
        <f t="shared" si="414"/>
        <v>0</v>
      </c>
      <c r="S731" s="84">
        <f t="shared" si="414"/>
        <v>0</v>
      </c>
      <c r="T731" s="84">
        <f t="shared" si="414"/>
        <v>0</v>
      </c>
      <c r="U731" s="84">
        <f t="shared" si="414"/>
        <v>0</v>
      </c>
      <c r="V731" s="84">
        <f t="shared" si="414"/>
        <v>0</v>
      </c>
      <c r="W731" s="84">
        <f t="shared" si="414"/>
        <v>0</v>
      </c>
      <c r="X731" s="84">
        <f t="shared" si="414"/>
        <v>0</v>
      </c>
      <c r="Y731" s="84">
        <f t="shared" si="414"/>
        <v>1.392E-2</v>
      </c>
      <c r="Z731" s="84">
        <f t="shared" si="414"/>
        <v>0.18364</v>
      </c>
      <c r="AA731" s="84">
        <f t="shared" si="414"/>
        <v>8.4010000000000001E-2</v>
      </c>
    </row>
    <row r="732" spans="1:27" ht="12.75" hidden="1" customHeight="1" outlineLevel="1" x14ac:dyDescent="0.2">
      <c r="A732" s="92" t="s">
        <v>2196</v>
      </c>
      <c r="B732" s="62" t="s">
        <v>231</v>
      </c>
      <c r="C732" s="42" t="s">
        <v>77</v>
      </c>
      <c r="D732" s="43">
        <v>195.25</v>
      </c>
      <c r="E732" s="43">
        <v>78.489999999999995</v>
      </c>
      <c r="F732" s="43">
        <v>34.92</v>
      </c>
      <c r="G732" s="43">
        <v>33.78</v>
      </c>
      <c r="H732" s="43">
        <v>28.88</v>
      </c>
      <c r="I732" s="43">
        <v>0</v>
      </c>
      <c r="J732" s="43">
        <v>0</v>
      </c>
      <c r="K732" s="43">
        <v>0</v>
      </c>
      <c r="L732" s="43">
        <v>0</v>
      </c>
      <c r="M732" s="43">
        <v>9.5500000000000007</v>
      </c>
      <c r="N732" s="43">
        <v>33.130000000000003</v>
      </c>
      <c r="O732" s="43">
        <v>0.59</v>
      </c>
      <c r="P732" s="43">
        <v>0</v>
      </c>
      <c r="Q732" s="43">
        <v>0</v>
      </c>
      <c r="R732" s="43">
        <v>0</v>
      </c>
      <c r="S732" s="43">
        <v>0</v>
      </c>
      <c r="T732" s="43">
        <v>0</v>
      </c>
      <c r="U732" s="43">
        <v>0</v>
      </c>
      <c r="V732" s="43">
        <v>0</v>
      </c>
      <c r="W732" s="43">
        <v>0</v>
      </c>
      <c r="X732" s="43">
        <v>0</v>
      </c>
      <c r="Y732" s="43">
        <v>13.92</v>
      </c>
      <c r="Z732" s="43">
        <v>183.64</v>
      </c>
      <c r="AA732" s="43">
        <v>84.01</v>
      </c>
    </row>
    <row r="733" spans="1:27" collapsed="1" x14ac:dyDescent="0.2">
      <c r="A733" s="91" t="s">
        <v>2197</v>
      </c>
      <c r="B733" s="27" t="str">
        <f>"13"&amp;"."&amp;$B$800&amp;"."&amp;$B$801</f>
        <v>13.03.2023</v>
      </c>
      <c r="C733" s="83" t="s">
        <v>74</v>
      </c>
      <c r="D733" s="84">
        <f>ROUND((D734)/1000,5)</f>
        <v>2.8549999999999999E-2</v>
      </c>
      <c r="E733" s="84">
        <f t="shared" ref="E733:AA733" si="415">ROUND((E734)/1000,5)</f>
        <v>9.6710000000000004E-2</v>
      </c>
      <c r="F733" s="84">
        <f t="shared" si="415"/>
        <v>7.7240000000000003E-2</v>
      </c>
      <c r="G733" s="84">
        <f t="shared" si="415"/>
        <v>0</v>
      </c>
      <c r="H733" s="84">
        <f t="shared" si="415"/>
        <v>0</v>
      </c>
      <c r="I733" s="84">
        <f t="shared" si="415"/>
        <v>0</v>
      </c>
      <c r="J733" s="84">
        <f t="shared" si="415"/>
        <v>0</v>
      </c>
      <c r="K733" s="84">
        <f t="shared" si="415"/>
        <v>0</v>
      </c>
      <c r="L733" s="84">
        <f t="shared" si="415"/>
        <v>0</v>
      </c>
      <c r="M733" s="84">
        <f t="shared" si="415"/>
        <v>7.8200000000000006E-3</v>
      </c>
      <c r="N733" s="84">
        <f t="shared" si="415"/>
        <v>4.4130000000000003E-2</v>
      </c>
      <c r="O733" s="84">
        <f t="shared" si="415"/>
        <v>3.644E-2</v>
      </c>
      <c r="P733" s="84">
        <f t="shared" si="415"/>
        <v>2.1899999999999999E-2</v>
      </c>
      <c r="Q733" s="84">
        <f t="shared" si="415"/>
        <v>4.4409999999999998E-2</v>
      </c>
      <c r="R733" s="84">
        <f t="shared" si="415"/>
        <v>2.98E-2</v>
      </c>
      <c r="S733" s="84">
        <f t="shared" si="415"/>
        <v>1.559E-2</v>
      </c>
      <c r="T733" s="84">
        <f t="shared" si="415"/>
        <v>2.4029999999999999E-2</v>
      </c>
      <c r="U733" s="84">
        <f t="shared" si="415"/>
        <v>1.7659999999999999E-2</v>
      </c>
      <c r="V733" s="84">
        <f t="shared" si="415"/>
        <v>0</v>
      </c>
      <c r="W733" s="84">
        <f t="shared" si="415"/>
        <v>9.2259999999999995E-2</v>
      </c>
      <c r="X733" s="84">
        <f t="shared" si="415"/>
        <v>0.14746999999999999</v>
      </c>
      <c r="Y733" s="84">
        <f t="shared" si="415"/>
        <v>0.29393000000000002</v>
      </c>
      <c r="Z733" s="84">
        <f t="shared" si="415"/>
        <v>0.53846000000000005</v>
      </c>
      <c r="AA733" s="84">
        <f t="shared" si="415"/>
        <v>0.47774</v>
      </c>
    </row>
    <row r="734" spans="1:27" ht="12.75" hidden="1" customHeight="1" outlineLevel="1" x14ac:dyDescent="0.2">
      <c r="A734" s="92" t="s">
        <v>2198</v>
      </c>
      <c r="B734" s="62" t="s">
        <v>231</v>
      </c>
      <c r="C734" s="42" t="s">
        <v>77</v>
      </c>
      <c r="D734" s="43">
        <v>28.55</v>
      </c>
      <c r="E734" s="43">
        <v>96.71</v>
      </c>
      <c r="F734" s="43">
        <v>77.239999999999995</v>
      </c>
      <c r="G734" s="43">
        <v>0</v>
      </c>
      <c r="H734" s="43">
        <v>0</v>
      </c>
      <c r="I734" s="43">
        <v>0</v>
      </c>
      <c r="J734" s="43">
        <v>0</v>
      </c>
      <c r="K734" s="43">
        <v>0</v>
      </c>
      <c r="L734" s="43">
        <v>0</v>
      </c>
      <c r="M734" s="43">
        <v>7.82</v>
      </c>
      <c r="N734" s="43">
        <v>44.13</v>
      </c>
      <c r="O734" s="43">
        <v>36.44</v>
      </c>
      <c r="P734" s="43">
        <v>21.9</v>
      </c>
      <c r="Q734" s="43">
        <v>44.41</v>
      </c>
      <c r="R734" s="43">
        <v>29.8</v>
      </c>
      <c r="S734" s="43">
        <v>15.59</v>
      </c>
      <c r="T734" s="43">
        <v>24.03</v>
      </c>
      <c r="U734" s="43">
        <v>17.66</v>
      </c>
      <c r="V734" s="43">
        <v>0</v>
      </c>
      <c r="W734" s="43">
        <v>92.26</v>
      </c>
      <c r="X734" s="43">
        <v>147.47</v>
      </c>
      <c r="Y734" s="43">
        <v>293.93</v>
      </c>
      <c r="Z734" s="43">
        <v>538.46</v>
      </c>
      <c r="AA734" s="43">
        <v>477.74</v>
      </c>
    </row>
    <row r="735" spans="1:27" collapsed="1" x14ac:dyDescent="0.2">
      <c r="A735" s="91" t="s">
        <v>2199</v>
      </c>
      <c r="B735" s="27" t="str">
        <f>"14"&amp;"."&amp;$B$800&amp;"."&amp;$B$801</f>
        <v>14.03.2023</v>
      </c>
      <c r="C735" s="83" t="s">
        <v>74</v>
      </c>
      <c r="D735" s="84">
        <f>ROUND((D736)/1000,5)</f>
        <v>0.1303</v>
      </c>
      <c r="E735" s="84">
        <f t="shared" ref="E735:AA735" si="416">ROUND((E736)/1000,5)</f>
        <v>8.2269999999999996E-2</v>
      </c>
      <c r="F735" s="84">
        <f t="shared" si="416"/>
        <v>6.8599999999999994E-2</v>
      </c>
      <c r="G735" s="84">
        <f t="shared" si="416"/>
        <v>5.7529999999999998E-2</v>
      </c>
      <c r="H735" s="84">
        <f t="shared" si="416"/>
        <v>0</v>
      </c>
      <c r="I735" s="84">
        <f t="shared" si="416"/>
        <v>0</v>
      </c>
      <c r="J735" s="84">
        <f t="shared" si="416"/>
        <v>0</v>
      </c>
      <c r="K735" s="84">
        <f t="shared" si="416"/>
        <v>0</v>
      </c>
      <c r="L735" s="84">
        <f t="shared" si="416"/>
        <v>0</v>
      </c>
      <c r="M735" s="84">
        <f t="shared" si="416"/>
        <v>0</v>
      </c>
      <c r="N735" s="84">
        <f t="shared" si="416"/>
        <v>7.9450000000000007E-2</v>
      </c>
      <c r="O735" s="84">
        <f t="shared" si="416"/>
        <v>5.9360000000000003E-2</v>
      </c>
      <c r="P735" s="84">
        <f t="shared" si="416"/>
        <v>1.4499999999999999E-3</v>
      </c>
      <c r="Q735" s="84">
        <f t="shared" si="416"/>
        <v>1.289E-2</v>
      </c>
      <c r="R735" s="84">
        <f t="shared" si="416"/>
        <v>3.0000000000000001E-5</v>
      </c>
      <c r="S735" s="84">
        <f t="shared" si="416"/>
        <v>0</v>
      </c>
      <c r="T735" s="84">
        <f t="shared" si="416"/>
        <v>0</v>
      </c>
      <c r="U735" s="84">
        <f t="shared" si="416"/>
        <v>0</v>
      </c>
      <c r="V735" s="84">
        <f t="shared" si="416"/>
        <v>0</v>
      </c>
      <c r="W735" s="84">
        <f t="shared" si="416"/>
        <v>0</v>
      </c>
      <c r="X735" s="84">
        <f t="shared" si="416"/>
        <v>0</v>
      </c>
      <c r="Y735" s="84">
        <f t="shared" si="416"/>
        <v>0.1032</v>
      </c>
      <c r="Z735" s="84">
        <f t="shared" si="416"/>
        <v>0.55162</v>
      </c>
      <c r="AA735" s="84">
        <f t="shared" si="416"/>
        <v>0.34151999999999999</v>
      </c>
    </row>
    <row r="736" spans="1:27" ht="12.75" hidden="1" customHeight="1" outlineLevel="1" x14ac:dyDescent="0.2">
      <c r="A736" s="92" t="s">
        <v>2200</v>
      </c>
      <c r="B736" s="62" t="s">
        <v>231</v>
      </c>
      <c r="C736" s="42" t="s">
        <v>77</v>
      </c>
      <c r="D736" s="43">
        <v>130.30000000000001</v>
      </c>
      <c r="E736" s="43">
        <v>82.27</v>
      </c>
      <c r="F736" s="43">
        <v>68.599999999999994</v>
      </c>
      <c r="G736" s="43">
        <v>57.53</v>
      </c>
      <c r="H736" s="43">
        <v>0</v>
      </c>
      <c r="I736" s="43">
        <v>0</v>
      </c>
      <c r="J736" s="43">
        <v>0</v>
      </c>
      <c r="K736" s="43">
        <v>0</v>
      </c>
      <c r="L736" s="43">
        <v>0</v>
      </c>
      <c r="M736" s="43">
        <v>0</v>
      </c>
      <c r="N736" s="43">
        <v>79.45</v>
      </c>
      <c r="O736" s="43">
        <v>59.36</v>
      </c>
      <c r="P736" s="43">
        <v>1.45</v>
      </c>
      <c r="Q736" s="43">
        <v>12.89</v>
      </c>
      <c r="R736" s="43">
        <v>0.03</v>
      </c>
      <c r="S736" s="43">
        <v>0</v>
      </c>
      <c r="T736" s="43">
        <v>0</v>
      </c>
      <c r="U736" s="43">
        <v>0</v>
      </c>
      <c r="V736" s="43">
        <v>0</v>
      </c>
      <c r="W736" s="43">
        <v>0</v>
      </c>
      <c r="X736" s="43">
        <v>0</v>
      </c>
      <c r="Y736" s="43">
        <v>103.2</v>
      </c>
      <c r="Z736" s="43">
        <v>551.62</v>
      </c>
      <c r="AA736" s="43">
        <v>341.52</v>
      </c>
    </row>
    <row r="737" spans="1:27" collapsed="1" x14ac:dyDescent="0.2">
      <c r="A737" s="91" t="s">
        <v>2201</v>
      </c>
      <c r="B737" s="27" t="str">
        <f>"15"&amp;"."&amp;$B$800&amp;"."&amp;$B$801</f>
        <v>15.03.2023</v>
      </c>
      <c r="C737" s="83" t="s">
        <v>74</v>
      </c>
      <c r="D737" s="84">
        <f>ROUND((D738)/1000,5)</f>
        <v>8.9910000000000004E-2</v>
      </c>
      <c r="E737" s="84">
        <f t="shared" ref="E737:AA737" si="417">ROUND((E738)/1000,5)</f>
        <v>8.9980000000000004E-2</v>
      </c>
      <c r="F737" s="84">
        <f t="shared" si="417"/>
        <v>0.11260000000000001</v>
      </c>
      <c r="G737" s="84">
        <f t="shared" si="417"/>
        <v>1.917E-2</v>
      </c>
      <c r="H737" s="84">
        <f t="shared" si="417"/>
        <v>9.4900000000000002E-3</v>
      </c>
      <c r="I737" s="84">
        <f t="shared" si="417"/>
        <v>0</v>
      </c>
      <c r="J737" s="84">
        <f t="shared" si="417"/>
        <v>0</v>
      </c>
      <c r="K737" s="84">
        <f t="shared" si="417"/>
        <v>0</v>
      </c>
      <c r="L737" s="84">
        <f t="shared" si="417"/>
        <v>4.19E-2</v>
      </c>
      <c r="M737" s="84">
        <f t="shared" si="417"/>
        <v>0.11817999999999999</v>
      </c>
      <c r="N737" s="84">
        <f t="shared" si="417"/>
        <v>0.16467000000000001</v>
      </c>
      <c r="O737" s="84">
        <f t="shared" si="417"/>
        <v>0.18529000000000001</v>
      </c>
      <c r="P737" s="84">
        <f t="shared" si="417"/>
        <v>0.18989</v>
      </c>
      <c r="Q737" s="84">
        <f t="shared" si="417"/>
        <v>0.30649999999999999</v>
      </c>
      <c r="R737" s="84">
        <f t="shared" si="417"/>
        <v>0.58779999999999999</v>
      </c>
      <c r="S737" s="84">
        <f t="shared" si="417"/>
        <v>0.51241999999999999</v>
      </c>
      <c r="T737" s="84">
        <f t="shared" si="417"/>
        <v>0.59755999999999998</v>
      </c>
      <c r="U737" s="84">
        <f t="shared" si="417"/>
        <v>0.51912999999999998</v>
      </c>
      <c r="V737" s="84">
        <f t="shared" si="417"/>
        <v>0.54588000000000003</v>
      </c>
      <c r="W737" s="84">
        <f t="shared" si="417"/>
        <v>0.40096999999999999</v>
      </c>
      <c r="X737" s="84">
        <f t="shared" si="417"/>
        <v>0.70454000000000006</v>
      </c>
      <c r="Y737" s="84">
        <f t="shared" si="417"/>
        <v>0.84714999999999996</v>
      </c>
      <c r="Z737" s="84">
        <f t="shared" si="417"/>
        <v>0.94769999999999999</v>
      </c>
      <c r="AA737" s="84">
        <f t="shared" si="417"/>
        <v>1.3118099999999999</v>
      </c>
    </row>
    <row r="738" spans="1:27" ht="12.75" hidden="1" customHeight="1" outlineLevel="1" x14ac:dyDescent="0.2">
      <c r="A738" s="92" t="s">
        <v>2202</v>
      </c>
      <c r="B738" s="62" t="s">
        <v>231</v>
      </c>
      <c r="C738" s="42" t="s">
        <v>77</v>
      </c>
      <c r="D738" s="43">
        <v>89.91</v>
      </c>
      <c r="E738" s="43">
        <v>89.98</v>
      </c>
      <c r="F738" s="43">
        <v>112.6</v>
      </c>
      <c r="G738" s="43">
        <v>19.170000000000002</v>
      </c>
      <c r="H738" s="43">
        <v>9.49</v>
      </c>
      <c r="I738" s="43">
        <v>0</v>
      </c>
      <c r="J738" s="43">
        <v>0</v>
      </c>
      <c r="K738" s="43">
        <v>0</v>
      </c>
      <c r="L738" s="43">
        <v>41.9</v>
      </c>
      <c r="M738" s="43">
        <v>118.18</v>
      </c>
      <c r="N738" s="43">
        <v>164.67</v>
      </c>
      <c r="O738" s="43">
        <v>185.29</v>
      </c>
      <c r="P738" s="43">
        <v>189.89</v>
      </c>
      <c r="Q738" s="43">
        <v>306.5</v>
      </c>
      <c r="R738" s="43">
        <v>587.79999999999995</v>
      </c>
      <c r="S738" s="43">
        <v>512.41999999999996</v>
      </c>
      <c r="T738" s="43">
        <v>597.55999999999995</v>
      </c>
      <c r="U738" s="43">
        <v>519.13</v>
      </c>
      <c r="V738" s="43">
        <v>545.88</v>
      </c>
      <c r="W738" s="43">
        <v>400.97</v>
      </c>
      <c r="X738" s="43">
        <v>704.54</v>
      </c>
      <c r="Y738" s="43">
        <v>847.15</v>
      </c>
      <c r="Z738" s="43">
        <v>947.7</v>
      </c>
      <c r="AA738" s="43">
        <v>1311.81</v>
      </c>
    </row>
    <row r="739" spans="1:27" collapsed="1" x14ac:dyDescent="0.2">
      <c r="A739" s="91" t="s">
        <v>2203</v>
      </c>
      <c r="B739" s="27" t="str">
        <f>"16"&amp;"."&amp;$B$800&amp;"."&amp;$B$801</f>
        <v>16.03.2023</v>
      </c>
      <c r="C739" s="83" t="s">
        <v>74</v>
      </c>
      <c r="D739" s="84">
        <f>ROUND((D740)/1000,5)</f>
        <v>0.33332000000000001</v>
      </c>
      <c r="E739" s="84">
        <f t="shared" ref="E739:AA739" si="418">ROUND((E740)/1000,5)</f>
        <v>0.17108000000000001</v>
      </c>
      <c r="F739" s="84">
        <f t="shared" si="418"/>
        <v>0.18017</v>
      </c>
      <c r="G739" s="84">
        <f t="shared" si="418"/>
        <v>0.13633999999999999</v>
      </c>
      <c r="H739" s="84">
        <f t="shared" si="418"/>
        <v>3.8890000000000001E-2</v>
      </c>
      <c r="I739" s="84">
        <f t="shared" si="418"/>
        <v>0</v>
      </c>
      <c r="J739" s="84">
        <f t="shared" si="418"/>
        <v>0</v>
      </c>
      <c r="K739" s="84">
        <f t="shared" si="418"/>
        <v>1.545E-2</v>
      </c>
      <c r="L739" s="84">
        <f t="shared" si="418"/>
        <v>5.2789999999999997E-2</v>
      </c>
      <c r="M739" s="84">
        <f t="shared" si="418"/>
        <v>8.9450000000000002E-2</v>
      </c>
      <c r="N739" s="84">
        <f t="shared" si="418"/>
        <v>0.18762000000000001</v>
      </c>
      <c r="O739" s="84">
        <f t="shared" si="418"/>
        <v>0.20257</v>
      </c>
      <c r="P739" s="84">
        <f t="shared" si="418"/>
        <v>0.22245000000000001</v>
      </c>
      <c r="Q739" s="84">
        <f t="shared" si="418"/>
        <v>0.19431999999999999</v>
      </c>
      <c r="R739" s="84">
        <f t="shared" si="418"/>
        <v>0.17963000000000001</v>
      </c>
      <c r="S739" s="84">
        <f t="shared" si="418"/>
        <v>0.16103000000000001</v>
      </c>
      <c r="T739" s="84">
        <f t="shared" si="418"/>
        <v>0.21778</v>
      </c>
      <c r="U739" s="84">
        <f t="shared" si="418"/>
        <v>0.12866</v>
      </c>
      <c r="V739" s="84">
        <f t="shared" si="418"/>
        <v>0.18057000000000001</v>
      </c>
      <c r="W739" s="84">
        <f t="shared" si="418"/>
        <v>0.52508999999999995</v>
      </c>
      <c r="X739" s="84">
        <f t="shared" si="418"/>
        <v>0.50346999999999997</v>
      </c>
      <c r="Y739" s="84">
        <f t="shared" si="418"/>
        <v>0.40571000000000002</v>
      </c>
      <c r="Z739" s="84">
        <f t="shared" si="418"/>
        <v>0.64224000000000003</v>
      </c>
      <c r="AA739" s="84">
        <f t="shared" si="418"/>
        <v>0.55022000000000004</v>
      </c>
    </row>
    <row r="740" spans="1:27" ht="12.75" hidden="1" customHeight="1" outlineLevel="1" x14ac:dyDescent="0.2">
      <c r="A740" s="92" t="s">
        <v>2204</v>
      </c>
      <c r="B740" s="62" t="s">
        <v>231</v>
      </c>
      <c r="C740" s="42" t="s">
        <v>77</v>
      </c>
      <c r="D740" s="43">
        <v>333.32</v>
      </c>
      <c r="E740" s="43">
        <v>171.08</v>
      </c>
      <c r="F740" s="43">
        <v>180.17</v>
      </c>
      <c r="G740" s="43">
        <v>136.34</v>
      </c>
      <c r="H740" s="43">
        <v>38.89</v>
      </c>
      <c r="I740" s="43">
        <v>0</v>
      </c>
      <c r="J740" s="43">
        <v>0</v>
      </c>
      <c r="K740" s="43">
        <v>15.45</v>
      </c>
      <c r="L740" s="43">
        <v>52.79</v>
      </c>
      <c r="M740" s="43">
        <v>89.45</v>
      </c>
      <c r="N740" s="43">
        <v>187.62</v>
      </c>
      <c r="O740" s="43">
        <v>202.57</v>
      </c>
      <c r="P740" s="43">
        <v>222.45</v>
      </c>
      <c r="Q740" s="43">
        <v>194.32</v>
      </c>
      <c r="R740" s="43">
        <v>179.63</v>
      </c>
      <c r="S740" s="43">
        <v>161.03</v>
      </c>
      <c r="T740" s="43">
        <v>217.78</v>
      </c>
      <c r="U740" s="43">
        <v>128.66</v>
      </c>
      <c r="V740" s="43">
        <v>180.57</v>
      </c>
      <c r="W740" s="43">
        <v>525.09</v>
      </c>
      <c r="X740" s="43">
        <v>503.47</v>
      </c>
      <c r="Y740" s="43">
        <v>405.71</v>
      </c>
      <c r="Z740" s="43">
        <v>642.24</v>
      </c>
      <c r="AA740" s="43">
        <v>550.22</v>
      </c>
    </row>
    <row r="741" spans="1:27" collapsed="1" x14ac:dyDescent="0.2">
      <c r="A741" s="91" t="s">
        <v>2205</v>
      </c>
      <c r="B741" s="27" t="str">
        <f>"17"&amp;"."&amp;$B$800&amp;"."&amp;$B$801</f>
        <v>17.03.2023</v>
      </c>
      <c r="C741" s="83" t="s">
        <v>74</v>
      </c>
      <c r="D741" s="84">
        <f>ROUND((D742)/1000,5)</f>
        <v>0.11863</v>
      </c>
      <c r="E741" s="84">
        <f t="shared" ref="E741:AA741" si="419">ROUND((E742)/1000,5)</f>
        <v>0.17887</v>
      </c>
      <c r="F741" s="84">
        <f t="shared" si="419"/>
        <v>3.5040000000000002E-2</v>
      </c>
      <c r="G741" s="84">
        <f t="shared" si="419"/>
        <v>3.5569999999999997E-2</v>
      </c>
      <c r="H741" s="84">
        <f t="shared" si="419"/>
        <v>8.4399999999999996E-3</v>
      </c>
      <c r="I741" s="84">
        <f t="shared" si="419"/>
        <v>0</v>
      </c>
      <c r="J741" s="84">
        <f t="shared" si="419"/>
        <v>0</v>
      </c>
      <c r="K741" s="84">
        <f t="shared" si="419"/>
        <v>0</v>
      </c>
      <c r="L741" s="84">
        <f t="shared" si="419"/>
        <v>2.674E-2</v>
      </c>
      <c r="M741" s="84">
        <f t="shared" si="419"/>
        <v>9.1770000000000004E-2</v>
      </c>
      <c r="N741" s="84">
        <f t="shared" si="419"/>
        <v>0.15209</v>
      </c>
      <c r="O741" s="84">
        <f t="shared" si="419"/>
        <v>0.15964999999999999</v>
      </c>
      <c r="P741" s="84">
        <f t="shared" si="419"/>
        <v>0.15755</v>
      </c>
      <c r="Q741" s="84">
        <f t="shared" si="419"/>
        <v>0.14782999999999999</v>
      </c>
      <c r="R741" s="84">
        <f t="shared" si="419"/>
        <v>0.16869000000000001</v>
      </c>
      <c r="S741" s="84">
        <f t="shared" si="419"/>
        <v>0.16535</v>
      </c>
      <c r="T741" s="84">
        <f t="shared" si="419"/>
        <v>0.13800999999999999</v>
      </c>
      <c r="U741" s="84">
        <f t="shared" si="419"/>
        <v>0.15578</v>
      </c>
      <c r="V741" s="84">
        <f t="shared" si="419"/>
        <v>7.6280000000000001E-2</v>
      </c>
      <c r="W741" s="84">
        <f t="shared" si="419"/>
        <v>0.18912999999999999</v>
      </c>
      <c r="X741" s="84">
        <f t="shared" si="419"/>
        <v>0.44879999999999998</v>
      </c>
      <c r="Y741" s="84">
        <f t="shared" si="419"/>
        <v>0.21254999999999999</v>
      </c>
      <c r="Z741" s="84">
        <f t="shared" si="419"/>
        <v>0.26783000000000001</v>
      </c>
      <c r="AA741" s="84">
        <f t="shared" si="419"/>
        <v>0.27995999999999999</v>
      </c>
    </row>
    <row r="742" spans="1:27" ht="12.75" hidden="1" customHeight="1" outlineLevel="1" x14ac:dyDescent="0.2">
      <c r="A742" s="92" t="s">
        <v>2206</v>
      </c>
      <c r="B742" s="62" t="s">
        <v>231</v>
      </c>
      <c r="C742" s="42" t="s">
        <v>77</v>
      </c>
      <c r="D742" s="43">
        <v>118.63</v>
      </c>
      <c r="E742" s="43">
        <v>178.87</v>
      </c>
      <c r="F742" s="43">
        <v>35.04</v>
      </c>
      <c r="G742" s="43">
        <v>35.57</v>
      </c>
      <c r="H742" s="43">
        <v>8.44</v>
      </c>
      <c r="I742" s="43">
        <v>0</v>
      </c>
      <c r="J742" s="43">
        <v>0</v>
      </c>
      <c r="K742" s="43">
        <v>0</v>
      </c>
      <c r="L742" s="43">
        <v>26.74</v>
      </c>
      <c r="M742" s="43">
        <v>91.77</v>
      </c>
      <c r="N742" s="43">
        <v>152.09</v>
      </c>
      <c r="O742" s="43">
        <v>159.65</v>
      </c>
      <c r="P742" s="43">
        <v>157.55000000000001</v>
      </c>
      <c r="Q742" s="43">
        <v>147.83000000000001</v>
      </c>
      <c r="R742" s="43">
        <v>168.69</v>
      </c>
      <c r="S742" s="43">
        <v>165.35</v>
      </c>
      <c r="T742" s="43">
        <v>138.01</v>
      </c>
      <c r="U742" s="43">
        <v>155.78</v>
      </c>
      <c r="V742" s="43">
        <v>76.28</v>
      </c>
      <c r="W742" s="43">
        <v>189.13</v>
      </c>
      <c r="X742" s="43">
        <v>448.8</v>
      </c>
      <c r="Y742" s="43">
        <v>212.55</v>
      </c>
      <c r="Z742" s="43">
        <v>267.83</v>
      </c>
      <c r="AA742" s="43">
        <v>279.95999999999998</v>
      </c>
    </row>
    <row r="743" spans="1:27" collapsed="1" x14ac:dyDescent="0.2">
      <c r="A743" s="91" t="s">
        <v>2207</v>
      </c>
      <c r="B743" s="27" t="str">
        <f>"18"&amp;"."&amp;$B$800&amp;"."&amp;$B$801</f>
        <v>18.03.2023</v>
      </c>
      <c r="C743" s="83" t="s">
        <v>74</v>
      </c>
      <c r="D743" s="84">
        <f>ROUND((D744)/1000,5)</f>
        <v>8.0159999999999995E-2</v>
      </c>
      <c r="E743" s="84">
        <f t="shared" ref="E743:AA743" si="420">ROUND((E744)/1000,5)</f>
        <v>0</v>
      </c>
      <c r="F743" s="84">
        <f t="shared" si="420"/>
        <v>0</v>
      </c>
      <c r="G743" s="84">
        <f t="shared" si="420"/>
        <v>0</v>
      </c>
      <c r="H743" s="84">
        <f t="shared" si="420"/>
        <v>0</v>
      </c>
      <c r="I743" s="84">
        <f t="shared" si="420"/>
        <v>0</v>
      </c>
      <c r="J743" s="84">
        <f t="shared" si="420"/>
        <v>0</v>
      </c>
      <c r="K743" s="84">
        <f t="shared" si="420"/>
        <v>0</v>
      </c>
      <c r="L743" s="84">
        <f t="shared" si="420"/>
        <v>0</v>
      </c>
      <c r="M743" s="84">
        <f t="shared" si="420"/>
        <v>0</v>
      </c>
      <c r="N743" s="84">
        <f t="shared" si="420"/>
        <v>9.6900000000000007E-3</v>
      </c>
      <c r="O743" s="84">
        <f t="shared" si="420"/>
        <v>0</v>
      </c>
      <c r="P743" s="84">
        <f t="shared" si="420"/>
        <v>1.7270000000000001E-2</v>
      </c>
      <c r="Q743" s="84">
        <f t="shared" si="420"/>
        <v>0</v>
      </c>
      <c r="R743" s="84">
        <f t="shared" si="420"/>
        <v>6.0330000000000002E-2</v>
      </c>
      <c r="S743" s="84">
        <f t="shared" si="420"/>
        <v>0.19408</v>
      </c>
      <c r="T743" s="84">
        <f t="shared" si="420"/>
        <v>0.15664</v>
      </c>
      <c r="U743" s="84">
        <f t="shared" si="420"/>
        <v>0.13900999999999999</v>
      </c>
      <c r="V743" s="84">
        <f t="shared" si="420"/>
        <v>0</v>
      </c>
      <c r="W743" s="84">
        <f t="shared" si="420"/>
        <v>1.593E-2</v>
      </c>
      <c r="X743" s="84">
        <f t="shared" si="420"/>
        <v>0.14002000000000001</v>
      </c>
      <c r="Y743" s="84">
        <f t="shared" si="420"/>
        <v>0.21806</v>
      </c>
      <c r="Z743" s="84">
        <f t="shared" si="420"/>
        <v>0.39489000000000002</v>
      </c>
      <c r="AA743" s="84">
        <f t="shared" si="420"/>
        <v>0.23732</v>
      </c>
    </row>
    <row r="744" spans="1:27" ht="12.75" hidden="1" customHeight="1" outlineLevel="1" x14ac:dyDescent="0.2">
      <c r="A744" s="92" t="s">
        <v>2208</v>
      </c>
      <c r="B744" s="62" t="s">
        <v>231</v>
      </c>
      <c r="C744" s="42" t="s">
        <v>77</v>
      </c>
      <c r="D744" s="43">
        <v>80.16</v>
      </c>
      <c r="E744" s="43">
        <v>0</v>
      </c>
      <c r="F744" s="43">
        <v>0</v>
      </c>
      <c r="G744" s="43">
        <v>0</v>
      </c>
      <c r="H744" s="43">
        <v>0</v>
      </c>
      <c r="I744" s="43">
        <v>0</v>
      </c>
      <c r="J744" s="43">
        <v>0</v>
      </c>
      <c r="K744" s="43">
        <v>0</v>
      </c>
      <c r="L744" s="43">
        <v>0</v>
      </c>
      <c r="M744" s="43">
        <v>0</v>
      </c>
      <c r="N744" s="43">
        <v>9.69</v>
      </c>
      <c r="O744" s="43">
        <v>0</v>
      </c>
      <c r="P744" s="43">
        <v>17.27</v>
      </c>
      <c r="Q744" s="43">
        <v>0</v>
      </c>
      <c r="R744" s="43">
        <v>60.33</v>
      </c>
      <c r="S744" s="43">
        <v>194.08</v>
      </c>
      <c r="T744" s="43">
        <v>156.63999999999999</v>
      </c>
      <c r="U744" s="43">
        <v>139.01</v>
      </c>
      <c r="V744" s="43">
        <v>0</v>
      </c>
      <c r="W744" s="43">
        <v>15.93</v>
      </c>
      <c r="X744" s="43">
        <v>140.02000000000001</v>
      </c>
      <c r="Y744" s="43">
        <v>218.06</v>
      </c>
      <c r="Z744" s="43">
        <v>394.89</v>
      </c>
      <c r="AA744" s="43">
        <v>237.32</v>
      </c>
    </row>
    <row r="745" spans="1:27" collapsed="1" x14ac:dyDescent="0.2">
      <c r="A745" s="91" t="s">
        <v>2209</v>
      </c>
      <c r="B745" s="27" t="str">
        <f>"19"&amp;"."&amp;$B$800&amp;"."&amp;$B$801</f>
        <v>19.03.2023</v>
      </c>
      <c r="C745" s="83" t="s">
        <v>74</v>
      </c>
      <c r="D745" s="84">
        <f>ROUND((D746)/1000,5)</f>
        <v>0.24998000000000001</v>
      </c>
      <c r="E745" s="84">
        <f t="shared" ref="E745:AA745" si="421">ROUND((E746)/1000,5)</f>
        <v>0.17546999999999999</v>
      </c>
      <c r="F745" s="84">
        <f t="shared" si="421"/>
        <v>9.9080000000000001E-2</v>
      </c>
      <c r="G745" s="84">
        <f t="shared" si="421"/>
        <v>9.5659999999999995E-2</v>
      </c>
      <c r="H745" s="84">
        <f t="shared" si="421"/>
        <v>7.1580000000000005E-2</v>
      </c>
      <c r="I745" s="84">
        <f t="shared" si="421"/>
        <v>3.0710000000000001E-2</v>
      </c>
      <c r="J745" s="84">
        <f t="shared" si="421"/>
        <v>1.0189999999999999E-2</v>
      </c>
      <c r="K745" s="84">
        <f t="shared" si="421"/>
        <v>0</v>
      </c>
      <c r="L745" s="84">
        <f t="shared" si="421"/>
        <v>0</v>
      </c>
      <c r="M745" s="84">
        <f t="shared" si="421"/>
        <v>0</v>
      </c>
      <c r="N745" s="84">
        <f t="shared" si="421"/>
        <v>1.64E-3</v>
      </c>
      <c r="O745" s="84">
        <f t="shared" si="421"/>
        <v>2.4060000000000002E-2</v>
      </c>
      <c r="P745" s="84">
        <f t="shared" si="421"/>
        <v>3.78E-2</v>
      </c>
      <c r="Q745" s="84">
        <f t="shared" si="421"/>
        <v>0.25513999999999998</v>
      </c>
      <c r="R745" s="84">
        <f t="shared" si="421"/>
        <v>0.13708999999999999</v>
      </c>
      <c r="S745" s="84">
        <f t="shared" si="421"/>
        <v>8.2059999999999994E-2</v>
      </c>
      <c r="T745" s="84">
        <f t="shared" si="421"/>
        <v>9.3079999999999996E-2</v>
      </c>
      <c r="U745" s="84">
        <f t="shared" si="421"/>
        <v>3.9629999999999999E-2</v>
      </c>
      <c r="V745" s="84">
        <f t="shared" si="421"/>
        <v>1.09E-3</v>
      </c>
      <c r="W745" s="84">
        <f t="shared" si="421"/>
        <v>6.9699999999999998E-2</v>
      </c>
      <c r="X745" s="84">
        <f t="shared" si="421"/>
        <v>0.18944</v>
      </c>
      <c r="Y745" s="84">
        <f t="shared" si="421"/>
        <v>0.23613999999999999</v>
      </c>
      <c r="Z745" s="84">
        <f t="shared" si="421"/>
        <v>0.37228</v>
      </c>
      <c r="AA745" s="84">
        <f t="shared" si="421"/>
        <v>0.44185999999999998</v>
      </c>
    </row>
    <row r="746" spans="1:27" ht="12.75" hidden="1" customHeight="1" outlineLevel="1" x14ac:dyDescent="0.2">
      <c r="A746" s="92" t="s">
        <v>2210</v>
      </c>
      <c r="B746" s="62" t="s">
        <v>231</v>
      </c>
      <c r="C746" s="42" t="s">
        <v>77</v>
      </c>
      <c r="D746" s="43">
        <v>249.98</v>
      </c>
      <c r="E746" s="43">
        <v>175.47</v>
      </c>
      <c r="F746" s="43">
        <v>99.08</v>
      </c>
      <c r="G746" s="43">
        <v>95.66</v>
      </c>
      <c r="H746" s="43">
        <v>71.58</v>
      </c>
      <c r="I746" s="43">
        <v>30.71</v>
      </c>
      <c r="J746" s="43">
        <v>10.19</v>
      </c>
      <c r="K746" s="43">
        <v>0</v>
      </c>
      <c r="L746" s="43">
        <v>0</v>
      </c>
      <c r="M746" s="43">
        <v>0</v>
      </c>
      <c r="N746" s="43">
        <v>1.64</v>
      </c>
      <c r="O746" s="43">
        <v>24.06</v>
      </c>
      <c r="P746" s="43">
        <v>37.799999999999997</v>
      </c>
      <c r="Q746" s="43">
        <v>255.14</v>
      </c>
      <c r="R746" s="43">
        <v>137.09</v>
      </c>
      <c r="S746" s="43">
        <v>82.06</v>
      </c>
      <c r="T746" s="43">
        <v>93.08</v>
      </c>
      <c r="U746" s="43">
        <v>39.630000000000003</v>
      </c>
      <c r="V746" s="43">
        <v>1.0900000000000001</v>
      </c>
      <c r="W746" s="43">
        <v>69.7</v>
      </c>
      <c r="X746" s="43">
        <v>189.44</v>
      </c>
      <c r="Y746" s="43">
        <v>236.14</v>
      </c>
      <c r="Z746" s="43">
        <v>372.28</v>
      </c>
      <c r="AA746" s="43">
        <v>441.86</v>
      </c>
    </row>
    <row r="747" spans="1:27" collapsed="1" x14ac:dyDescent="0.2">
      <c r="A747" s="91" t="s">
        <v>2211</v>
      </c>
      <c r="B747" s="27" t="str">
        <f>"20"&amp;"."&amp;$B$800&amp;"."&amp;$B$801</f>
        <v>20.03.2023</v>
      </c>
      <c r="C747" s="83" t="s">
        <v>74</v>
      </c>
      <c r="D747" s="84">
        <f>ROUND((D748)/1000,5)</f>
        <v>0.20934</v>
      </c>
      <c r="E747" s="84">
        <f t="shared" ref="E747:AA747" si="422">ROUND((E748)/1000,5)</f>
        <v>0.18851999999999999</v>
      </c>
      <c r="F747" s="84">
        <f t="shared" si="422"/>
        <v>9.2380000000000004E-2</v>
      </c>
      <c r="G747" s="84">
        <f t="shared" si="422"/>
        <v>7.0470000000000005E-2</v>
      </c>
      <c r="H747" s="84">
        <f t="shared" si="422"/>
        <v>3.1E-4</v>
      </c>
      <c r="I747" s="84">
        <f t="shared" si="422"/>
        <v>0</v>
      </c>
      <c r="J747" s="84">
        <f t="shared" si="422"/>
        <v>0</v>
      </c>
      <c r="K747" s="84">
        <f t="shared" si="422"/>
        <v>0</v>
      </c>
      <c r="L747" s="84">
        <f t="shared" si="422"/>
        <v>0</v>
      </c>
      <c r="M747" s="84">
        <f t="shared" si="422"/>
        <v>0</v>
      </c>
      <c r="N747" s="84">
        <f t="shared" si="422"/>
        <v>0</v>
      </c>
      <c r="O747" s="84">
        <f t="shared" si="422"/>
        <v>0</v>
      </c>
      <c r="P747" s="84">
        <f t="shared" si="422"/>
        <v>0</v>
      </c>
      <c r="Q747" s="84">
        <f t="shared" si="422"/>
        <v>0</v>
      </c>
      <c r="R747" s="84">
        <f t="shared" si="422"/>
        <v>0</v>
      </c>
      <c r="S747" s="84">
        <f t="shared" si="422"/>
        <v>0</v>
      </c>
      <c r="T747" s="84">
        <f t="shared" si="422"/>
        <v>0</v>
      </c>
      <c r="U747" s="84">
        <f t="shared" si="422"/>
        <v>0</v>
      </c>
      <c r="V747" s="84">
        <f t="shared" si="422"/>
        <v>0</v>
      </c>
      <c r="W747" s="84">
        <f t="shared" si="422"/>
        <v>0</v>
      </c>
      <c r="X747" s="84">
        <f t="shared" si="422"/>
        <v>8.0089999999999995E-2</v>
      </c>
      <c r="Y747" s="84">
        <f t="shared" si="422"/>
        <v>0.16822000000000001</v>
      </c>
      <c r="Z747" s="84">
        <f t="shared" si="422"/>
        <v>0.14749000000000001</v>
      </c>
      <c r="AA747" s="84">
        <f t="shared" si="422"/>
        <v>5.9979999999999999E-2</v>
      </c>
    </row>
    <row r="748" spans="1:27" ht="12.75" hidden="1" customHeight="1" outlineLevel="1" x14ac:dyDescent="0.2">
      <c r="A748" s="92" t="s">
        <v>2212</v>
      </c>
      <c r="B748" s="62" t="s">
        <v>231</v>
      </c>
      <c r="C748" s="42" t="s">
        <v>77</v>
      </c>
      <c r="D748" s="43">
        <v>209.34</v>
      </c>
      <c r="E748" s="43">
        <v>188.52</v>
      </c>
      <c r="F748" s="43">
        <v>92.38</v>
      </c>
      <c r="G748" s="43">
        <v>70.47</v>
      </c>
      <c r="H748" s="43">
        <v>0.31</v>
      </c>
      <c r="I748" s="43">
        <v>0</v>
      </c>
      <c r="J748" s="43">
        <v>0</v>
      </c>
      <c r="K748" s="43">
        <v>0</v>
      </c>
      <c r="L748" s="43">
        <v>0</v>
      </c>
      <c r="M748" s="43">
        <v>0</v>
      </c>
      <c r="N748" s="43">
        <v>0</v>
      </c>
      <c r="O748" s="43">
        <v>0</v>
      </c>
      <c r="P748" s="43">
        <v>0</v>
      </c>
      <c r="Q748" s="43">
        <v>0</v>
      </c>
      <c r="R748" s="43">
        <v>0</v>
      </c>
      <c r="S748" s="43">
        <v>0</v>
      </c>
      <c r="T748" s="43">
        <v>0</v>
      </c>
      <c r="U748" s="43">
        <v>0</v>
      </c>
      <c r="V748" s="43">
        <v>0</v>
      </c>
      <c r="W748" s="43">
        <v>0</v>
      </c>
      <c r="X748" s="43">
        <v>80.09</v>
      </c>
      <c r="Y748" s="43">
        <v>168.22</v>
      </c>
      <c r="Z748" s="43">
        <v>147.49</v>
      </c>
      <c r="AA748" s="43">
        <v>59.98</v>
      </c>
    </row>
    <row r="749" spans="1:27" collapsed="1" x14ac:dyDescent="0.2">
      <c r="A749" s="91" t="s">
        <v>2213</v>
      </c>
      <c r="B749" s="27" t="str">
        <f>"21"&amp;"."&amp;$B$800&amp;"."&amp;$B$801</f>
        <v>21.03.2023</v>
      </c>
      <c r="C749" s="83" t="s">
        <v>74</v>
      </c>
      <c r="D749" s="84">
        <f>ROUND((D750)/1000,5)</f>
        <v>0.24664</v>
      </c>
      <c r="E749" s="84">
        <f t="shared" ref="E749:AA749" si="423">ROUND((E750)/1000,5)</f>
        <v>0.20035</v>
      </c>
      <c r="F749" s="84">
        <f t="shared" si="423"/>
        <v>8.4930000000000005E-2</v>
      </c>
      <c r="G749" s="84">
        <f t="shared" si="423"/>
        <v>2.257E-2</v>
      </c>
      <c r="H749" s="84">
        <f t="shared" si="423"/>
        <v>0</v>
      </c>
      <c r="I749" s="84">
        <f t="shared" si="423"/>
        <v>0</v>
      </c>
      <c r="J749" s="84">
        <f t="shared" si="423"/>
        <v>0</v>
      </c>
      <c r="K749" s="84">
        <f t="shared" si="423"/>
        <v>0</v>
      </c>
      <c r="L749" s="84">
        <f t="shared" si="423"/>
        <v>0</v>
      </c>
      <c r="M749" s="84">
        <f t="shared" si="423"/>
        <v>0</v>
      </c>
      <c r="N749" s="84">
        <f t="shared" si="423"/>
        <v>0</v>
      </c>
      <c r="O749" s="84">
        <f t="shared" si="423"/>
        <v>0</v>
      </c>
      <c r="P749" s="84">
        <f t="shared" si="423"/>
        <v>0</v>
      </c>
      <c r="Q749" s="84">
        <f t="shared" si="423"/>
        <v>0</v>
      </c>
      <c r="R749" s="84">
        <f t="shared" si="423"/>
        <v>0</v>
      </c>
      <c r="S749" s="84">
        <f t="shared" si="423"/>
        <v>0</v>
      </c>
      <c r="T749" s="84">
        <f t="shared" si="423"/>
        <v>0</v>
      </c>
      <c r="U749" s="84">
        <f t="shared" si="423"/>
        <v>0</v>
      </c>
      <c r="V749" s="84">
        <f t="shared" si="423"/>
        <v>0</v>
      </c>
      <c r="W749" s="84">
        <f t="shared" si="423"/>
        <v>0</v>
      </c>
      <c r="X749" s="84">
        <f t="shared" si="423"/>
        <v>0</v>
      </c>
      <c r="Y749" s="84">
        <f t="shared" si="423"/>
        <v>0</v>
      </c>
      <c r="Z749" s="84">
        <f t="shared" si="423"/>
        <v>0.16391</v>
      </c>
      <c r="AA749" s="84">
        <f t="shared" si="423"/>
        <v>6.1600000000000002E-2</v>
      </c>
    </row>
    <row r="750" spans="1:27" ht="12.75" hidden="1" customHeight="1" outlineLevel="1" x14ac:dyDescent="0.2">
      <c r="A750" s="92" t="s">
        <v>2214</v>
      </c>
      <c r="B750" s="62" t="s">
        <v>231</v>
      </c>
      <c r="C750" s="42" t="s">
        <v>77</v>
      </c>
      <c r="D750" s="43">
        <v>246.64</v>
      </c>
      <c r="E750" s="43">
        <v>200.35</v>
      </c>
      <c r="F750" s="43">
        <v>84.93</v>
      </c>
      <c r="G750" s="43">
        <v>22.57</v>
      </c>
      <c r="H750" s="43">
        <v>0</v>
      </c>
      <c r="I750" s="43">
        <v>0</v>
      </c>
      <c r="J750" s="43">
        <v>0</v>
      </c>
      <c r="K750" s="43">
        <v>0</v>
      </c>
      <c r="L750" s="43">
        <v>0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0</v>
      </c>
      <c r="W750" s="43">
        <v>0</v>
      </c>
      <c r="X750" s="43">
        <v>0</v>
      </c>
      <c r="Y750" s="43">
        <v>0</v>
      </c>
      <c r="Z750" s="43">
        <v>163.91</v>
      </c>
      <c r="AA750" s="43">
        <v>61.6</v>
      </c>
    </row>
    <row r="751" spans="1:27" collapsed="1" x14ac:dyDescent="0.2">
      <c r="A751" s="91" t="s">
        <v>2215</v>
      </c>
      <c r="B751" s="27" t="str">
        <f>"22"&amp;"."&amp;$B$800&amp;"."&amp;$B$801</f>
        <v>22.03.2023</v>
      </c>
      <c r="C751" s="83" t="s">
        <v>74</v>
      </c>
      <c r="D751" s="84">
        <f>ROUND((D752)/1000,5)</f>
        <v>0.12026000000000001</v>
      </c>
      <c r="E751" s="84">
        <f t="shared" ref="E751:AA751" si="424">ROUND((E752)/1000,5)</f>
        <v>0.10767</v>
      </c>
      <c r="F751" s="84">
        <f t="shared" si="424"/>
        <v>0</v>
      </c>
      <c r="G751" s="84">
        <f t="shared" si="424"/>
        <v>0</v>
      </c>
      <c r="H751" s="84">
        <f t="shared" si="424"/>
        <v>5.0430000000000003E-2</v>
      </c>
      <c r="I751" s="84">
        <f t="shared" si="424"/>
        <v>0</v>
      </c>
      <c r="J751" s="84">
        <f t="shared" si="424"/>
        <v>0</v>
      </c>
      <c r="K751" s="84">
        <f t="shared" si="424"/>
        <v>9.6320000000000003E-2</v>
      </c>
      <c r="L751" s="84">
        <f t="shared" si="424"/>
        <v>0.11559</v>
      </c>
      <c r="M751" s="84">
        <f t="shared" si="424"/>
        <v>0.14762</v>
      </c>
      <c r="N751" s="84">
        <f t="shared" si="424"/>
        <v>0.16419</v>
      </c>
      <c r="O751" s="84">
        <f t="shared" si="424"/>
        <v>0.16169</v>
      </c>
      <c r="P751" s="84">
        <f t="shared" si="424"/>
        <v>0.18595999999999999</v>
      </c>
      <c r="Q751" s="84">
        <f t="shared" si="424"/>
        <v>0.20579</v>
      </c>
      <c r="R751" s="84">
        <f t="shared" si="424"/>
        <v>0.18704000000000001</v>
      </c>
      <c r="S751" s="84">
        <f t="shared" si="424"/>
        <v>0.18809000000000001</v>
      </c>
      <c r="T751" s="84">
        <f t="shared" si="424"/>
        <v>0.1789</v>
      </c>
      <c r="U751" s="84">
        <f t="shared" si="424"/>
        <v>0.16392999999999999</v>
      </c>
      <c r="V751" s="84">
        <f t="shared" si="424"/>
        <v>0.114</v>
      </c>
      <c r="W751" s="84">
        <f t="shared" si="424"/>
        <v>0.17349000000000001</v>
      </c>
      <c r="X751" s="84">
        <f t="shared" si="424"/>
        <v>0.29482999999999998</v>
      </c>
      <c r="Y751" s="84">
        <f t="shared" si="424"/>
        <v>0.26724999999999999</v>
      </c>
      <c r="Z751" s="84">
        <f t="shared" si="424"/>
        <v>0.39955000000000002</v>
      </c>
      <c r="AA751" s="84">
        <f t="shared" si="424"/>
        <v>0.31989000000000001</v>
      </c>
    </row>
    <row r="752" spans="1:27" ht="12.75" hidden="1" customHeight="1" outlineLevel="1" x14ac:dyDescent="0.2">
      <c r="A752" s="92" t="s">
        <v>2216</v>
      </c>
      <c r="B752" s="62" t="s">
        <v>231</v>
      </c>
      <c r="C752" s="42" t="s">
        <v>77</v>
      </c>
      <c r="D752" s="43">
        <v>120.26</v>
      </c>
      <c r="E752" s="43">
        <v>107.67</v>
      </c>
      <c r="F752" s="43">
        <v>0</v>
      </c>
      <c r="G752" s="43">
        <v>0</v>
      </c>
      <c r="H752" s="43">
        <v>50.43</v>
      </c>
      <c r="I752" s="43">
        <v>0</v>
      </c>
      <c r="J752" s="43">
        <v>0</v>
      </c>
      <c r="K752" s="43">
        <v>96.32</v>
      </c>
      <c r="L752" s="43">
        <v>115.59</v>
      </c>
      <c r="M752" s="43">
        <v>147.62</v>
      </c>
      <c r="N752" s="43">
        <v>164.19</v>
      </c>
      <c r="O752" s="43">
        <v>161.69</v>
      </c>
      <c r="P752" s="43">
        <v>185.96</v>
      </c>
      <c r="Q752" s="43">
        <v>205.79</v>
      </c>
      <c r="R752" s="43">
        <v>187.04</v>
      </c>
      <c r="S752" s="43">
        <v>188.09</v>
      </c>
      <c r="T752" s="43">
        <v>178.9</v>
      </c>
      <c r="U752" s="43">
        <v>163.93</v>
      </c>
      <c r="V752" s="43">
        <v>114</v>
      </c>
      <c r="W752" s="43">
        <v>173.49</v>
      </c>
      <c r="X752" s="43">
        <v>294.83</v>
      </c>
      <c r="Y752" s="43">
        <v>267.25</v>
      </c>
      <c r="Z752" s="43">
        <v>399.55</v>
      </c>
      <c r="AA752" s="43">
        <v>319.89</v>
      </c>
    </row>
    <row r="753" spans="1:27" collapsed="1" x14ac:dyDescent="0.2">
      <c r="A753" s="91" t="s">
        <v>2217</v>
      </c>
      <c r="B753" s="27" t="str">
        <f>"23"&amp;"."&amp;$B$800&amp;"."&amp;$B$801</f>
        <v>23.03.2023</v>
      </c>
      <c r="C753" s="83" t="s">
        <v>74</v>
      </c>
      <c r="D753" s="84">
        <f>ROUND((D754)/1000,5)</f>
        <v>0.11919</v>
      </c>
      <c r="E753" s="84">
        <f t="shared" ref="E753:AA753" si="425">ROUND((E754)/1000,5)</f>
        <v>8.6300000000000002E-2</v>
      </c>
      <c r="F753" s="84">
        <f t="shared" si="425"/>
        <v>4.7780000000000003E-2</v>
      </c>
      <c r="G753" s="84">
        <f t="shared" si="425"/>
        <v>0</v>
      </c>
      <c r="H753" s="84">
        <f t="shared" si="425"/>
        <v>0</v>
      </c>
      <c r="I753" s="84">
        <f t="shared" si="425"/>
        <v>0</v>
      </c>
      <c r="J753" s="84">
        <f t="shared" si="425"/>
        <v>0</v>
      </c>
      <c r="K753" s="84">
        <f t="shared" si="425"/>
        <v>0</v>
      </c>
      <c r="L753" s="84">
        <f t="shared" si="425"/>
        <v>0</v>
      </c>
      <c r="M753" s="84">
        <f t="shared" si="425"/>
        <v>6.055E-2</v>
      </c>
      <c r="N753" s="84">
        <f t="shared" si="425"/>
        <v>5.4120000000000001E-2</v>
      </c>
      <c r="O753" s="84">
        <f t="shared" si="425"/>
        <v>9.2050000000000007E-2</v>
      </c>
      <c r="P753" s="84">
        <f t="shared" si="425"/>
        <v>0.12856000000000001</v>
      </c>
      <c r="Q753" s="84">
        <f t="shared" si="425"/>
        <v>0.15042</v>
      </c>
      <c r="R753" s="84">
        <f t="shared" si="425"/>
        <v>0.29521999999999998</v>
      </c>
      <c r="S753" s="84">
        <f t="shared" si="425"/>
        <v>0.29020000000000001</v>
      </c>
      <c r="T753" s="84">
        <f t="shared" si="425"/>
        <v>0.34573999999999999</v>
      </c>
      <c r="U753" s="84">
        <f t="shared" si="425"/>
        <v>0.2782</v>
      </c>
      <c r="V753" s="84">
        <f t="shared" si="425"/>
        <v>0.16428000000000001</v>
      </c>
      <c r="W753" s="84">
        <f t="shared" si="425"/>
        <v>0.10731</v>
      </c>
      <c r="X753" s="84">
        <f t="shared" si="425"/>
        <v>0.27305000000000001</v>
      </c>
      <c r="Y753" s="84">
        <f t="shared" si="425"/>
        <v>0.52673999999999999</v>
      </c>
      <c r="Z753" s="84">
        <f t="shared" si="425"/>
        <v>0.75356999999999996</v>
      </c>
      <c r="AA753" s="84">
        <f t="shared" si="425"/>
        <v>0.55774000000000001</v>
      </c>
    </row>
    <row r="754" spans="1:27" ht="12.75" hidden="1" customHeight="1" outlineLevel="1" x14ac:dyDescent="0.2">
      <c r="A754" s="92" t="s">
        <v>2218</v>
      </c>
      <c r="B754" s="62" t="s">
        <v>231</v>
      </c>
      <c r="C754" s="42" t="s">
        <v>77</v>
      </c>
      <c r="D754" s="43">
        <v>119.19</v>
      </c>
      <c r="E754" s="43">
        <v>86.3</v>
      </c>
      <c r="F754" s="43">
        <v>47.78</v>
      </c>
      <c r="G754" s="43">
        <v>0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60.55</v>
      </c>
      <c r="N754" s="43">
        <v>54.12</v>
      </c>
      <c r="O754" s="43">
        <v>92.05</v>
      </c>
      <c r="P754" s="43">
        <v>128.56</v>
      </c>
      <c r="Q754" s="43">
        <v>150.41999999999999</v>
      </c>
      <c r="R754" s="43">
        <v>295.22000000000003</v>
      </c>
      <c r="S754" s="43">
        <v>290.2</v>
      </c>
      <c r="T754" s="43">
        <v>345.74</v>
      </c>
      <c r="U754" s="43">
        <v>278.2</v>
      </c>
      <c r="V754" s="43">
        <v>164.28</v>
      </c>
      <c r="W754" s="43">
        <v>107.31</v>
      </c>
      <c r="X754" s="43">
        <v>273.05</v>
      </c>
      <c r="Y754" s="43">
        <v>526.74</v>
      </c>
      <c r="Z754" s="43">
        <v>753.57</v>
      </c>
      <c r="AA754" s="43">
        <v>557.74</v>
      </c>
    </row>
    <row r="755" spans="1:27" collapsed="1" x14ac:dyDescent="0.2">
      <c r="A755" s="91" t="s">
        <v>2219</v>
      </c>
      <c r="B755" s="27" t="str">
        <f>"24"&amp;"."&amp;$B$800&amp;"."&amp;$B$801</f>
        <v>24.03.2023</v>
      </c>
      <c r="C755" s="83" t="s">
        <v>74</v>
      </c>
      <c r="D755" s="84">
        <f>ROUND((D756)/1000,5)</f>
        <v>0.38912000000000002</v>
      </c>
      <c r="E755" s="84">
        <f t="shared" ref="E755:AA755" si="426">ROUND((E756)/1000,5)</f>
        <v>0.24729000000000001</v>
      </c>
      <c r="F755" s="84">
        <f t="shared" si="426"/>
        <v>9.8369999999999999E-2</v>
      </c>
      <c r="G755" s="84">
        <f t="shared" si="426"/>
        <v>8.6860000000000007E-2</v>
      </c>
      <c r="H755" s="84">
        <f t="shared" si="426"/>
        <v>3.3210000000000003E-2</v>
      </c>
      <c r="I755" s="84">
        <f t="shared" si="426"/>
        <v>0</v>
      </c>
      <c r="J755" s="84">
        <f t="shared" si="426"/>
        <v>4.4490000000000002E-2</v>
      </c>
      <c r="K755" s="84">
        <f t="shared" si="426"/>
        <v>0.2382</v>
      </c>
      <c r="L755" s="84">
        <f t="shared" si="426"/>
        <v>0.22458</v>
      </c>
      <c r="M755" s="84">
        <f t="shared" si="426"/>
        <v>0.26540999999999998</v>
      </c>
      <c r="N755" s="84">
        <f t="shared" si="426"/>
        <v>0.27546999999999999</v>
      </c>
      <c r="O755" s="84">
        <f t="shared" si="426"/>
        <v>0.25235999999999997</v>
      </c>
      <c r="P755" s="84">
        <f t="shared" si="426"/>
        <v>0.1802</v>
      </c>
      <c r="Q755" s="84">
        <f t="shared" si="426"/>
        <v>0.17888999999999999</v>
      </c>
      <c r="R755" s="84">
        <f t="shared" si="426"/>
        <v>0.17849000000000001</v>
      </c>
      <c r="S755" s="84">
        <f t="shared" si="426"/>
        <v>0.15679999999999999</v>
      </c>
      <c r="T755" s="84">
        <f t="shared" si="426"/>
        <v>0.12583</v>
      </c>
      <c r="U755" s="84">
        <f t="shared" si="426"/>
        <v>0.14671000000000001</v>
      </c>
      <c r="V755" s="84">
        <f t="shared" si="426"/>
        <v>7.3999999999999999E-4</v>
      </c>
      <c r="W755" s="84">
        <f t="shared" si="426"/>
        <v>3.0980000000000001E-2</v>
      </c>
      <c r="X755" s="84">
        <f t="shared" si="426"/>
        <v>7.6069999999999999E-2</v>
      </c>
      <c r="Y755" s="84">
        <f t="shared" si="426"/>
        <v>0.49042000000000002</v>
      </c>
      <c r="Z755" s="84">
        <f t="shared" si="426"/>
        <v>0.26013999999999998</v>
      </c>
      <c r="AA755" s="84">
        <f t="shared" si="426"/>
        <v>0.48359999999999997</v>
      </c>
    </row>
    <row r="756" spans="1:27" ht="12.75" hidden="1" customHeight="1" outlineLevel="1" x14ac:dyDescent="0.2">
      <c r="A756" s="92" t="s">
        <v>2220</v>
      </c>
      <c r="B756" s="62" t="s">
        <v>231</v>
      </c>
      <c r="C756" s="42" t="s">
        <v>77</v>
      </c>
      <c r="D756" s="43">
        <v>389.12</v>
      </c>
      <c r="E756" s="43">
        <v>247.29</v>
      </c>
      <c r="F756" s="43">
        <v>98.37</v>
      </c>
      <c r="G756" s="43">
        <v>86.86</v>
      </c>
      <c r="H756" s="43">
        <v>33.21</v>
      </c>
      <c r="I756" s="43">
        <v>0</v>
      </c>
      <c r="J756" s="43">
        <v>44.49</v>
      </c>
      <c r="K756" s="43">
        <v>238.2</v>
      </c>
      <c r="L756" s="43">
        <v>224.58</v>
      </c>
      <c r="M756" s="43">
        <v>265.41000000000003</v>
      </c>
      <c r="N756" s="43">
        <v>275.47000000000003</v>
      </c>
      <c r="O756" s="43">
        <v>252.36</v>
      </c>
      <c r="P756" s="43">
        <v>180.2</v>
      </c>
      <c r="Q756" s="43">
        <v>178.89</v>
      </c>
      <c r="R756" s="43">
        <v>178.49</v>
      </c>
      <c r="S756" s="43">
        <v>156.80000000000001</v>
      </c>
      <c r="T756" s="43">
        <v>125.83</v>
      </c>
      <c r="U756" s="43">
        <v>146.71</v>
      </c>
      <c r="V756" s="43">
        <v>0.74</v>
      </c>
      <c r="W756" s="43">
        <v>30.98</v>
      </c>
      <c r="X756" s="43">
        <v>76.069999999999993</v>
      </c>
      <c r="Y756" s="43">
        <v>490.42</v>
      </c>
      <c r="Z756" s="43">
        <v>260.14</v>
      </c>
      <c r="AA756" s="43">
        <v>483.6</v>
      </c>
    </row>
    <row r="757" spans="1:27" collapsed="1" x14ac:dyDescent="0.2">
      <c r="A757" s="91" t="s">
        <v>2221</v>
      </c>
      <c r="B757" s="27" t="str">
        <f>"25"&amp;"."&amp;$B$800&amp;"."&amp;$B$801</f>
        <v>25.03.2023</v>
      </c>
      <c r="C757" s="83" t="s">
        <v>74</v>
      </c>
      <c r="D757" s="84">
        <f>ROUND((D758)/1000,5)</f>
        <v>0.26804</v>
      </c>
      <c r="E757" s="84">
        <f t="shared" ref="E757:AA757" si="427">ROUND((E758)/1000,5)</f>
        <v>0.28188000000000002</v>
      </c>
      <c r="F757" s="84">
        <f t="shared" si="427"/>
        <v>7.8640000000000002E-2</v>
      </c>
      <c r="G757" s="84">
        <f t="shared" si="427"/>
        <v>0.10020999999999999</v>
      </c>
      <c r="H757" s="84">
        <f t="shared" si="427"/>
        <v>0.16319</v>
      </c>
      <c r="I757" s="84">
        <f t="shared" si="427"/>
        <v>1.9099999999999999E-2</v>
      </c>
      <c r="J757" s="84">
        <f t="shared" si="427"/>
        <v>0</v>
      </c>
      <c r="K757" s="84">
        <f t="shared" si="427"/>
        <v>0</v>
      </c>
      <c r="L757" s="84">
        <f t="shared" si="427"/>
        <v>5.314E-2</v>
      </c>
      <c r="M757" s="84">
        <f t="shared" si="427"/>
        <v>8.2839999999999997E-2</v>
      </c>
      <c r="N757" s="84">
        <f t="shared" si="427"/>
        <v>8.3909999999999998E-2</v>
      </c>
      <c r="O757" s="84">
        <f t="shared" si="427"/>
        <v>2.2800000000000001E-2</v>
      </c>
      <c r="P757" s="84">
        <f t="shared" si="427"/>
        <v>0</v>
      </c>
      <c r="Q757" s="84">
        <f t="shared" si="427"/>
        <v>0</v>
      </c>
      <c r="R757" s="84">
        <f t="shared" si="427"/>
        <v>0</v>
      </c>
      <c r="S757" s="84">
        <f t="shared" si="427"/>
        <v>0</v>
      </c>
      <c r="T757" s="84">
        <f t="shared" si="427"/>
        <v>0</v>
      </c>
      <c r="U757" s="84">
        <f t="shared" si="427"/>
        <v>0</v>
      </c>
      <c r="V757" s="84">
        <f t="shared" si="427"/>
        <v>0</v>
      </c>
      <c r="W757" s="84">
        <f t="shared" si="427"/>
        <v>0</v>
      </c>
      <c r="X757" s="84">
        <f t="shared" si="427"/>
        <v>3.3000000000000002E-2</v>
      </c>
      <c r="Y757" s="84">
        <f t="shared" si="427"/>
        <v>0.24643000000000001</v>
      </c>
      <c r="Z757" s="84">
        <f t="shared" si="427"/>
        <v>0.48805999999999999</v>
      </c>
      <c r="AA757" s="84">
        <f t="shared" si="427"/>
        <v>0.30608000000000002</v>
      </c>
    </row>
    <row r="758" spans="1:27" ht="12.75" hidden="1" customHeight="1" outlineLevel="1" x14ac:dyDescent="0.2">
      <c r="A758" s="92" t="s">
        <v>2222</v>
      </c>
      <c r="B758" s="62" t="s">
        <v>231</v>
      </c>
      <c r="C758" s="42" t="s">
        <v>77</v>
      </c>
      <c r="D758" s="43">
        <v>268.04000000000002</v>
      </c>
      <c r="E758" s="43">
        <v>281.88</v>
      </c>
      <c r="F758" s="43">
        <v>78.64</v>
      </c>
      <c r="G758" s="43">
        <v>100.21</v>
      </c>
      <c r="H758" s="43">
        <v>163.19</v>
      </c>
      <c r="I758" s="43">
        <v>19.100000000000001</v>
      </c>
      <c r="J758" s="43">
        <v>0</v>
      </c>
      <c r="K758" s="43">
        <v>0</v>
      </c>
      <c r="L758" s="43">
        <v>53.14</v>
      </c>
      <c r="M758" s="43">
        <v>82.84</v>
      </c>
      <c r="N758" s="43">
        <v>83.91</v>
      </c>
      <c r="O758" s="43">
        <v>22.8</v>
      </c>
      <c r="P758" s="43">
        <v>0</v>
      </c>
      <c r="Q758" s="43">
        <v>0</v>
      </c>
      <c r="R758" s="43">
        <v>0</v>
      </c>
      <c r="S758" s="43">
        <v>0</v>
      </c>
      <c r="T758" s="43">
        <v>0</v>
      </c>
      <c r="U758" s="43">
        <v>0</v>
      </c>
      <c r="V758" s="43">
        <v>0</v>
      </c>
      <c r="W758" s="43">
        <v>0</v>
      </c>
      <c r="X758" s="43">
        <v>33</v>
      </c>
      <c r="Y758" s="43">
        <v>246.43</v>
      </c>
      <c r="Z758" s="43">
        <v>488.06</v>
      </c>
      <c r="AA758" s="43">
        <v>306.08</v>
      </c>
    </row>
    <row r="759" spans="1:27" collapsed="1" x14ac:dyDescent="0.2">
      <c r="A759" s="91" t="s">
        <v>2223</v>
      </c>
      <c r="B759" s="27" t="str">
        <f>"26"&amp;"."&amp;$B$800&amp;"."&amp;$B$801</f>
        <v>26.03.2023</v>
      </c>
      <c r="C759" s="83" t="s">
        <v>74</v>
      </c>
      <c r="D759" s="84">
        <f>ROUND((D760)/1000,5)</f>
        <v>0.25567000000000001</v>
      </c>
      <c r="E759" s="84">
        <f t="shared" ref="E759:AA759" si="428">ROUND((E760)/1000,5)</f>
        <v>0.26730999999999999</v>
      </c>
      <c r="F759" s="84">
        <f t="shared" si="428"/>
        <v>0.13472000000000001</v>
      </c>
      <c r="G759" s="84">
        <f t="shared" si="428"/>
        <v>0.11731</v>
      </c>
      <c r="H759" s="84">
        <f t="shared" si="428"/>
        <v>0.16691</v>
      </c>
      <c r="I759" s="84">
        <f t="shared" si="428"/>
        <v>0</v>
      </c>
      <c r="J759" s="84">
        <f t="shared" si="428"/>
        <v>6.157E-2</v>
      </c>
      <c r="K759" s="84">
        <f t="shared" si="428"/>
        <v>1.2540000000000001E-2</v>
      </c>
      <c r="L759" s="84">
        <f t="shared" si="428"/>
        <v>0.10178</v>
      </c>
      <c r="M759" s="84">
        <f t="shared" si="428"/>
        <v>0.13250999999999999</v>
      </c>
      <c r="N759" s="84">
        <f t="shared" si="428"/>
        <v>4.1500000000000002E-2</v>
      </c>
      <c r="O759" s="84">
        <f t="shared" si="428"/>
        <v>0</v>
      </c>
      <c r="P759" s="84">
        <f t="shared" si="428"/>
        <v>0</v>
      </c>
      <c r="Q759" s="84">
        <f t="shared" si="428"/>
        <v>0</v>
      </c>
      <c r="R759" s="84">
        <f t="shared" si="428"/>
        <v>0</v>
      </c>
      <c r="S759" s="84">
        <f t="shared" si="428"/>
        <v>0</v>
      </c>
      <c r="T759" s="84">
        <f t="shared" si="428"/>
        <v>0</v>
      </c>
      <c r="U759" s="84">
        <f t="shared" si="428"/>
        <v>0</v>
      </c>
      <c r="V759" s="84">
        <f t="shared" si="428"/>
        <v>0</v>
      </c>
      <c r="W759" s="84">
        <f t="shared" si="428"/>
        <v>5.5000000000000003E-4</v>
      </c>
      <c r="X759" s="84">
        <f t="shared" si="428"/>
        <v>0.15184</v>
      </c>
      <c r="Y759" s="84">
        <f t="shared" si="428"/>
        <v>0.22727</v>
      </c>
      <c r="Z759" s="84">
        <f t="shared" si="428"/>
        <v>0.50431999999999999</v>
      </c>
      <c r="AA759" s="84">
        <f t="shared" si="428"/>
        <v>0.54698000000000002</v>
      </c>
    </row>
    <row r="760" spans="1:27" ht="12.75" hidden="1" customHeight="1" outlineLevel="1" x14ac:dyDescent="0.2">
      <c r="A760" s="92" t="s">
        <v>2224</v>
      </c>
      <c r="B760" s="62" t="s">
        <v>231</v>
      </c>
      <c r="C760" s="42" t="s">
        <v>77</v>
      </c>
      <c r="D760" s="43">
        <v>255.67</v>
      </c>
      <c r="E760" s="43">
        <v>267.31</v>
      </c>
      <c r="F760" s="43">
        <v>134.72</v>
      </c>
      <c r="G760" s="43">
        <v>117.31</v>
      </c>
      <c r="H760" s="43">
        <v>166.91</v>
      </c>
      <c r="I760" s="43">
        <v>0</v>
      </c>
      <c r="J760" s="43">
        <v>61.57</v>
      </c>
      <c r="K760" s="43">
        <v>12.54</v>
      </c>
      <c r="L760" s="43">
        <v>101.78</v>
      </c>
      <c r="M760" s="43">
        <v>132.51</v>
      </c>
      <c r="N760" s="43">
        <v>41.5</v>
      </c>
      <c r="O760" s="43">
        <v>0</v>
      </c>
      <c r="P760" s="43">
        <v>0</v>
      </c>
      <c r="Q760" s="43">
        <v>0</v>
      </c>
      <c r="R760" s="43">
        <v>0</v>
      </c>
      <c r="S760" s="43">
        <v>0</v>
      </c>
      <c r="T760" s="43">
        <v>0</v>
      </c>
      <c r="U760" s="43">
        <v>0</v>
      </c>
      <c r="V760" s="43">
        <v>0</v>
      </c>
      <c r="W760" s="43">
        <v>0.55000000000000004</v>
      </c>
      <c r="X760" s="43">
        <v>151.84</v>
      </c>
      <c r="Y760" s="43">
        <v>227.27</v>
      </c>
      <c r="Z760" s="43">
        <v>504.32</v>
      </c>
      <c r="AA760" s="43">
        <v>546.98</v>
      </c>
    </row>
    <row r="761" spans="1:27" collapsed="1" x14ac:dyDescent="0.2">
      <c r="A761" s="91" t="s">
        <v>2225</v>
      </c>
      <c r="B761" s="27" t="str">
        <f>"27"&amp;"."&amp;$B$800&amp;"."&amp;$B$801</f>
        <v>27.03.2023</v>
      </c>
      <c r="C761" s="83" t="s">
        <v>74</v>
      </c>
      <c r="D761" s="84">
        <f>ROUND((D762)/1000,5)</f>
        <v>0.15007999999999999</v>
      </c>
      <c r="E761" s="84">
        <f t="shared" ref="E761:AA761" si="429">ROUND((E762)/1000,5)</f>
        <v>3.6700000000000001E-3</v>
      </c>
      <c r="F761" s="84">
        <f t="shared" si="429"/>
        <v>1.2E-4</v>
      </c>
      <c r="G761" s="84">
        <f t="shared" si="429"/>
        <v>0</v>
      </c>
      <c r="H761" s="84">
        <f t="shared" si="429"/>
        <v>0</v>
      </c>
      <c r="I761" s="84">
        <f t="shared" si="429"/>
        <v>0</v>
      </c>
      <c r="J761" s="84">
        <f t="shared" si="429"/>
        <v>0</v>
      </c>
      <c r="K761" s="84">
        <f t="shared" si="429"/>
        <v>0</v>
      </c>
      <c r="L761" s="84">
        <f t="shared" si="429"/>
        <v>0</v>
      </c>
      <c r="M761" s="84">
        <f t="shared" si="429"/>
        <v>0</v>
      </c>
      <c r="N761" s="84">
        <f t="shared" si="429"/>
        <v>0</v>
      </c>
      <c r="O761" s="84">
        <f t="shared" si="429"/>
        <v>0</v>
      </c>
      <c r="P761" s="84">
        <f t="shared" si="429"/>
        <v>0</v>
      </c>
      <c r="Q761" s="84">
        <f t="shared" si="429"/>
        <v>0</v>
      </c>
      <c r="R761" s="84">
        <f t="shared" si="429"/>
        <v>0</v>
      </c>
      <c r="S761" s="84">
        <f t="shared" si="429"/>
        <v>0</v>
      </c>
      <c r="T761" s="84">
        <f t="shared" si="429"/>
        <v>0</v>
      </c>
      <c r="U761" s="84">
        <f t="shared" si="429"/>
        <v>0</v>
      </c>
      <c r="V761" s="84">
        <f t="shared" si="429"/>
        <v>0</v>
      </c>
      <c r="W761" s="84">
        <f t="shared" si="429"/>
        <v>2.7999999999999998E-4</v>
      </c>
      <c r="X761" s="84">
        <f t="shared" si="429"/>
        <v>9.6500000000000006E-3</v>
      </c>
      <c r="Y761" s="84">
        <f t="shared" si="429"/>
        <v>0.33307999999999999</v>
      </c>
      <c r="Z761" s="84">
        <f t="shared" si="429"/>
        <v>0.28738999999999998</v>
      </c>
      <c r="AA761" s="84">
        <f t="shared" si="429"/>
        <v>0.21496999999999999</v>
      </c>
    </row>
    <row r="762" spans="1:27" ht="12.75" hidden="1" customHeight="1" outlineLevel="1" x14ac:dyDescent="0.2">
      <c r="A762" s="92" t="s">
        <v>2226</v>
      </c>
      <c r="B762" s="62" t="s">
        <v>231</v>
      </c>
      <c r="C762" s="42" t="s">
        <v>77</v>
      </c>
      <c r="D762" s="43">
        <v>150.08000000000001</v>
      </c>
      <c r="E762" s="43">
        <v>3.67</v>
      </c>
      <c r="F762" s="43">
        <v>0.12</v>
      </c>
      <c r="G762" s="43">
        <v>0</v>
      </c>
      <c r="H762" s="43">
        <v>0</v>
      </c>
      <c r="I762" s="43">
        <v>0</v>
      </c>
      <c r="J762" s="43">
        <v>0</v>
      </c>
      <c r="K762" s="43">
        <v>0</v>
      </c>
      <c r="L762" s="43">
        <v>0</v>
      </c>
      <c r="M762" s="43">
        <v>0</v>
      </c>
      <c r="N762" s="43">
        <v>0</v>
      </c>
      <c r="O762" s="43">
        <v>0</v>
      </c>
      <c r="P762" s="43">
        <v>0</v>
      </c>
      <c r="Q762" s="43">
        <v>0</v>
      </c>
      <c r="R762" s="43">
        <v>0</v>
      </c>
      <c r="S762" s="43">
        <v>0</v>
      </c>
      <c r="T762" s="43">
        <v>0</v>
      </c>
      <c r="U762" s="43">
        <v>0</v>
      </c>
      <c r="V762" s="43">
        <v>0</v>
      </c>
      <c r="W762" s="43">
        <v>0.28000000000000003</v>
      </c>
      <c r="X762" s="43">
        <v>9.65</v>
      </c>
      <c r="Y762" s="43">
        <v>333.08</v>
      </c>
      <c r="Z762" s="43">
        <v>287.39</v>
      </c>
      <c r="AA762" s="43">
        <v>214.97</v>
      </c>
    </row>
    <row r="763" spans="1:27" collapsed="1" x14ac:dyDescent="0.2">
      <c r="A763" s="91" t="s">
        <v>2227</v>
      </c>
      <c r="B763" s="27" t="str">
        <f>"28"&amp;"."&amp;$B$800&amp;"."&amp;$B$801</f>
        <v>28.03.2023</v>
      </c>
      <c r="C763" s="83" t="s">
        <v>74</v>
      </c>
      <c r="D763" s="84">
        <f>ROUND((D764)/1000,5)</f>
        <v>0.23574999999999999</v>
      </c>
      <c r="E763" s="84">
        <f t="shared" ref="E763:AA763" si="430">ROUND((E764)/1000,5)</f>
        <v>0.23643</v>
      </c>
      <c r="F763" s="84">
        <f t="shared" si="430"/>
        <v>0.17035</v>
      </c>
      <c r="G763" s="84">
        <f t="shared" si="430"/>
        <v>0.15478</v>
      </c>
      <c r="H763" s="84">
        <f t="shared" si="430"/>
        <v>6.0400000000000002E-2</v>
      </c>
      <c r="I763" s="84">
        <f t="shared" si="430"/>
        <v>0</v>
      </c>
      <c r="J763" s="84">
        <f t="shared" si="430"/>
        <v>0</v>
      </c>
      <c r="K763" s="84">
        <f t="shared" si="430"/>
        <v>2.9770000000000001E-2</v>
      </c>
      <c r="L763" s="84">
        <f t="shared" si="430"/>
        <v>6.4839999999999995E-2</v>
      </c>
      <c r="M763" s="84">
        <f t="shared" si="430"/>
        <v>0.15770000000000001</v>
      </c>
      <c r="N763" s="84">
        <f t="shared" si="430"/>
        <v>0.18723000000000001</v>
      </c>
      <c r="O763" s="84">
        <f t="shared" si="430"/>
        <v>0.11941</v>
      </c>
      <c r="P763" s="84">
        <f t="shared" si="430"/>
        <v>0.13244</v>
      </c>
      <c r="Q763" s="84">
        <f t="shared" si="430"/>
        <v>0.16295999999999999</v>
      </c>
      <c r="R763" s="84">
        <f t="shared" si="430"/>
        <v>0.16420000000000001</v>
      </c>
      <c r="S763" s="84">
        <f t="shared" si="430"/>
        <v>0.20016</v>
      </c>
      <c r="T763" s="84">
        <f t="shared" si="430"/>
        <v>0.21315000000000001</v>
      </c>
      <c r="U763" s="84">
        <f t="shared" si="430"/>
        <v>0.25140000000000001</v>
      </c>
      <c r="V763" s="84">
        <f t="shared" si="430"/>
        <v>0.21598999999999999</v>
      </c>
      <c r="W763" s="84">
        <f t="shared" si="430"/>
        <v>0.27561000000000002</v>
      </c>
      <c r="X763" s="84">
        <f t="shared" si="430"/>
        <v>0.33128999999999997</v>
      </c>
      <c r="Y763" s="84">
        <f t="shared" si="430"/>
        <v>0.60568999999999995</v>
      </c>
      <c r="Z763" s="84">
        <f t="shared" si="430"/>
        <v>0.72016999999999998</v>
      </c>
      <c r="AA763" s="84">
        <f t="shared" si="430"/>
        <v>0.54025000000000001</v>
      </c>
    </row>
    <row r="764" spans="1:27" ht="12.75" hidden="1" customHeight="1" outlineLevel="1" x14ac:dyDescent="0.2">
      <c r="A764" s="92" t="s">
        <v>2228</v>
      </c>
      <c r="B764" s="62" t="s">
        <v>231</v>
      </c>
      <c r="C764" s="42" t="s">
        <v>77</v>
      </c>
      <c r="D764" s="43">
        <v>235.75</v>
      </c>
      <c r="E764" s="43">
        <v>236.43</v>
      </c>
      <c r="F764" s="43">
        <v>170.35</v>
      </c>
      <c r="G764" s="43">
        <v>154.78</v>
      </c>
      <c r="H764" s="43">
        <v>60.4</v>
      </c>
      <c r="I764" s="43">
        <v>0</v>
      </c>
      <c r="J764" s="43">
        <v>0</v>
      </c>
      <c r="K764" s="43">
        <v>29.77</v>
      </c>
      <c r="L764" s="43">
        <v>64.84</v>
      </c>
      <c r="M764" s="43">
        <v>157.69999999999999</v>
      </c>
      <c r="N764" s="43">
        <v>187.23</v>
      </c>
      <c r="O764" s="43">
        <v>119.41</v>
      </c>
      <c r="P764" s="43">
        <v>132.44</v>
      </c>
      <c r="Q764" s="43">
        <v>162.96</v>
      </c>
      <c r="R764" s="43">
        <v>164.2</v>
      </c>
      <c r="S764" s="43">
        <v>200.16</v>
      </c>
      <c r="T764" s="43">
        <v>213.15</v>
      </c>
      <c r="U764" s="43">
        <v>251.4</v>
      </c>
      <c r="V764" s="43">
        <v>215.99</v>
      </c>
      <c r="W764" s="43">
        <v>275.61</v>
      </c>
      <c r="X764" s="43">
        <v>331.29</v>
      </c>
      <c r="Y764" s="43">
        <v>605.69000000000005</v>
      </c>
      <c r="Z764" s="43">
        <v>720.17</v>
      </c>
      <c r="AA764" s="43">
        <v>540.25</v>
      </c>
    </row>
    <row r="765" spans="1:27" collapsed="1" x14ac:dyDescent="0.2">
      <c r="A765" s="91" t="s">
        <v>2229</v>
      </c>
      <c r="B765" s="27" t="str">
        <f>"29"&amp;"."&amp;$B$800&amp;"."&amp;$B$801</f>
        <v>29.03.2023</v>
      </c>
      <c r="C765" s="83" t="s">
        <v>74</v>
      </c>
      <c r="D765" s="84">
        <f>ROUND((D766)/1000,5)</f>
        <v>0.13114000000000001</v>
      </c>
      <c r="E765" s="84">
        <f t="shared" ref="E765:AA765" si="431">ROUND((E766)/1000,5)</f>
        <v>8.8400000000000006E-2</v>
      </c>
      <c r="F765" s="84">
        <f t="shared" si="431"/>
        <v>0.10551000000000001</v>
      </c>
      <c r="G765" s="84">
        <f t="shared" si="431"/>
        <v>5.2729999999999999E-2</v>
      </c>
      <c r="H765" s="84">
        <f t="shared" si="431"/>
        <v>0</v>
      </c>
      <c r="I765" s="84">
        <f t="shared" si="431"/>
        <v>0</v>
      </c>
      <c r="J765" s="84">
        <f t="shared" si="431"/>
        <v>0</v>
      </c>
      <c r="K765" s="84">
        <f t="shared" si="431"/>
        <v>0</v>
      </c>
      <c r="L765" s="84">
        <f t="shared" si="431"/>
        <v>0</v>
      </c>
      <c r="M765" s="84">
        <f t="shared" si="431"/>
        <v>1.095E-2</v>
      </c>
      <c r="N765" s="84">
        <f t="shared" si="431"/>
        <v>3.5680000000000003E-2</v>
      </c>
      <c r="O765" s="84">
        <f t="shared" si="431"/>
        <v>6.5600000000000006E-2</v>
      </c>
      <c r="P765" s="84">
        <f t="shared" si="431"/>
        <v>0</v>
      </c>
      <c r="Q765" s="84">
        <f t="shared" si="431"/>
        <v>0</v>
      </c>
      <c r="R765" s="84">
        <f t="shared" si="431"/>
        <v>0</v>
      </c>
      <c r="S765" s="84">
        <f t="shared" si="431"/>
        <v>0</v>
      </c>
      <c r="T765" s="84">
        <f t="shared" si="431"/>
        <v>0</v>
      </c>
      <c r="U765" s="84">
        <f t="shared" si="431"/>
        <v>0</v>
      </c>
      <c r="V765" s="84">
        <f t="shared" si="431"/>
        <v>0</v>
      </c>
      <c r="W765" s="84">
        <f t="shared" si="431"/>
        <v>0</v>
      </c>
      <c r="X765" s="84">
        <f t="shared" si="431"/>
        <v>0</v>
      </c>
      <c r="Y765" s="84">
        <f t="shared" si="431"/>
        <v>0.1101</v>
      </c>
      <c r="Z765" s="84">
        <f t="shared" si="431"/>
        <v>0.21831999999999999</v>
      </c>
      <c r="AA765" s="84">
        <f t="shared" si="431"/>
        <v>0.23827999999999999</v>
      </c>
    </row>
    <row r="766" spans="1:27" ht="12.75" hidden="1" customHeight="1" outlineLevel="1" x14ac:dyDescent="0.2">
      <c r="A766" s="92" t="s">
        <v>2230</v>
      </c>
      <c r="B766" s="62" t="s">
        <v>231</v>
      </c>
      <c r="C766" s="42" t="s">
        <v>77</v>
      </c>
      <c r="D766" s="43">
        <v>131.13999999999999</v>
      </c>
      <c r="E766" s="43">
        <v>88.4</v>
      </c>
      <c r="F766" s="43">
        <v>105.51</v>
      </c>
      <c r="G766" s="43">
        <v>52.73</v>
      </c>
      <c r="H766" s="43">
        <v>0</v>
      </c>
      <c r="I766" s="43">
        <v>0</v>
      </c>
      <c r="J766" s="43">
        <v>0</v>
      </c>
      <c r="K766" s="43">
        <v>0</v>
      </c>
      <c r="L766" s="43">
        <v>0</v>
      </c>
      <c r="M766" s="43">
        <v>10.95</v>
      </c>
      <c r="N766" s="43">
        <v>35.68</v>
      </c>
      <c r="O766" s="43">
        <v>65.599999999999994</v>
      </c>
      <c r="P766" s="43">
        <v>0</v>
      </c>
      <c r="Q766" s="43">
        <v>0</v>
      </c>
      <c r="R766" s="43">
        <v>0</v>
      </c>
      <c r="S766" s="43">
        <v>0</v>
      </c>
      <c r="T766" s="43">
        <v>0</v>
      </c>
      <c r="U766" s="43">
        <v>0</v>
      </c>
      <c r="V766" s="43">
        <v>0</v>
      </c>
      <c r="W766" s="43">
        <v>0</v>
      </c>
      <c r="X766" s="43">
        <v>0</v>
      </c>
      <c r="Y766" s="43">
        <v>110.1</v>
      </c>
      <c r="Z766" s="43">
        <v>218.32</v>
      </c>
      <c r="AA766" s="43">
        <v>238.28</v>
      </c>
    </row>
    <row r="767" spans="1:27" collapsed="1" x14ac:dyDescent="0.2">
      <c r="A767" s="91" t="s">
        <v>2231</v>
      </c>
      <c r="B767" s="27" t="str">
        <f>"30"&amp;"."&amp;$B$800&amp;"."&amp;$B$801</f>
        <v>30.03.2023</v>
      </c>
      <c r="C767" s="83" t="s">
        <v>74</v>
      </c>
      <c r="D767" s="84">
        <f>ROUND((D768)/1000,5)</f>
        <v>8.1250000000000003E-2</v>
      </c>
      <c r="E767" s="84">
        <f t="shared" ref="E767:AA767" si="432">ROUND((E768)/1000,5)</f>
        <v>9.4159999999999994E-2</v>
      </c>
      <c r="F767" s="84">
        <f t="shared" si="432"/>
        <v>0</v>
      </c>
      <c r="G767" s="84">
        <f t="shared" si="432"/>
        <v>0</v>
      </c>
      <c r="H767" s="84">
        <f t="shared" si="432"/>
        <v>0</v>
      </c>
      <c r="I767" s="84">
        <f t="shared" si="432"/>
        <v>0</v>
      </c>
      <c r="J767" s="84">
        <f t="shared" si="432"/>
        <v>0</v>
      </c>
      <c r="K767" s="84">
        <f t="shared" si="432"/>
        <v>0</v>
      </c>
      <c r="L767" s="84">
        <f t="shared" si="432"/>
        <v>0</v>
      </c>
      <c r="M767" s="84">
        <f t="shared" si="432"/>
        <v>0</v>
      </c>
      <c r="N767" s="84">
        <f t="shared" si="432"/>
        <v>0</v>
      </c>
      <c r="O767" s="84">
        <f t="shared" si="432"/>
        <v>4.0999999999999999E-4</v>
      </c>
      <c r="P767" s="84">
        <f t="shared" si="432"/>
        <v>0</v>
      </c>
      <c r="Q767" s="84">
        <f t="shared" si="432"/>
        <v>0</v>
      </c>
      <c r="R767" s="84">
        <f t="shared" si="432"/>
        <v>0</v>
      </c>
      <c r="S767" s="84">
        <f t="shared" si="432"/>
        <v>0</v>
      </c>
      <c r="T767" s="84">
        <f t="shared" si="432"/>
        <v>0</v>
      </c>
      <c r="U767" s="84">
        <f t="shared" si="432"/>
        <v>0</v>
      </c>
      <c r="V767" s="84">
        <f t="shared" si="432"/>
        <v>0</v>
      </c>
      <c r="W767" s="84">
        <f t="shared" si="432"/>
        <v>0</v>
      </c>
      <c r="X767" s="84">
        <f t="shared" si="432"/>
        <v>7.6319999999999999E-2</v>
      </c>
      <c r="Y767" s="84">
        <f t="shared" si="432"/>
        <v>0.38897999999999999</v>
      </c>
      <c r="Z767" s="84">
        <f t="shared" si="432"/>
        <v>0.42004999999999998</v>
      </c>
      <c r="AA767" s="84">
        <f t="shared" si="432"/>
        <v>0.21362999999999999</v>
      </c>
    </row>
    <row r="768" spans="1:27" ht="12.75" hidden="1" customHeight="1" outlineLevel="1" x14ac:dyDescent="0.2">
      <c r="A768" s="92" t="s">
        <v>2232</v>
      </c>
      <c r="B768" s="62" t="s">
        <v>231</v>
      </c>
      <c r="C768" s="42" t="s">
        <v>77</v>
      </c>
      <c r="D768" s="43">
        <v>81.25</v>
      </c>
      <c r="E768" s="43">
        <v>94.16</v>
      </c>
      <c r="F768" s="43">
        <v>0</v>
      </c>
      <c r="G768" s="43">
        <v>0</v>
      </c>
      <c r="H768" s="43">
        <v>0</v>
      </c>
      <c r="I768" s="43">
        <v>0</v>
      </c>
      <c r="J768" s="43">
        <v>0</v>
      </c>
      <c r="K768" s="43">
        <v>0</v>
      </c>
      <c r="L768" s="43">
        <v>0</v>
      </c>
      <c r="M768" s="43">
        <v>0</v>
      </c>
      <c r="N768" s="43">
        <v>0</v>
      </c>
      <c r="O768" s="43">
        <v>0.41</v>
      </c>
      <c r="P768" s="43">
        <v>0</v>
      </c>
      <c r="Q768" s="43">
        <v>0</v>
      </c>
      <c r="R768" s="43">
        <v>0</v>
      </c>
      <c r="S768" s="43">
        <v>0</v>
      </c>
      <c r="T768" s="43">
        <v>0</v>
      </c>
      <c r="U768" s="43">
        <v>0</v>
      </c>
      <c r="V768" s="43">
        <v>0</v>
      </c>
      <c r="W768" s="43">
        <v>0</v>
      </c>
      <c r="X768" s="43">
        <v>76.319999999999993</v>
      </c>
      <c r="Y768" s="43">
        <v>388.98</v>
      </c>
      <c r="Z768" s="43">
        <v>420.05</v>
      </c>
      <c r="AA768" s="43">
        <v>213.63</v>
      </c>
    </row>
    <row r="769" spans="1:27" collapsed="1" x14ac:dyDescent="0.2">
      <c r="A769" s="91" t="s">
        <v>2233</v>
      </c>
      <c r="B769" s="27" t="str">
        <f>"31"&amp;"."&amp;$B$800&amp;"."&amp;$B$801</f>
        <v>31.03.2023</v>
      </c>
      <c r="C769" s="83" t="s">
        <v>74</v>
      </c>
      <c r="D769" s="84">
        <f>ROUND((D770)/1000,5)</f>
        <v>0.18542</v>
      </c>
      <c r="E769" s="84">
        <f t="shared" ref="E769:AA769" si="433">ROUND((E770)/1000,5)</f>
        <v>0.17130999999999999</v>
      </c>
      <c r="F769" s="84">
        <f t="shared" si="433"/>
        <v>0.10882</v>
      </c>
      <c r="G769" s="84">
        <f t="shared" si="433"/>
        <v>5.3120000000000001E-2</v>
      </c>
      <c r="H769" s="84">
        <f t="shared" si="433"/>
        <v>0</v>
      </c>
      <c r="I769" s="84">
        <f t="shared" si="433"/>
        <v>0</v>
      </c>
      <c r="J769" s="84">
        <f t="shared" si="433"/>
        <v>0</v>
      </c>
      <c r="K769" s="84">
        <f t="shared" si="433"/>
        <v>0</v>
      </c>
      <c r="L769" s="84">
        <f t="shared" si="433"/>
        <v>0</v>
      </c>
      <c r="M769" s="84">
        <f t="shared" si="433"/>
        <v>0</v>
      </c>
      <c r="N769" s="84">
        <f t="shared" si="433"/>
        <v>0</v>
      </c>
      <c r="O769" s="84">
        <f t="shared" si="433"/>
        <v>3.2129999999999999E-2</v>
      </c>
      <c r="P769" s="84">
        <f t="shared" si="433"/>
        <v>2.843E-2</v>
      </c>
      <c r="Q769" s="84">
        <f t="shared" si="433"/>
        <v>4.1820000000000003E-2</v>
      </c>
      <c r="R769" s="84">
        <f t="shared" si="433"/>
        <v>3.2000000000000003E-4</v>
      </c>
      <c r="S769" s="84">
        <f t="shared" si="433"/>
        <v>0</v>
      </c>
      <c r="T769" s="84">
        <f t="shared" si="433"/>
        <v>0</v>
      </c>
      <c r="U769" s="84">
        <f t="shared" si="433"/>
        <v>0</v>
      </c>
      <c r="V769" s="84">
        <f t="shared" si="433"/>
        <v>0</v>
      </c>
      <c r="W769" s="84">
        <f t="shared" si="433"/>
        <v>0</v>
      </c>
      <c r="X769" s="84">
        <f t="shared" si="433"/>
        <v>0</v>
      </c>
      <c r="Y769" s="84">
        <f t="shared" si="433"/>
        <v>8.2589999999999997E-2</v>
      </c>
      <c r="Z769" s="84">
        <f t="shared" si="433"/>
        <v>0.33071</v>
      </c>
      <c r="AA769" s="84">
        <f t="shared" si="433"/>
        <v>0.16941999999999999</v>
      </c>
    </row>
    <row r="770" spans="1:27" ht="12.75" hidden="1" customHeight="1" outlineLevel="1" x14ac:dyDescent="0.2">
      <c r="A770" s="92" t="s">
        <v>2234</v>
      </c>
      <c r="B770" s="62" t="s">
        <v>231</v>
      </c>
      <c r="C770" s="42" t="s">
        <v>77</v>
      </c>
      <c r="D770" s="43">
        <v>185.42</v>
      </c>
      <c r="E770" s="43">
        <v>171.31</v>
      </c>
      <c r="F770" s="43">
        <v>108.82</v>
      </c>
      <c r="G770" s="43">
        <v>53.12</v>
      </c>
      <c r="H770" s="43">
        <v>0</v>
      </c>
      <c r="I770" s="43">
        <v>0</v>
      </c>
      <c r="J770" s="43">
        <v>0</v>
      </c>
      <c r="K770" s="43">
        <v>0</v>
      </c>
      <c r="L770" s="43">
        <v>0</v>
      </c>
      <c r="M770" s="43">
        <v>0</v>
      </c>
      <c r="N770" s="43">
        <v>0</v>
      </c>
      <c r="O770" s="43">
        <v>32.130000000000003</v>
      </c>
      <c r="P770" s="43">
        <v>28.43</v>
      </c>
      <c r="Q770" s="43">
        <v>41.82</v>
      </c>
      <c r="R770" s="43">
        <v>0.32</v>
      </c>
      <c r="S770" s="43">
        <v>0</v>
      </c>
      <c r="T770" s="43">
        <v>0</v>
      </c>
      <c r="U770" s="43">
        <v>0</v>
      </c>
      <c r="V770" s="43">
        <v>0</v>
      </c>
      <c r="W770" s="43">
        <v>0</v>
      </c>
      <c r="X770" s="43">
        <v>0</v>
      </c>
      <c r="Y770" s="43">
        <v>82.59</v>
      </c>
      <c r="Z770" s="43">
        <v>330.71</v>
      </c>
      <c r="AA770" s="43">
        <v>169.42</v>
      </c>
    </row>
    <row r="771" spans="1:27" collapsed="1" x14ac:dyDescent="0.2">
      <c r="B771" s="94" t="s">
        <v>385</v>
      </c>
    </row>
    <row r="772" spans="1:27" x14ac:dyDescent="0.2">
      <c r="B772" s="94" t="s">
        <v>385</v>
      </c>
    </row>
    <row r="773" spans="1:27" x14ac:dyDescent="0.2">
      <c r="A773" s="171" t="s">
        <v>2235</v>
      </c>
      <c r="B773" s="172"/>
      <c r="C773" s="172"/>
      <c r="D773" s="172"/>
      <c r="E773" s="172"/>
      <c r="F773" s="172"/>
      <c r="G773" s="172"/>
      <c r="H773" s="172"/>
      <c r="I773" s="172"/>
      <c r="J773" s="172"/>
      <c r="K773" s="172"/>
      <c r="L773" s="172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3"/>
    </row>
    <row r="774" spans="1:27" s="106" customFormat="1" x14ac:dyDescent="0.2">
      <c r="A774" s="27" t="s">
        <v>62</v>
      </c>
      <c r="B774" s="184" t="s">
        <v>2236</v>
      </c>
      <c r="C774" s="185"/>
      <c r="D774" s="185"/>
      <c r="E774" s="185"/>
      <c r="F774" s="185"/>
      <c r="G774" s="185"/>
      <c r="H774" s="185"/>
      <c r="I774" s="185"/>
      <c r="J774" s="185"/>
      <c r="K774" s="186"/>
      <c r="L774" s="105" t="s">
        <v>3</v>
      </c>
      <c r="M774" s="105" t="s">
        <v>2237</v>
      </c>
    </row>
    <row r="775" spans="1:27" s="106" customFormat="1" x14ac:dyDescent="0.2">
      <c r="A775" s="91" t="s">
        <v>2238</v>
      </c>
      <c r="B775" s="187" t="s">
        <v>2239</v>
      </c>
      <c r="C775" s="188"/>
      <c r="D775" s="188"/>
      <c r="E775" s="188"/>
      <c r="F775" s="188"/>
      <c r="G775" s="188"/>
      <c r="H775" s="188"/>
      <c r="I775" s="188"/>
      <c r="J775" s="188"/>
      <c r="K775" s="189"/>
      <c r="L775" s="107" t="s">
        <v>2240</v>
      </c>
      <c r="M775" s="108">
        <v>1.026E-2</v>
      </c>
    </row>
    <row r="776" spans="1:27" s="106" customFormat="1" x14ac:dyDescent="0.2">
      <c r="A776" s="91" t="s">
        <v>2241</v>
      </c>
      <c r="B776" s="187" t="s">
        <v>2242</v>
      </c>
      <c r="C776" s="188"/>
      <c r="D776" s="188"/>
      <c r="E776" s="188"/>
      <c r="F776" s="188"/>
      <c r="G776" s="188"/>
      <c r="H776" s="188"/>
      <c r="I776" s="188"/>
      <c r="J776" s="188"/>
      <c r="K776" s="189"/>
      <c r="L776" s="107" t="s">
        <v>2240</v>
      </c>
      <c r="M776" s="108">
        <v>0.48089999999999999</v>
      </c>
    </row>
    <row r="779" spans="1:27" x14ac:dyDescent="0.2">
      <c r="A779" s="171" t="s">
        <v>854</v>
      </c>
      <c r="B779" s="172"/>
      <c r="C779" s="172"/>
      <c r="D779" s="172"/>
      <c r="E779" s="172"/>
      <c r="F779" s="172"/>
      <c r="G779" s="172"/>
      <c r="H779" s="172"/>
      <c r="I779" s="172"/>
      <c r="J779" s="172"/>
      <c r="K779" s="172"/>
      <c r="L779" s="172"/>
      <c r="M779" s="172"/>
      <c r="N779" s="172"/>
      <c r="O779" s="172"/>
      <c r="P779" s="172"/>
      <c r="Q779" s="172"/>
      <c r="R779" s="172"/>
      <c r="S779" s="172"/>
      <c r="T779" s="172"/>
      <c r="U779" s="172"/>
      <c r="V779" s="172"/>
      <c r="W779" s="172"/>
      <c r="X779" s="172"/>
      <c r="Y779" s="172"/>
      <c r="Z779" s="172"/>
      <c r="AA779" s="173"/>
    </row>
    <row r="780" spans="1:27" ht="15" customHeight="1" x14ac:dyDescent="0.2">
      <c r="A780" s="174" t="s">
        <v>2243</v>
      </c>
      <c r="B780" s="176" t="s">
        <v>856</v>
      </c>
      <c r="C780" s="178" t="s">
        <v>857</v>
      </c>
      <c r="D780" s="26" t="s">
        <v>67</v>
      </c>
      <c r="E780" s="26" t="s">
        <v>68</v>
      </c>
      <c r="F780" s="26" t="s">
        <v>858</v>
      </c>
      <c r="G780" s="26" t="s">
        <v>859</v>
      </c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</row>
    <row r="781" spans="1:27" x14ac:dyDescent="0.2">
      <c r="A781" s="175"/>
      <c r="B781" s="177"/>
      <c r="C781" s="179"/>
      <c r="D781" s="98">
        <f>D782</f>
        <v>960772.73</v>
      </c>
      <c r="E781" s="98">
        <f t="shared" ref="E781:G781" si="434">E782</f>
        <v>960772.73</v>
      </c>
      <c r="F781" s="98">
        <f t="shared" si="434"/>
        <v>960772.73</v>
      </c>
      <c r="G781" s="98">
        <f t="shared" si="434"/>
        <v>960772.73</v>
      </c>
    </row>
    <row r="782" spans="1:27" ht="12.75" hidden="1" customHeight="1" outlineLevel="1" x14ac:dyDescent="0.2">
      <c r="A782" s="99" t="s">
        <v>2244</v>
      </c>
      <c r="B782" s="100" t="s">
        <v>861</v>
      </c>
      <c r="C782" s="101" t="s">
        <v>857</v>
      </c>
      <c r="D782" s="43">
        <v>960772.73</v>
      </c>
      <c r="E782" s="43">
        <f>$D782</f>
        <v>960772.73</v>
      </c>
      <c r="F782" s="43">
        <f>$D782</f>
        <v>960772.73</v>
      </c>
      <c r="G782" s="43">
        <f>$D782</f>
        <v>960772.73</v>
      </c>
    </row>
    <row r="783" spans="1:27" collapsed="1" x14ac:dyDescent="0.2"/>
    <row r="785" spans="1:27" ht="12.75" customHeight="1" x14ac:dyDescent="0.25">
      <c r="A785" s="180" t="s">
        <v>82</v>
      </c>
      <c r="B785" s="180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64" t="s">
        <v>2995</v>
      </c>
      <c r="B786" s="164"/>
      <c r="C786" s="164"/>
      <c r="D786" s="164"/>
      <c r="E786" s="164"/>
      <c r="F786" s="164"/>
      <c r="G786" s="164"/>
      <c r="H786" s="164"/>
      <c r="I786" s="164"/>
      <c r="J786" s="164"/>
      <c r="K786" s="164"/>
      <c r="L786" s="164"/>
      <c r="M786" s="164"/>
      <c r="N786" s="164"/>
      <c r="O786" s="164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53"/>
      <c r="B788" s="54"/>
    </row>
    <row r="789" spans="1:27" x14ac:dyDescent="0.2">
      <c r="A789" s="53"/>
      <c r="B789" s="55"/>
    </row>
    <row r="800" spans="1:27" ht="12.75" hidden="1" customHeight="1" x14ac:dyDescent="0.2">
      <c r="B800" s="102" t="s">
        <v>2996</v>
      </c>
    </row>
    <row r="801" spans="2:2" ht="12.75" hidden="1" customHeight="1" x14ac:dyDescent="0.2">
      <c r="B801" s="103" t="s">
        <v>2997</v>
      </c>
    </row>
  </sheetData>
  <autoFilter ref="B6:C704" xr:uid="{00000000-0001-0000-0C00-000000000000}"/>
  <mergeCells count="18"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  <mergeCell ref="A482:AA482"/>
    <mergeCell ref="A1:AA3"/>
    <mergeCell ref="A4:AA4"/>
    <mergeCell ref="A5:AA5"/>
    <mergeCell ref="A164:AA164"/>
    <mergeCell ref="A323:AA323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31E28-45FF-4F51-B416-0FBDCE224F55}">
  <sheetPr>
    <tabColor rgb="FFFFC000"/>
    <pageSetUpPr fitToPage="1"/>
  </sheetPr>
  <dimension ref="A1:AA801"/>
  <sheetViews>
    <sheetView view="pageBreakPreview" topLeftCell="C1" zoomScale="85" zoomScaleNormal="100" zoomScaleSheetLayoutView="85" workbookViewId="0">
      <selection activeCell="A30" sqref="A30:L31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x14ac:dyDescent="0.2">
      <c r="A1" s="165" t="s">
        <v>1488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</row>
    <row r="2" spans="1:27" x14ac:dyDescent="0.2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</row>
    <row r="3" spans="1:27" x14ac:dyDescent="0.2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</row>
    <row r="4" spans="1:27" ht="15" customHeight="1" x14ac:dyDescent="0.25">
      <c r="A4" s="168" t="s">
        <v>862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70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1489</v>
      </c>
      <c r="B7" s="27" t="str">
        <f>"01"&amp;"."&amp;$B$800&amp;"."&amp;$B$801</f>
        <v>01.03.2023</v>
      </c>
      <c r="C7" s="83" t="s">
        <v>74</v>
      </c>
      <c r="D7" s="84">
        <f>ROUND(((D8+D9+D11+D10)/1000),5)</f>
        <v>2.5738400000000001</v>
      </c>
      <c r="E7" s="84">
        <f>ROUND(((E8+E9+E11+E10)/1000),5)</f>
        <v>2.4653900000000002</v>
      </c>
      <c r="F7" s="84">
        <f>ROUND(((F8+F9+F11+F10)/1000),5)</f>
        <v>2.4388899999999998</v>
      </c>
      <c r="G7" s="84">
        <f t="shared" ref="G7:AA7" si="0">ROUND(((G8+G9+G11+G10)/1000),5)</f>
        <v>2.43127</v>
      </c>
      <c r="H7" s="84">
        <f t="shared" si="0"/>
        <v>2.4746899999999998</v>
      </c>
      <c r="I7" s="84">
        <f t="shared" si="0"/>
        <v>2.6615199999999999</v>
      </c>
      <c r="J7" s="84">
        <f t="shared" si="0"/>
        <v>2.81948</v>
      </c>
      <c r="K7" s="84">
        <f t="shared" si="0"/>
        <v>3.0379800000000001</v>
      </c>
      <c r="L7" s="84">
        <f t="shared" si="0"/>
        <v>3.1219999999999999</v>
      </c>
      <c r="M7" s="84">
        <f t="shared" si="0"/>
        <v>3.20967</v>
      </c>
      <c r="N7" s="84">
        <f t="shared" si="0"/>
        <v>3.2205400000000002</v>
      </c>
      <c r="O7" s="84">
        <f t="shared" si="0"/>
        <v>3.1938800000000001</v>
      </c>
      <c r="P7" s="84">
        <f t="shared" si="0"/>
        <v>3.1695099999999998</v>
      </c>
      <c r="Q7" s="84">
        <f t="shared" si="0"/>
        <v>3.17109</v>
      </c>
      <c r="R7" s="84">
        <f t="shared" si="0"/>
        <v>3.11999</v>
      </c>
      <c r="S7" s="84">
        <f t="shared" si="0"/>
        <v>3.1063299999999998</v>
      </c>
      <c r="T7" s="84">
        <f t="shared" si="0"/>
        <v>3.0885899999999999</v>
      </c>
      <c r="U7" s="84">
        <f t="shared" si="0"/>
        <v>3.0827100000000001</v>
      </c>
      <c r="V7" s="84">
        <f t="shared" si="0"/>
        <v>3.1118299999999999</v>
      </c>
      <c r="W7" s="84">
        <f t="shared" si="0"/>
        <v>3.11673</v>
      </c>
      <c r="X7" s="84">
        <f t="shared" si="0"/>
        <v>3.1203799999999999</v>
      </c>
      <c r="Y7" s="84">
        <f t="shared" si="0"/>
        <v>3.0544699999999998</v>
      </c>
      <c r="Z7" s="84">
        <f t="shared" si="0"/>
        <v>2.91018</v>
      </c>
      <c r="AA7" s="84">
        <f t="shared" si="0"/>
        <v>2.8077899999999998</v>
      </c>
    </row>
    <row r="8" spans="1:27" ht="12.75" hidden="1" customHeight="1" outlineLevel="1" x14ac:dyDescent="0.2">
      <c r="A8" s="92" t="s">
        <v>1490</v>
      </c>
      <c r="B8" s="62" t="s">
        <v>231</v>
      </c>
      <c r="C8" s="42" t="s">
        <v>77</v>
      </c>
      <c r="D8" s="43">
        <v>1281.45</v>
      </c>
      <c r="E8" s="43">
        <v>1173</v>
      </c>
      <c r="F8" s="43">
        <v>1146.5</v>
      </c>
      <c r="G8" s="43">
        <v>1138.8800000000001</v>
      </c>
      <c r="H8" s="43">
        <v>1182.3</v>
      </c>
      <c r="I8" s="43">
        <v>1369.13</v>
      </c>
      <c r="J8" s="43">
        <v>1527.09</v>
      </c>
      <c r="K8" s="43">
        <v>1745.59</v>
      </c>
      <c r="L8" s="43">
        <v>1829.61</v>
      </c>
      <c r="M8" s="43">
        <v>1917.28</v>
      </c>
      <c r="N8" s="43">
        <v>1928.15</v>
      </c>
      <c r="O8" s="43">
        <v>1901.49</v>
      </c>
      <c r="P8" s="43">
        <v>1877.12</v>
      </c>
      <c r="Q8" s="43">
        <v>1878.7</v>
      </c>
      <c r="R8" s="43">
        <v>1827.6</v>
      </c>
      <c r="S8" s="43">
        <v>1813.94</v>
      </c>
      <c r="T8" s="43">
        <v>1796.2</v>
      </c>
      <c r="U8" s="43">
        <v>1790.32</v>
      </c>
      <c r="V8" s="43">
        <v>1819.44</v>
      </c>
      <c r="W8" s="43">
        <v>1824.34</v>
      </c>
      <c r="X8" s="43">
        <v>1827.99</v>
      </c>
      <c r="Y8" s="43">
        <v>1762.08</v>
      </c>
      <c r="Z8" s="43">
        <v>1617.79</v>
      </c>
      <c r="AA8" s="43">
        <v>1515.4</v>
      </c>
    </row>
    <row r="9" spans="1:27" ht="12.75" hidden="1" customHeight="1" outlineLevel="1" x14ac:dyDescent="0.2">
      <c r="A9" s="92" t="s">
        <v>1491</v>
      </c>
      <c r="B9" s="62" t="s">
        <v>88</v>
      </c>
      <c r="C9" s="42" t="s">
        <v>77</v>
      </c>
      <c r="D9" s="43">
        <v>1071.42</v>
      </c>
      <c r="E9" s="43">
        <f>$D$9</f>
        <v>1071.42</v>
      </c>
      <c r="F9" s="43">
        <f t="shared" ref="F9:AA9" si="1">$D$9</f>
        <v>1071.42</v>
      </c>
      <c r="G9" s="43">
        <f t="shared" si="1"/>
        <v>1071.42</v>
      </c>
      <c r="H9" s="43">
        <f t="shared" si="1"/>
        <v>1071.42</v>
      </c>
      <c r="I9" s="43">
        <f t="shared" si="1"/>
        <v>1071.42</v>
      </c>
      <c r="J9" s="43">
        <f t="shared" si="1"/>
        <v>1071.42</v>
      </c>
      <c r="K9" s="43">
        <f t="shared" si="1"/>
        <v>1071.42</v>
      </c>
      <c r="L9" s="43">
        <f t="shared" si="1"/>
        <v>1071.42</v>
      </c>
      <c r="M9" s="43">
        <f t="shared" si="1"/>
        <v>1071.42</v>
      </c>
      <c r="N9" s="43">
        <f t="shared" si="1"/>
        <v>1071.42</v>
      </c>
      <c r="O9" s="43">
        <f t="shared" si="1"/>
        <v>1071.42</v>
      </c>
      <c r="P9" s="43">
        <f t="shared" si="1"/>
        <v>1071.42</v>
      </c>
      <c r="Q9" s="43">
        <f t="shared" si="1"/>
        <v>1071.42</v>
      </c>
      <c r="R9" s="43">
        <f t="shared" si="1"/>
        <v>1071.42</v>
      </c>
      <c r="S9" s="43">
        <f t="shared" si="1"/>
        <v>1071.42</v>
      </c>
      <c r="T9" s="43">
        <f t="shared" si="1"/>
        <v>1071.42</v>
      </c>
      <c r="U9" s="43">
        <f t="shared" si="1"/>
        <v>1071.42</v>
      </c>
      <c r="V9" s="43">
        <f t="shared" si="1"/>
        <v>1071.42</v>
      </c>
      <c r="W9" s="43">
        <f t="shared" si="1"/>
        <v>1071.42</v>
      </c>
      <c r="X9" s="43">
        <f t="shared" si="1"/>
        <v>1071.42</v>
      </c>
      <c r="Y9" s="43">
        <f t="shared" si="1"/>
        <v>1071.42</v>
      </c>
      <c r="Z9" s="43">
        <f t="shared" si="1"/>
        <v>1071.42</v>
      </c>
      <c r="AA9" s="43">
        <f t="shared" si="1"/>
        <v>1071.42</v>
      </c>
    </row>
    <row r="10" spans="1:27" ht="12.75" hidden="1" customHeight="1" outlineLevel="1" x14ac:dyDescent="0.2">
      <c r="A10" s="92" t="s">
        <v>1492</v>
      </c>
      <c r="B10" s="62" t="s">
        <v>81</v>
      </c>
      <c r="C10" s="42" t="s">
        <v>77</v>
      </c>
      <c r="D10" s="43">
        <v>4.6100000000000003</v>
      </c>
      <c r="E10" s="43">
        <v>4.6100000000000003</v>
      </c>
      <c r="F10" s="43">
        <v>4.6100000000000003</v>
      </c>
      <c r="G10" s="43">
        <v>4.6100000000000003</v>
      </c>
      <c r="H10" s="43">
        <v>4.6100000000000003</v>
      </c>
      <c r="I10" s="43">
        <v>4.6100000000000003</v>
      </c>
      <c r="J10" s="43">
        <v>4.6100000000000003</v>
      </c>
      <c r="K10" s="43">
        <v>4.6100000000000003</v>
      </c>
      <c r="L10" s="43">
        <v>4.6100000000000003</v>
      </c>
      <c r="M10" s="43">
        <v>4.6100000000000003</v>
      </c>
      <c r="N10" s="43">
        <v>4.6100000000000003</v>
      </c>
      <c r="O10" s="43">
        <v>4.6100000000000003</v>
      </c>
      <c r="P10" s="43">
        <v>4.6100000000000003</v>
      </c>
      <c r="Q10" s="43">
        <v>4.6100000000000003</v>
      </c>
      <c r="R10" s="43">
        <v>4.6100000000000003</v>
      </c>
      <c r="S10" s="43">
        <v>4.6100000000000003</v>
      </c>
      <c r="T10" s="43">
        <v>4.6100000000000003</v>
      </c>
      <c r="U10" s="43">
        <v>4.6100000000000003</v>
      </c>
      <c r="V10" s="43">
        <v>4.6100000000000003</v>
      </c>
      <c r="W10" s="43">
        <v>4.6100000000000003</v>
      </c>
      <c r="X10" s="43">
        <v>4.6100000000000003</v>
      </c>
      <c r="Y10" s="43">
        <v>4.6100000000000003</v>
      </c>
      <c r="Z10" s="43">
        <v>4.6100000000000003</v>
      </c>
      <c r="AA10" s="43">
        <v>4.6100000000000003</v>
      </c>
    </row>
    <row r="11" spans="1:27" ht="12.75" hidden="1" customHeight="1" outlineLevel="1" x14ac:dyDescent="0.2">
      <c r="A11" s="92" t="s">
        <v>1493</v>
      </c>
      <c r="B11" s="62" t="s">
        <v>79</v>
      </c>
      <c r="C11" s="42" t="s">
        <v>77</v>
      </c>
      <c r="D11" s="43">
        <v>216.36</v>
      </c>
      <c r="E11" s="43">
        <f>$D$11</f>
        <v>216.36</v>
      </c>
      <c r="F11" s="43">
        <f t="shared" ref="F11:Z11" si="2">$D$11</f>
        <v>216.36</v>
      </c>
      <c r="G11" s="43">
        <f t="shared" si="2"/>
        <v>216.36</v>
      </c>
      <c r="H11" s="43">
        <f t="shared" si="2"/>
        <v>216.36</v>
      </c>
      <c r="I11" s="43">
        <f t="shared" si="2"/>
        <v>216.36</v>
      </c>
      <c r="J11" s="43">
        <f t="shared" si="2"/>
        <v>216.36</v>
      </c>
      <c r="K11" s="43">
        <f t="shared" si="2"/>
        <v>216.36</v>
      </c>
      <c r="L11" s="43">
        <f t="shared" si="2"/>
        <v>216.36</v>
      </c>
      <c r="M11" s="43">
        <f t="shared" si="2"/>
        <v>216.36</v>
      </c>
      <c r="N11" s="43">
        <f t="shared" si="2"/>
        <v>216.36</v>
      </c>
      <c r="O11" s="43">
        <f t="shared" si="2"/>
        <v>216.36</v>
      </c>
      <c r="P11" s="43">
        <f t="shared" si="2"/>
        <v>216.36</v>
      </c>
      <c r="Q11" s="43">
        <f t="shared" si="2"/>
        <v>216.36</v>
      </c>
      <c r="R11" s="43">
        <f t="shared" si="2"/>
        <v>216.36</v>
      </c>
      <c r="S11" s="43">
        <f t="shared" si="2"/>
        <v>216.36</v>
      </c>
      <c r="T11" s="43">
        <f t="shared" si="2"/>
        <v>216.36</v>
      </c>
      <c r="U11" s="43">
        <f t="shared" si="2"/>
        <v>216.36</v>
      </c>
      <c r="V11" s="43">
        <f t="shared" si="2"/>
        <v>216.36</v>
      </c>
      <c r="W11" s="43">
        <f t="shared" si="2"/>
        <v>216.36</v>
      </c>
      <c r="X11" s="43">
        <f t="shared" si="2"/>
        <v>216.36</v>
      </c>
      <c r="Y11" s="43">
        <f t="shared" si="2"/>
        <v>216.36</v>
      </c>
      <c r="Z11" s="43">
        <f t="shared" si="2"/>
        <v>216.36</v>
      </c>
      <c r="AA11" s="43">
        <f>$D$11</f>
        <v>216.36</v>
      </c>
    </row>
    <row r="12" spans="1:27" collapsed="1" x14ac:dyDescent="0.2">
      <c r="A12" s="91" t="s">
        <v>1494</v>
      </c>
      <c r="B12" s="27" t="str">
        <f>"02"&amp;"."&amp;$B$800&amp;"."&amp;$B$801</f>
        <v>02.03.2023</v>
      </c>
      <c r="C12" s="83" t="s">
        <v>74</v>
      </c>
      <c r="D12" s="84">
        <f>ROUND(((D13+D14+D16+D15)/1000),5)</f>
        <v>2.4932300000000001</v>
      </c>
      <c r="E12" s="84">
        <f>ROUND(((E13+E14+E16+E15)/1000),5)</f>
        <v>2.4308399999999999</v>
      </c>
      <c r="F12" s="84">
        <f>ROUND(((F13+F14+F16+F15)/1000),5)</f>
        <v>2.41316</v>
      </c>
      <c r="G12" s="84">
        <f t="shared" ref="G12:AA12" si="3">ROUND(((G13+G14+G16+G15)/1000),5)</f>
        <v>2.4278900000000001</v>
      </c>
      <c r="H12" s="84">
        <f t="shared" si="3"/>
        <v>2.5068700000000002</v>
      </c>
      <c r="I12" s="84">
        <f t="shared" si="3"/>
        <v>2.7212999999999998</v>
      </c>
      <c r="J12" s="84">
        <f t="shared" si="3"/>
        <v>2.8686400000000001</v>
      </c>
      <c r="K12" s="84">
        <f t="shared" si="3"/>
        <v>2.9895299999999998</v>
      </c>
      <c r="L12" s="84">
        <f t="shared" si="3"/>
        <v>3.1038800000000002</v>
      </c>
      <c r="M12" s="84">
        <f t="shared" si="3"/>
        <v>3.1142799999999999</v>
      </c>
      <c r="N12" s="84">
        <f t="shared" si="3"/>
        <v>3.1292599999999999</v>
      </c>
      <c r="O12" s="84">
        <f t="shared" si="3"/>
        <v>3.18716</v>
      </c>
      <c r="P12" s="84">
        <f t="shared" si="3"/>
        <v>3.1675800000000001</v>
      </c>
      <c r="Q12" s="84">
        <f t="shared" si="3"/>
        <v>3.16913</v>
      </c>
      <c r="R12" s="84">
        <f t="shared" si="3"/>
        <v>3.1631900000000002</v>
      </c>
      <c r="S12" s="84">
        <f t="shared" si="3"/>
        <v>3.1169099999999998</v>
      </c>
      <c r="T12" s="84">
        <f t="shared" si="3"/>
        <v>3.07687</v>
      </c>
      <c r="U12" s="84">
        <f t="shared" si="3"/>
        <v>3.0744099999999999</v>
      </c>
      <c r="V12" s="84">
        <f t="shared" si="3"/>
        <v>3.1189300000000002</v>
      </c>
      <c r="W12" s="84">
        <f t="shared" si="3"/>
        <v>3.1718000000000002</v>
      </c>
      <c r="X12" s="84">
        <f t="shared" si="3"/>
        <v>3.1314000000000002</v>
      </c>
      <c r="Y12" s="84">
        <f t="shared" si="3"/>
        <v>3.0682999999999998</v>
      </c>
      <c r="Z12" s="84">
        <f t="shared" si="3"/>
        <v>2.9630399999999999</v>
      </c>
      <c r="AA12" s="84">
        <f t="shared" si="3"/>
        <v>2.8786100000000001</v>
      </c>
    </row>
    <row r="13" spans="1:27" ht="12.75" hidden="1" customHeight="1" outlineLevel="1" x14ac:dyDescent="0.2">
      <c r="A13" s="92" t="s">
        <v>1495</v>
      </c>
      <c r="B13" s="62" t="s">
        <v>231</v>
      </c>
      <c r="C13" s="42" t="s">
        <v>77</v>
      </c>
      <c r="D13" s="43">
        <v>1200.8399999999999</v>
      </c>
      <c r="E13" s="43">
        <v>1138.45</v>
      </c>
      <c r="F13" s="43">
        <v>1120.77</v>
      </c>
      <c r="G13" s="43">
        <v>1135.5</v>
      </c>
      <c r="H13" s="43">
        <v>1214.48</v>
      </c>
      <c r="I13" s="43">
        <v>1428.91</v>
      </c>
      <c r="J13" s="43">
        <v>1576.25</v>
      </c>
      <c r="K13" s="43">
        <v>1697.14</v>
      </c>
      <c r="L13" s="43">
        <v>1811.49</v>
      </c>
      <c r="M13" s="43">
        <v>1821.89</v>
      </c>
      <c r="N13" s="43">
        <v>1836.87</v>
      </c>
      <c r="O13" s="43">
        <v>1894.77</v>
      </c>
      <c r="P13" s="43">
        <v>1875.19</v>
      </c>
      <c r="Q13" s="43">
        <v>1876.74</v>
      </c>
      <c r="R13" s="43">
        <v>1870.8</v>
      </c>
      <c r="S13" s="43">
        <v>1824.52</v>
      </c>
      <c r="T13" s="43">
        <v>1784.48</v>
      </c>
      <c r="U13" s="43">
        <v>1782.02</v>
      </c>
      <c r="V13" s="43">
        <v>1826.54</v>
      </c>
      <c r="W13" s="43">
        <v>1879.41</v>
      </c>
      <c r="X13" s="43">
        <v>1839.01</v>
      </c>
      <c r="Y13" s="43">
        <v>1775.91</v>
      </c>
      <c r="Z13" s="43">
        <v>1670.65</v>
      </c>
      <c r="AA13" s="43">
        <v>1586.22</v>
      </c>
    </row>
    <row r="14" spans="1:27" ht="12.75" hidden="1" customHeight="1" outlineLevel="1" x14ac:dyDescent="0.2">
      <c r="A14" s="92" t="s">
        <v>1496</v>
      </c>
      <c r="B14" s="62" t="s">
        <v>88</v>
      </c>
      <c r="C14" s="42" t="s">
        <v>77</v>
      </c>
      <c r="D14" s="43">
        <f t="shared" ref="D14:AA14" si="4">$D$9</f>
        <v>1071.42</v>
      </c>
      <c r="E14" s="43">
        <f t="shared" si="4"/>
        <v>1071.42</v>
      </c>
      <c r="F14" s="43">
        <f t="shared" si="4"/>
        <v>1071.42</v>
      </c>
      <c r="G14" s="43">
        <f t="shared" si="4"/>
        <v>1071.42</v>
      </c>
      <c r="H14" s="43">
        <f t="shared" si="4"/>
        <v>1071.42</v>
      </c>
      <c r="I14" s="43">
        <f t="shared" si="4"/>
        <v>1071.42</v>
      </c>
      <c r="J14" s="43">
        <f t="shared" si="4"/>
        <v>1071.42</v>
      </c>
      <c r="K14" s="43">
        <f t="shared" si="4"/>
        <v>1071.42</v>
      </c>
      <c r="L14" s="43">
        <f t="shared" si="4"/>
        <v>1071.42</v>
      </c>
      <c r="M14" s="43">
        <f t="shared" si="4"/>
        <v>1071.42</v>
      </c>
      <c r="N14" s="43">
        <f t="shared" si="4"/>
        <v>1071.42</v>
      </c>
      <c r="O14" s="43">
        <f t="shared" si="4"/>
        <v>1071.42</v>
      </c>
      <c r="P14" s="43">
        <f t="shared" si="4"/>
        <v>1071.42</v>
      </c>
      <c r="Q14" s="43">
        <f t="shared" si="4"/>
        <v>1071.42</v>
      </c>
      <c r="R14" s="43">
        <f t="shared" si="4"/>
        <v>1071.42</v>
      </c>
      <c r="S14" s="43">
        <f t="shared" si="4"/>
        <v>1071.42</v>
      </c>
      <c r="T14" s="43">
        <f t="shared" si="4"/>
        <v>1071.42</v>
      </c>
      <c r="U14" s="43">
        <f t="shared" si="4"/>
        <v>1071.42</v>
      </c>
      <c r="V14" s="43">
        <f t="shared" si="4"/>
        <v>1071.42</v>
      </c>
      <c r="W14" s="43">
        <f t="shared" si="4"/>
        <v>1071.42</v>
      </c>
      <c r="X14" s="43">
        <f t="shared" si="4"/>
        <v>1071.42</v>
      </c>
      <c r="Y14" s="43">
        <f t="shared" si="4"/>
        <v>1071.42</v>
      </c>
      <c r="Z14" s="43">
        <f t="shared" si="4"/>
        <v>1071.42</v>
      </c>
      <c r="AA14" s="43">
        <f t="shared" si="4"/>
        <v>1071.42</v>
      </c>
    </row>
    <row r="15" spans="1:27" ht="12.75" hidden="1" customHeight="1" outlineLevel="1" x14ac:dyDescent="0.2">
      <c r="A15" s="92" t="s">
        <v>1497</v>
      </c>
      <c r="B15" s="62" t="s">
        <v>81</v>
      </c>
      <c r="C15" s="42" t="s">
        <v>77</v>
      </c>
      <c r="D15" s="43">
        <v>4.6100000000000003</v>
      </c>
      <c r="E15" s="43">
        <v>4.6100000000000003</v>
      </c>
      <c r="F15" s="43">
        <v>4.6100000000000003</v>
      </c>
      <c r="G15" s="43">
        <v>4.6100000000000003</v>
      </c>
      <c r="H15" s="43">
        <v>4.6100000000000003</v>
      </c>
      <c r="I15" s="43">
        <v>4.6100000000000003</v>
      </c>
      <c r="J15" s="43">
        <v>4.6100000000000003</v>
      </c>
      <c r="K15" s="43">
        <v>4.6100000000000003</v>
      </c>
      <c r="L15" s="43">
        <v>4.6100000000000003</v>
      </c>
      <c r="M15" s="43">
        <v>4.6100000000000003</v>
      </c>
      <c r="N15" s="43">
        <v>4.6100000000000003</v>
      </c>
      <c r="O15" s="43">
        <v>4.6100000000000003</v>
      </c>
      <c r="P15" s="43">
        <v>4.6100000000000003</v>
      </c>
      <c r="Q15" s="43">
        <v>4.6100000000000003</v>
      </c>
      <c r="R15" s="43">
        <v>4.6100000000000003</v>
      </c>
      <c r="S15" s="43">
        <v>4.6100000000000003</v>
      </c>
      <c r="T15" s="43">
        <v>4.6100000000000003</v>
      </c>
      <c r="U15" s="43">
        <v>4.6100000000000003</v>
      </c>
      <c r="V15" s="43">
        <v>4.6100000000000003</v>
      </c>
      <c r="W15" s="43">
        <v>4.6100000000000003</v>
      </c>
      <c r="X15" s="43">
        <v>4.6100000000000003</v>
      </c>
      <c r="Y15" s="43">
        <v>4.6100000000000003</v>
      </c>
      <c r="Z15" s="43">
        <v>4.6100000000000003</v>
      </c>
      <c r="AA15" s="43">
        <v>4.6100000000000003</v>
      </c>
    </row>
    <row r="16" spans="1:27" ht="12.75" hidden="1" customHeight="1" outlineLevel="1" x14ac:dyDescent="0.2">
      <c r="A16" s="92" t="s">
        <v>1498</v>
      </c>
      <c r="B16" s="62" t="s">
        <v>79</v>
      </c>
      <c r="C16" s="42" t="s">
        <v>77</v>
      </c>
      <c r="D16" s="43">
        <f>$D$11</f>
        <v>216.36</v>
      </c>
      <c r="E16" s="43">
        <f t="shared" ref="E16:AA16" si="5">$D$11</f>
        <v>216.36</v>
      </c>
      <c r="F16" s="43">
        <f t="shared" si="5"/>
        <v>216.36</v>
      </c>
      <c r="G16" s="43">
        <f t="shared" si="5"/>
        <v>216.36</v>
      </c>
      <c r="H16" s="43">
        <f t="shared" si="5"/>
        <v>216.36</v>
      </c>
      <c r="I16" s="43">
        <f t="shared" si="5"/>
        <v>216.36</v>
      </c>
      <c r="J16" s="43">
        <f t="shared" si="5"/>
        <v>216.36</v>
      </c>
      <c r="K16" s="43">
        <f t="shared" si="5"/>
        <v>216.36</v>
      </c>
      <c r="L16" s="43">
        <f t="shared" si="5"/>
        <v>216.36</v>
      </c>
      <c r="M16" s="43">
        <f t="shared" si="5"/>
        <v>216.36</v>
      </c>
      <c r="N16" s="43">
        <f t="shared" si="5"/>
        <v>216.36</v>
      </c>
      <c r="O16" s="43">
        <f t="shared" si="5"/>
        <v>216.36</v>
      </c>
      <c r="P16" s="43">
        <f t="shared" si="5"/>
        <v>216.36</v>
      </c>
      <c r="Q16" s="43">
        <f t="shared" si="5"/>
        <v>216.36</v>
      </c>
      <c r="R16" s="43">
        <f t="shared" si="5"/>
        <v>216.36</v>
      </c>
      <c r="S16" s="43">
        <f t="shared" si="5"/>
        <v>216.36</v>
      </c>
      <c r="T16" s="43">
        <f t="shared" si="5"/>
        <v>216.36</v>
      </c>
      <c r="U16" s="43">
        <f t="shared" si="5"/>
        <v>216.36</v>
      </c>
      <c r="V16" s="43">
        <f t="shared" si="5"/>
        <v>216.36</v>
      </c>
      <c r="W16" s="43">
        <f t="shared" si="5"/>
        <v>216.36</v>
      </c>
      <c r="X16" s="43">
        <f t="shared" si="5"/>
        <v>216.36</v>
      </c>
      <c r="Y16" s="43">
        <f t="shared" si="5"/>
        <v>216.36</v>
      </c>
      <c r="Z16" s="43">
        <f t="shared" si="5"/>
        <v>216.36</v>
      </c>
      <c r="AA16" s="43">
        <f t="shared" si="5"/>
        <v>216.36</v>
      </c>
    </row>
    <row r="17" spans="1:27" ht="12.75" customHeight="1" collapsed="1" x14ac:dyDescent="0.2">
      <c r="A17" s="91" t="s">
        <v>1499</v>
      </c>
      <c r="B17" s="27" t="str">
        <f>"03"&amp;"."&amp;$B$800&amp;"."&amp;$B$801</f>
        <v>03.03.2023</v>
      </c>
      <c r="C17" s="83" t="s">
        <v>74</v>
      </c>
      <c r="D17" s="84">
        <f>ROUND(((D18+D19+D21+D20)/1000),5)</f>
        <v>2.6557599999999999</v>
      </c>
      <c r="E17" s="84">
        <f>ROUND(((E18+E19+E21+E20)/1000),5)</f>
        <v>2.4736699999999998</v>
      </c>
      <c r="F17" s="84">
        <f>ROUND(((F18+F19+F21+F20)/1000),5)</f>
        <v>2.4239299999999999</v>
      </c>
      <c r="G17" s="84">
        <f t="shared" ref="G17:AA17" si="6">ROUND(((G18+G19+G21+G20)/1000),5)</f>
        <v>2.4254600000000002</v>
      </c>
      <c r="H17" s="84">
        <f t="shared" si="6"/>
        <v>2.49058</v>
      </c>
      <c r="I17" s="84">
        <f t="shared" si="6"/>
        <v>2.7637299999999998</v>
      </c>
      <c r="J17" s="84">
        <f t="shared" si="6"/>
        <v>2.89466</v>
      </c>
      <c r="K17" s="84">
        <f t="shared" si="6"/>
        <v>3.0021900000000001</v>
      </c>
      <c r="L17" s="84">
        <f t="shared" si="6"/>
        <v>3.1056900000000001</v>
      </c>
      <c r="M17" s="84">
        <f t="shared" si="6"/>
        <v>3.1181299999999998</v>
      </c>
      <c r="N17" s="84">
        <f t="shared" si="6"/>
        <v>3.1297700000000002</v>
      </c>
      <c r="O17" s="84">
        <f t="shared" si="6"/>
        <v>3.1812200000000002</v>
      </c>
      <c r="P17" s="84">
        <f t="shared" si="6"/>
        <v>3.1550400000000001</v>
      </c>
      <c r="Q17" s="84">
        <f t="shared" si="6"/>
        <v>3.15768</v>
      </c>
      <c r="R17" s="84">
        <f t="shared" si="6"/>
        <v>3.1483500000000002</v>
      </c>
      <c r="S17" s="84">
        <f t="shared" si="6"/>
        <v>3.1125099999999999</v>
      </c>
      <c r="T17" s="84">
        <f t="shared" si="6"/>
        <v>3.0741100000000001</v>
      </c>
      <c r="U17" s="84">
        <f t="shared" si="6"/>
        <v>3.07436</v>
      </c>
      <c r="V17" s="84">
        <f t="shared" si="6"/>
        <v>3.1080100000000002</v>
      </c>
      <c r="W17" s="84">
        <f t="shared" si="6"/>
        <v>3.1728900000000002</v>
      </c>
      <c r="X17" s="84">
        <f t="shared" si="6"/>
        <v>3.1192899999999999</v>
      </c>
      <c r="Y17" s="84">
        <f t="shared" si="6"/>
        <v>3.0655700000000001</v>
      </c>
      <c r="Z17" s="84">
        <f t="shared" si="6"/>
        <v>2.91228</v>
      </c>
      <c r="AA17" s="84">
        <f t="shared" si="6"/>
        <v>2.8405999999999998</v>
      </c>
    </row>
    <row r="18" spans="1:27" ht="12.75" hidden="1" customHeight="1" outlineLevel="1" x14ac:dyDescent="0.2">
      <c r="A18" s="92" t="s">
        <v>1500</v>
      </c>
      <c r="B18" s="62" t="s">
        <v>231</v>
      </c>
      <c r="C18" s="42" t="s">
        <v>77</v>
      </c>
      <c r="D18" s="43">
        <v>1363.37</v>
      </c>
      <c r="E18" s="43">
        <v>1181.28</v>
      </c>
      <c r="F18" s="43">
        <v>1131.54</v>
      </c>
      <c r="G18" s="43">
        <v>1133.07</v>
      </c>
      <c r="H18" s="43">
        <v>1198.19</v>
      </c>
      <c r="I18" s="43">
        <v>1471.34</v>
      </c>
      <c r="J18" s="43">
        <v>1602.27</v>
      </c>
      <c r="K18" s="43">
        <v>1709.8</v>
      </c>
      <c r="L18" s="43">
        <v>1813.3</v>
      </c>
      <c r="M18" s="43">
        <v>1825.74</v>
      </c>
      <c r="N18" s="43">
        <v>1837.38</v>
      </c>
      <c r="O18" s="43">
        <v>1888.83</v>
      </c>
      <c r="P18" s="43">
        <v>1862.65</v>
      </c>
      <c r="Q18" s="43">
        <v>1865.29</v>
      </c>
      <c r="R18" s="43">
        <v>1855.96</v>
      </c>
      <c r="S18" s="43">
        <v>1820.12</v>
      </c>
      <c r="T18" s="43">
        <v>1781.72</v>
      </c>
      <c r="U18" s="43">
        <v>1781.97</v>
      </c>
      <c r="V18" s="43">
        <v>1815.62</v>
      </c>
      <c r="W18" s="43">
        <v>1880.5</v>
      </c>
      <c r="X18" s="43">
        <v>1826.9</v>
      </c>
      <c r="Y18" s="43">
        <v>1773.18</v>
      </c>
      <c r="Z18" s="43">
        <v>1619.89</v>
      </c>
      <c r="AA18" s="43">
        <v>1548.21</v>
      </c>
    </row>
    <row r="19" spans="1:27" ht="12.75" hidden="1" customHeight="1" outlineLevel="1" x14ac:dyDescent="0.2">
      <c r="A19" s="92" t="s">
        <v>1501</v>
      </c>
      <c r="B19" s="62" t="s">
        <v>88</v>
      </c>
      <c r="C19" s="42" t="s">
        <v>77</v>
      </c>
      <c r="D19" s="43">
        <f t="shared" ref="D19:AA19" si="7">$D$9</f>
        <v>1071.42</v>
      </c>
      <c r="E19" s="43">
        <f t="shared" si="7"/>
        <v>1071.42</v>
      </c>
      <c r="F19" s="43">
        <f t="shared" si="7"/>
        <v>1071.42</v>
      </c>
      <c r="G19" s="43">
        <f t="shared" si="7"/>
        <v>1071.42</v>
      </c>
      <c r="H19" s="43">
        <f t="shared" si="7"/>
        <v>1071.42</v>
      </c>
      <c r="I19" s="43">
        <f t="shared" si="7"/>
        <v>1071.42</v>
      </c>
      <c r="J19" s="43">
        <f t="shared" si="7"/>
        <v>1071.42</v>
      </c>
      <c r="K19" s="43">
        <f t="shared" si="7"/>
        <v>1071.42</v>
      </c>
      <c r="L19" s="43">
        <f t="shared" si="7"/>
        <v>1071.42</v>
      </c>
      <c r="M19" s="43">
        <f t="shared" si="7"/>
        <v>1071.42</v>
      </c>
      <c r="N19" s="43">
        <f t="shared" si="7"/>
        <v>1071.42</v>
      </c>
      <c r="O19" s="43">
        <f t="shared" si="7"/>
        <v>1071.42</v>
      </c>
      <c r="P19" s="43">
        <f t="shared" si="7"/>
        <v>1071.42</v>
      </c>
      <c r="Q19" s="43">
        <f t="shared" si="7"/>
        <v>1071.42</v>
      </c>
      <c r="R19" s="43">
        <f t="shared" si="7"/>
        <v>1071.42</v>
      </c>
      <c r="S19" s="43">
        <f t="shared" si="7"/>
        <v>1071.42</v>
      </c>
      <c r="T19" s="43">
        <f t="shared" si="7"/>
        <v>1071.42</v>
      </c>
      <c r="U19" s="43">
        <f t="shared" si="7"/>
        <v>1071.42</v>
      </c>
      <c r="V19" s="43">
        <f t="shared" si="7"/>
        <v>1071.42</v>
      </c>
      <c r="W19" s="43">
        <f t="shared" si="7"/>
        <v>1071.42</v>
      </c>
      <c r="X19" s="43">
        <f t="shared" si="7"/>
        <v>1071.42</v>
      </c>
      <c r="Y19" s="43">
        <f t="shared" si="7"/>
        <v>1071.42</v>
      </c>
      <c r="Z19" s="43">
        <f t="shared" si="7"/>
        <v>1071.42</v>
      </c>
      <c r="AA19" s="43">
        <f t="shared" si="7"/>
        <v>1071.42</v>
      </c>
    </row>
    <row r="20" spans="1:27" ht="12.75" hidden="1" customHeight="1" outlineLevel="1" x14ac:dyDescent="0.2">
      <c r="A20" s="92" t="s">
        <v>1502</v>
      </c>
      <c r="B20" s="62" t="s">
        <v>81</v>
      </c>
      <c r="C20" s="42" t="s">
        <v>77</v>
      </c>
      <c r="D20" s="43">
        <v>4.6100000000000003</v>
      </c>
      <c r="E20" s="43">
        <v>4.6100000000000003</v>
      </c>
      <c r="F20" s="43">
        <v>4.6100000000000003</v>
      </c>
      <c r="G20" s="43">
        <v>4.6100000000000003</v>
      </c>
      <c r="H20" s="43">
        <v>4.6100000000000003</v>
      </c>
      <c r="I20" s="43">
        <v>4.6100000000000003</v>
      </c>
      <c r="J20" s="43">
        <v>4.6100000000000003</v>
      </c>
      <c r="K20" s="43">
        <v>4.6100000000000003</v>
      </c>
      <c r="L20" s="43">
        <v>4.6100000000000003</v>
      </c>
      <c r="M20" s="43">
        <v>4.6100000000000003</v>
      </c>
      <c r="N20" s="43">
        <v>4.6100000000000003</v>
      </c>
      <c r="O20" s="43">
        <v>4.6100000000000003</v>
      </c>
      <c r="P20" s="43">
        <v>4.6100000000000003</v>
      </c>
      <c r="Q20" s="43">
        <v>4.6100000000000003</v>
      </c>
      <c r="R20" s="43">
        <v>4.6100000000000003</v>
      </c>
      <c r="S20" s="43">
        <v>4.6100000000000003</v>
      </c>
      <c r="T20" s="43">
        <v>4.6100000000000003</v>
      </c>
      <c r="U20" s="43">
        <v>4.6100000000000003</v>
      </c>
      <c r="V20" s="43">
        <v>4.6100000000000003</v>
      </c>
      <c r="W20" s="43">
        <v>4.6100000000000003</v>
      </c>
      <c r="X20" s="43">
        <v>4.6100000000000003</v>
      </c>
      <c r="Y20" s="43">
        <v>4.6100000000000003</v>
      </c>
      <c r="Z20" s="43">
        <v>4.6100000000000003</v>
      </c>
      <c r="AA20" s="43">
        <v>4.6100000000000003</v>
      </c>
    </row>
    <row r="21" spans="1:27" ht="12.75" hidden="1" customHeight="1" outlineLevel="1" x14ac:dyDescent="0.2">
      <c r="A21" s="92" t="s">
        <v>1503</v>
      </c>
      <c r="B21" s="62" t="s">
        <v>79</v>
      </c>
      <c r="C21" s="42" t="s">
        <v>77</v>
      </c>
      <c r="D21" s="43">
        <f>$D$11</f>
        <v>216.36</v>
      </c>
      <c r="E21" s="43">
        <f t="shared" ref="E21:AA21" si="8">$D$11</f>
        <v>216.36</v>
      </c>
      <c r="F21" s="43">
        <f t="shared" si="8"/>
        <v>216.36</v>
      </c>
      <c r="G21" s="43">
        <f t="shared" si="8"/>
        <v>216.36</v>
      </c>
      <c r="H21" s="43">
        <f t="shared" si="8"/>
        <v>216.36</v>
      </c>
      <c r="I21" s="43">
        <f t="shared" si="8"/>
        <v>216.36</v>
      </c>
      <c r="J21" s="43">
        <f t="shared" si="8"/>
        <v>216.36</v>
      </c>
      <c r="K21" s="43">
        <f t="shared" si="8"/>
        <v>216.36</v>
      </c>
      <c r="L21" s="43">
        <f t="shared" si="8"/>
        <v>216.36</v>
      </c>
      <c r="M21" s="43">
        <f t="shared" si="8"/>
        <v>216.36</v>
      </c>
      <c r="N21" s="43">
        <f t="shared" si="8"/>
        <v>216.36</v>
      </c>
      <c r="O21" s="43">
        <f t="shared" si="8"/>
        <v>216.36</v>
      </c>
      <c r="P21" s="43">
        <f t="shared" si="8"/>
        <v>216.36</v>
      </c>
      <c r="Q21" s="43">
        <f t="shared" si="8"/>
        <v>216.36</v>
      </c>
      <c r="R21" s="43">
        <f t="shared" si="8"/>
        <v>216.36</v>
      </c>
      <c r="S21" s="43">
        <f t="shared" si="8"/>
        <v>216.36</v>
      </c>
      <c r="T21" s="43">
        <f t="shared" si="8"/>
        <v>216.36</v>
      </c>
      <c r="U21" s="43">
        <f t="shared" si="8"/>
        <v>216.36</v>
      </c>
      <c r="V21" s="43">
        <f t="shared" si="8"/>
        <v>216.36</v>
      </c>
      <c r="W21" s="43">
        <f t="shared" si="8"/>
        <v>216.36</v>
      </c>
      <c r="X21" s="43">
        <f t="shared" si="8"/>
        <v>216.36</v>
      </c>
      <c r="Y21" s="43">
        <f t="shared" si="8"/>
        <v>216.36</v>
      </c>
      <c r="Z21" s="43">
        <f t="shared" si="8"/>
        <v>216.36</v>
      </c>
      <c r="AA21" s="43">
        <f t="shared" si="8"/>
        <v>216.36</v>
      </c>
    </row>
    <row r="22" spans="1:27" ht="12.75" customHeight="1" collapsed="1" x14ac:dyDescent="0.2">
      <c r="A22" s="91" t="s">
        <v>1504</v>
      </c>
      <c r="B22" s="27" t="str">
        <f>"04"&amp;"."&amp;$B$800&amp;"."&amp;$B$801</f>
        <v>04.03.2023</v>
      </c>
      <c r="C22" s="83" t="s">
        <v>74</v>
      </c>
      <c r="D22" s="84">
        <f>ROUND(((D23+D24+D26+D25)/1000),5)</f>
        <v>2.8519199999999998</v>
      </c>
      <c r="E22" s="84">
        <f>ROUND(((E23+E24+E26+E25)/1000),5)</f>
        <v>2.7639</v>
      </c>
      <c r="F22" s="84">
        <f>ROUND(((F23+F24+F26+F25)/1000),5)</f>
        <v>2.6170100000000001</v>
      </c>
      <c r="G22" s="84">
        <f t="shared" ref="G22:AA22" si="9">ROUND(((G23+G24+G26+G25)/1000),5)</f>
        <v>2.5758299999999998</v>
      </c>
      <c r="H22" s="84">
        <f t="shared" si="9"/>
        <v>2.6366700000000001</v>
      </c>
      <c r="I22" s="84">
        <f t="shared" si="9"/>
        <v>2.7710699999999999</v>
      </c>
      <c r="J22" s="84">
        <f t="shared" si="9"/>
        <v>2.8037999999999998</v>
      </c>
      <c r="K22" s="84">
        <f t="shared" si="9"/>
        <v>2.8615599999999999</v>
      </c>
      <c r="L22" s="84">
        <f t="shared" si="9"/>
        <v>3.0036100000000001</v>
      </c>
      <c r="M22" s="84">
        <f t="shared" si="9"/>
        <v>3.0899700000000001</v>
      </c>
      <c r="N22" s="84">
        <f t="shared" si="9"/>
        <v>3.1243599999999998</v>
      </c>
      <c r="O22" s="84">
        <f t="shared" si="9"/>
        <v>3.1326499999999999</v>
      </c>
      <c r="P22" s="84">
        <f t="shared" si="9"/>
        <v>3.1271300000000002</v>
      </c>
      <c r="Q22" s="84">
        <f t="shared" si="9"/>
        <v>3.12154</v>
      </c>
      <c r="R22" s="84">
        <f t="shared" si="9"/>
        <v>3.0839300000000001</v>
      </c>
      <c r="S22" s="84">
        <f t="shared" si="9"/>
        <v>3.0795300000000001</v>
      </c>
      <c r="T22" s="84">
        <f t="shared" si="9"/>
        <v>3.0763799999999999</v>
      </c>
      <c r="U22" s="84">
        <f t="shared" si="9"/>
        <v>3.0924399999999999</v>
      </c>
      <c r="V22" s="84">
        <f t="shared" si="9"/>
        <v>3.1261100000000002</v>
      </c>
      <c r="W22" s="84">
        <f t="shared" si="9"/>
        <v>3.1337299999999999</v>
      </c>
      <c r="X22" s="84">
        <f t="shared" si="9"/>
        <v>3.1395300000000002</v>
      </c>
      <c r="Y22" s="84">
        <f t="shared" si="9"/>
        <v>3.1025299999999998</v>
      </c>
      <c r="Z22" s="84">
        <f t="shared" si="9"/>
        <v>2.9365299999999999</v>
      </c>
      <c r="AA22" s="84">
        <f t="shared" si="9"/>
        <v>2.8672900000000001</v>
      </c>
    </row>
    <row r="23" spans="1:27" ht="12.75" hidden="1" customHeight="1" outlineLevel="1" x14ac:dyDescent="0.2">
      <c r="A23" s="92" t="s">
        <v>1505</v>
      </c>
      <c r="B23" s="62" t="s">
        <v>231</v>
      </c>
      <c r="C23" s="42" t="s">
        <v>77</v>
      </c>
      <c r="D23" s="43">
        <v>1559.53</v>
      </c>
      <c r="E23" s="43">
        <v>1471.51</v>
      </c>
      <c r="F23" s="43">
        <v>1324.62</v>
      </c>
      <c r="G23" s="43">
        <v>1283.44</v>
      </c>
      <c r="H23" s="43">
        <v>1344.28</v>
      </c>
      <c r="I23" s="43">
        <v>1478.68</v>
      </c>
      <c r="J23" s="43">
        <v>1511.41</v>
      </c>
      <c r="K23" s="43">
        <v>1569.17</v>
      </c>
      <c r="L23" s="43">
        <v>1711.22</v>
      </c>
      <c r="M23" s="43">
        <v>1797.58</v>
      </c>
      <c r="N23" s="43">
        <v>1831.97</v>
      </c>
      <c r="O23" s="43">
        <v>1840.26</v>
      </c>
      <c r="P23" s="43">
        <v>1834.74</v>
      </c>
      <c r="Q23" s="43">
        <v>1829.15</v>
      </c>
      <c r="R23" s="43">
        <v>1791.54</v>
      </c>
      <c r="S23" s="43">
        <v>1787.14</v>
      </c>
      <c r="T23" s="43">
        <v>1783.99</v>
      </c>
      <c r="U23" s="43">
        <v>1800.05</v>
      </c>
      <c r="V23" s="43">
        <v>1833.72</v>
      </c>
      <c r="W23" s="43">
        <v>1841.34</v>
      </c>
      <c r="X23" s="43">
        <v>1847.14</v>
      </c>
      <c r="Y23" s="43">
        <v>1810.14</v>
      </c>
      <c r="Z23" s="43">
        <v>1644.14</v>
      </c>
      <c r="AA23" s="43">
        <v>1574.9</v>
      </c>
    </row>
    <row r="24" spans="1:27" ht="12.75" hidden="1" customHeight="1" outlineLevel="1" x14ac:dyDescent="0.2">
      <c r="A24" s="92" t="s">
        <v>1506</v>
      </c>
      <c r="B24" s="62" t="s">
        <v>88</v>
      </c>
      <c r="C24" s="42" t="s">
        <v>77</v>
      </c>
      <c r="D24" s="43">
        <f t="shared" ref="D24:AA24" si="10">$D$9</f>
        <v>1071.42</v>
      </c>
      <c r="E24" s="43">
        <f t="shared" si="10"/>
        <v>1071.42</v>
      </c>
      <c r="F24" s="43">
        <f t="shared" si="10"/>
        <v>1071.42</v>
      </c>
      <c r="G24" s="43">
        <f t="shared" si="10"/>
        <v>1071.42</v>
      </c>
      <c r="H24" s="43">
        <f t="shared" si="10"/>
        <v>1071.42</v>
      </c>
      <c r="I24" s="43">
        <f t="shared" si="10"/>
        <v>1071.42</v>
      </c>
      <c r="J24" s="43">
        <f t="shared" si="10"/>
        <v>1071.42</v>
      </c>
      <c r="K24" s="43">
        <f t="shared" si="10"/>
        <v>1071.42</v>
      </c>
      <c r="L24" s="43">
        <f t="shared" si="10"/>
        <v>1071.42</v>
      </c>
      <c r="M24" s="43">
        <f t="shared" si="10"/>
        <v>1071.42</v>
      </c>
      <c r="N24" s="43">
        <f t="shared" si="10"/>
        <v>1071.42</v>
      </c>
      <c r="O24" s="43">
        <f t="shared" si="10"/>
        <v>1071.42</v>
      </c>
      <c r="P24" s="43">
        <f t="shared" si="10"/>
        <v>1071.42</v>
      </c>
      <c r="Q24" s="43">
        <f t="shared" si="10"/>
        <v>1071.42</v>
      </c>
      <c r="R24" s="43">
        <f t="shared" si="10"/>
        <v>1071.42</v>
      </c>
      <c r="S24" s="43">
        <f t="shared" si="10"/>
        <v>1071.42</v>
      </c>
      <c r="T24" s="43">
        <f t="shared" si="10"/>
        <v>1071.42</v>
      </c>
      <c r="U24" s="43">
        <f t="shared" si="10"/>
        <v>1071.42</v>
      </c>
      <c r="V24" s="43">
        <f t="shared" si="10"/>
        <v>1071.42</v>
      </c>
      <c r="W24" s="43">
        <f t="shared" si="10"/>
        <v>1071.42</v>
      </c>
      <c r="X24" s="43">
        <f t="shared" si="10"/>
        <v>1071.42</v>
      </c>
      <c r="Y24" s="43">
        <f t="shared" si="10"/>
        <v>1071.42</v>
      </c>
      <c r="Z24" s="43">
        <f t="shared" si="10"/>
        <v>1071.42</v>
      </c>
      <c r="AA24" s="43">
        <f t="shared" si="10"/>
        <v>1071.42</v>
      </c>
    </row>
    <row r="25" spans="1:27" ht="12.75" hidden="1" customHeight="1" outlineLevel="1" x14ac:dyDescent="0.2">
      <c r="A25" s="92" t="s">
        <v>1507</v>
      </c>
      <c r="B25" s="62" t="s">
        <v>81</v>
      </c>
      <c r="C25" s="42" t="s">
        <v>77</v>
      </c>
      <c r="D25" s="43">
        <v>4.6100000000000003</v>
      </c>
      <c r="E25" s="43">
        <v>4.6100000000000003</v>
      </c>
      <c r="F25" s="43">
        <v>4.6100000000000003</v>
      </c>
      <c r="G25" s="43">
        <v>4.6100000000000003</v>
      </c>
      <c r="H25" s="43">
        <v>4.6100000000000003</v>
      </c>
      <c r="I25" s="43">
        <v>4.6100000000000003</v>
      </c>
      <c r="J25" s="43">
        <v>4.6100000000000003</v>
      </c>
      <c r="K25" s="43">
        <v>4.6100000000000003</v>
      </c>
      <c r="L25" s="43">
        <v>4.6100000000000003</v>
      </c>
      <c r="M25" s="43">
        <v>4.6100000000000003</v>
      </c>
      <c r="N25" s="43">
        <v>4.6100000000000003</v>
      </c>
      <c r="O25" s="43">
        <v>4.6100000000000003</v>
      </c>
      <c r="P25" s="43">
        <v>4.6100000000000003</v>
      </c>
      <c r="Q25" s="43">
        <v>4.6100000000000003</v>
      </c>
      <c r="R25" s="43">
        <v>4.6100000000000003</v>
      </c>
      <c r="S25" s="43">
        <v>4.6100000000000003</v>
      </c>
      <c r="T25" s="43">
        <v>4.6100000000000003</v>
      </c>
      <c r="U25" s="43">
        <v>4.6100000000000003</v>
      </c>
      <c r="V25" s="43">
        <v>4.6100000000000003</v>
      </c>
      <c r="W25" s="43">
        <v>4.6100000000000003</v>
      </c>
      <c r="X25" s="43">
        <v>4.6100000000000003</v>
      </c>
      <c r="Y25" s="43">
        <v>4.6100000000000003</v>
      </c>
      <c r="Z25" s="43">
        <v>4.6100000000000003</v>
      </c>
      <c r="AA25" s="43">
        <v>4.6100000000000003</v>
      </c>
    </row>
    <row r="26" spans="1:27" ht="12.75" hidden="1" customHeight="1" outlineLevel="1" x14ac:dyDescent="0.2">
      <c r="A26" s="92" t="s">
        <v>1508</v>
      </c>
      <c r="B26" s="62" t="s">
        <v>79</v>
      </c>
      <c r="C26" s="42" t="s">
        <v>77</v>
      </c>
      <c r="D26" s="43">
        <f>$D$11</f>
        <v>216.36</v>
      </c>
      <c r="E26" s="43">
        <f t="shared" ref="E26:AA26" si="11">$D$11</f>
        <v>216.36</v>
      </c>
      <c r="F26" s="43">
        <f t="shared" si="11"/>
        <v>216.36</v>
      </c>
      <c r="G26" s="43">
        <f t="shared" si="11"/>
        <v>216.36</v>
      </c>
      <c r="H26" s="43">
        <f t="shared" si="11"/>
        <v>216.36</v>
      </c>
      <c r="I26" s="43">
        <f t="shared" si="11"/>
        <v>216.36</v>
      </c>
      <c r="J26" s="43">
        <f t="shared" si="11"/>
        <v>216.36</v>
      </c>
      <c r="K26" s="43">
        <f t="shared" si="11"/>
        <v>216.36</v>
      </c>
      <c r="L26" s="43">
        <f t="shared" si="11"/>
        <v>216.36</v>
      </c>
      <c r="M26" s="43">
        <f t="shared" si="11"/>
        <v>216.36</v>
      </c>
      <c r="N26" s="43">
        <f t="shared" si="11"/>
        <v>216.36</v>
      </c>
      <c r="O26" s="43">
        <f t="shared" si="11"/>
        <v>216.36</v>
      </c>
      <c r="P26" s="43">
        <f t="shared" si="11"/>
        <v>216.36</v>
      </c>
      <c r="Q26" s="43">
        <f t="shared" si="11"/>
        <v>216.36</v>
      </c>
      <c r="R26" s="43">
        <f t="shared" si="11"/>
        <v>216.36</v>
      </c>
      <c r="S26" s="43">
        <f t="shared" si="11"/>
        <v>216.36</v>
      </c>
      <c r="T26" s="43">
        <f t="shared" si="11"/>
        <v>216.36</v>
      </c>
      <c r="U26" s="43">
        <f t="shared" si="11"/>
        <v>216.36</v>
      </c>
      <c r="V26" s="43">
        <f t="shared" si="11"/>
        <v>216.36</v>
      </c>
      <c r="W26" s="43">
        <f t="shared" si="11"/>
        <v>216.36</v>
      </c>
      <c r="X26" s="43">
        <f t="shared" si="11"/>
        <v>216.36</v>
      </c>
      <c r="Y26" s="43">
        <f t="shared" si="11"/>
        <v>216.36</v>
      </c>
      <c r="Z26" s="43">
        <f t="shared" si="11"/>
        <v>216.36</v>
      </c>
      <c r="AA26" s="43">
        <f t="shared" si="11"/>
        <v>216.36</v>
      </c>
    </row>
    <row r="27" spans="1:27" ht="12.75" customHeight="1" collapsed="1" x14ac:dyDescent="0.2">
      <c r="A27" s="91" t="s">
        <v>1509</v>
      </c>
      <c r="B27" s="27" t="str">
        <f>"05"&amp;"."&amp;$B$800&amp;"."&amp;$B$801</f>
        <v>05.03.2023</v>
      </c>
      <c r="C27" s="83" t="s">
        <v>74</v>
      </c>
      <c r="D27" s="84">
        <f>ROUND(((D28+D29+D31+D30)/1000),5)</f>
        <v>2.7975699999999999</v>
      </c>
      <c r="E27" s="84">
        <f>ROUND(((E28+E29+E31+E30)/1000),5)</f>
        <v>2.67557</v>
      </c>
      <c r="F27" s="84">
        <f>ROUND(((F28+F29+F31+F30)/1000),5)</f>
        <v>2.5454599999999998</v>
      </c>
      <c r="G27" s="84">
        <f t="shared" ref="G27:AA27" si="12">ROUND(((G28+G29+G31+G30)/1000),5)</f>
        <v>2.5139399999999998</v>
      </c>
      <c r="H27" s="84">
        <f t="shared" si="12"/>
        <v>2.5773999999999999</v>
      </c>
      <c r="I27" s="84">
        <f t="shared" si="12"/>
        <v>2.67713</v>
      </c>
      <c r="J27" s="84">
        <f t="shared" si="12"/>
        <v>2.6930499999999999</v>
      </c>
      <c r="K27" s="84">
        <f t="shared" si="12"/>
        <v>2.7934100000000002</v>
      </c>
      <c r="L27" s="84">
        <f t="shared" si="12"/>
        <v>2.8918699999999999</v>
      </c>
      <c r="M27" s="84">
        <f t="shared" si="12"/>
        <v>3.0689299999999999</v>
      </c>
      <c r="N27" s="84">
        <f t="shared" si="12"/>
        <v>3.11795</v>
      </c>
      <c r="O27" s="84">
        <f t="shared" si="12"/>
        <v>3.1309800000000001</v>
      </c>
      <c r="P27" s="84">
        <f t="shared" si="12"/>
        <v>3.1277499999999998</v>
      </c>
      <c r="Q27" s="84">
        <f t="shared" si="12"/>
        <v>3.1256599999999999</v>
      </c>
      <c r="R27" s="84">
        <f t="shared" si="12"/>
        <v>3.0933099999999998</v>
      </c>
      <c r="S27" s="84">
        <f t="shared" si="12"/>
        <v>3.09477</v>
      </c>
      <c r="T27" s="84">
        <f t="shared" si="12"/>
        <v>3.0937899999999998</v>
      </c>
      <c r="U27" s="84">
        <f t="shared" si="12"/>
        <v>3.1101399999999999</v>
      </c>
      <c r="V27" s="84">
        <f t="shared" si="12"/>
        <v>3.15666</v>
      </c>
      <c r="W27" s="84">
        <f t="shared" si="12"/>
        <v>3.1526200000000002</v>
      </c>
      <c r="X27" s="84">
        <f t="shared" si="12"/>
        <v>3.16262</v>
      </c>
      <c r="Y27" s="84">
        <f t="shared" si="12"/>
        <v>3.1243799999999999</v>
      </c>
      <c r="Z27" s="84">
        <f t="shared" si="12"/>
        <v>2.9747599999999998</v>
      </c>
      <c r="AA27" s="84">
        <f t="shared" si="12"/>
        <v>2.8903699999999999</v>
      </c>
    </row>
    <row r="28" spans="1:27" ht="12.75" hidden="1" customHeight="1" outlineLevel="1" x14ac:dyDescent="0.2">
      <c r="A28" s="92" t="s">
        <v>1510</v>
      </c>
      <c r="B28" s="62" t="s">
        <v>231</v>
      </c>
      <c r="C28" s="42" t="s">
        <v>77</v>
      </c>
      <c r="D28" s="43">
        <v>1505.18</v>
      </c>
      <c r="E28" s="43">
        <v>1383.18</v>
      </c>
      <c r="F28" s="43">
        <v>1253.07</v>
      </c>
      <c r="G28" s="43">
        <v>1221.55</v>
      </c>
      <c r="H28" s="43">
        <v>1285.01</v>
      </c>
      <c r="I28" s="43">
        <v>1384.74</v>
      </c>
      <c r="J28" s="43">
        <v>1400.66</v>
      </c>
      <c r="K28" s="43">
        <v>1501.02</v>
      </c>
      <c r="L28" s="43">
        <v>1599.48</v>
      </c>
      <c r="M28" s="43">
        <v>1776.54</v>
      </c>
      <c r="N28" s="43">
        <v>1825.56</v>
      </c>
      <c r="O28" s="43">
        <v>1838.59</v>
      </c>
      <c r="P28" s="43">
        <v>1835.36</v>
      </c>
      <c r="Q28" s="43">
        <v>1833.27</v>
      </c>
      <c r="R28" s="43">
        <v>1800.92</v>
      </c>
      <c r="S28" s="43">
        <v>1802.38</v>
      </c>
      <c r="T28" s="43">
        <v>1801.4</v>
      </c>
      <c r="U28" s="43">
        <v>1817.75</v>
      </c>
      <c r="V28" s="43">
        <v>1864.27</v>
      </c>
      <c r="W28" s="43">
        <v>1860.23</v>
      </c>
      <c r="X28" s="43">
        <v>1870.23</v>
      </c>
      <c r="Y28" s="43">
        <v>1831.99</v>
      </c>
      <c r="Z28" s="43">
        <v>1682.37</v>
      </c>
      <c r="AA28" s="43">
        <v>1597.98</v>
      </c>
    </row>
    <row r="29" spans="1:27" ht="12.75" hidden="1" customHeight="1" outlineLevel="1" x14ac:dyDescent="0.2">
      <c r="A29" s="92" t="s">
        <v>1511</v>
      </c>
      <c r="B29" s="62" t="s">
        <v>88</v>
      </c>
      <c r="C29" s="42" t="s">
        <v>77</v>
      </c>
      <c r="D29" s="43">
        <f t="shared" ref="D29:AA29" si="13">$D$9</f>
        <v>1071.42</v>
      </c>
      <c r="E29" s="43">
        <f t="shared" si="13"/>
        <v>1071.42</v>
      </c>
      <c r="F29" s="43">
        <f t="shared" si="13"/>
        <v>1071.42</v>
      </c>
      <c r="G29" s="43">
        <f t="shared" si="13"/>
        <v>1071.42</v>
      </c>
      <c r="H29" s="43">
        <f t="shared" si="13"/>
        <v>1071.42</v>
      </c>
      <c r="I29" s="43">
        <f t="shared" si="13"/>
        <v>1071.42</v>
      </c>
      <c r="J29" s="43">
        <f t="shared" si="13"/>
        <v>1071.42</v>
      </c>
      <c r="K29" s="43">
        <f t="shared" si="13"/>
        <v>1071.42</v>
      </c>
      <c r="L29" s="43">
        <f t="shared" si="13"/>
        <v>1071.42</v>
      </c>
      <c r="M29" s="43">
        <f t="shared" si="13"/>
        <v>1071.42</v>
      </c>
      <c r="N29" s="43">
        <f t="shared" si="13"/>
        <v>1071.42</v>
      </c>
      <c r="O29" s="43">
        <f t="shared" si="13"/>
        <v>1071.42</v>
      </c>
      <c r="P29" s="43">
        <f t="shared" si="13"/>
        <v>1071.42</v>
      </c>
      <c r="Q29" s="43">
        <f t="shared" si="13"/>
        <v>1071.42</v>
      </c>
      <c r="R29" s="43">
        <f t="shared" si="13"/>
        <v>1071.42</v>
      </c>
      <c r="S29" s="43">
        <f t="shared" si="13"/>
        <v>1071.42</v>
      </c>
      <c r="T29" s="43">
        <f t="shared" si="13"/>
        <v>1071.42</v>
      </c>
      <c r="U29" s="43">
        <f t="shared" si="13"/>
        <v>1071.42</v>
      </c>
      <c r="V29" s="43">
        <f t="shared" si="13"/>
        <v>1071.42</v>
      </c>
      <c r="W29" s="43">
        <f t="shared" si="13"/>
        <v>1071.42</v>
      </c>
      <c r="X29" s="43">
        <f t="shared" si="13"/>
        <v>1071.42</v>
      </c>
      <c r="Y29" s="43">
        <f t="shared" si="13"/>
        <v>1071.42</v>
      </c>
      <c r="Z29" s="43">
        <f t="shared" si="13"/>
        <v>1071.42</v>
      </c>
      <c r="AA29" s="43">
        <f t="shared" si="13"/>
        <v>1071.42</v>
      </c>
    </row>
    <row r="30" spans="1:27" ht="12.75" hidden="1" customHeight="1" outlineLevel="1" x14ac:dyDescent="0.2">
      <c r="A30" s="92" t="s">
        <v>1512</v>
      </c>
      <c r="B30" s="62" t="s">
        <v>81</v>
      </c>
      <c r="C30" s="42" t="s">
        <v>77</v>
      </c>
      <c r="D30" s="43">
        <v>4.6100000000000003</v>
      </c>
      <c r="E30" s="43">
        <v>4.6100000000000003</v>
      </c>
      <c r="F30" s="43">
        <v>4.6100000000000003</v>
      </c>
      <c r="G30" s="43">
        <v>4.6100000000000003</v>
      </c>
      <c r="H30" s="43">
        <v>4.6100000000000003</v>
      </c>
      <c r="I30" s="43">
        <v>4.6100000000000003</v>
      </c>
      <c r="J30" s="43">
        <v>4.6100000000000003</v>
      </c>
      <c r="K30" s="43">
        <v>4.6100000000000003</v>
      </c>
      <c r="L30" s="43">
        <v>4.6100000000000003</v>
      </c>
      <c r="M30" s="43">
        <v>4.6100000000000003</v>
      </c>
      <c r="N30" s="43">
        <v>4.6100000000000003</v>
      </c>
      <c r="O30" s="43">
        <v>4.6100000000000003</v>
      </c>
      <c r="P30" s="43">
        <v>4.6100000000000003</v>
      </c>
      <c r="Q30" s="43">
        <v>4.6100000000000003</v>
      </c>
      <c r="R30" s="43">
        <v>4.6100000000000003</v>
      </c>
      <c r="S30" s="43">
        <v>4.6100000000000003</v>
      </c>
      <c r="T30" s="43">
        <v>4.6100000000000003</v>
      </c>
      <c r="U30" s="43">
        <v>4.6100000000000003</v>
      </c>
      <c r="V30" s="43">
        <v>4.6100000000000003</v>
      </c>
      <c r="W30" s="43">
        <v>4.6100000000000003</v>
      </c>
      <c r="X30" s="43">
        <v>4.6100000000000003</v>
      </c>
      <c r="Y30" s="43">
        <v>4.6100000000000003</v>
      </c>
      <c r="Z30" s="43">
        <v>4.6100000000000003</v>
      </c>
      <c r="AA30" s="43">
        <v>4.6100000000000003</v>
      </c>
    </row>
    <row r="31" spans="1:27" ht="12.75" hidden="1" customHeight="1" outlineLevel="1" x14ac:dyDescent="0.2">
      <c r="A31" s="92" t="s">
        <v>1513</v>
      </c>
      <c r="B31" s="62" t="s">
        <v>79</v>
      </c>
      <c r="C31" s="42" t="s">
        <v>77</v>
      </c>
      <c r="D31" s="43">
        <f>$D$11</f>
        <v>216.36</v>
      </c>
      <c r="E31" s="43">
        <f t="shared" ref="E31:AA31" si="14">$D$11</f>
        <v>216.36</v>
      </c>
      <c r="F31" s="43">
        <f t="shared" si="14"/>
        <v>216.36</v>
      </c>
      <c r="G31" s="43">
        <f t="shared" si="14"/>
        <v>216.36</v>
      </c>
      <c r="H31" s="43">
        <f t="shared" si="14"/>
        <v>216.36</v>
      </c>
      <c r="I31" s="43">
        <f t="shared" si="14"/>
        <v>216.36</v>
      </c>
      <c r="J31" s="43">
        <f t="shared" si="14"/>
        <v>216.36</v>
      </c>
      <c r="K31" s="43">
        <f t="shared" si="14"/>
        <v>216.36</v>
      </c>
      <c r="L31" s="43">
        <f t="shared" si="14"/>
        <v>216.36</v>
      </c>
      <c r="M31" s="43">
        <f t="shared" si="14"/>
        <v>216.36</v>
      </c>
      <c r="N31" s="43">
        <f t="shared" si="14"/>
        <v>216.36</v>
      </c>
      <c r="O31" s="43">
        <f t="shared" si="14"/>
        <v>216.36</v>
      </c>
      <c r="P31" s="43">
        <f t="shared" si="14"/>
        <v>216.36</v>
      </c>
      <c r="Q31" s="43">
        <f t="shared" si="14"/>
        <v>216.36</v>
      </c>
      <c r="R31" s="43">
        <f t="shared" si="14"/>
        <v>216.36</v>
      </c>
      <c r="S31" s="43">
        <f t="shared" si="14"/>
        <v>216.36</v>
      </c>
      <c r="T31" s="43">
        <f t="shared" si="14"/>
        <v>216.36</v>
      </c>
      <c r="U31" s="43">
        <f t="shared" si="14"/>
        <v>216.36</v>
      </c>
      <c r="V31" s="43">
        <f t="shared" si="14"/>
        <v>216.36</v>
      </c>
      <c r="W31" s="43">
        <f t="shared" si="14"/>
        <v>216.36</v>
      </c>
      <c r="X31" s="43">
        <f t="shared" si="14"/>
        <v>216.36</v>
      </c>
      <c r="Y31" s="43">
        <f t="shared" si="14"/>
        <v>216.36</v>
      </c>
      <c r="Z31" s="43">
        <f t="shared" si="14"/>
        <v>216.36</v>
      </c>
      <c r="AA31" s="43">
        <f t="shared" si="14"/>
        <v>216.36</v>
      </c>
    </row>
    <row r="32" spans="1:27" ht="12.75" customHeight="1" collapsed="1" x14ac:dyDescent="0.2">
      <c r="A32" s="91" t="s">
        <v>1514</v>
      </c>
      <c r="B32" s="27" t="str">
        <f>"06"&amp;"."&amp;$B$800&amp;"."&amp;$B$801</f>
        <v>06.03.2023</v>
      </c>
      <c r="C32" s="83" t="s">
        <v>74</v>
      </c>
      <c r="D32" s="84">
        <f>ROUND(((D33+D34+D36+D35)/1000),5)</f>
        <v>2.7881300000000002</v>
      </c>
      <c r="E32" s="84">
        <f>ROUND(((E33+E34+E36+E35)/1000),5)</f>
        <v>2.6025999999999998</v>
      </c>
      <c r="F32" s="84">
        <f>ROUND(((F33+F34+F36+F35)/1000),5)</f>
        <v>2.4896699999999998</v>
      </c>
      <c r="G32" s="84">
        <f t="shared" ref="G32:AA32" si="15">ROUND(((G33+G34+G36+G35)/1000),5)</f>
        <v>2.48875</v>
      </c>
      <c r="H32" s="84">
        <f t="shared" si="15"/>
        <v>2.6366100000000001</v>
      </c>
      <c r="I32" s="84">
        <f t="shared" si="15"/>
        <v>2.8003399999999998</v>
      </c>
      <c r="J32" s="84">
        <f t="shared" si="15"/>
        <v>2.8669500000000001</v>
      </c>
      <c r="K32" s="84">
        <f t="shared" si="15"/>
        <v>2.9911300000000001</v>
      </c>
      <c r="L32" s="84">
        <f t="shared" si="15"/>
        <v>3.0755300000000001</v>
      </c>
      <c r="M32" s="84">
        <f t="shared" si="15"/>
        <v>3.10209</v>
      </c>
      <c r="N32" s="84">
        <f t="shared" si="15"/>
        <v>3.1559900000000001</v>
      </c>
      <c r="O32" s="84">
        <f t="shared" si="15"/>
        <v>3.1344099999999999</v>
      </c>
      <c r="P32" s="84">
        <f t="shared" si="15"/>
        <v>3.1081799999999999</v>
      </c>
      <c r="Q32" s="84">
        <f t="shared" si="15"/>
        <v>3.1129600000000002</v>
      </c>
      <c r="R32" s="84">
        <f t="shared" si="15"/>
        <v>3.1066500000000001</v>
      </c>
      <c r="S32" s="84">
        <f t="shared" si="15"/>
        <v>3.0751400000000002</v>
      </c>
      <c r="T32" s="84">
        <f t="shared" si="15"/>
        <v>3.04366</v>
      </c>
      <c r="U32" s="84">
        <f t="shared" si="15"/>
        <v>3.04467</v>
      </c>
      <c r="V32" s="84">
        <f t="shared" si="15"/>
        <v>3.0871900000000001</v>
      </c>
      <c r="W32" s="84">
        <f t="shared" si="15"/>
        <v>3.1086299999999998</v>
      </c>
      <c r="X32" s="84">
        <f t="shared" si="15"/>
        <v>3.07728</v>
      </c>
      <c r="Y32" s="84">
        <f t="shared" si="15"/>
        <v>3.0271499999999998</v>
      </c>
      <c r="Z32" s="84">
        <f t="shared" si="15"/>
        <v>2.8945500000000002</v>
      </c>
      <c r="AA32" s="84">
        <f t="shared" si="15"/>
        <v>2.7998599999999998</v>
      </c>
    </row>
    <row r="33" spans="1:27" ht="12.75" hidden="1" customHeight="1" outlineLevel="1" x14ac:dyDescent="0.2">
      <c r="A33" s="92" t="s">
        <v>1515</v>
      </c>
      <c r="B33" s="62" t="s">
        <v>231</v>
      </c>
      <c r="C33" s="42" t="s">
        <v>77</v>
      </c>
      <c r="D33" s="43">
        <v>1495.74</v>
      </c>
      <c r="E33" s="43">
        <v>1310.21</v>
      </c>
      <c r="F33" s="43">
        <v>1197.28</v>
      </c>
      <c r="G33" s="43">
        <v>1196.3599999999999</v>
      </c>
      <c r="H33" s="43">
        <v>1344.22</v>
      </c>
      <c r="I33" s="43">
        <v>1507.95</v>
      </c>
      <c r="J33" s="43">
        <v>1574.56</v>
      </c>
      <c r="K33" s="43">
        <v>1698.74</v>
      </c>
      <c r="L33" s="43">
        <v>1783.14</v>
      </c>
      <c r="M33" s="43">
        <v>1809.7</v>
      </c>
      <c r="N33" s="43">
        <v>1863.6</v>
      </c>
      <c r="O33" s="43">
        <v>1842.02</v>
      </c>
      <c r="P33" s="43">
        <v>1815.79</v>
      </c>
      <c r="Q33" s="43">
        <v>1820.57</v>
      </c>
      <c r="R33" s="43">
        <v>1814.26</v>
      </c>
      <c r="S33" s="43">
        <v>1782.75</v>
      </c>
      <c r="T33" s="43">
        <v>1751.27</v>
      </c>
      <c r="U33" s="43">
        <v>1752.28</v>
      </c>
      <c r="V33" s="43">
        <v>1794.8</v>
      </c>
      <c r="W33" s="43">
        <v>1816.24</v>
      </c>
      <c r="X33" s="43">
        <v>1784.89</v>
      </c>
      <c r="Y33" s="43">
        <v>1734.76</v>
      </c>
      <c r="Z33" s="43">
        <v>1602.16</v>
      </c>
      <c r="AA33" s="43">
        <v>1507.47</v>
      </c>
    </row>
    <row r="34" spans="1:27" ht="12.75" hidden="1" customHeight="1" outlineLevel="1" x14ac:dyDescent="0.2">
      <c r="A34" s="92" t="s">
        <v>1516</v>
      </c>
      <c r="B34" s="62" t="s">
        <v>88</v>
      </c>
      <c r="C34" s="42" t="s">
        <v>77</v>
      </c>
      <c r="D34" s="43">
        <f t="shared" ref="D34:AA34" si="16">$D$9</f>
        <v>1071.42</v>
      </c>
      <c r="E34" s="43">
        <f t="shared" si="16"/>
        <v>1071.42</v>
      </c>
      <c r="F34" s="43">
        <f t="shared" si="16"/>
        <v>1071.42</v>
      </c>
      <c r="G34" s="43">
        <f t="shared" si="16"/>
        <v>1071.42</v>
      </c>
      <c r="H34" s="43">
        <f t="shared" si="16"/>
        <v>1071.42</v>
      </c>
      <c r="I34" s="43">
        <f t="shared" si="16"/>
        <v>1071.42</v>
      </c>
      <c r="J34" s="43">
        <f t="shared" si="16"/>
        <v>1071.42</v>
      </c>
      <c r="K34" s="43">
        <f t="shared" si="16"/>
        <v>1071.42</v>
      </c>
      <c r="L34" s="43">
        <f t="shared" si="16"/>
        <v>1071.42</v>
      </c>
      <c r="M34" s="43">
        <f t="shared" si="16"/>
        <v>1071.42</v>
      </c>
      <c r="N34" s="43">
        <f t="shared" si="16"/>
        <v>1071.42</v>
      </c>
      <c r="O34" s="43">
        <f t="shared" si="16"/>
        <v>1071.42</v>
      </c>
      <c r="P34" s="43">
        <f t="shared" si="16"/>
        <v>1071.42</v>
      </c>
      <c r="Q34" s="43">
        <f t="shared" si="16"/>
        <v>1071.42</v>
      </c>
      <c r="R34" s="43">
        <f t="shared" si="16"/>
        <v>1071.42</v>
      </c>
      <c r="S34" s="43">
        <f t="shared" si="16"/>
        <v>1071.42</v>
      </c>
      <c r="T34" s="43">
        <f t="shared" si="16"/>
        <v>1071.42</v>
      </c>
      <c r="U34" s="43">
        <f t="shared" si="16"/>
        <v>1071.42</v>
      </c>
      <c r="V34" s="43">
        <f t="shared" si="16"/>
        <v>1071.42</v>
      </c>
      <c r="W34" s="43">
        <f t="shared" si="16"/>
        <v>1071.42</v>
      </c>
      <c r="X34" s="43">
        <f t="shared" si="16"/>
        <v>1071.42</v>
      </c>
      <c r="Y34" s="43">
        <f t="shared" si="16"/>
        <v>1071.42</v>
      </c>
      <c r="Z34" s="43">
        <f t="shared" si="16"/>
        <v>1071.42</v>
      </c>
      <c r="AA34" s="43">
        <f t="shared" si="16"/>
        <v>1071.42</v>
      </c>
    </row>
    <row r="35" spans="1:27" ht="12.75" hidden="1" customHeight="1" outlineLevel="1" x14ac:dyDescent="0.2">
      <c r="A35" s="92" t="s">
        <v>1517</v>
      </c>
      <c r="B35" s="62" t="s">
        <v>81</v>
      </c>
      <c r="C35" s="42" t="s">
        <v>77</v>
      </c>
      <c r="D35" s="43">
        <v>4.6100000000000003</v>
      </c>
      <c r="E35" s="43">
        <v>4.6100000000000003</v>
      </c>
      <c r="F35" s="43">
        <v>4.6100000000000003</v>
      </c>
      <c r="G35" s="43">
        <v>4.6100000000000003</v>
      </c>
      <c r="H35" s="43">
        <v>4.6100000000000003</v>
      </c>
      <c r="I35" s="43">
        <v>4.6100000000000003</v>
      </c>
      <c r="J35" s="43">
        <v>4.6100000000000003</v>
      </c>
      <c r="K35" s="43">
        <v>4.6100000000000003</v>
      </c>
      <c r="L35" s="43">
        <v>4.6100000000000003</v>
      </c>
      <c r="M35" s="43">
        <v>4.6100000000000003</v>
      </c>
      <c r="N35" s="43">
        <v>4.6100000000000003</v>
      </c>
      <c r="O35" s="43">
        <v>4.6100000000000003</v>
      </c>
      <c r="P35" s="43">
        <v>4.6100000000000003</v>
      </c>
      <c r="Q35" s="43">
        <v>4.6100000000000003</v>
      </c>
      <c r="R35" s="43">
        <v>4.6100000000000003</v>
      </c>
      <c r="S35" s="43">
        <v>4.6100000000000003</v>
      </c>
      <c r="T35" s="43">
        <v>4.6100000000000003</v>
      </c>
      <c r="U35" s="43">
        <v>4.6100000000000003</v>
      </c>
      <c r="V35" s="43">
        <v>4.6100000000000003</v>
      </c>
      <c r="W35" s="43">
        <v>4.6100000000000003</v>
      </c>
      <c r="X35" s="43">
        <v>4.6100000000000003</v>
      </c>
      <c r="Y35" s="43">
        <v>4.6100000000000003</v>
      </c>
      <c r="Z35" s="43">
        <v>4.6100000000000003</v>
      </c>
      <c r="AA35" s="43">
        <v>4.6100000000000003</v>
      </c>
    </row>
    <row r="36" spans="1:27" ht="12.75" hidden="1" customHeight="1" outlineLevel="1" x14ac:dyDescent="0.2">
      <c r="A36" s="92" t="s">
        <v>1518</v>
      </c>
      <c r="B36" s="62" t="s">
        <v>79</v>
      </c>
      <c r="C36" s="42" t="s">
        <v>77</v>
      </c>
      <c r="D36" s="43">
        <f>$D$11</f>
        <v>216.36</v>
      </c>
      <c r="E36" s="43">
        <f t="shared" ref="E36:AA36" si="17">$D$11</f>
        <v>216.36</v>
      </c>
      <c r="F36" s="43">
        <f t="shared" si="17"/>
        <v>216.36</v>
      </c>
      <c r="G36" s="43">
        <f t="shared" si="17"/>
        <v>216.36</v>
      </c>
      <c r="H36" s="43">
        <f t="shared" si="17"/>
        <v>216.36</v>
      </c>
      <c r="I36" s="43">
        <f t="shared" si="17"/>
        <v>216.36</v>
      </c>
      <c r="J36" s="43">
        <f t="shared" si="17"/>
        <v>216.36</v>
      </c>
      <c r="K36" s="43">
        <f t="shared" si="17"/>
        <v>216.36</v>
      </c>
      <c r="L36" s="43">
        <f t="shared" si="17"/>
        <v>216.36</v>
      </c>
      <c r="M36" s="43">
        <f t="shared" si="17"/>
        <v>216.36</v>
      </c>
      <c r="N36" s="43">
        <f t="shared" si="17"/>
        <v>216.36</v>
      </c>
      <c r="O36" s="43">
        <f t="shared" si="17"/>
        <v>216.36</v>
      </c>
      <c r="P36" s="43">
        <f t="shared" si="17"/>
        <v>216.36</v>
      </c>
      <c r="Q36" s="43">
        <f t="shared" si="17"/>
        <v>216.36</v>
      </c>
      <c r="R36" s="43">
        <f t="shared" si="17"/>
        <v>216.36</v>
      </c>
      <c r="S36" s="43">
        <f t="shared" si="17"/>
        <v>216.36</v>
      </c>
      <c r="T36" s="43">
        <f t="shared" si="17"/>
        <v>216.36</v>
      </c>
      <c r="U36" s="43">
        <f t="shared" si="17"/>
        <v>216.36</v>
      </c>
      <c r="V36" s="43">
        <f t="shared" si="17"/>
        <v>216.36</v>
      </c>
      <c r="W36" s="43">
        <f t="shared" si="17"/>
        <v>216.36</v>
      </c>
      <c r="X36" s="43">
        <f t="shared" si="17"/>
        <v>216.36</v>
      </c>
      <c r="Y36" s="43">
        <f t="shared" si="17"/>
        <v>216.36</v>
      </c>
      <c r="Z36" s="43">
        <f t="shared" si="17"/>
        <v>216.36</v>
      </c>
      <c r="AA36" s="43">
        <f t="shared" si="17"/>
        <v>216.36</v>
      </c>
    </row>
    <row r="37" spans="1:27" ht="12.75" customHeight="1" collapsed="1" x14ac:dyDescent="0.2">
      <c r="A37" s="91" t="s">
        <v>1519</v>
      </c>
      <c r="B37" s="27" t="str">
        <f>"07"&amp;"."&amp;$B$800&amp;"."&amp;$B$801</f>
        <v>07.03.2023</v>
      </c>
      <c r="C37" s="83" t="s">
        <v>74</v>
      </c>
      <c r="D37" s="84">
        <f>ROUND(((D38+D39+D41+D40)/1000),5)</f>
        <v>2.50644</v>
      </c>
      <c r="E37" s="84">
        <f>ROUND(((E38+E39+E41+E40)/1000),5)</f>
        <v>2.4412799999999999</v>
      </c>
      <c r="F37" s="84">
        <f>ROUND(((F38+F39+F41+F40)/1000),5)</f>
        <v>2.39236</v>
      </c>
      <c r="G37" s="84">
        <f t="shared" ref="G37:AA37" si="18">ROUND(((G38+G39+G41+G40)/1000),5)</f>
        <v>2.4068999999999998</v>
      </c>
      <c r="H37" s="84">
        <f t="shared" si="18"/>
        <v>2.47295</v>
      </c>
      <c r="I37" s="84">
        <f t="shared" si="18"/>
        <v>2.68709</v>
      </c>
      <c r="J37" s="84">
        <f t="shared" si="18"/>
        <v>2.82823</v>
      </c>
      <c r="K37" s="84">
        <f t="shared" si="18"/>
        <v>2.9521099999999998</v>
      </c>
      <c r="L37" s="84">
        <f t="shared" si="18"/>
        <v>3.0373899999999998</v>
      </c>
      <c r="M37" s="84">
        <f t="shared" si="18"/>
        <v>3.01945</v>
      </c>
      <c r="N37" s="84">
        <f t="shared" si="18"/>
        <v>3.09903</v>
      </c>
      <c r="O37" s="84">
        <f t="shared" si="18"/>
        <v>3.12785</v>
      </c>
      <c r="P37" s="84">
        <f t="shared" si="18"/>
        <v>3.0734300000000001</v>
      </c>
      <c r="Q37" s="84">
        <f t="shared" si="18"/>
        <v>3.0456799999999999</v>
      </c>
      <c r="R37" s="84">
        <f t="shared" si="18"/>
        <v>3.00664</v>
      </c>
      <c r="S37" s="84">
        <f t="shared" si="18"/>
        <v>2.9991699999999999</v>
      </c>
      <c r="T37" s="84">
        <f t="shared" si="18"/>
        <v>3.0202800000000001</v>
      </c>
      <c r="U37" s="84">
        <f t="shared" si="18"/>
        <v>3.0063599999999999</v>
      </c>
      <c r="V37" s="84">
        <f t="shared" si="18"/>
        <v>3.0362100000000001</v>
      </c>
      <c r="W37" s="84">
        <f t="shared" si="18"/>
        <v>3.09152</v>
      </c>
      <c r="X37" s="84">
        <f t="shared" si="18"/>
        <v>3.0504600000000002</v>
      </c>
      <c r="Y37" s="84">
        <f t="shared" si="18"/>
        <v>2.9382600000000001</v>
      </c>
      <c r="Z37" s="84">
        <f t="shared" si="18"/>
        <v>2.8833600000000001</v>
      </c>
      <c r="AA37" s="84">
        <f t="shared" si="18"/>
        <v>2.7915000000000001</v>
      </c>
    </row>
    <row r="38" spans="1:27" ht="12.75" hidden="1" customHeight="1" outlineLevel="1" x14ac:dyDescent="0.2">
      <c r="A38" s="92" t="s">
        <v>1520</v>
      </c>
      <c r="B38" s="62" t="s">
        <v>231</v>
      </c>
      <c r="C38" s="42" t="s">
        <v>77</v>
      </c>
      <c r="D38" s="43">
        <v>1214.05</v>
      </c>
      <c r="E38" s="43">
        <v>1148.8900000000001</v>
      </c>
      <c r="F38" s="43">
        <v>1099.97</v>
      </c>
      <c r="G38" s="43">
        <v>1114.51</v>
      </c>
      <c r="H38" s="43">
        <v>1180.56</v>
      </c>
      <c r="I38" s="43">
        <v>1394.7</v>
      </c>
      <c r="J38" s="43">
        <v>1535.84</v>
      </c>
      <c r="K38" s="43">
        <v>1659.72</v>
      </c>
      <c r="L38" s="43">
        <v>1745</v>
      </c>
      <c r="M38" s="43">
        <v>1727.06</v>
      </c>
      <c r="N38" s="43">
        <v>1806.64</v>
      </c>
      <c r="O38" s="43">
        <v>1835.46</v>
      </c>
      <c r="P38" s="43">
        <v>1781.04</v>
      </c>
      <c r="Q38" s="43">
        <v>1753.29</v>
      </c>
      <c r="R38" s="43">
        <v>1714.25</v>
      </c>
      <c r="S38" s="43">
        <v>1706.78</v>
      </c>
      <c r="T38" s="43">
        <v>1727.89</v>
      </c>
      <c r="U38" s="43">
        <v>1713.97</v>
      </c>
      <c r="V38" s="43">
        <v>1743.82</v>
      </c>
      <c r="W38" s="43">
        <v>1799.13</v>
      </c>
      <c r="X38" s="43">
        <v>1758.07</v>
      </c>
      <c r="Y38" s="43">
        <v>1645.87</v>
      </c>
      <c r="Z38" s="43">
        <v>1590.97</v>
      </c>
      <c r="AA38" s="43">
        <v>1499.11</v>
      </c>
    </row>
    <row r="39" spans="1:27" ht="12.75" hidden="1" customHeight="1" outlineLevel="1" x14ac:dyDescent="0.2">
      <c r="A39" s="92" t="s">
        <v>1521</v>
      </c>
      <c r="B39" s="62" t="s">
        <v>88</v>
      </c>
      <c r="C39" s="42" t="s">
        <v>77</v>
      </c>
      <c r="D39" s="43">
        <f t="shared" ref="D39:AA39" si="19">$D$9</f>
        <v>1071.42</v>
      </c>
      <c r="E39" s="43">
        <f t="shared" si="19"/>
        <v>1071.42</v>
      </c>
      <c r="F39" s="43">
        <f t="shared" si="19"/>
        <v>1071.42</v>
      </c>
      <c r="G39" s="43">
        <f t="shared" si="19"/>
        <v>1071.42</v>
      </c>
      <c r="H39" s="43">
        <f t="shared" si="19"/>
        <v>1071.42</v>
      </c>
      <c r="I39" s="43">
        <f t="shared" si="19"/>
        <v>1071.42</v>
      </c>
      <c r="J39" s="43">
        <f t="shared" si="19"/>
        <v>1071.42</v>
      </c>
      <c r="K39" s="43">
        <f t="shared" si="19"/>
        <v>1071.42</v>
      </c>
      <c r="L39" s="43">
        <f t="shared" si="19"/>
        <v>1071.42</v>
      </c>
      <c r="M39" s="43">
        <f t="shared" si="19"/>
        <v>1071.42</v>
      </c>
      <c r="N39" s="43">
        <f t="shared" si="19"/>
        <v>1071.42</v>
      </c>
      <c r="O39" s="43">
        <f t="shared" si="19"/>
        <v>1071.42</v>
      </c>
      <c r="P39" s="43">
        <f t="shared" si="19"/>
        <v>1071.42</v>
      </c>
      <c r="Q39" s="43">
        <f t="shared" si="19"/>
        <v>1071.42</v>
      </c>
      <c r="R39" s="43">
        <f t="shared" si="19"/>
        <v>1071.42</v>
      </c>
      <c r="S39" s="43">
        <f t="shared" si="19"/>
        <v>1071.42</v>
      </c>
      <c r="T39" s="43">
        <f t="shared" si="19"/>
        <v>1071.42</v>
      </c>
      <c r="U39" s="43">
        <f t="shared" si="19"/>
        <v>1071.42</v>
      </c>
      <c r="V39" s="43">
        <f t="shared" si="19"/>
        <v>1071.42</v>
      </c>
      <c r="W39" s="43">
        <f t="shared" si="19"/>
        <v>1071.42</v>
      </c>
      <c r="X39" s="43">
        <f t="shared" si="19"/>
        <v>1071.42</v>
      </c>
      <c r="Y39" s="43">
        <f t="shared" si="19"/>
        <v>1071.42</v>
      </c>
      <c r="Z39" s="43">
        <f t="shared" si="19"/>
        <v>1071.42</v>
      </c>
      <c r="AA39" s="43">
        <f t="shared" si="19"/>
        <v>1071.42</v>
      </c>
    </row>
    <row r="40" spans="1:27" ht="12.75" hidden="1" customHeight="1" outlineLevel="1" x14ac:dyDescent="0.2">
      <c r="A40" s="92" t="s">
        <v>1522</v>
      </c>
      <c r="B40" s="62" t="s">
        <v>81</v>
      </c>
      <c r="C40" s="42" t="s">
        <v>77</v>
      </c>
      <c r="D40" s="43">
        <v>4.6100000000000003</v>
      </c>
      <c r="E40" s="43">
        <v>4.6100000000000003</v>
      </c>
      <c r="F40" s="43">
        <v>4.6100000000000003</v>
      </c>
      <c r="G40" s="43">
        <v>4.6100000000000003</v>
      </c>
      <c r="H40" s="43">
        <v>4.6100000000000003</v>
      </c>
      <c r="I40" s="43">
        <v>4.6100000000000003</v>
      </c>
      <c r="J40" s="43">
        <v>4.6100000000000003</v>
      </c>
      <c r="K40" s="43">
        <v>4.6100000000000003</v>
      </c>
      <c r="L40" s="43">
        <v>4.6100000000000003</v>
      </c>
      <c r="M40" s="43">
        <v>4.6100000000000003</v>
      </c>
      <c r="N40" s="43">
        <v>4.6100000000000003</v>
      </c>
      <c r="O40" s="43">
        <v>4.6100000000000003</v>
      </c>
      <c r="P40" s="43">
        <v>4.6100000000000003</v>
      </c>
      <c r="Q40" s="43">
        <v>4.6100000000000003</v>
      </c>
      <c r="R40" s="43">
        <v>4.6100000000000003</v>
      </c>
      <c r="S40" s="43">
        <v>4.6100000000000003</v>
      </c>
      <c r="T40" s="43">
        <v>4.6100000000000003</v>
      </c>
      <c r="U40" s="43">
        <v>4.6100000000000003</v>
      </c>
      <c r="V40" s="43">
        <v>4.6100000000000003</v>
      </c>
      <c r="W40" s="43">
        <v>4.6100000000000003</v>
      </c>
      <c r="X40" s="43">
        <v>4.6100000000000003</v>
      </c>
      <c r="Y40" s="43">
        <v>4.6100000000000003</v>
      </c>
      <c r="Z40" s="43">
        <v>4.6100000000000003</v>
      </c>
      <c r="AA40" s="43">
        <v>4.6100000000000003</v>
      </c>
    </row>
    <row r="41" spans="1:27" ht="12.75" hidden="1" customHeight="1" outlineLevel="1" x14ac:dyDescent="0.2">
      <c r="A41" s="92" t="s">
        <v>1523</v>
      </c>
      <c r="B41" s="62" t="s">
        <v>79</v>
      </c>
      <c r="C41" s="42" t="s">
        <v>77</v>
      </c>
      <c r="D41" s="43">
        <f>$D$11</f>
        <v>216.36</v>
      </c>
      <c r="E41" s="43">
        <f t="shared" ref="E41:AA41" si="20">$D$11</f>
        <v>216.36</v>
      </c>
      <c r="F41" s="43">
        <f t="shared" si="20"/>
        <v>216.36</v>
      </c>
      <c r="G41" s="43">
        <f t="shared" si="20"/>
        <v>216.36</v>
      </c>
      <c r="H41" s="43">
        <f t="shared" si="20"/>
        <v>216.36</v>
      </c>
      <c r="I41" s="43">
        <f t="shared" si="20"/>
        <v>216.36</v>
      </c>
      <c r="J41" s="43">
        <f t="shared" si="20"/>
        <v>216.36</v>
      </c>
      <c r="K41" s="43">
        <f t="shared" si="20"/>
        <v>216.36</v>
      </c>
      <c r="L41" s="43">
        <f t="shared" si="20"/>
        <v>216.36</v>
      </c>
      <c r="M41" s="43">
        <f t="shared" si="20"/>
        <v>216.36</v>
      </c>
      <c r="N41" s="43">
        <f t="shared" si="20"/>
        <v>216.36</v>
      </c>
      <c r="O41" s="43">
        <f t="shared" si="20"/>
        <v>216.36</v>
      </c>
      <c r="P41" s="43">
        <f t="shared" si="20"/>
        <v>216.36</v>
      </c>
      <c r="Q41" s="43">
        <f t="shared" si="20"/>
        <v>216.36</v>
      </c>
      <c r="R41" s="43">
        <f t="shared" si="20"/>
        <v>216.36</v>
      </c>
      <c r="S41" s="43">
        <f t="shared" si="20"/>
        <v>216.36</v>
      </c>
      <c r="T41" s="43">
        <f t="shared" si="20"/>
        <v>216.36</v>
      </c>
      <c r="U41" s="43">
        <f t="shared" si="20"/>
        <v>216.36</v>
      </c>
      <c r="V41" s="43">
        <f t="shared" si="20"/>
        <v>216.36</v>
      </c>
      <c r="W41" s="43">
        <f t="shared" si="20"/>
        <v>216.36</v>
      </c>
      <c r="X41" s="43">
        <f t="shared" si="20"/>
        <v>216.36</v>
      </c>
      <c r="Y41" s="43">
        <f t="shared" si="20"/>
        <v>216.36</v>
      </c>
      <c r="Z41" s="43">
        <f t="shared" si="20"/>
        <v>216.36</v>
      </c>
      <c r="AA41" s="43">
        <f t="shared" si="20"/>
        <v>216.36</v>
      </c>
    </row>
    <row r="42" spans="1:27" ht="12.75" customHeight="1" collapsed="1" x14ac:dyDescent="0.2">
      <c r="A42" s="91" t="s">
        <v>1524</v>
      </c>
      <c r="B42" s="27" t="str">
        <f>"08"&amp;"."&amp;$B$800&amp;"."&amp;$B$801</f>
        <v>08.03.2023</v>
      </c>
      <c r="C42" s="83" t="s">
        <v>74</v>
      </c>
      <c r="D42" s="84">
        <f>ROUND(((D43+D44+D46+D45)/1000),5)</f>
        <v>2.4988199999999998</v>
      </c>
      <c r="E42" s="84">
        <f>ROUND(((E43+E44+E46+E45)/1000),5)</f>
        <v>2.4334899999999999</v>
      </c>
      <c r="F42" s="84">
        <f>ROUND(((F43+F44+F46+F45)/1000),5)</f>
        <v>2.3812600000000002</v>
      </c>
      <c r="G42" s="84">
        <f t="shared" ref="G42:AA42" si="21">ROUND(((G43+G44+G46+G45)/1000),5)</f>
        <v>2.3719399999999999</v>
      </c>
      <c r="H42" s="84">
        <f t="shared" si="21"/>
        <v>2.40442</v>
      </c>
      <c r="I42" s="84">
        <f t="shared" si="21"/>
        <v>2.40862</v>
      </c>
      <c r="J42" s="84">
        <f t="shared" si="21"/>
        <v>2.41967</v>
      </c>
      <c r="K42" s="84">
        <f t="shared" si="21"/>
        <v>2.4867499999999998</v>
      </c>
      <c r="L42" s="84">
        <f t="shared" si="21"/>
        <v>2.8100200000000002</v>
      </c>
      <c r="M42" s="84">
        <f t="shared" si="21"/>
        <v>2.8868100000000001</v>
      </c>
      <c r="N42" s="84">
        <f t="shared" si="21"/>
        <v>2.91499</v>
      </c>
      <c r="O42" s="84">
        <f t="shared" si="21"/>
        <v>2.9175399999999998</v>
      </c>
      <c r="P42" s="84">
        <f t="shared" si="21"/>
        <v>2.9126400000000001</v>
      </c>
      <c r="Q42" s="84">
        <f t="shared" si="21"/>
        <v>2.90795</v>
      </c>
      <c r="R42" s="84">
        <f t="shared" si="21"/>
        <v>3.05443</v>
      </c>
      <c r="S42" s="84">
        <f t="shared" si="21"/>
        <v>3.0854300000000001</v>
      </c>
      <c r="T42" s="84">
        <f t="shared" si="21"/>
        <v>3.09491</v>
      </c>
      <c r="U42" s="84">
        <f t="shared" si="21"/>
        <v>3.07178</v>
      </c>
      <c r="V42" s="84">
        <f t="shared" si="21"/>
        <v>3.2528299999999999</v>
      </c>
      <c r="W42" s="84">
        <f t="shared" si="21"/>
        <v>3.2816100000000001</v>
      </c>
      <c r="X42" s="84">
        <f t="shared" si="21"/>
        <v>3.35303</v>
      </c>
      <c r="Y42" s="84">
        <f t="shared" si="21"/>
        <v>3.1687799999999999</v>
      </c>
      <c r="Z42" s="84">
        <f t="shared" si="21"/>
        <v>2.8079999999999998</v>
      </c>
      <c r="AA42" s="84">
        <f t="shared" si="21"/>
        <v>2.5839300000000001</v>
      </c>
    </row>
    <row r="43" spans="1:27" ht="12.75" hidden="1" customHeight="1" outlineLevel="1" x14ac:dyDescent="0.2">
      <c r="A43" s="92" t="s">
        <v>1525</v>
      </c>
      <c r="B43" s="62" t="s">
        <v>231</v>
      </c>
      <c r="C43" s="42" t="s">
        <v>77</v>
      </c>
      <c r="D43" s="43">
        <v>1206.43</v>
      </c>
      <c r="E43" s="43">
        <v>1141.0999999999999</v>
      </c>
      <c r="F43" s="43">
        <v>1088.8699999999999</v>
      </c>
      <c r="G43" s="43">
        <v>1079.55</v>
      </c>
      <c r="H43" s="43">
        <v>1112.03</v>
      </c>
      <c r="I43" s="43">
        <v>1116.23</v>
      </c>
      <c r="J43" s="43">
        <v>1127.28</v>
      </c>
      <c r="K43" s="43">
        <v>1194.3599999999999</v>
      </c>
      <c r="L43" s="43">
        <v>1517.63</v>
      </c>
      <c r="M43" s="43">
        <v>1594.42</v>
      </c>
      <c r="N43" s="43">
        <v>1622.6</v>
      </c>
      <c r="O43" s="43">
        <v>1625.15</v>
      </c>
      <c r="P43" s="43">
        <v>1620.25</v>
      </c>
      <c r="Q43" s="43">
        <v>1615.56</v>
      </c>
      <c r="R43" s="43">
        <v>1762.04</v>
      </c>
      <c r="S43" s="43">
        <v>1793.04</v>
      </c>
      <c r="T43" s="43">
        <v>1802.52</v>
      </c>
      <c r="U43" s="43">
        <v>1779.39</v>
      </c>
      <c r="V43" s="43">
        <v>1960.44</v>
      </c>
      <c r="W43" s="43">
        <v>1989.22</v>
      </c>
      <c r="X43" s="43">
        <v>2060.64</v>
      </c>
      <c r="Y43" s="43">
        <v>1876.39</v>
      </c>
      <c r="Z43" s="43">
        <v>1515.61</v>
      </c>
      <c r="AA43" s="43">
        <v>1291.54</v>
      </c>
    </row>
    <row r="44" spans="1:27" ht="12.75" hidden="1" customHeight="1" outlineLevel="1" x14ac:dyDescent="0.2">
      <c r="A44" s="92" t="s">
        <v>1526</v>
      </c>
      <c r="B44" s="62" t="s">
        <v>88</v>
      </c>
      <c r="C44" s="42" t="s">
        <v>77</v>
      </c>
      <c r="D44" s="43">
        <f t="shared" ref="D44:AA44" si="22">$D$9</f>
        <v>1071.42</v>
      </c>
      <c r="E44" s="43">
        <f t="shared" si="22"/>
        <v>1071.42</v>
      </c>
      <c r="F44" s="43">
        <f t="shared" si="22"/>
        <v>1071.42</v>
      </c>
      <c r="G44" s="43">
        <f t="shared" si="22"/>
        <v>1071.42</v>
      </c>
      <c r="H44" s="43">
        <f t="shared" si="22"/>
        <v>1071.42</v>
      </c>
      <c r="I44" s="43">
        <f t="shared" si="22"/>
        <v>1071.42</v>
      </c>
      <c r="J44" s="43">
        <f t="shared" si="22"/>
        <v>1071.42</v>
      </c>
      <c r="K44" s="43">
        <f t="shared" si="22"/>
        <v>1071.42</v>
      </c>
      <c r="L44" s="43">
        <f t="shared" si="22"/>
        <v>1071.42</v>
      </c>
      <c r="M44" s="43">
        <f t="shared" si="22"/>
        <v>1071.42</v>
      </c>
      <c r="N44" s="43">
        <f t="shared" si="22"/>
        <v>1071.42</v>
      </c>
      <c r="O44" s="43">
        <f t="shared" si="22"/>
        <v>1071.42</v>
      </c>
      <c r="P44" s="43">
        <f t="shared" si="22"/>
        <v>1071.42</v>
      </c>
      <c r="Q44" s="43">
        <f t="shared" si="22"/>
        <v>1071.42</v>
      </c>
      <c r="R44" s="43">
        <f t="shared" si="22"/>
        <v>1071.42</v>
      </c>
      <c r="S44" s="43">
        <f t="shared" si="22"/>
        <v>1071.42</v>
      </c>
      <c r="T44" s="43">
        <f t="shared" si="22"/>
        <v>1071.42</v>
      </c>
      <c r="U44" s="43">
        <f t="shared" si="22"/>
        <v>1071.42</v>
      </c>
      <c r="V44" s="43">
        <f t="shared" si="22"/>
        <v>1071.42</v>
      </c>
      <c r="W44" s="43">
        <f t="shared" si="22"/>
        <v>1071.42</v>
      </c>
      <c r="X44" s="43">
        <f t="shared" si="22"/>
        <v>1071.42</v>
      </c>
      <c r="Y44" s="43">
        <f t="shared" si="22"/>
        <v>1071.42</v>
      </c>
      <c r="Z44" s="43">
        <f t="shared" si="22"/>
        <v>1071.42</v>
      </c>
      <c r="AA44" s="43">
        <f t="shared" si="22"/>
        <v>1071.42</v>
      </c>
    </row>
    <row r="45" spans="1:27" ht="12.75" hidden="1" customHeight="1" outlineLevel="1" x14ac:dyDescent="0.2">
      <c r="A45" s="92" t="s">
        <v>1527</v>
      </c>
      <c r="B45" s="62" t="s">
        <v>81</v>
      </c>
      <c r="C45" s="42" t="s">
        <v>77</v>
      </c>
      <c r="D45" s="43">
        <v>4.6100000000000003</v>
      </c>
      <c r="E45" s="43">
        <v>4.6100000000000003</v>
      </c>
      <c r="F45" s="43">
        <v>4.6100000000000003</v>
      </c>
      <c r="G45" s="43">
        <v>4.6100000000000003</v>
      </c>
      <c r="H45" s="43">
        <v>4.6100000000000003</v>
      </c>
      <c r="I45" s="43">
        <v>4.6100000000000003</v>
      </c>
      <c r="J45" s="43">
        <v>4.6100000000000003</v>
      </c>
      <c r="K45" s="43">
        <v>4.6100000000000003</v>
      </c>
      <c r="L45" s="43">
        <v>4.6100000000000003</v>
      </c>
      <c r="M45" s="43">
        <v>4.6100000000000003</v>
      </c>
      <c r="N45" s="43">
        <v>4.6100000000000003</v>
      </c>
      <c r="O45" s="43">
        <v>4.6100000000000003</v>
      </c>
      <c r="P45" s="43">
        <v>4.6100000000000003</v>
      </c>
      <c r="Q45" s="43">
        <v>4.6100000000000003</v>
      </c>
      <c r="R45" s="43">
        <v>4.6100000000000003</v>
      </c>
      <c r="S45" s="43">
        <v>4.6100000000000003</v>
      </c>
      <c r="T45" s="43">
        <v>4.6100000000000003</v>
      </c>
      <c r="U45" s="43">
        <v>4.6100000000000003</v>
      </c>
      <c r="V45" s="43">
        <v>4.6100000000000003</v>
      </c>
      <c r="W45" s="43">
        <v>4.6100000000000003</v>
      </c>
      <c r="X45" s="43">
        <v>4.6100000000000003</v>
      </c>
      <c r="Y45" s="43">
        <v>4.6100000000000003</v>
      </c>
      <c r="Z45" s="43">
        <v>4.6100000000000003</v>
      </c>
      <c r="AA45" s="43">
        <v>4.6100000000000003</v>
      </c>
    </row>
    <row r="46" spans="1:27" ht="12.75" hidden="1" customHeight="1" outlineLevel="1" x14ac:dyDescent="0.2">
      <c r="A46" s="92" t="s">
        <v>1528</v>
      </c>
      <c r="B46" s="62" t="s">
        <v>79</v>
      </c>
      <c r="C46" s="42" t="s">
        <v>77</v>
      </c>
      <c r="D46" s="43">
        <f>$D$11</f>
        <v>216.36</v>
      </c>
      <c r="E46" s="43">
        <f t="shared" ref="E46:AA46" si="23">$D$11</f>
        <v>216.36</v>
      </c>
      <c r="F46" s="43">
        <f t="shared" si="23"/>
        <v>216.36</v>
      </c>
      <c r="G46" s="43">
        <f t="shared" si="23"/>
        <v>216.36</v>
      </c>
      <c r="H46" s="43">
        <f t="shared" si="23"/>
        <v>216.36</v>
      </c>
      <c r="I46" s="43">
        <f t="shared" si="23"/>
        <v>216.36</v>
      </c>
      <c r="J46" s="43">
        <f t="shared" si="23"/>
        <v>216.36</v>
      </c>
      <c r="K46" s="43">
        <f t="shared" si="23"/>
        <v>216.36</v>
      </c>
      <c r="L46" s="43">
        <f t="shared" si="23"/>
        <v>216.36</v>
      </c>
      <c r="M46" s="43">
        <f t="shared" si="23"/>
        <v>216.36</v>
      </c>
      <c r="N46" s="43">
        <f t="shared" si="23"/>
        <v>216.36</v>
      </c>
      <c r="O46" s="43">
        <f t="shared" si="23"/>
        <v>216.36</v>
      </c>
      <c r="P46" s="43">
        <f t="shared" si="23"/>
        <v>216.36</v>
      </c>
      <c r="Q46" s="43">
        <f t="shared" si="23"/>
        <v>216.36</v>
      </c>
      <c r="R46" s="43">
        <f t="shared" si="23"/>
        <v>216.36</v>
      </c>
      <c r="S46" s="43">
        <f t="shared" si="23"/>
        <v>216.36</v>
      </c>
      <c r="T46" s="43">
        <f t="shared" si="23"/>
        <v>216.36</v>
      </c>
      <c r="U46" s="43">
        <f t="shared" si="23"/>
        <v>216.36</v>
      </c>
      <c r="V46" s="43">
        <f t="shared" si="23"/>
        <v>216.36</v>
      </c>
      <c r="W46" s="43">
        <f t="shared" si="23"/>
        <v>216.36</v>
      </c>
      <c r="X46" s="43">
        <f t="shared" si="23"/>
        <v>216.36</v>
      </c>
      <c r="Y46" s="43">
        <f t="shared" si="23"/>
        <v>216.36</v>
      </c>
      <c r="Z46" s="43">
        <f t="shared" si="23"/>
        <v>216.36</v>
      </c>
      <c r="AA46" s="43">
        <f t="shared" si="23"/>
        <v>216.36</v>
      </c>
    </row>
    <row r="47" spans="1:27" ht="12.75" customHeight="1" collapsed="1" x14ac:dyDescent="0.2">
      <c r="A47" s="91" t="s">
        <v>1529</v>
      </c>
      <c r="B47" s="27" t="str">
        <f>"09"&amp;"."&amp;$B$800&amp;"."&amp;$B$801</f>
        <v>09.03.2023</v>
      </c>
      <c r="C47" s="83" t="s">
        <v>74</v>
      </c>
      <c r="D47" s="84">
        <f>ROUND(((D48+D49+D51+D50)/1000),5)</f>
        <v>2.4789400000000001</v>
      </c>
      <c r="E47" s="84">
        <f>ROUND(((E48+E49+E51+E50)/1000),5)</f>
        <v>2.4107400000000001</v>
      </c>
      <c r="F47" s="84">
        <f>ROUND(((F48+F49+F51+F50)/1000),5)</f>
        <v>2.37249</v>
      </c>
      <c r="G47" s="84">
        <f t="shared" ref="G47:AA47" si="24">ROUND(((G48+G49+G51+G50)/1000),5)</f>
        <v>2.3734000000000002</v>
      </c>
      <c r="H47" s="84">
        <f t="shared" si="24"/>
        <v>2.4557099999999998</v>
      </c>
      <c r="I47" s="84">
        <f t="shared" si="24"/>
        <v>2.5877300000000001</v>
      </c>
      <c r="J47" s="84">
        <f t="shared" si="24"/>
        <v>2.81101</v>
      </c>
      <c r="K47" s="84">
        <f t="shared" si="24"/>
        <v>2.9449999999999998</v>
      </c>
      <c r="L47" s="84">
        <f t="shared" si="24"/>
        <v>3.08582</v>
      </c>
      <c r="M47" s="84">
        <f t="shared" si="24"/>
        <v>3.21374</v>
      </c>
      <c r="N47" s="84">
        <f t="shared" si="24"/>
        <v>3.2515100000000001</v>
      </c>
      <c r="O47" s="84">
        <f t="shared" si="24"/>
        <v>3.3377699999999999</v>
      </c>
      <c r="P47" s="84">
        <f t="shared" si="24"/>
        <v>3.2046899999999998</v>
      </c>
      <c r="Q47" s="84">
        <f t="shared" si="24"/>
        <v>3.2017699999999998</v>
      </c>
      <c r="R47" s="84">
        <f t="shared" si="24"/>
        <v>3.19597</v>
      </c>
      <c r="S47" s="84">
        <f t="shared" si="24"/>
        <v>3.2103700000000002</v>
      </c>
      <c r="T47" s="84">
        <f t="shared" si="24"/>
        <v>3.1705100000000002</v>
      </c>
      <c r="U47" s="84">
        <f t="shared" si="24"/>
        <v>3.14357</v>
      </c>
      <c r="V47" s="84">
        <f t="shared" si="24"/>
        <v>3.1222699999999999</v>
      </c>
      <c r="W47" s="84">
        <f t="shared" si="24"/>
        <v>3.2500800000000001</v>
      </c>
      <c r="X47" s="84">
        <f t="shared" si="24"/>
        <v>3.0790099999999998</v>
      </c>
      <c r="Y47" s="84">
        <f t="shared" si="24"/>
        <v>3.0345599999999999</v>
      </c>
      <c r="Z47" s="84">
        <f t="shared" si="24"/>
        <v>3.2988499999999998</v>
      </c>
      <c r="AA47" s="84">
        <f t="shared" si="24"/>
        <v>2.82538</v>
      </c>
    </row>
    <row r="48" spans="1:27" ht="12.75" hidden="1" customHeight="1" outlineLevel="1" x14ac:dyDescent="0.2">
      <c r="A48" s="92" t="s">
        <v>1530</v>
      </c>
      <c r="B48" s="62" t="s">
        <v>231</v>
      </c>
      <c r="C48" s="42" t="s">
        <v>77</v>
      </c>
      <c r="D48" s="43">
        <v>1186.55</v>
      </c>
      <c r="E48" s="43">
        <v>1118.3499999999999</v>
      </c>
      <c r="F48" s="43">
        <v>1080.0999999999999</v>
      </c>
      <c r="G48" s="43">
        <v>1081.01</v>
      </c>
      <c r="H48" s="43">
        <v>1163.32</v>
      </c>
      <c r="I48" s="43">
        <v>1295.3399999999999</v>
      </c>
      <c r="J48" s="43">
        <v>1518.62</v>
      </c>
      <c r="K48" s="43">
        <v>1652.61</v>
      </c>
      <c r="L48" s="43">
        <v>1793.43</v>
      </c>
      <c r="M48" s="43">
        <v>1921.35</v>
      </c>
      <c r="N48" s="43">
        <v>1959.12</v>
      </c>
      <c r="O48" s="43">
        <v>2045.38</v>
      </c>
      <c r="P48" s="43">
        <v>1912.3</v>
      </c>
      <c r="Q48" s="43">
        <v>1909.38</v>
      </c>
      <c r="R48" s="43">
        <v>1903.58</v>
      </c>
      <c r="S48" s="43">
        <v>1917.98</v>
      </c>
      <c r="T48" s="43">
        <v>1878.12</v>
      </c>
      <c r="U48" s="43">
        <v>1851.18</v>
      </c>
      <c r="V48" s="43">
        <v>1829.88</v>
      </c>
      <c r="W48" s="43">
        <v>1957.69</v>
      </c>
      <c r="X48" s="43">
        <v>1786.62</v>
      </c>
      <c r="Y48" s="43">
        <v>1742.17</v>
      </c>
      <c r="Z48" s="43">
        <v>2006.46</v>
      </c>
      <c r="AA48" s="43">
        <v>1532.99</v>
      </c>
    </row>
    <row r="49" spans="1:27" ht="12.75" hidden="1" customHeight="1" outlineLevel="1" x14ac:dyDescent="0.2">
      <c r="A49" s="92" t="s">
        <v>1531</v>
      </c>
      <c r="B49" s="62" t="s">
        <v>88</v>
      </c>
      <c r="C49" s="42" t="s">
        <v>77</v>
      </c>
      <c r="D49" s="43">
        <f t="shared" ref="D49:AA49" si="25">$D$9</f>
        <v>1071.42</v>
      </c>
      <c r="E49" s="43">
        <f t="shared" si="25"/>
        <v>1071.42</v>
      </c>
      <c r="F49" s="43">
        <f t="shared" si="25"/>
        <v>1071.42</v>
      </c>
      <c r="G49" s="43">
        <f t="shared" si="25"/>
        <v>1071.42</v>
      </c>
      <c r="H49" s="43">
        <f t="shared" si="25"/>
        <v>1071.42</v>
      </c>
      <c r="I49" s="43">
        <f t="shared" si="25"/>
        <v>1071.42</v>
      </c>
      <c r="J49" s="43">
        <f t="shared" si="25"/>
        <v>1071.42</v>
      </c>
      <c r="K49" s="43">
        <f t="shared" si="25"/>
        <v>1071.42</v>
      </c>
      <c r="L49" s="43">
        <f t="shared" si="25"/>
        <v>1071.42</v>
      </c>
      <c r="M49" s="43">
        <f t="shared" si="25"/>
        <v>1071.42</v>
      </c>
      <c r="N49" s="43">
        <f t="shared" si="25"/>
        <v>1071.42</v>
      </c>
      <c r="O49" s="43">
        <f t="shared" si="25"/>
        <v>1071.42</v>
      </c>
      <c r="P49" s="43">
        <f t="shared" si="25"/>
        <v>1071.42</v>
      </c>
      <c r="Q49" s="43">
        <f t="shared" si="25"/>
        <v>1071.42</v>
      </c>
      <c r="R49" s="43">
        <f t="shared" si="25"/>
        <v>1071.42</v>
      </c>
      <c r="S49" s="43">
        <f t="shared" si="25"/>
        <v>1071.42</v>
      </c>
      <c r="T49" s="43">
        <f t="shared" si="25"/>
        <v>1071.42</v>
      </c>
      <c r="U49" s="43">
        <f t="shared" si="25"/>
        <v>1071.42</v>
      </c>
      <c r="V49" s="43">
        <f t="shared" si="25"/>
        <v>1071.42</v>
      </c>
      <c r="W49" s="43">
        <f t="shared" si="25"/>
        <v>1071.42</v>
      </c>
      <c r="X49" s="43">
        <f t="shared" si="25"/>
        <v>1071.42</v>
      </c>
      <c r="Y49" s="43">
        <f t="shared" si="25"/>
        <v>1071.42</v>
      </c>
      <c r="Z49" s="43">
        <f t="shared" si="25"/>
        <v>1071.42</v>
      </c>
      <c r="AA49" s="43">
        <f t="shared" si="25"/>
        <v>1071.42</v>
      </c>
    </row>
    <row r="50" spans="1:27" ht="12.75" hidden="1" customHeight="1" outlineLevel="1" x14ac:dyDescent="0.2">
      <c r="A50" s="92" t="s">
        <v>1532</v>
      </c>
      <c r="B50" s="62" t="s">
        <v>81</v>
      </c>
      <c r="C50" s="42" t="s">
        <v>77</v>
      </c>
      <c r="D50" s="43">
        <v>4.6100000000000003</v>
      </c>
      <c r="E50" s="43">
        <v>4.6100000000000003</v>
      </c>
      <c r="F50" s="43">
        <v>4.6100000000000003</v>
      </c>
      <c r="G50" s="43">
        <v>4.6100000000000003</v>
      </c>
      <c r="H50" s="43">
        <v>4.6100000000000003</v>
      </c>
      <c r="I50" s="43">
        <v>4.6100000000000003</v>
      </c>
      <c r="J50" s="43">
        <v>4.6100000000000003</v>
      </c>
      <c r="K50" s="43">
        <v>4.6100000000000003</v>
      </c>
      <c r="L50" s="43">
        <v>4.6100000000000003</v>
      </c>
      <c r="M50" s="43">
        <v>4.6100000000000003</v>
      </c>
      <c r="N50" s="43">
        <v>4.6100000000000003</v>
      </c>
      <c r="O50" s="43">
        <v>4.6100000000000003</v>
      </c>
      <c r="P50" s="43">
        <v>4.6100000000000003</v>
      </c>
      <c r="Q50" s="43">
        <v>4.6100000000000003</v>
      </c>
      <c r="R50" s="43">
        <v>4.6100000000000003</v>
      </c>
      <c r="S50" s="43">
        <v>4.6100000000000003</v>
      </c>
      <c r="T50" s="43">
        <v>4.6100000000000003</v>
      </c>
      <c r="U50" s="43">
        <v>4.6100000000000003</v>
      </c>
      <c r="V50" s="43">
        <v>4.6100000000000003</v>
      </c>
      <c r="W50" s="43">
        <v>4.6100000000000003</v>
      </c>
      <c r="X50" s="43">
        <v>4.6100000000000003</v>
      </c>
      <c r="Y50" s="43">
        <v>4.6100000000000003</v>
      </c>
      <c r="Z50" s="43">
        <v>4.6100000000000003</v>
      </c>
      <c r="AA50" s="43">
        <v>4.6100000000000003</v>
      </c>
    </row>
    <row r="51" spans="1:27" ht="12.75" hidden="1" customHeight="1" outlineLevel="1" x14ac:dyDescent="0.2">
      <c r="A51" s="92" t="s">
        <v>1533</v>
      </c>
      <c r="B51" s="62" t="s">
        <v>79</v>
      </c>
      <c r="C51" s="42" t="s">
        <v>77</v>
      </c>
      <c r="D51" s="43">
        <f>$D$11</f>
        <v>216.36</v>
      </c>
      <c r="E51" s="43">
        <f t="shared" ref="E51:AA51" si="26">$D$11</f>
        <v>216.36</v>
      </c>
      <c r="F51" s="43">
        <f t="shared" si="26"/>
        <v>216.36</v>
      </c>
      <c r="G51" s="43">
        <f t="shared" si="26"/>
        <v>216.36</v>
      </c>
      <c r="H51" s="43">
        <f t="shared" si="26"/>
        <v>216.36</v>
      </c>
      <c r="I51" s="43">
        <f t="shared" si="26"/>
        <v>216.36</v>
      </c>
      <c r="J51" s="43">
        <f t="shared" si="26"/>
        <v>216.36</v>
      </c>
      <c r="K51" s="43">
        <f t="shared" si="26"/>
        <v>216.36</v>
      </c>
      <c r="L51" s="43">
        <f t="shared" si="26"/>
        <v>216.36</v>
      </c>
      <c r="M51" s="43">
        <f t="shared" si="26"/>
        <v>216.36</v>
      </c>
      <c r="N51" s="43">
        <f t="shared" si="26"/>
        <v>216.36</v>
      </c>
      <c r="O51" s="43">
        <f t="shared" si="26"/>
        <v>216.36</v>
      </c>
      <c r="P51" s="43">
        <f t="shared" si="26"/>
        <v>216.36</v>
      </c>
      <c r="Q51" s="43">
        <f t="shared" si="26"/>
        <v>216.36</v>
      </c>
      <c r="R51" s="43">
        <f t="shared" si="26"/>
        <v>216.36</v>
      </c>
      <c r="S51" s="43">
        <f t="shared" si="26"/>
        <v>216.36</v>
      </c>
      <c r="T51" s="43">
        <f t="shared" si="26"/>
        <v>216.36</v>
      </c>
      <c r="U51" s="43">
        <f t="shared" si="26"/>
        <v>216.36</v>
      </c>
      <c r="V51" s="43">
        <f t="shared" si="26"/>
        <v>216.36</v>
      </c>
      <c r="W51" s="43">
        <f t="shared" si="26"/>
        <v>216.36</v>
      </c>
      <c r="X51" s="43">
        <f t="shared" si="26"/>
        <v>216.36</v>
      </c>
      <c r="Y51" s="43">
        <f t="shared" si="26"/>
        <v>216.36</v>
      </c>
      <c r="Z51" s="43">
        <f t="shared" si="26"/>
        <v>216.36</v>
      </c>
      <c r="AA51" s="43">
        <f t="shared" si="26"/>
        <v>216.36</v>
      </c>
    </row>
    <row r="52" spans="1:27" ht="12.75" customHeight="1" collapsed="1" x14ac:dyDescent="0.2">
      <c r="A52" s="91" t="s">
        <v>1534</v>
      </c>
      <c r="B52" s="27" t="str">
        <f>"10"&amp;"."&amp;$B$800&amp;"."&amp;$B$801</f>
        <v>10.03.2023</v>
      </c>
      <c r="C52" s="83" t="s">
        <v>74</v>
      </c>
      <c r="D52" s="84">
        <f>ROUND(((D53+D54+D56+D55)/1000),5)</f>
        <v>2.54257</v>
      </c>
      <c r="E52" s="84">
        <f>ROUND(((E53+E54+E56+E55)/1000),5)</f>
        <v>2.4470399999999999</v>
      </c>
      <c r="F52" s="84">
        <f>ROUND(((F53+F54+F56+F55)/1000),5)</f>
        <v>2.3959299999999999</v>
      </c>
      <c r="G52" s="84">
        <f t="shared" ref="G52:AA52" si="27">ROUND(((G53+G54+G56+G55)/1000),5)</f>
        <v>2.4170400000000001</v>
      </c>
      <c r="H52" s="84">
        <f t="shared" si="27"/>
        <v>2.48603</v>
      </c>
      <c r="I52" s="84">
        <f t="shared" si="27"/>
        <v>2.6860499999999998</v>
      </c>
      <c r="J52" s="84">
        <f t="shared" si="27"/>
        <v>2.82233</v>
      </c>
      <c r="K52" s="84">
        <f t="shared" si="27"/>
        <v>2.9395199999999999</v>
      </c>
      <c r="L52" s="84">
        <f t="shared" si="27"/>
        <v>3.1168100000000001</v>
      </c>
      <c r="M52" s="84">
        <f t="shared" si="27"/>
        <v>3.1336200000000001</v>
      </c>
      <c r="N52" s="84">
        <f t="shared" si="27"/>
        <v>3.1389100000000001</v>
      </c>
      <c r="O52" s="84">
        <f t="shared" si="27"/>
        <v>3.1693199999999999</v>
      </c>
      <c r="P52" s="84">
        <f t="shared" si="27"/>
        <v>3.1751499999999999</v>
      </c>
      <c r="Q52" s="84">
        <f t="shared" si="27"/>
        <v>3.17374</v>
      </c>
      <c r="R52" s="84">
        <f t="shared" si="27"/>
        <v>3.1663100000000002</v>
      </c>
      <c r="S52" s="84">
        <f t="shared" si="27"/>
        <v>3.1483099999999999</v>
      </c>
      <c r="T52" s="84">
        <f t="shared" si="27"/>
        <v>3.0893999999999999</v>
      </c>
      <c r="U52" s="84">
        <f t="shared" si="27"/>
        <v>3.1008599999999999</v>
      </c>
      <c r="V52" s="84">
        <f t="shared" si="27"/>
        <v>3.1398899999999998</v>
      </c>
      <c r="W52" s="84">
        <f t="shared" si="27"/>
        <v>3.1720999999999999</v>
      </c>
      <c r="X52" s="84">
        <f t="shared" si="27"/>
        <v>3.1676199999999999</v>
      </c>
      <c r="Y52" s="84">
        <f t="shared" si="27"/>
        <v>3.1345200000000002</v>
      </c>
      <c r="Z52" s="84">
        <f t="shared" si="27"/>
        <v>2.9496799999999999</v>
      </c>
      <c r="AA52" s="84">
        <f t="shared" si="27"/>
        <v>2.8680500000000002</v>
      </c>
    </row>
    <row r="53" spans="1:27" ht="12.75" hidden="1" customHeight="1" outlineLevel="1" x14ac:dyDescent="0.2">
      <c r="A53" s="92" t="s">
        <v>1535</v>
      </c>
      <c r="B53" s="62" t="s">
        <v>231</v>
      </c>
      <c r="C53" s="42" t="s">
        <v>77</v>
      </c>
      <c r="D53" s="43">
        <v>1250.18</v>
      </c>
      <c r="E53" s="43">
        <v>1154.6500000000001</v>
      </c>
      <c r="F53" s="43">
        <v>1103.54</v>
      </c>
      <c r="G53" s="43">
        <v>1124.6500000000001</v>
      </c>
      <c r="H53" s="43">
        <v>1193.6400000000001</v>
      </c>
      <c r="I53" s="43">
        <v>1393.66</v>
      </c>
      <c r="J53" s="43">
        <v>1529.94</v>
      </c>
      <c r="K53" s="43">
        <v>1647.13</v>
      </c>
      <c r="L53" s="43">
        <v>1824.42</v>
      </c>
      <c r="M53" s="43">
        <v>1841.23</v>
      </c>
      <c r="N53" s="43">
        <v>1846.52</v>
      </c>
      <c r="O53" s="43">
        <v>1876.93</v>
      </c>
      <c r="P53" s="43">
        <v>1882.76</v>
      </c>
      <c r="Q53" s="43">
        <v>1881.35</v>
      </c>
      <c r="R53" s="43">
        <v>1873.92</v>
      </c>
      <c r="S53" s="43">
        <v>1855.92</v>
      </c>
      <c r="T53" s="43">
        <v>1797.01</v>
      </c>
      <c r="U53" s="43">
        <v>1808.47</v>
      </c>
      <c r="V53" s="43">
        <v>1847.5</v>
      </c>
      <c r="W53" s="43">
        <v>1879.71</v>
      </c>
      <c r="X53" s="43">
        <v>1875.23</v>
      </c>
      <c r="Y53" s="43">
        <v>1842.13</v>
      </c>
      <c r="Z53" s="43">
        <v>1657.29</v>
      </c>
      <c r="AA53" s="43">
        <v>1575.66</v>
      </c>
    </row>
    <row r="54" spans="1:27" ht="12.75" hidden="1" customHeight="1" outlineLevel="1" x14ac:dyDescent="0.2">
      <c r="A54" s="92" t="s">
        <v>1536</v>
      </c>
      <c r="B54" s="62" t="s">
        <v>88</v>
      </c>
      <c r="C54" s="42" t="s">
        <v>77</v>
      </c>
      <c r="D54" s="43">
        <f t="shared" ref="D54:AA54" si="28">$D$9</f>
        <v>1071.42</v>
      </c>
      <c r="E54" s="43">
        <f t="shared" si="28"/>
        <v>1071.42</v>
      </c>
      <c r="F54" s="43">
        <f t="shared" si="28"/>
        <v>1071.42</v>
      </c>
      <c r="G54" s="43">
        <f t="shared" si="28"/>
        <v>1071.42</v>
      </c>
      <c r="H54" s="43">
        <f t="shared" si="28"/>
        <v>1071.42</v>
      </c>
      <c r="I54" s="43">
        <f t="shared" si="28"/>
        <v>1071.42</v>
      </c>
      <c r="J54" s="43">
        <f t="shared" si="28"/>
        <v>1071.42</v>
      </c>
      <c r="K54" s="43">
        <f t="shared" si="28"/>
        <v>1071.42</v>
      </c>
      <c r="L54" s="43">
        <f t="shared" si="28"/>
        <v>1071.42</v>
      </c>
      <c r="M54" s="43">
        <f t="shared" si="28"/>
        <v>1071.42</v>
      </c>
      <c r="N54" s="43">
        <f t="shared" si="28"/>
        <v>1071.42</v>
      </c>
      <c r="O54" s="43">
        <f t="shared" si="28"/>
        <v>1071.42</v>
      </c>
      <c r="P54" s="43">
        <f t="shared" si="28"/>
        <v>1071.42</v>
      </c>
      <c r="Q54" s="43">
        <f t="shared" si="28"/>
        <v>1071.42</v>
      </c>
      <c r="R54" s="43">
        <f t="shared" si="28"/>
        <v>1071.42</v>
      </c>
      <c r="S54" s="43">
        <f t="shared" si="28"/>
        <v>1071.42</v>
      </c>
      <c r="T54" s="43">
        <f t="shared" si="28"/>
        <v>1071.42</v>
      </c>
      <c r="U54" s="43">
        <f t="shared" si="28"/>
        <v>1071.42</v>
      </c>
      <c r="V54" s="43">
        <f t="shared" si="28"/>
        <v>1071.42</v>
      </c>
      <c r="W54" s="43">
        <f t="shared" si="28"/>
        <v>1071.42</v>
      </c>
      <c r="X54" s="43">
        <f t="shared" si="28"/>
        <v>1071.42</v>
      </c>
      <c r="Y54" s="43">
        <f t="shared" si="28"/>
        <v>1071.42</v>
      </c>
      <c r="Z54" s="43">
        <f t="shared" si="28"/>
        <v>1071.42</v>
      </c>
      <c r="AA54" s="43">
        <f t="shared" si="28"/>
        <v>1071.42</v>
      </c>
    </row>
    <row r="55" spans="1:27" ht="12.75" hidden="1" customHeight="1" outlineLevel="1" x14ac:dyDescent="0.2">
      <c r="A55" s="92" t="s">
        <v>1537</v>
      </c>
      <c r="B55" s="62" t="s">
        <v>81</v>
      </c>
      <c r="C55" s="42" t="s">
        <v>77</v>
      </c>
      <c r="D55" s="43">
        <v>4.6100000000000003</v>
      </c>
      <c r="E55" s="43">
        <v>4.6100000000000003</v>
      </c>
      <c r="F55" s="43">
        <v>4.6100000000000003</v>
      </c>
      <c r="G55" s="43">
        <v>4.6100000000000003</v>
      </c>
      <c r="H55" s="43">
        <v>4.6100000000000003</v>
      </c>
      <c r="I55" s="43">
        <v>4.6100000000000003</v>
      </c>
      <c r="J55" s="43">
        <v>4.6100000000000003</v>
      </c>
      <c r="K55" s="43">
        <v>4.6100000000000003</v>
      </c>
      <c r="L55" s="43">
        <v>4.6100000000000003</v>
      </c>
      <c r="M55" s="43">
        <v>4.6100000000000003</v>
      </c>
      <c r="N55" s="43">
        <v>4.6100000000000003</v>
      </c>
      <c r="O55" s="43">
        <v>4.6100000000000003</v>
      </c>
      <c r="P55" s="43">
        <v>4.6100000000000003</v>
      </c>
      <c r="Q55" s="43">
        <v>4.6100000000000003</v>
      </c>
      <c r="R55" s="43">
        <v>4.6100000000000003</v>
      </c>
      <c r="S55" s="43">
        <v>4.6100000000000003</v>
      </c>
      <c r="T55" s="43">
        <v>4.6100000000000003</v>
      </c>
      <c r="U55" s="43">
        <v>4.6100000000000003</v>
      </c>
      <c r="V55" s="43">
        <v>4.6100000000000003</v>
      </c>
      <c r="W55" s="43">
        <v>4.6100000000000003</v>
      </c>
      <c r="X55" s="43">
        <v>4.6100000000000003</v>
      </c>
      <c r="Y55" s="43">
        <v>4.6100000000000003</v>
      </c>
      <c r="Z55" s="43">
        <v>4.6100000000000003</v>
      </c>
      <c r="AA55" s="43">
        <v>4.6100000000000003</v>
      </c>
    </row>
    <row r="56" spans="1:27" ht="12.75" hidden="1" customHeight="1" outlineLevel="1" x14ac:dyDescent="0.2">
      <c r="A56" s="92" t="s">
        <v>1538</v>
      </c>
      <c r="B56" s="62" t="s">
        <v>79</v>
      </c>
      <c r="C56" s="42" t="s">
        <v>77</v>
      </c>
      <c r="D56" s="43">
        <f>$D$11</f>
        <v>216.36</v>
      </c>
      <c r="E56" s="43">
        <f t="shared" ref="E56:AA56" si="29">$D$11</f>
        <v>216.36</v>
      </c>
      <c r="F56" s="43">
        <f t="shared" si="29"/>
        <v>216.36</v>
      </c>
      <c r="G56" s="43">
        <f t="shared" si="29"/>
        <v>216.36</v>
      </c>
      <c r="H56" s="43">
        <f t="shared" si="29"/>
        <v>216.36</v>
      </c>
      <c r="I56" s="43">
        <f t="shared" si="29"/>
        <v>216.36</v>
      </c>
      <c r="J56" s="43">
        <f t="shared" si="29"/>
        <v>216.36</v>
      </c>
      <c r="K56" s="43">
        <f t="shared" si="29"/>
        <v>216.36</v>
      </c>
      <c r="L56" s="43">
        <f t="shared" si="29"/>
        <v>216.36</v>
      </c>
      <c r="M56" s="43">
        <f t="shared" si="29"/>
        <v>216.36</v>
      </c>
      <c r="N56" s="43">
        <f t="shared" si="29"/>
        <v>216.36</v>
      </c>
      <c r="O56" s="43">
        <f t="shared" si="29"/>
        <v>216.36</v>
      </c>
      <c r="P56" s="43">
        <f t="shared" si="29"/>
        <v>216.36</v>
      </c>
      <c r="Q56" s="43">
        <f t="shared" si="29"/>
        <v>216.36</v>
      </c>
      <c r="R56" s="43">
        <f t="shared" si="29"/>
        <v>216.36</v>
      </c>
      <c r="S56" s="43">
        <f t="shared" si="29"/>
        <v>216.36</v>
      </c>
      <c r="T56" s="43">
        <f t="shared" si="29"/>
        <v>216.36</v>
      </c>
      <c r="U56" s="43">
        <f t="shared" si="29"/>
        <v>216.36</v>
      </c>
      <c r="V56" s="43">
        <f t="shared" si="29"/>
        <v>216.36</v>
      </c>
      <c r="W56" s="43">
        <f t="shared" si="29"/>
        <v>216.36</v>
      </c>
      <c r="X56" s="43">
        <f t="shared" si="29"/>
        <v>216.36</v>
      </c>
      <c r="Y56" s="43">
        <f t="shared" si="29"/>
        <v>216.36</v>
      </c>
      <c r="Z56" s="43">
        <f t="shared" si="29"/>
        <v>216.36</v>
      </c>
      <c r="AA56" s="43">
        <f t="shared" si="29"/>
        <v>216.36</v>
      </c>
    </row>
    <row r="57" spans="1:27" ht="12.75" customHeight="1" collapsed="1" x14ac:dyDescent="0.2">
      <c r="A57" s="91" t="s">
        <v>1539</v>
      </c>
      <c r="B57" s="27" t="str">
        <f>"11"&amp;"."&amp;$B$800&amp;"."&amp;$B$801</f>
        <v>11.03.2023</v>
      </c>
      <c r="C57" s="83" t="s">
        <v>74</v>
      </c>
      <c r="D57" s="84">
        <f>ROUND(((D58+D59+D61+D60)/1000),5)</f>
        <v>2.8596200000000001</v>
      </c>
      <c r="E57" s="84">
        <f>ROUND(((E58+E59+E61+E60)/1000),5)</f>
        <v>2.7108300000000001</v>
      </c>
      <c r="F57" s="84">
        <f>ROUND(((F58+F59+F61+F60)/1000),5)</f>
        <v>2.56643</v>
      </c>
      <c r="G57" s="84">
        <f t="shared" ref="G57:AA57" si="30">ROUND(((G58+G59+G61+G60)/1000),5)</f>
        <v>2.5472199999999998</v>
      </c>
      <c r="H57" s="84">
        <f t="shared" si="30"/>
        <v>2.6447600000000002</v>
      </c>
      <c r="I57" s="84">
        <f t="shared" si="30"/>
        <v>2.7370399999999999</v>
      </c>
      <c r="J57" s="84">
        <f t="shared" si="30"/>
        <v>2.8108399999999998</v>
      </c>
      <c r="K57" s="84">
        <f t="shared" si="30"/>
        <v>2.87527</v>
      </c>
      <c r="L57" s="84">
        <f t="shared" si="30"/>
        <v>3.1490300000000002</v>
      </c>
      <c r="M57" s="84">
        <f t="shared" si="30"/>
        <v>3.2378300000000002</v>
      </c>
      <c r="N57" s="84">
        <f t="shared" si="30"/>
        <v>3.2795700000000001</v>
      </c>
      <c r="O57" s="84">
        <f t="shared" si="30"/>
        <v>3.3249300000000002</v>
      </c>
      <c r="P57" s="84">
        <f t="shared" si="30"/>
        <v>3.31596</v>
      </c>
      <c r="Q57" s="84">
        <f t="shared" si="30"/>
        <v>3.3083100000000001</v>
      </c>
      <c r="R57" s="84">
        <f t="shared" si="30"/>
        <v>3.3011599999999999</v>
      </c>
      <c r="S57" s="84">
        <f t="shared" si="30"/>
        <v>3.29541</v>
      </c>
      <c r="T57" s="84">
        <f t="shared" si="30"/>
        <v>3.2761100000000001</v>
      </c>
      <c r="U57" s="84">
        <f t="shared" si="30"/>
        <v>3.2594500000000002</v>
      </c>
      <c r="V57" s="84">
        <f t="shared" si="30"/>
        <v>3.29983</v>
      </c>
      <c r="W57" s="84">
        <f t="shared" si="30"/>
        <v>3.3026</v>
      </c>
      <c r="X57" s="84">
        <f t="shared" si="30"/>
        <v>3.3090700000000002</v>
      </c>
      <c r="Y57" s="84">
        <f t="shared" si="30"/>
        <v>3.2458399999999998</v>
      </c>
      <c r="Z57" s="84">
        <f t="shared" si="30"/>
        <v>2.9414899999999999</v>
      </c>
      <c r="AA57" s="84">
        <f t="shared" si="30"/>
        <v>2.8742700000000001</v>
      </c>
    </row>
    <row r="58" spans="1:27" ht="12.75" hidden="1" customHeight="1" outlineLevel="1" x14ac:dyDescent="0.2">
      <c r="A58" s="92" t="s">
        <v>1540</v>
      </c>
      <c r="B58" s="62" t="s">
        <v>231</v>
      </c>
      <c r="C58" s="42" t="s">
        <v>77</v>
      </c>
      <c r="D58" s="43">
        <v>1567.23</v>
      </c>
      <c r="E58" s="43">
        <v>1418.44</v>
      </c>
      <c r="F58" s="43">
        <v>1274.04</v>
      </c>
      <c r="G58" s="43">
        <v>1254.83</v>
      </c>
      <c r="H58" s="43">
        <v>1352.37</v>
      </c>
      <c r="I58" s="43">
        <v>1444.65</v>
      </c>
      <c r="J58" s="43">
        <v>1518.45</v>
      </c>
      <c r="K58" s="43">
        <v>1582.88</v>
      </c>
      <c r="L58" s="43">
        <v>1856.64</v>
      </c>
      <c r="M58" s="43">
        <v>1945.44</v>
      </c>
      <c r="N58" s="43">
        <v>1987.18</v>
      </c>
      <c r="O58" s="43">
        <v>2032.54</v>
      </c>
      <c r="P58" s="43">
        <v>2023.57</v>
      </c>
      <c r="Q58" s="43">
        <v>2015.92</v>
      </c>
      <c r="R58" s="43">
        <v>2008.77</v>
      </c>
      <c r="S58" s="43">
        <v>2003.02</v>
      </c>
      <c r="T58" s="43">
        <v>1983.72</v>
      </c>
      <c r="U58" s="43">
        <v>1967.06</v>
      </c>
      <c r="V58" s="43">
        <v>2007.44</v>
      </c>
      <c r="W58" s="43">
        <v>2010.21</v>
      </c>
      <c r="X58" s="43">
        <v>2016.68</v>
      </c>
      <c r="Y58" s="43">
        <v>1953.45</v>
      </c>
      <c r="Z58" s="43">
        <v>1649.1</v>
      </c>
      <c r="AA58" s="43">
        <v>1581.88</v>
      </c>
    </row>
    <row r="59" spans="1:27" ht="12.75" hidden="1" customHeight="1" outlineLevel="1" x14ac:dyDescent="0.2">
      <c r="A59" s="92" t="s">
        <v>1541</v>
      </c>
      <c r="B59" s="62" t="s">
        <v>88</v>
      </c>
      <c r="C59" s="42" t="s">
        <v>77</v>
      </c>
      <c r="D59" s="43">
        <f t="shared" ref="D59:AA59" si="31">$D$9</f>
        <v>1071.42</v>
      </c>
      <c r="E59" s="43">
        <f t="shared" si="31"/>
        <v>1071.42</v>
      </c>
      <c r="F59" s="43">
        <f t="shared" si="31"/>
        <v>1071.42</v>
      </c>
      <c r="G59" s="43">
        <f t="shared" si="31"/>
        <v>1071.42</v>
      </c>
      <c r="H59" s="43">
        <f t="shared" si="31"/>
        <v>1071.42</v>
      </c>
      <c r="I59" s="43">
        <f t="shared" si="31"/>
        <v>1071.42</v>
      </c>
      <c r="J59" s="43">
        <f t="shared" si="31"/>
        <v>1071.42</v>
      </c>
      <c r="K59" s="43">
        <f t="shared" si="31"/>
        <v>1071.42</v>
      </c>
      <c r="L59" s="43">
        <f t="shared" si="31"/>
        <v>1071.42</v>
      </c>
      <c r="M59" s="43">
        <f t="shared" si="31"/>
        <v>1071.42</v>
      </c>
      <c r="N59" s="43">
        <f t="shared" si="31"/>
        <v>1071.42</v>
      </c>
      <c r="O59" s="43">
        <f t="shared" si="31"/>
        <v>1071.42</v>
      </c>
      <c r="P59" s="43">
        <f t="shared" si="31"/>
        <v>1071.42</v>
      </c>
      <c r="Q59" s="43">
        <f t="shared" si="31"/>
        <v>1071.42</v>
      </c>
      <c r="R59" s="43">
        <f t="shared" si="31"/>
        <v>1071.42</v>
      </c>
      <c r="S59" s="43">
        <f t="shared" si="31"/>
        <v>1071.42</v>
      </c>
      <c r="T59" s="43">
        <f t="shared" si="31"/>
        <v>1071.42</v>
      </c>
      <c r="U59" s="43">
        <f t="shared" si="31"/>
        <v>1071.42</v>
      </c>
      <c r="V59" s="43">
        <f t="shared" si="31"/>
        <v>1071.42</v>
      </c>
      <c r="W59" s="43">
        <f t="shared" si="31"/>
        <v>1071.42</v>
      </c>
      <c r="X59" s="43">
        <f t="shared" si="31"/>
        <v>1071.42</v>
      </c>
      <c r="Y59" s="43">
        <f t="shared" si="31"/>
        <v>1071.42</v>
      </c>
      <c r="Z59" s="43">
        <f t="shared" si="31"/>
        <v>1071.42</v>
      </c>
      <c r="AA59" s="43">
        <f t="shared" si="31"/>
        <v>1071.42</v>
      </c>
    </row>
    <row r="60" spans="1:27" ht="12.75" hidden="1" customHeight="1" outlineLevel="1" x14ac:dyDescent="0.2">
      <c r="A60" s="92" t="s">
        <v>1542</v>
      </c>
      <c r="B60" s="62" t="s">
        <v>81</v>
      </c>
      <c r="C60" s="42" t="s">
        <v>77</v>
      </c>
      <c r="D60" s="43">
        <v>4.6100000000000003</v>
      </c>
      <c r="E60" s="43">
        <v>4.6100000000000003</v>
      </c>
      <c r="F60" s="43">
        <v>4.6100000000000003</v>
      </c>
      <c r="G60" s="43">
        <v>4.6100000000000003</v>
      </c>
      <c r="H60" s="43">
        <v>4.6100000000000003</v>
      </c>
      <c r="I60" s="43">
        <v>4.6100000000000003</v>
      </c>
      <c r="J60" s="43">
        <v>4.6100000000000003</v>
      </c>
      <c r="K60" s="43">
        <v>4.6100000000000003</v>
      </c>
      <c r="L60" s="43">
        <v>4.6100000000000003</v>
      </c>
      <c r="M60" s="43">
        <v>4.6100000000000003</v>
      </c>
      <c r="N60" s="43">
        <v>4.6100000000000003</v>
      </c>
      <c r="O60" s="43">
        <v>4.6100000000000003</v>
      </c>
      <c r="P60" s="43">
        <v>4.6100000000000003</v>
      </c>
      <c r="Q60" s="43">
        <v>4.6100000000000003</v>
      </c>
      <c r="R60" s="43">
        <v>4.6100000000000003</v>
      </c>
      <c r="S60" s="43">
        <v>4.6100000000000003</v>
      </c>
      <c r="T60" s="43">
        <v>4.6100000000000003</v>
      </c>
      <c r="U60" s="43">
        <v>4.6100000000000003</v>
      </c>
      <c r="V60" s="43">
        <v>4.6100000000000003</v>
      </c>
      <c r="W60" s="43">
        <v>4.6100000000000003</v>
      </c>
      <c r="X60" s="43">
        <v>4.6100000000000003</v>
      </c>
      <c r="Y60" s="43">
        <v>4.6100000000000003</v>
      </c>
      <c r="Z60" s="43">
        <v>4.6100000000000003</v>
      </c>
      <c r="AA60" s="43">
        <v>4.6100000000000003</v>
      </c>
    </row>
    <row r="61" spans="1:27" ht="12.75" hidden="1" customHeight="1" outlineLevel="1" x14ac:dyDescent="0.2">
      <c r="A61" s="92" t="s">
        <v>1543</v>
      </c>
      <c r="B61" s="62" t="s">
        <v>79</v>
      </c>
      <c r="C61" s="42" t="s">
        <v>77</v>
      </c>
      <c r="D61" s="43">
        <f>$D$11</f>
        <v>216.36</v>
      </c>
      <c r="E61" s="43">
        <f t="shared" ref="E61:AA61" si="32">$D$11</f>
        <v>216.36</v>
      </c>
      <c r="F61" s="43">
        <f t="shared" si="32"/>
        <v>216.36</v>
      </c>
      <c r="G61" s="43">
        <f t="shared" si="32"/>
        <v>216.36</v>
      </c>
      <c r="H61" s="43">
        <f t="shared" si="32"/>
        <v>216.36</v>
      </c>
      <c r="I61" s="43">
        <f t="shared" si="32"/>
        <v>216.36</v>
      </c>
      <c r="J61" s="43">
        <f t="shared" si="32"/>
        <v>216.36</v>
      </c>
      <c r="K61" s="43">
        <f t="shared" si="32"/>
        <v>216.36</v>
      </c>
      <c r="L61" s="43">
        <f t="shared" si="32"/>
        <v>216.36</v>
      </c>
      <c r="M61" s="43">
        <f t="shared" si="32"/>
        <v>216.36</v>
      </c>
      <c r="N61" s="43">
        <f t="shared" si="32"/>
        <v>216.36</v>
      </c>
      <c r="O61" s="43">
        <f t="shared" si="32"/>
        <v>216.36</v>
      </c>
      <c r="P61" s="43">
        <f t="shared" si="32"/>
        <v>216.36</v>
      </c>
      <c r="Q61" s="43">
        <f t="shared" si="32"/>
        <v>216.36</v>
      </c>
      <c r="R61" s="43">
        <f t="shared" si="32"/>
        <v>216.36</v>
      </c>
      <c r="S61" s="43">
        <f t="shared" si="32"/>
        <v>216.36</v>
      </c>
      <c r="T61" s="43">
        <f t="shared" si="32"/>
        <v>216.36</v>
      </c>
      <c r="U61" s="43">
        <f t="shared" si="32"/>
        <v>216.36</v>
      </c>
      <c r="V61" s="43">
        <f t="shared" si="32"/>
        <v>216.36</v>
      </c>
      <c r="W61" s="43">
        <f t="shared" si="32"/>
        <v>216.36</v>
      </c>
      <c r="X61" s="43">
        <f t="shared" si="32"/>
        <v>216.36</v>
      </c>
      <c r="Y61" s="43">
        <f t="shared" si="32"/>
        <v>216.36</v>
      </c>
      <c r="Z61" s="43">
        <f t="shared" si="32"/>
        <v>216.36</v>
      </c>
      <c r="AA61" s="43">
        <f t="shared" si="32"/>
        <v>216.36</v>
      </c>
    </row>
    <row r="62" spans="1:27" ht="12.75" customHeight="1" collapsed="1" x14ac:dyDescent="0.2">
      <c r="A62" s="91" t="s">
        <v>1544</v>
      </c>
      <c r="B62" s="27" t="str">
        <f>"12"&amp;"."&amp;$B$800&amp;"."&amp;$B$801</f>
        <v>12.03.2023</v>
      </c>
      <c r="C62" s="83" t="s">
        <v>74</v>
      </c>
      <c r="D62" s="84">
        <f>ROUND(((D63+D64+D66+D65)/1000),5)</f>
        <v>2.6882600000000001</v>
      </c>
      <c r="E62" s="84">
        <f>ROUND(((E63+E64+E66+E65)/1000),5)</f>
        <v>2.47715</v>
      </c>
      <c r="F62" s="84">
        <f>ROUND(((F63+F64+F66+F65)/1000),5)</f>
        <v>2.4065500000000002</v>
      </c>
      <c r="G62" s="84">
        <f t="shared" ref="G62:AA62" si="33">ROUND(((G63+G64+G66+G65)/1000),5)</f>
        <v>2.3926099999999999</v>
      </c>
      <c r="H62" s="84">
        <f t="shared" si="33"/>
        <v>2.4207000000000001</v>
      </c>
      <c r="I62" s="84">
        <f t="shared" si="33"/>
        <v>2.4527100000000002</v>
      </c>
      <c r="J62" s="84">
        <f t="shared" si="33"/>
        <v>2.4661</v>
      </c>
      <c r="K62" s="84">
        <f t="shared" si="33"/>
        <v>2.6538200000000001</v>
      </c>
      <c r="L62" s="84">
        <f t="shared" si="33"/>
        <v>2.81454</v>
      </c>
      <c r="M62" s="84">
        <f t="shared" si="33"/>
        <v>2.9730599999999998</v>
      </c>
      <c r="N62" s="84">
        <f t="shared" si="33"/>
        <v>3.0261100000000001</v>
      </c>
      <c r="O62" s="84">
        <f t="shared" si="33"/>
        <v>3.0412400000000002</v>
      </c>
      <c r="P62" s="84">
        <f t="shared" si="33"/>
        <v>3.03376</v>
      </c>
      <c r="Q62" s="84">
        <f t="shared" si="33"/>
        <v>3.03206</v>
      </c>
      <c r="R62" s="84">
        <f t="shared" si="33"/>
        <v>3.0133899999999998</v>
      </c>
      <c r="S62" s="84">
        <f t="shared" si="33"/>
        <v>2.9949699999999999</v>
      </c>
      <c r="T62" s="84">
        <f t="shared" si="33"/>
        <v>3.0033099999999999</v>
      </c>
      <c r="U62" s="84">
        <f t="shared" si="33"/>
        <v>3.01376</v>
      </c>
      <c r="V62" s="84">
        <f t="shared" si="33"/>
        <v>3.0522200000000002</v>
      </c>
      <c r="W62" s="84">
        <f t="shared" si="33"/>
        <v>3.0765099999999999</v>
      </c>
      <c r="X62" s="84">
        <f t="shared" si="33"/>
        <v>3.09491</v>
      </c>
      <c r="Y62" s="84">
        <f t="shared" si="33"/>
        <v>3.0323600000000002</v>
      </c>
      <c r="Z62" s="84">
        <f t="shared" si="33"/>
        <v>2.92523</v>
      </c>
      <c r="AA62" s="84">
        <f t="shared" si="33"/>
        <v>2.8285300000000002</v>
      </c>
    </row>
    <row r="63" spans="1:27" ht="12.75" hidden="1" customHeight="1" outlineLevel="1" x14ac:dyDescent="0.2">
      <c r="A63" s="92" t="s">
        <v>1545</v>
      </c>
      <c r="B63" s="62" t="s">
        <v>231</v>
      </c>
      <c r="C63" s="42" t="s">
        <v>77</v>
      </c>
      <c r="D63" s="43">
        <v>1395.87</v>
      </c>
      <c r="E63" s="43">
        <v>1184.76</v>
      </c>
      <c r="F63" s="43">
        <v>1114.1600000000001</v>
      </c>
      <c r="G63" s="43">
        <v>1100.22</v>
      </c>
      <c r="H63" s="43">
        <v>1128.31</v>
      </c>
      <c r="I63" s="43">
        <v>1160.32</v>
      </c>
      <c r="J63" s="43">
        <v>1173.71</v>
      </c>
      <c r="K63" s="43">
        <v>1361.43</v>
      </c>
      <c r="L63" s="43">
        <v>1522.15</v>
      </c>
      <c r="M63" s="43">
        <v>1680.67</v>
      </c>
      <c r="N63" s="43">
        <v>1733.72</v>
      </c>
      <c r="O63" s="43">
        <v>1748.85</v>
      </c>
      <c r="P63" s="43">
        <v>1741.37</v>
      </c>
      <c r="Q63" s="43">
        <v>1739.67</v>
      </c>
      <c r="R63" s="43">
        <v>1721</v>
      </c>
      <c r="S63" s="43">
        <v>1702.58</v>
      </c>
      <c r="T63" s="43">
        <v>1710.92</v>
      </c>
      <c r="U63" s="43">
        <v>1721.37</v>
      </c>
      <c r="V63" s="43">
        <v>1759.83</v>
      </c>
      <c r="W63" s="43">
        <v>1784.12</v>
      </c>
      <c r="X63" s="43">
        <v>1802.52</v>
      </c>
      <c r="Y63" s="43">
        <v>1739.97</v>
      </c>
      <c r="Z63" s="43">
        <v>1632.84</v>
      </c>
      <c r="AA63" s="43">
        <v>1536.14</v>
      </c>
    </row>
    <row r="64" spans="1:27" ht="12.75" hidden="1" customHeight="1" outlineLevel="1" x14ac:dyDescent="0.2">
      <c r="A64" s="92" t="s">
        <v>1546</v>
      </c>
      <c r="B64" s="62" t="s">
        <v>88</v>
      </c>
      <c r="C64" s="42" t="s">
        <v>77</v>
      </c>
      <c r="D64" s="43">
        <f t="shared" ref="D64:AA64" si="34">$D$9</f>
        <v>1071.42</v>
      </c>
      <c r="E64" s="43">
        <f t="shared" si="34"/>
        <v>1071.42</v>
      </c>
      <c r="F64" s="43">
        <f t="shared" si="34"/>
        <v>1071.42</v>
      </c>
      <c r="G64" s="43">
        <f t="shared" si="34"/>
        <v>1071.42</v>
      </c>
      <c r="H64" s="43">
        <f t="shared" si="34"/>
        <v>1071.42</v>
      </c>
      <c r="I64" s="43">
        <f t="shared" si="34"/>
        <v>1071.42</v>
      </c>
      <c r="J64" s="43">
        <f t="shared" si="34"/>
        <v>1071.42</v>
      </c>
      <c r="K64" s="43">
        <f t="shared" si="34"/>
        <v>1071.42</v>
      </c>
      <c r="L64" s="43">
        <f t="shared" si="34"/>
        <v>1071.42</v>
      </c>
      <c r="M64" s="43">
        <f t="shared" si="34"/>
        <v>1071.42</v>
      </c>
      <c r="N64" s="43">
        <f t="shared" si="34"/>
        <v>1071.42</v>
      </c>
      <c r="O64" s="43">
        <f t="shared" si="34"/>
        <v>1071.42</v>
      </c>
      <c r="P64" s="43">
        <f t="shared" si="34"/>
        <v>1071.42</v>
      </c>
      <c r="Q64" s="43">
        <f t="shared" si="34"/>
        <v>1071.42</v>
      </c>
      <c r="R64" s="43">
        <f t="shared" si="34"/>
        <v>1071.42</v>
      </c>
      <c r="S64" s="43">
        <f t="shared" si="34"/>
        <v>1071.42</v>
      </c>
      <c r="T64" s="43">
        <f t="shared" si="34"/>
        <v>1071.42</v>
      </c>
      <c r="U64" s="43">
        <f t="shared" si="34"/>
        <v>1071.42</v>
      </c>
      <c r="V64" s="43">
        <f t="shared" si="34"/>
        <v>1071.42</v>
      </c>
      <c r="W64" s="43">
        <f t="shared" si="34"/>
        <v>1071.42</v>
      </c>
      <c r="X64" s="43">
        <f t="shared" si="34"/>
        <v>1071.42</v>
      </c>
      <c r="Y64" s="43">
        <f t="shared" si="34"/>
        <v>1071.42</v>
      </c>
      <c r="Z64" s="43">
        <f t="shared" si="34"/>
        <v>1071.42</v>
      </c>
      <c r="AA64" s="43">
        <f t="shared" si="34"/>
        <v>1071.42</v>
      </c>
    </row>
    <row r="65" spans="1:27" ht="12.75" hidden="1" customHeight="1" outlineLevel="1" x14ac:dyDescent="0.2">
      <c r="A65" s="92" t="s">
        <v>1547</v>
      </c>
      <c r="B65" s="62" t="s">
        <v>81</v>
      </c>
      <c r="C65" s="42" t="s">
        <v>77</v>
      </c>
      <c r="D65" s="43">
        <v>4.6100000000000003</v>
      </c>
      <c r="E65" s="43">
        <v>4.6100000000000003</v>
      </c>
      <c r="F65" s="43">
        <v>4.6100000000000003</v>
      </c>
      <c r="G65" s="43">
        <v>4.6100000000000003</v>
      </c>
      <c r="H65" s="43">
        <v>4.6100000000000003</v>
      </c>
      <c r="I65" s="43">
        <v>4.6100000000000003</v>
      </c>
      <c r="J65" s="43">
        <v>4.6100000000000003</v>
      </c>
      <c r="K65" s="43">
        <v>4.6100000000000003</v>
      </c>
      <c r="L65" s="43">
        <v>4.6100000000000003</v>
      </c>
      <c r="M65" s="43">
        <v>4.6100000000000003</v>
      </c>
      <c r="N65" s="43">
        <v>4.6100000000000003</v>
      </c>
      <c r="O65" s="43">
        <v>4.6100000000000003</v>
      </c>
      <c r="P65" s="43">
        <v>4.6100000000000003</v>
      </c>
      <c r="Q65" s="43">
        <v>4.6100000000000003</v>
      </c>
      <c r="R65" s="43">
        <v>4.6100000000000003</v>
      </c>
      <c r="S65" s="43">
        <v>4.6100000000000003</v>
      </c>
      <c r="T65" s="43">
        <v>4.6100000000000003</v>
      </c>
      <c r="U65" s="43">
        <v>4.6100000000000003</v>
      </c>
      <c r="V65" s="43">
        <v>4.6100000000000003</v>
      </c>
      <c r="W65" s="43">
        <v>4.6100000000000003</v>
      </c>
      <c r="X65" s="43">
        <v>4.6100000000000003</v>
      </c>
      <c r="Y65" s="43">
        <v>4.6100000000000003</v>
      </c>
      <c r="Z65" s="43">
        <v>4.6100000000000003</v>
      </c>
      <c r="AA65" s="43">
        <v>4.6100000000000003</v>
      </c>
    </row>
    <row r="66" spans="1:27" ht="12.75" hidden="1" customHeight="1" outlineLevel="1" x14ac:dyDescent="0.2">
      <c r="A66" s="92" t="s">
        <v>1548</v>
      </c>
      <c r="B66" s="62" t="s">
        <v>79</v>
      </c>
      <c r="C66" s="42" t="s">
        <v>77</v>
      </c>
      <c r="D66" s="43">
        <f>$D$11</f>
        <v>216.36</v>
      </c>
      <c r="E66" s="43">
        <f t="shared" ref="E66:AA66" si="35">$D$11</f>
        <v>216.36</v>
      </c>
      <c r="F66" s="43">
        <f t="shared" si="35"/>
        <v>216.36</v>
      </c>
      <c r="G66" s="43">
        <f t="shared" si="35"/>
        <v>216.36</v>
      </c>
      <c r="H66" s="43">
        <f t="shared" si="35"/>
        <v>216.36</v>
      </c>
      <c r="I66" s="43">
        <f t="shared" si="35"/>
        <v>216.36</v>
      </c>
      <c r="J66" s="43">
        <f t="shared" si="35"/>
        <v>216.36</v>
      </c>
      <c r="K66" s="43">
        <f t="shared" si="35"/>
        <v>216.36</v>
      </c>
      <c r="L66" s="43">
        <f t="shared" si="35"/>
        <v>216.36</v>
      </c>
      <c r="M66" s="43">
        <f t="shared" si="35"/>
        <v>216.36</v>
      </c>
      <c r="N66" s="43">
        <f t="shared" si="35"/>
        <v>216.36</v>
      </c>
      <c r="O66" s="43">
        <f t="shared" si="35"/>
        <v>216.36</v>
      </c>
      <c r="P66" s="43">
        <f t="shared" si="35"/>
        <v>216.36</v>
      </c>
      <c r="Q66" s="43">
        <f t="shared" si="35"/>
        <v>216.36</v>
      </c>
      <c r="R66" s="43">
        <f t="shared" si="35"/>
        <v>216.36</v>
      </c>
      <c r="S66" s="43">
        <f t="shared" si="35"/>
        <v>216.36</v>
      </c>
      <c r="T66" s="43">
        <f t="shared" si="35"/>
        <v>216.36</v>
      </c>
      <c r="U66" s="43">
        <f t="shared" si="35"/>
        <v>216.36</v>
      </c>
      <c r="V66" s="43">
        <f t="shared" si="35"/>
        <v>216.36</v>
      </c>
      <c r="W66" s="43">
        <f t="shared" si="35"/>
        <v>216.36</v>
      </c>
      <c r="X66" s="43">
        <f t="shared" si="35"/>
        <v>216.36</v>
      </c>
      <c r="Y66" s="43">
        <f t="shared" si="35"/>
        <v>216.36</v>
      </c>
      <c r="Z66" s="43">
        <f t="shared" si="35"/>
        <v>216.36</v>
      </c>
      <c r="AA66" s="43">
        <f t="shared" si="35"/>
        <v>216.36</v>
      </c>
    </row>
    <row r="67" spans="1:27" ht="12.75" customHeight="1" collapsed="1" x14ac:dyDescent="0.2">
      <c r="A67" s="91" t="s">
        <v>1549</v>
      </c>
      <c r="B67" s="27" t="str">
        <f>"13"&amp;"."&amp;$B$800&amp;"."&amp;$B$801</f>
        <v>13.03.2023</v>
      </c>
      <c r="C67" s="83" t="s">
        <v>74</v>
      </c>
      <c r="D67" s="84">
        <f>ROUND(((D68+D69+D71+D70)/1000),5)</f>
        <v>2.6076899999999998</v>
      </c>
      <c r="E67" s="84">
        <f>ROUND(((E68+E69+E71+E70)/1000),5)</f>
        <v>2.4796800000000001</v>
      </c>
      <c r="F67" s="84">
        <f>ROUND(((F68+F69+F71+F70)/1000),5)</f>
        <v>2.4321799999999998</v>
      </c>
      <c r="G67" s="84">
        <f t="shared" ref="G67:AA67" si="36">ROUND(((G68+G69+G71+G70)/1000),5)</f>
        <v>2.4379499999999998</v>
      </c>
      <c r="H67" s="84">
        <f t="shared" si="36"/>
        <v>2.5008499999999998</v>
      </c>
      <c r="I67" s="84">
        <f t="shared" si="36"/>
        <v>2.60093</v>
      </c>
      <c r="J67" s="84">
        <f t="shared" si="36"/>
        <v>2.7678799999999999</v>
      </c>
      <c r="K67" s="84">
        <f t="shared" si="36"/>
        <v>2.92137</v>
      </c>
      <c r="L67" s="84">
        <f t="shared" si="36"/>
        <v>3.04962</v>
      </c>
      <c r="M67" s="84">
        <f t="shared" si="36"/>
        <v>3.1120800000000002</v>
      </c>
      <c r="N67" s="84">
        <f t="shared" si="36"/>
        <v>3.1231100000000001</v>
      </c>
      <c r="O67" s="84">
        <f t="shared" si="36"/>
        <v>3.1127199999999999</v>
      </c>
      <c r="P67" s="84">
        <f t="shared" si="36"/>
        <v>3.0756800000000002</v>
      </c>
      <c r="Q67" s="84">
        <f t="shared" si="36"/>
        <v>3.1079300000000001</v>
      </c>
      <c r="R67" s="84">
        <f t="shared" si="36"/>
        <v>3.0964499999999999</v>
      </c>
      <c r="S67" s="84">
        <f t="shared" si="36"/>
        <v>3.0827599999999999</v>
      </c>
      <c r="T67" s="84">
        <f t="shared" si="36"/>
        <v>3.0260799999999999</v>
      </c>
      <c r="U67" s="84">
        <f t="shared" si="36"/>
        <v>3.01912</v>
      </c>
      <c r="V67" s="84">
        <f t="shared" si="36"/>
        <v>3.0577200000000002</v>
      </c>
      <c r="W67" s="84">
        <f t="shared" si="36"/>
        <v>3.1004499999999999</v>
      </c>
      <c r="X67" s="84">
        <f t="shared" si="36"/>
        <v>3.0866099999999999</v>
      </c>
      <c r="Y67" s="84">
        <f t="shared" si="36"/>
        <v>3.0146700000000002</v>
      </c>
      <c r="Z67" s="84">
        <f t="shared" si="36"/>
        <v>2.9164400000000001</v>
      </c>
      <c r="AA67" s="84">
        <f t="shared" si="36"/>
        <v>2.7391100000000002</v>
      </c>
    </row>
    <row r="68" spans="1:27" ht="12.75" hidden="1" customHeight="1" outlineLevel="1" x14ac:dyDescent="0.2">
      <c r="A68" s="92" t="s">
        <v>1550</v>
      </c>
      <c r="B68" s="62" t="s">
        <v>231</v>
      </c>
      <c r="C68" s="42" t="s">
        <v>77</v>
      </c>
      <c r="D68" s="43">
        <v>1315.3</v>
      </c>
      <c r="E68" s="43">
        <v>1187.29</v>
      </c>
      <c r="F68" s="43">
        <v>1139.79</v>
      </c>
      <c r="G68" s="43">
        <v>1145.56</v>
      </c>
      <c r="H68" s="43">
        <v>1208.46</v>
      </c>
      <c r="I68" s="43">
        <v>1308.54</v>
      </c>
      <c r="J68" s="43">
        <v>1475.49</v>
      </c>
      <c r="K68" s="43">
        <v>1628.98</v>
      </c>
      <c r="L68" s="43">
        <v>1757.23</v>
      </c>
      <c r="M68" s="43">
        <v>1819.69</v>
      </c>
      <c r="N68" s="43">
        <v>1830.72</v>
      </c>
      <c r="O68" s="43">
        <v>1820.33</v>
      </c>
      <c r="P68" s="43">
        <v>1783.29</v>
      </c>
      <c r="Q68" s="43">
        <v>1815.54</v>
      </c>
      <c r="R68" s="43">
        <v>1804.06</v>
      </c>
      <c r="S68" s="43">
        <v>1790.37</v>
      </c>
      <c r="T68" s="43">
        <v>1733.69</v>
      </c>
      <c r="U68" s="43">
        <v>1726.73</v>
      </c>
      <c r="V68" s="43">
        <v>1765.33</v>
      </c>
      <c r="W68" s="43">
        <v>1808.06</v>
      </c>
      <c r="X68" s="43">
        <v>1794.22</v>
      </c>
      <c r="Y68" s="43">
        <v>1722.28</v>
      </c>
      <c r="Z68" s="43">
        <v>1624.05</v>
      </c>
      <c r="AA68" s="43">
        <v>1446.72</v>
      </c>
    </row>
    <row r="69" spans="1:27" ht="12.75" hidden="1" customHeight="1" outlineLevel="1" x14ac:dyDescent="0.2">
      <c r="A69" s="92" t="s">
        <v>1551</v>
      </c>
      <c r="B69" s="62" t="s">
        <v>88</v>
      </c>
      <c r="C69" s="42" t="s">
        <v>77</v>
      </c>
      <c r="D69" s="43">
        <f t="shared" ref="D69:AA69" si="37">$D$9</f>
        <v>1071.42</v>
      </c>
      <c r="E69" s="43">
        <f t="shared" si="37"/>
        <v>1071.42</v>
      </c>
      <c r="F69" s="43">
        <f t="shared" si="37"/>
        <v>1071.42</v>
      </c>
      <c r="G69" s="43">
        <f t="shared" si="37"/>
        <v>1071.42</v>
      </c>
      <c r="H69" s="43">
        <f t="shared" si="37"/>
        <v>1071.42</v>
      </c>
      <c r="I69" s="43">
        <f t="shared" si="37"/>
        <v>1071.42</v>
      </c>
      <c r="J69" s="43">
        <f t="shared" si="37"/>
        <v>1071.42</v>
      </c>
      <c r="K69" s="43">
        <f t="shared" si="37"/>
        <v>1071.42</v>
      </c>
      <c r="L69" s="43">
        <f t="shared" si="37"/>
        <v>1071.42</v>
      </c>
      <c r="M69" s="43">
        <f t="shared" si="37"/>
        <v>1071.42</v>
      </c>
      <c r="N69" s="43">
        <f t="shared" si="37"/>
        <v>1071.42</v>
      </c>
      <c r="O69" s="43">
        <f t="shared" si="37"/>
        <v>1071.42</v>
      </c>
      <c r="P69" s="43">
        <f t="shared" si="37"/>
        <v>1071.42</v>
      </c>
      <c r="Q69" s="43">
        <f t="shared" si="37"/>
        <v>1071.42</v>
      </c>
      <c r="R69" s="43">
        <f t="shared" si="37"/>
        <v>1071.42</v>
      </c>
      <c r="S69" s="43">
        <f t="shared" si="37"/>
        <v>1071.42</v>
      </c>
      <c r="T69" s="43">
        <f t="shared" si="37"/>
        <v>1071.42</v>
      </c>
      <c r="U69" s="43">
        <f t="shared" si="37"/>
        <v>1071.42</v>
      </c>
      <c r="V69" s="43">
        <f t="shared" si="37"/>
        <v>1071.42</v>
      </c>
      <c r="W69" s="43">
        <f t="shared" si="37"/>
        <v>1071.42</v>
      </c>
      <c r="X69" s="43">
        <f t="shared" si="37"/>
        <v>1071.42</v>
      </c>
      <c r="Y69" s="43">
        <f t="shared" si="37"/>
        <v>1071.42</v>
      </c>
      <c r="Z69" s="43">
        <f t="shared" si="37"/>
        <v>1071.42</v>
      </c>
      <c r="AA69" s="43">
        <f t="shared" si="37"/>
        <v>1071.42</v>
      </c>
    </row>
    <row r="70" spans="1:27" ht="12.75" hidden="1" customHeight="1" outlineLevel="1" x14ac:dyDescent="0.2">
      <c r="A70" s="92" t="s">
        <v>1552</v>
      </c>
      <c r="B70" s="62" t="s">
        <v>81</v>
      </c>
      <c r="C70" s="42" t="s">
        <v>77</v>
      </c>
      <c r="D70" s="43">
        <v>4.6100000000000003</v>
      </c>
      <c r="E70" s="43">
        <v>4.6100000000000003</v>
      </c>
      <c r="F70" s="43">
        <v>4.6100000000000003</v>
      </c>
      <c r="G70" s="43">
        <v>4.6100000000000003</v>
      </c>
      <c r="H70" s="43">
        <v>4.6100000000000003</v>
      </c>
      <c r="I70" s="43">
        <v>4.6100000000000003</v>
      </c>
      <c r="J70" s="43">
        <v>4.6100000000000003</v>
      </c>
      <c r="K70" s="43">
        <v>4.6100000000000003</v>
      </c>
      <c r="L70" s="43">
        <v>4.6100000000000003</v>
      </c>
      <c r="M70" s="43">
        <v>4.6100000000000003</v>
      </c>
      <c r="N70" s="43">
        <v>4.6100000000000003</v>
      </c>
      <c r="O70" s="43">
        <v>4.6100000000000003</v>
      </c>
      <c r="P70" s="43">
        <v>4.6100000000000003</v>
      </c>
      <c r="Q70" s="43">
        <v>4.6100000000000003</v>
      </c>
      <c r="R70" s="43">
        <v>4.6100000000000003</v>
      </c>
      <c r="S70" s="43">
        <v>4.6100000000000003</v>
      </c>
      <c r="T70" s="43">
        <v>4.6100000000000003</v>
      </c>
      <c r="U70" s="43">
        <v>4.6100000000000003</v>
      </c>
      <c r="V70" s="43">
        <v>4.6100000000000003</v>
      </c>
      <c r="W70" s="43">
        <v>4.6100000000000003</v>
      </c>
      <c r="X70" s="43">
        <v>4.6100000000000003</v>
      </c>
      <c r="Y70" s="43">
        <v>4.6100000000000003</v>
      </c>
      <c r="Z70" s="43">
        <v>4.6100000000000003</v>
      </c>
      <c r="AA70" s="43">
        <v>4.6100000000000003</v>
      </c>
    </row>
    <row r="71" spans="1:27" ht="12.75" hidden="1" customHeight="1" outlineLevel="1" x14ac:dyDescent="0.2">
      <c r="A71" s="92" t="s">
        <v>1553</v>
      </c>
      <c r="B71" s="62" t="s">
        <v>79</v>
      </c>
      <c r="C71" s="42" t="s">
        <v>77</v>
      </c>
      <c r="D71" s="43">
        <f>$D$11</f>
        <v>216.36</v>
      </c>
      <c r="E71" s="43">
        <f t="shared" ref="E71:AA71" si="38">$D$11</f>
        <v>216.36</v>
      </c>
      <c r="F71" s="43">
        <f t="shared" si="38"/>
        <v>216.36</v>
      </c>
      <c r="G71" s="43">
        <f t="shared" si="38"/>
        <v>216.36</v>
      </c>
      <c r="H71" s="43">
        <f t="shared" si="38"/>
        <v>216.36</v>
      </c>
      <c r="I71" s="43">
        <f t="shared" si="38"/>
        <v>216.36</v>
      </c>
      <c r="J71" s="43">
        <f t="shared" si="38"/>
        <v>216.36</v>
      </c>
      <c r="K71" s="43">
        <f t="shared" si="38"/>
        <v>216.36</v>
      </c>
      <c r="L71" s="43">
        <f t="shared" si="38"/>
        <v>216.36</v>
      </c>
      <c r="M71" s="43">
        <f t="shared" si="38"/>
        <v>216.36</v>
      </c>
      <c r="N71" s="43">
        <f t="shared" si="38"/>
        <v>216.36</v>
      </c>
      <c r="O71" s="43">
        <f t="shared" si="38"/>
        <v>216.36</v>
      </c>
      <c r="P71" s="43">
        <f t="shared" si="38"/>
        <v>216.36</v>
      </c>
      <c r="Q71" s="43">
        <f t="shared" si="38"/>
        <v>216.36</v>
      </c>
      <c r="R71" s="43">
        <f t="shared" si="38"/>
        <v>216.36</v>
      </c>
      <c r="S71" s="43">
        <f t="shared" si="38"/>
        <v>216.36</v>
      </c>
      <c r="T71" s="43">
        <f t="shared" si="38"/>
        <v>216.36</v>
      </c>
      <c r="U71" s="43">
        <f t="shared" si="38"/>
        <v>216.36</v>
      </c>
      <c r="V71" s="43">
        <f t="shared" si="38"/>
        <v>216.36</v>
      </c>
      <c r="W71" s="43">
        <f t="shared" si="38"/>
        <v>216.36</v>
      </c>
      <c r="X71" s="43">
        <f t="shared" si="38"/>
        <v>216.36</v>
      </c>
      <c r="Y71" s="43">
        <f t="shared" si="38"/>
        <v>216.36</v>
      </c>
      <c r="Z71" s="43">
        <f t="shared" si="38"/>
        <v>216.36</v>
      </c>
      <c r="AA71" s="43">
        <f t="shared" si="38"/>
        <v>216.36</v>
      </c>
    </row>
    <row r="72" spans="1:27" ht="12.75" customHeight="1" collapsed="1" x14ac:dyDescent="0.2">
      <c r="A72" s="91" t="s">
        <v>1554</v>
      </c>
      <c r="B72" s="27" t="str">
        <f>"14"&amp;"."&amp;$B$800&amp;"."&amp;$B$801</f>
        <v>14.03.2023</v>
      </c>
      <c r="C72" s="83" t="s">
        <v>74</v>
      </c>
      <c r="D72" s="84">
        <f>ROUND(((D73+D74+D76+D75)/1000),5)</f>
        <v>2.4911500000000002</v>
      </c>
      <c r="E72" s="84">
        <f>ROUND(((E73+E74+E76+E75)/1000),5)</f>
        <v>2.41499</v>
      </c>
      <c r="F72" s="84">
        <f>ROUND(((F73+F74+F76+F75)/1000),5)</f>
        <v>2.3859699999999999</v>
      </c>
      <c r="G72" s="84">
        <f t="shared" ref="G72:AA72" si="39">ROUND(((G73+G74+G76+G75)/1000),5)</f>
        <v>2.3897200000000001</v>
      </c>
      <c r="H72" s="84">
        <f t="shared" si="39"/>
        <v>2.4422000000000001</v>
      </c>
      <c r="I72" s="84">
        <f t="shared" si="39"/>
        <v>2.5809799999999998</v>
      </c>
      <c r="J72" s="84">
        <f t="shared" si="39"/>
        <v>2.8197399999999999</v>
      </c>
      <c r="K72" s="84">
        <f t="shared" si="39"/>
        <v>2.9396</v>
      </c>
      <c r="L72" s="84">
        <f t="shared" si="39"/>
        <v>3.0397699999999999</v>
      </c>
      <c r="M72" s="84">
        <f t="shared" si="39"/>
        <v>3.0842000000000001</v>
      </c>
      <c r="N72" s="84">
        <f t="shared" si="39"/>
        <v>3.1492599999999999</v>
      </c>
      <c r="O72" s="84">
        <f t="shared" si="39"/>
        <v>3.1401500000000002</v>
      </c>
      <c r="P72" s="84">
        <f t="shared" si="39"/>
        <v>3.0949800000000001</v>
      </c>
      <c r="Q72" s="84">
        <f t="shared" si="39"/>
        <v>3.0950299999999999</v>
      </c>
      <c r="R72" s="84">
        <f t="shared" si="39"/>
        <v>3.0781100000000001</v>
      </c>
      <c r="S72" s="84">
        <f t="shared" si="39"/>
        <v>3.06081</v>
      </c>
      <c r="T72" s="84">
        <f t="shared" si="39"/>
        <v>3.0040399999999998</v>
      </c>
      <c r="U72" s="84">
        <f t="shared" si="39"/>
        <v>2.99803</v>
      </c>
      <c r="V72" s="84">
        <f t="shared" si="39"/>
        <v>3.03287</v>
      </c>
      <c r="W72" s="84">
        <f t="shared" si="39"/>
        <v>3.0690300000000001</v>
      </c>
      <c r="X72" s="84">
        <f t="shared" si="39"/>
        <v>3.0480299999999998</v>
      </c>
      <c r="Y72" s="84">
        <f t="shared" si="39"/>
        <v>3.00874</v>
      </c>
      <c r="Z72" s="84">
        <f t="shared" si="39"/>
        <v>2.89568</v>
      </c>
      <c r="AA72" s="84">
        <f t="shared" si="39"/>
        <v>2.5707200000000001</v>
      </c>
    </row>
    <row r="73" spans="1:27" ht="12.75" hidden="1" customHeight="1" outlineLevel="1" x14ac:dyDescent="0.2">
      <c r="A73" s="92" t="s">
        <v>1555</v>
      </c>
      <c r="B73" s="62" t="s">
        <v>231</v>
      </c>
      <c r="C73" s="42" t="s">
        <v>77</v>
      </c>
      <c r="D73" s="43">
        <v>1198.76</v>
      </c>
      <c r="E73" s="43">
        <v>1122.5999999999999</v>
      </c>
      <c r="F73" s="43">
        <v>1093.58</v>
      </c>
      <c r="G73" s="43">
        <v>1097.33</v>
      </c>
      <c r="H73" s="43">
        <v>1149.81</v>
      </c>
      <c r="I73" s="43">
        <v>1288.5899999999999</v>
      </c>
      <c r="J73" s="43">
        <v>1527.35</v>
      </c>
      <c r="K73" s="43">
        <v>1647.21</v>
      </c>
      <c r="L73" s="43">
        <v>1747.38</v>
      </c>
      <c r="M73" s="43">
        <v>1791.81</v>
      </c>
      <c r="N73" s="43">
        <v>1856.87</v>
      </c>
      <c r="O73" s="43">
        <v>1847.76</v>
      </c>
      <c r="P73" s="43">
        <v>1802.59</v>
      </c>
      <c r="Q73" s="43">
        <v>1802.64</v>
      </c>
      <c r="R73" s="43">
        <v>1785.72</v>
      </c>
      <c r="S73" s="43">
        <v>1768.42</v>
      </c>
      <c r="T73" s="43">
        <v>1711.65</v>
      </c>
      <c r="U73" s="43">
        <v>1705.64</v>
      </c>
      <c r="V73" s="43">
        <v>1740.48</v>
      </c>
      <c r="W73" s="43">
        <v>1776.64</v>
      </c>
      <c r="X73" s="43">
        <v>1755.64</v>
      </c>
      <c r="Y73" s="43">
        <v>1716.35</v>
      </c>
      <c r="Z73" s="43">
        <v>1603.29</v>
      </c>
      <c r="AA73" s="43">
        <v>1278.33</v>
      </c>
    </row>
    <row r="74" spans="1:27" ht="12.75" hidden="1" customHeight="1" outlineLevel="1" x14ac:dyDescent="0.2">
      <c r="A74" s="92" t="s">
        <v>1556</v>
      </c>
      <c r="B74" s="62" t="s">
        <v>88</v>
      </c>
      <c r="C74" s="42" t="s">
        <v>77</v>
      </c>
      <c r="D74" s="43">
        <f t="shared" ref="D74:AA74" si="40">$D$9</f>
        <v>1071.42</v>
      </c>
      <c r="E74" s="43">
        <f t="shared" si="40"/>
        <v>1071.42</v>
      </c>
      <c r="F74" s="43">
        <f t="shared" si="40"/>
        <v>1071.42</v>
      </c>
      <c r="G74" s="43">
        <f t="shared" si="40"/>
        <v>1071.42</v>
      </c>
      <c r="H74" s="43">
        <f t="shared" si="40"/>
        <v>1071.42</v>
      </c>
      <c r="I74" s="43">
        <f t="shared" si="40"/>
        <v>1071.42</v>
      </c>
      <c r="J74" s="43">
        <f t="shared" si="40"/>
        <v>1071.42</v>
      </c>
      <c r="K74" s="43">
        <f t="shared" si="40"/>
        <v>1071.42</v>
      </c>
      <c r="L74" s="43">
        <f t="shared" si="40"/>
        <v>1071.42</v>
      </c>
      <c r="M74" s="43">
        <f t="shared" si="40"/>
        <v>1071.42</v>
      </c>
      <c r="N74" s="43">
        <f t="shared" si="40"/>
        <v>1071.42</v>
      </c>
      <c r="O74" s="43">
        <f t="shared" si="40"/>
        <v>1071.42</v>
      </c>
      <c r="P74" s="43">
        <f t="shared" si="40"/>
        <v>1071.42</v>
      </c>
      <c r="Q74" s="43">
        <f t="shared" si="40"/>
        <v>1071.42</v>
      </c>
      <c r="R74" s="43">
        <f t="shared" si="40"/>
        <v>1071.42</v>
      </c>
      <c r="S74" s="43">
        <f t="shared" si="40"/>
        <v>1071.42</v>
      </c>
      <c r="T74" s="43">
        <f t="shared" si="40"/>
        <v>1071.42</v>
      </c>
      <c r="U74" s="43">
        <f t="shared" si="40"/>
        <v>1071.42</v>
      </c>
      <c r="V74" s="43">
        <f t="shared" si="40"/>
        <v>1071.42</v>
      </c>
      <c r="W74" s="43">
        <f t="shared" si="40"/>
        <v>1071.42</v>
      </c>
      <c r="X74" s="43">
        <f t="shared" si="40"/>
        <v>1071.42</v>
      </c>
      <c r="Y74" s="43">
        <f t="shared" si="40"/>
        <v>1071.42</v>
      </c>
      <c r="Z74" s="43">
        <f t="shared" si="40"/>
        <v>1071.42</v>
      </c>
      <c r="AA74" s="43">
        <f t="shared" si="40"/>
        <v>1071.42</v>
      </c>
    </row>
    <row r="75" spans="1:27" ht="12.75" hidden="1" customHeight="1" outlineLevel="1" x14ac:dyDescent="0.2">
      <c r="A75" s="92" t="s">
        <v>1557</v>
      </c>
      <c r="B75" s="62" t="s">
        <v>81</v>
      </c>
      <c r="C75" s="42" t="s">
        <v>77</v>
      </c>
      <c r="D75" s="43">
        <v>4.6100000000000003</v>
      </c>
      <c r="E75" s="43">
        <v>4.6100000000000003</v>
      </c>
      <c r="F75" s="43">
        <v>4.6100000000000003</v>
      </c>
      <c r="G75" s="43">
        <v>4.6100000000000003</v>
      </c>
      <c r="H75" s="43">
        <v>4.6100000000000003</v>
      </c>
      <c r="I75" s="43">
        <v>4.6100000000000003</v>
      </c>
      <c r="J75" s="43">
        <v>4.6100000000000003</v>
      </c>
      <c r="K75" s="43">
        <v>4.6100000000000003</v>
      </c>
      <c r="L75" s="43">
        <v>4.6100000000000003</v>
      </c>
      <c r="M75" s="43">
        <v>4.6100000000000003</v>
      </c>
      <c r="N75" s="43">
        <v>4.6100000000000003</v>
      </c>
      <c r="O75" s="43">
        <v>4.6100000000000003</v>
      </c>
      <c r="P75" s="43">
        <v>4.6100000000000003</v>
      </c>
      <c r="Q75" s="43">
        <v>4.6100000000000003</v>
      </c>
      <c r="R75" s="43">
        <v>4.6100000000000003</v>
      </c>
      <c r="S75" s="43">
        <v>4.6100000000000003</v>
      </c>
      <c r="T75" s="43">
        <v>4.6100000000000003</v>
      </c>
      <c r="U75" s="43">
        <v>4.6100000000000003</v>
      </c>
      <c r="V75" s="43">
        <v>4.6100000000000003</v>
      </c>
      <c r="W75" s="43">
        <v>4.6100000000000003</v>
      </c>
      <c r="X75" s="43">
        <v>4.6100000000000003</v>
      </c>
      <c r="Y75" s="43">
        <v>4.6100000000000003</v>
      </c>
      <c r="Z75" s="43">
        <v>4.6100000000000003</v>
      </c>
      <c r="AA75" s="43">
        <v>4.6100000000000003</v>
      </c>
    </row>
    <row r="76" spans="1:27" ht="12.75" hidden="1" customHeight="1" outlineLevel="1" x14ac:dyDescent="0.2">
      <c r="A76" s="92" t="s">
        <v>1558</v>
      </c>
      <c r="B76" s="62" t="s">
        <v>79</v>
      </c>
      <c r="C76" s="42" t="s">
        <v>77</v>
      </c>
      <c r="D76" s="43">
        <f>$D$11</f>
        <v>216.36</v>
      </c>
      <c r="E76" s="43">
        <f t="shared" ref="E76:AA76" si="41">$D$11</f>
        <v>216.36</v>
      </c>
      <c r="F76" s="43">
        <f t="shared" si="41"/>
        <v>216.36</v>
      </c>
      <c r="G76" s="43">
        <f t="shared" si="41"/>
        <v>216.36</v>
      </c>
      <c r="H76" s="43">
        <f t="shared" si="41"/>
        <v>216.36</v>
      </c>
      <c r="I76" s="43">
        <f t="shared" si="41"/>
        <v>216.36</v>
      </c>
      <c r="J76" s="43">
        <f t="shared" si="41"/>
        <v>216.36</v>
      </c>
      <c r="K76" s="43">
        <f t="shared" si="41"/>
        <v>216.36</v>
      </c>
      <c r="L76" s="43">
        <f t="shared" si="41"/>
        <v>216.36</v>
      </c>
      <c r="M76" s="43">
        <f t="shared" si="41"/>
        <v>216.36</v>
      </c>
      <c r="N76" s="43">
        <f t="shared" si="41"/>
        <v>216.36</v>
      </c>
      <c r="O76" s="43">
        <f t="shared" si="41"/>
        <v>216.36</v>
      </c>
      <c r="P76" s="43">
        <f t="shared" si="41"/>
        <v>216.36</v>
      </c>
      <c r="Q76" s="43">
        <f t="shared" si="41"/>
        <v>216.36</v>
      </c>
      <c r="R76" s="43">
        <f t="shared" si="41"/>
        <v>216.36</v>
      </c>
      <c r="S76" s="43">
        <f t="shared" si="41"/>
        <v>216.36</v>
      </c>
      <c r="T76" s="43">
        <f t="shared" si="41"/>
        <v>216.36</v>
      </c>
      <c r="U76" s="43">
        <f t="shared" si="41"/>
        <v>216.36</v>
      </c>
      <c r="V76" s="43">
        <f t="shared" si="41"/>
        <v>216.36</v>
      </c>
      <c r="W76" s="43">
        <f t="shared" si="41"/>
        <v>216.36</v>
      </c>
      <c r="X76" s="43">
        <f t="shared" si="41"/>
        <v>216.36</v>
      </c>
      <c r="Y76" s="43">
        <f t="shared" si="41"/>
        <v>216.36</v>
      </c>
      <c r="Z76" s="43">
        <f t="shared" si="41"/>
        <v>216.36</v>
      </c>
      <c r="AA76" s="43">
        <f t="shared" si="41"/>
        <v>216.36</v>
      </c>
    </row>
    <row r="77" spans="1:27" ht="12.75" customHeight="1" collapsed="1" x14ac:dyDescent="0.2">
      <c r="A77" s="91" t="s">
        <v>1559</v>
      </c>
      <c r="B77" s="27" t="str">
        <f>"15"&amp;"."&amp;$B$800&amp;"."&amp;$B$801</f>
        <v>15.03.2023</v>
      </c>
      <c r="C77" s="83" t="s">
        <v>74</v>
      </c>
      <c r="D77" s="84">
        <f>ROUND(((D78+D79+D81+D80)/1000),5)</f>
        <v>2.38409</v>
      </c>
      <c r="E77" s="84">
        <f>ROUND(((E78+E79+E81+E80)/1000),5)</f>
        <v>2.3360799999999999</v>
      </c>
      <c r="F77" s="84">
        <f>ROUND(((F78+F79+F81+F80)/1000),5)</f>
        <v>2.32273</v>
      </c>
      <c r="G77" s="84">
        <f t="shared" ref="G77:AA77" si="42">ROUND(((G78+G79+G81+G80)/1000),5)</f>
        <v>2.32253</v>
      </c>
      <c r="H77" s="84">
        <f t="shared" si="42"/>
        <v>2.3438500000000002</v>
      </c>
      <c r="I77" s="84">
        <f t="shared" si="42"/>
        <v>2.45885</v>
      </c>
      <c r="J77" s="84">
        <f t="shared" si="42"/>
        <v>2.6027999999999998</v>
      </c>
      <c r="K77" s="84">
        <f t="shared" si="42"/>
        <v>2.9036400000000002</v>
      </c>
      <c r="L77" s="84">
        <f t="shared" si="42"/>
        <v>3.0352199999999998</v>
      </c>
      <c r="M77" s="84">
        <f t="shared" si="42"/>
        <v>3.08819</v>
      </c>
      <c r="N77" s="84">
        <f t="shared" si="42"/>
        <v>3.1114199999999999</v>
      </c>
      <c r="O77" s="84">
        <f t="shared" si="42"/>
        <v>3.1412399999999998</v>
      </c>
      <c r="P77" s="84">
        <f t="shared" si="42"/>
        <v>3.1143800000000001</v>
      </c>
      <c r="Q77" s="84">
        <f t="shared" si="42"/>
        <v>3.1149200000000001</v>
      </c>
      <c r="R77" s="84">
        <f t="shared" si="42"/>
        <v>3.0931999999999999</v>
      </c>
      <c r="S77" s="84">
        <f t="shared" si="42"/>
        <v>3.0639599999999998</v>
      </c>
      <c r="T77" s="84">
        <f t="shared" si="42"/>
        <v>2.9931399999999999</v>
      </c>
      <c r="U77" s="84">
        <f t="shared" si="42"/>
        <v>2.9851700000000001</v>
      </c>
      <c r="V77" s="84">
        <f t="shared" si="42"/>
        <v>3.0125700000000002</v>
      </c>
      <c r="W77" s="84">
        <f t="shared" si="42"/>
        <v>3.0753699999999999</v>
      </c>
      <c r="X77" s="84">
        <f t="shared" si="42"/>
        <v>3.06115</v>
      </c>
      <c r="Y77" s="84">
        <f t="shared" si="42"/>
        <v>3.0142199999999999</v>
      </c>
      <c r="Z77" s="84">
        <f t="shared" si="42"/>
        <v>2.8473299999999999</v>
      </c>
      <c r="AA77" s="84">
        <f t="shared" si="42"/>
        <v>2.58182</v>
      </c>
    </row>
    <row r="78" spans="1:27" ht="12.75" hidden="1" customHeight="1" outlineLevel="1" x14ac:dyDescent="0.2">
      <c r="A78" s="92" t="s">
        <v>1560</v>
      </c>
      <c r="B78" s="62" t="s">
        <v>231</v>
      </c>
      <c r="C78" s="42" t="s">
        <v>77</v>
      </c>
      <c r="D78" s="43">
        <v>1091.7</v>
      </c>
      <c r="E78" s="43">
        <v>1043.69</v>
      </c>
      <c r="F78" s="43">
        <v>1030.3399999999999</v>
      </c>
      <c r="G78" s="43">
        <v>1030.1400000000001</v>
      </c>
      <c r="H78" s="43">
        <v>1051.46</v>
      </c>
      <c r="I78" s="43">
        <v>1166.46</v>
      </c>
      <c r="J78" s="43">
        <v>1310.4100000000001</v>
      </c>
      <c r="K78" s="43">
        <v>1611.25</v>
      </c>
      <c r="L78" s="43">
        <v>1742.83</v>
      </c>
      <c r="M78" s="43">
        <v>1795.8</v>
      </c>
      <c r="N78" s="43">
        <v>1819.03</v>
      </c>
      <c r="O78" s="43">
        <v>1848.85</v>
      </c>
      <c r="P78" s="43">
        <v>1821.99</v>
      </c>
      <c r="Q78" s="43">
        <v>1822.53</v>
      </c>
      <c r="R78" s="43">
        <v>1800.81</v>
      </c>
      <c r="S78" s="43">
        <v>1771.57</v>
      </c>
      <c r="T78" s="43">
        <v>1700.75</v>
      </c>
      <c r="U78" s="43">
        <v>1692.78</v>
      </c>
      <c r="V78" s="43">
        <v>1720.18</v>
      </c>
      <c r="W78" s="43">
        <v>1782.98</v>
      </c>
      <c r="X78" s="43">
        <v>1768.76</v>
      </c>
      <c r="Y78" s="43">
        <v>1721.83</v>
      </c>
      <c r="Z78" s="43">
        <v>1554.94</v>
      </c>
      <c r="AA78" s="43">
        <v>1289.43</v>
      </c>
    </row>
    <row r="79" spans="1:27" ht="12.75" hidden="1" customHeight="1" outlineLevel="1" x14ac:dyDescent="0.2">
      <c r="A79" s="92" t="s">
        <v>1561</v>
      </c>
      <c r="B79" s="62" t="s">
        <v>88</v>
      </c>
      <c r="C79" s="42" t="s">
        <v>77</v>
      </c>
      <c r="D79" s="43">
        <f t="shared" ref="D79:AA79" si="43">$D$9</f>
        <v>1071.42</v>
      </c>
      <c r="E79" s="43">
        <f t="shared" si="43"/>
        <v>1071.42</v>
      </c>
      <c r="F79" s="43">
        <f t="shared" si="43"/>
        <v>1071.42</v>
      </c>
      <c r="G79" s="43">
        <f t="shared" si="43"/>
        <v>1071.42</v>
      </c>
      <c r="H79" s="43">
        <f t="shared" si="43"/>
        <v>1071.42</v>
      </c>
      <c r="I79" s="43">
        <f t="shared" si="43"/>
        <v>1071.42</v>
      </c>
      <c r="J79" s="43">
        <f t="shared" si="43"/>
        <v>1071.42</v>
      </c>
      <c r="K79" s="43">
        <f t="shared" si="43"/>
        <v>1071.42</v>
      </c>
      <c r="L79" s="43">
        <f t="shared" si="43"/>
        <v>1071.42</v>
      </c>
      <c r="M79" s="43">
        <f t="shared" si="43"/>
        <v>1071.42</v>
      </c>
      <c r="N79" s="43">
        <f t="shared" si="43"/>
        <v>1071.42</v>
      </c>
      <c r="O79" s="43">
        <f t="shared" si="43"/>
        <v>1071.42</v>
      </c>
      <c r="P79" s="43">
        <f t="shared" si="43"/>
        <v>1071.42</v>
      </c>
      <c r="Q79" s="43">
        <f t="shared" si="43"/>
        <v>1071.42</v>
      </c>
      <c r="R79" s="43">
        <f t="shared" si="43"/>
        <v>1071.42</v>
      </c>
      <c r="S79" s="43">
        <f t="shared" si="43"/>
        <v>1071.42</v>
      </c>
      <c r="T79" s="43">
        <f t="shared" si="43"/>
        <v>1071.42</v>
      </c>
      <c r="U79" s="43">
        <f t="shared" si="43"/>
        <v>1071.42</v>
      </c>
      <c r="V79" s="43">
        <f t="shared" si="43"/>
        <v>1071.42</v>
      </c>
      <c r="W79" s="43">
        <f t="shared" si="43"/>
        <v>1071.42</v>
      </c>
      <c r="X79" s="43">
        <f t="shared" si="43"/>
        <v>1071.42</v>
      </c>
      <c r="Y79" s="43">
        <f t="shared" si="43"/>
        <v>1071.42</v>
      </c>
      <c r="Z79" s="43">
        <f t="shared" si="43"/>
        <v>1071.42</v>
      </c>
      <c r="AA79" s="43">
        <f t="shared" si="43"/>
        <v>1071.42</v>
      </c>
    </row>
    <row r="80" spans="1:27" ht="12.75" hidden="1" customHeight="1" outlineLevel="1" x14ac:dyDescent="0.2">
      <c r="A80" s="92" t="s">
        <v>1562</v>
      </c>
      <c r="B80" s="62" t="s">
        <v>81</v>
      </c>
      <c r="C80" s="42" t="s">
        <v>77</v>
      </c>
      <c r="D80" s="43">
        <v>4.6100000000000003</v>
      </c>
      <c r="E80" s="43">
        <v>4.6100000000000003</v>
      </c>
      <c r="F80" s="43">
        <v>4.6100000000000003</v>
      </c>
      <c r="G80" s="43">
        <v>4.6100000000000003</v>
      </c>
      <c r="H80" s="43">
        <v>4.6100000000000003</v>
      </c>
      <c r="I80" s="43">
        <v>4.6100000000000003</v>
      </c>
      <c r="J80" s="43">
        <v>4.6100000000000003</v>
      </c>
      <c r="K80" s="43">
        <v>4.6100000000000003</v>
      </c>
      <c r="L80" s="43">
        <v>4.6100000000000003</v>
      </c>
      <c r="M80" s="43">
        <v>4.6100000000000003</v>
      </c>
      <c r="N80" s="43">
        <v>4.6100000000000003</v>
      </c>
      <c r="O80" s="43">
        <v>4.6100000000000003</v>
      </c>
      <c r="P80" s="43">
        <v>4.6100000000000003</v>
      </c>
      <c r="Q80" s="43">
        <v>4.6100000000000003</v>
      </c>
      <c r="R80" s="43">
        <v>4.6100000000000003</v>
      </c>
      <c r="S80" s="43">
        <v>4.6100000000000003</v>
      </c>
      <c r="T80" s="43">
        <v>4.6100000000000003</v>
      </c>
      <c r="U80" s="43">
        <v>4.6100000000000003</v>
      </c>
      <c r="V80" s="43">
        <v>4.6100000000000003</v>
      </c>
      <c r="W80" s="43">
        <v>4.6100000000000003</v>
      </c>
      <c r="X80" s="43">
        <v>4.6100000000000003</v>
      </c>
      <c r="Y80" s="43">
        <v>4.6100000000000003</v>
      </c>
      <c r="Z80" s="43">
        <v>4.6100000000000003</v>
      </c>
      <c r="AA80" s="43">
        <v>4.6100000000000003</v>
      </c>
    </row>
    <row r="81" spans="1:27" ht="12.75" hidden="1" customHeight="1" outlineLevel="1" x14ac:dyDescent="0.2">
      <c r="A81" s="92" t="s">
        <v>1563</v>
      </c>
      <c r="B81" s="62" t="s">
        <v>79</v>
      </c>
      <c r="C81" s="42" t="s">
        <v>77</v>
      </c>
      <c r="D81" s="43">
        <f>$D$11</f>
        <v>216.36</v>
      </c>
      <c r="E81" s="43">
        <f t="shared" ref="E81:AA81" si="44">$D$11</f>
        <v>216.36</v>
      </c>
      <c r="F81" s="43">
        <f t="shared" si="44"/>
        <v>216.36</v>
      </c>
      <c r="G81" s="43">
        <f t="shared" si="44"/>
        <v>216.36</v>
      </c>
      <c r="H81" s="43">
        <f t="shared" si="44"/>
        <v>216.36</v>
      </c>
      <c r="I81" s="43">
        <f t="shared" si="44"/>
        <v>216.36</v>
      </c>
      <c r="J81" s="43">
        <f t="shared" si="44"/>
        <v>216.36</v>
      </c>
      <c r="K81" s="43">
        <f t="shared" si="44"/>
        <v>216.36</v>
      </c>
      <c r="L81" s="43">
        <f t="shared" si="44"/>
        <v>216.36</v>
      </c>
      <c r="M81" s="43">
        <f t="shared" si="44"/>
        <v>216.36</v>
      </c>
      <c r="N81" s="43">
        <f t="shared" si="44"/>
        <v>216.36</v>
      </c>
      <c r="O81" s="43">
        <f t="shared" si="44"/>
        <v>216.36</v>
      </c>
      <c r="P81" s="43">
        <f t="shared" si="44"/>
        <v>216.36</v>
      </c>
      <c r="Q81" s="43">
        <f t="shared" si="44"/>
        <v>216.36</v>
      </c>
      <c r="R81" s="43">
        <f t="shared" si="44"/>
        <v>216.36</v>
      </c>
      <c r="S81" s="43">
        <f t="shared" si="44"/>
        <v>216.36</v>
      </c>
      <c r="T81" s="43">
        <f t="shared" si="44"/>
        <v>216.36</v>
      </c>
      <c r="U81" s="43">
        <f t="shared" si="44"/>
        <v>216.36</v>
      </c>
      <c r="V81" s="43">
        <f t="shared" si="44"/>
        <v>216.36</v>
      </c>
      <c r="W81" s="43">
        <f t="shared" si="44"/>
        <v>216.36</v>
      </c>
      <c r="X81" s="43">
        <f t="shared" si="44"/>
        <v>216.36</v>
      </c>
      <c r="Y81" s="43">
        <f t="shared" si="44"/>
        <v>216.36</v>
      </c>
      <c r="Z81" s="43">
        <f t="shared" si="44"/>
        <v>216.36</v>
      </c>
      <c r="AA81" s="43">
        <f t="shared" si="44"/>
        <v>216.36</v>
      </c>
    </row>
    <row r="82" spans="1:27" ht="12.75" customHeight="1" collapsed="1" x14ac:dyDescent="0.2">
      <c r="A82" s="91" t="s">
        <v>1564</v>
      </c>
      <c r="B82" s="27" t="str">
        <f>"16"&amp;"."&amp;$B$800&amp;"."&amp;$B$801</f>
        <v>16.03.2023</v>
      </c>
      <c r="C82" s="83" t="s">
        <v>74</v>
      </c>
      <c r="D82" s="84">
        <f>ROUND(((D83+D84+D86+D85)/1000),5)</f>
        <v>2.42672</v>
      </c>
      <c r="E82" s="84">
        <f>ROUND(((E83+E84+E86+E85)/1000),5)</f>
        <v>2.3572899999999999</v>
      </c>
      <c r="F82" s="84">
        <f>ROUND(((F83+F84+F86+F85)/1000),5)</f>
        <v>2.3279200000000002</v>
      </c>
      <c r="G82" s="84">
        <f t="shared" ref="G82:AA82" si="45">ROUND(((G83+G84+G86+G85)/1000),5)</f>
        <v>2.3292600000000001</v>
      </c>
      <c r="H82" s="84">
        <f t="shared" si="45"/>
        <v>2.3686600000000002</v>
      </c>
      <c r="I82" s="84">
        <f t="shared" si="45"/>
        <v>2.4883600000000001</v>
      </c>
      <c r="J82" s="84">
        <f t="shared" si="45"/>
        <v>2.7147899999999998</v>
      </c>
      <c r="K82" s="84">
        <f t="shared" si="45"/>
        <v>2.9183500000000002</v>
      </c>
      <c r="L82" s="84">
        <f t="shared" si="45"/>
        <v>3.06142</v>
      </c>
      <c r="M82" s="84">
        <f t="shared" si="45"/>
        <v>3.1002299999999998</v>
      </c>
      <c r="N82" s="84">
        <f t="shared" si="45"/>
        <v>3.1046399999999998</v>
      </c>
      <c r="O82" s="84">
        <f t="shared" si="45"/>
        <v>3.1335099999999998</v>
      </c>
      <c r="P82" s="84">
        <f t="shared" si="45"/>
        <v>3.1117900000000001</v>
      </c>
      <c r="Q82" s="84">
        <f t="shared" si="45"/>
        <v>3.11652</v>
      </c>
      <c r="R82" s="84">
        <f t="shared" si="45"/>
        <v>3.0952000000000002</v>
      </c>
      <c r="S82" s="84">
        <f t="shared" si="45"/>
        <v>3.07254</v>
      </c>
      <c r="T82" s="84">
        <f t="shared" si="45"/>
        <v>3.00441</v>
      </c>
      <c r="U82" s="84">
        <f t="shared" si="45"/>
        <v>3.0034000000000001</v>
      </c>
      <c r="V82" s="84">
        <f t="shared" si="45"/>
        <v>3.0462799999999999</v>
      </c>
      <c r="W82" s="84">
        <f t="shared" si="45"/>
        <v>3.09924</v>
      </c>
      <c r="X82" s="84">
        <f t="shared" si="45"/>
        <v>3.0637300000000001</v>
      </c>
      <c r="Y82" s="84">
        <f t="shared" si="45"/>
        <v>2.99729</v>
      </c>
      <c r="Z82" s="84">
        <f t="shared" si="45"/>
        <v>2.8768699999999998</v>
      </c>
      <c r="AA82" s="84">
        <f t="shared" si="45"/>
        <v>2.6454800000000001</v>
      </c>
    </row>
    <row r="83" spans="1:27" ht="12.75" hidden="1" customHeight="1" outlineLevel="1" x14ac:dyDescent="0.2">
      <c r="A83" s="92" t="s">
        <v>1565</v>
      </c>
      <c r="B83" s="62" t="s">
        <v>231</v>
      </c>
      <c r="C83" s="42" t="s">
        <v>77</v>
      </c>
      <c r="D83" s="43">
        <v>1134.33</v>
      </c>
      <c r="E83" s="43">
        <v>1064.9000000000001</v>
      </c>
      <c r="F83" s="43">
        <v>1035.53</v>
      </c>
      <c r="G83" s="43">
        <v>1036.8699999999999</v>
      </c>
      <c r="H83" s="43">
        <v>1076.27</v>
      </c>
      <c r="I83" s="43">
        <v>1195.97</v>
      </c>
      <c r="J83" s="43">
        <v>1422.4</v>
      </c>
      <c r="K83" s="43">
        <v>1625.96</v>
      </c>
      <c r="L83" s="43">
        <v>1769.03</v>
      </c>
      <c r="M83" s="43">
        <v>1807.84</v>
      </c>
      <c r="N83" s="43">
        <v>1812.25</v>
      </c>
      <c r="O83" s="43">
        <v>1841.12</v>
      </c>
      <c r="P83" s="43">
        <v>1819.4</v>
      </c>
      <c r="Q83" s="43">
        <v>1824.13</v>
      </c>
      <c r="R83" s="43">
        <v>1802.81</v>
      </c>
      <c r="S83" s="43">
        <v>1780.15</v>
      </c>
      <c r="T83" s="43">
        <v>1712.02</v>
      </c>
      <c r="U83" s="43">
        <v>1711.01</v>
      </c>
      <c r="V83" s="43">
        <v>1753.89</v>
      </c>
      <c r="W83" s="43">
        <v>1806.85</v>
      </c>
      <c r="X83" s="43">
        <v>1771.34</v>
      </c>
      <c r="Y83" s="43">
        <v>1704.9</v>
      </c>
      <c r="Z83" s="43">
        <v>1584.48</v>
      </c>
      <c r="AA83" s="43">
        <v>1353.09</v>
      </c>
    </row>
    <row r="84" spans="1:27" ht="12.75" hidden="1" customHeight="1" outlineLevel="1" x14ac:dyDescent="0.2">
      <c r="A84" s="92" t="s">
        <v>1566</v>
      </c>
      <c r="B84" s="62" t="s">
        <v>88</v>
      </c>
      <c r="C84" s="42" t="s">
        <v>77</v>
      </c>
      <c r="D84" s="43">
        <f t="shared" ref="D84:AA84" si="46">$D$9</f>
        <v>1071.42</v>
      </c>
      <c r="E84" s="43">
        <f t="shared" si="46"/>
        <v>1071.42</v>
      </c>
      <c r="F84" s="43">
        <f t="shared" si="46"/>
        <v>1071.42</v>
      </c>
      <c r="G84" s="43">
        <f t="shared" si="46"/>
        <v>1071.42</v>
      </c>
      <c r="H84" s="43">
        <f t="shared" si="46"/>
        <v>1071.42</v>
      </c>
      <c r="I84" s="43">
        <f t="shared" si="46"/>
        <v>1071.42</v>
      </c>
      <c r="J84" s="43">
        <f t="shared" si="46"/>
        <v>1071.42</v>
      </c>
      <c r="K84" s="43">
        <f t="shared" si="46"/>
        <v>1071.42</v>
      </c>
      <c r="L84" s="43">
        <f t="shared" si="46"/>
        <v>1071.42</v>
      </c>
      <c r="M84" s="43">
        <f t="shared" si="46"/>
        <v>1071.42</v>
      </c>
      <c r="N84" s="43">
        <f t="shared" si="46"/>
        <v>1071.42</v>
      </c>
      <c r="O84" s="43">
        <f t="shared" si="46"/>
        <v>1071.42</v>
      </c>
      <c r="P84" s="43">
        <f t="shared" si="46"/>
        <v>1071.42</v>
      </c>
      <c r="Q84" s="43">
        <f t="shared" si="46"/>
        <v>1071.42</v>
      </c>
      <c r="R84" s="43">
        <f t="shared" si="46"/>
        <v>1071.42</v>
      </c>
      <c r="S84" s="43">
        <f t="shared" si="46"/>
        <v>1071.42</v>
      </c>
      <c r="T84" s="43">
        <f t="shared" si="46"/>
        <v>1071.42</v>
      </c>
      <c r="U84" s="43">
        <f t="shared" si="46"/>
        <v>1071.42</v>
      </c>
      <c r="V84" s="43">
        <f t="shared" si="46"/>
        <v>1071.42</v>
      </c>
      <c r="W84" s="43">
        <f t="shared" si="46"/>
        <v>1071.42</v>
      </c>
      <c r="X84" s="43">
        <f t="shared" si="46"/>
        <v>1071.42</v>
      </c>
      <c r="Y84" s="43">
        <f t="shared" si="46"/>
        <v>1071.42</v>
      </c>
      <c r="Z84" s="43">
        <f t="shared" si="46"/>
        <v>1071.42</v>
      </c>
      <c r="AA84" s="43">
        <f t="shared" si="46"/>
        <v>1071.42</v>
      </c>
    </row>
    <row r="85" spans="1:27" ht="12.75" hidden="1" customHeight="1" outlineLevel="1" x14ac:dyDescent="0.2">
      <c r="A85" s="92" t="s">
        <v>1567</v>
      </c>
      <c r="B85" s="62" t="s">
        <v>81</v>
      </c>
      <c r="C85" s="42" t="s">
        <v>77</v>
      </c>
      <c r="D85" s="43">
        <v>4.6100000000000003</v>
      </c>
      <c r="E85" s="43">
        <v>4.6100000000000003</v>
      </c>
      <c r="F85" s="43">
        <v>4.6100000000000003</v>
      </c>
      <c r="G85" s="43">
        <v>4.6100000000000003</v>
      </c>
      <c r="H85" s="43">
        <v>4.6100000000000003</v>
      </c>
      <c r="I85" s="43">
        <v>4.6100000000000003</v>
      </c>
      <c r="J85" s="43">
        <v>4.6100000000000003</v>
      </c>
      <c r="K85" s="43">
        <v>4.6100000000000003</v>
      </c>
      <c r="L85" s="43">
        <v>4.6100000000000003</v>
      </c>
      <c r="M85" s="43">
        <v>4.6100000000000003</v>
      </c>
      <c r="N85" s="43">
        <v>4.6100000000000003</v>
      </c>
      <c r="O85" s="43">
        <v>4.6100000000000003</v>
      </c>
      <c r="P85" s="43">
        <v>4.6100000000000003</v>
      </c>
      <c r="Q85" s="43">
        <v>4.6100000000000003</v>
      </c>
      <c r="R85" s="43">
        <v>4.6100000000000003</v>
      </c>
      <c r="S85" s="43">
        <v>4.6100000000000003</v>
      </c>
      <c r="T85" s="43">
        <v>4.6100000000000003</v>
      </c>
      <c r="U85" s="43">
        <v>4.6100000000000003</v>
      </c>
      <c r="V85" s="43">
        <v>4.6100000000000003</v>
      </c>
      <c r="W85" s="43">
        <v>4.6100000000000003</v>
      </c>
      <c r="X85" s="43">
        <v>4.6100000000000003</v>
      </c>
      <c r="Y85" s="43">
        <v>4.6100000000000003</v>
      </c>
      <c r="Z85" s="43">
        <v>4.6100000000000003</v>
      </c>
      <c r="AA85" s="43">
        <v>4.6100000000000003</v>
      </c>
    </row>
    <row r="86" spans="1:27" ht="12.75" hidden="1" customHeight="1" outlineLevel="1" x14ac:dyDescent="0.2">
      <c r="A86" s="92" t="s">
        <v>1568</v>
      </c>
      <c r="B86" s="62" t="s">
        <v>79</v>
      </c>
      <c r="C86" s="42" t="s">
        <v>77</v>
      </c>
      <c r="D86" s="43">
        <f>$D$11</f>
        <v>216.36</v>
      </c>
      <c r="E86" s="43">
        <f t="shared" ref="E86:AA86" si="47">$D$11</f>
        <v>216.36</v>
      </c>
      <c r="F86" s="43">
        <f t="shared" si="47"/>
        <v>216.36</v>
      </c>
      <c r="G86" s="43">
        <f t="shared" si="47"/>
        <v>216.36</v>
      </c>
      <c r="H86" s="43">
        <f t="shared" si="47"/>
        <v>216.36</v>
      </c>
      <c r="I86" s="43">
        <f t="shared" si="47"/>
        <v>216.36</v>
      </c>
      <c r="J86" s="43">
        <f t="shared" si="47"/>
        <v>216.36</v>
      </c>
      <c r="K86" s="43">
        <f t="shared" si="47"/>
        <v>216.36</v>
      </c>
      <c r="L86" s="43">
        <f t="shared" si="47"/>
        <v>216.36</v>
      </c>
      <c r="M86" s="43">
        <f t="shared" si="47"/>
        <v>216.36</v>
      </c>
      <c r="N86" s="43">
        <f t="shared" si="47"/>
        <v>216.36</v>
      </c>
      <c r="O86" s="43">
        <f t="shared" si="47"/>
        <v>216.36</v>
      </c>
      <c r="P86" s="43">
        <f t="shared" si="47"/>
        <v>216.36</v>
      </c>
      <c r="Q86" s="43">
        <f t="shared" si="47"/>
        <v>216.36</v>
      </c>
      <c r="R86" s="43">
        <f t="shared" si="47"/>
        <v>216.36</v>
      </c>
      <c r="S86" s="43">
        <f t="shared" si="47"/>
        <v>216.36</v>
      </c>
      <c r="T86" s="43">
        <f t="shared" si="47"/>
        <v>216.36</v>
      </c>
      <c r="U86" s="43">
        <f t="shared" si="47"/>
        <v>216.36</v>
      </c>
      <c r="V86" s="43">
        <f t="shared" si="47"/>
        <v>216.36</v>
      </c>
      <c r="W86" s="43">
        <f t="shared" si="47"/>
        <v>216.36</v>
      </c>
      <c r="X86" s="43">
        <f t="shared" si="47"/>
        <v>216.36</v>
      </c>
      <c r="Y86" s="43">
        <f t="shared" si="47"/>
        <v>216.36</v>
      </c>
      <c r="Z86" s="43">
        <f t="shared" si="47"/>
        <v>216.36</v>
      </c>
      <c r="AA86" s="43">
        <f t="shared" si="47"/>
        <v>216.36</v>
      </c>
    </row>
    <row r="87" spans="1:27" ht="12.75" customHeight="1" collapsed="1" x14ac:dyDescent="0.2">
      <c r="A87" s="91" t="s">
        <v>1569</v>
      </c>
      <c r="B87" s="27" t="str">
        <f>"17"&amp;"."&amp;$B$800&amp;"."&amp;$B$801</f>
        <v>17.03.2023</v>
      </c>
      <c r="C87" s="83" t="s">
        <v>74</v>
      </c>
      <c r="D87" s="84">
        <f>ROUND(((D88+D89+D91+D90)/1000),5)</f>
        <v>2.4267400000000001</v>
      </c>
      <c r="E87" s="84">
        <f>ROUND(((E88+E89+E91+E90)/1000),5)</f>
        <v>2.35791</v>
      </c>
      <c r="F87" s="84">
        <f>ROUND(((F88+F89+F91+F90)/1000),5)</f>
        <v>2.3452700000000002</v>
      </c>
      <c r="G87" s="84">
        <f t="shared" ref="G87:AA87" si="48">ROUND(((G88+G89+G91+G90)/1000),5)</f>
        <v>2.3458899999999998</v>
      </c>
      <c r="H87" s="84">
        <f t="shared" si="48"/>
        <v>2.3747600000000002</v>
      </c>
      <c r="I87" s="84">
        <f t="shared" si="48"/>
        <v>2.4696500000000001</v>
      </c>
      <c r="J87" s="84">
        <f t="shared" si="48"/>
        <v>2.6654800000000001</v>
      </c>
      <c r="K87" s="84">
        <f t="shared" si="48"/>
        <v>2.8609200000000001</v>
      </c>
      <c r="L87" s="84">
        <f t="shared" si="48"/>
        <v>3.0679500000000002</v>
      </c>
      <c r="M87" s="84">
        <f t="shared" si="48"/>
        <v>3.0956000000000001</v>
      </c>
      <c r="N87" s="84">
        <f t="shared" si="48"/>
        <v>3.1185100000000001</v>
      </c>
      <c r="O87" s="84">
        <f t="shared" si="48"/>
        <v>3.1484800000000002</v>
      </c>
      <c r="P87" s="84">
        <f t="shared" si="48"/>
        <v>3.1221399999999999</v>
      </c>
      <c r="Q87" s="84">
        <f t="shared" si="48"/>
        <v>3.1302599999999998</v>
      </c>
      <c r="R87" s="84">
        <f t="shared" si="48"/>
        <v>3.1194500000000001</v>
      </c>
      <c r="S87" s="84">
        <f t="shared" si="48"/>
        <v>3.0946099999999999</v>
      </c>
      <c r="T87" s="84">
        <f t="shared" si="48"/>
        <v>3.01247</v>
      </c>
      <c r="U87" s="84">
        <f t="shared" si="48"/>
        <v>3.02948</v>
      </c>
      <c r="V87" s="84">
        <f t="shared" si="48"/>
        <v>3.0830500000000001</v>
      </c>
      <c r="W87" s="84">
        <f t="shared" si="48"/>
        <v>3.1269300000000002</v>
      </c>
      <c r="X87" s="84">
        <f t="shared" si="48"/>
        <v>3.11964</v>
      </c>
      <c r="Y87" s="84">
        <f t="shared" si="48"/>
        <v>3.07335</v>
      </c>
      <c r="Z87" s="84">
        <f t="shared" si="48"/>
        <v>2.88008</v>
      </c>
      <c r="AA87" s="84">
        <f t="shared" si="48"/>
        <v>2.70851</v>
      </c>
    </row>
    <row r="88" spans="1:27" ht="12.75" hidden="1" customHeight="1" outlineLevel="1" x14ac:dyDescent="0.2">
      <c r="A88" s="92" t="s">
        <v>1570</v>
      </c>
      <c r="B88" s="62" t="s">
        <v>231</v>
      </c>
      <c r="C88" s="42" t="s">
        <v>77</v>
      </c>
      <c r="D88" s="43">
        <v>1134.3499999999999</v>
      </c>
      <c r="E88" s="43">
        <v>1065.52</v>
      </c>
      <c r="F88" s="43">
        <v>1052.8800000000001</v>
      </c>
      <c r="G88" s="43">
        <v>1053.5</v>
      </c>
      <c r="H88" s="43">
        <v>1082.3699999999999</v>
      </c>
      <c r="I88" s="43">
        <v>1177.26</v>
      </c>
      <c r="J88" s="43">
        <v>1373.09</v>
      </c>
      <c r="K88" s="43">
        <v>1568.53</v>
      </c>
      <c r="L88" s="43">
        <v>1775.56</v>
      </c>
      <c r="M88" s="43">
        <v>1803.21</v>
      </c>
      <c r="N88" s="43">
        <v>1826.12</v>
      </c>
      <c r="O88" s="43">
        <v>1856.09</v>
      </c>
      <c r="P88" s="43">
        <v>1829.75</v>
      </c>
      <c r="Q88" s="43">
        <v>1837.87</v>
      </c>
      <c r="R88" s="43">
        <v>1827.06</v>
      </c>
      <c r="S88" s="43">
        <v>1802.22</v>
      </c>
      <c r="T88" s="43">
        <v>1720.08</v>
      </c>
      <c r="U88" s="43">
        <v>1737.09</v>
      </c>
      <c r="V88" s="43">
        <v>1790.66</v>
      </c>
      <c r="W88" s="43">
        <v>1834.54</v>
      </c>
      <c r="X88" s="43">
        <v>1827.25</v>
      </c>
      <c r="Y88" s="43">
        <v>1780.96</v>
      </c>
      <c r="Z88" s="43">
        <v>1587.69</v>
      </c>
      <c r="AA88" s="43">
        <v>1416.12</v>
      </c>
    </row>
    <row r="89" spans="1:27" ht="12.75" hidden="1" customHeight="1" outlineLevel="1" x14ac:dyDescent="0.2">
      <c r="A89" s="92" t="s">
        <v>1571</v>
      </c>
      <c r="B89" s="62" t="s">
        <v>88</v>
      </c>
      <c r="C89" s="42" t="s">
        <v>77</v>
      </c>
      <c r="D89" s="43">
        <f t="shared" ref="D89:AA89" si="49">$D$9</f>
        <v>1071.42</v>
      </c>
      <c r="E89" s="43">
        <f t="shared" si="49"/>
        <v>1071.42</v>
      </c>
      <c r="F89" s="43">
        <f t="shared" si="49"/>
        <v>1071.42</v>
      </c>
      <c r="G89" s="43">
        <f t="shared" si="49"/>
        <v>1071.42</v>
      </c>
      <c r="H89" s="43">
        <f t="shared" si="49"/>
        <v>1071.42</v>
      </c>
      <c r="I89" s="43">
        <f t="shared" si="49"/>
        <v>1071.42</v>
      </c>
      <c r="J89" s="43">
        <f t="shared" si="49"/>
        <v>1071.42</v>
      </c>
      <c r="K89" s="43">
        <f t="shared" si="49"/>
        <v>1071.42</v>
      </c>
      <c r="L89" s="43">
        <f t="shared" si="49"/>
        <v>1071.42</v>
      </c>
      <c r="M89" s="43">
        <f t="shared" si="49"/>
        <v>1071.42</v>
      </c>
      <c r="N89" s="43">
        <f t="shared" si="49"/>
        <v>1071.42</v>
      </c>
      <c r="O89" s="43">
        <f t="shared" si="49"/>
        <v>1071.42</v>
      </c>
      <c r="P89" s="43">
        <f t="shared" si="49"/>
        <v>1071.42</v>
      </c>
      <c r="Q89" s="43">
        <f t="shared" si="49"/>
        <v>1071.42</v>
      </c>
      <c r="R89" s="43">
        <f t="shared" si="49"/>
        <v>1071.42</v>
      </c>
      <c r="S89" s="43">
        <f t="shared" si="49"/>
        <v>1071.42</v>
      </c>
      <c r="T89" s="43">
        <f t="shared" si="49"/>
        <v>1071.42</v>
      </c>
      <c r="U89" s="43">
        <f t="shared" si="49"/>
        <v>1071.42</v>
      </c>
      <c r="V89" s="43">
        <f t="shared" si="49"/>
        <v>1071.42</v>
      </c>
      <c r="W89" s="43">
        <f t="shared" si="49"/>
        <v>1071.42</v>
      </c>
      <c r="X89" s="43">
        <f t="shared" si="49"/>
        <v>1071.42</v>
      </c>
      <c r="Y89" s="43">
        <f t="shared" si="49"/>
        <v>1071.42</v>
      </c>
      <c r="Z89" s="43">
        <f t="shared" si="49"/>
        <v>1071.42</v>
      </c>
      <c r="AA89" s="43">
        <f t="shared" si="49"/>
        <v>1071.42</v>
      </c>
    </row>
    <row r="90" spans="1:27" ht="12.75" hidden="1" customHeight="1" outlineLevel="1" x14ac:dyDescent="0.2">
      <c r="A90" s="92" t="s">
        <v>1572</v>
      </c>
      <c r="B90" s="62" t="s">
        <v>81</v>
      </c>
      <c r="C90" s="42" t="s">
        <v>77</v>
      </c>
      <c r="D90" s="43">
        <v>4.6100000000000003</v>
      </c>
      <c r="E90" s="43">
        <v>4.6100000000000003</v>
      </c>
      <c r="F90" s="43">
        <v>4.6100000000000003</v>
      </c>
      <c r="G90" s="43">
        <v>4.6100000000000003</v>
      </c>
      <c r="H90" s="43">
        <v>4.6100000000000003</v>
      </c>
      <c r="I90" s="43">
        <v>4.6100000000000003</v>
      </c>
      <c r="J90" s="43">
        <v>4.6100000000000003</v>
      </c>
      <c r="K90" s="43">
        <v>4.6100000000000003</v>
      </c>
      <c r="L90" s="43">
        <v>4.6100000000000003</v>
      </c>
      <c r="M90" s="43">
        <v>4.6100000000000003</v>
      </c>
      <c r="N90" s="43">
        <v>4.6100000000000003</v>
      </c>
      <c r="O90" s="43">
        <v>4.6100000000000003</v>
      </c>
      <c r="P90" s="43">
        <v>4.6100000000000003</v>
      </c>
      <c r="Q90" s="43">
        <v>4.6100000000000003</v>
      </c>
      <c r="R90" s="43">
        <v>4.6100000000000003</v>
      </c>
      <c r="S90" s="43">
        <v>4.6100000000000003</v>
      </c>
      <c r="T90" s="43">
        <v>4.6100000000000003</v>
      </c>
      <c r="U90" s="43">
        <v>4.6100000000000003</v>
      </c>
      <c r="V90" s="43">
        <v>4.6100000000000003</v>
      </c>
      <c r="W90" s="43">
        <v>4.6100000000000003</v>
      </c>
      <c r="X90" s="43">
        <v>4.6100000000000003</v>
      </c>
      <c r="Y90" s="43">
        <v>4.6100000000000003</v>
      </c>
      <c r="Z90" s="43">
        <v>4.6100000000000003</v>
      </c>
      <c r="AA90" s="43">
        <v>4.6100000000000003</v>
      </c>
    </row>
    <row r="91" spans="1:27" ht="12.75" hidden="1" customHeight="1" outlineLevel="1" x14ac:dyDescent="0.2">
      <c r="A91" s="92" t="s">
        <v>1573</v>
      </c>
      <c r="B91" s="62" t="s">
        <v>79</v>
      </c>
      <c r="C91" s="42" t="s">
        <v>77</v>
      </c>
      <c r="D91" s="43">
        <f>$D$11</f>
        <v>216.36</v>
      </c>
      <c r="E91" s="43">
        <f t="shared" ref="E91:AA91" si="50">$D$11</f>
        <v>216.36</v>
      </c>
      <c r="F91" s="43">
        <f t="shared" si="50"/>
        <v>216.36</v>
      </c>
      <c r="G91" s="43">
        <f t="shared" si="50"/>
        <v>216.36</v>
      </c>
      <c r="H91" s="43">
        <f t="shared" si="50"/>
        <v>216.36</v>
      </c>
      <c r="I91" s="43">
        <f t="shared" si="50"/>
        <v>216.36</v>
      </c>
      <c r="J91" s="43">
        <f t="shared" si="50"/>
        <v>216.36</v>
      </c>
      <c r="K91" s="43">
        <f t="shared" si="50"/>
        <v>216.36</v>
      </c>
      <c r="L91" s="43">
        <f t="shared" si="50"/>
        <v>216.36</v>
      </c>
      <c r="M91" s="43">
        <f t="shared" si="50"/>
        <v>216.36</v>
      </c>
      <c r="N91" s="43">
        <f t="shared" si="50"/>
        <v>216.36</v>
      </c>
      <c r="O91" s="43">
        <f t="shared" si="50"/>
        <v>216.36</v>
      </c>
      <c r="P91" s="43">
        <f t="shared" si="50"/>
        <v>216.36</v>
      </c>
      <c r="Q91" s="43">
        <f t="shared" si="50"/>
        <v>216.36</v>
      </c>
      <c r="R91" s="43">
        <f t="shared" si="50"/>
        <v>216.36</v>
      </c>
      <c r="S91" s="43">
        <f t="shared" si="50"/>
        <v>216.36</v>
      </c>
      <c r="T91" s="43">
        <f t="shared" si="50"/>
        <v>216.36</v>
      </c>
      <c r="U91" s="43">
        <f t="shared" si="50"/>
        <v>216.36</v>
      </c>
      <c r="V91" s="43">
        <f t="shared" si="50"/>
        <v>216.36</v>
      </c>
      <c r="W91" s="43">
        <f t="shared" si="50"/>
        <v>216.36</v>
      </c>
      <c r="X91" s="43">
        <f t="shared" si="50"/>
        <v>216.36</v>
      </c>
      <c r="Y91" s="43">
        <f t="shared" si="50"/>
        <v>216.36</v>
      </c>
      <c r="Z91" s="43">
        <f t="shared" si="50"/>
        <v>216.36</v>
      </c>
      <c r="AA91" s="43">
        <f t="shared" si="50"/>
        <v>216.36</v>
      </c>
    </row>
    <row r="92" spans="1:27" ht="12.75" customHeight="1" collapsed="1" x14ac:dyDescent="0.2">
      <c r="A92" s="91" t="s">
        <v>1574</v>
      </c>
      <c r="B92" s="27" t="str">
        <f>"18"&amp;"."&amp;$B$800&amp;"."&amp;$B$801</f>
        <v>18.03.2023</v>
      </c>
      <c r="C92" s="83" t="s">
        <v>74</v>
      </c>
      <c r="D92" s="84">
        <f>ROUND(((D93+D94+D96+D95)/1000),5)</f>
        <v>2.6222300000000001</v>
      </c>
      <c r="E92" s="84">
        <f>ROUND(((E93+E94+E96+E95)/1000),5)</f>
        <v>2.4793099999999999</v>
      </c>
      <c r="F92" s="84">
        <f>ROUND(((F93+F94+F96+F95)/1000),5)</f>
        <v>2.4077500000000001</v>
      </c>
      <c r="G92" s="84">
        <f t="shared" ref="G92:AA92" si="51">ROUND(((G93+G94+G96+G95)/1000),5)</f>
        <v>2.38876</v>
      </c>
      <c r="H92" s="84">
        <f t="shared" si="51"/>
        <v>2.41676</v>
      </c>
      <c r="I92" s="84">
        <f t="shared" si="51"/>
        <v>2.4830700000000001</v>
      </c>
      <c r="J92" s="84">
        <f t="shared" si="51"/>
        <v>2.54983</v>
      </c>
      <c r="K92" s="84">
        <f t="shared" si="51"/>
        <v>2.6973600000000002</v>
      </c>
      <c r="L92" s="84">
        <f t="shared" si="51"/>
        <v>2.9069500000000001</v>
      </c>
      <c r="M92" s="84">
        <f t="shared" si="51"/>
        <v>2.92625</v>
      </c>
      <c r="N92" s="84">
        <f t="shared" si="51"/>
        <v>2.9551500000000002</v>
      </c>
      <c r="O92" s="84">
        <f t="shared" si="51"/>
        <v>2.9943399999999998</v>
      </c>
      <c r="P92" s="84">
        <f t="shared" si="51"/>
        <v>2.9817900000000002</v>
      </c>
      <c r="Q92" s="84">
        <f t="shared" si="51"/>
        <v>2.9758599999999999</v>
      </c>
      <c r="R92" s="84">
        <f t="shared" si="51"/>
        <v>2.94922</v>
      </c>
      <c r="S92" s="84">
        <f t="shared" si="51"/>
        <v>2.9395699999999998</v>
      </c>
      <c r="T92" s="84">
        <f t="shared" si="51"/>
        <v>2.9265500000000002</v>
      </c>
      <c r="U92" s="84">
        <f t="shared" si="51"/>
        <v>2.92089</v>
      </c>
      <c r="V92" s="84">
        <f t="shared" si="51"/>
        <v>2.9702500000000001</v>
      </c>
      <c r="W92" s="84">
        <f t="shared" si="51"/>
        <v>2.9935499999999999</v>
      </c>
      <c r="X92" s="84">
        <f t="shared" si="51"/>
        <v>3.0118800000000001</v>
      </c>
      <c r="Y92" s="84">
        <f t="shared" si="51"/>
        <v>2.9539599999999999</v>
      </c>
      <c r="Z92" s="84">
        <f t="shared" si="51"/>
        <v>2.7890100000000002</v>
      </c>
      <c r="AA92" s="84">
        <f t="shared" si="51"/>
        <v>2.5788000000000002</v>
      </c>
    </row>
    <row r="93" spans="1:27" ht="12.75" hidden="1" customHeight="1" outlineLevel="1" x14ac:dyDescent="0.2">
      <c r="A93" s="92" t="s">
        <v>1575</v>
      </c>
      <c r="B93" s="62" t="s">
        <v>231</v>
      </c>
      <c r="C93" s="42" t="s">
        <v>77</v>
      </c>
      <c r="D93" s="43">
        <v>1329.84</v>
      </c>
      <c r="E93" s="43">
        <v>1186.92</v>
      </c>
      <c r="F93" s="43">
        <v>1115.3599999999999</v>
      </c>
      <c r="G93" s="43">
        <v>1096.3699999999999</v>
      </c>
      <c r="H93" s="43">
        <v>1124.3699999999999</v>
      </c>
      <c r="I93" s="43">
        <v>1190.68</v>
      </c>
      <c r="J93" s="43">
        <v>1257.44</v>
      </c>
      <c r="K93" s="43">
        <v>1404.97</v>
      </c>
      <c r="L93" s="43">
        <v>1614.56</v>
      </c>
      <c r="M93" s="43">
        <v>1633.86</v>
      </c>
      <c r="N93" s="43">
        <v>1662.76</v>
      </c>
      <c r="O93" s="43">
        <v>1701.95</v>
      </c>
      <c r="P93" s="43">
        <v>1689.4</v>
      </c>
      <c r="Q93" s="43">
        <v>1683.47</v>
      </c>
      <c r="R93" s="43">
        <v>1656.83</v>
      </c>
      <c r="S93" s="43">
        <v>1647.18</v>
      </c>
      <c r="T93" s="43">
        <v>1634.16</v>
      </c>
      <c r="U93" s="43">
        <v>1628.5</v>
      </c>
      <c r="V93" s="43">
        <v>1677.86</v>
      </c>
      <c r="W93" s="43">
        <v>1701.16</v>
      </c>
      <c r="X93" s="43">
        <v>1719.49</v>
      </c>
      <c r="Y93" s="43">
        <v>1661.57</v>
      </c>
      <c r="Z93" s="43">
        <v>1496.62</v>
      </c>
      <c r="AA93" s="43">
        <v>1286.4100000000001</v>
      </c>
    </row>
    <row r="94" spans="1:27" ht="12.75" hidden="1" customHeight="1" outlineLevel="1" x14ac:dyDescent="0.2">
      <c r="A94" s="92" t="s">
        <v>1576</v>
      </c>
      <c r="B94" s="62" t="s">
        <v>88</v>
      </c>
      <c r="C94" s="42" t="s">
        <v>77</v>
      </c>
      <c r="D94" s="43">
        <f t="shared" ref="D94:AA94" si="52">$D$9</f>
        <v>1071.42</v>
      </c>
      <c r="E94" s="43">
        <f t="shared" si="52"/>
        <v>1071.42</v>
      </c>
      <c r="F94" s="43">
        <f t="shared" si="52"/>
        <v>1071.42</v>
      </c>
      <c r="G94" s="43">
        <f t="shared" si="52"/>
        <v>1071.42</v>
      </c>
      <c r="H94" s="43">
        <f t="shared" si="52"/>
        <v>1071.42</v>
      </c>
      <c r="I94" s="43">
        <f t="shared" si="52"/>
        <v>1071.42</v>
      </c>
      <c r="J94" s="43">
        <f t="shared" si="52"/>
        <v>1071.42</v>
      </c>
      <c r="K94" s="43">
        <f t="shared" si="52"/>
        <v>1071.42</v>
      </c>
      <c r="L94" s="43">
        <f t="shared" si="52"/>
        <v>1071.42</v>
      </c>
      <c r="M94" s="43">
        <f t="shared" si="52"/>
        <v>1071.42</v>
      </c>
      <c r="N94" s="43">
        <f t="shared" si="52"/>
        <v>1071.42</v>
      </c>
      <c r="O94" s="43">
        <f t="shared" si="52"/>
        <v>1071.42</v>
      </c>
      <c r="P94" s="43">
        <f t="shared" si="52"/>
        <v>1071.42</v>
      </c>
      <c r="Q94" s="43">
        <f t="shared" si="52"/>
        <v>1071.42</v>
      </c>
      <c r="R94" s="43">
        <f t="shared" si="52"/>
        <v>1071.42</v>
      </c>
      <c r="S94" s="43">
        <f t="shared" si="52"/>
        <v>1071.42</v>
      </c>
      <c r="T94" s="43">
        <f t="shared" si="52"/>
        <v>1071.42</v>
      </c>
      <c r="U94" s="43">
        <f t="shared" si="52"/>
        <v>1071.42</v>
      </c>
      <c r="V94" s="43">
        <f t="shared" si="52"/>
        <v>1071.42</v>
      </c>
      <c r="W94" s="43">
        <f t="shared" si="52"/>
        <v>1071.42</v>
      </c>
      <c r="X94" s="43">
        <f t="shared" si="52"/>
        <v>1071.42</v>
      </c>
      <c r="Y94" s="43">
        <f t="shared" si="52"/>
        <v>1071.42</v>
      </c>
      <c r="Z94" s="43">
        <f t="shared" si="52"/>
        <v>1071.42</v>
      </c>
      <c r="AA94" s="43">
        <f t="shared" si="52"/>
        <v>1071.42</v>
      </c>
    </row>
    <row r="95" spans="1:27" ht="12.75" hidden="1" customHeight="1" outlineLevel="1" x14ac:dyDescent="0.2">
      <c r="A95" s="92" t="s">
        <v>1577</v>
      </c>
      <c r="B95" s="62" t="s">
        <v>81</v>
      </c>
      <c r="C95" s="42" t="s">
        <v>77</v>
      </c>
      <c r="D95" s="43">
        <v>4.6100000000000003</v>
      </c>
      <c r="E95" s="43">
        <v>4.6100000000000003</v>
      </c>
      <c r="F95" s="43">
        <v>4.6100000000000003</v>
      </c>
      <c r="G95" s="43">
        <v>4.6100000000000003</v>
      </c>
      <c r="H95" s="43">
        <v>4.6100000000000003</v>
      </c>
      <c r="I95" s="43">
        <v>4.6100000000000003</v>
      </c>
      <c r="J95" s="43">
        <v>4.6100000000000003</v>
      </c>
      <c r="K95" s="43">
        <v>4.6100000000000003</v>
      </c>
      <c r="L95" s="43">
        <v>4.6100000000000003</v>
      </c>
      <c r="M95" s="43">
        <v>4.6100000000000003</v>
      </c>
      <c r="N95" s="43">
        <v>4.6100000000000003</v>
      </c>
      <c r="O95" s="43">
        <v>4.6100000000000003</v>
      </c>
      <c r="P95" s="43">
        <v>4.6100000000000003</v>
      </c>
      <c r="Q95" s="43">
        <v>4.6100000000000003</v>
      </c>
      <c r="R95" s="43">
        <v>4.6100000000000003</v>
      </c>
      <c r="S95" s="43">
        <v>4.6100000000000003</v>
      </c>
      <c r="T95" s="43">
        <v>4.6100000000000003</v>
      </c>
      <c r="U95" s="43">
        <v>4.6100000000000003</v>
      </c>
      <c r="V95" s="43">
        <v>4.6100000000000003</v>
      </c>
      <c r="W95" s="43">
        <v>4.6100000000000003</v>
      </c>
      <c r="X95" s="43">
        <v>4.6100000000000003</v>
      </c>
      <c r="Y95" s="43">
        <v>4.6100000000000003</v>
      </c>
      <c r="Z95" s="43">
        <v>4.6100000000000003</v>
      </c>
      <c r="AA95" s="43">
        <v>4.6100000000000003</v>
      </c>
    </row>
    <row r="96" spans="1:27" ht="12.75" hidden="1" customHeight="1" outlineLevel="1" x14ac:dyDescent="0.2">
      <c r="A96" s="92" t="s">
        <v>1578</v>
      </c>
      <c r="B96" s="62" t="s">
        <v>79</v>
      </c>
      <c r="C96" s="42" t="s">
        <v>77</v>
      </c>
      <c r="D96" s="43">
        <f>$D$11</f>
        <v>216.36</v>
      </c>
      <c r="E96" s="43">
        <f t="shared" ref="E96:AA96" si="53">$D$11</f>
        <v>216.36</v>
      </c>
      <c r="F96" s="43">
        <f t="shared" si="53"/>
        <v>216.36</v>
      </c>
      <c r="G96" s="43">
        <f t="shared" si="53"/>
        <v>216.36</v>
      </c>
      <c r="H96" s="43">
        <f t="shared" si="53"/>
        <v>216.36</v>
      </c>
      <c r="I96" s="43">
        <f t="shared" si="53"/>
        <v>216.36</v>
      </c>
      <c r="J96" s="43">
        <f t="shared" si="53"/>
        <v>216.36</v>
      </c>
      <c r="K96" s="43">
        <f t="shared" si="53"/>
        <v>216.36</v>
      </c>
      <c r="L96" s="43">
        <f t="shared" si="53"/>
        <v>216.36</v>
      </c>
      <c r="M96" s="43">
        <f t="shared" si="53"/>
        <v>216.36</v>
      </c>
      <c r="N96" s="43">
        <f t="shared" si="53"/>
        <v>216.36</v>
      </c>
      <c r="O96" s="43">
        <f t="shared" si="53"/>
        <v>216.36</v>
      </c>
      <c r="P96" s="43">
        <f t="shared" si="53"/>
        <v>216.36</v>
      </c>
      <c r="Q96" s="43">
        <f t="shared" si="53"/>
        <v>216.36</v>
      </c>
      <c r="R96" s="43">
        <f t="shared" si="53"/>
        <v>216.36</v>
      </c>
      <c r="S96" s="43">
        <f t="shared" si="53"/>
        <v>216.36</v>
      </c>
      <c r="T96" s="43">
        <f t="shared" si="53"/>
        <v>216.36</v>
      </c>
      <c r="U96" s="43">
        <f t="shared" si="53"/>
        <v>216.36</v>
      </c>
      <c r="V96" s="43">
        <f t="shared" si="53"/>
        <v>216.36</v>
      </c>
      <c r="W96" s="43">
        <f t="shared" si="53"/>
        <v>216.36</v>
      </c>
      <c r="X96" s="43">
        <f t="shared" si="53"/>
        <v>216.36</v>
      </c>
      <c r="Y96" s="43">
        <f t="shared" si="53"/>
        <v>216.36</v>
      </c>
      <c r="Z96" s="43">
        <f t="shared" si="53"/>
        <v>216.36</v>
      </c>
      <c r="AA96" s="43">
        <f t="shared" si="53"/>
        <v>216.36</v>
      </c>
    </row>
    <row r="97" spans="1:27" ht="12.75" customHeight="1" collapsed="1" x14ac:dyDescent="0.2">
      <c r="A97" s="91" t="s">
        <v>1579</v>
      </c>
      <c r="B97" s="27" t="str">
        <f>"19"&amp;"."&amp;$B$800&amp;"."&amp;$B$801</f>
        <v>19.03.2023</v>
      </c>
      <c r="C97" s="83" t="s">
        <v>74</v>
      </c>
      <c r="D97" s="84">
        <f>ROUND(((D98+D99+D101+D100)/1000),5)</f>
        <v>2.4955699999999998</v>
      </c>
      <c r="E97" s="84">
        <f>ROUND(((E98+E99+E101+E100)/1000),5)</f>
        <v>2.3728899999999999</v>
      </c>
      <c r="F97" s="84">
        <f>ROUND(((F98+F99+F101+F100)/1000),5)</f>
        <v>2.3513899999999999</v>
      </c>
      <c r="G97" s="84">
        <f t="shared" ref="G97:AA97" si="54">ROUND(((G98+G99+G101+G100)/1000),5)</f>
        <v>2.3485999999999998</v>
      </c>
      <c r="H97" s="84">
        <f t="shared" si="54"/>
        <v>2.3507899999999999</v>
      </c>
      <c r="I97" s="84">
        <f t="shared" si="54"/>
        <v>2.3522699999999999</v>
      </c>
      <c r="J97" s="84">
        <f t="shared" si="54"/>
        <v>2.3472200000000001</v>
      </c>
      <c r="K97" s="84">
        <f t="shared" si="54"/>
        <v>2.41615</v>
      </c>
      <c r="L97" s="84">
        <f t="shared" si="54"/>
        <v>2.6244000000000001</v>
      </c>
      <c r="M97" s="84">
        <f t="shared" si="54"/>
        <v>2.8456000000000001</v>
      </c>
      <c r="N97" s="84">
        <f t="shared" si="54"/>
        <v>2.8908200000000002</v>
      </c>
      <c r="O97" s="84">
        <f t="shared" si="54"/>
        <v>2.90313</v>
      </c>
      <c r="P97" s="84">
        <f t="shared" si="54"/>
        <v>2.8986900000000002</v>
      </c>
      <c r="Q97" s="84">
        <f t="shared" si="54"/>
        <v>2.89208</v>
      </c>
      <c r="R97" s="84">
        <f t="shared" si="54"/>
        <v>2.8843399999999999</v>
      </c>
      <c r="S97" s="84">
        <f t="shared" si="54"/>
        <v>2.8363900000000002</v>
      </c>
      <c r="T97" s="84">
        <f t="shared" si="54"/>
        <v>2.8542000000000001</v>
      </c>
      <c r="U97" s="84">
        <f t="shared" si="54"/>
        <v>2.87364</v>
      </c>
      <c r="V97" s="84">
        <f t="shared" si="54"/>
        <v>2.9186899999999998</v>
      </c>
      <c r="W97" s="84">
        <f t="shared" si="54"/>
        <v>2.9509699999999999</v>
      </c>
      <c r="X97" s="84">
        <f t="shared" si="54"/>
        <v>2.9552999999999998</v>
      </c>
      <c r="Y97" s="84">
        <f t="shared" si="54"/>
        <v>2.9223499999999998</v>
      </c>
      <c r="Z97" s="84">
        <f t="shared" si="54"/>
        <v>2.7523399999999998</v>
      </c>
      <c r="AA97" s="84">
        <f t="shared" si="54"/>
        <v>2.55341</v>
      </c>
    </row>
    <row r="98" spans="1:27" ht="12.75" hidden="1" customHeight="1" outlineLevel="1" x14ac:dyDescent="0.2">
      <c r="A98" s="92" t="s">
        <v>1580</v>
      </c>
      <c r="B98" s="62" t="s">
        <v>231</v>
      </c>
      <c r="C98" s="42" t="s">
        <v>77</v>
      </c>
      <c r="D98" s="43">
        <v>1203.18</v>
      </c>
      <c r="E98" s="43">
        <v>1080.5</v>
      </c>
      <c r="F98" s="43">
        <v>1059</v>
      </c>
      <c r="G98" s="43">
        <v>1056.21</v>
      </c>
      <c r="H98" s="43">
        <v>1058.4000000000001</v>
      </c>
      <c r="I98" s="43">
        <v>1059.8800000000001</v>
      </c>
      <c r="J98" s="43">
        <v>1054.83</v>
      </c>
      <c r="K98" s="43">
        <v>1123.76</v>
      </c>
      <c r="L98" s="43">
        <v>1332.01</v>
      </c>
      <c r="M98" s="43">
        <v>1553.21</v>
      </c>
      <c r="N98" s="43">
        <v>1598.43</v>
      </c>
      <c r="O98" s="43">
        <v>1610.74</v>
      </c>
      <c r="P98" s="43">
        <v>1606.3</v>
      </c>
      <c r="Q98" s="43">
        <v>1599.69</v>
      </c>
      <c r="R98" s="43">
        <v>1591.95</v>
      </c>
      <c r="S98" s="43">
        <v>1544</v>
      </c>
      <c r="T98" s="43">
        <v>1561.81</v>
      </c>
      <c r="U98" s="43">
        <v>1581.25</v>
      </c>
      <c r="V98" s="43">
        <v>1626.3</v>
      </c>
      <c r="W98" s="43">
        <v>1658.58</v>
      </c>
      <c r="X98" s="43">
        <v>1662.91</v>
      </c>
      <c r="Y98" s="43">
        <v>1629.96</v>
      </c>
      <c r="Z98" s="43">
        <v>1459.95</v>
      </c>
      <c r="AA98" s="43">
        <v>1261.02</v>
      </c>
    </row>
    <row r="99" spans="1:27" ht="12.75" hidden="1" customHeight="1" outlineLevel="1" x14ac:dyDescent="0.2">
      <c r="A99" s="92" t="s">
        <v>1581</v>
      </c>
      <c r="B99" s="62" t="s">
        <v>88</v>
      </c>
      <c r="C99" s="42" t="s">
        <v>77</v>
      </c>
      <c r="D99" s="43">
        <f t="shared" ref="D99:AA99" si="55">$D$9</f>
        <v>1071.42</v>
      </c>
      <c r="E99" s="43">
        <f t="shared" si="55"/>
        <v>1071.42</v>
      </c>
      <c r="F99" s="43">
        <f t="shared" si="55"/>
        <v>1071.42</v>
      </c>
      <c r="G99" s="43">
        <f t="shared" si="55"/>
        <v>1071.42</v>
      </c>
      <c r="H99" s="43">
        <f t="shared" si="55"/>
        <v>1071.42</v>
      </c>
      <c r="I99" s="43">
        <f t="shared" si="55"/>
        <v>1071.42</v>
      </c>
      <c r="J99" s="43">
        <f t="shared" si="55"/>
        <v>1071.42</v>
      </c>
      <c r="K99" s="43">
        <f t="shared" si="55"/>
        <v>1071.42</v>
      </c>
      <c r="L99" s="43">
        <f t="shared" si="55"/>
        <v>1071.42</v>
      </c>
      <c r="M99" s="43">
        <f t="shared" si="55"/>
        <v>1071.42</v>
      </c>
      <c r="N99" s="43">
        <f t="shared" si="55"/>
        <v>1071.42</v>
      </c>
      <c r="O99" s="43">
        <f t="shared" si="55"/>
        <v>1071.42</v>
      </c>
      <c r="P99" s="43">
        <f t="shared" si="55"/>
        <v>1071.42</v>
      </c>
      <c r="Q99" s="43">
        <f t="shared" si="55"/>
        <v>1071.42</v>
      </c>
      <c r="R99" s="43">
        <f t="shared" si="55"/>
        <v>1071.42</v>
      </c>
      <c r="S99" s="43">
        <f t="shared" si="55"/>
        <v>1071.42</v>
      </c>
      <c r="T99" s="43">
        <f t="shared" si="55"/>
        <v>1071.42</v>
      </c>
      <c r="U99" s="43">
        <f t="shared" si="55"/>
        <v>1071.42</v>
      </c>
      <c r="V99" s="43">
        <f t="shared" si="55"/>
        <v>1071.42</v>
      </c>
      <c r="W99" s="43">
        <f t="shared" si="55"/>
        <v>1071.42</v>
      </c>
      <c r="X99" s="43">
        <f t="shared" si="55"/>
        <v>1071.42</v>
      </c>
      <c r="Y99" s="43">
        <f t="shared" si="55"/>
        <v>1071.42</v>
      </c>
      <c r="Z99" s="43">
        <f t="shared" si="55"/>
        <v>1071.42</v>
      </c>
      <c r="AA99" s="43">
        <f t="shared" si="55"/>
        <v>1071.42</v>
      </c>
    </row>
    <row r="100" spans="1:27" ht="12.75" hidden="1" customHeight="1" outlineLevel="1" x14ac:dyDescent="0.2">
      <c r="A100" s="92" t="s">
        <v>1582</v>
      </c>
      <c r="B100" s="62" t="s">
        <v>81</v>
      </c>
      <c r="C100" s="42" t="s">
        <v>77</v>
      </c>
      <c r="D100" s="43">
        <v>4.6100000000000003</v>
      </c>
      <c r="E100" s="43">
        <v>4.6100000000000003</v>
      </c>
      <c r="F100" s="43">
        <v>4.6100000000000003</v>
      </c>
      <c r="G100" s="43">
        <v>4.6100000000000003</v>
      </c>
      <c r="H100" s="43">
        <v>4.6100000000000003</v>
      </c>
      <c r="I100" s="43">
        <v>4.6100000000000003</v>
      </c>
      <c r="J100" s="43">
        <v>4.6100000000000003</v>
      </c>
      <c r="K100" s="43">
        <v>4.6100000000000003</v>
      </c>
      <c r="L100" s="43">
        <v>4.6100000000000003</v>
      </c>
      <c r="M100" s="43">
        <v>4.6100000000000003</v>
      </c>
      <c r="N100" s="43">
        <v>4.6100000000000003</v>
      </c>
      <c r="O100" s="43">
        <v>4.6100000000000003</v>
      </c>
      <c r="P100" s="43">
        <v>4.6100000000000003</v>
      </c>
      <c r="Q100" s="43">
        <v>4.6100000000000003</v>
      </c>
      <c r="R100" s="43">
        <v>4.6100000000000003</v>
      </c>
      <c r="S100" s="43">
        <v>4.6100000000000003</v>
      </c>
      <c r="T100" s="43">
        <v>4.6100000000000003</v>
      </c>
      <c r="U100" s="43">
        <v>4.6100000000000003</v>
      </c>
      <c r="V100" s="43">
        <v>4.6100000000000003</v>
      </c>
      <c r="W100" s="43">
        <v>4.6100000000000003</v>
      </c>
      <c r="X100" s="43">
        <v>4.6100000000000003</v>
      </c>
      <c r="Y100" s="43">
        <v>4.6100000000000003</v>
      </c>
      <c r="Z100" s="43">
        <v>4.6100000000000003</v>
      </c>
      <c r="AA100" s="43">
        <v>4.6100000000000003</v>
      </c>
    </row>
    <row r="101" spans="1:27" ht="12.75" hidden="1" customHeight="1" outlineLevel="1" x14ac:dyDescent="0.2">
      <c r="A101" s="92" t="s">
        <v>1583</v>
      </c>
      <c r="B101" s="62" t="s">
        <v>79</v>
      </c>
      <c r="C101" s="42" t="s">
        <v>77</v>
      </c>
      <c r="D101" s="43">
        <f>$D$11</f>
        <v>216.36</v>
      </c>
      <c r="E101" s="43">
        <f t="shared" ref="E101:AA101" si="56">$D$11</f>
        <v>216.36</v>
      </c>
      <c r="F101" s="43">
        <f t="shared" si="56"/>
        <v>216.36</v>
      </c>
      <c r="G101" s="43">
        <f t="shared" si="56"/>
        <v>216.36</v>
      </c>
      <c r="H101" s="43">
        <f t="shared" si="56"/>
        <v>216.36</v>
      </c>
      <c r="I101" s="43">
        <f t="shared" si="56"/>
        <v>216.36</v>
      </c>
      <c r="J101" s="43">
        <f t="shared" si="56"/>
        <v>216.36</v>
      </c>
      <c r="K101" s="43">
        <f t="shared" si="56"/>
        <v>216.36</v>
      </c>
      <c r="L101" s="43">
        <f t="shared" si="56"/>
        <v>216.36</v>
      </c>
      <c r="M101" s="43">
        <f t="shared" si="56"/>
        <v>216.36</v>
      </c>
      <c r="N101" s="43">
        <f t="shared" si="56"/>
        <v>216.36</v>
      </c>
      <c r="O101" s="43">
        <f t="shared" si="56"/>
        <v>216.36</v>
      </c>
      <c r="P101" s="43">
        <f t="shared" si="56"/>
        <v>216.36</v>
      </c>
      <c r="Q101" s="43">
        <f t="shared" si="56"/>
        <v>216.36</v>
      </c>
      <c r="R101" s="43">
        <f t="shared" si="56"/>
        <v>216.36</v>
      </c>
      <c r="S101" s="43">
        <f t="shared" si="56"/>
        <v>216.36</v>
      </c>
      <c r="T101" s="43">
        <f t="shared" si="56"/>
        <v>216.36</v>
      </c>
      <c r="U101" s="43">
        <f t="shared" si="56"/>
        <v>216.36</v>
      </c>
      <c r="V101" s="43">
        <f t="shared" si="56"/>
        <v>216.36</v>
      </c>
      <c r="W101" s="43">
        <f t="shared" si="56"/>
        <v>216.36</v>
      </c>
      <c r="X101" s="43">
        <f t="shared" si="56"/>
        <v>216.36</v>
      </c>
      <c r="Y101" s="43">
        <f t="shared" si="56"/>
        <v>216.36</v>
      </c>
      <c r="Z101" s="43">
        <f t="shared" si="56"/>
        <v>216.36</v>
      </c>
      <c r="AA101" s="43">
        <f t="shared" si="56"/>
        <v>216.36</v>
      </c>
    </row>
    <row r="102" spans="1:27" ht="12.75" customHeight="1" collapsed="1" x14ac:dyDescent="0.2">
      <c r="A102" s="91" t="s">
        <v>1584</v>
      </c>
      <c r="B102" s="27" t="str">
        <f>"20"&amp;"."&amp;$B$800&amp;"."&amp;$B$801</f>
        <v>20.03.2023</v>
      </c>
      <c r="C102" s="83" t="s">
        <v>74</v>
      </c>
      <c r="D102" s="84">
        <f>ROUND(((D103+D104+D106+D105)/1000),5)</f>
        <v>2.4600200000000001</v>
      </c>
      <c r="E102" s="84">
        <f>ROUND(((E103+E104+E106+E105)/1000),5)</f>
        <v>2.3651599999999999</v>
      </c>
      <c r="F102" s="84">
        <f>ROUND(((F103+F104+F106+F105)/1000),5)</f>
        <v>2.3487499999999999</v>
      </c>
      <c r="G102" s="84">
        <f t="shared" ref="G102:AA102" si="57">ROUND(((G103+G104+G106+G105)/1000),5)</f>
        <v>2.3492999999999999</v>
      </c>
      <c r="H102" s="84">
        <f t="shared" si="57"/>
        <v>2.39283</v>
      </c>
      <c r="I102" s="84">
        <f t="shared" si="57"/>
        <v>2.51451</v>
      </c>
      <c r="J102" s="84">
        <f t="shared" si="57"/>
        <v>2.6730999999999998</v>
      </c>
      <c r="K102" s="84">
        <f t="shared" si="57"/>
        <v>2.9245700000000001</v>
      </c>
      <c r="L102" s="84">
        <f t="shared" si="57"/>
        <v>3.0688499999999999</v>
      </c>
      <c r="M102" s="84">
        <f t="shared" si="57"/>
        <v>3.1168300000000002</v>
      </c>
      <c r="N102" s="84">
        <f t="shared" si="57"/>
        <v>3.1216699999999999</v>
      </c>
      <c r="O102" s="84">
        <f t="shared" si="57"/>
        <v>3.1379000000000001</v>
      </c>
      <c r="P102" s="84">
        <f t="shared" si="57"/>
        <v>3.12758</v>
      </c>
      <c r="Q102" s="84">
        <f t="shared" si="57"/>
        <v>3.1392500000000001</v>
      </c>
      <c r="R102" s="84">
        <f t="shared" si="57"/>
        <v>3.1167799999999999</v>
      </c>
      <c r="S102" s="84">
        <f t="shared" si="57"/>
        <v>3.0981299999999998</v>
      </c>
      <c r="T102" s="84">
        <f t="shared" si="57"/>
        <v>3.0706500000000001</v>
      </c>
      <c r="U102" s="84">
        <f t="shared" si="57"/>
        <v>2.96428</v>
      </c>
      <c r="V102" s="84">
        <f t="shared" si="57"/>
        <v>3.0594899999999998</v>
      </c>
      <c r="W102" s="84">
        <f t="shared" si="57"/>
        <v>3.1156000000000001</v>
      </c>
      <c r="X102" s="84">
        <f t="shared" si="57"/>
        <v>3.1002999999999998</v>
      </c>
      <c r="Y102" s="84">
        <f t="shared" si="57"/>
        <v>2.9997400000000001</v>
      </c>
      <c r="Z102" s="84">
        <f t="shared" si="57"/>
        <v>2.7527900000000001</v>
      </c>
      <c r="AA102" s="84">
        <f t="shared" si="57"/>
        <v>2.5737100000000002</v>
      </c>
    </row>
    <row r="103" spans="1:27" ht="12.75" hidden="1" customHeight="1" outlineLevel="1" x14ac:dyDescent="0.2">
      <c r="A103" s="92" t="s">
        <v>1585</v>
      </c>
      <c r="B103" s="62" t="s">
        <v>231</v>
      </c>
      <c r="C103" s="42" t="s">
        <v>77</v>
      </c>
      <c r="D103" s="43">
        <v>1167.6300000000001</v>
      </c>
      <c r="E103" s="43">
        <v>1072.77</v>
      </c>
      <c r="F103" s="43">
        <v>1056.3599999999999</v>
      </c>
      <c r="G103" s="43">
        <v>1056.9100000000001</v>
      </c>
      <c r="H103" s="43">
        <v>1100.44</v>
      </c>
      <c r="I103" s="43">
        <v>1222.1199999999999</v>
      </c>
      <c r="J103" s="43">
        <v>1380.71</v>
      </c>
      <c r="K103" s="43">
        <v>1632.18</v>
      </c>
      <c r="L103" s="43">
        <v>1776.46</v>
      </c>
      <c r="M103" s="43">
        <v>1824.44</v>
      </c>
      <c r="N103" s="43">
        <v>1829.28</v>
      </c>
      <c r="O103" s="43">
        <v>1845.51</v>
      </c>
      <c r="P103" s="43">
        <v>1835.19</v>
      </c>
      <c r="Q103" s="43">
        <v>1846.86</v>
      </c>
      <c r="R103" s="43">
        <v>1824.39</v>
      </c>
      <c r="S103" s="43">
        <v>1805.74</v>
      </c>
      <c r="T103" s="43">
        <v>1778.26</v>
      </c>
      <c r="U103" s="43">
        <v>1671.89</v>
      </c>
      <c r="V103" s="43">
        <v>1767.1</v>
      </c>
      <c r="W103" s="43">
        <v>1823.21</v>
      </c>
      <c r="X103" s="43">
        <v>1807.91</v>
      </c>
      <c r="Y103" s="43">
        <v>1707.35</v>
      </c>
      <c r="Z103" s="43">
        <v>1460.4</v>
      </c>
      <c r="AA103" s="43">
        <v>1281.32</v>
      </c>
    </row>
    <row r="104" spans="1:27" ht="12.75" hidden="1" customHeight="1" outlineLevel="1" x14ac:dyDescent="0.2">
      <c r="A104" s="92" t="s">
        <v>1586</v>
      </c>
      <c r="B104" s="62" t="s">
        <v>88</v>
      </c>
      <c r="C104" s="42" t="s">
        <v>77</v>
      </c>
      <c r="D104" s="43">
        <f t="shared" ref="D104:AA104" si="58">$D$9</f>
        <v>1071.42</v>
      </c>
      <c r="E104" s="43">
        <f t="shared" si="58"/>
        <v>1071.42</v>
      </c>
      <c r="F104" s="43">
        <f t="shared" si="58"/>
        <v>1071.42</v>
      </c>
      <c r="G104" s="43">
        <f t="shared" si="58"/>
        <v>1071.42</v>
      </c>
      <c r="H104" s="43">
        <f t="shared" si="58"/>
        <v>1071.42</v>
      </c>
      <c r="I104" s="43">
        <f t="shared" si="58"/>
        <v>1071.42</v>
      </c>
      <c r="J104" s="43">
        <f t="shared" si="58"/>
        <v>1071.42</v>
      </c>
      <c r="K104" s="43">
        <f t="shared" si="58"/>
        <v>1071.42</v>
      </c>
      <c r="L104" s="43">
        <f t="shared" si="58"/>
        <v>1071.42</v>
      </c>
      <c r="M104" s="43">
        <f t="shared" si="58"/>
        <v>1071.42</v>
      </c>
      <c r="N104" s="43">
        <f t="shared" si="58"/>
        <v>1071.42</v>
      </c>
      <c r="O104" s="43">
        <f t="shared" si="58"/>
        <v>1071.42</v>
      </c>
      <c r="P104" s="43">
        <f t="shared" si="58"/>
        <v>1071.42</v>
      </c>
      <c r="Q104" s="43">
        <f t="shared" si="58"/>
        <v>1071.42</v>
      </c>
      <c r="R104" s="43">
        <f t="shared" si="58"/>
        <v>1071.42</v>
      </c>
      <c r="S104" s="43">
        <f t="shared" si="58"/>
        <v>1071.42</v>
      </c>
      <c r="T104" s="43">
        <f t="shared" si="58"/>
        <v>1071.42</v>
      </c>
      <c r="U104" s="43">
        <f t="shared" si="58"/>
        <v>1071.42</v>
      </c>
      <c r="V104" s="43">
        <f t="shared" si="58"/>
        <v>1071.42</v>
      </c>
      <c r="W104" s="43">
        <f t="shared" si="58"/>
        <v>1071.42</v>
      </c>
      <c r="X104" s="43">
        <f t="shared" si="58"/>
        <v>1071.42</v>
      </c>
      <c r="Y104" s="43">
        <f t="shared" si="58"/>
        <v>1071.42</v>
      </c>
      <c r="Z104" s="43">
        <f t="shared" si="58"/>
        <v>1071.42</v>
      </c>
      <c r="AA104" s="43">
        <f t="shared" si="58"/>
        <v>1071.42</v>
      </c>
    </row>
    <row r="105" spans="1:27" ht="12.75" hidden="1" customHeight="1" outlineLevel="1" x14ac:dyDescent="0.2">
      <c r="A105" s="92" t="s">
        <v>1587</v>
      </c>
      <c r="B105" s="62" t="s">
        <v>81</v>
      </c>
      <c r="C105" s="42" t="s">
        <v>77</v>
      </c>
      <c r="D105" s="43">
        <v>4.6100000000000003</v>
      </c>
      <c r="E105" s="43">
        <v>4.6100000000000003</v>
      </c>
      <c r="F105" s="43">
        <v>4.6100000000000003</v>
      </c>
      <c r="G105" s="43">
        <v>4.6100000000000003</v>
      </c>
      <c r="H105" s="43">
        <v>4.6100000000000003</v>
      </c>
      <c r="I105" s="43">
        <v>4.6100000000000003</v>
      </c>
      <c r="J105" s="43">
        <v>4.6100000000000003</v>
      </c>
      <c r="K105" s="43">
        <v>4.6100000000000003</v>
      </c>
      <c r="L105" s="43">
        <v>4.6100000000000003</v>
      </c>
      <c r="M105" s="43">
        <v>4.6100000000000003</v>
      </c>
      <c r="N105" s="43">
        <v>4.6100000000000003</v>
      </c>
      <c r="O105" s="43">
        <v>4.6100000000000003</v>
      </c>
      <c r="P105" s="43">
        <v>4.6100000000000003</v>
      </c>
      <c r="Q105" s="43">
        <v>4.6100000000000003</v>
      </c>
      <c r="R105" s="43">
        <v>4.6100000000000003</v>
      </c>
      <c r="S105" s="43">
        <v>4.6100000000000003</v>
      </c>
      <c r="T105" s="43">
        <v>4.6100000000000003</v>
      </c>
      <c r="U105" s="43">
        <v>4.6100000000000003</v>
      </c>
      <c r="V105" s="43">
        <v>4.6100000000000003</v>
      </c>
      <c r="W105" s="43">
        <v>4.6100000000000003</v>
      </c>
      <c r="X105" s="43">
        <v>4.6100000000000003</v>
      </c>
      <c r="Y105" s="43">
        <v>4.6100000000000003</v>
      </c>
      <c r="Z105" s="43">
        <v>4.6100000000000003</v>
      </c>
      <c r="AA105" s="43">
        <v>4.6100000000000003</v>
      </c>
    </row>
    <row r="106" spans="1:27" ht="12.75" hidden="1" customHeight="1" outlineLevel="1" x14ac:dyDescent="0.2">
      <c r="A106" s="92" t="s">
        <v>1588</v>
      </c>
      <c r="B106" s="62" t="s">
        <v>79</v>
      </c>
      <c r="C106" s="42" t="s">
        <v>77</v>
      </c>
      <c r="D106" s="43">
        <f>$D$11</f>
        <v>216.36</v>
      </c>
      <c r="E106" s="43">
        <f t="shared" ref="E106:AA106" si="59">$D$11</f>
        <v>216.36</v>
      </c>
      <c r="F106" s="43">
        <f t="shared" si="59"/>
        <v>216.36</v>
      </c>
      <c r="G106" s="43">
        <f t="shared" si="59"/>
        <v>216.36</v>
      </c>
      <c r="H106" s="43">
        <f t="shared" si="59"/>
        <v>216.36</v>
      </c>
      <c r="I106" s="43">
        <f t="shared" si="59"/>
        <v>216.36</v>
      </c>
      <c r="J106" s="43">
        <f t="shared" si="59"/>
        <v>216.36</v>
      </c>
      <c r="K106" s="43">
        <f t="shared" si="59"/>
        <v>216.36</v>
      </c>
      <c r="L106" s="43">
        <f t="shared" si="59"/>
        <v>216.36</v>
      </c>
      <c r="M106" s="43">
        <f t="shared" si="59"/>
        <v>216.36</v>
      </c>
      <c r="N106" s="43">
        <f t="shared" si="59"/>
        <v>216.36</v>
      </c>
      <c r="O106" s="43">
        <f t="shared" si="59"/>
        <v>216.36</v>
      </c>
      <c r="P106" s="43">
        <f t="shared" si="59"/>
        <v>216.36</v>
      </c>
      <c r="Q106" s="43">
        <f t="shared" si="59"/>
        <v>216.36</v>
      </c>
      <c r="R106" s="43">
        <f t="shared" si="59"/>
        <v>216.36</v>
      </c>
      <c r="S106" s="43">
        <f t="shared" si="59"/>
        <v>216.36</v>
      </c>
      <c r="T106" s="43">
        <f t="shared" si="59"/>
        <v>216.36</v>
      </c>
      <c r="U106" s="43">
        <f t="shared" si="59"/>
        <v>216.36</v>
      </c>
      <c r="V106" s="43">
        <f t="shared" si="59"/>
        <v>216.36</v>
      </c>
      <c r="W106" s="43">
        <f t="shared" si="59"/>
        <v>216.36</v>
      </c>
      <c r="X106" s="43">
        <f t="shared" si="59"/>
        <v>216.36</v>
      </c>
      <c r="Y106" s="43">
        <f t="shared" si="59"/>
        <v>216.36</v>
      </c>
      <c r="Z106" s="43">
        <f t="shared" si="59"/>
        <v>216.36</v>
      </c>
      <c r="AA106" s="43">
        <f t="shared" si="59"/>
        <v>216.36</v>
      </c>
    </row>
    <row r="107" spans="1:27" ht="12.75" customHeight="1" collapsed="1" x14ac:dyDescent="0.2">
      <c r="A107" s="91" t="s">
        <v>1589</v>
      </c>
      <c r="B107" s="27" t="str">
        <f>"21"&amp;"."&amp;$B$800&amp;"."&amp;$B$801</f>
        <v>21.03.2023</v>
      </c>
      <c r="C107" s="83" t="s">
        <v>74</v>
      </c>
      <c r="D107" s="84">
        <f>ROUND(((D108+D109+D111+D110)/1000),5)</f>
        <v>2.61267</v>
      </c>
      <c r="E107" s="84">
        <f>ROUND(((E108+E109+E111+E110)/1000),5)</f>
        <v>2.4839899999999999</v>
      </c>
      <c r="F107" s="84">
        <f>ROUND(((F108+F109+F111+F110)/1000),5)</f>
        <v>2.4517600000000002</v>
      </c>
      <c r="G107" s="84">
        <f t="shared" ref="G107:AA107" si="60">ROUND(((G108+G109+G111+G110)/1000),5)</f>
        <v>2.4471799999999999</v>
      </c>
      <c r="H107" s="84">
        <f t="shared" si="60"/>
        <v>2.5061100000000001</v>
      </c>
      <c r="I107" s="84">
        <f t="shared" si="60"/>
        <v>2.6638500000000001</v>
      </c>
      <c r="J107" s="84">
        <f t="shared" si="60"/>
        <v>2.79501</v>
      </c>
      <c r="K107" s="84">
        <f t="shared" si="60"/>
        <v>2.9344700000000001</v>
      </c>
      <c r="L107" s="84">
        <f t="shared" si="60"/>
        <v>3.1313800000000001</v>
      </c>
      <c r="M107" s="84">
        <f t="shared" si="60"/>
        <v>3.1540400000000002</v>
      </c>
      <c r="N107" s="84">
        <f t="shared" si="60"/>
        <v>3.1622300000000001</v>
      </c>
      <c r="O107" s="84">
        <f t="shared" si="60"/>
        <v>3.18119</v>
      </c>
      <c r="P107" s="84">
        <f t="shared" si="60"/>
        <v>3.14235</v>
      </c>
      <c r="Q107" s="84">
        <f t="shared" si="60"/>
        <v>3.1499299999999999</v>
      </c>
      <c r="R107" s="84">
        <f t="shared" si="60"/>
        <v>3.1614599999999999</v>
      </c>
      <c r="S107" s="84">
        <f t="shared" si="60"/>
        <v>3.1406900000000002</v>
      </c>
      <c r="T107" s="84">
        <f t="shared" si="60"/>
        <v>3.1331799999999999</v>
      </c>
      <c r="U107" s="84">
        <f t="shared" si="60"/>
        <v>3.0762700000000001</v>
      </c>
      <c r="V107" s="84">
        <f t="shared" si="60"/>
        <v>3.1195499999999998</v>
      </c>
      <c r="W107" s="84">
        <f t="shared" si="60"/>
        <v>3.1486700000000001</v>
      </c>
      <c r="X107" s="84">
        <f t="shared" si="60"/>
        <v>3.1711999999999998</v>
      </c>
      <c r="Y107" s="84">
        <f t="shared" si="60"/>
        <v>3.1324100000000001</v>
      </c>
      <c r="Z107" s="84">
        <f t="shared" si="60"/>
        <v>2.8953799999999998</v>
      </c>
      <c r="AA107" s="84">
        <f t="shared" si="60"/>
        <v>2.80593</v>
      </c>
    </row>
    <row r="108" spans="1:27" ht="12.75" hidden="1" customHeight="1" outlineLevel="1" x14ac:dyDescent="0.2">
      <c r="A108" s="92" t="s">
        <v>1590</v>
      </c>
      <c r="B108" s="62" t="s">
        <v>231</v>
      </c>
      <c r="C108" s="42" t="s">
        <v>77</v>
      </c>
      <c r="D108" s="43">
        <v>1320.28</v>
      </c>
      <c r="E108" s="43">
        <v>1191.5999999999999</v>
      </c>
      <c r="F108" s="43">
        <v>1159.3699999999999</v>
      </c>
      <c r="G108" s="43">
        <v>1154.79</v>
      </c>
      <c r="H108" s="43">
        <v>1213.72</v>
      </c>
      <c r="I108" s="43">
        <v>1371.46</v>
      </c>
      <c r="J108" s="43">
        <v>1502.62</v>
      </c>
      <c r="K108" s="43">
        <v>1642.08</v>
      </c>
      <c r="L108" s="43">
        <v>1838.99</v>
      </c>
      <c r="M108" s="43">
        <v>1861.65</v>
      </c>
      <c r="N108" s="43">
        <v>1869.84</v>
      </c>
      <c r="O108" s="43">
        <v>1888.8</v>
      </c>
      <c r="P108" s="43">
        <v>1849.96</v>
      </c>
      <c r="Q108" s="43">
        <v>1857.54</v>
      </c>
      <c r="R108" s="43">
        <v>1869.07</v>
      </c>
      <c r="S108" s="43">
        <v>1848.3</v>
      </c>
      <c r="T108" s="43">
        <v>1840.79</v>
      </c>
      <c r="U108" s="43">
        <v>1783.88</v>
      </c>
      <c r="V108" s="43">
        <v>1827.16</v>
      </c>
      <c r="W108" s="43">
        <v>1856.28</v>
      </c>
      <c r="X108" s="43">
        <v>1878.81</v>
      </c>
      <c r="Y108" s="43">
        <v>1840.02</v>
      </c>
      <c r="Z108" s="43">
        <v>1602.99</v>
      </c>
      <c r="AA108" s="43">
        <v>1513.54</v>
      </c>
    </row>
    <row r="109" spans="1:27" ht="12.75" hidden="1" customHeight="1" outlineLevel="1" x14ac:dyDescent="0.2">
      <c r="A109" s="92" t="s">
        <v>1591</v>
      </c>
      <c r="B109" s="62" t="s">
        <v>88</v>
      </c>
      <c r="C109" s="42" t="s">
        <v>77</v>
      </c>
      <c r="D109" s="43">
        <f t="shared" ref="D109:AA109" si="61">$D$9</f>
        <v>1071.42</v>
      </c>
      <c r="E109" s="43">
        <f t="shared" si="61"/>
        <v>1071.42</v>
      </c>
      <c r="F109" s="43">
        <f t="shared" si="61"/>
        <v>1071.42</v>
      </c>
      <c r="G109" s="43">
        <f t="shared" si="61"/>
        <v>1071.42</v>
      </c>
      <c r="H109" s="43">
        <f t="shared" si="61"/>
        <v>1071.42</v>
      </c>
      <c r="I109" s="43">
        <f t="shared" si="61"/>
        <v>1071.42</v>
      </c>
      <c r="J109" s="43">
        <f t="shared" si="61"/>
        <v>1071.42</v>
      </c>
      <c r="K109" s="43">
        <f t="shared" si="61"/>
        <v>1071.42</v>
      </c>
      <c r="L109" s="43">
        <f t="shared" si="61"/>
        <v>1071.42</v>
      </c>
      <c r="M109" s="43">
        <f t="shared" si="61"/>
        <v>1071.42</v>
      </c>
      <c r="N109" s="43">
        <f t="shared" si="61"/>
        <v>1071.42</v>
      </c>
      <c r="O109" s="43">
        <f t="shared" si="61"/>
        <v>1071.42</v>
      </c>
      <c r="P109" s="43">
        <f t="shared" si="61"/>
        <v>1071.42</v>
      </c>
      <c r="Q109" s="43">
        <f t="shared" si="61"/>
        <v>1071.42</v>
      </c>
      <c r="R109" s="43">
        <f t="shared" si="61"/>
        <v>1071.42</v>
      </c>
      <c r="S109" s="43">
        <f t="shared" si="61"/>
        <v>1071.42</v>
      </c>
      <c r="T109" s="43">
        <f t="shared" si="61"/>
        <v>1071.42</v>
      </c>
      <c r="U109" s="43">
        <f t="shared" si="61"/>
        <v>1071.42</v>
      </c>
      <c r="V109" s="43">
        <f t="shared" si="61"/>
        <v>1071.42</v>
      </c>
      <c r="W109" s="43">
        <f t="shared" si="61"/>
        <v>1071.42</v>
      </c>
      <c r="X109" s="43">
        <f t="shared" si="61"/>
        <v>1071.42</v>
      </c>
      <c r="Y109" s="43">
        <f t="shared" si="61"/>
        <v>1071.42</v>
      </c>
      <c r="Z109" s="43">
        <f t="shared" si="61"/>
        <v>1071.42</v>
      </c>
      <c r="AA109" s="43">
        <f t="shared" si="61"/>
        <v>1071.42</v>
      </c>
    </row>
    <row r="110" spans="1:27" ht="12.75" hidden="1" customHeight="1" outlineLevel="1" x14ac:dyDescent="0.2">
      <c r="A110" s="92" t="s">
        <v>1592</v>
      </c>
      <c r="B110" s="62" t="s">
        <v>81</v>
      </c>
      <c r="C110" s="42" t="s">
        <v>77</v>
      </c>
      <c r="D110" s="43">
        <v>4.6100000000000003</v>
      </c>
      <c r="E110" s="43">
        <v>4.6100000000000003</v>
      </c>
      <c r="F110" s="43">
        <v>4.6100000000000003</v>
      </c>
      <c r="G110" s="43">
        <v>4.6100000000000003</v>
      </c>
      <c r="H110" s="43">
        <v>4.6100000000000003</v>
      </c>
      <c r="I110" s="43">
        <v>4.6100000000000003</v>
      </c>
      <c r="J110" s="43">
        <v>4.6100000000000003</v>
      </c>
      <c r="K110" s="43">
        <v>4.6100000000000003</v>
      </c>
      <c r="L110" s="43">
        <v>4.6100000000000003</v>
      </c>
      <c r="M110" s="43">
        <v>4.6100000000000003</v>
      </c>
      <c r="N110" s="43">
        <v>4.6100000000000003</v>
      </c>
      <c r="O110" s="43">
        <v>4.6100000000000003</v>
      </c>
      <c r="P110" s="43">
        <v>4.6100000000000003</v>
      </c>
      <c r="Q110" s="43">
        <v>4.6100000000000003</v>
      </c>
      <c r="R110" s="43">
        <v>4.6100000000000003</v>
      </c>
      <c r="S110" s="43">
        <v>4.6100000000000003</v>
      </c>
      <c r="T110" s="43">
        <v>4.6100000000000003</v>
      </c>
      <c r="U110" s="43">
        <v>4.6100000000000003</v>
      </c>
      <c r="V110" s="43">
        <v>4.6100000000000003</v>
      </c>
      <c r="W110" s="43">
        <v>4.6100000000000003</v>
      </c>
      <c r="X110" s="43">
        <v>4.6100000000000003</v>
      </c>
      <c r="Y110" s="43">
        <v>4.6100000000000003</v>
      </c>
      <c r="Z110" s="43">
        <v>4.6100000000000003</v>
      </c>
      <c r="AA110" s="43">
        <v>4.6100000000000003</v>
      </c>
    </row>
    <row r="111" spans="1:27" ht="12.75" hidden="1" customHeight="1" outlineLevel="1" x14ac:dyDescent="0.2">
      <c r="A111" s="92" t="s">
        <v>1593</v>
      </c>
      <c r="B111" s="62" t="s">
        <v>79</v>
      </c>
      <c r="C111" s="42" t="s">
        <v>77</v>
      </c>
      <c r="D111" s="43">
        <f>$D$11</f>
        <v>216.36</v>
      </c>
      <c r="E111" s="43">
        <f t="shared" ref="E111:AA111" si="62">$D$11</f>
        <v>216.36</v>
      </c>
      <c r="F111" s="43">
        <f t="shared" si="62"/>
        <v>216.36</v>
      </c>
      <c r="G111" s="43">
        <f t="shared" si="62"/>
        <v>216.36</v>
      </c>
      <c r="H111" s="43">
        <f t="shared" si="62"/>
        <v>216.36</v>
      </c>
      <c r="I111" s="43">
        <f t="shared" si="62"/>
        <v>216.36</v>
      </c>
      <c r="J111" s="43">
        <f t="shared" si="62"/>
        <v>216.36</v>
      </c>
      <c r="K111" s="43">
        <f t="shared" si="62"/>
        <v>216.36</v>
      </c>
      <c r="L111" s="43">
        <f t="shared" si="62"/>
        <v>216.36</v>
      </c>
      <c r="M111" s="43">
        <f t="shared" si="62"/>
        <v>216.36</v>
      </c>
      <c r="N111" s="43">
        <f t="shared" si="62"/>
        <v>216.36</v>
      </c>
      <c r="O111" s="43">
        <f t="shared" si="62"/>
        <v>216.36</v>
      </c>
      <c r="P111" s="43">
        <f t="shared" si="62"/>
        <v>216.36</v>
      </c>
      <c r="Q111" s="43">
        <f t="shared" si="62"/>
        <v>216.36</v>
      </c>
      <c r="R111" s="43">
        <f t="shared" si="62"/>
        <v>216.36</v>
      </c>
      <c r="S111" s="43">
        <f t="shared" si="62"/>
        <v>216.36</v>
      </c>
      <c r="T111" s="43">
        <f t="shared" si="62"/>
        <v>216.36</v>
      </c>
      <c r="U111" s="43">
        <f t="shared" si="62"/>
        <v>216.36</v>
      </c>
      <c r="V111" s="43">
        <f t="shared" si="62"/>
        <v>216.36</v>
      </c>
      <c r="W111" s="43">
        <f t="shared" si="62"/>
        <v>216.36</v>
      </c>
      <c r="X111" s="43">
        <f t="shared" si="62"/>
        <v>216.36</v>
      </c>
      <c r="Y111" s="43">
        <f t="shared" si="62"/>
        <v>216.36</v>
      </c>
      <c r="Z111" s="43">
        <f t="shared" si="62"/>
        <v>216.36</v>
      </c>
      <c r="AA111" s="43">
        <f t="shared" si="62"/>
        <v>216.36</v>
      </c>
    </row>
    <row r="112" spans="1:27" ht="12.75" customHeight="1" collapsed="1" x14ac:dyDescent="0.2">
      <c r="A112" s="91" t="s">
        <v>1594</v>
      </c>
      <c r="B112" s="27" t="str">
        <f>"22"&amp;"."&amp;$B$800&amp;"."&amp;$B$801</f>
        <v>22.03.2023</v>
      </c>
      <c r="C112" s="83" t="s">
        <v>74</v>
      </c>
      <c r="D112" s="84">
        <f>ROUND(((D113+D114+D116+D115)/1000),5)</f>
        <v>2.8428900000000001</v>
      </c>
      <c r="E112" s="84">
        <f>ROUND(((E113+E114+E116+E115)/1000),5)</f>
        <v>2.6995100000000001</v>
      </c>
      <c r="F112" s="84">
        <f>ROUND(((F113+F114+F116+F115)/1000),5)</f>
        <v>2.5910700000000002</v>
      </c>
      <c r="G112" s="84">
        <f t="shared" ref="G112:AA112" si="63">ROUND(((G113+G114+G116+G115)/1000),5)</f>
        <v>2.58948</v>
      </c>
      <c r="H112" s="84">
        <f t="shared" si="63"/>
        <v>2.7430099999999999</v>
      </c>
      <c r="I112" s="84">
        <f t="shared" si="63"/>
        <v>2.79325</v>
      </c>
      <c r="J112" s="84">
        <f t="shared" si="63"/>
        <v>2.9555799999999999</v>
      </c>
      <c r="K112" s="84">
        <f t="shared" si="63"/>
        <v>3.1587499999999999</v>
      </c>
      <c r="L112" s="84">
        <f t="shared" si="63"/>
        <v>3.2432099999999999</v>
      </c>
      <c r="M112" s="84">
        <f t="shared" si="63"/>
        <v>3.2688799999999998</v>
      </c>
      <c r="N112" s="84">
        <f t="shared" si="63"/>
        <v>3.2919200000000002</v>
      </c>
      <c r="O112" s="84">
        <f t="shared" si="63"/>
        <v>3.3294700000000002</v>
      </c>
      <c r="P112" s="84">
        <f t="shared" si="63"/>
        <v>3.3097799999999999</v>
      </c>
      <c r="Q112" s="84">
        <f t="shared" si="63"/>
        <v>3.3153899999999998</v>
      </c>
      <c r="R112" s="84">
        <f t="shared" si="63"/>
        <v>3.2973699999999999</v>
      </c>
      <c r="S112" s="84">
        <f t="shared" si="63"/>
        <v>3.27678</v>
      </c>
      <c r="T112" s="84">
        <f t="shared" si="63"/>
        <v>3.2586200000000001</v>
      </c>
      <c r="U112" s="84">
        <f t="shared" si="63"/>
        <v>3.1983100000000002</v>
      </c>
      <c r="V112" s="84">
        <f t="shared" si="63"/>
        <v>3.22776</v>
      </c>
      <c r="W112" s="84">
        <f t="shared" si="63"/>
        <v>3.2710499999999998</v>
      </c>
      <c r="X112" s="84">
        <f t="shared" si="63"/>
        <v>3.2943699999999998</v>
      </c>
      <c r="Y112" s="84">
        <f t="shared" si="63"/>
        <v>3.2269999999999999</v>
      </c>
      <c r="Z112" s="84">
        <f t="shared" si="63"/>
        <v>3.0253199999999998</v>
      </c>
      <c r="AA112" s="84">
        <f t="shared" si="63"/>
        <v>2.8681399999999999</v>
      </c>
    </row>
    <row r="113" spans="1:27" ht="12.75" hidden="1" customHeight="1" outlineLevel="1" x14ac:dyDescent="0.2">
      <c r="A113" s="92" t="s">
        <v>1595</v>
      </c>
      <c r="B113" s="62" t="s">
        <v>231</v>
      </c>
      <c r="C113" s="42" t="s">
        <v>77</v>
      </c>
      <c r="D113" s="43">
        <v>1550.5</v>
      </c>
      <c r="E113" s="43">
        <v>1407.12</v>
      </c>
      <c r="F113" s="43">
        <v>1298.68</v>
      </c>
      <c r="G113" s="43">
        <v>1297.0899999999999</v>
      </c>
      <c r="H113" s="43">
        <v>1450.62</v>
      </c>
      <c r="I113" s="43">
        <v>1500.86</v>
      </c>
      <c r="J113" s="43">
        <v>1663.19</v>
      </c>
      <c r="K113" s="43">
        <v>1866.36</v>
      </c>
      <c r="L113" s="43">
        <v>1950.82</v>
      </c>
      <c r="M113" s="43">
        <v>1976.49</v>
      </c>
      <c r="N113" s="43">
        <v>1999.53</v>
      </c>
      <c r="O113" s="43">
        <v>2037.08</v>
      </c>
      <c r="P113" s="43">
        <v>2017.39</v>
      </c>
      <c r="Q113" s="43">
        <v>2023</v>
      </c>
      <c r="R113" s="43">
        <v>2004.98</v>
      </c>
      <c r="S113" s="43">
        <v>1984.39</v>
      </c>
      <c r="T113" s="43">
        <v>1966.23</v>
      </c>
      <c r="U113" s="43">
        <v>1905.92</v>
      </c>
      <c r="V113" s="43">
        <v>1935.37</v>
      </c>
      <c r="W113" s="43">
        <v>1978.66</v>
      </c>
      <c r="X113" s="43">
        <v>2001.98</v>
      </c>
      <c r="Y113" s="43">
        <v>1934.61</v>
      </c>
      <c r="Z113" s="43">
        <v>1732.93</v>
      </c>
      <c r="AA113" s="43">
        <v>1575.75</v>
      </c>
    </row>
    <row r="114" spans="1:27" ht="12.75" hidden="1" customHeight="1" outlineLevel="1" x14ac:dyDescent="0.2">
      <c r="A114" s="92" t="s">
        <v>1596</v>
      </c>
      <c r="B114" s="62" t="s">
        <v>88</v>
      </c>
      <c r="C114" s="42" t="s">
        <v>77</v>
      </c>
      <c r="D114" s="43">
        <f t="shared" ref="D114:AA114" si="64">$D$9</f>
        <v>1071.42</v>
      </c>
      <c r="E114" s="43">
        <f t="shared" si="64"/>
        <v>1071.42</v>
      </c>
      <c r="F114" s="43">
        <f t="shared" si="64"/>
        <v>1071.42</v>
      </c>
      <c r="G114" s="43">
        <f t="shared" si="64"/>
        <v>1071.42</v>
      </c>
      <c r="H114" s="43">
        <f t="shared" si="64"/>
        <v>1071.42</v>
      </c>
      <c r="I114" s="43">
        <f t="shared" si="64"/>
        <v>1071.42</v>
      </c>
      <c r="J114" s="43">
        <f t="shared" si="64"/>
        <v>1071.42</v>
      </c>
      <c r="K114" s="43">
        <f t="shared" si="64"/>
        <v>1071.42</v>
      </c>
      <c r="L114" s="43">
        <f t="shared" si="64"/>
        <v>1071.42</v>
      </c>
      <c r="M114" s="43">
        <f t="shared" si="64"/>
        <v>1071.42</v>
      </c>
      <c r="N114" s="43">
        <f t="shared" si="64"/>
        <v>1071.42</v>
      </c>
      <c r="O114" s="43">
        <f t="shared" si="64"/>
        <v>1071.42</v>
      </c>
      <c r="P114" s="43">
        <f t="shared" si="64"/>
        <v>1071.42</v>
      </c>
      <c r="Q114" s="43">
        <f t="shared" si="64"/>
        <v>1071.42</v>
      </c>
      <c r="R114" s="43">
        <f t="shared" si="64"/>
        <v>1071.42</v>
      </c>
      <c r="S114" s="43">
        <f t="shared" si="64"/>
        <v>1071.42</v>
      </c>
      <c r="T114" s="43">
        <f t="shared" si="64"/>
        <v>1071.42</v>
      </c>
      <c r="U114" s="43">
        <f t="shared" si="64"/>
        <v>1071.42</v>
      </c>
      <c r="V114" s="43">
        <f t="shared" si="64"/>
        <v>1071.42</v>
      </c>
      <c r="W114" s="43">
        <f t="shared" si="64"/>
        <v>1071.42</v>
      </c>
      <c r="X114" s="43">
        <f t="shared" si="64"/>
        <v>1071.42</v>
      </c>
      <c r="Y114" s="43">
        <f t="shared" si="64"/>
        <v>1071.42</v>
      </c>
      <c r="Z114" s="43">
        <f t="shared" si="64"/>
        <v>1071.42</v>
      </c>
      <c r="AA114" s="43">
        <f t="shared" si="64"/>
        <v>1071.42</v>
      </c>
    </row>
    <row r="115" spans="1:27" ht="12.75" hidden="1" customHeight="1" outlineLevel="1" x14ac:dyDescent="0.2">
      <c r="A115" s="92" t="s">
        <v>1597</v>
      </c>
      <c r="B115" s="62" t="s">
        <v>81</v>
      </c>
      <c r="C115" s="42" t="s">
        <v>77</v>
      </c>
      <c r="D115" s="43">
        <v>4.6100000000000003</v>
      </c>
      <c r="E115" s="43">
        <v>4.6100000000000003</v>
      </c>
      <c r="F115" s="43">
        <v>4.6100000000000003</v>
      </c>
      <c r="G115" s="43">
        <v>4.6100000000000003</v>
      </c>
      <c r="H115" s="43">
        <v>4.6100000000000003</v>
      </c>
      <c r="I115" s="43">
        <v>4.6100000000000003</v>
      </c>
      <c r="J115" s="43">
        <v>4.6100000000000003</v>
      </c>
      <c r="K115" s="43">
        <v>4.6100000000000003</v>
      </c>
      <c r="L115" s="43">
        <v>4.6100000000000003</v>
      </c>
      <c r="M115" s="43">
        <v>4.6100000000000003</v>
      </c>
      <c r="N115" s="43">
        <v>4.6100000000000003</v>
      </c>
      <c r="O115" s="43">
        <v>4.6100000000000003</v>
      </c>
      <c r="P115" s="43">
        <v>4.6100000000000003</v>
      </c>
      <c r="Q115" s="43">
        <v>4.6100000000000003</v>
      </c>
      <c r="R115" s="43">
        <v>4.6100000000000003</v>
      </c>
      <c r="S115" s="43">
        <v>4.6100000000000003</v>
      </c>
      <c r="T115" s="43">
        <v>4.6100000000000003</v>
      </c>
      <c r="U115" s="43">
        <v>4.6100000000000003</v>
      </c>
      <c r="V115" s="43">
        <v>4.6100000000000003</v>
      </c>
      <c r="W115" s="43">
        <v>4.6100000000000003</v>
      </c>
      <c r="X115" s="43">
        <v>4.6100000000000003</v>
      </c>
      <c r="Y115" s="43">
        <v>4.6100000000000003</v>
      </c>
      <c r="Z115" s="43">
        <v>4.6100000000000003</v>
      </c>
      <c r="AA115" s="43">
        <v>4.6100000000000003</v>
      </c>
    </row>
    <row r="116" spans="1:27" ht="12.75" hidden="1" customHeight="1" outlineLevel="1" x14ac:dyDescent="0.2">
      <c r="A116" s="92" t="s">
        <v>1598</v>
      </c>
      <c r="B116" s="62" t="s">
        <v>79</v>
      </c>
      <c r="C116" s="42" t="s">
        <v>77</v>
      </c>
      <c r="D116" s="43">
        <f>$D$11</f>
        <v>216.36</v>
      </c>
      <c r="E116" s="43">
        <f t="shared" ref="E116:AA116" si="65">$D$11</f>
        <v>216.36</v>
      </c>
      <c r="F116" s="43">
        <f t="shared" si="65"/>
        <v>216.36</v>
      </c>
      <c r="G116" s="43">
        <f t="shared" si="65"/>
        <v>216.36</v>
      </c>
      <c r="H116" s="43">
        <f t="shared" si="65"/>
        <v>216.36</v>
      </c>
      <c r="I116" s="43">
        <f t="shared" si="65"/>
        <v>216.36</v>
      </c>
      <c r="J116" s="43">
        <f t="shared" si="65"/>
        <v>216.36</v>
      </c>
      <c r="K116" s="43">
        <f t="shared" si="65"/>
        <v>216.36</v>
      </c>
      <c r="L116" s="43">
        <f t="shared" si="65"/>
        <v>216.36</v>
      </c>
      <c r="M116" s="43">
        <f t="shared" si="65"/>
        <v>216.36</v>
      </c>
      <c r="N116" s="43">
        <f t="shared" si="65"/>
        <v>216.36</v>
      </c>
      <c r="O116" s="43">
        <f t="shared" si="65"/>
        <v>216.36</v>
      </c>
      <c r="P116" s="43">
        <f t="shared" si="65"/>
        <v>216.36</v>
      </c>
      <c r="Q116" s="43">
        <f t="shared" si="65"/>
        <v>216.36</v>
      </c>
      <c r="R116" s="43">
        <f t="shared" si="65"/>
        <v>216.36</v>
      </c>
      <c r="S116" s="43">
        <f t="shared" si="65"/>
        <v>216.36</v>
      </c>
      <c r="T116" s="43">
        <f t="shared" si="65"/>
        <v>216.36</v>
      </c>
      <c r="U116" s="43">
        <f t="shared" si="65"/>
        <v>216.36</v>
      </c>
      <c r="V116" s="43">
        <f t="shared" si="65"/>
        <v>216.36</v>
      </c>
      <c r="W116" s="43">
        <f t="shared" si="65"/>
        <v>216.36</v>
      </c>
      <c r="X116" s="43">
        <f t="shared" si="65"/>
        <v>216.36</v>
      </c>
      <c r="Y116" s="43">
        <f t="shared" si="65"/>
        <v>216.36</v>
      </c>
      <c r="Z116" s="43">
        <f t="shared" si="65"/>
        <v>216.36</v>
      </c>
      <c r="AA116" s="43">
        <f t="shared" si="65"/>
        <v>216.36</v>
      </c>
    </row>
    <row r="117" spans="1:27" ht="12.75" customHeight="1" collapsed="1" x14ac:dyDescent="0.2">
      <c r="A117" s="91" t="s">
        <v>1599</v>
      </c>
      <c r="B117" s="27" t="str">
        <f>"23"&amp;"."&amp;$B$800&amp;"."&amp;$B$801</f>
        <v>23.03.2023</v>
      </c>
      <c r="C117" s="83" t="s">
        <v>74</v>
      </c>
      <c r="D117" s="84">
        <f>ROUND(((D118+D119+D121+D120)/1000),5)</f>
        <v>2.57653</v>
      </c>
      <c r="E117" s="84">
        <f>ROUND(((E118+E119+E121+E120)/1000),5)</f>
        <v>2.4843099999999998</v>
      </c>
      <c r="F117" s="84">
        <f>ROUND(((F118+F119+F121+F120)/1000),5)</f>
        <v>2.4144700000000001</v>
      </c>
      <c r="G117" s="84">
        <f t="shared" ref="G117:AA117" si="66">ROUND(((G118+G119+G121+G120)/1000),5)</f>
        <v>2.4481600000000001</v>
      </c>
      <c r="H117" s="84">
        <f t="shared" si="66"/>
        <v>2.5306099999999998</v>
      </c>
      <c r="I117" s="84">
        <f t="shared" si="66"/>
        <v>2.6808299999999998</v>
      </c>
      <c r="J117" s="84">
        <f t="shared" si="66"/>
        <v>2.7831000000000001</v>
      </c>
      <c r="K117" s="84">
        <f t="shared" si="66"/>
        <v>3.1179600000000001</v>
      </c>
      <c r="L117" s="84">
        <f t="shared" si="66"/>
        <v>3.2155900000000002</v>
      </c>
      <c r="M117" s="84">
        <f t="shared" si="66"/>
        <v>3.2391999999999999</v>
      </c>
      <c r="N117" s="84">
        <f t="shared" si="66"/>
        <v>3.2532899999999998</v>
      </c>
      <c r="O117" s="84">
        <f t="shared" si="66"/>
        <v>3.2739199999999999</v>
      </c>
      <c r="P117" s="84">
        <f t="shared" si="66"/>
        <v>3.2786400000000002</v>
      </c>
      <c r="Q117" s="84">
        <f t="shared" si="66"/>
        <v>3.2888999999999999</v>
      </c>
      <c r="R117" s="84">
        <f t="shared" si="66"/>
        <v>3.27976</v>
      </c>
      <c r="S117" s="84">
        <f t="shared" si="66"/>
        <v>3.2696100000000001</v>
      </c>
      <c r="T117" s="84">
        <f t="shared" si="66"/>
        <v>3.25156</v>
      </c>
      <c r="U117" s="84">
        <f t="shared" si="66"/>
        <v>3.2048399999999999</v>
      </c>
      <c r="V117" s="84">
        <f t="shared" si="66"/>
        <v>3.2299199999999999</v>
      </c>
      <c r="W117" s="84">
        <f t="shared" si="66"/>
        <v>3.2635100000000001</v>
      </c>
      <c r="X117" s="84">
        <f t="shared" si="66"/>
        <v>3.28294</v>
      </c>
      <c r="Y117" s="84">
        <f t="shared" si="66"/>
        <v>3.19102</v>
      </c>
      <c r="Z117" s="84">
        <f t="shared" si="66"/>
        <v>2.9494799999999999</v>
      </c>
      <c r="AA117" s="84">
        <f t="shared" si="66"/>
        <v>2.7908200000000001</v>
      </c>
    </row>
    <row r="118" spans="1:27" ht="12.75" hidden="1" customHeight="1" outlineLevel="1" x14ac:dyDescent="0.2">
      <c r="A118" s="92" t="s">
        <v>1600</v>
      </c>
      <c r="B118" s="62" t="s">
        <v>231</v>
      </c>
      <c r="C118" s="42" t="s">
        <v>77</v>
      </c>
      <c r="D118" s="43">
        <v>1284.1400000000001</v>
      </c>
      <c r="E118" s="43">
        <v>1191.92</v>
      </c>
      <c r="F118" s="43">
        <v>1122.08</v>
      </c>
      <c r="G118" s="43">
        <v>1155.77</v>
      </c>
      <c r="H118" s="43">
        <v>1238.22</v>
      </c>
      <c r="I118" s="43">
        <v>1388.44</v>
      </c>
      <c r="J118" s="43">
        <v>1490.71</v>
      </c>
      <c r="K118" s="43">
        <v>1825.57</v>
      </c>
      <c r="L118" s="43">
        <v>1923.2</v>
      </c>
      <c r="M118" s="43">
        <v>1946.81</v>
      </c>
      <c r="N118" s="43">
        <v>1960.9</v>
      </c>
      <c r="O118" s="43">
        <v>1981.53</v>
      </c>
      <c r="P118" s="43">
        <v>1986.25</v>
      </c>
      <c r="Q118" s="43">
        <v>1996.51</v>
      </c>
      <c r="R118" s="43">
        <v>1987.37</v>
      </c>
      <c r="S118" s="43">
        <v>1977.22</v>
      </c>
      <c r="T118" s="43">
        <v>1959.17</v>
      </c>
      <c r="U118" s="43">
        <v>1912.45</v>
      </c>
      <c r="V118" s="43">
        <v>1937.53</v>
      </c>
      <c r="W118" s="43">
        <v>1971.12</v>
      </c>
      <c r="X118" s="43">
        <v>1990.55</v>
      </c>
      <c r="Y118" s="43">
        <v>1898.63</v>
      </c>
      <c r="Z118" s="43">
        <v>1657.09</v>
      </c>
      <c r="AA118" s="43">
        <v>1498.43</v>
      </c>
    </row>
    <row r="119" spans="1:27" ht="12.75" hidden="1" customHeight="1" outlineLevel="1" x14ac:dyDescent="0.2">
      <c r="A119" s="92" t="s">
        <v>1601</v>
      </c>
      <c r="B119" s="62" t="s">
        <v>88</v>
      </c>
      <c r="C119" s="42" t="s">
        <v>77</v>
      </c>
      <c r="D119" s="43">
        <f t="shared" ref="D119:AA119" si="67">$D$9</f>
        <v>1071.42</v>
      </c>
      <c r="E119" s="43">
        <f t="shared" si="67"/>
        <v>1071.42</v>
      </c>
      <c r="F119" s="43">
        <f t="shared" si="67"/>
        <v>1071.42</v>
      </c>
      <c r="G119" s="43">
        <f t="shared" si="67"/>
        <v>1071.42</v>
      </c>
      <c r="H119" s="43">
        <f t="shared" si="67"/>
        <v>1071.42</v>
      </c>
      <c r="I119" s="43">
        <f t="shared" si="67"/>
        <v>1071.42</v>
      </c>
      <c r="J119" s="43">
        <f t="shared" si="67"/>
        <v>1071.42</v>
      </c>
      <c r="K119" s="43">
        <f t="shared" si="67"/>
        <v>1071.42</v>
      </c>
      <c r="L119" s="43">
        <f t="shared" si="67"/>
        <v>1071.42</v>
      </c>
      <c r="M119" s="43">
        <f t="shared" si="67"/>
        <v>1071.42</v>
      </c>
      <c r="N119" s="43">
        <f t="shared" si="67"/>
        <v>1071.42</v>
      </c>
      <c r="O119" s="43">
        <f t="shared" si="67"/>
        <v>1071.42</v>
      </c>
      <c r="P119" s="43">
        <f t="shared" si="67"/>
        <v>1071.42</v>
      </c>
      <c r="Q119" s="43">
        <f t="shared" si="67"/>
        <v>1071.42</v>
      </c>
      <c r="R119" s="43">
        <f t="shared" si="67"/>
        <v>1071.42</v>
      </c>
      <c r="S119" s="43">
        <f t="shared" si="67"/>
        <v>1071.42</v>
      </c>
      <c r="T119" s="43">
        <f t="shared" si="67"/>
        <v>1071.42</v>
      </c>
      <c r="U119" s="43">
        <f t="shared" si="67"/>
        <v>1071.42</v>
      </c>
      <c r="V119" s="43">
        <f t="shared" si="67"/>
        <v>1071.42</v>
      </c>
      <c r="W119" s="43">
        <f t="shared" si="67"/>
        <v>1071.42</v>
      </c>
      <c r="X119" s="43">
        <f t="shared" si="67"/>
        <v>1071.42</v>
      </c>
      <c r="Y119" s="43">
        <f t="shared" si="67"/>
        <v>1071.42</v>
      </c>
      <c r="Z119" s="43">
        <f t="shared" si="67"/>
        <v>1071.42</v>
      </c>
      <c r="AA119" s="43">
        <f t="shared" si="67"/>
        <v>1071.42</v>
      </c>
    </row>
    <row r="120" spans="1:27" ht="12.75" hidden="1" customHeight="1" outlineLevel="1" x14ac:dyDescent="0.2">
      <c r="A120" s="92" t="s">
        <v>1602</v>
      </c>
      <c r="B120" s="62" t="s">
        <v>81</v>
      </c>
      <c r="C120" s="42" t="s">
        <v>77</v>
      </c>
      <c r="D120" s="43">
        <v>4.6100000000000003</v>
      </c>
      <c r="E120" s="43">
        <v>4.6100000000000003</v>
      </c>
      <c r="F120" s="43">
        <v>4.6100000000000003</v>
      </c>
      <c r="G120" s="43">
        <v>4.6100000000000003</v>
      </c>
      <c r="H120" s="43">
        <v>4.6100000000000003</v>
      </c>
      <c r="I120" s="43">
        <v>4.6100000000000003</v>
      </c>
      <c r="J120" s="43">
        <v>4.6100000000000003</v>
      </c>
      <c r="K120" s="43">
        <v>4.6100000000000003</v>
      </c>
      <c r="L120" s="43">
        <v>4.6100000000000003</v>
      </c>
      <c r="M120" s="43">
        <v>4.6100000000000003</v>
      </c>
      <c r="N120" s="43">
        <v>4.6100000000000003</v>
      </c>
      <c r="O120" s="43">
        <v>4.6100000000000003</v>
      </c>
      <c r="P120" s="43">
        <v>4.6100000000000003</v>
      </c>
      <c r="Q120" s="43">
        <v>4.6100000000000003</v>
      </c>
      <c r="R120" s="43">
        <v>4.6100000000000003</v>
      </c>
      <c r="S120" s="43">
        <v>4.6100000000000003</v>
      </c>
      <c r="T120" s="43">
        <v>4.6100000000000003</v>
      </c>
      <c r="U120" s="43">
        <v>4.6100000000000003</v>
      </c>
      <c r="V120" s="43">
        <v>4.6100000000000003</v>
      </c>
      <c r="W120" s="43">
        <v>4.6100000000000003</v>
      </c>
      <c r="X120" s="43">
        <v>4.6100000000000003</v>
      </c>
      <c r="Y120" s="43">
        <v>4.6100000000000003</v>
      </c>
      <c r="Z120" s="43">
        <v>4.6100000000000003</v>
      </c>
      <c r="AA120" s="43">
        <v>4.6100000000000003</v>
      </c>
    </row>
    <row r="121" spans="1:27" ht="12.75" hidden="1" customHeight="1" outlineLevel="1" x14ac:dyDescent="0.2">
      <c r="A121" s="92" t="s">
        <v>1603</v>
      </c>
      <c r="B121" s="62" t="s">
        <v>79</v>
      </c>
      <c r="C121" s="42" t="s">
        <v>77</v>
      </c>
      <c r="D121" s="43">
        <f>$D$11</f>
        <v>216.36</v>
      </c>
      <c r="E121" s="43">
        <f t="shared" ref="E121:AA121" si="68">$D$11</f>
        <v>216.36</v>
      </c>
      <c r="F121" s="43">
        <f t="shared" si="68"/>
        <v>216.36</v>
      </c>
      <c r="G121" s="43">
        <f t="shared" si="68"/>
        <v>216.36</v>
      </c>
      <c r="H121" s="43">
        <f t="shared" si="68"/>
        <v>216.36</v>
      </c>
      <c r="I121" s="43">
        <f t="shared" si="68"/>
        <v>216.36</v>
      </c>
      <c r="J121" s="43">
        <f t="shared" si="68"/>
        <v>216.36</v>
      </c>
      <c r="K121" s="43">
        <f t="shared" si="68"/>
        <v>216.36</v>
      </c>
      <c r="L121" s="43">
        <f t="shared" si="68"/>
        <v>216.36</v>
      </c>
      <c r="M121" s="43">
        <f t="shared" si="68"/>
        <v>216.36</v>
      </c>
      <c r="N121" s="43">
        <f t="shared" si="68"/>
        <v>216.36</v>
      </c>
      <c r="O121" s="43">
        <f t="shared" si="68"/>
        <v>216.36</v>
      </c>
      <c r="P121" s="43">
        <f t="shared" si="68"/>
        <v>216.36</v>
      </c>
      <c r="Q121" s="43">
        <f t="shared" si="68"/>
        <v>216.36</v>
      </c>
      <c r="R121" s="43">
        <f t="shared" si="68"/>
        <v>216.36</v>
      </c>
      <c r="S121" s="43">
        <f t="shared" si="68"/>
        <v>216.36</v>
      </c>
      <c r="T121" s="43">
        <f t="shared" si="68"/>
        <v>216.36</v>
      </c>
      <c r="U121" s="43">
        <f t="shared" si="68"/>
        <v>216.36</v>
      </c>
      <c r="V121" s="43">
        <f t="shared" si="68"/>
        <v>216.36</v>
      </c>
      <c r="W121" s="43">
        <f t="shared" si="68"/>
        <v>216.36</v>
      </c>
      <c r="X121" s="43">
        <f t="shared" si="68"/>
        <v>216.36</v>
      </c>
      <c r="Y121" s="43">
        <f t="shared" si="68"/>
        <v>216.36</v>
      </c>
      <c r="Z121" s="43">
        <f t="shared" si="68"/>
        <v>216.36</v>
      </c>
      <c r="AA121" s="43">
        <f t="shared" si="68"/>
        <v>216.36</v>
      </c>
    </row>
    <row r="122" spans="1:27" ht="12.75" customHeight="1" collapsed="1" x14ac:dyDescent="0.2">
      <c r="A122" s="91" t="s">
        <v>1604</v>
      </c>
      <c r="B122" s="27" t="str">
        <f>"24"&amp;"."&amp;$B$800&amp;"."&amp;$B$801</f>
        <v>24.03.2023</v>
      </c>
      <c r="C122" s="83" t="s">
        <v>74</v>
      </c>
      <c r="D122" s="84">
        <f>ROUND(((D123+D124+D126+D125)/1000),5)</f>
        <v>2.5975600000000001</v>
      </c>
      <c r="E122" s="84">
        <f>ROUND(((E123+E124+E126+E125)/1000),5)</f>
        <v>2.47987</v>
      </c>
      <c r="F122" s="84">
        <f>ROUND(((F123+F124+F126+F125)/1000),5)</f>
        <v>2.3931399999999998</v>
      </c>
      <c r="G122" s="84">
        <f t="shared" ref="G122:AA122" si="69">ROUND(((G123+G124+G126+G125)/1000),5)</f>
        <v>2.44326</v>
      </c>
      <c r="H122" s="84">
        <f t="shared" si="69"/>
        <v>2.5114700000000001</v>
      </c>
      <c r="I122" s="84">
        <f t="shared" si="69"/>
        <v>2.6652900000000002</v>
      </c>
      <c r="J122" s="84">
        <f t="shared" si="69"/>
        <v>2.7583199999999999</v>
      </c>
      <c r="K122" s="84">
        <f t="shared" si="69"/>
        <v>3.06087</v>
      </c>
      <c r="L122" s="84">
        <f t="shared" si="69"/>
        <v>3.1631800000000001</v>
      </c>
      <c r="M122" s="84">
        <f t="shared" si="69"/>
        <v>3.1896800000000001</v>
      </c>
      <c r="N122" s="84">
        <f t="shared" si="69"/>
        <v>3.2135799999999999</v>
      </c>
      <c r="O122" s="84">
        <f t="shared" si="69"/>
        <v>3.2376</v>
      </c>
      <c r="P122" s="84">
        <f t="shared" si="69"/>
        <v>3.22</v>
      </c>
      <c r="Q122" s="84">
        <f t="shared" si="69"/>
        <v>3.2226900000000001</v>
      </c>
      <c r="R122" s="84">
        <f t="shared" si="69"/>
        <v>3.2134499999999999</v>
      </c>
      <c r="S122" s="84">
        <f t="shared" si="69"/>
        <v>3.1945399999999999</v>
      </c>
      <c r="T122" s="84">
        <f t="shared" si="69"/>
        <v>3.1782900000000001</v>
      </c>
      <c r="U122" s="84">
        <f t="shared" si="69"/>
        <v>3.1496499999999998</v>
      </c>
      <c r="V122" s="84">
        <f t="shared" si="69"/>
        <v>3.1588099999999999</v>
      </c>
      <c r="W122" s="84">
        <f t="shared" si="69"/>
        <v>3.1723300000000001</v>
      </c>
      <c r="X122" s="84">
        <f t="shared" si="69"/>
        <v>3.22403</v>
      </c>
      <c r="Y122" s="84">
        <f t="shared" si="69"/>
        <v>3.1944699999999999</v>
      </c>
      <c r="Z122" s="84">
        <f t="shared" si="69"/>
        <v>3.0484399999999998</v>
      </c>
      <c r="AA122" s="84">
        <f t="shared" si="69"/>
        <v>2.84863</v>
      </c>
    </row>
    <row r="123" spans="1:27" ht="12.75" hidden="1" customHeight="1" outlineLevel="1" x14ac:dyDescent="0.2">
      <c r="A123" s="92" t="s">
        <v>1605</v>
      </c>
      <c r="B123" s="62" t="s">
        <v>231</v>
      </c>
      <c r="C123" s="42" t="s">
        <v>77</v>
      </c>
      <c r="D123" s="43">
        <v>1305.17</v>
      </c>
      <c r="E123" s="43">
        <v>1187.48</v>
      </c>
      <c r="F123" s="43">
        <v>1100.75</v>
      </c>
      <c r="G123" s="43">
        <v>1150.8699999999999</v>
      </c>
      <c r="H123" s="43">
        <v>1219.08</v>
      </c>
      <c r="I123" s="43">
        <v>1372.9</v>
      </c>
      <c r="J123" s="43">
        <v>1465.93</v>
      </c>
      <c r="K123" s="43">
        <v>1768.48</v>
      </c>
      <c r="L123" s="43">
        <v>1870.79</v>
      </c>
      <c r="M123" s="43">
        <v>1897.29</v>
      </c>
      <c r="N123" s="43">
        <v>1921.19</v>
      </c>
      <c r="O123" s="43">
        <v>1945.21</v>
      </c>
      <c r="P123" s="43">
        <v>1927.61</v>
      </c>
      <c r="Q123" s="43">
        <v>1930.3</v>
      </c>
      <c r="R123" s="43">
        <v>1921.06</v>
      </c>
      <c r="S123" s="43">
        <v>1902.15</v>
      </c>
      <c r="T123" s="43">
        <v>1885.9</v>
      </c>
      <c r="U123" s="43">
        <v>1857.26</v>
      </c>
      <c r="V123" s="43">
        <v>1866.42</v>
      </c>
      <c r="W123" s="43">
        <v>1879.94</v>
      </c>
      <c r="X123" s="43">
        <v>1931.64</v>
      </c>
      <c r="Y123" s="43">
        <v>1902.08</v>
      </c>
      <c r="Z123" s="43">
        <v>1756.05</v>
      </c>
      <c r="AA123" s="43">
        <v>1556.24</v>
      </c>
    </row>
    <row r="124" spans="1:27" ht="12.75" hidden="1" customHeight="1" outlineLevel="1" x14ac:dyDescent="0.2">
      <c r="A124" s="92" t="s">
        <v>1606</v>
      </c>
      <c r="B124" s="62" t="s">
        <v>88</v>
      </c>
      <c r="C124" s="42" t="s">
        <v>77</v>
      </c>
      <c r="D124" s="43">
        <f t="shared" ref="D124:AA124" si="70">$D$9</f>
        <v>1071.42</v>
      </c>
      <c r="E124" s="43">
        <f t="shared" si="70"/>
        <v>1071.42</v>
      </c>
      <c r="F124" s="43">
        <f t="shared" si="70"/>
        <v>1071.42</v>
      </c>
      <c r="G124" s="43">
        <f t="shared" si="70"/>
        <v>1071.42</v>
      </c>
      <c r="H124" s="43">
        <f t="shared" si="70"/>
        <v>1071.42</v>
      </c>
      <c r="I124" s="43">
        <f t="shared" si="70"/>
        <v>1071.42</v>
      </c>
      <c r="J124" s="43">
        <f t="shared" si="70"/>
        <v>1071.42</v>
      </c>
      <c r="K124" s="43">
        <f t="shared" si="70"/>
        <v>1071.42</v>
      </c>
      <c r="L124" s="43">
        <f t="shared" si="70"/>
        <v>1071.42</v>
      </c>
      <c r="M124" s="43">
        <f t="shared" si="70"/>
        <v>1071.42</v>
      </c>
      <c r="N124" s="43">
        <f t="shared" si="70"/>
        <v>1071.42</v>
      </c>
      <c r="O124" s="43">
        <f t="shared" si="70"/>
        <v>1071.42</v>
      </c>
      <c r="P124" s="43">
        <f t="shared" si="70"/>
        <v>1071.42</v>
      </c>
      <c r="Q124" s="43">
        <f t="shared" si="70"/>
        <v>1071.42</v>
      </c>
      <c r="R124" s="43">
        <f t="shared" si="70"/>
        <v>1071.42</v>
      </c>
      <c r="S124" s="43">
        <f t="shared" si="70"/>
        <v>1071.42</v>
      </c>
      <c r="T124" s="43">
        <f t="shared" si="70"/>
        <v>1071.42</v>
      </c>
      <c r="U124" s="43">
        <f t="shared" si="70"/>
        <v>1071.42</v>
      </c>
      <c r="V124" s="43">
        <f t="shared" si="70"/>
        <v>1071.42</v>
      </c>
      <c r="W124" s="43">
        <f t="shared" si="70"/>
        <v>1071.42</v>
      </c>
      <c r="X124" s="43">
        <f t="shared" si="70"/>
        <v>1071.42</v>
      </c>
      <c r="Y124" s="43">
        <f t="shared" si="70"/>
        <v>1071.42</v>
      </c>
      <c r="Z124" s="43">
        <f t="shared" si="70"/>
        <v>1071.42</v>
      </c>
      <c r="AA124" s="43">
        <f t="shared" si="70"/>
        <v>1071.42</v>
      </c>
    </row>
    <row r="125" spans="1:27" ht="12.75" hidden="1" customHeight="1" outlineLevel="1" x14ac:dyDescent="0.2">
      <c r="A125" s="92" t="s">
        <v>1607</v>
      </c>
      <c r="B125" s="62" t="s">
        <v>81</v>
      </c>
      <c r="C125" s="42" t="s">
        <v>77</v>
      </c>
      <c r="D125" s="43">
        <v>4.6100000000000003</v>
      </c>
      <c r="E125" s="43">
        <v>4.6100000000000003</v>
      </c>
      <c r="F125" s="43">
        <v>4.6100000000000003</v>
      </c>
      <c r="G125" s="43">
        <v>4.6100000000000003</v>
      </c>
      <c r="H125" s="43">
        <v>4.6100000000000003</v>
      </c>
      <c r="I125" s="43">
        <v>4.6100000000000003</v>
      </c>
      <c r="J125" s="43">
        <v>4.6100000000000003</v>
      </c>
      <c r="K125" s="43">
        <v>4.6100000000000003</v>
      </c>
      <c r="L125" s="43">
        <v>4.6100000000000003</v>
      </c>
      <c r="M125" s="43">
        <v>4.6100000000000003</v>
      </c>
      <c r="N125" s="43">
        <v>4.6100000000000003</v>
      </c>
      <c r="O125" s="43">
        <v>4.6100000000000003</v>
      </c>
      <c r="P125" s="43">
        <v>4.6100000000000003</v>
      </c>
      <c r="Q125" s="43">
        <v>4.6100000000000003</v>
      </c>
      <c r="R125" s="43">
        <v>4.6100000000000003</v>
      </c>
      <c r="S125" s="43">
        <v>4.6100000000000003</v>
      </c>
      <c r="T125" s="43">
        <v>4.6100000000000003</v>
      </c>
      <c r="U125" s="43">
        <v>4.6100000000000003</v>
      </c>
      <c r="V125" s="43">
        <v>4.6100000000000003</v>
      </c>
      <c r="W125" s="43">
        <v>4.6100000000000003</v>
      </c>
      <c r="X125" s="43">
        <v>4.6100000000000003</v>
      </c>
      <c r="Y125" s="43">
        <v>4.6100000000000003</v>
      </c>
      <c r="Z125" s="43">
        <v>4.6100000000000003</v>
      </c>
      <c r="AA125" s="43">
        <v>4.6100000000000003</v>
      </c>
    </row>
    <row r="126" spans="1:27" ht="12.75" hidden="1" customHeight="1" outlineLevel="1" x14ac:dyDescent="0.2">
      <c r="A126" s="92" t="s">
        <v>1608</v>
      </c>
      <c r="B126" s="62" t="s">
        <v>79</v>
      </c>
      <c r="C126" s="42" t="s">
        <v>77</v>
      </c>
      <c r="D126" s="43">
        <f>$D$11</f>
        <v>216.36</v>
      </c>
      <c r="E126" s="43">
        <f t="shared" ref="E126:AA126" si="71">$D$11</f>
        <v>216.36</v>
      </c>
      <c r="F126" s="43">
        <f t="shared" si="71"/>
        <v>216.36</v>
      </c>
      <c r="G126" s="43">
        <f t="shared" si="71"/>
        <v>216.36</v>
      </c>
      <c r="H126" s="43">
        <f t="shared" si="71"/>
        <v>216.36</v>
      </c>
      <c r="I126" s="43">
        <f t="shared" si="71"/>
        <v>216.36</v>
      </c>
      <c r="J126" s="43">
        <f t="shared" si="71"/>
        <v>216.36</v>
      </c>
      <c r="K126" s="43">
        <f t="shared" si="71"/>
        <v>216.36</v>
      </c>
      <c r="L126" s="43">
        <f t="shared" si="71"/>
        <v>216.36</v>
      </c>
      <c r="M126" s="43">
        <f t="shared" si="71"/>
        <v>216.36</v>
      </c>
      <c r="N126" s="43">
        <f t="shared" si="71"/>
        <v>216.36</v>
      </c>
      <c r="O126" s="43">
        <f t="shared" si="71"/>
        <v>216.36</v>
      </c>
      <c r="P126" s="43">
        <f t="shared" si="71"/>
        <v>216.36</v>
      </c>
      <c r="Q126" s="43">
        <f t="shared" si="71"/>
        <v>216.36</v>
      </c>
      <c r="R126" s="43">
        <f t="shared" si="71"/>
        <v>216.36</v>
      </c>
      <c r="S126" s="43">
        <f t="shared" si="71"/>
        <v>216.36</v>
      </c>
      <c r="T126" s="43">
        <f t="shared" si="71"/>
        <v>216.36</v>
      </c>
      <c r="U126" s="43">
        <f t="shared" si="71"/>
        <v>216.36</v>
      </c>
      <c r="V126" s="43">
        <f t="shared" si="71"/>
        <v>216.36</v>
      </c>
      <c r="W126" s="43">
        <f t="shared" si="71"/>
        <v>216.36</v>
      </c>
      <c r="X126" s="43">
        <f t="shared" si="71"/>
        <v>216.36</v>
      </c>
      <c r="Y126" s="43">
        <f t="shared" si="71"/>
        <v>216.36</v>
      </c>
      <c r="Z126" s="43">
        <f t="shared" si="71"/>
        <v>216.36</v>
      </c>
      <c r="AA126" s="43">
        <f t="shared" si="71"/>
        <v>216.36</v>
      </c>
    </row>
    <row r="127" spans="1:27" ht="12.75" customHeight="1" collapsed="1" x14ac:dyDescent="0.2">
      <c r="A127" s="91" t="s">
        <v>1609</v>
      </c>
      <c r="B127" s="27" t="str">
        <f>"25"&amp;"."&amp;$B$800&amp;"."&amp;$B$801</f>
        <v>25.03.2023</v>
      </c>
      <c r="C127" s="83" t="s">
        <v>74</v>
      </c>
      <c r="D127" s="84">
        <f>ROUND(((D128+D129+D131+D130)/1000),5)</f>
        <v>2.8100499999999999</v>
      </c>
      <c r="E127" s="84">
        <f>ROUND(((E128+E129+E131+E130)/1000),5)</f>
        <v>2.7276099999999999</v>
      </c>
      <c r="F127" s="84">
        <f>ROUND(((F128+F129+F131+F130)/1000),5)</f>
        <v>2.55687</v>
      </c>
      <c r="G127" s="84">
        <f t="shared" ref="G127:AA127" si="72">ROUND(((G128+G129+G131+G130)/1000),5)</f>
        <v>2.5668700000000002</v>
      </c>
      <c r="H127" s="84">
        <f t="shared" si="72"/>
        <v>2.68424</v>
      </c>
      <c r="I127" s="84">
        <f t="shared" si="72"/>
        <v>2.7233000000000001</v>
      </c>
      <c r="J127" s="84">
        <f t="shared" si="72"/>
        <v>2.63672</v>
      </c>
      <c r="K127" s="84">
        <f t="shared" si="72"/>
        <v>2.8017099999999999</v>
      </c>
      <c r="L127" s="84">
        <f t="shared" si="72"/>
        <v>3.05023</v>
      </c>
      <c r="M127" s="84">
        <f t="shared" si="72"/>
        <v>3.0898599999999998</v>
      </c>
      <c r="N127" s="84">
        <f t="shared" si="72"/>
        <v>3.1217999999999999</v>
      </c>
      <c r="O127" s="84">
        <f t="shared" si="72"/>
        <v>3.1535600000000001</v>
      </c>
      <c r="P127" s="84">
        <f t="shared" si="72"/>
        <v>3.1478100000000002</v>
      </c>
      <c r="Q127" s="84">
        <f t="shared" si="72"/>
        <v>3.14547</v>
      </c>
      <c r="R127" s="84">
        <f t="shared" si="72"/>
        <v>3.1310799999999999</v>
      </c>
      <c r="S127" s="84">
        <f t="shared" si="72"/>
        <v>3.1213199999999999</v>
      </c>
      <c r="T127" s="84">
        <f t="shared" si="72"/>
        <v>3.1226400000000001</v>
      </c>
      <c r="U127" s="84">
        <f t="shared" si="72"/>
        <v>3.0789599999999999</v>
      </c>
      <c r="V127" s="84">
        <f t="shared" si="72"/>
        <v>3.1151499999999999</v>
      </c>
      <c r="W127" s="84">
        <f t="shared" si="72"/>
        <v>3.1480399999999999</v>
      </c>
      <c r="X127" s="84">
        <f t="shared" si="72"/>
        <v>3.1377999999999999</v>
      </c>
      <c r="Y127" s="84">
        <f t="shared" si="72"/>
        <v>3.1255999999999999</v>
      </c>
      <c r="Z127" s="84">
        <f t="shared" si="72"/>
        <v>2.9541400000000002</v>
      </c>
      <c r="AA127" s="84">
        <f t="shared" si="72"/>
        <v>2.8375300000000001</v>
      </c>
    </row>
    <row r="128" spans="1:27" ht="12.75" hidden="1" customHeight="1" outlineLevel="1" x14ac:dyDescent="0.2">
      <c r="A128" s="92" t="s">
        <v>1610</v>
      </c>
      <c r="B128" s="62" t="s">
        <v>231</v>
      </c>
      <c r="C128" s="42" t="s">
        <v>77</v>
      </c>
      <c r="D128" s="43">
        <v>1517.66</v>
      </c>
      <c r="E128" s="43">
        <v>1435.22</v>
      </c>
      <c r="F128" s="43">
        <v>1264.48</v>
      </c>
      <c r="G128" s="43">
        <v>1274.48</v>
      </c>
      <c r="H128" s="43">
        <v>1391.85</v>
      </c>
      <c r="I128" s="43">
        <v>1430.91</v>
      </c>
      <c r="J128" s="43">
        <v>1344.33</v>
      </c>
      <c r="K128" s="43">
        <v>1509.32</v>
      </c>
      <c r="L128" s="43">
        <v>1757.84</v>
      </c>
      <c r="M128" s="43">
        <v>1797.47</v>
      </c>
      <c r="N128" s="43">
        <v>1829.41</v>
      </c>
      <c r="O128" s="43">
        <v>1861.17</v>
      </c>
      <c r="P128" s="43">
        <v>1855.42</v>
      </c>
      <c r="Q128" s="43">
        <v>1853.08</v>
      </c>
      <c r="R128" s="43">
        <v>1838.69</v>
      </c>
      <c r="S128" s="43">
        <v>1828.93</v>
      </c>
      <c r="T128" s="43">
        <v>1830.25</v>
      </c>
      <c r="U128" s="43">
        <v>1786.57</v>
      </c>
      <c r="V128" s="43">
        <v>1822.76</v>
      </c>
      <c r="W128" s="43">
        <v>1855.65</v>
      </c>
      <c r="X128" s="43">
        <v>1845.41</v>
      </c>
      <c r="Y128" s="43">
        <v>1833.21</v>
      </c>
      <c r="Z128" s="43">
        <v>1661.75</v>
      </c>
      <c r="AA128" s="43">
        <v>1545.14</v>
      </c>
    </row>
    <row r="129" spans="1:27" ht="12.75" hidden="1" customHeight="1" outlineLevel="1" x14ac:dyDescent="0.2">
      <c r="A129" s="92" t="s">
        <v>1611</v>
      </c>
      <c r="B129" s="62" t="s">
        <v>88</v>
      </c>
      <c r="C129" s="42" t="s">
        <v>77</v>
      </c>
      <c r="D129" s="43">
        <f t="shared" ref="D129:AA129" si="73">$D$9</f>
        <v>1071.42</v>
      </c>
      <c r="E129" s="43">
        <f t="shared" si="73"/>
        <v>1071.42</v>
      </c>
      <c r="F129" s="43">
        <f t="shared" si="73"/>
        <v>1071.42</v>
      </c>
      <c r="G129" s="43">
        <f t="shared" si="73"/>
        <v>1071.42</v>
      </c>
      <c r="H129" s="43">
        <f t="shared" si="73"/>
        <v>1071.42</v>
      </c>
      <c r="I129" s="43">
        <f t="shared" si="73"/>
        <v>1071.42</v>
      </c>
      <c r="J129" s="43">
        <f t="shared" si="73"/>
        <v>1071.42</v>
      </c>
      <c r="K129" s="43">
        <f t="shared" si="73"/>
        <v>1071.42</v>
      </c>
      <c r="L129" s="43">
        <f t="shared" si="73"/>
        <v>1071.42</v>
      </c>
      <c r="M129" s="43">
        <f t="shared" si="73"/>
        <v>1071.42</v>
      </c>
      <c r="N129" s="43">
        <f t="shared" si="73"/>
        <v>1071.42</v>
      </c>
      <c r="O129" s="43">
        <f t="shared" si="73"/>
        <v>1071.42</v>
      </c>
      <c r="P129" s="43">
        <f t="shared" si="73"/>
        <v>1071.42</v>
      </c>
      <c r="Q129" s="43">
        <f t="shared" si="73"/>
        <v>1071.42</v>
      </c>
      <c r="R129" s="43">
        <f t="shared" si="73"/>
        <v>1071.42</v>
      </c>
      <c r="S129" s="43">
        <f t="shared" si="73"/>
        <v>1071.42</v>
      </c>
      <c r="T129" s="43">
        <f t="shared" si="73"/>
        <v>1071.42</v>
      </c>
      <c r="U129" s="43">
        <f t="shared" si="73"/>
        <v>1071.42</v>
      </c>
      <c r="V129" s="43">
        <f t="shared" si="73"/>
        <v>1071.42</v>
      </c>
      <c r="W129" s="43">
        <f t="shared" si="73"/>
        <v>1071.42</v>
      </c>
      <c r="X129" s="43">
        <f t="shared" si="73"/>
        <v>1071.42</v>
      </c>
      <c r="Y129" s="43">
        <f t="shared" si="73"/>
        <v>1071.42</v>
      </c>
      <c r="Z129" s="43">
        <f t="shared" si="73"/>
        <v>1071.42</v>
      </c>
      <c r="AA129" s="43">
        <f t="shared" si="73"/>
        <v>1071.42</v>
      </c>
    </row>
    <row r="130" spans="1:27" ht="12.75" hidden="1" customHeight="1" outlineLevel="1" x14ac:dyDescent="0.2">
      <c r="A130" s="92" t="s">
        <v>1612</v>
      </c>
      <c r="B130" s="62" t="s">
        <v>81</v>
      </c>
      <c r="C130" s="42" t="s">
        <v>77</v>
      </c>
      <c r="D130" s="43">
        <v>4.6100000000000003</v>
      </c>
      <c r="E130" s="43">
        <v>4.6100000000000003</v>
      </c>
      <c r="F130" s="43">
        <v>4.6100000000000003</v>
      </c>
      <c r="G130" s="43">
        <v>4.6100000000000003</v>
      </c>
      <c r="H130" s="43">
        <v>4.6100000000000003</v>
      </c>
      <c r="I130" s="43">
        <v>4.6100000000000003</v>
      </c>
      <c r="J130" s="43">
        <v>4.6100000000000003</v>
      </c>
      <c r="K130" s="43">
        <v>4.6100000000000003</v>
      </c>
      <c r="L130" s="43">
        <v>4.6100000000000003</v>
      </c>
      <c r="M130" s="43">
        <v>4.6100000000000003</v>
      </c>
      <c r="N130" s="43">
        <v>4.6100000000000003</v>
      </c>
      <c r="O130" s="43">
        <v>4.6100000000000003</v>
      </c>
      <c r="P130" s="43">
        <v>4.6100000000000003</v>
      </c>
      <c r="Q130" s="43">
        <v>4.6100000000000003</v>
      </c>
      <c r="R130" s="43">
        <v>4.6100000000000003</v>
      </c>
      <c r="S130" s="43">
        <v>4.6100000000000003</v>
      </c>
      <c r="T130" s="43">
        <v>4.6100000000000003</v>
      </c>
      <c r="U130" s="43">
        <v>4.6100000000000003</v>
      </c>
      <c r="V130" s="43">
        <v>4.6100000000000003</v>
      </c>
      <c r="W130" s="43">
        <v>4.6100000000000003</v>
      </c>
      <c r="X130" s="43">
        <v>4.6100000000000003</v>
      </c>
      <c r="Y130" s="43">
        <v>4.6100000000000003</v>
      </c>
      <c r="Z130" s="43">
        <v>4.6100000000000003</v>
      </c>
      <c r="AA130" s="43">
        <v>4.6100000000000003</v>
      </c>
    </row>
    <row r="131" spans="1:27" ht="12.75" hidden="1" customHeight="1" outlineLevel="1" x14ac:dyDescent="0.2">
      <c r="A131" s="92" t="s">
        <v>1613</v>
      </c>
      <c r="B131" s="62" t="s">
        <v>79</v>
      </c>
      <c r="C131" s="42" t="s">
        <v>77</v>
      </c>
      <c r="D131" s="43">
        <f>$D$11</f>
        <v>216.36</v>
      </c>
      <c r="E131" s="43">
        <f t="shared" ref="E131:AA131" si="74">$D$11</f>
        <v>216.36</v>
      </c>
      <c r="F131" s="43">
        <f t="shared" si="74"/>
        <v>216.36</v>
      </c>
      <c r="G131" s="43">
        <f t="shared" si="74"/>
        <v>216.36</v>
      </c>
      <c r="H131" s="43">
        <f t="shared" si="74"/>
        <v>216.36</v>
      </c>
      <c r="I131" s="43">
        <f t="shared" si="74"/>
        <v>216.36</v>
      </c>
      <c r="J131" s="43">
        <f t="shared" si="74"/>
        <v>216.36</v>
      </c>
      <c r="K131" s="43">
        <f t="shared" si="74"/>
        <v>216.36</v>
      </c>
      <c r="L131" s="43">
        <f t="shared" si="74"/>
        <v>216.36</v>
      </c>
      <c r="M131" s="43">
        <f t="shared" si="74"/>
        <v>216.36</v>
      </c>
      <c r="N131" s="43">
        <f t="shared" si="74"/>
        <v>216.36</v>
      </c>
      <c r="O131" s="43">
        <f t="shared" si="74"/>
        <v>216.36</v>
      </c>
      <c r="P131" s="43">
        <f t="shared" si="74"/>
        <v>216.36</v>
      </c>
      <c r="Q131" s="43">
        <f t="shared" si="74"/>
        <v>216.36</v>
      </c>
      <c r="R131" s="43">
        <f t="shared" si="74"/>
        <v>216.36</v>
      </c>
      <c r="S131" s="43">
        <f t="shared" si="74"/>
        <v>216.36</v>
      </c>
      <c r="T131" s="43">
        <f t="shared" si="74"/>
        <v>216.36</v>
      </c>
      <c r="U131" s="43">
        <f t="shared" si="74"/>
        <v>216.36</v>
      </c>
      <c r="V131" s="43">
        <f t="shared" si="74"/>
        <v>216.36</v>
      </c>
      <c r="W131" s="43">
        <f t="shared" si="74"/>
        <v>216.36</v>
      </c>
      <c r="X131" s="43">
        <f t="shared" si="74"/>
        <v>216.36</v>
      </c>
      <c r="Y131" s="43">
        <f t="shared" si="74"/>
        <v>216.36</v>
      </c>
      <c r="Z131" s="43">
        <f t="shared" si="74"/>
        <v>216.36</v>
      </c>
      <c r="AA131" s="43">
        <f t="shared" si="74"/>
        <v>216.36</v>
      </c>
    </row>
    <row r="132" spans="1:27" ht="12.75" customHeight="1" collapsed="1" x14ac:dyDescent="0.2">
      <c r="A132" s="91" t="s">
        <v>1614</v>
      </c>
      <c r="B132" s="27" t="str">
        <f>"26"&amp;"."&amp;$B$800&amp;"."&amp;$B$801</f>
        <v>26.03.2023</v>
      </c>
      <c r="C132" s="83" t="s">
        <v>74</v>
      </c>
      <c r="D132" s="84">
        <f>ROUND(((D133+D134+D136+D135)/1000),5)</f>
        <v>2.8100299999999998</v>
      </c>
      <c r="E132" s="84">
        <f>ROUND(((E133+E134+E136+E135)/1000),5)</f>
        <v>2.6345800000000001</v>
      </c>
      <c r="F132" s="84">
        <f>ROUND(((F133+F134+F136+F135)/1000),5)</f>
        <v>2.4997799999999999</v>
      </c>
      <c r="G132" s="84">
        <f t="shared" ref="G132:AA132" si="75">ROUND(((G133+G134+G136+G135)/1000),5)</f>
        <v>2.48794</v>
      </c>
      <c r="H132" s="84">
        <f t="shared" si="75"/>
        <v>2.58786</v>
      </c>
      <c r="I132" s="84">
        <f t="shared" si="75"/>
        <v>2.6138699999999999</v>
      </c>
      <c r="J132" s="84">
        <f t="shared" si="75"/>
        <v>2.5947800000000001</v>
      </c>
      <c r="K132" s="84">
        <f t="shared" si="75"/>
        <v>2.6290300000000002</v>
      </c>
      <c r="L132" s="84">
        <f t="shared" si="75"/>
        <v>2.8789199999999999</v>
      </c>
      <c r="M132" s="84">
        <f t="shared" si="75"/>
        <v>2.9780799999999998</v>
      </c>
      <c r="N132" s="84">
        <f t="shared" si="75"/>
        <v>3.0228199999999998</v>
      </c>
      <c r="O132" s="84">
        <f t="shared" si="75"/>
        <v>3.03104</v>
      </c>
      <c r="P132" s="84">
        <f t="shared" si="75"/>
        <v>3.0265300000000002</v>
      </c>
      <c r="Q132" s="84">
        <f t="shared" si="75"/>
        <v>3.0264000000000002</v>
      </c>
      <c r="R132" s="84">
        <f t="shared" si="75"/>
        <v>3.0213299999999998</v>
      </c>
      <c r="S132" s="84">
        <f t="shared" si="75"/>
        <v>2.9980500000000001</v>
      </c>
      <c r="T132" s="84">
        <f t="shared" si="75"/>
        <v>2.9705699999999999</v>
      </c>
      <c r="U132" s="84">
        <f t="shared" si="75"/>
        <v>2.9878900000000002</v>
      </c>
      <c r="V132" s="84">
        <f t="shared" si="75"/>
        <v>3.0270700000000001</v>
      </c>
      <c r="W132" s="84">
        <f t="shared" si="75"/>
        <v>3.0921699999999999</v>
      </c>
      <c r="X132" s="84">
        <f t="shared" si="75"/>
        <v>3.0806399999999998</v>
      </c>
      <c r="Y132" s="84">
        <f t="shared" si="75"/>
        <v>3.0668600000000001</v>
      </c>
      <c r="Z132" s="84">
        <f t="shared" si="75"/>
        <v>2.9067500000000002</v>
      </c>
      <c r="AA132" s="84">
        <f t="shared" si="75"/>
        <v>2.8544200000000002</v>
      </c>
    </row>
    <row r="133" spans="1:27" ht="12.75" hidden="1" customHeight="1" outlineLevel="1" x14ac:dyDescent="0.2">
      <c r="A133" s="92" t="s">
        <v>1615</v>
      </c>
      <c r="B133" s="62" t="s">
        <v>231</v>
      </c>
      <c r="C133" s="42" t="s">
        <v>77</v>
      </c>
      <c r="D133" s="43">
        <v>1517.64</v>
      </c>
      <c r="E133" s="43">
        <v>1342.19</v>
      </c>
      <c r="F133" s="43">
        <v>1207.3900000000001</v>
      </c>
      <c r="G133" s="43">
        <v>1195.55</v>
      </c>
      <c r="H133" s="43">
        <v>1295.47</v>
      </c>
      <c r="I133" s="43">
        <v>1321.48</v>
      </c>
      <c r="J133" s="43">
        <v>1302.3900000000001</v>
      </c>
      <c r="K133" s="43">
        <v>1336.64</v>
      </c>
      <c r="L133" s="43">
        <v>1586.53</v>
      </c>
      <c r="M133" s="43">
        <v>1685.69</v>
      </c>
      <c r="N133" s="43">
        <v>1730.43</v>
      </c>
      <c r="O133" s="43">
        <v>1738.65</v>
      </c>
      <c r="P133" s="43">
        <v>1734.14</v>
      </c>
      <c r="Q133" s="43">
        <v>1734.01</v>
      </c>
      <c r="R133" s="43">
        <v>1728.94</v>
      </c>
      <c r="S133" s="43">
        <v>1705.66</v>
      </c>
      <c r="T133" s="43">
        <v>1678.18</v>
      </c>
      <c r="U133" s="43">
        <v>1695.5</v>
      </c>
      <c r="V133" s="43">
        <v>1734.68</v>
      </c>
      <c r="W133" s="43">
        <v>1799.78</v>
      </c>
      <c r="X133" s="43">
        <v>1788.25</v>
      </c>
      <c r="Y133" s="43">
        <v>1774.47</v>
      </c>
      <c r="Z133" s="43">
        <v>1614.36</v>
      </c>
      <c r="AA133" s="43">
        <v>1562.03</v>
      </c>
    </row>
    <row r="134" spans="1:27" ht="12.75" hidden="1" customHeight="1" outlineLevel="1" x14ac:dyDescent="0.2">
      <c r="A134" s="92" t="s">
        <v>1616</v>
      </c>
      <c r="B134" s="62" t="s">
        <v>88</v>
      </c>
      <c r="C134" s="42" t="s">
        <v>77</v>
      </c>
      <c r="D134" s="43">
        <f t="shared" ref="D134:AA134" si="76">$D$9</f>
        <v>1071.42</v>
      </c>
      <c r="E134" s="43">
        <f t="shared" si="76"/>
        <v>1071.42</v>
      </c>
      <c r="F134" s="43">
        <f t="shared" si="76"/>
        <v>1071.42</v>
      </c>
      <c r="G134" s="43">
        <f t="shared" si="76"/>
        <v>1071.42</v>
      </c>
      <c r="H134" s="43">
        <f t="shared" si="76"/>
        <v>1071.42</v>
      </c>
      <c r="I134" s="43">
        <f t="shared" si="76"/>
        <v>1071.42</v>
      </c>
      <c r="J134" s="43">
        <f t="shared" si="76"/>
        <v>1071.42</v>
      </c>
      <c r="K134" s="43">
        <f t="shared" si="76"/>
        <v>1071.42</v>
      </c>
      <c r="L134" s="43">
        <f t="shared" si="76"/>
        <v>1071.42</v>
      </c>
      <c r="M134" s="43">
        <f t="shared" si="76"/>
        <v>1071.42</v>
      </c>
      <c r="N134" s="43">
        <f t="shared" si="76"/>
        <v>1071.42</v>
      </c>
      <c r="O134" s="43">
        <f t="shared" si="76"/>
        <v>1071.42</v>
      </c>
      <c r="P134" s="43">
        <f t="shared" si="76"/>
        <v>1071.42</v>
      </c>
      <c r="Q134" s="43">
        <f t="shared" si="76"/>
        <v>1071.42</v>
      </c>
      <c r="R134" s="43">
        <f t="shared" si="76"/>
        <v>1071.42</v>
      </c>
      <c r="S134" s="43">
        <f t="shared" si="76"/>
        <v>1071.42</v>
      </c>
      <c r="T134" s="43">
        <f t="shared" si="76"/>
        <v>1071.42</v>
      </c>
      <c r="U134" s="43">
        <f t="shared" si="76"/>
        <v>1071.42</v>
      </c>
      <c r="V134" s="43">
        <f t="shared" si="76"/>
        <v>1071.42</v>
      </c>
      <c r="W134" s="43">
        <f t="shared" si="76"/>
        <v>1071.42</v>
      </c>
      <c r="X134" s="43">
        <f t="shared" si="76"/>
        <v>1071.42</v>
      </c>
      <c r="Y134" s="43">
        <f t="shared" si="76"/>
        <v>1071.42</v>
      </c>
      <c r="Z134" s="43">
        <f t="shared" si="76"/>
        <v>1071.42</v>
      </c>
      <c r="AA134" s="43">
        <f t="shared" si="76"/>
        <v>1071.42</v>
      </c>
    </row>
    <row r="135" spans="1:27" ht="12.75" hidden="1" customHeight="1" outlineLevel="1" x14ac:dyDescent="0.2">
      <c r="A135" s="92" t="s">
        <v>1617</v>
      </c>
      <c r="B135" s="62" t="s">
        <v>81</v>
      </c>
      <c r="C135" s="42" t="s">
        <v>77</v>
      </c>
      <c r="D135" s="43">
        <v>4.6100000000000003</v>
      </c>
      <c r="E135" s="43">
        <v>4.6100000000000003</v>
      </c>
      <c r="F135" s="43">
        <v>4.6100000000000003</v>
      </c>
      <c r="G135" s="43">
        <v>4.6100000000000003</v>
      </c>
      <c r="H135" s="43">
        <v>4.6100000000000003</v>
      </c>
      <c r="I135" s="43">
        <v>4.6100000000000003</v>
      </c>
      <c r="J135" s="43">
        <v>4.6100000000000003</v>
      </c>
      <c r="K135" s="43">
        <v>4.6100000000000003</v>
      </c>
      <c r="L135" s="43">
        <v>4.6100000000000003</v>
      </c>
      <c r="M135" s="43">
        <v>4.6100000000000003</v>
      </c>
      <c r="N135" s="43">
        <v>4.6100000000000003</v>
      </c>
      <c r="O135" s="43">
        <v>4.6100000000000003</v>
      </c>
      <c r="P135" s="43">
        <v>4.6100000000000003</v>
      </c>
      <c r="Q135" s="43">
        <v>4.6100000000000003</v>
      </c>
      <c r="R135" s="43">
        <v>4.6100000000000003</v>
      </c>
      <c r="S135" s="43">
        <v>4.6100000000000003</v>
      </c>
      <c r="T135" s="43">
        <v>4.6100000000000003</v>
      </c>
      <c r="U135" s="43">
        <v>4.6100000000000003</v>
      </c>
      <c r="V135" s="43">
        <v>4.6100000000000003</v>
      </c>
      <c r="W135" s="43">
        <v>4.6100000000000003</v>
      </c>
      <c r="X135" s="43">
        <v>4.6100000000000003</v>
      </c>
      <c r="Y135" s="43">
        <v>4.6100000000000003</v>
      </c>
      <c r="Z135" s="43">
        <v>4.6100000000000003</v>
      </c>
      <c r="AA135" s="43">
        <v>4.6100000000000003</v>
      </c>
    </row>
    <row r="136" spans="1:27" ht="12.75" hidden="1" customHeight="1" outlineLevel="1" x14ac:dyDescent="0.2">
      <c r="A136" s="92" t="s">
        <v>1618</v>
      </c>
      <c r="B136" s="62" t="s">
        <v>79</v>
      </c>
      <c r="C136" s="42" t="s">
        <v>77</v>
      </c>
      <c r="D136" s="43">
        <f>$D$11</f>
        <v>216.36</v>
      </c>
      <c r="E136" s="43">
        <f t="shared" ref="E136:AA136" si="77">$D$11</f>
        <v>216.36</v>
      </c>
      <c r="F136" s="43">
        <f t="shared" si="77"/>
        <v>216.36</v>
      </c>
      <c r="G136" s="43">
        <f t="shared" si="77"/>
        <v>216.36</v>
      </c>
      <c r="H136" s="43">
        <f t="shared" si="77"/>
        <v>216.36</v>
      </c>
      <c r="I136" s="43">
        <f t="shared" si="77"/>
        <v>216.36</v>
      </c>
      <c r="J136" s="43">
        <f t="shared" si="77"/>
        <v>216.36</v>
      </c>
      <c r="K136" s="43">
        <f t="shared" si="77"/>
        <v>216.36</v>
      </c>
      <c r="L136" s="43">
        <f t="shared" si="77"/>
        <v>216.36</v>
      </c>
      <c r="M136" s="43">
        <f t="shared" si="77"/>
        <v>216.36</v>
      </c>
      <c r="N136" s="43">
        <f t="shared" si="77"/>
        <v>216.36</v>
      </c>
      <c r="O136" s="43">
        <f t="shared" si="77"/>
        <v>216.36</v>
      </c>
      <c r="P136" s="43">
        <f t="shared" si="77"/>
        <v>216.36</v>
      </c>
      <c r="Q136" s="43">
        <f t="shared" si="77"/>
        <v>216.36</v>
      </c>
      <c r="R136" s="43">
        <f t="shared" si="77"/>
        <v>216.36</v>
      </c>
      <c r="S136" s="43">
        <f t="shared" si="77"/>
        <v>216.36</v>
      </c>
      <c r="T136" s="43">
        <f t="shared" si="77"/>
        <v>216.36</v>
      </c>
      <c r="U136" s="43">
        <f t="shared" si="77"/>
        <v>216.36</v>
      </c>
      <c r="V136" s="43">
        <f t="shared" si="77"/>
        <v>216.36</v>
      </c>
      <c r="W136" s="43">
        <f t="shared" si="77"/>
        <v>216.36</v>
      </c>
      <c r="X136" s="43">
        <f t="shared" si="77"/>
        <v>216.36</v>
      </c>
      <c r="Y136" s="43">
        <f t="shared" si="77"/>
        <v>216.36</v>
      </c>
      <c r="Z136" s="43">
        <f t="shared" si="77"/>
        <v>216.36</v>
      </c>
      <c r="AA136" s="43">
        <f t="shared" si="77"/>
        <v>216.36</v>
      </c>
    </row>
    <row r="137" spans="1:27" ht="12.75" customHeight="1" collapsed="1" x14ac:dyDescent="0.2">
      <c r="A137" s="91" t="s">
        <v>1619</v>
      </c>
      <c r="B137" s="27" t="str">
        <f>"27"&amp;"."&amp;$B$800&amp;"."&amp;$B$801</f>
        <v>27.03.2023</v>
      </c>
      <c r="C137" s="83" t="s">
        <v>74</v>
      </c>
      <c r="D137" s="84">
        <f>ROUND(((D138+D139+D141+D140)/1000),5)</f>
        <v>2.6378200000000001</v>
      </c>
      <c r="E137" s="84">
        <f>ROUND(((E138+E139+E141+E140)/1000),5)</f>
        <v>2.46794</v>
      </c>
      <c r="F137" s="84">
        <f>ROUND(((F138+F139+F141+F140)/1000),5)</f>
        <v>2.4266000000000001</v>
      </c>
      <c r="G137" s="84">
        <f t="shared" ref="G137:AA137" si="78">ROUND(((G138+G139+G141+G140)/1000),5)</f>
        <v>2.41839</v>
      </c>
      <c r="H137" s="84">
        <f t="shared" si="78"/>
        <v>2.5076900000000002</v>
      </c>
      <c r="I137" s="84">
        <f t="shared" si="78"/>
        <v>2.64873</v>
      </c>
      <c r="J137" s="84">
        <f t="shared" si="78"/>
        <v>2.8762599999999998</v>
      </c>
      <c r="K137" s="84">
        <f t="shared" si="78"/>
        <v>3.09646</v>
      </c>
      <c r="L137" s="84">
        <f t="shared" si="78"/>
        <v>3.1663199999999998</v>
      </c>
      <c r="M137" s="84">
        <f t="shared" si="78"/>
        <v>3.1909000000000001</v>
      </c>
      <c r="N137" s="84">
        <f t="shared" si="78"/>
        <v>3.19896</v>
      </c>
      <c r="O137" s="84">
        <f t="shared" si="78"/>
        <v>3.2348300000000001</v>
      </c>
      <c r="P137" s="84">
        <f t="shared" si="78"/>
        <v>3.2202099999999998</v>
      </c>
      <c r="Q137" s="84">
        <f t="shared" si="78"/>
        <v>3.22912</v>
      </c>
      <c r="R137" s="84">
        <f t="shared" si="78"/>
        <v>3.2129699999999999</v>
      </c>
      <c r="S137" s="84">
        <f t="shared" si="78"/>
        <v>3.2033499999999999</v>
      </c>
      <c r="T137" s="84">
        <f t="shared" si="78"/>
        <v>3.2013099999999999</v>
      </c>
      <c r="U137" s="84">
        <f t="shared" si="78"/>
        <v>3.1608000000000001</v>
      </c>
      <c r="V137" s="84">
        <f t="shared" si="78"/>
        <v>3.1771600000000002</v>
      </c>
      <c r="W137" s="84">
        <f t="shared" si="78"/>
        <v>3.18912</v>
      </c>
      <c r="X137" s="84">
        <f t="shared" si="78"/>
        <v>3.20661</v>
      </c>
      <c r="Y137" s="84">
        <f t="shared" si="78"/>
        <v>3.1628699999999998</v>
      </c>
      <c r="Z137" s="84">
        <f t="shared" si="78"/>
        <v>2.9211999999999998</v>
      </c>
      <c r="AA137" s="84">
        <f t="shared" si="78"/>
        <v>2.7701500000000001</v>
      </c>
    </row>
    <row r="138" spans="1:27" ht="12.75" hidden="1" customHeight="1" outlineLevel="1" x14ac:dyDescent="0.2">
      <c r="A138" s="92" t="s">
        <v>1620</v>
      </c>
      <c r="B138" s="62" t="s">
        <v>231</v>
      </c>
      <c r="C138" s="42" t="s">
        <v>77</v>
      </c>
      <c r="D138" s="43">
        <v>1345.43</v>
      </c>
      <c r="E138" s="43">
        <v>1175.55</v>
      </c>
      <c r="F138" s="43">
        <v>1134.21</v>
      </c>
      <c r="G138" s="43">
        <v>1126</v>
      </c>
      <c r="H138" s="43">
        <v>1215.3</v>
      </c>
      <c r="I138" s="43">
        <v>1356.34</v>
      </c>
      <c r="J138" s="43">
        <v>1583.87</v>
      </c>
      <c r="K138" s="43">
        <v>1804.07</v>
      </c>
      <c r="L138" s="43">
        <v>1873.93</v>
      </c>
      <c r="M138" s="43">
        <v>1898.51</v>
      </c>
      <c r="N138" s="43">
        <v>1906.57</v>
      </c>
      <c r="O138" s="43">
        <v>1942.44</v>
      </c>
      <c r="P138" s="43">
        <v>1927.82</v>
      </c>
      <c r="Q138" s="43">
        <v>1936.73</v>
      </c>
      <c r="R138" s="43">
        <v>1920.58</v>
      </c>
      <c r="S138" s="43">
        <v>1910.96</v>
      </c>
      <c r="T138" s="43">
        <v>1908.92</v>
      </c>
      <c r="U138" s="43">
        <v>1868.41</v>
      </c>
      <c r="V138" s="43">
        <v>1884.77</v>
      </c>
      <c r="W138" s="43">
        <v>1896.73</v>
      </c>
      <c r="X138" s="43">
        <v>1914.22</v>
      </c>
      <c r="Y138" s="43">
        <v>1870.48</v>
      </c>
      <c r="Z138" s="43">
        <v>1628.81</v>
      </c>
      <c r="AA138" s="43">
        <v>1477.76</v>
      </c>
    </row>
    <row r="139" spans="1:27" ht="12.75" hidden="1" customHeight="1" outlineLevel="1" x14ac:dyDescent="0.2">
      <c r="A139" s="92" t="s">
        <v>1621</v>
      </c>
      <c r="B139" s="62" t="s">
        <v>88</v>
      </c>
      <c r="C139" s="42" t="s">
        <v>77</v>
      </c>
      <c r="D139" s="43">
        <f t="shared" ref="D139:AA139" si="79">$D$9</f>
        <v>1071.42</v>
      </c>
      <c r="E139" s="43">
        <f t="shared" si="79"/>
        <v>1071.42</v>
      </c>
      <c r="F139" s="43">
        <f t="shared" si="79"/>
        <v>1071.42</v>
      </c>
      <c r="G139" s="43">
        <f t="shared" si="79"/>
        <v>1071.42</v>
      </c>
      <c r="H139" s="43">
        <f t="shared" si="79"/>
        <v>1071.42</v>
      </c>
      <c r="I139" s="43">
        <f t="shared" si="79"/>
        <v>1071.42</v>
      </c>
      <c r="J139" s="43">
        <f t="shared" si="79"/>
        <v>1071.42</v>
      </c>
      <c r="K139" s="43">
        <f t="shared" si="79"/>
        <v>1071.42</v>
      </c>
      <c r="L139" s="43">
        <f t="shared" si="79"/>
        <v>1071.42</v>
      </c>
      <c r="M139" s="43">
        <f t="shared" si="79"/>
        <v>1071.42</v>
      </c>
      <c r="N139" s="43">
        <f t="shared" si="79"/>
        <v>1071.42</v>
      </c>
      <c r="O139" s="43">
        <f t="shared" si="79"/>
        <v>1071.42</v>
      </c>
      <c r="P139" s="43">
        <f t="shared" si="79"/>
        <v>1071.42</v>
      </c>
      <c r="Q139" s="43">
        <f t="shared" si="79"/>
        <v>1071.42</v>
      </c>
      <c r="R139" s="43">
        <f t="shared" si="79"/>
        <v>1071.42</v>
      </c>
      <c r="S139" s="43">
        <f t="shared" si="79"/>
        <v>1071.42</v>
      </c>
      <c r="T139" s="43">
        <f t="shared" si="79"/>
        <v>1071.42</v>
      </c>
      <c r="U139" s="43">
        <f t="shared" si="79"/>
        <v>1071.42</v>
      </c>
      <c r="V139" s="43">
        <f t="shared" si="79"/>
        <v>1071.42</v>
      </c>
      <c r="W139" s="43">
        <f t="shared" si="79"/>
        <v>1071.42</v>
      </c>
      <c r="X139" s="43">
        <f t="shared" si="79"/>
        <v>1071.42</v>
      </c>
      <c r="Y139" s="43">
        <f t="shared" si="79"/>
        <v>1071.42</v>
      </c>
      <c r="Z139" s="43">
        <f t="shared" si="79"/>
        <v>1071.42</v>
      </c>
      <c r="AA139" s="43">
        <f t="shared" si="79"/>
        <v>1071.42</v>
      </c>
    </row>
    <row r="140" spans="1:27" ht="12.75" hidden="1" customHeight="1" outlineLevel="1" x14ac:dyDescent="0.2">
      <c r="A140" s="92" t="s">
        <v>1622</v>
      </c>
      <c r="B140" s="62" t="s">
        <v>81</v>
      </c>
      <c r="C140" s="42" t="s">
        <v>77</v>
      </c>
      <c r="D140" s="43">
        <v>4.6100000000000003</v>
      </c>
      <c r="E140" s="43">
        <v>4.6100000000000003</v>
      </c>
      <c r="F140" s="43">
        <v>4.6100000000000003</v>
      </c>
      <c r="G140" s="43">
        <v>4.6100000000000003</v>
      </c>
      <c r="H140" s="43">
        <v>4.6100000000000003</v>
      </c>
      <c r="I140" s="43">
        <v>4.6100000000000003</v>
      </c>
      <c r="J140" s="43">
        <v>4.6100000000000003</v>
      </c>
      <c r="K140" s="43">
        <v>4.6100000000000003</v>
      </c>
      <c r="L140" s="43">
        <v>4.6100000000000003</v>
      </c>
      <c r="M140" s="43">
        <v>4.6100000000000003</v>
      </c>
      <c r="N140" s="43">
        <v>4.6100000000000003</v>
      </c>
      <c r="O140" s="43">
        <v>4.6100000000000003</v>
      </c>
      <c r="P140" s="43">
        <v>4.6100000000000003</v>
      </c>
      <c r="Q140" s="43">
        <v>4.6100000000000003</v>
      </c>
      <c r="R140" s="43">
        <v>4.6100000000000003</v>
      </c>
      <c r="S140" s="43">
        <v>4.6100000000000003</v>
      </c>
      <c r="T140" s="43">
        <v>4.6100000000000003</v>
      </c>
      <c r="U140" s="43">
        <v>4.6100000000000003</v>
      </c>
      <c r="V140" s="43">
        <v>4.6100000000000003</v>
      </c>
      <c r="W140" s="43">
        <v>4.6100000000000003</v>
      </c>
      <c r="X140" s="43">
        <v>4.6100000000000003</v>
      </c>
      <c r="Y140" s="43">
        <v>4.6100000000000003</v>
      </c>
      <c r="Z140" s="43">
        <v>4.6100000000000003</v>
      </c>
      <c r="AA140" s="43">
        <v>4.6100000000000003</v>
      </c>
    </row>
    <row r="141" spans="1:27" ht="12.75" hidden="1" customHeight="1" outlineLevel="1" x14ac:dyDescent="0.2">
      <c r="A141" s="92" t="s">
        <v>1623</v>
      </c>
      <c r="B141" s="62" t="s">
        <v>79</v>
      </c>
      <c r="C141" s="42" t="s">
        <v>77</v>
      </c>
      <c r="D141" s="43">
        <f>$D$11</f>
        <v>216.36</v>
      </c>
      <c r="E141" s="43">
        <f t="shared" ref="E141:AA141" si="80">$D$11</f>
        <v>216.36</v>
      </c>
      <c r="F141" s="43">
        <f t="shared" si="80"/>
        <v>216.36</v>
      </c>
      <c r="G141" s="43">
        <f t="shared" si="80"/>
        <v>216.36</v>
      </c>
      <c r="H141" s="43">
        <f t="shared" si="80"/>
        <v>216.36</v>
      </c>
      <c r="I141" s="43">
        <f t="shared" si="80"/>
        <v>216.36</v>
      </c>
      <c r="J141" s="43">
        <f t="shared" si="80"/>
        <v>216.36</v>
      </c>
      <c r="K141" s="43">
        <f t="shared" si="80"/>
        <v>216.36</v>
      </c>
      <c r="L141" s="43">
        <f t="shared" si="80"/>
        <v>216.36</v>
      </c>
      <c r="M141" s="43">
        <f t="shared" si="80"/>
        <v>216.36</v>
      </c>
      <c r="N141" s="43">
        <f t="shared" si="80"/>
        <v>216.36</v>
      </c>
      <c r="O141" s="43">
        <f t="shared" si="80"/>
        <v>216.36</v>
      </c>
      <c r="P141" s="43">
        <f t="shared" si="80"/>
        <v>216.36</v>
      </c>
      <c r="Q141" s="43">
        <f t="shared" si="80"/>
        <v>216.36</v>
      </c>
      <c r="R141" s="43">
        <f t="shared" si="80"/>
        <v>216.36</v>
      </c>
      <c r="S141" s="43">
        <f t="shared" si="80"/>
        <v>216.36</v>
      </c>
      <c r="T141" s="43">
        <f t="shared" si="80"/>
        <v>216.36</v>
      </c>
      <c r="U141" s="43">
        <f t="shared" si="80"/>
        <v>216.36</v>
      </c>
      <c r="V141" s="43">
        <f t="shared" si="80"/>
        <v>216.36</v>
      </c>
      <c r="W141" s="43">
        <f t="shared" si="80"/>
        <v>216.36</v>
      </c>
      <c r="X141" s="43">
        <f t="shared" si="80"/>
        <v>216.36</v>
      </c>
      <c r="Y141" s="43">
        <f t="shared" si="80"/>
        <v>216.36</v>
      </c>
      <c r="Z141" s="43">
        <f t="shared" si="80"/>
        <v>216.36</v>
      </c>
      <c r="AA141" s="43">
        <f t="shared" si="80"/>
        <v>216.36</v>
      </c>
    </row>
    <row r="142" spans="1:27" ht="12.75" customHeight="1" collapsed="1" x14ac:dyDescent="0.2">
      <c r="A142" s="91" t="s">
        <v>1624</v>
      </c>
      <c r="B142" s="27" t="str">
        <f>"28"&amp;"."&amp;$B$800&amp;"."&amp;$B$801</f>
        <v>28.03.2023</v>
      </c>
      <c r="C142" s="83" t="s">
        <v>74</v>
      </c>
      <c r="D142" s="84">
        <f>ROUND(((D143+D144+D146+D145)/1000),5)</f>
        <v>2.5910199999999999</v>
      </c>
      <c r="E142" s="84">
        <f>ROUND(((E143+E144+E146+E145)/1000),5)</f>
        <v>2.4859599999999999</v>
      </c>
      <c r="F142" s="84">
        <f>ROUND(((F143+F144+F146+F145)/1000),5)</f>
        <v>2.4157799999999998</v>
      </c>
      <c r="G142" s="84">
        <f t="shared" ref="G142:AA142" si="81">ROUND(((G143+G144+G146+G145)/1000),5)</f>
        <v>2.4224800000000002</v>
      </c>
      <c r="H142" s="84">
        <f t="shared" si="81"/>
        <v>2.4922200000000001</v>
      </c>
      <c r="I142" s="84">
        <f t="shared" si="81"/>
        <v>2.6756000000000002</v>
      </c>
      <c r="J142" s="84">
        <f t="shared" si="81"/>
        <v>2.7688199999999998</v>
      </c>
      <c r="K142" s="84">
        <f t="shared" si="81"/>
        <v>2.9835699999999998</v>
      </c>
      <c r="L142" s="84">
        <f t="shared" si="81"/>
        <v>3.1519300000000001</v>
      </c>
      <c r="M142" s="84">
        <f t="shared" si="81"/>
        <v>3.1791999999999998</v>
      </c>
      <c r="N142" s="84">
        <f t="shared" si="81"/>
        <v>3.1867000000000001</v>
      </c>
      <c r="O142" s="84">
        <f t="shared" si="81"/>
        <v>3.1111200000000001</v>
      </c>
      <c r="P142" s="84">
        <f t="shared" si="81"/>
        <v>3.0779399999999999</v>
      </c>
      <c r="Q142" s="84">
        <f t="shared" si="81"/>
        <v>3.0815000000000001</v>
      </c>
      <c r="R142" s="84">
        <f t="shared" si="81"/>
        <v>3.0928</v>
      </c>
      <c r="S142" s="84">
        <f t="shared" si="81"/>
        <v>3.0853299999999999</v>
      </c>
      <c r="T142" s="84">
        <f t="shared" si="81"/>
        <v>3.0921799999999999</v>
      </c>
      <c r="U142" s="84">
        <f t="shared" si="81"/>
        <v>3.0609099999999998</v>
      </c>
      <c r="V142" s="84">
        <f t="shared" si="81"/>
        <v>3.0745200000000001</v>
      </c>
      <c r="W142" s="84">
        <f t="shared" si="81"/>
        <v>3.1630199999999999</v>
      </c>
      <c r="X142" s="84">
        <f t="shared" si="81"/>
        <v>3.1886100000000002</v>
      </c>
      <c r="Y142" s="84">
        <f t="shared" si="81"/>
        <v>3.11</v>
      </c>
      <c r="Z142" s="84">
        <f t="shared" si="81"/>
        <v>2.8984399999999999</v>
      </c>
      <c r="AA142" s="84">
        <f t="shared" si="81"/>
        <v>2.7039300000000002</v>
      </c>
    </row>
    <row r="143" spans="1:27" ht="12.75" hidden="1" customHeight="1" outlineLevel="1" x14ac:dyDescent="0.2">
      <c r="A143" s="92" t="s">
        <v>1625</v>
      </c>
      <c r="B143" s="62" t="s">
        <v>231</v>
      </c>
      <c r="C143" s="42" t="s">
        <v>77</v>
      </c>
      <c r="D143" s="43">
        <v>1298.6300000000001</v>
      </c>
      <c r="E143" s="43">
        <v>1193.57</v>
      </c>
      <c r="F143" s="43">
        <v>1123.3900000000001</v>
      </c>
      <c r="G143" s="43">
        <v>1130.0899999999999</v>
      </c>
      <c r="H143" s="43">
        <v>1199.83</v>
      </c>
      <c r="I143" s="43">
        <v>1383.21</v>
      </c>
      <c r="J143" s="43">
        <v>1476.43</v>
      </c>
      <c r="K143" s="43">
        <v>1691.18</v>
      </c>
      <c r="L143" s="43">
        <v>1859.54</v>
      </c>
      <c r="M143" s="43">
        <v>1886.81</v>
      </c>
      <c r="N143" s="43">
        <v>1894.31</v>
      </c>
      <c r="O143" s="43">
        <v>1818.73</v>
      </c>
      <c r="P143" s="43">
        <v>1785.55</v>
      </c>
      <c r="Q143" s="43">
        <v>1789.11</v>
      </c>
      <c r="R143" s="43">
        <v>1800.41</v>
      </c>
      <c r="S143" s="43">
        <v>1792.94</v>
      </c>
      <c r="T143" s="43">
        <v>1799.79</v>
      </c>
      <c r="U143" s="43">
        <v>1768.52</v>
      </c>
      <c r="V143" s="43">
        <v>1782.13</v>
      </c>
      <c r="W143" s="43">
        <v>1870.63</v>
      </c>
      <c r="X143" s="43">
        <v>1896.22</v>
      </c>
      <c r="Y143" s="43">
        <v>1817.61</v>
      </c>
      <c r="Z143" s="43">
        <v>1606.05</v>
      </c>
      <c r="AA143" s="43">
        <v>1411.54</v>
      </c>
    </row>
    <row r="144" spans="1:27" ht="12.75" hidden="1" customHeight="1" outlineLevel="1" x14ac:dyDescent="0.2">
      <c r="A144" s="92" t="s">
        <v>1626</v>
      </c>
      <c r="B144" s="62" t="s">
        <v>88</v>
      </c>
      <c r="C144" s="42" t="s">
        <v>77</v>
      </c>
      <c r="D144" s="43">
        <f t="shared" ref="D144:AA144" si="82">$D$9</f>
        <v>1071.42</v>
      </c>
      <c r="E144" s="43">
        <f t="shared" si="82"/>
        <v>1071.42</v>
      </c>
      <c r="F144" s="43">
        <f t="shared" si="82"/>
        <v>1071.42</v>
      </c>
      <c r="G144" s="43">
        <f t="shared" si="82"/>
        <v>1071.42</v>
      </c>
      <c r="H144" s="43">
        <f t="shared" si="82"/>
        <v>1071.42</v>
      </c>
      <c r="I144" s="43">
        <f t="shared" si="82"/>
        <v>1071.42</v>
      </c>
      <c r="J144" s="43">
        <f t="shared" si="82"/>
        <v>1071.42</v>
      </c>
      <c r="K144" s="43">
        <f t="shared" si="82"/>
        <v>1071.42</v>
      </c>
      <c r="L144" s="43">
        <f t="shared" si="82"/>
        <v>1071.42</v>
      </c>
      <c r="M144" s="43">
        <f t="shared" si="82"/>
        <v>1071.42</v>
      </c>
      <c r="N144" s="43">
        <f t="shared" si="82"/>
        <v>1071.42</v>
      </c>
      <c r="O144" s="43">
        <f t="shared" si="82"/>
        <v>1071.42</v>
      </c>
      <c r="P144" s="43">
        <f t="shared" si="82"/>
        <v>1071.42</v>
      </c>
      <c r="Q144" s="43">
        <f t="shared" si="82"/>
        <v>1071.42</v>
      </c>
      <c r="R144" s="43">
        <f t="shared" si="82"/>
        <v>1071.42</v>
      </c>
      <c r="S144" s="43">
        <f t="shared" si="82"/>
        <v>1071.42</v>
      </c>
      <c r="T144" s="43">
        <f t="shared" si="82"/>
        <v>1071.42</v>
      </c>
      <c r="U144" s="43">
        <f t="shared" si="82"/>
        <v>1071.42</v>
      </c>
      <c r="V144" s="43">
        <f t="shared" si="82"/>
        <v>1071.42</v>
      </c>
      <c r="W144" s="43">
        <f t="shared" si="82"/>
        <v>1071.42</v>
      </c>
      <c r="X144" s="43">
        <f t="shared" si="82"/>
        <v>1071.42</v>
      </c>
      <c r="Y144" s="43">
        <f t="shared" si="82"/>
        <v>1071.42</v>
      </c>
      <c r="Z144" s="43">
        <f t="shared" si="82"/>
        <v>1071.42</v>
      </c>
      <c r="AA144" s="43">
        <f t="shared" si="82"/>
        <v>1071.42</v>
      </c>
    </row>
    <row r="145" spans="1:27" ht="12.75" hidden="1" customHeight="1" outlineLevel="1" x14ac:dyDescent="0.2">
      <c r="A145" s="92" t="s">
        <v>1627</v>
      </c>
      <c r="B145" s="62" t="s">
        <v>81</v>
      </c>
      <c r="C145" s="42" t="s">
        <v>77</v>
      </c>
      <c r="D145" s="43">
        <v>4.6100000000000003</v>
      </c>
      <c r="E145" s="43">
        <v>4.6100000000000003</v>
      </c>
      <c r="F145" s="43">
        <v>4.6100000000000003</v>
      </c>
      <c r="G145" s="43">
        <v>4.6100000000000003</v>
      </c>
      <c r="H145" s="43">
        <v>4.6100000000000003</v>
      </c>
      <c r="I145" s="43">
        <v>4.6100000000000003</v>
      </c>
      <c r="J145" s="43">
        <v>4.6100000000000003</v>
      </c>
      <c r="K145" s="43">
        <v>4.6100000000000003</v>
      </c>
      <c r="L145" s="43">
        <v>4.6100000000000003</v>
      </c>
      <c r="M145" s="43">
        <v>4.6100000000000003</v>
      </c>
      <c r="N145" s="43">
        <v>4.6100000000000003</v>
      </c>
      <c r="O145" s="43">
        <v>4.6100000000000003</v>
      </c>
      <c r="P145" s="43">
        <v>4.6100000000000003</v>
      </c>
      <c r="Q145" s="43">
        <v>4.6100000000000003</v>
      </c>
      <c r="R145" s="43">
        <v>4.6100000000000003</v>
      </c>
      <c r="S145" s="43">
        <v>4.6100000000000003</v>
      </c>
      <c r="T145" s="43">
        <v>4.6100000000000003</v>
      </c>
      <c r="U145" s="43">
        <v>4.6100000000000003</v>
      </c>
      <c r="V145" s="43">
        <v>4.6100000000000003</v>
      </c>
      <c r="W145" s="43">
        <v>4.6100000000000003</v>
      </c>
      <c r="X145" s="43">
        <v>4.6100000000000003</v>
      </c>
      <c r="Y145" s="43">
        <v>4.6100000000000003</v>
      </c>
      <c r="Z145" s="43">
        <v>4.6100000000000003</v>
      </c>
      <c r="AA145" s="43">
        <v>4.6100000000000003</v>
      </c>
    </row>
    <row r="146" spans="1:27" ht="12.75" hidden="1" customHeight="1" outlineLevel="1" x14ac:dyDescent="0.2">
      <c r="A146" s="92" t="s">
        <v>1628</v>
      </c>
      <c r="B146" s="62" t="s">
        <v>79</v>
      </c>
      <c r="C146" s="42" t="s">
        <v>77</v>
      </c>
      <c r="D146" s="43">
        <f>$D$11</f>
        <v>216.36</v>
      </c>
      <c r="E146" s="43">
        <f t="shared" ref="E146:AA146" si="83">$D$11</f>
        <v>216.36</v>
      </c>
      <c r="F146" s="43">
        <f t="shared" si="83"/>
        <v>216.36</v>
      </c>
      <c r="G146" s="43">
        <f t="shared" si="83"/>
        <v>216.36</v>
      </c>
      <c r="H146" s="43">
        <f t="shared" si="83"/>
        <v>216.36</v>
      </c>
      <c r="I146" s="43">
        <f t="shared" si="83"/>
        <v>216.36</v>
      </c>
      <c r="J146" s="43">
        <f t="shared" si="83"/>
        <v>216.36</v>
      </c>
      <c r="K146" s="43">
        <f t="shared" si="83"/>
        <v>216.36</v>
      </c>
      <c r="L146" s="43">
        <f t="shared" si="83"/>
        <v>216.36</v>
      </c>
      <c r="M146" s="43">
        <f t="shared" si="83"/>
        <v>216.36</v>
      </c>
      <c r="N146" s="43">
        <f t="shared" si="83"/>
        <v>216.36</v>
      </c>
      <c r="O146" s="43">
        <f t="shared" si="83"/>
        <v>216.36</v>
      </c>
      <c r="P146" s="43">
        <f t="shared" si="83"/>
        <v>216.36</v>
      </c>
      <c r="Q146" s="43">
        <f t="shared" si="83"/>
        <v>216.36</v>
      </c>
      <c r="R146" s="43">
        <f t="shared" si="83"/>
        <v>216.36</v>
      </c>
      <c r="S146" s="43">
        <f t="shared" si="83"/>
        <v>216.36</v>
      </c>
      <c r="T146" s="43">
        <f t="shared" si="83"/>
        <v>216.36</v>
      </c>
      <c r="U146" s="43">
        <f t="shared" si="83"/>
        <v>216.36</v>
      </c>
      <c r="V146" s="43">
        <f t="shared" si="83"/>
        <v>216.36</v>
      </c>
      <c r="W146" s="43">
        <f t="shared" si="83"/>
        <v>216.36</v>
      </c>
      <c r="X146" s="43">
        <f t="shared" si="83"/>
        <v>216.36</v>
      </c>
      <c r="Y146" s="43">
        <f t="shared" si="83"/>
        <v>216.36</v>
      </c>
      <c r="Z146" s="43">
        <f t="shared" si="83"/>
        <v>216.36</v>
      </c>
      <c r="AA146" s="43">
        <f t="shared" si="83"/>
        <v>216.36</v>
      </c>
    </row>
    <row r="147" spans="1:27" ht="12.75" customHeight="1" collapsed="1" x14ac:dyDescent="0.2">
      <c r="A147" s="91" t="s">
        <v>1629</v>
      </c>
      <c r="B147" s="27" t="str">
        <f>"29"&amp;"."&amp;$B$800&amp;"."&amp;$B$801</f>
        <v>29.03.2023</v>
      </c>
      <c r="C147" s="83" t="s">
        <v>74</v>
      </c>
      <c r="D147" s="84">
        <f>ROUND(((D148+D149+D151+D150)/1000),5)</f>
        <v>2.4096299999999999</v>
      </c>
      <c r="E147" s="84">
        <f>ROUND(((E148+E149+E151+E150)/1000),5)</f>
        <v>2.3389099999999998</v>
      </c>
      <c r="F147" s="84">
        <f>ROUND(((F148+F149+F151+F150)/1000),5)</f>
        <v>2.3136999999999999</v>
      </c>
      <c r="G147" s="84">
        <f t="shared" ref="G147:AA147" si="84">ROUND(((G148+G149+G151+G150)/1000),5)</f>
        <v>2.3283200000000002</v>
      </c>
      <c r="H147" s="84">
        <f t="shared" si="84"/>
        <v>2.3417300000000001</v>
      </c>
      <c r="I147" s="84">
        <f t="shared" si="84"/>
        <v>2.4079299999999999</v>
      </c>
      <c r="J147" s="84">
        <f t="shared" si="84"/>
        <v>2.6398700000000002</v>
      </c>
      <c r="K147" s="84">
        <f t="shared" si="84"/>
        <v>2.7814899999999998</v>
      </c>
      <c r="L147" s="84">
        <f t="shared" si="84"/>
        <v>2.9540600000000001</v>
      </c>
      <c r="M147" s="84">
        <f t="shared" si="84"/>
        <v>3.0945800000000001</v>
      </c>
      <c r="N147" s="84">
        <f t="shared" si="84"/>
        <v>3.1130599999999999</v>
      </c>
      <c r="O147" s="84">
        <f t="shared" si="84"/>
        <v>3.1480700000000001</v>
      </c>
      <c r="P147" s="84">
        <f t="shared" si="84"/>
        <v>3.1173199999999999</v>
      </c>
      <c r="Q147" s="84">
        <f t="shared" si="84"/>
        <v>3.1515300000000002</v>
      </c>
      <c r="R147" s="84">
        <f t="shared" si="84"/>
        <v>3.1341800000000002</v>
      </c>
      <c r="S147" s="84">
        <f t="shared" si="84"/>
        <v>3.0849899999999999</v>
      </c>
      <c r="T147" s="84">
        <f t="shared" si="84"/>
        <v>2.9899499999999999</v>
      </c>
      <c r="U147" s="84">
        <f t="shared" si="84"/>
        <v>2.88388</v>
      </c>
      <c r="V147" s="84">
        <f t="shared" si="84"/>
        <v>2.88775</v>
      </c>
      <c r="W147" s="84">
        <f t="shared" si="84"/>
        <v>2.9554200000000002</v>
      </c>
      <c r="X147" s="84">
        <f t="shared" si="84"/>
        <v>2.99085</v>
      </c>
      <c r="Y147" s="84">
        <f t="shared" si="84"/>
        <v>2.9410400000000001</v>
      </c>
      <c r="Z147" s="84">
        <f t="shared" si="84"/>
        <v>2.6486900000000002</v>
      </c>
      <c r="AA147" s="84">
        <f t="shared" si="84"/>
        <v>2.4430000000000001</v>
      </c>
    </row>
    <row r="148" spans="1:27" ht="12.75" hidden="1" customHeight="1" outlineLevel="1" x14ac:dyDescent="0.2">
      <c r="A148" s="92" t="s">
        <v>1630</v>
      </c>
      <c r="B148" s="62" t="s">
        <v>231</v>
      </c>
      <c r="C148" s="42" t="s">
        <v>77</v>
      </c>
      <c r="D148" s="43">
        <v>1117.24</v>
      </c>
      <c r="E148" s="43">
        <v>1046.52</v>
      </c>
      <c r="F148" s="43">
        <v>1021.31</v>
      </c>
      <c r="G148" s="43">
        <v>1035.93</v>
      </c>
      <c r="H148" s="43">
        <v>1049.3399999999999</v>
      </c>
      <c r="I148" s="43">
        <v>1115.54</v>
      </c>
      <c r="J148" s="43">
        <v>1347.48</v>
      </c>
      <c r="K148" s="43">
        <v>1489.1</v>
      </c>
      <c r="L148" s="43">
        <v>1661.67</v>
      </c>
      <c r="M148" s="43">
        <v>1802.19</v>
      </c>
      <c r="N148" s="43">
        <v>1820.67</v>
      </c>
      <c r="O148" s="43">
        <v>1855.68</v>
      </c>
      <c r="P148" s="43">
        <v>1824.93</v>
      </c>
      <c r="Q148" s="43">
        <v>1859.14</v>
      </c>
      <c r="R148" s="43">
        <v>1841.79</v>
      </c>
      <c r="S148" s="43">
        <v>1792.6</v>
      </c>
      <c r="T148" s="43">
        <v>1697.56</v>
      </c>
      <c r="U148" s="43">
        <v>1591.49</v>
      </c>
      <c r="V148" s="43">
        <v>1595.36</v>
      </c>
      <c r="W148" s="43">
        <v>1663.03</v>
      </c>
      <c r="X148" s="43">
        <v>1698.46</v>
      </c>
      <c r="Y148" s="43">
        <v>1648.65</v>
      </c>
      <c r="Z148" s="43">
        <v>1356.3</v>
      </c>
      <c r="AA148" s="43">
        <v>1150.6099999999999</v>
      </c>
    </row>
    <row r="149" spans="1:27" ht="12.75" hidden="1" customHeight="1" outlineLevel="1" x14ac:dyDescent="0.2">
      <c r="A149" s="92" t="s">
        <v>1631</v>
      </c>
      <c r="B149" s="62" t="s">
        <v>88</v>
      </c>
      <c r="C149" s="42" t="s">
        <v>77</v>
      </c>
      <c r="D149" s="43">
        <f t="shared" ref="D149:AA149" si="85">$D$9</f>
        <v>1071.42</v>
      </c>
      <c r="E149" s="43">
        <f t="shared" si="85"/>
        <v>1071.42</v>
      </c>
      <c r="F149" s="43">
        <f t="shared" si="85"/>
        <v>1071.42</v>
      </c>
      <c r="G149" s="43">
        <f t="shared" si="85"/>
        <v>1071.42</v>
      </c>
      <c r="H149" s="43">
        <f t="shared" si="85"/>
        <v>1071.42</v>
      </c>
      <c r="I149" s="43">
        <f t="shared" si="85"/>
        <v>1071.42</v>
      </c>
      <c r="J149" s="43">
        <f t="shared" si="85"/>
        <v>1071.42</v>
      </c>
      <c r="K149" s="43">
        <f t="shared" si="85"/>
        <v>1071.42</v>
      </c>
      <c r="L149" s="43">
        <f t="shared" si="85"/>
        <v>1071.42</v>
      </c>
      <c r="M149" s="43">
        <f t="shared" si="85"/>
        <v>1071.42</v>
      </c>
      <c r="N149" s="43">
        <f t="shared" si="85"/>
        <v>1071.42</v>
      </c>
      <c r="O149" s="43">
        <f t="shared" si="85"/>
        <v>1071.42</v>
      </c>
      <c r="P149" s="43">
        <f t="shared" si="85"/>
        <v>1071.42</v>
      </c>
      <c r="Q149" s="43">
        <f t="shared" si="85"/>
        <v>1071.42</v>
      </c>
      <c r="R149" s="43">
        <f t="shared" si="85"/>
        <v>1071.42</v>
      </c>
      <c r="S149" s="43">
        <f t="shared" si="85"/>
        <v>1071.42</v>
      </c>
      <c r="T149" s="43">
        <f t="shared" si="85"/>
        <v>1071.42</v>
      </c>
      <c r="U149" s="43">
        <f t="shared" si="85"/>
        <v>1071.42</v>
      </c>
      <c r="V149" s="43">
        <f t="shared" si="85"/>
        <v>1071.42</v>
      </c>
      <c r="W149" s="43">
        <f t="shared" si="85"/>
        <v>1071.42</v>
      </c>
      <c r="X149" s="43">
        <f t="shared" si="85"/>
        <v>1071.42</v>
      </c>
      <c r="Y149" s="43">
        <f t="shared" si="85"/>
        <v>1071.42</v>
      </c>
      <c r="Z149" s="43">
        <f t="shared" si="85"/>
        <v>1071.42</v>
      </c>
      <c r="AA149" s="43">
        <f t="shared" si="85"/>
        <v>1071.42</v>
      </c>
    </row>
    <row r="150" spans="1:27" ht="12.75" hidden="1" customHeight="1" outlineLevel="1" x14ac:dyDescent="0.2">
      <c r="A150" s="92" t="s">
        <v>1632</v>
      </c>
      <c r="B150" s="62" t="s">
        <v>81</v>
      </c>
      <c r="C150" s="42" t="s">
        <v>77</v>
      </c>
      <c r="D150" s="43">
        <v>4.6100000000000003</v>
      </c>
      <c r="E150" s="43">
        <v>4.6100000000000003</v>
      </c>
      <c r="F150" s="43">
        <v>4.6100000000000003</v>
      </c>
      <c r="G150" s="43">
        <v>4.6100000000000003</v>
      </c>
      <c r="H150" s="43">
        <v>4.6100000000000003</v>
      </c>
      <c r="I150" s="43">
        <v>4.6100000000000003</v>
      </c>
      <c r="J150" s="43">
        <v>4.6100000000000003</v>
      </c>
      <c r="K150" s="43">
        <v>4.6100000000000003</v>
      </c>
      <c r="L150" s="43">
        <v>4.6100000000000003</v>
      </c>
      <c r="M150" s="43">
        <v>4.6100000000000003</v>
      </c>
      <c r="N150" s="43">
        <v>4.6100000000000003</v>
      </c>
      <c r="O150" s="43">
        <v>4.6100000000000003</v>
      </c>
      <c r="P150" s="43">
        <v>4.6100000000000003</v>
      </c>
      <c r="Q150" s="43">
        <v>4.6100000000000003</v>
      </c>
      <c r="R150" s="43">
        <v>4.6100000000000003</v>
      </c>
      <c r="S150" s="43">
        <v>4.6100000000000003</v>
      </c>
      <c r="T150" s="43">
        <v>4.6100000000000003</v>
      </c>
      <c r="U150" s="43">
        <v>4.6100000000000003</v>
      </c>
      <c r="V150" s="43">
        <v>4.6100000000000003</v>
      </c>
      <c r="W150" s="43">
        <v>4.6100000000000003</v>
      </c>
      <c r="X150" s="43">
        <v>4.6100000000000003</v>
      </c>
      <c r="Y150" s="43">
        <v>4.6100000000000003</v>
      </c>
      <c r="Z150" s="43">
        <v>4.6100000000000003</v>
      </c>
      <c r="AA150" s="43">
        <v>4.6100000000000003</v>
      </c>
    </row>
    <row r="151" spans="1:27" ht="12.75" hidden="1" customHeight="1" outlineLevel="1" x14ac:dyDescent="0.2">
      <c r="A151" s="92" t="s">
        <v>1633</v>
      </c>
      <c r="B151" s="62" t="s">
        <v>79</v>
      </c>
      <c r="C151" s="42" t="s">
        <v>77</v>
      </c>
      <c r="D151" s="43">
        <f>$D$11</f>
        <v>216.36</v>
      </c>
      <c r="E151" s="43">
        <f t="shared" ref="E151:AA151" si="86">$D$11</f>
        <v>216.36</v>
      </c>
      <c r="F151" s="43">
        <f t="shared" si="86"/>
        <v>216.36</v>
      </c>
      <c r="G151" s="43">
        <f t="shared" si="86"/>
        <v>216.36</v>
      </c>
      <c r="H151" s="43">
        <f t="shared" si="86"/>
        <v>216.36</v>
      </c>
      <c r="I151" s="43">
        <f t="shared" si="86"/>
        <v>216.36</v>
      </c>
      <c r="J151" s="43">
        <f t="shared" si="86"/>
        <v>216.36</v>
      </c>
      <c r="K151" s="43">
        <f t="shared" si="86"/>
        <v>216.36</v>
      </c>
      <c r="L151" s="43">
        <f t="shared" si="86"/>
        <v>216.36</v>
      </c>
      <c r="M151" s="43">
        <f t="shared" si="86"/>
        <v>216.36</v>
      </c>
      <c r="N151" s="43">
        <f t="shared" si="86"/>
        <v>216.36</v>
      </c>
      <c r="O151" s="43">
        <f t="shared" si="86"/>
        <v>216.36</v>
      </c>
      <c r="P151" s="43">
        <f t="shared" si="86"/>
        <v>216.36</v>
      </c>
      <c r="Q151" s="43">
        <f t="shared" si="86"/>
        <v>216.36</v>
      </c>
      <c r="R151" s="43">
        <f t="shared" si="86"/>
        <v>216.36</v>
      </c>
      <c r="S151" s="43">
        <f t="shared" si="86"/>
        <v>216.36</v>
      </c>
      <c r="T151" s="43">
        <f t="shared" si="86"/>
        <v>216.36</v>
      </c>
      <c r="U151" s="43">
        <f t="shared" si="86"/>
        <v>216.36</v>
      </c>
      <c r="V151" s="43">
        <f t="shared" si="86"/>
        <v>216.36</v>
      </c>
      <c r="W151" s="43">
        <f t="shared" si="86"/>
        <v>216.36</v>
      </c>
      <c r="X151" s="43">
        <f t="shared" si="86"/>
        <v>216.36</v>
      </c>
      <c r="Y151" s="43">
        <f t="shared" si="86"/>
        <v>216.36</v>
      </c>
      <c r="Z151" s="43">
        <f t="shared" si="86"/>
        <v>216.36</v>
      </c>
      <c r="AA151" s="43">
        <f t="shared" si="86"/>
        <v>216.36</v>
      </c>
    </row>
    <row r="152" spans="1:27" ht="12.75" customHeight="1" collapsed="1" x14ac:dyDescent="0.2">
      <c r="A152" s="91" t="s">
        <v>1634</v>
      </c>
      <c r="B152" s="27" t="str">
        <f>"30"&amp;"."&amp;$B$800&amp;"."&amp;$B$801</f>
        <v>30.03.2023</v>
      </c>
      <c r="C152" s="83" t="s">
        <v>74</v>
      </c>
      <c r="D152" s="84">
        <f>ROUND(((D153+D154+D156+D155)/1000),5)</f>
        <v>2.3591000000000002</v>
      </c>
      <c r="E152" s="84">
        <f>ROUND(((E153+E154+E156+E155)/1000),5)</f>
        <v>2.2611599999999998</v>
      </c>
      <c r="F152" s="84">
        <f>ROUND(((F153+F154+F156+F155)/1000),5)</f>
        <v>2.2261299999999999</v>
      </c>
      <c r="G152" s="84">
        <f t="shared" ref="G152:AA152" si="87">ROUND(((G153+G154+G156+G155)/1000),5)</f>
        <v>2.2275800000000001</v>
      </c>
      <c r="H152" s="84">
        <f t="shared" si="87"/>
        <v>2.25814</v>
      </c>
      <c r="I152" s="84">
        <f t="shared" si="87"/>
        <v>2.3424900000000002</v>
      </c>
      <c r="J152" s="84">
        <f t="shared" si="87"/>
        <v>2.52291</v>
      </c>
      <c r="K152" s="84">
        <f t="shared" si="87"/>
        <v>2.7491099999999999</v>
      </c>
      <c r="L152" s="84">
        <f t="shared" si="87"/>
        <v>2.8670100000000001</v>
      </c>
      <c r="M152" s="84">
        <f t="shared" si="87"/>
        <v>2.9960499999999999</v>
      </c>
      <c r="N152" s="84">
        <f t="shared" si="87"/>
        <v>2.9918</v>
      </c>
      <c r="O152" s="84">
        <f t="shared" si="87"/>
        <v>3.0032800000000002</v>
      </c>
      <c r="P152" s="84">
        <f t="shared" si="87"/>
        <v>3.0026700000000002</v>
      </c>
      <c r="Q152" s="84">
        <f t="shared" si="87"/>
        <v>3.0019900000000002</v>
      </c>
      <c r="R152" s="84">
        <f t="shared" si="87"/>
        <v>2.9615100000000001</v>
      </c>
      <c r="S152" s="84">
        <f t="shared" si="87"/>
        <v>2.9292600000000002</v>
      </c>
      <c r="T152" s="84">
        <f t="shared" si="87"/>
        <v>2.9</v>
      </c>
      <c r="U152" s="84">
        <f t="shared" si="87"/>
        <v>2.8654199999999999</v>
      </c>
      <c r="V152" s="84">
        <f t="shared" si="87"/>
        <v>2.87561</v>
      </c>
      <c r="W152" s="84">
        <f t="shared" si="87"/>
        <v>2.9481199999999999</v>
      </c>
      <c r="X152" s="84">
        <f t="shared" si="87"/>
        <v>2.9991500000000002</v>
      </c>
      <c r="Y152" s="84">
        <f t="shared" si="87"/>
        <v>2.89242</v>
      </c>
      <c r="Z152" s="84">
        <f t="shared" si="87"/>
        <v>2.645</v>
      </c>
      <c r="AA152" s="84">
        <f t="shared" si="87"/>
        <v>2.4085100000000002</v>
      </c>
    </row>
    <row r="153" spans="1:27" ht="12.75" hidden="1" customHeight="1" outlineLevel="1" x14ac:dyDescent="0.2">
      <c r="A153" s="92" t="s">
        <v>1635</v>
      </c>
      <c r="B153" s="62" t="s">
        <v>231</v>
      </c>
      <c r="C153" s="42" t="s">
        <v>77</v>
      </c>
      <c r="D153" s="43">
        <v>1066.71</v>
      </c>
      <c r="E153" s="43">
        <v>968.77</v>
      </c>
      <c r="F153" s="43">
        <v>933.74</v>
      </c>
      <c r="G153" s="43">
        <v>935.19</v>
      </c>
      <c r="H153" s="43">
        <v>965.75</v>
      </c>
      <c r="I153" s="43">
        <v>1050.0999999999999</v>
      </c>
      <c r="J153" s="43">
        <v>1230.52</v>
      </c>
      <c r="K153" s="43">
        <v>1456.72</v>
      </c>
      <c r="L153" s="43">
        <v>1574.62</v>
      </c>
      <c r="M153" s="43">
        <v>1703.66</v>
      </c>
      <c r="N153" s="43">
        <v>1699.41</v>
      </c>
      <c r="O153" s="43">
        <v>1710.89</v>
      </c>
      <c r="P153" s="43">
        <v>1710.28</v>
      </c>
      <c r="Q153" s="43">
        <v>1709.6</v>
      </c>
      <c r="R153" s="43">
        <v>1669.12</v>
      </c>
      <c r="S153" s="43">
        <v>1636.87</v>
      </c>
      <c r="T153" s="43">
        <v>1607.61</v>
      </c>
      <c r="U153" s="43">
        <v>1573.03</v>
      </c>
      <c r="V153" s="43">
        <v>1583.22</v>
      </c>
      <c r="W153" s="43">
        <v>1655.73</v>
      </c>
      <c r="X153" s="43">
        <v>1706.76</v>
      </c>
      <c r="Y153" s="43">
        <v>1600.03</v>
      </c>
      <c r="Z153" s="43">
        <v>1352.61</v>
      </c>
      <c r="AA153" s="43">
        <v>1116.1199999999999</v>
      </c>
    </row>
    <row r="154" spans="1:27" ht="12.75" hidden="1" customHeight="1" outlineLevel="1" x14ac:dyDescent="0.2">
      <c r="A154" s="92" t="s">
        <v>1636</v>
      </c>
      <c r="B154" s="62" t="s">
        <v>88</v>
      </c>
      <c r="C154" s="42" t="s">
        <v>77</v>
      </c>
      <c r="D154" s="43">
        <f t="shared" ref="D154:AA154" si="88">$D$9</f>
        <v>1071.42</v>
      </c>
      <c r="E154" s="43">
        <f t="shared" si="88"/>
        <v>1071.42</v>
      </c>
      <c r="F154" s="43">
        <f t="shared" si="88"/>
        <v>1071.42</v>
      </c>
      <c r="G154" s="43">
        <f t="shared" si="88"/>
        <v>1071.42</v>
      </c>
      <c r="H154" s="43">
        <f t="shared" si="88"/>
        <v>1071.42</v>
      </c>
      <c r="I154" s="43">
        <f t="shared" si="88"/>
        <v>1071.42</v>
      </c>
      <c r="J154" s="43">
        <f t="shared" si="88"/>
        <v>1071.42</v>
      </c>
      <c r="K154" s="43">
        <f t="shared" si="88"/>
        <v>1071.42</v>
      </c>
      <c r="L154" s="43">
        <f t="shared" si="88"/>
        <v>1071.42</v>
      </c>
      <c r="M154" s="43">
        <f t="shared" si="88"/>
        <v>1071.42</v>
      </c>
      <c r="N154" s="43">
        <f t="shared" si="88"/>
        <v>1071.42</v>
      </c>
      <c r="O154" s="43">
        <f t="shared" si="88"/>
        <v>1071.42</v>
      </c>
      <c r="P154" s="43">
        <f t="shared" si="88"/>
        <v>1071.42</v>
      </c>
      <c r="Q154" s="43">
        <f t="shared" si="88"/>
        <v>1071.42</v>
      </c>
      <c r="R154" s="43">
        <f t="shared" si="88"/>
        <v>1071.42</v>
      </c>
      <c r="S154" s="43">
        <f t="shared" si="88"/>
        <v>1071.42</v>
      </c>
      <c r="T154" s="43">
        <f t="shared" si="88"/>
        <v>1071.42</v>
      </c>
      <c r="U154" s="43">
        <f t="shared" si="88"/>
        <v>1071.42</v>
      </c>
      <c r="V154" s="43">
        <f t="shared" si="88"/>
        <v>1071.42</v>
      </c>
      <c r="W154" s="43">
        <f t="shared" si="88"/>
        <v>1071.42</v>
      </c>
      <c r="X154" s="43">
        <f t="shared" si="88"/>
        <v>1071.42</v>
      </c>
      <c r="Y154" s="43">
        <f t="shared" si="88"/>
        <v>1071.42</v>
      </c>
      <c r="Z154" s="43">
        <f t="shared" si="88"/>
        <v>1071.42</v>
      </c>
      <c r="AA154" s="43">
        <f t="shared" si="88"/>
        <v>1071.42</v>
      </c>
    </row>
    <row r="155" spans="1:27" ht="12.75" hidden="1" customHeight="1" outlineLevel="1" x14ac:dyDescent="0.2">
      <c r="A155" s="92" t="s">
        <v>1637</v>
      </c>
      <c r="B155" s="62" t="s">
        <v>81</v>
      </c>
      <c r="C155" s="42" t="s">
        <v>77</v>
      </c>
      <c r="D155" s="43">
        <v>4.6100000000000003</v>
      </c>
      <c r="E155" s="43">
        <v>4.6100000000000003</v>
      </c>
      <c r="F155" s="43">
        <v>4.6100000000000003</v>
      </c>
      <c r="G155" s="43">
        <v>4.6100000000000003</v>
      </c>
      <c r="H155" s="43">
        <v>4.6100000000000003</v>
      </c>
      <c r="I155" s="43">
        <v>4.6100000000000003</v>
      </c>
      <c r="J155" s="43">
        <v>4.6100000000000003</v>
      </c>
      <c r="K155" s="43">
        <v>4.6100000000000003</v>
      </c>
      <c r="L155" s="43">
        <v>4.6100000000000003</v>
      </c>
      <c r="M155" s="43">
        <v>4.6100000000000003</v>
      </c>
      <c r="N155" s="43">
        <v>4.6100000000000003</v>
      </c>
      <c r="O155" s="43">
        <v>4.6100000000000003</v>
      </c>
      <c r="P155" s="43">
        <v>4.6100000000000003</v>
      </c>
      <c r="Q155" s="43">
        <v>4.6100000000000003</v>
      </c>
      <c r="R155" s="43">
        <v>4.6100000000000003</v>
      </c>
      <c r="S155" s="43">
        <v>4.6100000000000003</v>
      </c>
      <c r="T155" s="43">
        <v>4.6100000000000003</v>
      </c>
      <c r="U155" s="43">
        <v>4.6100000000000003</v>
      </c>
      <c r="V155" s="43">
        <v>4.6100000000000003</v>
      </c>
      <c r="W155" s="43">
        <v>4.6100000000000003</v>
      </c>
      <c r="X155" s="43">
        <v>4.6100000000000003</v>
      </c>
      <c r="Y155" s="43">
        <v>4.6100000000000003</v>
      </c>
      <c r="Z155" s="43">
        <v>4.6100000000000003</v>
      </c>
      <c r="AA155" s="43">
        <v>4.6100000000000003</v>
      </c>
    </row>
    <row r="156" spans="1:27" ht="12.75" hidden="1" customHeight="1" outlineLevel="1" x14ac:dyDescent="0.2">
      <c r="A156" s="92" t="s">
        <v>1638</v>
      </c>
      <c r="B156" s="62" t="s">
        <v>79</v>
      </c>
      <c r="C156" s="42" t="s">
        <v>77</v>
      </c>
      <c r="D156" s="43">
        <f>$D$11</f>
        <v>216.36</v>
      </c>
      <c r="E156" s="43">
        <f t="shared" ref="E156:AA156" si="89">$D$11</f>
        <v>216.36</v>
      </c>
      <c r="F156" s="43">
        <f t="shared" si="89"/>
        <v>216.36</v>
      </c>
      <c r="G156" s="43">
        <f t="shared" si="89"/>
        <v>216.36</v>
      </c>
      <c r="H156" s="43">
        <f t="shared" si="89"/>
        <v>216.36</v>
      </c>
      <c r="I156" s="43">
        <f t="shared" si="89"/>
        <v>216.36</v>
      </c>
      <c r="J156" s="43">
        <f t="shared" si="89"/>
        <v>216.36</v>
      </c>
      <c r="K156" s="43">
        <f t="shared" si="89"/>
        <v>216.36</v>
      </c>
      <c r="L156" s="43">
        <f t="shared" si="89"/>
        <v>216.36</v>
      </c>
      <c r="M156" s="43">
        <f t="shared" si="89"/>
        <v>216.36</v>
      </c>
      <c r="N156" s="43">
        <f t="shared" si="89"/>
        <v>216.36</v>
      </c>
      <c r="O156" s="43">
        <f t="shared" si="89"/>
        <v>216.36</v>
      </c>
      <c r="P156" s="43">
        <f t="shared" si="89"/>
        <v>216.36</v>
      </c>
      <c r="Q156" s="43">
        <f t="shared" si="89"/>
        <v>216.36</v>
      </c>
      <c r="R156" s="43">
        <f t="shared" si="89"/>
        <v>216.36</v>
      </c>
      <c r="S156" s="43">
        <f t="shared" si="89"/>
        <v>216.36</v>
      </c>
      <c r="T156" s="43">
        <f t="shared" si="89"/>
        <v>216.36</v>
      </c>
      <c r="U156" s="43">
        <f t="shared" si="89"/>
        <v>216.36</v>
      </c>
      <c r="V156" s="43">
        <f t="shared" si="89"/>
        <v>216.36</v>
      </c>
      <c r="W156" s="43">
        <f t="shared" si="89"/>
        <v>216.36</v>
      </c>
      <c r="X156" s="43">
        <f t="shared" si="89"/>
        <v>216.36</v>
      </c>
      <c r="Y156" s="43">
        <f t="shared" si="89"/>
        <v>216.36</v>
      </c>
      <c r="Z156" s="43">
        <f t="shared" si="89"/>
        <v>216.36</v>
      </c>
      <c r="AA156" s="43">
        <f t="shared" si="89"/>
        <v>216.36</v>
      </c>
    </row>
    <row r="157" spans="1:27" ht="12.75" customHeight="1" collapsed="1" x14ac:dyDescent="0.2">
      <c r="A157" s="91" t="s">
        <v>1639</v>
      </c>
      <c r="B157" s="27" t="str">
        <f>"31"&amp;"."&amp;$B$800&amp;"."&amp;$B$801</f>
        <v>31.03.2023</v>
      </c>
      <c r="C157" s="83" t="s">
        <v>74</v>
      </c>
      <c r="D157" s="84">
        <f>ROUND(((D158+D159+D161+D160)/1000),5)</f>
        <v>2.3795299999999999</v>
      </c>
      <c r="E157" s="84">
        <f>ROUND(((E158+E159+E161+E160)/1000),5)</f>
        <v>2.3219400000000001</v>
      </c>
      <c r="F157" s="84">
        <f>ROUND(((F158+F159+F161+F160)/1000),5)</f>
        <v>2.2693500000000002</v>
      </c>
      <c r="G157" s="84">
        <f t="shared" ref="G157:AA157" si="90">ROUND(((G158+G159+G161+G160)/1000),5)</f>
        <v>2.2830499999999998</v>
      </c>
      <c r="H157" s="84">
        <f t="shared" si="90"/>
        <v>2.3335400000000002</v>
      </c>
      <c r="I157" s="84">
        <f t="shared" si="90"/>
        <v>2.4065599999999998</v>
      </c>
      <c r="J157" s="84">
        <f t="shared" si="90"/>
        <v>2.6322999999999999</v>
      </c>
      <c r="K157" s="84">
        <f t="shared" si="90"/>
        <v>2.7726700000000002</v>
      </c>
      <c r="L157" s="84">
        <f t="shared" si="90"/>
        <v>3.0024899999999999</v>
      </c>
      <c r="M157" s="84">
        <f t="shared" si="90"/>
        <v>3.1173099999999998</v>
      </c>
      <c r="N157" s="84">
        <f t="shared" si="90"/>
        <v>3.1261299999999999</v>
      </c>
      <c r="O157" s="84">
        <f t="shared" si="90"/>
        <v>3.1573699999999998</v>
      </c>
      <c r="P157" s="84">
        <f t="shared" si="90"/>
        <v>3.1130399999999998</v>
      </c>
      <c r="Q157" s="84">
        <f t="shared" si="90"/>
        <v>3.1246100000000001</v>
      </c>
      <c r="R157" s="84">
        <f t="shared" si="90"/>
        <v>3.1259299999999999</v>
      </c>
      <c r="S157" s="84">
        <f t="shared" si="90"/>
        <v>3.0706099999999998</v>
      </c>
      <c r="T157" s="84">
        <f t="shared" si="90"/>
        <v>3.0133299999999998</v>
      </c>
      <c r="U157" s="84">
        <f t="shared" si="90"/>
        <v>2.92143</v>
      </c>
      <c r="V157" s="84">
        <f t="shared" si="90"/>
        <v>2.9264600000000001</v>
      </c>
      <c r="W157" s="84">
        <f t="shared" si="90"/>
        <v>2.9763000000000002</v>
      </c>
      <c r="X157" s="84">
        <f t="shared" si="90"/>
        <v>3.0179299999999998</v>
      </c>
      <c r="Y157" s="84">
        <f t="shared" si="90"/>
        <v>2.9406300000000001</v>
      </c>
      <c r="Z157" s="84">
        <f t="shared" si="90"/>
        <v>2.8182999999999998</v>
      </c>
      <c r="AA157" s="84">
        <f t="shared" si="90"/>
        <v>2.6458499999999998</v>
      </c>
    </row>
    <row r="158" spans="1:27" ht="12.75" hidden="1" customHeight="1" outlineLevel="1" x14ac:dyDescent="0.2">
      <c r="A158" s="92" t="s">
        <v>1640</v>
      </c>
      <c r="B158" s="62" t="s">
        <v>231</v>
      </c>
      <c r="C158" s="42" t="s">
        <v>77</v>
      </c>
      <c r="D158" s="43">
        <v>1087.1400000000001</v>
      </c>
      <c r="E158" s="43">
        <v>1029.55</v>
      </c>
      <c r="F158" s="43">
        <v>976.96</v>
      </c>
      <c r="G158" s="43">
        <v>990.66</v>
      </c>
      <c r="H158" s="43">
        <v>1041.1500000000001</v>
      </c>
      <c r="I158" s="43">
        <v>1114.17</v>
      </c>
      <c r="J158" s="43">
        <v>1339.91</v>
      </c>
      <c r="K158" s="43">
        <v>1480.28</v>
      </c>
      <c r="L158" s="43">
        <v>1710.1</v>
      </c>
      <c r="M158" s="43">
        <v>1824.92</v>
      </c>
      <c r="N158" s="43">
        <v>1833.74</v>
      </c>
      <c r="O158" s="43">
        <v>1864.98</v>
      </c>
      <c r="P158" s="43">
        <v>1820.65</v>
      </c>
      <c r="Q158" s="43">
        <v>1832.22</v>
      </c>
      <c r="R158" s="43">
        <v>1833.54</v>
      </c>
      <c r="S158" s="43">
        <v>1778.22</v>
      </c>
      <c r="T158" s="43">
        <v>1720.94</v>
      </c>
      <c r="U158" s="43">
        <v>1629.04</v>
      </c>
      <c r="V158" s="43">
        <v>1634.07</v>
      </c>
      <c r="W158" s="43">
        <v>1683.91</v>
      </c>
      <c r="X158" s="43">
        <v>1725.54</v>
      </c>
      <c r="Y158" s="43">
        <v>1648.24</v>
      </c>
      <c r="Z158" s="43">
        <v>1525.91</v>
      </c>
      <c r="AA158" s="43">
        <v>1353.46</v>
      </c>
    </row>
    <row r="159" spans="1:27" ht="12.75" hidden="1" customHeight="1" outlineLevel="1" x14ac:dyDescent="0.2">
      <c r="A159" s="92" t="s">
        <v>1641</v>
      </c>
      <c r="B159" s="62" t="s">
        <v>88</v>
      </c>
      <c r="C159" s="42" t="s">
        <v>77</v>
      </c>
      <c r="D159" s="43">
        <f t="shared" ref="D159:AA159" si="91">$D$9</f>
        <v>1071.42</v>
      </c>
      <c r="E159" s="43">
        <f t="shared" si="91"/>
        <v>1071.42</v>
      </c>
      <c r="F159" s="43">
        <f t="shared" si="91"/>
        <v>1071.42</v>
      </c>
      <c r="G159" s="43">
        <f t="shared" si="91"/>
        <v>1071.42</v>
      </c>
      <c r="H159" s="43">
        <f t="shared" si="91"/>
        <v>1071.42</v>
      </c>
      <c r="I159" s="43">
        <f t="shared" si="91"/>
        <v>1071.42</v>
      </c>
      <c r="J159" s="43">
        <f t="shared" si="91"/>
        <v>1071.42</v>
      </c>
      <c r="K159" s="43">
        <f t="shared" si="91"/>
        <v>1071.42</v>
      </c>
      <c r="L159" s="43">
        <f t="shared" si="91"/>
        <v>1071.42</v>
      </c>
      <c r="M159" s="43">
        <f t="shared" si="91"/>
        <v>1071.42</v>
      </c>
      <c r="N159" s="43">
        <f t="shared" si="91"/>
        <v>1071.42</v>
      </c>
      <c r="O159" s="43">
        <f t="shared" si="91"/>
        <v>1071.42</v>
      </c>
      <c r="P159" s="43">
        <f t="shared" si="91"/>
        <v>1071.42</v>
      </c>
      <c r="Q159" s="43">
        <f t="shared" si="91"/>
        <v>1071.42</v>
      </c>
      <c r="R159" s="43">
        <f t="shared" si="91"/>
        <v>1071.42</v>
      </c>
      <c r="S159" s="43">
        <f t="shared" si="91"/>
        <v>1071.42</v>
      </c>
      <c r="T159" s="43">
        <f t="shared" si="91"/>
        <v>1071.42</v>
      </c>
      <c r="U159" s="43">
        <f t="shared" si="91"/>
        <v>1071.42</v>
      </c>
      <c r="V159" s="43">
        <f t="shared" si="91"/>
        <v>1071.42</v>
      </c>
      <c r="W159" s="43">
        <f t="shared" si="91"/>
        <v>1071.42</v>
      </c>
      <c r="X159" s="43">
        <f t="shared" si="91"/>
        <v>1071.42</v>
      </c>
      <c r="Y159" s="43">
        <f t="shared" si="91"/>
        <v>1071.42</v>
      </c>
      <c r="Z159" s="43">
        <f t="shared" si="91"/>
        <v>1071.42</v>
      </c>
      <c r="AA159" s="43">
        <f t="shared" si="91"/>
        <v>1071.42</v>
      </c>
    </row>
    <row r="160" spans="1:27" ht="12.75" hidden="1" customHeight="1" outlineLevel="1" x14ac:dyDescent="0.2">
      <c r="A160" s="92" t="s">
        <v>1642</v>
      </c>
      <c r="B160" s="62" t="s">
        <v>81</v>
      </c>
      <c r="C160" s="42" t="s">
        <v>77</v>
      </c>
      <c r="D160" s="43">
        <v>4.6100000000000003</v>
      </c>
      <c r="E160" s="43">
        <v>4.6100000000000003</v>
      </c>
      <c r="F160" s="43">
        <v>4.6100000000000003</v>
      </c>
      <c r="G160" s="43">
        <v>4.6100000000000003</v>
      </c>
      <c r="H160" s="43">
        <v>4.6100000000000003</v>
      </c>
      <c r="I160" s="43">
        <v>4.6100000000000003</v>
      </c>
      <c r="J160" s="43">
        <v>4.6100000000000003</v>
      </c>
      <c r="K160" s="43">
        <v>4.6100000000000003</v>
      </c>
      <c r="L160" s="43">
        <v>4.6100000000000003</v>
      </c>
      <c r="M160" s="43">
        <v>4.6100000000000003</v>
      </c>
      <c r="N160" s="43">
        <v>4.6100000000000003</v>
      </c>
      <c r="O160" s="43">
        <v>4.6100000000000003</v>
      </c>
      <c r="P160" s="43">
        <v>4.6100000000000003</v>
      </c>
      <c r="Q160" s="43">
        <v>4.6100000000000003</v>
      </c>
      <c r="R160" s="43">
        <v>4.6100000000000003</v>
      </c>
      <c r="S160" s="43">
        <v>4.6100000000000003</v>
      </c>
      <c r="T160" s="43">
        <v>4.6100000000000003</v>
      </c>
      <c r="U160" s="43">
        <v>4.6100000000000003</v>
      </c>
      <c r="V160" s="43">
        <v>4.6100000000000003</v>
      </c>
      <c r="W160" s="43">
        <v>4.6100000000000003</v>
      </c>
      <c r="X160" s="43">
        <v>4.6100000000000003</v>
      </c>
      <c r="Y160" s="43">
        <v>4.6100000000000003</v>
      </c>
      <c r="Z160" s="43">
        <v>4.6100000000000003</v>
      </c>
      <c r="AA160" s="43">
        <v>4.6100000000000003</v>
      </c>
    </row>
    <row r="161" spans="1:27" ht="12.75" hidden="1" customHeight="1" outlineLevel="1" x14ac:dyDescent="0.2">
      <c r="A161" s="92" t="s">
        <v>1643</v>
      </c>
      <c r="B161" s="62" t="s">
        <v>79</v>
      </c>
      <c r="C161" s="42" t="s">
        <v>77</v>
      </c>
      <c r="D161" s="43">
        <f>$D$11</f>
        <v>216.36</v>
      </c>
      <c r="E161" s="43">
        <f t="shared" ref="E161:AA161" si="92">$D$11</f>
        <v>216.36</v>
      </c>
      <c r="F161" s="43">
        <f t="shared" si="92"/>
        <v>216.36</v>
      </c>
      <c r="G161" s="43">
        <f t="shared" si="92"/>
        <v>216.36</v>
      </c>
      <c r="H161" s="43">
        <f t="shared" si="92"/>
        <v>216.36</v>
      </c>
      <c r="I161" s="43">
        <f t="shared" si="92"/>
        <v>216.36</v>
      </c>
      <c r="J161" s="43">
        <f t="shared" si="92"/>
        <v>216.36</v>
      </c>
      <c r="K161" s="43">
        <f t="shared" si="92"/>
        <v>216.36</v>
      </c>
      <c r="L161" s="43">
        <f t="shared" si="92"/>
        <v>216.36</v>
      </c>
      <c r="M161" s="43">
        <f t="shared" si="92"/>
        <v>216.36</v>
      </c>
      <c r="N161" s="43">
        <f t="shared" si="92"/>
        <v>216.36</v>
      </c>
      <c r="O161" s="43">
        <f t="shared" si="92"/>
        <v>216.36</v>
      </c>
      <c r="P161" s="43">
        <f t="shared" si="92"/>
        <v>216.36</v>
      </c>
      <c r="Q161" s="43">
        <f t="shared" si="92"/>
        <v>216.36</v>
      </c>
      <c r="R161" s="43">
        <f t="shared" si="92"/>
        <v>216.36</v>
      </c>
      <c r="S161" s="43">
        <f t="shared" si="92"/>
        <v>216.36</v>
      </c>
      <c r="T161" s="43">
        <f t="shared" si="92"/>
        <v>216.36</v>
      </c>
      <c r="U161" s="43">
        <f t="shared" si="92"/>
        <v>216.36</v>
      </c>
      <c r="V161" s="43">
        <f t="shared" si="92"/>
        <v>216.36</v>
      </c>
      <c r="W161" s="43">
        <f t="shared" si="92"/>
        <v>216.36</v>
      </c>
      <c r="X161" s="43">
        <f t="shared" si="92"/>
        <v>216.36</v>
      </c>
      <c r="Y161" s="43">
        <f t="shared" si="92"/>
        <v>216.36</v>
      </c>
      <c r="Z161" s="43">
        <f t="shared" si="92"/>
        <v>216.36</v>
      </c>
      <c r="AA161" s="43">
        <f t="shared" si="92"/>
        <v>216.36</v>
      </c>
    </row>
    <row r="162" spans="1:27" ht="12.75" customHeight="1" collapsed="1" x14ac:dyDescent="0.2">
      <c r="A162" s="93"/>
      <c r="B162" s="94" t="s">
        <v>385</v>
      </c>
      <c r="C162" s="95"/>
      <c r="D162" s="96"/>
      <c r="E162" s="96"/>
      <c r="F162" s="96"/>
      <c r="G162" s="96"/>
      <c r="I162" s="38"/>
    </row>
    <row r="163" spans="1:27" ht="12.75" customHeight="1" x14ac:dyDescent="0.2">
      <c r="A163" s="93"/>
      <c r="B163" s="94" t="s">
        <v>385</v>
      </c>
      <c r="C163" s="95"/>
      <c r="D163" s="96"/>
      <c r="E163" s="96"/>
      <c r="F163" s="96"/>
      <c r="G163" s="96"/>
      <c r="I163" s="38"/>
    </row>
    <row r="164" spans="1:27" x14ac:dyDescent="0.2">
      <c r="A164" s="171" t="s">
        <v>386</v>
      </c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3"/>
    </row>
    <row r="165" spans="1:27" ht="27" customHeight="1" x14ac:dyDescent="0.2">
      <c r="A165" s="25" t="s">
        <v>62</v>
      </c>
      <c r="B165" s="26" t="s">
        <v>203</v>
      </c>
      <c r="C165" s="25" t="s">
        <v>204</v>
      </c>
      <c r="D165" s="26" t="s">
        <v>205</v>
      </c>
      <c r="E165" s="26" t="s">
        <v>206</v>
      </c>
      <c r="F165" s="26" t="s">
        <v>207</v>
      </c>
      <c r="G165" s="26" t="s">
        <v>208</v>
      </c>
      <c r="H165" s="26" t="s">
        <v>209</v>
      </c>
      <c r="I165" s="26" t="s">
        <v>210</v>
      </c>
      <c r="J165" s="26" t="s">
        <v>211</v>
      </c>
      <c r="K165" s="26" t="s">
        <v>212</v>
      </c>
      <c r="L165" s="26" t="s">
        <v>213</v>
      </c>
      <c r="M165" s="26" t="s">
        <v>214</v>
      </c>
      <c r="N165" s="26" t="s">
        <v>215</v>
      </c>
      <c r="O165" s="26" t="s">
        <v>216</v>
      </c>
      <c r="P165" s="26" t="s">
        <v>217</v>
      </c>
      <c r="Q165" s="26" t="s">
        <v>218</v>
      </c>
      <c r="R165" s="26" t="s">
        <v>219</v>
      </c>
      <c r="S165" s="26" t="s">
        <v>220</v>
      </c>
      <c r="T165" s="26" t="s">
        <v>221</v>
      </c>
      <c r="U165" s="26" t="s">
        <v>222</v>
      </c>
      <c r="V165" s="26" t="s">
        <v>223</v>
      </c>
      <c r="W165" s="26" t="s">
        <v>224</v>
      </c>
      <c r="X165" s="26" t="s">
        <v>225</v>
      </c>
      <c r="Y165" s="26" t="s">
        <v>226</v>
      </c>
      <c r="Z165" s="26" t="s">
        <v>227</v>
      </c>
      <c r="AA165" s="26" t="s">
        <v>228</v>
      </c>
    </row>
    <row r="166" spans="1:27" x14ac:dyDescent="0.2">
      <c r="A166" s="91" t="s">
        <v>1644</v>
      </c>
      <c r="B166" s="27" t="str">
        <f>"01"&amp;"."&amp;$B$800&amp;"."&amp;$B$801</f>
        <v>01.03.2023</v>
      </c>
      <c r="C166" s="83" t="s">
        <v>74</v>
      </c>
      <c r="D166" s="84">
        <f>ROUND(((D167+D168+D170+D169)/1000),5)</f>
        <v>3.2193900000000002</v>
      </c>
      <c r="E166" s="84">
        <f>ROUND(((E167+E168+E170+E169)/1000),5)</f>
        <v>3.1109399999999998</v>
      </c>
      <c r="F166" s="84">
        <f>ROUND(((F167+F168+F170+F169)/1000),5)</f>
        <v>3.0844399999999998</v>
      </c>
      <c r="G166" s="84">
        <f t="shared" ref="G166:AA166" si="93">ROUND(((G167+G168+G170+G169)/1000),5)</f>
        <v>3.0768200000000001</v>
      </c>
      <c r="H166" s="84">
        <f t="shared" si="93"/>
        <v>3.1202399999999999</v>
      </c>
      <c r="I166" s="84">
        <f t="shared" si="93"/>
        <v>3.30707</v>
      </c>
      <c r="J166" s="84">
        <f t="shared" si="93"/>
        <v>3.4650300000000001</v>
      </c>
      <c r="K166" s="84">
        <f t="shared" si="93"/>
        <v>3.6835300000000002</v>
      </c>
      <c r="L166" s="84">
        <f t="shared" si="93"/>
        <v>3.76755</v>
      </c>
      <c r="M166" s="84">
        <f t="shared" si="93"/>
        <v>3.8552200000000001</v>
      </c>
      <c r="N166" s="84">
        <f t="shared" si="93"/>
        <v>3.8660899999999998</v>
      </c>
      <c r="O166" s="84">
        <f t="shared" si="93"/>
        <v>3.8394300000000001</v>
      </c>
      <c r="P166" s="84">
        <f t="shared" si="93"/>
        <v>3.8150599999999999</v>
      </c>
      <c r="Q166" s="84">
        <f t="shared" si="93"/>
        <v>3.81664</v>
      </c>
      <c r="R166" s="84">
        <f t="shared" si="93"/>
        <v>3.7655400000000001</v>
      </c>
      <c r="S166" s="84">
        <f t="shared" si="93"/>
        <v>3.7518799999999999</v>
      </c>
      <c r="T166" s="84">
        <f t="shared" si="93"/>
        <v>3.73414</v>
      </c>
      <c r="U166" s="84">
        <f t="shared" si="93"/>
        <v>3.7282600000000001</v>
      </c>
      <c r="V166" s="84">
        <f t="shared" si="93"/>
        <v>3.7573799999999999</v>
      </c>
      <c r="W166" s="84">
        <f t="shared" si="93"/>
        <v>3.7622800000000001</v>
      </c>
      <c r="X166" s="84">
        <f t="shared" si="93"/>
        <v>3.76593</v>
      </c>
      <c r="Y166" s="84">
        <f t="shared" si="93"/>
        <v>3.7000199999999999</v>
      </c>
      <c r="Z166" s="84">
        <f t="shared" si="93"/>
        <v>3.5557300000000001</v>
      </c>
      <c r="AA166" s="84">
        <f t="shared" si="93"/>
        <v>3.4533399999999999</v>
      </c>
    </row>
    <row r="167" spans="1:27" ht="12.75" hidden="1" customHeight="1" outlineLevel="1" x14ac:dyDescent="0.2">
      <c r="A167" s="92" t="s">
        <v>1645</v>
      </c>
      <c r="B167" s="62" t="s">
        <v>231</v>
      </c>
      <c r="C167" s="42" t="s">
        <v>77</v>
      </c>
      <c r="D167" s="43">
        <v>1281.45</v>
      </c>
      <c r="E167" s="43">
        <v>1173</v>
      </c>
      <c r="F167" s="43">
        <v>1146.5</v>
      </c>
      <c r="G167" s="43">
        <v>1138.8800000000001</v>
      </c>
      <c r="H167" s="43">
        <v>1182.3</v>
      </c>
      <c r="I167" s="43">
        <v>1369.13</v>
      </c>
      <c r="J167" s="43">
        <v>1527.09</v>
      </c>
      <c r="K167" s="43">
        <v>1745.59</v>
      </c>
      <c r="L167" s="43">
        <v>1829.61</v>
      </c>
      <c r="M167" s="43">
        <v>1917.28</v>
      </c>
      <c r="N167" s="43">
        <v>1928.15</v>
      </c>
      <c r="O167" s="43">
        <v>1901.49</v>
      </c>
      <c r="P167" s="43">
        <v>1877.12</v>
      </c>
      <c r="Q167" s="43">
        <v>1878.7</v>
      </c>
      <c r="R167" s="43">
        <v>1827.6</v>
      </c>
      <c r="S167" s="43">
        <v>1813.94</v>
      </c>
      <c r="T167" s="43">
        <v>1796.2</v>
      </c>
      <c r="U167" s="43">
        <v>1790.32</v>
      </c>
      <c r="V167" s="43">
        <v>1819.44</v>
      </c>
      <c r="W167" s="43">
        <v>1824.34</v>
      </c>
      <c r="X167" s="43">
        <v>1827.99</v>
      </c>
      <c r="Y167" s="43">
        <v>1762.08</v>
      </c>
      <c r="Z167" s="43">
        <v>1617.79</v>
      </c>
      <c r="AA167" s="43">
        <v>1515.4</v>
      </c>
    </row>
    <row r="168" spans="1:27" ht="12.75" hidden="1" customHeight="1" outlineLevel="1" x14ac:dyDescent="0.2">
      <c r="A168" s="92" t="s">
        <v>1646</v>
      </c>
      <c r="B168" s="62" t="s">
        <v>88</v>
      </c>
      <c r="C168" s="42" t="s">
        <v>77</v>
      </c>
      <c r="D168" s="43">
        <v>1716.97</v>
      </c>
      <c r="E168" s="43">
        <f>$D$168</f>
        <v>1716.97</v>
      </c>
      <c r="F168" s="43">
        <f t="shared" ref="F168:AA168" si="94">$D$168</f>
        <v>1716.97</v>
      </c>
      <c r="G168" s="43">
        <f t="shared" si="94"/>
        <v>1716.97</v>
      </c>
      <c r="H168" s="43">
        <f t="shared" si="94"/>
        <v>1716.97</v>
      </c>
      <c r="I168" s="43">
        <f t="shared" si="94"/>
        <v>1716.97</v>
      </c>
      <c r="J168" s="43">
        <f t="shared" si="94"/>
        <v>1716.97</v>
      </c>
      <c r="K168" s="43">
        <f t="shared" si="94"/>
        <v>1716.97</v>
      </c>
      <c r="L168" s="43">
        <f t="shared" si="94"/>
        <v>1716.97</v>
      </c>
      <c r="M168" s="43">
        <f t="shared" si="94"/>
        <v>1716.97</v>
      </c>
      <c r="N168" s="43">
        <f t="shared" si="94"/>
        <v>1716.97</v>
      </c>
      <c r="O168" s="43">
        <f t="shared" si="94"/>
        <v>1716.97</v>
      </c>
      <c r="P168" s="43">
        <f t="shared" si="94"/>
        <v>1716.97</v>
      </c>
      <c r="Q168" s="43">
        <f t="shared" si="94"/>
        <v>1716.97</v>
      </c>
      <c r="R168" s="43">
        <f t="shared" si="94"/>
        <v>1716.97</v>
      </c>
      <c r="S168" s="43">
        <f t="shared" si="94"/>
        <v>1716.97</v>
      </c>
      <c r="T168" s="43">
        <f t="shared" si="94"/>
        <v>1716.97</v>
      </c>
      <c r="U168" s="43">
        <f t="shared" si="94"/>
        <v>1716.97</v>
      </c>
      <c r="V168" s="43">
        <f t="shared" si="94"/>
        <v>1716.97</v>
      </c>
      <c r="W168" s="43">
        <f t="shared" si="94"/>
        <v>1716.97</v>
      </c>
      <c r="X168" s="43">
        <f t="shared" si="94"/>
        <v>1716.97</v>
      </c>
      <c r="Y168" s="43">
        <f t="shared" si="94"/>
        <v>1716.97</v>
      </c>
      <c r="Z168" s="43">
        <f t="shared" si="94"/>
        <v>1716.97</v>
      </c>
      <c r="AA168" s="43">
        <f t="shared" si="94"/>
        <v>1716.97</v>
      </c>
    </row>
    <row r="169" spans="1:27" ht="12.75" hidden="1" customHeight="1" outlineLevel="1" x14ac:dyDescent="0.2">
      <c r="A169" s="92" t="s">
        <v>1647</v>
      </c>
      <c r="B169" s="62" t="s">
        <v>81</v>
      </c>
      <c r="C169" s="42" t="s">
        <v>77</v>
      </c>
      <c r="D169" s="43">
        <v>4.6100000000000003</v>
      </c>
      <c r="E169" s="43">
        <v>4.6100000000000003</v>
      </c>
      <c r="F169" s="43">
        <v>4.6100000000000003</v>
      </c>
      <c r="G169" s="43">
        <v>4.6100000000000003</v>
      </c>
      <c r="H169" s="43">
        <v>4.6100000000000003</v>
      </c>
      <c r="I169" s="43">
        <v>4.6100000000000003</v>
      </c>
      <c r="J169" s="43">
        <v>4.6100000000000003</v>
      </c>
      <c r="K169" s="43">
        <v>4.6100000000000003</v>
      </c>
      <c r="L169" s="43">
        <v>4.6100000000000003</v>
      </c>
      <c r="M169" s="43">
        <v>4.6100000000000003</v>
      </c>
      <c r="N169" s="43">
        <v>4.6100000000000003</v>
      </c>
      <c r="O169" s="43">
        <v>4.6100000000000003</v>
      </c>
      <c r="P169" s="43">
        <v>4.6100000000000003</v>
      </c>
      <c r="Q169" s="43">
        <v>4.6100000000000003</v>
      </c>
      <c r="R169" s="43">
        <v>4.6100000000000003</v>
      </c>
      <c r="S169" s="43">
        <v>4.6100000000000003</v>
      </c>
      <c r="T169" s="43">
        <v>4.6100000000000003</v>
      </c>
      <c r="U169" s="43">
        <v>4.6100000000000003</v>
      </c>
      <c r="V169" s="43">
        <v>4.6100000000000003</v>
      </c>
      <c r="W169" s="43">
        <v>4.6100000000000003</v>
      </c>
      <c r="X169" s="43">
        <v>4.6100000000000003</v>
      </c>
      <c r="Y169" s="43">
        <v>4.6100000000000003</v>
      </c>
      <c r="Z169" s="43">
        <v>4.6100000000000003</v>
      </c>
      <c r="AA169" s="43">
        <v>4.6100000000000003</v>
      </c>
    </row>
    <row r="170" spans="1:27" ht="12.75" hidden="1" customHeight="1" outlineLevel="1" x14ac:dyDescent="0.2">
      <c r="A170" s="92" t="s">
        <v>1648</v>
      </c>
      <c r="B170" s="62" t="s">
        <v>79</v>
      </c>
      <c r="C170" s="42" t="s">
        <v>77</v>
      </c>
      <c r="D170" s="43">
        <f>$D$11</f>
        <v>216.36</v>
      </c>
      <c r="E170" s="43">
        <f t="shared" ref="E170:AA170" si="95">$D$11</f>
        <v>216.36</v>
      </c>
      <c r="F170" s="43">
        <f t="shared" si="95"/>
        <v>216.36</v>
      </c>
      <c r="G170" s="43">
        <f t="shared" si="95"/>
        <v>216.36</v>
      </c>
      <c r="H170" s="43">
        <f t="shared" si="95"/>
        <v>216.36</v>
      </c>
      <c r="I170" s="43">
        <f t="shared" si="95"/>
        <v>216.36</v>
      </c>
      <c r="J170" s="43">
        <f t="shared" si="95"/>
        <v>216.36</v>
      </c>
      <c r="K170" s="43">
        <f t="shared" si="95"/>
        <v>216.36</v>
      </c>
      <c r="L170" s="43">
        <f t="shared" si="95"/>
        <v>216.36</v>
      </c>
      <c r="M170" s="43">
        <f t="shared" si="95"/>
        <v>216.36</v>
      </c>
      <c r="N170" s="43">
        <f t="shared" si="95"/>
        <v>216.36</v>
      </c>
      <c r="O170" s="43">
        <f t="shared" si="95"/>
        <v>216.36</v>
      </c>
      <c r="P170" s="43">
        <f t="shared" si="95"/>
        <v>216.36</v>
      </c>
      <c r="Q170" s="43">
        <f t="shared" si="95"/>
        <v>216.36</v>
      </c>
      <c r="R170" s="43">
        <f t="shared" si="95"/>
        <v>216.36</v>
      </c>
      <c r="S170" s="43">
        <f t="shared" si="95"/>
        <v>216.36</v>
      </c>
      <c r="T170" s="43">
        <f t="shared" si="95"/>
        <v>216.36</v>
      </c>
      <c r="U170" s="43">
        <f t="shared" si="95"/>
        <v>216.36</v>
      </c>
      <c r="V170" s="43">
        <f t="shared" si="95"/>
        <v>216.36</v>
      </c>
      <c r="W170" s="43">
        <f t="shared" si="95"/>
        <v>216.36</v>
      </c>
      <c r="X170" s="43">
        <f t="shared" si="95"/>
        <v>216.36</v>
      </c>
      <c r="Y170" s="43">
        <f t="shared" si="95"/>
        <v>216.36</v>
      </c>
      <c r="Z170" s="43">
        <f t="shared" si="95"/>
        <v>216.36</v>
      </c>
      <c r="AA170" s="43">
        <f t="shared" si="95"/>
        <v>216.36</v>
      </c>
    </row>
    <row r="171" spans="1:27" collapsed="1" x14ac:dyDescent="0.2">
      <c r="A171" s="91" t="s">
        <v>1649</v>
      </c>
      <c r="B171" s="27" t="str">
        <f>"02"&amp;"."&amp;$B$800&amp;"."&amp;$B$801</f>
        <v>02.03.2023</v>
      </c>
      <c r="C171" s="83" t="s">
        <v>74</v>
      </c>
      <c r="D171" s="84">
        <f>ROUND(((D172+D173+D175+D174)/1000),5)</f>
        <v>3.1387800000000001</v>
      </c>
      <c r="E171" s="84">
        <f>ROUND(((E172+E173+E175+E174)/1000),5)</f>
        <v>3.07639</v>
      </c>
      <c r="F171" s="84">
        <f>ROUND(((F172+F173+F175+F174)/1000),5)</f>
        <v>3.05871</v>
      </c>
      <c r="G171" s="84">
        <f t="shared" ref="G171:AA171" si="96">ROUND(((G172+G173+G175+G174)/1000),5)</f>
        <v>3.0734400000000002</v>
      </c>
      <c r="H171" s="84">
        <f t="shared" si="96"/>
        <v>3.1524200000000002</v>
      </c>
      <c r="I171" s="84">
        <f t="shared" si="96"/>
        <v>3.3668499999999999</v>
      </c>
      <c r="J171" s="84">
        <f t="shared" si="96"/>
        <v>3.5141900000000001</v>
      </c>
      <c r="K171" s="84">
        <f t="shared" si="96"/>
        <v>3.6350799999999999</v>
      </c>
      <c r="L171" s="84">
        <f t="shared" si="96"/>
        <v>3.7494299999999998</v>
      </c>
      <c r="M171" s="84">
        <f t="shared" si="96"/>
        <v>3.75983</v>
      </c>
      <c r="N171" s="84">
        <f t="shared" si="96"/>
        <v>3.77481</v>
      </c>
      <c r="O171" s="84">
        <f t="shared" si="96"/>
        <v>3.8327100000000001</v>
      </c>
      <c r="P171" s="84">
        <f t="shared" si="96"/>
        <v>3.8131300000000001</v>
      </c>
      <c r="Q171" s="84">
        <f t="shared" si="96"/>
        <v>3.8146800000000001</v>
      </c>
      <c r="R171" s="84">
        <f t="shared" si="96"/>
        <v>3.8087399999999998</v>
      </c>
      <c r="S171" s="84">
        <f t="shared" si="96"/>
        <v>3.7624599999999999</v>
      </c>
      <c r="T171" s="84">
        <f t="shared" si="96"/>
        <v>3.7224200000000001</v>
      </c>
      <c r="U171" s="84">
        <f t="shared" si="96"/>
        <v>3.7199599999999999</v>
      </c>
      <c r="V171" s="84">
        <f t="shared" si="96"/>
        <v>3.7644799999999998</v>
      </c>
      <c r="W171" s="84">
        <f t="shared" si="96"/>
        <v>3.8173499999999998</v>
      </c>
      <c r="X171" s="84">
        <f t="shared" si="96"/>
        <v>3.7769499999999998</v>
      </c>
      <c r="Y171" s="84">
        <f t="shared" si="96"/>
        <v>3.7138499999999999</v>
      </c>
      <c r="Z171" s="84">
        <f t="shared" si="96"/>
        <v>3.60859</v>
      </c>
      <c r="AA171" s="84">
        <f t="shared" si="96"/>
        <v>3.5241600000000002</v>
      </c>
    </row>
    <row r="172" spans="1:27" ht="12.75" hidden="1" customHeight="1" outlineLevel="1" x14ac:dyDescent="0.2">
      <c r="A172" s="92" t="s">
        <v>1650</v>
      </c>
      <c r="B172" s="62" t="s">
        <v>231</v>
      </c>
      <c r="C172" s="42" t="s">
        <v>77</v>
      </c>
      <c r="D172" s="43">
        <v>1200.8399999999999</v>
      </c>
      <c r="E172" s="43">
        <v>1138.45</v>
      </c>
      <c r="F172" s="43">
        <v>1120.77</v>
      </c>
      <c r="G172" s="43">
        <v>1135.5</v>
      </c>
      <c r="H172" s="43">
        <v>1214.48</v>
      </c>
      <c r="I172" s="43">
        <v>1428.91</v>
      </c>
      <c r="J172" s="43">
        <v>1576.25</v>
      </c>
      <c r="K172" s="43">
        <v>1697.14</v>
      </c>
      <c r="L172" s="43">
        <v>1811.49</v>
      </c>
      <c r="M172" s="43">
        <v>1821.89</v>
      </c>
      <c r="N172" s="43">
        <v>1836.87</v>
      </c>
      <c r="O172" s="43">
        <v>1894.77</v>
      </c>
      <c r="P172" s="43">
        <v>1875.19</v>
      </c>
      <c r="Q172" s="43">
        <v>1876.74</v>
      </c>
      <c r="R172" s="43">
        <v>1870.8</v>
      </c>
      <c r="S172" s="43">
        <v>1824.52</v>
      </c>
      <c r="T172" s="43">
        <v>1784.48</v>
      </c>
      <c r="U172" s="43">
        <v>1782.02</v>
      </c>
      <c r="V172" s="43">
        <v>1826.54</v>
      </c>
      <c r="W172" s="43">
        <v>1879.41</v>
      </c>
      <c r="X172" s="43">
        <v>1839.01</v>
      </c>
      <c r="Y172" s="43">
        <v>1775.91</v>
      </c>
      <c r="Z172" s="43">
        <v>1670.65</v>
      </c>
      <c r="AA172" s="43">
        <v>1586.22</v>
      </c>
    </row>
    <row r="173" spans="1:27" ht="12.75" hidden="1" customHeight="1" outlineLevel="1" x14ac:dyDescent="0.2">
      <c r="A173" s="92" t="s">
        <v>1651</v>
      </c>
      <c r="B173" s="62" t="s">
        <v>88</v>
      </c>
      <c r="C173" s="42" t="s">
        <v>77</v>
      </c>
      <c r="D173" s="43">
        <f>$D$168</f>
        <v>1716.97</v>
      </c>
      <c r="E173" s="43">
        <f>$D$168</f>
        <v>1716.97</v>
      </c>
      <c r="F173" s="43">
        <f t="shared" ref="F173:AA173" si="97">$D$168</f>
        <v>1716.97</v>
      </c>
      <c r="G173" s="43">
        <f t="shared" si="97"/>
        <v>1716.97</v>
      </c>
      <c r="H173" s="43">
        <f t="shared" si="97"/>
        <v>1716.97</v>
      </c>
      <c r="I173" s="43">
        <f t="shared" si="97"/>
        <v>1716.97</v>
      </c>
      <c r="J173" s="43">
        <f t="shared" si="97"/>
        <v>1716.97</v>
      </c>
      <c r="K173" s="43">
        <f t="shared" si="97"/>
        <v>1716.97</v>
      </c>
      <c r="L173" s="43">
        <f t="shared" si="97"/>
        <v>1716.97</v>
      </c>
      <c r="M173" s="43">
        <f t="shared" si="97"/>
        <v>1716.97</v>
      </c>
      <c r="N173" s="43">
        <f t="shared" si="97"/>
        <v>1716.97</v>
      </c>
      <c r="O173" s="43">
        <f t="shared" si="97"/>
        <v>1716.97</v>
      </c>
      <c r="P173" s="43">
        <f t="shared" si="97"/>
        <v>1716.97</v>
      </c>
      <c r="Q173" s="43">
        <f t="shared" si="97"/>
        <v>1716.97</v>
      </c>
      <c r="R173" s="43">
        <f t="shared" si="97"/>
        <v>1716.97</v>
      </c>
      <c r="S173" s="43">
        <f t="shared" si="97"/>
        <v>1716.97</v>
      </c>
      <c r="T173" s="43">
        <f t="shared" si="97"/>
        <v>1716.97</v>
      </c>
      <c r="U173" s="43">
        <f t="shared" si="97"/>
        <v>1716.97</v>
      </c>
      <c r="V173" s="43">
        <f t="shared" si="97"/>
        <v>1716.97</v>
      </c>
      <c r="W173" s="43">
        <f t="shared" si="97"/>
        <v>1716.97</v>
      </c>
      <c r="X173" s="43">
        <f t="shared" si="97"/>
        <v>1716.97</v>
      </c>
      <c r="Y173" s="43">
        <f t="shared" si="97"/>
        <v>1716.97</v>
      </c>
      <c r="Z173" s="43">
        <f t="shared" si="97"/>
        <v>1716.97</v>
      </c>
      <c r="AA173" s="43">
        <f t="shared" si="97"/>
        <v>1716.97</v>
      </c>
    </row>
    <row r="174" spans="1:27" ht="12.75" hidden="1" customHeight="1" outlineLevel="1" x14ac:dyDescent="0.2">
      <c r="A174" s="92" t="s">
        <v>1652</v>
      </c>
      <c r="B174" s="62" t="s">
        <v>81</v>
      </c>
      <c r="C174" s="42" t="s">
        <v>77</v>
      </c>
      <c r="D174" s="43">
        <v>4.6100000000000003</v>
      </c>
      <c r="E174" s="43">
        <v>4.6100000000000003</v>
      </c>
      <c r="F174" s="43">
        <v>4.6100000000000003</v>
      </c>
      <c r="G174" s="43">
        <v>4.6100000000000003</v>
      </c>
      <c r="H174" s="43">
        <v>4.6100000000000003</v>
      </c>
      <c r="I174" s="43">
        <v>4.6100000000000003</v>
      </c>
      <c r="J174" s="43">
        <v>4.6100000000000003</v>
      </c>
      <c r="K174" s="43">
        <v>4.6100000000000003</v>
      </c>
      <c r="L174" s="43">
        <v>4.6100000000000003</v>
      </c>
      <c r="M174" s="43">
        <v>4.6100000000000003</v>
      </c>
      <c r="N174" s="43">
        <v>4.6100000000000003</v>
      </c>
      <c r="O174" s="43">
        <v>4.6100000000000003</v>
      </c>
      <c r="P174" s="43">
        <v>4.6100000000000003</v>
      </c>
      <c r="Q174" s="43">
        <v>4.6100000000000003</v>
      </c>
      <c r="R174" s="43">
        <v>4.6100000000000003</v>
      </c>
      <c r="S174" s="43">
        <v>4.6100000000000003</v>
      </c>
      <c r="T174" s="43">
        <v>4.6100000000000003</v>
      </c>
      <c r="U174" s="43">
        <v>4.6100000000000003</v>
      </c>
      <c r="V174" s="43">
        <v>4.6100000000000003</v>
      </c>
      <c r="W174" s="43">
        <v>4.6100000000000003</v>
      </c>
      <c r="X174" s="43">
        <v>4.6100000000000003</v>
      </c>
      <c r="Y174" s="43">
        <v>4.6100000000000003</v>
      </c>
      <c r="Z174" s="43">
        <v>4.6100000000000003</v>
      </c>
      <c r="AA174" s="43">
        <v>4.6100000000000003</v>
      </c>
    </row>
    <row r="175" spans="1:27" ht="12.75" hidden="1" customHeight="1" outlineLevel="1" x14ac:dyDescent="0.2">
      <c r="A175" s="92" t="s">
        <v>1653</v>
      </c>
      <c r="B175" s="62" t="s">
        <v>79</v>
      </c>
      <c r="C175" s="42" t="s">
        <v>77</v>
      </c>
      <c r="D175" s="43">
        <f>$D$11</f>
        <v>216.36</v>
      </c>
      <c r="E175" s="43">
        <f t="shared" ref="E175:AA175" si="98">$D$11</f>
        <v>216.36</v>
      </c>
      <c r="F175" s="43">
        <f t="shared" si="98"/>
        <v>216.36</v>
      </c>
      <c r="G175" s="43">
        <f t="shared" si="98"/>
        <v>216.36</v>
      </c>
      <c r="H175" s="43">
        <f t="shared" si="98"/>
        <v>216.36</v>
      </c>
      <c r="I175" s="43">
        <f t="shared" si="98"/>
        <v>216.36</v>
      </c>
      <c r="J175" s="43">
        <f t="shared" si="98"/>
        <v>216.36</v>
      </c>
      <c r="K175" s="43">
        <f t="shared" si="98"/>
        <v>216.36</v>
      </c>
      <c r="L175" s="43">
        <f t="shared" si="98"/>
        <v>216.36</v>
      </c>
      <c r="M175" s="43">
        <f t="shared" si="98"/>
        <v>216.36</v>
      </c>
      <c r="N175" s="43">
        <f t="shared" si="98"/>
        <v>216.36</v>
      </c>
      <c r="O175" s="43">
        <f t="shared" si="98"/>
        <v>216.36</v>
      </c>
      <c r="P175" s="43">
        <f t="shared" si="98"/>
        <v>216.36</v>
      </c>
      <c r="Q175" s="43">
        <f t="shared" si="98"/>
        <v>216.36</v>
      </c>
      <c r="R175" s="43">
        <f t="shared" si="98"/>
        <v>216.36</v>
      </c>
      <c r="S175" s="43">
        <f t="shared" si="98"/>
        <v>216.36</v>
      </c>
      <c r="T175" s="43">
        <f t="shared" si="98"/>
        <v>216.36</v>
      </c>
      <c r="U175" s="43">
        <f t="shared" si="98"/>
        <v>216.36</v>
      </c>
      <c r="V175" s="43">
        <f t="shared" si="98"/>
        <v>216.36</v>
      </c>
      <c r="W175" s="43">
        <f t="shared" si="98"/>
        <v>216.36</v>
      </c>
      <c r="X175" s="43">
        <f t="shared" si="98"/>
        <v>216.36</v>
      </c>
      <c r="Y175" s="43">
        <f t="shared" si="98"/>
        <v>216.36</v>
      </c>
      <c r="Z175" s="43">
        <f t="shared" si="98"/>
        <v>216.36</v>
      </c>
      <c r="AA175" s="43">
        <f t="shared" si="98"/>
        <v>216.36</v>
      </c>
    </row>
    <row r="176" spans="1:27" ht="12.75" customHeight="1" collapsed="1" x14ac:dyDescent="0.2">
      <c r="A176" s="91" t="s">
        <v>1654</v>
      </c>
      <c r="B176" s="27" t="str">
        <f>"03"&amp;"."&amp;$B$800&amp;"."&amp;$B$801</f>
        <v>03.03.2023</v>
      </c>
      <c r="C176" s="83" t="s">
        <v>74</v>
      </c>
      <c r="D176" s="84">
        <f>ROUND(((D177+D178+D180+D179)/1000),5)</f>
        <v>3.30131</v>
      </c>
      <c r="E176" s="84">
        <f>ROUND(((E177+E178+E180+E179)/1000),5)</f>
        <v>3.1192199999999999</v>
      </c>
      <c r="F176" s="84">
        <f>ROUND(((F177+F178+F180+F179)/1000),5)</f>
        <v>3.06948</v>
      </c>
      <c r="G176" s="84">
        <f t="shared" ref="G176:AA176" si="99">ROUND(((G177+G178+G180+G179)/1000),5)</f>
        <v>3.0710099999999998</v>
      </c>
      <c r="H176" s="84">
        <f t="shared" si="99"/>
        <v>3.1361300000000001</v>
      </c>
      <c r="I176" s="84">
        <f t="shared" si="99"/>
        <v>3.4092799999999999</v>
      </c>
      <c r="J176" s="84">
        <f t="shared" si="99"/>
        <v>3.5402100000000001</v>
      </c>
      <c r="K176" s="84">
        <f t="shared" si="99"/>
        <v>3.6477400000000002</v>
      </c>
      <c r="L176" s="84">
        <f t="shared" si="99"/>
        <v>3.7512400000000001</v>
      </c>
      <c r="M176" s="84">
        <f t="shared" si="99"/>
        <v>3.7636799999999999</v>
      </c>
      <c r="N176" s="84">
        <f t="shared" si="99"/>
        <v>3.7753199999999998</v>
      </c>
      <c r="O176" s="84">
        <f t="shared" si="99"/>
        <v>3.8267699999999998</v>
      </c>
      <c r="P176" s="84">
        <f t="shared" si="99"/>
        <v>3.8005900000000001</v>
      </c>
      <c r="Q176" s="84">
        <f t="shared" si="99"/>
        <v>3.8032300000000001</v>
      </c>
      <c r="R176" s="84">
        <f t="shared" si="99"/>
        <v>3.7938999999999998</v>
      </c>
      <c r="S176" s="84">
        <f t="shared" si="99"/>
        <v>3.75806</v>
      </c>
      <c r="T176" s="84">
        <f t="shared" si="99"/>
        <v>3.7196600000000002</v>
      </c>
      <c r="U176" s="84">
        <f t="shared" si="99"/>
        <v>3.71991</v>
      </c>
      <c r="V176" s="84">
        <f t="shared" si="99"/>
        <v>3.7535599999999998</v>
      </c>
      <c r="W176" s="84">
        <f t="shared" si="99"/>
        <v>3.8184399999999998</v>
      </c>
      <c r="X176" s="84">
        <f t="shared" si="99"/>
        <v>3.76484</v>
      </c>
      <c r="Y176" s="84">
        <f t="shared" si="99"/>
        <v>3.7111200000000002</v>
      </c>
      <c r="Z176" s="84">
        <f t="shared" si="99"/>
        <v>3.55783</v>
      </c>
      <c r="AA176" s="84">
        <f t="shared" si="99"/>
        <v>3.4861499999999999</v>
      </c>
    </row>
    <row r="177" spans="1:27" ht="12.75" hidden="1" customHeight="1" outlineLevel="1" x14ac:dyDescent="0.2">
      <c r="A177" s="92" t="s">
        <v>1655</v>
      </c>
      <c r="B177" s="62" t="s">
        <v>231</v>
      </c>
      <c r="C177" s="42" t="s">
        <v>77</v>
      </c>
      <c r="D177" s="43">
        <v>1363.37</v>
      </c>
      <c r="E177" s="43">
        <v>1181.28</v>
      </c>
      <c r="F177" s="43">
        <v>1131.54</v>
      </c>
      <c r="G177" s="43">
        <v>1133.07</v>
      </c>
      <c r="H177" s="43">
        <v>1198.19</v>
      </c>
      <c r="I177" s="43">
        <v>1471.34</v>
      </c>
      <c r="J177" s="43">
        <v>1602.27</v>
      </c>
      <c r="K177" s="43">
        <v>1709.8</v>
      </c>
      <c r="L177" s="43">
        <v>1813.3</v>
      </c>
      <c r="M177" s="43">
        <v>1825.74</v>
      </c>
      <c r="N177" s="43">
        <v>1837.38</v>
      </c>
      <c r="O177" s="43">
        <v>1888.83</v>
      </c>
      <c r="P177" s="43">
        <v>1862.65</v>
      </c>
      <c r="Q177" s="43">
        <v>1865.29</v>
      </c>
      <c r="R177" s="43">
        <v>1855.96</v>
      </c>
      <c r="S177" s="43">
        <v>1820.12</v>
      </c>
      <c r="T177" s="43">
        <v>1781.72</v>
      </c>
      <c r="U177" s="43">
        <v>1781.97</v>
      </c>
      <c r="V177" s="43">
        <v>1815.62</v>
      </c>
      <c r="W177" s="43">
        <v>1880.5</v>
      </c>
      <c r="X177" s="43">
        <v>1826.9</v>
      </c>
      <c r="Y177" s="43">
        <v>1773.18</v>
      </c>
      <c r="Z177" s="43">
        <v>1619.89</v>
      </c>
      <c r="AA177" s="43">
        <v>1548.21</v>
      </c>
    </row>
    <row r="178" spans="1:27" ht="12.75" hidden="1" customHeight="1" outlineLevel="1" x14ac:dyDescent="0.2">
      <c r="A178" s="92" t="s">
        <v>1656</v>
      </c>
      <c r="B178" s="62" t="s">
        <v>88</v>
      </c>
      <c r="C178" s="42" t="s">
        <v>77</v>
      </c>
      <c r="D178" s="43">
        <f>$D$168</f>
        <v>1716.97</v>
      </c>
      <c r="E178" s="43">
        <f>$D$168</f>
        <v>1716.97</v>
      </c>
      <c r="F178" s="43">
        <f t="shared" ref="F178:AA178" si="100">$D$168</f>
        <v>1716.97</v>
      </c>
      <c r="G178" s="43">
        <f t="shared" si="100"/>
        <v>1716.97</v>
      </c>
      <c r="H178" s="43">
        <f t="shared" si="100"/>
        <v>1716.97</v>
      </c>
      <c r="I178" s="43">
        <f t="shared" si="100"/>
        <v>1716.97</v>
      </c>
      <c r="J178" s="43">
        <f t="shared" si="100"/>
        <v>1716.97</v>
      </c>
      <c r="K178" s="43">
        <f t="shared" si="100"/>
        <v>1716.97</v>
      </c>
      <c r="L178" s="43">
        <f t="shared" si="100"/>
        <v>1716.97</v>
      </c>
      <c r="M178" s="43">
        <f t="shared" si="100"/>
        <v>1716.97</v>
      </c>
      <c r="N178" s="43">
        <f t="shared" si="100"/>
        <v>1716.97</v>
      </c>
      <c r="O178" s="43">
        <f t="shared" si="100"/>
        <v>1716.97</v>
      </c>
      <c r="P178" s="43">
        <f t="shared" si="100"/>
        <v>1716.97</v>
      </c>
      <c r="Q178" s="43">
        <f t="shared" si="100"/>
        <v>1716.97</v>
      </c>
      <c r="R178" s="43">
        <f t="shared" si="100"/>
        <v>1716.97</v>
      </c>
      <c r="S178" s="43">
        <f t="shared" si="100"/>
        <v>1716.97</v>
      </c>
      <c r="T178" s="43">
        <f t="shared" si="100"/>
        <v>1716.97</v>
      </c>
      <c r="U178" s="43">
        <f t="shared" si="100"/>
        <v>1716.97</v>
      </c>
      <c r="V178" s="43">
        <f t="shared" si="100"/>
        <v>1716.97</v>
      </c>
      <c r="W178" s="43">
        <f t="shared" si="100"/>
        <v>1716.97</v>
      </c>
      <c r="X178" s="43">
        <f t="shared" si="100"/>
        <v>1716.97</v>
      </c>
      <c r="Y178" s="43">
        <f t="shared" si="100"/>
        <v>1716.97</v>
      </c>
      <c r="Z178" s="43">
        <f t="shared" si="100"/>
        <v>1716.97</v>
      </c>
      <c r="AA178" s="43">
        <f t="shared" si="100"/>
        <v>1716.97</v>
      </c>
    </row>
    <row r="179" spans="1:27" ht="12.75" hidden="1" customHeight="1" outlineLevel="1" x14ac:dyDescent="0.2">
      <c r="A179" s="92" t="s">
        <v>1657</v>
      </c>
      <c r="B179" s="62" t="s">
        <v>81</v>
      </c>
      <c r="C179" s="42" t="s">
        <v>77</v>
      </c>
      <c r="D179" s="43">
        <v>4.6100000000000003</v>
      </c>
      <c r="E179" s="43">
        <v>4.6100000000000003</v>
      </c>
      <c r="F179" s="43">
        <v>4.6100000000000003</v>
      </c>
      <c r="G179" s="43">
        <v>4.6100000000000003</v>
      </c>
      <c r="H179" s="43">
        <v>4.6100000000000003</v>
      </c>
      <c r="I179" s="43">
        <v>4.6100000000000003</v>
      </c>
      <c r="J179" s="43">
        <v>4.6100000000000003</v>
      </c>
      <c r="K179" s="43">
        <v>4.6100000000000003</v>
      </c>
      <c r="L179" s="43">
        <v>4.6100000000000003</v>
      </c>
      <c r="M179" s="43">
        <v>4.6100000000000003</v>
      </c>
      <c r="N179" s="43">
        <v>4.6100000000000003</v>
      </c>
      <c r="O179" s="43">
        <v>4.6100000000000003</v>
      </c>
      <c r="P179" s="43">
        <v>4.6100000000000003</v>
      </c>
      <c r="Q179" s="43">
        <v>4.6100000000000003</v>
      </c>
      <c r="R179" s="43">
        <v>4.6100000000000003</v>
      </c>
      <c r="S179" s="43">
        <v>4.6100000000000003</v>
      </c>
      <c r="T179" s="43">
        <v>4.6100000000000003</v>
      </c>
      <c r="U179" s="43">
        <v>4.6100000000000003</v>
      </c>
      <c r="V179" s="43">
        <v>4.6100000000000003</v>
      </c>
      <c r="W179" s="43">
        <v>4.6100000000000003</v>
      </c>
      <c r="X179" s="43">
        <v>4.6100000000000003</v>
      </c>
      <c r="Y179" s="43">
        <v>4.6100000000000003</v>
      </c>
      <c r="Z179" s="43">
        <v>4.6100000000000003</v>
      </c>
      <c r="AA179" s="43">
        <v>4.6100000000000003</v>
      </c>
    </row>
    <row r="180" spans="1:27" ht="12.75" hidden="1" customHeight="1" outlineLevel="1" x14ac:dyDescent="0.2">
      <c r="A180" s="92" t="s">
        <v>1658</v>
      </c>
      <c r="B180" s="62" t="s">
        <v>79</v>
      </c>
      <c r="C180" s="42" t="s">
        <v>77</v>
      </c>
      <c r="D180" s="43">
        <f>$D$11</f>
        <v>216.36</v>
      </c>
      <c r="E180" s="43">
        <f t="shared" ref="E180:AA180" si="101">$D$11</f>
        <v>216.36</v>
      </c>
      <c r="F180" s="43">
        <f t="shared" si="101"/>
        <v>216.36</v>
      </c>
      <c r="G180" s="43">
        <f t="shared" si="101"/>
        <v>216.36</v>
      </c>
      <c r="H180" s="43">
        <f t="shared" si="101"/>
        <v>216.36</v>
      </c>
      <c r="I180" s="43">
        <f t="shared" si="101"/>
        <v>216.36</v>
      </c>
      <c r="J180" s="43">
        <f t="shared" si="101"/>
        <v>216.36</v>
      </c>
      <c r="K180" s="43">
        <f t="shared" si="101"/>
        <v>216.36</v>
      </c>
      <c r="L180" s="43">
        <f t="shared" si="101"/>
        <v>216.36</v>
      </c>
      <c r="M180" s="43">
        <f t="shared" si="101"/>
        <v>216.36</v>
      </c>
      <c r="N180" s="43">
        <f t="shared" si="101"/>
        <v>216.36</v>
      </c>
      <c r="O180" s="43">
        <f t="shared" si="101"/>
        <v>216.36</v>
      </c>
      <c r="P180" s="43">
        <f t="shared" si="101"/>
        <v>216.36</v>
      </c>
      <c r="Q180" s="43">
        <f t="shared" si="101"/>
        <v>216.36</v>
      </c>
      <c r="R180" s="43">
        <f t="shared" si="101"/>
        <v>216.36</v>
      </c>
      <c r="S180" s="43">
        <f t="shared" si="101"/>
        <v>216.36</v>
      </c>
      <c r="T180" s="43">
        <f t="shared" si="101"/>
        <v>216.36</v>
      </c>
      <c r="U180" s="43">
        <f t="shared" si="101"/>
        <v>216.36</v>
      </c>
      <c r="V180" s="43">
        <f t="shared" si="101"/>
        <v>216.36</v>
      </c>
      <c r="W180" s="43">
        <f t="shared" si="101"/>
        <v>216.36</v>
      </c>
      <c r="X180" s="43">
        <f t="shared" si="101"/>
        <v>216.36</v>
      </c>
      <c r="Y180" s="43">
        <f t="shared" si="101"/>
        <v>216.36</v>
      </c>
      <c r="Z180" s="43">
        <f t="shared" si="101"/>
        <v>216.36</v>
      </c>
      <c r="AA180" s="43">
        <f t="shared" si="101"/>
        <v>216.36</v>
      </c>
    </row>
    <row r="181" spans="1:27" ht="12.75" customHeight="1" collapsed="1" x14ac:dyDescent="0.2">
      <c r="A181" s="91" t="s">
        <v>1659</v>
      </c>
      <c r="B181" s="27" t="str">
        <f>"04"&amp;"."&amp;$B$800&amp;"."&amp;$B$801</f>
        <v>04.03.2023</v>
      </c>
      <c r="C181" s="83" t="s">
        <v>74</v>
      </c>
      <c r="D181" s="84">
        <f>ROUND(((D182+D183+D185+D184)/1000),5)</f>
        <v>3.4974699999999999</v>
      </c>
      <c r="E181" s="84">
        <f>ROUND(((E182+E183+E185+E184)/1000),5)</f>
        <v>3.4094500000000001</v>
      </c>
      <c r="F181" s="84">
        <f>ROUND(((F182+F183+F185+F184)/1000),5)</f>
        <v>3.2625600000000001</v>
      </c>
      <c r="G181" s="84">
        <f t="shared" ref="G181:AA181" si="102">ROUND(((G182+G183+G185+G184)/1000),5)</f>
        <v>3.2213799999999999</v>
      </c>
      <c r="H181" s="84">
        <f t="shared" si="102"/>
        <v>3.2822200000000001</v>
      </c>
      <c r="I181" s="84">
        <f t="shared" si="102"/>
        <v>3.41662</v>
      </c>
      <c r="J181" s="84">
        <f t="shared" si="102"/>
        <v>3.4493499999999999</v>
      </c>
      <c r="K181" s="84">
        <f t="shared" si="102"/>
        <v>3.5071099999999999</v>
      </c>
      <c r="L181" s="84">
        <f t="shared" si="102"/>
        <v>3.6491600000000002</v>
      </c>
      <c r="M181" s="84">
        <f t="shared" si="102"/>
        <v>3.7355200000000002</v>
      </c>
      <c r="N181" s="84">
        <f t="shared" si="102"/>
        <v>3.7699099999999999</v>
      </c>
      <c r="O181" s="84">
        <f t="shared" si="102"/>
        <v>3.7782</v>
      </c>
      <c r="P181" s="84">
        <f t="shared" si="102"/>
        <v>3.7726799999999998</v>
      </c>
      <c r="Q181" s="84">
        <f t="shared" si="102"/>
        <v>3.76709</v>
      </c>
      <c r="R181" s="84">
        <f t="shared" si="102"/>
        <v>3.7294800000000001</v>
      </c>
      <c r="S181" s="84">
        <f t="shared" si="102"/>
        <v>3.7250800000000002</v>
      </c>
      <c r="T181" s="84">
        <f t="shared" si="102"/>
        <v>3.72193</v>
      </c>
      <c r="U181" s="84">
        <f t="shared" si="102"/>
        <v>3.7379899999999999</v>
      </c>
      <c r="V181" s="84">
        <f t="shared" si="102"/>
        <v>3.7716599999999998</v>
      </c>
      <c r="W181" s="84">
        <f t="shared" si="102"/>
        <v>3.77928</v>
      </c>
      <c r="X181" s="84">
        <f t="shared" si="102"/>
        <v>3.7850799999999998</v>
      </c>
      <c r="Y181" s="84">
        <f t="shared" si="102"/>
        <v>3.7480799999999999</v>
      </c>
      <c r="Z181" s="84">
        <f t="shared" si="102"/>
        <v>3.5820799999999999</v>
      </c>
      <c r="AA181" s="84">
        <f t="shared" si="102"/>
        <v>3.5128400000000002</v>
      </c>
    </row>
    <row r="182" spans="1:27" ht="12.75" hidden="1" customHeight="1" outlineLevel="1" x14ac:dyDescent="0.2">
      <c r="A182" s="92" t="s">
        <v>1660</v>
      </c>
      <c r="B182" s="62" t="s">
        <v>231</v>
      </c>
      <c r="C182" s="42" t="s">
        <v>77</v>
      </c>
      <c r="D182" s="43">
        <v>1559.53</v>
      </c>
      <c r="E182" s="43">
        <v>1471.51</v>
      </c>
      <c r="F182" s="43">
        <v>1324.62</v>
      </c>
      <c r="G182" s="43">
        <v>1283.44</v>
      </c>
      <c r="H182" s="43">
        <v>1344.28</v>
      </c>
      <c r="I182" s="43">
        <v>1478.68</v>
      </c>
      <c r="J182" s="43">
        <v>1511.41</v>
      </c>
      <c r="K182" s="43">
        <v>1569.17</v>
      </c>
      <c r="L182" s="43">
        <v>1711.22</v>
      </c>
      <c r="M182" s="43">
        <v>1797.58</v>
      </c>
      <c r="N182" s="43">
        <v>1831.97</v>
      </c>
      <c r="O182" s="43">
        <v>1840.26</v>
      </c>
      <c r="P182" s="43">
        <v>1834.74</v>
      </c>
      <c r="Q182" s="43">
        <v>1829.15</v>
      </c>
      <c r="R182" s="43">
        <v>1791.54</v>
      </c>
      <c r="S182" s="43">
        <v>1787.14</v>
      </c>
      <c r="T182" s="43">
        <v>1783.99</v>
      </c>
      <c r="U182" s="43">
        <v>1800.05</v>
      </c>
      <c r="V182" s="43">
        <v>1833.72</v>
      </c>
      <c r="W182" s="43">
        <v>1841.34</v>
      </c>
      <c r="X182" s="43">
        <v>1847.14</v>
      </c>
      <c r="Y182" s="43">
        <v>1810.14</v>
      </c>
      <c r="Z182" s="43">
        <v>1644.14</v>
      </c>
      <c r="AA182" s="43">
        <v>1574.9</v>
      </c>
    </row>
    <row r="183" spans="1:27" ht="12.75" hidden="1" customHeight="1" outlineLevel="1" x14ac:dyDescent="0.2">
      <c r="A183" s="92" t="s">
        <v>1661</v>
      </c>
      <c r="B183" s="62" t="s">
        <v>88</v>
      </c>
      <c r="C183" s="42" t="s">
        <v>77</v>
      </c>
      <c r="D183" s="43">
        <f>$D$168</f>
        <v>1716.97</v>
      </c>
      <c r="E183" s="43">
        <f>$D$168</f>
        <v>1716.97</v>
      </c>
      <c r="F183" s="43">
        <f t="shared" ref="F183:AA183" si="103">$D$168</f>
        <v>1716.97</v>
      </c>
      <c r="G183" s="43">
        <f t="shared" si="103"/>
        <v>1716.97</v>
      </c>
      <c r="H183" s="43">
        <f t="shared" si="103"/>
        <v>1716.97</v>
      </c>
      <c r="I183" s="43">
        <f t="shared" si="103"/>
        <v>1716.97</v>
      </c>
      <c r="J183" s="43">
        <f t="shared" si="103"/>
        <v>1716.97</v>
      </c>
      <c r="K183" s="43">
        <f t="shared" si="103"/>
        <v>1716.97</v>
      </c>
      <c r="L183" s="43">
        <f t="shared" si="103"/>
        <v>1716.97</v>
      </c>
      <c r="M183" s="43">
        <f t="shared" si="103"/>
        <v>1716.97</v>
      </c>
      <c r="N183" s="43">
        <f t="shared" si="103"/>
        <v>1716.97</v>
      </c>
      <c r="O183" s="43">
        <f t="shared" si="103"/>
        <v>1716.97</v>
      </c>
      <c r="P183" s="43">
        <f t="shared" si="103"/>
        <v>1716.97</v>
      </c>
      <c r="Q183" s="43">
        <f t="shared" si="103"/>
        <v>1716.97</v>
      </c>
      <c r="R183" s="43">
        <f t="shared" si="103"/>
        <v>1716.97</v>
      </c>
      <c r="S183" s="43">
        <f t="shared" si="103"/>
        <v>1716.97</v>
      </c>
      <c r="T183" s="43">
        <f t="shared" si="103"/>
        <v>1716.97</v>
      </c>
      <c r="U183" s="43">
        <f t="shared" si="103"/>
        <v>1716.97</v>
      </c>
      <c r="V183" s="43">
        <f t="shared" si="103"/>
        <v>1716.97</v>
      </c>
      <c r="W183" s="43">
        <f t="shared" si="103"/>
        <v>1716.97</v>
      </c>
      <c r="X183" s="43">
        <f t="shared" si="103"/>
        <v>1716.97</v>
      </c>
      <c r="Y183" s="43">
        <f t="shared" si="103"/>
        <v>1716.97</v>
      </c>
      <c r="Z183" s="43">
        <f t="shared" si="103"/>
        <v>1716.97</v>
      </c>
      <c r="AA183" s="43">
        <f t="shared" si="103"/>
        <v>1716.97</v>
      </c>
    </row>
    <row r="184" spans="1:27" ht="12.75" hidden="1" customHeight="1" outlineLevel="1" x14ac:dyDescent="0.2">
      <c r="A184" s="92" t="s">
        <v>1662</v>
      </c>
      <c r="B184" s="62" t="s">
        <v>81</v>
      </c>
      <c r="C184" s="42" t="s">
        <v>77</v>
      </c>
      <c r="D184" s="43">
        <v>4.6100000000000003</v>
      </c>
      <c r="E184" s="43">
        <v>4.6100000000000003</v>
      </c>
      <c r="F184" s="43">
        <v>4.6100000000000003</v>
      </c>
      <c r="G184" s="43">
        <v>4.6100000000000003</v>
      </c>
      <c r="H184" s="43">
        <v>4.6100000000000003</v>
      </c>
      <c r="I184" s="43">
        <v>4.6100000000000003</v>
      </c>
      <c r="J184" s="43">
        <v>4.6100000000000003</v>
      </c>
      <c r="K184" s="43">
        <v>4.6100000000000003</v>
      </c>
      <c r="L184" s="43">
        <v>4.6100000000000003</v>
      </c>
      <c r="M184" s="43">
        <v>4.6100000000000003</v>
      </c>
      <c r="N184" s="43">
        <v>4.6100000000000003</v>
      </c>
      <c r="O184" s="43">
        <v>4.6100000000000003</v>
      </c>
      <c r="P184" s="43">
        <v>4.6100000000000003</v>
      </c>
      <c r="Q184" s="43">
        <v>4.6100000000000003</v>
      </c>
      <c r="R184" s="43">
        <v>4.6100000000000003</v>
      </c>
      <c r="S184" s="43">
        <v>4.6100000000000003</v>
      </c>
      <c r="T184" s="43">
        <v>4.6100000000000003</v>
      </c>
      <c r="U184" s="43">
        <v>4.6100000000000003</v>
      </c>
      <c r="V184" s="43">
        <v>4.6100000000000003</v>
      </c>
      <c r="W184" s="43">
        <v>4.6100000000000003</v>
      </c>
      <c r="X184" s="43">
        <v>4.6100000000000003</v>
      </c>
      <c r="Y184" s="43">
        <v>4.6100000000000003</v>
      </c>
      <c r="Z184" s="43">
        <v>4.6100000000000003</v>
      </c>
      <c r="AA184" s="43">
        <v>4.6100000000000003</v>
      </c>
    </row>
    <row r="185" spans="1:27" ht="12.75" hidden="1" customHeight="1" outlineLevel="1" x14ac:dyDescent="0.2">
      <c r="A185" s="92" t="s">
        <v>1663</v>
      </c>
      <c r="B185" s="62" t="s">
        <v>79</v>
      </c>
      <c r="C185" s="42" t="s">
        <v>77</v>
      </c>
      <c r="D185" s="43">
        <f>$D$11</f>
        <v>216.36</v>
      </c>
      <c r="E185" s="43">
        <f t="shared" ref="E185:AA185" si="104">$D$11</f>
        <v>216.36</v>
      </c>
      <c r="F185" s="43">
        <f t="shared" si="104"/>
        <v>216.36</v>
      </c>
      <c r="G185" s="43">
        <f t="shared" si="104"/>
        <v>216.36</v>
      </c>
      <c r="H185" s="43">
        <f t="shared" si="104"/>
        <v>216.36</v>
      </c>
      <c r="I185" s="43">
        <f t="shared" si="104"/>
        <v>216.36</v>
      </c>
      <c r="J185" s="43">
        <f t="shared" si="104"/>
        <v>216.36</v>
      </c>
      <c r="K185" s="43">
        <f t="shared" si="104"/>
        <v>216.36</v>
      </c>
      <c r="L185" s="43">
        <f t="shared" si="104"/>
        <v>216.36</v>
      </c>
      <c r="M185" s="43">
        <f t="shared" si="104"/>
        <v>216.36</v>
      </c>
      <c r="N185" s="43">
        <f t="shared" si="104"/>
        <v>216.36</v>
      </c>
      <c r="O185" s="43">
        <f t="shared" si="104"/>
        <v>216.36</v>
      </c>
      <c r="P185" s="43">
        <f t="shared" si="104"/>
        <v>216.36</v>
      </c>
      <c r="Q185" s="43">
        <f t="shared" si="104"/>
        <v>216.36</v>
      </c>
      <c r="R185" s="43">
        <f t="shared" si="104"/>
        <v>216.36</v>
      </c>
      <c r="S185" s="43">
        <f t="shared" si="104"/>
        <v>216.36</v>
      </c>
      <c r="T185" s="43">
        <f t="shared" si="104"/>
        <v>216.36</v>
      </c>
      <c r="U185" s="43">
        <f t="shared" si="104"/>
        <v>216.36</v>
      </c>
      <c r="V185" s="43">
        <f t="shared" si="104"/>
        <v>216.36</v>
      </c>
      <c r="W185" s="43">
        <f t="shared" si="104"/>
        <v>216.36</v>
      </c>
      <c r="X185" s="43">
        <f t="shared" si="104"/>
        <v>216.36</v>
      </c>
      <c r="Y185" s="43">
        <f t="shared" si="104"/>
        <v>216.36</v>
      </c>
      <c r="Z185" s="43">
        <f t="shared" si="104"/>
        <v>216.36</v>
      </c>
      <c r="AA185" s="43">
        <f t="shared" si="104"/>
        <v>216.36</v>
      </c>
    </row>
    <row r="186" spans="1:27" ht="12.75" customHeight="1" collapsed="1" x14ac:dyDescent="0.2">
      <c r="A186" s="91" t="s">
        <v>1664</v>
      </c>
      <c r="B186" s="27" t="str">
        <f>"05"&amp;"."&amp;$B$800&amp;"."&amp;$B$801</f>
        <v>05.03.2023</v>
      </c>
      <c r="C186" s="83" t="s">
        <v>74</v>
      </c>
      <c r="D186" s="84">
        <f>ROUND(((D187+D188+D190+D189)/1000),5)</f>
        <v>3.44312</v>
      </c>
      <c r="E186" s="84">
        <f>ROUND(((E187+E188+E190+E189)/1000),5)</f>
        <v>3.3211200000000001</v>
      </c>
      <c r="F186" s="84">
        <f>ROUND(((F187+F188+F190+F189)/1000),5)</f>
        <v>3.1910099999999999</v>
      </c>
      <c r="G186" s="84">
        <f t="shared" ref="G186:AA186" si="105">ROUND(((G187+G188+G190+G189)/1000),5)</f>
        <v>3.1594899999999999</v>
      </c>
      <c r="H186" s="84">
        <f t="shared" si="105"/>
        <v>3.22295</v>
      </c>
      <c r="I186" s="84">
        <f t="shared" si="105"/>
        <v>3.3226800000000001</v>
      </c>
      <c r="J186" s="84">
        <f t="shared" si="105"/>
        <v>3.3386</v>
      </c>
      <c r="K186" s="84">
        <f t="shared" si="105"/>
        <v>3.4389599999999998</v>
      </c>
      <c r="L186" s="84">
        <f t="shared" si="105"/>
        <v>3.53742</v>
      </c>
      <c r="M186" s="84">
        <f t="shared" si="105"/>
        <v>3.71448</v>
      </c>
      <c r="N186" s="84">
        <f t="shared" si="105"/>
        <v>3.7635000000000001</v>
      </c>
      <c r="O186" s="84">
        <f t="shared" si="105"/>
        <v>3.7765300000000002</v>
      </c>
      <c r="P186" s="84">
        <f t="shared" si="105"/>
        <v>3.7732999999999999</v>
      </c>
      <c r="Q186" s="84">
        <f t="shared" si="105"/>
        <v>3.77121</v>
      </c>
      <c r="R186" s="84">
        <f t="shared" si="105"/>
        <v>3.7388599999999999</v>
      </c>
      <c r="S186" s="84">
        <f t="shared" si="105"/>
        <v>3.7403200000000001</v>
      </c>
      <c r="T186" s="84">
        <f t="shared" si="105"/>
        <v>3.7393399999999999</v>
      </c>
      <c r="U186" s="84">
        <f t="shared" si="105"/>
        <v>3.75569</v>
      </c>
      <c r="V186" s="84">
        <f t="shared" si="105"/>
        <v>3.8022100000000001</v>
      </c>
      <c r="W186" s="84">
        <f t="shared" si="105"/>
        <v>3.7981699999999998</v>
      </c>
      <c r="X186" s="84">
        <f t="shared" si="105"/>
        <v>3.8081700000000001</v>
      </c>
      <c r="Y186" s="84">
        <f t="shared" si="105"/>
        <v>3.76993</v>
      </c>
      <c r="Z186" s="84">
        <f t="shared" si="105"/>
        <v>3.6203099999999999</v>
      </c>
      <c r="AA186" s="84">
        <f t="shared" si="105"/>
        <v>3.53592</v>
      </c>
    </row>
    <row r="187" spans="1:27" ht="12.75" hidden="1" customHeight="1" outlineLevel="1" x14ac:dyDescent="0.2">
      <c r="A187" s="92" t="s">
        <v>1665</v>
      </c>
      <c r="B187" s="62" t="s">
        <v>231</v>
      </c>
      <c r="C187" s="42" t="s">
        <v>77</v>
      </c>
      <c r="D187" s="43">
        <v>1505.18</v>
      </c>
      <c r="E187" s="43">
        <v>1383.18</v>
      </c>
      <c r="F187" s="43">
        <v>1253.07</v>
      </c>
      <c r="G187" s="43">
        <v>1221.55</v>
      </c>
      <c r="H187" s="43">
        <v>1285.01</v>
      </c>
      <c r="I187" s="43">
        <v>1384.74</v>
      </c>
      <c r="J187" s="43">
        <v>1400.66</v>
      </c>
      <c r="K187" s="43">
        <v>1501.02</v>
      </c>
      <c r="L187" s="43">
        <v>1599.48</v>
      </c>
      <c r="M187" s="43">
        <v>1776.54</v>
      </c>
      <c r="N187" s="43">
        <v>1825.56</v>
      </c>
      <c r="O187" s="43">
        <v>1838.59</v>
      </c>
      <c r="P187" s="43">
        <v>1835.36</v>
      </c>
      <c r="Q187" s="43">
        <v>1833.27</v>
      </c>
      <c r="R187" s="43">
        <v>1800.92</v>
      </c>
      <c r="S187" s="43">
        <v>1802.38</v>
      </c>
      <c r="T187" s="43">
        <v>1801.4</v>
      </c>
      <c r="U187" s="43">
        <v>1817.75</v>
      </c>
      <c r="V187" s="43">
        <v>1864.27</v>
      </c>
      <c r="W187" s="43">
        <v>1860.23</v>
      </c>
      <c r="X187" s="43">
        <v>1870.23</v>
      </c>
      <c r="Y187" s="43">
        <v>1831.99</v>
      </c>
      <c r="Z187" s="43">
        <v>1682.37</v>
      </c>
      <c r="AA187" s="43">
        <v>1597.98</v>
      </c>
    </row>
    <row r="188" spans="1:27" ht="12.75" hidden="1" customHeight="1" outlineLevel="1" x14ac:dyDescent="0.2">
      <c r="A188" s="92" t="s">
        <v>1666</v>
      </c>
      <c r="B188" s="62" t="s">
        <v>88</v>
      </c>
      <c r="C188" s="42" t="s">
        <v>77</v>
      </c>
      <c r="D188" s="43">
        <f>$D$168</f>
        <v>1716.97</v>
      </c>
      <c r="E188" s="43">
        <f>$D$168</f>
        <v>1716.97</v>
      </c>
      <c r="F188" s="43">
        <f t="shared" ref="F188:AA188" si="106">$D$168</f>
        <v>1716.97</v>
      </c>
      <c r="G188" s="43">
        <f t="shared" si="106"/>
        <v>1716.97</v>
      </c>
      <c r="H188" s="43">
        <f t="shared" si="106"/>
        <v>1716.97</v>
      </c>
      <c r="I188" s="43">
        <f t="shared" si="106"/>
        <v>1716.97</v>
      </c>
      <c r="J188" s="43">
        <f t="shared" si="106"/>
        <v>1716.97</v>
      </c>
      <c r="K188" s="43">
        <f t="shared" si="106"/>
        <v>1716.97</v>
      </c>
      <c r="L188" s="43">
        <f t="shared" si="106"/>
        <v>1716.97</v>
      </c>
      <c r="M188" s="43">
        <f t="shared" si="106"/>
        <v>1716.97</v>
      </c>
      <c r="N188" s="43">
        <f t="shared" si="106"/>
        <v>1716.97</v>
      </c>
      <c r="O188" s="43">
        <f t="shared" si="106"/>
        <v>1716.97</v>
      </c>
      <c r="P188" s="43">
        <f t="shared" si="106"/>
        <v>1716.97</v>
      </c>
      <c r="Q188" s="43">
        <f t="shared" si="106"/>
        <v>1716.97</v>
      </c>
      <c r="R188" s="43">
        <f t="shared" si="106"/>
        <v>1716.97</v>
      </c>
      <c r="S188" s="43">
        <f t="shared" si="106"/>
        <v>1716.97</v>
      </c>
      <c r="T188" s="43">
        <f t="shared" si="106"/>
        <v>1716.97</v>
      </c>
      <c r="U188" s="43">
        <f t="shared" si="106"/>
        <v>1716.97</v>
      </c>
      <c r="V188" s="43">
        <f t="shared" si="106"/>
        <v>1716.97</v>
      </c>
      <c r="W188" s="43">
        <f t="shared" si="106"/>
        <v>1716.97</v>
      </c>
      <c r="X188" s="43">
        <f t="shared" si="106"/>
        <v>1716.97</v>
      </c>
      <c r="Y188" s="43">
        <f t="shared" si="106"/>
        <v>1716.97</v>
      </c>
      <c r="Z188" s="43">
        <f t="shared" si="106"/>
        <v>1716.97</v>
      </c>
      <c r="AA188" s="43">
        <f t="shared" si="106"/>
        <v>1716.97</v>
      </c>
    </row>
    <row r="189" spans="1:27" ht="12.75" hidden="1" customHeight="1" outlineLevel="1" x14ac:dyDescent="0.2">
      <c r="A189" s="92" t="s">
        <v>1667</v>
      </c>
      <c r="B189" s="62" t="s">
        <v>81</v>
      </c>
      <c r="C189" s="42" t="s">
        <v>77</v>
      </c>
      <c r="D189" s="43">
        <v>4.6100000000000003</v>
      </c>
      <c r="E189" s="43">
        <v>4.6100000000000003</v>
      </c>
      <c r="F189" s="43">
        <v>4.6100000000000003</v>
      </c>
      <c r="G189" s="43">
        <v>4.6100000000000003</v>
      </c>
      <c r="H189" s="43">
        <v>4.6100000000000003</v>
      </c>
      <c r="I189" s="43">
        <v>4.6100000000000003</v>
      </c>
      <c r="J189" s="43">
        <v>4.6100000000000003</v>
      </c>
      <c r="K189" s="43">
        <v>4.6100000000000003</v>
      </c>
      <c r="L189" s="43">
        <v>4.6100000000000003</v>
      </c>
      <c r="M189" s="43">
        <v>4.6100000000000003</v>
      </c>
      <c r="N189" s="43">
        <v>4.6100000000000003</v>
      </c>
      <c r="O189" s="43">
        <v>4.6100000000000003</v>
      </c>
      <c r="P189" s="43">
        <v>4.6100000000000003</v>
      </c>
      <c r="Q189" s="43">
        <v>4.6100000000000003</v>
      </c>
      <c r="R189" s="43">
        <v>4.6100000000000003</v>
      </c>
      <c r="S189" s="43">
        <v>4.6100000000000003</v>
      </c>
      <c r="T189" s="43">
        <v>4.6100000000000003</v>
      </c>
      <c r="U189" s="43">
        <v>4.6100000000000003</v>
      </c>
      <c r="V189" s="43">
        <v>4.6100000000000003</v>
      </c>
      <c r="W189" s="43">
        <v>4.6100000000000003</v>
      </c>
      <c r="X189" s="43">
        <v>4.6100000000000003</v>
      </c>
      <c r="Y189" s="43">
        <v>4.6100000000000003</v>
      </c>
      <c r="Z189" s="43">
        <v>4.6100000000000003</v>
      </c>
      <c r="AA189" s="43">
        <v>4.6100000000000003</v>
      </c>
    </row>
    <row r="190" spans="1:27" ht="12.75" hidden="1" customHeight="1" outlineLevel="1" x14ac:dyDescent="0.2">
      <c r="A190" s="92" t="s">
        <v>1668</v>
      </c>
      <c r="B190" s="62" t="s">
        <v>79</v>
      </c>
      <c r="C190" s="42" t="s">
        <v>77</v>
      </c>
      <c r="D190" s="43">
        <f>$D$11</f>
        <v>216.36</v>
      </c>
      <c r="E190" s="43">
        <f t="shared" ref="E190:AA190" si="107">$D$11</f>
        <v>216.36</v>
      </c>
      <c r="F190" s="43">
        <f t="shared" si="107"/>
        <v>216.36</v>
      </c>
      <c r="G190" s="43">
        <f t="shared" si="107"/>
        <v>216.36</v>
      </c>
      <c r="H190" s="43">
        <f t="shared" si="107"/>
        <v>216.36</v>
      </c>
      <c r="I190" s="43">
        <f t="shared" si="107"/>
        <v>216.36</v>
      </c>
      <c r="J190" s="43">
        <f t="shared" si="107"/>
        <v>216.36</v>
      </c>
      <c r="K190" s="43">
        <f t="shared" si="107"/>
        <v>216.36</v>
      </c>
      <c r="L190" s="43">
        <f t="shared" si="107"/>
        <v>216.36</v>
      </c>
      <c r="M190" s="43">
        <f t="shared" si="107"/>
        <v>216.36</v>
      </c>
      <c r="N190" s="43">
        <f t="shared" si="107"/>
        <v>216.36</v>
      </c>
      <c r="O190" s="43">
        <f t="shared" si="107"/>
        <v>216.36</v>
      </c>
      <c r="P190" s="43">
        <f t="shared" si="107"/>
        <v>216.36</v>
      </c>
      <c r="Q190" s="43">
        <f t="shared" si="107"/>
        <v>216.36</v>
      </c>
      <c r="R190" s="43">
        <f t="shared" si="107"/>
        <v>216.36</v>
      </c>
      <c r="S190" s="43">
        <f t="shared" si="107"/>
        <v>216.36</v>
      </c>
      <c r="T190" s="43">
        <f t="shared" si="107"/>
        <v>216.36</v>
      </c>
      <c r="U190" s="43">
        <f t="shared" si="107"/>
        <v>216.36</v>
      </c>
      <c r="V190" s="43">
        <f t="shared" si="107"/>
        <v>216.36</v>
      </c>
      <c r="W190" s="43">
        <f t="shared" si="107"/>
        <v>216.36</v>
      </c>
      <c r="X190" s="43">
        <f t="shared" si="107"/>
        <v>216.36</v>
      </c>
      <c r="Y190" s="43">
        <f t="shared" si="107"/>
        <v>216.36</v>
      </c>
      <c r="Z190" s="43">
        <f t="shared" si="107"/>
        <v>216.36</v>
      </c>
      <c r="AA190" s="43">
        <f t="shared" si="107"/>
        <v>216.36</v>
      </c>
    </row>
    <row r="191" spans="1:27" ht="12.75" customHeight="1" collapsed="1" x14ac:dyDescent="0.2">
      <c r="A191" s="91" t="s">
        <v>1669</v>
      </c>
      <c r="B191" s="27" t="str">
        <f>"06"&amp;"."&amp;$B$800&amp;"."&amp;$B$801</f>
        <v>06.03.2023</v>
      </c>
      <c r="C191" s="83" t="s">
        <v>74</v>
      </c>
      <c r="D191" s="84">
        <f>ROUND(((D192+D193+D195+D194)/1000),5)</f>
        <v>3.4336799999999998</v>
      </c>
      <c r="E191" s="84">
        <f>ROUND(((E192+E193+E195+E194)/1000),5)</f>
        <v>3.2481499999999999</v>
      </c>
      <c r="F191" s="84">
        <f>ROUND(((F192+F193+F195+F194)/1000),5)</f>
        <v>3.1352199999999999</v>
      </c>
      <c r="G191" s="84">
        <f t="shared" ref="G191:AA191" si="108">ROUND(((G192+G193+G195+G194)/1000),5)</f>
        <v>3.1343000000000001</v>
      </c>
      <c r="H191" s="84">
        <f t="shared" si="108"/>
        <v>3.2821600000000002</v>
      </c>
      <c r="I191" s="84">
        <f t="shared" si="108"/>
        <v>3.4458899999999999</v>
      </c>
      <c r="J191" s="84">
        <f t="shared" si="108"/>
        <v>3.5125000000000002</v>
      </c>
      <c r="K191" s="84">
        <f t="shared" si="108"/>
        <v>3.6366800000000001</v>
      </c>
      <c r="L191" s="84">
        <f t="shared" si="108"/>
        <v>3.7210800000000002</v>
      </c>
      <c r="M191" s="84">
        <f t="shared" si="108"/>
        <v>3.7476400000000001</v>
      </c>
      <c r="N191" s="84">
        <f t="shared" si="108"/>
        <v>3.8015400000000001</v>
      </c>
      <c r="O191" s="84">
        <f t="shared" si="108"/>
        <v>3.77996</v>
      </c>
      <c r="P191" s="84">
        <f t="shared" si="108"/>
        <v>3.75373</v>
      </c>
      <c r="Q191" s="84">
        <f t="shared" si="108"/>
        <v>3.7585099999999998</v>
      </c>
      <c r="R191" s="84">
        <f t="shared" si="108"/>
        <v>3.7522000000000002</v>
      </c>
      <c r="S191" s="84">
        <f t="shared" si="108"/>
        <v>3.7206899999999998</v>
      </c>
      <c r="T191" s="84">
        <f t="shared" si="108"/>
        <v>3.6892100000000001</v>
      </c>
      <c r="U191" s="84">
        <f t="shared" si="108"/>
        <v>3.6902200000000001</v>
      </c>
      <c r="V191" s="84">
        <f t="shared" si="108"/>
        <v>3.7327400000000002</v>
      </c>
      <c r="W191" s="84">
        <f t="shared" si="108"/>
        <v>3.7541799999999999</v>
      </c>
      <c r="X191" s="84">
        <f t="shared" si="108"/>
        <v>3.7228300000000001</v>
      </c>
      <c r="Y191" s="84">
        <f t="shared" si="108"/>
        <v>3.6726999999999999</v>
      </c>
      <c r="Z191" s="84">
        <f t="shared" si="108"/>
        <v>3.5400999999999998</v>
      </c>
      <c r="AA191" s="84">
        <f t="shared" si="108"/>
        <v>3.4454099999999999</v>
      </c>
    </row>
    <row r="192" spans="1:27" ht="12.75" hidden="1" customHeight="1" outlineLevel="1" x14ac:dyDescent="0.2">
      <c r="A192" s="92" t="s">
        <v>1670</v>
      </c>
      <c r="B192" s="62" t="s">
        <v>231</v>
      </c>
      <c r="C192" s="42" t="s">
        <v>77</v>
      </c>
      <c r="D192" s="43">
        <v>1495.74</v>
      </c>
      <c r="E192" s="43">
        <v>1310.21</v>
      </c>
      <c r="F192" s="43">
        <v>1197.28</v>
      </c>
      <c r="G192" s="43">
        <v>1196.3599999999999</v>
      </c>
      <c r="H192" s="43">
        <v>1344.22</v>
      </c>
      <c r="I192" s="43">
        <v>1507.95</v>
      </c>
      <c r="J192" s="43">
        <v>1574.56</v>
      </c>
      <c r="K192" s="43">
        <v>1698.74</v>
      </c>
      <c r="L192" s="43">
        <v>1783.14</v>
      </c>
      <c r="M192" s="43">
        <v>1809.7</v>
      </c>
      <c r="N192" s="43">
        <v>1863.6</v>
      </c>
      <c r="O192" s="43">
        <v>1842.02</v>
      </c>
      <c r="P192" s="43">
        <v>1815.79</v>
      </c>
      <c r="Q192" s="43">
        <v>1820.57</v>
      </c>
      <c r="R192" s="43">
        <v>1814.26</v>
      </c>
      <c r="S192" s="43">
        <v>1782.75</v>
      </c>
      <c r="T192" s="43">
        <v>1751.27</v>
      </c>
      <c r="U192" s="43">
        <v>1752.28</v>
      </c>
      <c r="V192" s="43">
        <v>1794.8</v>
      </c>
      <c r="W192" s="43">
        <v>1816.24</v>
      </c>
      <c r="X192" s="43">
        <v>1784.89</v>
      </c>
      <c r="Y192" s="43">
        <v>1734.76</v>
      </c>
      <c r="Z192" s="43">
        <v>1602.16</v>
      </c>
      <c r="AA192" s="43">
        <v>1507.47</v>
      </c>
    </row>
    <row r="193" spans="1:27" ht="12.75" hidden="1" customHeight="1" outlineLevel="1" x14ac:dyDescent="0.2">
      <c r="A193" s="92" t="s">
        <v>1671</v>
      </c>
      <c r="B193" s="62" t="s">
        <v>88</v>
      </c>
      <c r="C193" s="42" t="s">
        <v>77</v>
      </c>
      <c r="D193" s="43">
        <f>$D$168</f>
        <v>1716.97</v>
      </c>
      <c r="E193" s="43">
        <f>$D$168</f>
        <v>1716.97</v>
      </c>
      <c r="F193" s="43">
        <f t="shared" ref="F193:AA193" si="109">$D$168</f>
        <v>1716.97</v>
      </c>
      <c r="G193" s="43">
        <f t="shared" si="109"/>
        <v>1716.97</v>
      </c>
      <c r="H193" s="43">
        <f t="shared" si="109"/>
        <v>1716.97</v>
      </c>
      <c r="I193" s="43">
        <f t="shared" si="109"/>
        <v>1716.97</v>
      </c>
      <c r="J193" s="43">
        <f t="shared" si="109"/>
        <v>1716.97</v>
      </c>
      <c r="K193" s="43">
        <f t="shared" si="109"/>
        <v>1716.97</v>
      </c>
      <c r="L193" s="43">
        <f t="shared" si="109"/>
        <v>1716.97</v>
      </c>
      <c r="M193" s="43">
        <f t="shared" si="109"/>
        <v>1716.97</v>
      </c>
      <c r="N193" s="43">
        <f t="shared" si="109"/>
        <v>1716.97</v>
      </c>
      <c r="O193" s="43">
        <f t="shared" si="109"/>
        <v>1716.97</v>
      </c>
      <c r="P193" s="43">
        <f t="shared" si="109"/>
        <v>1716.97</v>
      </c>
      <c r="Q193" s="43">
        <f t="shared" si="109"/>
        <v>1716.97</v>
      </c>
      <c r="R193" s="43">
        <f t="shared" si="109"/>
        <v>1716.97</v>
      </c>
      <c r="S193" s="43">
        <f t="shared" si="109"/>
        <v>1716.97</v>
      </c>
      <c r="T193" s="43">
        <f t="shared" si="109"/>
        <v>1716.97</v>
      </c>
      <c r="U193" s="43">
        <f t="shared" si="109"/>
        <v>1716.97</v>
      </c>
      <c r="V193" s="43">
        <f t="shared" si="109"/>
        <v>1716.97</v>
      </c>
      <c r="W193" s="43">
        <f t="shared" si="109"/>
        <v>1716.97</v>
      </c>
      <c r="X193" s="43">
        <f t="shared" si="109"/>
        <v>1716.97</v>
      </c>
      <c r="Y193" s="43">
        <f t="shared" si="109"/>
        <v>1716.97</v>
      </c>
      <c r="Z193" s="43">
        <f t="shared" si="109"/>
        <v>1716.97</v>
      </c>
      <c r="AA193" s="43">
        <f t="shared" si="109"/>
        <v>1716.97</v>
      </c>
    </row>
    <row r="194" spans="1:27" ht="12.75" hidden="1" customHeight="1" outlineLevel="1" x14ac:dyDescent="0.2">
      <c r="A194" s="92" t="s">
        <v>1672</v>
      </c>
      <c r="B194" s="62" t="s">
        <v>81</v>
      </c>
      <c r="C194" s="42" t="s">
        <v>77</v>
      </c>
      <c r="D194" s="43">
        <v>4.6100000000000003</v>
      </c>
      <c r="E194" s="43">
        <v>4.6100000000000003</v>
      </c>
      <c r="F194" s="43">
        <v>4.6100000000000003</v>
      </c>
      <c r="G194" s="43">
        <v>4.6100000000000003</v>
      </c>
      <c r="H194" s="43">
        <v>4.6100000000000003</v>
      </c>
      <c r="I194" s="43">
        <v>4.6100000000000003</v>
      </c>
      <c r="J194" s="43">
        <v>4.6100000000000003</v>
      </c>
      <c r="K194" s="43">
        <v>4.6100000000000003</v>
      </c>
      <c r="L194" s="43">
        <v>4.6100000000000003</v>
      </c>
      <c r="M194" s="43">
        <v>4.6100000000000003</v>
      </c>
      <c r="N194" s="43">
        <v>4.6100000000000003</v>
      </c>
      <c r="O194" s="43">
        <v>4.6100000000000003</v>
      </c>
      <c r="P194" s="43">
        <v>4.6100000000000003</v>
      </c>
      <c r="Q194" s="43">
        <v>4.6100000000000003</v>
      </c>
      <c r="R194" s="43">
        <v>4.6100000000000003</v>
      </c>
      <c r="S194" s="43">
        <v>4.6100000000000003</v>
      </c>
      <c r="T194" s="43">
        <v>4.6100000000000003</v>
      </c>
      <c r="U194" s="43">
        <v>4.6100000000000003</v>
      </c>
      <c r="V194" s="43">
        <v>4.6100000000000003</v>
      </c>
      <c r="W194" s="43">
        <v>4.6100000000000003</v>
      </c>
      <c r="X194" s="43">
        <v>4.6100000000000003</v>
      </c>
      <c r="Y194" s="43">
        <v>4.6100000000000003</v>
      </c>
      <c r="Z194" s="43">
        <v>4.6100000000000003</v>
      </c>
      <c r="AA194" s="43">
        <v>4.6100000000000003</v>
      </c>
    </row>
    <row r="195" spans="1:27" ht="12.75" hidden="1" customHeight="1" outlineLevel="1" x14ac:dyDescent="0.2">
      <c r="A195" s="92" t="s">
        <v>1673</v>
      </c>
      <c r="B195" s="62" t="s">
        <v>79</v>
      </c>
      <c r="C195" s="42" t="s">
        <v>77</v>
      </c>
      <c r="D195" s="43">
        <f>$D$11</f>
        <v>216.36</v>
      </c>
      <c r="E195" s="43">
        <f t="shared" ref="E195:AA195" si="110">$D$11</f>
        <v>216.36</v>
      </c>
      <c r="F195" s="43">
        <f t="shared" si="110"/>
        <v>216.36</v>
      </c>
      <c r="G195" s="43">
        <f t="shared" si="110"/>
        <v>216.36</v>
      </c>
      <c r="H195" s="43">
        <f t="shared" si="110"/>
        <v>216.36</v>
      </c>
      <c r="I195" s="43">
        <f t="shared" si="110"/>
        <v>216.36</v>
      </c>
      <c r="J195" s="43">
        <f t="shared" si="110"/>
        <v>216.36</v>
      </c>
      <c r="K195" s="43">
        <f t="shared" si="110"/>
        <v>216.36</v>
      </c>
      <c r="L195" s="43">
        <f t="shared" si="110"/>
        <v>216.36</v>
      </c>
      <c r="M195" s="43">
        <f t="shared" si="110"/>
        <v>216.36</v>
      </c>
      <c r="N195" s="43">
        <f t="shared" si="110"/>
        <v>216.36</v>
      </c>
      <c r="O195" s="43">
        <f t="shared" si="110"/>
        <v>216.36</v>
      </c>
      <c r="P195" s="43">
        <f t="shared" si="110"/>
        <v>216.36</v>
      </c>
      <c r="Q195" s="43">
        <f t="shared" si="110"/>
        <v>216.36</v>
      </c>
      <c r="R195" s="43">
        <f t="shared" si="110"/>
        <v>216.36</v>
      </c>
      <c r="S195" s="43">
        <f t="shared" si="110"/>
        <v>216.36</v>
      </c>
      <c r="T195" s="43">
        <f t="shared" si="110"/>
        <v>216.36</v>
      </c>
      <c r="U195" s="43">
        <f t="shared" si="110"/>
        <v>216.36</v>
      </c>
      <c r="V195" s="43">
        <f t="shared" si="110"/>
        <v>216.36</v>
      </c>
      <c r="W195" s="43">
        <f t="shared" si="110"/>
        <v>216.36</v>
      </c>
      <c r="X195" s="43">
        <f t="shared" si="110"/>
        <v>216.36</v>
      </c>
      <c r="Y195" s="43">
        <f t="shared" si="110"/>
        <v>216.36</v>
      </c>
      <c r="Z195" s="43">
        <f t="shared" si="110"/>
        <v>216.36</v>
      </c>
      <c r="AA195" s="43">
        <f t="shared" si="110"/>
        <v>216.36</v>
      </c>
    </row>
    <row r="196" spans="1:27" ht="12.75" customHeight="1" collapsed="1" x14ac:dyDescent="0.2">
      <c r="A196" s="91" t="s">
        <v>1674</v>
      </c>
      <c r="B196" s="27" t="str">
        <f>"07"&amp;"."&amp;$B$800&amp;"."&amp;$B$801</f>
        <v>07.03.2023</v>
      </c>
      <c r="C196" s="83" t="s">
        <v>74</v>
      </c>
      <c r="D196" s="84">
        <f>ROUND(((D197+D198+D200+D199)/1000),5)</f>
        <v>3.1519900000000001</v>
      </c>
      <c r="E196" s="84">
        <f>ROUND(((E197+E198+E200+E199)/1000),5)</f>
        <v>3.08683</v>
      </c>
      <c r="F196" s="84">
        <f>ROUND(((F197+F198+F200+F199)/1000),5)</f>
        <v>3.0379100000000001</v>
      </c>
      <c r="G196" s="84">
        <f t="shared" ref="G196:AA196" si="111">ROUND(((G197+G198+G200+G199)/1000),5)</f>
        <v>3.0524499999999999</v>
      </c>
      <c r="H196" s="84">
        <f t="shared" si="111"/>
        <v>3.1185</v>
      </c>
      <c r="I196" s="84">
        <f t="shared" si="111"/>
        <v>3.33264</v>
      </c>
      <c r="J196" s="84">
        <f t="shared" si="111"/>
        <v>3.4737800000000001</v>
      </c>
      <c r="K196" s="84">
        <f t="shared" si="111"/>
        <v>3.5976599999999999</v>
      </c>
      <c r="L196" s="84">
        <f t="shared" si="111"/>
        <v>3.6829399999999999</v>
      </c>
      <c r="M196" s="84">
        <f t="shared" si="111"/>
        <v>3.665</v>
      </c>
      <c r="N196" s="84">
        <f t="shared" si="111"/>
        <v>3.74458</v>
      </c>
      <c r="O196" s="84">
        <f t="shared" si="111"/>
        <v>3.7734000000000001</v>
      </c>
      <c r="P196" s="84">
        <f t="shared" si="111"/>
        <v>3.7189800000000002</v>
      </c>
      <c r="Q196" s="84">
        <f t="shared" si="111"/>
        <v>3.69123</v>
      </c>
      <c r="R196" s="84">
        <f t="shared" si="111"/>
        <v>3.65219</v>
      </c>
      <c r="S196" s="84">
        <f t="shared" si="111"/>
        <v>3.64472</v>
      </c>
      <c r="T196" s="84">
        <f t="shared" si="111"/>
        <v>3.6658300000000001</v>
      </c>
      <c r="U196" s="84">
        <f t="shared" si="111"/>
        <v>3.65191</v>
      </c>
      <c r="V196" s="84">
        <f t="shared" si="111"/>
        <v>3.6817600000000001</v>
      </c>
      <c r="W196" s="84">
        <f t="shared" si="111"/>
        <v>3.7370700000000001</v>
      </c>
      <c r="X196" s="84">
        <f t="shared" si="111"/>
        <v>3.6960099999999998</v>
      </c>
      <c r="Y196" s="84">
        <f t="shared" si="111"/>
        <v>3.5838100000000002</v>
      </c>
      <c r="Z196" s="84">
        <f t="shared" si="111"/>
        <v>3.5289100000000002</v>
      </c>
      <c r="AA196" s="84">
        <f t="shared" si="111"/>
        <v>3.4370500000000002</v>
      </c>
    </row>
    <row r="197" spans="1:27" ht="12.75" hidden="1" customHeight="1" outlineLevel="1" x14ac:dyDescent="0.2">
      <c r="A197" s="92" t="s">
        <v>1675</v>
      </c>
      <c r="B197" s="62" t="s">
        <v>231</v>
      </c>
      <c r="C197" s="42" t="s">
        <v>77</v>
      </c>
      <c r="D197" s="43">
        <v>1214.05</v>
      </c>
      <c r="E197" s="43">
        <v>1148.8900000000001</v>
      </c>
      <c r="F197" s="43">
        <v>1099.97</v>
      </c>
      <c r="G197" s="43">
        <v>1114.51</v>
      </c>
      <c r="H197" s="43">
        <v>1180.56</v>
      </c>
      <c r="I197" s="43">
        <v>1394.7</v>
      </c>
      <c r="J197" s="43">
        <v>1535.84</v>
      </c>
      <c r="K197" s="43">
        <v>1659.72</v>
      </c>
      <c r="L197" s="43">
        <v>1745</v>
      </c>
      <c r="M197" s="43">
        <v>1727.06</v>
      </c>
      <c r="N197" s="43">
        <v>1806.64</v>
      </c>
      <c r="O197" s="43">
        <v>1835.46</v>
      </c>
      <c r="P197" s="43">
        <v>1781.04</v>
      </c>
      <c r="Q197" s="43">
        <v>1753.29</v>
      </c>
      <c r="R197" s="43">
        <v>1714.25</v>
      </c>
      <c r="S197" s="43">
        <v>1706.78</v>
      </c>
      <c r="T197" s="43">
        <v>1727.89</v>
      </c>
      <c r="U197" s="43">
        <v>1713.97</v>
      </c>
      <c r="V197" s="43">
        <v>1743.82</v>
      </c>
      <c r="W197" s="43">
        <v>1799.13</v>
      </c>
      <c r="X197" s="43">
        <v>1758.07</v>
      </c>
      <c r="Y197" s="43">
        <v>1645.87</v>
      </c>
      <c r="Z197" s="43">
        <v>1590.97</v>
      </c>
      <c r="AA197" s="43">
        <v>1499.11</v>
      </c>
    </row>
    <row r="198" spans="1:27" ht="12.75" hidden="1" customHeight="1" outlineLevel="1" x14ac:dyDescent="0.2">
      <c r="A198" s="92" t="s">
        <v>1676</v>
      </c>
      <c r="B198" s="62" t="s">
        <v>88</v>
      </c>
      <c r="C198" s="42" t="s">
        <v>77</v>
      </c>
      <c r="D198" s="43">
        <f>$D$168</f>
        <v>1716.97</v>
      </c>
      <c r="E198" s="43">
        <f>$D$168</f>
        <v>1716.97</v>
      </c>
      <c r="F198" s="43">
        <f t="shared" ref="F198:AA198" si="112">$D$168</f>
        <v>1716.97</v>
      </c>
      <c r="G198" s="43">
        <f t="shared" si="112"/>
        <v>1716.97</v>
      </c>
      <c r="H198" s="43">
        <f t="shared" si="112"/>
        <v>1716.97</v>
      </c>
      <c r="I198" s="43">
        <f t="shared" si="112"/>
        <v>1716.97</v>
      </c>
      <c r="J198" s="43">
        <f t="shared" si="112"/>
        <v>1716.97</v>
      </c>
      <c r="K198" s="43">
        <f t="shared" si="112"/>
        <v>1716.97</v>
      </c>
      <c r="L198" s="43">
        <f t="shared" si="112"/>
        <v>1716.97</v>
      </c>
      <c r="M198" s="43">
        <f t="shared" si="112"/>
        <v>1716.97</v>
      </c>
      <c r="N198" s="43">
        <f t="shared" si="112"/>
        <v>1716.97</v>
      </c>
      <c r="O198" s="43">
        <f t="shared" si="112"/>
        <v>1716.97</v>
      </c>
      <c r="P198" s="43">
        <f t="shared" si="112"/>
        <v>1716.97</v>
      </c>
      <c r="Q198" s="43">
        <f t="shared" si="112"/>
        <v>1716.97</v>
      </c>
      <c r="R198" s="43">
        <f t="shared" si="112"/>
        <v>1716.97</v>
      </c>
      <c r="S198" s="43">
        <f t="shared" si="112"/>
        <v>1716.97</v>
      </c>
      <c r="T198" s="43">
        <f t="shared" si="112"/>
        <v>1716.97</v>
      </c>
      <c r="U198" s="43">
        <f t="shared" si="112"/>
        <v>1716.97</v>
      </c>
      <c r="V198" s="43">
        <f t="shared" si="112"/>
        <v>1716.97</v>
      </c>
      <c r="W198" s="43">
        <f t="shared" si="112"/>
        <v>1716.97</v>
      </c>
      <c r="X198" s="43">
        <f t="shared" si="112"/>
        <v>1716.97</v>
      </c>
      <c r="Y198" s="43">
        <f t="shared" si="112"/>
        <v>1716.97</v>
      </c>
      <c r="Z198" s="43">
        <f t="shared" si="112"/>
        <v>1716.97</v>
      </c>
      <c r="AA198" s="43">
        <f t="shared" si="112"/>
        <v>1716.97</v>
      </c>
    </row>
    <row r="199" spans="1:27" ht="12.75" hidden="1" customHeight="1" outlineLevel="1" x14ac:dyDescent="0.2">
      <c r="A199" s="92" t="s">
        <v>1677</v>
      </c>
      <c r="B199" s="62" t="s">
        <v>81</v>
      </c>
      <c r="C199" s="42" t="s">
        <v>77</v>
      </c>
      <c r="D199" s="43">
        <v>4.6100000000000003</v>
      </c>
      <c r="E199" s="43">
        <v>4.6100000000000003</v>
      </c>
      <c r="F199" s="43">
        <v>4.6100000000000003</v>
      </c>
      <c r="G199" s="43">
        <v>4.6100000000000003</v>
      </c>
      <c r="H199" s="43">
        <v>4.6100000000000003</v>
      </c>
      <c r="I199" s="43">
        <v>4.6100000000000003</v>
      </c>
      <c r="J199" s="43">
        <v>4.6100000000000003</v>
      </c>
      <c r="K199" s="43">
        <v>4.6100000000000003</v>
      </c>
      <c r="L199" s="43">
        <v>4.6100000000000003</v>
      </c>
      <c r="M199" s="43">
        <v>4.6100000000000003</v>
      </c>
      <c r="N199" s="43">
        <v>4.6100000000000003</v>
      </c>
      <c r="O199" s="43">
        <v>4.6100000000000003</v>
      </c>
      <c r="P199" s="43">
        <v>4.6100000000000003</v>
      </c>
      <c r="Q199" s="43">
        <v>4.6100000000000003</v>
      </c>
      <c r="R199" s="43">
        <v>4.6100000000000003</v>
      </c>
      <c r="S199" s="43">
        <v>4.6100000000000003</v>
      </c>
      <c r="T199" s="43">
        <v>4.6100000000000003</v>
      </c>
      <c r="U199" s="43">
        <v>4.6100000000000003</v>
      </c>
      <c r="V199" s="43">
        <v>4.6100000000000003</v>
      </c>
      <c r="W199" s="43">
        <v>4.6100000000000003</v>
      </c>
      <c r="X199" s="43">
        <v>4.6100000000000003</v>
      </c>
      <c r="Y199" s="43">
        <v>4.6100000000000003</v>
      </c>
      <c r="Z199" s="43">
        <v>4.6100000000000003</v>
      </c>
      <c r="AA199" s="43">
        <v>4.6100000000000003</v>
      </c>
    </row>
    <row r="200" spans="1:27" ht="12.75" hidden="1" customHeight="1" outlineLevel="1" x14ac:dyDescent="0.2">
      <c r="A200" s="92" t="s">
        <v>1678</v>
      </c>
      <c r="B200" s="62" t="s">
        <v>79</v>
      </c>
      <c r="C200" s="42" t="s">
        <v>77</v>
      </c>
      <c r="D200" s="43">
        <f>$D$11</f>
        <v>216.36</v>
      </c>
      <c r="E200" s="43">
        <f t="shared" ref="E200:AA200" si="113">$D$11</f>
        <v>216.36</v>
      </c>
      <c r="F200" s="43">
        <f t="shared" si="113"/>
        <v>216.36</v>
      </c>
      <c r="G200" s="43">
        <f t="shared" si="113"/>
        <v>216.36</v>
      </c>
      <c r="H200" s="43">
        <f t="shared" si="113"/>
        <v>216.36</v>
      </c>
      <c r="I200" s="43">
        <f t="shared" si="113"/>
        <v>216.36</v>
      </c>
      <c r="J200" s="43">
        <f t="shared" si="113"/>
        <v>216.36</v>
      </c>
      <c r="K200" s="43">
        <f t="shared" si="113"/>
        <v>216.36</v>
      </c>
      <c r="L200" s="43">
        <f t="shared" si="113"/>
        <v>216.36</v>
      </c>
      <c r="M200" s="43">
        <f t="shared" si="113"/>
        <v>216.36</v>
      </c>
      <c r="N200" s="43">
        <f t="shared" si="113"/>
        <v>216.36</v>
      </c>
      <c r="O200" s="43">
        <f t="shared" si="113"/>
        <v>216.36</v>
      </c>
      <c r="P200" s="43">
        <f t="shared" si="113"/>
        <v>216.36</v>
      </c>
      <c r="Q200" s="43">
        <f t="shared" si="113"/>
        <v>216.36</v>
      </c>
      <c r="R200" s="43">
        <f t="shared" si="113"/>
        <v>216.36</v>
      </c>
      <c r="S200" s="43">
        <f t="shared" si="113"/>
        <v>216.36</v>
      </c>
      <c r="T200" s="43">
        <f t="shared" si="113"/>
        <v>216.36</v>
      </c>
      <c r="U200" s="43">
        <f t="shared" si="113"/>
        <v>216.36</v>
      </c>
      <c r="V200" s="43">
        <f t="shared" si="113"/>
        <v>216.36</v>
      </c>
      <c r="W200" s="43">
        <f t="shared" si="113"/>
        <v>216.36</v>
      </c>
      <c r="X200" s="43">
        <f t="shared" si="113"/>
        <v>216.36</v>
      </c>
      <c r="Y200" s="43">
        <f t="shared" si="113"/>
        <v>216.36</v>
      </c>
      <c r="Z200" s="43">
        <f t="shared" si="113"/>
        <v>216.36</v>
      </c>
      <c r="AA200" s="43">
        <f t="shared" si="113"/>
        <v>216.36</v>
      </c>
    </row>
    <row r="201" spans="1:27" ht="12.75" customHeight="1" collapsed="1" x14ac:dyDescent="0.2">
      <c r="A201" s="91" t="s">
        <v>1679</v>
      </c>
      <c r="B201" s="27" t="str">
        <f>"08"&amp;"."&amp;$B$800&amp;"."&amp;$B$801</f>
        <v>08.03.2023</v>
      </c>
      <c r="C201" s="83" t="s">
        <v>74</v>
      </c>
      <c r="D201" s="84">
        <f>ROUND(((D202+D203+D205+D204)/1000),5)</f>
        <v>3.1443699999999999</v>
      </c>
      <c r="E201" s="84">
        <f>ROUND(((E202+E203+E205+E204)/1000),5)</f>
        <v>3.07904</v>
      </c>
      <c r="F201" s="84">
        <f>ROUND(((F202+F203+F205+F204)/1000),5)</f>
        <v>3.0268099999999998</v>
      </c>
      <c r="G201" s="84">
        <f t="shared" ref="G201:AA201" si="114">ROUND(((G202+G203+G205+G204)/1000),5)</f>
        <v>3.01749</v>
      </c>
      <c r="H201" s="84">
        <f t="shared" si="114"/>
        <v>3.0499700000000001</v>
      </c>
      <c r="I201" s="84">
        <f t="shared" si="114"/>
        <v>3.0541700000000001</v>
      </c>
      <c r="J201" s="84">
        <f t="shared" si="114"/>
        <v>3.0652200000000001</v>
      </c>
      <c r="K201" s="84">
        <f t="shared" si="114"/>
        <v>3.1322999999999999</v>
      </c>
      <c r="L201" s="84">
        <f t="shared" si="114"/>
        <v>3.4555699999999998</v>
      </c>
      <c r="M201" s="84">
        <f t="shared" si="114"/>
        <v>3.5323600000000002</v>
      </c>
      <c r="N201" s="84">
        <f t="shared" si="114"/>
        <v>3.56054</v>
      </c>
      <c r="O201" s="84">
        <f t="shared" si="114"/>
        <v>3.5630899999999999</v>
      </c>
      <c r="P201" s="84">
        <f t="shared" si="114"/>
        <v>3.5581900000000002</v>
      </c>
      <c r="Q201" s="84">
        <f t="shared" si="114"/>
        <v>3.5535000000000001</v>
      </c>
      <c r="R201" s="84">
        <f t="shared" si="114"/>
        <v>3.69998</v>
      </c>
      <c r="S201" s="84">
        <f t="shared" si="114"/>
        <v>3.7309800000000002</v>
      </c>
      <c r="T201" s="84">
        <f t="shared" si="114"/>
        <v>3.7404600000000001</v>
      </c>
      <c r="U201" s="84">
        <f t="shared" si="114"/>
        <v>3.71733</v>
      </c>
      <c r="V201" s="84">
        <f t="shared" si="114"/>
        <v>3.89838</v>
      </c>
      <c r="W201" s="84">
        <f t="shared" si="114"/>
        <v>3.9271600000000002</v>
      </c>
      <c r="X201" s="84">
        <f t="shared" si="114"/>
        <v>3.99858</v>
      </c>
      <c r="Y201" s="84">
        <f t="shared" si="114"/>
        <v>3.81433</v>
      </c>
      <c r="Z201" s="84">
        <f t="shared" si="114"/>
        <v>3.4535499999999999</v>
      </c>
      <c r="AA201" s="84">
        <f t="shared" si="114"/>
        <v>3.2294800000000001</v>
      </c>
    </row>
    <row r="202" spans="1:27" ht="12.75" hidden="1" customHeight="1" outlineLevel="1" x14ac:dyDescent="0.2">
      <c r="A202" s="92" t="s">
        <v>1680</v>
      </c>
      <c r="B202" s="62" t="s">
        <v>231</v>
      </c>
      <c r="C202" s="42" t="s">
        <v>77</v>
      </c>
      <c r="D202" s="43">
        <v>1206.43</v>
      </c>
      <c r="E202" s="43">
        <v>1141.0999999999999</v>
      </c>
      <c r="F202" s="43">
        <v>1088.8699999999999</v>
      </c>
      <c r="G202" s="43">
        <v>1079.55</v>
      </c>
      <c r="H202" s="43">
        <v>1112.03</v>
      </c>
      <c r="I202" s="43">
        <v>1116.23</v>
      </c>
      <c r="J202" s="43">
        <v>1127.28</v>
      </c>
      <c r="K202" s="43">
        <v>1194.3599999999999</v>
      </c>
      <c r="L202" s="43">
        <v>1517.63</v>
      </c>
      <c r="M202" s="43">
        <v>1594.42</v>
      </c>
      <c r="N202" s="43">
        <v>1622.6</v>
      </c>
      <c r="O202" s="43">
        <v>1625.15</v>
      </c>
      <c r="P202" s="43">
        <v>1620.25</v>
      </c>
      <c r="Q202" s="43">
        <v>1615.56</v>
      </c>
      <c r="R202" s="43">
        <v>1762.04</v>
      </c>
      <c r="S202" s="43">
        <v>1793.04</v>
      </c>
      <c r="T202" s="43">
        <v>1802.52</v>
      </c>
      <c r="U202" s="43">
        <v>1779.39</v>
      </c>
      <c r="V202" s="43">
        <v>1960.44</v>
      </c>
      <c r="W202" s="43">
        <v>1989.22</v>
      </c>
      <c r="X202" s="43">
        <v>2060.64</v>
      </c>
      <c r="Y202" s="43">
        <v>1876.39</v>
      </c>
      <c r="Z202" s="43">
        <v>1515.61</v>
      </c>
      <c r="AA202" s="43">
        <v>1291.54</v>
      </c>
    </row>
    <row r="203" spans="1:27" ht="12.75" hidden="1" customHeight="1" outlineLevel="1" x14ac:dyDescent="0.2">
      <c r="A203" s="92" t="s">
        <v>1681</v>
      </c>
      <c r="B203" s="62" t="s">
        <v>88</v>
      </c>
      <c r="C203" s="42" t="s">
        <v>77</v>
      </c>
      <c r="D203" s="43">
        <f>$D$168</f>
        <v>1716.97</v>
      </c>
      <c r="E203" s="43">
        <f>$D$168</f>
        <v>1716.97</v>
      </c>
      <c r="F203" s="43">
        <f t="shared" ref="F203:AA203" si="115">$D$168</f>
        <v>1716.97</v>
      </c>
      <c r="G203" s="43">
        <f t="shared" si="115"/>
        <v>1716.97</v>
      </c>
      <c r="H203" s="43">
        <f t="shared" si="115"/>
        <v>1716.97</v>
      </c>
      <c r="I203" s="43">
        <f t="shared" si="115"/>
        <v>1716.97</v>
      </c>
      <c r="J203" s="43">
        <f t="shared" si="115"/>
        <v>1716.97</v>
      </c>
      <c r="K203" s="43">
        <f t="shared" si="115"/>
        <v>1716.97</v>
      </c>
      <c r="L203" s="43">
        <f t="shared" si="115"/>
        <v>1716.97</v>
      </c>
      <c r="M203" s="43">
        <f t="shared" si="115"/>
        <v>1716.97</v>
      </c>
      <c r="N203" s="43">
        <f t="shared" si="115"/>
        <v>1716.97</v>
      </c>
      <c r="O203" s="43">
        <f t="shared" si="115"/>
        <v>1716.97</v>
      </c>
      <c r="P203" s="43">
        <f t="shared" si="115"/>
        <v>1716.97</v>
      </c>
      <c r="Q203" s="43">
        <f t="shared" si="115"/>
        <v>1716.97</v>
      </c>
      <c r="R203" s="43">
        <f t="shared" si="115"/>
        <v>1716.97</v>
      </c>
      <c r="S203" s="43">
        <f t="shared" si="115"/>
        <v>1716.97</v>
      </c>
      <c r="T203" s="43">
        <f t="shared" si="115"/>
        <v>1716.97</v>
      </c>
      <c r="U203" s="43">
        <f t="shared" si="115"/>
        <v>1716.97</v>
      </c>
      <c r="V203" s="43">
        <f t="shared" si="115"/>
        <v>1716.97</v>
      </c>
      <c r="W203" s="43">
        <f t="shared" si="115"/>
        <v>1716.97</v>
      </c>
      <c r="X203" s="43">
        <f t="shared" si="115"/>
        <v>1716.97</v>
      </c>
      <c r="Y203" s="43">
        <f t="shared" si="115"/>
        <v>1716.97</v>
      </c>
      <c r="Z203" s="43">
        <f t="shared" si="115"/>
        <v>1716.97</v>
      </c>
      <c r="AA203" s="43">
        <f t="shared" si="115"/>
        <v>1716.97</v>
      </c>
    </row>
    <row r="204" spans="1:27" ht="12.75" hidden="1" customHeight="1" outlineLevel="1" x14ac:dyDescent="0.2">
      <c r="A204" s="92" t="s">
        <v>1682</v>
      </c>
      <c r="B204" s="62" t="s">
        <v>81</v>
      </c>
      <c r="C204" s="42" t="s">
        <v>77</v>
      </c>
      <c r="D204" s="43">
        <v>4.6100000000000003</v>
      </c>
      <c r="E204" s="43">
        <v>4.6100000000000003</v>
      </c>
      <c r="F204" s="43">
        <v>4.6100000000000003</v>
      </c>
      <c r="G204" s="43">
        <v>4.6100000000000003</v>
      </c>
      <c r="H204" s="43">
        <v>4.6100000000000003</v>
      </c>
      <c r="I204" s="43">
        <v>4.6100000000000003</v>
      </c>
      <c r="J204" s="43">
        <v>4.6100000000000003</v>
      </c>
      <c r="K204" s="43">
        <v>4.6100000000000003</v>
      </c>
      <c r="L204" s="43">
        <v>4.6100000000000003</v>
      </c>
      <c r="M204" s="43">
        <v>4.6100000000000003</v>
      </c>
      <c r="N204" s="43">
        <v>4.6100000000000003</v>
      </c>
      <c r="O204" s="43">
        <v>4.6100000000000003</v>
      </c>
      <c r="P204" s="43">
        <v>4.6100000000000003</v>
      </c>
      <c r="Q204" s="43">
        <v>4.6100000000000003</v>
      </c>
      <c r="R204" s="43">
        <v>4.6100000000000003</v>
      </c>
      <c r="S204" s="43">
        <v>4.6100000000000003</v>
      </c>
      <c r="T204" s="43">
        <v>4.6100000000000003</v>
      </c>
      <c r="U204" s="43">
        <v>4.6100000000000003</v>
      </c>
      <c r="V204" s="43">
        <v>4.6100000000000003</v>
      </c>
      <c r="W204" s="43">
        <v>4.6100000000000003</v>
      </c>
      <c r="X204" s="43">
        <v>4.6100000000000003</v>
      </c>
      <c r="Y204" s="43">
        <v>4.6100000000000003</v>
      </c>
      <c r="Z204" s="43">
        <v>4.6100000000000003</v>
      </c>
      <c r="AA204" s="43">
        <v>4.6100000000000003</v>
      </c>
    </row>
    <row r="205" spans="1:27" ht="12.75" hidden="1" customHeight="1" outlineLevel="1" x14ac:dyDescent="0.2">
      <c r="A205" s="92" t="s">
        <v>1683</v>
      </c>
      <c r="B205" s="62" t="s">
        <v>79</v>
      </c>
      <c r="C205" s="42" t="s">
        <v>77</v>
      </c>
      <c r="D205" s="43">
        <f>$D$11</f>
        <v>216.36</v>
      </c>
      <c r="E205" s="43">
        <f t="shared" ref="E205:AA205" si="116">$D$11</f>
        <v>216.36</v>
      </c>
      <c r="F205" s="43">
        <f t="shared" si="116"/>
        <v>216.36</v>
      </c>
      <c r="G205" s="43">
        <f t="shared" si="116"/>
        <v>216.36</v>
      </c>
      <c r="H205" s="43">
        <f t="shared" si="116"/>
        <v>216.36</v>
      </c>
      <c r="I205" s="43">
        <f t="shared" si="116"/>
        <v>216.36</v>
      </c>
      <c r="J205" s="43">
        <f t="shared" si="116"/>
        <v>216.36</v>
      </c>
      <c r="K205" s="43">
        <f t="shared" si="116"/>
        <v>216.36</v>
      </c>
      <c r="L205" s="43">
        <f t="shared" si="116"/>
        <v>216.36</v>
      </c>
      <c r="M205" s="43">
        <f t="shared" si="116"/>
        <v>216.36</v>
      </c>
      <c r="N205" s="43">
        <f t="shared" si="116"/>
        <v>216.36</v>
      </c>
      <c r="O205" s="43">
        <f t="shared" si="116"/>
        <v>216.36</v>
      </c>
      <c r="P205" s="43">
        <f t="shared" si="116"/>
        <v>216.36</v>
      </c>
      <c r="Q205" s="43">
        <f t="shared" si="116"/>
        <v>216.36</v>
      </c>
      <c r="R205" s="43">
        <f t="shared" si="116"/>
        <v>216.36</v>
      </c>
      <c r="S205" s="43">
        <f t="shared" si="116"/>
        <v>216.36</v>
      </c>
      <c r="T205" s="43">
        <f t="shared" si="116"/>
        <v>216.36</v>
      </c>
      <c r="U205" s="43">
        <f t="shared" si="116"/>
        <v>216.36</v>
      </c>
      <c r="V205" s="43">
        <f t="shared" si="116"/>
        <v>216.36</v>
      </c>
      <c r="W205" s="43">
        <f t="shared" si="116"/>
        <v>216.36</v>
      </c>
      <c r="X205" s="43">
        <f t="shared" si="116"/>
        <v>216.36</v>
      </c>
      <c r="Y205" s="43">
        <f t="shared" si="116"/>
        <v>216.36</v>
      </c>
      <c r="Z205" s="43">
        <f t="shared" si="116"/>
        <v>216.36</v>
      </c>
      <c r="AA205" s="43">
        <f t="shared" si="116"/>
        <v>216.36</v>
      </c>
    </row>
    <row r="206" spans="1:27" ht="12.75" customHeight="1" collapsed="1" x14ac:dyDescent="0.2">
      <c r="A206" s="91" t="s">
        <v>1684</v>
      </c>
      <c r="B206" s="27" t="str">
        <f>"09"&amp;"."&amp;$B$800&amp;"."&amp;$B$801</f>
        <v>09.03.2023</v>
      </c>
      <c r="C206" s="83" t="s">
        <v>74</v>
      </c>
      <c r="D206" s="84">
        <f>ROUND(((D207+D208+D210+D209)/1000),5)</f>
        <v>3.1244900000000002</v>
      </c>
      <c r="E206" s="84">
        <f>ROUND(((E207+E208+E210+E209)/1000),5)</f>
        <v>3.0562900000000002</v>
      </c>
      <c r="F206" s="84">
        <f>ROUND(((F207+F208+F210+F209)/1000),5)</f>
        <v>3.0180400000000001</v>
      </c>
      <c r="G206" s="84">
        <f t="shared" ref="G206:AA206" si="117">ROUND(((G207+G208+G210+G209)/1000),5)</f>
        <v>3.0189499999999998</v>
      </c>
      <c r="H206" s="84">
        <f t="shared" si="117"/>
        <v>3.1012599999999999</v>
      </c>
      <c r="I206" s="84">
        <f t="shared" si="117"/>
        <v>3.2332800000000002</v>
      </c>
      <c r="J206" s="84">
        <f t="shared" si="117"/>
        <v>3.4565600000000001</v>
      </c>
      <c r="K206" s="84">
        <f t="shared" si="117"/>
        <v>3.5905499999999999</v>
      </c>
      <c r="L206" s="84">
        <f t="shared" si="117"/>
        <v>3.7313700000000001</v>
      </c>
      <c r="M206" s="84">
        <f t="shared" si="117"/>
        <v>3.8592900000000001</v>
      </c>
      <c r="N206" s="84">
        <f t="shared" si="117"/>
        <v>3.8970600000000002</v>
      </c>
      <c r="O206" s="84">
        <f t="shared" si="117"/>
        <v>3.98332</v>
      </c>
      <c r="P206" s="84">
        <f t="shared" si="117"/>
        <v>3.8502399999999999</v>
      </c>
      <c r="Q206" s="84">
        <f t="shared" si="117"/>
        <v>3.8473199999999999</v>
      </c>
      <c r="R206" s="84">
        <f t="shared" si="117"/>
        <v>3.84152</v>
      </c>
      <c r="S206" s="84">
        <f t="shared" si="117"/>
        <v>3.8559199999999998</v>
      </c>
      <c r="T206" s="84">
        <f t="shared" si="117"/>
        <v>3.8160599999999998</v>
      </c>
      <c r="U206" s="84">
        <f t="shared" si="117"/>
        <v>3.78912</v>
      </c>
      <c r="V206" s="84">
        <f t="shared" si="117"/>
        <v>3.7678199999999999</v>
      </c>
      <c r="W206" s="84">
        <f t="shared" si="117"/>
        <v>3.8956300000000001</v>
      </c>
      <c r="X206" s="84">
        <f t="shared" si="117"/>
        <v>3.7245599999999999</v>
      </c>
      <c r="Y206" s="84">
        <f t="shared" si="117"/>
        <v>3.68011</v>
      </c>
      <c r="Z206" s="84">
        <f t="shared" si="117"/>
        <v>3.9443999999999999</v>
      </c>
      <c r="AA206" s="84">
        <f t="shared" si="117"/>
        <v>3.4709300000000001</v>
      </c>
    </row>
    <row r="207" spans="1:27" ht="12.75" hidden="1" customHeight="1" outlineLevel="1" x14ac:dyDescent="0.2">
      <c r="A207" s="92" t="s">
        <v>1685</v>
      </c>
      <c r="B207" s="62" t="s">
        <v>231</v>
      </c>
      <c r="C207" s="42" t="s">
        <v>77</v>
      </c>
      <c r="D207" s="43">
        <v>1186.55</v>
      </c>
      <c r="E207" s="43">
        <v>1118.3499999999999</v>
      </c>
      <c r="F207" s="43">
        <v>1080.0999999999999</v>
      </c>
      <c r="G207" s="43">
        <v>1081.01</v>
      </c>
      <c r="H207" s="43">
        <v>1163.32</v>
      </c>
      <c r="I207" s="43">
        <v>1295.3399999999999</v>
      </c>
      <c r="J207" s="43">
        <v>1518.62</v>
      </c>
      <c r="K207" s="43">
        <v>1652.61</v>
      </c>
      <c r="L207" s="43">
        <v>1793.43</v>
      </c>
      <c r="M207" s="43">
        <v>1921.35</v>
      </c>
      <c r="N207" s="43">
        <v>1959.12</v>
      </c>
      <c r="O207" s="43">
        <v>2045.38</v>
      </c>
      <c r="P207" s="43">
        <v>1912.3</v>
      </c>
      <c r="Q207" s="43">
        <v>1909.38</v>
      </c>
      <c r="R207" s="43">
        <v>1903.58</v>
      </c>
      <c r="S207" s="43">
        <v>1917.98</v>
      </c>
      <c r="T207" s="43">
        <v>1878.12</v>
      </c>
      <c r="U207" s="43">
        <v>1851.18</v>
      </c>
      <c r="V207" s="43">
        <v>1829.88</v>
      </c>
      <c r="W207" s="43">
        <v>1957.69</v>
      </c>
      <c r="X207" s="43">
        <v>1786.62</v>
      </c>
      <c r="Y207" s="43">
        <v>1742.17</v>
      </c>
      <c r="Z207" s="43">
        <v>2006.46</v>
      </c>
      <c r="AA207" s="43">
        <v>1532.99</v>
      </c>
    </row>
    <row r="208" spans="1:27" ht="12.75" hidden="1" customHeight="1" outlineLevel="1" x14ac:dyDescent="0.2">
      <c r="A208" s="92" t="s">
        <v>1686</v>
      </c>
      <c r="B208" s="62" t="s">
        <v>88</v>
      </c>
      <c r="C208" s="42" t="s">
        <v>77</v>
      </c>
      <c r="D208" s="43">
        <f>$D$168</f>
        <v>1716.97</v>
      </c>
      <c r="E208" s="43">
        <f>$D$168</f>
        <v>1716.97</v>
      </c>
      <c r="F208" s="43">
        <f t="shared" ref="F208:AA208" si="118">$D$168</f>
        <v>1716.97</v>
      </c>
      <c r="G208" s="43">
        <f t="shared" si="118"/>
        <v>1716.97</v>
      </c>
      <c r="H208" s="43">
        <f t="shared" si="118"/>
        <v>1716.97</v>
      </c>
      <c r="I208" s="43">
        <f t="shared" si="118"/>
        <v>1716.97</v>
      </c>
      <c r="J208" s="43">
        <f t="shared" si="118"/>
        <v>1716.97</v>
      </c>
      <c r="K208" s="43">
        <f t="shared" si="118"/>
        <v>1716.97</v>
      </c>
      <c r="L208" s="43">
        <f t="shared" si="118"/>
        <v>1716.97</v>
      </c>
      <c r="M208" s="43">
        <f t="shared" si="118"/>
        <v>1716.97</v>
      </c>
      <c r="N208" s="43">
        <f t="shared" si="118"/>
        <v>1716.97</v>
      </c>
      <c r="O208" s="43">
        <f t="shared" si="118"/>
        <v>1716.97</v>
      </c>
      <c r="P208" s="43">
        <f t="shared" si="118"/>
        <v>1716.97</v>
      </c>
      <c r="Q208" s="43">
        <f t="shared" si="118"/>
        <v>1716.97</v>
      </c>
      <c r="R208" s="43">
        <f t="shared" si="118"/>
        <v>1716.97</v>
      </c>
      <c r="S208" s="43">
        <f t="shared" si="118"/>
        <v>1716.97</v>
      </c>
      <c r="T208" s="43">
        <f t="shared" si="118"/>
        <v>1716.97</v>
      </c>
      <c r="U208" s="43">
        <f t="shared" si="118"/>
        <v>1716.97</v>
      </c>
      <c r="V208" s="43">
        <f t="shared" si="118"/>
        <v>1716.97</v>
      </c>
      <c r="W208" s="43">
        <f t="shared" si="118"/>
        <v>1716.97</v>
      </c>
      <c r="X208" s="43">
        <f t="shared" si="118"/>
        <v>1716.97</v>
      </c>
      <c r="Y208" s="43">
        <f t="shared" si="118"/>
        <v>1716.97</v>
      </c>
      <c r="Z208" s="43">
        <f t="shared" si="118"/>
        <v>1716.97</v>
      </c>
      <c r="AA208" s="43">
        <f t="shared" si="118"/>
        <v>1716.97</v>
      </c>
    </row>
    <row r="209" spans="1:27" ht="12.75" hidden="1" customHeight="1" outlineLevel="1" x14ac:dyDescent="0.2">
      <c r="A209" s="92" t="s">
        <v>1687</v>
      </c>
      <c r="B209" s="62" t="s">
        <v>81</v>
      </c>
      <c r="C209" s="42" t="s">
        <v>77</v>
      </c>
      <c r="D209" s="43">
        <v>4.6100000000000003</v>
      </c>
      <c r="E209" s="43">
        <v>4.6100000000000003</v>
      </c>
      <c r="F209" s="43">
        <v>4.6100000000000003</v>
      </c>
      <c r="G209" s="43">
        <v>4.6100000000000003</v>
      </c>
      <c r="H209" s="43">
        <v>4.6100000000000003</v>
      </c>
      <c r="I209" s="43">
        <v>4.6100000000000003</v>
      </c>
      <c r="J209" s="43">
        <v>4.6100000000000003</v>
      </c>
      <c r="K209" s="43">
        <v>4.6100000000000003</v>
      </c>
      <c r="L209" s="43">
        <v>4.6100000000000003</v>
      </c>
      <c r="M209" s="43">
        <v>4.6100000000000003</v>
      </c>
      <c r="N209" s="43">
        <v>4.6100000000000003</v>
      </c>
      <c r="O209" s="43">
        <v>4.6100000000000003</v>
      </c>
      <c r="P209" s="43">
        <v>4.6100000000000003</v>
      </c>
      <c r="Q209" s="43">
        <v>4.6100000000000003</v>
      </c>
      <c r="R209" s="43">
        <v>4.6100000000000003</v>
      </c>
      <c r="S209" s="43">
        <v>4.6100000000000003</v>
      </c>
      <c r="T209" s="43">
        <v>4.6100000000000003</v>
      </c>
      <c r="U209" s="43">
        <v>4.6100000000000003</v>
      </c>
      <c r="V209" s="43">
        <v>4.6100000000000003</v>
      </c>
      <c r="W209" s="43">
        <v>4.6100000000000003</v>
      </c>
      <c r="X209" s="43">
        <v>4.6100000000000003</v>
      </c>
      <c r="Y209" s="43">
        <v>4.6100000000000003</v>
      </c>
      <c r="Z209" s="43">
        <v>4.6100000000000003</v>
      </c>
      <c r="AA209" s="43">
        <v>4.6100000000000003</v>
      </c>
    </row>
    <row r="210" spans="1:27" ht="12.75" hidden="1" customHeight="1" outlineLevel="1" x14ac:dyDescent="0.2">
      <c r="A210" s="92" t="s">
        <v>1688</v>
      </c>
      <c r="B210" s="62" t="s">
        <v>79</v>
      </c>
      <c r="C210" s="42" t="s">
        <v>77</v>
      </c>
      <c r="D210" s="43">
        <f>$D$11</f>
        <v>216.36</v>
      </c>
      <c r="E210" s="43">
        <f t="shared" ref="E210:AA210" si="119">$D$11</f>
        <v>216.36</v>
      </c>
      <c r="F210" s="43">
        <f t="shared" si="119"/>
        <v>216.36</v>
      </c>
      <c r="G210" s="43">
        <f t="shared" si="119"/>
        <v>216.36</v>
      </c>
      <c r="H210" s="43">
        <f t="shared" si="119"/>
        <v>216.36</v>
      </c>
      <c r="I210" s="43">
        <f t="shared" si="119"/>
        <v>216.36</v>
      </c>
      <c r="J210" s="43">
        <f t="shared" si="119"/>
        <v>216.36</v>
      </c>
      <c r="K210" s="43">
        <f t="shared" si="119"/>
        <v>216.36</v>
      </c>
      <c r="L210" s="43">
        <f t="shared" si="119"/>
        <v>216.36</v>
      </c>
      <c r="M210" s="43">
        <f t="shared" si="119"/>
        <v>216.36</v>
      </c>
      <c r="N210" s="43">
        <f t="shared" si="119"/>
        <v>216.36</v>
      </c>
      <c r="O210" s="43">
        <f t="shared" si="119"/>
        <v>216.36</v>
      </c>
      <c r="P210" s="43">
        <f t="shared" si="119"/>
        <v>216.36</v>
      </c>
      <c r="Q210" s="43">
        <f t="shared" si="119"/>
        <v>216.36</v>
      </c>
      <c r="R210" s="43">
        <f t="shared" si="119"/>
        <v>216.36</v>
      </c>
      <c r="S210" s="43">
        <f t="shared" si="119"/>
        <v>216.36</v>
      </c>
      <c r="T210" s="43">
        <f t="shared" si="119"/>
        <v>216.36</v>
      </c>
      <c r="U210" s="43">
        <f t="shared" si="119"/>
        <v>216.36</v>
      </c>
      <c r="V210" s="43">
        <f t="shared" si="119"/>
        <v>216.36</v>
      </c>
      <c r="W210" s="43">
        <f t="shared" si="119"/>
        <v>216.36</v>
      </c>
      <c r="X210" s="43">
        <f t="shared" si="119"/>
        <v>216.36</v>
      </c>
      <c r="Y210" s="43">
        <f t="shared" si="119"/>
        <v>216.36</v>
      </c>
      <c r="Z210" s="43">
        <f t="shared" si="119"/>
        <v>216.36</v>
      </c>
      <c r="AA210" s="43">
        <f t="shared" si="119"/>
        <v>216.36</v>
      </c>
    </row>
    <row r="211" spans="1:27" ht="12.75" customHeight="1" collapsed="1" x14ac:dyDescent="0.2">
      <c r="A211" s="91" t="s">
        <v>1689</v>
      </c>
      <c r="B211" s="27" t="str">
        <f>"10"&amp;"."&amp;$B$800&amp;"."&amp;$B$801</f>
        <v>10.03.2023</v>
      </c>
      <c r="C211" s="83" t="s">
        <v>74</v>
      </c>
      <c r="D211" s="84">
        <f>ROUND(((D212+D213+D215+D214)/1000),5)</f>
        <v>3.1881200000000001</v>
      </c>
      <c r="E211" s="84">
        <f>ROUND(((E212+E213+E215+E214)/1000),5)</f>
        <v>3.09259</v>
      </c>
      <c r="F211" s="84">
        <f>ROUND(((F212+F213+F215+F214)/1000),5)</f>
        <v>3.04148</v>
      </c>
      <c r="G211" s="84">
        <f t="shared" ref="G211:AA211" si="120">ROUND(((G212+G213+G215+G214)/1000),5)</f>
        <v>3.0625900000000001</v>
      </c>
      <c r="H211" s="84">
        <f t="shared" si="120"/>
        <v>3.13158</v>
      </c>
      <c r="I211" s="84">
        <f t="shared" si="120"/>
        <v>3.3315999999999999</v>
      </c>
      <c r="J211" s="84">
        <f t="shared" si="120"/>
        <v>3.4678800000000001</v>
      </c>
      <c r="K211" s="84">
        <f t="shared" si="120"/>
        <v>3.58507</v>
      </c>
      <c r="L211" s="84">
        <f t="shared" si="120"/>
        <v>3.7623600000000001</v>
      </c>
      <c r="M211" s="84">
        <f t="shared" si="120"/>
        <v>3.7791700000000001</v>
      </c>
      <c r="N211" s="84">
        <f t="shared" si="120"/>
        <v>3.7844600000000002</v>
      </c>
      <c r="O211" s="84">
        <f t="shared" si="120"/>
        <v>3.81487</v>
      </c>
      <c r="P211" s="84">
        <f t="shared" si="120"/>
        <v>3.8207</v>
      </c>
      <c r="Q211" s="84">
        <f t="shared" si="120"/>
        <v>3.8192900000000001</v>
      </c>
      <c r="R211" s="84">
        <f t="shared" si="120"/>
        <v>3.8118599999999998</v>
      </c>
      <c r="S211" s="84">
        <f t="shared" si="120"/>
        <v>3.79386</v>
      </c>
      <c r="T211" s="84">
        <f t="shared" si="120"/>
        <v>3.73495</v>
      </c>
      <c r="U211" s="84">
        <f t="shared" si="120"/>
        <v>3.74641</v>
      </c>
      <c r="V211" s="84">
        <f t="shared" si="120"/>
        <v>3.7854399999999999</v>
      </c>
      <c r="W211" s="84">
        <f t="shared" si="120"/>
        <v>3.81765</v>
      </c>
      <c r="X211" s="84">
        <f t="shared" si="120"/>
        <v>3.8131699999999999</v>
      </c>
      <c r="Y211" s="84">
        <f t="shared" si="120"/>
        <v>3.7800699999999998</v>
      </c>
      <c r="Z211" s="84">
        <f t="shared" si="120"/>
        <v>3.5952299999999999</v>
      </c>
      <c r="AA211" s="84">
        <f t="shared" si="120"/>
        <v>3.5135999999999998</v>
      </c>
    </row>
    <row r="212" spans="1:27" ht="12.75" hidden="1" customHeight="1" outlineLevel="1" x14ac:dyDescent="0.2">
      <c r="A212" s="92" t="s">
        <v>1690</v>
      </c>
      <c r="B212" s="62" t="s">
        <v>231</v>
      </c>
      <c r="C212" s="42" t="s">
        <v>77</v>
      </c>
      <c r="D212" s="43">
        <v>1250.18</v>
      </c>
      <c r="E212" s="43">
        <v>1154.6500000000001</v>
      </c>
      <c r="F212" s="43">
        <v>1103.54</v>
      </c>
      <c r="G212" s="43">
        <v>1124.6500000000001</v>
      </c>
      <c r="H212" s="43">
        <v>1193.6400000000001</v>
      </c>
      <c r="I212" s="43">
        <v>1393.66</v>
      </c>
      <c r="J212" s="43">
        <v>1529.94</v>
      </c>
      <c r="K212" s="43">
        <v>1647.13</v>
      </c>
      <c r="L212" s="43">
        <v>1824.42</v>
      </c>
      <c r="M212" s="43">
        <v>1841.23</v>
      </c>
      <c r="N212" s="43">
        <v>1846.52</v>
      </c>
      <c r="O212" s="43">
        <v>1876.93</v>
      </c>
      <c r="P212" s="43">
        <v>1882.76</v>
      </c>
      <c r="Q212" s="43">
        <v>1881.35</v>
      </c>
      <c r="R212" s="43">
        <v>1873.92</v>
      </c>
      <c r="S212" s="43">
        <v>1855.92</v>
      </c>
      <c r="T212" s="43">
        <v>1797.01</v>
      </c>
      <c r="U212" s="43">
        <v>1808.47</v>
      </c>
      <c r="V212" s="43">
        <v>1847.5</v>
      </c>
      <c r="W212" s="43">
        <v>1879.71</v>
      </c>
      <c r="X212" s="43">
        <v>1875.23</v>
      </c>
      <c r="Y212" s="43">
        <v>1842.13</v>
      </c>
      <c r="Z212" s="43">
        <v>1657.29</v>
      </c>
      <c r="AA212" s="43">
        <v>1575.66</v>
      </c>
    </row>
    <row r="213" spans="1:27" ht="12.75" hidden="1" customHeight="1" outlineLevel="1" x14ac:dyDescent="0.2">
      <c r="A213" s="92" t="s">
        <v>1691</v>
      </c>
      <c r="B213" s="62" t="s">
        <v>88</v>
      </c>
      <c r="C213" s="42" t="s">
        <v>77</v>
      </c>
      <c r="D213" s="43">
        <f>$D$168</f>
        <v>1716.97</v>
      </c>
      <c r="E213" s="43">
        <f>$D$168</f>
        <v>1716.97</v>
      </c>
      <c r="F213" s="43">
        <f t="shared" ref="F213:AA213" si="121">$D$168</f>
        <v>1716.97</v>
      </c>
      <c r="G213" s="43">
        <f t="shared" si="121"/>
        <v>1716.97</v>
      </c>
      <c r="H213" s="43">
        <f t="shared" si="121"/>
        <v>1716.97</v>
      </c>
      <c r="I213" s="43">
        <f t="shared" si="121"/>
        <v>1716.97</v>
      </c>
      <c r="J213" s="43">
        <f t="shared" si="121"/>
        <v>1716.97</v>
      </c>
      <c r="K213" s="43">
        <f t="shared" si="121"/>
        <v>1716.97</v>
      </c>
      <c r="L213" s="43">
        <f t="shared" si="121"/>
        <v>1716.97</v>
      </c>
      <c r="M213" s="43">
        <f t="shared" si="121"/>
        <v>1716.97</v>
      </c>
      <c r="N213" s="43">
        <f t="shared" si="121"/>
        <v>1716.97</v>
      </c>
      <c r="O213" s="43">
        <f t="shared" si="121"/>
        <v>1716.97</v>
      </c>
      <c r="P213" s="43">
        <f t="shared" si="121"/>
        <v>1716.97</v>
      </c>
      <c r="Q213" s="43">
        <f t="shared" si="121"/>
        <v>1716.97</v>
      </c>
      <c r="R213" s="43">
        <f t="shared" si="121"/>
        <v>1716.97</v>
      </c>
      <c r="S213" s="43">
        <f t="shared" si="121"/>
        <v>1716.97</v>
      </c>
      <c r="T213" s="43">
        <f t="shared" si="121"/>
        <v>1716.97</v>
      </c>
      <c r="U213" s="43">
        <f t="shared" si="121"/>
        <v>1716.97</v>
      </c>
      <c r="V213" s="43">
        <f t="shared" si="121"/>
        <v>1716.97</v>
      </c>
      <c r="W213" s="43">
        <f t="shared" si="121"/>
        <v>1716.97</v>
      </c>
      <c r="X213" s="43">
        <f t="shared" si="121"/>
        <v>1716.97</v>
      </c>
      <c r="Y213" s="43">
        <f t="shared" si="121"/>
        <v>1716.97</v>
      </c>
      <c r="Z213" s="43">
        <f t="shared" si="121"/>
        <v>1716.97</v>
      </c>
      <c r="AA213" s="43">
        <f t="shared" si="121"/>
        <v>1716.97</v>
      </c>
    </row>
    <row r="214" spans="1:27" ht="12.75" hidden="1" customHeight="1" outlineLevel="1" x14ac:dyDescent="0.2">
      <c r="A214" s="92" t="s">
        <v>1692</v>
      </c>
      <c r="B214" s="62" t="s">
        <v>81</v>
      </c>
      <c r="C214" s="42" t="s">
        <v>77</v>
      </c>
      <c r="D214" s="43">
        <v>4.6100000000000003</v>
      </c>
      <c r="E214" s="43">
        <v>4.6100000000000003</v>
      </c>
      <c r="F214" s="43">
        <v>4.6100000000000003</v>
      </c>
      <c r="G214" s="43">
        <v>4.6100000000000003</v>
      </c>
      <c r="H214" s="43">
        <v>4.6100000000000003</v>
      </c>
      <c r="I214" s="43">
        <v>4.6100000000000003</v>
      </c>
      <c r="J214" s="43">
        <v>4.6100000000000003</v>
      </c>
      <c r="K214" s="43">
        <v>4.6100000000000003</v>
      </c>
      <c r="L214" s="43">
        <v>4.6100000000000003</v>
      </c>
      <c r="M214" s="43">
        <v>4.6100000000000003</v>
      </c>
      <c r="N214" s="43">
        <v>4.6100000000000003</v>
      </c>
      <c r="O214" s="43">
        <v>4.6100000000000003</v>
      </c>
      <c r="P214" s="43">
        <v>4.6100000000000003</v>
      </c>
      <c r="Q214" s="43">
        <v>4.6100000000000003</v>
      </c>
      <c r="R214" s="43">
        <v>4.6100000000000003</v>
      </c>
      <c r="S214" s="43">
        <v>4.6100000000000003</v>
      </c>
      <c r="T214" s="43">
        <v>4.6100000000000003</v>
      </c>
      <c r="U214" s="43">
        <v>4.6100000000000003</v>
      </c>
      <c r="V214" s="43">
        <v>4.6100000000000003</v>
      </c>
      <c r="W214" s="43">
        <v>4.6100000000000003</v>
      </c>
      <c r="X214" s="43">
        <v>4.6100000000000003</v>
      </c>
      <c r="Y214" s="43">
        <v>4.6100000000000003</v>
      </c>
      <c r="Z214" s="43">
        <v>4.6100000000000003</v>
      </c>
      <c r="AA214" s="43">
        <v>4.6100000000000003</v>
      </c>
    </row>
    <row r="215" spans="1:27" ht="12.75" hidden="1" customHeight="1" outlineLevel="1" x14ac:dyDescent="0.2">
      <c r="A215" s="92" t="s">
        <v>1693</v>
      </c>
      <c r="B215" s="62" t="s">
        <v>79</v>
      </c>
      <c r="C215" s="42" t="s">
        <v>77</v>
      </c>
      <c r="D215" s="43">
        <f>$D$11</f>
        <v>216.36</v>
      </c>
      <c r="E215" s="43">
        <f t="shared" ref="E215:AA215" si="122">$D$11</f>
        <v>216.36</v>
      </c>
      <c r="F215" s="43">
        <f t="shared" si="122"/>
        <v>216.36</v>
      </c>
      <c r="G215" s="43">
        <f t="shared" si="122"/>
        <v>216.36</v>
      </c>
      <c r="H215" s="43">
        <f t="shared" si="122"/>
        <v>216.36</v>
      </c>
      <c r="I215" s="43">
        <f t="shared" si="122"/>
        <v>216.36</v>
      </c>
      <c r="J215" s="43">
        <f t="shared" si="122"/>
        <v>216.36</v>
      </c>
      <c r="K215" s="43">
        <f t="shared" si="122"/>
        <v>216.36</v>
      </c>
      <c r="L215" s="43">
        <f t="shared" si="122"/>
        <v>216.36</v>
      </c>
      <c r="M215" s="43">
        <f t="shared" si="122"/>
        <v>216.36</v>
      </c>
      <c r="N215" s="43">
        <f t="shared" si="122"/>
        <v>216.36</v>
      </c>
      <c r="O215" s="43">
        <f t="shared" si="122"/>
        <v>216.36</v>
      </c>
      <c r="P215" s="43">
        <f t="shared" si="122"/>
        <v>216.36</v>
      </c>
      <c r="Q215" s="43">
        <f t="shared" si="122"/>
        <v>216.36</v>
      </c>
      <c r="R215" s="43">
        <f t="shared" si="122"/>
        <v>216.36</v>
      </c>
      <c r="S215" s="43">
        <f t="shared" si="122"/>
        <v>216.36</v>
      </c>
      <c r="T215" s="43">
        <f t="shared" si="122"/>
        <v>216.36</v>
      </c>
      <c r="U215" s="43">
        <f t="shared" si="122"/>
        <v>216.36</v>
      </c>
      <c r="V215" s="43">
        <f t="shared" si="122"/>
        <v>216.36</v>
      </c>
      <c r="W215" s="43">
        <f t="shared" si="122"/>
        <v>216.36</v>
      </c>
      <c r="X215" s="43">
        <f t="shared" si="122"/>
        <v>216.36</v>
      </c>
      <c r="Y215" s="43">
        <f t="shared" si="122"/>
        <v>216.36</v>
      </c>
      <c r="Z215" s="43">
        <f t="shared" si="122"/>
        <v>216.36</v>
      </c>
      <c r="AA215" s="43">
        <f t="shared" si="122"/>
        <v>216.36</v>
      </c>
    </row>
    <row r="216" spans="1:27" ht="12.75" customHeight="1" collapsed="1" x14ac:dyDescent="0.2">
      <c r="A216" s="91" t="s">
        <v>1694</v>
      </c>
      <c r="B216" s="27" t="str">
        <f>"11"&amp;"."&amp;$B$800&amp;"."&amp;$B$801</f>
        <v>11.03.2023</v>
      </c>
      <c r="C216" s="83" t="s">
        <v>74</v>
      </c>
      <c r="D216" s="84">
        <f>ROUND(((D217+D218+D220+D219)/1000),5)</f>
        <v>3.5051700000000001</v>
      </c>
      <c r="E216" s="84">
        <f>ROUND(((E217+E218+E220+E219)/1000),5)</f>
        <v>3.3563800000000001</v>
      </c>
      <c r="F216" s="84">
        <f>ROUND(((F217+F218+F220+F219)/1000),5)</f>
        <v>3.2119800000000001</v>
      </c>
      <c r="G216" s="84">
        <f t="shared" ref="G216:AA216" si="123">ROUND(((G217+G218+G220+G219)/1000),5)</f>
        <v>3.1927699999999999</v>
      </c>
      <c r="H216" s="84">
        <f t="shared" si="123"/>
        <v>3.2903099999999998</v>
      </c>
      <c r="I216" s="84">
        <f t="shared" si="123"/>
        <v>3.38259</v>
      </c>
      <c r="J216" s="84">
        <f t="shared" si="123"/>
        <v>3.4563899999999999</v>
      </c>
      <c r="K216" s="84">
        <f t="shared" si="123"/>
        <v>3.5208200000000001</v>
      </c>
      <c r="L216" s="84">
        <f t="shared" si="123"/>
        <v>3.7945799999999998</v>
      </c>
      <c r="M216" s="84">
        <f t="shared" si="123"/>
        <v>3.8833799999999998</v>
      </c>
      <c r="N216" s="84">
        <f t="shared" si="123"/>
        <v>3.9251200000000002</v>
      </c>
      <c r="O216" s="84">
        <f t="shared" si="123"/>
        <v>3.9704799999999998</v>
      </c>
      <c r="P216" s="84">
        <f t="shared" si="123"/>
        <v>3.9615100000000001</v>
      </c>
      <c r="Q216" s="84">
        <f t="shared" si="123"/>
        <v>3.9538600000000002</v>
      </c>
      <c r="R216" s="84">
        <f t="shared" si="123"/>
        <v>3.9467099999999999</v>
      </c>
      <c r="S216" s="84">
        <f t="shared" si="123"/>
        <v>3.94096</v>
      </c>
      <c r="T216" s="84">
        <f t="shared" si="123"/>
        <v>3.9216600000000001</v>
      </c>
      <c r="U216" s="84">
        <f t="shared" si="123"/>
        <v>3.9049999999999998</v>
      </c>
      <c r="V216" s="84">
        <f t="shared" si="123"/>
        <v>3.9453800000000001</v>
      </c>
      <c r="W216" s="84">
        <f t="shared" si="123"/>
        <v>3.94815</v>
      </c>
      <c r="X216" s="84">
        <f t="shared" si="123"/>
        <v>3.9546199999999998</v>
      </c>
      <c r="Y216" s="84">
        <f t="shared" si="123"/>
        <v>3.8913899999999999</v>
      </c>
      <c r="Z216" s="84">
        <f t="shared" si="123"/>
        <v>3.58704</v>
      </c>
      <c r="AA216" s="84">
        <f t="shared" si="123"/>
        <v>3.5198200000000002</v>
      </c>
    </row>
    <row r="217" spans="1:27" ht="12.75" hidden="1" customHeight="1" outlineLevel="1" x14ac:dyDescent="0.2">
      <c r="A217" s="92" t="s">
        <v>1695</v>
      </c>
      <c r="B217" s="62" t="s">
        <v>231</v>
      </c>
      <c r="C217" s="42" t="s">
        <v>77</v>
      </c>
      <c r="D217" s="43">
        <v>1567.23</v>
      </c>
      <c r="E217" s="43">
        <v>1418.44</v>
      </c>
      <c r="F217" s="43">
        <v>1274.04</v>
      </c>
      <c r="G217" s="43">
        <v>1254.83</v>
      </c>
      <c r="H217" s="43">
        <v>1352.37</v>
      </c>
      <c r="I217" s="43">
        <v>1444.65</v>
      </c>
      <c r="J217" s="43">
        <v>1518.45</v>
      </c>
      <c r="K217" s="43">
        <v>1582.88</v>
      </c>
      <c r="L217" s="43">
        <v>1856.64</v>
      </c>
      <c r="M217" s="43">
        <v>1945.44</v>
      </c>
      <c r="N217" s="43">
        <v>1987.18</v>
      </c>
      <c r="O217" s="43">
        <v>2032.54</v>
      </c>
      <c r="P217" s="43">
        <v>2023.57</v>
      </c>
      <c r="Q217" s="43">
        <v>2015.92</v>
      </c>
      <c r="R217" s="43">
        <v>2008.77</v>
      </c>
      <c r="S217" s="43">
        <v>2003.02</v>
      </c>
      <c r="T217" s="43">
        <v>1983.72</v>
      </c>
      <c r="U217" s="43">
        <v>1967.06</v>
      </c>
      <c r="V217" s="43">
        <v>2007.44</v>
      </c>
      <c r="W217" s="43">
        <v>2010.21</v>
      </c>
      <c r="X217" s="43">
        <v>2016.68</v>
      </c>
      <c r="Y217" s="43">
        <v>1953.45</v>
      </c>
      <c r="Z217" s="43">
        <v>1649.1</v>
      </c>
      <c r="AA217" s="43">
        <v>1581.88</v>
      </c>
    </row>
    <row r="218" spans="1:27" ht="12.75" hidden="1" customHeight="1" outlineLevel="1" x14ac:dyDescent="0.2">
      <c r="A218" s="92" t="s">
        <v>1696</v>
      </c>
      <c r="B218" s="62" t="s">
        <v>88</v>
      </c>
      <c r="C218" s="42" t="s">
        <v>77</v>
      </c>
      <c r="D218" s="43">
        <f>$D$168</f>
        <v>1716.97</v>
      </c>
      <c r="E218" s="43">
        <f>$D$168</f>
        <v>1716.97</v>
      </c>
      <c r="F218" s="43">
        <f t="shared" ref="F218:AA218" si="124">$D$168</f>
        <v>1716.97</v>
      </c>
      <c r="G218" s="43">
        <f t="shared" si="124"/>
        <v>1716.97</v>
      </c>
      <c r="H218" s="43">
        <f t="shared" si="124"/>
        <v>1716.97</v>
      </c>
      <c r="I218" s="43">
        <f t="shared" si="124"/>
        <v>1716.97</v>
      </c>
      <c r="J218" s="43">
        <f t="shared" si="124"/>
        <v>1716.97</v>
      </c>
      <c r="K218" s="43">
        <f t="shared" si="124"/>
        <v>1716.97</v>
      </c>
      <c r="L218" s="43">
        <f t="shared" si="124"/>
        <v>1716.97</v>
      </c>
      <c r="M218" s="43">
        <f t="shared" si="124"/>
        <v>1716.97</v>
      </c>
      <c r="N218" s="43">
        <f t="shared" si="124"/>
        <v>1716.97</v>
      </c>
      <c r="O218" s="43">
        <f t="shared" si="124"/>
        <v>1716.97</v>
      </c>
      <c r="P218" s="43">
        <f t="shared" si="124"/>
        <v>1716.97</v>
      </c>
      <c r="Q218" s="43">
        <f t="shared" si="124"/>
        <v>1716.97</v>
      </c>
      <c r="R218" s="43">
        <f t="shared" si="124"/>
        <v>1716.97</v>
      </c>
      <c r="S218" s="43">
        <f t="shared" si="124"/>
        <v>1716.97</v>
      </c>
      <c r="T218" s="43">
        <f t="shared" si="124"/>
        <v>1716.97</v>
      </c>
      <c r="U218" s="43">
        <f t="shared" si="124"/>
        <v>1716.97</v>
      </c>
      <c r="V218" s="43">
        <f t="shared" si="124"/>
        <v>1716.97</v>
      </c>
      <c r="W218" s="43">
        <f t="shared" si="124"/>
        <v>1716.97</v>
      </c>
      <c r="X218" s="43">
        <f t="shared" si="124"/>
        <v>1716.97</v>
      </c>
      <c r="Y218" s="43">
        <f t="shared" si="124"/>
        <v>1716.97</v>
      </c>
      <c r="Z218" s="43">
        <f t="shared" si="124"/>
        <v>1716.97</v>
      </c>
      <c r="AA218" s="43">
        <f t="shared" si="124"/>
        <v>1716.97</v>
      </c>
    </row>
    <row r="219" spans="1:27" ht="12.75" hidden="1" customHeight="1" outlineLevel="1" x14ac:dyDescent="0.2">
      <c r="A219" s="92" t="s">
        <v>1697</v>
      </c>
      <c r="B219" s="62" t="s">
        <v>81</v>
      </c>
      <c r="C219" s="42" t="s">
        <v>77</v>
      </c>
      <c r="D219" s="43">
        <v>4.6100000000000003</v>
      </c>
      <c r="E219" s="43">
        <v>4.6100000000000003</v>
      </c>
      <c r="F219" s="43">
        <v>4.6100000000000003</v>
      </c>
      <c r="G219" s="43">
        <v>4.6100000000000003</v>
      </c>
      <c r="H219" s="43">
        <v>4.6100000000000003</v>
      </c>
      <c r="I219" s="43">
        <v>4.6100000000000003</v>
      </c>
      <c r="J219" s="43">
        <v>4.6100000000000003</v>
      </c>
      <c r="K219" s="43">
        <v>4.6100000000000003</v>
      </c>
      <c r="L219" s="43">
        <v>4.6100000000000003</v>
      </c>
      <c r="M219" s="43">
        <v>4.6100000000000003</v>
      </c>
      <c r="N219" s="43">
        <v>4.6100000000000003</v>
      </c>
      <c r="O219" s="43">
        <v>4.6100000000000003</v>
      </c>
      <c r="P219" s="43">
        <v>4.6100000000000003</v>
      </c>
      <c r="Q219" s="43">
        <v>4.6100000000000003</v>
      </c>
      <c r="R219" s="43">
        <v>4.6100000000000003</v>
      </c>
      <c r="S219" s="43">
        <v>4.6100000000000003</v>
      </c>
      <c r="T219" s="43">
        <v>4.6100000000000003</v>
      </c>
      <c r="U219" s="43">
        <v>4.6100000000000003</v>
      </c>
      <c r="V219" s="43">
        <v>4.6100000000000003</v>
      </c>
      <c r="W219" s="43">
        <v>4.6100000000000003</v>
      </c>
      <c r="X219" s="43">
        <v>4.6100000000000003</v>
      </c>
      <c r="Y219" s="43">
        <v>4.6100000000000003</v>
      </c>
      <c r="Z219" s="43">
        <v>4.6100000000000003</v>
      </c>
      <c r="AA219" s="43">
        <v>4.6100000000000003</v>
      </c>
    </row>
    <row r="220" spans="1:27" ht="12.75" hidden="1" customHeight="1" outlineLevel="1" x14ac:dyDescent="0.2">
      <c r="A220" s="92" t="s">
        <v>1698</v>
      </c>
      <c r="B220" s="62" t="s">
        <v>79</v>
      </c>
      <c r="C220" s="42" t="s">
        <v>77</v>
      </c>
      <c r="D220" s="43">
        <f>$D$11</f>
        <v>216.36</v>
      </c>
      <c r="E220" s="43">
        <f t="shared" ref="E220:AA220" si="125">$D$11</f>
        <v>216.36</v>
      </c>
      <c r="F220" s="43">
        <f t="shared" si="125"/>
        <v>216.36</v>
      </c>
      <c r="G220" s="43">
        <f t="shared" si="125"/>
        <v>216.36</v>
      </c>
      <c r="H220" s="43">
        <f t="shared" si="125"/>
        <v>216.36</v>
      </c>
      <c r="I220" s="43">
        <f t="shared" si="125"/>
        <v>216.36</v>
      </c>
      <c r="J220" s="43">
        <f t="shared" si="125"/>
        <v>216.36</v>
      </c>
      <c r="K220" s="43">
        <f t="shared" si="125"/>
        <v>216.36</v>
      </c>
      <c r="L220" s="43">
        <f t="shared" si="125"/>
        <v>216.36</v>
      </c>
      <c r="M220" s="43">
        <f t="shared" si="125"/>
        <v>216.36</v>
      </c>
      <c r="N220" s="43">
        <f t="shared" si="125"/>
        <v>216.36</v>
      </c>
      <c r="O220" s="43">
        <f t="shared" si="125"/>
        <v>216.36</v>
      </c>
      <c r="P220" s="43">
        <f t="shared" si="125"/>
        <v>216.36</v>
      </c>
      <c r="Q220" s="43">
        <f t="shared" si="125"/>
        <v>216.36</v>
      </c>
      <c r="R220" s="43">
        <f t="shared" si="125"/>
        <v>216.36</v>
      </c>
      <c r="S220" s="43">
        <f t="shared" si="125"/>
        <v>216.36</v>
      </c>
      <c r="T220" s="43">
        <f t="shared" si="125"/>
        <v>216.36</v>
      </c>
      <c r="U220" s="43">
        <f t="shared" si="125"/>
        <v>216.36</v>
      </c>
      <c r="V220" s="43">
        <f t="shared" si="125"/>
        <v>216.36</v>
      </c>
      <c r="W220" s="43">
        <f t="shared" si="125"/>
        <v>216.36</v>
      </c>
      <c r="X220" s="43">
        <f t="shared" si="125"/>
        <v>216.36</v>
      </c>
      <c r="Y220" s="43">
        <f t="shared" si="125"/>
        <v>216.36</v>
      </c>
      <c r="Z220" s="43">
        <f t="shared" si="125"/>
        <v>216.36</v>
      </c>
      <c r="AA220" s="43">
        <f t="shared" si="125"/>
        <v>216.36</v>
      </c>
    </row>
    <row r="221" spans="1:27" ht="12.75" customHeight="1" collapsed="1" x14ac:dyDescent="0.2">
      <c r="A221" s="91" t="s">
        <v>1699</v>
      </c>
      <c r="B221" s="27" t="str">
        <f>"12"&amp;"."&amp;$B$800&amp;"."&amp;$B$801</f>
        <v>12.03.2023</v>
      </c>
      <c r="C221" s="83" t="s">
        <v>74</v>
      </c>
      <c r="D221" s="84">
        <f>ROUND(((D222+D223+D225+D224)/1000),5)</f>
        <v>3.3338100000000002</v>
      </c>
      <c r="E221" s="84">
        <f>ROUND(((E222+E223+E225+E224)/1000),5)</f>
        <v>3.1227</v>
      </c>
      <c r="F221" s="84">
        <f>ROUND(((F222+F223+F225+F224)/1000),5)</f>
        <v>3.0520999999999998</v>
      </c>
      <c r="G221" s="84">
        <f t="shared" ref="G221:AA221" si="126">ROUND(((G222+G223+G225+G224)/1000),5)</f>
        <v>3.03816</v>
      </c>
      <c r="H221" s="84">
        <f t="shared" si="126"/>
        <v>3.0662500000000001</v>
      </c>
      <c r="I221" s="84">
        <f t="shared" si="126"/>
        <v>3.0982599999999998</v>
      </c>
      <c r="J221" s="84">
        <f t="shared" si="126"/>
        <v>3.11165</v>
      </c>
      <c r="K221" s="84">
        <f t="shared" si="126"/>
        <v>3.2993700000000001</v>
      </c>
      <c r="L221" s="84">
        <f t="shared" si="126"/>
        <v>3.4600900000000001</v>
      </c>
      <c r="M221" s="84">
        <f t="shared" si="126"/>
        <v>3.6186099999999999</v>
      </c>
      <c r="N221" s="84">
        <f t="shared" si="126"/>
        <v>3.6716600000000001</v>
      </c>
      <c r="O221" s="84">
        <f t="shared" si="126"/>
        <v>3.6867899999999998</v>
      </c>
      <c r="P221" s="84">
        <f t="shared" si="126"/>
        <v>3.6793100000000001</v>
      </c>
      <c r="Q221" s="84">
        <f t="shared" si="126"/>
        <v>3.67761</v>
      </c>
      <c r="R221" s="84">
        <f t="shared" si="126"/>
        <v>3.6589399999999999</v>
      </c>
      <c r="S221" s="84">
        <f t="shared" si="126"/>
        <v>3.64052</v>
      </c>
      <c r="T221" s="84">
        <f t="shared" si="126"/>
        <v>3.64886</v>
      </c>
      <c r="U221" s="84">
        <f t="shared" si="126"/>
        <v>3.6593100000000001</v>
      </c>
      <c r="V221" s="84">
        <f t="shared" si="126"/>
        <v>3.6977699999999998</v>
      </c>
      <c r="W221" s="84">
        <f t="shared" si="126"/>
        <v>3.7220599999999999</v>
      </c>
      <c r="X221" s="84">
        <f t="shared" si="126"/>
        <v>3.7404600000000001</v>
      </c>
      <c r="Y221" s="84">
        <f t="shared" si="126"/>
        <v>3.6779099999999998</v>
      </c>
      <c r="Z221" s="84">
        <f t="shared" si="126"/>
        <v>3.5707800000000001</v>
      </c>
      <c r="AA221" s="84">
        <f t="shared" si="126"/>
        <v>3.4740799999999998</v>
      </c>
    </row>
    <row r="222" spans="1:27" ht="12.75" hidden="1" customHeight="1" outlineLevel="1" x14ac:dyDescent="0.2">
      <c r="A222" s="92" t="s">
        <v>1700</v>
      </c>
      <c r="B222" s="62" t="s">
        <v>231</v>
      </c>
      <c r="C222" s="42" t="s">
        <v>77</v>
      </c>
      <c r="D222" s="43">
        <v>1395.87</v>
      </c>
      <c r="E222" s="43">
        <v>1184.76</v>
      </c>
      <c r="F222" s="43">
        <v>1114.1600000000001</v>
      </c>
      <c r="G222" s="43">
        <v>1100.22</v>
      </c>
      <c r="H222" s="43">
        <v>1128.31</v>
      </c>
      <c r="I222" s="43">
        <v>1160.32</v>
      </c>
      <c r="J222" s="43">
        <v>1173.71</v>
      </c>
      <c r="K222" s="43">
        <v>1361.43</v>
      </c>
      <c r="L222" s="43">
        <v>1522.15</v>
      </c>
      <c r="M222" s="43">
        <v>1680.67</v>
      </c>
      <c r="N222" s="43">
        <v>1733.72</v>
      </c>
      <c r="O222" s="43">
        <v>1748.85</v>
      </c>
      <c r="P222" s="43">
        <v>1741.37</v>
      </c>
      <c r="Q222" s="43">
        <v>1739.67</v>
      </c>
      <c r="R222" s="43">
        <v>1721</v>
      </c>
      <c r="S222" s="43">
        <v>1702.58</v>
      </c>
      <c r="T222" s="43">
        <v>1710.92</v>
      </c>
      <c r="U222" s="43">
        <v>1721.37</v>
      </c>
      <c r="V222" s="43">
        <v>1759.83</v>
      </c>
      <c r="W222" s="43">
        <v>1784.12</v>
      </c>
      <c r="X222" s="43">
        <v>1802.52</v>
      </c>
      <c r="Y222" s="43">
        <v>1739.97</v>
      </c>
      <c r="Z222" s="43">
        <v>1632.84</v>
      </c>
      <c r="AA222" s="43">
        <v>1536.14</v>
      </c>
    </row>
    <row r="223" spans="1:27" ht="12.75" hidden="1" customHeight="1" outlineLevel="1" x14ac:dyDescent="0.2">
      <c r="A223" s="92" t="s">
        <v>1701</v>
      </c>
      <c r="B223" s="62" t="s">
        <v>88</v>
      </c>
      <c r="C223" s="42" t="s">
        <v>77</v>
      </c>
      <c r="D223" s="43">
        <f>$D$168</f>
        <v>1716.97</v>
      </c>
      <c r="E223" s="43">
        <f>$D$168</f>
        <v>1716.97</v>
      </c>
      <c r="F223" s="43">
        <f t="shared" ref="F223:AA223" si="127">$D$168</f>
        <v>1716.97</v>
      </c>
      <c r="G223" s="43">
        <f t="shared" si="127"/>
        <v>1716.97</v>
      </c>
      <c r="H223" s="43">
        <f t="shared" si="127"/>
        <v>1716.97</v>
      </c>
      <c r="I223" s="43">
        <f t="shared" si="127"/>
        <v>1716.97</v>
      </c>
      <c r="J223" s="43">
        <f t="shared" si="127"/>
        <v>1716.97</v>
      </c>
      <c r="K223" s="43">
        <f t="shared" si="127"/>
        <v>1716.97</v>
      </c>
      <c r="L223" s="43">
        <f t="shared" si="127"/>
        <v>1716.97</v>
      </c>
      <c r="M223" s="43">
        <f t="shared" si="127"/>
        <v>1716.97</v>
      </c>
      <c r="N223" s="43">
        <f t="shared" si="127"/>
        <v>1716.97</v>
      </c>
      <c r="O223" s="43">
        <f t="shared" si="127"/>
        <v>1716.97</v>
      </c>
      <c r="P223" s="43">
        <f t="shared" si="127"/>
        <v>1716.97</v>
      </c>
      <c r="Q223" s="43">
        <f t="shared" si="127"/>
        <v>1716.97</v>
      </c>
      <c r="R223" s="43">
        <f t="shared" si="127"/>
        <v>1716.97</v>
      </c>
      <c r="S223" s="43">
        <f t="shared" si="127"/>
        <v>1716.97</v>
      </c>
      <c r="T223" s="43">
        <f t="shared" si="127"/>
        <v>1716.97</v>
      </c>
      <c r="U223" s="43">
        <f t="shared" si="127"/>
        <v>1716.97</v>
      </c>
      <c r="V223" s="43">
        <f t="shared" si="127"/>
        <v>1716.97</v>
      </c>
      <c r="W223" s="43">
        <f t="shared" si="127"/>
        <v>1716.97</v>
      </c>
      <c r="X223" s="43">
        <f t="shared" si="127"/>
        <v>1716.97</v>
      </c>
      <c r="Y223" s="43">
        <f t="shared" si="127"/>
        <v>1716.97</v>
      </c>
      <c r="Z223" s="43">
        <f t="shared" si="127"/>
        <v>1716.97</v>
      </c>
      <c r="AA223" s="43">
        <f t="shared" si="127"/>
        <v>1716.97</v>
      </c>
    </row>
    <row r="224" spans="1:27" ht="12.75" hidden="1" customHeight="1" outlineLevel="1" x14ac:dyDescent="0.2">
      <c r="A224" s="92" t="s">
        <v>1702</v>
      </c>
      <c r="B224" s="62" t="s">
        <v>81</v>
      </c>
      <c r="C224" s="42" t="s">
        <v>77</v>
      </c>
      <c r="D224" s="43">
        <v>4.6100000000000003</v>
      </c>
      <c r="E224" s="43">
        <v>4.6100000000000003</v>
      </c>
      <c r="F224" s="43">
        <v>4.6100000000000003</v>
      </c>
      <c r="G224" s="43">
        <v>4.6100000000000003</v>
      </c>
      <c r="H224" s="43">
        <v>4.6100000000000003</v>
      </c>
      <c r="I224" s="43">
        <v>4.6100000000000003</v>
      </c>
      <c r="J224" s="43">
        <v>4.6100000000000003</v>
      </c>
      <c r="K224" s="43">
        <v>4.6100000000000003</v>
      </c>
      <c r="L224" s="43">
        <v>4.6100000000000003</v>
      </c>
      <c r="M224" s="43">
        <v>4.6100000000000003</v>
      </c>
      <c r="N224" s="43">
        <v>4.6100000000000003</v>
      </c>
      <c r="O224" s="43">
        <v>4.6100000000000003</v>
      </c>
      <c r="P224" s="43">
        <v>4.6100000000000003</v>
      </c>
      <c r="Q224" s="43">
        <v>4.6100000000000003</v>
      </c>
      <c r="R224" s="43">
        <v>4.6100000000000003</v>
      </c>
      <c r="S224" s="43">
        <v>4.6100000000000003</v>
      </c>
      <c r="T224" s="43">
        <v>4.6100000000000003</v>
      </c>
      <c r="U224" s="43">
        <v>4.6100000000000003</v>
      </c>
      <c r="V224" s="43">
        <v>4.6100000000000003</v>
      </c>
      <c r="W224" s="43">
        <v>4.6100000000000003</v>
      </c>
      <c r="X224" s="43">
        <v>4.6100000000000003</v>
      </c>
      <c r="Y224" s="43">
        <v>4.6100000000000003</v>
      </c>
      <c r="Z224" s="43">
        <v>4.6100000000000003</v>
      </c>
      <c r="AA224" s="43">
        <v>4.6100000000000003</v>
      </c>
    </row>
    <row r="225" spans="1:27" ht="12.75" hidden="1" customHeight="1" outlineLevel="1" x14ac:dyDescent="0.2">
      <c r="A225" s="92" t="s">
        <v>1703</v>
      </c>
      <c r="B225" s="62" t="s">
        <v>79</v>
      </c>
      <c r="C225" s="42" t="s">
        <v>77</v>
      </c>
      <c r="D225" s="43">
        <f>$D$11</f>
        <v>216.36</v>
      </c>
      <c r="E225" s="43">
        <f t="shared" ref="E225:AA225" si="128">$D$11</f>
        <v>216.36</v>
      </c>
      <c r="F225" s="43">
        <f t="shared" si="128"/>
        <v>216.36</v>
      </c>
      <c r="G225" s="43">
        <f t="shared" si="128"/>
        <v>216.36</v>
      </c>
      <c r="H225" s="43">
        <f t="shared" si="128"/>
        <v>216.36</v>
      </c>
      <c r="I225" s="43">
        <f t="shared" si="128"/>
        <v>216.36</v>
      </c>
      <c r="J225" s="43">
        <f t="shared" si="128"/>
        <v>216.36</v>
      </c>
      <c r="K225" s="43">
        <f t="shared" si="128"/>
        <v>216.36</v>
      </c>
      <c r="L225" s="43">
        <f t="shared" si="128"/>
        <v>216.36</v>
      </c>
      <c r="M225" s="43">
        <f t="shared" si="128"/>
        <v>216.36</v>
      </c>
      <c r="N225" s="43">
        <f t="shared" si="128"/>
        <v>216.36</v>
      </c>
      <c r="O225" s="43">
        <f t="shared" si="128"/>
        <v>216.36</v>
      </c>
      <c r="P225" s="43">
        <f t="shared" si="128"/>
        <v>216.36</v>
      </c>
      <c r="Q225" s="43">
        <f t="shared" si="128"/>
        <v>216.36</v>
      </c>
      <c r="R225" s="43">
        <f t="shared" si="128"/>
        <v>216.36</v>
      </c>
      <c r="S225" s="43">
        <f t="shared" si="128"/>
        <v>216.36</v>
      </c>
      <c r="T225" s="43">
        <f t="shared" si="128"/>
        <v>216.36</v>
      </c>
      <c r="U225" s="43">
        <f t="shared" si="128"/>
        <v>216.36</v>
      </c>
      <c r="V225" s="43">
        <f t="shared" si="128"/>
        <v>216.36</v>
      </c>
      <c r="W225" s="43">
        <f t="shared" si="128"/>
        <v>216.36</v>
      </c>
      <c r="X225" s="43">
        <f t="shared" si="128"/>
        <v>216.36</v>
      </c>
      <c r="Y225" s="43">
        <f t="shared" si="128"/>
        <v>216.36</v>
      </c>
      <c r="Z225" s="43">
        <f t="shared" si="128"/>
        <v>216.36</v>
      </c>
      <c r="AA225" s="43">
        <f t="shared" si="128"/>
        <v>216.36</v>
      </c>
    </row>
    <row r="226" spans="1:27" ht="12.75" customHeight="1" collapsed="1" x14ac:dyDescent="0.2">
      <c r="A226" s="91" t="s">
        <v>1704</v>
      </c>
      <c r="B226" s="27" t="str">
        <f>"13"&amp;"."&amp;$B$800&amp;"."&amp;$B$801</f>
        <v>13.03.2023</v>
      </c>
      <c r="C226" s="83" t="s">
        <v>74</v>
      </c>
      <c r="D226" s="84">
        <f>ROUND(((D227+D228+D230+D229)/1000),5)</f>
        <v>3.2532399999999999</v>
      </c>
      <c r="E226" s="84">
        <f>ROUND(((E227+E228+E230+E229)/1000),5)</f>
        <v>3.1252300000000002</v>
      </c>
      <c r="F226" s="84">
        <f>ROUND(((F227+F228+F230+F229)/1000),5)</f>
        <v>3.0777299999999999</v>
      </c>
      <c r="G226" s="84">
        <f t="shared" ref="G226:AA226" si="129">ROUND(((G227+G228+G230+G229)/1000),5)</f>
        <v>3.0834999999999999</v>
      </c>
      <c r="H226" s="84">
        <f t="shared" si="129"/>
        <v>3.1463999999999999</v>
      </c>
      <c r="I226" s="84">
        <f t="shared" si="129"/>
        <v>3.24648</v>
      </c>
      <c r="J226" s="84">
        <f t="shared" si="129"/>
        <v>3.41343</v>
      </c>
      <c r="K226" s="84">
        <f t="shared" si="129"/>
        <v>3.5669200000000001</v>
      </c>
      <c r="L226" s="84">
        <f t="shared" si="129"/>
        <v>3.6951700000000001</v>
      </c>
      <c r="M226" s="84">
        <f t="shared" si="129"/>
        <v>3.7576299999999998</v>
      </c>
      <c r="N226" s="84">
        <f t="shared" si="129"/>
        <v>3.7686600000000001</v>
      </c>
      <c r="O226" s="84">
        <f t="shared" si="129"/>
        <v>3.75827</v>
      </c>
      <c r="P226" s="84">
        <f t="shared" si="129"/>
        <v>3.7212299999999998</v>
      </c>
      <c r="Q226" s="84">
        <f t="shared" si="129"/>
        <v>3.7534800000000001</v>
      </c>
      <c r="R226" s="84">
        <f t="shared" si="129"/>
        <v>3.742</v>
      </c>
      <c r="S226" s="84">
        <f t="shared" si="129"/>
        <v>3.72831</v>
      </c>
      <c r="T226" s="84">
        <f t="shared" si="129"/>
        <v>3.6716299999999999</v>
      </c>
      <c r="U226" s="84">
        <f t="shared" si="129"/>
        <v>3.6646700000000001</v>
      </c>
      <c r="V226" s="84">
        <f t="shared" si="129"/>
        <v>3.7032699999999998</v>
      </c>
      <c r="W226" s="84">
        <f t="shared" si="129"/>
        <v>3.746</v>
      </c>
      <c r="X226" s="84">
        <f t="shared" si="129"/>
        <v>3.7321599999999999</v>
      </c>
      <c r="Y226" s="84">
        <f t="shared" si="129"/>
        <v>3.6602199999999998</v>
      </c>
      <c r="Z226" s="84">
        <f t="shared" si="129"/>
        <v>3.5619900000000002</v>
      </c>
      <c r="AA226" s="84">
        <f t="shared" si="129"/>
        <v>3.3846599999999998</v>
      </c>
    </row>
    <row r="227" spans="1:27" ht="12.75" hidden="1" customHeight="1" outlineLevel="1" x14ac:dyDescent="0.2">
      <c r="A227" s="92" t="s">
        <v>1705</v>
      </c>
      <c r="B227" s="62" t="s">
        <v>231</v>
      </c>
      <c r="C227" s="42" t="s">
        <v>77</v>
      </c>
      <c r="D227" s="43">
        <v>1315.3</v>
      </c>
      <c r="E227" s="43">
        <v>1187.29</v>
      </c>
      <c r="F227" s="43">
        <v>1139.79</v>
      </c>
      <c r="G227" s="43">
        <v>1145.56</v>
      </c>
      <c r="H227" s="43">
        <v>1208.46</v>
      </c>
      <c r="I227" s="43">
        <v>1308.54</v>
      </c>
      <c r="J227" s="43">
        <v>1475.49</v>
      </c>
      <c r="K227" s="43">
        <v>1628.98</v>
      </c>
      <c r="L227" s="43">
        <v>1757.23</v>
      </c>
      <c r="M227" s="43">
        <v>1819.69</v>
      </c>
      <c r="N227" s="43">
        <v>1830.72</v>
      </c>
      <c r="O227" s="43">
        <v>1820.33</v>
      </c>
      <c r="P227" s="43">
        <v>1783.29</v>
      </c>
      <c r="Q227" s="43">
        <v>1815.54</v>
      </c>
      <c r="R227" s="43">
        <v>1804.06</v>
      </c>
      <c r="S227" s="43">
        <v>1790.37</v>
      </c>
      <c r="T227" s="43">
        <v>1733.69</v>
      </c>
      <c r="U227" s="43">
        <v>1726.73</v>
      </c>
      <c r="V227" s="43">
        <v>1765.33</v>
      </c>
      <c r="W227" s="43">
        <v>1808.06</v>
      </c>
      <c r="X227" s="43">
        <v>1794.22</v>
      </c>
      <c r="Y227" s="43">
        <v>1722.28</v>
      </c>
      <c r="Z227" s="43">
        <v>1624.05</v>
      </c>
      <c r="AA227" s="43">
        <v>1446.72</v>
      </c>
    </row>
    <row r="228" spans="1:27" ht="12.75" hidden="1" customHeight="1" outlineLevel="1" x14ac:dyDescent="0.2">
      <c r="A228" s="92" t="s">
        <v>1706</v>
      </c>
      <c r="B228" s="62" t="s">
        <v>88</v>
      </c>
      <c r="C228" s="42" t="s">
        <v>77</v>
      </c>
      <c r="D228" s="43">
        <f>$D$168</f>
        <v>1716.97</v>
      </c>
      <c r="E228" s="43">
        <f>$D$168</f>
        <v>1716.97</v>
      </c>
      <c r="F228" s="43">
        <f t="shared" ref="F228:AA228" si="130">$D$168</f>
        <v>1716.97</v>
      </c>
      <c r="G228" s="43">
        <f t="shared" si="130"/>
        <v>1716.97</v>
      </c>
      <c r="H228" s="43">
        <f t="shared" si="130"/>
        <v>1716.97</v>
      </c>
      <c r="I228" s="43">
        <f t="shared" si="130"/>
        <v>1716.97</v>
      </c>
      <c r="J228" s="43">
        <f t="shared" si="130"/>
        <v>1716.97</v>
      </c>
      <c r="K228" s="43">
        <f t="shared" si="130"/>
        <v>1716.97</v>
      </c>
      <c r="L228" s="43">
        <f t="shared" si="130"/>
        <v>1716.97</v>
      </c>
      <c r="M228" s="43">
        <f t="shared" si="130"/>
        <v>1716.97</v>
      </c>
      <c r="N228" s="43">
        <f t="shared" si="130"/>
        <v>1716.97</v>
      </c>
      <c r="O228" s="43">
        <f t="shared" si="130"/>
        <v>1716.97</v>
      </c>
      <c r="P228" s="43">
        <f t="shared" si="130"/>
        <v>1716.97</v>
      </c>
      <c r="Q228" s="43">
        <f t="shared" si="130"/>
        <v>1716.97</v>
      </c>
      <c r="R228" s="43">
        <f t="shared" si="130"/>
        <v>1716.97</v>
      </c>
      <c r="S228" s="43">
        <f t="shared" si="130"/>
        <v>1716.97</v>
      </c>
      <c r="T228" s="43">
        <f t="shared" si="130"/>
        <v>1716.97</v>
      </c>
      <c r="U228" s="43">
        <f t="shared" si="130"/>
        <v>1716.97</v>
      </c>
      <c r="V228" s="43">
        <f t="shared" si="130"/>
        <v>1716.97</v>
      </c>
      <c r="W228" s="43">
        <f t="shared" si="130"/>
        <v>1716.97</v>
      </c>
      <c r="X228" s="43">
        <f t="shared" si="130"/>
        <v>1716.97</v>
      </c>
      <c r="Y228" s="43">
        <f t="shared" si="130"/>
        <v>1716.97</v>
      </c>
      <c r="Z228" s="43">
        <f t="shared" si="130"/>
        <v>1716.97</v>
      </c>
      <c r="AA228" s="43">
        <f t="shared" si="130"/>
        <v>1716.97</v>
      </c>
    </row>
    <row r="229" spans="1:27" ht="12.75" hidden="1" customHeight="1" outlineLevel="1" x14ac:dyDescent="0.2">
      <c r="A229" s="92" t="s">
        <v>1707</v>
      </c>
      <c r="B229" s="62" t="s">
        <v>81</v>
      </c>
      <c r="C229" s="42" t="s">
        <v>77</v>
      </c>
      <c r="D229" s="43">
        <v>4.6100000000000003</v>
      </c>
      <c r="E229" s="43">
        <v>4.6100000000000003</v>
      </c>
      <c r="F229" s="43">
        <v>4.6100000000000003</v>
      </c>
      <c r="G229" s="43">
        <v>4.6100000000000003</v>
      </c>
      <c r="H229" s="43">
        <v>4.6100000000000003</v>
      </c>
      <c r="I229" s="43">
        <v>4.6100000000000003</v>
      </c>
      <c r="J229" s="43">
        <v>4.6100000000000003</v>
      </c>
      <c r="K229" s="43">
        <v>4.6100000000000003</v>
      </c>
      <c r="L229" s="43">
        <v>4.6100000000000003</v>
      </c>
      <c r="M229" s="43">
        <v>4.6100000000000003</v>
      </c>
      <c r="N229" s="43">
        <v>4.6100000000000003</v>
      </c>
      <c r="O229" s="43">
        <v>4.6100000000000003</v>
      </c>
      <c r="P229" s="43">
        <v>4.6100000000000003</v>
      </c>
      <c r="Q229" s="43">
        <v>4.6100000000000003</v>
      </c>
      <c r="R229" s="43">
        <v>4.6100000000000003</v>
      </c>
      <c r="S229" s="43">
        <v>4.6100000000000003</v>
      </c>
      <c r="T229" s="43">
        <v>4.6100000000000003</v>
      </c>
      <c r="U229" s="43">
        <v>4.6100000000000003</v>
      </c>
      <c r="V229" s="43">
        <v>4.6100000000000003</v>
      </c>
      <c r="W229" s="43">
        <v>4.6100000000000003</v>
      </c>
      <c r="X229" s="43">
        <v>4.6100000000000003</v>
      </c>
      <c r="Y229" s="43">
        <v>4.6100000000000003</v>
      </c>
      <c r="Z229" s="43">
        <v>4.6100000000000003</v>
      </c>
      <c r="AA229" s="43">
        <v>4.6100000000000003</v>
      </c>
    </row>
    <row r="230" spans="1:27" ht="12.75" hidden="1" customHeight="1" outlineLevel="1" x14ac:dyDescent="0.2">
      <c r="A230" s="92" t="s">
        <v>1708</v>
      </c>
      <c r="B230" s="62" t="s">
        <v>79</v>
      </c>
      <c r="C230" s="42" t="s">
        <v>77</v>
      </c>
      <c r="D230" s="43">
        <f>$D$11</f>
        <v>216.36</v>
      </c>
      <c r="E230" s="43">
        <f t="shared" ref="E230:AA230" si="131">$D$11</f>
        <v>216.36</v>
      </c>
      <c r="F230" s="43">
        <f t="shared" si="131"/>
        <v>216.36</v>
      </c>
      <c r="G230" s="43">
        <f t="shared" si="131"/>
        <v>216.36</v>
      </c>
      <c r="H230" s="43">
        <f t="shared" si="131"/>
        <v>216.36</v>
      </c>
      <c r="I230" s="43">
        <f t="shared" si="131"/>
        <v>216.36</v>
      </c>
      <c r="J230" s="43">
        <f t="shared" si="131"/>
        <v>216.36</v>
      </c>
      <c r="K230" s="43">
        <f t="shared" si="131"/>
        <v>216.36</v>
      </c>
      <c r="L230" s="43">
        <f t="shared" si="131"/>
        <v>216.36</v>
      </c>
      <c r="M230" s="43">
        <f t="shared" si="131"/>
        <v>216.36</v>
      </c>
      <c r="N230" s="43">
        <f t="shared" si="131"/>
        <v>216.36</v>
      </c>
      <c r="O230" s="43">
        <f t="shared" si="131"/>
        <v>216.36</v>
      </c>
      <c r="P230" s="43">
        <f t="shared" si="131"/>
        <v>216.36</v>
      </c>
      <c r="Q230" s="43">
        <f t="shared" si="131"/>
        <v>216.36</v>
      </c>
      <c r="R230" s="43">
        <f t="shared" si="131"/>
        <v>216.36</v>
      </c>
      <c r="S230" s="43">
        <f t="shared" si="131"/>
        <v>216.36</v>
      </c>
      <c r="T230" s="43">
        <f t="shared" si="131"/>
        <v>216.36</v>
      </c>
      <c r="U230" s="43">
        <f t="shared" si="131"/>
        <v>216.36</v>
      </c>
      <c r="V230" s="43">
        <f t="shared" si="131"/>
        <v>216.36</v>
      </c>
      <c r="W230" s="43">
        <f t="shared" si="131"/>
        <v>216.36</v>
      </c>
      <c r="X230" s="43">
        <f t="shared" si="131"/>
        <v>216.36</v>
      </c>
      <c r="Y230" s="43">
        <f t="shared" si="131"/>
        <v>216.36</v>
      </c>
      <c r="Z230" s="43">
        <f t="shared" si="131"/>
        <v>216.36</v>
      </c>
      <c r="AA230" s="43">
        <f t="shared" si="131"/>
        <v>216.36</v>
      </c>
    </row>
    <row r="231" spans="1:27" ht="12.75" customHeight="1" collapsed="1" x14ac:dyDescent="0.2">
      <c r="A231" s="91" t="s">
        <v>1709</v>
      </c>
      <c r="B231" s="27" t="str">
        <f>"14"&amp;"."&amp;$B$800&amp;"."&amp;$B$801</f>
        <v>14.03.2023</v>
      </c>
      <c r="C231" s="83" t="s">
        <v>74</v>
      </c>
      <c r="D231" s="84">
        <f>ROUND(((D232+D233+D235+D234)/1000),5)</f>
        <v>3.1366999999999998</v>
      </c>
      <c r="E231" s="84">
        <f>ROUND(((E232+E233+E235+E234)/1000),5)</f>
        <v>3.06054</v>
      </c>
      <c r="F231" s="84">
        <f>ROUND(((F232+F233+F235+F234)/1000),5)</f>
        <v>3.03152</v>
      </c>
      <c r="G231" s="84">
        <f t="shared" ref="G231:AA231" si="132">ROUND(((G232+G233+G235+G234)/1000),5)</f>
        <v>3.0352700000000001</v>
      </c>
      <c r="H231" s="84">
        <f t="shared" si="132"/>
        <v>3.0877500000000002</v>
      </c>
      <c r="I231" s="84">
        <f t="shared" si="132"/>
        <v>3.2265299999999999</v>
      </c>
      <c r="J231" s="84">
        <f t="shared" si="132"/>
        <v>3.46529</v>
      </c>
      <c r="K231" s="84">
        <f t="shared" si="132"/>
        <v>3.5851500000000001</v>
      </c>
      <c r="L231" s="84">
        <f t="shared" si="132"/>
        <v>3.6853199999999999</v>
      </c>
      <c r="M231" s="84">
        <f t="shared" si="132"/>
        <v>3.7297500000000001</v>
      </c>
      <c r="N231" s="84">
        <f t="shared" si="132"/>
        <v>3.79481</v>
      </c>
      <c r="O231" s="84">
        <f t="shared" si="132"/>
        <v>3.7856999999999998</v>
      </c>
      <c r="P231" s="84">
        <f t="shared" si="132"/>
        <v>3.7405300000000001</v>
      </c>
      <c r="Q231" s="84">
        <f t="shared" si="132"/>
        <v>3.74058</v>
      </c>
      <c r="R231" s="84">
        <f t="shared" si="132"/>
        <v>3.7236600000000002</v>
      </c>
      <c r="S231" s="84">
        <f t="shared" si="132"/>
        <v>3.7063600000000001</v>
      </c>
      <c r="T231" s="84">
        <f t="shared" si="132"/>
        <v>3.6495899999999999</v>
      </c>
      <c r="U231" s="84">
        <f t="shared" si="132"/>
        <v>3.64358</v>
      </c>
      <c r="V231" s="84">
        <f t="shared" si="132"/>
        <v>3.67842</v>
      </c>
      <c r="W231" s="84">
        <f t="shared" si="132"/>
        <v>3.7145800000000002</v>
      </c>
      <c r="X231" s="84">
        <f t="shared" si="132"/>
        <v>3.6935799999999999</v>
      </c>
      <c r="Y231" s="84">
        <f t="shared" si="132"/>
        <v>3.65429</v>
      </c>
      <c r="Z231" s="84">
        <f t="shared" si="132"/>
        <v>3.5412300000000001</v>
      </c>
      <c r="AA231" s="84">
        <f t="shared" si="132"/>
        <v>3.2162700000000002</v>
      </c>
    </row>
    <row r="232" spans="1:27" ht="12.75" hidden="1" customHeight="1" outlineLevel="1" x14ac:dyDescent="0.2">
      <c r="A232" s="92" t="s">
        <v>1710</v>
      </c>
      <c r="B232" s="62" t="s">
        <v>231</v>
      </c>
      <c r="C232" s="42" t="s">
        <v>77</v>
      </c>
      <c r="D232" s="43">
        <v>1198.76</v>
      </c>
      <c r="E232" s="43">
        <v>1122.5999999999999</v>
      </c>
      <c r="F232" s="43">
        <v>1093.58</v>
      </c>
      <c r="G232" s="43">
        <v>1097.33</v>
      </c>
      <c r="H232" s="43">
        <v>1149.81</v>
      </c>
      <c r="I232" s="43">
        <v>1288.5899999999999</v>
      </c>
      <c r="J232" s="43">
        <v>1527.35</v>
      </c>
      <c r="K232" s="43">
        <v>1647.21</v>
      </c>
      <c r="L232" s="43">
        <v>1747.38</v>
      </c>
      <c r="M232" s="43">
        <v>1791.81</v>
      </c>
      <c r="N232" s="43">
        <v>1856.87</v>
      </c>
      <c r="O232" s="43">
        <v>1847.76</v>
      </c>
      <c r="P232" s="43">
        <v>1802.59</v>
      </c>
      <c r="Q232" s="43">
        <v>1802.64</v>
      </c>
      <c r="R232" s="43">
        <v>1785.72</v>
      </c>
      <c r="S232" s="43">
        <v>1768.42</v>
      </c>
      <c r="T232" s="43">
        <v>1711.65</v>
      </c>
      <c r="U232" s="43">
        <v>1705.64</v>
      </c>
      <c r="V232" s="43">
        <v>1740.48</v>
      </c>
      <c r="W232" s="43">
        <v>1776.64</v>
      </c>
      <c r="X232" s="43">
        <v>1755.64</v>
      </c>
      <c r="Y232" s="43">
        <v>1716.35</v>
      </c>
      <c r="Z232" s="43">
        <v>1603.29</v>
      </c>
      <c r="AA232" s="43">
        <v>1278.33</v>
      </c>
    </row>
    <row r="233" spans="1:27" ht="12.75" hidden="1" customHeight="1" outlineLevel="1" x14ac:dyDescent="0.2">
      <c r="A233" s="92" t="s">
        <v>1711</v>
      </c>
      <c r="B233" s="62" t="s">
        <v>88</v>
      </c>
      <c r="C233" s="42" t="s">
        <v>77</v>
      </c>
      <c r="D233" s="43">
        <f>$D$168</f>
        <v>1716.97</v>
      </c>
      <c r="E233" s="43">
        <f>$D$168</f>
        <v>1716.97</v>
      </c>
      <c r="F233" s="43">
        <f t="shared" ref="F233:AA233" si="133">$D$168</f>
        <v>1716.97</v>
      </c>
      <c r="G233" s="43">
        <f t="shared" si="133"/>
        <v>1716.97</v>
      </c>
      <c r="H233" s="43">
        <f t="shared" si="133"/>
        <v>1716.97</v>
      </c>
      <c r="I233" s="43">
        <f t="shared" si="133"/>
        <v>1716.97</v>
      </c>
      <c r="J233" s="43">
        <f t="shared" si="133"/>
        <v>1716.97</v>
      </c>
      <c r="K233" s="43">
        <f t="shared" si="133"/>
        <v>1716.97</v>
      </c>
      <c r="L233" s="43">
        <f t="shared" si="133"/>
        <v>1716.97</v>
      </c>
      <c r="M233" s="43">
        <f t="shared" si="133"/>
        <v>1716.97</v>
      </c>
      <c r="N233" s="43">
        <f t="shared" si="133"/>
        <v>1716.97</v>
      </c>
      <c r="O233" s="43">
        <f t="shared" si="133"/>
        <v>1716.97</v>
      </c>
      <c r="P233" s="43">
        <f t="shared" si="133"/>
        <v>1716.97</v>
      </c>
      <c r="Q233" s="43">
        <f t="shared" si="133"/>
        <v>1716.97</v>
      </c>
      <c r="R233" s="43">
        <f t="shared" si="133"/>
        <v>1716.97</v>
      </c>
      <c r="S233" s="43">
        <f t="shared" si="133"/>
        <v>1716.97</v>
      </c>
      <c r="T233" s="43">
        <f t="shared" si="133"/>
        <v>1716.97</v>
      </c>
      <c r="U233" s="43">
        <f t="shared" si="133"/>
        <v>1716.97</v>
      </c>
      <c r="V233" s="43">
        <f t="shared" si="133"/>
        <v>1716.97</v>
      </c>
      <c r="W233" s="43">
        <f t="shared" si="133"/>
        <v>1716.97</v>
      </c>
      <c r="X233" s="43">
        <f t="shared" si="133"/>
        <v>1716.97</v>
      </c>
      <c r="Y233" s="43">
        <f t="shared" si="133"/>
        <v>1716.97</v>
      </c>
      <c r="Z233" s="43">
        <f t="shared" si="133"/>
        <v>1716.97</v>
      </c>
      <c r="AA233" s="43">
        <f t="shared" si="133"/>
        <v>1716.97</v>
      </c>
    </row>
    <row r="234" spans="1:27" ht="12.75" hidden="1" customHeight="1" outlineLevel="1" x14ac:dyDescent="0.2">
      <c r="A234" s="92" t="s">
        <v>1712</v>
      </c>
      <c r="B234" s="62" t="s">
        <v>81</v>
      </c>
      <c r="C234" s="42" t="s">
        <v>77</v>
      </c>
      <c r="D234" s="43">
        <v>4.6100000000000003</v>
      </c>
      <c r="E234" s="43">
        <v>4.6100000000000003</v>
      </c>
      <c r="F234" s="43">
        <v>4.6100000000000003</v>
      </c>
      <c r="G234" s="43">
        <v>4.6100000000000003</v>
      </c>
      <c r="H234" s="43">
        <v>4.6100000000000003</v>
      </c>
      <c r="I234" s="43">
        <v>4.6100000000000003</v>
      </c>
      <c r="J234" s="43">
        <v>4.6100000000000003</v>
      </c>
      <c r="K234" s="43">
        <v>4.6100000000000003</v>
      </c>
      <c r="L234" s="43">
        <v>4.6100000000000003</v>
      </c>
      <c r="M234" s="43">
        <v>4.6100000000000003</v>
      </c>
      <c r="N234" s="43">
        <v>4.6100000000000003</v>
      </c>
      <c r="O234" s="43">
        <v>4.6100000000000003</v>
      </c>
      <c r="P234" s="43">
        <v>4.6100000000000003</v>
      </c>
      <c r="Q234" s="43">
        <v>4.6100000000000003</v>
      </c>
      <c r="R234" s="43">
        <v>4.6100000000000003</v>
      </c>
      <c r="S234" s="43">
        <v>4.6100000000000003</v>
      </c>
      <c r="T234" s="43">
        <v>4.6100000000000003</v>
      </c>
      <c r="U234" s="43">
        <v>4.6100000000000003</v>
      </c>
      <c r="V234" s="43">
        <v>4.6100000000000003</v>
      </c>
      <c r="W234" s="43">
        <v>4.6100000000000003</v>
      </c>
      <c r="X234" s="43">
        <v>4.6100000000000003</v>
      </c>
      <c r="Y234" s="43">
        <v>4.6100000000000003</v>
      </c>
      <c r="Z234" s="43">
        <v>4.6100000000000003</v>
      </c>
      <c r="AA234" s="43">
        <v>4.6100000000000003</v>
      </c>
    </row>
    <row r="235" spans="1:27" ht="12.75" hidden="1" customHeight="1" outlineLevel="1" x14ac:dyDescent="0.2">
      <c r="A235" s="92" t="s">
        <v>1713</v>
      </c>
      <c r="B235" s="62" t="s">
        <v>79</v>
      </c>
      <c r="C235" s="42" t="s">
        <v>77</v>
      </c>
      <c r="D235" s="43">
        <f>$D$11</f>
        <v>216.36</v>
      </c>
      <c r="E235" s="43">
        <f t="shared" ref="E235:AA235" si="134">$D$11</f>
        <v>216.36</v>
      </c>
      <c r="F235" s="43">
        <f t="shared" si="134"/>
        <v>216.36</v>
      </c>
      <c r="G235" s="43">
        <f t="shared" si="134"/>
        <v>216.36</v>
      </c>
      <c r="H235" s="43">
        <f t="shared" si="134"/>
        <v>216.36</v>
      </c>
      <c r="I235" s="43">
        <f t="shared" si="134"/>
        <v>216.36</v>
      </c>
      <c r="J235" s="43">
        <f t="shared" si="134"/>
        <v>216.36</v>
      </c>
      <c r="K235" s="43">
        <f t="shared" si="134"/>
        <v>216.36</v>
      </c>
      <c r="L235" s="43">
        <f t="shared" si="134"/>
        <v>216.36</v>
      </c>
      <c r="M235" s="43">
        <f t="shared" si="134"/>
        <v>216.36</v>
      </c>
      <c r="N235" s="43">
        <f t="shared" si="134"/>
        <v>216.36</v>
      </c>
      <c r="O235" s="43">
        <f t="shared" si="134"/>
        <v>216.36</v>
      </c>
      <c r="P235" s="43">
        <f t="shared" si="134"/>
        <v>216.36</v>
      </c>
      <c r="Q235" s="43">
        <f t="shared" si="134"/>
        <v>216.36</v>
      </c>
      <c r="R235" s="43">
        <f t="shared" si="134"/>
        <v>216.36</v>
      </c>
      <c r="S235" s="43">
        <f t="shared" si="134"/>
        <v>216.36</v>
      </c>
      <c r="T235" s="43">
        <f t="shared" si="134"/>
        <v>216.36</v>
      </c>
      <c r="U235" s="43">
        <f t="shared" si="134"/>
        <v>216.36</v>
      </c>
      <c r="V235" s="43">
        <f t="shared" si="134"/>
        <v>216.36</v>
      </c>
      <c r="W235" s="43">
        <f t="shared" si="134"/>
        <v>216.36</v>
      </c>
      <c r="X235" s="43">
        <f t="shared" si="134"/>
        <v>216.36</v>
      </c>
      <c r="Y235" s="43">
        <f t="shared" si="134"/>
        <v>216.36</v>
      </c>
      <c r="Z235" s="43">
        <f t="shared" si="134"/>
        <v>216.36</v>
      </c>
      <c r="AA235" s="43">
        <f t="shared" si="134"/>
        <v>216.36</v>
      </c>
    </row>
    <row r="236" spans="1:27" ht="12.75" customHeight="1" collapsed="1" x14ac:dyDescent="0.2">
      <c r="A236" s="91" t="s">
        <v>1714</v>
      </c>
      <c r="B236" s="27" t="str">
        <f>"15"&amp;"."&amp;$B$800&amp;"."&amp;$B$801</f>
        <v>15.03.2023</v>
      </c>
      <c r="C236" s="83" t="s">
        <v>74</v>
      </c>
      <c r="D236" s="84">
        <f>ROUND(((D237+D238+D240+D239)/1000),5)</f>
        <v>3.0296400000000001</v>
      </c>
      <c r="E236" s="84">
        <f>ROUND(((E237+E238+E240+E239)/1000),5)</f>
        <v>2.98163</v>
      </c>
      <c r="F236" s="84">
        <f>ROUND(((F237+F238+F240+F239)/1000),5)</f>
        <v>2.96828</v>
      </c>
      <c r="G236" s="84">
        <f t="shared" ref="G236:AA236" si="135">ROUND(((G237+G238+G240+G239)/1000),5)</f>
        <v>2.9680800000000001</v>
      </c>
      <c r="H236" s="84">
        <f t="shared" si="135"/>
        <v>2.9893999999999998</v>
      </c>
      <c r="I236" s="84">
        <f t="shared" si="135"/>
        <v>3.1044</v>
      </c>
      <c r="J236" s="84">
        <f t="shared" si="135"/>
        <v>3.2483499999999998</v>
      </c>
      <c r="K236" s="84">
        <f t="shared" si="135"/>
        <v>3.5491899999999998</v>
      </c>
      <c r="L236" s="84">
        <f t="shared" si="135"/>
        <v>3.6807699999999999</v>
      </c>
      <c r="M236" s="84">
        <f t="shared" si="135"/>
        <v>3.7337400000000001</v>
      </c>
      <c r="N236" s="84">
        <f t="shared" si="135"/>
        <v>3.7569699999999999</v>
      </c>
      <c r="O236" s="84">
        <f t="shared" si="135"/>
        <v>3.7867899999999999</v>
      </c>
      <c r="P236" s="84">
        <f t="shared" si="135"/>
        <v>3.7599300000000002</v>
      </c>
      <c r="Q236" s="84">
        <f t="shared" si="135"/>
        <v>3.7604700000000002</v>
      </c>
      <c r="R236" s="84">
        <f t="shared" si="135"/>
        <v>3.73875</v>
      </c>
      <c r="S236" s="84">
        <f t="shared" si="135"/>
        <v>3.7095099999999999</v>
      </c>
      <c r="T236" s="84">
        <f t="shared" si="135"/>
        <v>3.63869</v>
      </c>
      <c r="U236" s="84">
        <f t="shared" si="135"/>
        <v>3.6307200000000002</v>
      </c>
      <c r="V236" s="84">
        <f t="shared" si="135"/>
        <v>3.6581199999999998</v>
      </c>
      <c r="W236" s="84">
        <f t="shared" si="135"/>
        <v>3.72092</v>
      </c>
      <c r="X236" s="84">
        <f t="shared" si="135"/>
        <v>3.7067000000000001</v>
      </c>
      <c r="Y236" s="84">
        <f t="shared" si="135"/>
        <v>3.65977</v>
      </c>
      <c r="Z236" s="84">
        <f t="shared" si="135"/>
        <v>3.49288</v>
      </c>
      <c r="AA236" s="84">
        <f t="shared" si="135"/>
        <v>3.2273700000000001</v>
      </c>
    </row>
    <row r="237" spans="1:27" ht="12.75" hidden="1" customHeight="1" outlineLevel="1" x14ac:dyDescent="0.2">
      <c r="A237" s="92" t="s">
        <v>1715</v>
      </c>
      <c r="B237" s="62" t="s">
        <v>231</v>
      </c>
      <c r="C237" s="42" t="s">
        <v>77</v>
      </c>
      <c r="D237" s="43">
        <v>1091.7</v>
      </c>
      <c r="E237" s="43">
        <v>1043.69</v>
      </c>
      <c r="F237" s="43">
        <v>1030.3399999999999</v>
      </c>
      <c r="G237" s="43">
        <v>1030.1400000000001</v>
      </c>
      <c r="H237" s="43">
        <v>1051.46</v>
      </c>
      <c r="I237" s="43">
        <v>1166.46</v>
      </c>
      <c r="J237" s="43">
        <v>1310.4100000000001</v>
      </c>
      <c r="K237" s="43">
        <v>1611.25</v>
      </c>
      <c r="L237" s="43">
        <v>1742.83</v>
      </c>
      <c r="M237" s="43">
        <v>1795.8</v>
      </c>
      <c r="N237" s="43">
        <v>1819.03</v>
      </c>
      <c r="O237" s="43">
        <v>1848.85</v>
      </c>
      <c r="P237" s="43">
        <v>1821.99</v>
      </c>
      <c r="Q237" s="43">
        <v>1822.53</v>
      </c>
      <c r="R237" s="43">
        <v>1800.81</v>
      </c>
      <c r="S237" s="43">
        <v>1771.57</v>
      </c>
      <c r="T237" s="43">
        <v>1700.75</v>
      </c>
      <c r="U237" s="43">
        <v>1692.78</v>
      </c>
      <c r="V237" s="43">
        <v>1720.18</v>
      </c>
      <c r="W237" s="43">
        <v>1782.98</v>
      </c>
      <c r="X237" s="43">
        <v>1768.76</v>
      </c>
      <c r="Y237" s="43">
        <v>1721.83</v>
      </c>
      <c r="Z237" s="43">
        <v>1554.94</v>
      </c>
      <c r="AA237" s="43">
        <v>1289.43</v>
      </c>
    </row>
    <row r="238" spans="1:27" ht="12.75" hidden="1" customHeight="1" outlineLevel="1" x14ac:dyDescent="0.2">
      <c r="A238" s="92" t="s">
        <v>1716</v>
      </c>
      <c r="B238" s="62" t="s">
        <v>88</v>
      </c>
      <c r="C238" s="42" t="s">
        <v>77</v>
      </c>
      <c r="D238" s="43">
        <f>$D$168</f>
        <v>1716.97</v>
      </c>
      <c r="E238" s="43">
        <f>$D$168</f>
        <v>1716.97</v>
      </c>
      <c r="F238" s="43">
        <f t="shared" ref="F238:AA238" si="136">$D$168</f>
        <v>1716.97</v>
      </c>
      <c r="G238" s="43">
        <f t="shared" si="136"/>
        <v>1716.97</v>
      </c>
      <c r="H238" s="43">
        <f t="shared" si="136"/>
        <v>1716.97</v>
      </c>
      <c r="I238" s="43">
        <f t="shared" si="136"/>
        <v>1716.97</v>
      </c>
      <c r="J238" s="43">
        <f t="shared" si="136"/>
        <v>1716.97</v>
      </c>
      <c r="K238" s="43">
        <f t="shared" si="136"/>
        <v>1716.97</v>
      </c>
      <c r="L238" s="43">
        <f t="shared" si="136"/>
        <v>1716.97</v>
      </c>
      <c r="M238" s="43">
        <f t="shared" si="136"/>
        <v>1716.97</v>
      </c>
      <c r="N238" s="43">
        <f t="shared" si="136"/>
        <v>1716.97</v>
      </c>
      <c r="O238" s="43">
        <f t="shared" si="136"/>
        <v>1716.97</v>
      </c>
      <c r="P238" s="43">
        <f t="shared" si="136"/>
        <v>1716.97</v>
      </c>
      <c r="Q238" s="43">
        <f t="shared" si="136"/>
        <v>1716.97</v>
      </c>
      <c r="R238" s="43">
        <f t="shared" si="136"/>
        <v>1716.97</v>
      </c>
      <c r="S238" s="43">
        <f t="shared" si="136"/>
        <v>1716.97</v>
      </c>
      <c r="T238" s="43">
        <f t="shared" si="136"/>
        <v>1716.97</v>
      </c>
      <c r="U238" s="43">
        <f t="shared" si="136"/>
        <v>1716.97</v>
      </c>
      <c r="V238" s="43">
        <f t="shared" si="136"/>
        <v>1716.97</v>
      </c>
      <c r="W238" s="43">
        <f t="shared" si="136"/>
        <v>1716.97</v>
      </c>
      <c r="X238" s="43">
        <f t="shared" si="136"/>
        <v>1716.97</v>
      </c>
      <c r="Y238" s="43">
        <f t="shared" si="136"/>
        <v>1716.97</v>
      </c>
      <c r="Z238" s="43">
        <f t="shared" si="136"/>
        <v>1716.97</v>
      </c>
      <c r="AA238" s="43">
        <f t="shared" si="136"/>
        <v>1716.97</v>
      </c>
    </row>
    <row r="239" spans="1:27" ht="12.75" hidden="1" customHeight="1" outlineLevel="1" x14ac:dyDescent="0.2">
      <c r="A239" s="92" t="s">
        <v>1717</v>
      </c>
      <c r="B239" s="62" t="s">
        <v>81</v>
      </c>
      <c r="C239" s="42" t="s">
        <v>77</v>
      </c>
      <c r="D239" s="43">
        <v>4.6100000000000003</v>
      </c>
      <c r="E239" s="43">
        <v>4.6100000000000003</v>
      </c>
      <c r="F239" s="43">
        <v>4.6100000000000003</v>
      </c>
      <c r="G239" s="43">
        <v>4.6100000000000003</v>
      </c>
      <c r="H239" s="43">
        <v>4.6100000000000003</v>
      </c>
      <c r="I239" s="43">
        <v>4.6100000000000003</v>
      </c>
      <c r="J239" s="43">
        <v>4.6100000000000003</v>
      </c>
      <c r="K239" s="43">
        <v>4.6100000000000003</v>
      </c>
      <c r="L239" s="43">
        <v>4.6100000000000003</v>
      </c>
      <c r="M239" s="43">
        <v>4.6100000000000003</v>
      </c>
      <c r="N239" s="43">
        <v>4.6100000000000003</v>
      </c>
      <c r="O239" s="43">
        <v>4.6100000000000003</v>
      </c>
      <c r="P239" s="43">
        <v>4.6100000000000003</v>
      </c>
      <c r="Q239" s="43">
        <v>4.6100000000000003</v>
      </c>
      <c r="R239" s="43">
        <v>4.6100000000000003</v>
      </c>
      <c r="S239" s="43">
        <v>4.6100000000000003</v>
      </c>
      <c r="T239" s="43">
        <v>4.6100000000000003</v>
      </c>
      <c r="U239" s="43">
        <v>4.6100000000000003</v>
      </c>
      <c r="V239" s="43">
        <v>4.6100000000000003</v>
      </c>
      <c r="W239" s="43">
        <v>4.6100000000000003</v>
      </c>
      <c r="X239" s="43">
        <v>4.6100000000000003</v>
      </c>
      <c r="Y239" s="43">
        <v>4.6100000000000003</v>
      </c>
      <c r="Z239" s="43">
        <v>4.6100000000000003</v>
      </c>
      <c r="AA239" s="43">
        <v>4.6100000000000003</v>
      </c>
    </row>
    <row r="240" spans="1:27" ht="12.75" hidden="1" customHeight="1" outlineLevel="1" x14ac:dyDescent="0.2">
      <c r="A240" s="92" t="s">
        <v>1718</v>
      </c>
      <c r="B240" s="62" t="s">
        <v>79</v>
      </c>
      <c r="C240" s="42" t="s">
        <v>77</v>
      </c>
      <c r="D240" s="43">
        <f>$D$11</f>
        <v>216.36</v>
      </c>
      <c r="E240" s="43">
        <f t="shared" ref="E240:AA240" si="137">$D$11</f>
        <v>216.36</v>
      </c>
      <c r="F240" s="43">
        <f t="shared" si="137"/>
        <v>216.36</v>
      </c>
      <c r="G240" s="43">
        <f t="shared" si="137"/>
        <v>216.36</v>
      </c>
      <c r="H240" s="43">
        <f t="shared" si="137"/>
        <v>216.36</v>
      </c>
      <c r="I240" s="43">
        <f t="shared" si="137"/>
        <v>216.36</v>
      </c>
      <c r="J240" s="43">
        <f t="shared" si="137"/>
        <v>216.36</v>
      </c>
      <c r="K240" s="43">
        <f t="shared" si="137"/>
        <v>216.36</v>
      </c>
      <c r="L240" s="43">
        <f t="shared" si="137"/>
        <v>216.36</v>
      </c>
      <c r="M240" s="43">
        <f t="shared" si="137"/>
        <v>216.36</v>
      </c>
      <c r="N240" s="43">
        <f t="shared" si="137"/>
        <v>216.36</v>
      </c>
      <c r="O240" s="43">
        <f t="shared" si="137"/>
        <v>216.36</v>
      </c>
      <c r="P240" s="43">
        <f t="shared" si="137"/>
        <v>216.36</v>
      </c>
      <c r="Q240" s="43">
        <f t="shared" si="137"/>
        <v>216.36</v>
      </c>
      <c r="R240" s="43">
        <f t="shared" si="137"/>
        <v>216.36</v>
      </c>
      <c r="S240" s="43">
        <f t="shared" si="137"/>
        <v>216.36</v>
      </c>
      <c r="T240" s="43">
        <f t="shared" si="137"/>
        <v>216.36</v>
      </c>
      <c r="U240" s="43">
        <f t="shared" si="137"/>
        <v>216.36</v>
      </c>
      <c r="V240" s="43">
        <f t="shared" si="137"/>
        <v>216.36</v>
      </c>
      <c r="W240" s="43">
        <f t="shared" si="137"/>
        <v>216.36</v>
      </c>
      <c r="X240" s="43">
        <f t="shared" si="137"/>
        <v>216.36</v>
      </c>
      <c r="Y240" s="43">
        <f t="shared" si="137"/>
        <v>216.36</v>
      </c>
      <c r="Z240" s="43">
        <f t="shared" si="137"/>
        <v>216.36</v>
      </c>
      <c r="AA240" s="43">
        <f t="shared" si="137"/>
        <v>216.36</v>
      </c>
    </row>
    <row r="241" spans="1:27" ht="12.75" customHeight="1" collapsed="1" x14ac:dyDescent="0.2">
      <c r="A241" s="91" t="s">
        <v>1719</v>
      </c>
      <c r="B241" s="27" t="str">
        <f>"16"&amp;"."&amp;$B$800&amp;"."&amp;$B$801</f>
        <v>16.03.2023</v>
      </c>
      <c r="C241" s="83" t="s">
        <v>74</v>
      </c>
      <c r="D241" s="84">
        <f>ROUND(((D242+D243+D245+D244)/1000),5)</f>
        <v>3.0722700000000001</v>
      </c>
      <c r="E241" s="84">
        <f>ROUND(((E242+E243+E245+E244)/1000),5)</f>
        <v>3.00284</v>
      </c>
      <c r="F241" s="84">
        <f>ROUND(((F242+F243+F245+F244)/1000),5)</f>
        <v>2.9734699999999998</v>
      </c>
      <c r="G241" s="84">
        <f t="shared" ref="G241:AA241" si="138">ROUND(((G242+G243+G245+G244)/1000),5)</f>
        <v>2.9748100000000002</v>
      </c>
      <c r="H241" s="84">
        <f t="shared" si="138"/>
        <v>3.0142099999999998</v>
      </c>
      <c r="I241" s="84">
        <f t="shared" si="138"/>
        <v>3.1339100000000002</v>
      </c>
      <c r="J241" s="84">
        <f t="shared" si="138"/>
        <v>3.3603399999999999</v>
      </c>
      <c r="K241" s="84">
        <f t="shared" si="138"/>
        <v>3.5638999999999998</v>
      </c>
      <c r="L241" s="84">
        <f t="shared" si="138"/>
        <v>3.7069700000000001</v>
      </c>
      <c r="M241" s="84">
        <f t="shared" si="138"/>
        <v>3.7457799999999999</v>
      </c>
      <c r="N241" s="84">
        <f t="shared" si="138"/>
        <v>3.7501899999999999</v>
      </c>
      <c r="O241" s="84">
        <f t="shared" si="138"/>
        <v>3.7790599999999999</v>
      </c>
      <c r="P241" s="84">
        <f t="shared" si="138"/>
        <v>3.7573400000000001</v>
      </c>
      <c r="Q241" s="84">
        <f t="shared" si="138"/>
        <v>3.76207</v>
      </c>
      <c r="R241" s="84">
        <f t="shared" si="138"/>
        <v>3.7407499999999998</v>
      </c>
      <c r="S241" s="84">
        <f t="shared" si="138"/>
        <v>3.7180900000000001</v>
      </c>
      <c r="T241" s="84">
        <f t="shared" si="138"/>
        <v>3.6499600000000001</v>
      </c>
      <c r="U241" s="84">
        <f t="shared" si="138"/>
        <v>3.6489500000000001</v>
      </c>
      <c r="V241" s="84">
        <f t="shared" si="138"/>
        <v>3.6918299999999999</v>
      </c>
      <c r="W241" s="84">
        <f t="shared" si="138"/>
        <v>3.7447900000000001</v>
      </c>
      <c r="X241" s="84">
        <f t="shared" si="138"/>
        <v>3.7092800000000001</v>
      </c>
      <c r="Y241" s="84">
        <f t="shared" si="138"/>
        <v>3.6428400000000001</v>
      </c>
      <c r="Z241" s="84">
        <f t="shared" si="138"/>
        <v>3.5224199999999999</v>
      </c>
      <c r="AA241" s="84">
        <f t="shared" si="138"/>
        <v>3.2910300000000001</v>
      </c>
    </row>
    <row r="242" spans="1:27" ht="12.75" hidden="1" customHeight="1" outlineLevel="1" x14ac:dyDescent="0.2">
      <c r="A242" s="92" t="s">
        <v>1720</v>
      </c>
      <c r="B242" s="62" t="s">
        <v>231</v>
      </c>
      <c r="C242" s="42" t="s">
        <v>77</v>
      </c>
      <c r="D242" s="43">
        <v>1134.33</v>
      </c>
      <c r="E242" s="43">
        <v>1064.9000000000001</v>
      </c>
      <c r="F242" s="43">
        <v>1035.53</v>
      </c>
      <c r="G242" s="43">
        <v>1036.8699999999999</v>
      </c>
      <c r="H242" s="43">
        <v>1076.27</v>
      </c>
      <c r="I242" s="43">
        <v>1195.97</v>
      </c>
      <c r="J242" s="43">
        <v>1422.4</v>
      </c>
      <c r="K242" s="43">
        <v>1625.96</v>
      </c>
      <c r="L242" s="43">
        <v>1769.03</v>
      </c>
      <c r="M242" s="43">
        <v>1807.84</v>
      </c>
      <c r="N242" s="43">
        <v>1812.25</v>
      </c>
      <c r="O242" s="43">
        <v>1841.12</v>
      </c>
      <c r="P242" s="43">
        <v>1819.4</v>
      </c>
      <c r="Q242" s="43">
        <v>1824.13</v>
      </c>
      <c r="R242" s="43">
        <v>1802.81</v>
      </c>
      <c r="S242" s="43">
        <v>1780.15</v>
      </c>
      <c r="T242" s="43">
        <v>1712.02</v>
      </c>
      <c r="U242" s="43">
        <v>1711.01</v>
      </c>
      <c r="V242" s="43">
        <v>1753.89</v>
      </c>
      <c r="W242" s="43">
        <v>1806.85</v>
      </c>
      <c r="X242" s="43">
        <v>1771.34</v>
      </c>
      <c r="Y242" s="43">
        <v>1704.9</v>
      </c>
      <c r="Z242" s="43">
        <v>1584.48</v>
      </c>
      <c r="AA242" s="43">
        <v>1353.09</v>
      </c>
    </row>
    <row r="243" spans="1:27" ht="12.75" hidden="1" customHeight="1" outlineLevel="1" x14ac:dyDescent="0.2">
      <c r="A243" s="92" t="s">
        <v>1721</v>
      </c>
      <c r="B243" s="62" t="s">
        <v>88</v>
      </c>
      <c r="C243" s="42" t="s">
        <v>77</v>
      </c>
      <c r="D243" s="43">
        <f>$D$168</f>
        <v>1716.97</v>
      </c>
      <c r="E243" s="43">
        <f>$D$168</f>
        <v>1716.97</v>
      </c>
      <c r="F243" s="43">
        <f t="shared" ref="F243:AA243" si="139">$D$168</f>
        <v>1716.97</v>
      </c>
      <c r="G243" s="43">
        <f t="shared" si="139"/>
        <v>1716.97</v>
      </c>
      <c r="H243" s="43">
        <f t="shared" si="139"/>
        <v>1716.97</v>
      </c>
      <c r="I243" s="43">
        <f t="shared" si="139"/>
        <v>1716.97</v>
      </c>
      <c r="J243" s="43">
        <f t="shared" si="139"/>
        <v>1716.97</v>
      </c>
      <c r="K243" s="43">
        <f t="shared" si="139"/>
        <v>1716.97</v>
      </c>
      <c r="L243" s="43">
        <f t="shared" si="139"/>
        <v>1716.97</v>
      </c>
      <c r="M243" s="43">
        <f t="shared" si="139"/>
        <v>1716.97</v>
      </c>
      <c r="N243" s="43">
        <f t="shared" si="139"/>
        <v>1716.97</v>
      </c>
      <c r="O243" s="43">
        <f t="shared" si="139"/>
        <v>1716.97</v>
      </c>
      <c r="P243" s="43">
        <f t="shared" si="139"/>
        <v>1716.97</v>
      </c>
      <c r="Q243" s="43">
        <f t="shared" si="139"/>
        <v>1716.97</v>
      </c>
      <c r="R243" s="43">
        <f t="shared" si="139"/>
        <v>1716.97</v>
      </c>
      <c r="S243" s="43">
        <f t="shared" si="139"/>
        <v>1716.97</v>
      </c>
      <c r="T243" s="43">
        <f t="shared" si="139"/>
        <v>1716.97</v>
      </c>
      <c r="U243" s="43">
        <f t="shared" si="139"/>
        <v>1716.97</v>
      </c>
      <c r="V243" s="43">
        <f t="shared" si="139"/>
        <v>1716.97</v>
      </c>
      <c r="W243" s="43">
        <f t="shared" si="139"/>
        <v>1716.97</v>
      </c>
      <c r="X243" s="43">
        <f t="shared" si="139"/>
        <v>1716.97</v>
      </c>
      <c r="Y243" s="43">
        <f t="shared" si="139"/>
        <v>1716.97</v>
      </c>
      <c r="Z243" s="43">
        <f t="shared" si="139"/>
        <v>1716.97</v>
      </c>
      <c r="AA243" s="43">
        <f t="shared" si="139"/>
        <v>1716.97</v>
      </c>
    </row>
    <row r="244" spans="1:27" ht="12.75" hidden="1" customHeight="1" outlineLevel="1" x14ac:dyDescent="0.2">
      <c r="A244" s="92" t="s">
        <v>1722</v>
      </c>
      <c r="B244" s="62" t="s">
        <v>81</v>
      </c>
      <c r="C244" s="42" t="s">
        <v>77</v>
      </c>
      <c r="D244" s="43">
        <v>4.6100000000000003</v>
      </c>
      <c r="E244" s="43">
        <v>4.6100000000000003</v>
      </c>
      <c r="F244" s="43">
        <v>4.6100000000000003</v>
      </c>
      <c r="G244" s="43">
        <v>4.6100000000000003</v>
      </c>
      <c r="H244" s="43">
        <v>4.6100000000000003</v>
      </c>
      <c r="I244" s="43">
        <v>4.6100000000000003</v>
      </c>
      <c r="J244" s="43">
        <v>4.6100000000000003</v>
      </c>
      <c r="K244" s="43">
        <v>4.6100000000000003</v>
      </c>
      <c r="L244" s="43">
        <v>4.6100000000000003</v>
      </c>
      <c r="M244" s="43">
        <v>4.6100000000000003</v>
      </c>
      <c r="N244" s="43">
        <v>4.6100000000000003</v>
      </c>
      <c r="O244" s="43">
        <v>4.6100000000000003</v>
      </c>
      <c r="P244" s="43">
        <v>4.6100000000000003</v>
      </c>
      <c r="Q244" s="43">
        <v>4.6100000000000003</v>
      </c>
      <c r="R244" s="43">
        <v>4.6100000000000003</v>
      </c>
      <c r="S244" s="43">
        <v>4.6100000000000003</v>
      </c>
      <c r="T244" s="43">
        <v>4.6100000000000003</v>
      </c>
      <c r="U244" s="43">
        <v>4.6100000000000003</v>
      </c>
      <c r="V244" s="43">
        <v>4.6100000000000003</v>
      </c>
      <c r="W244" s="43">
        <v>4.6100000000000003</v>
      </c>
      <c r="X244" s="43">
        <v>4.6100000000000003</v>
      </c>
      <c r="Y244" s="43">
        <v>4.6100000000000003</v>
      </c>
      <c r="Z244" s="43">
        <v>4.6100000000000003</v>
      </c>
      <c r="AA244" s="43">
        <v>4.6100000000000003</v>
      </c>
    </row>
    <row r="245" spans="1:27" ht="12.75" hidden="1" customHeight="1" outlineLevel="1" x14ac:dyDescent="0.2">
      <c r="A245" s="92" t="s">
        <v>1723</v>
      </c>
      <c r="B245" s="62" t="s">
        <v>79</v>
      </c>
      <c r="C245" s="42" t="s">
        <v>77</v>
      </c>
      <c r="D245" s="43">
        <f>$D$11</f>
        <v>216.36</v>
      </c>
      <c r="E245" s="43">
        <f t="shared" ref="E245:AA245" si="140">$D$11</f>
        <v>216.36</v>
      </c>
      <c r="F245" s="43">
        <f t="shared" si="140"/>
        <v>216.36</v>
      </c>
      <c r="G245" s="43">
        <f t="shared" si="140"/>
        <v>216.36</v>
      </c>
      <c r="H245" s="43">
        <f t="shared" si="140"/>
        <v>216.36</v>
      </c>
      <c r="I245" s="43">
        <f t="shared" si="140"/>
        <v>216.36</v>
      </c>
      <c r="J245" s="43">
        <f t="shared" si="140"/>
        <v>216.36</v>
      </c>
      <c r="K245" s="43">
        <f t="shared" si="140"/>
        <v>216.36</v>
      </c>
      <c r="L245" s="43">
        <f t="shared" si="140"/>
        <v>216.36</v>
      </c>
      <c r="M245" s="43">
        <f t="shared" si="140"/>
        <v>216.36</v>
      </c>
      <c r="N245" s="43">
        <f t="shared" si="140"/>
        <v>216.36</v>
      </c>
      <c r="O245" s="43">
        <f t="shared" si="140"/>
        <v>216.36</v>
      </c>
      <c r="P245" s="43">
        <f t="shared" si="140"/>
        <v>216.36</v>
      </c>
      <c r="Q245" s="43">
        <f t="shared" si="140"/>
        <v>216.36</v>
      </c>
      <c r="R245" s="43">
        <f t="shared" si="140"/>
        <v>216.36</v>
      </c>
      <c r="S245" s="43">
        <f t="shared" si="140"/>
        <v>216.36</v>
      </c>
      <c r="T245" s="43">
        <f t="shared" si="140"/>
        <v>216.36</v>
      </c>
      <c r="U245" s="43">
        <f t="shared" si="140"/>
        <v>216.36</v>
      </c>
      <c r="V245" s="43">
        <f t="shared" si="140"/>
        <v>216.36</v>
      </c>
      <c r="W245" s="43">
        <f t="shared" si="140"/>
        <v>216.36</v>
      </c>
      <c r="X245" s="43">
        <f t="shared" si="140"/>
        <v>216.36</v>
      </c>
      <c r="Y245" s="43">
        <f t="shared" si="140"/>
        <v>216.36</v>
      </c>
      <c r="Z245" s="43">
        <f t="shared" si="140"/>
        <v>216.36</v>
      </c>
      <c r="AA245" s="43">
        <f t="shared" si="140"/>
        <v>216.36</v>
      </c>
    </row>
    <row r="246" spans="1:27" ht="12.75" customHeight="1" collapsed="1" x14ac:dyDescent="0.2">
      <c r="A246" s="91" t="s">
        <v>1724</v>
      </c>
      <c r="B246" s="27" t="str">
        <f>"17"&amp;"."&amp;$B$800&amp;"."&amp;$B$801</f>
        <v>17.03.2023</v>
      </c>
      <c r="C246" s="83" t="s">
        <v>74</v>
      </c>
      <c r="D246" s="84">
        <f>ROUND(((D247+D248+D250+D249)/1000),5)</f>
        <v>3.0722900000000002</v>
      </c>
      <c r="E246" s="84">
        <f>ROUND(((E247+E248+E250+E249)/1000),5)</f>
        <v>3.00346</v>
      </c>
      <c r="F246" s="84">
        <f>ROUND(((F247+F248+F250+F249)/1000),5)</f>
        <v>2.9908199999999998</v>
      </c>
      <c r="G246" s="84">
        <f t="shared" ref="G246:AA246" si="141">ROUND(((G247+G248+G250+G249)/1000),5)</f>
        <v>2.9914399999999999</v>
      </c>
      <c r="H246" s="84">
        <f t="shared" si="141"/>
        <v>3.0203099999999998</v>
      </c>
      <c r="I246" s="84">
        <f t="shared" si="141"/>
        <v>3.1152000000000002</v>
      </c>
      <c r="J246" s="84">
        <f t="shared" si="141"/>
        <v>3.3110300000000001</v>
      </c>
      <c r="K246" s="84">
        <f t="shared" si="141"/>
        <v>3.5064700000000002</v>
      </c>
      <c r="L246" s="84">
        <f t="shared" si="141"/>
        <v>3.7134999999999998</v>
      </c>
      <c r="M246" s="84">
        <f t="shared" si="141"/>
        <v>3.7411500000000002</v>
      </c>
      <c r="N246" s="84">
        <f t="shared" si="141"/>
        <v>3.7640600000000002</v>
      </c>
      <c r="O246" s="84">
        <f t="shared" si="141"/>
        <v>3.7940299999999998</v>
      </c>
      <c r="P246" s="84">
        <f t="shared" si="141"/>
        <v>3.76769</v>
      </c>
      <c r="Q246" s="84">
        <f t="shared" si="141"/>
        <v>3.7758099999999999</v>
      </c>
      <c r="R246" s="84">
        <f t="shared" si="141"/>
        <v>3.7650000000000001</v>
      </c>
      <c r="S246" s="84">
        <f t="shared" si="141"/>
        <v>3.7401599999999999</v>
      </c>
      <c r="T246" s="84">
        <f t="shared" si="141"/>
        <v>3.65802</v>
      </c>
      <c r="U246" s="84">
        <f t="shared" si="141"/>
        <v>3.67503</v>
      </c>
      <c r="V246" s="84">
        <f t="shared" si="141"/>
        <v>3.7286000000000001</v>
      </c>
      <c r="W246" s="84">
        <f t="shared" si="141"/>
        <v>3.7724799999999998</v>
      </c>
      <c r="X246" s="84">
        <f t="shared" si="141"/>
        <v>3.76519</v>
      </c>
      <c r="Y246" s="84">
        <f t="shared" si="141"/>
        <v>3.7189000000000001</v>
      </c>
      <c r="Z246" s="84">
        <f t="shared" si="141"/>
        <v>3.52563</v>
      </c>
      <c r="AA246" s="84">
        <f t="shared" si="141"/>
        <v>3.35406</v>
      </c>
    </row>
    <row r="247" spans="1:27" ht="12.75" hidden="1" customHeight="1" outlineLevel="1" x14ac:dyDescent="0.2">
      <c r="A247" s="92" t="s">
        <v>1725</v>
      </c>
      <c r="B247" s="62" t="s">
        <v>231</v>
      </c>
      <c r="C247" s="42" t="s">
        <v>77</v>
      </c>
      <c r="D247" s="43">
        <v>1134.3499999999999</v>
      </c>
      <c r="E247" s="43">
        <v>1065.52</v>
      </c>
      <c r="F247" s="43">
        <v>1052.8800000000001</v>
      </c>
      <c r="G247" s="43">
        <v>1053.5</v>
      </c>
      <c r="H247" s="43">
        <v>1082.3699999999999</v>
      </c>
      <c r="I247" s="43">
        <v>1177.26</v>
      </c>
      <c r="J247" s="43">
        <v>1373.09</v>
      </c>
      <c r="K247" s="43">
        <v>1568.53</v>
      </c>
      <c r="L247" s="43">
        <v>1775.56</v>
      </c>
      <c r="M247" s="43">
        <v>1803.21</v>
      </c>
      <c r="N247" s="43">
        <v>1826.12</v>
      </c>
      <c r="O247" s="43">
        <v>1856.09</v>
      </c>
      <c r="P247" s="43">
        <v>1829.75</v>
      </c>
      <c r="Q247" s="43">
        <v>1837.87</v>
      </c>
      <c r="R247" s="43">
        <v>1827.06</v>
      </c>
      <c r="S247" s="43">
        <v>1802.22</v>
      </c>
      <c r="T247" s="43">
        <v>1720.08</v>
      </c>
      <c r="U247" s="43">
        <v>1737.09</v>
      </c>
      <c r="V247" s="43">
        <v>1790.66</v>
      </c>
      <c r="W247" s="43">
        <v>1834.54</v>
      </c>
      <c r="X247" s="43">
        <v>1827.25</v>
      </c>
      <c r="Y247" s="43">
        <v>1780.96</v>
      </c>
      <c r="Z247" s="43">
        <v>1587.69</v>
      </c>
      <c r="AA247" s="43">
        <v>1416.12</v>
      </c>
    </row>
    <row r="248" spans="1:27" ht="12.75" hidden="1" customHeight="1" outlineLevel="1" x14ac:dyDescent="0.2">
      <c r="A248" s="92" t="s">
        <v>1726</v>
      </c>
      <c r="B248" s="62" t="s">
        <v>88</v>
      </c>
      <c r="C248" s="42" t="s">
        <v>77</v>
      </c>
      <c r="D248" s="43">
        <f>$D$168</f>
        <v>1716.97</v>
      </c>
      <c r="E248" s="43">
        <f>$D$168</f>
        <v>1716.97</v>
      </c>
      <c r="F248" s="43">
        <f t="shared" ref="F248:AA248" si="142">$D$168</f>
        <v>1716.97</v>
      </c>
      <c r="G248" s="43">
        <f t="shared" si="142"/>
        <v>1716.97</v>
      </c>
      <c r="H248" s="43">
        <f t="shared" si="142"/>
        <v>1716.97</v>
      </c>
      <c r="I248" s="43">
        <f t="shared" si="142"/>
        <v>1716.97</v>
      </c>
      <c r="J248" s="43">
        <f t="shared" si="142"/>
        <v>1716.97</v>
      </c>
      <c r="K248" s="43">
        <f t="shared" si="142"/>
        <v>1716.97</v>
      </c>
      <c r="L248" s="43">
        <f t="shared" si="142"/>
        <v>1716.97</v>
      </c>
      <c r="M248" s="43">
        <f t="shared" si="142"/>
        <v>1716.97</v>
      </c>
      <c r="N248" s="43">
        <f t="shared" si="142"/>
        <v>1716.97</v>
      </c>
      <c r="O248" s="43">
        <f t="shared" si="142"/>
        <v>1716.97</v>
      </c>
      <c r="P248" s="43">
        <f t="shared" si="142"/>
        <v>1716.97</v>
      </c>
      <c r="Q248" s="43">
        <f t="shared" si="142"/>
        <v>1716.97</v>
      </c>
      <c r="R248" s="43">
        <f t="shared" si="142"/>
        <v>1716.97</v>
      </c>
      <c r="S248" s="43">
        <f t="shared" si="142"/>
        <v>1716.97</v>
      </c>
      <c r="T248" s="43">
        <f t="shared" si="142"/>
        <v>1716.97</v>
      </c>
      <c r="U248" s="43">
        <f t="shared" si="142"/>
        <v>1716.97</v>
      </c>
      <c r="V248" s="43">
        <f t="shared" si="142"/>
        <v>1716.97</v>
      </c>
      <c r="W248" s="43">
        <f t="shared" si="142"/>
        <v>1716.97</v>
      </c>
      <c r="X248" s="43">
        <f t="shared" si="142"/>
        <v>1716.97</v>
      </c>
      <c r="Y248" s="43">
        <f t="shared" si="142"/>
        <v>1716.97</v>
      </c>
      <c r="Z248" s="43">
        <f t="shared" si="142"/>
        <v>1716.97</v>
      </c>
      <c r="AA248" s="43">
        <f t="shared" si="142"/>
        <v>1716.97</v>
      </c>
    </row>
    <row r="249" spans="1:27" ht="12.75" hidden="1" customHeight="1" outlineLevel="1" x14ac:dyDescent="0.2">
      <c r="A249" s="92" t="s">
        <v>1727</v>
      </c>
      <c r="B249" s="62" t="s">
        <v>81</v>
      </c>
      <c r="C249" s="42" t="s">
        <v>77</v>
      </c>
      <c r="D249" s="43">
        <v>4.6100000000000003</v>
      </c>
      <c r="E249" s="43">
        <v>4.6100000000000003</v>
      </c>
      <c r="F249" s="43">
        <v>4.6100000000000003</v>
      </c>
      <c r="G249" s="43">
        <v>4.6100000000000003</v>
      </c>
      <c r="H249" s="43">
        <v>4.6100000000000003</v>
      </c>
      <c r="I249" s="43">
        <v>4.6100000000000003</v>
      </c>
      <c r="J249" s="43">
        <v>4.6100000000000003</v>
      </c>
      <c r="K249" s="43">
        <v>4.6100000000000003</v>
      </c>
      <c r="L249" s="43">
        <v>4.6100000000000003</v>
      </c>
      <c r="M249" s="43">
        <v>4.6100000000000003</v>
      </c>
      <c r="N249" s="43">
        <v>4.6100000000000003</v>
      </c>
      <c r="O249" s="43">
        <v>4.6100000000000003</v>
      </c>
      <c r="P249" s="43">
        <v>4.6100000000000003</v>
      </c>
      <c r="Q249" s="43">
        <v>4.6100000000000003</v>
      </c>
      <c r="R249" s="43">
        <v>4.6100000000000003</v>
      </c>
      <c r="S249" s="43">
        <v>4.6100000000000003</v>
      </c>
      <c r="T249" s="43">
        <v>4.6100000000000003</v>
      </c>
      <c r="U249" s="43">
        <v>4.6100000000000003</v>
      </c>
      <c r="V249" s="43">
        <v>4.6100000000000003</v>
      </c>
      <c r="W249" s="43">
        <v>4.6100000000000003</v>
      </c>
      <c r="X249" s="43">
        <v>4.6100000000000003</v>
      </c>
      <c r="Y249" s="43">
        <v>4.6100000000000003</v>
      </c>
      <c r="Z249" s="43">
        <v>4.6100000000000003</v>
      </c>
      <c r="AA249" s="43">
        <v>4.6100000000000003</v>
      </c>
    </row>
    <row r="250" spans="1:27" ht="12.75" hidden="1" customHeight="1" outlineLevel="1" x14ac:dyDescent="0.2">
      <c r="A250" s="92" t="s">
        <v>1728</v>
      </c>
      <c r="B250" s="62" t="s">
        <v>79</v>
      </c>
      <c r="C250" s="42" t="s">
        <v>77</v>
      </c>
      <c r="D250" s="43">
        <f>$D$11</f>
        <v>216.36</v>
      </c>
      <c r="E250" s="43">
        <f t="shared" ref="E250:AA250" si="143">$D$11</f>
        <v>216.36</v>
      </c>
      <c r="F250" s="43">
        <f t="shared" si="143"/>
        <v>216.36</v>
      </c>
      <c r="G250" s="43">
        <f t="shared" si="143"/>
        <v>216.36</v>
      </c>
      <c r="H250" s="43">
        <f t="shared" si="143"/>
        <v>216.36</v>
      </c>
      <c r="I250" s="43">
        <f t="shared" si="143"/>
        <v>216.36</v>
      </c>
      <c r="J250" s="43">
        <f t="shared" si="143"/>
        <v>216.36</v>
      </c>
      <c r="K250" s="43">
        <f t="shared" si="143"/>
        <v>216.36</v>
      </c>
      <c r="L250" s="43">
        <f t="shared" si="143"/>
        <v>216.36</v>
      </c>
      <c r="M250" s="43">
        <f t="shared" si="143"/>
        <v>216.36</v>
      </c>
      <c r="N250" s="43">
        <f t="shared" si="143"/>
        <v>216.36</v>
      </c>
      <c r="O250" s="43">
        <f t="shared" si="143"/>
        <v>216.36</v>
      </c>
      <c r="P250" s="43">
        <f t="shared" si="143"/>
        <v>216.36</v>
      </c>
      <c r="Q250" s="43">
        <f t="shared" si="143"/>
        <v>216.36</v>
      </c>
      <c r="R250" s="43">
        <f t="shared" si="143"/>
        <v>216.36</v>
      </c>
      <c r="S250" s="43">
        <f t="shared" si="143"/>
        <v>216.36</v>
      </c>
      <c r="T250" s="43">
        <f t="shared" si="143"/>
        <v>216.36</v>
      </c>
      <c r="U250" s="43">
        <f t="shared" si="143"/>
        <v>216.36</v>
      </c>
      <c r="V250" s="43">
        <f t="shared" si="143"/>
        <v>216.36</v>
      </c>
      <c r="W250" s="43">
        <f t="shared" si="143"/>
        <v>216.36</v>
      </c>
      <c r="X250" s="43">
        <f t="shared" si="143"/>
        <v>216.36</v>
      </c>
      <c r="Y250" s="43">
        <f t="shared" si="143"/>
        <v>216.36</v>
      </c>
      <c r="Z250" s="43">
        <f t="shared" si="143"/>
        <v>216.36</v>
      </c>
      <c r="AA250" s="43">
        <f t="shared" si="143"/>
        <v>216.36</v>
      </c>
    </row>
    <row r="251" spans="1:27" ht="12.75" customHeight="1" collapsed="1" x14ac:dyDescent="0.2">
      <c r="A251" s="91" t="s">
        <v>1729</v>
      </c>
      <c r="B251" s="27" t="str">
        <f>"18"&amp;"."&amp;$B$800&amp;"."&amp;$B$801</f>
        <v>18.03.2023</v>
      </c>
      <c r="C251" s="83" t="s">
        <v>74</v>
      </c>
      <c r="D251" s="84">
        <f>ROUND(((D252+D253+D255+D254)/1000),5)</f>
        <v>3.2677800000000001</v>
      </c>
      <c r="E251" s="84">
        <f>ROUND(((E252+E253+E255+E254)/1000),5)</f>
        <v>3.12486</v>
      </c>
      <c r="F251" s="84">
        <f>ROUND(((F252+F253+F255+F254)/1000),5)</f>
        <v>3.0533000000000001</v>
      </c>
      <c r="G251" s="84">
        <f t="shared" ref="G251:AA251" si="144">ROUND(((G252+G253+G255+G254)/1000),5)</f>
        <v>3.0343100000000001</v>
      </c>
      <c r="H251" s="84">
        <f t="shared" si="144"/>
        <v>3.0623100000000001</v>
      </c>
      <c r="I251" s="84">
        <f t="shared" si="144"/>
        <v>3.1286200000000002</v>
      </c>
      <c r="J251" s="84">
        <f t="shared" si="144"/>
        <v>3.1953800000000001</v>
      </c>
      <c r="K251" s="84">
        <f t="shared" si="144"/>
        <v>3.3429099999999998</v>
      </c>
      <c r="L251" s="84">
        <f t="shared" si="144"/>
        <v>3.5525000000000002</v>
      </c>
      <c r="M251" s="84">
        <f t="shared" si="144"/>
        <v>3.5718000000000001</v>
      </c>
      <c r="N251" s="84">
        <f t="shared" si="144"/>
        <v>3.6006999999999998</v>
      </c>
      <c r="O251" s="84">
        <f t="shared" si="144"/>
        <v>3.6398899999999998</v>
      </c>
      <c r="P251" s="84">
        <f t="shared" si="144"/>
        <v>3.6273399999999998</v>
      </c>
      <c r="Q251" s="84">
        <f t="shared" si="144"/>
        <v>3.62141</v>
      </c>
      <c r="R251" s="84">
        <f t="shared" si="144"/>
        <v>3.59477</v>
      </c>
      <c r="S251" s="84">
        <f t="shared" si="144"/>
        <v>3.5851199999999999</v>
      </c>
      <c r="T251" s="84">
        <f t="shared" si="144"/>
        <v>3.5720999999999998</v>
      </c>
      <c r="U251" s="84">
        <f t="shared" si="144"/>
        <v>3.5664400000000001</v>
      </c>
      <c r="V251" s="84">
        <f t="shared" si="144"/>
        <v>3.6158000000000001</v>
      </c>
      <c r="W251" s="84">
        <f t="shared" si="144"/>
        <v>3.6391</v>
      </c>
      <c r="X251" s="84">
        <f t="shared" si="144"/>
        <v>3.6574300000000002</v>
      </c>
      <c r="Y251" s="84">
        <f t="shared" si="144"/>
        <v>3.59951</v>
      </c>
      <c r="Z251" s="84">
        <f t="shared" si="144"/>
        <v>3.4345599999999998</v>
      </c>
      <c r="AA251" s="84">
        <f t="shared" si="144"/>
        <v>3.2243499999999998</v>
      </c>
    </row>
    <row r="252" spans="1:27" ht="12.75" hidden="1" customHeight="1" outlineLevel="1" x14ac:dyDescent="0.2">
      <c r="A252" s="92" t="s">
        <v>1730</v>
      </c>
      <c r="B252" s="62" t="s">
        <v>231</v>
      </c>
      <c r="C252" s="42" t="s">
        <v>77</v>
      </c>
      <c r="D252" s="43">
        <v>1329.84</v>
      </c>
      <c r="E252" s="43">
        <v>1186.92</v>
      </c>
      <c r="F252" s="43">
        <v>1115.3599999999999</v>
      </c>
      <c r="G252" s="43">
        <v>1096.3699999999999</v>
      </c>
      <c r="H252" s="43">
        <v>1124.3699999999999</v>
      </c>
      <c r="I252" s="43">
        <v>1190.68</v>
      </c>
      <c r="J252" s="43">
        <v>1257.44</v>
      </c>
      <c r="K252" s="43">
        <v>1404.97</v>
      </c>
      <c r="L252" s="43">
        <v>1614.56</v>
      </c>
      <c r="M252" s="43">
        <v>1633.86</v>
      </c>
      <c r="N252" s="43">
        <v>1662.76</v>
      </c>
      <c r="O252" s="43">
        <v>1701.95</v>
      </c>
      <c r="P252" s="43">
        <v>1689.4</v>
      </c>
      <c r="Q252" s="43">
        <v>1683.47</v>
      </c>
      <c r="R252" s="43">
        <v>1656.83</v>
      </c>
      <c r="S252" s="43">
        <v>1647.18</v>
      </c>
      <c r="T252" s="43">
        <v>1634.16</v>
      </c>
      <c r="U252" s="43">
        <v>1628.5</v>
      </c>
      <c r="V252" s="43">
        <v>1677.86</v>
      </c>
      <c r="W252" s="43">
        <v>1701.16</v>
      </c>
      <c r="X252" s="43">
        <v>1719.49</v>
      </c>
      <c r="Y252" s="43">
        <v>1661.57</v>
      </c>
      <c r="Z252" s="43">
        <v>1496.62</v>
      </c>
      <c r="AA252" s="43">
        <v>1286.4100000000001</v>
      </c>
    </row>
    <row r="253" spans="1:27" ht="12.75" hidden="1" customHeight="1" outlineLevel="1" x14ac:dyDescent="0.2">
      <c r="A253" s="92" t="s">
        <v>1731</v>
      </c>
      <c r="B253" s="62" t="s">
        <v>88</v>
      </c>
      <c r="C253" s="42" t="s">
        <v>77</v>
      </c>
      <c r="D253" s="43">
        <f>$D$168</f>
        <v>1716.97</v>
      </c>
      <c r="E253" s="43">
        <f>$D$168</f>
        <v>1716.97</v>
      </c>
      <c r="F253" s="43">
        <f t="shared" ref="F253:AA253" si="145">$D$168</f>
        <v>1716.97</v>
      </c>
      <c r="G253" s="43">
        <f t="shared" si="145"/>
        <v>1716.97</v>
      </c>
      <c r="H253" s="43">
        <f t="shared" si="145"/>
        <v>1716.97</v>
      </c>
      <c r="I253" s="43">
        <f t="shared" si="145"/>
        <v>1716.97</v>
      </c>
      <c r="J253" s="43">
        <f t="shared" si="145"/>
        <v>1716.97</v>
      </c>
      <c r="K253" s="43">
        <f t="shared" si="145"/>
        <v>1716.97</v>
      </c>
      <c r="L253" s="43">
        <f t="shared" si="145"/>
        <v>1716.97</v>
      </c>
      <c r="M253" s="43">
        <f t="shared" si="145"/>
        <v>1716.97</v>
      </c>
      <c r="N253" s="43">
        <f t="shared" si="145"/>
        <v>1716.97</v>
      </c>
      <c r="O253" s="43">
        <f t="shared" si="145"/>
        <v>1716.97</v>
      </c>
      <c r="P253" s="43">
        <f t="shared" si="145"/>
        <v>1716.97</v>
      </c>
      <c r="Q253" s="43">
        <f t="shared" si="145"/>
        <v>1716.97</v>
      </c>
      <c r="R253" s="43">
        <f t="shared" si="145"/>
        <v>1716.97</v>
      </c>
      <c r="S253" s="43">
        <f t="shared" si="145"/>
        <v>1716.97</v>
      </c>
      <c r="T253" s="43">
        <f t="shared" si="145"/>
        <v>1716.97</v>
      </c>
      <c r="U253" s="43">
        <f t="shared" si="145"/>
        <v>1716.97</v>
      </c>
      <c r="V253" s="43">
        <f t="shared" si="145"/>
        <v>1716.97</v>
      </c>
      <c r="W253" s="43">
        <f t="shared" si="145"/>
        <v>1716.97</v>
      </c>
      <c r="X253" s="43">
        <f t="shared" si="145"/>
        <v>1716.97</v>
      </c>
      <c r="Y253" s="43">
        <f t="shared" si="145"/>
        <v>1716.97</v>
      </c>
      <c r="Z253" s="43">
        <f t="shared" si="145"/>
        <v>1716.97</v>
      </c>
      <c r="AA253" s="43">
        <f t="shared" si="145"/>
        <v>1716.97</v>
      </c>
    </row>
    <row r="254" spans="1:27" ht="12.75" hidden="1" customHeight="1" outlineLevel="1" x14ac:dyDescent="0.2">
      <c r="A254" s="92" t="s">
        <v>1732</v>
      </c>
      <c r="B254" s="62" t="s">
        <v>81</v>
      </c>
      <c r="C254" s="42" t="s">
        <v>77</v>
      </c>
      <c r="D254" s="43">
        <v>4.6100000000000003</v>
      </c>
      <c r="E254" s="43">
        <v>4.6100000000000003</v>
      </c>
      <c r="F254" s="43">
        <v>4.6100000000000003</v>
      </c>
      <c r="G254" s="43">
        <v>4.6100000000000003</v>
      </c>
      <c r="H254" s="43">
        <v>4.6100000000000003</v>
      </c>
      <c r="I254" s="43">
        <v>4.6100000000000003</v>
      </c>
      <c r="J254" s="43">
        <v>4.6100000000000003</v>
      </c>
      <c r="K254" s="43">
        <v>4.6100000000000003</v>
      </c>
      <c r="L254" s="43">
        <v>4.6100000000000003</v>
      </c>
      <c r="M254" s="43">
        <v>4.6100000000000003</v>
      </c>
      <c r="N254" s="43">
        <v>4.6100000000000003</v>
      </c>
      <c r="O254" s="43">
        <v>4.6100000000000003</v>
      </c>
      <c r="P254" s="43">
        <v>4.6100000000000003</v>
      </c>
      <c r="Q254" s="43">
        <v>4.6100000000000003</v>
      </c>
      <c r="R254" s="43">
        <v>4.6100000000000003</v>
      </c>
      <c r="S254" s="43">
        <v>4.6100000000000003</v>
      </c>
      <c r="T254" s="43">
        <v>4.6100000000000003</v>
      </c>
      <c r="U254" s="43">
        <v>4.6100000000000003</v>
      </c>
      <c r="V254" s="43">
        <v>4.6100000000000003</v>
      </c>
      <c r="W254" s="43">
        <v>4.6100000000000003</v>
      </c>
      <c r="X254" s="43">
        <v>4.6100000000000003</v>
      </c>
      <c r="Y254" s="43">
        <v>4.6100000000000003</v>
      </c>
      <c r="Z254" s="43">
        <v>4.6100000000000003</v>
      </c>
      <c r="AA254" s="43">
        <v>4.6100000000000003</v>
      </c>
    </row>
    <row r="255" spans="1:27" ht="12.75" hidden="1" customHeight="1" outlineLevel="1" x14ac:dyDescent="0.2">
      <c r="A255" s="92" t="s">
        <v>1733</v>
      </c>
      <c r="B255" s="62" t="s">
        <v>79</v>
      </c>
      <c r="C255" s="42" t="s">
        <v>77</v>
      </c>
      <c r="D255" s="43">
        <f>$D$11</f>
        <v>216.36</v>
      </c>
      <c r="E255" s="43">
        <f t="shared" ref="E255:AA255" si="146">$D$11</f>
        <v>216.36</v>
      </c>
      <c r="F255" s="43">
        <f t="shared" si="146"/>
        <v>216.36</v>
      </c>
      <c r="G255" s="43">
        <f t="shared" si="146"/>
        <v>216.36</v>
      </c>
      <c r="H255" s="43">
        <f t="shared" si="146"/>
        <v>216.36</v>
      </c>
      <c r="I255" s="43">
        <f t="shared" si="146"/>
        <v>216.36</v>
      </c>
      <c r="J255" s="43">
        <f t="shared" si="146"/>
        <v>216.36</v>
      </c>
      <c r="K255" s="43">
        <f t="shared" si="146"/>
        <v>216.36</v>
      </c>
      <c r="L255" s="43">
        <f t="shared" si="146"/>
        <v>216.36</v>
      </c>
      <c r="M255" s="43">
        <f t="shared" si="146"/>
        <v>216.36</v>
      </c>
      <c r="N255" s="43">
        <f t="shared" si="146"/>
        <v>216.36</v>
      </c>
      <c r="O255" s="43">
        <f t="shared" si="146"/>
        <v>216.36</v>
      </c>
      <c r="P255" s="43">
        <f t="shared" si="146"/>
        <v>216.36</v>
      </c>
      <c r="Q255" s="43">
        <f t="shared" si="146"/>
        <v>216.36</v>
      </c>
      <c r="R255" s="43">
        <f t="shared" si="146"/>
        <v>216.36</v>
      </c>
      <c r="S255" s="43">
        <f t="shared" si="146"/>
        <v>216.36</v>
      </c>
      <c r="T255" s="43">
        <f t="shared" si="146"/>
        <v>216.36</v>
      </c>
      <c r="U255" s="43">
        <f t="shared" si="146"/>
        <v>216.36</v>
      </c>
      <c r="V255" s="43">
        <f t="shared" si="146"/>
        <v>216.36</v>
      </c>
      <c r="W255" s="43">
        <f t="shared" si="146"/>
        <v>216.36</v>
      </c>
      <c r="X255" s="43">
        <f t="shared" si="146"/>
        <v>216.36</v>
      </c>
      <c r="Y255" s="43">
        <f t="shared" si="146"/>
        <v>216.36</v>
      </c>
      <c r="Z255" s="43">
        <f t="shared" si="146"/>
        <v>216.36</v>
      </c>
      <c r="AA255" s="43">
        <f t="shared" si="146"/>
        <v>216.36</v>
      </c>
    </row>
    <row r="256" spans="1:27" ht="12.75" customHeight="1" collapsed="1" x14ac:dyDescent="0.2">
      <c r="A256" s="91" t="s">
        <v>1734</v>
      </c>
      <c r="B256" s="27" t="str">
        <f>"19"&amp;"."&amp;$B$800&amp;"."&amp;$B$801</f>
        <v>19.03.2023</v>
      </c>
      <c r="C256" s="83" t="s">
        <v>74</v>
      </c>
      <c r="D256" s="84">
        <f>ROUND(((D257+D258+D260+D259)/1000),5)</f>
        <v>3.1411199999999999</v>
      </c>
      <c r="E256" s="84">
        <f>ROUND(((E257+E258+E260+E259)/1000),5)</f>
        <v>3.01844</v>
      </c>
      <c r="F256" s="84">
        <f>ROUND(((F257+F258+F260+F259)/1000),5)</f>
        <v>2.9969399999999999</v>
      </c>
      <c r="G256" s="84">
        <f t="shared" ref="G256:AA256" si="147">ROUND(((G257+G258+G260+G259)/1000),5)</f>
        <v>2.9941499999999999</v>
      </c>
      <c r="H256" s="84">
        <f t="shared" si="147"/>
        <v>2.99634</v>
      </c>
      <c r="I256" s="84">
        <f t="shared" si="147"/>
        <v>2.9978199999999999</v>
      </c>
      <c r="J256" s="84">
        <f t="shared" si="147"/>
        <v>2.9927700000000002</v>
      </c>
      <c r="K256" s="84">
        <f t="shared" si="147"/>
        <v>3.0617000000000001</v>
      </c>
      <c r="L256" s="84">
        <f t="shared" si="147"/>
        <v>3.2699500000000001</v>
      </c>
      <c r="M256" s="84">
        <f t="shared" si="147"/>
        <v>3.4911500000000002</v>
      </c>
      <c r="N256" s="84">
        <f t="shared" si="147"/>
        <v>3.5363699999999998</v>
      </c>
      <c r="O256" s="84">
        <f t="shared" si="147"/>
        <v>3.5486800000000001</v>
      </c>
      <c r="P256" s="84">
        <f t="shared" si="147"/>
        <v>3.5442399999999998</v>
      </c>
      <c r="Q256" s="84">
        <f t="shared" si="147"/>
        <v>3.5376300000000001</v>
      </c>
      <c r="R256" s="84">
        <f t="shared" si="147"/>
        <v>3.52989</v>
      </c>
      <c r="S256" s="84">
        <f t="shared" si="147"/>
        <v>3.4819399999999998</v>
      </c>
      <c r="T256" s="84">
        <f t="shared" si="147"/>
        <v>3.4997500000000001</v>
      </c>
      <c r="U256" s="84">
        <f t="shared" si="147"/>
        <v>3.51919</v>
      </c>
      <c r="V256" s="84">
        <f t="shared" si="147"/>
        <v>3.5642399999999999</v>
      </c>
      <c r="W256" s="84">
        <f t="shared" si="147"/>
        <v>3.5965199999999999</v>
      </c>
      <c r="X256" s="84">
        <f t="shared" si="147"/>
        <v>3.6008499999999999</v>
      </c>
      <c r="Y256" s="84">
        <f t="shared" si="147"/>
        <v>3.5678999999999998</v>
      </c>
      <c r="Z256" s="84">
        <f t="shared" si="147"/>
        <v>3.3978899999999999</v>
      </c>
      <c r="AA256" s="84">
        <f t="shared" si="147"/>
        <v>3.19896</v>
      </c>
    </row>
    <row r="257" spans="1:27" ht="12.75" hidden="1" customHeight="1" outlineLevel="1" x14ac:dyDescent="0.2">
      <c r="A257" s="92" t="s">
        <v>1735</v>
      </c>
      <c r="B257" s="62" t="s">
        <v>231</v>
      </c>
      <c r="C257" s="42" t="s">
        <v>77</v>
      </c>
      <c r="D257" s="43">
        <v>1203.18</v>
      </c>
      <c r="E257" s="43">
        <v>1080.5</v>
      </c>
      <c r="F257" s="43">
        <v>1059</v>
      </c>
      <c r="G257" s="43">
        <v>1056.21</v>
      </c>
      <c r="H257" s="43">
        <v>1058.4000000000001</v>
      </c>
      <c r="I257" s="43">
        <v>1059.8800000000001</v>
      </c>
      <c r="J257" s="43">
        <v>1054.83</v>
      </c>
      <c r="K257" s="43">
        <v>1123.76</v>
      </c>
      <c r="L257" s="43">
        <v>1332.01</v>
      </c>
      <c r="M257" s="43">
        <v>1553.21</v>
      </c>
      <c r="N257" s="43">
        <v>1598.43</v>
      </c>
      <c r="O257" s="43">
        <v>1610.74</v>
      </c>
      <c r="P257" s="43">
        <v>1606.3</v>
      </c>
      <c r="Q257" s="43">
        <v>1599.69</v>
      </c>
      <c r="R257" s="43">
        <v>1591.95</v>
      </c>
      <c r="S257" s="43">
        <v>1544</v>
      </c>
      <c r="T257" s="43">
        <v>1561.81</v>
      </c>
      <c r="U257" s="43">
        <v>1581.25</v>
      </c>
      <c r="V257" s="43">
        <v>1626.3</v>
      </c>
      <c r="W257" s="43">
        <v>1658.58</v>
      </c>
      <c r="X257" s="43">
        <v>1662.91</v>
      </c>
      <c r="Y257" s="43">
        <v>1629.96</v>
      </c>
      <c r="Z257" s="43">
        <v>1459.95</v>
      </c>
      <c r="AA257" s="43">
        <v>1261.02</v>
      </c>
    </row>
    <row r="258" spans="1:27" ht="12.75" hidden="1" customHeight="1" outlineLevel="1" x14ac:dyDescent="0.2">
      <c r="A258" s="92" t="s">
        <v>1736</v>
      </c>
      <c r="B258" s="62" t="s">
        <v>88</v>
      </c>
      <c r="C258" s="42" t="s">
        <v>77</v>
      </c>
      <c r="D258" s="43">
        <f>$D$168</f>
        <v>1716.97</v>
      </c>
      <c r="E258" s="43">
        <f>$D$168</f>
        <v>1716.97</v>
      </c>
      <c r="F258" s="43">
        <f t="shared" ref="F258:AA258" si="148">$D$168</f>
        <v>1716.97</v>
      </c>
      <c r="G258" s="43">
        <f t="shared" si="148"/>
        <v>1716.97</v>
      </c>
      <c r="H258" s="43">
        <f t="shared" si="148"/>
        <v>1716.97</v>
      </c>
      <c r="I258" s="43">
        <f t="shared" si="148"/>
        <v>1716.97</v>
      </c>
      <c r="J258" s="43">
        <f t="shared" si="148"/>
        <v>1716.97</v>
      </c>
      <c r="K258" s="43">
        <f t="shared" si="148"/>
        <v>1716.97</v>
      </c>
      <c r="L258" s="43">
        <f t="shared" si="148"/>
        <v>1716.97</v>
      </c>
      <c r="M258" s="43">
        <f t="shared" si="148"/>
        <v>1716.97</v>
      </c>
      <c r="N258" s="43">
        <f t="shared" si="148"/>
        <v>1716.97</v>
      </c>
      <c r="O258" s="43">
        <f t="shared" si="148"/>
        <v>1716.97</v>
      </c>
      <c r="P258" s="43">
        <f t="shared" si="148"/>
        <v>1716.97</v>
      </c>
      <c r="Q258" s="43">
        <f t="shared" si="148"/>
        <v>1716.97</v>
      </c>
      <c r="R258" s="43">
        <f t="shared" si="148"/>
        <v>1716.97</v>
      </c>
      <c r="S258" s="43">
        <f t="shared" si="148"/>
        <v>1716.97</v>
      </c>
      <c r="T258" s="43">
        <f t="shared" si="148"/>
        <v>1716.97</v>
      </c>
      <c r="U258" s="43">
        <f t="shared" si="148"/>
        <v>1716.97</v>
      </c>
      <c r="V258" s="43">
        <f t="shared" si="148"/>
        <v>1716.97</v>
      </c>
      <c r="W258" s="43">
        <f t="shared" si="148"/>
        <v>1716.97</v>
      </c>
      <c r="X258" s="43">
        <f t="shared" si="148"/>
        <v>1716.97</v>
      </c>
      <c r="Y258" s="43">
        <f t="shared" si="148"/>
        <v>1716.97</v>
      </c>
      <c r="Z258" s="43">
        <f t="shared" si="148"/>
        <v>1716.97</v>
      </c>
      <c r="AA258" s="43">
        <f t="shared" si="148"/>
        <v>1716.97</v>
      </c>
    </row>
    <row r="259" spans="1:27" ht="12.75" hidden="1" customHeight="1" outlineLevel="1" x14ac:dyDescent="0.2">
      <c r="A259" s="92" t="s">
        <v>1737</v>
      </c>
      <c r="B259" s="62" t="s">
        <v>81</v>
      </c>
      <c r="C259" s="42" t="s">
        <v>77</v>
      </c>
      <c r="D259" s="43">
        <v>4.6100000000000003</v>
      </c>
      <c r="E259" s="43">
        <v>4.6100000000000003</v>
      </c>
      <c r="F259" s="43">
        <v>4.6100000000000003</v>
      </c>
      <c r="G259" s="43">
        <v>4.6100000000000003</v>
      </c>
      <c r="H259" s="43">
        <v>4.6100000000000003</v>
      </c>
      <c r="I259" s="43">
        <v>4.6100000000000003</v>
      </c>
      <c r="J259" s="43">
        <v>4.6100000000000003</v>
      </c>
      <c r="K259" s="43">
        <v>4.6100000000000003</v>
      </c>
      <c r="L259" s="43">
        <v>4.6100000000000003</v>
      </c>
      <c r="M259" s="43">
        <v>4.6100000000000003</v>
      </c>
      <c r="N259" s="43">
        <v>4.6100000000000003</v>
      </c>
      <c r="O259" s="43">
        <v>4.6100000000000003</v>
      </c>
      <c r="P259" s="43">
        <v>4.6100000000000003</v>
      </c>
      <c r="Q259" s="43">
        <v>4.6100000000000003</v>
      </c>
      <c r="R259" s="43">
        <v>4.6100000000000003</v>
      </c>
      <c r="S259" s="43">
        <v>4.6100000000000003</v>
      </c>
      <c r="T259" s="43">
        <v>4.6100000000000003</v>
      </c>
      <c r="U259" s="43">
        <v>4.6100000000000003</v>
      </c>
      <c r="V259" s="43">
        <v>4.6100000000000003</v>
      </c>
      <c r="W259" s="43">
        <v>4.6100000000000003</v>
      </c>
      <c r="X259" s="43">
        <v>4.6100000000000003</v>
      </c>
      <c r="Y259" s="43">
        <v>4.6100000000000003</v>
      </c>
      <c r="Z259" s="43">
        <v>4.6100000000000003</v>
      </c>
      <c r="AA259" s="43">
        <v>4.6100000000000003</v>
      </c>
    </row>
    <row r="260" spans="1:27" ht="12.75" hidden="1" customHeight="1" outlineLevel="1" x14ac:dyDescent="0.2">
      <c r="A260" s="92" t="s">
        <v>1738</v>
      </c>
      <c r="B260" s="62" t="s">
        <v>79</v>
      </c>
      <c r="C260" s="42" t="s">
        <v>77</v>
      </c>
      <c r="D260" s="43">
        <f>$D$11</f>
        <v>216.36</v>
      </c>
      <c r="E260" s="43">
        <f t="shared" ref="E260:AA260" si="149">$D$11</f>
        <v>216.36</v>
      </c>
      <c r="F260" s="43">
        <f t="shared" si="149"/>
        <v>216.36</v>
      </c>
      <c r="G260" s="43">
        <f t="shared" si="149"/>
        <v>216.36</v>
      </c>
      <c r="H260" s="43">
        <f t="shared" si="149"/>
        <v>216.36</v>
      </c>
      <c r="I260" s="43">
        <f t="shared" si="149"/>
        <v>216.36</v>
      </c>
      <c r="J260" s="43">
        <f t="shared" si="149"/>
        <v>216.36</v>
      </c>
      <c r="K260" s="43">
        <f t="shared" si="149"/>
        <v>216.36</v>
      </c>
      <c r="L260" s="43">
        <f t="shared" si="149"/>
        <v>216.36</v>
      </c>
      <c r="M260" s="43">
        <f t="shared" si="149"/>
        <v>216.36</v>
      </c>
      <c r="N260" s="43">
        <f t="shared" si="149"/>
        <v>216.36</v>
      </c>
      <c r="O260" s="43">
        <f t="shared" si="149"/>
        <v>216.36</v>
      </c>
      <c r="P260" s="43">
        <f t="shared" si="149"/>
        <v>216.36</v>
      </c>
      <c r="Q260" s="43">
        <f t="shared" si="149"/>
        <v>216.36</v>
      </c>
      <c r="R260" s="43">
        <f t="shared" si="149"/>
        <v>216.36</v>
      </c>
      <c r="S260" s="43">
        <f t="shared" si="149"/>
        <v>216.36</v>
      </c>
      <c r="T260" s="43">
        <f t="shared" si="149"/>
        <v>216.36</v>
      </c>
      <c r="U260" s="43">
        <f t="shared" si="149"/>
        <v>216.36</v>
      </c>
      <c r="V260" s="43">
        <f t="shared" si="149"/>
        <v>216.36</v>
      </c>
      <c r="W260" s="43">
        <f t="shared" si="149"/>
        <v>216.36</v>
      </c>
      <c r="X260" s="43">
        <f t="shared" si="149"/>
        <v>216.36</v>
      </c>
      <c r="Y260" s="43">
        <f t="shared" si="149"/>
        <v>216.36</v>
      </c>
      <c r="Z260" s="43">
        <f t="shared" si="149"/>
        <v>216.36</v>
      </c>
      <c r="AA260" s="43">
        <f t="shared" si="149"/>
        <v>216.36</v>
      </c>
    </row>
    <row r="261" spans="1:27" ht="12.75" customHeight="1" collapsed="1" x14ac:dyDescent="0.2">
      <c r="A261" s="91" t="s">
        <v>1739</v>
      </c>
      <c r="B261" s="27" t="str">
        <f>"20"&amp;"."&amp;$B$800&amp;"."&amp;$B$801</f>
        <v>20.03.2023</v>
      </c>
      <c r="C261" s="83" t="s">
        <v>74</v>
      </c>
      <c r="D261" s="84">
        <f>ROUND(((D262+D263+D265+D264)/1000),5)</f>
        <v>3.1055700000000002</v>
      </c>
      <c r="E261" s="84">
        <f>ROUND(((E262+E263+E265+E264)/1000),5)</f>
        <v>3.01071</v>
      </c>
      <c r="F261" s="84">
        <f>ROUND(((F262+F263+F265+F264)/1000),5)</f>
        <v>2.9943</v>
      </c>
      <c r="G261" s="84">
        <f t="shared" ref="G261:AA261" si="150">ROUND(((G262+G263+G265+G264)/1000),5)</f>
        <v>2.99485</v>
      </c>
      <c r="H261" s="84">
        <f t="shared" si="150"/>
        <v>3.0383800000000001</v>
      </c>
      <c r="I261" s="84">
        <f t="shared" si="150"/>
        <v>3.1600600000000001</v>
      </c>
      <c r="J261" s="84">
        <f t="shared" si="150"/>
        <v>3.3186499999999999</v>
      </c>
      <c r="K261" s="84">
        <f t="shared" si="150"/>
        <v>3.5701200000000002</v>
      </c>
      <c r="L261" s="84">
        <f t="shared" si="150"/>
        <v>3.7143999999999999</v>
      </c>
      <c r="M261" s="84">
        <f t="shared" si="150"/>
        <v>3.7623799999999998</v>
      </c>
      <c r="N261" s="84">
        <f t="shared" si="150"/>
        <v>3.76722</v>
      </c>
      <c r="O261" s="84">
        <f t="shared" si="150"/>
        <v>3.7834500000000002</v>
      </c>
      <c r="P261" s="84">
        <f t="shared" si="150"/>
        <v>3.7731300000000001</v>
      </c>
      <c r="Q261" s="84">
        <f t="shared" si="150"/>
        <v>3.7848000000000002</v>
      </c>
      <c r="R261" s="84">
        <f t="shared" si="150"/>
        <v>3.76233</v>
      </c>
      <c r="S261" s="84">
        <f t="shared" si="150"/>
        <v>3.7436799999999999</v>
      </c>
      <c r="T261" s="84">
        <f t="shared" si="150"/>
        <v>3.7162000000000002</v>
      </c>
      <c r="U261" s="84">
        <f t="shared" si="150"/>
        <v>3.6098300000000001</v>
      </c>
      <c r="V261" s="84">
        <f t="shared" si="150"/>
        <v>3.7050399999999999</v>
      </c>
      <c r="W261" s="84">
        <f t="shared" si="150"/>
        <v>3.7611500000000002</v>
      </c>
      <c r="X261" s="84">
        <f t="shared" si="150"/>
        <v>3.7458499999999999</v>
      </c>
      <c r="Y261" s="84">
        <f t="shared" si="150"/>
        <v>3.6452900000000001</v>
      </c>
      <c r="Z261" s="84">
        <f t="shared" si="150"/>
        <v>3.3983400000000001</v>
      </c>
      <c r="AA261" s="84">
        <f t="shared" si="150"/>
        <v>3.2192599999999998</v>
      </c>
    </row>
    <row r="262" spans="1:27" ht="12.75" hidden="1" customHeight="1" outlineLevel="1" x14ac:dyDescent="0.2">
      <c r="A262" s="92" t="s">
        <v>1740</v>
      </c>
      <c r="B262" s="62" t="s">
        <v>231</v>
      </c>
      <c r="C262" s="42" t="s">
        <v>77</v>
      </c>
      <c r="D262" s="43">
        <v>1167.6300000000001</v>
      </c>
      <c r="E262" s="43">
        <v>1072.77</v>
      </c>
      <c r="F262" s="43">
        <v>1056.3599999999999</v>
      </c>
      <c r="G262" s="43">
        <v>1056.9100000000001</v>
      </c>
      <c r="H262" s="43">
        <v>1100.44</v>
      </c>
      <c r="I262" s="43">
        <v>1222.1199999999999</v>
      </c>
      <c r="J262" s="43">
        <v>1380.71</v>
      </c>
      <c r="K262" s="43">
        <v>1632.18</v>
      </c>
      <c r="L262" s="43">
        <v>1776.46</v>
      </c>
      <c r="M262" s="43">
        <v>1824.44</v>
      </c>
      <c r="N262" s="43">
        <v>1829.28</v>
      </c>
      <c r="O262" s="43">
        <v>1845.51</v>
      </c>
      <c r="P262" s="43">
        <v>1835.19</v>
      </c>
      <c r="Q262" s="43">
        <v>1846.86</v>
      </c>
      <c r="R262" s="43">
        <v>1824.39</v>
      </c>
      <c r="S262" s="43">
        <v>1805.74</v>
      </c>
      <c r="T262" s="43">
        <v>1778.26</v>
      </c>
      <c r="U262" s="43">
        <v>1671.89</v>
      </c>
      <c r="V262" s="43">
        <v>1767.1</v>
      </c>
      <c r="W262" s="43">
        <v>1823.21</v>
      </c>
      <c r="X262" s="43">
        <v>1807.91</v>
      </c>
      <c r="Y262" s="43">
        <v>1707.35</v>
      </c>
      <c r="Z262" s="43">
        <v>1460.4</v>
      </c>
      <c r="AA262" s="43">
        <v>1281.32</v>
      </c>
    </row>
    <row r="263" spans="1:27" ht="12.75" hidden="1" customHeight="1" outlineLevel="1" x14ac:dyDescent="0.2">
      <c r="A263" s="92" t="s">
        <v>1741</v>
      </c>
      <c r="B263" s="62" t="s">
        <v>88</v>
      </c>
      <c r="C263" s="42" t="s">
        <v>77</v>
      </c>
      <c r="D263" s="43">
        <f>$D$168</f>
        <v>1716.97</v>
      </c>
      <c r="E263" s="43">
        <f>$D$168</f>
        <v>1716.97</v>
      </c>
      <c r="F263" s="43">
        <f t="shared" ref="F263:AA263" si="151">$D$168</f>
        <v>1716.97</v>
      </c>
      <c r="G263" s="43">
        <f t="shared" si="151"/>
        <v>1716.97</v>
      </c>
      <c r="H263" s="43">
        <f t="shared" si="151"/>
        <v>1716.97</v>
      </c>
      <c r="I263" s="43">
        <f t="shared" si="151"/>
        <v>1716.97</v>
      </c>
      <c r="J263" s="43">
        <f t="shared" si="151"/>
        <v>1716.97</v>
      </c>
      <c r="K263" s="43">
        <f t="shared" si="151"/>
        <v>1716.97</v>
      </c>
      <c r="L263" s="43">
        <f t="shared" si="151"/>
        <v>1716.97</v>
      </c>
      <c r="M263" s="43">
        <f t="shared" si="151"/>
        <v>1716.97</v>
      </c>
      <c r="N263" s="43">
        <f t="shared" si="151"/>
        <v>1716.97</v>
      </c>
      <c r="O263" s="43">
        <f t="shared" si="151"/>
        <v>1716.97</v>
      </c>
      <c r="P263" s="43">
        <f t="shared" si="151"/>
        <v>1716.97</v>
      </c>
      <c r="Q263" s="43">
        <f t="shared" si="151"/>
        <v>1716.97</v>
      </c>
      <c r="R263" s="43">
        <f t="shared" si="151"/>
        <v>1716.97</v>
      </c>
      <c r="S263" s="43">
        <f t="shared" si="151"/>
        <v>1716.97</v>
      </c>
      <c r="T263" s="43">
        <f t="shared" si="151"/>
        <v>1716.97</v>
      </c>
      <c r="U263" s="43">
        <f t="shared" si="151"/>
        <v>1716.97</v>
      </c>
      <c r="V263" s="43">
        <f t="shared" si="151"/>
        <v>1716.97</v>
      </c>
      <c r="W263" s="43">
        <f t="shared" si="151"/>
        <v>1716.97</v>
      </c>
      <c r="X263" s="43">
        <f t="shared" si="151"/>
        <v>1716.97</v>
      </c>
      <c r="Y263" s="43">
        <f t="shared" si="151"/>
        <v>1716.97</v>
      </c>
      <c r="Z263" s="43">
        <f t="shared" si="151"/>
        <v>1716.97</v>
      </c>
      <c r="AA263" s="43">
        <f t="shared" si="151"/>
        <v>1716.97</v>
      </c>
    </row>
    <row r="264" spans="1:27" ht="12.75" hidden="1" customHeight="1" outlineLevel="1" x14ac:dyDescent="0.2">
      <c r="A264" s="92" t="s">
        <v>1742</v>
      </c>
      <c r="B264" s="62" t="s">
        <v>81</v>
      </c>
      <c r="C264" s="42" t="s">
        <v>77</v>
      </c>
      <c r="D264" s="43">
        <v>4.6100000000000003</v>
      </c>
      <c r="E264" s="43">
        <v>4.6100000000000003</v>
      </c>
      <c r="F264" s="43">
        <v>4.6100000000000003</v>
      </c>
      <c r="G264" s="43">
        <v>4.6100000000000003</v>
      </c>
      <c r="H264" s="43">
        <v>4.6100000000000003</v>
      </c>
      <c r="I264" s="43">
        <v>4.6100000000000003</v>
      </c>
      <c r="J264" s="43">
        <v>4.6100000000000003</v>
      </c>
      <c r="K264" s="43">
        <v>4.6100000000000003</v>
      </c>
      <c r="L264" s="43">
        <v>4.6100000000000003</v>
      </c>
      <c r="M264" s="43">
        <v>4.6100000000000003</v>
      </c>
      <c r="N264" s="43">
        <v>4.6100000000000003</v>
      </c>
      <c r="O264" s="43">
        <v>4.6100000000000003</v>
      </c>
      <c r="P264" s="43">
        <v>4.6100000000000003</v>
      </c>
      <c r="Q264" s="43">
        <v>4.6100000000000003</v>
      </c>
      <c r="R264" s="43">
        <v>4.6100000000000003</v>
      </c>
      <c r="S264" s="43">
        <v>4.6100000000000003</v>
      </c>
      <c r="T264" s="43">
        <v>4.6100000000000003</v>
      </c>
      <c r="U264" s="43">
        <v>4.6100000000000003</v>
      </c>
      <c r="V264" s="43">
        <v>4.6100000000000003</v>
      </c>
      <c r="W264" s="43">
        <v>4.6100000000000003</v>
      </c>
      <c r="X264" s="43">
        <v>4.6100000000000003</v>
      </c>
      <c r="Y264" s="43">
        <v>4.6100000000000003</v>
      </c>
      <c r="Z264" s="43">
        <v>4.6100000000000003</v>
      </c>
      <c r="AA264" s="43">
        <v>4.6100000000000003</v>
      </c>
    </row>
    <row r="265" spans="1:27" ht="12.75" hidden="1" customHeight="1" outlineLevel="1" x14ac:dyDescent="0.2">
      <c r="A265" s="92" t="s">
        <v>1743</v>
      </c>
      <c r="B265" s="62" t="s">
        <v>79</v>
      </c>
      <c r="C265" s="42" t="s">
        <v>77</v>
      </c>
      <c r="D265" s="43">
        <f>$D$11</f>
        <v>216.36</v>
      </c>
      <c r="E265" s="43">
        <f t="shared" ref="E265:AA265" si="152">$D$11</f>
        <v>216.36</v>
      </c>
      <c r="F265" s="43">
        <f t="shared" si="152"/>
        <v>216.36</v>
      </c>
      <c r="G265" s="43">
        <f t="shared" si="152"/>
        <v>216.36</v>
      </c>
      <c r="H265" s="43">
        <f t="shared" si="152"/>
        <v>216.36</v>
      </c>
      <c r="I265" s="43">
        <f t="shared" si="152"/>
        <v>216.36</v>
      </c>
      <c r="J265" s="43">
        <f t="shared" si="152"/>
        <v>216.36</v>
      </c>
      <c r="K265" s="43">
        <f t="shared" si="152"/>
        <v>216.36</v>
      </c>
      <c r="L265" s="43">
        <f t="shared" si="152"/>
        <v>216.36</v>
      </c>
      <c r="M265" s="43">
        <f t="shared" si="152"/>
        <v>216.36</v>
      </c>
      <c r="N265" s="43">
        <f t="shared" si="152"/>
        <v>216.36</v>
      </c>
      <c r="O265" s="43">
        <f t="shared" si="152"/>
        <v>216.36</v>
      </c>
      <c r="P265" s="43">
        <f t="shared" si="152"/>
        <v>216.36</v>
      </c>
      <c r="Q265" s="43">
        <f t="shared" si="152"/>
        <v>216.36</v>
      </c>
      <c r="R265" s="43">
        <f t="shared" si="152"/>
        <v>216.36</v>
      </c>
      <c r="S265" s="43">
        <f t="shared" si="152"/>
        <v>216.36</v>
      </c>
      <c r="T265" s="43">
        <f t="shared" si="152"/>
        <v>216.36</v>
      </c>
      <c r="U265" s="43">
        <f t="shared" si="152"/>
        <v>216.36</v>
      </c>
      <c r="V265" s="43">
        <f t="shared" si="152"/>
        <v>216.36</v>
      </c>
      <c r="W265" s="43">
        <f t="shared" si="152"/>
        <v>216.36</v>
      </c>
      <c r="X265" s="43">
        <f t="shared" si="152"/>
        <v>216.36</v>
      </c>
      <c r="Y265" s="43">
        <f t="shared" si="152"/>
        <v>216.36</v>
      </c>
      <c r="Z265" s="43">
        <f t="shared" si="152"/>
        <v>216.36</v>
      </c>
      <c r="AA265" s="43">
        <f t="shared" si="152"/>
        <v>216.36</v>
      </c>
    </row>
    <row r="266" spans="1:27" ht="12.75" customHeight="1" collapsed="1" x14ac:dyDescent="0.2">
      <c r="A266" s="91" t="s">
        <v>1744</v>
      </c>
      <c r="B266" s="27" t="str">
        <f>"21"&amp;"."&amp;$B$800&amp;"."&amp;$B$801</f>
        <v>21.03.2023</v>
      </c>
      <c r="C266" s="83" t="s">
        <v>74</v>
      </c>
      <c r="D266" s="84">
        <f>ROUND(((D267+D268+D270+D269)/1000),5)</f>
        <v>3.2582200000000001</v>
      </c>
      <c r="E266" s="84">
        <f>ROUND(((E267+E268+E270+E269)/1000),5)</f>
        <v>3.12954</v>
      </c>
      <c r="F266" s="84">
        <f>ROUND(((F267+F268+F270+F269)/1000),5)</f>
        <v>3.0973099999999998</v>
      </c>
      <c r="G266" s="84">
        <f t="shared" ref="G266:AA266" si="153">ROUND(((G267+G268+G270+G269)/1000),5)</f>
        <v>3.09273</v>
      </c>
      <c r="H266" s="84">
        <f t="shared" si="153"/>
        <v>3.1516600000000001</v>
      </c>
      <c r="I266" s="84">
        <f t="shared" si="153"/>
        <v>3.3094000000000001</v>
      </c>
      <c r="J266" s="84">
        <f t="shared" si="153"/>
        <v>3.4405600000000001</v>
      </c>
      <c r="K266" s="84">
        <f t="shared" si="153"/>
        <v>3.5800200000000002</v>
      </c>
      <c r="L266" s="84">
        <f t="shared" si="153"/>
        <v>3.7769300000000001</v>
      </c>
      <c r="M266" s="84">
        <f t="shared" si="153"/>
        <v>3.7995899999999998</v>
      </c>
      <c r="N266" s="84">
        <f t="shared" si="153"/>
        <v>3.8077800000000002</v>
      </c>
      <c r="O266" s="84">
        <f t="shared" si="153"/>
        <v>3.82674</v>
      </c>
      <c r="P266" s="84">
        <f t="shared" si="153"/>
        <v>3.7879</v>
      </c>
      <c r="Q266" s="84">
        <f t="shared" si="153"/>
        <v>3.79548</v>
      </c>
      <c r="R266" s="84">
        <f t="shared" si="153"/>
        <v>3.80701</v>
      </c>
      <c r="S266" s="84">
        <f t="shared" si="153"/>
        <v>3.7862399999999998</v>
      </c>
      <c r="T266" s="84">
        <f t="shared" si="153"/>
        <v>3.7787299999999999</v>
      </c>
      <c r="U266" s="84">
        <f t="shared" si="153"/>
        <v>3.7218200000000001</v>
      </c>
      <c r="V266" s="84">
        <f t="shared" si="153"/>
        <v>3.7650999999999999</v>
      </c>
      <c r="W266" s="84">
        <f t="shared" si="153"/>
        <v>3.7942200000000001</v>
      </c>
      <c r="X266" s="84">
        <f t="shared" si="153"/>
        <v>3.8167499999999999</v>
      </c>
      <c r="Y266" s="84">
        <f t="shared" si="153"/>
        <v>3.7779600000000002</v>
      </c>
      <c r="Z266" s="84">
        <f t="shared" si="153"/>
        <v>3.5409299999999999</v>
      </c>
      <c r="AA266" s="84">
        <f t="shared" si="153"/>
        <v>3.4514800000000001</v>
      </c>
    </row>
    <row r="267" spans="1:27" ht="12.75" hidden="1" customHeight="1" outlineLevel="1" x14ac:dyDescent="0.2">
      <c r="A267" s="92" t="s">
        <v>1745</v>
      </c>
      <c r="B267" s="62" t="s">
        <v>231</v>
      </c>
      <c r="C267" s="42" t="s">
        <v>77</v>
      </c>
      <c r="D267" s="43">
        <v>1320.28</v>
      </c>
      <c r="E267" s="43">
        <v>1191.5999999999999</v>
      </c>
      <c r="F267" s="43">
        <v>1159.3699999999999</v>
      </c>
      <c r="G267" s="43">
        <v>1154.79</v>
      </c>
      <c r="H267" s="43">
        <v>1213.72</v>
      </c>
      <c r="I267" s="43">
        <v>1371.46</v>
      </c>
      <c r="J267" s="43">
        <v>1502.62</v>
      </c>
      <c r="K267" s="43">
        <v>1642.08</v>
      </c>
      <c r="L267" s="43">
        <v>1838.99</v>
      </c>
      <c r="M267" s="43">
        <v>1861.65</v>
      </c>
      <c r="N267" s="43">
        <v>1869.84</v>
      </c>
      <c r="O267" s="43">
        <v>1888.8</v>
      </c>
      <c r="P267" s="43">
        <v>1849.96</v>
      </c>
      <c r="Q267" s="43">
        <v>1857.54</v>
      </c>
      <c r="R267" s="43">
        <v>1869.07</v>
      </c>
      <c r="S267" s="43">
        <v>1848.3</v>
      </c>
      <c r="T267" s="43">
        <v>1840.79</v>
      </c>
      <c r="U267" s="43">
        <v>1783.88</v>
      </c>
      <c r="V267" s="43">
        <v>1827.16</v>
      </c>
      <c r="W267" s="43">
        <v>1856.28</v>
      </c>
      <c r="X267" s="43">
        <v>1878.81</v>
      </c>
      <c r="Y267" s="43">
        <v>1840.02</v>
      </c>
      <c r="Z267" s="43">
        <v>1602.99</v>
      </c>
      <c r="AA267" s="43">
        <v>1513.54</v>
      </c>
    </row>
    <row r="268" spans="1:27" ht="12.75" hidden="1" customHeight="1" outlineLevel="1" x14ac:dyDescent="0.2">
      <c r="A268" s="92" t="s">
        <v>1746</v>
      </c>
      <c r="B268" s="62" t="s">
        <v>88</v>
      </c>
      <c r="C268" s="42" t="s">
        <v>77</v>
      </c>
      <c r="D268" s="43">
        <f>$D$168</f>
        <v>1716.97</v>
      </c>
      <c r="E268" s="43">
        <f>$D$168</f>
        <v>1716.97</v>
      </c>
      <c r="F268" s="43">
        <f t="shared" ref="F268:AA268" si="154">$D$168</f>
        <v>1716.97</v>
      </c>
      <c r="G268" s="43">
        <f t="shared" si="154"/>
        <v>1716.97</v>
      </c>
      <c r="H268" s="43">
        <f t="shared" si="154"/>
        <v>1716.97</v>
      </c>
      <c r="I268" s="43">
        <f t="shared" si="154"/>
        <v>1716.97</v>
      </c>
      <c r="J268" s="43">
        <f t="shared" si="154"/>
        <v>1716.97</v>
      </c>
      <c r="K268" s="43">
        <f t="shared" si="154"/>
        <v>1716.97</v>
      </c>
      <c r="L268" s="43">
        <f t="shared" si="154"/>
        <v>1716.97</v>
      </c>
      <c r="M268" s="43">
        <f t="shared" si="154"/>
        <v>1716.97</v>
      </c>
      <c r="N268" s="43">
        <f t="shared" si="154"/>
        <v>1716.97</v>
      </c>
      <c r="O268" s="43">
        <f t="shared" si="154"/>
        <v>1716.97</v>
      </c>
      <c r="P268" s="43">
        <f t="shared" si="154"/>
        <v>1716.97</v>
      </c>
      <c r="Q268" s="43">
        <f t="shared" si="154"/>
        <v>1716.97</v>
      </c>
      <c r="R268" s="43">
        <f t="shared" si="154"/>
        <v>1716.97</v>
      </c>
      <c r="S268" s="43">
        <f t="shared" si="154"/>
        <v>1716.97</v>
      </c>
      <c r="T268" s="43">
        <f t="shared" si="154"/>
        <v>1716.97</v>
      </c>
      <c r="U268" s="43">
        <f t="shared" si="154"/>
        <v>1716.97</v>
      </c>
      <c r="V268" s="43">
        <f t="shared" si="154"/>
        <v>1716.97</v>
      </c>
      <c r="W268" s="43">
        <f t="shared" si="154"/>
        <v>1716.97</v>
      </c>
      <c r="X268" s="43">
        <f t="shared" si="154"/>
        <v>1716.97</v>
      </c>
      <c r="Y268" s="43">
        <f t="shared" si="154"/>
        <v>1716.97</v>
      </c>
      <c r="Z268" s="43">
        <f t="shared" si="154"/>
        <v>1716.97</v>
      </c>
      <c r="AA268" s="43">
        <f t="shared" si="154"/>
        <v>1716.97</v>
      </c>
    </row>
    <row r="269" spans="1:27" ht="12.75" hidden="1" customHeight="1" outlineLevel="1" x14ac:dyDescent="0.2">
      <c r="A269" s="92" t="s">
        <v>1747</v>
      </c>
      <c r="B269" s="62" t="s">
        <v>81</v>
      </c>
      <c r="C269" s="42" t="s">
        <v>77</v>
      </c>
      <c r="D269" s="43">
        <v>4.6100000000000003</v>
      </c>
      <c r="E269" s="43">
        <v>4.6100000000000003</v>
      </c>
      <c r="F269" s="43">
        <v>4.6100000000000003</v>
      </c>
      <c r="G269" s="43">
        <v>4.6100000000000003</v>
      </c>
      <c r="H269" s="43">
        <v>4.6100000000000003</v>
      </c>
      <c r="I269" s="43">
        <v>4.6100000000000003</v>
      </c>
      <c r="J269" s="43">
        <v>4.6100000000000003</v>
      </c>
      <c r="K269" s="43">
        <v>4.6100000000000003</v>
      </c>
      <c r="L269" s="43">
        <v>4.6100000000000003</v>
      </c>
      <c r="M269" s="43">
        <v>4.6100000000000003</v>
      </c>
      <c r="N269" s="43">
        <v>4.6100000000000003</v>
      </c>
      <c r="O269" s="43">
        <v>4.6100000000000003</v>
      </c>
      <c r="P269" s="43">
        <v>4.6100000000000003</v>
      </c>
      <c r="Q269" s="43">
        <v>4.6100000000000003</v>
      </c>
      <c r="R269" s="43">
        <v>4.6100000000000003</v>
      </c>
      <c r="S269" s="43">
        <v>4.6100000000000003</v>
      </c>
      <c r="T269" s="43">
        <v>4.6100000000000003</v>
      </c>
      <c r="U269" s="43">
        <v>4.6100000000000003</v>
      </c>
      <c r="V269" s="43">
        <v>4.6100000000000003</v>
      </c>
      <c r="W269" s="43">
        <v>4.6100000000000003</v>
      </c>
      <c r="X269" s="43">
        <v>4.6100000000000003</v>
      </c>
      <c r="Y269" s="43">
        <v>4.6100000000000003</v>
      </c>
      <c r="Z269" s="43">
        <v>4.6100000000000003</v>
      </c>
      <c r="AA269" s="43">
        <v>4.6100000000000003</v>
      </c>
    </row>
    <row r="270" spans="1:27" ht="12.75" hidden="1" customHeight="1" outlineLevel="1" x14ac:dyDescent="0.2">
      <c r="A270" s="92" t="s">
        <v>1748</v>
      </c>
      <c r="B270" s="62" t="s">
        <v>79</v>
      </c>
      <c r="C270" s="42" t="s">
        <v>77</v>
      </c>
      <c r="D270" s="43">
        <f>$D$11</f>
        <v>216.36</v>
      </c>
      <c r="E270" s="43">
        <f t="shared" ref="E270:AA270" si="155">$D$11</f>
        <v>216.36</v>
      </c>
      <c r="F270" s="43">
        <f t="shared" si="155"/>
        <v>216.36</v>
      </c>
      <c r="G270" s="43">
        <f t="shared" si="155"/>
        <v>216.36</v>
      </c>
      <c r="H270" s="43">
        <f t="shared" si="155"/>
        <v>216.36</v>
      </c>
      <c r="I270" s="43">
        <f t="shared" si="155"/>
        <v>216.36</v>
      </c>
      <c r="J270" s="43">
        <f t="shared" si="155"/>
        <v>216.36</v>
      </c>
      <c r="K270" s="43">
        <f t="shared" si="155"/>
        <v>216.36</v>
      </c>
      <c r="L270" s="43">
        <f t="shared" si="155"/>
        <v>216.36</v>
      </c>
      <c r="M270" s="43">
        <f t="shared" si="155"/>
        <v>216.36</v>
      </c>
      <c r="N270" s="43">
        <f t="shared" si="155"/>
        <v>216.36</v>
      </c>
      <c r="O270" s="43">
        <f t="shared" si="155"/>
        <v>216.36</v>
      </c>
      <c r="P270" s="43">
        <f t="shared" si="155"/>
        <v>216.36</v>
      </c>
      <c r="Q270" s="43">
        <f t="shared" si="155"/>
        <v>216.36</v>
      </c>
      <c r="R270" s="43">
        <f t="shared" si="155"/>
        <v>216.36</v>
      </c>
      <c r="S270" s="43">
        <f t="shared" si="155"/>
        <v>216.36</v>
      </c>
      <c r="T270" s="43">
        <f t="shared" si="155"/>
        <v>216.36</v>
      </c>
      <c r="U270" s="43">
        <f t="shared" si="155"/>
        <v>216.36</v>
      </c>
      <c r="V270" s="43">
        <f t="shared" si="155"/>
        <v>216.36</v>
      </c>
      <c r="W270" s="43">
        <f t="shared" si="155"/>
        <v>216.36</v>
      </c>
      <c r="X270" s="43">
        <f t="shared" si="155"/>
        <v>216.36</v>
      </c>
      <c r="Y270" s="43">
        <f t="shared" si="155"/>
        <v>216.36</v>
      </c>
      <c r="Z270" s="43">
        <f t="shared" si="155"/>
        <v>216.36</v>
      </c>
      <c r="AA270" s="43">
        <f t="shared" si="155"/>
        <v>216.36</v>
      </c>
    </row>
    <row r="271" spans="1:27" ht="12.75" customHeight="1" collapsed="1" x14ac:dyDescent="0.2">
      <c r="A271" s="91" t="s">
        <v>1749</v>
      </c>
      <c r="B271" s="27" t="str">
        <f>"22"&amp;"."&amp;$B$800&amp;"."&amp;$B$801</f>
        <v>22.03.2023</v>
      </c>
      <c r="C271" s="83" t="s">
        <v>74</v>
      </c>
      <c r="D271" s="84">
        <f>ROUND(((D272+D273+D275+D274)/1000),5)</f>
        <v>3.4884400000000002</v>
      </c>
      <c r="E271" s="84">
        <f>ROUND(((E272+E273+E275+E274)/1000),5)</f>
        <v>3.3450600000000001</v>
      </c>
      <c r="F271" s="84">
        <f>ROUND(((F272+F273+F275+F274)/1000),5)</f>
        <v>3.2366199999999998</v>
      </c>
      <c r="G271" s="84">
        <f t="shared" ref="G271:AA271" si="156">ROUND(((G272+G273+G275+G274)/1000),5)</f>
        <v>3.2350300000000001</v>
      </c>
      <c r="H271" s="84">
        <f t="shared" si="156"/>
        <v>3.38856</v>
      </c>
      <c r="I271" s="84">
        <f t="shared" si="156"/>
        <v>3.4388000000000001</v>
      </c>
      <c r="J271" s="84">
        <f t="shared" si="156"/>
        <v>3.6011299999999999</v>
      </c>
      <c r="K271" s="84">
        <f t="shared" si="156"/>
        <v>3.8043</v>
      </c>
      <c r="L271" s="84">
        <f t="shared" si="156"/>
        <v>3.88876</v>
      </c>
      <c r="M271" s="84">
        <f t="shared" si="156"/>
        <v>3.9144299999999999</v>
      </c>
      <c r="N271" s="84">
        <f t="shared" si="156"/>
        <v>3.9374699999999998</v>
      </c>
      <c r="O271" s="84">
        <f t="shared" si="156"/>
        <v>3.9750200000000002</v>
      </c>
      <c r="P271" s="84">
        <f t="shared" si="156"/>
        <v>3.95533</v>
      </c>
      <c r="Q271" s="84">
        <f t="shared" si="156"/>
        <v>3.9609399999999999</v>
      </c>
      <c r="R271" s="84">
        <f t="shared" si="156"/>
        <v>3.94292</v>
      </c>
      <c r="S271" s="84">
        <f t="shared" si="156"/>
        <v>3.9223300000000001</v>
      </c>
      <c r="T271" s="84">
        <f t="shared" si="156"/>
        <v>3.9041700000000001</v>
      </c>
      <c r="U271" s="84">
        <f t="shared" si="156"/>
        <v>3.8438599999999998</v>
      </c>
      <c r="V271" s="84">
        <f t="shared" si="156"/>
        <v>3.87331</v>
      </c>
      <c r="W271" s="84">
        <f t="shared" si="156"/>
        <v>3.9165999999999999</v>
      </c>
      <c r="X271" s="84">
        <f t="shared" si="156"/>
        <v>3.9399199999999999</v>
      </c>
      <c r="Y271" s="84">
        <f t="shared" si="156"/>
        <v>3.8725499999999999</v>
      </c>
      <c r="Z271" s="84">
        <f t="shared" si="156"/>
        <v>3.6708699999999999</v>
      </c>
      <c r="AA271" s="84">
        <f t="shared" si="156"/>
        <v>3.51369</v>
      </c>
    </row>
    <row r="272" spans="1:27" ht="12.75" hidden="1" customHeight="1" outlineLevel="1" x14ac:dyDescent="0.2">
      <c r="A272" s="92" t="s">
        <v>1750</v>
      </c>
      <c r="B272" s="62" t="s">
        <v>231</v>
      </c>
      <c r="C272" s="42" t="s">
        <v>77</v>
      </c>
      <c r="D272" s="43">
        <v>1550.5</v>
      </c>
      <c r="E272" s="43">
        <v>1407.12</v>
      </c>
      <c r="F272" s="43">
        <v>1298.68</v>
      </c>
      <c r="G272" s="43">
        <v>1297.0899999999999</v>
      </c>
      <c r="H272" s="43">
        <v>1450.62</v>
      </c>
      <c r="I272" s="43">
        <v>1500.86</v>
      </c>
      <c r="J272" s="43">
        <v>1663.19</v>
      </c>
      <c r="K272" s="43">
        <v>1866.36</v>
      </c>
      <c r="L272" s="43">
        <v>1950.82</v>
      </c>
      <c r="M272" s="43">
        <v>1976.49</v>
      </c>
      <c r="N272" s="43">
        <v>1999.53</v>
      </c>
      <c r="O272" s="43">
        <v>2037.08</v>
      </c>
      <c r="P272" s="43">
        <v>2017.39</v>
      </c>
      <c r="Q272" s="43">
        <v>2023</v>
      </c>
      <c r="R272" s="43">
        <v>2004.98</v>
      </c>
      <c r="S272" s="43">
        <v>1984.39</v>
      </c>
      <c r="T272" s="43">
        <v>1966.23</v>
      </c>
      <c r="U272" s="43">
        <v>1905.92</v>
      </c>
      <c r="V272" s="43">
        <v>1935.37</v>
      </c>
      <c r="W272" s="43">
        <v>1978.66</v>
      </c>
      <c r="X272" s="43">
        <v>2001.98</v>
      </c>
      <c r="Y272" s="43">
        <v>1934.61</v>
      </c>
      <c r="Z272" s="43">
        <v>1732.93</v>
      </c>
      <c r="AA272" s="43">
        <v>1575.75</v>
      </c>
    </row>
    <row r="273" spans="1:27" ht="12.75" hidden="1" customHeight="1" outlineLevel="1" x14ac:dyDescent="0.2">
      <c r="A273" s="92" t="s">
        <v>1751</v>
      </c>
      <c r="B273" s="62" t="s">
        <v>88</v>
      </c>
      <c r="C273" s="42" t="s">
        <v>77</v>
      </c>
      <c r="D273" s="43">
        <f>$D$168</f>
        <v>1716.97</v>
      </c>
      <c r="E273" s="43">
        <f>$D$168</f>
        <v>1716.97</v>
      </c>
      <c r="F273" s="43">
        <f t="shared" ref="F273:AA273" si="157">$D$168</f>
        <v>1716.97</v>
      </c>
      <c r="G273" s="43">
        <f t="shared" si="157"/>
        <v>1716.97</v>
      </c>
      <c r="H273" s="43">
        <f t="shared" si="157"/>
        <v>1716.97</v>
      </c>
      <c r="I273" s="43">
        <f t="shared" si="157"/>
        <v>1716.97</v>
      </c>
      <c r="J273" s="43">
        <f t="shared" si="157"/>
        <v>1716.97</v>
      </c>
      <c r="K273" s="43">
        <f t="shared" si="157"/>
        <v>1716.97</v>
      </c>
      <c r="L273" s="43">
        <f t="shared" si="157"/>
        <v>1716.97</v>
      </c>
      <c r="M273" s="43">
        <f t="shared" si="157"/>
        <v>1716.97</v>
      </c>
      <c r="N273" s="43">
        <f t="shared" si="157"/>
        <v>1716.97</v>
      </c>
      <c r="O273" s="43">
        <f t="shared" si="157"/>
        <v>1716.97</v>
      </c>
      <c r="P273" s="43">
        <f t="shared" si="157"/>
        <v>1716.97</v>
      </c>
      <c r="Q273" s="43">
        <f t="shared" si="157"/>
        <v>1716.97</v>
      </c>
      <c r="R273" s="43">
        <f t="shared" si="157"/>
        <v>1716.97</v>
      </c>
      <c r="S273" s="43">
        <f t="shared" si="157"/>
        <v>1716.97</v>
      </c>
      <c r="T273" s="43">
        <f t="shared" si="157"/>
        <v>1716.97</v>
      </c>
      <c r="U273" s="43">
        <f t="shared" si="157"/>
        <v>1716.97</v>
      </c>
      <c r="V273" s="43">
        <f t="shared" si="157"/>
        <v>1716.97</v>
      </c>
      <c r="W273" s="43">
        <f t="shared" si="157"/>
        <v>1716.97</v>
      </c>
      <c r="X273" s="43">
        <f t="shared" si="157"/>
        <v>1716.97</v>
      </c>
      <c r="Y273" s="43">
        <f t="shared" si="157"/>
        <v>1716.97</v>
      </c>
      <c r="Z273" s="43">
        <f t="shared" si="157"/>
        <v>1716.97</v>
      </c>
      <c r="AA273" s="43">
        <f t="shared" si="157"/>
        <v>1716.97</v>
      </c>
    </row>
    <row r="274" spans="1:27" ht="12.75" hidden="1" customHeight="1" outlineLevel="1" x14ac:dyDescent="0.2">
      <c r="A274" s="92" t="s">
        <v>1752</v>
      </c>
      <c r="B274" s="62" t="s">
        <v>81</v>
      </c>
      <c r="C274" s="42" t="s">
        <v>77</v>
      </c>
      <c r="D274" s="43">
        <v>4.6100000000000003</v>
      </c>
      <c r="E274" s="43">
        <v>4.6100000000000003</v>
      </c>
      <c r="F274" s="43">
        <v>4.6100000000000003</v>
      </c>
      <c r="G274" s="43">
        <v>4.6100000000000003</v>
      </c>
      <c r="H274" s="43">
        <v>4.6100000000000003</v>
      </c>
      <c r="I274" s="43">
        <v>4.6100000000000003</v>
      </c>
      <c r="J274" s="43">
        <v>4.6100000000000003</v>
      </c>
      <c r="K274" s="43">
        <v>4.6100000000000003</v>
      </c>
      <c r="L274" s="43">
        <v>4.6100000000000003</v>
      </c>
      <c r="M274" s="43">
        <v>4.6100000000000003</v>
      </c>
      <c r="N274" s="43">
        <v>4.6100000000000003</v>
      </c>
      <c r="O274" s="43">
        <v>4.6100000000000003</v>
      </c>
      <c r="P274" s="43">
        <v>4.6100000000000003</v>
      </c>
      <c r="Q274" s="43">
        <v>4.6100000000000003</v>
      </c>
      <c r="R274" s="43">
        <v>4.6100000000000003</v>
      </c>
      <c r="S274" s="43">
        <v>4.6100000000000003</v>
      </c>
      <c r="T274" s="43">
        <v>4.6100000000000003</v>
      </c>
      <c r="U274" s="43">
        <v>4.6100000000000003</v>
      </c>
      <c r="V274" s="43">
        <v>4.6100000000000003</v>
      </c>
      <c r="W274" s="43">
        <v>4.6100000000000003</v>
      </c>
      <c r="X274" s="43">
        <v>4.6100000000000003</v>
      </c>
      <c r="Y274" s="43">
        <v>4.6100000000000003</v>
      </c>
      <c r="Z274" s="43">
        <v>4.6100000000000003</v>
      </c>
      <c r="AA274" s="43">
        <v>4.6100000000000003</v>
      </c>
    </row>
    <row r="275" spans="1:27" ht="12.75" hidden="1" customHeight="1" outlineLevel="1" x14ac:dyDescent="0.2">
      <c r="A275" s="92" t="s">
        <v>1753</v>
      </c>
      <c r="B275" s="62" t="s">
        <v>79</v>
      </c>
      <c r="C275" s="42" t="s">
        <v>77</v>
      </c>
      <c r="D275" s="43">
        <f>$D$11</f>
        <v>216.36</v>
      </c>
      <c r="E275" s="43">
        <f t="shared" ref="E275:AA275" si="158">$D$11</f>
        <v>216.36</v>
      </c>
      <c r="F275" s="43">
        <f t="shared" si="158"/>
        <v>216.36</v>
      </c>
      <c r="G275" s="43">
        <f t="shared" si="158"/>
        <v>216.36</v>
      </c>
      <c r="H275" s="43">
        <f t="shared" si="158"/>
        <v>216.36</v>
      </c>
      <c r="I275" s="43">
        <f t="shared" si="158"/>
        <v>216.36</v>
      </c>
      <c r="J275" s="43">
        <f t="shared" si="158"/>
        <v>216.36</v>
      </c>
      <c r="K275" s="43">
        <f t="shared" si="158"/>
        <v>216.36</v>
      </c>
      <c r="L275" s="43">
        <f t="shared" si="158"/>
        <v>216.36</v>
      </c>
      <c r="M275" s="43">
        <f t="shared" si="158"/>
        <v>216.36</v>
      </c>
      <c r="N275" s="43">
        <f t="shared" si="158"/>
        <v>216.36</v>
      </c>
      <c r="O275" s="43">
        <f t="shared" si="158"/>
        <v>216.36</v>
      </c>
      <c r="P275" s="43">
        <f t="shared" si="158"/>
        <v>216.36</v>
      </c>
      <c r="Q275" s="43">
        <f t="shared" si="158"/>
        <v>216.36</v>
      </c>
      <c r="R275" s="43">
        <f t="shared" si="158"/>
        <v>216.36</v>
      </c>
      <c r="S275" s="43">
        <f t="shared" si="158"/>
        <v>216.36</v>
      </c>
      <c r="T275" s="43">
        <f t="shared" si="158"/>
        <v>216.36</v>
      </c>
      <c r="U275" s="43">
        <f t="shared" si="158"/>
        <v>216.36</v>
      </c>
      <c r="V275" s="43">
        <f t="shared" si="158"/>
        <v>216.36</v>
      </c>
      <c r="W275" s="43">
        <f t="shared" si="158"/>
        <v>216.36</v>
      </c>
      <c r="X275" s="43">
        <f t="shared" si="158"/>
        <v>216.36</v>
      </c>
      <c r="Y275" s="43">
        <f t="shared" si="158"/>
        <v>216.36</v>
      </c>
      <c r="Z275" s="43">
        <f t="shared" si="158"/>
        <v>216.36</v>
      </c>
      <c r="AA275" s="43">
        <f t="shared" si="158"/>
        <v>216.36</v>
      </c>
    </row>
    <row r="276" spans="1:27" ht="12.75" customHeight="1" collapsed="1" x14ac:dyDescent="0.2">
      <c r="A276" s="91" t="s">
        <v>1754</v>
      </c>
      <c r="B276" s="27" t="str">
        <f>"23"&amp;"."&amp;$B$800&amp;"."&amp;$B$801</f>
        <v>23.03.2023</v>
      </c>
      <c r="C276" s="83" t="s">
        <v>74</v>
      </c>
      <c r="D276" s="84">
        <f>ROUND(((D277+D278+D280+D279)/1000),5)</f>
        <v>3.2220800000000001</v>
      </c>
      <c r="E276" s="84">
        <f>ROUND(((E277+E278+E280+E279)/1000),5)</f>
        <v>3.1298599999999999</v>
      </c>
      <c r="F276" s="84">
        <f>ROUND(((F277+F278+F280+F279)/1000),5)</f>
        <v>3.0600200000000002</v>
      </c>
      <c r="G276" s="84">
        <f t="shared" ref="G276:AA276" si="159">ROUND(((G277+G278+G280+G279)/1000),5)</f>
        <v>3.0937100000000002</v>
      </c>
      <c r="H276" s="84">
        <f t="shared" si="159"/>
        <v>3.1761599999999999</v>
      </c>
      <c r="I276" s="84">
        <f t="shared" si="159"/>
        <v>3.3263799999999999</v>
      </c>
      <c r="J276" s="84">
        <f t="shared" si="159"/>
        <v>3.4286500000000002</v>
      </c>
      <c r="K276" s="84">
        <f t="shared" si="159"/>
        <v>3.7635100000000001</v>
      </c>
      <c r="L276" s="84">
        <f t="shared" si="159"/>
        <v>3.8611399999999998</v>
      </c>
      <c r="M276" s="84">
        <f t="shared" si="159"/>
        <v>3.8847499999999999</v>
      </c>
      <c r="N276" s="84">
        <f t="shared" si="159"/>
        <v>3.8988399999999999</v>
      </c>
      <c r="O276" s="84">
        <f t="shared" si="159"/>
        <v>3.91947</v>
      </c>
      <c r="P276" s="84">
        <f t="shared" si="159"/>
        <v>3.9241899999999998</v>
      </c>
      <c r="Q276" s="84">
        <f t="shared" si="159"/>
        <v>3.93445</v>
      </c>
      <c r="R276" s="84">
        <f t="shared" si="159"/>
        <v>3.9253100000000001</v>
      </c>
      <c r="S276" s="84">
        <f t="shared" si="159"/>
        <v>3.9151600000000002</v>
      </c>
      <c r="T276" s="84">
        <f t="shared" si="159"/>
        <v>3.8971100000000001</v>
      </c>
      <c r="U276" s="84">
        <f t="shared" si="159"/>
        <v>3.85039</v>
      </c>
      <c r="V276" s="84">
        <f t="shared" si="159"/>
        <v>3.87547</v>
      </c>
      <c r="W276" s="84">
        <f t="shared" si="159"/>
        <v>3.9090600000000002</v>
      </c>
      <c r="X276" s="84">
        <f t="shared" si="159"/>
        <v>3.92849</v>
      </c>
      <c r="Y276" s="84">
        <f t="shared" si="159"/>
        <v>3.83657</v>
      </c>
      <c r="Z276" s="84">
        <f t="shared" si="159"/>
        <v>3.5950299999999999</v>
      </c>
      <c r="AA276" s="84">
        <f t="shared" si="159"/>
        <v>3.4363700000000001</v>
      </c>
    </row>
    <row r="277" spans="1:27" ht="12.75" hidden="1" customHeight="1" outlineLevel="1" x14ac:dyDescent="0.2">
      <c r="A277" s="92" t="s">
        <v>1755</v>
      </c>
      <c r="B277" s="62" t="s">
        <v>231</v>
      </c>
      <c r="C277" s="42" t="s">
        <v>77</v>
      </c>
      <c r="D277" s="43">
        <v>1284.1400000000001</v>
      </c>
      <c r="E277" s="43">
        <v>1191.92</v>
      </c>
      <c r="F277" s="43">
        <v>1122.08</v>
      </c>
      <c r="G277" s="43">
        <v>1155.77</v>
      </c>
      <c r="H277" s="43">
        <v>1238.22</v>
      </c>
      <c r="I277" s="43">
        <v>1388.44</v>
      </c>
      <c r="J277" s="43">
        <v>1490.71</v>
      </c>
      <c r="K277" s="43">
        <v>1825.57</v>
      </c>
      <c r="L277" s="43">
        <v>1923.2</v>
      </c>
      <c r="M277" s="43">
        <v>1946.81</v>
      </c>
      <c r="N277" s="43">
        <v>1960.9</v>
      </c>
      <c r="O277" s="43">
        <v>1981.53</v>
      </c>
      <c r="P277" s="43">
        <v>1986.25</v>
      </c>
      <c r="Q277" s="43">
        <v>1996.51</v>
      </c>
      <c r="R277" s="43">
        <v>1987.37</v>
      </c>
      <c r="S277" s="43">
        <v>1977.22</v>
      </c>
      <c r="T277" s="43">
        <v>1959.17</v>
      </c>
      <c r="U277" s="43">
        <v>1912.45</v>
      </c>
      <c r="V277" s="43">
        <v>1937.53</v>
      </c>
      <c r="W277" s="43">
        <v>1971.12</v>
      </c>
      <c r="X277" s="43">
        <v>1990.55</v>
      </c>
      <c r="Y277" s="43">
        <v>1898.63</v>
      </c>
      <c r="Z277" s="43">
        <v>1657.09</v>
      </c>
      <c r="AA277" s="43">
        <v>1498.43</v>
      </c>
    </row>
    <row r="278" spans="1:27" ht="12.75" hidden="1" customHeight="1" outlineLevel="1" x14ac:dyDescent="0.2">
      <c r="A278" s="92" t="s">
        <v>1756</v>
      </c>
      <c r="B278" s="62" t="s">
        <v>88</v>
      </c>
      <c r="C278" s="42" t="s">
        <v>77</v>
      </c>
      <c r="D278" s="43">
        <f>$D$168</f>
        <v>1716.97</v>
      </c>
      <c r="E278" s="43">
        <f>$D$168</f>
        <v>1716.97</v>
      </c>
      <c r="F278" s="43">
        <f t="shared" ref="F278:AA278" si="160">$D$168</f>
        <v>1716.97</v>
      </c>
      <c r="G278" s="43">
        <f t="shared" si="160"/>
        <v>1716.97</v>
      </c>
      <c r="H278" s="43">
        <f t="shared" si="160"/>
        <v>1716.97</v>
      </c>
      <c r="I278" s="43">
        <f t="shared" si="160"/>
        <v>1716.97</v>
      </c>
      <c r="J278" s="43">
        <f t="shared" si="160"/>
        <v>1716.97</v>
      </c>
      <c r="K278" s="43">
        <f t="shared" si="160"/>
        <v>1716.97</v>
      </c>
      <c r="L278" s="43">
        <f t="shared" si="160"/>
        <v>1716.97</v>
      </c>
      <c r="M278" s="43">
        <f t="shared" si="160"/>
        <v>1716.97</v>
      </c>
      <c r="N278" s="43">
        <f t="shared" si="160"/>
        <v>1716.97</v>
      </c>
      <c r="O278" s="43">
        <f t="shared" si="160"/>
        <v>1716.97</v>
      </c>
      <c r="P278" s="43">
        <f t="shared" si="160"/>
        <v>1716.97</v>
      </c>
      <c r="Q278" s="43">
        <f t="shared" si="160"/>
        <v>1716.97</v>
      </c>
      <c r="R278" s="43">
        <f t="shared" si="160"/>
        <v>1716.97</v>
      </c>
      <c r="S278" s="43">
        <f t="shared" si="160"/>
        <v>1716.97</v>
      </c>
      <c r="T278" s="43">
        <f t="shared" si="160"/>
        <v>1716.97</v>
      </c>
      <c r="U278" s="43">
        <f t="shared" si="160"/>
        <v>1716.97</v>
      </c>
      <c r="V278" s="43">
        <f t="shared" si="160"/>
        <v>1716.97</v>
      </c>
      <c r="W278" s="43">
        <f t="shared" si="160"/>
        <v>1716.97</v>
      </c>
      <c r="X278" s="43">
        <f t="shared" si="160"/>
        <v>1716.97</v>
      </c>
      <c r="Y278" s="43">
        <f t="shared" si="160"/>
        <v>1716.97</v>
      </c>
      <c r="Z278" s="43">
        <f t="shared" si="160"/>
        <v>1716.97</v>
      </c>
      <c r="AA278" s="43">
        <f t="shared" si="160"/>
        <v>1716.97</v>
      </c>
    </row>
    <row r="279" spans="1:27" ht="12.75" hidden="1" customHeight="1" outlineLevel="1" x14ac:dyDescent="0.2">
      <c r="A279" s="92" t="s">
        <v>1757</v>
      </c>
      <c r="B279" s="62" t="s">
        <v>81</v>
      </c>
      <c r="C279" s="42" t="s">
        <v>77</v>
      </c>
      <c r="D279" s="43">
        <v>4.6100000000000003</v>
      </c>
      <c r="E279" s="43">
        <v>4.6100000000000003</v>
      </c>
      <c r="F279" s="43">
        <v>4.6100000000000003</v>
      </c>
      <c r="G279" s="43">
        <v>4.6100000000000003</v>
      </c>
      <c r="H279" s="43">
        <v>4.6100000000000003</v>
      </c>
      <c r="I279" s="43">
        <v>4.6100000000000003</v>
      </c>
      <c r="J279" s="43">
        <v>4.6100000000000003</v>
      </c>
      <c r="K279" s="43">
        <v>4.6100000000000003</v>
      </c>
      <c r="L279" s="43">
        <v>4.6100000000000003</v>
      </c>
      <c r="M279" s="43">
        <v>4.6100000000000003</v>
      </c>
      <c r="N279" s="43">
        <v>4.6100000000000003</v>
      </c>
      <c r="O279" s="43">
        <v>4.6100000000000003</v>
      </c>
      <c r="P279" s="43">
        <v>4.6100000000000003</v>
      </c>
      <c r="Q279" s="43">
        <v>4.6100000000000003</v>
      </c>
      <c r="R279" s="43">
        <v>4.6100000000000003</v>
      </c>
      <c r="S279" s="43">
        <v>4.6100000000000003</v>
      </c>
      <c r="T279" s="43">
        <v>4.6100000000000003</v>
      </c>
      <c r="U279" s="43">
        <v>4.6100000000000003</v>
      </c>
      <c r="V279" s="43">
        <v>4.6100000000000003</v>
      </c>
      <c r="W279" s="43">
        <v>4.6100000000000003</v>
      </c>
      <c r="X279" s="43">
        <v>4.6100000000000003</v>
      </c>
      <c r="Y279" s="43">
        <v>4.6100000000000003</v>
      </c>
      <c r="Z279" s="43">
        <v>4.6100000000000003</v>
      </c>
      <c r="AA279" s="43">
        <v>4.6100000000000003</v>
      </c>
    </row>
    <row r="280" spans="1:27" ht="12.75" hidden="1" customHeight="1" outlineLevel="1" x14ac:dyDescent="0.2">
      <c r="A280" s="92" t="s">
        <v>1758</v>
      </c>
      <c r="B280" s="62" t="s">
        <v>79</v>
      </c>
      <c r="C280" s="42" t="s">
        <v>77</v>
      </c>
      <c r="D280" s="43">
        <f>$D$11</f>
        <v>216.36</v>
      </c>
      <c r="E280" s="43">
        <f t="shared" ref="E280:AA280" si="161">$D$11</f>
        <v>216.36</v>
      </c>
      <c r="F280" s="43">
        <f t="shared" si="161"/>
        <v>216.36</v>
      </c>
      <c r="G280" s="43">
        <f t="shared" si="161"/>
        <v>216.36</v>
      </c>
      <c r="H280" s="43">
        <f t="shared" si="161"/>
        <v>216.36</v>
      </c>
      <c r="I280" s="43">
        <f t="shared" si="161"/>
        <v>216.36</v>
      </c>
      <c r="J280" s="43">
        <f t="shared" si="161"/>
        <v>216.36</v>
      </c>
      <c r="K280" s="43">
        <f t="shared" si="161"/>
        <v>216.36</v>
      </c>
      <c r="L280" s="43">
        <f t="shared" si="161"/>
        <v>216.36</v>
      </c>
      <c r="M280" s="43">
        <f t="shared" si="161"/>
        <v>216.36</v>
      </c>
      <c r="N280" s="43">
        <f t="shared" si="161"/>
        <v>216.36</v>
      </c>
      <c r="O280" s="43">
        <f t="shared" si="161"/>
        <v>216.36</v>
      </c>
      <c r="P280" s="43">
        <f t="shared" si="161"/>
        <v>216.36</v>
      </c>
      <c r="Q280" s="43">
        <f t="shared" si="161"/>
        <v>216.36</v>
      </c>
      <c r="R280" s="43">
        <f t="shared" si="161"/>
        <v>216.36</v>
      </c>
      <c r="S280" s="43">
        <f t="shared" si="161"/>
        <v>216.36</v>
      </c>
      <c r="T280" s="43">
        <f t="shared" si="161"/>
        <v>216.36</v>
      </c>
      <c r="U280" s="43">
        <f t="shared" si="161"/>
        <v>216.36</v>
      </c>
      <c r="V280" s="43">
        <f t="shared" si="161"/>
        <v>216.36</v>
      </c>
      <c r="W280" s="43">
        <f t="shared" si="161"/>
        <v>216.36</v>
      </c>
      <c r="X280" s="43">
        <f t="shared" si="161"/>
        <v>216.36</v>
      </c>
      <c r="Y280" s="43">
        <f t="shared" si="161"/>
        <v>216.36</v>
      </c>
      <c r="Z280" s="43">
        <f t="shared" si="161"/>
        <v>216.36</v>
      </c>
      <c r="AA280" s="43">
        <f t="shared" si="161"/>
        <v>216.36</v>
      </c>
    </row>
    <row r="281" spans="1:27" ht="12.75" customHeight="1" collapsed="1" x14ac:dyDescent="0.2">
      <c r="A281" s="91" t="s">
        <v>1759</v>
      </c>
      <c r="B281" s="27" t="str">
        <f>"24"&amp;"."&amp;$B$800&amp;"."&amp;$B$801</f>
        <v>24.03.2023</v>
      </c>
      <c r="C281" s="83" t="s">
        <v>74</v>
      </c>
      <c r="D281" s="84">
        <f>ROUND(((D282+D283+D285+D284)/1000),5)</f>
        <v>3.2431100000000002</v>
      </c>
      <c r="E281" s="84">
        <f>ROUND(((E282+E283+E285+E284)/1000),5)</f>
        <v>3.1254200000000001</v>
      </c>
      <c r="F281" s="84">
        <f>ROUND(((F282+F283+F285+F284)/1000),5)</f>
        <v>3.0386899999999999</v>
      </c>
      <c r="G281" s="84">
        <f t="shared" ref="G281:AA281" si="162">ROUND(((G282+G283+G285+G284)/1000),5)</f>
        <v>3.0888100000000001</v>
      </c>
      <c r="H281" s="84">
        <f t="shared" si="162"/>
        <v>3.1570200000000002</v>
      </c>
      <c r="I281" s="84">
        <f t="shared" si="162"/>
        <v>3.3108399999999998</v>
      </c>
      <c r="J281" s="84">
        <f t="shared" si="162"/>
        <v>3.40387</v>
      </c>
      <c r="K281" s="84">
        <f t="shared" si="162"/>
        <v>3.70642</v>
      </c>
      <c r="L281" s="84">
        <f t="shared" si="162"/>
        <v>3.8087300000000002</v>
      </c>
      <c r="M281" s="84">
        <f t="shared" si="162"/>
        <v>3.8352300000000001</v>
      </c>
      <c r="N281" s="84">
        <f t="shared" si="162"/>
        <v>3.8591299999999999</v>
      </c>
      <c r="O281" s="84">
        <f t="shared" si="162"/>
        <v>3.8831500000000001</v>
      </c>
      <c r="P281" s="84">
        <f t="shared" si="162"/>
        <v>3.8655499999999998</v>
      </c>
      <c r="Q281" s="84">
        <f t="shared" si="162"/>
        <v>3.8682400000000001</v>
      </c>
      <c r="R281" s="84">
        <f t="shared" si="162"/>
        <v>3.859</v>
      </c>
      <c r="S281" s="84">
        <f t="shared" si="162"/>
        <v>3.84009</v>
      </c>
      <c r="T281" s="84">
        <f t="shared" si="162"/>
        <v>3.8238400000000001</v>
      </c>
      <c r="U281" s="84">
        <f t="shared" si="162"/>
        <v>3.7951999999999999</v>
      </c>
      <c r="V281" s="84">
        <f t="shared" si="162"/>
        <v>3.80436</v>
      </c>
      <c r="W281" s="84">
        <f t="shared" si="162"/>
        <v>3.8178800000000002</v>
      </c>
      <c r="X281" s="84">
        <f t="shared" si="162"/>
        <v>3.86958</v>
      </c>
      <c r="Y281" s="84">
        <f t="shared" si="162"/>
        <v>3.84002</v>
      </c>
      <c r="Z281" s="84">
        <f t="shared" si="162"/>
        <v>3.6939899999999999</v>
      </c>
      <c r="AA281" s="84">
        <f t="shared" si="162"/>
        <v>3.4941800000000001</v>
      </c>
    </row>
    <row r="282" spans="1:27" ht="12.75" hidden="1" customHeight="1" outlineLevel="1" x14ac:dyDescent="0.2">
      <c r="A282" s="92" t="s">
        <v>1760</v>
      </c>
      <c r="B282" s="62" t="s">
        <v>231</v>
      </c>
      <c r="C282" s="42" t="s">
        <v>77</v>
      </c>
      <c r="D282" s="43">
        <v>1305.17</v>
      </c>
      <c r="E282" s="43">
        <v>1187.48</v>
      </c>
      <c r="F282" s="43">
        <v>1100.75</v>
      </c>
      <c r="G282" s="43">
        <v>1150.8699999999999</v>
      </c>
      <c r="H282" s="43">
        <v>1219.08</v>
      </c>
      <c r="I282" s="43">
        <v>1372.9</v>
      </c>
      <c r="J282" s="43">
        <v>1465.93</v>
      </c>
      <c r="K282" s="43">
        <v>1768.48</v>
      </c>
      <c r="L282" s="43">
        <v>1870.79</v>
      </c>
      <c r="M282" s="43">
        <v>1897.29</v>
      </c>
      <c r="N282" s="43">
        <v>1921.19</v>
      </c>
      <c r="O282" s="43">
        <v>1945.21</v>
      </c>
      <c r="P282" s="43">
        <v>1927.61</v>
      </c>
      <c r="Q282" s="43">
        <v>1930.3</v>
      </c>
      <c r="R282" s="43">
        <v>1921.06</v>
      </c>
      <c r="S282" s="43">
        <v>1902.15</v>
      </c>
      <c r="T282" s="43">
        <v>1885.9</v>
      </c>
      <c r="U282" s="43">
        <v>1857.26</v>
      </c>
      <c r="V282" s="43">
        <v>1866.42</v>
      </c>
      <c r="W282" s="43">
        <v>1879.94</v>
      </c>
      <c r="X282" s="43">
        <v>1931.64</v>
      </c>
      <c r="Y282" s="43">
        <v>1902.08</v>
      </c>
      <c r="Z282" s="43">
        <v>1756.05</v>
      </c>
      <c r="AA282" s="43">
        <v>1556.24</v>
      </c>
    </row>
    <row r="283" spans="1:27" ht="12.75" hidden="1" customHeight="1" outlineLevel="1" x14ac:dyDescent="0.2">
      <c r="A283" s="92" t="s">
        <v>1761</v>
      </c>
      <c r="B283" s="62" t="s">
        <v>88</v>
      </c>
      <c r="C283" s="42" t="s">
        <v>77</v>
      </c>
      <c r="D283" s="43">
        <f>$D$168</f>
        <v>1716.97</v>
      </c>
      <c r="E283" s="43">
        <f>$D$168</f>
        <v>1716.97</v>
      </c>
      <c r="F283" s="43">
        <f t="shared" ref="F283:AA283" si="163">$D$168</f>
        <v>1716.97</v>
      </c>
      <c r="G283" s="43">
        <f t="shared" si="163"/>
        <v>1716.97</v>
      </c>
      <c r="H283" s="43">
        <f t="shared" si="163"/>
        <v>1716.97</v>
      </c>
      <c r="I283" s="43">
        <f t="shared" si="163"/>
        <v>1716.97</v>
      </c>
      <c r="J283" s="43">
        <f t="shared" si="163"/>
        <v>1716.97</v>
      </c>
      <c r="K283" s="43">
        <f t="shared" si="163"/>
        <v>1716.97</v>
      </c>
      <c r="L283" s="43">
        <f t="shared" si="163"/>
        <v>1716.97</v>
      </c>
      <c r="M283" s="43">
        <f t="shared" si="163"/>
        <v>1716.97</v>
      </c>
      <c r="N283" s="43">
        <f t="shared" si="163"/>
        <v>1716.97</v>
      </c>
      <c r="O283" s="43">
        <f t="shared" si="163"/>
        <v>1716.97</v>
      </c>
      <c r="P283" s="43">
        <f t="shared" si="163"/>
        <v>1716.97</v>
      </c>
      <c r="Q283" s="43">
        <f t="shared" si="163"/>
        <v>1716.97</v>
      </c>
      <c r="R283" s="43">
        <f t="shared" si="163"/>
        <v>1716.97</v>
      </c>
      <c r="S283" s="43">
        <f t="shared" si="163"/>
        <v>1716.97</v>
      </c>
      <c r="T283" s="43">
        <f t="shared" si="163"/>
        <v>1716.97</v>
      </c>
      <c r="U283" s="43">
        <f t="shared" si="163"/>
        <v>1716.97</v>
      </c>
      <c r="V283" s="43">
        <f t="shared" si="163"/>
        <v>1716.97</v>
      </c>
      <c r="W283" s="43">
        <f t="shared" si="163"/>
        <v>1716.97</v>
      </c>
      <c r="X283" s="43">
        <f t="shared" si="163"/>
        <v>1716.97</v>
      </c>
      <c r="Y283" s="43">
        <f t="shared" si="163"/>
        <v>1716.97</v>
      </c>
      <c r="Z283" s="43">
        <f t="shared" si="163"/>
        <v>1716.97</v>
      </c>
      <c r="AA283" s="43">
        <f t="shared" si="163"/>
        <v>1716.97</v>
      </c>
    </row>
    <row r="284" spans="1:27" ht="12.75" hidden="1" customHeight="1" outlineLevel="1" x14ac:dyDescent="0.2">
      <c r="A284" s="92" t="s">
        <v>1762</v>
      </c>
      <c r="B284" s="62" t="s">
        <v>81</v>
      </c>
      <c r="C284" s="42" t="s">
        <v>77</v>
      </c>
      <c r="D284" s="43">
        <v>4.6100000000000003</v>
      </c>
      <c r="E284" s="43">
        <v>4.6100000000000003</v>
      </c>
      <c r="F284" s="43">
        <v>4.6100000000000003</v>
      </c>
      <c r="G284" s="43">
        <v>4.6100000000000003</v>
      </c>
      <c r="H284" s="43">
        <v>4.6100000000000003</v>
      </c>
      <c r="I284" s="43">
        <v>4.6100000000000003</v>
      </c>
      <c r="J284" s="43">
        <v>4.6100000000000003</v>
      </c>
      <c r="K284" s="43">
        <v>4.6100000000000003</v>
      </c>
      <c r="L284" s="43">
        <v>4.6100000000000003</v>
      </c>
      <c r="M284" s="43">
        <v>4.6100000000000003</v>
      </c>
      <c r="N284" s="43">
        <v>4.6100000000000003</v>
      </c>
      <c r="O284" s="43">
        <v>4.6100000000000003</v>
      </c>
      <c r="P284" s="43">
        <v>4.6100000000000003</v>
      </c>
      <c r="Q284" s="43">
        <v>4.6100000000000003</v>
      </c>
      <c r="R284" s="43">
        <v>4.6100000000000003</v>
      </c>
      <c r="S284" s="43">
        <v>4.6100000000000003</v>
      </c>
      <c r="T284" s="43">
        <v>4.6100000000000003</v>
      </c>
      <c r="U284" s="43">
        <v>4.6100000000000003</v>
      </c>
      <c r="V284" s="43">
        <v>4.6100000000000003</v>
      </c>
      <c r="W284" s="43">
        <v>4.6100000000000003</v>
      </c>
      <c r="X284" s="43">
        <v>4.6100000000000003</v>
      </c>
      <c r="Y284" s="43">
        <v>4.6100000000000003</v>
      </c>
      <c r="Z284" s="43">
        <v>4.6100000000000003</v>
      </c>
      <c r="AA284" s="43">
        <v>4.6100000000000003</v>
      </c>
    </row>
    <row r="285" spans="1:27" ht="12.75" hidden="1" customHeight="1" outlineLevel="1" x14ac:dyDescent="0.2">
      <c r="A285" s="92" t="s">
        <v>1763</v>
      </c>
      <c r="B285" s="62" t="s">
        <v>79</v>
      </c>
      <c r="C285" s="42" t="s">
        <v>77</v>
      </c>
      <c r="D285" s="43">
        <f>$D$11</f>
        <v>216.36</v>
      </c>
      <c r="E285" s="43">
        <f t="shared" ref="E285:AA285" si="164">$D$11</f>
        <v>216.36</v>
      </c>
      <c r="F285" s="43">
        <f t="shared" si="164"/>
        <v>216.36</v>
      </c>
      <c r="G285" s="43">
        <f t="shared" si="164"/>
        <v>216.36</v>
      </c>
      <c r="H285" s="43">
        <f t="shared" si="164"/>
        <v>216.36</v>
      </c>
      <c r="I285" s="43">
        <f t="shared" si="164"/>
        <v>216.36</v>
      </c>
      <c r="J285" s="43">
        <f t="shared" si="164"/>
        <v>216.36</v>
      </c>
      <c r="K285" s="43">
        <f t="shared" si="164"/>
        <v>216.36</v>
      </c>
      <c r="L285" s="43">
        <f t="shared" si="164"/>
        <v>216.36</v>
      </c>
      <c r="M285" s="43">
        <f t="shared" si="164"/>
        <v>216.36</v>
      </c>
      <c r="N285" s="43">
        <f t="shared" si="164"/>
        <v>216.36</v>
      </c>
      <c r="O285" s="43">
        <f t="shared" si="164"/>
        <v>216.36</v>
      </c>
      <c r="P285" s="43">
        <f t="shared" si="164"/>
        <v>216.36</v>
      </c>
      <c r="Q285" s="43">
        <f t="shared" si="164"/>
        <v>216.36</v>
      </c>
      <c r="R285" s="43">
        <f t="shared" si="164"/>
        <v>216.36</v>
      </c>
      <c r="S285" s="43">
        <f t="shared" si="164"/>
        <v>216.36</v>
      </c>
      <c r="T285" s="43">
        <f t="shared" si="164"/>
        <v>216.36</v>
      </c>
      <c r="U285" s="43">
        <f t="shared" si="164"/>
        <v>216.36</v>
      </c>
      <c r="V285" s="43">
        <f t="shared" si="164"/>
        <v>216.36</v>
      </c>
      <c r="W285" s="43">
        <f t="shared" si="164"/>
        <v>216.36</v>
      </c>
      <c r="X285" s="43">
        <f t="shared" si="164"/>
        <v>216.36</v>
      </c>
      <c r="Y285" s="43">
        <f t="shared" si="164"/>
        <v>216.36</v>
      </c>
      <c r="Z285" s="43">
        <f t="shared" si="164"/>
        <v>216.36</v>
      </c>
      <c r="AA285" s="43">
        <f t="shared" si="164"/>
        <v>216.36</v>
      </c>
    </row>
    <row r="286" spans="1:27" ht="12.75" customHeight="1" collapsed="1" x14ac:dyDescent="0.2">
      <c r="A286" s="91" t="s">
        <v>1764</v>
      </c>
      <c r="B286" s="27" t="str">
        <f>"25"&amp;"."&amp;$B$800&amp;"."&amp;$B$801</f>
        <v>25.03.2023</v>
      </c>
      <c r="C286" s="83" t="s">
        <v>74</v>
      </c>
      <c r="D286" s="84">
        <f>ROUND(((D287+D288+D290+D289)/1000),5)</f>
        <v>3.4556</v>
      </c>
      <c r="E286" s="84">
        <f>ROUND(((E287+E288+E290+E289)/1000),5)</f>
        <v>3.3731599999999999</v>
      </c>
      <c r="F286" s="84">
        <f>ROUND(((F287+F288+F290+F289)/1000),5)</f>
        <v>3.20242</v>
      </c>
      <c r="G286" s="84">
        <f t="shared" ref="G286:AA286" si="165">ROUND(((G287+G288+G290+G289)/1000),5)</f>
        <v>3.2124199999999998</v>
      </c>
      <c r="H286" s="84">
        <f t="shared" si="165"/>
        <v>3.32979</v>
      </c>
      <c r="I286" s="84">
        <f t="shared" si="165"/>
        <v>3.3688500000000001</v>
      </c>
      <c r="J286" s="84">
        <f t="shared" si="165"/>
        <v>3.28227</v>
      </c>
      <c r="K286" s="84">
        <f t="shared" si="165"/>
        <v>3.44726</v>
      </c>
      <c r="L286" s="84">
        <f t="shared" si="165"/>
        <v>3.6957800000000001</v>
      </c>
      <c r="M286" s="84">
        <f t="shared" si="165"/>
        <v>3.7354099999999999</v>
      </c>
      <c r="N286" s="84">
        <f t="shared" si="165"/>
        <v>3.76735</v>
      </c>
      <c r="O286" s="84">
        <f t="shared" si="165"/>
        <v>3.7991100000000002</v>
      </c>
      <c r="P286" s="84">
        <f t="shared" si="165"/>
        <v>3.7933599999999998</v>
      </c>
      <c r="Q286" s="84">
        <f t="shared" si="165"/>
        <v>3.7910200000000001</v>
      </c>
      <c r="R286" s="84">
        <f t="shared" si="165"/>
        <v>3.7766299999999999</v>
      </c>
      <c r="S286" s="84">
        <f t="shared" si="165"/>
        <v>3.7668699999999999</v>
      </c>
      <c r="T286" s="84">
        <f t="shared" si="165"/>
        <v>3.7681900000000002</v>
      </c>
      <c r="U286" s="84">
        <f t="shared" si="165"/>
        <v>3.72451</v>
      </c>
      <c r="V286" s="84">
        <f t="shared" si="165"/>
        <v>3.7606999999999999</v>
      </c>
      <c r="W286" s="84">
        <f t="shared" si="165"/>
        <v>3.79359</v>
      </c>
      <c r="X286" s="84">
        <f t="shared" si="165"/>
        <v>3.78335</v>
      </c>
      <c r="Y286" s="84">
        <f t="shared" si="165"/>
        <v>3.77115</v>
      </c>
      <c r="Z286" s="84">
        <f t="shared" si="165"/>
        <v>3.5996899999999998</v>
      </c>
      <c r="AA286" s="84">
        <f t="shared" si="165"/>
        <v>3.4830800000000002</v>
      </c>
    </row>
    <row r="287" spans="1:27" ht="12.75" hidden="1" customHeight="1" outlineLevel="1" x14ac:dyDescent="0.2">
      <c r="A287" s="92" t="s">
        <v>1765</v>
      </c>
      <c r="B287" s="62" t="s">
        <v>231</v>
      </c>
      <c r="C287" s="42" t="s">
        <v>77</v>
      </c>
      <c r="D287" s="43">
        <v>1517.66</v>
      </c>
      <c r="E287" s="43">
        <v>1435.22</v>
      </c>
      <c r="F287" s="43">
        <v>1264.48</v>
      </c>
      <c r="G287" s="43">
        <v>1274.48</v>
      </c>
      <c r="H287" s="43">
        <v>1391.85</v>
      </c>
      <c r="I287" s="43">
        <v>1430.91</v>
      </c>
      <c r="J287" s="43">
        <v>1344.33</v>
      </c>
      <c r="K287" s="43">
        <v>1509.32</v>
      </c>
      <c r="L287" s="43">
        <v>1757.84</v>
      </c>
      <c r="M287" s="43">
        <v>1797.47</v>
      </c>
      <c r="N287" s="43">
        <v>1829.41</v>
      </c>
      <c r="O287" s="43">
        <v>1861.17</v>
      </c>
      <c r="P287" s="43">
        <v>1855.42</v>
      </c>
      <c r="Q287" s="43">
        <v>1853.08</v>
      </c>
      <c r="R287" s="43">
        <v>1838.69</v>
      </c>
      <c r="S287" s="43">
        <v>1828.93</v>
      </c>
      <c r="T287" s="43">
        <v>1830.25</v>
      </c>
      <c r="U287" s="43">
        <v>1786.57</v>
      </c>
      <c r="V287" s="43">
        <v>1822.76</v>
      </c>
      <c r="W287" s="43">
        <v>1855.65</v>
      </c>
      <c r="X287" s="43">
        <v>1845.41</v>
      </c>
      <c r="Y287" s="43">
        <v>1833.21</v>
      </c>
      <c r="Z287" s="43">
        <v>1661.75</v>
      </c>
      <c r="AA287" s="43">
        <v>1545.14</v>
      </c>
    </row>
    <row r="288" spans="1:27" ht="12.75" hidden="1" customHeight="1" outlineLevel="1" x14ac:dyDescent="0.2">
      <c r="A288" s="92" t="s">
        <v>1766</v>
      </c>
      <c r="B288" s="62" t="s">
        <v>88</v>
      </c>
      <c r="C288" s="42" t="s">
        <v>77</v>
      </c>
      <c r="D288" s="43">
        <f>$D$168</f>
        <v>1716.97</v>
      </c>
      <c r="E288" s="43">
        <f>$D$168</f>
        <v>1716.97</v>
      </c>
      <c r="F288" s="43">
        <f t="shared" ref="F288:AA288" si="166">$D$168</f>
        <v>1716.97</v>
      </c>
      <c r="G288" s="43">
        <f t="shared" si="166"/>
        <v>1716.97</v>
      </c>
      <c r="H288" s="43">
        <f t="shared" si="166"/>
        <v>1716.97</v>
      </c>
      <c r="I288" s="43">
        <f t="shared" si="166"/>
        <v>1716.97</v>
      </c>
      <c r="J288" s="43">
        <f t="shared" si="166"/>
        <v>1716.97</v>
      </c>
      <c r="K288" s="43">
        <f t="shared" si="166"/>
        <v>1716.97</v>
      </c>
      <c r="L288" s="43">
        <f t="shared" si="166"/>
        <v>1716.97</v>
      </c>
      <c r="M288" s="43">
        <f t="shared" si="166"/>
        <v>1716.97</v>
      </c>
      <c r="N288" s="43">
        <f t="shared" si="166"/>
        <v>1716.97</v>
      </c>
      <c r="O288" s="43">
        <f t="shared" si="166"/>
        <v>1716.97</v>
      </c>
      <c r="P288" s="43">
        <f t="shared" si="166"/>
        <v>1716.97</v>
      </c>
      <c r="Q288" s="43">
        <f t="shared" si="166"/>
        <v>1716.97</v>
      </c>
      <c r="R288" s="43">
        <f t="shared" si="166"/>
        <v>1716.97</v>
      </c>
      <c r="S288" s="43">
        <f t="shared" si="166"/>
        <v>1716.97</v>
      </c>
      <c r="T288" s="43">
        <f t="shared" si="166"/>
        <v>1716.97</v>
      </c>
      <c r="U288" s="43">
        <f t="shared" si="166"/>
        <v>1716.97</v>
      </c>
      <c r="V288" s="43">
        <f t="shared" si="166"/>
        <v>1716.97</v>
      </c>
      <c r="W288" s="43">
        <f t="shared" si="166"/>
        <v>1716.97</v>
      </c>
      <c r="X288" s="43">
        <f t="shared" si="166"/>
        <v>1716.97</v>
      </c>
      <c r="Y288" s="43">
        <f t="shared" si="166"/>
        <v>1716.97</v>
      </c>
      <c r="Z288" s="43">
        <f t="shared" si="166"/>
        <v>1716.97</v>
      </c>
      <c r="AA288" s="43">
        <f t="shared" si="166"/>
        <v>1716.97</v>
      </c>
    </row>
    <row r="289" spans="1:27" ht="12.75" hidden="1" customHeight="1" outlineLevel="1" x14ac:dyDescent="0.2">
      <c r="A289" s="92" t="s">
        <v>1767</v>
      </c>
      <c r="B289" s="62" t="s">
        <v>81</v>
      </c>
      <c r="C289" s="42" t="s">
        <v>77</v>
      </c>
      <c r="D289" s="43">
        <v>4.6100000000000003</v>
      </c>
      <c r="E289" s="43">
        <v>4.6100000000000003</v>
      </c>
      <c r="F289" s="43">
        <v>4.6100000000000003</v>
      </c>
      <c r="G289" s="43">
        <v>4.6100000000000003</v>
      </c>
      <c r="H289" s="43">
        <v>4.6100000000000003</v>
      </c>
      <c r="I289" s="43">
        <v>4.6100000000000003</v>
      </c>
      <c r="J289" s="43">
        <v>4.6100000000000003</v>
      </c>
      <c r="K289" s="43">
        <v>4.6100000000000003</v>
      </c>
      <c r="L289" s="43">
        <v>4.6100000000000003</v>
      </c>
      <c r="M289" s="43">
        <v>4.6100000000000003</v>
      </c>
      <c r="N289" s="43">
        <v>4.6100000000000003</v>
      </c>
      <c r="O289" s="43">
        <v>4.6100000000000003</v>
      </c>
      <c r="P289" s="43">
        <v>4.6100000000000003</v>
      </c>
      <c r="Q289" s="43">
        <v>4.6100000000000003</v>
      </c>
      <c r="R289" s="43">
        <v>4.6100000000000003</v>
      </c>
      <c r="S289" s="43">
        <v>4.6100000000000003</v>
      </c>
      <c r="T289" s="43">
        <v>4.6100000000000003</v>
      </c>
      <c r="U289" s="43">
        <v>4.6100000000000003</v>
      </c>
      <c r="V289" s="43">
        <v>4.6100000000000003</v>
      </c>
      <c r="W289" s="43">
        <v>4.6100000000000003</v>
      </c>
      <c r="X289" s="43">
        <v>4.6100000000000003</v>
      </c>
      <c r="Y289" s="43">
        <v>4.6100000000000003</v>
      </c>
      <c r="Z289" s="43">
        <v>4.6100000000000003</v>
      </c>
      <c r="AA289" s="43">
        <v>4.6100000000000003</v>
      </c>
    </row>
    <row r="290" spans="1:27" ht="12.75" hidden="1" customHeight="1" outlineLevel="1" x14ac:dyDescent="0.2">
      <c r="A290" s="92" t="s">
        <v>1768</v>
      </c>
      <c r="B290" s="62" t="s">
        <v>79</v>
      </c>
      <c r="C290" s="42" t="s">
        <v>77</v>
      </c>
      <c r="D290" s="43">
        <f>$D$11</f>
        <v>216.36</v>
      </c>
      <c r="E290" s="43">
        <f t="shared" ref="E290:AA290" si="167">$D$11</f>
        <v>216.36</v>
      </c>
      <c r="F290" s="43">
        <f t="shared" si="167"/>
        <v>216.36</v>
      </c>
      <c r="G290" s="43">
        <f t="shared" si="167"/>
        <v>216.36</v>
      </c>
      <c r="H290" s="43">
        <f t="shared" si="167"/>
        <v>216.36</v>
      </c>
      <c r="I290" s="43">
        <f t="shared" si="167"/>
        <v>216.36</v>
      </c>
      <c r="J290" s="43">
        <f t="shared" si="167"/>
        <v>216.36</v>
      </c>
      <c r="K290" s="43">
        <f t="shared" si="167"/>
        <v>216.36</v>
      </c>
      <c r="L290" s="43">
        <f t="shared" si="167"/>
        <v>216.36</v>
      </c>
      <c r="M290" s="43">
        <f t="shared" si="167"/>
        <v>216.36</v>
      </c>
      <c r="N290" s="43">
        <f t="shared" si="167"/>
        <v>216.36</v>
      </c>
      <c r="O290" s="43">
        <f t="shared" si="167"/>
        <v>216.36</v>
      </c>
      <c r="P290" s="43">
        <f t="shared" si="167"/>
        <v>216.36</v>
      </c>
      <c r="Q290" s="43">
        <f t="shared" si="167"/>
        <v>216.36</v>
      </c>
      <c r="R290" s="43">
        <f t="shared" si="167"/>
        <v>216.36</v>
      </c>
      <c r="S290" s="43">
        <f t="shared" si="167"/>
        <v>216.36</v>
      </c>
      <c r="T290" s="43">
        <f t="shared" si="167"/>
        <v>216.36</v>
      </c>
      <c r="U290" s="43">
        <f t="shared" si="167"/>
        <v>216.36</v>
      </c>
      <c r="V290" s="43">
        <f t="shared" si="167"/>
        <v>216.36</v>
      </c>
      <c r="W290" s="43">
        <f t="shared" si="167"/>
        <v>216.36</v>
      </c>
      <c r="X290" s="43">
        <f t="shared" si="167"/>
        <v>216.36</v>
      </c>
      <c r="Y290" s="43">
        <f t="shared" si="167"/>
        <v>216.36</v>
      </c>
      <c r="Z290" s="43">
        <f t="shared" si="167"/>
        <v>216.36</v>
      </c>
      <c r="AA290" s="43">
        <f t="shared" si="167"/>
        <v>216.36</v>
      </c>
    </row>
    <row r="291" spans="1:27" ht="12.75" customHeight="1" collapsed="1" x14ac:dyDescent="0.2">
      <c r="A291" s="91" t="s">
        <v>1769</v>
      </c>
      <c r="B291" s="27" t="str">
        <f>"26"&amp;"."&amp;$B$800&amp;"."&amp;$B$801</f>
        <v>26.03.2023</v>
      </c>
      <c r="C291" s="83" t="s">
        <v>74</v>
      </c>
      <c r="D291" s="84">
        <f>ROUND(((D292+D293+D295+D294)/1000),5)</f>
        <v>3.4555799999999999</v>
      </c>
      <c r="E291" s="84">
        <f>ROUND(((E292+E293+E295+E294)/1000),5)</f>
        <v>3.2801300000000002</v>
      </c>
      <c r="F291" s="84">
        <f>ROUND(((F292+F293+F295+F294)/1000),5)</f>
        <v>3.14533</v>
      </c>
      <c r="G291" s="84">
        <f t="shared" ref="G291:AA291" si="168">ROUND(((G292+G293+G295+G294)/1000),5)</f>
        <v>3.1334900000000001</v>
      </c>
      <c r="H291" s="84">
        <f t="shared" si="168"/>
        <v>3.2334100000000001</v>
      </c>
      <c r="I291" s="84">
        <f t="shared" si="168"/>
        <v>3.25942</v>
      </c>
      <c r="J291" s="84">
        <f t="shared" si="168"/>
        <v>3.2403300000000002</v>
      </c>
      <c r="K291" s="84">
        <f t="shared" si="168"/>
        <v>3.2745799999999998</v>
      </c>
      <c r="L291" s="84">
        <f t="shared" si="168"/>
        <v>3.52447</v>
      </c>
      <c r="M291" s="84">
        <f t="shared" si="168"/>
        <v>3.6236299999999999</v>
      </c>
      <c r="N291" s="84">
        <f t="shared" si="168"/>
        <v>3.6683699999999999</v>
      </c>
      <c r="O291" s="84">
        <f t="shared" si="168"/>
        <v>3.67659</v>
      </c>
      <c r="P291" s="84">
        <f t="shared" si="168"/>
        <v>3.6720799999999998</v>
      </c>
      <c r="Q291" s="84">
        <f t="shared" si="168"/>
        <v>3.6719499999999998</v>
      </c>
      <c r="R291" s="84">
        <f t="shared" si="168"/>
        <v>3.6668799999999999</v>
      </c>
      <c r="S291" s="84">
        <f t="shared" si="168"/>
        <v>3.6436000000000002</v>
      </c>
      <c r="T291" s="84">
        <f t="shared" si="168"/>
        <v>3.61612</v>
      </c>
      <c r="U291" s="84">
        <f t="shared" si="168"/>
        <v>3.6334399999999998</v>
      </c>
      <c r="V291" s="84">
        <f t="shared" si="168"/>
        <v>3.6726200000000002</v>
      </c>
      <c r="W291" s="84">
        <f t="shared" si="168"/>
        <v>3.7377199999999999</v>
      </c>
      <c r="X291" s="84">
        <f t="shared" si="168"/>
        <v>3.7261899999999999</v>
      </c>
      <c r="Y291" s="84">
        <f t="shared" si="168"/>
        <v>3.7124100000000002</v>
      </c>
      <c r="Z291" s="84">
        <f t="shared" si="168"/>
        <v>3.5522999999999998</v>
      </c>
      <c r="AA291" s="84">
        <f t="shared" si="168"/>
        <v>3.4999699999999998</v>
      </c>
    </row>
    <row r="292" spans="1:27" ht="12.75" hidden="1" customHeight="1" outlineLevel="1" x14ac:dyDescent="0.2">
      <c r="A292" s="92" t="s">
        <v>1770</v>
      </c>
      <c r="B292" s="62" t="s">
        <v>231</v>
      </c>
      <c r="C292" s="42" t="s">
        <v>77</v>
      </c>
      <c r="D292" s="43">
        <v>1517.64</v>
      </c>
      <c r="E292" s="43">
        <v>1342.19</v>
      </c>
      <c r="F292" s="43">
        <v>1207.3900000000001</v>
      </c>
      <c r="G292" s="43">
        <v>1195.55</v>
      </c>
      <c r="H292" s="43">
        <v>1295.47</v>
      </c>
      <c r="I292" s="43">
        <v>1321.48</v>
      </c>
      <c r="J292" s="43">
        <v>1302.3900000000001</v>
      </c>
      <c r="K292" s="43">
        <v>1336.64</v>
      </c>
      <c r="L292" s="43">
        <v>1586.53</v>
      </c>
      <c r="M292" s="43">
        <v>1685.69</v>
      </c>
      <c r="N292" s="43">
        <v>1730.43</v>
      </c>
      <c r="O292" s="43">
        <v>1738.65</v>
      </c>
      <c r="P292" s="43">
        <v>1734.14</v>
      </c>
      <c r="Q292" s="43">
        <v>1734.01</v>
      </c>
      <c r="R292" s="43">
        <v>1728.94</v>
      </c>
      <c r="S292" s="43">
        <v>1705.66</v>
      </c>
      <c r="T292" s="43">
        <v>1678.18</v>
      </c>
      <c r="U292" s="43">
        <v>1695.5</v>
      </c>
      <c r="V292" s="43">
        <v>1734.68</v>
      </c>
      <c r="W292" s="43">
        <v>1799.78</v>
      </c>
      <c r="X292" s="43">
        <v>1788.25</v>
      </c>
      <c r="Y292" s="43">
        <v>1774.47</v>
      </c>
      <c r="Z292" s="43">
        <v>1614.36</v>
      </c>
      <c r="AA292" s="43">
        <v>1562.03</v>
      </c>
    </row>
    <row r="293" spans="1:27" ht="12.75" hidden="1" customHeight="1" outlineLevel="1" x14ac:dyDescent="0.2">
      <c r="A293" s="92" t="s">
        <v>1771</v>
      </c>
      <c r="B293" s="62" t="s">
        <v>88</v>
      </c>
      <c r="C293" s="42" t="s">
        <v>77</v>
      </c>
      <c r="D293" s="43">
        <f>$D$168</f>
        <v>1716.97</v>
      </c>
      <c r="E293" s="43">
        <f>$D$168</f>
        <v>1716.97</v>
      </c>
      <c r="F293" s="43">
        <f t="shared" ref="F293:AA293" si="169">$D$168</f>
        <v>1716.97</v>
      </c>
      <c r="G293" s="43">
        <f t="shared" si="169"/>
        <v>1716.97</v>
      </c>
      <c r="H293" s="43">
        <f t="shared" si="169"/>
        <v>1716.97</v>
      </c>
      <c r="I293" s="43">
        <f t="shared" si="169"/>
        <v>1716.97</v>
      </c>
      <c r="J293" s="43">
        <f t="shared" si="169"/>
        <v>1716.97</v>
      </c>
      <c r="K293" s="43">
        <f t="shared" si="169"/>
        <v>1716.97</v>
      </c>
      <c r="L293" s="43">
        <f t="shared" si="169"/>
        <v>1716.97</v>
      </c>
      <c r="M293" s="43">
        <f t="shared" si="169"/>
        <v>1716.97</v>
      </c>
      <c r="N293" s="43">
        <f t="shared" si="169"/>
        <v>1716.97</v>
      </c>
      <c r="O293" s="43">
        <f t="shared" si="169"/>
        <v>1716.97</v>
      </c>
      <c r="P293" s="43">
        <f t="shared" si="169"/>
        <v>1716.97</v>
      </c>
      <c r="Q293" s="43">
        <f t="shared" si="169"/>
        <v>1716.97</v>
      </c>
      <c r="R293" s="43">
        <f t="shared" si="169"/>
        <v>1716.97</v>
      </c>
      <c r="S293" s="43">
        <f t="shared" si="169"/>
        <v>1716.97</v>
      </c>
      <c r="T293" s="43">
        <f t="shared" si="169"/>
        <v>1716.97</v>
      </c>
      <c r="U293" s="43">
        <f t="shared" si="169"/>
        <v>1716.97</v>
      </c>
      <c r="V293" s="43">
        <f t="shared" si="169"/>
        <v>1716.97</v>
      </c>
      <c r="W293" s="43">
        <f t="shared" si="169"/>
        <v>1716.97</v>
      </c>
      <c r="X293" s="43">
        <f t="shared" si="169"/>
        <v>1716.97</v>
      </c>
      <c r="Y293" s="43">
        <f t="shared" si="169"/>
        <v>1716.97</v>
      </c>
      <c r="Z293" s="43">
        <f t="shared" si="169"/>
        <v>1716.97</v>
      </c>
      <c r="AA293" s="43">
        <f t="shared" si="169"/>
        <v>1716.97</v>
      </c>
    </row>
    <row r="294" spans="1:27" ht="12.75" hidden="1" customHeight="1" outlineLevel="1" x14ac:dyDescent="0.2">
      <c r="A294" s="92" t="s">
        <v>1772</v>
      </c>
      <c r="B294" s="62" t="s">
        <v>81</v>
      </c>
      <c r="C294" s="42" t="s">
        <v>77</v>
      </c>
      <c r="D294" s="43">
        <v>4.6100000000000003</v>
      </c>
      <c r="E294" s="43">
        <v>4.6100000000000003</v>
      </c>
      <c r="F294" s="43">
        <v>4.6100000000000003</v>
      </c>
      <c r="G294" s="43">
        <v>4.6100000000000003</v>
      </c>
      <c r="H294" s="43">
        <v>4.6100000000000003</v>
      </c>
      <c r="I294" s="43">
        <v>4.6100000000000003</v>
      </c>
      <c r="J294" s="43">
        <v>4.6100000000000003</v>
      </c>
      <c r="K294" s="43">
        <v>4.6100000000000003</v>
      </c>
      <c r="L294" s="43">
        <v>4.6100000000000003</v>
      </c>
      <c r="M294" s="43">
        <v>4.6100000000000003</v>
      </c>
      <c r="N294" s="43">
        <v>4.6100000000000003</v>
      </c>
      <c r="O294" s="43">
        <v>4.6100000000000003</v>
      </c>
      <c r="P294" s="43">
        <v>4.6100000000000003</v>
      </c>
      <c r="Q294" s="43">
        <v>4.6100000000000003</v>
      </c>
      <c r="R294" s="43">
        <v>4.6100000000000003</v>
      </c>
      <c r="S294" s="43">
        <v>4.6100000000000003</v>
      </c>
      <c r="T294" s="43">
        <v>4.6100000000000003</v>
      </c>
      <c r="U294" s="43">
        <v>4.6100000000000003</v>
      </c>
      <c r="V294" s="43">
        <v>4.6100000000000003</v>
      </c>
      <c r="W294" s="43">
        <v>4.6100000000000003</v>
      </c>
      <c r="X294" s="43">
        <v>4.6100000000000003</v>
      </c>
      <c r="Y294" s="43">
        <v>4.6100000000000003</v>
      </c>
      <c r="Z294" s="43">
        <v>4.6100000000000003</v>
      </c>
      <c r="AA294" s="43">
        <v>4.6100000000000003</v>
      </c>
    </row>
    <row r="295" spans="1:27" ht="12.75" hidden="1" customHeight="1" outlineLevel="1" x14ac:dyDescent="0.2">
      <c r="A295" s="92" t="s">
        <v>1773</v>
      </c>
      <c r="B295" s="62" t="s">
        <v>79</v>
      </c>
      <c r="C295" s="42" t="s">
        <v>77</v>
      </c>
      <c r="D295" s="43">
        <f>$D$11</f>
        <v>216.36</v>
      </c>
      <c r="E295" s="43">
        <f t="shared" ref="E295:AA295" si="170">$D$11</f>
        <v>216.36</v>
      </c>
      <c r="F295" s="43">
        <f t="shared" si="170"/>
        <v>216.36</v>
      </c>
      <c r="G295" s="43">
        <f t="shared" si="170"/>
        <v>216.36</v>
      </c>
      <c r="H295" s="43">
        <f t="shared" si="170"/>
        <v>216.36</v>
      </c>
      <c r="I295" s="43">
        <f t="shared" si="170"/>
        <v>216.36</v>
      </c>
      <c r="J295" s="43">
        <f t="shared" si="170"/>
        <v>216.36</v>
      </c>
      <c r="K295" s="43">
        <f t="shared" si="170"/>
        <v>216.36</v>
      </c>
      <c r="L295" s="43">
        <f t="shared" si="170"/>
        <v>216.36</v>
      </c>
      <c r="M295" s="43">
        <f t="shared" si="170"/>
        <v>216.36</v>
      </c>
      <c r="N295" s="43">
        <f t="shared" si="170"/>
        <v>216.36</v>
      </c>
      <c r="O295" s="43">
        <f t="shared" si="170"/>
        <v>216.36</v>
      </c>
      <c r="P295" s="43">
        <f t="shared" si="170"/>
        <v>216.36</v>
      </c>
      <c r="Q295" s="43">
        <f t="shared" si="170"/>
        <v>216.36</v>
      </c>
      <c r="R295" s="43">
        <f t="shared" si="170"/>
        <v>216.36</v>
      </c>
      <c r="S295" s="43">
        <f t="shared" si="170"/>
        <v>216.36</v>
      </c>
      <c r="T295" s="43">
        <f t="shared" si="170"/>
        <v>216.36</v>
      </c>
      <c r="U295" s="43">
        <f t="shared" si="170"/>
        <v>216.36</v>
      </c>
      <c r="V295" s="43">
        <f t="shared" si="170"/>
        <v>216.36</v>
      </c>
      <c r="W295" s="43">
        <f t="shared" si="170"/>
        <v>216.36</v>
      </c>
      <c r="X295" s="43">
        <f t="shared" si="170"/>
        <v>216.36</v>
      </c>
      <c r="Y295" s="43">
        <f t="shared" si="170"/>
        <v>216.36</v>
      </c>
      <c r="Z295" s="43">
        <f t="shared" si="170"/>
        <v>216.36</v>
      </c>
      <c r="AA295" s="43">
        <f t="shared" si="170"/>
        <v>216.36</v>
      </c>
    </row>
    <row r="296" spans="1:27" ht="12.75" customHeight="1" collapsed="1" x14ac:dyDescent="0.2">
      <c r="A296" s="91" t="s">
        <v>1774</v>
      </c>
      <c r="B296" s="27" t="str">
        <f>"27"&amp;"."&amp;$B$800&amp;"."&amp;$B$801</f>
        <v>27.03.2023</v>
      </c>
      <c r="C296" s="83" t="s">
        <v>74</v>
      </c>
      <c r="D296" s="84">
        <f>ROUND(((D297+D298+D300+D299)/1000),5)</f>
        <v>3.2833700000000001</v>
      </c>
      <c r="E296" s="84">
        <f>ROUND(((E297+E298+E300+E299)/1000),5)</f>
        <v>3.1134900000000001</v>
      </c>
      <c r="F296" s="84">
        <f>ROUND(((F297+F298+F300+F299)/1000),5)</f>
        <v>3.0721500000000002</v>
      </c>
      <c r="G296" s="84">
        <f t="shared" ref="G296:AA296" si="171">ROUND(((G297+G298+G300+G299)/1000),5)</f>
        <v>3.0639400000000001</v>
      </c>
      <c r="H296" s="84">
        <f t="shared" si="171"/>
        <v>3.1532399999999998</v>
      </c>
      <c r="I296" s="84">
        <f t="shared" si="171"/>
        <v>3.2942800000000001</v>
      </c>
      <c r="J296" s="84">
        <f t="shared" si="171"/>
        <v>3.5218099999999999</v>
      </c>
      <c r="K296" s="84">
        <f t="shared" si="171"/>
        <v>3.7420100000000001</v>
      </c>
      <c r="L296" s="84">
        <f t="shared" si="171"/>
        <v>3.8118699999999999</v>
      </c>
      <c r="M296" s="84">
        <f t="shared" si="171"/>
        <v>3.8364500000000001</v>
      </c>
      <c r="N296" s="84">
        <f t="shared" si="171"/>
        <v>3.8445100000000001</v>
      </c>
      <c r="O296" s="84">
        <f t="shared" si="171"/>
        <v>3.8803800000000002</v>
      </c>
      <c r="P296" s="84">
        <f t="shared" si="171"/>
        <v>3.8657599999999999</v>
      </c>
      <c r="Q296" s="84">
        <f t="shared" si="171"/>
        <v>3.8746700000000001</v>
      </c>
      <c r="R296" s="84">
        <f t="shared" si="171"/>
        <v>3.8585199999999999</v>
      </c>
      <c r="S296" s="84">
        <f t="shared" si="171"/>
        <v>3.8489</v>
      </c>
      <c r="T296" s="84">
        <f t="shared" si="171"/>
        <v>3.8468599999999999</v>
      </c>
      <c r="U296" s="84">
        <f t="shared" si="171"/>
        <v>3.8063500000000001</v>
      </c>
      <c r="V296" s="84">
        <f t="shared" si="171"/>
        <v>3.8227099999999998</v>
      </c>
      <c r="W296" s="84">
        <f t="shared" si="171"/>
        <v>3.83467</v>
      </c>
      <c r="X296" s="84">
        <f t="shared" si="171"/>
        <v>3.85216</v>
      </c>
      <c r="Y296" s="84">
        <f t="shared" si="171"/>
        <v>3.8084199999999999</v>
      </c>
      <c r="Z296" s="84">
        <f t="shared" si="171"/>
        <v>3.5667499999999999</v>
      </c>
      <c r="AA296" s="84">
        <f t="shared" si="171"/>
        <v>3.4157000000000002</v>
      </c>
    </row>
    <row r="297" spans="1:27" ht="12.75" hidden="1" customHeight="1" outlineLevel="1" x14ac:dyDescent="0.2">
      <c r="A297" s="92" t="s">
        <v>1775</v>
      </c>
      <c r="B297" s="62" t="s">
        <v>231</v>
      </c>
      <c r="C297" s="42" t="s">
        <v>77</v>
      </c>
      <c r="D297" s="43">
        <v>1345.43</v>
      </c>
      <c r="E297" s="43">
        <v>1175.55</v>
      </c>
      <c r="F297" s="43">
        <v>1134.21</v>
      </c>
      <c r="G297" s="43">
        <v>1126</v>
      </c>
      <c r="H297" s="43">
        <v>1215.3</v>
      </c>
      <c r="I297" s="43">
        <v>1356.34</v>
      </c>
      <c r="J297" s="43">
        <v>1583.87</v>
      </c>
      <c r="K297" s="43">
        <v>1804.07</v>
      </c>
      <c r="L297" s="43">
        <v>1873.93</v>
      </c>
      <c r="M297" s="43">
        <v>1898.51</v>
      </c>
      <c r="N297" s="43">
        <v>1906.57</v>
      </c>
      <c r="O297" s="43">
        <v>1942.44</v>
      </c>
      <c r="P297" s="43">
        <v>1927.82</v>
      </c>
      <c r="Q297" s="43">
        <v>1936.73</v>
      </c>
      <c r="R297" s="43">
        <v>1920.58</v>
      </c>
      <c r="S297" s="43">
        <v>1910.96</v>
      </c>
      <c r="T297" s="43">
        <v>1908.92</v>
      </c>
      <c r="U297" s="43">
        <v>1868.41</v>
      </c>
      <c r="V297" s="43">
        <v>1884.77</v>
      </c>
      <c r="W297" s="43">
        <v>1896.73</v>
      </c>
      <c r="X297" s="43">
        <v>1914.22</v>
      </c>
      <c r="Y297" s="43">
        <v>1870.48</v>
      </c>
      <c r="Z297" s="43">
        <v>1628.81</v>
      </c>
      <c r="AA297" s="43">
        <v>1477.76</v>
      </c>
    </row>
    <row r="298" spans="1:27" ht="12.75" hidden="1" customHeight="1" outlineLevel="1" x14ac:dyDescent="0.2">
      <c r="A298" s="92" t="s">
        <v>1776</v>
      </c>
      <c r="B298" s="62" t="s">
        <v>88</v>
      </c>
      <c r="C298" s="42" t="s">
        <v>77</v>
      </c>
      <c r="D298" s="43">
        <f>$D$168</f>
        <v>1716.97</v>
      </c>
      <c r="E298" s="43">
        <f>$D$168</f>
        <v>1716.97</v>
      </c>
      <c r="F298" s="43">
        <f t="shared" ref="F298:AA298" si="172">$D$168</f>
        <v>1716.97</v>
      </c>
      <c r="G298" s="43">
        <f t="shared" si="172"/>
        <v>1716.97</v>
      </c>
      <c r="H298" s="43">
        <f t="shared" si="172"/>
        <v>1716.97</v>
      </c>
      <c r="I298" s="43">
        <f t="shared" si="172"/>
        <v>1716.97</v>
      </c>
      <c r="J298" s="43">
        <f t="shared" si="172"/>
        <v>1716.97</v>
      </c>
      <c r="K298" s="43">
        <f t="shared" si="172"/>
        <v>1716.97</v>
      </c>
      <c r="L298" s="43">
        <f t="shared" si="172"/>
        <v>1716.97</v>
      </c>
      <c r="M298" s="43">
        <f t="shared" si="172"/>
        <v>1716.97</v>
      </c>
      <c r="N298" s="43">
        <f t="shared" si="172"/>
        <v>1716.97</v>
      </c>
      <c r="O298" s="43">
        <f t="shared" si="172"/>
        <v>1716.97</v>
      </c>
      <c r="P298" s="43">
        <f t="shared" si="172"/>
        <v>1716.97</v>
      </c>
      <c r="Q298" s="43">
        <f t="shared" si="172"/>
        <v>1716.97</v>
      </c>
      <c r="R298" s="43">
        <f t="shared" si="172"/>
        <v>1716.97</v>
      </c>
      <c r="S298" s="43">
        <f t="shared" si="172"/>
        <v>1716.97</v>
      </c>
      <c r="T298" s="43">
        <f t="shared" si="172"/>
        <v>1716.97</v>
      </c>
      <c r="U298" s="43">
        <f t="shared" si="172"/>
        <v>1716.97</v>
      </c>
      <c r="V298" s="43">
        <f t="shared" si="172"/>
        <v>1716.97</v>
      </c>
      <c r="W298" s="43">
        <f t="shared" si="172"/>
        <v>1716.97</v>
      </c>
      <c r="X298" s="43">
        <f t="shared" si="172"/>
        <v>1716.97</v>
      </c>
      <c r="Y298" s="43">
        <f t="shared" si="172"/>
        <v>1716.97</v>
      </c>
      <c r="Z298" s="43">
        <f t="shared" si="172"/>
        <v>1716.97</v>
      </c>
      <c r="AA298" s="43">
        <f t="shared" si="172"/>
        <v>1716.97</v>
      </c>
    </row>
    <row r="299" spans="1:27" ht="12.75" hidden="1" customHeight="1" outlineLevel="1" x14ac:dyDescent="0.2">
      <c r="A299" s="92" t="s">
        <v>1777</v>
      </c>
      <c r="B299" s="62" t="s">
        <v>81</v>
      </c>
      <c r="C299" s="42" t="s">
        <v>77</v>
      </c>
      <c r="D299" s="43">
        <v>4.6100000000000003</v>
      </c>
      <c r="E299" s="43">
        <v>4.6100000000000003</v>
      </c>
      <c r="F299" s="43">
        <v>4.6100000000000003</v>
      </c>
      <c r="G299" s="43">
        <v>4.6100000000000003</v>
      </c>
      <c r="H299" s="43">
        <v>4.6100000000000003</v>
      </c>
      <c r="I299" s="43">
        <v>4.6100000000000003</v>
      </c>
      <c r="J299" s="43">
        <v>4.6100000000000003</v>
      </c>
      <c r="K299" s="43">
        <v>4.6100000000000003</v>
      </c>
      <c r="L299" s="43">
        <v>4.6100000000000003</v>
      </c>
      <c r="M299" s="43">
        <v>4.6100000000000003</v>
      </c>
      <c r="N299" s="43">
        <v>4.6100000000000003</v>
      </c>
      <c r="O299" s="43">
        <v>4.6100000000000003</v>
      </c>
      <c r="P299" s="43">
        <v>4.6100000000000003</v>
      </c>
      <c r="Q299" s="43">
        <v>4.6100000000000003</v>
      </c>
      <c r="R299" s="43">
        <v>4.6100000000000003</v>
      </c>
      <c r="S299" s="43">
        <v>4.6100000000000003</v>
      </c>
      <c r="T299" s="43">
        <v>4.6100000000000003</v>
      </c>
      <c r="U299" s="43">
        <v>4.6100000000000003</v>
      </c>
      <c r="V299" s="43">
        <v>4.6100000000000003</v>
      </c>
      <c r="W299" s="43">
        <v>4.6100000000000003</v>
      </c>
      <c r="X299" s="43">
        <v>4.6100000000000003</v>
      </c>
      <c r="Y299" s="43">
        <v>4.6100000000000003</v>
      </c>
      <c r="Z299" s="43">
        <v>4.6100000000000003</v>
      </c>
      <c r="AA299" s="43">
        <v>4.6100000000000003</v>
      </c>
    </row>
    <row r="300" spans="1:27" ht="12.75" hidden="1" customHeight="1" outlineLevel="1" x14ac:dyDescent="0.2">
      <c r="A300" s="92" t="s">
        <v>1778</v>
      </c>
      <c r="B300" s="62" t="s">
        <v>79</v>
      </c>
      <c r="C300" s="42" t="s">
        <v>77</v>
      </c>
      <c r="D300" s="43">
        <f>$D$11</f>
        <v>216.36</v>
      </c>
      <c r="E300" s="43">
        <f t="shared" ref="E300:AA300" si="173">$D$11</f>
        <v>216.36</v>
      </c>
      <c r="F300" s="43">
        <f t="shared" si="173"/>
        <v>216.36</v>
      </c>
      <c r="G300" s="43">
        <f t="shared" si="173"/>
        <v>216.36</v>
      </c>
      <c r="H300" s="43">
        <f t="shared" si="173"/>
        <v>216.36</v>
      </c>
      <c r="I300" s="43">
        <f t="shared" si="173"/>
        <v>216.36</v>
      </c>
      <c r="J300" s="43">
        <f t="shared" si="173"/>
        <v>216.36</v>
      </c>
      <c r="K300" s="43">
        <f t="shared" si="173"/>
        <v>216.36</v>
      </c>
      <c r="L300" s="43">
        <f t="shared" si="173"/>
        <v>216.36</v>
      </c>
      <c r="M300" s="43">
        <f t="shared" si="173"/>
        <v>216.36</v>
      </c>
      <c r="N300" s="43">
        <f t="shared" si="173"/>
        <v>216.36</v>
      </c>
      <c r="O300" s="43">
        <f t="shared" si="173"/>
        <v>216.36</v>
      </c>
      <c r="P300" s="43">
        <f t="shared" si="173"/>
        <v>216.36</v>
      </c>
      <c r="Q300" s="43">
        <f t="shared" si="173"/>
        <v>216.36</v>
      </c>
      <c r="R300" s="43">
        <f t="shared" si="173"/>
        <v>216.36</v>
      </c>
      <c r="S300" s="43">
        <f t="shared" si="173"/>
        <v>216.36</v>
      </c>
      <c r="T300" s="43">
        <f t="shared" si="173"/>
        <v>216.36</v>
      </c>
      <c r="U300" s="43">
        <f t="shared" si="173"/>
        <v>216.36</v>
      </c>
      <c r="V300" s="43">
        <f t="shared" si="173"/>
        <v>216.36</v>
      </c>
      <c r="W300" s="43">
        <f t="shared" si="173"/>
        <v>216.36</v>
      </c>
      <c r="X300" s="43">
        <f t="shared" si="173"/>
        <v>216.36</v>
      </c>
      <c r="Y300" s="43">
        <f t="shared" si="173"/>
        <v>216.36</v>
      </c>
      <c r="Z300" s="43">
        <f t="shared" si="173"/>
        <v>216.36</v>
      </c>
      <c r="AA300" s="43">
        <f t="shared" si="173"/>
        <v>216.36</v>
      </c>
    </row>
    <row r="301" spans="1:27" ht="12.75" customHeight="1" collapsed="1" x14ac:dyDescent="0.2">
      <c r="A301" s="91" t="s">
        <v>1779</v>
      </c>
      <c r="B301" s="27" t="str">
        <f>"28"&amp;"."&amp;$B$800&amp;"."&amp;$B$801</f>
        <v>28.03.2023</v>
      </c>
      <c r="C301" s="83" t="s">
        <v>74</v>
      </c>
      <c r="D301" s="84">
        <f>ROUND(((D302+D303+D305+D304)/1000),5)</f>
        <v>3.2365699999999999</v>
      </c>
      <c r="E301" s="84">
        <f>ROUND(((E302+E303+E305+E304)/1000),5)</f>
        <v>3.13151</v>
      </c>
      <c r="F301" s="84">
        <f>ROUND(((F302+F303+F305+F304)/1000),5)</f>
        <v>3.0613299999999999</v>
      </c>
      <c r="G301" s="84">
        <f t="shared" ref="G301:AA301" si="174">ROUND(((G302+G303+G305+G304)/1000),5)</f>
        <v>3.0680299999999998</v>
      </c>
      <c r="H301" s="84">
        <f t="shared" si="174"/>
        <v>3.1377700000000002</v>
      </c>
      <c r="I301" s="84">
        <f t="shared" si="174"/>
        <v>3.3211499999999998</v>
      </c>
      <c r="J301" s="84">
        <f t="shared" si="174"/>
        <v>3.4143699999999999</v>
      </c>
      <c r="K301" s="84">
        <f t="shared" si="174"/>
        <v>3.6291199999999999</v>
      </c>
      <c r="L301" s="84">
        <f t="shared" si="174"/>
        <v>3.7974800000000002</v>
      </c>
      <c r="M301" s="84">
        <f t="shared" si="174"/>
        <v>3.8247499999999999</v>
      </c>
      <c r="N301" s="84">
        <f t="shared" si="174"/>
        <v>3.8322500000000002</v>
      </c>
      <c r="O301" s="84">
        <f t="shared" si="174"/>
        <v>3.7566700000000002</v>
      </c>
      <c r="P301" s="84">
        <f t="shared" si="174"/>
        <v>3.72349</v>
      </c>
      <c r="Q301" s="84">
        <f t="shared" si="174"/>
        <v>3.7270500000000002</v>
      </c>
      <c r="R301" s="84">
        <f t="shared" si="174"/>
        <v>3.7383500000000001</v>
      </c>
      <c r="S301" s="84">
        <f t="shared" si="174"/>
        <v>3.73088</v>
      </c>
      <c r="T301" s="84">
        <f t="shared" si="174"/>
        <v>3.73773</v>
      </c>
      <c r="U301" s="84">
        <f t="shared" si="174"/>
        <v>3.7064599999999999</v>
      </c>
      <c r="V301" s="84">
        <f t="shared" si="174"/>
        <v>3.7200700000000002</v>
      </c>
      <c r="W301" s="84">
        <f t="shared" si="174"/>
        <v>3.80857</v>
      </c>
      <c r="X301" s="84">
        <f t="shared" si="174"/>
        <v>3.8341599999999998</v>
      </c>
      <c r="Y301" s="84">
        <f t="shared" si="174"/>
        <v>3.7555499999999999</v>
      </c>
      <c r="Z301" s="84">
        <f t="shared" si="174"/>
        <v>3.54399</v>
      </c>
      <c r="AA301" s="84">
        <f t="shared" si="174"/>
        <v>3.3494799999999998</v>
      </c>
    </row>
    <row r="302" spans="1:27" ht="12.75" hidden="1" customHeight="1" outlineLevel="1" x14ac:dyDescent="0.2">
      <c r="A302" s="92" t="s">
        <v>1780</v>
      </c>
      <c r="B302" s="62" t="s">
        <v>231</v>
      </c>
      <c r="C302" s="42" t="s">
        <v>77</v>
      </c>
      <c r="D302" s="43">
        <v>1298.6300000000001</v>
      </c>
      <c r="E302" s="43">
        <v>1193.57</v>
      </c>
      <c r="F302" s="43">
        <v>1123.3900000000001</v>
      </c>
      <c r="G302" s="43">
        <v>1130.0899999999999</v>
      </c>
      <c r="H302" s="43">
        <v>1199.83</v>
      </c>
      <c r="I302" s="43">
        <v>1383.21</v>
      </c>
      <c r="J302" s="43">
        <v>1476.43</v>
      </c>
      <c r="K302" s="43">
        <v>1691.18</v>
      </c>
      <c r="L302" s="43">
        <v>1859.54</v>
      </c>
      <c r="M302" s="43">
        <v>1886.81</v>
      </c>
      <c r="N302" s="43">
        <v>1894.31</v>
      </c>
      <c r="O302" s="43">
        <v>1818.73</v>
      </c>
      <c r="P302" s="43">
        <v>1785.55</v>
      </c>
      <c r="Q302" s="43">
        <v>1789.11</v>
      </c>
      <c r="R302" s="43">
        <v>1800.41</v>
      </c>
      <c r="S302" s="43">
        <v>1792.94</v>
      </c>
      <c r="T302" s="43">
        <v>1799.79</v>
      </c>
      <c r="U302" s="43">
        <v>1768.52</v>
      </c>
      <c r="V302" s="43">
        <v>1782.13</v>
      </c>
      <c r="W302" s="43">
        <v>1870.63</v>
      </c>
      <c r="X302" s="43">
        <v>1896.22</v>
      </c>
      <c r="Y302" s="43">
        <v>1817.61</v>
      </c>
      <c r="Z302" s="43">
        <v>1606.05</v>
      </c>
      <c r="AA302" s="43">
        <v>1411.54</v>
      </c>
    </row>
    <row r="303" spans="1:27" ht="12.75" hidden="1" customHeight="1" outlineLevel="1" x14ac:dyDescent="0.2">
      <c r="A303" s="92" t="s">
        <v>1781</v>
      </c>
      <c r="B303" s="62" t="s">
        <v>88</v>
      </c>
      <c r="C303" s="42" t="s">
        <v>77</v>
      </c>
      <c r="D303" s="43">
        <f>$D$168</f>
        <v>1716.97</v>
      </c>
      <c r="E303" s="43">
        <f>$D$168</f>
        <v>1716.97</v>
      </c>
      <c r="F303" s="43">
        <f t="shared" ref="F303:AA303" si="175">$D$168</f>
        <v>1716.97</v>
      </c>
      <c r="G303" s="43">
        <f t="shared" si="175"/>
        <v>1716.97</v>
      </c>
      <c r="H303" s="43">
        <f t="shared" si="175"/>
        <v>1716.97</v>
      </c>
      <c r="I303" s="43">
        <f t="shared" si="175"/>
        <v>1716.97</v>
      </c>
      <c r="J303" s="43">
        <f t="shared" si="175"/>
        <v>1716.97</v>
      </c>
      <c r="K303" s="43">
        <f t="shared" si="175"/>
        <v>1716.97</v>
      </c>
      <c r="L303" s="43">
        <f t="shared" si="175"/>
        <v>1716.97</v>
      </c>
      <c r="M303" s="43">
        <f t="shared" si="175"/>
        <v>1716.97</v>
      </c>
      <c r="N303" s="43">
        <f t="shared" si="175"/>
        <v>1716.97</v>
      </c>
      <c r="O303" s="43">
        <f t="shared" si="175"/>
        <v>1716.97</v>
      </c>
      <c r="P303" s="43">
        <f t="shared" si="175"/>
        <v>1716.97</v>
      </c>
      <c r="Q303" s="43">
        <f t="shared" si="175"/>
        <v>1716.97</v>
      </c>
      <c r="R303" s="43">
        <f t="shared" si="175"/>
        <v>1716.97</v>
      </c>
      <c r="S303" s="43">
        <f t="shared" si="175"/>
        <v>1716.97</v>
      </c>
      <c r="T303" s="43">
        <f t="shared" si="175"/>
        <v>1716.97</v>
      </c>
      <c r="U303" s="43">
        <f t="shared" si="175"/>
        <v>1716.97</v>
      </c>
      <c r="V303" s="43">
        <f t="shared" si="175"/>
        <v>1716.97</v>
      </c>
      <c r="W303" s="43">
        <f t="shared" si="175"/>
        <v>1716.97</v>
      </c>
      <c r="X303" s="43">
        <f t="shared" si="175"/>
        <v>1716.97</v>
      </c>
      <c r="Y303" s="43">
        <f t="shared" si="175"/>
        <v>1716.97</v>
      </c>
      <c r="Z303" s="43">
        <f t="shared" si="175"/>
        <v>1716.97</v>
      </c>
      <c r="AA303" s="43">
        <f t="shared" si="175"/>
        <v>1716.97</v>
      </c>
    </row>
    <row r="304" spans="1:27" ht="12.75" hidden="1" customHeight="1" outlineLevel="1" x14ac:dyDescent="0.2">
      <c r="A304" s="92" t="s">
        <v>1782</v>
      </c>
      <c r="B304" s="62" t="s">
        <v>81</v>
      </c>
      <c r="C304" s="42" t="s">
        <v>77</v>
      </c>
      <c r="D304" s="43">
        <v>4.6100000000000003</v>
      </c>
      <c r="E304" s="43">
        <v>4.6100000000000003</v>
      </c>
      <c r="F304" s="43">
        <v>4.6100000000000003</v>
      </c>
      <c r="G304" s="43">
        <v>4.6100000000000003</v>
      </c>
      <c r="H304" s="43">
        <v>4.6100000000000003</v>
      </c>
      <c r="I304" s="43">
        <v>4.6100000000000003</v>
      </c>
      <c r="J304" s="43">
        <v>4.6100000000000003</v>
      </c>
      <c r="K304" s="43">
        <v>4.6100000000000003</v>
      </c>
      <c r="L304" s="43">
        <v>4.6100000000000003</v>
      </c>
      <c r="M304" s="43">
        <v>4.6100000000000003</v>
      </c>
      <c r="N304" s="43">
        <v>4.6100000000000003</v>
      </c>
      <c r="O304" s="43">
        <v>4.6100000000000003</v>
      </c>
      <c r="P304" s="43">
        <v>4.6100000000000003</v>
      </c>
      <c r="Q304" s="43">
        <v>4.6100000000000003</v>
      </c>
      <c r="R304" s="43">
        <v>4.6100000000000003</v>
      </c>
      <c r="S304" s="43">
        <v>4.6100000000000003</v>
      </c>
      <c r="T304" s="43">
        <v>4.6100000000000003</v>
      </c>
      <c r="U304" s="43">
        <v>4.6100000000000003</v>
      </c>
      <c r="V304" s="43">
        <v>4.6100000000000003</v>
      </c>
      <c r="W304" s="43">
        <v>4.6100000000000003</v>
      </c>
      <c r="X304" s="43">
        <v>4.6100000000000003</v>
      </c>
      <c r="Y304" s="43">
        <v>4.6100000000000003</v>
      </c>
      <c r="Z304" s="43">
        <v>4.6100000000000003</v>
      </c>
      <c r="AA304" s="43">
        <v>4.6100000000000003</v>
      </c>
    </row>
    <row r="305" spans="1:27" ht="12.75" hidden="1" customHeight="1" outlineLevel="1" x14ac:dyDescent="0.2">
      <c r="A305" s="92" t="s">
        <v>1783</v>
      </c>
      <c r="B305" s="62" t="s">
        <v>79</v>
      </c>
      <c r="C305" s="42" t="s">
        <v>77</v>
      </c>
      <c r="D305" s="43">
        <f>$D$11</f>
        <v>216.36</v>
      </c>
      <c r="E305" s="43">
        <f t="shared" ref="E305:AA305" si="176">$D$11</f>
        <v>216.36</v>
      </c>
      <c r="F305" s="43">
        <f t="shared" si="176"/>
        <v>216.36</v>
      </c>
      <c r="G305" s="43">
        <f t="shared" si="176"/>
        <v>216.36</v>
      </c>
      <c r="H305" s="43">
        <f t="shared" si="176"/>
        <v>216.36</v>
      </c>
      <c r="I305" s="43">
        <f t="shared" si="176"/>
        <v>216.36</v>
      </c>
      <c r="J305" s="43">
        <f t="shared" si="176"/>
        <v>216.36</v>
      </c>
      <c r="K305" s="43">
        <f t="shared" si="176"/>
        <v>216.36</v>
      </c>
      <c r="L305" s="43">
        <f t="shared" si="176"/>
        <v>216.36</v>
      </c>
      <c r="M305" s="43">
        <f t="shared" si="176"/>
        <v>216.36</v>
      </c>
      <c r="N305" s="43">
        <f t="shared" si="176"/>
        <v>216.36</v>
      </c>
      <c r="O305" s="43">
        <f t="shared" si="176"/>
        <v>216.36</v>
      </c>
      <c r="P305" s="43">
        <f t="shared" si="176"/>
        <v>216.36</v>
      </c>
      <c r="Q305" s="43">
        <f t="shared" si="176"/>
        <v>216.36</v>
      </c>
      <c r="R305" s="43">
        <f t="shared" si="176"/>
        <v>216.36</v>
      </c>
      <c r="S305" s="43">
        <f t="shared" si="176"/>
        <v>216.36</v>
      </c>
      <c r="T305" s="43">
        <f t="shared" si="176"/>
        <v>216.36</v>
      </c>
      <c r="U305" s="43">
        <f t="shared" si="176"/>
        <v>216.36</v>
      </c>
      <c r="V305" s="43">
        <f t="shared" si="176"/>
        <v>216.36</v>
      </c>
      <c r="W305" s="43">
        <f t="shared" si="176"/>
        <v>216.36</v>
      </c>
      <c r="X305" s="43">
        <f t="shared" si="176"/>
        <v>216.36</v>
      </c>
      <c r="Y305" s="43">
        <f t="shared" si="176"/>
        <v>216.36</v>
      </c>
      <c r="Z305" s="43">
        <f t="shared" si="176"/>
        <v>216.36</v>
      </c>
      <c r="AA305" s="43">
        <f t="shared" si="176"/>
        <v>216.36</v>
      </c>
    </row>
    <row r="306" spans="1:27" ht="12.75" customHeight="1" collapsed="1" x14ac:dyDescent="0.2">
      <c r="A306" s="91" t="s">
        <v>1784</v>
      </c>
      <c r="B306" s="27" t="str">
        <f>"29"&amp;"."&amp;$B$800&amp;"."&amp;$B$801</f>
        <v>29.03.2023</v>
      </c>
      <c r="C306" s="83" t="s">
        <v>74</v>
      </c>
      <c r="D306" s="84">
        <f>ROUND(((D307+D308+D310+D309)/1000),5)</f>
        <v>3.05518</v>
      </c>
      <c r="E306" s="84">
        <f>ROUND(((E307+E308+E310+E309)/1000),5)</f>
        <v>2.9844599999999999</v>
      </c>
      <c r="F306" s="84">
        <f>ROUND(((F307+F308+F310+F309)/1000),5)</f>
        <v>2.9592499999999999</v>
      </c>
      <c r="G306" s="84">
        <f t="shared" ref="G306:AA306" si="177">ROUND(((G307+G308+G310+G309)/1000),5)</f>
        <v>2.9738699999999998</v>
      </c>
      <c r="H306" s="84">
        <f t="shared" si="177"/>
        <v>2.9872800000000002</v>
      </c>
      <c r="I306" s="84">
        <f t="shared" si="177"/>
        <v>3.05348</v>
      </c>
      <c r="J306" s="84">
        <f t="shared" si="177"/>
        <v>3.2854199999999998</v>
      </c>
      <c r="K306" s="84">
        <f t="shared" si="177"/>
        <v>3.4270399999999999</v>
      </c>
      <c r="L306" s="84">
        <f t="shared" si="177"/>
        <v>3.5996100000000002</v>
      </c>
      <c r="M306" s="84">
        <f t="shared" si="177"/>
        <v>3.7401300000000002</v>
      </c>
      <c r="N306" s="84">
        <f t="shared" si="177"/>
        <v>3.75861</v>
      </c>
      <c r="O306" s="84">
        <f t="shared" si="177"/>
        <v>3.7936200000000002</v>
      </c>
      <c r="P306" s="84">
        <f t="shared" si="177"/>
        <v>3.7628699999999999</v>
      </c>
      <c r="Q306" s="84">
        <f t="shared" si="177"/>
        <v>3.7970799999999998</v>
      </c>
      <c r="R306" s="84">
        <f t="shared" si="177"/>
        <v>3.7797299999999998</v>
      </c>
      <c r="S306" s="84">
        <f t="shared" si="177"/>
        <v>3.73054</v>
      </c>
      <c r="T306" s="84">
        <f t="shared" si="177"/>
        <v>3.6355</v>
      </c>
      <c r="U306" s="84">
        <f t="shared" si="177"/>
        <v>3.5294300000000001</v>
      </c>
      <c r="V306" s="84">
        <f t="shared" si="177"/>
        <v>3.5333000000000001</v>
      </c>
      <c r="W306" s="84">
        <f t="shared" si="177"/>
        <v>3.6009699999999998</v>
      </c>
      <c r="X306" s="84">
        <f t="shared" si="177"/>
        <v>3.6364000000000001</v>
      </c>
      <c r="Y306" s="84">
        <f t="shared" si="177"/>
        <v>3.5865900000000002</v>
      </c>
      <c r="Z306" s="84">
        <f t="shared" si="177"/>
        <v>3.2942399999999998</v>
      </c>
      <c r="AA306" s="84">
        <f t="shared" si="177"/>
        <v>3.0885500000000001</v>
      </c>
    </row>
    <row r="307" spans="1:27" ht="12.75" hidden="1" customHeight="1" outlineLevel="1" x14ac:dyDescent="0.2">
      <c r="A307" s="92" t="s">
        <v>1785</v>
      </c>
      <c r="B307" s="62" t="s">
        <v>231</v>
      </c>
      <c r="C307" s="42" t="s">
        <v>77</v>
      </c>
      <c r="D307" s="43">
        <v>1117.24</v>
      </c>
      <c r="E307" s="43">
        <v>1046.52</v>
      </c>
      <c r="F307" s="43">
        <v>1021.31</v>
      </c>
      <c r="G307" s="43">
        <v>1035.93</v>
      </c>
      <c r="H307" s="43">
        <v>1049.3399999999999</v>
      </c>
      <c r="I307" s="43">
        <v>1115.54</v>
      </c>
      <c r="J307" s="43">
        <v>1347.48</v>
      </c>
      <c r="K307" s="43">
        <v>1489.1</v>
      </c>
      <c r="L307" s="43">
        <v>1661.67</v>
      </c>
      <c r="M307" s="43">
        <v>1802.19</v>
      </c>
      <c r="N307" s="43">
        <v>1820.67</v>
      </c>
      <c r="O307" s="43">
        <v>1855.68</v>
      </c>
      <c r="P307" s="43">
        <v>1824.93</v>
      </c>
      <c r="Q307" s="43">
        <v>1859.14</v>
      </c>
      <c r="R307" s="43">
        <v>1841.79</v>
      </c>
      <c r="S307" s="43">
        <v>1792.6</v>
      </c>
      <c r="T307" s="43">
        <v>1697.56</v>
      </c>
      <c r="U307" s="43">
        <v>1591.49</v>
      </c>
      <c r="V307" s="43">
        <v>1595.36</v>
      </c>
      <c r="W307" s="43">
        <v>1663.03</v>
      </c>
      <c r="X307" s="43">
        <v>1698.46</v>
      </c>
      <c r="Y307" s="43">
        <v>1648.65</v>
      </c>
      <c r="Z307" s="43">
        <v>1356.3</v>
      </c>
      <c r="AA307" s="43">
        <v>1150.6099999999999</v>
      </c>
    </row>
    <row r="308" spans="1:27" ht="12.75" hidden="1" customHeight="1" outlineLevel="1" x14ac:dyDescent="0.2">
      <c r="A308" s="92" t="s">
        <v>1786</v>
      </c>
      <c r="B308" s="62" t="s">
        <v>88</v>
      </c>
      <c r="C308" s="42" t="s">
        <v>77</v>
      </c>
      <c r="D308" s="43">
        <f>$D$168</f>
        <v>1716.97</v>
      </c>
      <c r="E308" s="43">
        <f>$D$168</f>
        <v>1716.97</v>
      </c>
      <c r="F308" s="43">
        <f t="shared" ref="F308:AA308" si="178">$D$168</f>
        <v>1716.97</v>
      </c>
      <c r="G308" s="43">
        <f t="shared" si="178"/>
        <v>1716.97</v>
      </c>
      <c r="H308" s="43">
        <f t="shared" si="178"/>
        <v>1716.97</v>
      </c>
      <c r="I308" s="43">
        <f t="shared" si="178"/>
        <v>1716.97</v>
      </c>
      <c r="J308" s="43">
        <f t="shared" si="178"/>
        <v>1716.97</v>
      </c>
      <c r="K308" s="43">
        <f t="shared" si="178"/>
        <v>1716.97</v>
      </c>
      <c r="L308" s="43">
        <f t="shared" si="178"/>
        <v>1716.97</v>
      </c>
      <c r="M308" s="43">
        <f t="shared" si="178"/>
        <v>1716.97</v>
      </c>
      <c r="N308" s="43">
        <f t="shared" si="178"/>
        <v>1716.97</v>
      </c>
      <c r="O308" s="43">
        <f t="shared" si="178"/>
        <v>1716.97</v>
      </c>
      <c r="P308" s="43">
        <f t="shared" si="178"/>
        <v>1716.97</v>
      </c>
      <c r="Q308" s="43">
        <f t="shared" si="178"/>
        <v>1716.97</v>
      </c>
      <c r="R308" s="43">
        <f t="shared" si="178"/>
        <v>1716.97</v>
      </c>
      <c r="S308" s="43">
        <f t="shared" si="178"/>
        <v>1716.97</v>
      </c>
      <c r="T308" s="43">
        <f t="shared" si="178"/>
        <v>1716.97</v>
      </c>
      <c r="U308" s="43">
        <f t="shared" si="178"/>
        <v>1716.97</v>
      </c>
      <c r="V308" s="43">
        <f t="shared" si="178"/>
        <v>1716.97</v>
      </c>
      <c r="W308" s="43">
        <f t="shared" si="178"/>
        <v>1716.97</v>
      </c>
      <c r="X308" s="43">
        <f t="shared" si="178"/>
        <v>1716.97</v>
      </c>
      <c r="Y308" s="43">
        <f t="shared" si="178"/>
        <v>1716.97</v>
      </c>
      <c r="Z308" s="43">
        <f t="shared" si="178"/>
        <v>1716.97</v>
      </c>
      <c r="AA308" s="43">
        <f t="shared" si="178"/>
        <v>1716.97</v>
      </c>
    </row>
    <row r="309" spans="1:27" ht="12.75" hidden="1" customHeight="1" outlineLevel="1" x14ac:dyDescent="0.2">
      <c r="A309" s="92" t="s">
        <v>1787</v>
      </c>
      <c r="B309" s="62" t="s">
        <v>81</v>
      </c>
      <c r="C309" s="42" t="s">
        <v>77</v>
      </c>
      <c r="D309" s="43">
        <v>4.6100000000000003</v>
      </c>
      <c r="E309" s="43">
        <v>4.6100000000000003</v>
      </c>
      <c r="F309" s="43">
        <v>4.6100000000000003</v>
      </c>
      <c r="G309" s="43">
        <v>4.6100000000000003</v>
      </c>
      <c r="H309" s="43">
        <v>4.6100000000000003</v>
      </c>
      <c r="I309" s="43">
        <v>4.6100000000000003</v>
      </c>
      <c r="J309" s="43">
        <v>4.6100000000000003</v>
      </c>
      <c r="K309" s="43">
        <v>4.6100000000000003</v>
      </c>
      <c r="L309" s="43">
        <v>4.6100000000000003</v>
      </c>
      <c r="M309" s="43">
        <v>4.6100000000000003</v>
      </c>
      <c r="N309" s="43">
        <v>4.6100000000000003</v>
      </c>
      <c r="O309" s="43">
        <v>4.6100000000000003</v>
      </c>
      <c r="P309" s="43">
        <v>4.6100000000000003</v>
      </c>
      <c r="Q309" s="43">
        <v>4.6100000000000003</v>
      </c>
      <c r="R309" s="43">
        <v>4.6100000000000003</v>
      </c>
      <c r="S309" s="43">
        <v>4.6100000000000003</v>
      </c>
      <c r="T309" s="43">
        <v>4.6100000000000003</v>
      </c>
      <c r="U309" s="43">
        <v>4.6100000000000003</v>
      </c>
      <c r="V309" s="43">
        <v>4.6100000000000003</v>
      </c>
      <c r="W309" s="43">
        <v>4.6100000000000003</v>
      </c>
      <c r="X309" s="43">
        <v>4.6100000000000003</v>
      </c>
      <c r="Y309" s="43">
        <v>4.6100000000000003</v>
      </c>
      <c r="Z309" s="43">
        <v>4.6100000000000003</v>
      </c>
      <c r="AA309" s="43">
        <v>4.6100000000000003</v>
      </c>
    </row>
    <row r="310" spans="1:27" ht="12.75" hidden="1" customHeight="1" outlineLevel="1" x14ac:dyDescent="0.2">
      <c r="A310" s="92" t="s">
        <v>1788</v>
      </c>
      <c r="B310" s="62" t="s">
        <v>79</v>
      </c>
      <c r="C310" s="42" t="s">
        <v>77</v>
      </c>
      <c r="D310" s="43">
        <f>$D$11</f>
        <v>216.36</v>
      </c>
      <c r="E310" s="43">
        <f t="shared" ref="E310:AA310" si="179">$D$11</f>
        <v>216.36</v>
      </c>
      <c r="F310" s="43">
        <f t="shared" si="179"/>
        <v>216.36</v>
      </c>
      <c r="G310" s="43">
        <f t="shared" si="179"/>
        <v>216.36</v>
      </c>
      <c r="H310" s="43">
        <f t="shared" si="179"/>
        <v>216.36</v>
      </c>
      <c r="I310" s="43">
        <f t="shared" si="179"/>
        <v>216.36</v>
      </c>
      <c r="J310" s="43">
        <f t="shared" si="179"/>
        <v>216.36</v>
      </c>
      <c r="K310" s="43">
        <f t="shared" si="179"/>
        <v>216.36</v>
      </c>
      <c r="L310" s="43">
        <f t="shared" si="179"/>
        <v>216.36</v>
      </c>
      <c r="M310" s="43">
        <f t="shared" si="179"/>
        <v>216.36</v>
      </c>
      <c r="N310" s="43">
        <f t="shared" si="179"/>
        <v>216.36</v>
      </c>
      <c r="O310" s="43">
        <f t="shared" si="179"/>
        <v>216.36</v>
      </c>
      <c r="P310" s="43">
        <f t="shared" si="179"/>
        <v>216.36</v>
      </c>
      <c r="Q310" s="43">
        <f t="shared" si="179"/>
        <v>216.36</v>
      </c>
      <c r="R310" s="43">
        <f t="shared" si="179"/>
        <v>216.36</v>
      </c>
      <c r="S310" s="43">
        <f t="shared" si="179"/>
        <v>216.36</v>
      </c>
      <c r="T310" s="43">
        <f t="shared" si="179"/>
        <v>216.36</v>
      </c>
      <c r="U310" s="43">
        <f t="shared" si="179"/>
        <v>216.36</v>
      </c>
      <c r="V310" s="43">
        <f t="shared" si="179"/>
        <v>216.36</v>
      </c>
      <c r="W310" s="43">
        <f t="shared" si="179"/>
        <v>216.36</v>
      </c>
      <c r="X310" s="43">
        <f t="shared" si="179"/>
        <v>216.36</v>
      </c>
      <c r="Y310" s="43">
        <f t="shared" si="179"/>
        <v>216.36</v>
      </c>
      <c r="Z310" s="43">
        <f t="shared" si="179"/>
        <v>216.36</v>
      </c>
      <c r="AA310" s="43">
        <f t="shared" si="179"/>
        <v>216.36</v>
      </c>
    </row>
    <row r="311" spans="1:27" ht="12.75" customHeight="1" collapsed="1" x14ac:dyDescent="0.2">
      <c r="A311" s="91" t="s">
        <v>1789</v>
      </c>
      <c r="B311" s="27" t="str">
        <f>"30"&amp;"."&amp;$B$800&amp;"."&amp;$B$801</f>
        <v>30.03.2023</v>
      </c>
      <c r="C311" s="83" t="s">
        <v>74</v>
      </c>
      <c r="D311" s="84">
        <f>ROUND(((D312+D313+D315+D314)/1000),5)</f>
        <v>3.0046499999999998</v>
      </c>
      <c r="E311" s="84">
        <f>ROUND(((E312+E313+E315+E314)/1000),5)</f>
        <v>2.9067099999999999</v>
      </c>
      <c r="F311" s="84">
        <f>ROUND(((F312+F313+F315+F314)/1000),5)</f>
        <v>2.87168</v>
      </c>
      <c r="G311" s="84">
        <f t="shared" ref="G311:AA311" si="180">ROUND(((G312+G313+G315+G314)/1000),5)</f>
        <v>2.8731300000000002</v>
      </c>
      <c r="H311" s="84">
        <f t="shared" si="180"/>
        <v>2.9036900000000001</v>
      </c>
      <c r="I311" s="84">
        <f t="shared" si="180"/>
        <v>2.9880399999999998</v>
      </c>
      <c r="J311" s="84">
        <f t="shared" si="180"/>
        <v>3.1684600000000001</v>
      </c>
      <c r="K311" s="84">
        <f t="shared" si="180"/>
        <v>3.39466</v>
      </c>
      <c r="L311" s="84">
        <f t="shared" si="180"/>
        <v>3.5125600000000001</v>
      </c>
      <c r="M311" s="84">
        <f t="shared" si="180"/>
        <v>3.6415999999999999</v>
      </c>
      <c r="N311" s="84">
        <f t="shared" si="180"/>
        <v>3.6373500000000001</v>
      </c>
      <c r="O311" s="84">
        <f t="shared" si="180"/>
        <v>3.6488299999999998</v>
      </c>
      <c r="P311" s="84">
        <f t="shared" si="180"/>
        <v>3.6482199999999998</v>
      </c>
      <c r="Q311" s="84">
        <f t="shared" si="180"/>
        <v>3.6475399999999998</v>
      </c>
      <c r="R311" s="84">
        <f t="shared" si="180"/>
        <v>3.6070600000000002</v>
      </c>
      <c r="S311" s="84">
        <f t="shared" si="180"/>
        <v>3.5748099999999998</v>
      </c>
      <c r="T311" s="84">
        <f t="shared" si="180"/>
        <v>3.54555</v>
      </c>
      <c r="U311" s="84">
        <f t="shared" si="180"/>
        <v>3.5109699999999999</v>
      </c>
      <c r="V311" s="84">
        <f t="shared" si="180"/>
        <v>3.5211600000000001</v>
      </c>
      <c r="W311" s="84">
        <f t="shared" si="180"/>
        <v>3.5936699999999999</v>
      </c>
      <c r="X311" s="84">
        <f t="shared" si="180"/>
        <v>3.6446999999999998</v>
      </c>
      <c r="Y311" s="84">
        <f t="shared" si="180"/>
        <v>3.5379700000000001</v>
      </c>
      <c r="Z311" s="84">
        <f t="shared" si="180"/>
        <v>3.2905500000000001</v>
      </c>
      <c r="AA311" s="84">
        <f t="shared" si="180"/>
        <v>3.0540600000000002</v>
      </c>
    </row>
    <row r="312" spans="1:27" ht="12.75" hidden="1" customHeight="1" outlineLevel="1" x14ac:dyDescent="0.2">
      <c r="A312" s="92" t="s">
        <v>1790</v>
      </c>
      <c r="B312" s="62" t="s">
        <v>231</v>
      </c>
      <c r="C312" s="42" t="s">
        <v>77</v>
      </c>
      <c r="D312" s="43">
        <v>1066.71</v>
      </c>
      <c r="E312" s="43">
        <v>968.77</v>
      </c>
      <c r="F312" s="43">
        <v>933.74</v>
      </c>
      <c r="G312" s="43">
        <v>935.19</v>
      </c>
      <c r="H312" s="43">
        <v>965.75</v>
      </c>
      <c r="I312" s="43">
        <v>1050.0999999999999</v>
      </c>
      <c r="J312" s="43">
        <v>1230.52</v>
      </c>
      <c r="K312" s="43">
        <v>1456.72</v>
      </c>
      <c r="L312" s="43">
        <v>1574.62</v>
      </c>
      <c r="M312" s="43">
        <v>1703.66</v>
      </c>
      <c r="N312" s="43">
        <v>1699.41</v>
      </c>
      <c r="O312" s="43">
        <v>1710.89</v>
      </c>
      <c r="P312" s="43">
        <v>1710.28</v>
      </c>
      <c r="Q312" s="43">
        <v>1709.6</v>
      </c>
      <c r="R312" s="43">
        <v>1669.12</v>
      </c>
      <c r="S312" s="43">
        <v>1636.87</v>
      </c>
      <c r="T312" s="43">
        <v>1607.61</v>
      </c>
      <c r="U312" s="43">
        <v>1573.03</v>
      </c>
      <c r="V312" s="43">
        <v>1583.22</v>
      </c>
      <c r="W312" s="43">
        <v>1655.73</v>
      </c>
      <c r="X312" s="43">
        <v>1706.76</v>
      </c>
      <c r="Y312" s="43">
        <v>1600.03</v>
      </c>
      <c r="Z312" s="43">
        <v>1352.61</v>
      </c>
      <c r="AA312" s="43">
        <v>1116.1199999999999</v>
      </c>
    </row>
    <row r="313" spans="1:27" ht="12.75" hidden="1" customHeight="1" outlineLevel="1" x14ac:dyDescent="0.2">
      <c r="A313" s="92" t="s">
        <v>1791</v>
      </c>
      <c r="B313" s="62" t="s">
        <v>88</v>
      </c>
      <c r="C313" s="42" t="s">
        <v>77</v>
      </c>
      <c r="D313" s="43">
        <f>$D$168</f>
        <v>1716.97</v>
      </c>
      <c r="E313" s="43">
        <f>$D$168</f>
        <v>1716.97</v>
      </c>
      <c r="F313" s="43">
        <f t="shared" ref="F313:AA313" si="181">$D$168</f>
        <v>1716.97</v>
      </c>
      <c r="G313" s="43">
        <f t="shared" si="181"/>
        <v>1716.97</v>
      </c>
      <c r="H313" s="43">
        <f t="shared" si="181"/>
        <v>1716.97</v>
      </c>
      <c r="I313" s="43">
        <f t="shared" si="181"/>
        <v>1716.97</v>
      </c>
      <c r="J313" s="43">
        <f t="shared" si="181"/>
        <v>1716.97</v>
      </c>
      <c r="K313" s="43">
        <f t="shared" si="181"/>
        <v>1716.97</v>
      </c>
      <c r="L313" s="43">
        <f t="shared" si="181"/>
        <v>1716.97</v>
      </c>
      <c r="M313" s="43">
        <f t="shared" si="181"/>
        <v>1716.97</v>
      </c>
      <c r="N313" s="43">
        <f t="shared" si="181"/>
        <v>1716.97</v>
      </c>
      <c r="O313" s="43">
        <f t="shared" si="181"/>
        <v>1716.97</v>
      </c>
      <c r="P313" s="43">
        <f t="shared" si="181"/>
        <v>1716.97</v>
      </c>
      <c r="Q313" s="43">
        <f t="shared" si="181"/>
        <v>1716.97</v>
      </c>
      <c r="R313" s="43">
        <f t="shared" si="181"/>
        <v>1716.97</v>
      </c>
      <c r="S313" s="43">
        <f t="shared" si="181"/>
        <v>1716.97</v>
      </c>
      <c r="T313" s="43">
        <f t="shared" si="181"/>
        <v>1716.97</v>
      </c>
      <c r="U313" s="43">
        <f t="shared" si="181"/>
        <v>1716.97</v>
      </c>
      <c r="V313" s="43">
        <f t="shared" si="181"/>
        <v>1716.97</v>
      </c>
      <c r="W313" s="43">
        <f t="shared" si="181"/>
        <v>1716.97</v>
      </c>
      <c r="X313" s="43">
        <f t="shared" si="181"/>
        <v>1716.97</v>
      </c>
      <c r="Y313" s="43">
        <f t="shared" si="181"/>
        <v>1716.97</v>
      </c>
      <c r="Z313" s="43">
        <f t="shared" si="181"/>
        <v>1716.97</v>
      </c>
      <c r="AA313" s="43">
        <f t="shared" si="181"/>
        <v>1716.97</v>
      </c>
    </row>
    <row r="314" spans="1:27" ht="12.75" hidden="1" customHeight="1" outlineLevel="1" x14ac:dyDescent="0.2">
      <c r="A314" s="92" t="s">
        <v>1792</v>
      </c>
      <c r="B314" s="62" t="s">
        <v>81</v>
      </c>
      <c r="C314" s="42" t="s">
        <v>77</v>
      </c>
      <c r="D314" s="43">
        <v>4.6100000000000003</v>
      </c>
      <c r="E314" s="43">
        <v>4.6100000000000003</v>
      </c>
      <c r="F314" s="43">
        <v>4.6100000000000003</v>
      </c>
      <c r="G314" s="43">
        <v>4.6100000000000003</v>
      </c>
      <c r="H314" s="43">
        <v>4.6100000000000003</v>
      </c>
      <c r="I314" s="43">
        <v>4.6100000000000003</v>
      </c>
      <c r="J314" s="43">
        <v>4.6100000000000003</v>
      </c>
      <c r="K314" s="43">
        <v>4.6100000000000003</v>
      </c>
      <c r="L314" s="43">
        <v>4.6100000000000003</v>
      </c>
      <c r="M314" s="43">
        <v>4.6100000000000003</v>
      </c>
      <c r="N314" s="43">
        <v>4.6100000000000003</v>
      </c>
      <c r="O314" s="43">
        <v>4.6100000000000003</v>
      </c>
      <c r="P314" s="43">
        <v>4.6100000000000003</v>
      </c>
      <c r="Q314" s="43">
        <v>4.6100000000000003</v>
      </c>
      <c r="R314" s="43">
        <v>4.6100000000000003</v>
      </c>
      <c r="S314" s="43">
        <v>4.6100000000000003</v>
      </c>
      <c r="T314" s="43">
        <v>4.6100000000000003</v>
      </c>
      <c r="U314" s="43">
        <v>4.6100000000000003</v>
      </c>
      <c r="V314" s="43">
        <v>4.6100000000000003</v>
      </c>
      <c r="W314" s="43">
        <v>4.6100000000000003</v>
      </c>
      <c r="X314" s="43">
        <v>4.6100000000000003</v>
      </c>
      <c r="Y314" s="43">
        <v>4.6100000000000003</v>
      </c>
      <c r="Z314" s="43">
        <v>4.6100000000000003</v>
      </c>
      <c r="AA314" s="43">
        <v>4.6100000000000003</v>
      </c>
    </row>
    <row r="315" spans="1:27" ht="12.75" hidden="1" customHeight="1" outlineLevel="1" x14ac:dyDescent="0.2">
      <c r="A315" s="92" t="s">
        <v>1793</v>
      </c>
      <c r="B315" s="62" t="s">
        <v>79</v>
      </c>
      <c r="C315" s="42" t="s">
        <v>77</v>
      </c>
      <c r="D315" s="43">
        <f>$D$11</f>
        <v>216.36</v>
      </c>
      <c r="E315" s="43">
        <f t="shared" ref="E315:AA315" si="182">$D$11</f>
        <v>216.36</v>
      </c>
      <c r="F315" s="43">
        <f t="shared" si="182"/>
        <v>216.36</v>
      </c>
      <c r="G315" s="43">
        <f t="shared" si="182"/>
        <v>216.36</v>
      </c>
      <c r="H315" s="43">
        <f t="shared" si="182"/>
        <v>216.36</v>
      </c>
      <c r="I315" s="43">
        <f t="shared" si="182"/>
        <v>216.36</v>
      </c>
      <c r="J315" s="43">
        <f t="shared" si="182"/>
        <v>216.36</v>
      </c>
      <c r="K315" s="43">
        <f t="shared" si="182"/>
        <v>216.36</v>
      </c>
      <c r="L315" s="43">
        <f t="shared" si="182"/>
        <v>216.36</v>
      </c>
      <c r="M315" s="43">
        <f t="shared" si="182"/>
        <v>216.36</v>
      </c>
      <c r="N315" s="43">
        <f t="shared" si="182"/>
        <v>216.36</v>
      </c>
      <c r="O315" s="43">
        <f t="shared" si="182"/>
        <v>216.36</v>
      </c>
      <c r="P315" s="43">
        <f t="shared" si="182"/>
        <v>216.36</v>
      </c>
      <c r="Q315" s="43">
        <f t="shared" si="182"/>
        <v>216.36</v>
      </c>
      <c r="R315" s="43">
        <f t="shared" si="182"/>
        <v>216.36</v>
      </c>
      <c r="S315" s="43">
        <f t="shared" si="182"/>
        <v>216.36</v>
      </c>
      <c r="T315" s="43">
        <f t="shared" si="182"/>
        <v>216.36</v>
      </c>
      <c r="U315" s="43">
        <f t="shared" si="182"/>
        <v>216.36</v>
      </c>
      <c r="V315" s="43">
        <f t="shared" si="182"/>
        <v>216.36</v>
      </c>
      <c r="W315" s="43">
        <f t="shared" si="182"/>
        <v>216.36</v>
      </c>
      <c r="X315" s="43">
        <f t="shared" si="182"/>
        <v>216.36</v>
      </c>
      <c r="Y315" s="43">
        <f t="shared" si="182"/>
        <v>216.36</v>
      </c>
      <c r="Z315" s="43">
        <f t="shared" si="182"/>
        <v>216.36</v>
      </c>
      <c r="AA315" s="43">
        <f t="shared" si="182"/>
        <v>216.36</v>
      </c>
    </row>
    <row r="316" spans="1:27" ht="12.75" customHeight="1" collapsed="1" x14ac:dyDescent="0.2">
      <c r="A316" s="91" t="s">
        <v>1794</v>
      </c>
      <c r="B316" s="27" t="str">
        <f>"31"&amp;"."&amp;$B$800&amp;"."&amp;$B$801</f>
        <v>31.03.2023</v>
      </c>
      <c r="C316" s="83" t="s">
        <v>74</v>
      </c>
      <c r="D316" s="84">
        <f>ROUND(((D317+D318+D320+D319)/1000),5)</f>
        <v>3.02508</v>
      </c>
      <c r="E316" s="84">
        <f>ROUND(((E317+E318+E320+E319)/1000),5)</f>
        <v>2.9674900000000002</v>
      </c>
      <c r="F316" s="84">
        <f>ROUND(((F317+F318+F320+F319)/1000),5)</f>
        <v>2.9148999999999998</v>
      </c>
      <c r="G316" s="84">
        <f t="shared" ref="G316:AA316" si="183">ROUND(((G317+G318+G320+G319)/1000),5)</f>
        <v>2.9285999999999999</v>
      </c>
      <c r="H316" s="84">
        <f t="shared" si="183"/>
        <v>2.9790899999999998</v>
      </c>
      <c r="I316" s="84">
        <f t="shared" si="183"/>
        <v>3.0521099999999999</v>
      </c>
      <c r="J316" s="84">
        <f t="shared" si="183"/>
        <v>3.2778499999999999</v>
      </c>
      <c r="K316" s="84">
        <f t="shared" si="183"/>
        <v>3.4182199999999998</v>
      </c>
      <c r="L316" s="84">
        <f t="shared" si="183"/>
        <v>3.6480399999999999</v>
      </c>
      <c r="M316" s="84">
        <f t="shared" si="183"/>
        <v>3.7628599999999999</v>
      </c>
      <c r="N316" s="84">
        <f t="shared" si="183"/>
        <v>3.7716799999999999</v>
      </c>
      <c r="O316" s="84">
        <f t="shared" si="183"/>
        <v>3.8029199999999999</v>
      </c>
      <c r="P316" s="84">
        <f t="shared" si="183"/>
        <v>3.7585899999999999</v>
      </c>
      <c r="Q316" s="84">
        <f t="shared" si="183"/>
        <v>3.7701600000000002</v>
      </c>
      <c r="R316" s="84">
        <f t="shared" si="183"/>
        <v>3.7714799999999999</v>
      </c>
      <c r="S316" s="84">
        <f t="shared" si="183"/>
        <v>3.7161599999999999</v>
      </c>
      <c r="T316" s="84">
        <f t="shared" si="183"/>
        <v>3.6588799999999999</v>
      </c>
      <c r="U316" s="84">
        <f t="shared" si="183"/>
        <v>3.56698</v>
      </c>
      <c r="V316" s="84">
        <f t="shared" si="183"/>
        <v>3.5720100000000001</v>
      </c>
      <c r="W316" s="84">
        <f t="shared" si="183"/>
        <v>3.6218499999999998</v>
      </c>
      <c r="X316" s="84">
        <f t="shared" si="183"/>
        <v>3.6634799999999998</v>
      </c>
      <c r="Y316" s="84">
        <f t="shared" si="183"/>
        <v>3.5861800000000001</v>
      </c>
      <c r="Z316" s="84">
        <f t="shared" si="183"/>
        <v>3.4638499999999999</v>
      </c>
      <c r="AA316" s="84">
        <f t="shared" si="183"/>
        <v>3.2913999999999999</v>
      </c>
    </row>
    <row r="317" spans="1:27" ht="12.75" hidden="1" customHeight="1" outlineLevel="1" x14ac:dyDescent="0.2">
      <c r="A317" s="92" t="s">
        <v>1795</v>
      </c>
      <c r="B317" s="62" t="s">
        <v>231</v>
      </c>
      <c r="C317" s="42" t="s">
        <v>77</v>
      </c>
      <c r="D317" s="43">
        <v>1087.1400000000001</v>
      </c>
      <c r="E317" s="43">
        <v>1029.55</v>
      </c>
      <c r="F317" s="43">
        <v>976.96</v>
      </c>
      <c r="G317" s="43">
        <v>990.66</v>
      </c>
      <c r="H317" s="43">
        <v>1041.1500000000001</v>
      </c>
      <c r="I317" s="43">
        <v>1114.17</v>
      </c>
      <c r="J317" s="43">
        <v>1339.91</v>
      </c>
      <c r="K317" s="43">
        <v>1480.28</v>
      </c>
      <c r="L317" s="43">
        <v>1710.1</v>
      </c>
      <c r="M317" s="43">
        <v>1824.92</v>
      </c>
      <c r="N317" s="43">
        <v>1833.74</v>
      </c>
      <c r="O317" s="43">
        <v>1864.98</v>
      </c>
      <c r="P317" s="43">
        <v>1820.65</v>
      </c>
      <c r="Q317" s="43">
        <v>1832.22</v>
      </c>
      <c r="R317" s="43">
        <v>1833.54</v>
      </c>
      <c r="S317" s="43">
        <v>1778.22</v>
      </c>
      <c r="T317" s="43">
        <v>1720.94</v>
      </c>
      <c r="U317" s="43">
        <v>1629.04</v>
      </c>
      <c r="V317" s="43">
        <v>1634.07</v>
      </c>
      <c r="W317" s="43">
        <v>1683.91</v>
      </c>
      <c r="X317" s="43">
        <v>1725.54</v>
      </c>
      <c r="Y317" s="43">
        <v>1648.24</v>
      </c>
      <c r="Z317" s="43">
        <v>1525.91</v>
      </c>
      <c r="AA317" s="43">
        <v>1353.46</v>
      </c>
    </row>
    <row r="318" spans="1:27" ht="12.75" hidden="1" customHeight="1" outlineLevel="1" x14ac:dyDescent="0.2">
      <c r="A318" s="92" t="s">
        <v>1796</v>
      </c>
      <c r="B318" s="62" t="s">
        <v>88</v>
      </c>
      <c r="C318" s="42" t="s">
        <v>77</v>
      </c>
      <c r="D318" s="43">
        <f>$D$168</f>
        <v>1716.97</v>
      </c>
      <c r="E318" s="43">
        <f>$D$168</f>
        <v>1716.97</v>
      </c>
      <c r="F318" s="43">
        <f t="shared" ref="F318:AA318" si="184">$D$168</f>
        <v>1716.97</v>
      </c>
      <c r="G318" s="43">
        <f t="shared" si="184"/>
        <v>1716.97</v>
      </c>
      <c r="H318" s="43">
        <f t="shared" si="184"/>
        <v>1716.97</v>
      </c>
      <c r="I318" s="43">
        <f t="shared" si="184"/>
        <v>1716.97</v>
      </c>
      <c r="J318" s="43">
        <f t="shared" si="184"/>
        <v>1716.97</v>
      </c>
      <c r="K318" s="43">
        <f t="shared" si="184"/>
        <v>1716.97</v>
      </c>
      <c r="L318" s="43">
        <f t="shared" si="184"/>
        <v>1716.97</v>
      </c>
      <c r="M318" s="43">
        <f t="shared" si="184"/>
        <v>1716.97</v>
      </c>
      <c r="N318" s="43">
        <f t="shared" si="184"/>
        <v>1716.97</v>
      </c>
      <c r="O318" s="43">
        <f t="shared" si="184"/>
        <v>1716.97</v>
      </c>
      <c r="P318" s="43">
        <f t="shared" si="184"/>
        <v>1716.97</v>
      </c>
      <c r="Q318" s="43">
        <f t="shared" si="184"/>
        <v>1716.97</v>
      </c>
      <c r="R318" s="43">
        <f t="shared" si="184"/>
        <v>1716.97</v>
      </c>
      <c r="S318" s="43">
        <f t="shared" si="184"/>
        <v>1716.97</v>
      </c>
      <c r="T318" s="43">
        <f t="shared" si="184"/>
        <v>1716.97</v>
      </c>
      <c r="U318" s="43">
        <f t="shared" si="184"/>
        <v>1716.97</v>
      </c>
      <c r="V318" s="43">
        <f t="shared" si="184"/>
        <v>1716.97</v>
      </c>
      <c r="W318" s="43">
        <f t="shared" si="184"/>
        <v>1716.97</v>
      </c>
      <c r="X318" s="43">
        <f t="shared" si="184"/>
        <v>1716.97</v>
      </c>
      <c r="Y318" s="43">
        <f t="shared" si="184"/>
        <v>1716.97</v>
      </c>
      <c r="Z318" s="43">
        <f t="shared" si="184"/>
        <v>1716.97</v>
      </c>
      <c r="AA318" s="43">
        <f t="shared" si="184"/>
        <v>1716.97</v>
      </c>
    </row>
    <row r="319" spans="1:27" ht="12.75" hidden="1" customHeight="1" outlineLevel="1" x14ac:dyDescent="0.2">
      <c r="A319" s="92" t="s">
        <v>1797</v>
      </c>
      <c r="B319" s="62" t="s">
        <v>81</v>
      </c>
      <c r="C319" s="42" t="s">
        <v>77</v>
      </c>
      <c r="D319" s="43">
        <v>4.6100000000000003</v>
      </c>
      <c r="E319" s="43">
        <v>4.6100000000000003</v>
      </c>
      <c r="F319" s="43">
        <v>4.6100000000000003</v>
      </c>
      <c r="G319" s="43">
        <v>4.6100000000000003</v>
      </c>
      <c r="H319" s="43">
        <v>4.6100000000000003</v>
      </c>
      <c r="I319" s="43">
        <v>4.6100000000000003</v>
      </c>
      <c r="J319" s="43">
        <v>4.6100000000000003</v>
      </c>
      <c r="K319" s="43">
        <v>4.6100000000000003</v>
      </c>
      <c r="L319" s="43">
        <v>4.6100000000000003</v>
      </c>
      <c r="M319" s="43">
        <v>4.6100000000000003</v>
      </c>
      <c r="N319" s="43">
        <v>4.6100000000000003</v>
      </c>
      <c r="O319" s="43">
        <v>4.6100000000000003</v>
      </c>
      <c r="P319" s="43">
        <v>4.6100000000000003</v>
      </c>
      <c r="Q319" s="43">
        <v>4.6100000000000003</v>
      </c>
      <c r="R319" s="43">
        <v>4.6100000000000003</v>
      </c>
      <c r="S319" s="43">
        <v>4.6100000000000003</v>
      </c>
      <c r="T319" s="43">
        <v>4.6100000000000003</v>
      </c>
      <c r="U319" s="43">
        <v>4.6100000000000003</v>
      </c>
      <c r="V319" s="43">
        <v>4.6100000000000003</v>
      </c>
      <c r="W319" s="43">
        <v>4.6100000000000003</v>
      </c>
      <c r="X319" s="43">
        <v>4.6100000000000003</v>
      </c>
      <c r="Y319" s="43">
        <v>4.6100000000000003</v>
      </c>
      <c r="Z319" s="43">
        <v>4.6100000000000003</v>
      </c>
      <c r="AA319" s="43">
        <v>4.6100000000000003</v>
      </c>
    </row>
    <row r="320" spans="1:27" ht="12.75" hidden="1" customHeight="1" outlineLevel="1" x14ac:dyDescent="0.2">
      <c r="A320" s="92" t="s">
        <v>1798</v>
      </c>
      <c r="B320" s="62" t="s">
        <v>79</v>
      </c>
      <c r="C320" s="42" t="s">
        <v>77</v>
      </c>
      <c r="D320" s="43">
        <f>$D$11</f>
        <v>216.36</v>
      </c>
      <c r="E320" s="43">
        <f t="shared" ref="E320:AA320" si="185">$D$11</f>
        <v>216.36</v>
      </c>
      <c r="F320" s="43">
        <f t="shared" si="185"/>
        <v>216.36</v>
      </c>
      <c r="G320" s="43">
        <f t="shared" si="185"/>
        <v>216.36</v>
      </c>
      <c r="H320" s="43">
        <f t="shared" si="185"/>
        <v>216.36</v>
      </c>
      <c r="I320" s="43">
        <f t="shared" si="185"/>
        <v>216.36</v>
      </c>
      <c r="J320" s="43">
        <f t="shared" si="185"/>
        <v>216.36</v>
      </c>
      <c r="K320" s="43">
        <f t="shared" si="185"/>
        <v>216.36</v>
      </c>
      <c r="L320" s="43">
        <f t="shared" si="185"/>
        <v>216.36</v>
      </c>
      <c r="M320" s="43">
        <f t="shared" si="185"/>
        <v>216.36</v>
      </c>
      <c r="N320" s="43">
        <f t="shared" si="185"/>
        <v>216.36</v>
      </c>
      <c r="O320" s="43">
        <f t="shared" si="185"/>
        <v>216.36</v>
      </c>
      <c r="P320" s="43">
        <f t="shared" si="185"/>
        <v>216.36</v>
      </c>
      <c r="Q320" s="43">
        <f t="shared" si="185"/>
        <v>216.36</v>
      </c>
      <c r="R320" s="43">
        <f t="shared" si="185"/>
        <v>216.36</v>
      </c>
      <c r="S320" s="43">
        <f t="shared" si="185"/>
        <v>216.36</v>
      </c>
      <c r="T320" s="43">
        <f t="shared" si="185"/>
        <v>216.36</v>
      </c>
      <c r="U320" s="43">
        <f t="shared" si="185"/>
        <v>216.36</v>
      </c>
      <c r="V320" s="43">
        <f t="shared" si="185"/>
        <v>216.36</v>
      </c>
      <c r="W320" s="43">
        <f t="shared" si="185"/>
        <v>216.36</v>
      </c>
      <c r="X320" s="43">
        <f t="shared" si="185"/>
        <v>216.36</v>
      </c>
      <c r="Y320" s="43">
        <f t="shared" si="185"/>
        <v>216.36</v>
      </c>
      <c r="Z320" s="43">
        <f t="shared" si="185"/>
        <v>216.36</v>
      </c>
      <c r="AA320" s="43">
        <f t="shared" si="185"/>
        <v>216.36</v>
      </c>
    </row>
    <row r="321" spans="1:27" ht="12.75" customHeight="1" collapsed="1" x14ac:dyDescent="0.2">
      <c r="A321" s="93"/>
      <c r="B321" s="94" t="s">
        <v>385</v>
      </c>
      <c r="C321" s="95"/>
      <c r="D321" s="96"/>
      <c r="E321" s="96"/>
      <c r="F321" s="96"/>
      <c r="G321" s="96"/>
      <c r="I321" s="38"/>
    </row>
    <row r="322" spans="1:27" ht="12.75" customHeight="1" x14ac:dyDescent="0.2">
      <c r="A322" s="93"/>
      <c r="B322" s="94" t="s">
        <v>385</v>
      </c>
      <c r="C322" s="95"/>
      <c r="D322" s="96"/>
      <c r="E322" s="96"/>
      <c r="F322" s="96"/>
      <c r="G322" s="96"/>
      <c r="I322" s="38"/>
    </row>
    <row r="323" spans="1:27" ht="12.75" customHeight="1" x14ac:dyDescent="0.2">
      <c r="A323" s="171" t="s">
        <v>542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3"/>
    </row>
    <row r="324" spans="1:27" ht="25.5" x14ac:dyDescent="0.2">
      <c r="A324" s="25" t="s">
        <v>62</v>
      </c>
      <c r="B324" s="26" t="s">
        <v>203</v>
      </c>
      <c r="C324" s="25" t="s">
        <v>204</v>
      </c>
      <c r="D324" s="26" t="s">
        <v>205</v>
      </c>
      <c r="E324" s="26" t="s">
        <v>206</v>
      </c>
      <c r="F324" s="26" t="s">
        <v>207</v>
      </c>
      <c r="G324" s="26" t="s">
        <v>208</v>
      </c>
      <c r="H324" s="26" t="s">
        <v>209</v>
      </c>
      <c r="I324" s="26" t="s">
        <v>210</v>
      </c>
      <c r="J324" s="26" t="s">
        <v>211</v>
      </c>
      <c r="K324" s="26" t="s">
        <v>212</v>
      </c>
      <c r="L324" s="26" t="s">
        <v>213</v>
      </c>
      <c r="M324" s="26" t="s">
        <v>214</v>
      </c>
      <c r="N324" s="26" t="s">
        <v>215</v>
      </c>
      <c r="O324" s="26" t="s">
        <v>216</v>
      </c>
      <c r="P324" s="26" t="s">
        <v>217</v>
      </c>
      <c r="Q324" s="26" t="s">
        <v>218</v>
      </c>
      <c r="R324" s="26" t="s">
        <v>219</v>
      </c>
      <c r="S324" s="26" t="s">
        <v>220</v>
      </c>
      <c r="T324" s="26" t="s">
        <v>221</v>
      </c>
      <c r="U324" s="26" t="s">
        <v>222</v>
      </c>
      <c r="V324" s="26" t="s">
        <v>223</v>
      </c>
      <c r="W324" s="26" t="s">
        <v>224</v>
      </c>
      <c r="X324" s="26" t="s">
        <v>225</v>
      </c>
      <c r="Y324" s="26" t="s">
        <v>226</v>
      </c>
      <c r="Z324" s="26" t="s">
        <v>227</v>
      </c>
      <c r="AA324" s="26" t="s">
        <v>228</v>
      </c>
    </row>
    <row r="325" spans="1:27" ht="12.75" customHeight="1" x14ac:dyDescent="0.2">
      <c r="A325" s="91" t="s">
        <v>1799</v>
      </c>
      <c r="B325" s="27" t="str">
        <f>"01"&amp;"."&amp;$B$800&amp;"."&amp;$B$801</f>
        <v>01.03.2023</v>
      </c>
      <c r="C325" s="83" t="s">
        <v>74</v>
      </c>
      <c r="D325" s="84">
        <f>ROUND(((D326+D327+D329+D328)/1000),5)</f>
        <v>3.7253099999999999</v>
      </c>
      <c r="E325" s="84">
        <f>ROUND(((E326+E327+E329+E328)/1000),5)</f>
        <v>3.61686</v>
      </c>
      <c r="F325" s="84">
        <f>ROUND(((F326+F327+F329+F328)/1000),5)</f>
        <v>3.59036</v>
      </c>
      <c r="G325" s="84">
        <f t="shared" ref="G325:AA325" si="186">ROUND(((G326+G327+G329+G328)/1000),5)</f>
        <v>3.5827399999999998</v>
      </c>
      <c r="H325" s="84">
        <f t="shared" si="186"/>
        <v>3.62616</v>
      </c>
      <c r="I325" s="84">
        <f t="shared" si="186"/>
        <v>3.8129900000000001</v>
      </c>
      <c r="J325" s="84">
        <f t="shared" si="186"/>
        <v>3.9709500000000002</v>
      </c>
      <c r="K325" s="84">
        <f t="shared" si="186"/>
        <v>4.1894499999999999</v>
      </c>
      <c r="L325" s="84">
        <f t="shared" si="186"/>
        <v>4.2734699999999997</v>
      </c>
      <c r="M325" s="84">
        <f t="shared" si="186"/>
        <v>4.3611399999999998</v>
      </c>
      <c r="N325" s="84">
        <f t="shared" si="186"/>
        <v>4.3720100000000004</v>
      </c>
      <c r="O325" s="84">
        <f t="shared" si="186"/>
        <v>4.3453499999999998</v>
      </c>
      <c r="P325" s="84">
        <f t="shared" si="186"/>
        <v>4.3209799999999996</v>
      </c>
      <c r="Q325" s="84">
        <f t="shared" si="186"/>
        <v>4.3225600000000002</v>
      </c>
      <c r="R325" s="84">
        <f t="shared" si="186"/>
        <v>4.2714600000000003</v>
      </c>
      <c r="S325" s="84">
        <f t="shared" si="186"/>
        <v>4.2577999999999996</v>
      </c>
      <c r="T325" s="84">
        <f t="shared" si="186"/>
        <v>4.2400599999999997</v>
      </c>
      <c r="U325" s="84">
        <f t="shared" si="186"/>
        <v>4.2341800000000003</v>
      </c>
      <c r="V325" s="84">
        <f t="shared" si="186"/>
        <v>4.2633000000000001</v>
      </c>
      <c r="W325" s="84">
        <f t="shared" si="186"/>
        <v>4.2682000000000002</v>
      </c>
      <c r="X325" s="84">
        <f t="shared" si="186"/>
        <v>4.2718499999999997</v>
      </c>
      <c r="Y325" s="84">
        <f t="shared" si="186"/>
        <v>4.20594</v>
      </c>
      <c r="Z325" s="84">
        <f t="shared" si="186"/>
        <v>4.0616500000000002</v>
      </c>
      <c r="AA325" s="84">
        <f t="shared" si="186"/>
        <v>3.95926</v>
      </c>
    </row>
    <row r="326" spans="1:27" ht="12.75" hidden="1" customHeight="1" outlineLevel="1" x14ac:dyDescent="0.2">
      <c r="A326" s="92" t="s">
        <v>1800</v>
      </c>
      <c r="B326" s="62" t="s">
        <v>231</v>
      </c>
      <c r="C326" s="42" t="s">
        <v>77</v>
      </c>
      <c r="D326" s="43">
        <v>1281.45</v>
      </c>
      <c r="E326" s="43">
        <v>1173</v>
      </c>
      <c r="F326" s="43">
        <v>1146.5</v>
      </c>
      <c r="G326" s="43">
        <v>1138.8800000000001</v>
      </c>
      <c r="H326" s="43">
        <v>1182.3</v>
      </c>
      <c r="I326" s="43">
        <v>1369.13</v>
      </c>
      <c r="J326" s="43">
        <v>1527.09</v>
      </c>
      <c r="K326" s="43">
        <v>1745.59</v>
      </c>
      <c r="L326" s="43">
        <v>1829.61</v>
      </c>
      <c r="M326" s="43">
        <v>1917.28</v>
      </c>
      <c r="N326" s="43">
        <v>1928.15</v>
      </c>
      <c r="O326" s="43">
        <v>1901.49</v>
      </c>
      <c r="P326" s="43">
        <v>1877.12</v>
      </c>
      <c r="Q326" s="43">
        <v>1878.7</v>
      </c>
      <c r="R326" s="43">
        <v>1827.6</v>
      </c>
      <c r="S326" s="43">
        <v>1813.94</v>
      </c>
      <c r="T326" s="43">
        <v>1796.2</v>
      </c>
      <c r="U326" s="43">
        <v>1790.32</v>
      </c>
      <c r="V326" s="43">
        <v>1819.44</v>
      </c>
      <c r="W326" s="43">
        <v>1824.34</v>
      </c>
      <c r="X326" s="43">
        <v>1827.99</v>
      </c>
      <c r="Y326" s="43">
        <v>1762.08</v>
      </c>
      <c r="Z326" s="43">
        <v>1617.79</v>
      </c>
      <c r="AA326" s="43">
        <v>1515.4</v>
      </c>
    </row>
    <row r="327" spans="1:27" ht="12.75" hidden="1" customHeight="1" outlineLevel="1" x14ac:dyDescent="0.2">
      <c r="A327" s="92" t="s">
        <v>1801</v>
      </c>
      <c r="B327" s="62" t="s">
        <v>88</v>
      </c>
      <c r="C327" s="42" t="s">
        <v>77</v>
      </c>
      <c r="D327" s="43">
        <v>2222.89</v>
      </c>
      <c r="E327" s="43">
        <f>$D$327</f>
        <v>2222.89</v>
      </c>
      <c r="F327" s="43">
        <f t="shared" ref="F327:AA327" si="187">$D$327</f>
        <v>2222.89</v>
      </c>
      <c r="G327" s="43">
        <f t="shared" si="187"/>
        <v>2222.89</v>
      </c>
      <c r="H327" s="43">
        <f t="shared" si="187"/>
        <v>2222.89</v>
      </c>
      <c r="I327" s="43">
        <f t="shared" si="187"/>
        <v>2222.89</v>
      </c>
      <c r="J327" s="43">
        <f t="shared" si="187"/>
        <v>2222.89</v>
      </c>
      <c r="K327" s="43">
        <f t="shared" si="187"/>
        <v>2222.89</v>
      </c>
      <c r="L327" s="43">
        <f t="shared" si="187"/>
        <v>2222.89</v>
      </c>
      <c r="M327" s="43">
        <f t="shared" si="187"/>
        <v>2222.89</v>
      </c>
      <c r="N327" s="43">
        <f t="shared" si="187"/>
        <v>2222.89</v>
      </c>
      <c r="O327" s="43">
        <f t="shared" si="187"/>
        <v>2222.89</v>
      </c>
      <c r="P327" s="43">
        <f t="shared" si="187"/>
        <v>2222.89</v>
      </c>
      <c r="Q327" s="43">
        <f t="shared" si="187"/>
        <v>2222.89</v>
      </c>
      <c r="R327" s="43">
        <f t="shared" si="187"/>
        <v>2222.89</v>
      </c>
      <c r="S327" s="43">
        <f t="shared" si="187"/>
        <v>2222.89</v>
      </c>
      <c r="T327" s="43">
        <f t="shared" si="187"/>
        <v>2222.89</v>
      </c>
      <c r="U327" s="43">
        <f t="shared" si="187"/>
        <v>2222.89</v>
      </c>
      <c r="V327" s="43">
        <f t="shared" si="187"/>
        <v>2222.89</v>
      </c>
      <c r="W327" s="43">
        <f t="shared" si="187"/>
        <v>2222.89</v>
      </c>
      <c r="X327" s="43">
        <f t="shared" si="187"/>
        <v>2222.89</v>
      </c>
      <c r="Y327" s="43">
        <f t="shared" si="187"/>
        <v>2222.89</v>
      </c>
      <c r="Z327" s="43">
        <f t="shared" si="187"/>
        <v>2222.89</v>
      </c>
      <c r="AA327" s="43">
        <f t="shared" si="187"/>
        <v>2222.89</v>
      </c>
    </row>
    <row r="328" spans="1:27" ht="12.75" hidden="1" customHeight="1" outlineLevel="1" x14ac:dyDescent="0.2">
      <c r="A328" s="92" t="s">
        <v>1802</v>
      </c>
      <c r="B328" s="62" t="s">
        <v>81</v>
      </c>
      <c r="C328" s="42" t="s">
        <v>77</v>
      </c>
      <c r="D328" s="43">
        <v>4.6100000000000003</v>
      </c>
      <c r="E328" s="43">
        <v>4.6100000000000003</v>
      </c>
      <c r="F328" s="43">
        <v>4.6100000000000003</v>
      </c>
      <c r="G328" s="43">
        <v>4.6100000000000003</v>
      </c>
      <c r="H328" s="43">
        <v>4.6100000000000003</v>
      </c>
      <c r="I328" s="43">
        <v>4.6100000000000003</v>
      </c>
      <c r="J328" s="43">
        <v>4.6100000000000003</v>
      </c>
      <c r="K328" s="43">
        <v>4.6100000000000003</v>
      </c>
      <c r="L328" s="43">
        <v>4.6100000000000003</v>
      </c>
      <c r="M328" s="43">
        <v>4.6100000000000003</v>
      </c>
      <c r="N328" s="43">
        <v>4.6100000000000003</v>
      </c>
      <c r="O328" s="43">
        <v>4.6100000000000003</v>
      </c>
      <c r="P328" s="43">
        <v>4.6100000000000003</v>
      </c>
      <c r="Q328" s="43">
        <v>4.6100000000000003</v>
      </c>
      <c r="R328" s="43">
        <v>4.6100000000000003</v>
      </c>
      <c r="S328" s="43">
        <v>4.6100000000000003</v>
      </c>
      <c r="T328" s="43">
        <v>4.6100000000000003</v>
      </c>
      <c r="U328" s="43">
        <v>4.6100000000000003</v>
      </c>
      <c r="V328" s="43">
        <v>4.6100000000000003</v>
      </c>
      <c r="W328" s="43">
        <v>4.6100000000000003</v>
      </c>
      <c r="X328" s="43">
        <v>4.6100000000000003</v>
      </c>
      <c r="Y328" s="43">
        <v>4.6100000000000003</v>
      </c>
      <c r="Z328" s="43">
        <v>4.6100000000000003</v>
      </c>
      <c r="AA328" s="43">
        <v>4.6100000000000003</v>
      </c>
    </row>
    <row r="329" spans="1:27" ht="12.75" hidden="1" customHeight="1" outlineLevel="1" x14ac:dyDescent="0.2">
      <c r="A329" s="92" t="s">
        <v>1803</v>
      </c>
      <c r="B329" s="62" t="s">
        <v>79</v>
      </c>
      <c r="C329" s="42" t="s">
        <v>77</v>
      </c>
      <c r="D329" s="43">
        <f>$D$11</f>
        <v>216.36</v>
      </c>
      <c r="E329" s="43">
        <f t="shared" ref="E329:AA329" si="188">$D$11</f>
        <v>216.36</v>
      </c>
      <c r="F329" s="43">
        <f t="shared" si="188"/>
        <v>216.36</v>
      </c>
      <c r="G329" s="43">
        <f t="shared" si="188"/>
        <v>216.36</v>
      </c>
      <c r="H329" s="43">
        <f t="shared" si="188"/>
        <v>216.36</v>
      </c>
      <c r="I329" s="43">
        <f t="shared" si="188"/>
        <v>216.36</v>
      </c>
      <c r="J329" s="43">
        <f t="shared" si="188"/>
        <v>216.36</v>
      </c>
      <c r="K329" s="43">
        <f t="shared" si="188"/>
        <v>216.36</v>
      </c>
      <c r="L329" s="43">
        <f t="shared" si="188"/>
        <v>216.36</v>
      </c>
      <c r="M329" s="43">
        <f t="shared" si="188"/>
        <v>216.36</v>
      </c>
      <c r="N329" s="43">
        <f t="shared" si="188"/>
        <v>216.36</v>
      </c>
      <c r="O329" s="43">
        <f t="shared" si="188"/>
        <v>216.36</v>
      </c>
      <c r="P329" s="43">
        <f t="shared" si="188"/>
        <v>216.36</v>
      </c>
      <c r="Q329" s="43">
        <f t="shared" si="188"/>
        <v>216.36</v>
      </c>
      <c r="R329" s="43">
        <f t="shared" si="188"/>
        <v>216.36</v>
      </c>
      <c r="S329" s="43">
        <f t="shared" si="188"/>
        <v>216.36</v>
      </c>
      <c r="T329" s="43">
        <f t="shared" si="188"/>
        <v>216.36</v>
      </c>
      <c r="U329" s="43">
        <f t="shared" si="188"/>
        <v>216.36</v>
      </c>
      <c r="V329" s="43">
        <f t="shared" si="188"/>
        <v>216.36</v>
      </c>
      <c r="W329" s="43">
        <f t="shared" si="188"/>
        <v>216.36</v>
      </c>
      <c r="X329" s="43">
        <f t="shared" si="188"/>
        <v>216.36</v>
      </c>
      <c r="Y329" s="43">
        <f t="shared" si="188"/>
        <v>216.36</v>
      </c>
      <c r="Z329" s="43">
        <f t="shared" si="188"/>
        <v>216.36</v>
      </c>
      <c r="AA329" s="43">
        <f t="shared" si="188"/>
        <v>216.36</v>
      </c>
    </row>
    <row r="330" spans="1:27" ht="12.75" customHeight="1" collapsed="1" x14ac:dyDescent="0.2">
      <c r="A330" s="91" t="s">
        <v>1804</v>
      </c>
      <c r="B330" s="27" t="str">
        <f>"02"&amp;"."&amp;$B$800&amp;"."&amp;$B$801</f>
        <v>02.03.2023</v>
      </c>
      <c r="C330" s="83" t="s">
        <v>74</v>
      </c>
      <c r="D330" s="84">
        <f>ROUND(((D331+D332+D334+D333)/1000),5)</f>
        <v>3.6446999999999998</v>
      </c>
      <c r="E330" s="84">
        <f>ROUND(((E331+E332+E334+E333)/1000),5)</f>
        <v>3.5823100000000001</v>
      </c>
      <c r="F330" s="84">
        <f>ROUND(((F331+F332+F334+F333)/1000),5)</f>
        <v>3.5646300000000002</v>
      </c>
      <c r="G330" s="84">
        <f t="shared" ref="G330:AA330" si="189">ROUND(((G331+G332+G334+G333)/1000),5)</f>
        <v>3.5793599999999999</v>
      </c>
      <c r="H330" s="84">
        <f t="shared" si="189"/>
        <v>3.6583399999999999</v>
      </c>
      <c r="I330" s="84">
        <f t="shared" si="189"/>
        <v>3.87277</v>
      </c>
      <c r="J330" s="84">
        <f t="shared" si="189"/>
        <v>4.0201099999999999</v>
      </c>
      <c r="K330" s="84">
        <f t="shared" si="189"/>
        <v>4.141</v>
      </c>
      <c r="L330" s="84">
        <f t="shared" si="189"/>
        <v>4.25535</v>
      </c>
      <c r="M330" s="84">
        <f t="shared" si="189"/>
        <v>4.2657499999999997</v>
      </c>
      <c r="N330" s="84">
        <f t="shared" si="189"/>
        <v>4.2807300000000001</v>
      </c>
      <c r="O330" s="84">
        <f t="shared" si="189"/>
        <v>4.3386300000000002</v>
      </c>
      <c r="P330" s="84">
        <f t="shared" si="189"/>
        <v>4.3190499999999998</v>
      </c>
      <c r="Q330" s="84">
        <f t="shared" si="189"/>
        <v>4.3205999999999998</v>
      </c>
      <c r="R330" s="84">
        <f t="shared" si="189"/>
        <v>4.3146599999999999</v>
      </c>
      <c r="S330" s="84">
        <f t="shared" si="189"/>
        <v>4.2683799999999996</v>
      </c>
      <c r="T330" s="84">
        <f t="shared" si="189"/>
        <v>4.2283400000000002</v>
      </c>
      <c r="U330" s="84">
        <f t="shared" si="189"/>
        <v>4.2258800000000001</v>
      </c>
      <c r="V330" s="84">
        <f t="shared" si="189"/>
        <v>4.2704000000000004</v>
      </c>
      <c r="W330" s="84">
        <f t="shared" si="189"/>
        <v>4.3232699999999999</v>
      </c>
      <c r="X330" s="84">
        <f t="shared" si="189"/>
        <v>4.28287</v>
      </c>
      <c r="Y330" s="84">
        <f t="shared" si="189"/>
        <v>4.2197699999999996</v>
      </c>
      <c r="Z330" s="84">
        <f t="shared" si="189"/>
        <v>4.1145100000000001</v>
      </c>
      <c r="AA330" s="84">
        <f t="shared" si="189"/>
        <v>4.0300799999999999</v>
      </c>
    </row>
    <row r="331" spans="1:27" ht="12.75" hidden="1" customHeight="1" outlineLevel="1" x14ac:dyDescent="0.2">
      <c r="A331" s="92" t="s">
        <v>1805</v>
      </c>
      <c r="B331" s="62" t="s">
        <v>231</v>
      </c>
      <c r="C331" s="42" t="s">
        <v>77</v>
      </c>
      <c r="D331" s="43">
        <v>1200.8399999999999</v>
      </c>
      <c r="E331" s="43">
        <v>1138.45</v>
      </c>
      <c r="F331" s="43">
        <v>1120.77</v>
      </c>
      <c r="G331" s="43">
        <v>1135.5</v>
      </c>
      <c r="H331" s="43">
        <v>1214.48</v>
      </c>
      <c r="I331" s="43">
        <v>1428.91</v>
      </c>
      <c r="J331" s="43">
        <v>1576.25</v>
      </c>
      <c r="K331" s="43">
        <v>1697.14</v>
      </c>
      <c r="L331" s="43">
        <v>1811.49</v>
      </c>
      <c r="M331" s="43">
        <v>1821.89</v>
      </c>
      <c r="N331" s="43">
        <v>1836.87</v>
      </c>
      <c r="O331" s="43">
        <v>1894.77</v>
      </c>
      <c r="P331" s="43">
        <v>1875.19</v>
      </c>
      <c r="Q331" s="43">
        <v>1876.74</v>
      </c>
      <c r="R331" s="43">
        <v>1870.8</v>
      </c>
      <c r="S331" s="43">
        <v>1824.52</v>
      </c>
      <c r="T331" s="43">
        <v>1784.48</v>
      </c>
      <c r="U331" s="43">
        <v>1782.02</v>
      </c>
      <c r="V331" s="43">
        <v>1826.54</v>
      </c>
      <c r="W331" s="43">
        <v>1879.41</v>
      </c>
      <c r="X331" s="43">
        <v>1839.01</v>
      </c>
      <c r="Y331" s="43">
        <v>1775.91</v>
      </c>
      <c r="Z331" s="43">
        <v>1670.65</v>
      </c>
      <c r="AA331" s="43">
        <v>1586.22</v>
      </c>
    </row>
    <row r="332" spans="1:27" ht="12.75" hidden="1" customHeight="1" outlineLevel="1" x14ac:dyDescent="0.2">
      <c r="A332" s="92" t="s">
        <v>1806</v>
      </c>
      <c r="B332" s="62" t="s">
        <v>88</v>
      </c>
      <c r="C332" s="42" t="s">
        <v>77</v>
      </c>
      <c r="D332" s="43">
        <f>$D$327</f>
        <v>2222.89</v>
      </c>
      <c r="E332" s="43">
        <f t="shared" ref="E332:AA332" si="190">$D$327</f>
        <v>2222.89</v>
      </c>
      <c r="F332" s="43">
        <f t="shared" si="190"/>
        <v>2222.89</v>
      </c>
      <c r="G332" s="43">
        <f t="shared" si="190"/>
        <v>2222.89</v>
      </c>
      <c r="H332" s="43">
        <f t="shared" si="190"/>
        <v>2222.89</v>
      </c>
      <c r="I332" s="43">
        <f t="shared" si="190"/>
        <v>2222.89</v>
      </c>
      <c r="J332" s="43">
        <f t="shared" si="190"/>
        <v>2222.89</v>
      </c>
      <c r="K332" s="43">
        <f t="shared" si="190"/>
        <v>2222.89</v>
      </c>
      <c r="L332" s="43">
        <f t="shared" si="190"/>
        <v>2222.89</v>
      </c>
      <c r="M332" s="43">
        <f t="shared" si="190"/>
        <v>2222.89</v>
      </c>
      <c r="N332" s="43">
        <f t="shared" si="190"/>
        <v>2222.89</v>
      </c>
      <c r="O332" s="43">
        <f t="shared" si="190"/>
        <v>2222.89</v>
      </c>
      <c r="P332" s="43">
        <f t="shared" si="190"/>
        <v>2222.89</v>
      </c>
      <c r="Q332" s="43">
        <f t="shared" si="190"/>
        <v>2222.89</v>
      </c>
      <c r="R332" s="43">
        <f t="shared" si="190"/>
        <v>2222.89</v>
      </c>
      <c r="S332" s="43">
        <f t="shared" si="190"/>
        <v>2222.89</v>
      </c>
      <c r="T332" s="43">
        <f t="shared" si="190"/>
        <v>2222.89</v>
      </c>
      <c r="U332" s="43">
        <f t="shared" si="190"/>
        <v>2222.89</v>
      </c>
      <c r="V332" s="43">
        <f t="shared" si="190"/>
        <v>2222.89</v>
      </c>
      <c r="W332" s="43">
        <f t="shared" si="190"/>
        <v>2222.89</v>
      </c>
      <c r="X332" s="43">
        <f t="shared" si="190"/>
        <v>2222.89</v>
      </c>
      <c r="Y332" s="43">
        <f t="shared" si="190"/>
        <v>2222.89</v>
      </c>
      <c r="Z332" s="43">
        <f t="shared" si="190"/>
        <v>2222.89</v>
      </c>
      <c r="AA332" s="43">
        <f t="shared" si="190"/>
        <v>2222.89</v>
      </c>
    </row>
    <row r="333" spans="1:27" ht="12.75" hidden="1" customHeight="1" outlineLevel="1" x14ac:dyDescent="0.2">
      <c r="A333" s="92" t="s">
        <v>1807</v>
      </c>
      <c r="B333" s="62" t="s">
        <v>81</v>
      </c>
      <c r="C333" s="42" t="s">
        <v>77</v>
      </c>
      <c r="D333" s="43">
        <v>4.6100000000000003</v>
      </c>
      <c r="E333" s="43">
        <v>4.6100000000000003</v>
      </c>
      <c r="F333" s="43">
        <v>4.6100000000000003</v>
      </c>
      <c r="G333" s="43">
        <v>4.6100000000000003</v>
      </c>
      <c r="H333" s="43">
        <v>4.6100000000000003</v>
      </c>
      <c r="I333" s="43">
        <v>4.6100000000000003</v>
      </c>
      <c r="J333" s="43">
        <v>4.6100000000000003</v>
      </c>
      <c r="K333" s="43">
        <v>4.6100000000000003</v>
      </c>
      <c r="L333" s="43">
        <v>4.6100000000000003</v>
      </c>
      <c r="M333" s="43">
        <v>4.6100000000000003</v>
      </c>
      <c r="N333" s="43">
        <v>4.6100000000000003</v>
      </c>
      <c r="O333" s="43">
        <v>4.6100000000000003</v>
      </c>
      <c r="P333" s="43">
        <v>4.6100000000000003</v>
      </c>
      <c r="Q333" s="43">
        <v>4.6100000000000003</v>
      </c>
      <c r="R333" s="43">
        <v>4.6100000000000003</v>
      </c>
      <c r="S333" s="43">
        <v>4.6100000000000003</v>
      </c>
      <c r="T333" s="43">
        <v>4.6100000000000003</v>
      </c>
      <c r="U333" s="43">
        <v>4.6100000000000003</v>
      </c>
      <c r="V333" s="43">
        <v>4.6100000000000003</v>
      </c>
      <c r="W333" s="43">
        <v>4.6100000000000003</v>
      </c>
      <c r="X333" s="43">
        <v>4.6100000000000003</v>
      </c>
      <c r="Y333" s="43">
        <v>4.6100000000000003</v>
      </c>
      <c r="Z333" s="43">
        <v>4.6100000000000003</v>
      </c>
      <c r="AA333" s="43">
        <v>4.6100000000000003</v>
      </c>
    </row>
    <row r="334" spans="1:27" ht="12.75" hidden="1" customHeight="1" outlineLevel="1" x14ac:dyDescent="0.2">
      <c r="A334" s="92" t="s">
        <v>1808</v>
      </c>
      <c r="B334" s="62" t="s">
        <v>79</v>
      </c>
      <c r="C334" s="42" t="s">
        <v>77</v>
      </c>
      <c r="D334" s="43">
        <f>$D$11</f>
        <v>216.36</v>
      </c>
      <c r="E334" s="43">
        <f t="shared" ref="E334:AA334" si="191">$D$11</f>
        <v>216.36</v>
      </c>
      <c r="F334" s="43">
        <f t="shared" si="191"/>
        <v>216.36</v>
      </c>
      <c r="G334" s="43">
        <f t="shared" si="191"/>
        <v>216.36</v>
      </c>
      <c r="H334" s="43">
        <f t="shared" si="191"/>
        <v>216.36</v>
      </c>
      <c r="I334" s="43">
        <f t="shared" si="191"/>
        <v>216.36</v>
      </c>
      <c r="J334" s="43">
        <f t="shared" si="191"/>
        <v>216.36</v>
      </c>
      <c r="K334" s="43">
        <f t="shared" si="191"/>
        <v>216.36</v>
      </c>
      <c r="L334" s="43">
        <f t="shared" si="191"/>
        <v>216.36</v>
      </c>
      <c r="M334" s="43">
        <f t="shared" si="191"/>
        <v>216.36</v>
      </c>
      <c r="N334" s="43">
        <f t="shared" si="191"/>
        <v>216.36</v>
      </c>
      <c r="O334" s="43">
        <f t="shared" si="191"/>
        <v>216.36</v>
      </c>
      <c r="P334" s="43">
        <f t="shared" si="191"/>
        <v>216.36</v>
      </c>
      <c r="Q334" s="43">
        <f t="shared" si="191"/>
        <v>216.36</v>
      </c>
      <c r="R334" s="43">
        <f t="shared" si="191"/>
        <v>216.36</v>
      </c>
      <c r="S334" s="43">
        <f t="shared" si="191"/>
        <v>216.36</v>
      </c>
      <c r="T334" s="43">
        <f t="shared" si="191"/>
        <v>216.36</v>
      </c>
      <c r="U334" s="43">
        <f t="shared" si="191"/>
        <v>216.36</v>
      </c>
      <c r="V334" s="43">
        <f t="shared" si="191"/>
        <v>216.36</v>
      </c>
      <c r="W334" s="43">
        <f t="shared" si="191"/>
        <v>216.36</v>
      </c>
      <c r="X334" s="43">
        <f t="shared" si="191"/>
        <v>216.36</v>
      </c>
      <c r="Y334" s="43">
        <f t="shared" si="191"/>
        <v>216.36</v>
      </c>
      <c r="Z334" s="43">
        <f t="shared" si="191"/>
        <v>216.36</v>
      </c>
      <c r="AA334" s="43">
        <f t="shared" si="191"/>
        <v>216.36</v>
      </c>
    </row>
    <row r="335" spans="1:27" ht="12.75" customHeight="1" collapsed="1" x14ac:dyDescent="0.2">
      <c r="A335" s="91" t="s">
        <v>1809</v>
      </c>
      <c r="B335" s="27" t="str">
        <f>"03"&amp;"."&amp;$B$800&amp;"."&amp;$B$801</f>
        <v>03.03.2023</v>
      </c>
      <c r="C335" s="83" t="s">
        <v>74</v>
      </c>
      <c r="D335" s="84">
        <f>ROUND(((D336+D337+D339+D338)/1000),5)</f>
        <v>3.8072300000000001</v>
      </c>
      <c r="E335" s="84">
        <f>ROUND(((E336+E337+E339+E338)/1000),5)</f>
        <v>3.62514</v>
      </c>
      <c r="F335" s="84">
        <f>ROUND(((F336+F337+F339+F338)/1000),5)</f>
        <v>3.5754000000000001</v>
      </c>
      <c r="G335" s="84">
        <f t="shared" ref="G335:AA335" si="192">ROUND(((G336+G337+G339+G338)/1000),5)</f>
        <v>3.5769299999999999</v>
      </c>
      <c r="H335" s="84">
        <f t="shared" si="192"/>
        <v>3.6420499999999998</v>
      </c>
      <c r="I335" s="84">
        <f t="shared" si="192"/>
        <v>3.9152</v>
      </c>
      <c r="J335" s="84">
        <f t="shared" si="192"/>
        <v>4.0461299999999998</v>
      </c>
      <c r="K335" s="84">
        <f t="shared" si="192"/>
        <v>4.1536600000000004</v>
      </c>
      <c r="L335" s="84">
        <f t="shared" si="192"/>
        <v>4.2571599999999998</v>
      </c>
      <c r="M335" s="84">
        <f t="shared" si="192"/>
        <v>4.2695999999999996</v>
      </c>
      <c r="N335" s="84">
        <f t="shared" si="192"/>
        <v>4.2812400000000004</v>
      </c>
      <c r="O335" s="84">
        <f t="shared" si="192"/>
        <v>4.3326900000000004</v>
      </c>
      <c r="P335" s="84">
        <f t="shared" si="192"/>
        <v>4.3065100000000003</v>
      </c>
      <c r="Q335" s="84">
        <f t="shared" si="192"/>
        <v>4.3091499999999998</v>
      </c>
      <c r="R335" s="84">
        <f t="shared" si="192"/>
        <v>4.2998200000000004</v>
      </c>
      <c r="S335" s="84">
        <f t="shared" si="192"/>
        <v>4.2639800000000001</v>
      </c>
      <c r="T335" s="84">
        <f t="shared" si="192"/>
        <v>4.2255799999999999</v>
      </c>
      <c r="U335" s="84">
        <f t="shared" si="192"/>
        <v>4.2258300000000002</v>
      </c>
      <c r="V335" s="84">
        <f t="shared" si="192"/>
        <v>4.2594799999999999</v>
      </c>
      <c r="W335" s="84">
        <f t="shared" si="192"/>
        <v>4.3243600000000004</v>
      </c>
      <c r="X335" s="84">
        <f t="shared" si="192"/>
        <v>4.2707600000000001</v>
      </c>
      <c r="Y335" s="84">
        <f t="shared" si="192"/>
        <v>4.2170399999999999</v>
      </c>
      <c r="Z335" s="84">
        <f t="shared" si="192"/>
        <v>4.0637499999999998</v>
      </c>
      <c r="AA335" s="84">
        <f t="shared" si="192"/>
        <v>3.99207</v>
      </c>
    </row>
    <row r="336" spans="1:27" ht="12.75" hidden="1" customHeight="1" outlineLevel="1" x14ac:dyDescent="0.2">
      <c r="A336" s="92" t="s">
        <v>1810</v>
      </c>
      <c r="B336" s="62" t="s">
        <v>231</v>
      </c>
      <c r="C336" s="42" t="s">
        <v>77</v>
      </c>
      <c r="D336" s="43">
        <v>1363.37</v>
      </c>
      <c r="E336" s="43">
        <v>1181.28</v>
      </c>
      <c r="F336" s="43">
        <v>1131.54</v>
      </c>
      <c r="G336" s="43">
        <v>1133.07</v>
      </c>
      <c r="H336" s="43">
        <v>1198.19</v>
      </c>
      <c r="I336" s="43">
        <v>1471.34</v>
      </c>
      <c r="J336" s="43">
        <v>1602.27</v>
      </c>
      <c r="K336" s="43">
        <v>1709.8</v>
      </c>
      <c r="L336" s="43">
        <v>1813.3</v>
      </c>
      <c r="M336" s="43">
        <v>1825.74</v>
      </c>
      <c r="N336" s="43">
        <v>1837.38</v>
      </c>
      <c r="O336" s="43">
        <v>1888.83</v>
      </c>
      <c r="P336" s="43">
        <v>1862.65</v>
      </c>
      <c r="Q336" s="43">
        <v>1865.29</v>
      </c>
      <c r="R336" s="43">
        <v>1855.96</v>
      </c>
      <c r="S336" s="43">
        <v>1820.12</v>
      </c>
      <c r="T336" s="43">
        <v>1781.72</v>
      </c>
      <c r="U336" s="43">
        <v>1781.97</v>
      </c>
      <c r="V336" s="43">
        <v>1815.62</v>
      </c>
      <c r="W336" s="43">
        <v>1880.5</v>
      </c>
      <c r="X336" s="43">
        <v>1826.9</v>
      </c>
      <c r="Y336" s="43">
        <v>1773.18</v>
      </c>
      <c r="Z336" s="43">
        <v>1619.89</v>
      </c>
      <c r="AA336" s="43">
        <v>1548.21</v>
      </c>
    </row>
    <row r="337" spans="1:27" ht="12.75" hidden="1" customHeight="1" outlineLevel="1" x14ac:dyDescent="0.2">
      <c r="A337" s="92" t="s">
        <v>1811</v>
      </c>
      <c r="B337" s="62" t="s">
        <v>88</v>
      </c>
      <c r="C337" s="42" t="s">
        <v>77</v>
      </c>
      <c r="D337" s="43">
        <f>$D$327</f>
        <v>2222.89</v>
      </c>
      <c r="E337" s="43">
        <f t="shared" ref="E337:AA337" si="193">$D$327</f>
        <v>2222.89</v>
      </c>
      <c r="F337" s="43">
        <f t="shared" si="193"/>
        <v>2222.89</v>
      </c>
      <c r="G337" s="43">
        <f t="shared" si="193"/>
        <v>2222.89</v>
      </c>
      <c r="H337" s="43">
        <f t="shared" si="193"/>
        <v>2222.89</v>
      </c>
      <c r="I337" s="43">
        <f t="shared" si="193"/>
        <v>2222.89</v>
      </c>
      <c r="J337" s="43">
        <f t="shared" si="193"/>
        <v>2222.89</v>
      </c>
      <c r="K337" s="43">
        <f t="shared" si="193"/>
        <v>2222.89</v>
      </c>
      <c r="L337" s="43">
        <f t="shared" si="193"/>
        <v>2222.89</v>
      </c>
      <c r="M337" s="43">
        <f t="shared" si="193"/>
        <v>2222.89</v>
      </c>
      <c r="N337" s="43">
        <f t="shared" si="193"/>
        <v>2222.89</v>
      </c>
      <c r="O337" s="43">
        <f t="shared" si="193"/>
        <v>2222.89</v>
      </c>
      <c r="P337" s="43">
        <f t="shared" si="193"/>
        <v>2222.89</v>
      </c>
      <c r="Q337" s="43">
        <f t="shared" si="193"/>
        <v>2222.89</v>
      </c>
      <c r="R337" s="43">
        <f t="shared" si="193"/>
        <v>2222.89</v>
      </c>
      <c r="S337" s="43">
        <f t="shared" si="193"/>
        <v>2222.89</v>
      </c>
      <c r="T337" s="43">
        <f t="shared" si="193"/>
        <v>2222.89</v>
      </c>
      <c r="U337" s="43">
        <f t="shared" si="193"/>
        <v>2222.89</v>
      </c>
      <c r="V337" s="43">
        <f t="shared" si="193"/>
        <v>2222.89</v>
      </c>
      <c r="W337" s="43">
        <f t="shared" si="193"/>
        <v>2222.89</v>
      </c>
      <c r="X337" s="43">
        <f t="shared" si="193"/>
        <v>2222.89</v>
      </c>
      <c r="Y337" s="43">
        <f t="shared" si="193"/>
        <v>2222.89</v>
      </c>
      <c r="Z337" s="43">
        <f t="shared" si="193"/>
        <v>2222.89</v>
      </c>
      <c r="AA337" s="43">
        <f t="shared" si="193"/>
        <v>2222.89</v>
      </c>
    </row>
    <row r="338" spans="1:27" ht="12.75" hidden="1" customHeight="1" outlineLevel="1" x14ac:dyDescent="0.2">
      <c r="A338" s="92" t="s">
        <v>1812</v>
      </c>
      <c r="B338" s="62" t="s">
        <v>81</v>
      </c>
      <c r="C338" s="42" t="s">
        <v>77</v>
      </c>
      <c r="D338" s="43">
        <v>4.6100000000000003</v>
      </c>
      <c r="E338" s="43">
        <v>4.6100000000000003</v>
      </c>
      <c r="F338" s="43">
        <v>4.6100000000000003</v>
      </c>
      <c r="G338" s="43">
        <v>4.6100000000000003</v>
      </c>
      <c r="H338" s="43">
        <v>4.6100000000000003</v>
      </c>
      <c r="I338" s="43">
        <v>4.6100000000000003</v>
      </c>
      <c r="J338" s="43">
        <v>4.6100000000000003</v>
      </c>
      <c r="K338" s="43">
        <v>4.6100000000000003</v>
      </c>
      <c r="L338" s="43">
        <v>4.6100000000000003</v>
      </c>
      <c r="M338" s="43">
        <v>4.6100000000000003</v>
      </c>
      <c r="N338" s="43">
        <v>4.6100000000000003</v>
      </c>
      <c r="O338" s="43">
        <v>4.6100000000000003</v>
      </c>
      <c r="P338" s="43">
        <v>4.6100000000000003</v>
      </c>
      <c r="Q338" s="43">
        <v>4.6100000000000003</v>
      </c>
      <c r="R338" s="43">
        <v>4.6100000000000003</v>
      </c>
      <c r="S338" s="43">
        <v>4.6100000000000003</v>
      </c>
      <c r="T338" s="43">
        <v>4.6100000000000003</v>
      </c>
      <c r="U338" s="43">
        <v>4.6100000000000003</v>
      </c>
      <c r="V338" s="43">
        <v>4.6100000000000003</v>
      </c>
      <c r="W338" s="43">
        <v>4.6100000000000003</v>
      </c>
      <c r="X338" s="43">
        <v>4.6100000000000003</v>
      </c>
      <c r="Y338" s="43">
        <v>4.6100000000000003</v>
      </c>
      <c r="Z338" s="43">
        <v>4.6100000000000003</v>
      </c>
      <c r="AA338" s="43">
        <v>4.6100000000000003</v>
      </c>
    </row>
    <row r="339" spans="1:27" ht="12.75" hidden="1" customHeight="1" outlineLevel="1" x14ac:dyDescent="0.2">
      <c r="A339" s="92" t="s">
        <v>1813</v>
      </c>
      <c r="B339" s="62" t="s">
        <v>79</v>
      </c>
      <c r="C339" s="42" t="s">
        <v>77</v>
      </c>
      <c r="D339" s="43">
        <f>$D$11</f>
        <v>216.36</v>
      </c>
      <c r="E339" s="43">
        <f t="shared" ref="E339:AA339" si="194">$D$11</f>
        <v>216.36</v>
      </c>
      <c r="F339" s="43">
        <f t="shared" si="194"/>
        <v>216.36</v>
      </c>
      <c r="G339" s="43">
        <f t="shared" si="194"/>
        <v>216.36</v>
      </c>
      <c r="H339" s="43">
        <f t="shared" si="194"/>
        <v>216.36</v>
      </c>
      <c r="I339" s="43">
        <f t="shared" si="194"/>
        <v>216.36</v>
      </c>
      <c r="J339" s="43">
        <f t="shared" si="194"/>
        <v>216.36</v>
      </c>
      <c r="K339" s="43">
        <f t="shared" si="194"/>
        <v>216.36</v>
      </c>
      <c r="L339" s="43">
        <f t="shared" si="194"/>
        <v>216.36</v>
      </c>
      <c r="M339" s="43">
        <f t="shared" si="194"/>
        <v>216.36</v>
      </c>
      <c r="N339" s="43">
        <f t="shared" si="194"/>
        <v>216.36</v>
      </c>
      <c r="O339" s="43">
        <f t="shared" si="194"/>
        <v>216.36</v>
      </c>
      <c r="P339" s="43">
        <f t="shared" si="194"/>
        <v>216.36</v>
      </c>
      <c r="Q339" s="43">
        <f t="shared" si="194"/>
        <v>216.36</v>
      </c>
      <c r="R339" s="43">
        <f t="shared" si="194"/>
        <v>216.36</v>
      </c>
      <c r="S339" s="43">
        <f t="shared" si="194"/>
        <v>216.36</v>
      </c>
      <c r="T339" s="43">
        <f t="shared" si="194"/>
        <v>216.36</v>
      </c>
      <c r="U339" s="43">
        <f t="shared" si="194"/>
        <v>216.36</v>
      </c>
      <c r="V339" s="43">
        <f t="shared" si="194"/>
        <v>216.36</v>
      </c>
      <c r="W339" s="43">
        <f t="shared" si="194"/>
        <v>216.36</v>
      </c>
      <c r="X339" s="43">
        <f t="shared" si="194"/>
        <v>216.36</v>
      </c>
      <c r="Y339" s="43">
        <f t="shared" si="194"/>
        <v>216.36</v>
      </c>
      <c r="Z339" s="43">
        <f t="shared" si="194"/>
        <v>216.36</v>
      </c>
      <c r="AA339" s="43">
        <f t="shared" si="194"/>
        <v>216.36</v>
      </c>
    </row>
    <row r="340" spans="1:27" ht="12.75" customHeight="1" collapsed="1" x14ac:dyDescent="0.2">
      <c r="A340" s="91" t="s">
        <v>1814</v>
      </c>
      <c r="B340" s="27" t="str">
        <f>"04"&amp;"."&amp;$B$800&amp;"."&amp;$B$801</f>
        <v>04.03.2023</v>
      </c>
      <c r="C340" s="83" t="s">
        <v>74</v>
      </c>
      <c r="D340" s="84">
        <f>ROUND(((D341+D342+D344+D343)/1000),5)</f>
        <v>4.0033899999999996</v>
      </c>
      <c r="E340" s="84">
        <f>ROUND(((E341+E342+E344+E343)/1000),5)</f>
        <v>3.9153699999999998</v>
      </c>
      <c r="F340" s="84">
        <f>ROUND(((F341+F342+F344+F343)/1000),5)</f>
        <v>3.7684799999999998</v>
      </c>
      <c r="G340" s="84">
        <f t="shared" ref="G340:AA340" si="195">ROUND(((G341+G342+G344+G343)/1000),5)</f>
        <v>3.7273000000000001</v>
      </c>
      <c r="H340" s="84">
        <f t="shared" si="195"/>
        <v>3.7881399999999998</v>
      </c>
      <c r="I340" s="84">
        <f t="shared" si="195"/>
        <v>3.9225400000000001</v>
      </c>
      <c r="J340" s="84">
        <f t="shared" si="195"/>
        <v>3.9552700000000001</v>
      </c>
      <c r="K340" s="84">
        <f t="shared" si="195"/>
        <v>4.0130299999999997</v>
      </c>
      <c r="L340" s="84">
        <f t="shared" si="195"/>
        <v>4.1550799999999999</v>
      </c>
      <c r="M340" s="84">
        <f t="shared" si="195"/>
        <v>4.2414399999999999</v>
      </c>
      <c r="N340" s="84">
        <f t="shared" si="195"/>
        <v>4.27583</v>
      </c>
      <c r="O340" s="84">
        <f t="shared" si="195"/>
        <v>4.2841199999999997</v>
      </c>
      <c r="P340" s="84">
        <f t="shared" si="195"/>
        <v>4.2786</v>
      </c>
      <c r="Q340" s="84">
        <f t="shared" si="195"/>
        <v>4.2730100000000002</v>
      </c>
      <c r="R340" s="84">
        <f t="shared" si="195"/>
        <v>4.2354000000000003</v>
      </c>
      <c r="S340" s="84">
        <f t="shared" si="195"/>
        <v>4.2309999999999999</v>
      </c>
      <c r="T340" s="84">
        <f t="shared" si="195"/>
        <v>4.2278500000000001</v>
      </c>
      <c r="U340" s="84">
        <f t="shared" si="195"/>
        <v>4.2439099999999996</v>
      </c>
      <c r="V340" s="84">
        <f t="shared" si="195"/>
        <v>4.2775800000000004</v>
      </c>
      <c r="W340" s="84">
        <f t="shared" si="195"/>
        <v>4.2851999999999997</v>
      </c>
      <c r="X340" s="84">
        <f t="shared" si="195"/>
        <v>4.2910000000000004</v>
      </c>
      <c r="Y340" s="84">
        <f t="shared" si="195"/>
        <v>4.2539999999999996</v>
      </c>
      <c r="Z340" s="84">
        <f t="shared" si="195"/>
        <v>4.0880000000000001</v>
      </c>
      <c r="AA340" s="84">
        <f t="shared" si="195"/>
        <v>4.0187600000000003</v>
      </c>
    </row>
    <row r="341" spans="1:27" ht="12.75" hidden="1" customHeight="1" outlineLevel="1" x14ac:dyDescent="0.2">
      <c r="A341" s="92" t="s">
        <v>1815</v>
      </c>
      <c r="B341" s="62" t="s">
        <v>231</v>
      </c>
      <c r="C341" s="42" t="s">
        <v>77</v>
      </c>
      <c r="D341" s="43">
        <v>1559.53</v>
      </c>
      <c r="E341" s="43">
        <v>1471.51</v>
      </c>
      <c r="F341" s="43">
        <v>1324.62</v>
      </c>
      <c r="G341" s="43">
        <v>1283.44</v>
      </c>
      <c r="H341" s="43">
        <v>1344.28</v>
      </c>
      <c r="I341" s="43">
        <v>1478.68</v>
      </c>
      <c r="J341" s="43">
        <v>1511.41</v>
      </c>
      <c r="K341" s="43">
        <v>1569.17</v>
      </c>
      <c r="L341" s="43">
        <v>1711.22</v>
      </c>
      <c r="M341" s="43">
        <v>1797.58</v>
      </c>
      <c r="N341" s="43">
        <v>1831.97</v>
      </c>
      <c r="O341" s="43">
        <v>1840.26</v>
      </c>
      <c r="P341" s="43">
        <v>1834.74</v>
      </c>
      <c r="Q341" s="43">
        <v>1829.15</v>
      </c>
      <c r="R341" s="43">
        <v>1791.54</v>
      </c>
      <c r="S341" s="43">
        <v>1787.14</v>
      </c>
      <c r="T341" s="43">
        <v>1783.99</v>
      </c>
      <c r="U341" s="43">
        <v>1800.05</v>
      </c>
      <c r="V341" s="43">
        <v>1833.72</v>
      </c>
      <c r="W341" s="43">
        <v>1841.34</v>
      </c>
      <c r="X341" s="43">
        <v>1847.14</v>
      </c>
      <c r="Y341" s="43">
        <v>1810.14</v>
      </c>
      <c r="Z341" s="43">
        <v>1644.14</v>
      </c>
      <c r="AA341" s="43">
        <v>1574.9</v>
      </c>
    </row>
    <row r="342" spans="1:27" ht="12.75" hidden="1" customHeight="1" outlineLevel="1" x14ac:dyDescent="0.2">
      <c r="A342" s="92" t="s">
        <v>1816</v>
      </c>
      <c r="B342" s="62" t="s">
        <v>88</v>
      </c>
      <c r="C342" s="42" t="s">
        <v>77</v>
      </c>
      <c r="D342" s="43">
        <f>$D$327</f>
        <v>2222.89</v>
      </c>
      <c r="E342" s="43">
        <f t="shared" ref="E342:AA342" si="196">$D$327</f>
        <v>2222.89</v>
      </c>
      <c r="F342" s="43">
        <f t="shared" si="196"/>
        <v>2222.89</v>
      </c>
      <c r="G342" s="43">
        <f t="shared" si="196"/>
        <v>2222.89</v>
      </c>
      <c r="H342" s="43">
        <f t="shared" si="196"/>
        <v>2222.89</v>
      </c>
      <c r="I342" s="43">
        <f t="shared" si="196"/>
        <v>2222.89</v>
      </c>
      <c r="J342" s="43">
        <f t="shared" si="196"/>
        <v>2222.89</v>
      </c>
      <c r="K342" s="43">
        <f t="shared" si="196"/>
        <v>2222.89</v>
      </c>
      <c r="L342" s="43">
        <f t="shared" si="196"/>
        <v>2222.89</v>
      </c>
      <c r="M342" s="43">
        <f t="shared" si="196"/>
        <v>2222.89</v>
      </c>
      <c r="N342" s="43">
        <f t="shared" si="196"/>
        <v>2222.89</v>
      </c>
      <c r="O342" s="43">
        <f t="shared" si="196"/>
        <v>2222.89</v>
      </c>
      <c r="P342" s="43">
        <f t="shared" si="196"/>
        <v>2222.89</v>
      </c>
      <c r="Q342" s="43">
        <f t="shared" si="196"/>
        <v>2222.89</v>
      </c>
      <c r="R342" s="43">
        <f t="shared" si="196"/>
        <v>2222.89</v>
      </c>
      <c r="S342" s="43">
        <f t="shared" si="196"/>
        <v>2222.89</v>
      </c>
      <c r="T342" s="43">
        <f t="shared" si="196"/>
        <v>2222.89</v>
      </c>
      <c r="U342" s="43">
        <f t="shared" si="196"/>
        <v>2222.89</v>
      </c>
      <c r="V342" s="43">
        <f t="shared" si="196"/>
        <v>2222.89</v>
      </c>
      <c r="W342" s="43">
        <f t="shared" si="196"/>
        <v>2222.89</v>
      </c>
      <c r="X342" s="43">
        <f t="shared" si="196"/>
        <v>2222.89</v>
      </c>
      <c r="Y342" s="43">
        <f t="shared" si="196"/>
        <v>2222.89</v>
      </c>
      <c r="Z342" s="43">
        <f t="shared" si="196"/>
        <v>2222.89</v>
      </c>
      <c r="AA342" s="43">
        <f t="shared" si="196"/>
        <v>2222.89</v>
      </c>
    </row>
    <row r="343" spans="1:27" ht="12.75" hidden="1" customHeight="1" outlineLevel="1" x14ac:dyDescent="0.2">
      <c r="A343" s="92" t="s">
        <v>1817</v>
      </c>
      <c r="B343" s="62" t="s">
        <v>81</v>
      </c>
      <c r="C343" s="42" t="s">
        <v>77</v>
      </c>
      <c r="D343" s="43">
        <v>4.6100000000000003</v>
      </c>
      <c r="E343" s="43">
        <v>4.6100000000000003</v>
      </c>
      <c r="F343" s="43">
        <v>4.6100000000000003</v>
      </c>
      <c r="G343" s="43">
        <v>4.6100000000000003</v>
      </c>
      <c r="H343" s="43">
        <v>4.6100000000000003</v>
      </c>
      <c r="I343" s="43">
        <v>4.6100000000000003</v>
      </c>
      <c r="J343" s="43">
        <v>4.6100000000000003</v>
      </c>
      <c r="K343" s="43">
        <v>4.6100000000000003</v>
      </c>
      <c r="L343" s="43">
        <v>4.6100000000000003</v>
      </c>
      <c r="M343" s="43">
        <v>4.6100000000000003</v>
      </c>
      <c r="N343" s="43">
        <v>4.6100000000000003</v>
      </c>
      <c r="O343" s="43">
        <v>4.6100000000000003</v>
      </c>
      <c r="P343" s="43">
        <v>4.6100000000000003</v>
      </c>
      <c r="Q343" s="43">
        <v>4.6100000000000003</v>
      </c>
      <c r="R343" s="43">
        <v>4.6100000000000003</v>
      </c>
      <c r="S343" s="43">
        <v>4.6100000000000003</v>
      </c>
      <c r="T343" s="43">
        <v>4.6100000000000003</v>
      </c>
      <c r="U343" s="43">
        <v>4.6100000000000003</v>
      </c>
      <c r="V343" s="43">
        <v>4.6100000000000003</v>
      </c>
      <c r="W343" s="43">
        <v>4.6100000000000003</v>
      </c>
      <c r="X343" s="43">
        <v>4.6100000000000003</v>
      </c>
      <c r="Y343" s="43">
        <v>4.6100000000000003</v>
      </c>
      <c r="Z343" s="43">
        <v>4.6100000000000003</v>
      </c>
      <c r="AA343" s="43">
        <v>4.6100000000000003</v>
      </c>
    </row>
    <row r="344" spans="1:27" ht="12.75" hidden="1" customHeight="1" outlineLevel="1" x14ac:dyDescent="0.2">
      <c r="A344" s="92" t="s">
        <v>1818</v>
      </c>
      <c r="B344" s="62" t="s">
        <v>79</v>
      </c>
      <c r="C344" s="42" t="s">
        <v>77</v>
      </c>
      <c r="D344" s="43">
        <f>$D$11</f>
        <v>216.36</v>
      </c>
      <c r="E344" s="43">
        <f t="shared" ref="E344:AA344" si="197">$D$11</f>
        <v>216.36</v>
      </c>
      <c r="F344" s="43">
        <f t="shared" si="197"/>
        <v>216.36</v>
      </c>
      <c r="G344" s="43">
        <f t="shared" si="197"/>
        <v>216.36</v>
      </c>
      <c r="H344" s="43">
        <f t="shared" si="197"/>
        <v>216.36</v>
      </c>
      <c r="I344" s="43">
        <f t="shared" si="197"/>
        <v>216.36</v>
      </c>
      <c r="J344" s="43">
        <f t="shared" si="197"/>
        <v>216.36</v>
      </c>
      <c r="K344" s="43">
        <f t="shared" si="197"/>
        <v>216.36</v>
      </c>
      <c r="L344" s="43">
        <f t="shared" si="197"/>
        <v>216.36</v>
      </c>
      <c r="M344" s="43">
        <f t="shared" si="197"/>
        <v>216.36</v>
      </c>
      <c r="N344" s="43">
        <f t="shared" si="197"/>
        <v>216.36</v>
      </c>
      <c r="O344" s="43">
        <f t="shared" si="197"/>
        <v>216.36</v>
      </c>
      <c r="P344" s="43">
        <f t="shared" si="197"/>
        <v>216.36</v>
      </c>
      <c r="Q344" s="43">
        <f t="shared" si="197"/>
        <v>216.36</v>
      </c>
      <c r="R344" s="43">
        <f t="shared" si="197"/>
        <v>216.36</v>
      </c>
      <c r="S344" s="43">
        <f t="shared" si="197"/>
        <v>216.36</v>
      </c>
      <c r="T344" s="43">
        <f t="shared" si="197"/>
        <v>216.36</v>
      </c>
      <c r="U344" s="43">
        <f t="shared" si="197"/>
        <v>216.36</v>
      </c>
      <c r="V344" s="43">
        <f t="shared" si="197"/>
        <v>216.36</v>
      </c>
      <c r="W344" s="43">
        <f t="shared" si="197"/>
        <v>216.36</v>
      </c>
      <c r="X344" s="43">
        <f t="shared" si="197"/>
        <v>216.36</v>
      </c>
      <c r="Y344" s="43">
        <f t="shared" si="197"/>
        <v>216.36</v>
      </c>
      <c r="Z344" s="43">
        <f t="shared" si="197"/>
        <v>216.36</v>
      </c>
      <c r="AA344" s="43">
        <f t="shared" si="197"/>
        <v>216.36</v>
      </c>
    </row>
    <row r="345" spans="1:27" ht="12.75" customHeight="1" collapsed="1" x14ac:dyDescent="0.2">
      <c r="A345" s="91" t="s">
        <v>1819</v>
      </c>
      <c r="B345" s="27" t="str">
        <f>"05"&amp;"."&amp;$B$800&amp;"."&amp;$B$801</f>
        <v>05.03.2023</v>
      </c>
      <c r="C345" s="83" t="s">
        <v>74</v>
      </c>
      <c r="D345" s="84">
        <f>ROUND(((D346+D347+D349+D348)/1000),5)</f>
        <v>3.9490400000000001</v>
      </c>
      <c r="E345" s="84">
        <f>ROUND(((E346+E347+E349+E348)/1000),5)</f>
        <v>3.8270400000000002</v>
      </c>
      <c r="F345" s="84">
        <f>ROUND(((F346+F347+F349+F348)/1000),5)</f>
        <v>3.69693</v>
      </c>
      <c r="G345" s="84">
        <f t="shared" ref="G345:AA345" si="198">ROUND(((G346+G347+G349+G348)/1000),5)</f>
        <v>3.6654100000000001</v>
      </c>
      <c r="H345" s="84">
        <f t="shared" si="198"/>
        <v>3.7288700000000001</v>
      </c>
      <c r="I345" s="84">
        <f t="shared" si="198"/>
        <v>3.8285999999999998</v>
      </c>
      <c r="J345" s="84">
        <f t="shared" si="198"/>
        <v>3.8445200000000002</v>
      </c>
      <c r="K345" s="84">
        <f t="shared" si="198"/>
        <v>3.9448799999999999</v>
      </c>
      <c r="L345" s="84">
        <f t="shared" si="198"/>
        <v>4.0433399999999997</v>
      </c>
      <c r="M345" s="84">
        <f t="shared" si="198"/>
        <v>4.2203999999999997</v>
      </c>
      <c r="N345" s="84">
        <f t="shared" si="198"/>
        <v>4.2694200000000002</v>
      </c>
      <c r="O345" s="84">
        <f t="shared" si="198"/>
        <v>4.2824499999999999</v>
      </c>
      <c r="P345" s="84">
        <f t="shared" si="198"/>
        <v>4.2792199999999996</v>
      </c>
      <c r="Q345" s="84">
        <f t="shared" si="198"/>
        <v>4.2771299999999997</v>
      </c>
      <c r="R345" s="84">
        <f t="shared" si="198"/>
        <v>4.2447800000000004</v>
      </c>
      <c r="S345" s="84">
        <f t="shared" si="198"/>
        <v>4.2462400000000002</v>
      </c>
      <c r="T345" s="84">
        <f t="shared" si="198"/>
        <v>4.24526</v>
      </c>
      <c r="U345" s="84">
        <f t="shared" si="198"/>
        <v>4.2616100000000001</v>
      </c>
      <c r="V345" s="84">
        <f t="shared" si="198"/>
        <v>4.3081300000000002</v>
      </c>
      <c r="W345" s="84">
        <f t="shared" si="198"/>
        <v>4.3040900000000004</v>
      </c>
      <c r="X345" s="84">
        <f t="shared" si="198"/>
        <v>4.3140900000000002</v>
      </c>
      <c r="Y345" s="84">
        <f t="shared" si="198"/>
        <v>4.2758500000000002</v>
      </c>
      <c r="Z345" s="84">
        <f t="shared" si="198"/>
        <v>4.1262299999999996</v>
      </c>
      <c r="AA345" s="84">
        <f t="shared" si="198"/>
        <v>4.0418399999999997</v>
      </c>
    </row>
    <row r="346" spans="1:27" ht="12.75" hidden="1" customHeight="1" outlineLevel="1" x14ac:dyDescent="0.2">
      <c r="A346" s="92" t="s">
        <v>1820</v>
      </c>
      <c r="B346" s="62" t="s">
        <v>231</v>
      </c>
      <c r="C346" s="42" t="s">
        <v>77</v>
      </c>
      <c r="D346" s="43">
        <v>1505.18</v>
      </c>
      <c r="E346" s="43">
        <v>1383.18</v>
      </c>
      <c r="F346" s="43">
        <v>1253.07</v>
      </c>
      <c r="G346" s="43">
        <v>1221.55</v>
      </c>
      <c r="H346" s="43">
        <v>1285.01</v>
      </c>
      <c r="I346" s="43">
        <v>1384.74</v>
      </c>
      <c r="J346" s="43">
        <v>1400.66</v>
      </c>
      <c r="K346" s="43">
        <v>1501.02</v>
      </c>
      <c r="L346" s="43">
        <v>1599.48</v>
      </c>
      <c r="M346" s="43">
        <v>1776.54</v>
      </c>
      <c r="N346" s="43">
        <v>1825.56</v>
      </c>
      <c r="O346" s="43">
        <v>1838.59</v>
      </c>
      <c r="P346" s="43">
        <v>1835.36</v>
      </c>
      <c r="Q346" s="43">
        <v>1833.27</v>
      </c>
      <c r="R346" s="43">
        <v>1800.92</v>
      </c>
      <c r="S346" s="43">
        <v>1802.38</v>
      </c>
      <c r="T346" s="43">
        <v>1801.4</v>
      </c>
      <c r="U346" s="43">
        <v>1817.75</v>
      </c>
      <c r="V346" s="43">
        <v>1864.27</v>
      </c>
      <c r="W346" s="43">
        <v>1860.23</v>
      </c>
      <c r="X346" s="43">
        <v>1870.23</v>
      </c>
      <c r="Y346" s="43">
        <v>1831.99</v>
      </c>
      <c r="Z346" s="43">
        <v>1682.37</v>
      </c>
      <c r="AA346" s="43">
        <v>1597.98</v>
      </c>
    </row>
    <row r="347" spans="1:27" ht="12.75" hidden="1" customHeight="1" outlineLevel="1" x14ac:dyDescent="0.2">
      <c r="A347" s="92" t="s">
        <v>1821</v>
      </c>
      <c r="B347" s="62" t="s">
        <v>88</v>
      </c>
      <c r="C347" s="42" t="s">
        <v>77</v>
      </c>
      <c r="D347" s="43">
        <f>$D$327</f>
        <v>2222.89</v>
      </c>
      <c r="E347" s="43">
        <f t="shared" ref="E347:AA347" si="199">$D$327</f>
        <v>2222.89</v>
      </c>
      <c r="F347" s="43">
        <f t="shared" si="199"/>
        <v>2222.89</v>
      </c>
      <c r="G347" s="43">
        <f t="shared" si="199"/>
        <v>2222.89</v>
      </c>
      <c r="H347" s="43">
        <f t="shared" si="199"/>
        <v>2222.89</v>
      </c>
      <c r="I347" s="43">
        <f t="shared" si="199"/>
        <v>2222.89</v>
      </c>
      <c r="J347" s="43">
        <f t="shared" si="199"/>
        <v>2222.89</v>
      </c>
      <c r="K347" s="43">
        <f t="shared" si="199"/>
        <v>2222.89</v>
      </c>
      <c r="L347" s="43">
        <f t="shared" si="199"/>
        <v>2222.89</v>
      </c>
      <c r="M347" s="43">
        <f t="shared" si="199"/>
        <v>2222.89</v>
      </c>
      <c r="N347" s="43">
        <f t="shared" si="199"/>
        <v>2222.89</v>
      </c>
      <c r="O347" s="43">
        <f t="shared" si="199"/>
        <v>2222.89</v>
      </c>
      <c r="P347" s="43">
        <f t="shared" si="199"/>
        <v>2222.89</v>
      </c>
      <c r="Q347" s="43">
        <f t="shared" si="199"/>
        <v>2222.89</v>
      </c>
      <c r="R347" s="43">
        <f t="shared" si="199"/>
        <v>2222.89</v>
      </c>
      <c r="S347" s="43">
        <f t="shared" si="199"/>
        <v>2222.89</v>
      </c>
      <c r="T347" s="43">
        <f t="shared" si="199"/>
        <v>2222.89</v>
      </c>
      <c r="U347" s="43">
        <f t="shared" si="199"/>
        <v>2222.89</v>
      </c>
      <c r="V347" s="43">
        <f t="shared" si="199"/>
        <v>2222.89</v>
      </c>
      <c r="W347" s="43">
        <f t="shared" si="199"/>
        <v>2222.89</v>
      </c>
      <c r="X347" s="43">
        <f t="shared" si="199"/>
        <v>2222.89</v>
      </c>
      <c r="Y347" s="43">
        <f t="shared" si="199"/>
        <v>2222.89</v>
      </c>
      <c r="Z347" s="43">
        <f t="shared" si="199"/>
        <v>2222.89</v>
      </c>
      <c r="AA347" s="43">
        <f t="shared" si="199"/>
        <v>2222.89</v>
      </c>
    </row>
    <row r="348" spans="1:27" ht="12.75" hidden="1" customHeight="1" outlineLevel="1" x14ac:dyDescent="0.2">
      <c r="A348" s="92" t="s">
        <v>1822</v>
      </c>
      <c r="B348" s="62" t="s">
        <v>81</v>
      </c>
      <c r="C348" s="42" t="s">
        <v>77</v>
      </c>
      <c r="D348" s="43">
        <v>4.6100000000000003</v>
      </c>
      <c r="E348" s="43">
        <v>4.6100000000000003</v>
      </c>
      <c r="F348" s="43">
        <v>4.6100000000000003</v>
      </c>
      <c r="G348" s="43">
        <v>4.6100000000000003</v>
      </c>
      <c r="H348" s="43">
        <v>4.6100000000000003</v>
      </c>
      <c r="I348" s="43">
        <v>4.6100000000000003</v>
      </c>
      <c r="J348" s="43">
        <v>4.6100000000000003</v>
      </c>
      <c r="K348" s="43">
        <v>4.6100000000000003</v>
      </c>
      <c r="L348" s="43">
        <v>4.6100000000000003</v>
      </c>
      <c r="M348" s="43">
        <v>4.6100000000000003</v>
      </c>
      <c r="N348" s="43">
        <v>4.6100000000000003</v>
      </c>
      <c r="O348" s="43">
        <v>4.6100000000000003</v>
      </c>
      <c r="P348" s="43">
        <v>4.6100000000000003</v>
      </c>
      <c r="Q348" s="43">
        <v>4.6100000000000003</v>
      </c>
      <c r="R348" s="43">
        <v>4.6100000000000003</v>
      </c>
      <c r="S348" s="43">
        <v>4.6100000000000003</v>
      </c>
      <c r="T348" s="43">
        <v>4.6100000000000003</v>
      </c>
      <c r="U348" s="43">
        <v>4.6100000000000003</v>
      </c>
      <c r="V348" s="43">
        <v>4.6100000000000003</v>
      </c>
      <c r="W348" s="43">
        <v>4.6100000000000003</v>
      </c>
      <c r="X348" s="43">
        <v>4.6100000000000003</v>
      </c>
      <c r="Y348" s="43">
        <v>4.6100000000000003</v>
      </c>
      <c r="Z348" s="43">
        <v>4.6100000000000003</v>
      </c>
      <c r="AA348" s="43">
        <v>4.6100000000000003</v>
      </c>
    </row>
    <row r="349" spans="1:27" ht="12.75" hidden="1" customHeight="1" outlineLevel="1" x14ac:dyDescent="0.2">
      <c r="A349" s="92" t="s">
        <v>1823</v>
      </c>
      <c r="B349" s="62" t="s">
        <v>79</v>
      </c>
      <c r="C349" s="42" t="s">
        <v>77</v>
      </c>
      <c r="D349" s="43">
        <f>$D$11</f>
        <v>216.36</v>
      </c>
      <c r="E349" s="43">
        <f t="shared" ref="E349:AA349" si="200">$D$11</f>
        <v>216.36</v>
      </c>
      <c r="F349" s="43">
        <f t="shared" si="200"/>
        <v>216.36</v>
      </c>
      <c r="G349" s="43">
        <f t="shared" si="200"/>
        <v>216.36</v>
      </c>
      <c r="H349" s="43">
        <f t="shared" si="200"/>
        <v>216.36</v>
      </c>
      <c r="I349" s="43">
        <f t="shared" si="200"/>
        <v>216.36</v>
      </c>
      <c r="J349" s="43">
        <f t="shared" si="200"/>
        <v>216.36</v>
      </c>
      <c r="K349" s="43">
        <f t="shared" si="200"/>
        <v>216.36</v>
      </c>
      <c r="L349" s="43">
        <f t="shared" si="200"/>
        <v>216.36</v>
      </c>
      <c r="M349" s="43">
        <f t="shared" si="200"/>
        <v>216.36</v>
      </c>
      <c r="N349" s="43">
        <f t="shared" si="200"/>
        <v>216.36</v>
      </c>
      <c r="O349" s="43">
        <f t="shared" si="200"/>
        <v>216.36</v>
      </c>
      <c r="P349" s="43">
        <f t="shared" si="200"/>
        <v>216.36</v>
      </c>
      <c r="Q349" s="43">
        <f t="shared" si="200"/>
        <v>216.36</v>
      </c>
      <c r="R349" s="43">
        <f t="shared" si="200"/>
        <v>216.36</v>
      </c>
      <c r="S349" s="43">
        <f t="shared" si="200"/>
        <v>216.36</v>
      </c>
      <c r="T349" s="43">
        <f t="shared" si="200"/>
        <v>216.36</v>
      </c>
      <c r="U349" s="43">
        <f t="shared" si="200"/>
        <v>216.36</v>
      </c>
      <c r="V349" s="43">
        <f t="shared" si="200"/>
        <v>216.36</v>
      </c>
      <c r="W349" s="43">
        <f t="shared" si="200"/>
        <v>216.36</v>
      </c>
      <c r="X349" s="43">
        <f t="shared" si="200"/>
        <v>216.36</v>
      </c>
      <c r="Y349" s="43">
        <f t="shared" si="200"/>
        <v>216.36</v>
      </c>
      <c r="Z349" s="43">
        <f t="shared" si="200"/>
        <v>216.36</v>
      </c>
      <c r="AA349" s="43">
        <f t="shared" si="200"/>
        <v>216.36</v>
      </c>
    </row>
    <row r="350" spans="1:27" ht="12.75" customHeight="1" collapsed="1" x14ac:dyDescent="0.2">
      <c r="A350" s="91" t="s">
        <v>1824</v>
      </c>
      <c r="B350" s="27" t="str">
        <f>"06"&amp;"."&amp;$B$800&amp;"."&amp;$B$801</f>
        <v>06.03.2023</v>
      </c>
      <c r="C350" s="83" t="s">
        <v>74</v>
      </c>
      <c r="D350" s="84">
        <f>ROUND(((D351+D352+D354+D353)/1000),5)</f>
        <v>3.9396</v>
      </c>
      <c r="E350" s="84">
        <f>ROUND(((E351+E352+E354+E353)/1000),5)</f>
        <v>3.75407</v>
      </c>
      <c r="F350" s="84">
        <f>ROUND(((F351+F352+F354+F353)/1000),5)</f>
        <v>3.64114</v>
      </c>
      <c r="G350" s="84">
        <f t="shared" ref="G350:AA350" si="201">ROUND(((G351+G352+G354+G353)/1000),5)</f>
        <v>3.6402199999999998</v>
      </c>
      <c r="H350" s="84">
        <f t="shared" si="201"/>
        <v>3.7880799999999999</v>
      </c>
      <c r="I350" s="84">
        <f t="shared" si="201"/>
        <v>3.95181</v>
      </c>
      <c r="J350" s="84">
        <f t="shared" si="201"/>
        <v>4.0184199999999999</v>
      </c>
      <c r="K350" s="84">
        <f t="shared" si="201"/>
        <v>4.1425999999999998</v>
      </c>
      <c r="L350" s="84">
        <f t="shared" si="201"/>
        <v>4.2270000000000003</v>
      </c>
      <c r="M350" s="84">
        <f t="shared" si="201"/>
        <v>4.2535600000000002</v>
      </c>
      <c r="N350" s="84">
        <f t="shared" si="201"/>
        <v>4.3074599999999998</v>
      </c>
      <c r="O350" s="84">
        <f t="shared" si="201"/>
        <v>4.2858799999999997</v>
      </c>
      <c r="P350" s="84">
        <f t="shared" si="201"/>
        <v>4.2596499999999997</v>
      </c>
      <c r="Q350" s="84">
        <f t="shared" si="201"/>
        <v>4.2644299999999999</v>
      </c>
      <c r="R350" s="84">
        <f t="shared" si="201"/>
        <v>4.2581199999999999</v>
      </c>
      <c r="S350" s="84">
        <f t="shared" si="201"/>
        <v>4.22661</v>
      </c>
      <c r="T350" s="84">
        <f t="shared" si="201"/>
        <v>4.1951299999999998</v>
      </c>
      <c r="U350" s="84">
        <f t="shared" si="201"/>
        <v>4.1961399999999998</v>
      </c>
      <c r="V350" s="84">
        <f t="shared" si="201"/>
        <v>4.2386600000000003</v>
      </c>
      <c r="W350" s="84">
        <f t="shared" si="201"/>
        <v>4.2601000000000004</v>
      </c>
      <c r="X350" s="84">
        <f t="shared" si="201"/>
        <v>4.2287499999999998</v>
      </c>
      <c r="Y350" s="84">
        <f t="shared" si="201"/>
        <v>4.1786199999999996</v>
      </c>
      <c r="Z350" s="84">
        <f t="shared" si="201"/>
        <v>4.0460200000000004</v>
      </c>
      <c r="AA350" s="84">
        <f t="shared" si="201"/>
        <v>3.95133</v>
      </c>
    </row>
    <row r="351" spans="1:27" ht="12.75" hidden="1" customHeight="1" outlineLevel="1" x14ac:dyDescent="0.2">
      <c r="A351" s="92" t="s">
        <v>1825</v>
      </c>
      <c r="B351" s="62" t="s">
        <v>231</v>
      </c>
      <c r="C351" s="42" t="s">
        <v>77</v>
      </c>
      <c r="D351" s="43">
        <v>1495.74</v>
      </c>
      <c r="E351" s="43">
        <v>1310.21</v>
      </c>
      <c r="F351" s="43">
        <v>1197.28</v>
      </c>
      <c r="G351" s="43">
        <v>1196.3599999999999</v>
      </c>
      <c r="H351" s="43">
        <v>1344.22</v>
      </c>
      <c r="I351" s="43">
        <v>1507.95</v>
      </c>
      <c r="J351" s="43">
        <v>1574.56</v>
      </c>
      <c r="K351" s="43">
        <v>1698.74</v>
      </c>
      <c r="L351" s="43">
        <v>1783.14</v>
      </c>
      <c r="M351" s="43">
        <v>1809.7</v>
      </c>
      <c r="N351" s="43">
        <v>1863.6</v>
      </c>
      <c r="O351" s="43">
        <v>1842.02</v>
      </c>
      <c r="P351" s="43">
        <v>1815.79</v>
      </c>
      <c r="Q351" s="43">
        <v>1820.57</v>
      </c>
      <c r="R351" s="43">
        <v>1814.26</v>
      </c>
      <c r="S351" s="43">
        <v>1782.75</v>
      </c>
      <c r="T351" s="43">
        <v>1751.27</v>
      </c>
      <c r="U351" s="43">
        <v>1752.28</v>
      </c>
      <c r="V351" s="43">
        <v>1794.8</v>
      </c>
      <c r="W351" s="43">
        <v>1816.24</v>
      </c>
      <c r="X351" s="43">
        <v>1784.89</v>
      </c>
      <c r="Y351" s="43">
        <v>1734.76</v>
      </c>
      <c r="Z351" s="43">
        <v>1602.16</v>
      </c>
      <c r="AA351" s="43">
        <v>1507.47</v>
      </c>
    </row>
    <row r="352" spans="1:27" ht="12.75" hidden="1" customHeight="1" outlineLevel="1" x14ac:dyDescent="0.2">
      <c r="A352" s="92" t="s">
        <v>1826</v>
      </c>
      <c r="B352" s="62" t="s">
        <v>88</v>
      </c>
      <c r="C352" s="42" t="s">
        <v>77</v>
      </c>
      <c r="D352" s="43">
        <f>$D$327</f>
        <v>2222.89</v>
      </c>
      <c r="E352" s="43">
        <f t="shared" ref="E352:AA352" si="202">$D$327</f>
        <v>2222.89</v>
      </c>
      <c r="F352" s="43">
        <f t="shared" si="202"/>
        <v>2222.89</v>
      </c>
      <c r="G352" s="43">
        <f t="shared" si="202"/>
        <v>2222.89</v>
      </c>
      <c r="H352" s="43">
        <f t="shared" si="202"/>
        <v>2222.89</v>
      </c>
      <c r="I352" s="43">
        <f t="shared" si="202"/>
        <v>2222.89</v>
      </c>
      <c r="J352" s="43">
        <f t="shared" si="202"/>
        <v>2222.89</v>
      </c>
      <c r="K352" s="43">
        <f t="shared" si="202"/>
        <v>2222.89</v>
      </c>
      <c r="L352" s="43">
        <f t="shared" si="202"/>
        <v>2222.89</v>
      </c>
      <c r="M352" s="43">
        <f t="shared" si="202"/>
        <v>2222.89</v>
      </c>
      <c r="N352" s="43">
        <f t="shared" si="202"/>
        <v>2222.89</v>
      </c>
      <c r="O352" s="43">
        <f t="shared" si="202"/>
        <v>2222.89</v>
      </c>
      <c r="P352" s="43">
        <f t="shared" si="202"/>
        <v>2222.89</v>
      </c>
      <c r="Q352" s="43">
        <f t="shared" si="202"/>
        <v>2222.89</v>
      </c>
      <c r="R352" s="43">
        <f t="shared" si="202"/>
        <v>2222.89</v>
      </c>
      <c r="S352" s="43">
        <f t="shared" si="202"/>
        <v>2222.89</v>
      </c>
      <c r="T352" s="43">
        <f t="shared" si="202"/>
        <v>2222.89</v>
      </c>
      <c r="U352" s="43">
        <f t="shared" si="202"/>
        <v>2222.89</v>
      </c>
      <c r="V352" s="43">
        <f t="shared" si="202"/>
        <v>2222.89</v>
      </c>
      <c r="W352" s="43">
        <f t="shared" si="202"/>
        <v>2222.89</v>
      </c>
      <c r="X352" s="43">
        <f t="shared" si="202"/>
        <v>2222.89</v>
      </c>
      <c r="Y352" s="43">
        <f t="shared" si="202"/>
        <v>2222.89</v>
      </c>
      <c r="Z352" s="43">
        <f t="shared" si="202"/>
        <v>2222.89</v>
      </c>
      <c r="AA352" s="43">
        <f t="shared" si="202"/>
        <v>2222.89</v>
      </c>
    </row>
    <row r="353" spans="1:27" ht="12.75" hidden="1" customHeight="1" outlineLevel="1" x14ac:dyDescent="0.2">
      <c r="A353" s="92" t="s">
        <v>1827</v>
      </c>
      <c r="B353" s="62" t="s">
        <v>81</v>
      </c>
      <c r="C353" s="42" t="s">
        <v>77</v>
      </c>
      <c r="D353" s="43">
        <v>4.6100000000000003</v>
      </c>
      <c r="E353" s="43">
        <v>4.6100000000000003</v>
      </c>
      <c r="F353" s="43">
        <v>4.6100000000000003</v>
      </c>
      <c r="G353" s="43">
        <v>4.6100000000000003</v>
      </c>
      <c r="H353" s="43">
        <v>4.6100000000000003</v>
      </c>
      <c r="I353" s="43">
        <v>4.6100000000000003</v>
      </c>
      <c r="J353" s="43">
        <v>4.6100000000000003</v>
      </c>
      <c r="K353" s="43">
        <v>4.6100000000000003</v>
      </c>
      <c r="L353" s="43">
        <v>4.6100000000000003</v>
      </c>
      <c r="M353" s="43">
        <v>4.6100000000000003</v>
      </c>
      <c r="N353" s="43">
        <v>4.6100000000000003</v>
      </c>
      <c r="O353" s="43">
        <v>4.6100000000000003</v>
      </c>
      <c r="P353" s="43">
        <v>4.6100000000000003</v>
      </c>
      <c r="Q353" s="43">
        <v>4.6100000000000003</v>
      </c>
      <c r="R353" s="43">
        <v>4.6100000000000003</v>
      </c>
      <c r="S353" s="43">
        <v>4.6100000000000003</v>
      </c>
      <c r="T353" s="43">
        <v>4.6100000000000003</v>
      </c>
      <c r="U353" s="43">
        <v>4.6100000000000003</v>
      </c>
      <c r="V353" s="43">
        <v>4.6100000000000003</v>
      </c>
      <c r="W353" s="43">
        <v>4.6100000000000003</v>
      </c>
      <c r="X353" s="43">
        <v>4.6100000000000003</v>
      </c>
      <c r="Y353" s="43">
        <v>4.6100000000000003</v>
      </c>
      <c r="Z353" s="43">
        <v>4.6100000000000003</v>
      </c>
      <c r="AA353" s="43">
        <v>4.6100000000000003</v>
      </c>
    </row>
    <row r="354" spans="1:27" ht="12.75" hidden="1" customHeight="1" outlineLevel="1" x14ac:dyDescent="0.2">
      <c r="A354" s="92" t="s">
        <v>1828</v>
      </c>
      <c r="B354" s="62" t="s">
        <v>79</v>
      </c>
      <c r="C354" s="42" t="s">
        <v>77</v>
      </c>
      <c r="D354" s="43">
        <f>$D$11</f>
        <v>216.36</v>
      </c>
      <c r="E354" s="43">
        <f t="shared" ref="E354:AA354" si="203">$D$11</f>
        <v>216.36</v>
      </c>
      <c r="F354" s="43">
        <f t="shared" si="203"/>
        <v>216.36</v>
      </c>
      <c r="G354" s="43">
        <f t="shared" si="203"/>
        <v>216.36</v>
      </c>
      <c r="H354" s="43">
        <f t="shared" si="203"/>
        <v>216.36</v>
      </c>
      <c r="I354" s="43">
        <f t="shared" si="203"/>
        <v>216.36</v>
      </c>
      <c r="J354" s="43">
        <f t="shared" si="203"/>
        <v>216.36</v>
      </c>
      <c r="K354" s="43">
        <f t="shared" si="203"/>
        <v>216.36</v>
      </c>
      <c r="L354" s="43">
        <f t="shared" si="203"/>
        <v>216.36</v>
      </c>
      <c r="M354" s="43">
        <f t="shared" si="203"/>
        <v>216.36</v>
      </c>
      <c r="N354" s="43">
        <f t="shared" si="203"/>
        <v>216.36</v>
      </c>
      <c r="O354" s="43">
        <f t="shared" si="203"/>
        <v>216.36</v>
      </c>
      <c r="P354" s="43">
        <f t="shared" si="203"/>
        <v>216.36</v>
      </c>
      <c r="Q354" s="43">
        <f t="shared" si="203"/>
        <v>216.36</v>
      </c>
      <c r="R354" s="43">
        <f t="shared" si="203"/>
        <v>216.36</v>
      </c>
      <c r="S354" s="43">
        <f t="shared" si="203"/>
        <v>216.36</v>
      </c>
      <c r="T354" s="43">
        <f t="shared" si="203"/>
        <v>216.36</v>
      </c>
      <c r="U354" s="43">
        <f t="shared" si="203"/>
        <v>216.36</v>
      </c>
      <c r="V354" s="43">
        <f t="shared" si="203"/>
        <v>216.36</v>
      </c>
      <c r="W354" s="43">
        <f t="shared" si="203"/>
        <v>216.36</v>
      </c>
      <c r="X354" s="43">
        <f t="shared" si="203"/>
        <v>216.36</v>
      </c>
      <c r="Y354" s="43">
        <f t="shared" si="203"/>
        <v>216.36</v>
      </c>
      <c r="Z354" s="43">
        <f t="shared" si="203"/>
        <v>216.36</v>
      </c>
      <c r="AA354" s="43">
        <f t="shared" si="203"/>
        <v>216.36</v>
      </c>
    </row>
    <row r="355" spans="1:27" ht="12.75" customHeight="1" collapsed="1" x14ac:dyDescent="0.2">
      <c r="A355" s="91" t="s">
        <v>1829</v>
      </c>
      <c r="B355" s="27" t="str">
        <f>"07"&amp;"."&amp;$B$800&amp;"."&amp;$B$801</f>
        <v>07.03.2023</v>
      </c>
      <c r="C355" s="83" t="s">
        <v>74</v>
      </c>
      <c r="D355" s="84">
        <f>ROUND(((D356+D357+D359+D358)/1000),5)</f>
        <v>3.6579100000000002</v>
      </c>
      <c r="E355" s="84">
        <f>ROUND(((E356+E357+E359+E358)/1000),5)</f>
        <v>3.5927500000000001</v>
      </c>
      <c r="F355" s="84">
        <f>ROUND(((F356+F357+F359+F358)/1000),5)</f>
        <v>3.5438299999999998</v>
      </c>
      <c r="G355" s="84">
        <f t="shared" ref="G355:AA355" si="204">ROUND(((G356+G357+G359+G358)/1000),5)</f>
        <v>3.55837</v>
      </c>
      <c r="H355" s="84">
        <f t="shared" si="204"/>
        <v>3.6244200000000002</v>
      </c>
      <c r="I355" s="84">
        <f t="shared" si="204"/>
        <v>3.8385600000000002</v>
      </c>
      <c r="J355" s="84">
        <f t="shared" si="204"/>
        <v>3.9796999999999998</v>
      </c>
      <c r="K355" s="84">
        <f t="shared" si="204"/>
        <v>4.10358</v>
      </c>
      <c r="L355" s="84">
        <f t="shared" si="204"/>
        <v>4.18886</v>
      </c>
      <c r="M355" s="84">
        <f t="shared" si="204"/>
        <v>4.1709199999999997</v>
      </c>
      <c r="N355" s="84">
        <f t="shared" si="204"/>
        <v>4.2504999999999997</v>
      </c>
      <c r="O355" s="84">
        <f t="shared" si="204"/>
        <v>4.2793200000000002</v>
      </c>
      <c r="P355" s="84">
        <f t="shared" si="204"/>
        <v>4.2248999999999999</v>
      </c>
      <c r="Q355" s="84">
        <f t="shared" si="204"/>
        <v>4.1971499999999997</v>
      </c>
      <c r="R355" s="84">
        <f t="shared" si="204"/>
        <v>4.1581099999999998</v>
      </c>
      <c r="S355" s="84">
        <f t="shared" si="204"/>
        <v>4.1506400000000001</v>
      </c>
      <c r="T355" s="84">
        <f t="shared" si="204"/>
        <v>4.1717500000000003</v>
      </c>
      <c r="U355" s="84">
        <f t="shared" si="204"/>
        <v>4.1578299999999997</v>
      </c>
      <c r="V355" s="84">
        <f t="shared" si="204"/>
        <v>4.1876800000000003</v>
      </c>
      <c r="W355" s="84">
        <f t="shared" si="204"/>
        <v>4.2429899999999998</v>
      </c>
      <c r="X355" s="84">
        <f t="shared" si="204"/>
        <v>4.2019299999999999</v>
      </c>
      <c r="Y355" s="84">
        <f t="shared" si="204"/>
        <v>4.0897300000000003</v>
      </c>
      <c r="Z355" s="84">
        <f t="shared" si="204"/>
        <v>4.0348300000000004</v>
      </c>
      <c r="AA355" s="84">
        <f t="shared" si="204"/>
        <v>3.9429699999999999</v>
      </c>
    </row>
    <row r="356" spans="1:27" ht="12.75" hidden="1" customHeight="1" outlineLevel="1" x14ac:dyDescent="0.2">
      <c r="A356" s="92" t="s">
        <v>1830</v>
      </c>
      <c r="B356" s="62" t="s">
        <v>231</v>
      </c>
      <c r="C356" s="42" t="s">
        <v>77</v>
      </c>
      <c r="D356" s="43">
        <v>1214.05</v>
      </c>
      <c r="E356" s="43">
        <v>1148.8900000000001</v>
      </c>
      <c r="F356" s="43">
        <v>1099.97</v>
      </c>
      <c r="G356" s="43">
        <v>1114.51</v>
      </c>
      <c r="H356" s="43">
        <v>1180.56</v>
      </c>
      <c r="I356" s="43">
        <v>1394.7</v>
      </c>
      <c r="J356" s="43">
        <v>1535.84</v>
      </c>
      <c r="K356" s="43">
        <v>1659.72</v>
      </c>
      <c r="L356" s="43">
        <v>1745</v>
      </c>
      <c r="M356" s="43">
        <v>1727.06</v>
      </c>
      <c r="N356" s="43">
        <v>1806.64</v>
      </c>
      <c r="O356" s="43">
        <v>1835.46</v>
      </c>
      <c r="P356" s="43">
        <v>1781.04</v>
      </c>
      <c r="Q356" s="43">
        <v>1753.29</v>
      </c>
      <c r="R356" s="43">
        <v>1714.25</v>
      </c>
      <c r="S356" s="43">
        <v>1706.78</v>
      </c>
      <c r="T356" s="43">
        <v>1727.89</v>
      </c>
      <c r="U356" s="43">
        <v>1713.97</v>
      </c>
      <c r="V356" s="43">
        <v>1743.82</v>
      </c>
      <c r="W356" s="43">
        <v>1799.13</v>
      </c>
      <c r="X356" s="43">
        <v>1758.07</v>
      </c>
      <c r="Y356" s="43">
        <v>1645.87</v>
      </c>
      <c r="Z356" s="43">
        <v>1590.97</v>
      </c>
      <c r="AA356" s="43">
        <v>1499.11</v>
      </c>
    </row>
    <row r="357" spans="1:27" ht="12.75" hidden="1" customHeight="1" outlineLevel="1" x14ac:dyDescent="0.2">
      <c r="A357" s="92" t="s">
        <v>1831</v>
      </c>
      <c r="B357" s="62" t="s">
        <v>88</v>
      </c>
      <c r="C357" s="42" t="s">
        <v>77</v>
      </c>
      <c r="D357" s="43">
        <f>$D$327</f>
        <v>2222.89</v>
      </c>
      <c r="E357" s="43">
        <f t="shared" ref="E357:AA357" si="205">$D$327</f>
        <v>2222.89</v>
      </c>
      <c r="F357" s="43">
        <f t="shared" si="205"/>
        <v>2222.89</v>
      </c>
      <c r="G357" s="43">
        <f t="shared" si="205"/>
        <v>2222.89</v>
      </c>
      <c r="H357" s="43">
        <f t="shared" si="205"/>
        <v>2222.89</v>
      </c>
      <c r="I357" s="43">
        <f t="shared" si="205"/>
        <v>2222.89</v>
      </c>
      <c r="J357" s="43">
        <f t="shared" si="205"/>
        <v>2222.89</v>
      </c>
      <c r="K357" s="43">
        <f t="shared" si="205"/>
        <v>2222.89</v>
      </c>
      <c r="L357" s="43">
        <f t="shared" si="205"/>
        <v>2222.89</v>
      </c>
      <c r="M357" s="43">
        <f t="shared" si="205"/>
        <v>2222.89</v>
      </c>
      <c r="N357" s="43">
        <f t="shared" si="205"/>
        <v>2222.89</v>
      </c>
      <c r="O357" s="43">
        <f t="shared" si="205"/>
        <v>2222.89</v>
      </c>
      <c r="P357" s="43">
        <f t="shared" si="205"/>
        <v>2222.89</v>
      </c>
      <c r="Q357" s="43">
        <f t="shared" si="205"/>
        <v>2222.89</v>
      </c>
      <c r="R357" s="43">
        <f t="shared" si="205"/>
        <v>2222.89</v>
      </c>
      <c r="S357" s="43">
        <f t="shared" si="205"/>
        <v>2222.89</v>
      </c>
      <c r="T357" s="43">
        <f t="shared" si="205"/>
        <v>2222.89</v>
      </c>
      <c r="U357" s="43">
        <f t="shared" si="205"/>
        <v>2222.89</v>
      </c>
      <c r="V357" s="43">
        <f t="shared" si="205"/>
        <v>2222.89</v>
      </c>
      <c r="W357" s="43">
        <f t="shared" si="205"/>
        <v>2222.89</v>
      </c>
      <c r="X357" s="43">
        <f t="shared" si="205"/>
        <v>2222.89</v>
      </c>
      <c r="Y357" s="43">
        <f t="shared" si="205"/>
        <v>2222.89</v>
      </c>
      <c r="Z357" s="43">
        <f t="shared" si="205"/>
        <v>2222.89</v>
      </c>
      <c r="AA357" s="43">
        <f t="shared" si="205"/>
        <v>2222.89</v>
      </c>
    </row>
    <row r="358" spans="1:27" ht="12.75" hidden="1" customHeight="1" outlineLevel="1" x14ac:dyDescent="0.2">
      <c r="A358" s="92" t="s">
        <v>1832</v>
      </c>
      <c r="B358" s="62" t="s">
        <v>81</v>
      </c>
      <c r="C358" s="42" t="s">
        <v>77</v>
      </c>
      <c r="D358" s="43">
        <v>4.6100000000000003</v>
      </c>
      <c r="E358" s="43">
        <v>4.6100000000000003</v>
      </c>
      <c r="F358" s="43">
        <v>4.6100000000000003</v>
      </c>
      <c r="G358" s="43">
        <v>4.6100000000000003</v>
      </c>
      <c r="H358" s="43">
        <v>4.6100000000000003</v>
      </c>
      <c r="I358" s="43">
        <v>4.6100000000000003</v>
      </c>
      <c r="J358" s="43">
        <v>4.6100000000000003</v>
      </c>
      <c r="K358" s="43">
        <v>4.6100000000000003</v>
      </c>
      <c r="L358" s="43">
        <v>4.6100000000000003</v>
      </c>
      <c r="M358" s="43">
        <v>4.6100000000000003</v>
      </c>
      <c r="N358" s="43">
        <v>4.6100000000000003</v>
      </c>
      <c r="O358" s="43">
        <v>4.6100000000000003</v>
      </c>
      <c r="P358" s="43">
        <v>4.6100000000000003</v>
      </c>
      <c r="Q358" s="43">
        <v>4.6100000000000003</v>
      </c>
      <c r="R358" s="43">
        <v>4.6100000000000003</v>
      </c>
      <c r="S358" s="43">
        <v>4.6100000000000003</v>
      </c>
      <c r="T358" s="43">
        <v>4.6100000000000003</v>
      </c>
      <c r="U358" s="43">
        <v>4.6100000000000003</v>
      </c>
      <c r="V358" s="43">
        <v>4.6100000000000003</v>
      </c>
      <c r="W358" s="43">
        <v>4.6100000000000003</v>
      </c>
      <c r="X358" s="43">
        <v>4.6100000000000003</v>
      </c>
      <c r="Y358" s="43">
        <v>4.6100000000000003</v>
      </c>
      <c r="Z358" s="43">
        <v>4.6100000000000003</v>
      </c>
      <c r="AA358" s="43">
        <v>4.6100000000000003</v>
      </c>
    </row>
    <row r="359" spans="1:27" ht="12.75" hidden="1" customHeight="1" outlineLevel="1" x14ac:dyDescent="0.2">
      <c r="A359" s="92" t="s">
        <v>1833</v>
      </c>
      <c r="B359" s="62" t="s">
        <v>79</v>
      </c>
      <c r="C359" s="42" t="s">
        <v>77</v>
      </c>
      <c r="D359" s="43">
        <f>$D$11</f>
        <v>216.36</v>
      </c>
      <c r="E359" s="43">
        <f t="shared" ref="E359:AA359" si="206">$D$11</f>
        <v>216.36</v>
      </c>
      <c r="F359" s="43">
        <f t="shared" si="206"/>
        <v>216.36</v>
      </c>
      <c r="G359" s="43">
        <f t="shared" si="206"/>
        <v>216.36</v>
      </c>
      <c r="H359" s="43">
        <f t="shared" si="206"/>
        <v>216.36</v>
      </c>
      <c r="I359" s="43">
        <f t="shared" si="206"/>
        <v>216.36</v>
      </c>
      <c r="J359" s="43">
        <f t="shared" si="206"/>
        <v>216.36</v>
      </c>
      <c r="K359" s="43">
        <f t="shared" si="206"/>
        <v>216.36</v>
      </c>
      <c r="L359" s="43">
        <f t="shared" si="206"/>
        <v>216.36</v>
      </c>
      <c r="M359" s="43">
        <f t="shared" si="206"/>
        <v>216.36</v>
      </c>
      <c r="N359" s="43">
        <f t="shared" si="206"/>
        <v>216.36</v>
      </c>
      <c r="O359" s="43">
        <f t="shared" si="206"/>
        <v>216.36</v>
      </c>
      <c r="P359" s="43">
        <f t="shared" si="206"/>
        <v>216.36</v>
      </c>
      <c r="Q359" s="43">
        <f t="shared" si="206"/>
        <v>216.36</v>
      </c>
      <c r="R359" s="43">
        <f t="shared" si="206"/>
        <v>216.36</v>
      </c>
      <c r="S359" s="43">
        <f t="shared" si="206"/>
        <v>216.36</v>
      </c>
      <c r="T359" s="43">
        <f t="shared" si="206"/>
        <v>216.36</v>
      </c>
      <c r="U359" s="43">
        <f t="shared" si="206"/>
        <v>216.36</v>
      </c>
      <c r="V359" s="43">
        <f t="shared" si="206"/>
        <v>216.36</v>
      </c>
      <c r="W359" s="43">
        <f t="shared" si="206"/>
        <v>216.36</v>
      </c>
      <c r="X359" s="43">
        <f t="shared" si="206"/>
        <v>216.36</v>
      </c>
      <c r="Y359" s="43">
        <f t="shared" si="206"/>
        <v>216.36</v>
      </c>
      <c r="Z359" s="43">
        <f t="shared" si="206"/>
        <v>216.36</v>
      </c>
      <c r="AA359" s="43">
        <f t="shared" si="206"/>
        <v>216.36</v>
      </c>
    </row>
    <row r="360" spans="1:27" ht="12.75" customHeight="1" collapsed="1" x14ac:dyDescent="0.2">
      <c r="A360" s="91" t="s">
        <v>1834</v>
      </c>
      <c r="B360" s="27" t="str">
        <f>"08"&amp;"."&amp;$B$800&amp;"."&amp;$B$801</f>
        <v>08.03.2023</v>
      </c>
      <c r="C360" s="83" t="s">
        <v>74</v>
      </c>
      <c r="D360" s="84">
        <f>ROUND(((D361+D362+D364+D363)/1000),5)</f>
        <v>3.65029</v>
      </c>
      <c r="E360" s="84">
        <f>ROUND(((E361+E362+E364+E363)/1000),5)</f>
        <v>3.5849600000000001</v>
      </c>
      <c r="F360" s="84">
        <f>ROUND(((F361+F362+F364+F363)/1000),5)</f>
        <v>3.5327299999999999</v>
      </c>
      <c r="G360" s="84">
        <f t="shared" ref="G360:AA360" si="207">ROUND(((G361+G362+G364+G363)/1000),5)</f>
        <v>3.5234100000000002</v>
      </c>
      <c r="H360" s="84">
        <f t="shared" si="207"/>
        <v>3.5558900000000002</v>
      </c>
      <c r="I360" s="84">
        <f t="shared" si="207"/>
        <v>3.5600900000000002</v>
      </c>
      <c r="J360" s="84">
        <f t="shared" si="207"/>
        <v>3.5711400000000002</v>
      </c>
      <c r="K360" s="84">
        <f t="shared" si="207"/>
        <v>3.63822</v>
      </c>
      <c r="L360" s="84">
        <f t="shared" si="207"/>
        <v>3.96149</v>
      </c>
      <c r="M360" s="84">
        <f t="shared" si="207"/>
        <v>4.0382800000000003</v>
      </c>
      <c r="N360" s="84">
        <f t="shared" si="207"/>
        <v>4.0664600000000002</v>
      </c>
      <c r="O360" s="84">
        <f t="shared" si="207"/>
        <v>4.0690099999999996</v>
      </c>
      <c r="P360" s="84">
        <f t="shared" si="207"/>
        <v>4.0641100000000003</v>
      </c>
      <c r="Q360" s="84">
        <f t="shared" si="207"/>
        <v>4.0594200000000003</v>
      </c>
      <c r="R360" s="84">
        <f t="shared" si="207"/>
        <v>4.2058999999999997</v>
      </c>
      <c r="S360" s="84">
        <f t="shared" si="207"/>
        <v>4.2369000000000003</v>
      </c>
      <c r="T360" s="84">
        <f t="shared" si="207"/>
        <v>4.2463800000000003</v>
      </c>
      <c r="U360" s="84">
        <f t="shared" si="207"/>
        <v>4.2232500000000002</v>
      </c>
      <c r="V360" s="84">
        <f t="shared" si="207"/>
        <v>4.4043000000000001</v>
      </c>
      <c r="W360" s="84">
        <f t="shared" si="207"/>
        <v>4.4330800000000004</v>
      </c>
      <c r="X360" s="84">
        <f t="shared" si="207"/>
        <v>4.5045000000000002</v>
      </c>
      <c r="Y360" s="84">
        <f t="shared" si="207"/>
        <v>4.3202499999999997</v>
      </c>
      <c r="Z360" s="84">
        <f t="shared" si="207"/>
        <v>3.95947</v>
      </c>
      <c r="AA360" s="84">
        <f t="shared" si="207"/>
        <v>3.7353999999999998</v>
      </c>
    </row>
    <row r="361" spans="1:27" ht="12.75" hidden="1" customHeight="1" outlineLevel="1" x14ac:dyDescent="0.2">
      <c r="A361" s="92" t="s">
        <v>1835</v>
      </c>
      <c r="B361" s="62" t="s">
        <v>231</v>
      </c>
      <c r="C361" s="42" t="s">
        <v>77</v>
      </c>
      <c r="D361" s="43">
        <v>1206.43</v>
      </c>
      <c r="E361" s="43">
        <v>1141.0999999999999</v>
      </c>
      <c r="F361" s="43">
        <v>1088.8699999999999</v>
      </c>
      <c r="G361" s="43">
        <v>1079.55</v>
      </c>
      <c r="H361" s="43">
        <v>1112.03</v>
      </c>
      <c r="I361" s="43">
        <v>1116.23</v>
      </c>
      <c r="J361" s="43">
        <v>1127.28</v>
      </c>
      <c r="K361" s="43">
        <v>1194.3599999999999</v>
      </c>
      <c r="L361" s="43">
        <v>1517.63</v>
      </c>
      <c r="M361" s="43">
        <v>1594.42</v>
      </c>
      <c r="N361" s="43">
        <v>1622.6</v>
      </c>
      <c r="O361" s="43">
        <v>1625.15</v>
      </c>
      <c r="P361" s="43">
        <v>1620.25</v>
      </c>
      <c r="Q361" s="43">
        <v>1615.56</v>
      </c>
      <c r="R361" s="43">
        <v>1762.04</v>
      </c>
      <c r="S361" s="43">
        <v>1793.04</v>
      </c>
      <c r="T361" s="43">
        <v>1802.52</v>
      </c>
      <c r="U361" s="43">
        <v>1779.39</v>
      </c>
      <c r="V361" s="43">
        <v>1960.44</v>
      </c>
      <c r="W361" s="43">
        <v>1989.22</v>
      </c>
      <c r="X361" s="43">
        <v>2060.64</v>
      </c>
      <c r="Y361" s="43">
        <v>1876.39</v>
      </c>
      <c r="Z361" s="43">
        <v>1515.61</v>
      </c>
      <c r="AA361" s="43">
        <v>1291.54</v>
      </c>
    </row>
    <row r="362" spans="1:27" ht="12.75" hidden="1" customHeight="1" outlineLevel="1" x14ac:dyDescent="0.2">
      <c r="A362" s="92" t="s">
        <v>1836</v>
      </c>
      <c r="B362" s="62" t="s">
        <v>88</v>
      </c>
      <c r="C362" s="42" t="s">
        <v>77</v>
      </c>
      <c r="D362" s="43">
        <f>$D$327</f>
        <v>2222.89</v>
      </c>
      <c r="E362" s="43">
        <f t="shared" ref="E362:AA362" si="208">$D$327</f>
        <v>2222.89</v>
      </c>
      <c r="F362" s="43">
        <f t="shared" si="208"/>
        <v>2222.89</v>
      </c>
      <c r="G362" s="43">
        <f t="shared" si="208"/>
        <v>2222.89</v>
      </c>
      <c r="H362" s="43">
        <f t="shared" si="208"/>
        <v>2222.89</v>
      </c>
      <c r="I362" s="43">
        <f t="shared" si="208"/>
        <v>2222.89</v>
      </c>
      <c r="J362" s="43">
        <f t="shared" si="208"/>
        <v>2222.89</v>
      </c>
      <c r="K362" s="43">
        <f t="shared" si="208"/>
        <v>2222.89</v>
      </c>
      <c r="L362" s="43">
        <f t="shared" si="208"/>
        <v>2222.89</v>
      </c>
      <c r="M362" s="43">
        <f t="shared" si="208"/>
        <v>2222.89</v>
      </c>
      <c r="N362" s="43">
        <f t="shared" si="208"/>
        <v>2222.89</v>
      </c>
      <c r="O362" s="43">
        <f t="shared" si="208"/>
        <v>2222.89</v>
      </c>
      <c r="P362" s="43">
        <f t="shared" si="208"/>
        <v>2222.89</v>
      </c>
      <c r="Q362" s="43">
        <f t="shared" si="208"/>
        <v>2222.89</v>
      </c>
      <c r="R362" s="43">
        <f t="shared" si="208"/>
        <v>2222.89</v>
      </c>
      <c r="S362" s="43">
        <f t="shared" si="208"/>
        <v>2222.89</v>
      </c>
      <c r="T362" s="43">
        <f t="shared" si="208"/>
        <v>2222.89</v>
      </c>
      <c r="U362" s="43">
        <f t="shared" si="208"/>
        <v>2222.89</v>
      </c>
      <c r="V362" s="43">
        <f t="shared" si="208"/>
        <v>2222.89</v>
      </c>
      <c r="W362" s="43">
        <f t="shared" si="208"/>
        <v>2222.89</v>
      </c>
      <c r="X362" s="43">
        <f t="shared" si="208"/>
        <v>2222.89</v>
      </c>
      <c r="Y362" s="43">
        <f t="shared" si="208"/>
        <v>2222.89</v>
      </c>
      <c r="Z362" s="43">
        <f t="shared" si="208"/>
        <v>2222.89</v>
      </c>
      <c r="AA362" s="43">
        <f t="shared" si="208"/>
        <v>2222.89</v>
      </c>
    </row>
    <row r="363" spans="1:27" ht="12.75" hidden="1" customHeight="1" outlineLevel="1" x14ac:dyDescent="0.2">
      <c r="A363" s="92" t="s">
        <v>1837</v>
      </c>
      <c r="B363" s="62" t="s">
        <v>81</v>
      </c>
      <c r="C363" s="42" t="s">
        <v>77</v>
      </c>
      <c r="D363" s="43">
        <v>4.6100000000000003</v>
      </c>
      <c r="E363" s="43">
        <v>4.6100000000000003</v>
      </c>
      <c r="F363" s="43">
        <v>4.6100000000000003</v>
      </c>
      <c r="G363" s="43">
        <v>4.6100000000000003</v>
      </c>
      <c r="H363" s="43">
        <v>4.6100000000000003</v>
      </c>
      <c r="I363" s="43">
        <v>4.6100000000000003</v>
      </c>
      <c r="J363" s="43">
        <v>4.6100000000000003</v>
      </c>
      <c r="K363" s="43">
        <v>4.6100000000000003</v>
      </c>
      <c r="L363" s="43">
        <v>4.6100000000000003</v>
      </c>
      <c r="M363" s="43">
        <v>4.6100000000000003</v>
      </c>
      <c r="N363" s="43">
        <v>4.6100000000000003</v>
      </c>
      <c r="O363" s="43">
        <v>4.6100000000000003</v>
      </c>
      <c r="P363" s="43">
        <v>4.6100000000000003</v>
      </c>
      <c r="Q363" s="43">
        <v>4.6100000000000003</v>
      </c>
      <c r="R363" s="43">
        <v>4.6100000000000003</v>
      </c>
      <c r="S363" s="43">
        <v>4.6100000000000003</v>
      </c>
      <c r="T363" s="43">
        <v>4.6100000000000003</v>
      </c>
      <c r="U363" s="43">
        <v>4.6100000000000003</v>
      </c>
      <c r="V363" s="43">
        <v>4.6100000000000003</v>
      </c>
      <c r="W363" s="43">
        <v>4.6100000000000003</v>
      </c>
      <c r="X363" s="43">
        <v>4.6100000000000003</v>
      </c>
      <c r="Y363" s="43">
        <v>4.6100000000000003</v>
      </c>
      <c r="Z363" s="43">
        <v>4.6100000000000003</v>
      </c>
      <c r="AA363" s="43">
        <v>4.6100000000000003</v>
      </c>
    </row>
    <row r="364" spans="1:27" ht="12.75" hidden="1" customHeight="1" outlineLevel="1" x14ac:dyDescent="0.2">
      <c r="A364" s="92" t="s">
        <v>1838</v>
      </c>
      <c r="B364" s="62" t="s">
        <v>79</v>
      </c>
      <c r="C364" s="42" t="s">
        <v>77</v>
      </c>
      <c r="D364" s="43">
        <f>$D$11</f>
        <v>216.36</v>
      </c>
      <c r="E364" s="43">
        <f t="shared" ref="E364:AA364" si="209">$D$11</f>
        <v>216.36</v>
      </c>
      <c r="F364" s="43">
        <f t="shared" si="209"/>
        <v>216.36</v>
      </c>
      <c r="G364" s="43">
        <f t="shared" si="209"/>
        <v>216.36</v>
      </c>
      <c r="H364" s="43">
        <f t="shared" si="209"/>
        <v>216.36</v>
      </c>
      <c r="I364" s="43">
        <f t="shared" si="209"/>
        <v>216.36</v>
      </c>
      <c r="J364" s="43">
        <f t="shared" si="209"/>
        <v>216.36</v>
      </c>
      <c r="K364" s="43">
        <f t="shared" si="209"/>
        <v>216.36</v>
      </c>
      <c r="L364" s="43">
        <f t="shared" si="209"/>
        <v>216.36</v>
      </c>
      <c r="M364" s="43">
        <f t="shared" si="209"/>
        <v>216.36</v>
      </c>
      <c r="N364" s="43">
        <f t="shared" si="209"/>
        <v>216.36</v>
      </c>
      <c r="O364" s="43">
        <f t="shared" si="209"/>
        <v>216.36</v>
      </c>
      <c r="P364" s="43">
        <f t="shared" si="209"/>
        <v>216.36</v>
      </c>
      <c r="Q364" s="43">
        <f t="shared" si="209"/>
        <v>216.36</v>
      </c>
      <c r="R364" s="43">
        <f t="shared" si="209"/>
        <v>216.36</v>
      </c>
      <c r="S364" s="43">
        <f t="shared" si="209"/>
        <v>216.36</v>
      </c>
      <c r="T364" s="43">
        <f t="shared" si="209"/>
        <v>216.36</v>
      </c>
      <c r="U364" s="43">
        <f t="shared" si="209"/>
        <v>216.36</v>
      </c>
      <c r="V364" s="43">
        <f t="shared" si="209"/>
        <v>216.36</v>
      </c>
      <c r="W364" s="43">
        <f t="shared" si="209"/>
        <v>216.36</v>
      </c>
      <c r="X364" s="43">
        <f t="shared" si="209"/>
        <v>216.36</v>
      </c>
      <c r="Y364" s="43">
        <f t="shared" si="209"/>
        <v>216.36</v>
      </c>
      <c r="Z364" s="43">
        <f t="shared" si="209"/>
        <v>216.36</v>
      </c>
      <c r="AA364" s="43">
        <f t="shared" si="209"/>
        <v>216.36</v>
      </c>
    </row>
    <row r="365" spans="1:27" ht="12.75" customHeight="1" collapsed="1" x14ac:dyDescent="0.2">
      <c r="A365" s="91" t="s">
        <v>1839</v>
      </c>
      <c r="B365" s="27" t="str">
        <f>"09"&amp;"."&amp;$B$800&amp;"."&amp;$B$801</f>
        <v>09.03.2023</v>
      </c>
      <c r="C365" s="83" t="s">
        <v>74</v>
      </c>
      <c r="D365" s="84">
        <f>ROUND(((D366+D367+D369+D368)/1000),5)</f>
        <v>3.6304099999999999</v>
      </c>
      <c r="E365" s="84">
        <f>ROUND(((E366+E367+E369+E368)/1000),5)</f>
        <v>3.5622099999999999</v>
      </c>
      <c r="F365" s="84">
        <f>ROUND(((F366+F367+F369+F368)/1000),5)</f>
        <v>3.5239600000000002</v>
      </c>
      <c r="G365" s="84">
        <f t="shared" ref="G365:AA365" si="210">ROUND(((G366+G367+G369+G368)/1000),5)</f>
        <v>3.5248699999999999</v>
      </c>
      <c r="H365" s="84">
        <f t="shared" si="210"/>
        <v>3.6071800000000001</v>
      </c>
      <c r="I365" s="84">
        <f t="shared" si="210"/>
        <v>3.7391999999999999</v>
      </c>
      <c r="J365" s="84">
        <f t="shared" si="210"/>
        <v>3.9624799999999998</v>
      </c>
      <c r="K365" s="84">
        <f t="shared" si="210"/>
        <v>4.0964700000000001</v>
      </c>
      <c r="L365" s="84">
        <f t="shared" si="210"/>
        <v>4.2372899999999998</v>
      </c>
      <c r="M365" s="84">
        <f t="shared" si="210"/>
        <v>4.3652100000000003</v>
      </c>
      <c r="N365" s="84">
        <f t="shared" si="210"/>
        <v>4.4029800000000003</v>
      </c>
      <c r="O365" s="84">
        <f t="shared" si="210"/>
        <v>4.4892399999999997</v>
      </c>
      <c r="P365" s="84">
        <f t="shared" si="210"/>
        <v>4.35616</v>
      </c>
      <c r="Q365" s="84">
        <f t="shared" si="210"/>
        <v>4.3532400000000004</v>
      </c>
      <c r="R365" s="84">
        <f t="shared" si="210"/>
        <v>4.3474399999999997</v>
      </c>
      <c r="S365" s="84">
        <f t="shared" si="210"/>
        <v>4.3618399999999999</v>
      </c>
      <c r="T365" s="84">
        <f t="shared" si="210"/>
        <v>4.3219799999999999</v>
      </c>
      <c r="U365" s="84">
        <f t="shared" si="210"/>
        <v>4.2950400000000002</v>
      </c>
      <c r="V365" s="84">
        <f t="shared" si="210"/>
        <v>4.2737400000000001</v>
      </c>
      <c r="W365" s="84">
        <f t="shared" si="210"/>
        <v>4.4015500000000003</v>
      </c>
      <c r="X365" s="84">
        <f t="shared" si="210"/>
        <v>4.23048</v>
      </c>
      <c r="Y365" s="84">
        <f t="shared" si="210"/>
        <v>4.1860299999999997</v>
      </c>
      <c r="Z365" s="84">
        <f t="shared" si="210"/>
        <v>4.4503199999999996</v>
      </c>
      <c r="AA365" s="84">
        <f t="shared" si="210"/>
        <v>3.9768500000000002</v>
      </c>
    </row>
    <row r="366" spans="1:27" ht="12.75" hidden="1" customHeight="1" outlineLevel="1" x14ac:dyDescent="0.2">
      <c r="A366" s="92" t="s">
        <v>1840</v>
      </c>
      <c r="B366" s="62" t="s">
        <v>231</v>
      </c>
      <c r="C366" s="42" t="s">
        <v>77</v>
      </c>
      <c r="D366" s="43">
        <v>1186.55</v>
      </c>
      <c r="E366" s="43">
        <v>1118.3499999999999</v>
      </c>
      <c r="F366" s="43">
        <v>1080.0999999999999</v>
      </c>
      <c r="G366" s="43">
        <v>1081.01</v>
      </c>
      <c r="H366" s="43">
        <v>1163.32</v>
      </c>
      <c r="I366" s="43">
        <v>1295.3399999999999</v>
      </c>
      <c r="J366" s="43">
        <v>1518.62</v>
      </c>
      <c r="K366" s="43">
        <v>1652.61</v>
      </c>
      <c r="L366" s="43">
        <v>1793.43</v>
      </c>
      <c r="M366" s="43">
        <v>1921.35</v>
      </c>
      <c r="N366" s="43">
        <v>1959.12</v>
      </c>
      <c r="O366" s="43">
        <v>2045.38</v>
      </c>
      <c r="P366" s="43">
        <v>1912.3</v>
      </c>
      <c r="Q366" s="43">
        <v>1909.38</v>
      </c>
      <c r="R366" s="43">
        <v>1903.58</v>
      </c>
      <c r="S366" s="43">
        <v>1917.98</v>
      </c>
      <c r="T366" s="43">
        <v>1878.12</v>
      </c>
      <c r="U366" s="43">
        <v>1851.18</v>
      </c>
      <c r="V366" s="43">
        <v>1829.88</v>
      </c>
      <c r="W366" s="43">
        <v>1957.69</v>
      </c>
      <c r="X366" s="43">
        <v>1786.62</v>
      </c>
      <c r="Y366" s="43">
        <v>1742.17</v>
      </c>
      <c r="Z366" s="43">
        <v>2006.46</v>
      </c>
      <c r="AA366" s="43">
        <v>1532.99</v>
      </c>
    </row>
    <row r="367" spans="1:27" ht="12.75" hidden="1" customHeight="1" outlineLevel="1" x14ac:dyDescent="0.2">
      <c r="A367" s="92" t="s">
        <v>1841</v>
      </c>
      <c r="B367" s="62" t="s">
        <v>88</v>
      </c>
      <c r="C367" s="42" t="s">
        <v>77</v>
      </c>
      <c r="D367" s="43">
        <f>$D$327</f>
        <v>2222.89</v>
      </c>
      <c r="E367" s="43">
        <f t="shared" ref="E367:AA367" si="211">$D$327</f>
        <v>2222.89</v>
      </c>
      <c r="F367" s="43">
        <f t="shared" si="211"/>
        <v>2222.89</v>
      </c>
      <c r="G367" s="43">
        <f t="shared" si="211"/>
        <v>2222.89</v>
      </c>
      <c r="H367" s="43">
        <f t="shared" si="211"/>
        <v>2222.89</v>
      </c>
      <c r="I367" s="43">
        <f t="shared" si="211"/>
        <v>2222.89</v>
      </c>
      <c r="J367" s="43">
        <f t="shared" si="211"/>
        <v>2222.89</v>
      </c>
      <c r="K367" s="43">
        <f t="shared" si="211"/>
        <v>2222.89</v>
      </c>
      <c r="L367" s="43">
        <f t="shared" si="211"/>
        <v>2222.89</v>
      </c>
      <c r="M367" s="43">
        <f t="shared" si="211"/>
        <v>2222.89</v>
      </c>
      <c r="N367" s="43">
        <f t="shared" si="211"/>
        <v>2222.89</v>
      </c>
      <c r="O367" s="43">
        <f t="shared" si="211"/>
        <v>2222.89</v>
      </c>
      <c r="P367" s="43">
        <f t="shared" si="211"/>
        <v>2222.89</v>
      </c>
      <c r="Q367" s="43">
        <f t="shared" si="211"/>
        <v>2222.89</v>
      </c>
      <c r="R367" s="43">
        <f t="shared" si="211"/>
        <v>2222.89</v>
      </c>
      <c r="S367" s="43">
        <f t="shared" si="211"/>
        <v>2222.89</v>
      </c>
      <c r="T367" s="43">
        <f t="shared" si="211"/>
        <v>2222.89</v>
      </c>
      <c r="U367" s="43">
        <f t="shared" si="211"/>
        <v>2222.89</v>
      </c>
      <c r="V367" s="43">
        <f t="shared" si="211"/>
        <v>2222.89</v>
      </c>
      <c r="W367" s="43">
        <f t="shared" si="211"/>
        <v>2222.89</v>
      </c>
      <c r="X367" s="43">
        <f t="shared" si="211"/>
        <v>2222.89</v>
      </c>
      <c r="Y367" s="43">
        <f t="shared" si="211"/>
        <v>2222.89</v>
      </c>
      <c r="Z367" s="43">
        <f t="shared" si="211"/>
        <v>2222.89</v>
      </c>
      <c r="AA367" s="43">
        <f t="shared" si="211"/>
        <v>2222.89</v>
      </c>
    </row>
    <row r="368" spans="1:27" ht="12.75" hidden="1" customHeight="1" outlineLevel="1" x14ac:dyDescent="0.2">
      <c r="A368" s="92" t="s">
        <v>1842</v>
      </c>
      <c r="B368" s="62" t="s">
        <v>81</v>
      </c>
      <c r="C368" s="42" t="s">
        <v>77</v>
      </c>
      <c r="D368" s="43">
        <v>4.6100000000000003</v>
      </c>
      <c r="E368" s="43">
        <v>4.6100000000000003</v>
      </c>
      <c r="F368" s="43">
        <v>4.6100000000000003</v>
      </c>
      <c r="G368" s="43">
        <v>4.6100000000000003</v>
      </c>
      <c r="H368" s="43">
        <v>4.6100000000000003</v>
      </c>
      <c r="I368" s="43">
        <v>4.6100000000000003</v>
      </c>
      <c r="J368" s="43">
        <v>4.6100000000000003</v>
      </c>
      <c r="K368" s="43">
        <v>4.6100000000000003</v>
      </c>
      <c r="L368" s="43">
        <v>4.6100000000000003</v>
      </c>
      <c r="M368" s="43">
        <v>4.6100000000000003</v>
      </c>
      <c r="N368" s="43">
        <v>4.6100000000000003</v>
      </c>
      <c r="O368" s="43">
        <v>4.6100000000000003</v>
      </c>
      <c r="P368" s="43">
        <v>4.6100000000000003</v>
      </c>
      <c r="Q368" s="43">
        <v>4.6100000000000003</v>
      </c>
      <c r="R368" s="43">
        <v>4.6100000000000003</v>
      </c>
      <c r="S368" s="43">
        <v>4.6100000000000003</v>
      </c>
      <c r="T368" s="43">
        <v>4.6100000000000003</v>
      </c>
      <c r="U368" s="43">
        <v>4.6100000000000003</v>
      </c>
      <c r="V368" s="43">
        <v>4.6100000000000003</v>
      </c>
      <c r="W368" s="43">
        <v>4.6100000000000003</v>
      </c>
      <c r="X368" s="43">
        <v>4.6100000000000003</v>
      </c>
      <c r="Y368" s="43">
        <v>4.6100000000000003</v>
      </c>
      <c r="Z368" s="43">
        <v>4.6100000000000003</v>
      </c>
      <c r="AA368" s="43">
        <v>4.6100000000000003</v>
      </c>
    </row>
    <row r="369" spans="1:27" ht="12.75" hidden="1" customHeight="1" outlineLevel="1" x14ac:dyDescent="0.2">
      <c r="A369" s="92" t="s">
        <v>1843</v>
      </c>
      <c r="B369" s="62" t="s">
        <v>79</v>
      </c>
      <c r="C369" s="42" t="s">
        <v>77</v>
      </c>
      <c r="D369" s="43">
        <f>$D$11</f>
        <v>216.36</v>
      </c>
      <c r="E369" s="43">
        <f t="shared" ref="E369:AA369" si="212">$D$11</f>
        <v>216.36</v>
      </c>
      <c r="F369" s="43">
        <f t="shared" si="212"/>
        <v>216.36</v>
      </c>
      <c r="G369" s="43">
        <f t="shared" si="212"/>
        <v>216.36</v>
      </c>
      <c r="H369" s="43">
        <f t="shared" si="212"/>
        <v>216.36</v>
      </c>
      <c r="I369" s="43">
        <f t="shared" si="212"/>
        <v>216.36</v>
      </c>
      <c r="J369" s="43">
        <f t="shared" si="212"/>
        <v>216.36</v>
      </c>
      <c r="K369" s="43">
        <f t="shared" si="212"/>
        <v>216.36</v>
      </c>
      <c r="L369" s="43">
        <f t="shared" si="212"/>
        <v>216.36</v>
      </c>
      <c r="M369" s="43">
        <f t="shared" si="212"/>
        <v>216.36</v>
      </c>
      <c r="N369" s="43">
        <f t="shared" si="212"/>
        <v>216.36</v>
      </c>
      <c r="O369" s="43">
        <f t="shared" si="212"/>
        <v>216.36</v>
      </c>
      <c r="P369" s="43">
        <f t="shared" si="212"/>
        <v>216.36</v>
      </c>
      <c r="Q369" s="43">
        <f t="shared" si="212"/>
        <v>216.36</v>
      </c>
      <c r="R369" s="43">
        <f t="shared" si="212"/>
        <v>216.36</v>
      </c>
      <c r="S369" s="43">
        <f t="shared" si="212"/>
        <v>216.36</v>
      </c>
      <c r="T369" s="43">
        <f t="shared" si="212"/>
        <v>216.36</v>
      </c>
      <c r="U369" s="43">
        <f t="shared" si="212"/>
        <v>216.36</v>
      </c>
      <c r="V369" s="43">
        <f t="shared" si="212"/>
        <v>216.36</v>
      </c>
      <c r="W369" s="43">
        <f t="shared" si="212"/>
        <v>216.36</v>
      </c>
      <c r="X369" s="43">
        <f t="shared" si="212"/>
        <v>216.36</v>
      </c>
      <c r="Y369" s="43">
        <f t="shared" si="212"/>
        <v>216.36</v>
      </c>
      <c r="Z369" s="43">
        <f t="shared" si="212"/>
        <v>216.36</v>
      </c>
      <c r="AA369" s="43">
        <f t="shared" si="212"/>
        <v>216.36</v>
      </c>
    </row>
    <row r="370" spans="1:27" ht="12.75" customHeight="1" collapsed="1" x14ac:dyDescent="0.2">
      <c r="A370" s="91" t="s">
        <v>1844</v>
      </c>
      <c r="B370" s="27" t="str">
        <f>"10"&amp;"."&amp;$B$800&amp;"."&amp;$B$801</f>
        <v>10.03.2023</v>
      </c>
      <c r="C370" s="83" t="s">
        <v>74</v>
      </c>
      <c r="D370" s="84">
        <f>ROUND(((D371+D372+D374+D373)/1000),5)</f>
        <v>3.6940400000000002</v>
      </c>
      <c r="E370" s="84">
        <f>ROUND(((E371+E372+E374+E373)/1000),5)</f>
        <v>3.5985100000000001</v>
      </c>
      <c r="F370" s="84">
        <f>ROUND(((F371+F372+F374+F373)/1000),5)</f>
        <v>3.5474000000000001</v>
      </c>
      <c r="G370" s="84">
        <f t="shared" ref="G370:AA370" si="213">ROUND(((G371+G372+G374+G373)/1000),5)</f>
        <v>3.5685099999999998</v>
      </c>
      <c r="H370" s="84">
        <f t="shared" si="213"/>
        <v>3.6375000000000002</v>
      </c>
      <c r="I370" s="84">
        <f t="shared" si="213"/>
        <v>3.83752</v>
      </c>
      <c r="J370" s="84">
        <f t="shared" si="213"/>
        <v>3.9738000000000002</v>
      </c>
      <c r="K370" s="84">
        <f t="shared" si="213"/>
        <v>4.0909899999999997</v>
      </c>
      <c r="L370" s="84">
        <f t="shared" si="213"/>
        <v>4.2682799999999999</v>
      </c>
      <c r="M370" s="84">
        <f t="shared" si="213"/>
        <v>4.2850900000000003</v>
      </c>
      <c r="N370" s="84">
        <f t="shared" si="213"/>
        <v>4.2903799999999999</v>
      </c>
      <c r="O370" s="84">
        <f t="shared" si="213"/>
        <v>4.3207899999999997</v>
      </c>
      <c r="P370" s="84">
        <f t="shared" si="213"/>
        <v>4.3266200000000001</v>
      </c>
      <c r="Q370" s="84">
        <f t="shared" si="213"/>
        <v>4.3252100000000002</v>
      </c>
      <c r="R370" s="84">
        <f t="shared" si="213"/>
        <v>4.31778</v>
      </c>
      <c r="S370" s="84">
        <f t="shared" si="213"/>
        <v>4.2997800000000002</v>
      </c>
      <c r="T370" s="84">
        <f t="shared" si="213"/>
        <v>4.2408700000000001</v>
      </c>
      <c r="U370" s="84">
        <f t="shared" si="213"/>
        <v>4.2523299999999997</v>
      </c>
      <c r="V370" s="84">
        <f t="shared" si="213"/>
        <v>4.2913600000000001</v>
      </c>
      <c r="W370" s="84">
        <f t="shared" si="213"/>
        <v>4.3235700000000001</v>
      </c>
      <c r="X370" s="84">
        <f t="shared" si="213"/>
        <v>4.3190900000000001</v>
      </c>
      <c r="Y370" s="84">
        <f t="shared" si="213"/>
        <v>4.28599</v>
      </c>
      <c r="Z370" s="84">
        <f t="shared" si="213"/>
        <v>4.1011499999999996</v>
      </c>
      <c r="AA370" s="84">
        <f t="shared" si="213"/>
        <v>4.01952</v>
      </c>
    </row>
    <row r="371" spans="1:27" ht="12.75" hidden="1" customHeight="1" outlineLevel="1" x14ac:dyDescent="0.2">
      <c r="A371" s="92" t="s">
        <v>1845</v>
      </c>
      <c r="B371" s="62" t="s">
        <v>231</v>
      </c>
      <c r="C371" s="42" t="s">
        <v>77</v>
      </c>
      <c r="D371" s="43">
        <v>1250.18</v>
      </c>
      <c r="E371" s="43">
        <v>1154.6500000000001</v>
      </c>
      <c r="F371" s="43">
        <v>1103.54</v>
      </c>
      <c r="G371" s="43">
        <v>1124.6500000000001</v>
      </c>
      <c r="H371" s="43">
        <v>1193.6400000000001</v>
      </c>
      <c r="I371" s="43">
        <v>1393.66</v>
      </c>
      <c r="J371" s="43">
        <v>1529.94</v>
      </c>
      <c r="K371" s="43">
        <v>1647.13</v>
      </c>
      <c r="L371" s="43">
        <v>1824.42</v>
      </c>
      <c r="M371" s="43">
        <v>1841.23</v>
      </c>
      <c r="N371" s="43">
        <v>1846.52</v>
      </c>
      <c r="O371" s="43">
        <v>1876.93</v>
      </c>
      <c r="P371" s="43">
        <v>1882.76</v>
      </c>
      <c r="Q371" s="43">
        <v>1881.35</v>
      </c>
      <c r="R371" s="43">
        <v>1873.92</v>
      </c>
      <c r="S371" s="43">
        <v>1855.92</v>
      </c>
      <c r="T371" s="43">
        <v>1797.01</v>
      </c>
      <c r="U371" s="43">
        <v>1808.47</v>
      </c>
      <c r="V371" s="43">
        <v>1847.5</v>
      </c>
      <c r="W371" s="43">
        <v>1879.71</v>
      </c>
      <c r="X371" s="43">
        <v>1875.23</v>
      </c>
      <c r="Y371" s="43">
        <v>1842.13</v>
      </c>
      <c r="Z371" s="43">
        <v>1657.29</v>
      </c>
      <c r="AA371" s="43">
        <v>1575.66</v>
      </c>
    </row>
    <row r="372" spans="1:27" ht="12.75" hidden="1" customHeight="1" outlineLevel="1" x14ac:dyDescent="0.2">
      <c r="A372" s="92" t="s">
        <v>1846</v>
      </c>
      <c r="B372" s="62" t="s">
        <v>88</v>
      </c>
      <c r="C372" s="42" t="s">
        <v>77</v>
      </c>
      <c r="D372" s="43">
        <f>$D$327</f>
        <v>2222.89</v>
      </c>
      <c r="E372" s="43">
        <f t="shared" ref="E372:AA372" si="214">$D$327</f>
        <v>2222.89</v>
      </c>
      <c r="F372" s="43">
        <f t="shared" si="214"/>
        <v>2222.89</v>
      </c>
      <c r="G372" s="43">
        <f t="shared" si="214"/>
        <v>2222.89</v>
      </c>
      <c r="H372" s="43">
        <f t="shared" si="214"/>
        <v>2222.89</v>
      </c>
      <c r="I372" s="43">
        <f t="shared" si="214"/>
        <v>2222.89</v>
      </c>
      <c r="J372" s="43">
        <f t="shared" si="214"/>
        <v>2222.89</v>
      </c>
      <c r="K372" s="43">
        <f t="shared" si="214"/>
        <v>2222.89</v>
      </c>
      <c r="L372" s="43">
        <f t="shared" si="214"/>
        <v>2222.89</v>
      </c>
      <c r="M372" s="43">
        <f t="shared" si="214"/>
        <v>2222.89</v>
      </c>
      <c r="N372" s="43">
        <f t="shared" si="214"/>
        <v>2222.89</v>
      </c>
      <c r="O372" s="43">
        <f t="shared" si="214"/>
        <v>2222.89</v>
      </c>
      <c r="P372" s="43">
        <f t="shared" si="214"/>
        <v>2222.89</v>
      </c>
      <c r="Q372" s="43">
        <f t="shared" si="214"/>
        <v>2222.89</v>
      </c>
      <c r="R372" s="43">
        <f t="shared" si="214"/>
        <v>2222.89</v>
      </c>
      <c r="S372" s="43">
        <f t="shared" si="214"/>
        <v>2222.89</v>
      </c>
      <c r="T372" s="43">
        <f t="shared" si="214"/>
        <v>2222.89</v>
      </c>
      <c r="U372" s="43">
        <f t="shared" si="214"/>
        <v>2222.89</v>
      </c>
      <c r="V372" s="43">
        <f t="shared" si="214"/>
        <v>2222.89</v>
      </c>
      <c r="W372" s="43">
        <f t="shared" si="214"/>
        <v>2222.89</v>
      </c>
      <c r="X372" s="43">
        <f t="shared" si="214"/>
        <v>2222.89</v>
      </c>
      <c r="Y372" s="43">
        <f t="shared" si="214"/>
        <v>2222.89</v>
      </c>
      <c r="Z372" s="43">
        <f t="shared" si="214"/>
        <v>2222.89</v>
      </c>
      <c r="AA372" s="43">
        <f t="shared" si="214"/>
        <v>2222.89</v>
      </c>
    </row>
    <row r="373" spans="1:27" ht="12.75" hidden="1" customHeight="1" outlineLevel="1" x14ac:dyDescent="0.2">
      <c r="A373" s="92" t="s">
        <v>1847</v>
      </c>
      <c r="B373" s="62" t="s">
        <v>81</v>
      </c>
      <c r="C373" s="42" t="s">
        <v>77</v>
      </c>
      <c r="D373" s="43">
        <v>4.6100000000000003</v>
      </c>
      <c r="E373" s="43">
        <v>4.6100000000000003</v>
      </c>
      <c r="F373" s="43">
        <v>4.6100000000000003</v>
      </c>
      <c r="G373" s="43">
        <v>4.6100000000000003</v>
      </c>
      <c r="H373" s="43">
        <v>4.6100000000000003</v>
      </c>
      <c r="I373" s="43">
        <v>4.6100000000000003</v>
      </c>
      <c r="J373" s="43">
        <v>4.6100000000000003</v>
      </c>
      <c r="K373" s="43">
        <v>4.6100000000000003</v>
      </c>
      <c r="L373" s="43">
        <v>4.6100000000000003</v>
      </c>
      <c r="M373" s="43">
        <v>4.6100000000000003</v>
      </c>
      <c r="N373" s="43">
        <v>4.6100000000000003</v>
      </c>
      <c r="O373" s="43">
        <v>4.6100000000000003</v>
      </c>
      <c r="P373" s="43">
        <v>4.6100000000000003</v>
      </c>
      <c r="Q373" s="43">
        <v>4.6100000000000003</v>
      </c>
      <c r="R373" s="43">
        <v>4.6100000000000003</v>
      </c>
      <c r="S373" s="43">
        <v>4.6100000000000003</v>
      </c>
      <c r="T373" s="43">
        <v>4.6100000000000003</v>
      </c>
      <c r="U373" s="43">
        <v>4.6100000000000003</v>
      </c>
      <c r="V373" s="43">
        <v>4.6100000000000003</v>
      </c>
      <c r="W373" s="43">
        <v>4.6100000000000003</v>
      </c>
      <c r="X373" s="43">
        <v>4.6100000000000003</v>
      </c>
      <c r="Y373" s="43">
        <v>4.6100000000000003</v>
      </c>
      <c r="Z373" s="43">
        <v>4.6100000000000003</v>
      </c>
      <c r="AA373" s="43">
        <v>4.6100000000000003</v>
      </c>
    </row>
    <row r="374" spans="1:27" ht="12.75" hidden="1" customHeight="1" outlineLevel="1" x14ac:dyDescent="0.2">
      <c r="A374" s="92" t="s">
        <v>1848</v>
      </c>
      <c r="B374" s="62" t="s">
        <v>79</v>
      </c>
      <c r="C374" s="42" t="s">
        <v>77</v>
      </c>
      <c r="D374" s="43">
        <f>$D$11</f>
        <v>216.36</v>
      </c>
      <c r="E374" s="43">
        <f t="shared" ref="E374:AA374" si="215">$D$11</f>
        <v>216.36</v>
      </c>
      <c r="F374" s="43">
        <f t="shared" si="215"/>
        <v>216.36</v>
      </c>
      <c r="G374" s="43">
        <f t="shared" si="215"/>
        <v>216.36</v>
      </c>
      <c r="H374" s="43">
        <f t="shared" si="215"/>
        <v>216.36</v>
      </c>
      <c r="I374" s="43">
        <f t="shared" si="215"/>
        <v>216.36</v>
      </c>
      <c r="J374" s="43">
        <f t="shared" si="215"/>
        <v>216.36</v>
      </c>
      <c r="K374" s="43">
        <f t="shared" si="215"/>
        <v>216.36</v>
      </c>
      <c r="L374" s="43">
        <f t="shared" si="215"/>
        <v>216.36</v>
      </c>
      <c r="M374" s="43">
        <f t="shared" si="215"/>
        <v>216.36</v>
      </c>
      <c r="N374" s="43">
        <f t="shared" si="215"/>
        <v>216.36</v>
      </c>
      <c r="O374" s="43">
        <f t="shared" si="215"/>
        <v>216.36</v>
      </c>
      <c r="P374" s="43">
        <f t="shared" si="215"/>
        <v>216.36</v>
      </c>
      <c r="Q374" s="43">
        <f t="shared" si="215"/>
        <v>216.36</v>
      </c>
      <c r="R374" s="43">
        <f t="shared" si="215"/>
        <v>216.36</v>
      </c>
      <c r="S374" s="43">
        <f t="shared" si="215"/>
        <v>216.36</v>
      </c>
      <c r="T374" s="43">
        <f t="shared" si="215"/>
        <v>216.36</v>
      </c>
      <c r="U374" s="43">
        <f t="shared" si="215"/>
        <v>216.36</v>
      </c>
      <c r="V374" s="43">
        <f t="shared" si="215"/>
        <v>216.36</v>
      </c>
      <c r="W374" s="43">
        <f t="shared" si="215"/>
        <v>216.36</v>
      </c>
      <c r="X374" s="43">
        <f t="shared" si="215"/>
        <v>216.36</v>
      </c>
      <c r="Y374" s="43">
        <f t="shared" si="215"/>
        <v>216.36</v>
      </c>
      <c r="Z374" s="43">
        <f t="shared" si="215"/>
        <v>216.36</v>
      </c>
      <c r="AA374" s="43">
        <f t="shared" si="215"/>
        <v>216.36</v>
      </c>
    </row>
    <row r="375" spans="1:27" ht="12.75" customHeight="1" collapsed="1" x14ac:dyDescent="0.2">
      <c r="A375" s="91" t="s">
        <v>1849</v>
      </c>
      <c r="B375" s="27" t="str">
        <f>"11"&amp;"."&amp;$B$800&amp;"."&amp;$B$801</f>
        <v>11.03.2023</v>
      </c>
      <c r="C375" s="83" t="s">
        <v>74</v>
      </c>
      <c r="D375" s="84">
        <f>ROUND(((D376+D377+D379+D378)/1000),5)</f>
        <v>4.0110900000000003</v>
      </c>
      <c r="E375" s="84">
        <f>ROUND(((E376+E377+E379+E378)/1000),5)</f>
        <v>3.8622999999999998</v>
      </c>
      <c r="F375" s="84">
        <f>ROUND(((F376+F377+F379+F378)/1000),5)</f>
        <v>3.7179000000000002</v>
      </c>
      <c r="G375" s="84">
        <f t="shared" ref="G375:AA375" si="216">ROUND(((G376+G377+G379+G378)/1000),5)</f>
        <v>3.69869</v>
      </c>
      <c r="H375" s="84">
        <f t="shared" si="216"/>
        <v>3.79623</v>
      </c>
      <c r="I375" s="84">
        <f t="shared" si="216"/>
        <v>3.8885100000000001</v>
      </c>
      <c r="J375" s="84">
        <f t="shared" si="216"/>
        <v>3.96231</v>
      </c>
      <c r="K375" s="84">
        <f t="shared" si="216"/>
        <v>4.0267400000000002</v>
      </c>
      <c r="L375" s="84">
        <f t="shared" si="216"/>
        <v>4.3005000000000004</v>
      </c>
      <c r="M375" s="84">
        <f t="shared" si="216"/>
        <v>4.3893000000000004</v>
      </c>
      <c r="N375" s="84">
        <f t="shared" si="216"/>
        <v>4.4310400000000003</v>
      </c>
      <c r="O375" s="84">
        <f t="shared" si="216"/>
        <v>4.4763999999999999</v>
      </c>
      <c r="P375" s="84">
        <f t="shared" si="216"/>
        <v>4.4674300000000002</v>
      </c>
      <c r="Q375" s="84">
        <f t="shared" si="216"/>
        <v>4.4597800000000003</v>
      </c>
      <c r="R375" s="84">
        <f t="shared" si="216"/>
        <v>4.4526300000000001</v>
      </c>
      <c r="S375" s="84">
        <f t="shared" si="216"/>
        <v>4.4468800000000002</v>
      </c>
      <c r="T375" s="84">
        <f t="shared" si="216"/>
        <v>4.4275799999999998</v>
      </c>
      <c r="U375" s="84">
        <f t="shared" si="216"/>
        <v>4.41092</v>
      </c>
      <c r="V375" s="84">
        <f t="shared" si="216"/>
        <v>4.4512999999999998</v>
      </c>
      <c r="W375" s="84">
        <f t="shared" si="216"/>
        <v>4.4540699999999998</v>
      </c>
      <c r="X375" s="84">
        <f t="shared" si="216"/>
        <v>4.4605399999999999</v>
      </c>
      <c r="Y375" s="84">
        <f t="shared" si="216"/>
        <v>4.3973100000000001</v>
      </c>
      <c r="Z375" s="84">
        <f t="shared" si="216"/>
        <v>4.0929599999999997</v>
      </c>
      <c r="AA375" s="84">
        <f t="shared" si="216"/>
        <v>4.0257399999999999</v>
      </c>
    </row>
    <row r="376" spans="1:27" ht="12.75" hidden="1" customHeight="1" outlineLevel="1" x14ac:dyDescent="0.2">
      <c r="A376" s="92" t="s">
        <v>1850</v>
      </c>
      <c r="B376" s="62" t="s">
        <v>231</v>
      </c>
      <c r="C376" s="42" t="s">
        <v>77</v>
      </c>
      <c r="D376" s="43">
        <v>1567.23</v>
      </c>
      <c r="E376" s="43">
        <v>1418.44</v>
      </c>
      <c r="F376" s="43">
        <v>1274.04</v>
      </c>
      <c r="G376" s="43">
        <v>1254.83</v>
      </c>
      <c r="H376" s="43">
        <v>1352.37</v>
      </c>
      <c r="I376" s="43">
        <v>1444.65</v>
      </c>
      <c r="J376" s="43">
        <v>1518.45</v>
      </c>
      <c r="K376" s="43">
        <v>1582.88</v>
      </c>
      <c r="L376" s="43">
        <v>1856.64</v>
      </c>
      <c r="M376" s="43">
        <v>1945.44</v>
      </c>
      <c r="N376" s="43">
        <v>1987.18</v>
      </c>
      <c r="O376" s="43">
        <v>2032.54</v>
      </c>
      <c r="P376" s="43">
        <v>2023.57</v>
      </c>
      <c r="Q376" s="43">
        <v>2015.92</v>
      </c>
      <c r="R376" s="43">
        <v>2008.77</v>
      </c>
      <c r="S376" s="43">
        <v>2003.02</v>
      </c>
      <c r="T376" s="43">
        <v>1983.72</v>
      </c>
      <c r="U376" s="43">
        <v>1967.06</v>
      </c>
      <c r="V376" s="43">
        <v>2007.44</v>
      </c>
      <c r="W376" s="43">
        <v>2010.21</v>
      </c>
      <c r="X376" s="43">
        <v>2016.68</v>
      </c>
      <c r="Y376" s="43">
        <v>1953.45</v>
      </c>
      <c r="Z376" s="43">
        <v>1649.1</v>
      </c>
      <c r="AA376" s="43">
        <v>1581.88</v>
      </c>
    </row>
    <row r="377" spans="1:27" ht="12.75" hidden="1" customHeight="1" outlineLevel="1" x14ac:dyDescent="0.2">
      <c r="A377" s="92" t="s">
        <v>1851</v>
      </c>
      <c r="B377" s="62" t="s">
        <v>88</v>
      </c>
      <c r="C377" s="42" t="s">
        <v>77</v>
      </c>
      <c r="D377" s="43">
        <f>$D$327</f>
        <v>2222.89</v>
      </c>
      <c r="E377" s="43">
        <f t="shared" ref="E377:AA377" si="217">$D$327</f>
        <v>2222.89</v>
      </c>
      <c r="F377" s="43">
        <f t="shared" si="217"/>
        <v>2222.89</v>
      </c>
      <c r="G377" s="43">
        <f t="shared" si="217"/>
        <v>2222.89</v>
      </c>
      <c r="H377" s="43">
        <f t="shared" si="217"/>
        <v>2222.89</v>
      </c>
      <c r="I377" s="43">
        <f t="shared" si="217"/>
        <v>2222.89</v>
      </c>
      <c r="J377" s="43">
        <f t="shared" si="217"/>
        <v>2222.89</v>
      </c>
      <c r="K377" s="43">
        <f t="shared" si="217"/>
        <v>2222.89</v>
      </c>
      <c r="L377" s="43">
        <f t="shared" si="217"/>
        <v>2222.89</v>
      </c>
      <c r="M377" s="43">
        <f t="shared" si="217"/>
        <v>2222.89</v>
      </c>
      <c r="N377" s="43">
        <f t="shared" si="217"/>
        <v>2222.89</v>
      </c>
      <c r="O377" s="43">
        <f t="shared" si="217"/>
        <v>2222.89</v>
      </c>
      <c r="P377" s="43">
        <f t="shared" si="217"/>
        <v>2222.89</v>
      </c>
      <c r="Q377" s="43">
        <f t="shared" si="217"/>
        <v>2222.89</v>
      </c>
      <c r="R377" s="43">
        <f t="shared" si="217"/>
        <v>2222.89</v>
      </c>
      <c r="S377" s="43">
        <f t="shared" si="217"/>
        <v>2222.89</v>
      </c>
      <c r="T377" s="43">
        <f t="shared" si="217"/>
        <v>2222.89</v>
      </c>
      <c r="U377" s="43">
        <f t="shared" si="217"/>
        <v>2222.89</v>
      </c>
      <c r="V377" s="43">
        <f t="shared" si="217"/>
        <v>2222.89</v>
      </c>
      <c r="W377" s="43">
        <f t="shared" si="217"/>
        <v>2222.89</v>
      </c>
      <c r="X377" s="43">
        <f t="shared" si="217"/>
        <v>2222.89</v>
      </c>
      <c r="Y377" s="43">
        <f t="shared" si="217"/>
        <v>2222.89</v>
      </c>
      <c r="Z377" s="43">
        <f t="shared" si="217"/>
        <v>2222.89</v>
      </c>
      <c r="AA377" s="43">
        <f t="shared" si="217"/>
        <v>2222.89</v>
      </c>
    </row>
    <row r="378" spans="1:27" ht="12.75" hidden="1" customHeight="1" outlineLevel="1" x14ac:dyDescent="0.2">
      <c r="A378" s="92" t="s">
        <v>1852</v>
      </c>
      <c r="B378" s="62" t="s">
        <v>81</v>
      </c>
      <c r="C378" s="42" t="s">
        <v>77</v>
      </c>
      <c r="D378" s="43">
        <v>4.6100000000000003</v>
      </c>
      <c r="E378" s="43">
        <v>4.6100000000000003</v>
      </c>
      <c r="F378" s="43">
        <v>4.6100000000000003</v>
      </c>
      <c r="G378" s="43">
        <v>4.6100000000000003</v>
      </c>
      <c r="H378" s="43">
        <v>4.6100000000000003</v>
      </c>
      <c r="I378" s="43">
        <v>4.6100000000000003</v>
      </c>
      <c r="J378" s="43">
        <v>4.6100000000000003</v>
      </c>
      <c r="K378" s="43">
        <v>4.6100000000000003</v>
      </c>
      <c r="L378" s="43">
        <v>4.6100000000000003</v>
      </c>
      <c r="M378" s="43">
        <v>4.6100000000000003</v>
      </c>
      <c r="N378" s="43">
        <v>4.6100000000000003</v>
      </c>
      <c r="O378" s="43">
        <v>4.6100000000000003</v>
      </c>
      <c r="P378" s="43">
        <v>4.6100000000000003</v>
      </c>
      <c r="Q378" s="43">
        <v>4.6100000000000003</v>
      </c>
      <c r="R378" s="43">
        <v>4.6100000000000003</v>
      </c>
      <c r="S378" s="43">
        <v>4.6100000000000003</v>
      </c>
      <c r="T378" s="43">
        <v>4.6100000000000003</v>
      </c>
      <c r="U378" s="43">
        <v>4.6100000000000003</v>
      </c>
      <c r="V378" s="43">
        <v>4.6100000000000003</v>
      </c>
      <c r="W378" s="43">
        <v>4.6100000000000003</v>
      </c>
      <c r="X378" s="43">
        <v>4.6100000000000003</v>
      </c>
      <c r="Y378" s="43">
        <v>4.6100000000000003</v>
      </c>
      <c r="Z378" s="43">
        <v>4.6100000000000003</v>
      </c>
      <c r="AA378" s="43">
        <v>4.6100000000000003</v>
      </c>
    </row>
    <row r="379" spans="1:27" ht="12.75" hidden="1" customHeight="1" outlineLevel="1" x14ac:dyDescent="0.2">
      <c r="A379" s="92" t="s">
        <v>1853</v>
      </c>
      <c r="B379" s="62" t="s">
        <v>79</v>
      </c>
      <c r="C379" s="42" t="s">
        <v>77</v>
      </c>
      <c r="D379" s="43">
        <f>$D$11</f>
        <v>216.36</v>
      </c>
      <c r="E379" s="43">
        <f t="shared" ref="E379:AA379" si="218">$D$11</f>
        <v>216.36</v>
      </c>
      <c r="F379" s="43">
        <f t="shared" si="218"/>
        <v>216.36</v>
      </c>
      <c r="G379" s="43">
        <f t="shared" si="218"/>
        <v>216.36</v>
      </c>
      <c r="H379" s="43">
        <f t="shared" si="218"/>
        <v>216.36</v>
      </c>
      <c r="I379" s="43">
        <f t="shared" si="218"/>
        <v>216.36</v>
      </c>
      <c r="J379" s="43">
        <f t="shared" si="218"/>
        <v>216.36</v>
      </c>
      <c r="K379" s="43">
        <f t="shared" si="218"/>
        <v>216.36</v>
      </c>
      <c r="L379" s="43">
        <f t="shared" si="218"/>
        <v>216.36</v>
      </c>
      <c r="M379" s="43">
        <f t="shared" si="218"/>
        <v>216.36</v>
      </c>
      <c r="N379" s="43">
        <f t="shared" si="218"/>
        <v>216.36</v>
      </c>
      <c r="O379" s="43">
        <f t="shared" si="218"/>
        <v>216.36</v>
      </c>
      <c r="P379" s="43">
        <f t="shared" si="218"/>
        <v>216.36</v>
      </c>
      <c r="Q379" s="43">
        <f t="shared" si="218"/>
        <v>216.36</v>
      </c>
      <c r="R379" s="43">
        <f t="shared" si="218"/>
        <v>216.36</v>
      </c>
      <c r="S379" s="43">
        <f t="shared" si="218"/>
        <v>216.36</v>
      </c>
      <c r="T379" s="43">
        <f t="shared" si="218"/>
        <v>216.36</v>
      </c>
      <c r="U379" s="43">
        <f t="shared" si="218"/>
        <v>216.36</v>
      </c>
      <c r="V379" s="43">
        <f t="shared" si="218"/>
        <v>216.36</v>
      </c>
      <c r="W379" s="43">
        <f t="shared" si="218"/>
        <v>216.36</v>
      </c>
      <c r="X379" s="43">
        <f t="shared" si="218"/>
        <v>216.36</v>
      </c>
      <c r="Y379" s="43">
        <f t="shared" si="218"/>
        <v>216.36</v>
      </c>
      <c r="Z379" s="43">
        <f t="shared" si="218"/>
        <v>216.36</v>
      </c>
      <c r="AA379" s="43">
        <f t="shared" si="218"/>
        <v>216.36</v>
      </c>
    </row>
    <row r="380" spans="1:27" ht="12.75" customHeight="1" collapsed="1" x14ac:dyDescent="0.2">
      <c r="A380" s="91" t="s">
        <v>1854</v>
      </c>
      <c r="B380" s="27" t="str">
        <f>"12"&amp;"."&amp;$B$800&amp;"."&amp;$B$801</f>
        <v>12.03.2023</v>
      </c>
      <c r="C380" s="83" t="s">
        <v>74</v>
      </c>
      <c r="D380" s="84">
        <f>ROUND(((D381+D382+D384+D383)/1000),5)</f>
        <v>3.8397299999999999</v>
      </c>
      <c r="E380" s="84">
        <f>ROUND(((E381+E382+E384+E383)/1000),5)</f>
        <v>3.6286200000000002</v>
      </c>
      <c r="F380" s="84">
        <f>ROUND(((F381+F382+F384+F383)/1000),5)</f>
        <v>3.55802</v>
      </c>
      <c r="G380" s="84">
        <f t="shared" ref="G380:AA380" si="219">ROUND(((G381+G382+G384+G383)/1000),5)</f>
        <v>3.5440800000000001</v>
      </c>
      <c r="H380" s="84">
        <f t="shared" si="219"/>
        <v>3.5721699999999998</v>
      </c>
      <c r="I380" s="84">
        <f t="shared" si="219"/>
        <v>3.6041799999999999</v>
      </c>
      <c r="J380" s="84">
        <f t="shared" si="219"/>
        <v>3.6175700000000002</v>
      </c>
      <c r="K380" s="84">
        <f t="shared" si="219"/>
        <v>3.8052899999999998</v>
      </c>
      <c r="L380" s="84">
        <f t="shared" si="219"/>
        <v>3.9660099999999998</v>
      </c>
      <c r="M380" s="84">
        <f t="shared" si="219"/>
        <v>4.12453</v>
      </c>
      <c r="N380" s="84">
        <f t="shared" si="219"/>
        <v>4.1775799999999998</v>
      </c>
      <c r="O380" s="84">
        <f t="shared" si="219"/>
        <v>4.1927099999999999</v>
      </c>
      <c r="P380" s="84">
        <f t="shared" si="219"/>
        <v>4.1852299999999998</v>
      </c>
      <c r="Q380" s="84">
        <f t="shared" si="219"/>
        <v>4.1835300000000002</v>
      </c>
      <c r="R380" s="84">
        <f t="shared" si="219"/>
        <v>4.16486</v>
      </c>
      <c r="S380" s="84">
        <f t="shared" si="219"/>
        <v>4.1464400000000001</v>
      </c>
      <c r="T380" s="84">
        <f t="shared" si="219"/>
        <v>4.1547799999999997</v>
      </c>
      <c r="U380" s="84">
        <f t="shared" si="219"/>
        <v>4.1652300000000002</v>
      </c>
      <c r="V380" s="84">
        <f t="shared" si="219"/>
        <v>4.2036899999999999</v>
      </c>
      <c r="W380" s="84">
        <f t="shared" si="219"/>
        <v>4.2279799999999996</v>
      </c>
      <c r="X380" s="84">
        <f t="shared" si="219"/>
        <v>4.2463800000000003</v>
      </c>
      <c r="Y380" s="84">
        <f t="shared" si="219"/>
        <v>4.1838300000000004</v>
      </c>
      <c r="Z380" s="84">
        <f t="shared" si="219"/>
        <v>4.0766999999999998</v>
      </c>
      <c r="AA380" s="84">
        <f t="shared" si="219"/>
        <v>3.98</v>
      </c>
    </row>
    <row r="381" spans="1:27" ht="12.75" hidden="1" customHeight="1" outlineLevel="1" x14ac:dyDescent="0.2">
      <c r="A381" s="92" t="s">
        <v>1855</v>
      </c>
      <c r="B381" s="62" t="s">
        <v>231</v>
      </c>
      <c r="C381" s="42" t="s">
        <v>77</v>
      </c>
      <c r="D381" s="43">
        <v>1395.87</v>
      </c>
      <c r="E381" s="43">
        <v>1184.76</v>
      </c>
      <c r="F381" s="43">
        <v>1114.1600000000001</v>
      </c>
      <c r="G381" s="43">
        <v>1100.22</v>
      </c>
      <c r="H381" s="43">
        <v>1128.31</v>
      </c>
      <c r="I381" s="43">
        <v>1160.32</v>
      </c>
      <c r="J381" s="43">
        <v>1173.71</v>
      </c>
      <c r="K381" s="43">
        <v>1361.43</v>
      </c>
      <c r="L381" s="43">
        <v>1522.15</v>
      </c>
      <c r="M381" s="43">
        <v>1680.67</v>
      </c>
      <c r="N381" s="43">
        <v>1733.72</v>
      </c>
      <c r="O381" s="43">
        <v>1748.85</v>
      </c>
      <c r="P381" s="43">
        <v>1741.37</v>
      </c>
      <c r="Q381" s="43">
        <v>1739.67</v>
      </c>
      <c r="R381" s="43">
        <v>1721</v>
      </c>
      <c r="S381" s="43">
        <v>1702.58</v>
      </c>
      <c r="T381" s="43">
        <v>1710.92</v>
      </c>
      <c r="U381" s="43">
        <v>1721.37</v>
      </c>
      <c r="V381" s="43">
        <v>1759.83</v>
      </c>
      <c r="W381" s="43">
        <v>1784.12</v>
      </c>
      <c r="X381" s="43">
        <v>1802.52</v>
      </c>
      <c r="Y381" s="43">
        <v>1739.97</v>
      </c>
      <c r="Z381" s="43">
        <v>1632.84</v>
      </c>
      <c r="AA381" s="43">
        <v>1536.14</v>
      </c>
    </row>
    <row r="382" spans="1:27" ht="12.75" hidden="1" customHeight="1" outlineLevel="1" x14ac:dyDescent="0.2">
      <c r="A382" s="92" t="s">
        <v>1856</v>
      </c>
      <c r="B382" s="62" t="s">
        <v>88</v>
      </c>
      <c r="C382" s="42" t="s">
        <v>77</v>
      </c>
      <c r="D382" s="43">
        <f>$D$327</f>
        <v>2222.89</v>
      </c>
      <c r="E382" s="43">
        <f t="shared" ref="E382:AA382" si="220">$D$327</f>
        <v>2222.89</v>
      </c>
      <c r="F382" s="43">
        <f t="shared" si="220"/>
        <v>2222.89</v>
      </c>
      <c r="G382" s="43">
        <f t="shared" si="220"/>
        <v>2222.89</v>
      </c>
      <c r="H382" s="43">
        <f t="shared" si="220"/>
        <v>2222.89</v>
      </c>
      <c r="I382" s="43">
        <f t="shared" si="220"/>
        <v>2222.89</v>
      </c>
      <c r="J382" s="43">
        <f t="shared" si="220"/>
        <v>2222.89</v>
      </c>
      <c r="K382" s="43">
        <f t="shared" si="220"/>
        <v>2222.89</v>
      </c>
      <c r="L382" s="43">
        <f t="shared" si="220"/>
        <v>2222.89</v>
      </c>
      <c r="M382" s="43">
        <f t="shared" si="220"/>
        <v>2222.89</v>
      </c>
      <c r="N382" s="43">
        <f t="shared" si="220"/>
        <v>2222.89</v>
      </c>
      <c r="O382" s="43">
        <f t="shared" si="220"/>
        <v>2222.89</v>
      </c>
      <c r="P382" s="43">
        <f t="shared" si="220"/>
        <v>2222.89</v>
      </c>
      <c r="Q382" s="43">
        <f t="shared" si="220"/>
        <v>2222.89</v>
      </c>
      <c r="R382" s="43">
        <f t="shared" si="220"/>
        <v>2222.89</v>
      </c>
      <c r="S382" s="43">
        <f t="shared" si="220"/>
        <v>2222.89</v>
      </c>
      <c r="T382" s="43">
        <f t="shared" si="220"/>
        <v>2222.89</v>
      </c>
      <c r="U382" s="43">
        <f t="shared" si="220"/>
        <v>2222.89</v>
      </c>
      <c r="V382" s="43">
        <f t="shared" si="220"/>
        <v>2222.89</v>
      </c>
      <c r="W382" s="43">
        <f t="shared" si="220"/>
        <v>2222.89</v>
      </c>
      <c r="X382" s="43">
        <f t="shared" si="220"/>
        <v>2222.89</v>
      </c>
      <c r="Y382" s="43">
        <f t="shared" si="220"/>
        <v>2222.89</v>
      </c>
      <c r="Z382" s="43">
        <f t="shared" si="220"/>
        <v>2222.89</v>
      </c>
      <c r="AA382" s="43">
        <f t="shared" si="220"/>
        <v>2222.89</v>
      </c>
    </row>
    <row r="383" spans="1:27" ht="12.75" hidden="1" customHeight="1" outlineLevel="1" x14ac:dyDescent="0.2">
      <c r="A383" s="92" t="s">
        <v>1857</v>
      </c>
      <c r="B383" s="62" t="s">
        <v>81</v>
      </c>
      <c r="C383" s="42" t="s">
        <v>77</v>
      </c>
      <c r="D383" s="43">
        <v>4.6100000000000003</v>
      </c>
      <c r="E383" s="43">
        <v>4.6100000000000003</v>
      </c>
      <c r="F383" s="43">
        <v>4.6100000000000003</v>
      </c>
      <c r="G383" s="43">
        <v>4.6100000000000003</v>
      </c>
      <c r="H383" s="43">
        <v>4.6100000000000003</v>
      </c>
      <c r="I383" s="43">
        <v>4.6100000000000003</v>
      </c>
      <c r="J383" s="43">
        <v>4.6100000000000003</v>
      </c>
      <c r="K383" s="43">
        <v>4.6100000000000003</v>
      </c>
      <c r="L383" s="43">
        <v>4.6100000000000003</v>
      </c>
      <c r="M383" s="43">
        <v>4.6100000000000003</v>
      </c>
      <c r="N383" s="43">
        <v>4.6100000000000003</v>
      </c>
      <c r="O383" s="43">
        <v>4.6100000000000003</v>
      </c>
      <c r="P383" s="43">
        <v>4.6100000000000003</v>
      </c>
      <c r="Q383" s="43">
        <v>4.6100000000000003</v>
      </c>
      <c r="R383" s="43">
        <v>4.6100000000000003</v>
      </c>
      <c r="S383" s="43">
        <v>4.6100000000000003</v>
      </c>
      <c r="T383" s="43">
        <v>4.6100000000000003</v>
      </c>
      <c r="U383" s="43">
        <v>4.6100000000000003</v>
      </c>
      <c r="V383" s="43">
        <v>4.6100000000000003</v>
      </c>
      <c r="W383" s="43">
        <v>4.6100000000000003</v>
      </c>
      <c r="X383" s="43">
        <v>4.6100000000000003</v>
      </c>
      <c r="Y383" s="43">
        <v>4.6100000000000003</v>
      </c>
      <c r="Z383" s="43">
        <v>4.6100000000000003</v>
      </c>
      <c r="AA383" s="43">
        <v>4.6100000000000003</v>
      </c>
    </row>
    <row r="384" spans="1:27" ht="12.75" hidden="1" customHeight="1" outlineLevel="1" x14ac:dyDescent="0.2">
      <c r="A384" s="92" t="s">
        <v>1858</v>
      </c>
      <c r="B384" s="62" t="s">
        <v>79</v>
      </c>
      <c r="C384" s="42" t="s">
        <v>77</v>
      </c>
      <c r="D384" s="43">
        <f>$D$11</f>
        <v>216.36</v>
      </c>
      <c r="E384" s="43">
        <f t="shared" ref="E384:AA384" si="221">$D$11</f>
        <v>216.36</v>
      </c>
      <c r="F384" s="43">
        <f t="shared" si="221"/>
        <v>216.36</v>
      </c>
      <c r="G384" s="43">
        <f t="shared" si="221"/>
        <v>216.36</v>
      </c>
      <c r="H384" s="43">
        <f t="shared" si="221"/>
        <v>216.36</v>
      </c>
      <c r="I384" s="43">
        <f t="shared" si="221"/>
        <v>216.36</v>
      </c>
      <c r="J384" s="43">
        <f t="shared" si="221"/>
        <v>216.36</v>
      </c>
      <c r="K384" s="43">
        <f t="shared" si="221"/>
        <v>216.36</v>
      </c>
      <c r="L384" s="43">
        <f t="shared" si="221"/>
        <v>216.36</v>
      </c>
      <c r="M384" s="43">
        <f t="shared" si="221"/>
        <v>216.36</v>
      </c>
      <c r="N384" s="43">
        <f t="shared" si="221"/>
        <v>216.36</v>
      </c>
      <c r="O384" s="43">
        <f t="shared" si="221"/>
        <v>216.36</v>
      </c>
      <c r="P384" s="43">
        <f t="shared" si="221"/>
        <v>216.36</v>
      </c>
      <c r="Q384" s="43">
        <f t="shared" si="221"/>
        <v>216.36</v>
      </c>
      <c r="R384" s="43">
        <f t="shared" si="221"/>
        <v>216.36</v>
      </c>
      <c r="S384" s="43">
        <f t="shared" si="221"/>
        <v>216.36</v>
      </c>
      <c r="T384" s="43">
        <f t="shared" si="221"/>
        <v>216.36</v>
      </c>
      <c r="U384" s="43">
        <f t="shared" si="221"/>
        <v>216.36</v>
      </c>
      <c r="V384" s="43">
        <f t="shared" si="221"/>
        <v>216.36</v>
      </c>
      <c r="W384" s="43">
        <f t="shared" si="221"/>
        <v>216.36</v>
      </c>
      <c r="X384" s="43">
        <f t="shared" si="221"/>
        <v>216.36</v>
      </c>
      <c r="Y384" s="43">
        <f t="shared" si="221"/>
        <v>216.36</v>
      </c>
      <c r="Z384" s="43">
        <f t="shared" si="221"/>
        <v>216.36</v>
      </c>
      <c r="AA384" s="43">
        <f t="shared" si="221"/>
        <v>216.36</v>
      </c>
    </row>
    <row r="385" spans="1:27" ht="12.75" customHeight="1" collapsed="1" x14ac:dyDescent="0.2">
      <c r="A385" s="91" t="s">
        <v>1859</v>
      </c>
      <c r="B385" s="27" t="str">
        <f>"13"&amp;"."&amp;$B$800&amp;"."&amp;$B$801</f>
        <v>13.03.2023</v>
      </c>
      <c r="C385" s="83" t="s">
        <v>74</v>
      </c>
      <c r="D385" s="84">
        <f>ROUND(((D386+D387+D389+D388)/1000),5)</f>
        <v>3.7591600000000001</v>
      </c>
      <c r="E385" s="84">
        <f>ROUND(((E386+E387+E389+E388)/1000),5)</f>
        <v>3.6311499999999999</v>
      </c>
      <c r="F385" s="84">
        <f>ROUND(((F386+F387+F389+F388)/1000),5)</f>
        <v>3.58365</v>
      </c>
      <c r="G385" s="84">
        <f t="shared" ref="G385:AA385" si="222">ROUND(((G386+G387+G389+G388)/1000),5)</f>
        <v>3.5894200000000001</v>
      </c>
      <c r="H385" s="84">
        <f t="shared" si="222"/>
        <v>3.65232</v>
      </c>
      <c r="I385" s="84">
        <f t="shared" si="222"/>
        <v>3.7524000000000002</v>
      </c>
      <c r="J385" s="84">
        <f t="shared" si="222"/>
        <v>3.9193500000000001</v>
      </c>
      <c r="K385" s="84">
        <f t="shared" si="222"/>
        <v>4.0728400000000002</v>
      </c>
      <c r="L385" s="84">
        <f t="shared" si="222"/>
        <v>4.2010899999999998</v>
      </c>
      <c r="M385" s="84">
        <f t="shared" si="222"/>
        <v>4.2635500000000004</v>
      </c>
      <c r="N385" s="84">
        <f t="shared" si="222"/>
        <v>4.2745800000000003</v>
      </c>
      <c r="O385" s="84">
        <f t="shared" si="222"/>
        <v>4.2641900000000001</v>
      </c>
      <c r="P385" s="84">
        <f t="shared" si="222"/>
        <v>4.22715</v>
      </c>
      <c r="Q385" s="84">
        <f t="shared" si="222"/>
        <v>4.2594000000000003</v>
      </c>
      <c r="R385" s="84">
        <f t="shared" si="222"/>
        <v>4.2479199999999997</v>
      </c>
      <c r="S385" s="84">
        <f t="shared" si="222"/>
        <v>4.2342300000000002</v>
      </c>
      <c r="T385" s="84">
        <f t="shared" si="222"/>
        <v>4.1775500000000001</v>
      </c>
      <c r="U385" s="84">
        <f t="shared" si="222"/>
        <v>4.1705899999999998</v>
      </c>
      <c r="V385" s="84">
        <f t="shared" si="222"/>
        <v>4.2091900000000004</v>
      </c>
      <c r="W385" s="84">
        <f t="shared" si="222"/>
        <v>4.2519200000000001</v>
      </c>
      <c r="X385" s="84">
        <f t="shared" si="222"/>
        <v>4.2380800000000001</v>
      </c>
      <c r="Y385" s="84">
        <f t="shared" si="222"/>
        <v>4.1661400000000004</v>
      </c>
      <c r="Z385" s="84">
        <f t="shared" si="222"/>
        <v>4.0679100000000004</v>
      </c>
      <c r="AA385" s="84">
        <f t="shared" si="222"/>
        <v>3.8905799999999999</v>
      </c>
    </row>
    <row r="386" spans="1:27" ht="12.75" hidden="1" customHeight="1" outlineLevel="1" x14ac:dyDescent="0.2">
      <c r="A386" s="92" t="s">
        <v>1860</v>
      </c>
      <c r="B386" s="62" t="s">
        <v>231</v>
      </c>
      <c r="C386" s="42" t="s">
        <v>77</v>
      </c>
      <c r="D386" s="43">
        <v>1315.3</v>
      </c>
      <c r="E386" s="43">
        <v>1187.29</v>
      </c>
      <c r="F386" s="43">
        <v>1139.79</v>
      </c>
      <c r="G386" s="43">
        <v>1145.56</v>
      </c>
      <c r="H386" s="43">
        <v>1208.46</v>
      </c>
      <c r="I386" s="43">
        <v>1308.54</v>
      </c>
      <c r="J386" s="43">
        <v>1475.49</v>
      </c>
      <c r="K386" s="43">
        <v>1628.98</v>
      </c>
      <c r="L386" s="43">
        <v>1757.23</v>
      </c>
      <c r="M386" s="43">
        <v>1819.69</v>
      </c>
      <c r="N386" s="43">
        <v>1830.72</v>
      </c>
      <c r="O386" s="43">
        <v>1820.33</v>
      </c>
      <c r="P386" s="43">
        <v>1783.29</v>
      </c>
      <c r="Q386" s="43">
        <v>1815.54</v>
      </c>
      <c r="R386" s="43">
        <v>1804.06</v>
      </c>
      <c r="S386" s="43">
        <v>1790.37</v>
      </c>
      <c r="T386" s="43">
        <v>1733.69</v>
      </c>
      <c r="U386" s="43">
        <v>1726.73</v>
      </c>
      <c r="V386" s="43">
        <v>1765.33</v>
      </c>
      <c r="W386" s="43">
        <v>1808.06</v>
      </c>
      <c r="X386" s="43">
        <v>1794.22</v>
      </c>
      <c r="Y386" s="43">
        <v>1722.28</v>
      </c>
      <c r="Z386" s="43">
        <v>1624.05</v>
      </c>
      <c r="AA386" s="43">
        <v>1446.72</v>
      </c>
    </row>
    <row r="387" spans="1:27" ht="12.75" hidden="1" customHeight="1" outlineLevel="1" x14ac:dyDescent="0.2">
      <c r="A387" s="92" t="s">
        <v>1861</v>
      </c>
      <c r="B387" s="62" t="s">
        <v>88</v>
      </c>
      <c r="C387" s="42" t="s">
        <v>77</v>
      </c>
      <c r="D387" s="43">
        <f>$D$327</f>
        <v>2222.89</v>
      </c>
      <c r="E387" s="43">
        <f t="shared" ref="E387:AA387" si="223">$D$327</f>
        <v>2222.89</v>
      </c>
      <c r="F387" s="43">
        <f t="shared" si="223"/>
        <v>2222.89</v>
      </c>
      <c r="G387" s="43">
        <f t="shared" si="223"/>
        <v>2222.89</v>
      </c>
      <c r="H387" s="43">
        <f t="shared" si="223"/>
        <v>2222.89</v>
      </c>
      <c r="I387" s="43">
        <f t="shared" si="223"/>
        <v>2222.89</v>
      </c>
      <c r="J387" s="43">
        <f t="shared" si="223"/>
        <v>2222.89</v>
      </c>
      <c r="K387" s="43">
        <f t="shared" si="223"/>
        <v>2222.89</v>
      </c>
      <c r="L387" s="43">
        <f t="shared" si="223"/>
        <v>2222.89</v>
      </c>
      <c r="M387" s="43">
        <f t="shared" si="223"/>
        <v>2222.89</v>
      </c>
      <c r="N387" s="43">
        <f t="shared" si="223"/>
        <v>2222.89</v>
      </c>
      <c r="O387" s="43">
        <f t="shared" si="223"/>
        <v>2222.89</v>
      </c>
      <c r="P387" s="43">
        <f t="shared" si="223"/>
        <v>2222.89</v>
      </c>
      <c r="Q387" s="43">
        <f t="shared" si="223"/>
        <v>2222.89</v>
      </c>
      <c r="R387" s="43">
        <f t="shared" si="223"/>
        <v>2222.89</v>
      </c>
      <c r="S387" s="43">
        <f t="shared" si="223"/>
        <v>2222.89</v>
      </c>
      <c r="T387" s="43">
        <f t="shared" si="223"/>
        <v>2222.89</v>
      </c>
      <c r="U387" s="43">
        <f t="shared" si="223"/>
        <v>2222.89</v>
      </c>
      <c r="V387" s="43">
        <f t="shared" si="223"/>
        <v>2222.89</v>
      </c>
      <c r="W387" s="43">
        <f t="shared" si="223"/>
        <v>2222.89</v>
      </c>
      <c r="X387" s="43">
        <f t="shared" si="223"/>
        <v>2222.89</v>
      </c>
      <c r="Y387" s="43">
        <f t="shared" si="223"/>
        <v>2222.89</v>
      </c>
      <c r="Z387" s="43">
        <f t="shared" si="223"/>
        <v>2222.89</v>
      </c>
      <c r="AA387" s="43">
        <f t="shared" si="223"/>
        <v>2222.89</v>
      </c>
    </row>
    <row r="388" spans="1:27" ht="12.75" hidden="1" customHeight="1" outlineLevel="1" x14ac:dyDescent="0.2">
      <c r="A388" s="92" t="s">
        <v>1862</v>
      </c>
      <c r="B388" s="62" t="s">
        <v>81</v>
      </c>
      <c r="C388" s="42" t="s">
        <v>77</v>
      </c>
      <c r="D388" s="43">
        <v>4.6100000000000003</v>
      </c>
      <c r="E388" s="43">
        <v>4.6100000000000003</v>
      </c>
      <c r="F388" s="43">
        <v>4.6100000000000003</v>
      </c>
      <c r="G388" s="43">
        <v>4.6100000000000003</v>
      </c>
      <c r="H388" s="43">
        <v>4.6100000000000003</v>
      </c>
      <c r="I388" s="43">
        <v>4.6100000000000003</v>
      </c>
      <c r="J388" s="43">
        <v>4.6100000000000003</v>
      </c>
      <c r="K388" s="43">
        <v>4.6100000000000003</v>
      </c>
      <c r="L388" s="43">
        <v>4.6100000000000003</v>
      </c>
      <c r="M388" s="43">
        <v>4.6100000000000003</v>
      </c>
      <c r="N388" s="43">
        <v>4.6100000000000003</v>
      </c>
      <c r="O388" s="43">
        <v>4.6100000000000003</v>
      </c>
      <c r="P388" s="43">
        <v>4.6100000000000003</v>
      </c>
      <c r="Q388" s="43">
        <v>4.6100000000000003</v>
      </c>
      <c r="R388" s="43">
        <v>4.6100000000000003</v>
      </c>
      <c r="S388" s="43">
        <v>4.6100000000000003</v>
      </c>
      <c r="T388" s="43">
        <v>4.6100000000000003</v>
      </c>
      <c r="U388" s="43">
        <v>4.6100000000000003</v>
      </c>
      <c r="V388" s="43">
        <v>4.6100000000000003</v>
      </c>
      <c r="W388" s="43">
        <v>4.6100000000000003</v>
      </c>
      <c r="X388" s="43">
        <v>4.6100000000000003</v>
      </c>
      <c r="Y388" s="43">
        <v>4.6100000000000003</v>
      </c>
      <c r="Z388" s="43">
        <v>4.6100000000000003</v>
      </c>
      <c r="AA388" s="43">
        <v>4.6100000000000003</v>
      </c>
    </row>
    <row r="389" spans="1:27" ht="12.75" hidden="1" customHeight="1" outlineLevel="1" x14ac:dyDescent="0.2">
      <c r="A389" s="92" t="s">
        <v>1863</v>
      </c>
      <c r="B389" s="62" t="s">
        <v>79</v>
      </c>
      <c r="C389" s="42" t="s">
        <v>77</v>
      </c>
      <c r="D389" s="43">
        <f>$D$11</f>
        <v>216.36</v>
      </c>
      <c r="E389" s="43">
        <f t="shared" ref="E389:AA389" si="224">$D$11</f>
        <v>216.36</v>
      </c>
      <c r="F389" s="43">
        <f t="shared" si="224"/>
        <v>216.36</v>
      </c>
      <c r="G389" s="43">
        <f t="shared" si="224"/>
        <v>216.36</v>
      </c>
      <c r="H389" s="43">
        <f t="shared" si="224"/>
        <v>216.36</v>
      </c>
      <c r="I389" s="43">
        <f t="shared" si="224"/>
        <v>216.36</v>
      </c>
      <c r="J389" s="43">
        <f t="shared" si="224"/>
        <v>216.36</v>
      </c>
      <c r="K389" s="43">
        <f t="shared" si="224"/>
        <v>216.36</v>
      </c>
      <c r="L389" s="43">
        <f t="shared" si="224"/>
        <v>216.36</v>
      </c>
      <c r="M389" s="43">
        <f t="shared" si="224"/>
        <v>216.36</v>
      </c>
      <c r="N389" s="43">
        <f t="shared" si="224"/>
        <v>216.36</v>
      </c>
      <c r="O389" s="43">
        <f t="shared" si="224"/>
        <v>216.36</v>
      </c>
      <c r="P389" s="43">
        <f t="shared" si="224"/>
        <v>216.36</v>
      </c>
      <c r="Q389" s="43">
        <f t="shared" si="224"/>
        <v>216.36</v>
      </c>
      <c r="R389" s="43">
        <f t="shared" si="224"/>
        <v>216.36</v>
      </c>
      <c r="S389" s="43">
        <f t="shared" si="224"/>
        <v>216.36</v>
      </c>
      <c r="T389" s="43">
        <f t="shared" si="224"/>
        <v>216.36</v>
      </c>
      <c r="U389" s="43">
        <f t="shared" si="224"/>
        <v>216.36</v>
      </c>
      <c r="V389" s="43">
        <f t="shared" si="224"/>
        <v>216.36</v>
      </c>
      <c r="W389" s="43">
        <f t="shared" si="224"/>
        <v>216.36</v>
      </c>
      <c r="X389" s="43">
        <f t="shared" si="224"/>
        <v>216.36</v>
      </c>
      <c r="Y389" s="43">
        <f t="shared" si="224"/>
        <v>216.36</v>
      </c>
      <c r="Z389" s="43">
        <f t="shared" si="224"/>
        <v>216.36</v>
      </c>
      <c r="AA389" s="43">
        <f t="shared" si="224"/>
        <v>216.36</v>
      </c>
    </row>
    <row r="390" spans="1:27" ht="12.75" customHeight="1" collapsed="1" x14ac:dyDescent="0.2">
      <c r="A390" s="91" t="s">
        <v>1864</v>
      </c>
      <c r="B390" s="27" t="str">
        <f>"14"&amp;"."&amp;$B$800&amp;"."&amp;$B$801</f>
        <v>14.03.2023</v>
      </c>
      <c r="C390" s="83" t="s">
        <v>74</v>
      </c>
      <c r="D390" s="84">
        <f>ROUND(((D391+D392+D394+D393)/1000),5)</f>
        <v>3.64262</v>
      </c>
      <c r="E390" s="84">
        <f>ROUND(((E391+E392+E394+E393)/1000),5)</f>
        <v>3.5664600000000002</v>
      </c>
      <c r="F390" s="84">
        <f>ROUND(((F391+F392+F394+F393)/1000),5)</f>
        <v>3.5374400000000001</v>
      </c>
      <c r="G390" s="84">
        <f t="shared" ref="G390:AA390" si="225">ROUND(((G391+G392+G394+G393)/1000),5)</f>
        <v>3.5411899999999998</v>
      </c>
      <c r="H390" s="84">
        <f t="shared" si="225"/>
        <v>3.5936699999999999</v>
      </c>
      <c r="I390" s="84">
        <f t="shared" si="225"/>
        <v>3.73245</v>
      </c>
      <c r="J390" s="84">
        <f t="shared" si="225"/>
        <v>3.9712100000000001</v>
      </c>
      <c r="K390" s="84">
        <f t="shared" si="225"/>
        <v>4.0910700000000002</v>
      </c>
      <c r="L390" s="84">
        <f t="shared" si="225"/>
        <v>4.1912399999999996</v>
      </c>
      <c r="M390" s="84">
        <f t="shared" si="225"/>
        <v>4.2356699999999998</v>
      </c>
      <c r="N390" s="84">
        <f t="shared" si="225"/>
        <v>4.3007299999999997</v>
      </c>
      <c r="O390" s="84">
        <f t="shared" si="225"/>
        <v>4.29162</v>
      </c>
      <c r="P390" s="84">
        <f t="shared" si="225"/>
        <v>4.2464500000000003</v>
      </c>
      <c r="Q390" s="84">
        <f t="shared" si="225"/>
        <v>4.2465000000000002</v>
      </c>
      <c r="R390" s="84">
        <f t="shared" si="225"/>
        <v>4.2295800000000003</v>
      </c>
      <c r="S390" s="84">
        <f t="shared" si="225"/>
        <v>4.2122799999999998</v>
      </c>
      <c r="T390" s="84">
        <f t="shared" si="225"/>
        <v>4.1555099999999996</v>
      </c>
      <c r="U390" s="84">
        <f t="shared" si="225"/>
        <v>4.1494999999999997</v>
      </c>
      <c r="V390" s="84">
        <f t="shared" si="225"/>
        <v>4.1843399999999997</v>
      </c>
      <c r="W390" s="84">
        <f t="shared" si="225"/>
        <v>4.2205000000000004</v>
      </c>
      <c r="X390" s="84">
        <f t="shared" si="225"/>
        <v>4.1994999999999996</v>
      </c>
      <c r="Y390" s="84">
        <f t="shared" si="225"/>
        <v>4.1602100000000002</v>
      </c>
      <c r="Z390" s="84">
        <f t="shared" si="225"/>
        <v>4.0471500000000002</v>
      </c>
      <c r="AA390" s="84">
        <f t="shared" si="225"/>
        <v>3.7221899999999999</v>
      </c>
    </row>
    <row r="391" spans="1:27" ht="12.75" hidden="1" customHeight="1" outlineLevel="1" x14ac:dyDescent="0.2">
      <c r="A391" s="92" t="s">
        <v>1865</v>
      </c>
      <c r="B391" s="62" t="s">
        <v>231</v>
      </c>
      <c r="C391" s="42" t="s">
        <v>77</v>
      </c>
      <c r="D391" s="43">
        <v>1198.76</v>
      </c>
      <c r="E391" s="43">
        <v>1122.5999999999999</v>
      </c>
      <c r="F391" s="43">
        <v>1093.58</v>
      </c>
      <c r="G391" s="43">
        <v>1097.33</v>
      </c>
      <c r="H391" s="43">
        <v>1149.81</v>
      </c>
      <c r="I391" s="43">
        <v>1288.5899999999999</v>
      </c>
      <c r="J391" s="43">
        <v>1527.35</v>
      </c>
      <c r="K391" s="43">
        <v>1647.21</v>
      </c>
      <c r="L391" s="43">
        <v>1747.38</v>
      </c>
      <c r="M391" s="43">
        <v>1791.81</v>
      </c>
      <c r="N391" s="43">
        <v>1856.87</v>
      </c>
      <c r="O391" s="43">
        <v>1847.76</v>
      </c>
      <c r="P391" s="43">
        <v>1802.59</v>
      </c>
      <c r="Q391" s="43">
        <v>1802.64</v>
      </c>
      <c r="R391" s="43">
        <v>1785.72</v>
      </c>
      <c r="S391" s="43">
        <v>1768.42</v>
      </c>
      <c r="T391" s="43">
        <v>1711.65</v>
      </c>
      <c r="U391" s="43">
        <v>1705.64</v>
      </c>
      <c r="V391" s="43">
        <v>1740.48</v>
      </c>
      <c r="W391" s="43">
        <v>1776.64</v>
      </c>
      <c r="X391" s="43">
        <v>1755.64</v>
      </c>
      <c r="Y391" s="43">
        <v>1716.35</v>
      </c>
      <c r="Z391" s="43">
        <v>1603.29</v>
      </c>
      <c r="AA391" s="43">
        <v>1278.33</v>
      </c>
    </row>
    <row r="392" spans="1:27" ht="12.75" hidden="1" customHeight="1" outlineLevel="1" x14ac:dyDescent="0.2">
      <c r="A392" s="92" t="s">
        <v>1866</v>
      </c>
      <c r="B392" s="62" t="s">
        <v>88</v>
      </c>
      <c r="C392" s="42" t="s">
        <v>77</v>
      </c>
      <c r="D392" s="43">
        <f>$D$327</f>
        <v>2222.89</v>
      </c>
      <c r="E392" s="43">
        <f t="shared" ref="E392:AA392" si="226">$D$327</f>
        <v>2222.89</v>
      </c>
      <c r="F392" s="43">
        <f t="shared" si="226"/>
        <v>2222.89</v>
      </c>
      <c r="G392" s="43">
        <f t="shared" si="226"/>
        <v>2222.89</v>
      </c>
      <c r="H392" s="43">
        <f t="shared" si="226"/>
        <v>2222.89</v>
      </c>
      <c r="I392" s="43">
        <f t="shared" si="226"/>
        <v>2222.89</v>
      </c>
      <c r="J392" s="43">
        <f t="shared" si="226"/>
        <v>2222.89</v>
      </c>
      <c r="K392" s="43">
        <f t="shared" si="226"/>
        <v>2222.89</v>
      </c>
      <c r="L392" s="43">
        <f t="shared" si="226"/>
        <v>2222.89</v>
      </c>
      <c r="M392" s="43">
        <f t="shared" si="226"/>
        <v>2222.89</v>
      </c>
      <c r="N392" s="43">
        <f t="shared" si="226"/>
        <v>2222.89</v>
      </c>
      <c r="O392" s="43">
        <f t="shared" si="226"/>
        <v>2222.89</v>
      </c>
      <c r="P392" s="43">
        <f t="shared" si="226"/>
        <v>2222.89</v>
      </c>
      <c r="Q392" s="43">
        <f t="shared" si="226"/>
        <v>2222.89</v>
      </c>
      <c r="R392" s="43">
        <f t="shared" si="226"/>
        <v>2222.89</v>
      </c>
      <c r="S392" s="43">
        <f t="shared" si="226"/>
        <v>2222.89</v>
      </c>
      <c r="T392" s="43">
        <f t="shared" si="226"/>
        <v>2222.89</v>
      </c>
      <c r="U392" s="43">
        <f t="shared" si="226"/>
        <v>2222.89</v>
      </c>
      <c r="V392" s="43">
        <f t="shared" si="226"/>
        <v>2222.89</v>
      </c>
      <c r="W392" s="43">
        <f t="shared" si="226"/>
        <v>2222.89</v>
      </c>
      <c r="X392" s="43">
        <f t="shared" si="226"/>
        <v>2222.89</v>
      </c>
      <c r="Y392" s="43">
        <f t="shared" si="226"/>
        <v>2222.89</v>
      </c>
      <c r="Z392" s="43">
        <f t="shared" si="226"/>
        <v>2222.89</v>
      </c>
      <c r="AA392" s="43">
        <f t="shared" si="226"/>
        <v>2222.89</v>
      </c>
    </row>
    <row r="393" spans="1:27" ht="12.75" hidden="1" customHeight="1" outlineLevel="1" x14ac:dyDescent="0.2">
      <c r="A393" s="92" t="s">
        <v>1867</v>
      </c>
      <c r="B393" s="62" t="s">
        <v>81</v>
      </c>
      <c r="C393" s="42" t="s">
        <v>77</v>
      </c>
      <c r="D393" s="43">
        <v>4.6100000000000003</v>
      </c>
      <c r="E393" s="43">
        <v>4.6100000000000003</v>
      </c>
      <c r="F393" s="43">
        <v>4.6100000000000003</v>
      </c>
      <c r="G393" s="43">
        <v>4.6100000000000003</v>
      </c>
      <c r="H393" s="43">
        <v>4.6100000000000003</v>
      </c>
      <c r="I393" s="43">
        <v>4.6100000000000003</v>
      </c>
      <c r="J393" s="43">
        <v>4.6100000000000003</v>
      </c>
      <c r="K393" s="43">
        <v>4.6100000000000003</v>
      </c>
      <c r="L393" s="43">
        <v>4.6100000000000003</v>
      </c>
      <c r="M393" s="43">
        <v>4.6100000000000003</v>
      </c>
      <c r="N393" s="43">
        <v>4.6100000000000003</v>
      </c>
      <c r="O393" s="43">
        <v>4.6100000000000003</v>
      </c>
      <c r="P393" s="43">
        <v>4.6100000000000003</v>
      </c>
      <c r="Q393" s="43">
        <v>4.6100000000000003</v>
      </c>
      <c r="R393" s="43">
        <v>4.6100000000000003</v>
      </c>
      <c r="S393" s="43">
        <v>4.6100000000000003</v>
      </c>
      <c r="T393" s="43">
        <v>4.6100000000000003</v>
      </c>
      <c r="U393" s="43">
        <v>4.6100000000000003</v>
      </c>
      <c r="V393" s="43">
        <v>4.6100000000000003</v>
      </c>
      <c r="W393" s="43">
        <v>4.6100000000000003</v>
      </c>
      <c r="X393" s="43">
        <v>4.6100000000000003</v>
      </c>
      <c r="Y393" s="43">
        <v>4.6100000000000003</v>
      </c>
      <c r="Z393" s="43">
        <v>4.6100000000000003</v>
      </c>
      <c r="AA393" s="43">
        <v>4.6100000000000003</v>
      </c>
    </row>
    <row r="394" spans="1:27" ht="12.75" hidden="1" customHeight="1" outlineLevel="1" x14ac:dyDescent="0.2">
      <c r="A394" s="92" t="s">
        <v>1868</v>
      </c>
      <c r="B394" s="62" t="s">
        <v>79</v>
      </c>
      <c r="C394" s="42" t="s">
        <v>77</v>
      </c>
      <c r="D394" s="43">
        <f>$D$11</f>
        <v>216.36</v>
      </c>
      <c r="E394" s="43">
        <f t="shared" ref="E394:AA394" si="227">$D$11</f>
        <v>216.36</v>
      </c>
      <c r="F394" s="43">
        <f t="shared" si="227"/>
        <v>216.36</v>
      </c>
      <c r="G394" s="43">
        <f t="shared" si="227"/>
        <v>216.36</v>
      </c>
      <c r="H394" s="43">
        <f t="shared" si="227"/>
        <v>216.36</v>
      </c>
      <c r="I394" s="43">
        <f t="shared" si="227"/>
        <v>216.36</v>
      </c>
      <c r="J394" s="43">
        <f t="shared" si="227"/>
        <v>216.36</v>
      </c>
      <c r="K394" s="43">
        <f t="shared" si="227"/>
        <v>216.36</v>
      </c>
      <c r="L394" s="43">
        <f t="shared" si="227"/>
        <v>216.36</v>
      </c>
      <c r="M394" s="43">
        <f t="shared" si="227"/>
        <v>216.36</v>
      </c>
      <c r="N394" s="43">
        <f t="shared" si="227"/>
        <v>216.36</v>
      </c>
      <c r="O394" s="43">
        <f t="shared" si="227"/>
        <v>216.36</v>
      </c>
      <c r="P394" s="43">
        <f t="shared" si="227"/>
        <v>216.36</v>
      </c>
      <c r="Q394" s="43">
        <f t="shared" si="227"/>
        <v>216.36</v>
      </c>
      <c r="R394" s="43">
        <f t="shared" si="227"/>
        <v>216.36</v>
      </c>
      <c r="S394" s="43">
        <f t="shared" si="227"/>
        <v>216.36</v>
      </c>
      <c r="T394" s="43">
        <f t="shared" si="227"/>
        <v>216.36</v>
      </c>
      <c r="U394" s="43">
        <f t="shared" si="227"/>
        <v>216.36</v>
      </c>
      <c r="V394" s="43">
        <f t="shared" si="227"/>
        <v>216.36</v>
      </c>
      <c r="W394" s="43">
        <f t="shared" si="227"/>
        <v>216.36</v>
      </c>
      <c r="X394" s="43">
        <f t="shared" si="227"/>
        <v>216.36</v>
      </c>
      <c r="Y394" s="43">
        <f t="shared" si="227"/>
        <v>216.36</v>
      </c>
      <c r="Z394" s="43">
        <f t="shared" si="227"/>
        <v>216.36</v>
      </c>
      <c r="AA394" s="43">
        <f t="shared" si="227"/>
        <v>216.36</v>
      </c>
    </row>
    <row r="395" spans="1:27" ht="12.75" customHeight="1" collapsed="1" x14ac:dyDescent="0.2">
      <c r="A395" s="91" t="s">
        <v>1869</v>
      </c>
      <c r="B395" s="27" t="str">
        <f>"15"&amp;"."&amp;$B$800&amp;"."&amp;$B$801</f>
        <v>15.03.2023</v>
      </c>
      <c r="C395" s="83" t="s">
        <v>74</v>
      </c>
      <c r="D395" s="84">
        <f>ROUND(((D396+D397+D399+D398)/1000),5)</f>
        <v>3.5355599999999998</v>
      </c>
      <c r="E395" s="84">
        <f>ROUND(((E396+E397+E399+E398)/1000),5)</f>
        <v>3.4875500000000001</v>
      </c>
      <c r="F395" s="84">
        <f>ROUND(((F396+F397+F399+F398)/1000),5)</f>
        <v>3.4742000000000002</v>
      </c>
      <c r="G395" s="84">
        <f t="shared" ref="G395:AA395" si="228">ROUND(((G396+G397+G399+G398)/1000),5)</f>
        <v>3.4740000000000002</v>
      </c>
      <c r="H395" s="84">
        <f t="shared" si="228"/>
        <v>3.49532</v>
      </c>
      <c r="I395" s="84">
        <f t="shared" si="228"/>
        <v>3.6103200000000002</v>
      </c>
      <c r="J395" s="84">
        <f t="shared" si="228"/>
        <v>3.75427</v>
      </c>
      <c r="K395" s="84">
        <f t="shared" si="228"/>
        <v>4.05511</v>
      </c>
      <c r="L395" s="84">
        <f t="shared" si="228"/>
        <v>4.1866899999999996</v>
      </c>
      <c r="M395" s="84">
        <f t="shared" si="228"/>
        <v>4.2396599999999998</v>
      </c>
      <c r="N395" s="84">
        <f t="shared" si="228"/>
        <v>4.2628899999999996</v>
      </c>
      <c r="O395" s="84">
        <f t="shared" si="228"/>
        <v>4.2927099999999996</v>
      </c>
      <c r="P395" s="84">
        <f t="shared" si="228"/>
        <v>4.2658500000000004</v>
      </c>
      <c r="Q395" s="84">
        <f t="shared" si="228"/>
        <v>4.2663900000000003</v>
      </c>
      <c r="R395" s="84">
        <f t="shared" si="228"/>
        <v>4.2446700000000002</v>
      </c>
      <c r="S395" s="84">
        <f t="shared" si="228"/>
        <v>4.2154299999999996</v>
      </c>
      <c r="T395" s="84">
        <f t="shared" si="228"/>
        <v>4.1446100000000001</v>
      </c>
      <c r="U395" s="84">
        <f t="shared" si="228"/>
        <v>4.1366399999999999</v>
      </c>
      <c r="V395" s="84">
        <f t="shared" si="228"/>
        <v>4.16404</v>
      </c>
      <c r="W395" s="84">
        <f t="shared" si="228"/>
        <v>4.2268400000000002</v>
      </c>
      <c r="X395" s="84">
        <f t="shared" si="228"/>
        <v>4.2126200000000003</v>
      </c>
      <c r="Y395" s="84">
        <f t="shared" si="228"/>
        <v>4.1656899999999997</v>
      </c>
      <c r="Z395" s="84">
        <f t="shared" si="228"/>
        <v>3.9988000000000001</v>
      </c>
      <c r="AA395" s="84">
        <f t="shared" si="228"/>
        <v>3.7332900000000002</v>
      </c>
    </row>
    <row r="396" spans="1:27" ht="12.75" hidden="1" customHeight="1" outlineLevel="1" x14ac:dyDescent="0.2">
      <c r="A396" s="92" t="s">
        <v>1870</v>
      </c>
      <c r="B396" s="62" t="s">
        <v>231</v>
      </c>
      <c r="C396" s="42" t="s">
        <v>77</v>
      </c>
      <c r="D396" s="43">
        <v>1091.7</v>
      </c>
      <c r="E396" s="43">
        <v>1043.69</v>
      </c>
      <c r="F396" s="43">
        <v>1030.3399999999999</v>
      </c>
      <c r="G396" s="43">
        <v>1030.1400000000001</v>
      </c>
      <c r="H396" s="43">
        <v>1051.46</v>
      </c>
      <c r="I396" s="43">
        <v>1166.46</v>
      </c>
      <c r="J396" s="43">
        <v>1310.4100000000001</v>
      </c>
      <c r="K396" s="43">
        <v>1611.25</v>
      </c>
      <c r="L396" s="43">
        <v>1742.83</v>
      </c>
      <c r="M396" s="43">
        <v>1795.8</v>
      </c>
      <c r="N396" s="43">
        <v>1819.03</v>
      </c>
      <c r="O396" s="43">
        <v>1848.85</v>
      </c>
      <c r="P396" s="43">
        <v>1821.99</v>
      </c>
      <c r="Q396" s="43">
        <v>1822.53</v>
      </c>
      <c r="R396" s="43">
        <v>1800.81</v>
      </c>
      <c r="S396" s="43">
        <v>1771.57</v>
      </c>
      <c r="T396" s="43">
        <v>1700.75</v>
      </c>
      <c r="U396" s="43">
        <v>1692.78</v>
      </c>
      <c r="V396" s="43">
        <v>1720.18</v>
      </c>
      <c r="W396" s="43">
        <v>1782.98</v>
      </c>
      <c r="X396" s="43">
        <v>1768.76</v>
      </c>
      <c r="Y396" s="43">
        <v>1721.83</v>
      </c>
      <c r="Z396" s="43">
        <v>1554.94</v>
      </c>
      <c r="AA396" s="43">
        <v>1289.43</v>
      </c>
    </row>
    <row r="397" spans="1:27" ht="12.75" hidden="1" customHeight="1" outlineLevel="1" x14ac:dyDescent="0.2">
      <c r="A397" s="92" t="s">
        <v>1871</v>
      </c>
      <c r="B397" s="62" t="s">
        <v>88</v>
      </c>
      <c r="C397" s="42" t="s">
        <v>77</v>
      </c>
      <c r="D397" s="43">
        <f>$D$327</f>
        <v>2222.89</v>
      </c>
      <c r="E397" s="43">
        <f t="shared" ref="E397:AA397" si="229">$D$327</f>
        <v>2222.89</v>
      </c>
      <c r="F397" s="43">
        <f t="shared" si="229"/>
        <v>2222.89</v>
      </c>
      <c r="G397" s="43">
        <f t="shared" si="229"/>
        <v>2222.89</v>
      </c>
      <c r="H397" s="43">
        <f t="shared" si="229"/>
        <v>2222.89</v>
      </c>
      <c r="I397" s="43">
        <f t="shared" si="229"/>
        <v>2222.89</v>
      </c>
      <c r="J397" s="43">
        <f t="shared" si="229"/>
        <v>2222.89</v>
      </c>
      <c r="K397" s="43">
        <f t="shared" si="229"/>
        <v>2222.89</v>
      </c>
      <c r="L397" s="43">
        <f t="shared" si="229"/>
        <v>2222.89</v>
      </c>
      <c r="M397" s="43">
        <f t="shared" si="229"/>
        <v>2222.89</v>
      </c>
      <c r="N397" s="43">
        <f t="shared" si="229"/>
        <v>2222.89</v>
      </c>
      <c r="O397" s="43">
        <f t="shared" si="229"/>
        <v>2222.89</v>
      </c>
      <c r="P397" s="43">
        <f t="shared" si="229"/>
        <v>2222.89</v>
      </c>
      <c r="Q397" s="43">
        <f t="shared" si="229"/>
        <v>2222.89</v>
      </c>
      <c r="R397" s="43">
        <f t="shared" si="229"/>
        <v>2222.89</v>
      </c>
      <c r="S397" s="43">
        <f t="shared" si="229"/>
        <v>2222.89</v>
      </c>
      <c r="T397" s="43">
        <f t="shared" si="229"/>
        <v>2222.89</v>
      </c>
      <c r="U397" s="43">
        <f t="shared" si="229"/>
        <v>2222.89</v>
      </c>
      <c r="V397" s="43">
        <f t="shared" si="229"/>
        <v>2222.89</v>
      </c>
      <c r="W397" s="43">
        <f t="shared" si="229"/>
        <v>2222.89</v>
      </c>
      <c r="X397" s="43">
        <f t="shared" si="229"/>
        <v>2222.89</v>
      </c>
      <c r="Y397" s="43">
        <f t="shared" si="229"/>
        <v>2222.89</v>
      </c>
      <c r="Z397" s="43">
        <f t="shared" si="229"/>
        <v>2222.89</v>
      </c>
      <c r="AA397" s="43">
        <f t="shared" si="229"/>
        <v>2222.89</v>
      </c>
    </row>
    <row r="398" spans="1:27" ht="12.75" hidden="1" customHeight="1" outlineLevel="1" x14ac:dyDescent="0.2">
      <c r="A398" s="92" t="s">
        <v>1872</v>
      </c>
      <c r="B398" s="62" t="s">
        <v>81</v>
      </c>
      <c r="C398" s="42" t="s">
        <v>77</v>
      </c>
      <c r="D398" s="43">
        <v>4.6100000000000003</v>
      </c>
      <c r="E398" s="43">
        <v>4.6100000000000003</v>
      </c>
      <c r="F398" s="43">
        <v>4.6100000000000003</v>
      </c>
      <c r="G398" s="43">
        <v>4.6100000000000003</v>
      </c>
      <c r="H398" s="43">
        <v>4.6100000000000003</v>
      </c>
      <c r="I398" s="43">
        <v>4.6100000000000003</v>
      </c>
      <c r="J398" s="43">
        <v>4.6100000000000003</v>
      </c>
      <c r="K398" s="43">
        <v>4.6100000000000003</v>
      </c>
      <c r="L398" s="43">
        <v>4.6100000000000003</v>
      </c>
      <c r="M398" s="43">
        <v>4.6100000000000003</v>
      </c>
      <c r="N398" s="43">
        <v>4.6100000000000003</v>
      </c>
      <c r="O398" s="43">
        <v>4.6100000000000003</v>
      </c>
      <c r="P398" s="43">
        <v>4.6100000000000003</v>
      </c>
      <c r="Q398" s="43">
        <v>4.6100000000000003</v>
      </c>
      <c r="R398" s="43">
        <v>4.6100000000000003</v>
      </c>
      <c r="S398" s="43">
        <v>4.6100000000000003</v>
      </c>
      <c r="T398" s="43">
        <v>4.6100000000000003</v>
      </c>
      <c r="U398" s="43">
        <v>4.6100000000000003</v>
      </c>
      <c r="V398" s="43">
        <v>4.6100000000000003</v>
      </c>
      <c r="W398" s="43">
        <v>4.6100000000000003</v>
      </c>
      <c r="X398" s="43">
        <v>4.6100000000000003</v>
      </c>
      <c r="Y398" s="43">
        <v>4.6100000000000003</v>
      </c>
      <c r="Z398" s="43">
        <v>4.6100000000000003</v>
      </c>
      <c r="AA398" s="43">
        <v>4.6100000000000003</v>
      </c>
    </row>
    <row r="399" spans="1:27" ht="12.75" hidden="1" customHeight="1" outlineLevel="1" x14ac:dyDescent="0.2">
      <c r="A399" s="92" t="s">
        <v>1873</v>
      </c>
      <c r="B399" s="62" t="s">
        <v>79</v>
      </c>
      <c r="C399" s="42" t="s">
        <v>77</v>
      </c>
      <c r="D399" s="43">
        <f>$D$11</f>
        <v>216.36</v>
      </c>
      <c r="E399" s="43">
        <f t="shared" ref="E399:AA399" si="230">$D$11</f>
        <v>216.36</v>
      </c>
      <c r="F399" s="43">
        <f t="shared" si="230"/>
        <v>216.36</v>
      </c>
      <c r="G399" s="43">
        <f t="shared" si="230"/>
        <v>216.36</v>
      </c>
      <c r="H399" s="43">
        <f t="shared" si="230"/>
        <v>216.36</v>
      </c>
      <c r="I399" s="43">
        <f t="shared" si="230"/>
        <v>216.36</v>
      </c>
      <c r="J399" s="43">
        <f t="shared" si="230"/>
        <v>216.36</v>
      </c>
      <c r="K399" s="43">
        <f t="shared" si="230"/>
        <v>216.36</v>
      </c>
      <c r="L399" s="43">
        <f t="shared" si="230"/>
        <v>216.36</v>
      </c>
      <c r="M399" s="43">
        <f t="shared" si="230"/>
        <v>216.36</v>
      </c>
      <c r="N399" s="43">
        <f t="shared" si="230"/>
        <v>216.36</v>
      </c>
      <c r="O399" s="43">
        <f t="shared" si="230"/>
        <v>216.36</v>
      </c>
      <c r="P399" s="43">
        <f t="shared" si="230"/>
        <v>216.36</v>
      </c>
      <c r="Q399" s="43">
        <f t="shared" si="230"/>
        <v>216.36</v>
      </c>
      <c r="R399" s="43">
        <f t="shared" si="230"/>
        <v>216.36</v>
      </c>
      <c r="S399" s="43">
        <f t="shared" si="230"/>
        <v>216.36</v>
      </c>
      <c r="T399" s="43">
        <f t="shared" si="230"/>
        <v>216.36</v>
      </c>
      <c r="U399" s="43">
        <f t="shared" si="230"/>
        <v>216.36</v>
      </c>
      <c r="V399" s="43">
        <f t="shared" si="230"/>
        <v>216.36</v>
      </c>
      <c r="W399" s="43">
        <f t="shared" si="230"/>
        <v>216.36</v>
      </c>
      <c r="X399" s="43">
        <f t="shared" si="230"/>
        <v>216.36</v>
      </c>
      <c r="Y399" s="43">
        <f t="shared" si="230"/>
        <v>216.36</v>
      </c>
      <c r="Z399" s="43">
        <f t="shared" si="230"/>
        <v>216.36</v>
      </c>
      <c r="AA399" s="43">
        <f t="shared" si="230"/>
        <v>216.36</v>
      </c>
    </row>
    <row r="400" spans="1:27" ht="12.75" customHeight="1" collapsed="1" x14ac:dyDescent="0.2">
      <c r="A400" s="91" t="s">
        <v>1874</v>
      </c>
      <c r="B400" s="27" t="str">
        <f>"16"&amp;"."&amp;$B$800&amp;"."&amp;$B$801</f>
        <v>16.03.2023</v>
      </c>
      <c r="C400" s="83" t="s">
        <v>74</v>
      </c>
      <c r="D400" s="84">
        <f>ROUND(((D401+D402+D404+D403)/1000),5)</f>
        <v>3.5781900000000002</v>
      </c>
      <c r="E400" s="84">
        <f>ROUND(((E401+E402+E404+E403)/1000),5)</f>
        <v>3.5087600000000001</v>
      </c>
      <c r="F400" s="84">
        <f>ROUND(((F401+F402+F404+F403)/1000),5)</f>
        <v>3.47939</v>
      </c>
      <c r="G400" s="84">
        <f t="shared" ref="G400:AA400" si="231">ROUND(((G401+G402+G404+G403)/1000),5)</f>
        <v>3.4807299999999999</v>
      </c>
      <c r="H400" s="84">
        <f t="shared" si="231"/>
        <v>3.52013</v>
      </c>
      <c r="I400" s="84">
        <f t="shared" si="231"/>
        <v>3.6398299999999999</v>
      </c>
      <c r="J400" s="84">
        <f t="shared" si="231"/>
        <v>3.86626</v>
      </c>
      <c r="K400" s="84">
        <f t="shared" si="231"/>
        <v>4.06982</v>
      </c>
      <c r="L400" s="84">
        <f t="shared" si="231"/>
        <v>4.2128899999999998</v>
      </c>
      <c r="M400" s="84">
        <f t="shared" si="231"/>
        <v>4.2516999999999996</v>
      </c>
      <c r="N400" s="84">
        <f t="shared" si="231"/>
        <v>4.2561099999999996</v>
      </c>
      <c r="O400" s="84">
        <f t="shared" si="231"/>
        <v>4.28498</v>
      </c>
      <c r="P400" s="84">
        <f t="shared" si="231"/>
        <v>4.2632599999999998</v>
      </c>
      <c r="Q400" s="84">
        <f t="shared" si="231"/>
        <v>4.2679900000000002</v>
      </c>
      <c r="R400" s="84">
        <f t="shared" si="231"/>
        <v>4.2466699999999999</v>
      </c>
      <c r="S400" s="84">
        <f t="shared" si="231"/>
        <v>4.2240099999999998</v>
      </c>
      <c r="T400" s="84">
        <f t="shared" si="231"/>
        <v>4.1558799999999998</v>
      </c>
      <c r="U400" s="84">
        <f t="shared" si="231"/>
        <v>4.1548699999999998</v>
      </c>
      <c r="V400" s="84">
        <f t="shared" si="231"/>
        <v>4.1977500000000001</v>
      </c>
      <c r="W400" s="84">
        <f t="shared" si="231"/>
        <v>4.2507099999999998</v>
      </c>
      <c r="X400" s="84">
        <f t="shared" si="231"/>
        <v>4.2152000000000003</v>
      </c>
      <c r="Y400" s="84">
        <f t="shared" si="231"/>
        <v>4.1487600000000002</v>
      </c>
      <c r="Z400" s="84">
        <f t="shared" si="231"/>
        <v>4.02834</v>
      </c>
      <c r="AA400" s="84">
        <f t="shared" si="231"/>
        <v>3.7969499999999998</v>
      </c>
    </row>
    <row r="401" spans="1:27" ht="12.75" hidden="1" customHeight="1" outlineLevel="1" x14ac:dyDescent="0.2">
      <c r="A401" s="92" t="s">
        <v>1875</v>
      </c>
      <c r="B401" s="62" t="s">
        <v>231</v>
      </c>
      <c r="C401" s="42" t="s">
        <v>77</v>
      </c>
      <c r="D401" s="43">
        <v>1134.33</v>
      </c>
      <c r="E401" s="43">
        <v>1064.9000000000001</v>
      </c>
      <c r="F401" s="43">
        <v>1035.53</v>
      </c>
      <c r="G401" s="43">
        <v>1036.8699999999999</v>
      </c>
      <c r="H401" s="43">
        <v>1076.27</v>
      </c>
      <c r="I401" s="43">
        <v>1195.97</v>
      </c>
      <c r="J401" s="43">
        <v>1422.4</v>
      </c>
      <c r="K401" s="43">
        <v>1625.96</v>
      </c>
      <c r="L401" s="43">
        <v>1769.03</v>
      </c>
      <c r="M401" s="43">
        <v>1807.84</v>
      </c>
      <c r="N401" s="43">
        <v>1812.25</v>
      </c>
      <c r="O401" s="43">
        <v>1841.12</v>
      </c>
      <c r="P401" s="43">
        <v>1819.4</v>
      </c>
      <c r="Q401" s="43">
        <v>1824.13</v>
      </c>
      <c r="R401" s="43">
        <v>1802.81</v>
      </c>
      <c r="S401" s="43">
        <v>1780.15</v>
      </c>
      <c r="T401" s="43">
        <v>1712.02</v>
      </c>
      <c r="U401" s="43">
        <v>1711.01</v>
      </c>
      <c r="V401" s="43">
        <v>1753.89</v>
      </c>
      <c r="W401" s="43">
        <v>1806.85</v>
      </c>
      <c r="X401" s="43">
        <v>1771.34</v>
      </c>
      <c r="Y401" s="43">
        <v>1704.9</v>
      </c>
      <c r="Z401" s="43">
        <v>1584.48</v>
      </c>
      <c r="AA401" s="43">
        <v>1353.09</v>
      </c>
    </row>
    <row r="402" spans="1:27" ht="12.75" hidden="1" customHeight="1" outlineLevel="1" x14ac:dyDescent="0.2">
      <c r="A402" s="92" t="s">
        <v>1876</v>
      </c>
      <c r="B402" s="62" t="s">
        <v>88</v>
      </c>
      <c r="C402" s="42" t="s">
        <v>77</v>
      </c>
      <c r="D402" s="43">
        <f>$D$327</f>
        <v>2222.89</v>
      </c>
      <c r="E402" s="43">
        <f t="shared" ref="E402:AA402" si="232">$D$327</f>
        <v>2222.89</v>
      </c>
      <c r="F402" s="43">
        <f t="shared" si="232"/>
        <v>2222.89</v>
      </c>
      <c r="G402" s="43">
        <f t="shared" si="232"/>
        <v>2222.89</v>
      </c>
      <c r="H402" s="43">
        <f t="shared" si="232"/>
        <v>2222.89</v>
      </c>
      <c r="I402" s="43">
        <f t="shared" si="232"/>
        <v>2222.89</v>
      </c>
      <c r="J402" s="43">
        <f t="shared" si="232"/>
        <v>2222.89</v>
      </c>
      <c r="K402" s="43">
        <f t="shared" si="232"/>
        <v>2222.89</v>
      </c>
      <c r="L402" s="43">
        <f t="shared" si="232"/>
        <v>2222.89</v>
      </c>
      <c r="M402" s="43">
        <f t="shared" si="232"/>
        <v>2222.89</v>
      </c>
      <c r="N402" s="43">
        <f t="shared" si="232"/>
        <v>2222.89</v>
      </c>
      <c r="O402" s="43">
        <f t="shared" si="232"/>
        <v>2222.89</v>
      </c>
      <c r="P402" s="43">
        <f t="shared" si="232"/>
        <v>2222.89</v>
      </c>
      <c r="Q402" s="43">
        <f t="shared" si="232"/>
        <v>2222.89</v>
      </c>
      <c r="R402" s="43">
        <f t="shared" si="232"/>
        <v>2222.89</v>
      </c>
      <c r="S402" s="43">
        <f t="shared" si="232"/>
        <v>2222.89</v>
      </c>
      <c r="T402" s="43">
        <f t="shared" si="232"/>
        <v>2222.89</v>
      </c>
      <c r="U402" s="43">
        <f t="shared" si="232"/>
        <v>2222.89</v>
      </c>
      <c r="V402" s="43">
        <f t="shared" si="232"/>
        <v>2222.89</v>
      </c>
      <c r="W402" s="43">
        <f t="shared" si="232"/>
        <v>2222.89</v>
      </c>
      <c r="X402" s="43">
        <f t="shared" si="232"/>
        <v>2222.89</v>
      </c>
      <c r="Y402" s="43">
        <f t="shared" si="232"/>
        <v>2222.89</v>
      </c>
      <c r="Z402" s="43">
        <f t="shared" si="232"/>
        <v>2222.89</v>
      </c>
      <c r="AA402" s="43">
        <f t="shared" si="232"/>
        <v>2222.89</v>
      </c>
    </row>
    <row r="403" spans="1:27" ht="12.75" hidden="1" customHeight="1" outlineLevel="1" x14ac:dyDescent="0.2">
      <c r="A403" s="92" t="s">
        <v>1877</v>
      </c>
      <c r="B403" s="62" t="s">
        <v>81</v>
      </c>
      <c r="C403" s="42" t="s">
        <v>77</v>
      </c>
      <c r="D403" s="43">
        <v>4.6100000000000003</v>
      </c>
      <c r="E403" s="43">
        <v>4.6100000000000003</v>
      </c>
      <c r="F403" s="43">
        <v>4.6100000000000003</v>
      </c>
      <c r="G403" s="43">
        <v>4.6100000000000003</v>
      </c>
      <c r="H403" s="43">
        <v>4.6100000000000003</v>
      </c>
      <c r="I403" s="43">
        <v>4.6100000000000003</v>
      </c>
      <c r="J403" s="43">
        <v>4.6100000000000003</v>
      </c>
      <c r="K403" s="43">
        <v>4.6100000000000003</v>
      </c>
      <c r="L403" s="43">
        <v>4.6100000000000003</v>
      </c>
      <c r="M403" s="43">
        <v>4.6100000000000003</v>
      </c>
      <c r="N403" s="43">
        <v>4.6100000000000003</v>
      </c>
      <c r="O403" s="43">
        <v>4.6100000000000003</v>
      </c>
      <c r="P403" s="43">
        <v>4.6100000000000003</v>
      </c>
      <c r="Q403" s="43">
        <v>4.6100000000000003</v>
      </c>
      <c r="R403" s="43">
        <v>4.6100000000000003</v>
      </c>
      <c r="S403" s="43">
        <v>4.6100000000000003</v>
      </c>
      <c r="T403" s="43">
        <v>4.6100000000000003</v>
      </c>
      <c r="U403" s="43">
        <v>4.6100000000000003</v>
      </c>
      <c r="V403" s="43">
        <v>4.6100000000000003</v>
      </c>
      <c r="W403" s="43">
        <v>4.6100000000000003</v>
      </c>
      <c r="X403" s="43">
        <v>4.6100000000000003</v>
      </c>
      <c r="Y403" s="43">
        <v>4.6100000000000003</v>
      </c>
      <c r="Z403" s="43">
        <v>4.6100000000000003</v>
      </c>
      <c r="AA403" s="43">
        <v>4.6100000000000003</v>
      </c>
    </row>
    <row r="404" spans="1:27" ht="12.75" hidden="1" customHeight="1" outlineLevel="1" x14ac:dyDescent="0.2">
      <c r="A404" s="92" t="s">
        <v>1878</v>
      </c>
      <c r="B404" s="62" t="s">
        <v>79</v>
      </c>
      <c r="C404" s="42" t="s">
        <v>77</v>
      </c>
      <c r="D404" s="43">
        <f>$D$11</f>
        <v>216.36</v>
      </c>
      <c r="E404" s="43">
        <f t="shared" ref="E404:AA404" si="233">$D$11</f>
        <v>216.36</v>
      </c>
      <c r="F404" s="43">
        <f t="shared" si="233"/>
        <v>216.36</v>
      </c>
      <c r="G404" s="43">
        <f t="shared" si="233"/>
        <v>216.36</v>
      </c>
      <c r="H404" s="43">
        <f t="shared" si="233"/>
        <v>216.36</v>
      </c>
      <c r="I404" s="43">
        <f t="shared" si="233"/>
        <v>216.36</v>
      </c>
      <c r="J404" s="43">
        <f t="shared" si="233"/>
        <v>216.36</v>
      </c>
      <c r="K404" s="43">
        <f t="shared" si="233"/>
        <v>216.36</v>
      </c>
      <c r="L404" s="43">
        <f t="shared" si="233"/>
        <v>216.36</v>
      </c>
      <c r="M404" s="43">
        <f t="shared" si="233"/>
        <v>216.36</v>
      </c>
      <c r="N404" s="43">
        <f t="shared" si="233"/>
        <v>216.36</v>
      </c>
      <c r="O404" s="43">
        <f t="shared" si="233"/>
        <v>216.36</v>
      </c>
      <c r="P404" s="43">
        <f t="shared" si="233"/>
        <v>216.36</v>
      </c>
      <c r="Q404" s="43">
        <f t="shared" si="233"/>
        <v>216.36</v>
      </c>
      <c r="R404" s="43">
        <f t="shared" si="233"/>
        <v>216.36</v>
      </c>
      <c r="S404" s="43">
        <f t="shared" si="233"/>
        <v>216.36</v>
      </c>
      <c r="T404" s="43">
        <f t="shared" si="233"/>
        <v>216.36</v>
      </c>
      <c r="U404" s="43">
        <f t="shared" si="233"/>
        <v>216.36</v>
      </c>
      <c r="V404" s="43">
        <f t="shared" si="233"/>
        <v>216.36</v>
      </c>
      <c r="W404" s="43">
        <f t="shared" si="233"/>
        <v>216.36</v>
      </c>
      <c r="X404" s="43">
        <f t="shared" si="233"/>
        <v>216.36</v>
      </c>
      <c r="Y404" s="43">
        <f t="shared" si="233"/>
        <v>216.36</v>
      </c>
      <c r="Z404" s="43">
        <f t="shared" si="233"/>
        <v>216.36</v>
      </c>
      <c r="AA404" s="43">
        <f t="shared" si="233"/>
        <v>216.36</v>
      </c>
    </row>
    <row r="405" spans="1:27" ht="12.75" customHeight="1" collapsed="1" x14ac:dyDescent="0.2">
      <c r="A405" s="91" t="s">
        <v>1879</v>
      </c>
      <c r="B405" s="27" t="str">
        <f>"17"&amp;"."&amp;$B$800&amp;"."&amp;$B$801</f>
        <v>17.03.2023</v>
      </c>
      <c r="C405" s="83" t="s">
        <v>74</v>
      </c>
      <c r="D405" s="84">
        <f>ROUND(((D406+D407+D409+D408)/1000),5)</f>
        <v>3.5782099999999999</v>
      </c>
      <c r="E405" s="84">
        <f>ROUND(((E406+E407+E409+E408)/1000),5)</f>
        <v>3.5093800000000002</v>
      </c>
      <c r="F405" s="84">
        <f>ROUND(((F406+F407+F409+F408)/1000),5)</f>
        <v>3.49674</v>
      </c>
      <c r="G405" s="84">
        <f t="shared" ref="G405:AA405" si="234">ROUND(((G406+G407+G409+G408)/1000),5)</f>
        <v>3.49736</v>
      </c>
      <c r="H405" s="84">
        <f t="shared" si="234"/>
        <v>3.52623</v>
      </c>
      <c r="I405" s="84">
        <f t="shared" si="234"/>
        <v>3.6211199999999999</v>
      </c>
      <c r="J405" s="84">
        <f t="shared" si="234"/>
        <v>3.8169499999999998</v>
      </c>
      <c r="K405" s="84">
        <f t="shared" si="234"/>
        <v>4.0123899999999999</v>
      </c>
      <c r="L405" s="84">
        <f t="shared" si="234"/>
        <v>4.2194200000000004</v>
      </c>
      <c r="M405" s="84">
        <f t="shared" si="234"/>
        <v>4.2470699999999999</v>
      </c>
      <c r="N405" s="84">
        <f t="shared" si="234"/>
        <v>4.2699800000000003</v>
      </c>
      <c r="O405" s="84">
        <f t="shared" si="234"/>
        <v>4.2999499999999999</v>
      </c>
      <c r="P405" s="84">
        <f t="shared" si="234"/>
        <v>4.2736099999999997</v>
      </c>
      <c r="Q405" s="84">
        <f t="shared" si="234"/>
        <v>4.2817299999999996</v>
      </c>
      <c r="R405" s="84">
        <f t="shared" si="234"/>
        <v>4.2709200000000003</v>
      </c>
      <c r="S405" s="84">
        <f t="shared" si="234"/>
        <v>4.2460800000000001</v>
      </c>
      <c r="T405" s="84">
        <f t="shared" si="234"/>
        <v>4.1639400000000002</v>
      </c>
      <c r="U405" s="84">
        <f t="shared" si="234"/>
        <v>4.1809500000000002</v>
      </c>
      <c r="V405" s="84">
        <f t="shared" si="234"/>
        <v>4.2345199999999998</v>
      </c>
      <c r="W405" s="84">
        <f t="shared" si="234"/>
        <v>4.2784000000000004</v>
      </c>
      <c r="X405" s="84">
        <f t="shared" si="234"/>
        <v>4.2711100000000002</v>
      </c>
      <c r="Y405" s="84">
        <f t="shared" si="234"/>
        <v>4.2248200000000002</v>
      </c>
      <c r="Z405" s="84">
        <f t="shared" si="234"/>
        <v>4.0315500000000002</v>
      </c>
      <c r="AA405" s="84">
        <f t="shared" si="234"/>
        <v>3.8599800000000002</v>
      </c>
    </row>
    <row r="406" spans="1:27" ht="12.75" hidden="1" customHeight="1" outlineLevel="1" x14ac:dyDescent="0.2">
      <c r="A406" s="92" t="s">
        <v>1880</v>
      </c>
      <c r="B406" s="62" t="s">
        <v>231</v>
      </c>
      <c r="C406" s="42" t="s">
        <v>77</v>
      </c>
      <c r="D406" s="43">
        <v>1134.3499999999999</v>
      </c>
      <c r="E406" s="43">
        <v>1065.52</v>
      </c>
      <c r="F406" s="43">
        <v>1052.8800000000001</v>
      </c>
      <c r="G406" s="43">
        <v>1053.5</v>
      </c>
      <c r="H406" s="43">
        <v>1082.3699999999999</v>
      </c>
      <c r="I406" s="43">
        <v>1177.26</v>
      </c>
      <c r="J406" s="43">
        <v>1373.09</v>
      </c>
      <c r="K406" s="43">
        <v>1568.53</v>
      </c>
      <c r="L406" s="43">
        <v>1775.56</v>
      </c>
      <c r="M406" s="43">
        <v>1803.21</v>
      </c>
      <c r="N406" s="43">
        <v>1826.12</v>
      </c>
      <c r="O406" s="43">
        <v>1856.09</v>
      </c>
      <c r="P406" s="43">
        <v>1829.75</v>
      </c>
      <c r="Q406" s="43">
        <v>1837.87</v>
      </c>
      <c r="R406" s="43">
        <v>1827.06</v>
      </c>
      <c r="S406" s="43">
        <v>1802.22</v>
      </c>
      <c r="T406" s="43">
        <v>1720.08</v>
      </c>
      <c r="U406" s="43">
        <v>1737.09</v>
      </c>
      <c r="V406" s="43">
        <v>1790.66</v>
      </c>
      <c r="W406" s="43">
        <v>1834.54</v>
      </c>
      <c r="X406" s="43">
        <v>1827.25</v>
      </c>
      <c r="Y406" s="43">
        <v>1780.96</v>
      </c>
      <c r="Z406" s="43">
        <v>1587.69</v>
      </c>
      <c r="AA406" s="43">
        <v>1416.12</v>
      </c>
    </row>
    <row r="407" spans="1:27" ht="12.75" hidden="1" customHeight="1" outlineLevel="1" x14ac:dyDescent="0.2">
      <c r="A407" s="92" t="s">
        <v>1881</v>
      </c>
      <c r="B407" s="62" t="s">
        <v>88</v>
      </c>
      <c r="C407" s="42" t="s">
        <v>77</v>
      </c>
      <c r="D407" s="43">
        <f>$D$327</f>
        <v>2222.89</v>
      </c>
      <c r="E407" s="43">
        <f t="shared" ref="E407:AA407" si="235">$D$327</f>
        <v>2222.89</v>
      </c>
      <c r="F407" s="43">
        <f t="shared" si="235"/>
        <v>2222.89</v>
      </c>
      <c r="G407" s="43">
        <f t="shared" si="235"/>
        <v>2222.89</v>
      </c>
      <c r="H407" s="43">
        <f t="shared" si="235"/>
        <v>2222.89</v>
      </c>
      <c r="I407" s="43">
        <f t="shared" si="235"/>
        <v>2222.89</v>
      </c>
      <c r="J407" s="43">
        <f t="shared" si="235"/>
        <v>2222.89</v>
      </c>
      <c r="K407" s="43">
        <f t="shared" si="235"/>
        <v>2222.89</v>
      </c>
      <c r="L407" s="43">
        <f t="shared" si="235"/>
        <v>2222.89</v>
      </c>
      <c r="M407" s="43">
        <f t="shared" si="235"/>
        <v>2222.89</v>
      </c>
      <c r="N407" s="43">
        <f t="shared" si="235"/>
        <v>2222.89</v>
      </c>
      <c r="O407" s="43">
        <f t="shared" si="235"/>
        <v>2222.89</v>
      </c>
      <c r="P407" s="43">
        <f t="shared" si="235"/>
        <v>2222.89</v>
      </c>
      <c r="Q407" s="43">
        <f t="shared" si="235"/>
        <v>2222.89</v>
      </c>
      <c r="R407" s="43">
        <f t="shared" si="235"/>
        <v>2222.89</v>
      </c>
      <c r="S407" s="43">
        <f t="shared" si="235"/>
        <v>2222.89</v>
      </c>
      <c r="T407" s="43">
        <f t="shared" si="235"/>
        <v>2222.89</v>
      </c>
      <c r="U407" s="43">
        <f t="shared" si="235"/>
        <v>2222.89</v>
      </c>
      <c r="V407" s="43">
        <f t="shared" si="235"/>
        <v>2222.89</v>
      </c>
      <c r="W407" s="43">
        <f t="shared" si="235"/>
        <v>2222.89</v>
      </c>
      <c r="X407" s="43">
        <f t="shared" si="235"/>
        <v>2222.89</v>
      </c>
      <c r="Y407" s="43">
        <f t="shared" si="235"/>
        <v>2222.89</v>
      </c>
      <c r="Z407" s="43">
        <f t="shared" si="235"/>
        <v>2222.89</v>
      </c>
      <c r="AA407" s="43">
        <f t="shared" si="235"/>
        <v>2222.89</v>
      </c>
    </row>
    <row r="408" spans="1:27" ht="12.75" hidden="1" customHeight="1" outlineLevel="1" x14ac:dyDescent="0.2">
      <c r="A408" s="92" t="s">
        <v>1882</v>
      </c>
      <c r="B408" s="62" t="s">
        <v>81</v>
      </c>
      <c r="C408" s="42" t="s">
        <v>77</v>
      </c>
      <c r="D408" s="43">
        <v>4.6100000000000003</v>
      </c>
      <c r="E408" s="43">
        <v>4.6100000000000003</v>
      </c>
      <c r="F408" s="43">
        <v>4.6100000000000003</v>
      </c>
      <c r="G408" s="43">
        <v>4.6100000000000003</v>
      </c>
      <c r="H408" s="43">
        <v>4.6100000000000003</v>
      </c>
      <c r="I408" s="43">
        <v>4.6100000000000003</v>
      </c>
      <c r="J408" s="43">
        <v>4.6100000000000003</v>
      </c>
      <c r="K408" s="43">
        <v>4.6100000000000003</v>
      </c>
      <c r="L408" s="43">
        <v>4.6100000000000003</v>
      </c>
      <c r="M408" s="43">
        <v>4.6100000000000003</v>
      </c>
      <c r="N408" s="43">
        <v>4.6100000000000003</v>
      </c>
      <c r="O408" s="43">
        <v>4.6100000000000003</v>
      </c>
      <c r="P408" s="43">
        <v>4.6100000000000003</v>
      </c>
      <c r="Q408" s="43">
        <v>4.6100000000000003</v>
      </c>
      <c r="R408" s="43">
        <v>4.6100000000000003</v>
      </c>
      <c r="S408" s="43">
        <v>4.6100000000000003</v>
      </c>
      <c r="T408" s="43">
        <v>4.6100000000000003</v>
      </c>
      <c r="U408" s="43">
        <v>4.6100000000000003</v>
      </c>
      <c r="V408" s="43">
        <v>4.6100000000000003</v>
      </c>
      <c r="W408" s="43">
        <v>4.6100000000000003</v>
      </c>
      <c r="X408" s="43">
        <v>4.6100000000000003</v>
      </c>
      <c r="Y408" s="43">
        <v>4.6100000000000003</v>
      </c>
      <c r="Z408" s="43">
        <v>4.6100000000000003</v>
      </c>
      <c r="AA408" s="43">
        <v>4.6100000000000003</v>
      </c>
    </row>
    <row r="409" spans="1:27" ht="12.75" hidden="1" customHeight="1" outlineLevel="1" x14ac:dyDescent="0.2">
      <c r="A409" s="92" t="s">
        <v>1883</v>
      </c>
      <c r="B409" s="62" t="s">
        <v>79</v>
      </c>
      <c r="C409" s="42" t="s">
        <v>77</v>
      </c>
      <c r="D409" s="43">
        <f>$D$11</f>
        <v>216.36</v>
      </c>
      <c r="E409" s="43">
        <f t="shared" ref="E409:AA409" si="236">$D$11</f>
        <v>216.36</v>
      </c>
      <c r="F409" s="43">
        <f t="shared" si="236"/>
        <v>216.36</v>
      </c>
      <c r="G409" s="43">
        <f t="shared" si="236"/>
        <v>216.36</v>
      </c>
      <c r="H409" s="43">
        <f t="shared" si="236"/>
        <v>216.36</v>
      </c>
      <c r="I409" s="43">
        <f t="shared" si="236"/>
        <v>216.36</v>
      </c>
      <c r="J409" s="43">
        <f t="shared" si="236"/>
        <v>216.36</v>
      </c>
      <c r="K409" s="43">
        <f t="shared" si="236"/>
        <v>216.36</v>
      </c>
      <c r="L409" s="43">
        <f t="shared" si="236"/>
        <v>216.36</v>
      </c>
      <c r="M409" s="43">
        <f t="shared" si="236"/>
        <v>216.36</v>
      </c>
      <c r="N409" s="43">
        <f t="shared" si="236"/>
        <v>216.36</v>
      </c>
      <c r="O409" s="43">
        <f t="shared" si="236"/>
        <v>216.36</v>
      </c>
      <c r="P409" s="43">
        <f t="shared" si="236"/>
        <v>216.36</v>
      </c>
      <c r="Q409" s="43">
        <f t="shared" si="236"/>
        <v>216.36</v>
      </c>
      <c r="R409" s="43">
        <f t="shared" si="236"/>
        <v>216.36</v>
      </c>
      <c r="S409" s="43">
        <f t="shared" si="236"/>
        <v>216.36</v>
      </c>
      <c r="T409" s="43">
        <f t="shared" si="236"/>
        <v>216.36</v>
      </c>
      <c r="U409" s="43">
        <f t="shared" si="236"/>
        <v>216.36</v>
      </c>
      <c r="V409" s="43">
        <f t="shared" si="236"/>
        <v>216.36</v>
      </c>
      <c r="W409" s="43">
        <f t="shared" si="236"/>
        <v>216.36</v>
      </c>
      <c r="X409" s="43">
        <f t="shared" si="236"/>
        <v>216.36</v>
      </c>
      <c r="Y409" s="43">
        <f t="shared" si="236"/>
        <v>216.36</v>
      </c>
      <c r="Z409" s="43">
        <f t="shared" si="236"/>
        <v>216.36</v>
      </c>
      <c r="AA409" s="43">
        <f t="shared" si="236"/>
        <v>216.36</v>
      </c>
    </row>
    <row r="410" spans="1:27" ht="12.75" customHeight="1" collapsed="1" x14ac:dyDescent="0.2">
      <c r="A410" s="91" t="s">
        <v>1884</v>
      </c>
      <c r="B410" s="27" t="str">
        <f>"18"&amp;"."&amp;$B$800&amp;"."&amp;$B$801</f>
        <v>18.03.2023</v>
      </c>
      <c r="C410" s="83" t="s">
        <v>74</v>
      </c>
      <c r="D410" s="84">
        <f>ROUND(((D411+D412+D414+D413)/1000),5)</f>
        <v>3.7736999999999998</v>
      </c>
      <c r="E410" s="84">
        <f>ROUND(((E411+E412+E414+E413)/1000),5)</f>
        <v>3.6307800000000001</v>
      </c>
      <c r="F410" s="84">
        <f>ROUND(((F411+F412+F414+F413)/1000),5)</f>
        <v>3.5592199999999998</v>
      </c>
      <c r="G410" s="84">
        <f t="shared" ref="G410:AA410" si="237">ROUND(((G411+G412+G414+G413)/1000),5)</f>
        <v>3.5402300000000002</v>
      </c>
      <c r="H410" s="84">
        <f t="shared" si="237"/>
        <v>3.5682299999999998</v>
      </c>
      <c r="I410" s="84">
        <f t="shared" si="237"/>
        <v>3.6345399999999999</v>
      </c>
      <c r="J410" s="84">
        <f t="shared" si="237"/>
        <v>3.7012999999999998</v>
      </c>
      <c r="K410" s="84">
        <f t="shared" si="237"/>
        <v>3.84883</v>
      </c>
      <c r="L410" s="84">
        <f t="shared" si="237"/>
        <v>4.0584199999999999</v>
      </c>
      <c r="M410" s="84">
        <f t="shared" si="237"/>
        <v>4.0777200000000002</v>
      </c>
      <c r="N410" s="84">
        <f t="shared" si="237"/>
        <v>4.1066200000000004</v>
      </c>
      <c r="O410" s="84">
        <f t="shared" si="237"/>
        <v>4.14581</v>
      </c>
      <c r="P410" s="84">
        <f t="shared" si="237"/>
        <v>4.1332599999999999</v>
      </c>
      <c r="Q410" s="84">
        <f t="shared" si="237"/>
        <v>4.1273299999999997</v>
      </c>
      <c r="R410" s="84">
        <f t="shared" si="237"/>
        <v>4.1006900000000002</v>
      </c>
      <c r="S410" s="84">
        <f t="shared" si="237"/>
        <v>4.0910399999999996</v>
      </c>
      <c r="T410" s="84">
        <f t="shared" si="237"/>
        <v>4.0780200000000004</v>
      </c>
      <c r="U410" s="84">
        <f t="shared" si="237"/>
        <v>4.0723599999999998</v>
      </c>
      <c r="V410" s="84">
        <f t="shared" si="237"/>
        <v>4.1217199999999998</v>
      </c>
      <c r="W410" s="84">
        <f t="shared" si="237"/>
        <v>4.1450199999999997</v>
      </c>
      <c r="X410" s="84">
        <f t="shared" si="237"/>
        <v>4.1633500000000003</v>
      </c>
      <c r="Y410" s="84">
        <f t="shared" si="237"/>
        <v>4.1054300000000001</v>
      </c>
      <c r="Z410" s="84">
        <f t="shared" si="237"/>
        <v>3.94048</v>
      </c>
      <c r="AA410" s="84">
        <f t="shared" si="237"/>
        <v>3.73027</v>
      </c>
    </row>
    <row r="411" spans="1:27" ht="12.75" hidden="1" customHeight="1" outlineLevel="1" x14ac:dyDescent="0.2">
      <c r="A411" s="92" t="s">
        <v>1885</v>
      </c>
      <c r="B411" s="62" t="s">
        <v>231</v>
      </c>
      <c r="C411" s="42" t="s">
        <v>77</v>
      </c>
      <c r="D411" s="43">
        <v>1329.84</v>
      </c>
      <c r="E411" s="43">
        <v>1186.92</v>
      </c>
      <c r="F411" s="43">
        <v>1115.3599999999999</v>
      </c>
      <c r="G411" s="43">
        <v>1096.3699999999999</v>
      </c>
      <c r="H411" s="43">
        <v>1124.3699999999999</v>
      </c>
      <c r="I411" s="43">
        <v>1190.68</v>
      </c>
      <c r="J411" s="43">
        <v>1257.44</v>
      </c>
      <c r="K411" s="43">
        <v>1404.97</v>
      </c>
      <c r="L411" s="43">
        <v>1614.56</v>
      </c>
      <c r="M411" s="43">
        <v>1633.86</v>
      </c>
      <c r="N411" s="43">
        <v>1662.76</v>
      </c>
      <c r="O411" s="43">
        <v>1701.95</v>
      </c>
      <c r="P411" s="43">
        <v>1689.4</v>
      </c>
      <c r="Q411" s="43">
        <v>1683.47</v>
      </c>
      <c r="R411" s="43">
        <v>1656.83</v>
      </c>
      <c r="S411" s="43">
        <v>1647.18</v>
      </c>
      <c r="T411" s="43">
        <v>1634.16</v>
      </c>
      <c r="U411" s="43">
        <v>1628.5</v>
      </c>
      <c r="V411" s="43">
        <v>1677.86</v>
      </c>
      <c r="W411" s="43">
        <v>1701.16</v>
      </c>
      <c r="X411" s="43">
        <v>1719.49</v>
      </c>
      <c r="Y411" s="43">
        <v>1661.57</v>
      </c>
      <c r="Z411" s="43">
        <v>1496.62</v>
      </c>
      <c r="AA411" s="43">
        <v>1286.4100000000001</v>
      </c>
    </row>
    <row r="412" spans="1:27" ht="12.75" hidden="1" customHeight="1" outlineLevel="1" x14ac:dyDescent="0.2">
      <c r="A412" s="92" t="s">
        <v>1886</v>
      </c>
      <c r="B412" s="62" t="s">
        <v>88</v>
      </c>
      <c r="C412" s="42" t="s">
        <v>77</v>
      </c>
      <c r="D412" s="43">
        <f>$D$327</f>
        <v>2222.89</v>
      </c>
      <c r="E412" s="43">
        <f t="shared" ref="E412:AA412" si="238">$D$327</f>
        <v>2222.89</v>
      </c>
      <c r="F412" s="43">
        <f t="shared" si="238"/>
        <v>2222.89</v>
      </c>
      <c r="G412" s="43">
        <f t="shared" si="238"/>
        <v>2222.89</v>
      </c>
      <c r="H412" s="43">
        <f t="shared" si="238"/>
        <v>2222.89</v>
      </c>
      <c r="I412" s="43">
        <f t="shared" si="238"/>
        <v>2222.89</v>
      </c>
      <c r="J412" s="43">
        <f t="shared" si="238"/>
        <v>2222.89</v>
      </c>
      <c r="K412" s="43">
        <f t="shared" si="238"/>
        <v>2222.89</v>
      </c>
      <c r="L412" s="43">
        <f t="shared" si="238"/>
        <v>2222.89</v>
      </c>
      <c r="M412" s="43">
        <f t="shared" si="238"/>
        <v>2222.89</v>
      </c>
      <c r="N412" s="43">
        <f t="shared" si="238"/>
        <v>2222.89</v>
      </c>
      <c r="O412" s="43">
        <f t="shared" si="238"/>
        <v>2222.89</v>
      </c>
      <c r="P412" s="43">
        <f t="shared" si="238"/>
        <v>2222.89</v>
      </c>
      <c r="Q412" s="43">
        <f t="shared" si="238"/>
        <v>2222.89</v>
      </c>
      <c r="R412" s="43">
        <f t="shared" si="238"/>
        <v>2222.89</v>
      </c>
      <c r="S412" s="43">
        <f t="shared" si="238"/>
        <v>2222.89</v>
      </c>
      <c r="T412" s="43">
        <f t="shared" si="238"/>
        <v>2222.89</v>
      </c>
      <c r="U412" s="43">
        <f t="shared" si="238"/>
        <v>2222.89</v>
      </c>
      <c r="V412" s="43">
        <f t="shared" si="238"/>
        <v>2222.89</v>
      </c>
      <c r="W412" s="43">
        <f t="shared" si="238"/>
        <v>2222.89</v>
      </c>
      <c r="X412" s="43">
        <f t="shared" si="238"/>
        <v>2222.89</v>
      </c>
      <c r="Y412" s="43">
        <f t="shared" si="238"/>
        <v>2222.89</v>
      </c>
      <c r="Z412" s="43">
        <f t="shared" si="238"/>
        <v>2222.89</v>
      </c>
      <c r="AA412" s="43">
        <f t="shared" si="238"/>
        <v>2222.89</v>
      </c>
    </row>
    <row r="413" spans="1:27" ht="12.75" hidden="1" customHeight="1" outlineLevel="1" x14ac:dyDescent="0.2">
      <c r="A413" s="92" t="s">
        <v>1887</v>
      </c>
      <c r="B413" s="62" t="s">
        <v>81</v>
      </c>
      <c r="C413" s="42" t="s">
        <v>77</v>
      </c>
      <c r="D413" s="43">
        <v>4.6100000000000003</v>
      </c>
      <c r="E413" s="43">
        <v>4.6100000000000003</v>
      </c>
      <c r="F413" s="43">
        <v>4.6100000000000003</v>
      </c>
      <c r="G413" s="43">
        <v>4.6100000000000003</v>
      </c>
      <c r="H413" s="43">
        <v>4.6100000000000003</v>
      </c>
      <c r="I413" s="43">
        <v>4.6100000000000003</v>
      </c>
      <c r="J413" s="43">
        <v>4.6100000000000003</v>
      </c>
      <c r="K413" s="43">
        <v>4.6100000000000003</v>
      </c>
      <c r="L413" s="43">
        <v>4.6100000000000003</v>
      </c>
      <c r="M413" s="43">
        <v>4.6100000000000003</v>
      </c>
      <c r="N413" s="43">
        <v>4.6100000000000003</v>
      </c>
      <c r="O413" s="43">
        <v>4.6100000000000003</v>
      </c>
      <c r="P413" s="43">
        <v>4.6100000000000003</v>
      </c>
      <c r="Q413" s="43">
        <v>4.6100000000000003</v>
      </c>
      <c r="R413" s="43">
        <v>4.6100000000000003</v>
      </c>
      <c r="S413" s="43">
        <v>4.6100000000000003</v>
      </c>
      <c r="T413" s="43">
        <v>4.6100000000000003</v>
      </c>
      <c r="U413" s="43">
        <v>4.6100000000000003</v>
      </c>
      <c r="V413" s="43">
        <v>4.6100000000000003</v>
      </c>
      <c r="W413" s="43">
        <v>4.6100000000000003</v>
      </c>
      <c r="X413" s="43">
        <v>4.6100000000000003</v>
      </c>
      <c r="Y413" s="43">
        <v>4.6100000000000003</v>
      </c>
      <c r="Z413" s="43">
        <v>4.6100000000000003</v>
      </c>
      <c r="AA413" s="43">
        <v>4.6100000000000003</v>
      </c>
    </row>
    <row r="414" spans="1:27" ht="12.75" hidden="1" customHeight="1" outlineLevel="1" x14ac:dyDescent="0.2">
      <c r="A414" s="92" t="s">
        <v>1888</v>
      </c>
      <c r="B414" s="62" t="s">
        <v>79</v>
      </c>
      <c r="C414" s="42" t="s">
        <v>77</v>
      </c>
      <c r="D414" s="43">
        <f>$D$11</f>
        <v>216.36</v>
      </c>
      <c r="E414" s="43">
        <f t="shared" ref="E414:AA414" si="239">$D$11</f>
        <v>216.36</v>
      </c>
      <c r="F414" s="43">
        <f t="shared" si="239"/>
        <v>216.36</v>
      </c>
      <c r="G414" s="43">
        <f t="shared" si="239"/>
        <v>216.36</v>
      </c>
      <c r="H414" s="43">
        <f t="shared" si="239"/>
        <v>216.36</v>
      </c>
      <c r="I414" s="43">
        <f t="shared" si="239"/>
        <v>216.36</v>
      </c>
      <c r="J414" s="43">
        <f t="shared" si="239"/>
        <v>216.36</v>
      </c>
      <c r="K414" s="43">
        <f t="shared" si="239"/>
        <v>216.36</v>
      </c>
      <c r="L414" s="43">
        <f t="shared" si="239"/>
        <v>216.36</v>
      </c>
      <c r="M414" s="43">
        <f t="shared" si="239"/>
        <v>216.36</v>
      </c>
      <c r="N414" s="43">
        <f t="shared" si="239"/>
        <v>216.36</v>
      </c>
      <c r="O414" s="43">
        <f t="shared" si="239"/>
        <v>216.36</v>
      </c>
      <c r="P414" s="43">
        <f t="shared" si="239"/>
        <v>216.36</v>
      </c>
      <c r="Q414" s="43">
        <f t="shared" si="239"/>
        <v>216.36</v>
      </c>
      <c r="R414" s="43">
        <f t="shared" si="239"/>
        <v>216.36</v>
      </c>
      <c r="S414" s="43">
        <f t="shared" si="239"/>
        <v>216.36</v>
      </c>
      <c r="T414" s="43">
        <f t="shared" si="239"/>
        <v>216.36</v>
      </c>
      <c r="U414" s="43">
        <f t="shared" si="239"/>
        <v>216.36</v>
      </c>
      <c r="V414" s="43">
        <f t="shared" si="239"/>
        <v>216.36</v>
      </c>
      <c r="W414" s="43">
        <f t="shared" si="239"/>
        <v>216.36</v>
      </c>
      <c r="X414" s="43">
        <f t="shared" si="239"/>
        <v>216.36</v>
      </c>
      <c r="Y414" s="43">
        <f t="shared" si="239"/>
        <v>216.36</v>
      </c>
      <c r="Z414" s="43">
        <f t="shared" si="239"/>
        <v>216.36</v>
      </c>
      <c r="AA414" s="43">
        <f t="shared" si="239"/>
        <v>216.36</v>
      </c>
    </row>
    <row r="415" spans="1:27" ht="12.75" customHeight="1" collapsed="1" x14ac:dyDescent="0.2">
      <c r="A415" s="91" t="s">
        <v>1889</v>
      </c>
      <c r="B415" s="27" t="str">
        <f>"19"&amp;"."&amp;$B$800&amp;"."&amp;$B$801</f>
        <v>19.03.2023</v>
      </c>
      <c r="C415" s="83" t="s">
        <v>74</v>
      </c>
      <c r="D415" s="84">
        <f>ROUND(((D416+D417+D419+D418)/1000),5)</f>
        <v>3.6470400000000001</v>
      </c>
      <c r="E415" s="84">
        <f>ROUND(((E416+E417+E419+E418)/1000),5)</f>
        <v>3.5243600000000002</v>
      </c>
      <c r="F415" s="84">
        <f>ROUND(((F416+F417+F419+F418)/1000),5)</f>
        <v>3.5028600000000001</v>
      </c>
      <c r="G415" s="84">
        <f t="shared" ref="G415:AA415" si="240">ROUND(((G416+G417+G419+G418)/1000),5)</f>
        <v>3.50007</v>
      </c>
      <c r="H415" s="84">
        <f t="shared" si="240"/>
        <v>3.5022600000000002</v>
      </c>
      <c r="I415" s="84">
        <f t="shared" si="240"/>
        <v>3.5037400000000001</v>
      </c>
      <c r="J415" s="84">
        <f t="shared" si="240"/>
        <v>3.4986899999999999</v>
      </c>
      <c r="K415" s="84">
        <f t="shared" si="240"/>
        <v>3.5676199999999998</v>
      </c>
      <c r="L415" s="84">
        <f t="shared" si="240"/>
        <v>3.7758699999999998</v>
      </c>
      <c r="M415" s="84">
        <f t="shared" si="240"/>
        <v>3.9970699999999999</v>
      </c>
      <c r="N415" s="84">
        <f t="shared" si="240"/>
        <v>4.0422900000000004</v>
      </c>
      <c r="O415" s="84">
        <f t="shared" si="240"/>
        <v>4.0545999999999998</v>
      </c>
      <c r="P415" s="84">
        <f t="shared" si="240"/>
        <v>4.05016</v>
      </c>
      <c r="Q415" s="84">
        <f t="shared" si="240"/>
        <v>4.0435499999999998</v>
      </c>
      <c r="R415" s="84">
        <f t="shared" si="240"/>
        <v>4.0358099999999997</v>
      </c>
      <c r="S415" s="84">
        <f t="shared" si="240"/>
        <v>3.98786</v>
      </c>
      <c r="T415" s="84">
        <f t="shared" si="240"/>
        <v>4.0056700000000003</v>
      </c>
      <c r="U415" s="84">
        <f t="shared" si="240"/>
        <v>4.0251099999999997</v>
      </c>
      <c r="V415" s="84">
        <f t="shared" si="240"/>
        <v>4.0701599999999996</v>
      </c>
      <c r="W415" s="84">
        <f t="shared" si="240"/>
        <v>4.1024399999999996</v>
      </c>
      <c r="X415" s="84">
        <f t="shared" si="240"/>
        <v>4.10677</v>
      </c>
      <c r="Y415" s="84">
        <f t="shared" si="240"/>
        <v>4.0738200000000004</v>
      </c>
      <c r="Z415" s="84">
        <f t="shared" si="240"/>
        <v>3.90381</v>
      </c>
      <c r="AA415" s="84">
        <f t="shared" si="240"/>
        <v>3.7048800000000002</v>
      </c>
    </row>
    <row r="416" spans="1:27" ht="12.75" hidden="1" customHeight="1" outlineLevel="1" x14ac:dyDescent="0.2">
      <c r="A416" s="92" t="s">
        <v>1890</v>
      </c>
      <c r="B416" s="62" t="s">
        <v>231</v>
      </c>
      <c r="C416" s="42" t="s">
        <v>77</v>
      </c>
      <c r="D416" s="43">
        <v>1203.18</v>
      </c>
      <c r="E416" s="43">
        <v>1080.5</v>
      </c>
      <c r="F416" s="43">
        <v>1059</v>
      </c>
      <c r="G416" s="43">
        <v>1056.21</v>
      </c>
      <c r="H416" s="43">
        <v>1058.4000000000001</v>
      </c>
      <c r="I416" s="43">
        <v>1059.8800000000001</v>
      </c>
      <c r="J416" s="43">
        <v>1054.83</v>
      </c>
      <c r="K416" s="43">
        <v>1123.76</v>
      </c>
      <c r="L416" s="43">
        <v>1332.01</v>
      </c>
      <c r="M416" s="43">
        <v>1553.21</v>
      </c>
      <c r="N416" s="43">
        <v>1598.43</v>
      </c>
      <c r="O416" s="43">
        <v>1610.74</v>
      </c>
      <c r="P416" s="43">
        <v>1606.3</v>
      </c>
      <c r="Q416" s="43">
        <v>1599.69</v>
      </c>
      <c r="R416" s="43">
        <v>1591.95</v>
      </c>
      <c r="S416" s="43">
        <v>1544</v>
      </c>
      <c r="T416" s="43">
        <v>1561.81</v>
      </c>
      <c r="U416" s="43">
        <v>1581.25</v>
      </c>
      <c r="V416" s="43">
        <v>1626.3</v>
      </c>
      <c r="W416" s="43">
        <v>1658.58</v>
      </c>
      <c r="X416" s="43">
        <v>1662.91</v>
      </c>
      <c r="Y416" s="43">
        <v>1629.96</v>
      </c>
      <c r="Z416" s="43">
        <v>1459.95</v>
      </c>
      <c r="AA416" s="43">
        <v>1261.02</v>
      </c>
    </row>
    <row r="417" spans="1:27" ht="12.75" hidden="1" customHeight="1" outlineLevel="1" x14ac:dyDescent="0.2">
      <c r="A417" s="92" t="s">
        <v>1891</v>
      </c>
      <c r="B417" s="62" t="s">
        <v>88</v>
      </c>
      <c r="C417" s="42" t="s">
        <v>77</v>
      </c>
      <c r="D417" s="43">
        <f>$D$327</f>
        <v>2222.89</v>
      </c>
      <c r="E417" s="43">
        <f t="shared" ref="E417:AA417" si="241">$D$327</f>
        <v>2222.89</v>
      </c>
      <c r="F417" s="43">
        <f t="shared" si="241"/>
        <v>2222.89</v>
      </c>
      <c r="G417" s="43">
        <f t="shared" si="241"/>
        <v>2222.89</v>
      </c>
      <c r="H417" s="43">
        <f t="shared" si="241"/>
        <v>2222.89</v>
      </c>
      <c r="I417" s="43">
        <f t="shared" si="241"/>
        <v>2222.89</v>
      </c>
      <c r="J417" s="43">
        <f t="shared" si="241"/>
        <v>2222.89</v>
      </c>
      <c r="K417" s="43">
        <f t="shared" si="241"/>
        <v>2222.89</v>
      </c>
      <c r="L417" s="43">
        <f t="shared" si="241"/>
        <v>2222.89</v>
      </c>
      <c r="M417" s="43">
        <f t="shared" si="241"/>
        <v>2222.89</v>
      </c>
      <c r="N417" s="43">
        <f t="shared" si="241"/>
        <v>2222.89</v>
      </c>
      <c r="O417" s="43">
        <f t="shared" si="241"/>
        <v>2222.89</v>
      </c>
      <c r="P417" s="43">
        <f t="shared" si="241"/>
        <v>2222.89</v>
      </c>
      <c r="Q417" s="43">
        <f t="shared" si="241"/>
        <v>2222.89</v>
      </c>
      <c r="R417" s="43">
        <f t="shared" si="241"/>
        <v>2222.89</v>
      </c>
      <c r="S417" s="43">
        <f t="shared" si="241"/>
        <v>2222.89</v>
      </c>
      <c r="T417" s="43">
        <f t="shared" si="241"/>
        <v>2222.89</v>
      </c>
      <c r="U417" s="43">
        <f t="shared" si="241"/>
        <v>2222.89</v>
      </c>
      <c r="V417" s="43">
        <f t="shared" si="241"/>
        <v>2222.89</v>
      </c>
      <c r="W417" s="43">
        <f t="shared" si="241"/>
        <v>2222.89</v>
      </c>
      <c r="X417" s="43">
        <f t="shared" si="241"/>
        <v>2222.89</v>
      </c>
      <c r="Y417" s="43">
        <f t="shared" si="241"/>
        <v>2222.89</v>
      </c>
      <c r="Z417" s="43">
        <f t="shared" si="241"/>
        <v>2222.89</v>
      </c>
      <c r="AA417" s="43">
        <f t="shared" si="241"/>
        <v>2222.89</v>
      </c>
    </row>
    <row r="418" spans="1:27" ht="12.75" hidden="1" customHeight="1" outlineLevel="1" x14ac:dyDescent="0.2">
      <c r="A418" s="92" t="s">
        <v>1892</v>
      </c>
      <c r="B418" s="62" t="s">
        <v>81</v>
      </c>
      <c r="C418" s="42" t="s">
        <v>77</v>
      </c>
      <c r="D418" s="104">
        <v>4.6100000000000003</v>
      </c>
      <c r="E418" s="104">
        <v>4.6100000000000003</v>
      </c>
      <c r="F418" s="104">
        <v>4.6100000000000003</v>
      </c>
      <c r="G418" s="104">
        <v>4.6100000000000003</v>
      </c>
      <c r="H418" s="104">
        <v>4.6100000000000003</v>
      </c>
      <c r="I418" s="104">
        <v>4.6100000000000003</v>
      </c>
      <c r="J418" s="104">
        <v>4.6100000000000003</v>
      </c>
      <c r="K418" s="104">
        <v>4.6100000000000003</v>
      </c>
      <c r="L418" s="104">
        <v>4.6100000000000003</v>
      </c>
      <c r="M418" s="104">
        <v>4.6100000000000003</v>
      </c>
      <c r="N418" s="104">
        <v>4.6100000000000003</v>
      </c>
      <c r="O418" s="104">
        <v>4.6100000000000003</v>
      </c>
      <c r="P418" s="104">
        <v>4.6100000000000003</v>
      </c>
      <c r="Q418" s="104">
        <v>4.6100000000000003</v>
      </c>
      <c r="R418" s="104">
        <v>4.6100000000000003</v>
      </c>
      <c r="S418" s="104">
        <v>4.6100000000000003</v>
      </c>
      <c r="T418" s="104">
        <v>4.6100000000000003</v>
      </c>
      <c r="U418" s="104">
        <v>4.6100000000000003</v>
      </c>
      <c r="V418" s="104">
        <v>4.6100000000000003</v>
      </c>
      <c r="W418" s="104">
        <v>4.6100000000000003</v>
      </c>
      <c r="X418" s="104">
        <v>4.6100000000000003</v>
      </c>
      <c r="Y418" s="104">
        <v>4.6100000000000003</v>
      </c>
      <c r="Z418" s="104">
        <v>4.6100000000000003</v>
      </c>
      <c r="AA418" s="104">
        <v>4.6100000000000003</v>
      </c>
    </row>
    <row r="419" spans="1:27" ht="12.75" hidden="1" customHeight="1" outlineLevel="1" x14ac:dyDescent="0.2">
      <c r="A419" s="92" t="s">
        <v>1893</v>
      </c>
      <c r="B419" s="62" t="s">
        <v>79</v>
      </c>
      <c r="C419" s="42" t="s">
        <v>77</v>
      </c>
      <c r="D419" s="43">
        <f>$D$11</f>
        <v>216.36</v>
      </c>
      <c r="E419" s="43">
        <f t="shared" ref="E419:AA419" si="242">$D$11</f>
        <v>216.36</v>
      </c>
      <c r="F419" s="43">
        <f t="shared" si="242"/>
        <v>216.36</v>
      </c>
      <c r="G419" s="43">
        <f t="shared" si="242"/>
        <v>216.36</v>
      </c>
      <c r="H419" s="43">
        <f t="shared" si="242"/>
        <v>216.36</v>
      </c>
      <c r="I419" s="43">
        <f t="shared" si="242"/>
        <v>216.36</v>
      </c>
      <c r="J419" s="43">
        <f t="shared" si="242"/>
        <v>216.36</v>
      </c>
      <c r="K419" s="43">
        <f t="shared" si="242"/>
        <v>216.36</v>
      </c>
      <c r="L419" s="43">
        <f t="shared" si="242"/>
        <v>216.36</v>
      </c>
      <c r="M419" s="43">
        <f t="shared" si="242"/>
        <v>216.36</v>
      </c>
      <c r="N419" s="43">
        <f t="shared" si="242"/>
        <v>216.36</v>
      </c>
      <c r="O419" s="43">
        <f t="shared" si="242"/>
        <v>216.36</v>
      </c>
      <c r="P419" s="43">
        <f t="shared" si="242"/>
        <v>216.36</v>
      </c>
      <c r="Q419" s="43">
        <f t="shared" si="242"/>
        <v>216.36</v>
      </c>
      <c r="R419" s="43">
        <f t="shared" si="242"/>
        <v>216.36</v>
      </c>
      <c r="S419" s="43">
        <f t="shared" si="242"/>
        <v>216.36</v>
      </c>
      <c r="T419" s="43">
        <f t="shared" si="242"/>
        <v>216.36</v>
      </c>
      <c r="U419" s="43">
        <f t="shared" si="242"/>
        <v>216.36</v>
      </c>
      <c r="V419" s="43">
        <f t="shared" si="242"/>
        <v>216.36</v>
      </c>
      <c r="W419" s="43">
        <f t="shared" si="242"/>
        <v>216.36</v>
      </c>
      <c r="X419" s="43">
        <f t="shared" si="242"/>
        <v>216.36</v>
      </c>
      <c r="Y419" s="43">
        <f t="shared" si="242"/>
        <v>216.36</v>
      </c>
      <c r="Z419" s="43">
        <f t="shared" si="242"/>
        <v>216.36</v>
      </c>
      <c r="AA419" s="43">
        <f t="shared" si="242"/>
        <v>216.36</v>
      </c>
    </row>
    <row r="420" spans="1:27" ht="12.75" customHeight="1" collapsed="1" x14ac:dyDescent="0.2">
      <c r="A420" s="91" t="s">
        <v>1894</v>
      </c>
      <c r="B420" s="27" t="str">
        <f>"20"&amp;"."&amp;$B$800&amp;"."&amp;$B$801</f>
        <v>20.03.2023</v>
      </c>
      <c r="C420" s="83" t="s">
        <v>74</v>
      </c>
      <c r="D420" s="84">
        <f>ROUND(((D421+D422+D424+D423)/1000),5)</f>
        <v>3.6114899999999999</v>
      </c>
      <c r="E420" s="84">
        <f>ROUND(((E421+E422+E424+E423)/1000),5)</f>
        <v>3.5166300000000001</v>
      </c>
      <c r="F420" s="84">
        <f>ROUND(((F421+F422+F424+F423)/1000),5)</f>
        <v>3.5002200000000001</v>
      </c>
      <c r="G420" s="84">
        <f t="shared" ref="G420:AA420" si="243">ROUND(((G421+G422+G424+G423)/1000),5)</f>
        <v>3.5007700000000002</v>
      </c>
      <c r="H420" s="84">
        <f t="shared" si="243"/>
        <v>3.5442999999999998</v>
      </c>
      <c r="I420" s="84">
        <f t="shared" si="243"/>
        <v>3.6659799999999998</v>
      </c>
      <c r="J420" s="84">
        <f t="shared" si="243"/>
        <v>3.82457</v>
      </c>
      <c r="K420" s="84">
        <f t="shared" si="243"/>
        <v>4.0760399999999999</v>
      </c>
      <c r="L420" s="84">
        <f t="shared" si="243"/>
        <v>4.2203200000000001</v>
      </c>
      <c r="M420" s="84">
        <f t="shared" si="243"/>
        <v>4.2683</v>
      </c>
      <c r="N420" s="84">
        <f t="shared" si="243"/>
        <v>4.2731399999999997</v>
      </c>
      <c r="O420" s="84">
        <f t="shared" si="243"/>
        <v>4.2893699999999999</v>
      </c>
      <c r="P420" s="84">
        <f t="shared" si="243"/>
        <v>4.2790499999999998</v>
      </c>
      <c r="Q420" s="84">
        <f t="shared" si="243"/>
        <v>4.2907200000000003</v>
      </c>
      <c r="R420" s="84">
        <f t="shared" si="243"/>
        <v>4.2682500000000001</v>
      </c>
      <c r="S420" s="84">
        <f t="shared" si="243"/>
        <v>4.2496</v>
      </c>
      <c r="T420" s="84">
        <f t="shared" si="243"/>
        <v>4.2221200000000003</v>
      </c>
      <c r="U420" s="84">
        <f t="shared" si="243"/>
        <v>4.1157500000000002</v>
      </c>
      <c r="V420" s="84">
        <f t="shared" si="243"/>
        <v>4.21096</v>
      </c>
      <c r="W420" s="84">
        <f t="shared" si="243"/>
        <v>4.2670700000000004</v>
      </c>
      <c r="X420" s="84">
        <f t="shared" si="243"/>
        <v>4.2517699999999996</v>
      </c>
      <c r="Y420" s="84">
        <f t="shared" si="243"/>
        <v>4.1512099999999998</v>
      </c>
      <c r="Z420" s="84">
        <f t="shared" si="243"/>
        <v>3.9042599999999998</v>
      </c>
      <c r="AA420" s="84">
        <f t="shared" si="243"/>
        <v>3.7251799999999999</v>
      </c>
    </row>
    <row r="421" spans="1:27" ht="12.75" hidden="1" customHeight="1" outlineLevel="1" x14ac:dyDescent="0.2">
      <c r="A421" s="92" t="s">
        <v>1895</v>
      </c>
      <c r="B421" s="62" t="s">
        <v>231</v>
      </c>
      <c r="C421" s="42" t="s">
        <v>77</v>
      </c>
      <c r="D421" s="43">
        <v>1167.6300000000001</v>
      </c>
      <c r="E421" s="43">
        <v>1072.77</v>
      </c>
      <c r="F421" s="43">
        <v>1056.3599999999999</v>
      </c>
      <c r="G421" s="43">
        <v>1056.9100000000001</v>
      </c>
      <c r="H421" s="43">
        <v>1100.44</v>
      </c>
      <c r="I421" s="43">
        <v>1222.1199999999999</v>
      </c>
      <c r="J421" s="43">
        <v>1380.71</v>
      </c>
      <c r="K421" s="43">
        <v>1632.18</v>
      </c>
      <c r="L421" s="43">
        <v>1776.46</v>
      </c>
      <c r="M421" s="43">
        <v>1824.44</v>
      </c>
      <c r="N421" s="43">
        <v>1829.28</v>
      </c>
      <c r="O421" s="43">
        <v>1845.51</v>
      </c>
      <c r="P421" s="43">
        <v>1835.19</v>
      </c>
      <c r="Q421" s="43">
        <v>1846.86</v>
      </c>
      <c r="R421" s="43">
        <v>1824.39</v>
      </c>
      <c r="S421" s="43">
        <v>1805.74</v>
      </c>
      <c r="T421" s="43">
        <v>1778.26</v>
      </c>
      <c r="U421" s="43">
        <v>1671.89</v>
      </c>
      <c r="V421" s="43">
        <v>1767.1</v>
      </c>
      <c r="W421" s="43">
        <v>1823.21</v>
      </c>
      <c r="X421" s="43">
        <v>1807.91</v>
      </c>
      <c r="Y421" s="43">
        <v>1707.35</v>
      </c>
      <c r="Z421" s="43">
        <v>1460.4</v>
      </c>
      <c r="AA421" s="43">
        <v>1281.32</v>
      </c>
    </row>
    <row r="422" spans="1:27" ht="12.75" hidden="1" customHeight="1" outlineLevel="1" x14ac:dyDescent="0.2">
      <c r="A422" s="92" t="s">
        <v>1896</v>
      </c>
      <c r="B422" s="62" t="s">
        <v>88</v>
      </c>
      <c r="C422" s="42" t="s">
        <v>77</v>
      </c>
      <c r="D422" s="43">
        <f>$D$327</f>
        <v>2222.89</v>
      </c>
      <c r="E422" s="43">
        <f t="shared" ref="E422:AA422" si="244">$D$327</f>
        <v>2222.89</v>
      </c>
      <c r="F422" s="43">
        <f t="shared" si="244"/>
        <v>2222.89</v>
      </c>
      <c r="G422" s="43">
        <f t="shared" si="244"/>
        <v>2222.89</v>
      </c>
      <c r="H422" s="43">
        <f t="shared" si="244"/>
        <v>2222.89</v>
      </c>
      <c r="I422" s="43">
        <f t="shared" si="244"/>
        <v>2222.89</v>
      </c>
      <c r="J422" s="43">
        <f t="shared" si="244"/>
        <v>2222.89</v>
      </c>
      <c r="K422" s="43">
        <f t="shared" si="244"/>
        <v>2222.89</v>
      </c>
      <c r="L422" s="43">
        <f t="shared" si="244"/>
        <v>2222.89</v>
      </c>
      <c r="M422" s="43">
        <f t="shared" si="244"/>
        <v>2222.89</v>
      </c>
      <c r="N422" s="43">
        <f t="shared" si="244"/>
        <v>2222.89</v>
      </c>
      <c r="O422" s="43">
        <f t="shared" si="244"/>
        <v>2222.89</v>
      </c>
      <c r="P422" s="43">
        <f t="shared" si="244"/>
        <v>2222.89</v>
      </c>
      <c r="Q422" s="43">
        <f t="shared" si="244"/>
        <v>2222.89</v>
      </c>
      <c r="R422" s="43">
        <f t="shared" si="244"/>
        <v>2222.89</v>
      </c>
      <c r="S422" s="43">
        <f t="shared" si="244"/>
        <v>2222.89</v>
      </c>
      <c r="T422" s="43">
        <f t="shared" si="244"/>
        <v>2222.89</v>
      </c>
      <c r="U422" s="43">
        <f t="shared" si="244"/>
        <v>2222.89</v>
      </c>
      <c r="V422" s="43">
        <f t="shared" si="244"/>
        <v>2222.89</v>
      </c>
      <c r="W422" s="43">
        <f t="shared" si="244"/>
        <v>2222.89</v>
      </c>
      <c r="X422" s="43">
        <f t="shared" si="244"/>
        <v>2222.89</v>
      </c>
      <c r="Y422" s="43">
        <f t="shared" si="244"/>
        <v>2222.89</v>
      </c>
      <c r="Z422" s="43">
        <f t="shared" si="244"/>
        <v>2222.89</v>
      </c>
      <c r="AA422" s="43">
        <f t="shared" si="244"/>
        <v>2222.89</v>
      </c>
    </row>
    <row r="423" spans="1:27" ht="12.75" hidden="1" customHeight="1" outlineLevel="1" x14ac:dyDescent="0.2">
      <c r="A423" s="92" t="s">
        <v>1897</v>
      </c>
      <c r="B423" s="62" t="s">
        <v>81</v>
      </c>
      <c r="C423" s="42" t="s">
        <v>77</v>
      </c>
      <c r="D423" s="43">
        <v>4.6100000000000003</v>
      </c>
      <c r="E423" s="43">
        <v>4.6100000000000003</v>
      </c>
      <c r="F423" s="43">
        <v>4.6100000000000003</v>
      </c>
      <c r="G423" s="43">
        <v>4.6100000000000003</v>
      </c>
      <c r="H423" s="43">
        <v>4.6100000000000003</v>
      </c>
      <c r="I423" s="43">
        <v>4.6100000000000003</v>
      </c>
      <c r="J423" s="43">
        <v>4.6100000000000003</v>
      </c>
      <c r="K423" s="43">
        <v>4.6100000000000003</v>
      </c>
      <c r="L423" s="43">
        <v>4.6100000000000003</v>
      </c>
      <c r="M423" s="43">
        <v>4.6100000000000003</v>
      </c>
      <c r="N423" s="43">
        <v>4.6100000000000003</v>
      </c>
      <c r="O423" s="43">
        <v>4.6100000000000003</v>
      </c>
      <c r="P423" s="43">
        <v>4.6100000000000003</v>
      </c>
      <c r="Q423" s="43">
        <v>4.6100000000000003</v>
      </c>
      <c r="R423" s="43">
        <v>4.6100000000000003</v>
      </c>
      <c r="S423" s="43">
        <v>4.6100000000000003</v>
      </c>
      <c r="T423" s="43">
        <v>4.6100000000000003</v>
      </c>
      <c r="U423" s="43">
        <v>4.6100000000000003</v>
      </c>
      <c r="V423" s="43">
        <v>4.6100000000000003</v>
      </c>
      <c r="W423" s="43">
        <v>4.6100000000000003</v>
      </c>
      <c r="X423" s="43">
        <v>4.6100000000000003</v>
      </c>
      <c r="Y423" s="43">
        <v>4.6100000000000003</v>
      </c>
      <c r="Z423" s="43">
        <v>4.6100000000000003</v>
      </c>
      <c r="AA423" s="43">
        <v>4.6100000000000003</v>
      </c>
    </row>
    <row r="424" spans="1:27" ht="12.75" hidden="1" customHeight="1" outlineLevel="1" x14ac:dyDescent="0.2">
      <c r="A424" s="92" t="s">
        <v>1898</v>
      </c>
      <c r="B424" s="62" t="s">
        <v>79</v>
      </c>
      <c r="C424" s="42" t="s">
        <v>77</v>
      </c>
      <c r="D424" s="43">
        <f>$D$11</f>
        <v>216.36</v>
      </c>
      <c r="E424" s="43">
        <f t="shared" ref="E424:AA424" si="245">$D$11</f>
        <v>216.36</v>
      </c>
      <c r="F424" s="43">
        <f t="shared" si="245"/>
        <v>216.36</v>
      </c>
      <c r="G424" s="43">
        <f t="shared" si="245"/>
        <v>216.36</v>
      </c>
      <c r="H424" s="43">
        <f t="shared" si="245"/>
        <v>216.36</v>
      </c>
      <c r="I424" s="43">
        <f t="shared" si="245"/>
        <v>216.36</v>
      </c>
      <c r="J424" s="43">
        <f t="shared" si="245"/>
        <v>216.36</v>
      </c>
      <c r="K424" s="43">
        <f t="shared" si="245"/>
        <v>216.36</v>
      </c>
      <c r="L424" s="43">
        <f t="shared" si="245"/>
        <v>216.36</v>
      </c>
      <c r="M424" s="43">
        <f t="shared" si="245"/>
        <v>216.36</v>
      </c>
      <c r="N424" s="43">
        <f t="shared" si="245"/>
        <v>216.36</v>
      </c>
      <c r="O424" s="43">
        <f t="shared" si="245"/>
        <v>216.36</v>
      </c>
      <c r="P424" s="43">
        <f t="shared" si="245"/>
        <v>216.36</v>
      </c>
      <c r="Q424" s="43">
        <f t="shared" si="245"/>
        <v>216.36</v>
      </c>
      <c r="R424" s="43">
        <f t="shared" si="245"/>
        <v>216.36</v>
      </c>
      <c r="S424" s="43">
        <f t="shared" si="245"/>
        <v>216.36</v>
      </c>
      <c r="T424" s="43">
        <f t="shared" si="245"/>
        <v>216.36</v>
      </c>
      <c r="U424" s="43">
        <f t="shared" si="245"/>
        <v>216.36</v>
      </c>
      <c r="V424" s="43">
        <f t="shared" si="245"/>
        <v>216.36</v>
      </c>
      <c r="W424" s="43">
        <f t="shared" si="245"/>
        <v>216.36</v>
      </c>
      <c r="X424" s="43">
        <f t="shared" si="245"/>
        <v>216.36</v>
      </c>
      <c r="Y424" s="43">
        <f t="shared" si="245"/>
        <v>216.36</v>
      </c>
      <c r="Z424" s="43">
        <f t="shared" si="245"/>
        <v>216.36</v>
      </c>
      <c r="AA424" s="43">
        <f t="shared" si="245"/>
        <v>216.36</v>
      </c>
    </row>
    <row r="425" spans="1:27" ht="12.75" customHeight="1" collapsed="1" x14ac:dyDescent="0.2">
      <c r="A425" s="91" t="s">
        <v>1899</v>
      </c>
      <c r="B425" s="27" t="str">
        <f>"21"&amp;"."&amp;$B$800&amp;"."&amp;$B$801</f>
        <v>21.03.2023</v>
      </c>
      <c r="C425" s="83" t="s">
        <v>74</v>
      </c>
      <c r="D425" s="84">
        <f>ROUND(((D426+D427+D429+D428)/1000),5)</f>
        <v>3.7641399999999998</v>
      </c>
      <c r="E425" s="84">
        <f>ROUND(((E426+E427+E429+E428)/1000),5)</f>
        <v>3.6354600000000001</v>
      </c>
      <c r="F425" s="84">
        <f>ROUND(((F426+F427+F429+F428)/1000),5)</f>
        <v>3.6032299999999999</v>
      </c>
      <c r="G425" s="84">
        <f t="shared" ref="G425:AA425" si="246">ROUND(((G426+G427+G429+G428)/1000),5)</f>
        <v>3.5986500000000001</v>
      </c>
      <c r="H425" s="84">
        <f t="shared" si="246"/>
        <v>3.6575799999999998</v>
      </c>
      <c r="I425" s="84">
        <f t="shared" si="246"/>
        <v>3.8153199999999998</v>
      </c>
      <c r="J425" s="84">
        <f t="shared" si="246"/>
        <v>3.9464800000000002</v>
      </c>
      <c r="K425" s="84">
        <f t="shared" si="246"/>
        <v>4.0859399999999999</v>
      </c>
      <c r="L425" s="84">
        <f t="shared" si="246"/>
        <v>4.2828499999999998</v>
      </c>
      <c r="M425" s="84">
        <f t="shared" si="246"/>
        <v>4.3055099999999999</v>
      </c>
      <c r="N425" s="84">
        <f t="shared" si="246"/>
        <v>4.3136999999999999</v>
      </c>
      <c r="O425" s="84">
        <f t="shared" si="246"/>
        <v>4.3326599999999997</v>
      </c>
      <c r="P425" s="84">
        <f t="shared" si="246"/>
        <v>4.2938200000000002</v>
      </c>
      <c r="Q425" s="84">
        <f t="shared" si="246"/>
        <v>4.3014000000000001</v>
      </c>
      <c r="R425" s="84">
        <f t="shared" si="246"/>
        <v>4.3129299999999997</v>
      </c>
      <c r="S425" s="84">
        <f t="shared" si="246"/>
        <v>4.29216</v>
      </c>
      <c r="T425" s="84">
        <f t="shared" si="246"/>
        <v>4.2846500000000001</v>
      </c>
      <c r="U425" s="84">
        <f t="shared" si="246"/>
        <v>4.2277399999999998</v>
      </c>
      <c r="V425" s="84">
        <f t="shared" si="246"/>
        <v>4.27102</v>
      </c>
      <c r="W425" s="84">
        <f t="shared" si="246"/>
        <v>4.3001399999999999</v>
      </c>
      <c r="X425" s="84">
        <f t="shared" si="246"/>
        <v>4.3226699999999996</v>
      </c>
      <c r="Y425" s="84">
        <f t="shared" si="246"/>
        <v>4.2838799999999999</v>
      </c>
      <c r="Z425" s="84">
        <f t="shared" si="246"/>
        <v>4.0468500000000001</v>
      </c>
      <c r="AA425" s="84">
        <f t="shared" si="246"/>
        <v>3.9573999999999998</v>
      </c>
    </row>
    <row r="426" spans="1:27" ht="12.75" hidden="1" customHeight="1" outlineLevel="1" x14ac:dyDescent="0.2">
      <c r="A426" s="92" t="s">
        <v>1900</v>
      </c>
      <c r="B426" s="62" t="s">
        <v>231</v>
      </c>
      <c r="C426" s="42" t="s">
        <v>77</v>
      </c>
      <c r="D426" s="43">
        <v>1320.28</v>
      </c>
      <c r="E426" s="43">
        <v>1191.5999999999999</v>
      </c>
      <c r="F426" s="43">
        <v>1159.3699999999999</v>
      </c>
      <c r="G426" s="43">
        <v>1154.79</v>
      </c>
      <c r="H426" s="43">
        <v>1213.72</v>
      </c>
      <c r="I426" s="43">
        <v>1371.46</v>
      </c>
      <c r="J426" s="43">
        <v>1502.62</v>
      </c>
      <c r="K426" s="43">
        <v>1642.08</v>
      </c>
      <c r="L426" s="43">
        <v>1838.99</v>
      </c>
      <c r="M426" s="43">
        <v>1861.65</v>
      </c>
      <c r="N426" s="43">
        <v>1869.84</v>
      </c>
      <c r="O426" s="43">
        <v>1888.8</v>
      </c>
      <c r="P426" s="43">
        <v>1849.96</v>
      </c>
      <c r="Q426" s="43">
        <v>1857.54</v>
      </c>
      <c r="R426" s="43">
        <v>1869.07</v>
      </c>
      <c r="S426" s="43">
        <v>1848.3</v>
      </c>
      <c r="T426" s="43">
        <v>1840.79</v>
      </c>
      <c r="U426" s="43">
        <v>1783.88</v>
      </c>
      <c r="V426" s="43">
        <v>1827.16</v>
      </c>
      <c r="W426" s="43">
        <v>1856.28</v>
      </c>
      <c r="X426" s="43">
        <v>1878.81</v>
      </c>
      <c r="Y426" s="43">
        <v>1840.02</v>
      </c>
      <c r="Z426" s="43">
        <v>1602.99</v>
      </c>
      <c r="AA426" s="43">
        <v>1513.54</v>
      </c>
    </row>
    <row r="427" spans="1:27" ht="12.75" hidden="1" customHeight="1" outlineLevel="1" x14ac:dyDescent="0.2">
      <c r="A427" s="92" t="s">
        <v>1901</v>
      </c>
      <c r="B427" s="62" t="s">
        <v>88</v>
      </c>
      <c r="C427" s="42" t="s">
        <v>77</v>
      </c>
      <c r="D427" s="43">
        <f>$D$327</f>
        <v>2222.89</v>
      </c>
      <c r="E427" s="43">
        <f t="shared" ref="E427:AA427" si="247">$D$327</f>
        <v>2222.89</v>
      </c>
      <c r="F427" s="43">
        <f t="shared" si="247"/>
        <v>2222.89</v>
      </c>
      <c r="G427" s="43">
        <f t="shared" si="247"/>
        <v>2222.89</v>
      </c>
      <c r="H427" s="43">
        <f t="shared" si="247"/>
        <v>2222.89</v>
      </c>
      <c r="I427" s="43">
        <f t="shared" si="247"/>
        <v>2222.89</v>
      </c>
      <c r="J427" s="43">
        <f t="shared" si="247"/>
        <v>2222.89</v>
      </c>
      <c r="K427" s="43">
        <f t="shared" si="247"/>
        <v>2222.89</v>
      </c>
      <c r="L427" s="43">
        <f t="shared" si="247"/>
        <v>2222.89</v>
      </c>
      <c r="M427" s="43">
        <f t="shared" si="247"/>
        <v>2222.89</v>
      </c>
      <c r="N427" s="43">
        <f t="shared" si="247"/>
        <v>2222.89</v>
      </c>
      <c r="O427" s="43">
        <f t="shared" si="247"/>
        <v>2222.89</v>
      </c>
      <c r="P427" s="43">
        <f t="shared" si="247"/>
        <v>2222.89</v>
      </c>
      <c r="Q427" s="43">
        <f t="shared" si="247"/>
        <v>2222.89</v>
      </c>
      <c r="R427" s="43">
        <f t="shared" si="247"/>
        <v>2222.89</v>
      </c>
      <c r="S427" s="43">
        <f t="shared" si="247"/>
        <v>2222.89</v>
      </c>
      <c r="T427" s="43">
        <f t="shared" si="247"/>
        <v>2222.89</v>
      </c>
      <c r="U427" s="43">
        <f t="shared" si="247"/>
        <v>2222.89</v>
      </c>
      <c r="V427" s="43">
        <f t="shared" si="247"/>
        <v>2222.89</v>
      </c>
      <c r="W427" s="43">
        <f t="shared" si="247"/>
        <v>2222.89</v>
      </c>
      <c r="X427" s="43">
        <f t="shared" si="247"/>
        <v>2222.89</v>
      </c>
      <c r="Y427" s="43">
        <f t="shared" si="247"/>
        <v>2222.89</v>
      </c>
      <c r="Z427" s="43">
        <f t="shared" si="247"/>
        <v>2222.89</v>
      </c>
      <c r="AA427" s="43">
        <f t="shared" si="247"/>
        <v>2222.89</v>
      </c>
    </row>
    <row r="428" spans="1:27" ht="12.75" hidden="1" customHeight="1" outlineLevel="1" x14ac:dyDescent="0.2">
      <c r="A428" s="92" t="s">
        <v>1902</v>
      </c>
      <c r="B428" s="62" t="s">
        <v>81</v>
      </c>
      <c r="C428" s="42" t="s">
        <v>77</v>
      </c>
      <c r="D428" s="43">
        <v>4.6100000000000003</v>
      </c>
      <c r="E428" s="43">
        <v>4.6100000000000003</v>
      </c>
      <c r="F428" s="43">
        <v>4.6100000000000003</v>
      </c>
      <c r="G428" s="43">
        <v>4.6100000000000003</v>
      </c>
      <c r="H428" s="43">
        <v>4.6100000000000003</v>
      </c>
      <c r="I428" s="43">
        <v>4.6100000000000003</v>
      </c>
      <c r="J428" s="43">
        <v>4.6100000000000003</v>
      </c>
      <c r="K428" s="43">
        <v>4.6100000000000003</v>
      </c>
      <c r="L428" s="43">
        <v>4.6100000000000003</v>
      </c>
      <c r="M428" s="43">
        <v>4.6100000000000003</v>
      </c>
      <c r="N428" s="43">
        <v>4.6100000000000003</v>
      </c>
      <c r="O428" s="43">
        <v>4.6100000000000003</v>
      </c>
      <c r="P428" s="43">
        <v>4.6100000000000003</v>
      </c>
      <c r="Q428" s="43">
        <v>4.6100000000000003</v>
      </c>
      <c r="R428" s="43">
        <v>4.6100000000000003</v>
      </c>
      <c r="S428" s="43">
        <v>4.6100000000000003</v>
      </c>
      <c r="T428" s="43">
        <v>4.6100000000000003</v>
      </c>
      <c r="U428" s="43">
        <v>4.6100000000000003</v>
      </c>
      <c r="V428" s="43">
        <v>4.6100000000000003</v>
      </c>
      <c r="W428" s="43">
        <v>4.6100000000000003</v>
      </c>
      <c r="X428" s="43">
        <v>4.6100000000000003</v>
      </c>
      <c r="Y428" s="43">
        <v>4.6100000000000003</v>
      </c>
      <c r="Z428" s="43">
        <v>4.6100000000000003</v>
      </c>
      <c r="AA428" s="43">
        <v>4.6100000000000003</v>
      </c>
    </row>
    <row r="429" spans="1:27" ht="12.75" hidden="1" customHeight="1" outlineLevel="1" x14ac:dyDescent="0.2">
      <c r="A429" s="92" t="s">
        <v>1903</v>
      </c>
      <c r="B429" s="62" t="s">
        <v>79</v>
      </c>
      <c r="C429" s="42" t="s">
        <v>77</v>
      </c>
      <c r="D429" s="43">
        <f>$D$11</f>
        <v>216.36</v>
      </c>
      <c r="E429" s="43">
        <f t="shared" ref="E429:AA429" si="248">$D$11</f>
        <v>216.36</v>
      </c>
      <c r="F429" s="43">
        <f t="shared" si="248"/>
        <v>216.36</v>
      </c>
      <c r="G429" s="43">
        <f t="shared" si="248"/>
        <v>216.36</v>
      </c>
      <c r="H429" s="43">
        <f t="shared" si="248"/>
        <v>216.36</v>
      </c>
      <c r="I429" s="43">
        <f t="shared" si="248"/>
        <v>216.36</v>
      </c>
      <c r="J429" s="43">
        <f t="shared" si="248"/>
        <v>216.36</v>
      </c>
      <c r="K429" s="43">
        <f t="shared" si="248"/>
        <v>216.36</v>
      </c>
      <c r="L429" s="43">
        <f t="shared" si="248"/>
        <v>216.36</v>
      </c>
      <c r="M429" s="43">
        <f t="shared" si="248"/>
        <v>216.36</v>
      </c>
      <c r="N429" s="43">
        <f t="shared" si="248"/>
        <v>216.36</v>
      </c>
      <c r="O429" s="43">
        <f t="shared" si="248"/>
        <v>216.36</v>
      </c>
      <c r="P429" s="43">
        <f t="shared" si="248"/>
        <v>216.36</v>
      </c>
      <c r="Q429" s="43">
        <f t="shared" si="248"/>
        <v>216.36</v>
      </c>
      <c r="R429" s="43">
        <f t="shared" si="248"/>
        <v>216.36</v>
      </c>
      <c r="S429" s="43">
        <f t="shared" si="248"/>
        <v>216.36</v>
      </c>
      <c r="T429" s="43">
        <f t="shared" si="248"/>
        <v>216.36</v>
      </c>
      <c r="U429" s="43">
        <f t="shared" si="248"/>
        <v>216.36</v>
      </c>
      <c r="V429" s="43">
        <f t="shared" si="248"/>
        <v>216.36</v>
      </c>
      <c r="W429" s="43">
        <f t="shared" si="248"/>
        <v>216.36</v>
      </c>
      <c r="X429" s="43">
        <f t="shared" si="248"/>
        <v>216.36</v>
      </c>
      <c r="Y429" s="43">
        <f t="shared" si="248"/>
        <v>216.36</v>
      </c>
      <c r="Z429" s="43">
        <f t="shared" si="248"/>
        <v>216.36</v>
      </c>
      <c r="AA429" s="43">
        <f t="shared" si="248"/>
        <v>216.36</v>
      </c>
    </row>
    <row r="430" spans="1:27" ht="12.75" customHeight="1" collapsed="1" x14ac:dyDescent="0.2">
      <c r="A430" s="91" t="s">
        <v>1904</v>
      </c>
      <c r="B430" s="27" t="str">
        <f>"22"&amp;"."&amp;$B$800&amp;"."&amp;$B$801</f>
        <v>22.03.2023</v>
      </c>
      <c r="C430" s="83" t="s">
        <v>74</v>
      </c>
      <c r="D430" s="84">
        <f>ROUND(((D431+D432+D434+D433)/1000),5)</f>
        <v>3.9943599999999999</v>
      </c>
      <c r="E430" s="84">
        <f>ROUND(((E431+E432+E434+E433)/1000),5)</f>
        <v>3.8509799999999998</v>
      </c>
      <c r="F430" s="84">
        <f>ROUND(((F431+F432+F434+F433)/1000),5)</f>
        <v>3.74254</v>
      </c>
      <c r="G430" s="84">
        <f t="shared" ref="G430:AA430" si="249">ROUND(((G431+G432+G434+G433)/1000),5)</f>
        <v>3.7409500000000002</v>
      </c>
      <c r="H430" s="84">
        <f t="shared" si="249"/>
        <v>3.8944800000000002</v>
      </c>
      <c r="I430" s="84">
        <f t="shared" si="249"/>
        <v>3.9447199999999998</v>
      </c>
      <c r="J430" s="84">
        <f t="shared" si="249"/>
        <v>4.1070500000000001</v>
      </c>
      <c r="K430" s="84">
        <f t="shared" si="249"/>
        <v>4.3102200000000002</v>
      </c>
      <c r="L430" s="84">
        <f t="shared" si="249"/>
        <v>4.3946800000000001</v>
      </c>
      <c r="M430" s="84">
        <f t="shared" si="249"/>
        <v>4.42035</v>
      </c>
      <c r="N430" s="84">
        <f t="shared" si="249"/>
        <v>4.44339</v>
      </c>
      <c r="O430" s="84">
        <f t="shared" si="249"/>
        <v>4.4809400000000004</v>
      </c>
      <c r="P430" s="84">
        <f t="shared" si="249"/>
        <v>4.4612499999999997</v>
      </c>
      <c r="Q430" s="84">
        <f t="shared" si="249"/>
        <v>4.4668599999999996</v>
      </c>
      <c r="R430" s="84">
        <f t="shared" si="249"/>
        <v>4.4488399999999997</v>
      </c>
      <c r="S430" s="84">
        <f t="shared" si="249"/>
        <v>4.4282500000000002</v>
      </c>
      <c r="T430" s="84">
        <f t="shared" si="249"/>
        <v>4.4100900000000003</v>
      </c>
      <c r="U430" s="84">
        <f t="shared" si="249"/>
        <v>4.34978</v>
      </c>
      <c r="V430" s="84">
        <f t="shared" si="249"/>
        <v>4.3792299999999997</v>
      </c>
      <c r="W430" s="84">
        <f t="shared" si="249"/>
        <v>4.4225199999999996</v>
      </c>
      <c r="X430" s="84">
        <f t="shared" si="249"/>
        <v>4.4458399999999996</v>
      </c>
      <c r="Y430" s="84">
        <f t="shared" si="249"/>
        <v>4.3784700000000001</v>
      </c>
      <c r="Z430" s="84">
        <f t="shared" si="249"/>
        <v>4.1767899999999996</v>
      </c>
      <c r="AA430" s="84">
        <f t="shared" si="249"/>
        <v>4.0196100000000001</v>
      </c>
    </row>
    <row r="431" spans="1:27" ht="12.75" hidden="1" customHeight="1" outlineLevel="1" x14ac:dyDescent="0.2">
      <c r="A431" s="92" t="s">
        <v>1905</v>
      </c>
      <c r="B431" s="62" t="s">
        <v>231</v>
      </c>
      <c r="C431" s="42" t="s">
        <v>77</v>
      </c>
      <c r="D431" s="43">
        <v>1550.5</v>
      </c>
      <c r="E431" s="43">
        <v>1407.12</v>
      </c>
      <c r="F431" s="43">
        <v>1298.68</v>
      </c>
      <c r="G431" s="43">
        <v>1297.0899999999999</v>
      </c>
      <c r="H431" s="43">
        <v>1450.62</v>
      </c>
      <c r="I431" s="43">
        <v>1500.86</v>
      </c>
      <c r="J431" s="43">
        <v>1663.19</v>
      </c>
      <c r="K431" s="43">
        <v>1866.36</v>
      </c>
      <c r="L431" s="43">
        <v>1950.82</v>
      </c>
      <c r="M431" s="43">
        <v>1976.49</v>
      </c>
      <c r="N431" s="43">
        <v>1999.53</v>
      </c>
      <c r="O431" s="43">
        <v>2037.08</v>
      </c>
      <c r="P431" s="43">
        <v>2017.39</v>
      </c>
      <c r="Q431" s="43">
        <v>2023</v>
      </c>
      <c r="R431" s="43">
        <v>2004.98</v>
      </c>
      <c r="S431" s="43">
        <v>1984.39</v>
      </c>
      <c r="T431" s="43">
        <v>1966.23</v>
      </c>
      <c r="U431" s="43">
        <v>1905.92</v>
      </c>
      <c r="V431" s="43">
        <v>1935.37</v>
      </c>
      <c r="W431" s="43">
        <v>1978.66</v>
      </c>
      <c r="X431" s="43">
        <v>2001.98</v>
      </c>
      <c r="Y431" s="43">
        <v>1934.61</v>
      </c>
      <c r="Z431" s="43">
        <v>1732.93</v>
      </c>
      <c r="AA431" s="43">
        <v>1575.75</v>
      </c>
    </row>
    <row r="432" spans="1:27" ht="12.75" hidden="1" customHeight="1" outlineLevel="1" x14ac:dyDescent="0.2">
      <c r="A432" s="92" t="s">
        <v>1906</v>
      </c>
      <c r="B432" s="62" t="s">
        <v>88</v>
      </c>
      <c r="C432" s="42" t="s">
        <v>77</v>
      </c>
      <c r="D432" s="43">
        <f>$D$327</f>
        <v>2222.89</v>
      </c>
      <c r="E432" s="43">
        <f t="shared" ref="E432:AA432" si="250">$D$327</f>
        <v>2222.89</v>
      </c>
      <c r="F432" s="43">
        <f t="shared" si="250"/>
        <v>2222.89</v>
      </c>
      <c r="G432" s="43">
        <f t="shared" si="250"/>
        <v>2222.89</v>
      </c>
      <c r="H432" s="43">
        <f t="shared" si="250"/>
        <v>2222.89</v>
      </c>
      <c r="I432" s="43">
        <f t="shared" si="250"/>
        <v>2222.89</v>
      </c>
      <c r="J432" s="43">
        <f t="shared" si="250"/>
        <v>2222.89</v>
      </c>
      <c r="K432" s="43">
        <f t="shared" si="250"/>
        <v>2222.89</v>
      </c>
      <c r="L432" s="43">
        <f t="shared" si="250"/>
        <v>2222.89</v>
      </c>
      <c r="M432" s="43">
        <f t="shared" si="250"/>
        <v>2222.89</v>
      </c>
      <c r="N432" s="43">
        <f t="shared" si="250"/>
        <v>2222.89</v>
      </c>
      <c r="O432" s="43">
        <f t="shared" si="250"/>
        <v>2222.89</v>
      </c>
      <c r="P432" s="43">
        <f t="shared" si="250"/>
        <v>2222.89</v>
      </c>
      <c r="Q432" s="43">
        <f t="shared" si="250"/>
        <v>2222.89</v>
      </c>
      <c r="R432" s="43">
        <f t="shared" si="250"/>
        <v>2222.89</v>
      </c>
      <c r="S432" s="43">
        <f t="shared" si="250"/>
        <v>2222.89</v>
      </c>
      <c r="T432" s="43">
        <f t="shared" si="250"/>
        <v>2222.89</v>
      </c>
      <c r="U432" s="43">
        <f t="shared" si="250"/>
        <v>2222.89</v>
      </c>
      <c r="V432" s="43">
        <f t="shared" si="250"/>
        <v>2222.89</v>
      </c>
      <c r="W432" s="43">
        <f t="shared" si="250"/>
        <v>2222.89</v>
      </c>
      <c r="X432" s="43">
        <f t="shared" si="250"/>
        <v>2222.89</v>
      </c>
      <c r="Y432" s="43">
        <f t="shared" si="250"/>
        <v>2222.89</v>
      </c>
      <c r="Z432" s="43">
        <f t="shared" si="250"/>
        <v>2222.89</v>
      </c>
      <c r="AA432" s="43">
        <f t="shared" si="250"/>
        <v>2222.89</v>
      </c>
    </row>
    <row r="433" spans="1:27" ht="12.75" hidden="1" customHeight="1" outlineLevel="1" x14ac:dyDescent="0.2">
      <c r="A433" s="92" t="s">
        <v>1907</v>
      </c>
      <c r="B433" s="62" t="s">
        <v>81</v>
      </c>
      <c r="C433" s="42" t="s">
        <v>77</v>
      </c>
      <c r="D433" s="43">
        <v>4.6100000000000003</v>
      </c>
      <c r="E433" s="43">
        <v>4.6100000000000003</v>
      </c>
      <c r="F433" s="43">
        <v>4.6100000000000003</v>
      </c>
      <c r="G433" s="43">
        <v>4.6100000000000003</v>
      </c>
      <c r="H433" s="43">
        <v>4.6100000000000003</v>
      </c>
      <c r="I433" s="43">
        <v>4.6100000000000003</v>
      </c>
      <c r="J433" s="43">
        <v>4.6100000000000003</v>
      </c>
      <c r="K433" s="43">
        <v>4.6100000000000003</v>
      </c>
      <c r="L433" s="43">
        <v>4.6100000000000003</v>
      </c>
      <c r="M433" s="43">
        <v>4.6100000000000003</v>
      </c>
      <c r="N433" s="43">
        <v>4.6100000000000003</v>
      </c>
      <c r="O433" s="43">
        <v>4.6100000000000003</v>
      </c>
      <c r="P433" s="43">
        <v>4.6100000000000003</v>
      </c>
      <c r="Q433" s="43">
        <v>4.6100000000000003</v>
      </c>
      <c r="R433" s="43">
        <v>4.6100000000000003</v>
      </c>
      <c r="S433" s="43">
        <v>4.6100000000000003</v>
      </c>
      <c r="T433" s="43">
        <v>4.6100000000000003</v>
      </c>
      <c r="U433" s="43">
        <v>4.6100000000000003</v>
      </c>
      <c r="V433" s="43">
        <v>4.6100000000000003</v>
      </c>
      <c r="W433" s="43">
        <v>4.6100000000000003</v>
      </c>
      <c r="X433" s="43">
        <v>4.6100000000000003</v>
      </c>
      <c r="Y433" s="43">
        <v>4.6100000000000003</v>
      </c>
      <c r="Z433" s="43">
        <v>4.6100000000000003</v>
      </c>
      <c r="AA433" s="43">
        <v>4.6100000000000003</v>
      </c>
    </row>
    <row r="434" spans="1:27" ht="12.75" hidden="1" customHeight="1" outlineLevel="1" x14ac:dyDescent="0.2">
      <c r="A434" s="92" t="s">
        <v>1908</v>
      </c>
      <c r="B434" s="62" t="s">
        <v>79</v>
      </c>
      <c r="C434" s="42" t="s">
        <v>77</v>
      </c>
      <c r="D434" s="43">
        <f>$D$11</f>
        <v>216.36</v>
      </c>
      <c r="E434" s="43">
        <f t="shared" ref="E434:AA434" si="251">$D$11</f>
        <v>216.36</v>
      </c>
      <c r="F434" s="43">
        <f t="shared" si="251"/>
        <v>216.36</v>
      </c>
      <c r="G434" s="43">
        <f t="shared" si="251"/>
        <v>216.36</v>
      </c>
      <c r="H434" s="43">
        <f t="shared" si="251"/>
        <v>216.36</v>
      </c>
      <c r="I434" s="43">
        <f t="shared" si="251"/>
        <v>216.36</v>
      </c>
      <c r="J434" s="43">
        <f t="shared" si="251"/>
        <v>216.36</v>
      </c>
      <c r="K434" s="43">
        <f t="shared" si="251"/>
        <v>216.36</v>
      </c>
      <c r="L434" s="43">
        <f t="shared" si="251"/>
        <v>216.36</v>
      </c>
      <c r="M434" s="43">
        <f t="shared" si="251"/>
        <v>216.36</v>
      </c>
      <c r="N434" s="43">
        <f t="shared" si="251"/>
        <v>216.36</v>
      </c>
      <c r="O434" s="43">
        <f t="shared" si="251"/>
        <v>216.36</v>
      </c>
      <c r="P434" s="43">
        <f t="shared" si="251"/>
        <v>216.36</v>
      </c>
      <c r="Q434" s="43">
        <f t="shared" si="251"/>
        <v>216.36</v>
      </c>
      <c r="R434" s="43">
        <f t="shared" si="251"/>
        <v>216.36</v>
      </c>
      <c r="S434" s="43">
        <f t="shared" si="251"/>
        <v>216.36</v>
      </c>
      <c r="T434" s="43">
        <f t="shared" si="251"/>
        <v>216.36</v>
      </c>
      <c r="U434" s="43">
        <f t="shared" si="251"/>
        <v>216.36</v>
      </c>
      <c r="V434" s="43">
        <f t="shared" si="251"/>
        <v>216.36</v>
      </c>
      <c r="W434" s="43">
        <f t="shared" si="251"/>
        <v>216.36</v>
      </c>
      <c r="X434" s="43">
        <f t="shared" si="251"/>
        <v>216.36</v>
      </c>
      <c r="Y434" s="43">
        <f t="shared" si="251"/>
        <v>216.36</v>
      </c>
      <c r="Z434" s="43">
        <f t="shared" si="251"/>
        <v>216.36</v>
      </c>
      <c r="AA434" s="43">
        <f t="shared" si="251"/>
        <v>216.36</v>
      </c>
    </row>
    <row r="435" spans="1:27" ht="12.75" customHeight="1" collapsed="1" x14ac:dyDescent="0.2">
      <c r="A435" s="91" t="s">
        <v>1909</v>
      </c>
      <c r="B435" s="27" t="str">
        <f>"23"&amp;"."&amp;$B$800&amp;"."&amp;$B$801</f>
        <v>23.03.2023</v>
      </c>
      <c r="C435" s="83" t="s">
        <v>74</v>
      </c>
      <c r="D435" s="84">
        <f>ROUND(((D436+D437+D439+D438)/1000),5)</f>
        <v>3.7280000000000002</v>
      </c>
      <c r="E435" s="84">
        <f>ROUND(((E436+E437+E439+E438)/1000),5)</f>
        <v>3.63578</v>
      </c>
      <c r="F435" s="84">
        <f>ROUND(((F436+F437+F439+F438)/1000),5)</f>
        <v>3.5659399999999999</v>
      </c>
      <c r="G435" s="84">
        <f t="shared" ref="G435:AA435" si="252">ROUND(((G436+G437+G439+G438)/1000),5)</f>
        <v>3.5996299999999999</v>
      </c>
      <c r="H435" s="84">
        <f t="shared" si="252"/>
        <v>3.68208</v>
      </c>
      <c r="I435" s="84">
        <f t="shared" si="252"/>
        <v>3.8323</v>
      </c>
      <c r="J435" s="84">
        <f t="shared" si="252"/>
        <v>3.9345699999999999</v>
      </c>
      <c r="K435" s="84">
        <f t="shared" si="252"/>
        <v>4.2694299999999998</v>
      </c>
      <c r="L435" s="84">
        <f t="shared" si="252"/>
        <v>4.3670600000000004</v>
      </c>
      <c r="M435" s="84">
        <f t="shared" si="252"/>
        <v>4.3906700000000001</v>
      </c>
      <c r="N435" s="84">
        <f t="shared" si="252"/>
        <v>4.4047599999999996</v>
      </c>
      <c r="O435" s="84">
        <f t="shared" si="252"/>
        <v>4.4253900000000002</v>
      </c>
      <c r="P435" s="84">
        <f t="shared" si="252"/>
        <v>4.43011</v>
      </c>
      <c r="Q435" s="84">
        <f t="shared" si="252"/>
        <v>4.4403699999999997</v>
      </c>
      <c r="R435" s="84">
        <f t="shared" si="252"/>
        <v>4.4312300000000002</v>
      </c>
      <c r="S435" s="84">
        <f t="shared" si="252"/>
        <v>4.4210799999999999</v>
      </c>
      <c r="T435" s="84">
        <f t="shared" si="252"/>
        <v>4.4030300000000002</v>
      </c>
      <c r="U435" s="84">
        <f t="shared" si="252"/>
        <v>4.3563099999999997</v>
      </c>
      <c r="V435" s="84">
        <f t="shared" si="252"/>
        <v>4.3813899999999997</v>
      </c>
      <c r="W435" s="84">
        <f t="shared" si="252"/>
        <v>4.4149799999999999</v>
      </c>
      <c r="X435" s="84">
        <f t="shared" si="252"/>
        <v>4.4344099999999997</v>
      </c>
      <c r="Y435" s="84">
        <f t="shared" si="252"/>
        <v>4.3424899999999997</v>
      </c>
      <c r="Z435" s="84">
        <f t="shared" si="252"/>
        <v>4.1009500000000001</v>
      </c>
      <c r="AA435" s="84">
        <f t="shared" si="252"/>
        <v>3.9422899999999998</v>
      </c>
    </row>
    <row r="436" spans="1:27" ht="12.75" hidden="1" customHeight="1" outlineLevel="1" x14ac:dyDescent="0.2">
      <c r="A436" s="92" t="s">
        <v>1910</v>
      </c>
      <c r="B436" s="62" t="s">
        <v>231</v>
      </c>
      <c r="C436" s="42" t="s">
        <v>77</v>
      </c>
      <c r="D436" s="43">
        <v>1284.1400000000001</v>
      </c>
      <c r="E436" s="43">
        <v>1191.92</v>
      </c>
      <c r="F436" s="43">
        <v>1122.08</v>
      </c>
      <c r="G436" s="43">
        <v>1155.77</v>
      </c>
      <c r="H436" s="43">
        <v>1238.22</v>
      </c>
      <c r="I436" s="43">
        <v>1388.44</v>
      </c>
      <c r="J436" s="43">
        <v>1490.71</v>
      </c>
      <c r="K436" s="43">
        <v>1825.57</v>
      </c>
      <c r="L436" s="43">
        <v>1923.2</v>
      </c>
      <c r="M436" s="43">
        <v>1946.81</v>
      </c>
      <c r="N436" s="43">
        <v>1960.9</v>
      </c>
      <c r="O436" s="43">
        <v>1981.53</v>
      </c>
      <c r="P436" s="43">
        <v>1986.25</v>
      </c>
      <c r="Q436" s="43">
        <v>1996.51</v>
      </c>
      <c r="R436" s="43">
        <v>1987.37</v>
      </c>
      <c r="S436" s="43">
        <v>1977.22</v>
      </c>
      <c r="T436" s="43">
        <v>1959.17</v>
      </c>
      <c r="U436" s="43">
        <v>1912.45</v>
      </c>
      <c r="V436" s="43">
        <v>1937.53</v>
      </c>
      <c r="W436" s="43">
        <v>1971.12</v>
      </c>
      <c r="X436" s="43">
        <v>1990.55</v>
      </c>
      <c r="Y436" s="43">
        <v>1898.63</v>
      </c>
      <c r="Z436" s="43">
        <v>1657.09</v>
      </c>
      <c r="AA436" s="43">
        <v>1498.43</v>
      </c>
    </row>
    <row r="437" spans="1:27" ht="12.75" hidden="1" customHeight="1" outlineLevel="1" x14ac:dyDescent="0.2">
      <c r="A437" s="92" t="s">
        <v>1911</v>
      </c>
      <c r="B437" s="62" t="s">
        <v>88</v>
      </c>
      <c r="C437" s="42" t="s">
        <v>77</v>
      </c>
      <c r="D437" s="43">
        <f>$D$327</f>
        <v>2222.89</v>
      </c>
      <c r="E437" s="43">
        <f t="shared" ref="E437:AA437" si="253">$D$327</f>
        <v>2222.89</v>
      </c>
      <c r="F437" s="43">
        <f t="shared" si="253"/>
        <v>2222.89</v>
      </c>
      <c r="G437" s="43">
        <f t="shared" si="253"/>
        <v>2222.89</v>
      </c>
      <c r="H437" s="43">
        <f t="shared" si="253"/>
        <v>2222.89</v>
      </c>
      <c r="I437" s="43">
        <f t="shared" si="253"/>
        <v>2222.89</v>
      </c>
      <c r="J437" s="43">
        <f t="shared" si="253"/>
        <v>2222.89</v>
      </c>
      <c r="K437" s="43">
        <f t="shared" si="253"/>
        <v>2222.89</v>
      </c>
      <c r="L437" s="43">
        <f t="shared" si="253"/>
        <v>2222.89</v>
      </c>
      <c r="M437" s="43">
        <f t="shared" si="253"/>
        <v>2222.89</v>
      </c>
      <c r="N437" s="43">
        <f t="shared" si="253"/>
        <v>2222.89</v>
      </c>
      <c r="O437" s="43">
        <f t="shared" si="253"/>
        <v>2222.89</v>
      </c>
      <c r="P437" s="43">
        <f t="shared" si="253"/>
        <v>2222.89</v>
      </c>
      <c r="Q437" s="43">
        <f t="shared" si="253"/>
        <v>2222.89</v>
      </c>
      <c r="R437" s="43">
        <f t="shared" si="253"/>
        <v>2222.89</v>
      </c>
      <c r="S437" s="43">
        <f t="shared" si="253"/>
        <v>2222.89</v>
      </c>
      <c r="T437" s="43">
        <f t="shared" si="253"/>
        <v>2222.89</v>
      </c>
      <c r="U437" s="43">
        <f t="shared" si="253"/>
        <v>2222.89</v>
      </c>
      <c r="V437" s="43">
        <f t="shared" si="253"/>
        <v>2222.89</v>
      </c>
      <c r="W437" s="43">
        <f t="shared" si="253"/>
        <v>2222.89</v>
      </c>
      <c r="X437" s="43">
        <f t="shared" si="253"/>
        <v>2222.89</v>
      </c>
      <c r="Y437" s="43">
        <f t="shared" si="253"/>
        <v>2222.89</v>
      </c>
      <c r="Z437" s="43">
        <f t="shared" si="253"/>
        <v>2222.89</v>
      </c>
      <c r="AA437" s="43">
        <f t="shared" si="253"/>
        <v>2222.89</v>
      </c>
    </row>
    <row r="438" spans="1:27" ht="12.75" hidden="1" customHeight="1" outlineLevel="1" x14ac:dyDescent="0.2">
      <c r="A438" s="92" t="s">
        <v>1912</v>
      </c>
      <c r="B438" s="62" t="s">
        <v>81</v>
      </c>
      <c r="C438" s="42" t="s">
        <v>77</v>
      </c>
      <c r="D438" s="43">
        <v>4.6100000000000003</v>
      </c>
      <c r="E438" s="43">
        <v>4.6100000000000003</v>
      </c>
      <c r="F438" s="43">
        <v>4.6100000000000003</v>
      </c>
      <c r="G438" s="43">
        <v>4.6100000000000003</v>
      </c>
      <c r="H438" s="43">
        <v>4.6100000000000003</v>
      </c>
      <c r="I438" s="43">
        <v>4.6100000000000003</v>
      </c>
      <c r="J438" s="43">
        <v>4.6100000000000003</v>
      </c>
      <c r="K438" s="43">
        <v>4.6100000000000003</v>
      </c>
      <c r="L438" s="43">
        <v>4.6100000000000003</v>
      </c>
      <c r="M438" s="43">
        <v>4.6100000000000003</v>
      </c>
      <c r="N438" s="43">
        <v>4.6100000000000003</v>
      </c>
      <c r="O438" s="43">
        <v>4.6100000000000003</v>
      </c>
      <c r="P438" s="43">
        <v>4.6100000000000003</v>
      </c>
      <c r="Q438" s="43">
        <v>4.6100000000000003</v>
      </c>
      <c r="R438" s="43">
        <v>4.6100000000000003</v>
      </c>
      <c r="S438" s="43">
        <v>4.6100000000000003</v>
      </c>
      <c r="T438" s="43">
        <v>4.6100000000000003</v>
      </c>
      <c r="U438" s="43">
        <v>4.6100000000000003</v>
      </c>
      <c r="V438" s="43">
        <v>4.6100000000000003</v>
      </c>
      <c r="W438" s="43">
        <v>4.6100000000000003</v>
      </c>
      <c r="X438" s="43">
        <v>4.6100000000000003</v>
      </c>
      <c r="Y438" s="43">
        <v>4.6100000000000003</v>
      </c>
      <c r="Z438" s="43">
        <v>4.6100000000000003</v>
      </c>
      <c r="AA438" s="43">
        <v>4.6100000000000003</v>
      </c>
    </row>
    <row r="439" spans="1:27" ht="12.75" hidden="1" customHeight="1" outlineLevel="1" x14ac:dyDescent="0.2">
      <c r="A439" s="92" t="s">
        <v>1913</v>
      </c>
      <c r="B439" s="62" t="s">
        <v>79</v>
      </c>
      <c r="C439" s="42" t="s">
        <v>77</v>
      </c>
      <c r="D439" s="43">
        <f>$D$11</f>
        <v>216.36</v>
      </c>
      <c r="E439" s="43">
        <f t="shared" ref="E439:AA439" si="254">$D$11</f>
        <v>216.36</v>
      </c>
      <c r="F439" s="43">
        <f t="shared" si="254"/>
        <v>216.36</v>
      </c>
      <c r="G439" s="43">
        <f t="shared" si="254"/>
        <v>216.36</v>
      </c>
      <c r="H439" s="43">
        <f t="shared" si="254"/>
        <v>216.36</v>
      </c>
      <c r="I439" s="43">
        <f t="shared" si="254"/>
        <v>216.36</v>
      </c>
      <c r="J439" s="43">
        <f t="shared" si="254"/>
        <v>216.36</v>
      </c>
      <c r="K439" s="43">
        <f t="shared" si="254"/>
        <v>216.36</v>
      </c>
      <c r="L439" s="43">
        <f t="shared" si="254"/>
        <v>216.36</v>
      </c>
      <c r="M439" s="43">
        <f t="shared" si="254"/>
        <v>216.36</v>
      </c>
      <c r="N439" s="43">
        <f t="shared" si="254"/>
        <v>216.36</v>
      </c>
      <c r="O439" s="43">
        <f t="shared" si="254"/>
        <v>216.36</v>
      </c>
      <c r="P439" s="43">
        <f t="shared" si="254"/>
        <v>216.36</v>
      </c>
      <c r="Q439" s="43">
        <f t="shared" si="254"/>
        <v>216.36</v>
      </c>
      <c r="R439" s="43">
        <f t="shared" si="254"/>
        <v>216.36</v>
      </c>
      <c r="S439" s="43">
        <f t="shared" si="254"/>
        <v>216.36</v>
      </c>
      <c r="T439" s="43">
        <f t="shared" si="254"/>
        <v>216.36</v>
      </c>
      <c r="U439" s="43">
        <f t="shared" si="254"/>
        <v>216.36</v>
      </c>
      <c r="V439" s="43">
        <f t="shared" si="254"/>
        <v>216.36</v>
      </c>
      <c r="W439" s="43">
        <f t="shared" si="254"/>
        <v>216.36</v>
      </c>
      <c r="X439" s="43">
        <f t="shared" si="254"/>
        <v>216.36</v>
      </c>
      <c r="Y439" s="43">
        <f t="shared" si="254"/>
        <v>216.36</v>
      </c>
      <c r="Z439" s="43">
        <f t="shared" si="254"/>
        <v>216.36</v>
      </c>
      <c r="AA439" s="43">
        <f t="shared" si="254"/>
        <v>216.36</v>
      </c>
    </row>
    <row r="440" spans="1:27" ht="12.75" customHeight="1" collapsed="1" x14ac:dyDescent="0.2">
      <c r="A440" s="91" t="s">
        <v>1914</v>
      </c>
      <c r="B440" s="27" t="str">
        <f>"24"&amp;"."&amp;$B$800&amp;"."&amp;$B$801</f>
        <v>24.03.2023</v>
      </c>
      <c r="C440" s="83" t="s">
        <v>74</v>
      </c>
      <c r="D440" s="84">
        <f>ROUND(((D441+D442+D444+D443)/1000),5)</f>
        <v>3.7490299999999999</v>
      </c>
      <c r="E440" s="84">
        <f>ROUND(((E441+E442+E444+E443)/1000),5)</f>
        <v>3.6313399999999998</v>
      </c>
      <c r="F440" s="84">
        <f>ROUND(((F441+F442+F444+F443)/1000),5)</f>
        <v>3.54461</v>
      </c>
      <c r="G440" s="84">
        <f t="shared" ref="G440:AA440" si="255">ROUND(((G441+G442+G444+G443)/1000),5)</f>
        <v>3.5947300000000002</v>
      </c>
      <c r="H440" s="84">
        <f t="shared" si="255"/>
        <v>3.6629399999999999</v>
      </c>
      <c r="I440" s="84">
        <f t="shared" si="255"/>
        <v>3.8167599999999999</v>
      </c>
      <c r="J440" s="84">
        <f t="shared" si="255"/>
        <v>3.9097900000000001</v>
      </c>
      <c r="K440" s="84">
        <f t="shared" si="255"/>
        <v>4.2123400000000002</v>
      </c>
      <c r="L440" s="84">
        <f t="shared" si="255"/>
        <v>4.3146500000000003</v>
      </c>
      <c r="M440" s="84">
        <f t="shared" si="255"/>
        <v>4.3411499999999998</v>
      </c>
      <c r="N440" s="84">
        <f t="shared" si="255"/>
        <v>4.3650500000000001</v>
      </c>
      <c r="O440" s="84">
        <f t="shared" si="255"/>
        <v>4.3890700000000002</v>
      </c>
      <c r="P440" s="84">
        <f t="shared" si="255"/>
        <v>4.3714700000000004</v>
      </c>
      <c r="Q440" s="84">
        <f t="shared" si="255"/>
        <v>4.3741599999999998</v>
      </c>
      <c r="R440" s="84">
        <f t="shared" si="255"/>
        <v>4.3649199999999997</v>
      </c>
      <c r="S440" s="84">
        <f t="shared" si="255"/>
        <v>4.3460099999999997</v>
      </c>
      <c r="T440" s="84">
        <f t="shared" si="255"/>
        <v>4.3297600000000003</v>
      </c>
      <c r="U440" s="84">
        <f t="shared" si="255"/>
        <v>4.3011200000000001</v>
      </c>
      <c r="V440" s="84">
        <f t="shared" si="255"/>
        <v>4.3102799999999997</v>
      </c>
      <c r="W440" s="84">
        <f t="shared" si="255"/>
        <v>4.3238000000000003</v>
      </c>
      <c r="X440" s="84">
        <f t="shared" si="255"/>
        <v>4.3754999999999997</v>
      </c>
      <c r="Y440" s="84">
        <f t="shared" si="255"/>
        <v>4.3459399999999997</v>
      </c>
      <c r="Z440" s="84">
        <f t="shared" si="255"/>
        <v>4.19991</v>
      </c>
      <c r="AA440" s="84">
        <f t="shared" si="255"/>
        <v>4.0000999999999998</v>
      </c>
    </row>
    <row r="441" spans="1:27" ht="12.75" hidden="1" customHeight="1" outlineLevel="1" x14ac:dyDescent="0.2">
      <c r="A441" s="92" t="s">
        <v>1915</v>
      </c>
      <c r="B441" s="62" t="s">
        <v>231</v>
      </c>
      <c r="C441" s="42" t="s">
        <v>77</v>
      </c>
      <c r="D441" s="43">
        <v>1305.17</v>
      </c>
      <c r="E441" s="43">
        <v>1187.48</v>
      </c>
      <c r="F441" s="43">
        <v>1100.75</v>
      </c>
      <c r="G441" s="43">
        <v>1150.8699999999999</v>
      </c>
      <c r="H441" s="43">
        <v>1219.08</v>
      </c>
      <c r="I441" s="43">
        <v>1372.9</v>
      </c>
      <c r="J441" s="43">
        <v>1465.93</v>
      </c>
      <c r="K441" s="43">
        <v>1768.48</v>
      </c>
      <c r="L441" s="43">
        <v>1870.79</v>
      </c>
      <c r="M441" s="43">
        <v>1897.29</v>
      </c>
      <c r="N441" s="43">
        <v>1921.19</v>
      </c>
      <c r="O441" s="43">
        <v>1945.21</v>
      </c>
      <c r="P441" s="43">
        <v>1927.61</v>
      </c>
      <c r="Q441" s="43">
        <v>1930.3</v>
      </c>
      <c r="R441" s="43">
        <v>1921.06</v>
      </c>
      <c r="S441" s="43">
        <v>1902.15</v>
      </c>
      <c r="T441" s="43">
        <v>1885.9</v>
      </c>
      <c r="U441" s="43">
        <v>1857.26</v>
      </c>
      <c r="V441" s="43">
        <v>1866.42</v>
      </c>
      <c r="W441" s="43">
        <v>1879.94</v>
      </c>
      <c r="X441" s="43">
        <v>1931.64</v>
      </c>
      <c r="Y441" s="43">
        <v>1902.08</v>
      </c>
      <c r="Z441" s="43">
        <v>1756.05</v>
      </c>
      <c r="AA441" s="43">
        <v>1556.24</v>
      </c>
    </row>
    <row r="442" spans="1:27" ht="12.75" hidden="1" customHeight="1" outlineLevel="1" x14ac:dyDescent="0.2">
      <c r="A442" s="92" t="s">
        <v>1916</v>
      </c>
      <c r="B442" s="62" t="s">
        <v>88</v>
      </c>
      <c r="C442" s="42" t="s">
        <v>77</v>
      </c>
      <c r="D442" s="43">
        <f>$D$327</f>
        <v>2222.89</v>
      </c>
      <c r="E442" s="43">
        <f t="shared" ref="E442:AA442" si="256">$D$327</f>
        <v>2222.89</v>
      </c>
      <c r="F442" s="43">
        <f t="shared" si="256"/>
        <v>2222.89</v>
      </c>
      <c r="G442" s="43">
        <f t="shared" si="256"/>
        <v>2222.89</v>
      </c>
      <c r="H442" s="43">
        <f t="shared" si="256"/>
        <v>2222.89</v>
      </c>
      <c r="I442" s="43">
        <f t="shared" si="256"/>
        <v>2222.89</v>
      </c>
      <c r="J442" s="43">
        <f t="shared" si="256"/>
        <v>2222.89</v>
      </c>
      <c r="K442" s="43">
        <f t="shared" si="256"/>
        <v>2222.89</v>
      </c>
      <c r="L442" s="43">
        <f t="shared" si="256"/>
        <v>2222.89</v>
      </c>
      <c r="M442" s="43">
        <f t="shared" si="256"/>
        <v>2222.89</v>
      </c>
      <c r="N442" s="43">
        <f t="shared" si="256"/>
        <v>2222.89</v>
      </c>
      <c r="O442" s="43">
        <f t="shared" si="256"/>
        <v>2222.89</v>
      </c>
      <c r="P442" s="43">
        <f t="shared" si="256"/>
        <v>2222.89</v>
      </c>
      <c r="Q442" s="43">
        <f t="shared" si="256"/>
        <v>2222.89</v>
      </c>
      <c r="R442" s="43">
        <f t="shared" si="256"/>
        <v>2222.89</v>
      </c>
      <c r="S442" s="43">
        <f t="shared" si="256"/>
        <v>2222.89</v>
      </c>
      <c r="T442" s="43">
        <f t="shared" si="256"/>
        <v>2222.89</v>
      </c>
      <c r="U442" s="43">
        <f t="shared" si="256"/>
        <v>2222.89</v>
      </c>
      <c r="V442" s="43">
        <f t="shared" si="256"/>
        <v>2222.89</v>
      </c>
      <c r="W442" s="43">
        <f t="shared" si="256"/>
        <v>2222.89</v>
      </c>
      <c r="X442" s="43">
        <f t="shared" si="256"/>
        <v>2222.89</v>
      </c>
      <c r="Y442" s="43">
        <f t="shared" si="256"/>
        <v>2222.89</v>
      </c>
      <c r="Z442" s="43">
        <f t="shared" si="256"/>
        <v>2222.89</v>
      </c>
      <c r="AA442" s="43">
        <f t="shared" si="256"/>
        <v>2222.89</v>
      </c>
    </row>
    <row r="443" spans="1:27" ht="12.75" hidden="1" customHeight="1" outlineLevel="1" x14ac:dyDescent="0.2">
      <c r="A443" s="92" t="s">
        <v>1917</v>
      </c>
      <c r="B443" s="62" t="s">
        <v>81</v>
      </c>
      <c r="C443" s="42" t="s">
        <v>77</v>
      </c>
      <c r="D443" s="43">
        <v>4.6100000000000003</v>
      </c>
      <c r="E443" s="43">
        <v>4.6100000000000003</v>
      </c>
      <c r="F443" s="43">
        <v>4.6100000000000003</v>
      </c>
      <c r="G443" s="43">
        <v>4.6100000000000003</v>
      </c>
      <c r="H443" s="43">
        <v>4.6100000000000003</v>
      </c>
      <c r="I443" s="43">
        <v>4.6100000000000003</v>
      </c>
      <c r="J443" s="43">
        <v>4.6100000000000003</v>
      </c>
      <c r="K443" s="43">
        <v>4.6100000000000003</v>
      </c>
      <c r="L443" s="43">
        <v>4.6100000000000003</v>
      </c>
      <c r="M443" s="43">
        <v>4.6100000000000003</v>
      </c>
      <c r="N443" s="43">
        <v>4.6100000000000003</v>
      </c>
      <c r="O443" s="43">
        <v>4.6100000000000003</v>
      </c>
      <c r="P443" s="43">
        <v>4.6100000000000003</v>
      </c>
      <c r="Q443" s="43">
        <v>4.6100000000000003</v>
      </c>
      <c r="R443" s="43">
        <v>4.6100000000000003</v>
      </c>
      <c r="S443" s="43">
        <v>4.6100000000000003</v>
      </c>
      <c r="T443" s="43">
        <v>4.6100000000000003</v>
      </c>
      <c r="U443" s="43">
        <v>4.6100000000000003</v>
      </c>
      <c r="V443" s="43">
        <v>4.6100000000000003</v>
      </c>
      <c r="W443" s="43">
        <v>4.6100000000000003</v>
      </c>
      <c r="X443" s="43">
        <v>4.6100000000000003</v>
      </c>
      <c r="Y443" s="43">
        <v>4.6100000000000003</v>
      </c>
      <c r="Z443" s="43">
        <v>4.6100000000000003</v>
      </c>
      <c r="AA443" s="43">
        <v>4.6100000000000003</v>
      </c>
    </row>
    <row r="444" spans="1:27" ht="12.75" hidden="1" customHeight="1" outlineLevel="1" x14ac:dyDescent="0.2">
      <c r="A444" s="92" t="s">
        <v>1918</v>
      </c>
      <c r="B444" s="62" t="s">
        <v>79</v>
      </c>
      <c r="C444" s="42" t="s">
        <v>77</v>
      </c>
      <c r="D444" s="43">
        <f>$D$11</f>
        <v>216.36</v>
      </c>
      <c r="E444" s="43">
        <f t="shared" ref="E444:AA444" si="257">$D$11</f>
        <v>216.36</v>
      </c>
      <c r="F444" s="43">
        <f t="shared" si="257"/>
        <v>216.36</v>
      </c>
      <c r="G444" s="43">
        <f t="shared" si="257"/>
        <v>216.36</v>
      </c>
      <c r="H444" s="43">
        <f t="shared" si="257"/>
        <v>216.36</v>
      </c>
      <c r="I444" s="43">
        <f t="shared" si="257"/>
        <v>216.36</v>
      </c>
      <c r="J444" s="43">
        <f t="shared" si="257"/>
        <v>216.36</v>
      </c>
      <c r="K444" s="43">
        <f t="shared" si="257"/>
        <v>216.36</v>
      </c>
      <c r="L444" s="43">
        <f t="shared" si="257"/>
        <v>216.36</v>
      </c>
      <c r="M444" s="43">
        <f t="shared" si="257"/>
        <v>216.36</v>
      </c>
      <c r="N444" s="43">
        <f t="shared" si="257"/>
        <v>216.36</v>
      </c>
      <c r="O444" s="43">
        <f t="shared" si="257"/>
        <v>216.36</v>
      </c>
      <c r="P444" s="43">
        <f t="shared" si="257"/>
        <v>216.36</v>
      </c>
      <c r="Q444" s="43">
        <f t="shared" si="257"/>
        <v>216.36</v>
      </c>
      <c r="R444" s="43">
        <f t="shared" si="257"/>
        <v>216.36</v>
      </c>
      <c r="S444" s="43">
        <f t="shared" si="257"/>
        <v>216.36</v>
      </c>
      <c r="T444" s="43">
        <f t="shared" si="257"/>
        <v>216.36</v>
      </c>
      <c r="U444" s="43">
        <f t="shared" si="257"/>
        <v>216.36</v>
      </c>
      <c r="V444" s="43">
        <f t="shared" si="257"/>
        <v>216.36</v>
      </c>
      <c r="W444" s="43">
        <f t="shared" si="257"/>
        <v>216.36</v>
      </c>
      <c r="X444" s="43">
        <f t="shared" si="257"/>
        <v>216.36</v>
      </c>
      <c r="Y444" s="43">
        <f t="shared" si="257"/>
        <v>216.36</v>
      </c>
      <c r="Z444" s="43">
        <f t="shared" si="257"/>
        <v>216.36</v>
      </c>
      <c r="AA444" s="43">
        <f t="shared" si="257"/>
        <v>216.36</v>
      </c>
    </row>
    <row r="445" spans="1:27" collapsed="1" x14ac:dyDescent="0.2">
      <c r="A445" s="91" t="s">
        <v>1919</v>
      </c>
      <c r="B445" s="27" t="str">
        <f>"25"&amp;"."&amp;$B$800&amp;"."&amp;$B$801</f>
        <v>25.03.2023</v>
      </c>
      <c r="C445" s="83" t="s">
        <v>74</v>
      </c>
      <c r="D445" s="84">
        <f>ROUND(((D446+D447+D449+D448)/1000),5)</f>
        <v>3.9615200000000002</v>
      </c>
      <c r="E445" s="84">
        <f>ROUND(((E446+E447+E449+E448)/1000),5)</f>
        <v>3.8790800000000001</v>
      </c>
      <c r="F445" s="84">
        <f>ROUND(((F446+F447+F449+F448)/1000),5)</f>
        <v>3.7083400000000002</v>
      </c>
      <c r="G445" s="84">
        <f t="shared" ref="G445:AA445" si="258">ROUND(((G446+G447+G449+G448)/1000),5)</f>
        <v>3.71834</v>
      </c>
      <c r="H445" s="84">
        <f t="shared" si="258"/>
        <v>3.8357100000000002</v>
      </c>
      <c r="I445" s="84">
        <f t="shared" si="258"/>
        <v>3.8747699999999998</v>
      </c>
      <c r="J445" s="84">
        <f t="shared" si="258"/>
        <v>3.7881900000000002</v>
      </c>
      <c r="K445" s="84">
        <f t="shared" si="258"/>
        <v>3.9531800000000001</v>
      </c>
      <c r="L445" s="84">
        <f t="shared" si="258"/>
        <v>4.2016999999999998</v>
      </c>
      <c r="M445" s="84">
        <f t="shared" si="258"/>
        <v>4.2413299999999996</v>
      </c>
      <c r="N445" s="84">
        <f t="shared" si="258"/>
        <v>4.2732700000000001</v>
      </c>
      <c r="O445" s="84">
        <f t="shared" si="258"/>
        <v>4.3050300000000004</v>
      </c>
      <c r="P445" s="84">
        <f t="shared" si="258"/>
        <v>4.2992800000000004</v>
      </c>
      <c r="Q445" s="84">
        <f t="shared" si="258"/>
        <v>4.2969400000000002</v>
      </c>
      <c r="R445" s="84">
        <f t="shared" si="258"/>
        <v>4.2825499999999996</v>
      </c>
      <c r="S445" s="84">
        <f t="shared" si="258"/>
        <v>4.2727899999999996</v>
      </c>
      <c r="T445" s="84">
        <f t="shared" si="258"/>
        <v>4.2741100000000003</v>
      </c>
      <c r="U445" s="84">
        <f t="shared" si="258"/>
        <v>4.2304300000000001</v>
      </c>
      <c r="V445" s="84">
        <f t="shared" si="258"/>
        <v>4.2666199999999996</v>
      </c>
      <c r="W445" s="84">
        <f t="shared" si="258"/>
        <v>4.2995099999999997</v>
      </c>
      <c r="X445" s="84">
        <f t="shared" si="258"/>
        <v>4.2892700000000001</v>
      </c>
      <c r="Y445" s="84">
        <f t="shared" si="258"/>
        <v>4.2770700000000001</v>
      </c>
      <c r="Z445" s="84">
        <f t="shared" si="258"/>
        <v>4.1056100000000004</v>
      </c>
      <c r="AA445" s="84">
        <f t="shared" si="258"/>
        <v>3.9889999999999999</v>
      </c>
    </row>
    <row r="446" spans="1:27" ht="12.75" hidden="1" customHeight="1" outlineLevel="1" x14ac:dyDescent="0.2">
      <c r="A446" s="92" t="s">
        <v>1920</v>
      </c>
      <c r="B446" s="62" t="s">
        <v>231</v>
      </c>
      <c r="C446" s="42" t="s">
        <v>77</v>
      </c>
      <c r="D446" s="43">
        <v>1517.66</v>
      </c>
      <c r="E446" s="43">
        <v>1435.22</v>
      </c>
      <c r="F446" s="43">
        <v>1264.48</v>
      </c>
      <c r="G446" s="43">
        <v>1274.48</v>
      </c>
      <c r="H446" s="43">
        <v>1391.85</v>
      </c>
      <c r="I446" s="43">
        <v>1430.91</v>
      </c>
      <c r="J446" s="43">
        <v>1344.33</v>
      </c>
      <c r="K446" s="43">
        <v>1509.32</v>
      </c>
      <c r="L446" s="43">
        <v>1757.84</v>
      </c>
      <c r="M446" s="43">
        <v>1797.47</v>
      </c>
      <c r="N446" s="43">
        <v>1829.41</v>
      </c>
      <c r="O446" s="43">
        <v>1861.17</v>
      </c>
      <c r="P446" s="43">
        <v>1855.42</v>
      </c>
      <c r="Q446" s="43">
        <v>1853.08</v>
      </c>
      <c r="R446" s="43">
        <v>1838.69</v>
      </c>
      <c r="S446" s="43">
        <v>1828.93</v>
      </c>
      <c r="T446" s="43">
        <v>1830.25</v>
      </c>
      <c r="U446" s="43">
        <v>1786.57</v>
      </c>
      <c r="V446" s="43">
        <v>1822.76</v>
      </c>
      <c r="W446" s="43">
        <v>1855.65</v>
      </c>
      <c r="X446" s="43">
        <v>1845.41</v>
      </c>
      <c r="Y446" s="43">
        <v>1833.21</v>
      </c>
      <c r="Z446" s="43">
        <v>1661.75</v>
      </c>
      <c r="AA446" s="43">
        <v>1545.14</v>
      </c>
    </row>
    <row r="447" spans="1:27" ht="12.75" hidden="1" customHeight="1" outlineLevel="1" x14ac:dyDescent="0.2">
      <c r="A447" s="92" t="s">
        <v>1921</v>
      </c>
      <c r="B447" s="62" t="s">
        <v>88</v>
      </c>
      <c r="C447" s="42" t="s">
        <v>77</v>
      </c>
      <c r="D447" s="43">
        <f>$D$327</f>
        <v>2222.89</v>
      </c>
      <c r="E447" s="43">
        <f t="shared" ref="E447:AA447" si="259">$D$327</f>
        <v>2222.89</v>
      </c>
      <c r="F447" s="43">
        <f t="shared" si="259"/>
        <v>2222.89</v>
      </c>
      <c r="G447" s="43">
        <f t="shared" si="259"/>
        <v>2222.89</v>
      </c>
      <c r="H447" s="43">
        <f t="shared" si="259"/>
        <v>2222.89</v>
      </c>
      <c r="I447" s="43">
        <f t="shared" si="259"/>
        <v>2222.89</v>
      </c>
      <c r="J447" s="43">
        <f t="shared" si="259"/>
        <v>2222.89</v>
      </c>
      <c r="K447" s="43">
        <f t="shared" si="259"/>
        <v>2222.89</v>
      </c>
      <c r="L447" s="43">
        <f t="shared" si="259"/>
        <v>2222.89</v>
      </c>
      <c r="M447" s="43">
        <f t="shared" si="259"/>
        <v>2222.89</v>
      </c>
      <c r="N447" s="43">
        <f t="shared" si="259"/>
        <v>2222.89</v>
      </c>
      <c r="O447" s="43">
        <f t="shared" si="259"/>
        <v>2222.89</v>
      </c>
      <c r="P447" s="43">
        <f t="shared" si="259"/>
        <v>2222.89</v>
      </c>
      <c r="Q447" s="43">
        <f t="shared" si="259"/>
        <v>2222.89</v>
      </c>
      <c r="R447" s="43">
        <f t="shared" si="259"/>
        <v>2222.89</v>
      </c>
      <c r="S447" s="43">
        <f t="shared" si="259"/>
        <v>2222.89</v>
      </c>
      <c r="T447" s="43">
        <f t="shared" si="259"/>
        <v>2222.89</v>
      </c>
      <c r="U447" s="43">
        <f t="shared" si="259"/>
        <v>2222.89</v>
      </c>
      <c r="V447" s="43">
        <f t="shared" si="259"/>
        <v>2222.89</v>
      </c>
      <c r="W447" s="43">
        <f t="shared" si="259"/>
        <v>2222.89</v>
      </c>
      <c r="X447" s="43">
        <f t="shared" si="259"/>
        <v>2222.89</v>
      </c>
      <c r="Y447" s="43">
        <f t="shared" si="259"/>
        <v>2222.89</v>
      </c>
      <c r="Z447" s="43">
        <f t="shared" si="259"/>
        <v>2222.89</v>
      </c>
      <c r="AA447" s="43">
        <f t="shared" si="259"/>
        <v>2222.89</v>
      </c>
    </row>
    <row r="448" spans="1:27" ht="12.75" hidden="1" customHeight="1" outlineLevel="1" x14ac:dyDescent="0.2">
      <c r="A448" s="92" t="s">
        <v>1922</v>
      </c>
      <c r="B448" s="62" t="s">
        <v>81</v>
      </c>
      <c r="C448" s="42" t="s">
        <v>77</v>
      </c>
      <c r="D448" s="43">
        <v>4.6100000000000003</v>
      </c>
      <c r="E448" s="43">
        <v>4.6100000000000003</v>
      </c>
      <c r="F448" s="43">
        <v>4.6100000000000003</v>
      </c>
      <c r="G448" s="43">
        <v>4.6100000000000003</v>
      </c>
      <c r="H448" s="43">
        <v>4.6100000000000003</v>
      </c>
      <c r="I448" s="43">
        <v>4.6100000000000003</v>
      </c>
      <c r="J448" s="43">
        <v>4.6100000000000003</v>
      </c>
      <c r="K448" s="43">
        <v>4.6100000000000003</v>
      </c>
      <c r="L448" s="43">
        <v>4.6100000000000003</v>
      </c>
      <c r="M448" s="43">
        <v>4.6100000000000003</v>
      </c>
      <c r="N448" s="43">
        <v>4.6100000000000003</v>
      </c>
      <c r="O448" s="43">
        <v>4.6100000000000003</v>
      </c>
      <c r="P448" s="43">
        <v>4.6100000000000003</v>
      </c>
      <c r="Q448" s="43">
        <v>4.6100000000000003</v>
      </c>
      <c r="R448" s="43">
        <v>4.6100000000000003</v>
      </c>
      <c r="S448" s="43">
        <v>4.6100000000000003</v>
      </c>
      <c r="T448" s="43">
        <v>4.6100000000000003</v>
      </c>
      <c r="U448" s="43">
        <v>4.6100000000000003</v>
      </c>
      <c r="V448" s="43">
        <v>4.6100000000000003</v>
      </c>
      <c r="W448" s="43">
        <v>4.6100000000000003</v>
      </c>
      <c r="X448" s="43">
        <v>4.6100000000000003</v>
      </c>
      <c r="Y448" s="43">
        <v>4.6100000000000003</v>
      </c>
      <c r="Z448" s="43">
        <v>4.6100000000000003</v>
      </c>
      <c r="AA448" s="43">
        <v>4.6100000000000003</v>
      </c>
    </row>
    <row r="449" spans="1:27" ht="12.75" hidden="1" customHeight="1" outlineLevel="1" x14ac:dyDescent="0.2">
      <c r="A449" s="92" t="s">
        <v>1923</v>
      </c>
      <c r="B449" s="62" t="s">
        <v>79</v>
      </c>
      <c r="C449" s="42" t="s">
        <v>77</v>
      </c>
      <c r="D449" s="43">
        <f>$D$11</f>
        <v>216.36</v>
      </c>
      <c r="E449" s="43">
        <f t="shared" ref="E449:AA449" si="260">$D$11</f>
        <v>216.36</v>
      </c>
      <c r="F449" s="43">
        <f t="shared" si="260"/>
        <v>216.36</v>
      </c>
      <c r="G449" s="43">
        <f t="shared" si="260"/>
        <v>216.36</v>
      </c>
      <c r="H449" s="43">
        <f t="shared" si="260"/>
        <v>216.36</v>
      </c>
      <c r="I449" s="43">
        <f t="shared" si="260"/>
        <v>216.36</v>
      </c>
      <c r="J449" s="43">
        <f t="shared" si="260"/>
        <v>216.36</v>
      </c>
      <c r="K449" s="43">
        <f t="shared" si="260"/>
        <v>216.36</v>
      </c>
      <c r="L449" s="43">
        <f t="shared" si="260"/>
        <v>216.36</v>
      </c>
      <c r="M449" s="43">
        <f t="shared" si="260"/>
        <v>216.36</v>
      </c>
      <c r="N449" s="43">
        <f t="shared" si="260"/>
        <v>216.36</v>
      </c>
      <c r="O449" s="43">
        <f t="shared" si="260"/>
        <v>216.36</v>
      </c>
      <c r="P449" s="43">
        <f t="shared" si="260"/>
        <v>216.36</v>
      </c>
      <c r="Q449" s="43">
        <f t="shared" si="260"/>
        <v>216.36</v>
      </c>
      <c r="R449" s="43">
        <f t="shared" si="260"/>
        <v>216.36</v>
      </c>
      <c r="S449" s="43">
        <f t="shared" si="260"/>
        <v>216.36</v>
      </c>
      <c r="T449" s="43">
        <f t="shared" si="260"/>
        <v>216.36</v>
      </c>
      <c r="U449" s="43">
        <f t="shared" si="260"/>
        <v>216.36</v>
      </c>
      <c r="V449" s="43">
        <f t="shared" si="260"/>
        <v>216.36</v>
      </c>
      <c r="W449" s="43">
        <f t="shared" si="260"/>
        <v>216.36</v>
      </c>
      <c r="X449" s="43">
        <f t="shared" si="260"/>
        <v>216.36</v>
      </c>
      <c r="Y449" s="43">
        <f t="shared" si="260"/>
        <v>216.36</v>
      </c>
      <c r="Z449" s="43">
        <f t="shared" si="260"/>
        <v>216.36</v>
      </c>
      <c r="AA449" s="43">
        <f t="shared" si="260"/>
        <v>216.36</v>
      </c>
    </row>
    <row r="450" spans="1:27" collapsed="1" x14ac:dyDescent="0.2">
      <c r="A450" s="91" t="s">
        <v>1924</v>
      </c>
      <c r="B450" s="27" t="str">
        <f>"26"&amp;"."&amp;$B$800&amp;"."&amp;$B$801</f>
        <v>26.03.2023</v>
      </c>
      <c r="C450" s="83" t="s">
        <v>74</v>
      </c>
      <c r="D450" s="84">
        <f>ROUND(((D451+D452+D454+D453)/1000),5)</f>
        <v>3.9615</v>
      </c>
      <c r="E450" s="84">
        <f>ROUND(((E451+E452+E454+E453)/1000),5)</f>
        <v>3.7860499999999999</v>
      </c>
      <c r="F450" s="84">
        <f>ROUND(((F451+F452+F454+F453)/1000),5)</f>
        <v>3.6512500000000001</v>
      </c>
      <c r="G450" s="84">
        <f t="shared" ref="G450:AA450" si="261">ROUND(((G451+G452+G454+G453)/1000),5)</f>
        <v>3.6394099999999998</v>
      </c>
      <c r="H450" s="84">
        <f t="shared" si="261"/>
        <v>3.7393299999999998</v>
      </c>
      <c r="I450" s="84">
        <f t="shared" si="261"/>
        <v>3.7653400000000001</v>
      </c>
      <c r="J450" s="84">
        <f t="shared" si="261"/>
        <v>3.7462499999999999</v>
      </c>
      <c r="K450" s="84">
        <f t="shared" si="261"/>
        <v>3.7805</v>
      </c>
      <c r="L450" s="84">
        <f t="shared" si="261"/>
        <v>4.0303899999999997</v>
      </c>
      <c r="M450" s="84">
        <f t="shared" si="261"/>
        <v>4.1295500000000001</v>
      </c>
      <c r="N450" s="84">
        <f t="shared" si="261"/>
        <v>4.1742900000000001</v>
      </c>
      <c r="O450" s="84">
        <f t="shared" si="261"/>
        <v>4.1825099999999997</v>
      </c>
      <c r="P450" s="84">
        <f t="shared" si="261"/>
        <v>4.1779999999999999</v>
      </c>
      <c r="Q450" s="84">
        <f t="shared" si="261"/>
        <v>4.1778700000000004</v>
      </c>
      <c r="R450" s="84">
        <f t="shared" si="261"/>
        <v>4.1727999999999996</v>
      </c>
      <c r="S450" s="84">
        <f t="shared" si="261"/>
        <v>4.1495199999999999</v>
      </c>
      <c r="T450" s="84">
        <f t="shared" si="261"/>
        <v>4.1220400000000001</v>
      </c>
      <c r="U450" s="84">
        <f t="shared" si="261"/>
        <v>4.1393599999999999</v>
      </c>
      <c r="V450" s="84">
        <f t="shared" si="261"/>
        <v>4.1785399999999999</v>
      </c>
      <c r="W450" s="84">
        <f t="shared" si="261"/>
        <v>4.2436400000000001</v>
      </c>
      <c r="X450" s="84">
        <f t="shared" si="261"/>
        <v>4.2321099999999996</v>
      </c>
      <c r="Y450" s="84">
        <f t="shared" si="261"/>
        <v>4.2183299999999999</v>
      </c>
      <c r="Z450" s="84">
        <f t="shared" si="261"/>
        <v>4.0582200000000004</v>
      </c>
      <c r="AA450" s="84">
        <f t="shared" si="261"/>
        <v>4.00589</v>
      </c>
    </row>
    <row r="451" spans="1:27" ht="12.75" hidden="1" customHeight="1" outlineLevel="1" x14ac:dyDescent="0.2">
      <c r="A451" s="92" t="s">
        <v>1925</v>
      </c>
      <c r="B451" s="62" t="s">
        <v>231</v>
      </c>
      <c r="C451" s="42" t="s">
        <v>77</v>
      </c>
      <c r="D451" s="43">
        <v>1517.64</v>
      </c>
      <c r="E451" s="43">
        <v>1342.19</v>
      </c>
      <c r="F451" s="43">
        <v>1207.3900000000001</v>
      </c>
      <c r="G451" s="43">
        <v>1195.55</v>
      </c>
      <c r="H451" s="43">
        <v>1295.47</v>
      </c>
      <c r="I451" s="43">
        <v>1321.48</v>
      </c>
      <c r="J451" s="43">
        <v>1302.3900000000001</v>
      </c>
      <c r="K451" s="43">
        <v>1336.64</v>
      </c>
      <c r="L451" s="43">
        <v>1586.53</v>
      </c>
      <c r="M451" s="43">
        <v>1685.69</v>
      </c>
      <c r="N451" s="43">
        <v>1730.43</v>
      </c>
      <c r="O451" s="43">
        <v>1738.65</v>
      </c>
      <c r="P451" s="43">
        <v>1734.14</v>
      </c>
      <c r="Q451" s="43">
        <v>1734.01</v>
      </c>
      <c r="R451" s="43">
        <v>1728.94</v>
      </c>
      <c r="S451" s="43">
        <v>1705.66</v>
      </c>
      <c r="T451" s="43">
        <v>1678.18</v>
      </c>
      <c r="U451" s="43">
        <v>1695.5</v>
      </c>
      <c r="V451" s="43">
        <v>1734.68</v>
      </c>
      <c r="W451" s="43">
        <v>1799.78</v>
      </c>
      <c r="X451" s="43">
        <v>1788.25</v>
      </c>
      <c r="Y451" s="43">
        <v>1774.47</v>
      </c>
      <c r="Z451" s="43">
        <v>1614.36</v>
      </c>
      <c r="AA451" s="43">
        <v>1562.03</v>
      </c>
    </row>
    <row r="452" spans="1:27" ht="12.75" hidden="1" customHeight="1" outlineLevel="1" x14ac:dyDescent="0.2">
      <c r="A452" s="92" t="s">
        <v>1926</v>
      </c>
      <c r="B452" s="62" t="s">
        <v>88</v>
      </c>
      <c r="C452" s="42" t="s">
        <v>77</v>
      </c>
      <c r="D452" s="43">
        <f>$D$327</f>
        <v>2222.89</v>
      </c>
      <c r="E452" s="43">
        <f t="shared" ref="E452:AA452" si="262">$D$327</f>
        <v>2222.89</v>
      </c>
      <c r="F452" s="43">
        <f t="shared" si="262"/>
        <v>2222.89</v>
      </c>
      <c r="G452" s="43">
        <f t="shared" si="262"/>
        <v>2222.89</v>
      </c>
      <c r="H452" s="43">
        <f t="shared" si="262"/>
        <v>2222.89</v>
      </c>
      <c r="I452" s="43">
        <f t="shared" si="262"/>
        <v>2222.89</v>
      </c>
      <c r="J452" s="43">
        <f t="shared" si="262"/>
        <v>2222.89</v>
      </c>
      <c r="K452" s="43">
        <f t="shared" si="262"/>
        <v>2222.89</v>
      </c>
      <c r="L452" s="43">
        <f t="shared" si="262"/>
        <v>2222.89</v>
      </c>
      <c r="M452" s="43">
        <f t="shared" si="262"/>
        <v>2222.89</v>
      </c>
      <c r="N452" s="43">
        <f t="shared" si="262"/>
        <v>2222.89</v>
      </c>
      <c r="O452" s="43">
        <f t="shared" si="262"/>
        <v>2222.89</v>
      </c>
      <c r="P452" s="43">
        <f t="shared" si="262"/>
        <v>2222.89</v>
      </c>
      <c r="Q452" s="43">
        <f t="shared" si="262"/>
        <v>2222.89</v>
      </c>
      <c r="R452" s="43">
        <f t="shared" si="262"/>
        <v>2222.89</v>
      </c>
      <c r="S452" s="43">
        <f t="shared" si="262"/>
        <v>2222.89</v>
      </c>
      <c r="T452" s="43">
        <f t="shared" si="262"/>
        <v>2222.89</v>
      </c>
      <c r="U452" s="43">
        <f t="shared" si="262"/>
        <v>2222.89</v>
      </c>
      <c r="V452" s="43">
        <f t="shared" si="262"/>
        <v>2222.89</v>
      </c>
      <c r="W452" s="43">
        <f t="shared" si="262"/>
        <v>2222.89</v>
      </c>
      <c r="X452" s="43">
        <f t="shared" si="262"/>
        <v>2222.89</v>
      </c>
      <c r="Y452" s="43">
        <f t="shared" si="262"/>
        <v>2222.89</v>
      </c>
      <c r="Z452" s="43">
        <f t="shared" si="262"/>
        <v>2222.89</v>
      </c>
      <c r="AA452" s="43">
        <f t="shared" si="262"/>
        <v>2222.89</v>
      </c>
    </row>
    <row r="453" spans="1:27" ht="12.75" hidden="1" customHeight="1" outlineLevel="1" x14ac:dyDescent="0.2">
      <c r="A453" s="92" t="s">
        <v>1927</v>
      </c>
      <c r="B453" s="62" t="s">
        <v>81</v>
      </c>
      <c r="C453" s="42" t="s">
        <v>77</v>
      </c>
      <c r="D453" s="43">
        <v>4.6100000000000003</v>
      </c>
      <c r="E453" s="43">
        <v>4.6100000000000003</v>
      </c>
      <c r="F453" s="43">
        <v>4.6100000000000003</v>
      </c>
      <c r="G453" s="43">
        <v>4.6100000000000003</v>
      </c>
      <c r="H453" s="43">
        <v>4.6100000000000003</v>
      </c>
      <c r="I453" s="43">
        <v>4.6100000000000003</v>
      </c>
      <c r="J453" s="43">
        <v>4.6100000000000003</v>
      </c>
      <c r="K453" s="43">
        <v>4.6100000000000003</v>
      </c>
      <c r="L453" s="43">
        <v>4.6100000000000003</v>
      </c>
      <c r="M453" s="43">
        <v>4.6100000000000003</v>
      </c>
      <c r="N453" s="43">
        <v>4.6100000000000003</v>
      </c>
      <c r="O453" s="43">
        <v>4.6100000000000003</v>
      </c>
      <c r="P453" s="43">
        <v>4.6100000000000003</v>
      </c>
      <c r="Q453" s="43">
        <v>4.6100000000000003</v>
      </c>
      <c r="R453" s="43">
        <v>4.6100000000000003</v>
      </c>
      <c r="S453" s="43">
        <v>4.6100000000000003</v>
      </c>
      <c r="T453" s="43">
        <v>4.6100000000000003</v>
      </c>
      <c r="U453" s="43">
        <v>4.6100000000000003</v>
      </c>
      <c r="V453" s="43">
        <v>4.6100000000000003</v>
      </c>
      <c r="W453" s="43">
        <v>4.6100000000000003</v>
      </c>
      <c r="X453" s="43">
        <v>4.6100000000000003</v>
      </c>
      <c r="Y453" s="43">
        <v>4.6100000000000003</v>
      </c>
      <c r="Z453" s="43">
        <v>4.6100000000000003</v>
      </c>
      <c r="AA453" s="43">
        <v>4.6100000000000003</v>
      </c>
    </row>
    <row r="454" spans="1:27" ht="12.75" hidden="1" customHeight="1" outlineLevel="1" x14ac:dyDescent="0.2">
      <c r="A454" s="92" t="s">
        <v>1928</v>
      </c>
      <c r="B454" s="62" t="s">
        <v>79</v>
      </c>
      <c r="C454" s="42" t="s">
        <v>77</v>
      </c>
      <c r="D454" s="43">
        <f>$D$11</f>
        <v>216.36</v>
      </c>
      <c r="E454" s="43">
        <f t="shared" ref="E454:AA454" si="263">$D$11</f>
        <v>216.36</v>
      </c>
      <c r="F454" s="43">
        <f t="shared" si="263"/>
        <v>216.36</v>
      </c>
      <c r="G454" s="43">
        <f t="shared" si="263"/>
        <v>216.36</v>
      </c>
      <c r="H454" s="43">
        <f t="shared" si="263"/>
        <v>216.36</v>
      </c>
      <c r="I454" s="43">
        <f t="shared" si="263"/>
        <v>216.36</v>
      </c>
      <c r="J454" s="43">
        <f t="shared" si="263"/>
        <v>216.36</v>
      </c>
      <c r="K454" s="43">
        <f t="shared" si="263"/>
        <v>216.36</v>
      </c>
      <c r="L454" s="43">
        <f t="shared" si="263"/>
        <v>216.36</v>
      </c>
      <c r="M454" s="43">
        <f t="shared" si="263"/>
        <v>216.36</v>
      </c>
      <c r="N454" s="43">
        <f t="shared" si="263"/>
        <v>216.36</v>
      </c>
      <c r="O454" s="43">
        <f t="shared" si="263"/>
        <v>216.36</v>
      </c>
      <c r="P454" s="43">
        <f t="shared" si="263"/>
        <v>216.36</v>
      </c>
      <c r="Q454" s="43">
        <f t="shared" si="263"/>
        <v>216.36</v>
      </c>
      <c r="R454" s="43">
        <f t="shared" si="263"/>
        <v>216.36</v>
      </c>
      <c r="S454" s="43">
        <f t="shared" si="263"/>
        <v>216.36</v>
      </c>
      <c r="T454" s="43">
        <f t="shared" si="263"/>
        <v>216.36</v>
      </c>
      <c r="U454" s="43">
        <f t="shared" si="263"/>
        <v>216.36</v>
      </c>
      <c r="V454" s="43">
        <f t="shared" si="263"/>
        <v>216.36</v>
      </c>
      <c r="W454" s="43">
        <f t="shared" si="263"/>
        <v>216.36</v>
      </c>
      <c r="X454" s="43">
        <f t="shared" si="263"/>
        <v>216.36</v>
      </c>
      <c r="Y454" s="43">
        <f t="shared" si="263"/>
        <v>216.36</v>
      </c>
      <c r="Z454" s="43">
        <f t="shared" si="263"/>
        <v>216.36</v>
      </c>
      <c r="AA454" s="43">
        <f t="shared" si="263"/>
        <v>216.36</v>
      </c>
    </row>
    <row r="455" spans="1:27" collapsed="1" x14ac:dyDescent="0.2">
      <c r="A455" s="91" t="s">
        <v>1929</v>
      </c>
      <c r="B455" s="27" t="str">
        <f>"27"&amp;"."&amp;$B$800&amp;"."&amp;$B$801</f>
        <v>27.03.2023</v>
      </c>
      <c r="C455" s="83" t="s">
        <v>74</v>
      </c>
      <c r="D455" s="84">
        <f>ROUND(((D456+D457+D459+D458)/1000),5)</f>
        <v>3.7892899999999998</v>
      </c>
      <c r="E455" s="84">
        <f>ROUND(((E456+E457+E459+E458)/1000),5)</f>
        <v>3.6194099999999998</v>
      </c>
      <c r="F455" s="84">
        <f>ROUND(((F456+F457+F459+F458)/1000),5)</f>
        <v>3.5780699999999999</v>
      </c>
      <c r="G455" s="84">
        <f t="shared" ref="G455:AA455" si="264">ROUND(((G456+G457+G459+G458)/1000),5)</f>
        <v>3.5698599999999998</v>
      </c>
      <c r="H455" s="84">
        <f t="shared" si="264"/>
        <v>3.65916</v>
      </c>
      <c r="I455" s="84">
        <f t="shared" si="264"/>
        <v>3.8001999999999998</v>
      </c>
      <c r="J455" s="84">
        <f t="shared" si="264"/>
        <v>4.02773</v>
      </c>
      <c r="K455" s="84">
        <f t="shared" si="264"/>
        <v>4.2479300000000002</v>
      </c>
      <c r="L455" s="84">
        <f t="shared" si="264"/>
        <v>4.3177899999999996</v>
      </c>
      <c r="M455" s="84">
        <f t="shared" si="264"/>
        <v>4.3423699999999998</v>
      </c>
      <c r="N455" s="84">
        <f t="shared" si="264"/>
        <v>4.3504300000000002</v>
      </c>
      <c r="O455" s="84">
        <f t="shared" si="264"/>
        <v>4.3863000000000003</v>
      </c>
      <c r="P455" s="84">
        <f t="shared" si="264"/>
        <v>4.3716799999999996</v>
      </c>
      <c r="Q455" s="84">
        <f t="shared" si="264"/>
        <v>4.3805899999999998</v>
      </c>
      <c r="R455" s="84">
        <f t="shared" si="264"/>
        <v>4.3644400000000001</v>
      </c>
      <c r="S455" s="84">
        <f t="shared" si="264"/>
        <v>4.3548200000000001</v>
      </c>
      <c r="T455" s="84">
        <f t="shared" si="264"/>
        <v>4.3527800000000001</v>
      </c>
      <c r="U455" s="84">
        <f t="shared" si="264"/>
        <v>4.3122699999999998</v>
      </c>
      <c r="V455" s="84">
        <f t="shared" si="264"/>
        <v>4.3286300000000004</v>
      </c>
      <c r="W455" s="84">
        <f t="shared" si="264"/>
        <v>4.3405899999999997</v>
      </c>
      <c r="X455" s="84">
        <f t="shared" si="264"/>
        <v>4.3580800000000002</v>
      </c>
      <c r="Y455" s="84">
        <f t="shared" si="264"/>
        <v>4.3143399999999996</v>
      </c>
      <c r="Z455" s="84">
        <f t="shared" si="264"/>
        <v>4.0726699999999996</v>
      </c>
      <c r="AA455" s="84">
        <f t="shared" si="264"/>
        <v>3.9216199999999999</v>
      </c>
    </row>
    <row r="456" spans="1:27" ht="12.75" hidden="1" customHeight="1" outlineLevel="1" x14ac:dyDescent="0.2">
      <c r="A456" s="92" t="s">
        <v>1930</v>
      </c>
      <c r="B456" s="62" t="s">
        <v>231</v>
      </c>
      <c r="C456" s="42" t="s">
        <v>77</v>
      </c>
      <c r="D456" s="43">
        <v>1345.43</v>
      </c>
      <c r="E456" s="43">
        <v>1175.55</v>
      </c>
      <c r="F456" s="43">
        <v>1134.21</v>
      </c>
      <c r="G456" s="43">
        <v>1126</v>
      </c>
      <c r="H456" s="43">
        <v>1215.3</v>
      </c>
      <c r="I456" s="43">
        <v>1356.34</v>
      </c>
      <c r="J456" s="43">
        <v>1583.87</v>
      </c>
      <c r="K456" s="43">
        <v>1804.07</v>
      </c>
      <c r="L456" s="43">
        <v>1873.93</v>
      </c>
      <c r="M456" s="43">
        <v>1898.51</v>
      </c>
      <c r="N456" s="43">
        <v>1906.57</v>
      </c>
      <c r="O456" s="43">
        <v>1942.44</v>
      </c>
      <c r="P456" s="43">
        <v>1927.82</v>
      </c>
      <c r="Q456" s="43">
        <v>1936.73</v>
      </c>
      <c r="R456" s="43">
        <v>1920.58</v>
      </c>
      <c r="S456" s="43">
        <v>1910.96</v>
      </c>
      <c r="T456" s="43">
        <v>1908.92</v>
      </c>
      <c r="U456" s="43">
        <v>1868.41</v>
      </c>
      <c r="V456" s="43">
        <v>1884.77</v>
      </c>
      <c r="W456" s="43">
        <v>1896.73</v>
      </c>
      <c r="X456" s="43">
        <v>1914.22</v>
      </c>
      <c r="Y456" s="43">
        <v>1870.48</v>
      </c>
      <c r="Z456" s="43">
        <v>1628.81</v>
      </c>
      <c r="AA456" s="43">
        <v>1477.76</v>
      </c>
    </row>
    <row r="457" spans="1:27" ht="12.75" hidden="1" customHeight="1" outlineLevel="1" x14ac:dyDescent="0.2">
      <c r="A457" s="92" t="s">
        <v>1931</v>
      </c>
      <c r="B457" s="62" t="s">
        <v>88</v>
      </c>
      <c r="C457" s="42" t="s">
        <v>77</v>
      </c>
      <c r="D457" s="43">
        <f>$D$327</f>
        <v>2222.89</v>
      </c>
      <c r="E457" s="43">
        <f t="shared" ref="E457:AA457" si="265">$D$327</f>
        <v>2222.89</v>
      </c>
      <c r="F457" s="43">
        <f t="shared" si="265"/>
        <v>2222.89</v>
      </c>
      <c r="G457" s="43">
        <f t="shared" si="265"/>
        <v>2222.89</v>
      </c>
      <c r="H457" s="43">
        <f t="shared" si="265"/>
        <v>2222.89</v>
      </c>
      <c r="I457" s="43">
        <f t="shared" si="265"/>
        <v>2222.89</v>
      </c>
      <c r="J457" s="43">
        <f t="shared" si="265"/>
        <v>2222.89</v>
      </c>
      <c r="K457" s="43">
        <f t="shared" si="265"/>
        <v>2222.89</v>
      </c>
      <c r="L457" s="43">
        <f t="shared" si="265"/>
        <v>2222.89</v>
      </c>
      <c r="M457" s="43">
        <f t="shared" si="265"/>
        <v>2222.89</v>
      </c>
      <c r="N457" s="43">
        <f t="shared" si="265"/>
        <v>2222.89</v>
      </c>
      <c r="O457" s="43">
        <f t="shared" si="265"/>
        <v>2222.89</v>
      </c>
      <c r="P457" s="43">
        <f t="shared" si="265"/>
        <v>2222.89</v>
      </c>
      <c r="Q457" s="43">
        <f t="shared" si="265"/>
        <v>2222.89</v>
      </c>
      <c r="R457" s="43">
        <f t="shared" si="265"/>
        <v>2222.89</v>
      </c>
      <c r="S457" s="43">
        <f t="shared" si="265"/>
        <v>2222.89</v>
      </c>
      <c r="T457" s="43">
        <f t="shared" si="265"/>
        <v>2222.89</v>
      </c>
      <c r="U457" s="43">
        <f t="shared" si="265"/>
        <v>2222.89</v>
      </c>
      <c r="V457" s="43">
        <f t="shared" si="265"/>
        <v>2222.89</v>
      </c>
      <c r="W457" s="43">
        <f t="shared" si="265"/>
        <v>2222.89</v>
      </c>
      <c r="X457" s="43">
        <f t="shared" si="265"/>
        <v>2222.89</v>
      </c>
      <c r="Y457" s="43">
        <f t="shared" si="265"/>
        <v>2222.89</v>
      </c>
      <c r="Z457" s="43">
        <f t="shared" si="265"/>
        <v>2222.89</v>
      </c>
      <c r="AA457" s="43">
        <f t="shared" si="265"/>
        <v>2222.89</v>
      </c>
    </row>
    <row r="458" spans="1:27" ht="12.75" hidden="1" customHeight="1" outlineLevel="1" x14ac:dyDescent="0.2">
      <c r="A458" s="92" t="s">
        <v>1932</v>
      </c>
      <c r="B458" s="62" t="s">
        <v>81</v>
      </c>
      <c r="C458" s="42" t="s">
        <v>77</v>
      </c>
      <c r="D458" s="43">
        <v>4.6100000000000003</v>
      </c>
      <c r="E458" s="43">
        <v>4.6100000000000003</v>
      </c>
      <c r="F458" s="43">
        <v>4.6100000000000003</v>
      </c>
      <c r="G458" s="43">
        <v>4.6100000000000003</v>
      </c>
      <c r="H458" s="43">
        <v>4.6100000000000003</v>
      </c>
      <c r="I458" s="43">
        <v>4.6100000000000003</v>
      </c>
      <c r="J458" s="43">
        <v>4.6100000000000003</v>
      </c>
      <c r="K458" s="43">
        <v>4.6100000000000003</v>
      </c>
      <c r="L458" s="43">
        <v>4.6100000000000003</v>
      </c>
      <c r="M458" s="43">
        <v>4.6100000000000003</v>
      </c>
      <c r="N458" s="43">
        <v>4.6100000000000003</v>
      </c>
      <c r="O458" s="43">
        <v>4.6100000000000003</v>
      </c>
      <c r="P458" s="43">
        <v>4.6100000000000003</v>
      </c>
      <c r="Q458" s="43">
        <v>4.6100000000000003</v>
      </c>
      <c r="R458" s="43">
        <v>4.6100000000000003</v>
      </c>
      <c r="S458" s="43">
        <v>4.6100000000000003</v>
      </c>
      <c r="T458" s="43">
        <v>4.6100000000000003</v>
      </c>
      <c r="U458" s="43">
        <v>4.6100000000000003</v>
      </c>
      <c r="V458" s="43">
        <v>4.6100000000000003</v>
      </c>
      <c r="W458" s="43">
        <v>4.6100000000000003</v>
      </c>
      <c r="X458" s="43">
        <v>4.6100000000000003</v>
      </c>
      <c r="Y458" s="43">
        <v>4.6100000000000003</v>
      </c>
      <c r="Z458" s="43">
        <v>4.6100000000000003</v>
      </c>
      <c r="AA458" s="43">
        <v>4.6100000000000003</v>
      </c>
    </row>
    <row r="459" spans="1:27" ht="12.75" hidden="1" customHeight="1" outlineLevel="1" x14ac:dyDescent="0.2">
      <c r="A459" s="92" t="s">
        <v>1933</v>
      </c>
      <c r="B459" s="62" t="s">
        <v>79</v>
      </c>
      <c r="C459" s="42" t="s">
        <v>77</v>
      </c>
      <c r="D459" s="43">
        <f>$D$11</f>
        <v>216.36</v>
      </c>
      <c r="E459" s="43">
        <f t="shared" ref="E459:AA459" si="266">$D$11</f>
        <v>216.36</v>
      </c>
      <c r="F459" s="43">
        <f t="shared" si="266"/>
        <v>216.36</v>
      </c>
      <c r="G459" s="43">
        <f t="shared" si="266"/>
        <v>216.36</v>
      </c>
      <c r="H459" s="43">
        <f t="shared" si="266"/>
        <v>216.36</v>
      </c>
      <c r="I459" s="43">
        <f t="shared" si="266"/>
        <v>216.36</v>
      </c>
      <c r="J459" s="43">
        <f t="shared" si="266"/>
        <v>216.36</v>
      </c>
      <c r="K459" s="43">
        <f t="shared" si="266"/>
        <v>216.36</v>
      </c>
      <c r="L459" s="43">
        <f t="shared" si="266"/>
        <v>216.36</v>
      </c>
      <c r="M459" s="43">
        <f t="shared" si="266"/>
        <v>216.36</v>
      </c>
      <c r="N459" s="43">
        <f t="shared" si="266"/>
        <v>216.36</v>
      </c>
      <c r="O459" s="43">
        <f t="shared" si="266"/>
        <v>216.36</v>
      </c>
      <c r="P459" s="43">
        <f t="shared" si="266"/>
        <v>216.36</v>
      </c>
      <c r="Q459" s="43">
        <f t="shared" si="266"/>
        <v>216.36</v>
      </c>
      <c r="R459" s="43">
        <f t="shared" si="266"/>
        <v>216.36</v>
      </c>
      <c r="S459" s="43">
        <f t="shared" si="266"/>
        <v>216.36</v>
      </c>
      <c r="T459" s="43">
        <f t="shared" si="266"/>
        <v>216.36</v>
      </c>
      <c r="U459" s="43">
        <f t="shared" si="266"/>
        <v>216.36</v>
      </c>
      <c r="V459" s="43">
        <f t="shared" si="266"/>
        <v>216.36</v>
      </c>
      <c r="W459" s="43">
        <f t="shared" si="266"/>
        <v>216.36</v>
      </c>
      <c r="X459" s="43">
        <f t="shared" si="266"/>
        <v>216.36</v>
      </c>
      <c r="Y459" s="43">
        <f t="shared" si="266"/>
        <v>216.36</v>
      </c>
      <c r="Z459" s="43">
        <f t="shared" si="266"/>
        <v>216.36</v>
      </c>
      <c r="AA459" s="43">
        <f t="shared" si="266"/>
        <v>216.36</v>
      </c>
    </row>
    <row r="460" spans="1:27" collapsed="1" x14ac:dyDescent="0.2">
      <c r="A460" s="91" t="s">
        <v>1934</v>
      </c>
      <c r="B460" s="27" t="str">
        <f>"28"&amp;"."&amp;$B$800&amp;"."&amp;$B$801</f>
        <v>28.03.2023</v>
      </c>
      <c r="C460" s="83" t="s">
        <v>74</v>
      </c>
      <c r="D460" s="84">
        <f>ROUND(((D461+D462+D464+D463)/1000),5)</f>
        <v>3.7424900000000001</v>
      </c>
      <c r="E460" s="84">
        <f>ROUND(((E461+E462+E464+E463)/1000),5)</f>
        <v>3.6374300000000002</v>
      </c>
      <c r="F460" s="84">
        <f>ROUND(((F461+F462+F464+F463)/1000),5)</f>
        <v>3.56725</v>
      </c>
      <c r="G460" s="84">
        <f t="shared" ref="G460:AA460" si="267">ROUND(((G461+G462+G464+G463)/1000),5)</f>
        <v>3.57395</v>
      </c>
      <c r="H460" s="84">
        <f t="shared" si="267"/>
        <v>3.6436899999999999</v>
      </c>
      <c r="I460" s="84">
        <f t="shared" si="267"/>
        <v>3.82707</v>
      </c>
      <c r="J460" s="84">
        <f t="shared" si="267"/>
        <v>3.9202900000000001</v>
      </c>
      <c r="K460" s="84">
        <f t="shared" si="267"/>
        <v>4.13504</v>
      </c>
      <c r="L460" s="84">
        <f t="shared" si="267"/>
        <v>4.3033999999999999</v>
      </c>
      <c r="M460" s="84">
        <f t="shared" si="267"/>
        <v>4.3306699999999996</v>
      </c>
      <c r="N460" s="84">
        <f t="shared" si="267"/>
        <v>4.3381699999999999</v>
      </c>
      <c r="O460" s="84">
        <f t="shared" si="267"/>
        <v>4.2625900000000003</v>
      </c>
      <c r="P460" s="84">
        <f t="shared" si="267"/>
        <v>4.2294099999999997</v>
      </c>
      <c r="Q460" s="84">
        <f t="shared" si="267"/>
        <v>4.2329699999999999</v>
      </c>
      <c r="R460" s="84">
        <f t="shared" si="267"/>
        <v>4.2442700000000002</v>
      </c>
      <c r="S460" s="84">
        <f t="shared" si="267"/>
        <v>4.2367999999999997</v>
      </c>
      <c r="T460" s="84">
        <f t="shared" si="267"/>
        <v>4.2436499999999997</v>
      </c>
      <c r="U460" s="84">
        <f t="shared" si="267"/>
        <v>4.2123799999999996</v>
      </c>
      <c r="V460" s="84">
        <f t="shared" si="267"/>
        <v>4.2259900000000004</v>
      </c>
      <c r="W460" s="84">
        <f t="shared" si="267"/>
        <v>4.3144900000000002</v>
      </c>
      <c r="X460" s="84">
        <f t="shared" si="267"/>
        <v>4.3400800000000004</v>
      </c>
      <c r="Y460" s="84">
        <f t="shared" si="267"/>
        <v>4.2614700000000001</v>
      </c>
      <c r="Z460" s="84">
        <f t="shared" si="267"/>
        <v>4.0499099999999997</v>
      </c>
      <c r="AA460" s="84">
        <f t="shared" si="267"/>
        <v>3.8553999999999999</v>
      </c>
    </row>
    <row r="461" spans="1:27" ht="12.75" hidden="1" customHeight="1" outlineLevel="1" x14ac:dyDescent="0.2">
      <c r="A461" s="92" t="s">
        <v>1935</v>
      </c>
      <c r="B461" s="62" t="s">
        <v>231</v>
      </c>
      <c r="C461" s="42" t="s">
        <v>77</v>
      </c>
      <c r="D461" s="43">
        <v>1298.6300000000001</v>
      </c>
      <c r="E461" s="43">
        <v>1193.57</v>
      </c>
      <c r="F461" s="43">
        <v>1123.3900000000001</v>
      </c>
      <c r="G461" s="43">
        <v>1130.0899999999999</v>
      </c>
      <c r="H461" s="43">
        <v>1199.83</v>
      </c>
      <c r="I461" s="43">
        <v>1383.21</v>
      </c>
      <c r="J461" s="43">
        <v>1476.43</v>
      </c>
      <c r="K461" s="43">
        <v>1691.18</v>
      </c>
      <c r="L461" s="43">
        <v>1859.54</v>
      </c>
      <c r="M461" s="43">
        <v>1886.81</v>
      </c>
      <c r="N461" s="43">
        <v>1894.31</v>
      </c>
      <c r="O461" s="43">
        <v>1818.73</v>
      </c>
      <c r="P461" s="43">
        <v>1785.55</v>
      </c>
      <c r="Q461" s="43">
        <v>1789.11</v>
      </c>
      <c r="R461" s="43">
        <v>1800.41</v>
      </c>
      <c r="S461" s="43">
        <v>1792.94</v>
      </c>
      <c r="T461" s="43">
        <v>1799.79</v>
      </c>
      <c r="U461" s="43">
        <v>1768.52</v>
      </c>
      <c r="V461" s="43">
        <v>1782.13</v>
      </c>
      <c r="W461" s="43">
        <v>1870.63</v>
      </c>
      <c r="X461" s="43">
        <v>1896.22</v>
      </c>
      <c r="Y461" s="43">
        <v>1817.61</v>
      </c>
      <c r="Z461" s="43">
        <v>1606.05</v>
      </c>
      <c r="AA461" s="43">
        <v>1411.54</v>
      </c>
    </row>
    <row r="462" spans="1:27" ht="12.75" hidden="1" customHeight="1" outlineLevel="1" x14ac:dyDescent="0.2">
      <c r="A462" s="92" t="s">
        <v>1936</v>
      </c>
      <c r="B462" s="62" t="s">
        <v>88</v>
      </c>
      <c r="C462" s="42" t="s">
        <v>77</v>
      </c>
      <c r="D462" s="43">
        <f>$D$327</f>
        <v>2222.89</v>
      </c>
      <c r="E462" s="43">
        <f t="shared" ref="E462:AA462" si="268">$D$327</f>
        <v>2222.89</v>
      </c>
      <c r="F462" s="43">
        <f t="shared" si="268"/>
        <v>2222.89</v>
      </c>
      <c r="G462" s="43">
        <f t="shared" si="268"/>
        <v>2222.89</v>
      </c>
      <c r="H462" s="43">
        <f t="shared" si="268"/>
        <v>2222.89</v>
      </c>
      <c r="I462" s="43">
        <f t="shared" si="268"/>
        <v>2222.89</v>
      </c>
      <c r="J462" s="43">
        <f t="shared" si="268"/>
        <v>2222.89</v>
      </c>
      <c r="K462" s="43">
        <f t="shared" si="268"/>
        <v>2222.89</v>
      </c>
      <c r="L462" s="43">
        <f t="shared" si="268"/>
        <v>2222.89</v>
      </c>
      <c r="M462" s="43">
        <f t="shared" si="268"/>
        <v>2222.89</v>
      </c>
      <c r="N462" s="43">
        <f t="shared" si="268"/>
        <v>2222.89</v>
      </c>
      <c r="O462" s="43">
        <f t="shared" si="268"/>
        <v>2222.89</v>
      </c>
      <c r="P462" s="43">
        <f t="shared" si="268"/>
        <v>2222.89</v>
      </c>
      <c r="Q462" s="43">
        <f t="shared" si="268"/>
        <v>2222.89</v>
      </c>
      <c r="R462" s="43">
        <f t="shared" si="268"/>
        <v>2222.89</v>
      </c>
      <c r="S462" s="43">
        <f t="shared" si="268"/>
        <v>2222.89</v>
      </c>
      <c r="T462" s="43">
        <f t="shared" si="268"/>
        <v>2222.89</v>
      </c>
      <c r="U462" s="43">
        <f t="shared" si="268"/>
        <v>2222.89</v>
      </c>
      <c r="V462" s="43">
        <f t="shared" si="268"/>
        <v>2222.89</v>
      </c>
      <c r="W462" s="43">
        <f t="shared" si="268"/>
        <v>2222.89</v>
      </c>
      <c r="X462" s="43">
        <f t="shared" si="268"/>
        <v>2222.89</v>
      </c>
      <c r="Y462" s="43">
        <f t="shared" si="268"/>
        <v>2222.89</v>
      </c>
      <c r="Z462" s="43">
        <f t="shared" si="268"/>
        <v>2222.89</v>
      </c>
      <c r="AA462" s="43">
        <f t="shared" si="268"/>
        <v>2222.89</v>
      </c>
    </row>
    <row r="463" spans="1:27" ht="12.75" hidden="1" customHeight="1" outlineLevel="1" x14ac:dyDescent="0.2">
      <c r="A463" s="92" t="s">
        <v>1937</v>
      </c>
      <c r="B463" s="62" t="s">
        <v>81</v>
      </c>
      <c r="C463" s="42" t="s">
        <v>77</v>
      </c>
      <c r="D463" s="43">
        <v>4.6100000000000003</v>
      </c>
      <c r="E463" s="43">
        <v>4.6100000000000003</v>
      </c>
      <c r="F463" s="43">
        <v>4.6100000000000003</v>
      </c>
      <c r="G463" s="43">
        <v>4.6100000000000003</v>
      </c>
      <c r="H463" s="43">
        <v>4.6100000000000003</v>
      </c>
      <c r="I463" s="43">
        <v>4.6100000000000003</v>
      </c>
      <c r="J463" s="43">
        <v>4.6100000000000003</v>
      </c>
      <c r="K463" s="43">
        <v>4.6100000000000003</v>
      </c>
      <c r="L463" s="43">
        <v>4.6100000000000003</v>
      </c>
      <c r="M463" s="43">
        <v>4.6100000000000003</v>
      </c>
      <c r="N463" s="43">
        <v>4.6100000000000003</v>
      </c>
      <c r="O463" s="43">
        <v>4.6100000000000003</v>
      </c>
      <c r="P463" s="43">
        <v>4.6100000000000003</v>
      </c>
      <c r="Q463" s="43">
        <v>4.6100000000000003</v>
      </c>
      <c r="R463" s="43">
        <v>4.6100000000000003</v>
      </c>
      <c r="S463" s="43">
        <v>4.6100000000000003</v>
      </c>
      <c r="T463" s="43">
        <v>4.6100000000000003</v>
      </c>
      <c r="U463" s="43">
        <v>4.6100000000000003</v>
      </c>
      <c r="V463" s="43">
        <v>4.6100000000000003</v>
      </c>
      <c r="W463" s="43">
        <v>4.6100000000000003</v>
      </c>
      <c r="X463" s="43">
        <v>4.6100000000000003</v>
      </c>
      <c r="Y463" s="43">
        <v>4.6100000000000003</v>
      </c>
      <c r="Z463" s="43">
        <v>4.6100000000000003</v>
      </c>
      <c r="AA463" s="43">
        <v>4.6100000000000003</v>
      </c>
    </row>
    <row r="464" spans="1:27" ht="12.75" hidden="1" customHeight="1" outlineLevel="1" x14ac:dyDescent="0.2">
      <c r="A464" s="92" t="s">
        <v>1938</v>
      </c>
      <c r="B464" s="62" t="s">
        <v>79</v>
      </c>
      <c r="C464" s="42" t="s">
        <v>77</v>
      </c>
      <c r="D464" s="43">
        <f>$D$11</f>
        <v>216.36</v>
      </c>
      <c r="E464" s="43">
        <f t="shared" ref="E464:AA464" si="269">$D$11</f>
        <v>216.36</v>
      </c>
      <c r="F464" s="43">
        <f t="shared" si="269"/>
        <v>216.36</v>
      </c>
      <c r="G464" s="43">
        <f t="shared" si="269"/>
        <v>216.36</v>
      </c>
      <c r="H464" s="43">
        <f t="shared" si="269"/>
        <v>216.36</v>
      </c>
      <c r="I464" s="43">
        <f t="shared" si="269"/>
        <v>216.36</v>
      </c>
      <c r="J464" s="43">
        <f t="shared" si="269"/>
        <v>216.36</v>
      </c>
      <c r="K464" s="43">
        <f t="shared" si="269"/>
        <v>216.36</v>
      </c>
      <c r="L464" s="43">
        <f t="shared" si="269"/>
        <v>216.36</v>
      </c>
      <c r="M464" s="43">
        <f t="shared" si="269"/>
        <v>216.36</v>
      </c>
      <c r="N464" s="43">
        <f t="shared" si="269"/>
        <v>216.36</v>
      </c>
      <c r="O464" s="43">
        <f t="shared" si="269"/>
        <v>216.36</v>
      </c>
      <c r="P464" s="43">
        <f t="shared" si="269"/>
        <v>216.36</v>
      </c>
      <c r="Q464" s="43">
        <f t="shared" si="269"/>
        <v>216.36</v>
      </c>
      <c r="R464" s="43">
        <f t="shared" si="269"/>
        <v>216.36</v>
      </c>
      <c r="S464" s="43">
        <f t="shared" si="269"/>
        <v>216.36</v>
      </c>
      <c r="T464" s="43">
        <f t="shared" si="269"/>
        <v>216.36</v>
      </c>
      <c r="U464" s="43">
        <f t="shared" si="269"/>
        <v>216.36</v>
      </c>
      <c r="V464" s="43">
        <f t="shared" si="269"/>
        <v>216.36</v>
      </c>
      <c r="W464" s="43">
        <f t="shared" si="269"/>
        <v>216.36</v>
      </c>
      <c r="X464" s="43">
        <f t="shared" si="269"/>
        <v>216.36</v>
      </c>
      <c r="Y464" s="43">
        <f t="shared" si="269"/>
        <v>216.36</v>
      </c>
      <c r="Z464" s="43">
        <f t="shared" si="269"/>
        <v>216.36</v>
      </c>
      <c r="AA464" s="43">
        <f t="shared" si="269"/>
        <v>216.36</v>
      </c>
    </row>
    <row r="465" spans="1:27" collapsed="1" x14ac:dyDescent="0.2">
      <c r="A465" s="91" t="s">
        <v>1939</v>
      </c>
      <c r="B465" s="27" t="str">
        <f>"29"&amp;"."&amp;$B$800&amp;"."&amp;$B$801</f>
        <v>29.03.2023</v>
      </c>
      <c r="C465" s="83" t="s">
        <v>74</v>
      </c>
      <c r="D465" s="84">
        <f>ROUND(((D466+D467+D469+D468)/1000),5)</f>
        <v>3.5611000000000002</v>
      </c>
      <c r="E465" s="84">
        <f>ROUND(((E466+E467+E469+E468)/1000),5)</f>
        <v>3.49038</v>
      </c>
      <c r="F465" s="84">
        <f>ROUND(((F466+F467+F469+F468)/1000),5)</f>
        <v>3.4651700000000001</v>
      </c>
      <c r="G465" s="84">
        <f t="shared" ref="G465:AA465" si="270">ROUND(((G466+G467+G469+G468)/1000),5)</f>
        <v>3.4797899999999999</v>
      </c>
      <c r="H465" s="84">
        <f t="shared" si="270"/>
        <v>3.4931999999999999</v>
      </c>
      <c r="I465" s="84">
        <f t="shared" si="270"/>
        <v>3.5594000000000001</v>
      </c>
      <c r="J465" s="84">
        <f t="shared" si="270"/>
        <v>3.7913399999999999</v>
      </c>
      <c r="K465" s="84">
        <f t="shared" si="270"/>
        <v>3.93296</v>
      </c>
      <c r="L465" s="84">
        <f t="shared" si="270"/>
        <v>4.1055299999999999</v>
      </c>
      <c r="M465" s="84">
        <f t="shared" si="270"/>
        <v>4.2460500000000003</v>
      </c>
      <c r="N465" s="84">
        <f t="shared" si="270"/>
        <v>4.2645299999999997</v>
      </c>
      <c r="O465" s="84">
        <f t="shared" si="270"/>
        <v>4.2995400000000004</v>
      </c>
      <c r="P465" s="84">
        <f t="shared" si="270"/>
        <v>4.2687900000000001</v>
      </c>
      <c r="Q465" s="84">
        <f t="shared" si="270"/>
        <v>4.3029999999999999</v>
      </c>
      <c r="R465" s="84">
        <f t="shared" si="270"/>
        <v>4.2856500000000004</v>
      </c>
      <c r="S465" s="84">
        <f t="shared" si="270"/>
        <v>4.2364600000000001</v>
      </c>
      <c r="T465" s="84">
        <f t="shared" si="270"/>
        <v>4.1414200000000001</v>
      </c>
      <c r="U465" s="84">
        <f t="shared" si="270"/>
        <v>4.0353500000000002</v>
      </c>
      <c r="V465" s="84">
        <f t="shared" si="270"/>
        <v>4.0392200000000003</v>
      </c>
      <c r="W465" s="84">
        <f t="shared" si="270"/>
        <v>4.1068899999999999</v>
      </c>
      <c r="X465" s="84">
        <f t="shared" si="270"/>
        <v>4.1423199999999998</v>
      </c>
      <c r="Y465" s="84">
        <f t="shared" si="270"/>
        <v>4.0925099999999999</v>
      </c>
      <c r="Z465" s="84">
        <f t="shared" si="270"/>
        <v>3.80016</v>
      </c>
      <c r="AA465" s="84">
        <f t="shared" si="270"/>
        <v>3.5944699999999998</v>
      </c>
    </row>
    <row r="466" spans="1:27" ht="12.75" hidden="1" customHeight="1" outlineLevel="1" x14ac:dyDescent="0.2">
      <c r="A466" s="92" t="s">
        <v>1940</v>
      </c>
      <c r="B466" s="62" t="s">
        <v>231</v>
      </c>
      <c r="C466" s="42" t="s">
        <v>77</v>
      </c>
      <c r="D466" s="43">
        <v>1117.24</v>
      </c>
      <c r="E466" s="43">
        <v>1046.52</v>
      </c>
      <c r="F466" s="43">
        <v>1021.31</v>
      </c>
      <c r="G466" s="43">
        <v>1035.93</v>
      </c>
      <c r="H466" s="43">
        <v>1049.3399999999999</v>
      </c>
      <c r="I466" s="43">
        <v>1115.54</v>
      </c>
      <c r="J466" s="43">
        <v>1347.48</v>
      </c>
      <c r="K466" s="43">
        <v>1489.1</v>
      </c>
      <c r="L466" s="43">
        <v>1661.67</v>
      </c>
      <c r="M466" s="43">
        <v>1802.19</v>
      </c>
      <c r="N466" s="43">
        <v>1820.67</v>
      </c>
      <c r="O466" s="43">
        <v>1855.68</v>
      </c>
      <c r="P466" s="43">
        <v>1824.93</v>
      </c>
      <c r="Q466" s="43">
        <v>1859.14</v>
      </c>
      <c r="R466" s="43">
        <v>1841.79</v>
      </c>
      <c r="S466" s="43">
        <v>1792.6</v>
      </c>
      <c r="T466" s="43">
        <v>1697.56</v>
      </c>
      <c r="U466" s="43">
        <v>1591.49</v>
      </c>
      <c r="V466" s="43">
        <v>1595.36</v>
      </c>
      <c r="W466" s="43">
        <v>1663.03</v>
      </c>
      <c r="X466" s="43">
        <v>1698.46</v>
      </c>
      <c r="Y466" s="43">
        <v>1648.65</v>
      </c>
      <c r="Z466" s="43">
        <v>1356.3</v>
      </c>
      <c r="AA466" s="43">
        <v>1150.6099999999999</v>
      </c>
    </row>
    <row r="467" spans="1:27" ht="12.75" hidden="1" customHeight="1" outlineLevel="1" x14ac:dyDescent="0.2">
      <c r="A467" s="92" t="s">
        <v>1941</v>
      </c>
      <c r="B467" s="62" t="s">
        <v>88</v>
      </c>
      <c r="C467" s="42" t="s">
        <v>77</v>
      </c>
      <c r="D467" s="43">
        <f>$D$327</f>
        <v>2222.89</v>
      </c>
      <c r="E467" s="43">
        <f t="shared" ref="E467:AA467" si="271">$D$327</f>
        <v>2222.89</v>
      </c>
      <c r="F467" s="43">
        <f t="shared" si="271"/>
        <v>2222.89</v>
      </c>
      <c r="G467" s="43">
        <f t="shared" si="271"/>
        <v>2222.89</v>
      </c>
      <c r="H467" s="43">
        <f t="shared" si="271"/>
        <v>2222.89</v>
      </c>
      <c r="I467" s="43">
        <f t="shared" si="271"/>
        <v>2222.89</v>
      </c>
      <c r="J467" s="43">
        <f t="shared" si="271"/>
        <v>2222.89</v>
      </c>
      <c r="K467" s="43">
        <f t="shared" si="271"/>
        <v>2222.89</v>
      </c>
      <c r="L467" s="43">
        <f t="shared" si="271"/>
        <v>2222.89</v>
      </c>
      <c r="M467" s="43">
        <f t="shared" si="271"/>
        <v>2222.89</v>
      </c>
      <c r="N467" s="43">
        <f t="shared" si="271"/>
        <v>2222.89</v>
      </c>
      <c r="O467" s="43">
        <f t="shared" si="271"/>
        <v>2222.89</v>
      </c>
      <c r="P467" s="43">
        <f t="shared" si="271"/>
        <v>2222.89</v>
      </c>
      <c r="Q467" s="43">
        <f t="shared" si="271"/>
        <v>2222.89</v>
      </c>
      <c r="R467" s="43">
        <f t="shared" si="271"/>
        <v>2222.89</v>
      </c>
      <c r="S467" s="43">
        <f t="shared" si="271"/>
        <v>2222.89</v>
      </c>
      <c r="T467" s="43">
        <f t="shared" si="271"/>
        <v>2222.89</v>
      </c>
      <c r="U467" s="43">
        <f t="shared" si="271"/>
        <v>2222.89</v>
      </c>
      <c r="V467" s="43">
        <f t="shared" si="271"/>
        <v>2222.89</v>
      </c>
      <c r="W467" s="43">
        <f t="shared" si="271"/>
        <v>2222.89</v>
      </c>
      <c r="X467" s="43">
        <f t="shared" si="271"/>
        <v>2222.89</v>
      </c>
      <c r="Y467" s="43">
        <f t="shared" si="271"/>
        <v>2222.89</v>
      </c>
      <c r="Z467" s="43">
        <f t="shared" si="271"/>
        <v>2222.89</v>
      </c>
      <c r="AA467" s="43">
        <f t="shared" si="271"/>
        <v>2222.89</v>
      </c>
    </row>
    <row r="468" spans="1:27" ht="12.75" hidden="1" customHeight="1" outlineLevel="1" x14ac:dyDescent="0.2">
      <c r="A468" s="92" t="s">
        <v>1942</v>
      </c>
      <c r="B468" s="62" t="s">
        <v>81</v>
      </c>
      <c r="C468" s="42" t="s">
        <v>77</v>
      </c>
      <c r="D468" s="43">
        <v>4.6100000000000003</v>
      </c>
      <c r="E468" s="43">
        <v>4.6100000000000003</v>
      </c>
      <c r="F468" s="43">
        <v>4.6100000000000003</v>
      </c>
      <c r="G468" s="43">
        <v>4.6100000000000003</v>
      </c>
      <c r="H468" s="43">
        <v>4.6100000000000003</v>
      </c>
      <c r="I468" s="43">
        <v>4.6100000000000003</v>
      </c>
      <c r="J468" s="43">
        <v>4.6100000000000003</v>
      </c>
      <c r="K468" s="43">
        <v>4.6100000000000003</v>
      </c>
      <c r="L468" s="43">
        <v>4.6100000000000003</v>
      </c>
      <c r="M468" s="43">
        <v>4.6100000000000003</v>
      </c>
      <c r="N468" s="43">
        <v>4.6100000000000003</v>
      </c>
      <c r="O468" s="43">
        <v>4.6100000000000003</v>
      </c>
      <c r="P468" s="43">
        <v>4.6100000000000003</v>
      </c>
      <c r="Q468" s="43">
        <v>4.6100000000000003</v>
      </c>
      <c r="R468" s="43">
        <v>4.6100000000000003</v>
      </c>
      <c r="S468" s="43">
        <v>4.6100000000000003</v>
      </c>
      <c r="T468" s="43">
        <v>4.6100000000000003</v>
      </c>
      <c r="U468" s="43">
        <v>4.6100000000000003</v>
      </c>
      <c r="V468" s="43">
        <v>4.6100000000000003</v>
      </c>
      <c r="W468" s="43">
        <v>4.6100000000000003</v>
      </c>
      <c r="X468" s="43">
        <v>4.6100000000000003</v>
      </c>
      <c r="Y468" s="43">
        <v>4.6100000000000003</v>
      </c>
      <c r="Z468" s="43">
        <v>4.6100000000000003</v>
      </c>
      <c r="AA468" s="43">
        <v>4.6100000000000003</v>
      </c>
    </row>
    <row r="469" spans="1:27" ht="12.75" hidden="1" customHeight="1" outlineLevel="1" x14ac:dyDescent="0.2">
      <c r="A469" s="92" t="s">
        <v>1943</v>
      </c>
      <c r="B469" s="62" t="s">
        <v>79</v>
      </c>
      <c r="C469" s="42" t="s">
        <v>77</v>
      </c>
      <c r="D469" s="43">
        <f>$D$11</f>
        <v>216.36</v>
      </c>
      <c r="E469" s="43">
        <f t="shared" ref="E469:AA469" si="272">$D$11</f>
        <v>216.36</v>
      </c>
      <c r="F469" s="43">
        <f t="shared" si="272"/>
        <v>216.36</v>
      </c>
      <c r="G469" s="43">
        <f t="shared" si="272"/>
        <v>216.36</v>
      </c>
      <c r="H469" s="43">
        <f t="shared" si="272"/>
        <v>216.36</v>
      </c>
      <c r="I469" s="43">
        <f t="shared" si="272"/>
        <v>216.36</v>
      </c>
      <c r="J469" s="43">
        <f t="shared" si="272"/>
        <v>216.36</v>
      </c>
      <c r="K469" s="43">
        <f t="shared" si="272"/>
        <v>216.36</v>
      </c>
      <c r="L469" s="43">
        <f t="shared" si="272"/>
        <v>216.36</v>
      </c>
      <c r="M469" s="43">
        <f t="shared" si="272"/>
        <v>216.36</v>
      </c>
      <c r="N469" s="43">
        <f t="shared" si="272"/>
        <v>216.36</v>
      </c>
      <c r="O469" s="43">
        <f t="shared" si="272"/>
        <v>216.36</v>
      </c>
      <c r="P469" s="43">
        <f t="shared" si="272"/>
        <v>216.36</v>
      </c>
      <c r="Q469" s="43">
        <f t="shared" si="272"/>
        <v>216.36</v>
      </c>
      <c r="R469" s="43">
        <f t="shared" si="272"/>
        <v>216.36</v>
      </c>
      <c r="S469" s="43">
        <f t="shared" si="272"/>
        <v>216.36</v>
      </c>
      <c r="T469" s="43">
        <f t="shared" si="272"/>
        <v>216.36</v>
      </c>
      <c r="U469" s="43">
        <f t="shared" si="272"/>
        <v>216.36</v>
      </c>
      <c r="V469" s="43">
        <f t="shared" si="272"/>
        <v>216.36</v>
      </c>
      <c r="W469" s="43">
        <f t="shared" si="272"/>
        <v>216.36</v>
      </c>
      <c r="X469" s="43">
        <f t="shared" si="272"/>
        <v>216.36</v>
      </c>
      <c r="Y469" s="43">
        <f t="shared" si="272"/>
        <v>216.36</v>
      </c>
      <c r="Z469" s="43">
        <f t="shared" si="272"/>
        <v>216.36</v>
      </c>
      <c r="AA469" s="43">
        <f t="shared" si="272"/>
        <v>216.36</v>
      </c>
    </row>
    <row r="470" spans="1:27" collapsed="1" x14ac:dyDescent="0.2">
      <c r="A470" s="91" t="s">
        <v>1944</v>
      </c>
      <c r="B470" s="27" t="str">
        <f>"30"&amp;"."&amp;$B$800&amp;"."&amp;$B$801</f>
        <v>30.03.2023</v>
      </c>
      <c r="C470" s="83" t="s">
        <v>74</v>
      </c>
      <c r="D470" s="84">
        <f>ROUND(((D471+D472+D474+D473)/1000),5)</f>
        <v>3.51057</v>
      </c>
      <c r="E470" s="84">
        <f>ROUND(((E471+E472+E474+E473)/1000),5)</f>
        <v>3.4126300000000001</v>
      </c>
      <c r="F470" s="84">
        <f>ROUND(((F471+F472+F474+F473)/1000),5)</f>
        <v>3.3776000000000002</v>
      </c>
      <c r="G470" s="84">
        <f t="shared" ref="G470:AA470" si="273">ROUND(((G471+G472+G474+G473)/1000),5)</f>
        <v>3.3790499999999999</v>
      </c>
      <c r="H470" s="84">
        <f t="shared" si="273"/>
        <v>3.4096099999999998</v>
      </c>
      <c r="I470" s="84">
        <f t="shared" si="273"/>
        <v>3.49396</v>
      </c>
      <c r="J470" s="84">
        <f t="shared" si="273"/>
        <v>3.6743800000000002</v>
      </c>
      <c r="K470" s="84">
        <f t="shared" si="273"/>
        <v>3.9005800000000002</v>
      </c>
      <c r="L470" s="84">
        <f t="shared" si="273"/>
        <v>4.0184800000000003</v>
      </c>
      <c r="M470" s="84">
        <f t="shared" si="273"/>
        <v>4.1475200000000001</v>
      </c>
      <c r="N470" s="84">
        <f t="shared" si="273"/>
        <v>4.1432700000000002</v>
      </c>
      <c r="O470" s="84">
        <f t="shared" si="273"/>
        <v>4.1547499999999999</v>
      </c>
      <c r="P470" s="84">
        <f t="shared" si="273"/>
        <v>4.1541399999999999</v>
      </c>
      <c r="Q470" s="84">
        <f t="shared" si="273"/>
        <v>4.1534599999999999</v>
      </c>
      <c r="R470" s="84">
        <f t="shared" si="273"/>
        <v>4.1129800000000003</v>
      </c>
      <c r="S470" s="84">
        <f t="shared" si="273"/>
        <v>4.08073</v>
      </c>
      <c r="T470" s="84">
        <f t="shared" si="273"/>
        <v>4.0514700000000001</v>
      </c>
      <c r="U470" s="84">
        <f t="shared" si="273"/>
        <v>4.0168900000000001</v>
      </c>
      <c r="V470" s="84">
        <f t="shared" si="273"/>
        <v>4.0270799999999998</v>
      </c>
      <c r="W470" s="84">
        <f t="shared" si="273"/>
        <v>4.0995900000000001</v>
      </c>
      <c r="X470" s="84">
        <f t="shared" si="273"/>
        <v>4.15062</v>
      </c>
      <c r="Y470" s="84">
        <f t="shared" si="273"/>
        <v>4.0438900000000002</v>
      </c>
      <c r="Z470" s="84">
        <f t="shared" si="273"/>
        <v>3.7964699999999998</v>
      </c>
      <c r="AA470" s="84">
        <f t="shared" si="273"/>
        <v>3.5599799999999999</v>
      </c>
    </row>
    <row r="471" spans="1:27" ht="12.75" hidden="1" customHeight="1" outlineLevel="1" x14ac:dyDescent="0.2">
      <c r="A471" s="92" t="s">
        <v>1945</v>
      </c>
      <c r="B471" s="62" t="s">
        <v>231</v>
      </c>
      <c r="C471" s="42" t="s">
        <v>77</v>
      </c>
      <c r="D471" s="43">
        <v>1066.71</v>
      </c>
      <c r="E471" s="43">
        <v>968.77</v>
      </c>
      <c r="F471" s="43">
        <v>933.74</v>
      </c>
      <c r="G471" s="43">
        <v>935.19</v>
      </c>
      <c r="H471" s="43">
        <v>965.75</v>
      </c>
      <c r="I471" s="43">
        <v>1050.0999999999999</v>
      </c>
      <c r="J471" s="43">
        <v>1230.52</v>
      </c>
      <c r="K471" s="43">
        <v>1456.72</v>
      </c>
      <c r="L471" s="43">
        <v>1574.62</v>
      </c>
      <c r="M471" s="43">
        <v>1703.66</v>
      </c>
      <c r="N471" s="43">
        <v>1699.41</v>
      </c>
      <c r="O471" s="43">
        <v>1710.89</v>
      </c>
      <c r="P471" s="43">
        <v>1710.28</v>
      </c>
      <c r="Q471" s="43">
        <v>1709.6</v>
      </c>
      <c r="R471" s="43">
        <v>1669.12</v>
      </c>
      <c r="S471" s="43">
        <v>1636.87</v>
      </c>
      <c r="T471" s="43">
        <v>1607.61</v>
      </c>
      <c r="U471" s="43">
        <v>1573.03</v>
      </c>
      <c r="V471" s="43">
        <v>1583.22</v>
      </c>
      <c r="W471" s="43">
        <v>1655.73</v>
      </c>
      <c r="X471" s="43">
        <v>1706.76</v>
      </c>
      <c r="Y471" s="43">
        <v>1600.03</v>
      </c>
      <c r="Z471" s="43">
        <v>1352.61</v>
      </c>
      <c r="AA471" s="43">
        <v>1116.1199999999999</v>
      </c>
    </row>
    <row r="472" spans="1:27" ht="12.75" hidden="1" customHeight="1" outlineLevel="1" x14ac:dyDescent="0.2">
      <c r="A472" s="92" t="s">
        <v>1946</v>
      </c>
      <c r="B472" s="62" t="s">
        <v>88</v>
      </c>
      <c r="C472" s="42" t="s">
        <v>77</v>
      </c>
      <c r="D472" s="43">
        <f>$D$327</f>
        <v>2222.89</v>
      </c>
      <c r="E472" s="43">
        <f t="shared" ref="E472:AA472" si="274">$D$327</f>
        <v>2222.89</v>
      </c>
      <c r="F472" s="43">
        <f t="shared" si="274"/>
        <v>2222.89</v>
      </c>
      <c r="G472" s="43">
        <f t="shared" si="274"/>
        <v>2222.89</v>
      </c>
      <c r="H472" s="43">
        <f t="shared" si="274"/>
        <v>2222.89</v>
      </c>
      <c r="I472" s="43">
        <f t="shared" si="274"/>
        <v>2222.89</v>
      </c>
      <c r="J472" s="43">
        <f t="shared" si="274"/>
        <v>2222.89</v>
      </c>
      <c r="K472" s="43">
        <f t="shared" si="274"/>
        <v>2222.89</v>
      </c>
      <c r="L472" s="43">
        <f t="shared" si="274"/>
        <v>2222.89</v>
      </c>
      <c r="M472" s="43">
        <f t="shared" si="274"/>
        <v>2222.89</v>
      </c>
      <c r="N472" s="43">
        <f t="shared" si="274"/>
        <v>2222.89</v>
      </c>
      <c r="O472" s="43">
        <f t="shared" si="274"/>
        <v>2222.89</v>
      </c>
      <c r="P472" s="43">
        <f t="shared" si="274"/>
        <v>2222.89</v>
      </c>
      <c r="Q472" s="43">
        <f t="shared" si="274"/>
        <v>2222.89</v>
      </c>
      <c r="R472" s="43">
        <f t="shared" si="274"/>
        <v>2222.89</v>
      </c>
      <c r="S472" s="43">
        <f t="shared" si="274"/>
        <v>2222.89</v>
      </c>
      <c r="T472" s="43">
        <f t="shared" si="274"/>
        <v>2222.89</v>
      </c>
      <c r="U472" s="43">
        <f t="shared" si="274"/>
        <v>2222.89</v>
      </c>
      <c r="V472" s="43">
        <f t="shared" si="274"/>
        <v>2222.89</v>
      </c>
      <c r="W472" s="43">
        <f t="shared" si="274"/>
        <v>2222.89</v>
      </c>
      <c r="X472" s="43">
        <f t="shared" si="274"/>
        <v>2222.89</v>
      </c>
      <c r="Y472" s="43">
        <f t="shared" si="274"/>
        <v>2222.89</v>
      </c>
      <c r="Z472" s="43">
        <f t="shared" si="274"/>
        <v>2222.89</v>
      </c>
      <c r="AA472" s="43">
        <f t="shared" si="274"/>
        <v>2222.89</v>
      </c>
    </row>
    <row r="473" spans="1:27" ht="12.75" hidden="1" customHeight="1" outlineLevel="1" x14ac:dyDescent="0.2">
      <c r="A473" s="92" t="s">
        <v>1947</v>
      </c>
      <c r="B473" s="62" t="s">
        <v>81</v>
      </c>
      <c r="C473" s="42" t="s">
        <v>77</v>
      </c>
      <c r="D473" s="43">
        <v>4.6100000000000003</v>
      </c>
      <c r="E473" s="43">
        <v>4.6100000000000003</v>
      </c>
      <c r="F473" s="43">
        <v>4.6100000000000003</v>
      </c>
      <c r="G473" s="43">
        <v>4.6100000000000003</v>
      </c>
      <c r="H473" s="43">
        <v>4.6100000000000003</v>
      </c>
      <c r="I473" s="43">
        <v>4.6100000000000003</v>
      </c>
      <c r="J473" s="43">
        <v>4.6100000000000003</v>
      </c>
      <c r="K473" s="43">
        <v>4.6100000000000003</v>
      </c>
      <c r="L473" s="43">
        <v>4.6100000000000003</v>
      </c>
      <c r="M473" s="43">
        <v>4.6100000000000003</v>
      </c>
      <c r="N473" s="43">
        <v>4.6100000000000003</v>
      </c>
      <c r="O473" s="43">
        <v>4.6100000000000003</v>
      </c>
      <c r="P473" s="43">
        <v>4.6100000000000003</v>
      </c>
      <c r="Q473" s="43">
        <v>4.6100000000000003</v>
      </c>
      <c r="R473" s="43">
        <v>4.6100000000000003</v>
      </c>
      <c r="S473" s="43">
        <v>4.6100000000000003</v>
      </c>
      <c r="T473" s="43">
        <v>4.6100000000000003</v>
      </c>
      <c r="U473" s="43">
        <v>4.6100000000000003</v>
      </c>
      <c r="V473" s="43">
        <v>4.6100000000000003</v>
      </c>
      <c r="W473" s="43">
        <v>4.6100000000000003</v>
      </c>
      <c r="X473" s="43">
        <v>4.6100000000000003</v>
      </c>
      <c r="Y473" s="43">
        <v>4.6100000000000003</v>
      </c>
      <c r="Z473" s="43">
        <v>4.6100000000000003</v>
      </c>
      <c r="AA473" s="43">
        <v>4.6100000000000003</v>
      </c>
    </row>
    <row r="474" spans="1:27" ht="12.75" hidden="1" customHeight="1" outlineLevel="1" x14ac:dyDescent="0.2">
      <c r="A474" s="92" t="s">
        <v>1948</v>
      </c>
      <c r="B474" s="62" t="s">
        <v>79</v>
      </c>
      <c r="C474" s="42" t="s">
        <v>77</v>
      </c>
      <c r="D474" s="43">
        <f>$D$11</f>
        <v>216.36</v>
      </c>
      <c r="E474" s="43">
        <f t="shared" ref="E474:AA474" si="275">$D$11</f>
        <v>216.36</v>
      </c>
      <c r="F474" s="43">
        <f t="shared" si="275"/>
        <v>216.36</v>
      </c>
      <c r="G474" s="43">
        <f t="shared" si="275"/>
        <v>216.36</v>
      </c>
      <c r="H474" s="43">
        <f t="shared" si="275"/>
        <v>216.36</v>
      </c>
      <c r="I474" s="43">
        <f t="shared" si="275"/>
        <v>216.36</v>
      </c>
      <c r="J474" s="43">
        <f t="shared" si="275"/>
        <v>216.36</v>
      </c>
      <c r="K474" s="43">
        <f t="shared" si="275"/>
        <v>216.36</v>
      </c>
      <c r="L474" s="43">
        <f t="shared" si="275"/>
        <v>216.36</v>
      </c>
      <c r="M474" s="43">
        <f t="shared" si="275"/>
        <v>216.36</v>
      </c>
      <c r="N474" s="43">
        <f t="shared" si="275"/>
        <v>216.36</v>
      </c>
      <c r="O474" s="43">
        <f t="shared" si="275"/>
        <v>216.36</v>
      </c>
      <c r="P474" s="43">
        <f t="shared" si="275"/>
        <v>216.36</v>
      </c>
      <c r="Q474" s="43">
        <f t="shared" si="275"/>
        <v>216.36</v>
      </c>
      <c r="R474" s="43">
        <f t="shared" si="275"/>
        <v>216.36</v>
      </c>
      <c r="S474" s="43">
        <f t="shared" si="275"/>
        <v>216.36</v>
      </c>
      <c r="T474" s="43">
        <f t="shared" si="275"/>
        <v>216.36</v>
      </c>
      <c r="U474" s="43">
        <f t="shared" si="275"/>
        <v>216.36</v>
      </c>
      <c r="V474" s="43">
        <f t="shared" si="275"/>
        <v>216.36</v>
      </c>
      <c r="W474" s="43">
        <f t="shared" si="275"/>
        <v>216.36</v>
      </c>
      <c r="X474" s="43">
        <f t="shared" si="275"/>
        <v>216.36</v>
      </c>
      <c r="Y474" s="43">
        <f t="shared" si="275"/>
        <v>216.36</v>
      </c>
      <c r="Z474" s="43">
        <f t="shared" si="275"/>
        <v>216.36</v>
      </c>
      <c r="AA474" s="43">
        <f t="shared" si="275"/>
        <v>216.36</v>
      </c>
    </row>
    <row r="475" spans="1:27" collapsed="1" x14ac:dyDescent="0.2">
      <c r="A475" s="91" t="s">
        <v>1949</v>
      </c>
      <c r="B475" s="27" t="str">
        <f>"31"&amp;"."&amp;$B$800&amp;"."&amp;$B$801</f>
        <v>31.03.2023</v>
      </c>
      <c r="C475" s="83" t="s">
        <v>74</v>
      </c>
      <c r="D475" s="84">
        <f>ROUND(((D476+D477+D479+D478)/1000),5)</f>
        <v>3.5310000000000001</v>
      </c>
      <c r="E475" s="84">
        <f>ROUND(((E476+E477+E479+E478)/1000),5)</f>
        <v>3.4734099999999999</v>
      </c>
      <c r="F475" s="84">
        <f>ROUND(((F476+F477+F479+F478)/1000),5)</f>
        <v>3.42082</v>
      </c>
      <c r="G475" s="84">
        <f t="shared" ref="G475:AA475" si="276">ROUND(((G476+G477+G479+G478)/1000),5)</f>
        <v>3.43452</v>
      </c>
      <c r="H475" s="84">
        <f t="shared" si="276"/>
        <v>3.4850099999999999</v>
      </c>
      <c r="I475" s="84">
        <f t="shared" si="276"/>
        <v>3.55803</v>
      </c>
      <c r="J475" s="84">
        <f t="shared" si="276"/>
        <v>3.7837700000000001</v>
      </c>
      <c r="K475" s="84">
        <f t="shared" si="276"/>
        <v>3.92414</v>
      </c>
      <c r="L475" s="84">
        <f t="shared" si="276"/>
        <v>4.1539599999999997</v>
      </c>
      <c r="M475" s="84">
        <f t="shared" si="276"/>
        <v>4.2687799999999996</v>
      </c>
      <c r="N475" s="84">
        <f t="shared" si="276"/>
        <v>4.2775999999999996</v>
      </c>
      <c r="O475" s="84">
        <f t="shared" si="276"/>
        <v>4.30884</v>
      </c>
      <c r="P475" s="84">
        <f t="shared" si="276"/>
        <v>4.2645099999999996</v>
      </c>
      <c r="Q475" s="84">
        <f t="shared" si="276"/>
        <v>4.2760800000000003</v>
      </c>
      <c r="R475" s="84">
        <f t="shared" si="276"/>
        <v>4.2774000000000001</v>
      </c>
      <c r="S475" s="84">
        <f t="shared" si="276"/>
        <v>4.2220800000000001</v>
      </c>
      <c r="T475" s="84">
        <f t="shared" si="276"/>
        <v>4.1647999999999996</v>
      </c>
      <c r="U475" s="84">
        <f t="shared" si="276"/>
        <v>4.0728999999999997</v>
      </c>
      <c r="V475" s="84">
        <f t="shared" si="276"/>
        <v>4.0779300000000003</v>
      </c>
      <c r="W475" s="84">
        <f t="shared" si="276"/>
        <v>4.1277699999999999</v>
      </c>
      <c r="X475" s="84">
        <f t="shared" si="276"/>
        <v>4.1694000000000004</v>
      </c>
      <c r="Y475" s="84">
        <f t="shared" si="276"/>
        <v>4.0921000000000003</v>
      </c>
      <c r="Z475" s="84">
        <f t="shared" si="276"/>
        <v>3.96977</v>
      </c>
      <c r="AA475" s="84">
        <f t="shared" si="276"/>
        <v>3.79732</v>
      </c>
    </row>
    <row r="476" spans="1:27" ht="12.75" hidden="1" customHeight="1" outlineLevel="1" x14ac:dyDescent="0.2">
      <c r="A476" s="92" t="s">
        <v>1950</v>
      </c>
      <c r="B476" s="62" t="s">
        <v>231</v>
      </c>
      <c r="C476" s="42" t="s">
        <v>77</v>
      </c>
      <c r="D476" s="43">
        <v>1087.1400000000001</v>
      </c>
      <c r="E476" s="43">
        <v>1029.55</v>
      </c>
      <c r="F476" s="43">
        <v>976.96</v>
      </c>
      <c r="G476" s="43">
        <v>990.66</v>
      </c>
      <c r="H476" s="43">
        <v>1041.1500000000001</v>
      </c>
      <c r="I476" s="43">
        <v>1114.17</v>
      </c>
      <c r="J476" s="43">
        <v>1339.91</v>
      </c>
      <c r="K476" s="43">
        <v>1480.28</v>
      </c>
      <c r="L476" s="43">
        <v>1710.1</v>
      </c>
      <c r="M476" s="43">
        <v>1824.92</v>
      </c>
      <c r="N476" s="43">
        <v>1833.74</v>
      </c>
      <c r="O476" s="43">
        <v>1864.98</v>
      </c>
      <c r="P476" s="43">
        <v>1820.65</v>
      </c>
      <c r="Q476" s="43">
        <v>1832.22</v>
      </c>
      <c r="R476" s="43">
        <v>1833.54</v>
      </c>
      <c r="S476" s="43">
        <v>1778.22</v>
      </c>
      <c r="T476" s="43">
        <v>1720.94</v>
      </c>
      <c r="U476" s="43">
        <v>1629.04</v>
      </c>
      <c r="V476" s="43">
        <v>1634.07</v>
      </c>
      <c r="W476" s="43">
        <v>1683.91</v>
      </c>
      <c r="X476" s="43">
        <v>1725.54</v>
      </c>
      <c r="Y476" s="43">
        <v>1648.24</v>
      </c>
      <c r="Z476" s="43">
        <v>1525.91</v>
      </c>
      <c r="AA476" s="43">
        <v>1353.46</v>
      </c>
    </row>
    <row r="477" spans="1:27" ht="12.75" hidden="1" customHeight="1" outlineLevel="1" x14ac:dyDescent="0.2">
      <c r="A477" s="92" t="s">
        <v>1951</v>
      </c>
      <c r="B477" s="62" t="s">
        <v>88</v>
      </c>
      <c r="C477" s="42" t="s">
        <v>77</v>
      </c>
      <c r="D477" s="43">
        <f>$D$327</f>
        <v>2222.89</v>
      </c>
      <c r="E477" s="43">
        <f t="shared" ref="E477:AA477" si="277">$D$327</f>
        <v>2222.89</v>
      </c>
      <c r="F477" s="43">
        <f t="shared" si="277"/>
        <v>2222.89</v>
      </c>
      <c r="G477" s="43">
        <f t="shared" si="277"/>
        <v>2222.89</v>
      </c>
      <c r="H477" s="43">
        <f t="shared" si="277"/>
        <v>2222.89</v>
      </c>
      <c r="I477" s="43">
        <f t="shared" si="277"/>
        <v>2222.89</v>
      </c>
      <c r="J477" s="43">
        <f t="shared" si="277"/>
        <v>2222.89</v>
      </c>
      <c r="K477" s="43">
        <f t="shared" si="277"/>
        <v>2222.89</v>
      </c>
      <c r="L477" s="43">
        <f t="shared" si="277"/>
        <v>2222.89</v>
      </c>
      <c r="M477" s="43">
        <f t="shared" si="277"/>
        <v>2222.89</v>
      </c>
      <c r="N477" s="43">
        <f t="shared" si="277"/>
        <v>2222.89</v>
      </c>
      <c r="O477" s="43">
        <f t="shared" si="277"/>
        <v>2222.89</v>
      </c>
      <c r="P477" s="43">
        <f t="shared" si="277"/>
        <v>2222.89</v>
      </c>
      <c r="Q477" s="43">
        <f t="shared" si="277"/>
        <v>2222.89</v>
      </c>
      <c r="R477" s="43">
        <f t="shared" si="277"/>
        <v>2222.89</v>
      </c>
      <c r="S477" s="43">
        <f t="shared" si="277"/>
        <v>2222.89</v>
      </c>
      <c r="T477" s="43">
        <f t="shared" si="277"/>
        <v>2222.89</v>
      </c>
      <c r="U477" s="43">
        <f t="shared" si="277"/>
        <v>2222.89</v>
      </c>
      <c r="V477" s="43">
        <f t="shared" si="277"/>
        <v>2222.89</v>
      </c>
      <c r="W477" s="43">
        <f t="shared" si="277"/>
        <v>2222.89</v>
      </c>
      <c r="X477" s="43">
        <f t="shared" si="277"/>
        <v>2222.89</v>
      </c>
      <c r="Y477" s="43">
        <f t="shared" si="277"/>
        <v>2222.89</v>
      </c>
      <c r="Z477" s="43">
        <f t="shared" si="277"/>
        <v>2222.89</v>
      </c>
      <c r="AA477" s="43">
        <f t="shared" si="277"/>
        <v>2222.89</v>
      </c>
    </row>
    <row r="478" spans="1:27" ht="12.75" hidden="1" customHeight="1" outlineLevel="1" x14ac:dyDescent="0.2">
      <c r="A478" s="92" t="s">
        <v>1952</v>
      </c>
      <c r="B478" s="62" t="s">
        <v>81</v>
      </c>
      <c r="C478" s="42" t="s">
        <v>77</v>
      </c>
      <c r="D478" s="43">
        <v>4.6100000000000003</v>
      </c>
      <c r="E478" s="43">
        <v>4.6100000000000003</v>
      </c>
      <c r="F478" s="43">
        <v>4.6100000000000003</v>
      </c>
      <c r="G478" s="43">
        <v>4.6100000000000003</v>
      </c>
      <c r="H478" s="43">
        <v>4.6100000000000003</v>
      </c>
      <c r="I478" s="43">
        <v>4.6100000000000003</v>
      </c>
      <c r="J478" s="43">
        <v>4.6100000000000003</v>
      </c>
      <c r="K478" s="43">
        <v>4.6100000000000003</v>
      </c>
      <c r="L478" s="43">
        <v>4.6100000000000003</v>
      </c>
      <c r="M478" s="43">
        <v>4.6100000000000003</v>
      </c>
      <c r="N478" s="43">
        <v>4.6100000000000003</v>
      </c>
      <c r="O478" s="43">
        <v>4.6100000000000003</v>
      </c>
      <c r="P478" s="43">
        <v>4.6100000000000003</v>
      </c>
      <c r="Q478" s="43">
        <v>4.6100000000000003</v>
      </c>
      <c r="R478" s="43">
        <v>4.6100000000000003</v>
      </c>
      <c r="S478" s="43">
        <v>4.6100000000000003</v>
      </c>
      <c r="T478" s="43">
        <v>4.6100000000000003</v>
      </c>
      <c r="U478" s="43">
        <v>4.6100000000000003</v>
      </c>
      <c r="V478" s="43">
        <v>4.6100000000000003</v>
      </c>
      <c r="W478" s="43">
        <v>4.6100000000000003</v>
      </c>
      <c r="X478" s="43">
        <v>4.6100000000000003</v>
      </c>
      <c r="Y478" s="43">
        <v>4.6100000000000003</v>
      </c>
      <c r="Z478" s="43">
        <v>4.6100000000000003</v>
      </c>
      <c r="AA478" s="43">
        <v>4.6100000000000003</v>
      </c>
    </row>
    <row r="479" spans="1:27" ht="12.75" hidden="1" customHeight="1" outlineLevel="1" x14ac:dyDescent="0.2">
      <c r="A479" s="92" t="s">
        <v>1953</v>
      </c>
      <c r="B479" s="62" t="s">
        <v>79</v>
      </c>
      <c r="C479" s="42" t="s">
        <v>77</v>
      </c>
      <c r="D479" s="43">
        <f>$D$11</f>
        <v>216.36</v>
      </c>
      <c r="E479" s="43">
        <f t="shared" ref="E479:AA479" si="278">$D$11</f>
        <v>216.36</v>
      </c>
      <c r="F479" s="43">
        <f t="shared" si="278"/>
        <v>216.36</v>
      </c>
      <c r="G479" s="43">
        <f t="shared" si="278"/>
        <v>216.36</v>
      </c>
      <c r="H479" s="43">
        <f t="shared" si="278"/>
        <v>216.36</v>
      </c>
      <c r="I479" s="43">
        <f t="shared" si="278"/>
        <v>216.36</v>
      </c>
      <c r="J479" s="43">
        <f t="shared" si="278"/>
        <v>216.36</v>
      </c>
      <c r="K479" s="43">
        <f t="shared" si="278"/>
        <v>216.36</v>
      </c>
      <c r="L479" s="43">
        <f t="shared" si="278"/>
        <v>216.36</v>
      </c>
      <c r="M479" s="43">
        <f t="shared" si="278"/>
        <v>216.36</v>
      </c>
      <c r="N479" s="43">
        <f t="shared" si="278"/>
        <v>216.36</v>
      </c>
      <c r="O479" s="43">
        <f t="shared" si="278"/>
        <v>216.36</v>
      </c>
      <c r="P479" s="43">
        <f t="shared" si="278"/>
        <v>216.36</v>
      </c>
      <c r="Q479" s="43">
        <f t="shared" si="278"/>
        <v>216.36</v>
      </c>
      <c r="R479" s="43">
        <f t="shared" si="278"/>
        <v>216.36</v>
      </c>
      <c r="S479" s="43">
        <f t="shared" si="278"/>
        <v>216.36</v>
      </c>
      <c r="T479" s="43">
        <f t="shared" si="278"/>
        <v>216.36</v>
      </c>
      <c r="U479" s="43">
        <f t="shared" si="278"/>
        <v>216.36</v>
      </c>
      <c r="V479" s="43">
        <f t="shared" si="278"/>
        <v>216.36</v>
      </c>
      <c r="W479" s="43">
        <f t="shared" si="278"/>
        <v>216.36</v>
      </c>
      <c r="X479" s="43">
        <f t="shared" si="278"/>
        <v>216.36</v>
      </c>
      <c r="Y479" s="43">
        <f t="shared" si="278"/>
        <v>216.36</v>
      </c>
      <c r="Z479" s="43">
        <f t="shared" si="278"/>
        <v>216.36</v>
      </c>
      <c r="AA479" s="43">
        <f t="shared" si="278"/>
        <v>216.36</v>
      </c>
    </row>
    <row r="480" spans="1:27" collapsed="1" x14ac:dyDescent="0.2">
      <c r="B480" s="94" t="s">
        <v>385</v>
      </c>
    </row>
    <row r="481" spans="1:27" x14ac:dyDescent="0.2">
      <c r="B481" s="94" t="s">
        <v>385</v>
      </c>
    </row>
    <row r="482" spans="1:27" x14ac:dyDescent="0.2">
      <c r="A482" s="171" t="s">
        <v>698</v>
      </c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  <c r="N482" s="172"/>
      <c r="O482" s="172"/>
      <c r="P482" s="172"/>
      <c r="Q482" s="172"/>
      <c r="R482" s="172"/>
      <c r="S482" s="172"/>
      <c r="T482" s="172"/>
      <c r="U482" s="172"/>
      <c r="V482" s="172"/>
      <c r="W482" s="172"/>
      <c r="X482" s="172"/>
      <c r="Y482" s="172"/>
      <c r="Z482" s="172"/>
      <c r="AA482" s="173"/>
    </row>
    <row r="483" spans="1:27" ht="25.5" x14ac:dyDescent="0.2">
      <c r="A483" s="25" t="s">
        <v>62</v>
      </c>
      <c r="B483" s="26" t="s">
        <v>203</v>
      </c>
      <c r="C483" s="25" t="s">
        <v>204</v>
      </c>
      <c r="D483" s="26" t="s">
        <v>205</v>
      </c>
      <c r="E483" s="26" t="s">
        <v>206</v>
      </c>
      <c r="F483" s="26" t="s">
        <v>207</v>
      </c>
      <c r="G483" s="26" t="s">
        <v>208</v>
      </c>
      <c r="H483" s="26" t="s">
        <v>209</v>
      </c>
      <c r="I483" s="26" t="s">
        <v>210</v>
      </c>
      <c r="J483" s="26" t="s">
        <v>211</v>
      </c>
      <c r="K483" s="26" t="s">
        <v>212</v>
      </c>
      <c r="L483" s="26" t="s">
        <v>213</v>
      </c>
      <c r="M483" s="26" t="s">
        <v>214</v>
      </c>
      <c r="N483" s="26" t="s">
        <v>215</v>
      </c>
      <c r="O483" s="26" t="s">
        <v>216</v>
      </c>
      <c r="P483" s="26" t="s">
        <v>217</v>
      </c>
      <c r="Q483" s="26" t="s">
        <v>218</v>
      </c>
      <c r="R483" s="26" t="s">
        <v>219</v>
      </c>
      <c r="S483" s="26" t="s">
        <v>220</v>
      </c>
      <c r="T483" s="26" t="s">
        <v>221</v>
      </c>
      <c r="U483" s="26" t="s">
        <v>222</v>
      </c>
      <c r="V483" s="26" t="s">
        <v>223</v>
      </c>
      <c r="W483" s="26" t="s">
        <v>224</v>
      </c>
      <c r="X483" s="26" t="s">
        <v>225</v>
      </c>
      <c r="Y483" s="26" t="s">
        <v>226</v>
      </c>
      <c r="Z483" s="26" t="s">
        <v>227</v>
      </c>
      <c r="AA483" s="26" t="s">
        <v>228</v>
      </c>
    </row>
    <row r="484" spans="1:27" x14ac:dyDescent="0.2">
      <c r="A484" s="91" t="s">
        <v>1954</v>
      </c>
      <c r="B484" s="27" t="str">
        <f>"01"&amp;"."&amp;$B$800&amp;"."&amp;$B$801</f>
        <v>01.03.2023</v>
      </c>
      <c r="C484" s="83" t="s">
        <v>74</v>
      </c>
      <c r="D484" s="84">
        <f>ROUND(((D485+D486+D488+D487)/1000),5)</f>
        <v>5.0621900000000002</v>
      </c>
      <c r="E484" s="84">
        <f>ROUND(((E485+E486+E488+E487)/1000),5)</f>
        <v>4.9537399999999998</v>
      </c>
      <c r="F484" s="84">
        <f>ROUND(((F485+F486+F488+F487)/1000),5)</f>
        <v>4.9272400000000003</v>
      </c>
      <c r="G484" s="84">
        <f t="shared" ref="G484:AA484" si="279">ROUND(((G485+G486+G488+G487)/1000),5)</f>
        <v>4.9196200000000001</v>
      </c>
      <c r="H484" s="84">
        <f t="shared" si="279"/>
        <v>4.9630400000000003</v>
      </c>
      <c r="I484" s="84">
        <f t="shared" si="279"/>
        <v>5.1498699999999999</v>
      </c>
      <c r="J484" s="84">
        <f t="shared" si="279"/>
        <v>5.30783</v>
      </c>
      <c r="K484" s="84">
        <f t="shared" si="279"/>
        <v>5.5263299999999997</v>
      </c>
      <c r="L484" s="84">
        <f t="shared" si="279"/>
        <v>5.6103500000000004</v>
      </c>
      <c r="M484" s="84">
        <f t="shared" si="279"/>
        <v>5.6980199999999996</v>
      </c>
      <c r="N484" s="84">
        <f t="shared" si="279"/>
        <v>5.7088900000000002</v>
      </c>
      <c r="O484" s="84">
        <f t="shared" si="279"/>
        <v>5.6822299999999997</v>
      </c>
      <c r="P484" s="84">
        <f t="shared" si="279"/>
        <v>5.6578600000000003</v>
      </c>
      <c r="Q484" s="84">
        <f t="shared" si="279"/>
        <v>5.65944</v>
      </c>
      <c r="R484" s="84">
        <f t="shared" si="279"/>
        <v>5.6083400000000001</v>
      </c>
      <c r="S484" s="84">
        <f t="shared" si="279"/>
        <v>5.5946800000000003</v>
      </c>
      <c r="T484" s="84">
        <f t="shared" si="279"/>
        <v>5.5769399999999996</v>
      </c>
      <c r="U484" s="84">
        <f t="shared" si="279"/>
        <v>5.5710600000000001</v>
      </c>
      <c r="V484" s="84">
        <f t="shared" si="279"/>
        <v>5.6001799999999999</v>
      </c>
      <c r="W484" s="84">
        <f t="shared" si="279"/>
        <v>5.6050800000000001</v>
      </c>
      <c r="X484" s="84">
        <f t="shared" si="279"/>
        <v>5.6087300000000004</v>
      </c>
      <c r="Y484" s="84">
        <f t="shared" si="279"/>
        <v>5.5428199999999999</v>
      </c>
      <c r="Z484" s="84">
        <f t="shared" si="279"/>
        <v>5.3985300000000001</v>
      </c>
      <c r="AA484" s="84">
        <f t="shared" si="279"/>
        <v>5.2961400000000003</v>
      </c>
    </row>
    <row r="485" spans="1:27" ht="12.75" hidden="1" customHeight="1" outlineLevel="1" x14ac:dyDescent="0.2">
      <c r="A485" s="92" t="s">
        <v>1955</v>
      </c>
      <c r="B485" s="62" t="s">
        <v>231</v>
      </c>
      <c r="C485" s="42" t="s">
        <v>77</v>
      </c>
      <c r="D485" s="43">
        <v>1281.45</v>
      </c>
      <c r="E485" s="43">
        <v>1173</v>
      </c>
      <c r="F485" s="43">
        <v>1146.5</v>
      </c>
      <c r="G485" s="43">
        <v>1138.8800000000001</v>
      </c>
      <c r="H485" s="43">
        <v>1182.3</v>
      </c>
      <c r="I485" s="43">
        <v>1369.13</v>
      </c>
      <c r="J485" s="43">
        <v>1527.09</v>
      </c>
      <c r="K485" s="43">
        <v>1745.59</v>
      </c>
      <c r="L485" s="43">
        <v>1829.61</v>
      </c>
      <c r="M485" s="43">
        <v>1917.28</v>
      </c>
      <c r="N485" s="43">
        <v>1928.15</v>
      </c>
      <c r="O485" s="43">
        <v>1901.49</v>
      </c>
      <c r="P485" s="43">
        <v>1877.12</v>
      </c>
      <c r="Q485" s="43">
        <v>1878.7</v>
      </c>
      <c r="R485" s="43">
        <v>1827.6</v>
      </c>
      <c r="S485" s="43">
        <v>1813.94</v>
      </c>
      <c r="T485" s="43">
        <v>1796.2</v>
      </c>
      <c r="U485" s="43">
        <v>1790.32</v>
      </c>
      <c r="V485" s="43">
        <v>1819.44</v>
      </c>
      <c r="W485" s="43">
        <v>1824.34</v>
      </c>
      <c r="X485" s="43">
        <v>1827.99</v>
      </c>
      <c r="Y485" s="43">
        <v>1762.08</v>
      </c>
      <c r="Z485" s="43">
        <v>1617.79</v>
      </c>
      <c r="AA485" s="43">
        <v>1515.4</v>
      </c>
    </row>
    <row r="486" spans="1:27" ht="12.75" hidden="1" customHeight="1" outlineLevel="1" x14ac:dyDescent="0.2">
      <c r="A486" s="92" t="s">
        <v>1956</v>
      </c>
      <c r="B486" s="62" t="s">
        <v>88</v>
      </c>
      <c r="C486" s="42" t="s">
        <v>77</v>
      </c>
      <c r="D486" s="43">
        <v>3559.77</v>
      </c>
      <c r="E486" s="43">
        <f>$D$486</f>
        <v>3559.77</v>
      </c>
      <c r="F486" s="43">
        <f t="shared" ref="F486:AA486" si="280">$D$486</f>
        <v>3559.77</v>
      </c>
      <c r="G486" s="43">
        <f t="shared" si="280"/>
        <v>3559.77</v>
      </c>
      <c r="H486" s="43">
        <f t="shared" si="280"/>
        <v>3559.77</v>
      </c>
      <c r="I486" s="43">
        <f t="shared" si="280"/>
        <v>3559.77</v>
      </c>
      <c r="J486" s="43">
        <f t="shared" si="280"/>
        <v>3559.77</v>
      </c>
      <c r="K486" s="43">
        <f t="shared" si="280"/>
        <v>3559.77</v>
      </c>
      <c r="L486" s="43">
        <f t="shared" si="280"/>
        <v>3559.77</v>
      </c>
      <c r="M486" s="43">
        <f t="shared" si="280"/>
        <v>3559.77</v>
      </c>
      <c r="N486" s="43">
        <f t="shared" si="280"/>
        <v>3559.77</v>
      </c>
      <c r="O486" s="43">
        <f t="shared" si="280"/>
        <v>3559.77</v>
      </c>
      <c r="P486" s="43">
        <f t="shared" si="280"/>
        <v>3559.77</v>
      </c>
      <c r="Q486" s="43">
        <f t="shared" si="280"/>
        <v>3559.77</v>
      </c>
      <c r="R486" s="43">
        <f t="shared" si="280"/>
        <v>3559.77</v>
      </c>
      <c r="S486" s="43">
        <f t="shared" si="280"/>
        <v>3559.77</v>
      </c>
      <c r="T486" s="43">
        <f t="shared" si="280"/>
        <v>3559.77</v>
      </c>
      <c r="U486" s="43">
        <f t="shared" si="280"/>
        <v>3559.77</v>
      </c>
      <c r="V486" s="43">
        <f t="shared" si="280"/>
        <v>3559.77</v>
      </c>
      <c r="W486" s="43">
        <f t="shared" si="280"/>
        <v>3559.77</v>
      </c>
      <c r="X486" s="43">
        <f t="shared" si="280"/>
        <v>3559.77</v>
      </c>
      <c r="Y486" s="43">
        <f t="shared" si="280"/>
        <v>3559.77</v>
      </c>
      <c r="Z486" s="43">
        <f t="shared" si="280"/>
        <v>3559.77</v>
      </c>
      <c r="AA486" s="43">
        <f t="shared" si="280"/>
        <v>3559.77</v>
      </c>
    </row>
    <row r="487" spans="1:27" ht="12.75" hidden="1" customHeight="1" outlineLevel="1" x14ac:dyDescent="0.2">
      <c r="A487" s="92" t="s">
        <v>1957</v>
      </c>
      <c r="B487" s="62" t="s">
        <v>81</v>
      </c>
      <c r="C487" s="42" t="s">
        <v>77</v>
      </c>
      <c r="D487" s="43">
        <v>4.6100000000000003</v>
      </c>
      <c r="E487" s="43">
        <v>4.6100000000000003</v>
      </c>
      <c r="F487" s="43">
        <v>4.6100000000000003</v>
      </c>
      <c r="G487" s="43">
        <v>4.6100000000000003</v>
      </c>
      <c r="H487" s="43">
        <v>4.6100000000000003</v>
      </c>
      <c r="I487" s="43">
        <v>4.6100000000000003</v>
      </c>
      <c r="J487" s="43">
        <v>4.6100000000000003</v>
      </c>
      <c r="K487" s="43">
        <v>4.6100000000000003</v>
      </c>
      <c r="L487" s="43">
        <v>4.6100000000000003</v>
      </c>
      <c r="M487" s="43">
        <v>4.6100000000000003</v>
      </c>
      <c r="N487" s="43">
        <v>4.6100000000000003</v>
      </c>
      <c r="O487" s="43">
        <v>4.6100000000000003</v>
      </c>
      <c r="P487" s="43">
        <v>4.6100000000000003</v>
      </c>
      <c r="Q487" s="43">
        <v>4.6100000000000003</v>
      </c>
      <c r="R487" s="43">
        <v>4.6100000000000003</v>
      </c>
      <c r="S487" s="43">
        <v>4.6100000000000003</v>
      </c>
      <c r="T487" s="43">
        <v>4.6100000000000003</v>
      </c>
      <c r="U487" s="43">
        <v>4.6100000000000003</v>
      </c>
      <c r="V487" s="43">
        <v>4.6100000000000003</v>
      </c>
      <c r="W487" s="43">
        <v>4.6100000000000003</v>
      </c>
      <c r="X487" s="43">
        <v>4.6100000000000003</v>
      </c>
      <c r="Y487" s="43">
        <v>4.6100000000000003</v>
      </c>
      <c r="Z487" s="43">
        <v>4.6100000000000003</v>
      </c>
      <c r="AA487" s="43">
        <v>4.6100000000000003</v>
      </c>
    </row>
    <row r="488" spans="1:27" ht="12.75" hidden="1" customHeight="1" outlineLevel="1" x14ac:dyDescent="0.2">
      <c r="A488" s="92" t="s">
        <v>1958</v>
      </c>
      <c r="B488" s="62" t="s">
        <v>79</v>
      </c>
      <c r="C488" s="42" t="s">
        <v>77</v>
      </c>
      <c r="D488" s="43">
        <f>$D$11</f>
        <v>216.36</v>
      </c>
      <c r="E488" s="43">
        <f t="shared" ref="E488:AA488" si="281">$D$11</f>
        <v>216.36</v>
      </c>
      <c r="F488" s="43">
        <f t="shared" si="281"/>
        <v>216.36</v>
      </c>
      <c r="G488" s="43">
        <f t="shared" si="281"/>
        <v>216.36</v>
      </c>
      <c r="H488" s="43">
        <f t="shared" si="281"/>
        <v>216.36</v>
      </c>
      <c r="I488" s="43">
        <f t="shared" si="281"/>
        <v>216.36</v>
      </c>
      <c r="J488" s="43">
        <f t="shared" si="281"/>
        <v>216.36</v>
      </c>
      <c r="K488" s="43">
        <f t="shared" si="281"/>
        <v>216.36</v>
      </c>
      <c r="L488" s="43">
        <f t="shared" si="281"/>
        <v>216.36</v>
      </c>
      <c r="M488" s="43">
        <f t="shared" si="281"/>
        <v>216.36</v>
      </c>
      <c r="N488" s="43">
        <f t="shared" si="281"/>
        <v>216.36</v>
      </c>
      <c r="O488" s="43">
        <f t="shared" si="281"/>
        <v>216.36</v>
      </c>
      <c r="P488" s="43">
        <f t="shared" si="281"/>
        <v>216.36</v>
      </c>
      <c r="Q488" s="43">
        <f t="shared" si="281"/>
        <v>216.36</v>
      </c>
      <c r="R488" s="43">
        <f t="shared" si="281"/>
        <v>216.36</v>
      </c>
      <c r="S488" s="43">
        <f t="shared" si="281"/>
        <v>216.36</v>
      </c>
      <c r="T488" s="43">
        <f t="shared" si="281"/>
        <v>216.36</v>
      </c>
      <c r="U488" s="43">
        <f t="shared" si="281"/>
        <v>216.36</v>
      </c>
      <c r="V488" s="43">
        <f t="shared" si="281"/>
        <v>216.36</v>
      </c>
      <c r="W488" s="43">
        <f t="shared" si="281"/>
        <v>216.36</v>
      </c>
      <c r="X488" s="43">
        <f t="shared" si="281"/>
        <v>216.36</v>
      </c>
      <c r="Y488" s="43">
        <f t="shared" si="281"/>
        <v>216.36</v>
      </c>
      <c r="Z488" s="43">
        <f t="shared" si="281"/>
        <v>216.36</v>
      </c>
      <c r="AA488" s="43">
        <f t="shared" si="281"/>
        <v>216.36</v>
      </c>
    </row>
    <row r="489" spans="1:27" collapsed="1" x14ac:dyDescent="0.2">
      <c r="A489" s="91" t="s">
        <v>1959</v>
      </c>
      <c r="B489" s="27" t="str">
        <f>"02"&amp;"."&amp;$B$800&amp;"."&amp;$B$801</f>
        <v>02.03.2023</v>
      </c>
      <c r="C489" s="83" t="s">
        <v>74</v>
      </c>
      <c r="D489" s="84">
        <f>ROUND(((D490+D491+D493+D492)/1000),5)</f>
        <v>4.9815800000000001</v>
      </c>
      <c r="E489" s="84">
        <f>ROUND(((E490+E491+E493+E492)/1000),5)</f>
        <v>4.9191900000000004</v>
      </c>
      <c r="F489" s="84">
        <f>ROUND(((F490+F491+F493+F492)/1000),5)</f>
        <v>4.90151</v>
      </c>
      <c r="G489" s="84">
        <f t="shared" ref="G489:AA489" si="282">ROUND(((G490+G491+G493+G492)/1000),5)</f>
        <v>4.9162400000000002</v>
      </c>
      <c r="H489" s="84">
        <f t="shared" si="282"/>
        <v>4.9952199999999998</v>
      </c>
      <c r="I489" s="84">
        <f t="shared" si="282"/>
        <v>5.2096499999999999</v>
      </c>
      <c r="J489" s="84">
        <f t="shared" si="282"/>
        <v>5.3569899999999997</v>
      </c>
      <c r="K489" s="84">
        <f t="shared" si="282"/>
        <v>5.4778799999999999</v>
      </c>
      <c r="L489" s="84">
        <f t="shared" si="282"/>
        <v>5.5922299999999998</v>
      </c>
      <c r="M489" s="84">
        <f t="shared" si="282"/>
        <v>5.6026300000000004</v>
      </c>
      <c r="N489" s="84">
        <f t="shared" si="282"/>
        <v>5.61761</v>
      </c>
      <c r="O489" s="84">
        <f t="shared" si="282"/>
        <v>5.6755100000000001</v>
      </c>
      <c r="P489" s="84">
        <f t="shared" si="282"/>
        <v>5.6559299999999997</v>
      </c>
      <c r="Q489" s="84">
        <f t="shared" si="282"/>
        <v>5.6574799999999996</v>
      </c>
      <c r="R489" s="84">
        <f t="shared" si="282"/>
        <v>5.6515399999999998</v>
      </c>
      <c r="S489" s="84">
        <f t="shared" si="282"/>
        <v>5.6052600000000004</v>
      </c>
      <c r="T489" s="84">
        <f t="shared" si="282"/>
        <v>5.5652200000000001</v>
      </c>
      <c r="U489" s="84">
        <f t="shared" si="282"/>
        <v>5.5627599999999999</v>
      </c>
      <c r="V489" s="84">
        <f t="shared" si="282"/>
        <v>5.6072800000000003</v>
      </c>
      <c r="W489" s="84">
        <f t="shared" si="282"/>
        <v>5.6601499999999998</v>
      </c>
      <c r="X489" s="84">
        <f t="shared" si="282"/>
        <v>5.6197499999999998</v>
      </c>
      <c r="Y489" s="84">
        <f t="shared" si="282"/>
        <v>5.5566500000000003</v>
      </c>
      <c r="Z489" s="84">
        <f t="shared" si="282"/>
        <v>5.45139</v>
      </c>
      <c r="AA489" s="84">
        <f t="shared" si="282"/>
        <v>5.3669599999999997</v>
      </c>
    </row>
    <row r="490" spans="1:27" ht="12.75" hidden="1" customHeight="1" outlineLevel="1" x14ac:dyDescent="0.2">
      <c r="A490" s="92" t="s">
        <v>1960</v>
      </c>
      <c r="B490" s="62" t="s">
        <v>231</v>
      </c>
      <c r="C490" s="42" t="s">
        <v>77</v>
      </c>
      <c r="D490" s="43">
        <v>1200.8399999999999</v>
      </c>
      <c r="E490" s="43">
        <v>1138.45</v>
      </c>
      <c r="F490" s="43">
        <v>1120.77</v>
      </c>
      <c r="G490" s="43">
        <v>1135.5</v>
      </c>
      <c r="H490" s="43">
        <v>1214.48</v>
      </c>
      <c r="I490" s="43">
        <v>1428.91</v>
      </c>
      <c r="J490" s="43">
        <v>1576.25</v>
      </c>
      <c r="K490" s="43">
        <v>1697.14</v>
      </c>
      <c r="L490" s="43">
        <v>1811.49</v>
      </c>
      <c r="M490" s="43">
        <v>1821.89</v>
      </c>
      <c r="N490" s="43">
        <v>1836.87</v>
      </c>
      <c r="O490" s="43">
        <v>1894.77</v>
      </c>
      <c r="P490" s="43">
        <v>1875.19</v>
      </c>
      <c r="Q490" s="43">
        <v>1876.74</v>
      </c>
      <c r="R490" s="43">
        <v>1870.8</v>
      </c>
      <c r="S490" s="43">
        <v>1824.52</v>
      </c>
      <c r="T490" s="43">
        <v>1784.48</v>
      </c>
      <c r="U490" s="43">
        <v>1782.02</v>
      </c>
      <c r="V490" s="43">
        <v>1826.54</v>
      </c>
      <c r="W490" s="43">
        <v>1879.41</v>
      </c>
      <c r="X490" s="43">
        <v>1839.01</v>
      </c>
      <c r="Y490" s="43">
        <v>1775.91</v>
      </c>
      <c r="Z490" s="43">
        <v>1670.65</v>
      </c>
      <c r="AA490" s="43">
        <v>1586.22</v>
      </c>
    </row>
    <row r="491" spans="1:27" ht="12.75" hidden="1" customHeight="1" outlineLevel="1" x14ac:dyDescent="0.2">
      <c r="A491" s="92" t="s">
        <v>1961</v>
      </c>
      <c r="B491" s="62" t="s">
        <v>88</v>
      </c>
      <c r="C491" s="42" t="s">
        <v>77</v>
      </c>
      <c r="D491" s="43">
        <f>$D$486</f>
        <v>3559.77</v>
      </c>
      <c r="E491" s="43">
        <f t="shared" ref="E491:AA491" si="283">$D$486</f>
        <v>3559.77</v>
      </c>
      <c r="F491" s="43">
        <f t="shared" si="283"/>
        <v>3559.77</v>
      </c>
      <c r="G491" s="43">
        <f t="shared" si="283"/>
        <v>3559.77</v>
      </c>
      <c r="H491" s="43">
        <f t="shared" si="283"/>
        <v>3559.77</v>
      </c>
      <c r="I491" s="43">
        <f t="shared" si="283"/>
        <v>3559.77</v>
      </c>
      <c r="J491" s="43">
        <f t="shared" si="283"/>
        <v>3559.77</v>
      </c>
      <c r="K491" s="43">
        <f t="shared" si="283"/>
        <v>3559.77</v>
      </c>
      <c r="L491" s="43">
        <f t="shared" si="283"/>
        <v>3559.77</v>
      </c>
      <c r="M491" s="43">
        <f t="shared" si="283"/>
        <v>3559.77</v>
      </c>
      <c r="N491" s="43">
        <f t="shared" si="283"/>
        <v>3559.77</v>
      </c>
      <c r="O491" s="43">
        <f t="shared" si="283"/>
        <v>3559.77</v>
      </c>
      <c r="P491" s="43">
        <f t="shared" si="283"/>
        <v>3559.77</v>
      </c>
      <c r="Q491" s="43">
        <f t="shared" si="283"/>
        <v>3559.77</v>
      </c>
      <c r="R491" s="43">
        <f t="shared" si="283"/>
        <v>3559.77</v>
      </c>
      <c r="S491" s="43">
        <f t="shared" si="283"/>
        <v>3559.77</v>
      </c>
      <c r="T491" s="43">
        <f t="shared" si="283"/>
        <v>3559.77</v>
      </c>
      <c r="U491" s="43">
        <f t="shared" si="283"/>
        <v>3559.77</v>
      </c>
      <c r="V491" s="43">
        <f t="shared" si="283"/>
        <v>3559.77</v>
      </c>
      <c r="W491" s="43">
        <f t="shared" si="283"/>
        <v>3559.77</v>
      </c>
      <c r="X491" s="43">
        <f t="shared" si="283"/>
        <v>3559.77</v>
      </c>
      <c r="Y491" s="43">
        <f t="shared" si="283"/>
        <v>3559.77</v>
      </c>
      <c r="Z491" s="43">
        <f t="shared" si="283"/>
        <v>3559.77</v>
      </c>
      <c r="AA491" s="43">
        <f t="shared" si="283"/>
        <v>3559.77</v>
      </c>
    </row>
    <row r="492" spans="1:27" ht="12.75" hidden="1" customHeight="1" outlineLevel="1" x14ac:dyDescent="0.2">
      <c r="A492" s="92" t="s">
        <v>1962</v>
      </c>
      <c r="B492" s="62" t="s">
        <v>81</v>
      </c>
      <c r="C492" s="42" t="s">
        <v>77</v>
      </c>
      <c r="D492" s="43">
        <v>4.6100000000000003</v>
      </c>
      <c r="E492" s="43">
        <v>4.6100000000000003</v>
      </c>
      <c r="F492" s="43">
        <v>4.6100000000000003</v>
      </c>
      <c r="G492" s="43">
        <v>4.6100000000000003</v>
      </c>
      <c r="H492" s="43">
        <v>4.6100000000000003</v>
      </c>
      <c r="I492" s="43">
        <v>4.6100000000000003</v>
      </c>
      <c r="J492" s="43">
        <v>4.6100000000000003</v>
      </c>
      <c r="K492" s="43">
        <v>4.6100000000000003</v>
      </c>
      <c r="L492" s="43">
        <v>4.6100000000000003</v>
      </c>
      <c r="M492" s="43">
        <v>4.6100000000000003</v>
      </c>
      <c r="N492" s="43">
        <v>4.6100000000000003</v>
      </c>
      <c r="O492" s="43">
        <v>4.6100000000000003</v>
      </c>
      <c r="P492" s="43">
        <v>4.6100000000000003</v>
      </c>
      <c r="Q492" s="43">
        <v>4.6100000000000003</v>
      </c>
      <c r="R492" s="43">
        <v>4.6100000000000003</v>
      </c>
      <c r="S492" s="43">
        <v>4.6100000000000003</v>
      </c>
      <c r="T492" s="43">
        <v>4.6100000000000003</v>
      </c>
      <c r="U492" s="43">
        <v>4.6100000000000003</v>
      </c>
      <c r="V492" s="43">
        <v>4.6100000000000003</v>
      </c>
      <c r="W492" s="43">
        <v>4.6100000000000003</v>
      </c>
      <c r="X492" s="43">
        <v>4.6100000000000003</v>
      </c>
      <c r="Y492" s="43">
        <v>4.6100000000000003</v>
      </c>
      <c r="Z492" s="43">
        <v>4.6100000000000003</v>
      </c>
      <c r="AA492" s="43">
        <v>4.6100000000000003</v>
      </c>
    </row>
    <row r="493" spans="1:27" ht="12.75" hidden="1" customHeight="1" outlineLevel="1" x14ac:dyDescent="0.2">
      <c r="A493" s="92" t="s">
        <v>1963</v>
      </c>
      <c r="B493" s="62" t="s">
        <v>79</v>
      </c>
      <c r="C493" s="42" t="s">
        <v>77</v>
      </c>
      <c r="D493" s="43">
        <f>$D$11</f>
        <v>216.36</v>
      </c>
      <c r="E493" s="43">
        <f t="shared" ref="E493:AA493" si="284">$D$11</f>
        <v>216.36</v>
      </c>
      <c r="F493" s="43">
        <f t="shared" si="284"/>
        <v>216.36</v>
      </c>
      <c r="G493" s="43">
        <f t="shared" si="284"/>
        <v>216.36</v>
      </c>
      <c r="H493" s="43">
        <f t="shared" si="284"/>
        <v>216.36</v>
      </c>
      <c r="I493" s="43">
        <f t="shared" si="284"/>
        <v>216.36</v>
      </c>
      <c r="J493" s="43">
        <f t="shared" si="284"/>
        <v>216.36</v>
      </c>
      <c r="K493" s="43">
        <f t="shared" si="284"/>
        <v>216.36</v>
      </c>
      <c r="L493" s="43">
        <f t="shared" si="284"/>
        <v>216.36</v>
      </c>
      <c r="M493" s="43">
        <f t="shared" si="284"/>
        <v>216.36</v>
      </c>
      <c r="N493" s="43">
        <f t="shared" si="284"/>
        <v>216.36</v>
      </c>
      <c r="O493" s="43">
        <f t="shared" si="284"/>
        <v>216.36</v>
      </c>
      <c r="P493" s="43">
        <f t="shared" si="284"/>
        <v>216.36</v>
      </c>
      <c r="Q493" s="43">
        <f t="shared" si="284"/>
        <v>216.36</v>
      </c>
      <c r="R493" s="43">
        <f t="shared" si="284"/>
        <v>216.36</v>
      </c>
      <c r="S493" s="43">
        <f t="shared" si="284"/>
        <v>216.36</v>
      </c>
      <c r="T493" s="43">
        <f t="shared" si="284"/>
        <v>216.36</v>
      </c>
      <c r="U493" s="43">
        <f t="shared" si="284"/>
        <v>216.36</v>
      </c>
      <c r="V493" s="43">
        <f t="shared" si="284"/>
        <v>216.36</v>
      </c>
      <c r="W493" s="43">
        <f t="shared" si="284"/>
        <v>216.36</v>
      </c>
      <c r="X493" s="43">
        <f t="shared" si="284"/>
        <v>216.36</v>
      </c>
      <c r="Y493" s="43">
        <f t="shared" si="284"/>
        <v>216.36</v>
      </c>
      <c r="Z493" s="43">
        <f t="shared" si="284"/>
        <v>216.36</v>
      </c>
      <c r="AA493" s="43">
        <f t="shared" si="284"/>
        <v>216.36</v>
      </c>
    </row>
    <row r="494" spans="1:27" collapsed="1" x14ac:dyDescent="0.2">
      <c r="A494" s="91" t="s">
        <v>1964</v>
      </c>
      <c r="B494" s="27" t="str">
        <f>"03"&amp;"."&amp;$B$800&amp;"."&amp;$B$801</f>
        <v>03.03.2023</v>
      </c>
      <c r="C494" s="83" t="s">
        <v>74</v>
      </c>
      <c r="D494" s="84">
        <f>ROUND(((D495+D496+D498+D497)/1000),5)</f>
        <v>5.1441100000000004</v>
      </c>
      <c r="E494" s="84">
        <f>ROUND(((E495+E496+E498+E497)/1000),5)</f>
        <v>4.9620199999999999</v>
      </c>
      <c r="F494" s="84">
        <f>ROUND(((F495+F496+F498+F497)/1000),5)</f>
        <v>4.91228</v>
      </c>
      <c r="G494" s="84">
        <f t="shared" ref="G494:AA494" si="285">ROUND(((G495+G496+G498+G497)/1000),5)</f>
        <v>4.9138099999999998</v>
      </c>
      <c r="H494" s="84">
        <f t="shared" si="285"/>
        <v>4.9789300000000001</v>
      </c>
      <c r="I494" s="84">
        <f t="shared" si="285"/>
        <v>5.2520800000000003</v>
      </c>
      <c r="J494" s="84">
        <f t="shared" si="285"/>
        <v>5.3830099999999996</v>
      </c>
      <c r="K494" s="84">
        <f t="shared" si="285"/>
        <v>5.4905400000000002</v>
      </c>
      <c r="L494" s="84">
        <f t="shared" si="285"/>
        <v>5.5940399999999997</v>
      </c>
      <c r="M494" s="84">
        <f t="shared" si="285"/>
        <v>5.6064800000000004</v>
      </c>
      <c r="N494" s="84">
        <f t="shared" si="285"/>
        <v>5.6181200000000002</v>
      </c>
      <c r="O494" s="84">
        <f t="shared" si="285"/>
        <v>5.6695700000000002</v>
      </c>
      <c r="P494" s="84">
        <f t="shared" si="285"/>
        <v>5.6433900000000001</v>
      </c>
      <c r="Q494" s="84">
        <f t="shared" si="285"/>
        <v>5.6460299999999997</v>
      </c>
      <c r="R494" s="84">
        <f t="shared" si="285"/>
        <v>5.6367000000000003</v>
      </c>
      <c r="S494" s="84">
        <f t="shared" si="285"/>
        <v>5.6008599999999999</v>
      </c>
      <c r="T494" s="84">
        <f t="shared" si="285"/>
        <v>5.5624599999999997</v>
      </c>
      <c r="U494" s="84">
        <f t="shared" si="285"/>
        <v>5.56271</v>
      </c>
      <c r="V494" s="84">
        <f t="shared" si="285"/>
        <v>5.5963599999999998</v>
      </c>
      <c r="W494" s="84">
        <f t="shared" si="285"/>
        <v>5.6612400000000003</v>
      </c>
      <c r="X494" s="84">
        <f t="shared" si="285"/>
        <v>5.60764</v>
      </c>
      <c r="Y494" s="84">
        <f t="shared" si="285"/>
        <v>5.5539199999999997</v>
      </c>
      <c r="Z494" s="84">
        <f t="shared" si="285"/>
        <v>5.4006299999999996</v>
      </c>
      <c r="AA494" s="84">
        <f t="shared" si="285"/>
        <v>5.3289499999999999</v>
      </c>
    </row>
    <row r="495" spans="1:27" ht="12.75" hidden="1" customHeight="1" outlineLevel="1" x14ac:dyDescent="0.2">
      <c r="A495" s="92" t="s">
        <v>1965</v>
      </c>
      <c r="B495" s="62" t="s">
        <v>231</v>
      </c>
      <c r="C495" s="42" t="s">
        <v>77</v>
      </c>
      <c r="D495" s="43">
        <v>1363.37</v>
      </c>
      <c r="E495" s="43">
        <v>1181.28</v>
      </c>
      <c r="F495" s="43">
        <v>1131.54</v>
      </c>
      <c r="G495" s="43">
        <v>1133.07</v>
      </c>
      <c r="H495" s="43">
        <v>1198.19</v>
      </c>
      <c r="I495" s="43">
        <v>1471.34</v>
      </c>
      <c r="J495" s="43">
        <v>1602.27</v>
      </c>
      <c r="K495" s="43">
        <v>1709.8</v>
      </c>
      <c r="L495" s="43">
        <v>1813.3</v>
      </c>
      <c r="M495" s="43">
        <v>1825.74</v>
      </c>
      <c r="N495" s="43">
        <v>1837.38</v>
      </c>
      <c r="O495" s="43">
        <v>1888.83</v>
      </c>
      <c r="P495" s="43">
        <v>1862.65</v>
      </c>
      <c r="Q495" s="43">
        <v>1865.29</v>
      </c>
      <c r="R495" s="43">
        <v>1855.96</v>
      </c>
      <c r="S495" s="43">
        <v>1820.12</v>
      </c>
      <c r="T495" s="43">
        <v>1781.72</v>
      </c>
      <c r="U495" s="43">
        <v>1781.97</v>
      </c>
      <c r="V495" s="43">
        <v>1815.62</v>
      </c>
      <c r="W495" s="43">
        <v>1880.5</v>
      </c>
      <c r="X495" s="43">
        <v>1826.9</v>
      </c>
      <c r="Y495" s="43">
        <v>1773.18</v>
      </c>
      <c r="Z495" s="43">
        <v>1619.89</v>
      </c>
      <c r="AA495" s="43">
        <v>1548.21</v>
      </c>
    </row>
    <row r="496" spans="1:27" ht="12.75" hidden="1" customHeight="1" outlineLevel="1" x14ac:dyDescent="0.2">
      <c r="A496" s="92" t="s">
        <v>1966</v>
      </c>
      <c r="B496" s="62" t="s">
        <v>88</v>
      </c>
      <c r="C496" s="42" t="s">
        <v>77</v>
      </c>
      <c r="D496" s="43">
        <f>$D$486</f>
        <v>3559.77</v>
      </c>
      <c r="E496" s="43">
        <f t="shared" ref="E496:AA496" si="286">$D$486</f>
        <v>3559.77</v>
      </c>
      <c r="F496" s="43">
        <f t="shared" si="286"/>
        <v>3559.77</v>
      </c>
      <c r="G496" s="43">
        <f t="shared" si="286"/>
        <v>3559.77</v>
      </c>
      <c r="H496" s="43">
        <f t="shared" si="286"/>
        <v>3559.77</v>
      </c>
      <c r="I496" s="43">
        <f t="shared" si="286"/>
        <v>3559.77</v>
      </c>
      <c r="J496" s="43">
        <f t="shared" si="286"/>
        <v>3559.77</v>
      </c>
      <c r="K496" s="43">
        <f t="shared" si="286"/>
        <v>3559.77</v>
      </c>
      <c r="L496" s="43">
        <f t="shared" si="286"/>
        <v>3559.77</v>
      </c>
      <c r="M496" s="43">
        <f t="shared" si="286"/>
        <v>3559.77</v>
      </c>
      <c r="N496" s="43">
        <f t="shared" si="286"/>
        <v>3559.77</v>
      </c>
      <c r="O496" s="43">
        <f t="shared" si="286"/>
        <v>3559.77</v>
      </c>
      <c r="P496" s="43">
        <f t="shared" si="286"/>
        <v>3559.77</v>
      </c>
      <c r="Q496" s="43">
        <f t="shared" si="286"/>
        <v>3559.77</v>
      </c>
      <c r="R496" s="43">
        <f t="shared" si="286"/>
        <v>3559.77</v>
      </c>
      <c r="S496" s="43">
        <f t="shared" si="286"/>
        <v>3559.77</v>
      </c>
      <c r="T496" s="43">
        <f t="shared" si="286"/>
        <v>3559.77</v>
      </c>
      <c r="U496" s="43">
        <f t="shared" si="286"/>
        <v>3559.77</v>
      </c>
      <c r="V496" s="43">
        <f t="shared" si="286"/>
        <v>3559.77</v>
      </c>
      <c r="W496" s="43">
        <f t="shared" si="286"/>
        <v>3559.77</v>
      </c>
      <c r="X496" s="43">
        <f t="shared" si="286"/>
        <v>3559.77</v>
      </c>
      <c r="Y496" s="43">
        <f t="shared" si="286"/>
        <v>3559.77</v>
      </c>
      <c r="Z496" s="43">
        <f t="shared" si="286"/>
        <v>3559.77</v>
      </c>
      <c r="AA496" s="43">
        <f t="shared" si="286"/>
        <v>3559.77</v>
      </c>
    </row>
    <row r="497" spans="1:27" ht="12.75" hidden="1" customHeight="1" outlineLevel="1" x14ac:dyDescent="0.2">
      <c r="A497" s="92" t="s">
        <v>1967</v>
      </c>
      <c r="B497" s="62" t="s">
        <v>81</v>
      </c>
      <c r="C497" s="42" t="s">
        <v>77</v>
      </c>
      <c r="D497" s="43">
        <v>4.6100000000000003</v>
      </c>
      <c r="E497" s="43">
        <v>4.6100000000000003</v>
      </c>
      <c r="F497" s="43">
        <v>4.6100000000000003</v>
      </c>
      <c r="G497" s="43">
        <v>4.6100000000000003</v>
      </c>
      <c r="H497" s="43">
        <v>4.6100000000000003</v>
      </c>
      <c r="I497" s="43">
        <v>4.6100000000000003</v>
      </c>
      <c r="J497" s="43">
        <v>4.6100000000000003</v>
      </c>
      <c r="K497" s="43">
        <v>4.6100000000000003</v>
      </c>
      <c r="L497" s="43">
        <v>4.6100000000000003</v>
      </c>
      <c r="M497" s="43">
        <v>4.6100000000000003</v>
      </c>
      <c r="N497" s="43">
        <v>4.6100000000000003</v>
      </c>
      <c r="O497" s="43">
        <v>4.6100000000000003</v>
      </c>
      <c r="P497" s="43">
        <v>4.6100000000000003</v>
      </c>
      <c r="Q497" s="43">
        <v>4.6100000000000003</v>
      </c>
      <c r="R497" s="43">
        <v>4.6100000000000003</v>
      </c>
      <c r="S497" s="43">
        <v>4.6100000000000003</v>
      </c>
      <c r="T497" s="43">
        <v>4.6100000000000003</v>
      </c>
      <c r="U497" s="43">
        <v>4.6100000000000003</v>
      </c>
      <c r="V497" s="43">
        <v>4.6100000000000003</v>
      </c>
      <c r="W497" s="43">
        <v>4.6100000000000003</v>
      </c>
      <c r="X497" s="43">
        <v>4.6100000000000003</v>
      </c>
      <c r="Y497" s="43">
        <v>4.6100000000000003</v>
      </c>
      <c r="Z497" s="43">
        <v>4.6100000000000003</v>
      </c>
      <c r="AA497" s="43">
        <v>4.6100000000000003</v>
      </c>
    </row>
    <row r="498" spans="1:27" ht="12.75" hidden="1" customHeight="1" outlineLevel="1" x14ac:dyDescent="0.2">
      <c r="A498" s="92" t="s">
        <v>1968</v>
      </c>
      <c r="B498" s="62" t="s">
        <v>79</v>
      </c>
      <c r="C498" s="42" t="s">
        <v>77</v>
      </c>
      <c r="D498" s="43">
        <f>$D$11</f>
        <v>216.36</v>
      </c>
      <c r="E498" s="43">
        <f t="shared" ref="E498:AA498" si="287">$D$11</f>
        <v>216.36</v>
      </c>
      <c r="F498" s="43">
        <f t="shared" si="287"/>
        <v>216.36</v>
      </c>
      <c r="G498" s="43">
        <f t="shared" si="287"/>
        <v>216.36</v>
      </c>
      <c r="H498" s="43">
        <f t="shared" si="287"/>
        <v>216.36</v>
      </c>
      <c r="I498" s="43">
        <f t="shared" si="287"/>
        <v>216.36</v>
      </c>
      <c r="J498" s="43">
        <f t="shared" si="287"/>
        <v>216.36</v>
      </c>
      <c r="K498" s="43">
        <f t="shared" si="287"/>
        <v>216.36</v>
      </c>
      <c r="L498" s="43">
        <f t="shared" si="287"/>
        <v>216.36</v>
      </c>
      <c r="M498" s="43">
        <f t="shared" si="287"/>
        <v>216.36</v>
      </c>
      <c r="N498" s="43">
        <f t="shared" si="287"/>
        <v>216.36</v>
      </c>
      <c r="O498" s="43">
        <f t="shared" si="287"/>
        <v>216.36</v>
      </c>
      <c r="P498" s="43">
        <f t="shared" si="287"/>
        <v>216.36</v>
      </c>
      <c r="Q498" s="43">
        <f t="shared" si="287"/>
        <v>216.36</v>
      </c>
      <c r="R498" s="43">
        <f t="shared" si="287"/>
        <v>216.36</v>
      </c>
      <c r="S498" s="43">
        <f t="shared" si="287"/>
        <v>216.36</v>
      </c>
      <c r="T498" s="43">
        <f t="shared" si="287"/>
        <v>216.36</v>
      </c>
      <c r="U498" s="43">
        <f t="shared" si="287"/>
        <v>216.36</v>
      </c>
      <c r="V498" s="43">
        <f t="shared" si="287"/>
        <v>216.36</v>
      </c>
      <c r="W498" s="43">
        <f t="shared" si="287"/>
        <v>216.36</v>
      </c>
      <c r="X498" s="43">
        <f t="shared" si="287"/>
        <v>216.36</v>
      </c>
      <c r="Y498" s="43">
        <f t="shared" si="287"/>
        <v>216.36</v>
      </c>
      <c r="Z498" s="43">
        <f t="shared" si="287"/>
        <v>216.36</v>
      </c>
      <c r="AA498" s="43">
        <f t="shared" si="287"/>
        <v>216.36</v>
      </c>
    </row>
    <row r="499" spans="1:27" collapsed="1" x14ac:dyDescent="0.2">
      <c r="A499" s="91" t="s">
        <v>1969</v>
      </c>
      <c r="B499" s="27" t="str">
        <f>"04"&amp;"."&amp;$B$800&amp;"."&amp;$B$801</f>
        <v>04.03.2023</v>
      </c>
      <c r="C499" s="83" t="s">
        <v>74</v>
      </c>
      <c r="D499" s="84">
        <f>ROUND(((D500+D501+D503+D502)/1000),5)</f>
        <v>5.3402700000000003</v>
      </c>
      <c r="E499" s="84">
        <f>ROUND(((E500+E501+E503+E502)/1000),5)</f>
        <v>5.2522500000000001</v>
      </c>
      <c r="F499" s="84">
        <f>ROUND(((F500+F501+F503+F502)/1000),5)</f>
        <v>5.1053600000000001</v>
      </c>
      <c r="G499" s="84">
        <f t="shared" ref="G499:AA499" si="288">ROUND(((G500+G501+G503+G502)/1000),5)</f>
        <v>5.0641800000000003</v>
      </c>
      <c r="H499" s="84">
        <f t="shared" si="288"/>
        <v>5.1250200000000001</v>
      </c>
      <c r="I499" s="84">
        <f t="shared" si="288"/>
        <v>5.2594200000000004</v>
      </c>
      <c r="J499" s="84">
        <f t="shared" si="288"/>
        <v>5.2921500000000004</v>
      </c>
      <c r="K499" s="84">
        <f t="shared" si="288"/>
        <v>5.3499100000000004</v>
      </c>
      <c r="L499" s="84">
        <f t="shared" si="288"/>
        <v>5.4919599999999997</v>
      </c>
      <c r="M499" s="84">
        <f t="shared" si="288"/>
        <v>5.5783199999999997</v>
      </c>
      <c r="N499" s="84">
        <f t="shared" si="288"/>
        <v>5.6127099999999999</v>
      </c>
      <c r="O499" s="84">
        <f t="shared" si="288"/>
        <v>5.6210000000000004</v>
      </c>
      <c r="P499" s="84">
        <f t="shared" si="288"/>
        <v>5.6154799999999998</v>
      </c>
      <c r="Q499" s="84">
        <f t="shared" si="288"/>
        <v>5.60989</v>
      </c>
      <c r="R499" s="84">
        <f t="shared" si="288"/>
        <v>5.5722800000000001</v>
      </c>
      <c r="S499" s="84">
        <f t="shared" si="288"/>
        <v>5.5678799999999997</v>
      </c>
      <c r="T499" s="84">
        <f t="shared" si="288"/>
        <v>5.56473</v>
      </c>
      <c r="U499" s="84">
        <f t="shared" si="288"/>
        <v>5.5807900000000004</v>
      </c>
      <c r="V499" s="84">
        <f t="shared" si="288"/>
        <v>5.6144600000000002</v>
      </c>
      <c r="W499" s="84">
        <f t="shared" si="288"/>
        <v>5.6220800000000004</v>
      </c>
      <c r="X499" s="84">
        <f t="shared" si="288"/>
        <v>5.6278800000000002</v>
      </c>
      <c r="Y499" s="84">
        <f t="shared" si="288"/>
        <v>5.5908800000000003</v>
      </c>
      <c r="Z499" s="84">
        <f t="shared" si="288"/>
        <v>5.4248799999999999</v>
      </c>
      <c r="AA499" s="84">
        <f t="shared" si="288"/>
        <v>5.3556400000000002</v>
      </c>
    </row>
    <row r="500" spans="1:27" ht="12.75" hidden="1" customHeight="1" outlineLevel="1" x14ac:dyDescent="0.2">
      <c r="A500" s="92" t="s">
        <v>1970</v>
      </c>
      <c r="B500" s="62" t="s">
        <v>231</v>
      </c>
      <c r="C500" s="42" t="s">
        <v>77</v>
      </c>
      <c r="D500" s="43">
        <v>1559.53</v>
      </c>
      <c r="E500" s="43">
        <v>1471.51</v>
      </c>
      <c r="F500" s="43">
        <v>1324.62</v>
      </c>
      <c r="G500" s="43">
        <v>1283.44</v>
      </c>
      <c r="H500" s="43">
        <v>1344.28</v>
      </c>
      <c r="I500" s="43">
        <v>1478.68</v>
      </c>
      <c r="J500" s="43">
        <v>1511.41</v>
      </c>
      <c r="K500" s="43">
        <v>1569.17</v>
      </c>
      <c r="L500" s="43">
        <v>1711.22</v>
      </c>
      <c r="M500" s="43">
        <v>1797.58</v>
      </c>
      <c r="N500" s="43">
        <v>1831.97</v>
      </c>
      <c r="O500" s="43">
        <v>1840.26</v>
      </c>
      <c r="P500" s="43">
        <v>1834.74</v>
      </c>
      <c r="Q500" s="43">
        <v>1829.15</v>
      </c>
      <c r="R500" s="43">
        <v>1791.54</v>
      </c>
      <c r="S500" s="43">
        <v>1787.14</v>
      </c>
      <c r="T500" s="43">
        <v>1783.99</v>
      </c>
      <c r="U500" s="43">
        <v>1800.05</v>
      </c>
      <c r="V500" s="43">
        <v>1833.72</v>
      </c>
      <c r="W500" s="43">
        <v>1841.34</v>
      </c>
      <c r="X500" s="43">
        <v>1847.14</v>
      </c>
      <c r="Y500" s="43">
        <v>1810.14</v>
      </c>
      <c r="Z500" s="43">
        <v>1644.14</v>
      </c>
      <c r="AA500" s="43">
        <v>1574.9</v>
      </c>
    </row>
    <row r="501" spans="1:27" ht="12.75" hidden="1" customHeight="1" outlineLevel="1" x14ac:dyDescent="0.2">
      <c r="A501" s="92" t="s">
        <v>1971</v>
      </c>
      <c r="B501" s="62" t="s">
        <v>88</v>
      </c>
      <c r="C501" s="42" t="s">
        <v>77</v>
      </c>
      <c r="D501" s="43">
        <f>$D$486</f>
        <v>3559.77</v>
      </c>
      <c r="E501" s="43">
        <f t="shared" ref="E501:AA501" si="289">$D$486</f>
        <v>3559.77</v>
      </c>
      <c r="F501" s="43">
        <f t="shared" si="289"/>
        <v>3559.77</v>
      </c>
      <c r="G501" s="43">
        <f t="shared" si="289"/>
        <v>3559.77</v>
      </c>
      <c r="H501" s="43">
        <f t="shared" si="289"/>
        <v>3559.77</v>
      </c>
      <c r="I501" s="43">
        <f t="shared" si="289"/>
        <v>3559.77</v>
      </c>
      <c r="J501" s="43">
        <f t="shared" si="289"/>
        <v>3559.77</v>
      </c>
      <c r="K501" s="43">
        <f t="shared" si="289"/>
        <v>3559.77</v>
      </c>
      <c r="L501" s="43">
        <f t="shared" si="289"/>
        <v>3559.77</v>
      </c>
      <c r="M501" s="43">
        <f t="shared" si="289"/>
        <v>3559.77</v>
      </c>
      <c r="N501" s="43">
        <f t="shared" si="289"/>
        <v>3559.77</v>
      </c>
      <c r="O501" s="43">
        <f t="shared" si="289"/>
        <v>3559.77</v>
      </c>
      <c r="P501" s="43">
        <f t="shared" si="289"/>
        <v>3559.77</v>
      </c>
      <c r="Q501" s="43">
        <f t="shared" si="289"/>
        <v>3559.77</v>
      </c>
      <c r="R501" s="43">
        <f t="shared" si="289"/>
        <v>3559.77</v>
      </c>
      <c r="S501" s="43">
        <f t="shared" si="289"/>
        <v>3559.77</v>
      </c>
      <c r="T501" s="43">
        <f t="shared" si="289"/>
        <v>3559.77</v>
      </c>
      <c r="U501" s="43">
        <f t="shared" si="289"/>
        <v>3559.77</v>
      </c>
      <c r="V501" s="43">
        <f t="shared" si="289"/>
        <v>3559.77</v>
      </c>
      <c r="W501" s="43">
        <f t="shared" si="289"/>
        <v>3559.77</v>
      </c>
      <c r="X501" s="43">
        <f t="shared" si="289"/>
        <v>3559.77</v>
      </c>
      <c r="Y501" s="43">
        <f t="shared" si="289"/>
        <v>3559.77</v>
      </c>
      <c r="Z501" s="43">
        <f t="shared" si="289"/>
        <v>3559.77</v>
      </c>
      <c r="AA501" s="43">
        <f t="shared" si="289"/>
        <v>3559.77</v>
      </c>
    </row>
    <row r="502" spans="1:27" ht="12.75" hidden="1" customHeight="1" outlineLevel="1" x14ac:dyDescent="0.2">
      <c r="A502" s="92" t="s">
        <v>1972</v>
      </c>
      <c r="B502" s="62" t="s">
        <v>81</v>
      </c>
      <c r="C502" s="42" t="s">
        <v>77</v>
      </c>
      <c r="D502" s="43">
        <v>4.6100000000000003</v>
      </c>
      <c r="E502" s="43">
        <v>4.6100000000000003</v>
      </c>
      <c r="F502" s="43">
        <v>4.6100000000000003</v>
      </c>
      <c r="G502" s="43">
        <v>4.6100000000000003</v>
      </c>
      <c r="H502" s="43">
        <v>4.6100000000000003</v>
      </c>
      <c r="I502" s="43">
        <v>4.6100000000000003</v>
      </c>
      <c r="J502" s="43">
        <v>4.6100000000000003</v>
      </c>
      <c r="K502" s="43">
        <v>4.6100000000000003</v>
      </c>
      <c r="L502" s="43">
        <v>4.6100000000000003</v>
      </c>
      <c r="M502" s="43">
        <v>4.6100000000000003</v>
      </c>
      <c r="N502" s="43">
        <v>4.6100000000000003</v>
      </c>
      <c r="O502" s="43">
        <v>4.6100000000000003</v>
      </c>
      <c r="P502" s="43">
        <v>4.6100000000000003</v>
      </c>
      <c r="Q502" s="43">
        <v>4.6100000000000003</v>
      </c>
      <c r="R502" s="43">
        <v>4.6100000000000003</v>
      </c>
      <c r="S502" s="43">
        <v>4.6100000000000003</v>
      </c>
      <c r="T502" s="43">
        <v>4.6100000000000003</v>
      </c>
      <c r="U502" s="43">
        <v>4.6100000000000003</v>
      </c>
      <c r="V502" s="43">
        <v>4.6100000000000003</v>
      </c>
      <c r="W502" s="43">
        <v>4.6100000000000003</v>
      </c>
      <c r="X502" s="43">
        <v>4.6100000000000003</v>
      </c>
      <c r="Y502" s="43">
        <v>4.6100000000000003</v>
      </c>
      <c r="Z502" s="43">
        <v>4.6100000000000003</v>
      </c>
      <c r="AA502" s="43">
        <v>4.6100000000000003</v>
      </c>
    </row>
    <row r="503" spans="1:27" ht="12.75" hidden="1" customHeight="1" outlineLevel="1" x14ac:dyDescent="0.2">
      <c r="A503" s="92" t="s">
        <v>1973</v>
      </c>
      <c r="B503" s="62" t="s">
        <v>79</v>
      </c>
      <c r="C503" s="42" t="s">
        <v>77</v>
      </c>
      <c r="D503" s="43">
        <f>$D$11</f>
        <v>216.36</v>
      </c>
      <c r="E503" s="43">
        <f t="shared" ref="E503:AA503" si="290">$D$11</f>
        <v>216.36</v>
      </c>
      <c r="F503" s="43">
        <f t="shared" si="290"/>
        <v>216.36</v>
      </c>
      <c r="G503" s="43">
        <f t="shared" si="290"/>
        <v>216.36</v>
      </c>
      <c r="H503" s="43">
        <f t="shared" si="290"/>
        <v>216.36</v>
      </c>
      <c r="I503" s="43">
        <f t="shared" si="290"/>
        <v>216.36</v>
      </c>
      <c r="J503" s="43">
        <f t="shared" si="290"/>
        <v>216.36</v>
      </c>
      <c r="K503" s="43">
        <f t="shared" si="290"/>
        <v>216.36</v>
      </c>
      <c r="L503" s="43">
        <f t="shared" si="290"/>
        <v>216.36</v>
      </c>
      <c r="M503" s="43">
        <f t="shared" si="290"/>
        <v>216.36</v>
      </c>
      <c r="N503" s="43">
        <f t="shared" si="290"/>
        <v>216.36</v>
      </c>
      <c r="O503" s="43">
        <f t="shared" si="290"/>
        <v>216.36</v>
      </c>
      <c r="P503" s="43">
        <f t="shared" si="290"/>
        <v>216.36</v>
      </c>
      <c r="Q503" s="43">
        <f t="shared" si="290"/>
        <v>216.36</v>
      </c>
      <c r="R503" s="43">
        <f t="shared" si="290"/>
        <v>216.36</v>
      </c>
      <c r="S503" s="43">
        <f t="shared" si="290"/>
        <v>216.36</v>
      </c>
      <c r="T503" s="43">
        <f t="shared" si="290"/>
        <v>216.36</v>
      </c>
      <c r="U503" s="43">
        <f t="shared" si="290"/>
        <v>216.36</v>
      </c>
      <c r="V503" s="43">
        <f t="shared" si="290"/>
        <v>216.36</v>
      </c>
      <c r="W503" s="43">
        <f t="shared" si="290"/>
        <v>216.36</v>
      </c>
      <c r="X503" s="43">
        <f t="shared" si="290"/>
        <v>216.36</v>
      </c>
      <c r="Y503" s="43">
        <f t="shared" si="290"/>
        <v>216.36</v>
      </c>
      <c r="Z503" s="43">
        <f t="shared" si="290"/>
        <v>216.36</v>
      </c>
      <c r="AA503" s="43">
        <f t="shared" si="290"/>
        <v>216.36</v>
      </c>
    </row>
    <row r="504" spans="1:27" collapsed="1" x14ac:dyDescent="0.2">
      <c r="A504" s="91" t="s">
        <v>1974</v>
      </c>
      <c r="B504" s="27" t="str">
        <f>"05"&amp;"."&amp;$B$800&amp;"."&amp;$B$801</f>
        <v>05.03.2023</v>
      </c>
      <c r="C504" s="83" t="s">
        <v>74</v>
      </c>
      <c r="D504" s="84">
        <f>ROUND(((D505+D506+D508+D507)/1000),5)</f>
        <v>5.28592</v>
      </c>
      <c r="E504" s="84">
        <f>ROUND(((E505+E506+E508+E507)/1000),5)</f>
        <v>5.1639200000000001</v>
      </c>
      <c r="F504" s="84">
        <f>ROUND(((F505+F506+F508+F507)/1000),5)</f>
        <v>5.0338099999999999</v>
      </c>
      <c r="G504" s="84">
        <f t="shared" ref="G504:AA504" si="291">ROUND(((G505+G506+G508+G507)/1000),5)</f>
        <v>5.0022900000000003</v>
      </c>
      <c r="H504" s="84">
        <f t="shared" si="291"/>
        <v>5.0657500000000004</v>
      </c>
      <c r="I504" s="84">
        <f t="shared" si="291"/>
        <v>5.1654799999999996</v>
      </c>
      <c r="J504" s="84">
        <f t="shared" si="291"/>
        <v>5.1814</v>
      </c>
      <c r="K504" s="84">
        <f t="shared" si="291"/>
        <v>5.2817600000000002</v>
      </c>
      <c r="L504" s="84">
        <f t="shared" si="291"/>
        <v>5.3802199999999996</v>
      </c>
      <c r="M504" s="84">
        <f t="shared" si="291"/>
        <v>5.5572800000000004</v>
      </c>
      <c r="N504" s="84">
        <f t="shared" si="291"/>
        <v>5.6063000000000001</v>
      </c>
      <c r="O504" s="84">
        <f t="shared" si="291"/>
        <v>5.6193299999999997</v>
      </c>
      <c r="P504" s="84">
        <f t="shared" si="291"/>
        <v>5.6161000000000003</v>
      </c>
      <c r="Q504" s="84">
        <f t="shared" si="291"/>
        <v>5.6140100000000004</v>
      </c>
      <c r="R504" s="84">
        <f t="shared" si="291"/>
        <v>5.5816600000000003</v>
      </c>
      <c r="S504" s="84">
        <f t="shared" si="291"/>
        <v>5.5831200000000001</v>
      </c>
      <c r="T504" s="84">
        <f t="shared" si="291"/>
        <v>5.5821399999999999</v>
      </c>
      <c r="U504" s="84">
        <f t="shared" si="291"/>
        <v>5.59849</v>
      </c>
      <c r="V504" s="84">
        <f t="shared" si="291"/>
        <v>5.6450100000000001</v>
      </c>
      <c r="W504" s="84">
        <f t="shared" si="291"/>
        <v>5.6409700000000003</v>
      </c>
      <c r="X504" s="84">
        <f t="shared" si="291"/>
        <v>5.65097</v>
      </c>
      <c r="Y504" s="84">
        <f t="shared" si="291"/>
        <v>5.61273</v>
      </c>
      <c r="Z504" s="84">
        <f t="shared" si="291"/>
        <v>5.4631100000000004</v>
      </c>
      <c r="AA504" s="84">
        <f t="shared" si="291"/>
        <v>5.3787200000000004</v>
      </c>
    </row>
    <row r="505" spans="1:27" ht="12.75" hidden="1" customHeight="1" outlineLevel="1" x14ac:dyDescent="0.2">
      <c r="A505" s="92" t="s">
        <v>1975</v>
      </c>
      <c r="B505" s="62" t="s">
        <v>231</v>
      </c>
      <c r="C505" s="42" t="s">
        <v>77</v>
      </c>
      <c r="D505" s="43">
        <v>1505.18</v>
      </c>
      <c r="E505" s="43">
        <v>1383.18</v>
      </c>
      <c r="F505" s="43">
        <v>1253.07</v>
      </c>
      <c r="G505" s="43">
        <v>1221.55</v>
      </c>
      <c r="H505" s="43">
        <v>1285.01</v>
      </c>
      <c r="I505" s="43">
        <v>1384.74</v>
      </c>
      <c r="J505" s="43">
        <v>1400.66</v>
      </c>
      <c r="K505" s="43">
        <v>1501.02</v>
      </c>
      <c r="L505" s="43">
        <v>1599.48</v>
      </c>
      <c r="M505" s="43">
        <v>1776.54</v>
      </c>
      <c r="N505" s="43">
        <v>1825.56</v>
      </c>
      <c r="O505" s="43">
        <v>1838.59</v>
      </c>
      <c r="P505" s="43">
        <v>1835.36</v>
      </c>
      <c r="Q505" s="43">
        <v>1833.27</v>
      </c>
      <c r="R505" s="43">
        <v>1800.92</v>
      </c>
      <c r="S505" s="43">
        <v>1802.38</v>
      </c>
      <c r="T505" s="43">
        <v>1801.4</v>
      </c>
      <c r="U505" s="43">
        <v>1817.75</v>
      </c>
      <c r="V505" s="43">
        <v>1864.27</v>
      </c>
      <c r="W505" s="43">
        <v>1860.23</v>
      </c>
      <c r="X505" s="43">
        <v>1870.23</v>
      </c>
      <c r="Y505" s="43">
        <v>1831.99</v>
      </c>
      <c r="Z505" s="43">
        <v>1682.37</v>
      </c>
      <c r="AA505" s="43">
        <v>1597.98</v>
      </c>
    </row>
    <row r="506" spans="1:27" ht="12.75" hidden="1" customHeight="1" outlineLevel="1" x14ac:dyDescent="0.2">
      <c r="A506" s="92" t="s">
        <v>1976</v>
      </c>
      <c r="B506" s="62" t="s">
        <v>88</v>
      </c>
      <c r="C506" s="42" t="s">
        <v>77</v>
      </c>
      <c r="D506" s="43">
        <f>$D$486</f>
        <v>3559.77</v>
      </c>
      <c r="E506" s="43">
        <f t="shared" ref="E506:AA506" si="292">$D$486</f>
        <v>3559.77</v>
      </c>
      <c r="F506" s="43">
        <f t="shared" si="292"/>
        <v>3559.77</v>
      </c>
      <c r="G506" s="43">
        <f t="shared" si="292"/>
        <v>3559.77</v>
      </c>
      <c r="H506" s="43">
        <f t="shared" si="292"/>
        <v>3559.77</v>
      </c>
      <c r="I506" s="43">
        <f t="shared" si="292"/>
        <v>3559.77</v>
      </c>
      <c r="J506" s="43">
        <f t="shared" si="292"/>
        <v>3559.77</v>
      </c>
      <c r="K506" s="43">
        <f t="shared" si="292"/>
        <v>3559.77</v>
      </c>
      <c r="L506" s="43">
        <f t="shared" si="292"/>
        <v>3559.77</v>
      </c>
      <c r="M506" s="43">
        <f t="shared" si="292"/>
        <v>3559.77</v>
      </c>
      <c r="N506" s="43">
        <f t="shared" si="292"/>
        <v>3559.77</v>
      </c>
      <c r="O506" s="43">
        <f t="shared" si="292"/>
        <v>3559.77</v>
      </c>
      <c r="P506" s="43">
        <f t="shared" si="292"/>
        <v>3559.77</v>
      </c>
      <c r="Q506" s="43">
        <f t="shared" si="292"/>
        <v>3559.77</v>
      </c>
      <c r="R506" s="43">
        <f t="shared" si="292"/>
        <v>3559.77</v>
      </c>
      <c r="S506" s="43">
        <f t="shared" si="292"/>
        <v>3559.77</v>
      </c>
      <c r="T506" s="43">
        <f t="shared" si="292"/>
        <v>3559.77</v>
      </c>
      <c r="U506" s="43">
        <f t="shared" si="292"/>
        <v>3559.77</v>
      </c>
      <c r="V506" s="43">
        <f t="shared" si="292"/>
        <v>3559.77</v>
      </c>
      <c r="W506" s="43">
        <f t="shared" si="292"/>
        <v>3559.77</v>
      </c>
      <c r="X506" s="43">
        <f t="shared" si="292"/>
        <v>3559.77</v>
      </c>
      <c r="Y506" s="43">
        <f t="shared" si="292"/>
        <v>3559.77</v>
      </c>
      <c r="Z506" s="43">
        <f t="shared" si="292"/>
        <v>3559.77</v>
      </c>
      <c r="AA506" s="43">
        <f t="shared" si="292"/>
        <v>3559.77</v>
      </c>
    </row>
    <row r="507" spans="1:27" ht="12.75" hidden="1" customHeight="1" outlineLevel="1" x14ac:dyDescent="0.2">
      <c r="A507" s="92" t="s">
        <v>1977</v>
      </c>
      <c r="B507" s="62" t="s">
        <v>81</v>
      </c>
      <c r="C507" s="42" t="s">
        <v>77</v>
      </c>
      <c r="D507" s="43">
        <v>4.6100000000000003</v>
      </c>
      <c r="E507" s="43">
        <v>4.6100000000000003</v>
      </c>
      <c r="F507" s="43">
        <v>4.6100000000000003</v>
      </c>
      <c r="G507" s="43">
        <v>4.6100000000000003</v>
      </c>
      <c r="H507" s="43">
        <v>4.6100000000000003</v>
      </c>
      <c r="I507" s="43">
        <v>4.6100000000000003</v>
      </c>
      <c r="J507" s="43">
        <v>4.6100000000000003</v>
      </c>
      <c r="K507" s="43">
        <v>4.6100000000000003</v>
      </c>
      <c r="L507" s="43">
        <v>4.6100000000000003</v>
      </c>
      <c r="M507" s="43">
        <v>4.6100000000000003</v>
      </c>
      <c r="N507" s="43">
        <v>4.6100000000000003</v>
      </c>
      <c r="O507" s="43">
        <v>4.6100000000000003</v>
      </c>
      <c r="P507" s="43">
        <v>4.6100000000000003</v>
      </c>
      <c r="Q507" s="43">
        <v>4.6100000000000003</v>
      </c>
      <c r="R507" s="43">
        <v>4.6100000000000003</v>
      </c>
      <c r="S507" s="43">
        <v>4.6100000000000003</v>
      </c>
      <c r="T507" s="43">
        <v>4.6100000000000003</v>
      </c>
      <c r="U507" s="43">
        <v>4.6100000000000003</v>
      </c>
      <c r="V507" s="43">
        <v>4.6100000000000003</v>
      </c>
      <c r="W507" s="43">
        <v>4.6100000000000003</v>
      </c>
      <c r="X507" s="43">
        <v>4.6100000000000003</v>
      </c>
      <c r="Y507" s="43">
        <v>4.6100000000000003</v>
      </c>
      <c r="Z507" s="43">
        <v>4.6100000000000003</v>
      </c>
      <c r="AA507" s="43">
        <v>4.6100000000000003</v>
      </c>
    </row>
    <row r="508" spans="1:27" ht="12.75" hidden="1" customHeight="1" outlineLevel="1" x14ac:dyDescent="0.2">
      <c r="A508" s="92" t="s">
        <v>1978</v>
      </c>
      <c r="B508" s="62" t="s">
        <v>79</v>
      </c>
      <c r="C508" s="42" t="s">
        <v>77</v>
      </c>
      <c r="D508" s="43">
        <f>$D$11</f>
        <v>216.36</v>
      </c>
      <c r="E508" s="43">
        <f t="shared" ref="E508:AA508" si="293">$D$11</f>
        <v>216.36</v>
      </c>
      <c r="F508" s="43">
        <f t="shared" si="293"/>
        <v>216.36</v>
      </c>
      <c r="G508" s="43">
        <f t="shared" si="293"/>
        <v>216.36</v>
      </c>
      <c r="H508" s="43">
        <f t="shared" si="293"/>
        <v>216.36</v>
      </c>
      <c r="I508" s="43">
        <f t="shared" si="293"/>
        <v>216.36</v>
      </c>
      <c r="J508" s="43">
        <f t="shared" si="293"/>
        <v>216.36</v>
      </c>
      <c r="K508" s="43">
        <f t="shared" si="293"/>
        <v>216.36</v>
      </c>
      <c r="L508" s="43">
        <f t="shared" si="293"/>
        <v>216.36</v>
      </c>
      <c r="M508" s="43">
        <f t="shared" si="293"/>
        <v>216.36</v>
      </c>
      <c r="N508" s="43">
        <f t="shared" si="293"/>
        <v>216.36</v>
      </c>
      <c r="O508" s="43">
        <f t="shared" si="293"/>
        <v>216.36</v>
      </c>
      <c r="P508" s="43">
        <f t="shared" si="293"/>
        <v>216.36</v>
      </c>
      <c r="Q508" s="43">
        <f t="shared" si="293"/>
        <v>216.36</v>
      </c>
      <c r="R508" s="43">
        <f t="shared" si="293"/>
        <v>216.36</v>
      </c>
      <c r="S508" s="43">
        <f t="shared" si="293"/>
        <v>216.36</v>
      </c>
      <c r="T508" s="43">
        <f t="shared" si="293"/>
        <v>216.36</v>
      </c>
      <c r="U508" s="43">
        <f t="shared" si="293"/>
        <v>216.36</v>
      </c>
      <c r="V508" s="43">
        <f t="shared" si="293"/>
        <v>216.36</v>
      </c>
      <c r="W508" s="43">
        <f t="shared" si="293"/>
        <v>216.36</v>
      </c>
      <c r="X508" s="43">
        <f t="shared" si="293"/>
        <v>216.36</v>
      </c>
      <c r="Y508" s="43">
        <f t="shared" si="293"/>
        <v>216.36</v>
      </c>
      <c r="Z508" s="43">
        <f t="shared" si="293"/>
        <v>216.36</v>
      </c>
      <c r="AA508" s="43">
        <f t="shared" si="293"/>
        <v>216.36</v>
      </c>
    </row>
    <row r="509" spans="1:27" collapsed="1" x14ac:dyDescent="0.2">
      <c r="A509" s="91" t="s">
        <v>1979</v>
      </c>
      <c r="B509" s="27" t="str">
        <f>"06"&amp;"."&amp;$B$800&amp;"."&amp;$B$801</f>
        <v>06.03.2023</v>
      </c>
      <c r="C509" s="83" t="s">
        <v>74</v>
      </c>
      <c r="D509" s="84">
        <f>ROUND(((D510+D511+D513+D512)/1000),5)</f>
        <v>5.2764800000000003</v>
      </c>
      <c r="E509" s="84">
        <f>ROUND(((E510+E511+E513+E512)/1000),5)</f>
        <v>5.0909500000000003</v>
      </c>
      <c r="F509" s="84">
        <f>ROUND(((F510+F511+F513+F512)/1000),5)</f>
        <v>4.9780199999999999</v>
      </c>
      <c r="G509" s="84">
        <f t="shared" ref="G509:AA509" si="294">ROUND(((G510+G511+G513+G512)/1000),5)</f>
        <v>4.9771000000000001</v>
      </c>
      <c r="H509" s="84">
        <f t="shared" si="294"/>
        <v>5.1249599999999997</v>
      </c>
      <c r="I509" s="84">
        <f t="shared" si="294"/>
        <v>5.2886899999999999</v>
      </c>
      <c r="J509" s="84">
        <f t="shared" si="294"/>
        <v>5.3552999999999997</v>
      </c>
      <c r="K509" s="84">
        <f t="shared" si="294"/>
        <v>5.4794799999999997</v>
      </c>
      <c r="L509" s="84">
        <f t="shared" si="294"/>
        <v>5.5638800000000002</v>
      </c>
      <c r="M509" s="84">
        <f t="shared" si="294"/>
        <v>5.5904400000000001</v>
      </c>
      <c r="N509" s="84">
        <f t="shared" si="294"/>
        <v>5.6443399999999997</v>
      </c>
      <c r="O509" s="84">
        <f t="shared" si="294"/>
        <v>5.6227600000000004</v>
      </c>
      <c r="P509" s="84">
        <f t="shared" si="294"/>
        <v>5.5965299999999996</v>
      </c>
      <c r="Q509" s="84">
        <f t="shared" si="294"/>
        <v>5.6013099999999998</v>
      </c>
      <c r="R509" s="84">
        <f t="shared" si="294"/>
        <v>5.5949999999999998</v>
      </c>
      <c r="S509" s="84">
        <f t="shared" si="294"/>
        <v>5.5634899999999998</v>
      </c>
      <c r="T509" s="84">
        <f t="shared" si="294"/>
        <v>5.5320099999999996</v>
      </c>
      <c r="U509" s="84">
        <f t="shared" si="294"/>
        <v>5.5330199999999996</v>
      </c>
      <c r="V509" s="84">
        <f t="shared" si="294"/>
        <v>5.5755400000000002</v>
      </c>
      <c r="W509" s="84">
        <f t="shared" si="294"/>
        <v>5.5969800000000003</v>
      </c>
      <c r="X509" s="84">
        <f t="shared" si="294"/>
        <v>5.5656299999999996</v>
      </c>
      <c r="Y509" s="84">
        <f t="shared" si="294"/>
        <v>5.5155000000000003</v>
      </c>
      <c r="Z509" s="84">
        <f t="shared" si="294"/>
        <v>5.3829000000000002</v>
      </c>
      <c r="AA509" s="84">
        <f t="shared" si="294"/>
        <v>5.2882100000000003</v>
      </c>
    </row>
    <row r="510" spans="1:27" ht="12.75" hidden="1" customHeight="1" outlineLevel="1" x14ac:dyDescent="0.2">
      <c r="A510" s="92" t="s">
        <v>1980</v>
      </c>
      <c r="B510" s="62" t="s">
        <v>231</v>
      </c>
      <c r="C510" s="42" t="s">
        <v>77</v>
      </c>
      <c r="D510" s="43">
        <v>1495.74</v>
      </c>
      <c r="E510" s="43">
        <v>1310.21</v>
      </c>
      <c r="F510" s="43">
        <v>1197.28</v>
      </c>
      <c r="G510" s="43">
        <v>1196.3599999999999</v>
      </c>
      <c r="H510" s="43">
        <v>1344.22</v>
      </c>
      <c r="I510" s="43">
        <v>1507.95</v>
      </c>
      <c r="J510" s="43">
        <v>1574.56</v>
      </c>
      <c r="K510" s="43">
        <v>1698.74</v>
      </c>
      <c r="L510" s="43">
        <v>1783.14</v>
      </c>
      <c r="M510" s="43">
        <v>1809.7</v>
      </c>
      <c r="N510" s="43">
        <v>1863.6</v>
      </c>
      <c r="O510" s="43">
        <v>1842.02</v>
      </c>
      <c r="P510" s="43">
        <v>1815.79</v>
      </c>
      <c r="Q510" s="43">
        <v>1820.57</v>
      </c>
      <c r="R510" s="43">
        <v>1814.26</v>
      </c>
      <c r="S510" s="43">
        <v>1782.75</v>
      </c>
      <c r="T510" s="43">
        <v>1751.27</v>
      </c>
      <c r="U510" s="43">
        <v>1752.28</v>
      </c>
      <c r="V510" s="43">
        <v>1794.8</v>
      </c>
      <c r="W510" s="43">
        <v>1816.24</v>
      </c>
      <c r="X510" s="43">
        <v>1784.89</v>
      </c>
      <c r="Y510" s="43">
        <v>1734.76</v>
      </c>
      <c r="Z510" s="43">
        <v>1602.16</v>
      </c>
      <c r="AA510" s="43">
        <v>1507.47</v>
      </c>
    </row>
    <row r="511" spans="1:27" ht="12.75" hidden="1" customHeight="1" outlineLevel="1" x14ac:dyDescent="0.2">
      <c r="A511" s="92" t="s">
        <v>1981</v>
      </c>
      <c r="B511" s="62" t="s">
        <v>88</v>
      </c>
      <c r="C511" s="42" t="s">
        <v>77</v>
      </c>
      <c r="D511" s="43">
        <f>$D$486</f>
        <v>3559.77</v>
      </c>
      <c r="E511" s="43">
        <f t="shared" ref="E511:AA511" si="295">$D$486</f>
        <v>3559.77</v>
      </c>
      <c r="F511" s="43">
        <f t="shared" si="295"/>
        <v>3559.77</v>
      </c>
      <c r="G511" s="43">
        <f t="shared" si="295"/>
        <v>3559.77</v>
      </c>
      <c r="H511" s="43">
        <f t="shared" si="295"/>
        <v>3559.77</v>
      </c>
      <c r="I511" s="43">
        <f t="shared" si="295"/>
        <v>3559.77</v>
      </c>
      <c r="J511" s="43">
        <f t="shared" si="295"/>
        <v>3559.77</v>
      </c>
      <c r="K511" s="43">
        <f t="shared" si="295"/>
        <v>3559.77</v>
      </c>
      <c r="L511" s="43">
        <f t="shared" si="295"/>
        <v>3559.77</v>
      </c>
      <c r="M511" s="43">
        <f t="shared" si="295"/>
        <v>3559.77</v>
      </c>
      <c r="N511" s="43">
        <f t="shared" si="295"/>
        <v>3559.77</v>
      </c>
      <c r="O511" s="43">
        <f t="shared" si="295"/>
        <v>3559.77</v>
      </c>
      <c r="P511" s="43">
        <f t="shared" si="295"/>
        <v>3559.77</v>
      </c>
      <c r="Q511" s="43">
        <f t="shared" si="295"/>
        <v>3559.77</v>
      </c>
      <c r="R511" s="43">
        <f t="shared" si="295"/>
        <v>3559.77</v>
      </c>
      <c r="S511" s="43">
        <f t="shared" si="295"/>
        <v>3559.77</v>
      </c>
      <c r="T511" s="43">
        <f t="shared" si="295"/>
        <v>3559.77</v>
      </c>
      <c r="U511" s="43">
        <f t="shared" si="295"/>
        <v>3559.77</v>
      </c>
      <c r="V511" s="43">
        <f t="shared" si="295"/>
        <v>3559.77</v>
      </c>
      <c r="W511" s="43">
        <f t="shared" si="295"/>
        <v>3559.77</v>
      </c>
      <c r="X511" s="43">
        <f t="shared" si="295"/>
        <v>3559.77</v>
      </c>
      <c r="Y511" s="43">
        <f t="shared" si="295"/>
        <v>3559.77</v>
      </c>
      <c r="Z511" s="43">
        <f t="shared" si="295"/>
        <v>3559.77</v>
      </c>
      <c r="AA511" s="43">
        <f t="shared" si="295"/>
        <v>3559.77</v>
      </c>
    </row>
    <row r="512" spans="1:27" ht="12.75" hidden="1" customHeight="1" outlineLevel="1" x14ac:dyDescent="0.2">
      <c r="A512" s="92" t="s">
        <v>1982</v>
      </c>
      <c r="B512" s="62" t="s">
        <v>81</v>
      </c>
      <c r="C512" s="42" t="s">
        <v>77</v>
      </c>
      <c r="D512" s="43">
        <v>4.6100000000000003</v>
      </c>
      <c r="E512" s="43">
        <v>4.6100000000000003</v>
      </c>
      <c r="F512" s="43">
        <v>4.6100000000000003</v>
      </c>
      <c r="G512" s="43">
        <v>4.6100000000000003</v>
      </c>
      <c r="H512" s="43">
        <v>4.6100000000000003</v>
      </c>
      <c r="I512" s="43">
        <v>4.6100000000000003</v>
      </c>
      <c r="J512" s="43">
        <v>4.6100000000000003</v>
      </c>
      <c r="K512" s="43">
        <v>4.6100000000000003</v>
      </c>
      <c r="L512" s="43">
        <v>4.6100000000000003</v>
      </c>
      <c r="M512" s="43">
        <v>4.6100000000000003</v>
      </c>
      <c r="N512" s="43">
        <v>4.6100000000000003</v>
      </c>
      <c r="O512" s="43">
        <v>4.6100000000000003</v>
      </c>
      <c r="P512" s="43">
        <v>4.6100000000000003</v>
      </c>
      <c r="Q512" s="43">
        <v>4.6100000000000003</v>
      </c>
      <c r="R512" s="43">
        <v>4.6100000000000003</v>
      </c>
      <c r="S512" s="43">
        <v>4.6100000000000003</v>
      </c>
      <c r="T512" s="43">
        <v>4.6100000000000003</v>
      </c>
      <c r="U512" s="43">
        <v>4.6100000000000003</v>
      </c>
      <c r="V512" s="43">
        <v>4.6100000000000003</v>
      </c>
      <c r="W512" s="43">
        <v>4.6100000000000003</v>
      </c>
      <c r="X512" s="43">
        <v>4.6100000000000003</v>
      </c>
      <c r="Y512" s="43">
        <v>4.6100000000000003</v>
      </c>
      <c r="Z512" s="43">
        <v>4.6100000000000003</v>
      </c>
      <c r="AA512" s="43">
        <v>4.6100000000000003</v>
      </c>
    </row>
    <row r="513" spans="1:27" ht="12.75" hidden="1" customHeight="1" outlineLevel="1" x14ac:dyDescent="0.2">
      <c r="A513" s="92" t="s">
        <v>1983</v>
      </c>
      <c r="B513" s="62" t="s">
        <v>79</v>
      </c>
      <c r="C513" s="42" t="s">
        <v>77</v>
      </c>
      <c r="D513" s="43">
        <f>$D$11</f>
        <v>216.36</v>
      </c>
      <c r="E513" s="43">
        <f t="shared" ref="E513:AA513" si="296">$D$11</f>
        <v>216.36</v>
      </c>
      <c r="F513" s="43">
        <f t="shared" si="296"/>
        <v>216.36</v>
      </c>
      <c r="G513" s="43">
        <f t="shared" si="296"/>
        <v>216.36</v>
      </c>
      <c r="H513" s="43">
        <f t="shared" si="296"/>
        <v>216.36</v>
      </c>
      <c r="I513" s="43">
        <f t="shared" si="296"/>
        <v>216.36</v>
      </c>
      <c r="J513" s="43">
        <f t="shared" si="296"/>
        <v>216.36</v>
      </c>
      <c r="K513" s="43">
        <f t="shared" si="296"/>
        <v>216.36</v>
      </c>
      <c r="L513" s="43">
        <f t="shared" si="296"/>
        <v>216.36</v>
      </c>
      <c r="M513" s="43">
        <f t="shared" si="296"/>
        <v>216.36</v>
      </c>
      <c r="N513" s="43">
        <f t="shared" si="296"/>
        <v>216.36</v>
      </c>
      <c r="O513" s="43">
        <f t="shared" si="296"/>
        <v>216.36</v>
      </c>
      <c r="P513" s="43">
        <f t="shared" si="296"/>
        <v>216.36</v>
      </c>
      <c r="Q513" s="43">
        <f t="shared" si="296"/>
        <v>216.36</v>
      </c>
      <c r="R513" s="43">
        <f t="shared" si="296"/>
        <v>216.36</v>
      </c>
      <c r="S513" s="43">
        <f t="shared" si="296"/>
        <v>216.36</v>
      </c>
      <c r="T513" s="43">
        <f t="shared" si="296"/>
        <v>216.36</v>
      </c>
      <c r="U513" s="43">
        <f t="shared" si="296"/>
        <v>216.36</v>
      </c>
      <c r="V513" s="43">
        <f t="shared" si="296"/>
        <v>216.36</v>
      </c>
      <c r="W513" s="43">
        <f t="shared" si="296"/>
        <v>216.36</v>
      </c>
      <c r="X513" s="43">
        <f t="shared" si="296"/>
        <v>216.36</v>
      </c>
      <c r="Y513" s="43">
        <f t="shared" si="296"/>
        <v>216.36</v>
      </c>
      <c r="Z513" s="43">
        <f t="shared" si="296"/>
        <v>216.36</v>
      </c>
      <c r="AA513" s="43">
        <f t="shared" si="296"/>
        <v>216.36</v>
      </c>
    </row>
    <row r="514" spans="1:27" collapsed="1" x14ac:dyDescent="0.2">
      <c r="A514" s="91" t="s">
        <v>1984</v>
      </c>
      <c r="B514" s="27" t="str">
        <f>"07"&amp;"."&amp;$B$800&amp;"."&amp;$B$801</f>
        <v>07.03.2023</v>
      </c>
      <c r="C514" s="83" t="s">
        <v>74</v>
      </c>
      <c r="D514" s="84">
        <f>ROUND(((D515+D516+D518+D517)/1000),5)</f>
        <v>4.9947900000000001</v>
      </c>
      <c r="E514" s="84">
        <f>ROUND(((E515+E516+E518+E517)/1000),5)</f>
        <v>4.9296300000000004</v>
      </c>
      <c r="F514" s="84">
        <f>ROUND(((F515+F516+F518+F517)/1000),5)</f>
        <v>4.8807099999999997</v>
      </c>
      <c r="G514" s="84">
        <f t="shared" ref="G514:AA514" si="297">ROUND(((G515+G516+G518+G517)/1000),5)</f>
        <v>4.8952499999999999</v>
      </c>
      <c r="H514" s="84">
        <f t="shared" si="297"/>
        <v>4.9612999999999996</v>
      </c>
      <c r="I514" s="84">
        <f t="shared" si="297"/>
        <v>5.17544</v>
      </c>
      <c r="J514" s="84">
        <f t="shared" si="297"/>
        <v>5.3165800000000001</v>
      </c>
      <c r="K514" s="84">
        <f t="shared" si="297"/>
        <v>5.4404599999999999</v>
      </c>
      <c r="L514" s="84">
        <f t="shared" si="297"/>
        <v>5.5257399999999999</v>
      </c>
      <c r="M514" s="84">
        <f t="shared" si="297"/>
        <v>5.5077999999999996</v>
      </c>
      <c r="N514" s="84">
        <f t="shared" si="297"/>
        <v>5.5873799999999996</v>
      </c>
      <c r="O514" s="84">
        <f t="shared" si="297"/>
        <v>5.6162000000000001</v>
      </c>
      <c r="P514" s="84">
        <f t="shared" si="297"/>
        <v>5.5617799999999997</v>
      </c>
      <c r="Q514" s="84">
        <f t="shared" si="297"/>
        <v>5.5340299999999996</v>
      </c>
      <c r="R514" s="84">
        <f t="shared" si="297"/>
        <v>5.4949899999999996</v>
      </c>
      <c r="S514" s="84">
        <f t="shared" si="297"/>
        <v>5.48752</v>
      </c>
      <c r="T514" s="84">
        <f t="shared" si="297"/>
        <v>5.5086300000000001</v>
      </c>
      <c r="U514" s="84">
        <f t="shared" si="297"/>
        <v>5.4947100000000004</v>
      </c>
      <c r="V514" s="84">
        <f t="shared" si="297"/>
        <v>5.5245600000000001</v>
      </c>
      <c r="W514" s="84">
        <f t="shared" si="297"/>
        <v>5.5798699999999997</v>
      </c>
      <c r="X514" s="84">
        <f t="shared" si="297"/>
        <v>5.5388099999999998</v>
      </c>
      <c r="Y514" s="84">
        <f t="shared" si="297"/>
        <v>5.4266100000000002</v>
      </c>
      <c r="Z514" s="84">
        <f t="shared" si="297"/>
        <v>5.3717100000000002</v>
      </c>
      <c r="AA514" s="84">
        <f t="shared" si="297"/>
        <v>5.2798499999999997</v>
      </c>
    </row>
    <row r="515" spans="1:27" ht="12.75" hidden="1" customHeight="1" outlineLevel="1" x14ac:dyDescent="0.2">
      <c r="A515" s="92" t="s">
        <v>1985</v>
      </c>
      <c r="B515" s="62" t="s">
        <v>231</v>
      </c>
      <c r="C515" s="42" t="s">
        <v>77</v>
      </c>
      <c r="D515" s="43">
        <v>1214.05</v>
      </c>
      <c r="E515" s="43">
        <v>1148.8900000000001</v>
      </c>
      <c r="F515" s="43">
        <v>1099.97</v>
      </c>
      <c r="G515" s="43">
        <v>1114.51</v>
      </c>
      <c r="H515" s="43">
        <v>1180.56</v>
      </c>
      <c r="I515" s="43">
        <v>1394.7</v>
      </c>
      <c r="J515" s="43">
        <v>1535.84</v>
      </c>
      <c r="K515" s="43">
        <v>1659.72</v>
      </c>
      <c r="L515" s="43">
        <v>1745</v>
      </c>
      <c r="M515" s="43">
        <v>1727.06</v>
      </c>
      <c r="N515" s="43">
        <v>1806.64</v>
      </c>
      <c r="O515" s="43">
        <v>1835.46</v>
      </c>
      <c r="P515" s="43">
        <v>1781.04</v>
      </c>
      <c r="Q515" s="43">
        <v>1753.29</v>
      </c>
      <c r="R515" s="43">
        <v>1714.25</v>
      </c>
      <c r="S515" s="43">
        <v>1706.78</v>
      </c>
      <c r="T515" s="43">
        <v>1727.89</v>
      </c>
      <c r="U515" s="43">
        <v>1713.97</v>
      </c>
      <c r="V515" s="43">
        <v>1743.82</v>
      </c>
      <c r="W515" s="43">
        <v>1799.13</v>
      </c>
      <c r="X515" s="43">
        <v>1758.07</v>
      </c>
      <c r="Y515" s="43">
        <v>1645.87</v>
      </c>
      <c r="Z515" s="43">
        <v>1590.97</v>
      </c>
      <c r="AA515" s="43">
        <v>1499.11</v>
      </c>
    </row>
    <row r="516" spans="1:27" ht="12.75" hidden="1" customHeight="1" outlineLevel="1" x14ac:dyDescent="0.2">
      <c r="A516" s="92" t="s">
        <v>1986</v>
      </c>
      <c r="B516" s="62" t="s">
        <v>88</v>
      </c>
      <c r="C516" s="42" t="s">
        <v>77</v>
      </c>
      <c r="D516" s="43">
        <f>$D$486</f>
        <v>3559.77</v>
      </c>
      <c r="E516" s="43">
        <f t="shared" ref="E516:AA516" si="298">$D$486</f>
        <v>3559.77</v>
      </c>
      <c r="F516" s="43">
        <f t="shared" si="298"/>
        <v>3559.77</v>
      </c>
      <c r="G516" s="43">
        <f t="shared" si="298"/>
        <v>3559.77</v>
      </c>
      <c r="H516" s="43">
        <f t="shared" si="298"/>
        <v>3559.77</v>
      </c>
      <c r="I516" s="43">
        <f t="shared" si="298"/>
        <v>3559.77</v>
      </c>
      <c r="J516" s="43">
        <f t="shared" si="298"/>
        <v>3559.77</v>
      </c>
      <c r="K516" s="43">
        <f t="shared" si="298"/>
        <v>3559.77</v>
      </c>
      <c r="L516" s="43">
        <f t="shared" si="298"/>
        <v>3559.77</v>
      </c>
      <c r="M516" s="43">
        <f t="shared" si="298"/>
        <v>3559.77</v>
      </c>
      <c r="N516" s="43">
        <f t="shared" si="298"/>
        <v>3559.77</v>
      </c>
      <c r="O516" s="43">
        <f t="shared" si="298"/>
        <v>3559.77</v>
      </c>
      <c r="P516" s="43">
        <f t="shared" si="298"/>
        <v>3559.77</v>
      </c>
      <c r="Q516" s="43">
        <f t="shared" si="298"/>
        <v>3559.77</v>
      </c>
      <c r="R516" s="43">
        <f t="shared" si="298"/>
        <v>3559.77</v>
      </c>
      <c r="S516" s="43">
        <f t="shared" si="298"/>
        <v>3559.77</v>
      </c>
      <c r="T516" s="43">
        <f t="shared" si="298"/>
        <v>3559.77</v>
      </c>
      <c r="U516" s="43">
        <f t="shared" si="298"/>
        <v>3559.77</v>
      </c>
      <c r="V516" s="43">
        <f t="shared" si="298"/>
        <v>3559.77</v>
      </c>
      <c r="W516" s="43">
        <f t="shared" si="298"/>
        <v>3559.77</v>
      </c>
      <c r="X516" s="43">
        <f t="shared" si="298"/>
        <v>3559.77</v>
      </c>
      <c r="Y516" s="43">
        <f t="shared" si="298"/>
        <v>3559.77</v>
      </c>
      <c r="Z516" s="43">
        <f t="shared" si="298"/>
        <v>3559.77</v>
      </c>
      <c r="AA516" s="43">
        <f t="shared" si="298"/>
        <v>3559.77</v>
      </c>
    </row>
    <row r="517" spans="1:27" ht="12.75" hidden="1" customHeight="1" outlineLevel="1" x14ac:dyDescent="0.2">
      <c r="A517" s="92" t="s">
        <v>1987</v>
      </c>
      <c r="B517" s="62" t="s">
        <v>81</v>
      </c>
      <c r="C517" s="42" t="s">
        <v>77</v>
      </c>
      <c r="D517" s="43">
        <v>4.6100000000000003</v>
      </c>
      <c r="E517" s="43">
        <v>4.6100000000000003</v>
      </c>
      <c r="F517" s="43">
        <v>4.6100000000000003</v>
      </c>
      <c r="G517" s="43">
        <v>4.6100000000000003</v>
      </c>
      <c r="H517" s="43">
        <v>4.6100000000000003</v>
      </c>
      <c r="I517" s="43">
        <v>4.6100000000000003</v>
      </c>
      <c r="J517" s="43">
        <v>4.6100000000000003</v>
      </c>
      <c r="K517" s="43">
        <v>4.6100000000000003</v>
      </c>
      <c r="L517" s="43">
        <v>4.6100000000000003</v>
      </c>
      <c r="M517" s="43">
        <v>4.6100000000000003</v>
      </c>
      <c r="N517" s="43">
        <v>4.6100000000000003</v>
      </c>
      <c r="O517" s="43">
        <v>4.6100000000000003</v>
      </c>
      <c r="P517" s="43">
        <v>4.6100000000000003</v>
      </c>
      <c r="Q517" s="43">
        <v>4.6100000000000003</v>
      </c>
      <c r="R517" s="43">
        <v>4.6100000000000003</v>
      </c>
      <c r="S517" s="43">
        <v>4.6100000000000003</v>
      </c>
      <c r="T517" s="43">
        <v>4.6100000000000003</v>
      </c>
      <c r="U517" s="43">
        <v>4.6100000000000003</v>
      </c>
      <c r="V517" s="43">
        <v>4.6100000000000003</v>
      </c>
      <c r="W517" s="43">
        <v>4.6100000000000003</v>
      </c>
      <c r="X517" s="43">
        <v>4.6100000000000003</v>
      </c>
      <c r="Y517" s="43">
        <v>4.6100000000000003</v>
      </c>
      <c r="Z517" s="43">
        <v>4.6100000000000003</v>
      </c>
      <c r="AA517" s="43">
        <v>4.6100000000000003</v>
      </c>
    </row>
    <row r="518" spans="1:27" ht="12.75" hidden="1" customHeight="1" outlineLevel="1" x14ac:dyDescent="0.2">
      <c r="A518" s="92" t="s">
        <v>1988</v>
      </c>
      <c r="B518" s="62" t="s">
        <v>79</v>
      </c>
      <c r="C518" s="42" t="s">
        <v>77</v>
      </c>
      <c r="D518" s="43">
        <f>$D$11</f>
        <v>216.36</v>
      </c>
      <c r="E518" s="43">
        <f t="shared" ref="E518:AA518" si="299">$D$11</f>
        <v>216.36</v>
      </c>
      <c r="F518" s="43">
        <f t="shared" si="299"/>
        <v>216.36</v>
      </c>
      <c r="G518" s="43">
        <f t="shared" si="299"/>
        <v>216.36</v>
      </c>
      <c r="H518" s="43">
        <f t="shared" si="299"/>
        <v>216.36</v>
      </c>
      <c r="I518" s="43">
        <f t="shared" si="299"/>
        <v>216.36</v>
      </c>
      <c r="J518" s="43">
        <f t="shared" si="299"/>
        <v>216.36</v>
      </c>
      <c r="K518" s="43">
        <f t="shared" si="299"/>
        <v>216.36</v>
      </c>
      <c r="L518" s="43">
        <f t="shared" si="299"/>
        <v>216.36</v>
      </c>
      <c r="M518" s="43">
        <f t="shared" si="299"/>
        <v>216.36</v>
      </c>
      <c r="N518" s="43">
        <f t="shared" si="299"/>
        <v>216.36</v>
      </c>
      <c r="O518" s="43">
        <f t="shared" si="299"/>
        <v>216.36</v>
      </c>
      <c r="P518" s="43">
        <f t="shared" si="299"/>
        <v>216.36</v>
      </c>
      <c r="Q518" s="43">
        <f t="shared" si="299"/>
        <v>216.36</v>
      </c>
      <c r="R518" s="43">
        <f t="shared" si="299"/>
        <v>216.36</v>
      </c>
      <c r="S518" s="43">
        <f t="shared" si="299"/>
        <v>216.36</v>
      </c>
      <c r="T518" s="43">
        <f t="shared" si="299"/>
        <v>216.36</v>
      </c>
      <c r="U518" s="43">
        <f t="shared" si="299"/>
        <v>216.36</v>
      </c>
      <c r="V518" s="43">
        <f t="shared" si="299"/>
        <v>216.36</v>
      </c>
      <c r="W518" s="43">
        <f t="shared" si="299"/>
        <v>216.36</v>
      </c>
      <c r="X518" s="43">
        <f t="shared" si="299"/>
        <v>216.36</v>
      </c>
      <c r="Y518" s="43">
        <f t="shared" si="299"/>
        <v>216.36</v>
      </c>
      <c r="Z518" s="43">
        <f t="shared" si="299"/>
        <v>216.36</v>
      </c>
      <c r="AA518" s="43">
        <f t="shared" si="299"/>
        <v>216.36</v>
      </c>
    </row>
    <row r="519" spans="1:27" collapsed="1" x14ac:dyDescent="0.2">
      <c r="A519" s="91" t="s">
        <v>1989</v>
      </c>
      <c r="B519" s="27" t="str">
        <f>"08"&amp;"."&amp;$B$800&amp;"."&amp;$B$801</f>
        <v>08.03.2023</v>
      </c>
      <c r="C519" s="83" t="s">
        <v>74</v>
      </c>
      <c r="D519" s="84">
        <f>ROUND(((D520+D521+D523+D522)/1000),5)</f>
        <v>4.9871699999999999</v>
      </c>
      <c r="E519" s="84">
        <f>ROUND(((E520+E521+E523+E522)/1000),5)</f>
        <v>4.9218400000000004</v>
      </c>
      <c r="F519" s="84">
        <f>ROUND(((F520+F521+F523+F522)/1000),5)</f>
        <v>4.8696099999999998</v>
      </c>
      <c r="G519" s="84">
        <f t="shared" ref="G519:AA519" si="300">ROUND(((G520+G521+G523+G522)/1000),5)</f>
        <v>4.86029</v>
      </c>
      <c r="H519" s="84">
        <f t="shared" si="300"/>
        <v>4.8927699999999996</v>
      </c>
      <c r="I519" s="84">
        <f t="shared" si="300"/>
        <v>4.8969699999999996</v>
      </c>
      <c r="J519" s="84">
        <f t="shared" si="300"/>
        <v>4.9080199999999996</v>
      </c>
      <c r="K519" s="84">
        <f t="shared" si="300"/>
        <v>4.9751000000000003</v>
      </c>
      <c r="L519" s="84">
        <f t="shared" si="300"/>
        <v>5.2983700000000002</v>
      </c>
      <c r="M519" s="84">
        <f t="shared" si="300"/>
        <v>5.3751600000000002</v>
      </c>
      <c r="N519" s="84">
        <f t="shared" si="300"/>
        <v>5.40334</v>
      </c>
      <c r="O519" s="84">
        <f t="shared" si="300"/>
        <v>5.4058900000000003</v>
      </c>
      <c r="P519" s="84">
        <f t="shared" si="300"/>
        <v>5.4009900000000002</v>
      </c>
      <c r="Q519" s="84">
        <f t="shared" si="300"/>
        <v>5.3963000000000001</v>
      </c>
      <c r="R519" s="84">
        <f t="shared" si="300"/>
        <v>5.5427799999999996</v>
      </c>
      <c r="S519" s="84">
        <f t="shared" si="300"/>
        <v>5.5737800000000002</v>
      </c>
      <c r="T519" s="84">
        <f t="shared" si="300"/>
        <v>5.5832600000000001</v>
      </c>
      <c r="U519" s="84">
        <f t="shared" si="300"/>
        <v>5.56013</v>
      </c>
      <c r="V519" s="84">
        <f t="shared" si="300"/>
        <v>5.7411799999999999</v>
      </c>
      <c r="W519" s="84">
        <f t="shared" si="300"/>
        <v>5.7699600000000002</v>
      </c>
      <c r="X519" s="84">
        <f t="shared" si="300"/>
        <v>5.84138</v>
      </c>
      <c r="Y519" s="84">
        <f t="shared" si="300"/>
        <v>5.6571300000000004</v>
      </c>
      <c r="Z519" s="84">
        <f t="shared" si="300"/>
        <v>5.2963500000000003</v>
      </c>
      <c r="AA519" s="84">
        <f t="shared" si="300"/>
        <v>5.0722800000000001</v>
      </c>
    </row>
    <row r="520" spans="1:27" ht="12.75" hidden="1" customHeight="1" outlineLevel="1" x14ac:dyDescent="0.2">
      <c r="A520" s="92" t="s">
        <v>1990</v>
      </c>
      <c r="B520" s="62" t="s">
        <v>231</v>
      </c>
      <c r="C520" s="42" t="s">
        <v>77</v>
      </c>
      <c r="D520" s="43">
        <v>1206.43</v>
      </c>
      <c r="E520" s="43">
        <v>1141.0999999999999</v>
      </c>
      <c r="F520" s="43">
        <v>1088.8699999999999</v>
      </c>
      <c r="G520" s="43">
        <v>1079.55</v>
      </c>
      <c r="H520" s="43">
        <v>1112.03</v>
      </c>
      <c r="I520" s="43">
        <v>1116.23</v>
      </c>
      <c r="J520" s="43">
        <v>1127.28</v>
      </c>
      <c r="K520" s="43">
        <v>1194.3599999999999</v>
      </c>
      <c r="L520" s="43">
        <v>1517.63</v>
      </c>
      <c r="M520" s="43">
        <v>1594.42</v>
      </c>
      <c r="N520" s="43">
        <v>1622.6</v>
      </c>
      <c r="O520" s="43">
        <v>1625.15</v>
      </c>
      <c r="P520" s="43">
        <v>1620.25</v>
      </c>
      <c r="Q520" s="43">
        <v>1615.56</v>
      </c>
      <c r="R520" s="43">
        <v>1762.04</v>
      </c>
      <c r="S520" s="43">
        <v>1793.04</v>
      </c>
      <c r="T520" s="43">
        <v>1802.52</v>
      </c>
      <c r="U520" s="43">
        <v>1779.39</v>
      </c>
      <c r="V520" s="43">
        <v>1960.44</v>
      </c>
      <c r="W520" s="43">
        <v>1989.22</v>
      </c>
      <c r="X520" s="43">
        <v>2060.64</v>
      </c>
      <c r="Y520" s="43">
        <v>1876.39</v>
      </c>
      <c r="Z520" s="43">
        <v>1515.61</v>
      </c>
      <c r="AA520" s="43">
        <v>1291.54</v>
      </c>
    </row>
    <row r="521" spans="1:27" ht="12.75" hidden="1" customHeight="1" outlineLevel="1" x14ac:dyDescent="0.2">
      <c r="A521" s="92" t="s">
        <v>1991</v>
      </c>
      <c r="B521" s="62" t="s">
        <v>88</v>
      </c>
      <c r="C521" s="42" t="s">
        <v>77</v>
      </c>
      <c r="D521" s="43">
        <f>$D$486</f>
        <v>3559.77</v>
      </c>
      <c r="E521" s="43">
        <f t="shared" ref="E521:AA521" si="301">$D$486</f>
        <v>3559.77</v>
      </c>
      <c r="F521" s="43">
        <f t="shared" si="301"/>
        <v>3559.77</v>
      </c>
      <c r="G521" s="43">
        <f t="shared" si="301"/>
        <v>3559.77</v>
      </c>
      <c r="H521" s="43">
        <f t="shared" si="301"/>
        <v>3559.77</v>
      </c>
      <c r="I521" s="43">
        <f t="shared" si="301"/>
        <v>3559.77</v>
      </c>
      <c r="J521" s="43">
        <f t="shared" si="301"/>
        <v>3559.77</v>
      </c>
      <c r="K521" s="43">
        <f t="shared" si="301"/>
        <v>3559.77</v>
      </c>
      <c r="L521" s="43">
        <f t="shared" si="301"/>
        <v>3559.77</v>
      </c>
      <c r="M521" s="43">
        <f t="shared" si="301"/>
        <v>3559.77</v>
      </c>
      <c r="N521" s="43">
        <f t="shared" si="301"/>
        <v>3559.77</v>
      </c>
      <c r="O521" s="43">
        <f t="shared" si="301"/>
        <v>3559.77</v>
      </c>
      <c r="P521" s="43">
        <f t="shared" si="301"/>
        <v>3559.77</v>
      </c>
      <c r="Q521" s="43">
        <f t="shared" si="301"/>
        <v>3559.77</v>
      </c>
      <c r="R521" s="43">
        <f t="shared" si="301"/>
        <v>3559.77</v>
      </c>
      <c r="S521" s="43">
        <f t="shared" si="301"/>
        <v>3559.77</v>
      </c>
      <c r="T521" s="43">
        <f t="shared" si="301"/>
        <v>3559.77</v>
      </c>
      <c r="U521" s="43">
        <f t="shared" si="301"/>
        <v>3559.77</v>
      </c>
      <c r="V521" s="43">
        <f t="shared" si="301"/>
        <v>3559.77</v>
      </c>
      <c r="W521" s="43">
        <f t="shared" si="301"/>
        <v>3559.77</v>
      </c>
      <c r="X521" s="43">
        <f t="shared" si="301"/>
        <v>3559.77</v>
      </c>
      <c r="Y521" s="43">
        <f t="shared" si="301"/>
        <v>3559.77</v>
      </c>
      <c r="Z521" s="43">
        <f t="shared" si="301"/>
        <v>3559.77</v>
      </c>
      <c r="AA521" s="43">
        <f t="shared" si="301"/>
        <v>3559.77</v>
      </c>
    </row>
    <row r="522" spans="1:27" ht="12.75" hidden="1" customHeight="1" outlineLevel="1" x14ac:dyDescent="0.2">
      <c r="A522" s="92" t="s">
        <v>1992</v>
      </c>
      <c r="B522" s="62" t="s">
        <v>81</v>
      </c>
      <c r="C522" s="42" t="s">
        <v>77</v>
      </c>
      <c r="D522" s="43">
        <v>4.6100000000000003</v>
      </c>
      <c r="E522" s="43">
        <v>4.6100000000000003</v>
      </c>
      <c r="F522" s="43">
        <v>4.6100000000000003</v>
      </c>
      <c r="G522" s="43">
        <v>4.6100000000000003</v>
      </c>
      <c r="H522" s="43">
        <v>4.6100000000000003</v>
      </c>
      <c r="I522" s="43">
        <v>4.6100000000000003</v>
      </c>
      <c r="J522" s="43">
        <v>4.6100000000000003</v>
      </c>
      <c r="K522" s="43">
        <v>4.6100000000000003</v>
      </c>
      <c r="L522" s="43">
        <v>4.6100000000000003</v>
      </c>
      <c r="M522" s="43">
        <v>4.6100000000000003</v>
      </c>
      <c r="N522" s="43">
        <v>4.6100000000000003</v>
      </c>
      <c r="O522" s="43">
        <v>4.6100000000000003</v>
      </c>
      <c r="P522" s="43">
        <v>4.6100000000000003</v>
      </c>
      <c r="Q522" s="43">
        <v>4.6100000000000003</v>
      </c>
      <c r="R522" s="43">
        <v>4.6100000000000003</v>
      </c>
      <c r="S522" s="43">
        <v>4.6100000000000003</v>
      </c>
      <c r="T522" s="43">
        <v>4.6100000000000003</v>
      </c>
      <c r="U522" s="43">
        <v>4.6100000000000003</v>
      </c>
      <c r="V522" s="43">
        <v>4.6100000000000003</v>
      </c>
      <c r="W522" s="43">
        <v>4.6100000000000003</v>
      </c>
      <c r="X522" s="43">
        <v>4.6100000000000003</v>
      </c>
      <c r="Y522" s="43">
        <v>4.6100000000000003</v>
      </c>
      <c r="Z522" s="43">
        <v>4.6100000000000003</v>
      </c>
      <c r="AA522" s="43">
        <v>4.6100000000000003</v>
      </c>
    </row>
    <row r="523" spans="1:27" ht="12.75" hidden="1" customHeight="1" outlineLevel="1" x14ac:dyDescent="0.2">
      <c r="A523" s="92" t="s">
        <v>1993</v>
      </c>
      <c r="B523" s="62" t="s">
        <v>79</v>
      </c>
      <c r="C523" s="42" t="s">
        <v>77</v>
      </c>
      <c r="D523" s="43">
        <f>$D$11</f>
        <v>216.36</v>
      </c>
      <c r="E523" s="43">
        <f t="shared" ref="E523:AA523" si="302">$D$11</f>
        <v>216.36</v>
      </c>
      <c r="F523" s="43">
        <f t="shared" si="302"/>
        <v>216.36</v>
      </c>
      <c r="G523" s="43">
        <f t="shared" si="302"/>
        <v>216.36</v>
      </c>
      <c r="H523" s="43">
        <f t="shared" si="302"/>
        <v>216.36</v>
      </c>
      <c r="I523" s="43">
        <f t="shared" si="302"/>
        <v>216.36</v>
      </c>
      <c r="J523" s="43">
        <f t="shared" si="302"/>
        <v>216.36</v>
      </c>
      <c r="K523" s="43">
        <f t="shared" si="302"/>
        <v>216.36</v>
      </c>
      <c r="L523" s="43">
        <f t="shared" si="302"/>
        <v>216.36</v>
      </c>
      <c r="M523" s="43">
        <f t="shared" si="302"/>
        <v>216.36</v>
      </c>
      <c r="N523" s="43">
        <f t="shared" si="302"/>
        <v>216.36</v>
      </c>
      <c r="O523" s="43">
        <f t="shared" si="302"/>
        <v>216.36</v>
      </c>
      <c r="P523" s="43">
        <f t="shared" si="302"/>
        <v>216.36</v>
      </c>
      <c r="Q523" s="43">
        <f t="shared" si="302"/>
        <v>216.36</v>
      </c>
      <c r="R523" s="43">
        <f t="shared" si="302"/>
        <v>216.36</v>
      </c>
      <c r="S523" s="43">
        <f t="shared" si="302"/>
        <v>216.36</v>
      </c>
      <c r="T523" s="43">
        <f t="shared" si="302"/>
        <v>216.36</v>
      </c>
      <c r="U523" s="43">
        <f t="shared" si="302"/>
        <v>216.36</v>
      </c>
      <c r="V523" s="43">
        <f t="shared" si="302"/>
        <v>216.36</v>
      </c>
      <c r="W523" s="43">
        <f t="shared" si="302"/>
        <v>216.36</v>
      </c>
      <c r="X523" s="43">
        <f t="shared" si="302"/>
        <v>216.36</v>
      </c>
      <c r="Y523" s="43">
        <f t="shared" si="302"/>
        <v>216.36</v>
      </c>
      <c r="Z523" s="43">
        <f t="shared" si="302"/>
        <v>216.36</v>
      </c>
      <c r="AA523" s="43">
        <f t="shared" si="302"/>
        <v>216.36</v>
      </c>
    </row>
    <row r="524" spans="1:27" collapsed="1" x14ac:dyDescent="0.2">
      <c r="A524" s="91" t="s">
        <v>1994</v>
      </c>
      <c r="B524" s="27" t="str">
        <f>"09"&amp;"."&amp;$B$800&amp;"."&amp;$B$801</f>
        <v>09.03.2023</v>
      </c>
      <c r="C524" s="83" t="s">
        <v>74</v>
      </c>
      <c r="D524" s="84">
        <f>ROUND(((D525+D526+D528+D527)/1000),5)</f>
        <v>4.9672900000000002</v>
      </c>
      <c r="E524" s="84">
        <f>ROUND(((E525+E526+E528+E527)/1000),5)</f>
        <v>4.8990900000000002</v>
      </c>
      <c r="F524" s="84">
        <f>ROUND(((F525+F526+F528+F527)/1000),5)</f>
        <v>4.8608399999999996</v>
      </c>
      <c r="G524" s="84">
        <f t="shared" ref="G524:AA524" si="303">ROUND(((G525+G526+G528+G527)/1000),5)</f>
        <v>4.8617499999999998</v>
      </c>
      <c r="H524" s="84">
        <f t="shared" si="303"/>
        <v>4.9440600000000003</v>
      </c>
      <c r="I524" s="84">
        <f t="shared" si="303"/>
        <v>5.0760800000000001</v>
      </c>
      <c r="J524" s="84">
        <f t="shared" si="303"/>
        <v>5.2993600000000001</v>
      </c>
      <c r="K524" s="84">
        <f t="shared" si="303"/>
        <v>5.4333499999999999</v>
      </c>
      <c r="L524" s="84">
        <f t="shared" si="303"/>
        <v>5.5741699999999996</v>
      </c>
      <c r="M524" s="84">
        <f t="shared" si="303"/>
        <v>5.7020900000000001</v>
      </c>
      <c r="N524" s="84">
        <f t="shared" si="303"/>
        <v>5.7398600000000002</v>
      </c>
      <c r="O524" s="84">
        <f t="shared" si="303"/>
        <v>5.8261200000000004</v>
      </c>
      <c r="P524" s="84">
        <f t="shared" si="303"/>
        <v>5.6930399999999999</v>
      </c>
      <c r="Q524" s="84">
        <f t="shared" si="303"/>
        <v>5.6901200000000003</v>
      </c>
      <c r="R524" s="84">
        <f t="shared" si="303"/>
        <v>5.6843199999999996</v>
      </c>
      <c r="S524" s="84">
        <f t="shared" si="303"/>
        <v>5.6987199999999998</v>
      </c>
      <c r="T524" s="84">
        <f t="shared" si="303"/>
        <v>5.6588599999999998</v>
      </c>
      <c r="U524" s="84">
        <f t="shared" si="303"/>
        <v>5.63192</v>
      </c>
      <c r="V524" s="84">
        <f t="shared" si="303"/>
        <v>5.6106199999999999</v>
      </c>
      <c r="W524" s="84">
        <f t="shared" si="303"/>
        <v>5.7384300000000001</v>
      </c>
      <c r="X524" s="84">
        <f t="shared" si="303"/>
        <v>5.5673599999999999</v>
      </c>
      <c r="Y524" s="84">
        <f t="shared" si="303"/>
        <v>5.5229100000000004</v>
      </c>
      <c r="Z524" s="84">
        <f t="shared" si="303"/>
        <v>5.7872000000000003</v>
      </c>
      <c r="AA524" s="84">
        <f t="shared" si="303"/>
        <v>5.3137299999999996</v>
      </c>
    </row>
    <row r="525" spans="1:27" ht="12.75" hidden="1" customHeight="1" outlineLevel="1" x14ac:dyDescent="0.2">
      <c r="A525" s="92" t="s">
        <v>1995</v>
      </c>
      <c r="B525" s="62" t="s">
        <v>231</v>
      </c>
      <c r="C525" s="42" t="s">
        <v>77</v>
      </c>
      <c r="D525" s="43">
        <v>1186.55</v>
      </c>
      <c r="E525" s="43">
        <v>1118.3499999999999</v>
      </c>
      <c r="F525" s="43">
        <v>1080.0999999999999</v>
      </c>
      <c r="G525" s="43">
        <v>1081.01</v>
      </c>
      <c r="H525" s="43">
        <v>1163.32</v>
      </c>
      <c r="I525" s="43">
        <v>1295.3399999999999</v>
      </c>
      <c r="J525" s="43">
        <v>1518.62</v>
      </c>
      <c r="K525" s="43">
        <v>1652.61</v>
      </c>
      <c r="L525" s="43">
        <v>1793.43</v>
      </c>
      <c r="M525" s="43">
        <v>1921.35</v>
      </c>
      <c r="N525" s="43">
        <v>1959.12</v>
      </c>
      <c r="O525" s="43">
        <v>2045.38</v>
      </c>
      <c r="P525" s="43">
        <v>1912.3</v>
      </c>
      <c r="Q525" s="43">
        <v>1909.38</v>
      </c>
      <c r="R525" s="43">
        <v>1903.58</v>
      </c>
      <c r="S525" s="43">
        <v>1917.98</v>
      </c>
      <c r="T525" s="43">
        <v>1878.12</v>
      </c>
      <c r="U525" s="43">
        <v>1851.18</v>
      </c>
      <c r="V525" s="43">
        <v>1829.88</v>
      </c>
      <c r="W525" s="43">
        <v>1957.69</v>
      </c>
      <c r="X525" s="43">
        <v>1786.62</v>
      </c>
      <c r="Y525" s="43">
        <v>1742.17</v>
      </c>
      <c r="Z525" s="43">
        <v>2006.46</v>
      </c>
      <c r="AA525" s="43">
        <v>1532.99</v>
      </c>
    </row>
    <row r="526" spans="1:27" ht="12.75" hidden="1" customHeight="1" outlineLevel="1" x14ac:dyDescent="0.2">
      <c r="A526" s="92" t="s">
        <v>1996</v>
      </c>
      <c r="B526" s="62" t="s">
        <v>88</v>
      </c>
      <c r="C526" s="42" t="s">
        <v>77</v>
      </c>
      <c r="D526" s="43">
        <f>$D$486</f>
        <v>3559.77</v>
      </c>
      <c r="E526" s="43">
        <f t="shared" ref="E526:AA526" si="304">$D$486</f>
        <v>3559.77</v>
      </c>
      <c r="F526" s="43">
        <f t="shared" si="304"/>
        <v>3559.77</v>
      </c>
      <c r="G526" s="43">
        <f t="shared" si="304"/>
        <v>3559.77</v>
      </c>
      <c r="H526" s="43">
        <f t="shared" si="304"/>
        <v>3559.77</v>
      </c>
      <c r="I526" s="43">
        <f t="shared" si="304"/>
        <v>3559.77</v>
      </c>
      <c r="J526" s="43">
        <f t="shared" si="304"/>
        <v>3559.77</v>
      </c>
      <c r="K526" s="43">
        <f t="shared" si="304"/>
        <v>3559.77</v>
      </c>
      <c r="L526" s="43">
        <f t="shared" si="304"/>
        <v>3559.77</v>
      </c>
      <c r="M526" s="43">
        <f t="shared" si="304"/>
        <v>3559.77</v>
      </c>
      <c r="N526" s="43">
        <f t="shared" si="304"/>
        <v>3559.77</v>
      </c>
      <c r="O526" s="43">
        <f t="shared" si="304"/>
        <v>3559.77</v>
      </c>
      <c r="P526" s="43">
        <f t="shared" si="304"/>
        <v>3559.77</v>
      </c>
      <c r="Q526" s="43">
        <f t="shared" si="304"/>
        <v>3559.77</v>
      </c>
      <c r="R526" s="43">
        <f t="shared" si="304"/>
        <v>3559.77</v>
      </c>
      <c r="S526" s="43">
        <f t="shared" si="304"/>
        <v>3559.77</v>
      </c>
      <c r="T526" s="43">
        <f t="shared" si="304"/>
        <v>3559.77</v>
      </c>
      <c r="U526" s="43">
        <f t="shared" si="304"/>
        <v>3559.77</v>
      </c>
      <c r="V526" s="43">
        <f t="shared" si="304"/>
        <v>3559.77</v>
      </c>
      <c r="W526" s="43">
        <f t="shared" si="304"/>
        <v>3559.77</v>
      </c>
      <c r="X526" s="43">
        <f t="shared" si="304"/>
        <v>3559.77</v>
      </c>
      <c r="Y526" s="43">
        <f t="shared" si="304"/>
        <v>3559.77</v>
      </c>
      <c r="Z526" s="43">
        <f t="shared" si="304"/>
        <v>3559.77</v>
      </c>
      <c r="AA526" s="43">
        <f t="shared" si="304"/>
        <v>3559.77</v>
      </c>
    </row>
    <row r="527" spans="1:27" ht="12.75" hidden="1" customHeight="1" outlineLevel="1" x14ac:dyDescent="0.2">
      <c r="A527" s="92" t="s">
        <v>1997</v>
      </c>
      <c r="B527" s="62" t="s">
        <v>81</v>
      </c>
      <c r="C527" s="42" t="s">
        <v>77</v>
      </c>
      <c r="D527" s="43">
        <v>4.6100000000000003</v>
      </c>
      <c r="E527" s="43">
        <v>4.6100000000000003</v>
      </c>
      <c r="F527" s="43">
        <v>4.6100000000000003</v>
      </c>
      <c r="G527" s="43">
        <v>4.6100000000000003</v>
      </c>
      <c r="H527" s="43">
        <v>4.6100000000000003</v>
      </c>
      <c r="I527" s="43">
        <v>4.6100000000000003</v>
      </c>
      <c r="J527" s="43">
        <v>4.6100000000000003</v>
      </c>
      <c r="K527" s="43">
        <v>4.6100000000000003</v>
      </c>
      <c r="L527" s="43">
        <v>4.6100000000000003</v>
      </c>
      <c r="M527" s="43">
        <v>4.6100000000000003</v>
      </c>
      <c r="N527" s="43">
        <v>4.6100000000000003</v>
      </c>
      <c r="O527" s="43">
        <v>4.6100000000000003</v>
      </c>
      <c r="P527" s="43">
        <v>4.6100000000000003</v>
      </c>
      <c r="Q527" s="43">
        <v>4.6100000000000003</v>
      </c>
      <c r="R527" s="43">
        <v>4.6100000000000003</v>
      </c>
      <c r="S527" s="43">
        <v>4.6100000000000003</v>
      </c>
      <c r="T527" s="43">
        <v>4.6100000000000003</v>
      </c>
      <c r="U527" s="43">
        <v>4.6100000000000003</v>
      </c>
      <c r="V527" s="43">
        <v>4.6100000000000003</v>
      </c>
      <c r="W527" s="43">
        <v>4.6100000000000003</v>
      </c>
      <c r="X527" s="43">
        <v>4.6100000000000003</v>
      </c>
      <c r="Y527" s="43">
        <v>4.6100000000000003</v>
      </c>
      <c r="Z527" s="43">
        <v>4.6100000000000003</v>
      </c>
      <c r="AA527" s="43">
        <v>4.6100000000000003</v>
      </c>
    </row>
    <row r="528" spans="1:27" ht="12.75" hidden="1" customHeight="1" outlineLevel="1" x14ac:dyDescent="0.2">
      <c r="A528" s="92" t="s">
        <v>1998</v>
      </c>
      <c r="B528" s="62" t="s">
        <v>79</v>
      </c>
      <c r="C528" s="42" t="s">
        <v>77</v>
      </c>
      <c r="D528" s="43">
        <f>$D$11</f>
        <v>216.36</v>
      </c>
      <c r="E528" s="43">
        <f t="shared" ref="E528:AA528" si="305">$D$11</f>
        <v>216.36</v>
      </c>
      <c r="F528" s="43">
        <f t="shared" si="305"/>
        <v>216.36</v>
      </c>
      <c r="G528" s="43">
        <f t="shared" si="305"/>
        <v>216.36</v>
      </c>
      <c r="H528" s="43">
        <f t="shared" si="305"/>
        <v>216.36</v>
      </c>
      <c r="I528" s="43">
        <f t="shared" si="305"/>
        <v>216.36</v>
      </c>
      <c r="J528" s="43">
        <f t="shared" si="305"/>
        <v>216.36</v>
      </c>
      <c r="K528" s="43">
        <f t="shared" si="305"/>
        <v>216.36</v>
      </c>
      <c r="L528" s="43">
        <f t="shared" si="305"/>
        <v>216.36</v>
      </c>
      <c r="M528" s="43">
        <f t="shared" si="305"/>
        <v>216.36</v>
      </c>
      <c r="N528" s="43">
        <f t="shared" si="305"/>
        <v>216.36</v>
      </c>
      <c r="O528" s="43">
        <f t="shared" si="305"/>
        <v>216.36</v>
      </c>
      <c r="P528" s="43">
        <f t="shared" si="305"/>
        <v>216.36</v>
      </c>
      <c r="Q528" s="43">
        <f t="shared" si="305"/>
        <v>216.36</v>
      </c>
      <c r="R528" s="43">
        <f t="shared" si="305"/>
        <v>216.36</v>
      </c>
      <c r="S528" s="43">
        <f t="shared" si="305"/>
        <v>216.36</v>
      </c>
      <c r="T528" s="43">
        <f t="shared" si="305"/>
        <v>216.36</v>
      </c>
      <c r="U528" s="43">
        <f t="shared" si="305"/>
        <v>216.36</v>
      </c>
      <c r="V528" s="43">
        <f t="shared" si="305"/>
        <v>216.36</v>
      </c>
      <c r="W528" s="43">
        <f t="shared" si="305"/>
        <v>216.36</v>
      </c>
      <c r="X528" s="43">
        <f t="shared" si="305"/>
        <v>216.36</v>
      </c>
      <c r="Y528" s="43">
        <f t="shared" si="305"/>
        <v>216.36</v>
      </c>
      <c r="Z528" s="43">
        <f t="shared" si="305"/>
        <v>216.36</v>
      </c>
      <c r="AA528" s="43">
        <f t="shared" si="305"/>
        <v>216.36</v>
      </c>
    </row>
    <row r="529" spans="1:27" collapsed="1" x14ac:dyDescent="0.2">
      <c r="A529" s="91" t="s">
        <v>1999</v>
      </c>
      <c r="B529" s="27" t="str">
        <f>"10"&amp;"."&amp;$B$800&amp;"."&amp;$B$801</f>
        <v>10.03.2023</v>
      </c>
      <c r="C529" s="83" t="s">
        <v>74</v>
      </c>
      <c r="D529" s="84">
        <f>ROUND(((D530+D531+D533+D532)/1000),5)</f>
        <v>5.0309200000000001</v>
      </c>
      <c r="E529" s="84">
        <f>ROUND(((E530+E531+E533+E532)/1000),5)</f>
        <v>4.9353899999999999</v>
      </c>
      <c r="F529" s="84">
        <f>ROUND(((F530+F531+F533+F532)/1000),5)</f>
        <v>4.8842800000000004</v>
      </c>
      <c r="G529" s="84">
        <f t="shared" ref="G529:AA529" si="306">ROUND(((G530+G531+G533+G532)/1000),5)</f>
        <v>4.9053899999999997</v>
      </c>
      <c r="H529" s="84">
        <f t="shared" si="306"/>
        <v>4.97438</v>
      </c>
      <c r="I529" s="84">
        <f t="shared" si="306"/>
        <v>5.1744000000000003</v>
      </c>
      <c r="J529" s="84">
        <f t="shared" si="306"/>
        <v>5.3106799999999996</v>
      </c>
      <c r="K529" s="84">
        <f t="shared" si="306"/>
        <v>5.4278700000000004</v>
      </c>
      <c r="L529" s="84">
        <f t="shared" si="306"/>
        <v>5.6051599999999997</v>
      </c>
      <c r="M529" s="84">
        <f t="shared" si="306"/>
        <v>5.6219700000000001</v>
      </c>
      <c r="N529" s="84">
        <f t="shared" si="306"/>
        <v>5.6272599999999997</v>
      </c>
      <c r="O529" s="84">
        <f t="shared" si="306"/>
        <v>5.6576700000000004</v>
      </c>
      <c r="P529" s="84">
        <f t="shared" si="306"/>
        <v>5.6635</v>
      </c>
      <c r="Q529" s="84">
        <f t="shared" si="306"/>
        <v>5.6620900000000001</v>
      </c>
      <c r="R529" s="84">
        <f t="shared" si="306"/>
        <v>5.6546599999999998</v>
      </c>
      <c r="S529" s="84">
        <f t="shared" si="306"/>
        <v>5.63666</v>
      </c>
      <c r="T529" s="84">
        <f t="shared" si="306"/>
        <v>5.57775</v>
      </c>
      <c r="U529" s="84">
        <f t="shared" si="306"/>
        <v>5.5892099999999996</v>
      </c>
      <c r="V529" s="84">
        <f t="shared" si="306"/>
        <v>5.6282399999999999</v>
      </c>
      <c r="W529" s="84">
        <f t="shared" si="306"/>
        <v>5.66045</v>
      </c>
      <c r="X529" s="84">
        <f t="shared" si="306"/>
        <v>5.6559699999999999</v>
      </c>
      <c r="Y529" s="84">
        <f t="shared" si="306"/>
        <v>5.6228699999999998</v>
      </c>
      <c r="Z529" s="84">
        <f t="shared" si="306"/>
        <v>5.4380300000000004</v>
      </c>
      <c r="AA529" s="84">
        <f t="shared" si="306"/>
        <v>5.3563999999999998</v>
      </c>
    </row>
    <row r="530" spans="1:27" ht="12.75" hidden="1" customHeight="1" outlineLevel="1" x14ac:dyDescent="0.2">
      <c r="A530" s="92" t="s">
        <v>2000</v>
      </c>
      <c r="B530" s="62" t="s">
        <v>231</v>
      </c>
      <c r="C530" s="42" t="s">
        <v>77</v>
      </c>
      <c r="D530" s="43">
        <v>1250.18</v>
      </c>
      <c r="E530" s="43">
        <v>1154.6500000000001</v>
      </c>
      <c r="F530" s="43">
        <v>1103.54</v>
      </c>
      <c r="G530" s="43">
        <v>1124.6500000000001</v>
      </c>
      <c r="H530" s="43">
        <v>1193.6400000000001</v>
      </c>
      <c r="I530" s="43">
        <v>1393.66</v>
      </c>
      <c r="J530" s="43">
        <v>1529.94</v>
      </c>
      <c r="K530" s="43">
        <v>1647.13</v>
      </c>
      <c r="L530" s="43">
        <v>1824.42</v>
      </c>
      <c r="M530" s="43">
        <v>1841.23</v>
      </c>
      <c r="N530" s="43">
        <v>1846.52</v>
      </c>
      <c r="O530" s="43">
        <v>1876.93</v>
      </c>
      <c r="P530" s="43">
        <v>1882.76</v>
      </c>
      <c r="Q530" s="43">
        <v>1881.35</v>
      </c>
      <c r="R530" s="43">
        <v>1873.92</v>
      </c>
      <c r="S530" s="43">
        <v>1855.92</v>
      </c>
      <c r="T530" s="43">
        <v>1797.01</v>
      </c>
      <c r="U530" s="43">
        <v>1808.47</v>
      </c>
      <c r="V530" s="43">
        <v>1847.5</v>
      </c>
      <c r="W530" s="43">
        <v>1879.71</v>
      </c>
      <c r="X530" s="43">
        <v>1875.23</v>
      </c>
      <c r="Y530" s="43">
        <v>1842.13</v>
      </c>
      <c r="Z530" s="43">
        <v>1657.29</v>
      </c>
      <c r="AA530" s="43">
        <v>1575.66</v>
      </c>
    </row>
    <row r="531" spans="1:27" ht="12.75" hidden="1" customHeight="1" outlineLevel="1" x14ac:dyDescent="0.2">
      <c r="A531" s="92" t="s">
        <v>2001</v>
      </c>
      <c r="B531" s="62" t="s">
        <v>88</v>
      </c>
      <c r="C531" s="42" t="s">
        <v>77</v>
      </c>
      <c r="D531" s="43">
        <f>$D$486</f>
        <v>3559.77</v>
      </c>
      <c r="E531" s="43">
        <f t="shared" ref="E531:AA531" si="307">$D$486</f>
        <v>3559.77</v>
      </c>
      <c r="F531" s="43">
        <f t="shared" si="307"/>
        <v>3559.77</v>
      </c>
      <c r="G531" s="43">
        <f t="shared" si="307"/>
        <v>3559.77</v>
      </c>
      <c r="H531" s="43">
        <f t="shared" si="307"/>
        <v>3559.77</v>
      </c>
      <c r="I531" s="43">
        <f t="shared" si="307"/>
        <v>3559.77</v>
      </c>
      <c r="J531" s="43">
        <f t="shared" si="307"/>
        <v>3559.77</v>
      </c>
      <c r="K531" s="43">
        <f t="shared" si="307"/>
        <v>3559.77</v>
      </c>
      <c r="L531" s="43">
        <f t="shared" si="307"/>
        <v>3559.77</v>
      </c>
      <c r="M531" s="43">
        <f t="shared" si="307"/>
        <v>3559.77</v>
      </c>
      <c r="N531" s="43">
        <f t="shared" si="307"/>
        <v>3559.77</v>
      </c>
      <c r="O531" s="43">
        <f t="shared" si="307"/>
        <v>3559.77</v>
      </c>
      <c r="P531" s="43">
        <f t="shared" si="307"/>
        <v>3559.77</v>
      </c>
      <c r="Q531" s="43">
        <f t="shared" si="307"/>
        <v>3559.77</v>
      </c>
      <c r="R531" s="43">
        <f t="shared" si="307"/>
        <v>3559.77</v>
      </c>
      <c r="S531" s="43">
        <f t="shared" si="307"/>
        <v>3559.77</v>
      </c>
      <c r="T531" s="43">
        <f t="shared" si="307"/>
        <v>3559.77</v>
      </c>
      <c r="U531" s="43">
        <f t="shared" si="307"/>
        <v>3559.77</v>
      </c>
      <c r="V531" s="43">
        <f t="shared" si="307"/>
        <v>3559.77</v>
      </c>
      <c r="W531" s="43">
        <f t="shared" si="307"/>
        <v>3559.77</v>
      </c>
      <c r="X531" s="43">
        <f t="shared" si="307"/>
        <v>3559.77</v>
      </c>
      <c r="Y531" s="43">
        <f t="shared" si="307"/>
        <v>3559.77</v>
      </c>
      <c r="Z531" s="43">
        <f t="shared" si="307"/>
        <v>3559.77</v>
      </c>
      <c r="AA531" s="43">
        <f t="shared" si="307"/>
        <v>3559.77</v>
      </c>
    </row>
    <row r="532" spans="1:27" ht="12.75" hidden="1" customHeight="1" outlineLevel="1" x14ac:dyDescent="0.2">
      <c r="A532" s="92" t="s">
        <v>2002</v>
      </c>
      <c r="B532" s="62" t="s">
        <v>81</v>
      </c>
      <c r="C532" s="42" t="s">
        <v>77</v>
      </c>
      <c r="D532" s="43">
        <v>4.6100000000000003</v>
      </c>
      <c r="E532" s="43">
        <v>4.6100000000000003</v>
      </c>
      <c r="F532" s="43">
        <v>4.6100000000000003</v>
      </c>
      <c r="G532" s="43">
        <v>4.6100000000000003</v>
      </c>
      <c r="H532" s="43">
        <v>4.6100000000000003</v>
      </c>
      <c r="I532" s="43">
        <v>4.6100000000000003</v>
      </c>
      <c r="J532" s="43">
        <v>4.6100000000000003</v>
      </c>
      <c r="K532" s="43">
        <v>4.6100000000000003</v>
      </c>
      <c r="L532" s="43">
        <v>4.6100000000000003</v>
      </c>
      <c r="M532" s="43">
        <v>4.6100000000000003</v>
      </c>
      <c r="N532" s="43">
        <v>4.6100000000000003</v>
      </c>
      <c r="O532" s="43">
        <v>4.6100000000000003</v>
      </c>
      <c r="P532" s="43">
        <v>4.6100000000000003</v>
      </c>
      <c r="Q532" s="43">
        <v>4.6100000000000003</v>
      </c>
      <c r="R532" s="43">
        <v>4.6100000000000003</v>
      </c>
      <c r="S532" s="43">
        <v>4.6100000000000003</v>
      </c>
      <c r="T532" s="43">
        <v>4.6100000000000003</v>
      </c>
      <c r="U532" s="43">
        <v>4.6100000000000003</v>
      </c>
      <c r="V532" s="43">
        <v>4.6100000000000003</v>
      </c>
      <c r="W532" s="43">
        <v>4.6100000000000003</v>
      </c>
      <c r="X532" s="43">
        <v>4.6100000000000003</v>
      </c>
      <c r="Y532" s="43">
        <v>4.6100000000000003</v>
      </c>
      <c r="Z532" s="43">
        <v>4.6100000000000003</v>
      </c>
      <c r="AA532" s="43">
        <v>4.6100000000000003</v>
      </c>
    </row>
    <row r="533" spans="1:27" ht="12.75" hidden="1" customHeight="1" outlineLevel="1" x14ac:dyDescent="0.2">
      <c r="A533" s="92" t="s">
        <v>2003</v>
      </c>
      <c r="B533" s="62" t="s">
        <v>79</v>
      </c>
      <c r="C533" s="42" t="s">
        <v>77</v>
      </c>
      <c r="D533" s="43">
        <f>$D$11</f>
        <v>216.36</v>
      </c>
      <c r="E533" s="43">
        <f t="shared" ref="E533:AA533" si="308">$D$11</f>
        <v>216.36</v>
      </c>
      <c r="F533" s="43">
        <f t="shared" si="308"/>
        <v>216.36</v>
      </c>
      <c r="G533" s="43">
        <f t="shared" si="308"/>
        <v>216.36</v>
      </c>
      <c r="H533" s="43">
        <f t="shared" si="308"/>
        <v>216.36</v>
      </c>
      <c r="I533" s="43">
        <f t="shared" si="308"/>
        <v>216.36</v>
      </c>
      <c r="J533" s="43">
        <f t="shared" si="308"/>
        <v>216.36</v>
      </c>
      <c r="K533" s="43">
        <f t="shared" si="308"/>
        <v>216.36</v>
      </c>
      <c r="L533" s="43">
        <f t="shared" si="308"/>
        <v>216.36</v>
      </c>
      <c r="M533" s="43">
        <f t="shared" si="308"/>
        <v>216.36</v>
      </c>
      <c r="N533" s="43">
        <f t="shared" si="308"/>
        <v>216.36</v>
      </c>
      <c r="O533" s="43">
        <f t="shared" si="308"/>
        <v>216.36</v>
      </c>
      <c r="P533" s="43">
        <f t="shared" si="308"/>
        <v>216.36</v>
      </c>
      <c r="Q533" s="43">
        <f t="shared" si="308"/>
        <v>216.36</v>
      </c>
      <c r="R533" s="43">
        <f t="shared" si="308"/>
        <v>216.36</v>
      </c>
      <c r="S533" s="43">
        <f t="shared" si="308"/>
        <v>216.36</v>
      </c>
      <c r="T533" s="43">
        <f t="shared" si="308"/>
        <v>216.36</v>
      </c>
      <c r="U533" s="43">
        <f t="shared" si="308"/>
        <v>216.36</v>
      </c>
      <c r="V533" s="43">
        <f t="shared" si="308"/>
        <v>216.36</v>
      </c>
      <c r="W533" s="43">
        <f t="shared" si="308"/>
        <v>216.36</v>
      </c>
      <c r="X533" s="43">
        <f t="shared" si="308"/>
        <v>216.36</v>
      </c>
      <c r="Y533" s="43">
        <f t="shared" si="308"/>
        <v>216.36</v>
      </c>
      <c r="Z533" s="43">
        <f t="shared" si="308"/>
        <v>216.36</v>
      </c>
      <c r="AA533" s="43">
        <f t="shared" si="308"/>
        <v>216.36</v>
      </c>
    </row>
    <row r="534" spans="1:27" collapsed="1" x14ac:dyDescent="0.2">
      <c r="A534" s="91" t="s">
        <v>2004</v>
      </c>
      <c r="B534" s="27" t="str">
        <f>"11"&amp;"."&amp;$B$800&amp;"."&amp;$B$801</f>
        <v>11.03.2023</v>
      </c>
      <c r="C534" s="83" t="s">
        <v>74</v>
      </c>
      <c r="D534" s="84">
        <f>ROUND(((D535+D536+D538+D537)/1000),5)</f>
        <v>5.3479700000000001</v>
      </c>
      <c r="E534" s="84">
        <f>ROUND(((E535+E536+E538+E537)/1000),5)</f>
        <v>5.1991800000000001</v>
      </c>
      <c r="F534" s="84">
        <f>ROUND(((F535+F536+F538+F537)/1000),5)</f>
        <v>5.0547800000000001</v>
      </c>
      <c r="G534" s="84">
        <f t="shared" ref="G534:AA534" si="309">ROUND(((G535+G536+G538+G537)/1000),5)</f>
        <v>5.0355699999999999</v>
      </c>
      <c r="H534" s="84">
        <f t="shared" si="309"/>
        <v>5.1331100000000003</v>
      </c>
      <c r="I534" s="84">
        <f t="shared" si="309"/>
        <v>5.22539</v>
      </c>
      <c r="J534" s="84">
        <f t="shared" si="309"/>
        <v>5.2991900000000003</v>
      </c>
      <c r="K534" s="84">
        <f t="shared" si="309"/>
        <v>5.3636200000000001</v>
      </c>
      <c r="L534" s="84">
        <f t="shared" si="309"/>
        <v>5.6373800000000003</v>
      </c>
      <c r="M534" s="84">
        <f t="shared" si="309"/>
        <v>5.7261800000000003</v>
      </c>
      <c r="N534" s="84">
        <f t="shared" si="309"/>
        <v>5.7679200000000002</v>
      </c>
      <c r="O534" s="84">
        <f t="shared" si="309"/>
        <v>5.8132799999999998</v>
      </c>
      <c r="P534" s="84">
        <f t="shared" si="309"/>
        <v>5.8043100000000001</v>
      </c>
      <c r="Q534" s="84">
        <f t="shared" si="309"/>
        <v>5.7966600000000001</v>
      </c>
      <c r="R534" s="84">
        <f t="shared" si="309"/>
        <v>5.7895099999999999</v>
      </c>
      <c r="S534" s="84">
        <f t="shared" si="309"/>
        <v>5.78376</v>
      </c>
      <c r="T534" s="84">
        <f t="shared" si="309"/>
        <v>5.7644599999999997</v>
      </c>
      <c r="U534" s="84">
        <f t="shared" si="309"/>
        <v>5.7477999999999998</v>
      </c>
      <c r="V534" s="84">
        <f t="shared" si="309"/>
        <v>5.7881799999999997</v>
      </c>
      <c r="W534" s="84">
        <f t="shared" si="309"/>
        <v>5.7909499999999996</v>
      </c>
      <c r="X534" s="84">
        <f t="shared" si="309"/>
        <v>5.7974199999999998</v>
      </c>
      <c r="Y534" s="84">
        <f t="shared" si="309"/>
        <v>5.7341899999999999</v>
      </c>
      <c r="Z534" s="84">
        <f t="shared" si="309"/>
        <v>5.4298400000000004</v>
      </c>
      <c r="AA534" s="84">
        <f t="shared" si="309"/>
        <v>5.3626199999999997</v>
      </c>
    </row>
    <row r="535" spans="1:27" ht="12.75" hidden="1" customHeight="1" outlineLevel="1" x14ac:dyDescent="0.2">
      <c r="A535" s="92" t="s">
        <v>2005</v>
      </c>
      <c r="B535" s="62" t="s">
        <v>231</v>
      </c>
      <c r="C535" s="42" t="s">
        <v>77</v>
      </c>
      <c r="D535" s="43">
        <v>1567.23</v>
      </c>
      <c r="E535" s="43">
        <v>1418.44</v>
      </c>
      <c r="F535" s="43">
        <v>1274.04</v>
      </c>
      <c r="G535" s="43">
        <v>1254.83</v>
      </c>
      <c r="H535" s="43">
        <v>1352.37</v>
      </c>
      <c r="I535" s="43">
        <v>1444.65</v>
      </c>
      <c r="J535" s="43">
        <v>1518.45</v>
      </c>
      <c r="K535" s="43">
        <v>1582.88</v>
      </c>
      <c r="L535" s="43">
        <v>1856.64</v>
      </c>
      <c r="M535" s="43">
        <v>1945.44</v>
      </c>
      <c r="N535" s="43">
        <v>1987.18</v>
      </c>
      <c r="O535" s="43">
        <v>2032.54</v>
      </c>
      <c r="P535" s="43">
        <v>2023.57</v>
      </c>
      <c r="Q535" s="43">
        <v>2015.92</v>
      </c>
      <c r="R535" s="43">
        <v>2008.77</v>
      </c>
      <c r="S535" s="43">
        <v>2003.02</v>
      </c>
      <c r="T535" s="43">
        <v>1983.72</v>
      </c>
      <c r="U535" s="43">
        <v>1967.06</v>
      </c>
      <c r="V535" s="43">
        <v>2007.44</v>
      </c>
      <c r="W535" s="43">
        <v>2010.21</v>
      </c>
      <c r="X535" s="43">
        <v>2016.68</v>
      </c>
      <c r="Y535" s="43">
        <v>1953.45</v>
      </c>
      <c r="Z535" s="43">
        <v>1649.1</v>
      </c>
      <c r="AA535" s="43">
        <v>1581.88</v>
      </c>
    </row>
    <row r="536" spans="1:27" ht="12.75" hidden="1" customHeight="1" outlineLevel="1" x14ac:dyDescent="0.2">
      <c r="A536" s="92" t="s">
        <v>2006</v>
      </c>
      <c r="B536" s="62" t="s">
        <v>88</v>
      </c>
      <c r="C536" s="42" t="s">
        <v>77</v>
      </c>
      <c r="D536" s="43">
        <f>$D$486</f>
        <v>3559.77</v>
      </c>
      <c r="E536" s="43">
        <f t="shared" ref="E536:AA536" si="310">$D$486</f>
        <v>3559.77</v>
      </c>
      <c r="F536" s="43">
        <f t="shared" si="310"/>
        <v>3559.77</v>
      </c>
      <c r="G536" s="43">
        <f t="shared" si="310"/>
        <v>3559.77</v>
      </c>
      <c r="H536" s="43">
        <f t="shared" si="310"/>
        <v>3559.77</v>
      </c>
      <c r="I536" s="43">
        <f t="shared" si="310"/>
        <v>3559.77</v>
      </c>
      <c r="J536" s="43">
        <f t="shared" si="310"/>
        <v>3559.77</v>
      </c>
      <c r="K536" s="43">
        <f t="shared" si="310"/>
        <v>3559.77</v>
      </c>
      <c r="L536" s="43">
        <f t="shared" si="310"/>
        <v>3559.77</v>
      </c>
      <c r="M536" s="43">
        <f t="shared" si="310"/>
        <v>3559.77</v>
      </c>
      <c r="N536" s="43">
        <f t="shared" si="310"/>
        <v>3559.77</v>
      </c>
      <c r="O536" s="43">
        <f t="shared" si="310"/>
        <v>3559.77</v>
      </c>
      <c r="P536" s="43">
        <f t="shared" si="310"/>
        <v>3559.77</v>
      </c>
      <c r="Q536" s="43">
        <f t="shared" si="310"/>
        <v>3559.77</v>
      </c>
      <c r="R536" s="43">
        <f t="shared" si="310"/>
        <v>3559.77</v>
      </c>
      <c r="S536" s="43">
        <f t="shared" si="310"/>
        <v>3559.77</v>
      </c>
      <c r="T536" s="43">
        <f t="shared" si="310"/>
        <v>3559.77</v>
      </c>
      <c r="U536" s="43">
        <f t="shared" si="310"/>
        <v>3559.77</v>
      </c>
      <c r="V536" s="43">
        <f t="shared" si="310"/>
        <v>3559.77</v>
      </c>
      <c r="W536" s="43">
        <f t="shared" si="310"/>
        <v>3559.77</v>
      </c>
      <c r="X536" s="43">
        <f t="shared" si="310"/>
        <v>3559.77</v>
      </c>
      <c r="Y536" s="43">
        <f t="shared" si="310"/>
        <v>3559.77</v>
      </c>
      <c r="Z536" s="43">
        <f t="shared" si="310"/>
        <v>3559.77</v>
      </c>
      <c r="AA536" s="43">
        <f t="shared" si="310"/>
        <v>3559.77</v>
      </c>
    </row>
    <row r="537" spans="1:27" ht="12.75" hidden="1" customHeight="1" outlineLevel="1" x14ac:dyDescent="0.2">
      <c r="A537" s="92" t="s">
        <v>2007</v>
      </c>
      <c r="B537" s="62" t="s">
        <v>81</v>
      </c>
      <c r="C537" s="42" t="s">
        <v>77</v>
      </c>
      <c r="D537" s="43">
        <v>4.6100000000000003</v>
      </c>
      <c r="E537" s="43">
        <v>4.6100000000000003</v>
      </c>
      <c r="F537" s="43">
        <v>4.6100000000000003</v>
      </c>
      <c r="G537" s="43">
        <v>4.6100000000000003</v>
      </c>
      <c r="H537" s="43">
        <v>4.6100000000000003</v>
      </c>
      <c r="I537" s="43">
        <v>4.6100000000000003</v>
      </c>
      <c r="J537" s="43">
        <v>4.6100000000000003</v>
      </c>
      <c r="K537" s="43">
        <v>4.6100000000000003</v>
      </c>
      <c r="L537" s="43">
        <v>4.6100000000000003</v>
      </c>
      <c r="M537" s="43">
        <v>4.6100000000000003</v>
      </c>
      <c r="N537" s="43">
        <v>4.6100000000000003</v>
      </c>
      <c r="O537" s="43">
        <v>4.6100000000000003</v>
      </c>
      <c r="P537" s="43">
        <v>4.6100000000000003</v>
      </c>
      <c r="Q537" s="43">
        <v>4.6100000000000003</v>
      </c>
      <c r="R537" s="43">
        <v>4.6100000000000003</v>
      </c>
      <c r="S537" s="43">
        <v>4.6100000000000003</v>
      </c>
      <c r="T537" s="43">
        <v>4.6100000000000003</v>
      </c>
      <c r="U537" s="43">
        <v>4.6100000000000003</v>
      </c>
      <c r="V537" s="43">
        <v>4.6100000000000003</v>
      </c>
      <c r="W537" s="43">
        <v>4.6100000000000003</v>
      </c>
      <c r="X537" s="43">
        <v>4.6100000000000003</v>
      </c>
      <c r="Y537" s="43">
        <v>4.6100000000000003</v>
      </c>
      <c r="Z537" s="43">
        <v>4.6100000000000003</v>
      </c>
      <c r="AA537" s="43">
        <v>4.6100000000000003</v>
      </c>
    </row>
    <row r="538" spans="1:27" ht="12.75" hidden="1" customHeight="1" outlineLevel="1" x14ac:dyDescent="0.2">
      <c r="A538" s="92" t="s">
        <v>2008</v>
      </c>
      <c r="B538" s="62" t="s">
        <v>79</v>
      </c>
      <c r="C538" s="42" t="s">
        <v>77</v>
      </c>
      <c r="D538" s="43">
        <f>$D$11</f>
        <v>216.36</v>
      </c>
      <c r="E538" s="43">
        <f t="shared" ref="E538:AA538" si="311">$D$11</f>
        <v>216.36</v>
      </c>
      <c r="F538" s="43">
        <f t="shared" si="311"/>
        <v>216.36</v>
      </c>
      <c r="G538" s="43">
        <f t="shared" si="311"/>
        <v>216.36</v>
      </c>
      <c r="H538" s="43">
        <f t="shared" si="311"/>
        <v>216.36</v>
      </c>
      <c r="I538" s="43">
        <f t="shared" si="311"/>
        <v>216.36</v>
      </c>
      <c r="J538" s="43">
        <f t="shared" si="311"/>
        <v>216.36</v>
      </c>
      <c r="K538" s="43">
        <f t="shared" si="311"/>
        <v>216.36</v>
      </c>
      <c r="L538" s="43">
        <f t="shared" si="311"/>
        <v>216.36</v>
      </c>
      <c r="M538" s="43">
        <f t="shared" si="311"/>
        <v>216.36</v>
      </c>
      <c r="N538" s="43">
        <f t="shared" si="311"/>
        <v>216.36</v>
      </c>
      <c r="O538" s="43">
        <f t="shared" si="311"/>
        <v>216.36</v>
      </c>
      <c r="P538" s="43">
        <f t="shared" si="311"/>
        <v>216.36</v>
      </c>
      <c r="Q538" s="43">
        <f t="shared" si="311"/>
        <v>216.36</v>
      </c>
      <c r="R538" s="43">
        <f t="shared" si="311"/>
        <v>216.36</v>
      </c>
      <c r="S538" s="43">
        <f t="shared" si="311"/>
        <v>216.36</v>
      </c>
      <c r="T538" s="43">
        <f t="shared" si="311"/>
        <v>216.36</v>
      </c>
      <c r="U538" s="43">
        <f t="shared" si="311"/>
        <v>216.36</v>
      </c>
      <c r="V538" s="43">
        <f t="shared" si="311"/>
        <v>216.36</v>
      </c>
      <c r="W538" s="43">
        <f t="shared" si="311"/>
        <v>216.36</v>
      </c>
      <c r="X538" s="43">
        <f t="shared" si="311"/>
        <v>216.36</v>
      </c>
      <c r="Y538" s="43">
        <f t="shared" si="311"/>
        <v>216.36</v>
      </c>
      <c r="Z538" s="43">
        <f t="shared" si="311"/>
        <v>216.36</v>
      </c>
      <c r="AA538" s="43">
        <f t="shared" si="311"/>
        <v>216.36</v>
      </c>
    </row>
    <row r="539" spans="1:27" collapsed="1" x14ac:dyDescent="0.2">
      <c r="A539" s="91" t="s">
        <v>2009</v>
      </c>
      <c r="B539" s="27" t="str">
        <f>"12"&amp;"."&amp;$B$800&amp;"."&amp;$B$801</f>
        <v>12.03.2023</v>
      </c>
      <c r="C539" s="83" t="s">
        <v>74</v>
      </c>
      <c r="D539" s="84">
        <f>ROUND(((D540+D541+D543+D542)/1000),5)</f>
        <v>5.1766100000000002</v>
      </c>
      <c r="E539" s="84">
        <f>ROUND(((E540+E541+E543+E542)/1000),5)</f>
        <v>4.9654999999999996</v>
      </c>
      <c r="F539" s="84">
        <f>ROUND(((F540+F541+F543+F542)/1000),5)</f>
        <v>4.8948999999999998</v>
      </c>
      <c r="G539" s="84">
        <f t="shared" ref="G539:AA539" si="312">ROUND(((G540+G541+G543+G542)/1000),5)</f>
        <v>4.88096</v>
      </c>
      <c r="H539" s="84">
        <f t="shared" si="312"/>
        <v>4.9090499999999997</v>
      </c>
      <c r="I539" s="84">
        <f t="shared" si="312"/>
        <v>4.9410600000000002</v>
      </c>
      <c r="J539" s="84">
        <f t="shared" si="312"/>
        <v>4.9544499999999996</v>
      </c>
      <c r="K539" s="84">
        <f t="shared" si="312"/>
        <v>5.1421700000000001</v>
      </c>
      <c r="L539" s="84">
        <f t="shared" si="312"/>
        <v>5.3028899999999997</v>
      </c>
      <c r="M539" s="84">
        <f t="shared" si="312"/>
        <v>5.4614099999999999</v>
      </c>
      <c r="N539" s="84">
        <f t="shared" si="312"/>
        <v>5.5144599999999997</v>
      </c>
      <c r="O539" s="84">
        <f t="shared" si="312"/>
        <v>5.5295899999999998</v>
      </c>
      <c r="P539" s="84">
        <f t="shared" si="312"/>
        <v>5.5221099999999996</v>
      </c>
      <c r="Q539" s="84">
        <f t="shared" si="312"/>
        <v>5.52041</v>
      </c>
      <c r="R539" s="84">
        <f t="shared" si="312"/>
        <v>5.5017399999999999</v>
      </c>
      <c r="S539" s="84">
        <f t="shared" si="312"/>
        <v>5.48332</v>
      </c>
      <c r="T539" s="84">
        <f t="shared" si="312"/>
        <v>5.4916600000000004</v>
      </c>
      <c r="U539" s="84">
        <f t="shared" si="312"/>
        <v>5.5021100000000001</v>
      </c>
      <c r="V539" s="84">
        <f t="shared" si="312"/>
        <v>5.5405699999999998</v>
      </c>
      <c r="W539" s="84">
        <f t="shared" si="312"/>
        <v>5.5648600000000004</v>
      </c>
      <c r="X539" s="84">
        <f t="shared" si="312"/>
        <v>5.5832600000000001</v>
      </c>
      <c r="Y539" s="84">
        <f t="shared" si="312"/>
        <v>5.5207100000000002</v>
      </c>
      <c r="Z539" s="84">
        <f t="shared" si="312"/>
        <v>5.4135799999999996</v>
      </c>
      <c r="AA539" s="84">
        <f t="shared" si="312"/>
        <v>5.3168800000000003</v>
      </c>
    </row>
    <row r="540" spans="1:27" ht="12.75" hidden="1" customHeight="1" outlineLevel="1" x14ac:dyDescent="0.2">
      <c r="A540" s="92" t="s">
        <v>2010</v>
      </c>
      <c r="B540" s="62" t="s">
        <v>231</v>
      </c>
      <c r="C540" s="42" t="s">
        <v>77</v>
      </c>
      <c r="D540" s="43">
        <v>1395.87</v>
      </c>
      <c r="E540" s="43">
        <v>1184.76</v>
      </c>
      <c r="F540" s="43">
        <v>1114.1600000000001</v>
      </c>
      <c r="G540" s="43">
        <v>1100.22</v>
      </c>
      <c r="H540" s="43">
        <v>1128.31</v>
      </c>
      <c r="I540" s="43">
        <v>1160.32</v>
      </c>
      <c r="J540" s="43">
        <v>1173.71</v>
      </c>
      <c r="K540" s="43">
        <v>1361.43</v>
      </c>
      <c r="L540" s="43">
        <v>1522.15</v>
      </c>
      <c r="M540" s="43">
        <v>1680.67</v>
      </c>
      <c r="N540" s="43">
        <v>1733.72</v>
      </c>
      <c r="O540" s="43">
        <v>1748.85</v>
      </c>
      <c r="P540" s="43">
        <v>1741.37</v>
      </c>
      <c r="Q540" s="43">
        <v>1739.67</v>
      </c>
      <c r="R540" s="43">
        <v>1721</v>
      </c>
      <c r="S540" s="43">
        <v>1702.58</v>
      </c>
      <c r="T540" s="43">
        <v>1710.92</v>
      </c>
      <c r="U540" s="43">
        <v>1721.37</v>
      </c>
      <c r="V540" s="43">
        <v>1759.83</v>
      </c>
      <c r="W540" s="43">
        <v>1784.12</v>
      </c>
      <c r="X540" s="43">
        <v>1802.52</v>
      </c>
      <c r="Y540" s="43">
        <v>1739.97</v>
      </c>
      <c r="Z540" s="43">
        <v>1632.84</v>
      </c>
      <c r="AA540" s="43">
        <v>1536.14</v>
      </c>
    </row>
    <row r="541" spans="1:27" ht="12.75" hidden="1" customHeight="1" outlineLevel="1" x14ac:dyDescent="0.2">
      <c r="A541" s="92" t="s">
        <v>2011</v>
      </c>
      <c r="B541" s="62" t="s">
        <v>88</v>
      </c>
      <c r="C541" s="42" t="s">
        <v>77</v>
      </c>
      <c r="D541" s="43">
        <f>$D$486</f>
        <v>3559.77</v>
      </c>
      <c r="E541" s="43">
        <f t="shared" ref="E541:AA541" si="313">$D$486</f>
        <v>3559.77</v>
      </c>
      <c r="F541" s="43">
        <f t="shared" si="313"/>
        <v>3559.77</v>
      </c>
      <c r="G541" s="43">
        <f t="shared" si="313"/>
        <v>3559.77</v>
      </c>
      <c r="H541" s="43">
        <f t="shared" si="313"/>
        <v>3559.77</v>
      </c>
      <c r="I541" s="43">
        <f t="shared" si="313"/>
        <v>3559.77</v>
      </c>
      <c r="J541" s="43">
        <f t="shared" si="313"/>
        <v>3559.77</v>
      </c>
      <c r="K541" s="43">
        <f t="shared" si="313"/>
        <v>3559.77</v>
      </c>
      <c r="L541" s="43">
        <f t="shared" si="313"/>
        <v>3559.77</v>
      </c>
      <c r="M541" s="43">
        <f t="shared" si="313"/>
        <v>3559.77</v>
      </c>
      <c r="N541" s="43">
        <f t="shared" si="313"/>
        <v>3559.77</v>
      </c>
      <c r="O541" s="43">
        <f t="shared" si="313"/>
        <v>3559.77</v>
      </c>
      <c r="P541" s="43">
        <f t="shared" si="313"/>
        <v>3559.77</v>
      </c>
      <c r="Q541" s="43">
        <f t="shared" si="313"/>
        <v>3559.77</v>
      </c>
      <c r="R541" s="43">
        <f t="shared" si="313"/>
        <v>3559.77</v>
      </c>
      <c r="S541" s="43">
        <f t="shared" si="313"/>
        <v>3559.77</v>
      </c>
      <c r="T541" s="43">
        <f t="shared" si="313"/>
        <v>3559.77</v>
      </c>
      <c r="U541" s="43">
        <f t="shared" si="313"/>
        <v>3559.77</v>
      </c>
      <c r="V541" s="43">
        <f t="shared" si="313"/>
        <v>3559.77</v>
      </c>
      <c r="W541" s="43">
        <f t="shared" si="313"/>
        <v>3559.77</v>
      </c>
      <c r="X541" s="43">
        <f t="shared" si="313"/>
        <v>3559.77</v>
      </c>
      <c r="Y541" s="43">
        <f t="shared" si="313"/>
        <v>3559.77</v>
      </c>
      <c r="Z541" s="43">
        <f t="shared" si="313"/>
        <v>3559.77</v>
      </c>
      <c r="AA541" s="43">
        <f t="shared" si="313"/>
        <v>3559.77</v>
      </c>
    </row>
    <row r="542" spans="1:27" ht="12.75" hidden="1" customHeight="1" outlineLevel="1" x14ac:dyDescent="0.2">
      <c r="A542" s="92" t="s">
        <v>2012</v>
      </c>
      <c r="B542" s="62" t="s">
        <v>81</v>
      </c>
      <c r="C542" s="42" t="s">
        <v>77</v>
      </c>
      <c r="D542" s="43">
        <v>4.6100000000000003</v>
      </c>
      <c r="E542" s="43">
        <v>4.6100000000000003</v>
      </c>
      <c r="F542" s="43">
        <v>4.6100000000000003</v>
      </c>
      <c r="G542" s="43">
        <v>4.6100000000000003</v>
      </c>
      <c r="H542" s="43">
        <v>4.6100000000000003</v>
      </c>
      <c r="I542" s="43">
        <v>4.6100000000000003</v>
      </c>
      <c r="J542" s="43">
        <v>4.6100000000000003</v>
      </c>
      <c r="K542" s="43">
        <v>4.6100000000000003</v>
      </c>
      <c r="L542" s="43">
        <v>4.6100000000000003</v>
      </c>
      <c r="M542" s="43">
        <v>4.6100000000000003</v>
      </c>
      <c r="N542" s="43">
        <v>4.6100000000000003</v>
      </c>
      <c r="O542" s="43">
        <v>4.6100000000000003</v>
      </c>
      <c r="P542" s="43">
        <v>4.6100000000000003</v>
      </c>
      <c r="Q542" s="43">
        <v>4.6100000000000003</v>
      </c>
      <c r="R542" s="43">
        <v>4.6100000000000003</v>
      </c>
      <c r="S542" s="43">
        <v>4.6100000000000003</v>
      </c>
      <c r="T542" s="43">
        <v>4.6100000000000003</v>
      </c>
      <c r="U542" s="43">
        <v>4.6100000000000003</v>
      </c>
      <c r="V542" s="43">
        <v>4.6100000000000003</v>
      </c>
      <c r="W542" s="43">
        <v>4.6100000000000003</v>
      </c>
      <c r="X542" s="43">
        <v>4.6100000000000003</v>
      </c>
      <c r="Y542" s="43">
        <v>4.6100000000000003</v>
      </c>
      <c r="Z542" s="43">
        <v>4.6100000000000003</v>
      </c>
      <c r="AA542" s="43">
        <v>4.6100000000000003</v>
      </c>
    </row>
    <row r="543" spans="1:27" ht="12.75" hidden="1" customHeight="1" outlineLevel="1" x14ac:dyDescent="0.2">
      <c r="A543" s="92" t="s">
        <v>2013</v>
      </c>
      <c r="B543" s="62" t="s">
        <v>79</v>
      </c>
      <c r="C543" s="42" t="s">
        <v>77</v>
      </c>
      <c r="D543" s="43">
        <f>$D$11</f>
        <v>216.36</v>
      </c>
      <c r="E543" s="43">
        <f t="shared" ref="E543:AA543" si="314">$D$11</f>
        <v>216.36</v>
      </c>
      <c r="F543" s="43">
        <f t="shared" si="314"/>
        <v>216.36</v>
      </c>
      <c r="G543" s="43">
        <f t="shared" si="314"/>
        <v>216.36</v>
      </c>
      <c r="H543" s="43">
        <f t="shared" si="314"/>
        <v>216.36</v>
      </c>
      <c r="I543" s="43">
        <f t="shared" si="314"/>
        <v>216.36</v>
      </c>
      <c r="J543" s="43">
        <f t="shared" si="314"/>
        <v>216.36</v>
      </c>
      <c r="K543" s="43">
        <f t="shared" si="314"/>
        <v>216.36</v>
      </c>
      <c r="L543" s="43">
        <f t="shared" si="314"/>
        <v>216.36</v>
      </c>
      <c r="M543" s="43">
        <f t="shared" si="314"/>
        <v>216.36</v>
      </c>
      <c r="N543" s="43">
        <f t="shared" si="314"/>
        <v>216.36</v>
      </c>
      <c r="O543" s="43">
        <f t="shared" si="314"/>
        <v>216.36</v>
      </c>
      <c r="P543" s="43">
        <f t="shared" si="314"/>
        <v>216.36</v>
      </c>
      <c r="Q543" s="43">
        <f t="shared" si="314"/>
        <v>216.36</v>
      </c>
      <c r="R543" s="43">
        <f t="shared" si="314"/>
        <v>216.36</v>
      </c>
      <c r="S543" s="43">
        <f t="shared" si="314"/>
        <v>216.36</v>
      </c>
      <c r="T543" s="43">
        <f t="shared" si="314"/>
        <v>216.36</v>
      </c>
      <c r="U543" s="43">
        <f t="shared" si="314"/>
        <v>216.36</v>
      </c>
      <c r="V543" s="43">
        <f t="shared" si="314"/>
        <v>216.36</v>
      </c>
      <c r="W543" s="43">
        <f t="shared" si="314"/>
        <v>216.36</v>
      </c>
      <c r="X543" s="43">
        <f t="shared" si="314"/>
        <v>216.36</v>
      </c>
      <c r="Y543" s="43">
        <f t="shared" si="314"/>
        <v>216.36</v>
      </c>
      <c r="Z543" s="43">
        <f t="shared" si="314"/>
        <v>216.36</v>
      </c>
      <c r="AA543" s="43">
        <f t="shared" si="314"/>
        <v>216.36</v>
      </c>
    </row>
    <row r="544" spans="1:27" collapsed="1" x14ac:dyDescent="0.2">
      <c r="A544" s="91" t="s">
        <v>2014</v>
      </c>
      <c r="B544" s="27" t="str">
        <f>"13"&amp;"."&amp;$B$800&amp;"."&amp;$B$801</f>
        <v>13.03.2023</v>
      </c>
      <c r="C544" s="83" t="s">
        <v>74</v>
      </c>
      <c r="D544" s="84">
        <f>ROUND(((D545+D546+D548+D547)/1000),5)</f>
        <v>5.0960400000000003</v>
      </c>
      <c r="E544" s="84">
        <f>ROUND(((E545+E546+E548+E547)/1000),5)</f>
        <v>4.9680299999999997</v>
      </c>
      <c r="F544" s="84">
        <f>ROUND(((F545+F546+F548+F547)/1000),5)</f>
        <v>4.9205300000000003</v>
      </c>
      <c r="G544" s="84">
        <f t="shared" ref="G544:AA544" si="315">ROUND(((G545+G546+G548+G547)/1000),5)</f>
        <v>4.9263000000000003</v>
      </c>
      <c r="H544" s="84">
        <f t="shared" si="315"/>
        <v>4.9892000000000003</v>
      </c>
      <c r="I544" s="84">
        <f t="shared" si="315"/>
        <v>5.0892799999999996</v>
      </c>
      <c r="J544" s="84">
        <f t="shared" si="315"/>
        <v>5.2562300000000004</v>
      </c>
      <c r="K544" s="84">
        <f t="shared" si="315"/>
        <v>5.4097200000000001</v>
      </c>
      <c r="L544" s="84">
        <f t="shared" si="315"/>
        <v>5.5379699999999996</v>
      </c>
      <c r="M544" s="84">
        <f t="shared" si="315"/>
        <v>5.6004300000000002</v>
      </c>
      <c r="N544" s="84">
        <f t="shared" si="315"/>
        <v>5.6114600000000001</v>
      </c>
      <c r="O544" s="84">
        <f t="shared" si="315"/>
        <v>5.60107</v>
      </c>
      <c r="P544" s="84">
        <f t="shared" si="315"/>
        <v>5.5640299999999998</v>
      </c>
      <c r="Q544" s="84">
        <f t="shared" si="315"/>
        <v>5.5962800000000001</v>
      </c>
      <c r="R544" s="84">
        <f t="shared" si="315"/>
        <v>5.5848000000000004</v>
      </c>
      <c r="S544" s="84">
        <f t="shared" si="315"/>
        <v>5.57111</v>
      </c>
      <c r="T544" s="84">
        <f t="shared" si="315"/>
        <v>5.5144299999999999</v>
      </c>
      <c r="U544" s="84">
        <f t="shared" si="315"/>
        <v>5.5074699999999996</v>
      </c>
      <c r="V544" s="84">
        <f t="shared" si="315"/>
        <v>5.5460700000000003</v>
      </c>
      <c r="W544" s="84">
        <f t="shared" si="315"/>
        <v>5.5888</v>
      </c>
      <c r="X544" s="84">
        <f t="shared" si="315"/>
        <v>5.5749599999999999</v>
      </c>
      <c r="Y544" s="84">
        <f t="shared" si="315"/>
        <v>5.5030200000000002</v>
      </c>
      <c r="Z544" s="84">
        <f t="shared" si="315"/>
        <v>5.4047900000000002</v>
      </c>
      <c r="AA544" s="84">
        <f t="shared" si="315"/>
        <v>5.2274599999999998</v>
      </c>
    </row>
    <row r="545" spans="1:27" ht="12.75" hidden="1" customHeight="1" outlineLevel="1" x14ac:dyDescent="0.2">
      <c r="A545" s="92" t="s">
        <v>2015</v>
      </c>
      <c r="B545" s="62" t="s">
        <v>231</v>
      </c>
      <c r="C545" s="42" t="s">
        <v>77</v>
      </c>
      <c r="D545" s="43">
        <v>1315.3</v>
      </c>
      <c r="E545" s="43">
        <v>1187.29</v>
      </c>
      <c r="F545" s="43">
        <v>1139.79</v>
      </c>
      <c r="G545" s="43">
        <v>1145.56</v>
      </c>
      <c r="H545" s="43">
        <v>1208.46</v>
      </c>
      <c r="I545" s="43">
        <v>1308.54</v>
      </c>
      <c r="J545" s="43">
        <v>1475.49</v>
      </c>
      <c r="K545" s="43">
        <v>1628.98</v>
      </c>
      <c r="L545" s="43">
        <v>1757.23</v>
      </c>
      <c r="M545" s="43">
        <v>1819.69</v>
      </c>
      <c r="N545" s="43">
        <v>1830.72</v>
      </c>
      <c r="O545" s="43">
        <v>1820.33</v>
      </c>
      <c r="P545" s="43">
        <v>1783.29</v>
      </c>
      <c r="Q545" s="43">
        <v>1815.54</v>
      </c>
      <c r="R545" s="43">
        <v>1804.06</v>
      </c>
      <c r="S545" s="43">
        <v>1790.37</v>
      </c>
      <c r="T545" s="43">
        <v>1733.69</v>
      </c>
      <c r="U545" s="43">
        <v>1726.73</v>
      </c>
      <c r="V545" s="43">
        <v>1765.33</v>
      </c>
      <c r="W545" s="43">
        <v>1808.06</v>
      </c>
      <c r="X545" s="43">
        <v>1794.22</v>
      </c>
      <c r="Y545" s="43">
        <v>1722.28</v>
      </c>
      <c r="Z545" s="43">
        <v>1624.05</v>
      </c>
      <c r="AA545" s="43">
        <v>1446.72</v>
      </c>
    </row>
    <row r="546" spans="1:27" ht="12.75" hidden="1" customHeight="1" outlineLevel="1" x14ac:dyDescent="0.2">
      <c r="A546" s="92" t="s">
        <v>2016</v>
      </c>
      <c r="B546" s="62" t="s">
        <v>88</v>
      </c>
      <c r="C546" s="42" t="s">
        <v>77</v>
      </c>
      <c r="D546" s="43">
        <f>$D$486</f>
        <v>3559.77</v>
      </c>
      <c r="E546" s="43">
        <f t="shared" ref="E546:AA546" si="316">$D$486</f>
        <v>3559.77</v>
      </c>
      <c r="F546" s="43">
        <f t="shared" si="316"/>
        <v>3559.77</v>
      </c>
      <c r="G546" s="43">
        <f t="shared" si="316"/>
        <v>3559.77</v>
      </c>
      <c r="H546" s="43">
        <f t="shared" si="316"/>
        <v>3559.77</v>
      </c>
      <c r="I546" s="43">
        <f t="shared" si="316"/>
        <v>3559.77</v>
      </c>
      <c r="J546" s="43">
        <f t="shared" si="316"/>
        <v>3559.77</v>
      </c>
      <c r="K546" s="43">
        <f t="shared" si="316"/>
        <v>3559.77</v>
      </c>
      <c r="L546" s="43">
        <f t="shared" si="316"/>
        <v>3559.77</v>
      </c>
      <c r="M546" s="43">
        <f t="shared" si="316"/>
        <v>3559.77</v>
      </c>
      <c r="N546" s="43">
        <f t="shared" si="316"/>
        <v>3559.77</v>
      </c>
      <c r="O546" s="43">
        <f t="shared" si="316"/>
        <v>3559.77</v>
      </c>
      <c r="P546" s="43">
        <f t="shared" si="316"/>
        <v>3559.77</v>
      </c>
      <c r="Q546" s="43">
        <f t="shared" si="316"/>
        <v>3559.77</v>
      </c>
      <c r="R546" s="43">
        <f t="shared" si="316"/>
        <v>3559.77</v>
      </c>
      <c r="S546" s="43">
        <f t="shared" si="316"/>
        <v>3559.77</v>
      </c>
      <c r="T546" s="43">
        <f t="shared" si="316"/>
        <v>3559.77</v>
      </c>
      <c r="U546" s="43">
        <f t="shared" si="316"/>
        <v>3559.77</v>
      </c>
      <c r="V546" s="43">
        <f t="shared" si="316"/>
        <v>3559.77</v>
      </c>
      <c r="W546" s="43">
        <f t="shared" si="316"/>
        <v>3559.77</v>
      </c>
      <c r="X546" s="43">
        <f t="shared" si="316"/>
        <v>3559.77</v>
      </c>
      <c r="Y546" s="43">
        <f t="shared" si="316"/>
        <v>3559.77</v>
      </c>
      <c r="Z546" s="43">
        <f t="shared" si="316"/>
        <v>3559.77</v>
      </c>
      <c r="AA546" s="43">
        <f t="shared" si="316"/>
        <v>3559.77</v>
      </c>
    </row>
    <row r="547" spans="1:27" ht="12.75" hidden="1" customHeight="1" outlineLevel="1" x14ac:dyDescent="0.2">
      <c r="A547" s="92" t="s">
        <v>2017</v>
      </c>
      <c r="B547" s="62" t="s">
        <v>81</v>
      </c>
      <c r="C547" s="42" t="s">
        <v>77</v>
      </c>
      <c r="D547" s="43">
        <v>4.6100000000000003</v>
      </c>
      <c r="E547" s="43">
        <v>4.6100000000000003</v>
      </c>
      <c r="F547" s="43">
        <v>4.6100000000000003</v>
      </c>
      <c r="G547" s="43">
        <v>4.6100000000000003</v>
      </c>
      <c r="H547" s="43">
        <v>4.6100000000000003</v>
      </c>
      <c r="I547" s="43">
        <v>4.6100000000000003</v>
      </c>
      <c r="J547" s="43">
        <v>4.6100000000000003</v>
      </c>
      <c r="K547" s="43">
        <v>4.6100000000000003</v>
      </c>
      <c r="L547" s="43">
        <v>4.6100000000000003</v>
      </c>
      <c r="M547" s="43">
        <v>4.6100000000000003</v>
      </c>
      <c r="N547" s="43">
        <v>4.6100000000000003</v>
      </c>
      <c r="O547" s="43">
        <v>4.6100000000000003</v>
      </c>
      <c r="P547" s="43">
        <v>4.6100000000000003</v>
      </c>
      <c r="Q547" s="43">
        <v>4.6100000000000003</v>
      </c>
      <c r="R547" s="43">
        <v>4.6100000000000003</v>
      </c>
      <c r="S547" s="43">
        <v>4.6100000000000003</v>
      </c>
      <c r="T547" s="43">
        <v>4.6100000000000003</v>
      </c>
      <c r="U547" s="43">
        <v>4.6100000000000003</v>
      </c>
      <c r="V547" s="43">
        <v>4.6100000000000003</v>
      </c>
      <c r="W547" s="43">
        <v>4.6100000000000003</v>
      </c>
      <c r="X547" s="43">
        <v>4.6100000000000003</v>
      </c>
      <c r="Y547" s="43">
        <v>4.6100000000000003</v>
      </c>
      <c r="Z547" s="43">
        <v>4.6100000000000003</v>
      </c>
      <c r="AA547" s="43">
        <v>4.6100000000000003</v>
      </c>
    </row>
    <row r="548" spans="1:27" ht="12.75" hidden="1" customHeight="1" outlineLevel="1" x14ac:dyDescent="0.2">
      <c r="A548" s="92" t="s">
        <v>2018</v>
      </c>
      <c r="B548" s="62" t="s">
        <v>79</v>
      </c>
      <c r="C548" s="42" t="s">
        <v>77</v>
      </c>
      <c r="D548" s="43">
        <f>$D$11</f>
        <v>216.36</v>
      </c>
      <c r="E548" s="43">
        <f t="shared" ref="E548:AA548" si="317">$D$11</f>
        <v>216.36</v>
      </c>
      <c r="F548" s="43">
        <f t="shared" si="317"/>
        <v>216.36</v>
      </c>
      <c r="G548" s="43">
        <f t="shared" si="317"/>
        <v>216.36</v>
      </c>
      <c r="H548" s="43">
        <f t="shared" si="317"/>
        <v>216.36</v>
      </c>
      <c r="I548" s="43">
        <f t="shared" si="317"/>
        <v>216.36</v>
      </c>
      <c r="J548" s="43">
        <f t="shared" si="317"/>
        <v>216.36</v>
      </c>
      <c r="K548" s="43">
        <f t="shared" si="317"/>
        <v>216.36</v>
      </c>
      <c r="L548" s="43">
        <f t="shared" si="317"/>
        <v>216.36</v>
      </c>
      <c r="M548" s="43">
        <f t="shared" si="317"/>
        <v>216.36</v>
      </c>
      <c r="N548" s="43">
        <f t="shared" si="317"/>
        <v>216.36</v>
      </c>
      <c r="O548" s="43">
        <f t="shared" si="317"/>
        <v>216.36</v>
      </c>
      <c r="P548" s="43">
        <f t="shared" si="317"/>
        <v>216.36</v>
      </c>
      <c r="Q548" s="43">
        <f t="shared" si="317"/>
        <v>216.36</v>
      </c>
      <c r="R548" s="43">
        <f t="shared" si="317"/>
        <v>216.36</v>
      </c>
      <c r="S548" s="43">
        <f t="shared" si="317"/>
        <v>216.36</v>
      </c>
      <c r="T548" s="43">
        <f t="shared" si="317"/>
        <v>216.36</v>
      </c>
      <c r="U548" s="43">
        <f t="shared" si="317"/>
        <v>216.36</v>
      </c>
      <c r="V548" s="43">
        <f t="shared" si="317"/>
        <v>216.36</v>
      </c>
      <c r="W548" s="43">
        <f t="shared" si="317"/>
        <v>216.36</v>
      </c>
      <c r="X548" s="43">
        <f t="shared" si="317"/>
        <v>216.36</v>
      </c>
      <c r="Y548" s="43">
        <f t="shared" si="317"/>
        <v>216.36</v>
      </c>
      <c r="Z548" s="43">
        <f t="shared" si="317"/>
        <v>216.36</v>
      </c>
      <c r="AA548" s="43">
        <f t="shared" si="317"/>
        <v>216.36</v>
      </c>
    </row>
    <row r="549" spans="1:27" collapsed="1" x14ac:dyDescent="0.2">
      <c r="A549" s="91" t="s">
        <v>2019</v>
      </c>
      <c r="B549" s="27" t="str">
        <f>"14"&amp;"."&amp;$B$800&amp;"."&amp;$B$801</f>
        <v>14.03.2023</v>
      </c>
      <c r="C549" s="83" t="s">
        <v>74</v>
      </c>
      <c r="D549" s="84">
        <f>ROUND(((D550+D551+D553+D552)/1000),5)</f>
        <v>4.9794999999999998</v>
      </c>
      <c r="E549" s="84">
        <f>ROUND(((E550+E551+E553+E552)/1000),5)</f>
        <v>4.90334</v>
      </c>
      <c r="F549" s="84">
        <f>ROUND(((F550+F551+F553+F552)/1000),5)</f>
        <v>4.87432</v>
      </c>
      <c r="G549" s="84">
        <f t="shared" ref="G549:AA549" si="318">ROUND(((G550+G551+G553+G552)/1000),5)</f>
        <v>4.8780700000000001</v>
      </c>
      <c r="H549" s="84">
        <f t="shared" si="318"/>
        <v>4.9305500000000002</v>
      </c>
      <c r="I549" s="84">
        <f t="shared" si="318"/>
        <v>5.0693299999999999</v>
      </c>
      <c r="J549" s="84">
        <f t="shared" si="318"/>
        <v>5.30809</v>
      </c>
      <c r="K549" s="84">
        <f t="shared" si="318"/>
        <v>5.4279500000000001</v>
      </c>
      <c r="L549" s="84">
        <f t="shared" si="318"/>
        <v>5.5281200000000004</v>
      </c>
      <c r="M549" s="84">
        <f t="shared" si="318"/>
        <v>5.5725499999999997</v>
      </c>
      <c r="N549" s="84">
        <f t="shared" si="318"/>
        <v>5.6376099999999996</v>
      </c>
      <c r="O549" s="84">
        <f t="shared" si="318"/>
        <v>5.6284999999999998</v>
      </c>
      <c r="P549" s="84">
        <f t="shared" si="318"/>
        <v>5.5833300000000001</v>
      </c>
      <c r="Q549" s="84">
        <f t="shared" si="318"/>
        <v>5.58338</v>
      </c>
      <c r="R549" s="84">
        <f t="shared" si="318"/>
        <v>5.5664600000000002</v>
      </c>
      <c r="S549" s="84">
        <f t="shared" si="318"/>
        <v>5.5491599999999996</v>
      </c>
      <c r="T549" s="84">
        <f t="shared" si="318"/>
        <v>5.4923900000000003</v>
      </c>
      <c r="U549" s="84">
        <f t="shared" si="318"/>
        <v>5.4863799999999996</v>
      </c>
      <c r="V549" s="84">
        <f t="shared" si="318"/>
        <v>5.5212199999999996</v>
      </c>
      <c r="W549" s="84">
        <f t="shared" si="318"/>
        <v>5.5573800000000002</v>
      </c>
      <c r="X549" s="84">
        <f t="shared" si="318"/>
        <v>5.5363800000000003</v>
      </c>
      <c r="Y549" s="84">
        <f t="shared" si="318"/>
        <v>5.49709</v>
      </c>
      <c r="Z549" s="84">
        <f t="shared" si="318"/>
        <v>5.3840300000000001</v>
      </c>
      <c r="AA549" s="84">
        <f t="shared" si="318"/>
        <v>5.0590700000000002</v>
      </c>
    </row>
    <row r="550" spans="1:27" ht="12.75" hidden="1" customHeight="1" outlineLevel="1" x14ac:dyDescent="0.2">
      <c r="A550" s="92" t="s">
        <v>2020</v>
      </c>
      <c r="B550" s="62" t="s">
        <v>231</v>
      </c>
      <c r="C550" s="42" t="s">
        <v>77</v>
      </c>
      <c r="D550" s="43">
        <v>1198.76</v>
      </c>
      <c r="E550" s="43">
        <v>1122.5999999999999</v>
      </c>
      <c r="F550" s="43">
        <v>1093.58</v>
      </c>
      <c r="G550" s="43">
        <v>1097.33</v>
      </c>
      <c r="H550" s="43">
        <v>1149.81</v>
      </c>
      <c r="I550" s="43">
        <v>1288.5899999999999</v>
      </c>
      <c r="J550" s="43">
        <v>1527.35</v>
      </c>
      <c r="K550" s="43">
        <v>1647.21</v>
      </c>
      <c r="L550" s="43">
        <v>1747.38</v>
      </c>
      <c r="M550" s="43">
        <v>1791.81</v>
      </c>
      <c r="N550" s="43">
        <v>1856.87</v>
      </c>
      <c r="O550" s="43">
        <v>1847.76</v>
      </c>
      <c r="P550" s="43">
        <v>1802.59</v>
      </c>
      <c r="Q550" s="43">
        <v>1802.64</v>
      </c>
      <c r="R550" s="43">
        <v>1785.72</v>
      </c>
      <c r="S550" s="43">
        <v>1768.42</v>
      </c>
      <c r="T550" s="43">
        <v>1711.65</v>
      </c>
      <c r="U550" s="43">
        <v>1705.64</v>
      </c>
      <c r="V550" s="43">
        <v>1740.48</v>
      </c>
      <c r="W550" s="43">
        <v>1776.64</v>
      </c>
      <c r="X550" s="43">
        <v>1755.64</v>
      </c>
      <c r="Y550" s="43">
        <v>1716.35</v>
      </c>
      <c r="Z550" s="43">
        <v>1603.29</v>
      </c>
      <c r="AA550" s="43">
        <v>1278.33</v>
      </c>
    </row>
    <row r="551" spans="1:27" ht="12.75" hidden="1" customHeight="1" outlineLevel="1" x14ac:dyDescent="0.2">
      <c r="A551" s="92" t="s">
        <v>2021</v>
      </c>
      <c r="B551" s="62" t="s">
        <v>88</v>
      </c>
      <c r="C551" s="42" t="s">
        <v>77</v>
      </c>
      <c r="D551" s="43">
        <f>$D$486</f>
        <v>3559.77</v>
      </c>
      <c r="E551" s="43">
        <f t="shared" ref="E551:AA551" si="319">$D$486</f>
        <v>3559.77</v>
      </c>
      <c r="F551" s="43">
        <f t="shared" si="319"/>
        <v>3559.77</v>
      </c>
      <c r="G551" s="43">
        <f t="shared" si="319"/>
        <v>3559.77</v>
      </c>
      <c r="H551" s="43">
        <f t="shared" si="319"/>
        <v>3559.77</v>
      </c>
      <c r="I551" s="43">
        <f t="shared" si="319"/>
        <v>3559.77</v>
      </c>
      <c r="J551" s="43">
        <f t="shared" si="319"/>
        <v>3559.77</v>
      </c>
      <c r="K551" s="43">
        <f t="shared" si="319"/>
        <v>3559.77</v>
      </c>
      <c r="L551" s="43">
        <f t="shared" si="319"/>
        <v>3559.77</v>
      </c>
      <c r="M551" s="43">
        <f t="shared" si="319"/>
        <v>3559.77</v>
      </c>
      <c r="N551" s="43">
        <f t="shared" si="319"/>
        <v>3559.77</v>
      </c>
      <c r="O551" s="43">
        <f t="shared" si="319"/>
        <v>3559.77</v>
      </c>
      <c r="P551" s="43">
        <f t="shared" si="319"/>
        <v>3559.77</v>
      </c>
      <c r="Q551" s="43">
        <f t="shared" si="319"/>
        <v>3559.77</v>
      </c>
      <c r="R551" s="43">
        <f t="shared" si="319"/>
        <v>3559.77</v>
      </c>
      <c r="S551" s="43">
        <f t="shared" si="319"/>
        <v>3559.77</v>
      </c>
      <c r="T551" s="43">
        <f t="shared" si="319"/>
        <v>3559.77</v>
      </c>
      <c r="U551" s="43">
        <f t="shared" si="319"/>
        <v>3559.77</v>
      </c>
      <c r="V551" s="43">
        <f t="shared" si="319"/>
        <v>3559.77</v>
      </c>
      <c r="W551" s="43">
        <f t="shared" si="319"/>
        <v>3559.77</v>
      </c>
      <c r="X551" s="43">
        <f t="shared" si="319"/>
        <v>3559.77</v>
      </c>
      <c r="Y551" s="43">
        <f t="shared" si="319"/>
        <v>3559.77</v>
      </c>
      <c r="Z551" s="43">
        <f t="shared" si="319"/>
        <v>3559.77</v>
      </c>
      <c r="AA551" s="43">
        <f t="shared" si="319"/>
        <v>3559.77</v>
      </c>
    </row>
    <row r="552" spans="1:27" ht="12.75" hidden="1" customHeight="1" outlineLevel="1" x14ac:dyDescent="0.2">
      <c r="A552" s="92" t="s">
        <v>2022</v>
      </c>
      <c r="B552" s="62" t="s">
        <v>81</v>
      </c>
      <c r="C552" s="42" t="s">
        <v>77</v>
      </c>
      <c r="D552" s="43">
        <v>4.6100000000000003</v>
      </c>
      <c r="E552" s="43">
        <v>4.6100000000000003</v>
      </c>
      <c r="F552" s="43">
        <v>4.6100000000000003</v>
      </c>
      <c r="G552" s="43">
        <v>4.6100000000000003</v>
      </c>
      <c r="H552" s="43">
        <v>4.6100000000000003</v>
      </c>
      <c r="I552" s="43">
        <v>4.6100000000000003</v>
      </c>
      <c r="J552" s="43">
        <v>4.6100000000000003</v>
      </c>
      <c r="K552" s="43">
        <v>4.6100000000000003</v>
      </c>
      <c r="L552" s="43">
        <v>4.6100000000000003</v>
      </c>
      <c r="M552" s="43">
        <v>4.6100000000000003</v>
      </c>
      <c r="N552" s="43">
        <v>4.6100000000000003</v>
      </c>
      <c r="O552" s="43">
        <v>4.6100000000000003</v>
      </c>
      <c r="P552" s="43">
        <v>4.6100000000000003</v>
      </c>
      <c r="Q552" s="43">
        <v>4.6100000000000003</v>
      </c>
      <c r="R552" s="43">
        <v>4.6100000000000003</v>
      </c>
      <c r="S552" s="43">
        <v>4.6100000000000003</v>
      </c>
      <c r="T552" s="43">
        <v>4.6100000000000003</v>
      </c>
      <c r="U552" s="43">
        <v>4.6100000000000003</v>
      </c>
      <c r="V552" s="43">
        <v>4.6100000000000003</v>
      </c>
      <c r="W552" s="43">
        <v>4.6100000000000003</v>
      </c>
      <c r="X552" s="43">
        <v>4.6100000000000003</v>
      </c>
      <c r="Y552" s="43">
        <v>4.6100000000000003</v>
      </c>
      <c r="Z552" s="43">
        <v>4.6100000000000003</v>
      </c>
      <c r="AA552" s="43">
        <v>4.6100000000000003</v>
      </c>
    </row>
    <row r="553" spans="1:27" ht="12.75" hidden="1" customHeight="1" outlineLevel="1" x14ac:dyDescent="0.2">
      <c r="A553" s="92" t="s">
        <v>2023</v>
      </c>
      <c r="B553" s="62" t="s">
        <v>79</v>
      </c>
      <c r="C553" s="42" t="s">
        <v>77</v>
      </c>
      <c r="D553" s="43">
        <f>$D$11</f>
        <v>216.36</v>
      </c>
      <c r="E553" s="43">
        <f t="shared" ref="E553:AA553" si="320">$D$11</f>
        <v>216.36</v>
      </c>
      <c r="F553" s="43">
        <f t="shared" si="320"/>
        <v>216.36</v>
      </c>
      <c r="G553" s="43">
        <f t="shared" si="320"/>
        <v>216.36</v>
      </c>
      <c r="H553" s="43">
        <f t="shared" si="320"/>
        <v>216.36</v>
      </c>
      <c r="I553" s="43">
        <f t="shared" si="320"/>
        <v>216.36</v>
      </c>
      <c r="J553" s="43">
        <f t="shared" si="320"/>
        <v>216.36</v>
      </c>
      <c r="K553" s="43">
        <f t="shared" si="320"/>
        <v>216.36</v>
      </c>
      <c r="L553" s="43">
        <f t="shared" si="320"/>
        <v>216.36</v>
      </c>
      <c r="M553" s="43">
        <f t="shared" si="320"/>
        <v>216.36</v>
      </c>
      <c r="N553" s="43">
        <f t="shared" si="320"/>
        <v>216.36</v>
      </c>
      <c r="O553" s="43">
        <f t="shared" si="320"/>
        <v>216.36</v>
      </c>
      <c r="P553" s="43">
        <f t="shared" si="320"/>
        <v>216.36</v>
      </c>
      <c r="Q553" s="43">
        <f t="shared" si="320"/>
        <v>216.36</v>
      </c>
      <c r="R553" s="43">
        <f t="shared" si="320"/>
        <v>216.36</v>
      </c>
      <c r="S553" s="43">
        <f t="shared" si="320"/>
        <v>216.36</v>
      </c>
      <c r="T553" s="43">
        <f t="shared" si="320"/>
        <v>216.36</v>
      </c>
      <c r="U553" s="43">
        <f t="shared" si="320"/>
        <v>216.36</v>
      </c>
      <c r="V553" s="43">
        <f t="shared" si="320"/>
        <v>216.36</v>
      </c>
      <c r="W553" s="43">
        <f t="shared" si="320"/>
        <v>216.36</v>
      </c>
      <c r="X553" s="43">
        <f t="shared" si="320"/>
        <v>216.36</v>
      </c>
      <c r="Y553" s="43">
        <f t="shared" si="320"/>
        <v>216.36</v>
      </c>
      <c r="Z553" s="43">
        <f t="shared" si="320"/>
        <v>216.36</v>
      </c>
      <c r="AA553" s="43">
        <f t="shared" si="320"/>
        <v>216.36</v>
      </c>
    </row>
    <row r="554" spans="1:27" collapsed="1" x14ac:dyDescent="0.2">
      <c r="A554" s="91" t="s">
        <v>2024</v>
      </c>
      <c r="B554" s="27" t="str">
        <f>"15"&amp;"."&amp;$B$800&amp;"."&amp;$B$801</f>
        <v>15.03.2023</v>
      </c>
      <c r="C554" s="83" t="s">
        <v>74</v>
      </c>
      <c r="D554" s="84">
        <f>ROUND(((D555+D556+D558+D557)/1000),5)</f>
        <v>4.8724400000000001</v>
      </c>
      <c r="E554" s="84">
        <f>ROUND(((E555+E556+E558+E557)/1000),5)</f>
        <v>4.8244300000000004</v>
      </c>
      <c r="F554" s="84">
        <f>ROUND(((F555+F556+F558+F557)/1000),5)</f>
        <v>4.8110799999999996</v>
      </c>
      <c r="G554" s="84">
        <f t="shared" ref="G554:AA554" si="321">ROUND(((G555+G556+G558+G557)/1000),5)</f>
        <v>4.81088</v>
      </c>
      <c r="H554" s="84">
        <f t="shared" si="321"/>
        <v>4.8322000000000003</v>
      </c>
      <c r="I554" s="84">
        <f t="shared" si="321"/>
        <v>4.9471999999999996</v>
      </c>
      <c r="J554" s="84">
        <f t="shared" si="321"/>
        <v>5.0911499999999998</v>
      </c>
      <c r="K554" s="84">
        <f t="shared" si="321"/>
        <v>5.3919899999999998</v>
      </c>
      <c r="L554" s="84">
        <f t="shared" si="321"/>
        <v>5.5235700000000003</v>
      </c>
      <c r="M554" s="84">
        <f t="shared" si="321"/>
        <v>5.5765399999999996</v>
      </c>
      <c r="N554" s="84">
        <f t="shared" si="321"/>
        <v>5.5997700000000004</v>
      </c>
      <c r="O554" s="84">
        <f t="shared" si="321"/>
        <v>5.6295900000000003</v>
      </c>
      <c r="P554" s="84">
        <f t="shared" si="321"/>
        <v>5.6027300000000002</v>
      </c>
      <c r="Q554" s="84">
        <f t="shared" si="321"/>
        <v>5.6032700000000002</v>
      </c>
      <c r="R554" s="84">
        <f t="shared" si="321"/>
        <v>5.58155</v>
      </c>
      <c r="S554" s="84">
        <f t="shared" si="321"/>
        <v>5.5523100000000003</v>
      </c>
      <c r="T554" s="84">
        <f t="shared" si="321"/>
        <v>5.48149</v>
      </c>
      <c r="U554" s="84">
        <f t="shared" si="321"/>
        <v>5.4735199999999997</v>
      </c>
      <c r="V554" s="84">
        <f t="shared" si="321"/>
        <v>5.5009199999999998</v>
      </c>
      <c r="W554" s="84">
        <f t="shared" si="321"/>
        <v>5.56372</v>
      </c>
      <c r="X554" s="84">
        <f t="shared" si="321"/>
        <v>5.5495000000000001</v>
      </c>
      <c r="Y554" s="84">
        <f t="shared" si="321"/>
        <v>5.5025700000000004</v>
      </c>
      <c r="Z554" s="84">
        <f t="shared" si="321"/>
        <v>5.33568</v>
      </c>
      <c r="AA554" s="84">
        <f t="shared" si="321"/>
        <v>5.0701700000000001</v>
      </c>
    </row>
    <row r="555" spans="1:27" ht="12.75" hidden="1" customHeight="1" outlineLevel="1" x14ac:dyDescent="0.2">
      <c r="A555" s="92" t="s">
        <v>2025</v>
      </c>
      <c r="B555" s="62" t="s">
        <v>231</v>
      </c>
      <c r="C555" s="42" t="s">
        <v>77</v>
      </c>
      <c r="D555" s="43">
        <v>1091.7</v>
      </c>
      <c r="E555" s="43">
        <v>1043.69</v>
      </c>
      <c r="F555" s="43">
        <v>1030.3399999999999</v>
      </c>
      <c r="G555" s="43">
        <v>1030.1400000000001</v>
      </c>
      <c r="H555" s="43">
        <v>1051.46</v>
      </c>
      <c r="I555" s="43">
        <v>1166.46</v>
      </c>
      <c r="J555" s="43">
        <v>1310.4100000000001</v>
      </c>
      <c r="K555" s="43">
        <v>1611.25</v>
      </c>
      <c r="L555" s="43">
        <v>1742.83</v>
      </c>
      <c r="M555" s="43">
        <v>1795.8</v>
      </c>
      <c r="N555" s="43">
        <v>1819.03</v>
      </c>
      <c r="O555" s="43">
        <v>1848.85</v>
      </c>
      <c r="P555" s="43">
        <v>1821.99</v>
      </c>
      <c r="Q555" s="43">
        <v>1822.53</v>
      </c>
      <c r="R555" s="43">
        <v>1800.81</v>
      </c>
      <c r="S555" s="43">
        <v>1771.57</v>
      </c>
      <c r="T555" s="43">
        <v>1700.75</v>
      </c>
      <c r="U555" s="43">
        <v>1692.78</v>
      </c>
      <c r="V555" s="43">
        <v>1720.18</v>
      </c>
      <c r="W555" s="43">
        <v>1782.98</v>
      </c>
      <c r="X555" s="43">
        <v>1768.76</v>
      </c>
      <c r="Y555" s="43">
        <v>1721.83</v>
      </c>
      <c r="Z555" s="43">
        <v>1554.94</v>
      </c>
      <c r="AA555" s="43">
        <v>1289.43</v>
      </c>
    </row>
    <row r="556" spans="1:27" ht="12.75" hidden="1" customHeight="1" outlineLevel="1" x14ac:dyDescent="0.2">
      <c r="A556" s="92" t="s">
        <v>2026</v>
      </c>
      <c r="B556" s="62" t="s">
        <v>88</v>
      </c>
      <c r="C556" s="42" t="s">
        <v>77</v>
      </c>
      <c r="D556" s="43">
        <f>$D$486</f>
        <v>3559.77</v>
      </c>
      <c r="E556" s="43">
        <f t="shared" ref="E556:AA556" si="322">$D$486</f>
        <v>3559.77</v>
      </c>
      <c r="F556" s="43">
        <f t="shared" si="322"/>
        <v>3559.77</v>
      </c>
      <c r="G556" s="43">
        <f t="shared" si="322"/>
        <v>3559.77</v>
      </c>
      <c r="H556" s="43">
        <f t="shared" si="322"/>
        <v>3559.77</v>
      </c>
      <c r="I556" s="43">
        <f t="shared" si="322"/>
        <v>3559.77</v>
      </c>
      <c r="J556" s="43">
        <f t="shared" si="322"/>
        <v>3559.77</v>
      </c>
      <c r="K556" s="43">
        <f t="shared" si="322"/>
        <v>3559.77</v>
      </c>
      <c r="L556" s="43">
        <f t="shared" si="322"/>
        <v>3559.77</v>
      </c>
      <c r="M556" s="43">
        <f t="shared" si="322"/>
        <v>3559.77</v>
      </c>
      <c r="N556" s="43">
        <f t="shared" si="322"/>
        <v>3559.77</v>
      </c>
      <c r="O556" s="43">
        <f t="shared" si="322"/>
        <v>3559.77</v>
      </c>
      <c r="P556" s="43">
        <f t="shared" si="322"/>
        <v>3559.77</v>
      </c>
      <c r="Q556" s="43">
        <f t="shared" si="322"/>
        <v>3559.77</v>
      </c>
      <c r="R556" s="43">
        <f t="shared" si="322"/>
        <v>3559.77</v>
      </c>
      <c r="S556" s="43">
        <f t="shared" si="322"/>
        <v>3559.77</v>
      </c>
      <c r="T556" s="43">
        <f t="shared" si="322"/>
        <v>3559.77</v>
      </c>
      <c r="U556" s="43">
        <f t="shared" si="322"/>
        <v>3559.77</v>
      </c>
      <c r="V556" s="43">
        <f t="shared" si="322"/>
        <v>3559.77</v>
      </c>
      <c r="W556" s="43">
        <f t="shared" si="322"/>
        <v>3559.77</v>
      </c>
      <c r="X556" s="43">
        <f t="shared" si="322"/>
        <v>3559.77</v>
      </c>
      <c r="Y556" s="43">
        <f t="shared" si="322"/>
        <v>3559.77</v>
      </c>
      <c r="Z556" s="43">
        <f t="shared" si="322"/>
        <v>3559.77</v>
      </c>
      <c r="AA556" s="43">
        <f t="shared" si="322"/>
        <v>3559.77</v>
      </c>
    </row>
    <row r="557" spans="1:27" ht="12.75" hidden="1" customHeight="1" outlineLevel="1" x14ac:dyDescent="0.2">
      <c r="A557" s="92" t="s">
        <v>2027</v>
      </c>
      <c r="B557" s="62" t="s">
        <v>81</v>
      </c>
      <c r="C557" s="42" t="s">
        <v>77</v>
      </c>
      <c r="D557" s="43">
        <v>4.6100000000000003</v>
      </c>
      <c r="E557" s="43">
        <v>4.6100000000000003</v>
      </c>
      <c r="F557" s="43">
        <v>4.6100000000000003</v>
      </c>
      <c r="G557" s="43">
        <v>4.6100000000000003</v>
      </c>
      <c r="H557" s="43">
        <v>4.6100000000000003</v>
      </c>
      <c r="I557" s="43">
        <v>4.6100000000000003</v>
      </c>
      <c r="J557" s="43">
        <v>4.6100000000000003</v>
      </c>
      <c r="K557" s="43">
        <v>4.6100000000000003</v>
      </c>
      <c r="L557" s="43">
        <v>4.6100000000000003</v>
      </c>
      <c r="M557" s="43">
        <v>4.6100000000000003</v>
      </c>
      <c r="N557" s="43">
        <v>4.6100000000000003</v>
      </c>
      <c r="O557" s="43">
        <v>4.6100000000000003</v>
      </c>
      <c r="P557" s="43">
        <v>4.6100000000000003</v>
      </c>
      <c r="Q557" s="43">
        <v>4.6100000000000003</v>
      </c>
      <c r="R557" s="43">
        <v>4.6100000000000003</v>
      </c>
      <c r="S557" s="43">
        <v>4.6100000000000003</v>
      </c>
      <c r="T557" s="43">
        <v>4.6100000000000003</v>
      </c>
      <c r="U557" s="43">
        <v>4.6100000000000003</v>
      </c>
      <c r="V557" s="43">
        <v>4.6100000000000003</v>
      </c>
      <c r="W557" s="43">
        <v>4.6100000000000003</v>
      </c>
      <c r="X557" s="43">
        <v>4.6100000000000003</v>
      </c>
      <c r="Y557" s="43">
        <v>4.6100000000000003</v>
      </c>
      <c r="Z557" s="43">
        <v>4.6100000000000003</v>
      </c>
      <c r="AA557" s="43">
        <v>4.6100000000000003</v>
      </c>
    </row>
    <row r="558" spans="1:27" ht="12.75" hidden="1" customHeight="1" outlineLevel="1" x14ac:dyDescent="0.2">
      <c r="A558" s="92" t="s">
        <v>2028</v>
      </c>
      <c r="B558" s="62" t="s">
        <v>79</v>
      </c>
      <c r="C558" s="42" t="s">
        <v>77</v>
      </c>
      <c r="D558" s="43">
        <f>$D$11</f>
        <v>216.36</v>
      </c>
      <c r="E558" s="43">
        <f t="shared" ref="E558:AA558" si="323">$D$11</f>
        <v>216.36</v>
      </c>
      <c r="F558" s="43">
        <f t="shared" si="323"/>
        <v>216.36</v>
      </c>
      <c r="G558" s="43">
        <f t="shared" si="323"/>
        <v>216.36</v>
      </c>
      <c r="H558" s="43">
        <f t="shared" si="323"/>
        <v>216.36</v>
      </c>
      <c r="I558" s="43">
        <f t="shared" si="323"/>
        <v>216.36</v>
      </c>
      <c r="J558" s="43">
        <f t="shared" si="323"/>
        <v>216.36</v>
      </c>
      <c r="K558" s="43">
        <f t="shared" si="323"/>
        <v>216.36</v>
      </c>
      <c r="L558" s="43">
        <f t="shared" si="323"/>
        <v>216.36</v>
      </c>
      <c r="M558" s="43">
        <f t="shared" si="323"/>
        <v>216.36</v>
      </c>
      <c r="N558" s="43">
        <f t="shared" si="323"/>
        <v>216.36</v>
      </c>
      <c r="O558" s="43">
        <f t="shared" si="323"/>
        <v>216.36</v>
      </c>
      <c r="P558" s="43">
        <f t="shared" si="323"/>
        <v>216.36</v>
      </c>
      <c r="Q558" s="43">
        <f t="shared" si="323"/>
        <v>216.36</v>
      </c>
      <c r="R558" s="43">
        <f t="shared" si="323"/>
        <v>216.36</v>
      </c>
      <c r="S558" s="43">
        <f t="shared" si="323"/>
        <v>216.36</v>
      </c>
      <c r="T558" s="43">
        <f t="shared" si="323"/>
        <v>216.36</v>
      </c>
      <c r="U558" s="43">
        <f t="shared" si="323"/>
        <v>216.36</v>
      </c>
      <c r="V558" s="43">
        <f t="shared" si="323"/>
        <v>216.36</v>
      </c>
      <c r="W558" s="43">
        <f t="shared" si="323"/>
        <v>216.36</v>
      </c>
      <c r="X558" s="43">
        <f t="shared" si="323"/>
        <v>216.36</v>
      </c>
      <c r="Y558" s="43">
        <f t="shared" si="323"/>
        <v>216.36</v>
      </c>
      <c r="Z558" s="43">
        <f t="shared" si="323"/>
        <v>216.36</v>
      </c>
      <c r="AA558" s="43">
        <f t="shared" si="323"/>
        <v>216.36</v>
      </c>
    </row>
    <row r="559" spans="1:27" collapsed="1" x14ac:dyDescent="0.2">
      <c r="A559" s="91" t="s">
        <v>2029</v>
      </c>
      <c r="B559" s="27" t="str">
        <f>"16"&amp;"."&amp;$B$800&amp;"."&amp;$B$801</f>
        <v>16.03.2023</v>
      </c>
      <c r="C559" s="83" t="s">
        <v>74</v>
      </c>
      <c r="D559" s="84">
        <f>ROUND(((D560+D561+D563+D562)/1000),5)</f>
        <v>4.9150700000000001</v>
      </c>
      <c r="E559" s="84">
        <f>ROUND(((E560+E561+E563+E562)/1000),5)</f>
        <v>4.8456400000000004</v>
      </c>
      <c r="F559" s="84">
        <f>ROUND(((F560+F561+F563+F562)/1000),5)</f>
        <v>4.8162700000000003</v>
      </c>
      <c r="G559" s="84">
        <f t="shared" ref="G559:AA559" si="324">ROUND(((G560+G561+G563+G562)/1000),5)</f>
        <v>4.8176100000000002</v>
      </c>
      <c r="H559" s="84">
        <f t="shared" si="324"/>
        <v>4.8570099999999998</v>
      </c>
      <c r="I559" s="84">
        <f t="shared" si="324"/>
        <v>4.9767099999999997</v>
      </c>
      <c r="J559" s="84">
        <f t="shared" si="324"/>
        <v>5.2031400000000003</v>
      </c>
      <c r="K559" s="84">
        <f t="shared" si="324"/>
        <v>5.4066999999999998</v>
      </c>
      <c r="L559" s="84">
        <f t="shared" si="324"/>
        <v>5.5497699999999996</v>
      </c>
      <c r="M559" s="84">
        <f t="shared" si="324"/>
        <v>5.5885800000000003</v>
      </c>
      <c r="N559" s="84">
        <f t="shared" si="324"/>
        <v>5.5929900000000004</v>
      </c>
      <c r="O559" s="84">
        <f t="shared" si="324"/>
        <v>5.6218599999999999</v>
      </c>
      <c r="P559" s="84">
        <f t="shared" si="324"/>
        <v>5.6001399999999997</v>
      </c>
      <c r="Q559" s="84">
        <f t="shared" si="324"/>
        <v>5.60487</v>
      </c>
      <c r="R559" s="84">
        <f t="shared" si="324"/>
        <v>5.5835499999999998</v>
      </c>
      <c r="S559" s="84">
        <f t="shared" si="324"/>
        <v>5.5608899999999997</v>
      </c>
      <c r="T559" s="84">
        <f t="shared" si="324"/>
        <v>5.4927599999999996</v>
      </c>
      <c r="U559" s="84">
        <f t="shared" si="324"/>
        <v>5.4917499999999997</v>
      </c>
      <c r="V559" s="84">
        <f t="shared" si="324"/>
        <v>5.5346299999999999</v>
      </c>
      <c r="W559" s="84">
        <f t="shared" si="324"/>
        <v>5.5875899999999996</v>
      </c>
      <c r="X559" s="84">
        <f t="shared" si="324"/>
        <v>5.5520800000000001</v>
      </c>
      <c r="Y559" s="84">
        <f t="shared" si="324"/>
        <v>5.4856400000000001</v>
      </c>
      <c r="Z559" s="84">
        <f t="shared" si="324"/>
        <v>5.3652199999999999</v>
      </c>
      <c r="AA559" s="84">
        <f t="shared" si="324"/>
        <v>5.1338299999999997</v>
      </c>
    </row>
    <row r="560" spans="1:27" ht="12.75" hidden="1" customHeight="1" outlineLevel="1" x14ac:dyDescent="0.2">
      <c r="A560" s="92" t="s">
        <v>2030</v>
      </c>
      <c r="B560" s="62" t="s">
        <v>231</v>
      </c>
      <c r="C560" s="42" t="s">
        <v>77</v>
      </c>
      <c r="D560" s="43">
        <v>1134.33</v>
      </c>
      <c r="E560" s="43">
        <v>1064.9000000000001</v>
      </c>
      <c r="F560" s="43">
        <v>1035.53</v>
      </c>
      <c r="G560" s="43">
        <v>1036.8699999999999</v>
      </c>
      <c r="H560" s="43">
        <v>1076.27</v>
      </c>
      <c r="I560" s="43">
        <v>1195.97</v>
      </c>
      <c r="J560" s="43">
        <v>1422.4</v>
      </c>
      <c r="K560" s="43">
        <v>1625.96</v>
      </c>
      <c r="L560" s="43">
        <v>1769.03</v>
      </c>
      <c r="M560" s="43">
        <v>1807.84</v>
      </c>
      <c r="N560" s="43">
        <v>1812.25</v>
      </c>
      <c r="O560" s="43">
        <v>1841.12</v>
      </c>
      <c r="P560" s="43">
        <v>1819.4</v>
      </c>
      <c r="Q560" s="43">
        <v>1824.13</v>
      </c>
      <c r="R560" s="43">
        <v>1802.81</v>
      </c>
      <c r="S560" s="43">
        <v>1780.15</v>
      </c>
      <c r="T560" s="43">
        <v>1712.02</v>
      </c>
      <c r="U560" s="43">
        <v>1711.01</v>
      </c>
      <c r="V560" s="43">
        <v>1753.89</v>
      </c>
      <c r="W560" s="43">
        <v>1806.85</v>
      </c>
      <c r="X560" s="43">
        <v>1771.34</v>
      </c>
      <c r="Y560" s="43">
        <v>1704.9</v>
      </c>
      <c r="Z560" s="43">
        <v>1584.48</v>
      </c>
      <c r="AA560" s="43">
        <v>1353.09</v>
      </c>
    </row>
    <row r="561" spans="1:27" ht="12.75" hidden="1" customHeight="1" outlineLevel="1" x14ac:dyDescent="0.2">
      <c r="A561" s="92" t="s">
        <v>2031</v>
      </c>
      <c r="B561" s="62" t="s">
        <v>88</v>
      </c>
      <c r="C561" s="42" t="s">
        <v>77</v>
      </c>
      <c r="D561" s="43">
        <f>$D$486</f>
        <v>3559.77</v>
      </c>
      <c r="E561" s="43">
        <f t="shared" ref="E561:AA561" si="325">$D$486</f>
        <v>3559.77</v>
      </c>
      <c r="F561" s="43">
        <f t="shared" si="325"/>
        <v>3559.77</v>
      </c>
      <c r="G561" s="43">
        <f t="shared" si="325"/>
        <v>3559.77</v>
      </c>
      <c r="H561" s="43">
        <f t="shared" si="325"/>
        <v>3559.77</v>
      </c>
      <c r="I561" s="43">
        <f t="shared" si="325"/>
        <v>3559.77</v>
      </c>
      <c r="J561" s="43">
        <f t="shared" si="325"/>
        <v>3559.77</v>
      </c>
      <c r="K561" s="43">
        <f t="shared" si="325"/>
        <v>3559.77</v>
      </c>
      <c r="L561" s="43">
        <f t="shared" si="325"/>
        <v>3559.77</v>
      </c>
      <c r="M561" s="43">
        <f t="shared" si="325"/>
        <v>3559.77</v>
      </c>
      <c r="N561" s="43">
        <f t="shared" si="325"/>
        <v>3559.77</v>
      </c>
      <c r="O561" s="43">
        <f t="shared" si="325"/>
        <v>3559.77</v>
      </c>
      <c r="P561" s="43">
        <f t="shared" si="325"/>
        <v>3559.77</v>
      </c>
      <c r="Q561" s="43">
        <f t="shared" si="325"/>
        <v>3559.77</v>
      </c>
      <c r="R561" s="43">
        <f t="shared" si="325"/>
        <v>3559.77</v>
      </c>
      <c r="S561" s="43">
        <f t="shared" si="325"/>
        <v>3559.77</v>
      </c>
      <c r="T561" s="43">
        <f t="shared" si="325"/>
        <v>3559.77</v>
      </c>
      <c r="U561" s="43">
        <f t="shared" si="325"/>
        <v>3559.77</v>
      </c>
      <c r="V561" s="43">
        <f t="shared" si="325"/>
        <v>3559.77</v>
      </c>
      <c r="W561" s="43">
        <f t="shared" si="325"/>
        <v>3559.77</v>
      </c>
      <c r="X561" s="43">
        <f t="shared" si="325"/>
        <v>3559.77</v>
      </c>
      <c r="Y561" s="43">
        <f t="shared" si="325"/>
        <v>3559.77</v>
      </c>
      <c r="Z561" s="43">
        <f t="shared" si="325"/>
        <v>3559.77</v>
      </c>
      <c r="AA561" s="43">
        <f t="shared" si="325"/>
        <v>3559.77</v>
      </c>
    </row>
    <row r="562" spans="1:27" ht="12.75" hidden="1" customHeight="1" outlineLevel="1" x14ac:dyDescent="0.2">
      <c r="A562" s="92" t="s">
        <v>2032</v>
      </c>
      <c r="B562" s="62" t="s">
        <v>81</v>
      </c>
      <c r="C562" s="42" t="s">
        <v>77</v>
      </c>
      <c r="D562" s="43">
        <v>4.6100000000000003</v>
      </c>
      <c r="E562" s="43">
        <v>4.6100000000000003</v>
      </c>
      <c r="F562" s="43">
        <v>4.6100000000000003</v>
      </c>
      <c r="G562" s="43">
        <v>4.6100000000000003</v>
      </c>
      <c r="H562" s="43">
        <v>4.6100000000000003</v>
      </c>
      <c r="I562" s="43">
        <v>4.6100000000000003</v>
      </c>
      <c r="J562" s="43">
        <v>4.6100000000000003</v>
      </c>
      <c r="K562" s="43">
        <v>4.6100000000000003</v>
      </c>
      <c r="L562" s="43">
        <v>4.6100000000000003</v>
      </c>
      <c r="M562" s="43">
        <v>4.6100000000000003</v>
      </c>
      <c r="N562" s="43">
        <v>4.6100000000000003</v>
      </c>
      <c r="O562" s="43">
        <v>4.6100000000000003</v>
      </c>
      <c r="P562" s="43">
        <v>4.6100000000000003</v>
      </c>
      <c r="Q562" s="43">
        <v>4.6100000000000003</v>
      </c>
      <c r="R562" s="43">
        <v>4.6100000000000003</v>
      </c>
      <c r="S562" s="43">
        <v>4.6100000000000003</v>
      </c>
      <c r="T562" s="43">
        <v>4.6100000000000003</v>
      </c>
      <c r="U562" s="43">
        <v>4.6100000000000003</v>
      </c>
      <c r="V562" s="43">
        <v>4.6100000000000003</v>
      </c>
      <c r="W562" s="43">
        <v>4.6100000000000003</v>
      </c>
      <c r="X562" s="43">
        <v>4.6100000000000003</v>
      </c>
      <c r="Y562" s="43">
        <v>4.6100000000000003</v>
      </c>
      <c r="Z562" s="43">
        <v>4.6100000000000003</v>
      </c>
      <c r="AA562" s="43">
        <v>4.6100000000000003</v>
      </c>
    </row>
    <row r="563" spans="1:27" ht="12.75" hidden="1" customHeight="1" outlineLevel="1" x14ac:dyDescent="0.2">
      <c r="A563" s="92" t="s">
        <v>2033</v>
      </c>
      <c r="B563" s="62" t="s">
        <v>79</v>
      </c>
      <c r="C563" s="42" t="s">
        <v>77</v>
      </c>
      <c r="D563" s="43">
        <f>$D$11</f>
        <v>216.36</v>
      </c>
      <c r="E563" s="43">
        <f t="shared" ref="E563:AA563" si="326">$D$11</f>
        <v>216.36</v>
      </c>
      <c r="F563" s="43">
        <f t="shared" si="326"/>
        <v>216.36</v>
      </c>
      <c r="G563" s="43">
        <f t="shared" si="326"/>
        <v>216.36</v>
      </c>
      <c r="H563" s="43">
        <f t="shared" si="326"/>
        <v>216.36</v>
      </c>
      <c r="I563" s="43">
        <f t="shared" si="326"/>
        <v>216.36</v>
      </c>
      <c r="J563" s="43">
        <f t="shared" si="326"/>
        <v>216.36</v>
      </c>
      <c r="K563" s="43">
        <f t="shared" si="326"/>
        <v>216.36</v>
      </c>
      <c r="L563" s="43">
        <f t="shared" si="326"/>
        <v>216.36</v>
      </c>
      <c r="M563" s="43">
        <f t="shared" si="326"/>
        <v>216.36</v>
      </c>
      <c r="N563" s="43">
        <f t="shared" si="326"/>
        <v>216.36</v>
      </c>
      <c r="O563" s="43">
        <f t="shared" si="326"/>
        <v>216.36</v>
      </c>
      <c r="P563" s="43">
        <f t="shared" si="326"/>
        <v>216.36</v>
      </c>
      <c r="Q563" s="43">
        <f t="shared" si="326"/>
        <v>216.36</v>
      </c>
      <c r="R563" s="43">
        <f t="shared" si="326"/>
        <v>216.36</v>
      </c>
      <c r="S563" s="43">
        <f t="shared" si="326"/>
        <v>216.36</v>
      </c>
      <c r="T563" s="43">
        <f t="shared" si="326"/>
        <v>216.36</v>
      </c>
      <c r="U563" s="43">
        <f t="shared" si="326"/>
        <v>216.36</v>
      </c>
      <c r="V563" s="43">
        <f t="shared" si="326"/>
        <v>216.36</v>
      </c>
      <c r="W563" s="43">
        <f t="shared" si="326"/>
        <v>216.36</v>
      </c>
      <c r="X563" s="43">
        <f t="shared" si="326"/>
        <v>216.36</v>
      </c>
      <c r="Y563" s="43">
        <f t="shared" si="326"/>
        <v>216.36</v>
      </c>
      <c r="Z563" s="43">
        <f t="shared" si="326"/>
        <v>216.36</v>
      </c>
      <c r="AA563" s="43">
        <f t="shared" si="326"/>
        <v>216.36</v>
      </c>
    </row>
    <row r="564" spans="1:27" collapsed="1" x14ac:dyDescent="0.2">
      <c r="A564" s="91" t="s">
        <v>2034</v>
      </c>
      <c r="B564" s="27" t="str">
        <f>"17"&amp;"."&amp;$B$800&amp;"."&amp;$B$801</f>
        <v>17.03.2023</v>
      </c>
      <c r="C564" s="83" t="s">
        <v>74</v>
      </c>
      <c r="D564" s="84">
        <f>ROUND(((D565+D566+D568+D567)/1000),5)</f>
        <v>4.9150900000000002</v>
      </c>
      <c r="E564" s="84">
        <f>ROUND(((E565+E566+E568+E567)/1000),5)</f>
        <v>4.84626</v>
      </c>
      <c r="F564" s="84">
        <f>ROUND(((F565+F566+F568+F567)/1000),5)</f>
        <v>4.8336199999999998</v>
      </c>
      <c r="G564" s="84">
        <f t="shared" ref="G564:AA564" si="327">ROUND(((G565+G566+G568+G567)/1000),5)</f>
        <v>4.8342400000000003</v>
      </c>
      <c r="H564" s="84">
        <f t="shared" si="327"/>
        <v>4.8631099999999998</v>
      </c>
      <c r="I564" s="84">
        <f t="shared" si="327"/>
        <v>4.9580000000000002</v>
      </c>
      <c r="J564" s="84">
        <f t="shared" si="327"/>
        <v>5.1538300000000001</v>
      </c>
      <c r="K564" s="84">
        <f t="shared" si="327"/>
        <v>5.3492699999999997</v>
      </c>
      <c r="L564" s="84">
        <f t="shared" si="327"/>
        <v>5.5563000000000002</v>
      </c>
      <c r="M564" s="84">
        <f t="shared" si="327"/>
        <v>5.5839499999999997</v>
      </c>
      <c r="N564" s="84">
        <f t="shared" si="327"/>
        <v>5.6068600000000002</v>
      </c>
      <c r="O564" s="84">
        <f t="shared" si="327"/>
        <v>5.6368299999999998</v>
      </c>
      <c r="P564" s="84">
        <f t="shared" si="327"/>
        <v>5.6104900000000004</v>
      </c>
      <c r="Q564" s="84">
        <f t="shared" si="327"/>
        <v>5.6186100000000003</v>
      </c>
      <c r="R564" s="84">
        <f t="shared" si="327"/>
        <v>5.6078000000000001</v>
      </c>
      <c r="S564" s="84">
        <f t="shared" si="327"/>
        <v>5.5829599999999999</v>
      </c>
      <c r="T564" s="84">
        <f t="shared" si="327"/>
        <v>5.50082</v>
      </c>
      <c r="U564" s="84">
        <f t="shared" si="327"/>
        <v>5.51783</v>
      </c>
      <c r="V564" s="84">
        <f t="shared" si="327"/>
        <v>5.5713999999999997</v>
      </c>
      <c r="W564" s="84">
        <f t="shared" si="327"/>
        <v>5.6152800000000003</v>
      </c>
      <c r="X564" s="84">
        <f t="shared" si="327"/>
        <v>5.60799</v>
      </c>
      <c r="Y564" s="84">
        <f t="shared" si="327"/>
        <v>5.5617000000000001</v>
      </c>
      <c r="Z564" s="84">
        <f t="shared" si="327"/>
        <v>5.36843</v>
      </c>
      <c r="AA564" s="84">
        <f t="shared" si="327"/>
        <v>5.19686</v>
      </c>
    </row>
    <row r="565" spans="1:27" ht="12.75" hidden="1" customHeight="1" outlineLevel="1" x14ac:dyDescent="0.2">
      <c r="A565" s="92" t="s">
        <v>2035</v>
      </c>
      <c r="B565" s="62" t="s">
        <v>231</v>
      </c>
      <c r="C565" s="42" t="s">
        <v>77</v>
      </c>
      <c r="D565" s="43">
        <v>1134.3499999999999</v>
      </c>
      <c r="E565" s="43">
        <v>1065.52</v>
      </c>
      <c r="F565" s="43">
        <v>1052.8800000000001</v>
      </c>
      <c r="G565" s="43">
        <v>1053.5</v>
      </c>
      <c r="H565" s="43">
        <v>1082.3699999999999</v>
      </c>
      <c r="I565" s="43">
        <v>1177.26</v>
      </c>
      <c r="J565" s="43">
        <v>1373.09</v>
      </c>
      <c r="K565" s="43">
        <v>1568.53</v>
      </c>
      <c r="L565" s="43">
        <v>1775.56</v>
      </c>
      <c r="M565" s="43">
        <v>1803.21</v>
      </c>
      <c r="N565" s="43">
        <v>1826.12</v>
      </c>
      <c r="O565" s="43">
        <v>1856.09</v>
      </c>
      <c r="P565" s="43">
        <v>1829.75</v>
      </c>
      <c r="Q565" s="43">
        <v>1837.87</v>
      </c>
      <c r="R565" s="43">
        <v>1827.06</v>
      </c>
      <c r="S565" s="43">
        <v>1802.22</v>
      </c>
      <c r="T565" s="43">
        <v>1720.08</v>
      </c>
      <c r="U565" s="43">
        <v>1737.09</v>
      </c>
      <c r="V565" s="43">
        <v>1790.66</v>
      </c>
      <c r="W565" s="43">
        <v>1834.54</v>
      </c>
      <c r="X565" s="43">
        <v>1827.25</v>
      </c>
      <c r="Y565" s="43">
        <v>1780.96</v>
      </c>
      <c r="Z565" s="43">
        <v>1587.69</v>
      </c>
      <c r="AA565" s="43">
        <v>1416.12</v>
      </c>
    </row>
    <row r="566" spans="1:27" ht="12.75" hidden="1" customHeight="1" outlineLevel="1" x14ac:dyDescent="0.2">
      <c r="A566" s="92" t="s">
        <v>2036</v>
      </c>
      <c r="B566" s="62" t="s">
        <v>88</v>
      </c>
      <c r="C566" s="42" t="s">
        <v>77</v>
      </c>
      <c r="D566" s="43">
        <f>$D$486</f>
        <v>3559.77</v>
      </c>
      <c r="E566" s="43">
        <f t="shared" ref="E566:AA566" si="328">$D$486</f>
        <v>3559.77</v>
      </c>
      <c r="F566" s="43">
        <f t="shared" si="328"/>
        <v>3559.77</v>
      </c>
      <c r="G566" s="43">
        <f t="shared" si="328"/>
        <v>3559.77</v>
      </c>
      <c r="H566" s="43">
        <f t="shared" si="328"/>
        <v>3559.77</v>
      </c>
      <c r="I566" s="43">
        <f t="shared" si="328"/>
        <v>3559.77</v>
      </c>
      <c r="J566" s="43">
        <f t="shared" si="328"/>
        <v>3559.77</v>
      </c>
      <c r="K566" s="43">
        <f t="shared" si="328"/>
        <v>3559.77</v>
      </c>
      <c r="L566" s="43">
        <f t="shared" si="328"/>
        <v>3559.77</v>
      </c>
      <c r="M566" s="43">
        <f t="shared" si="328"/>
        <v>3559.77</v>
      </c>
      <c r="N566" s="43">
        <f t="shared" si="328"/>
        <v>3559.77</v>
      </c>
      <c r="O566" s="43">
        <f t="shared" si="328"/>
        <v>3559.77</v>
      </c>
      <c r="P566" s="43">
        <f t="shared" si="328"/>
        <v>3559.77</v>
      </c>
      <c r="Q566" s="43">
        <f t="shared" si="328"/>
        <v>3559.77</v>
      </c>
      <c r="R566" s="43">
        <f t="shared" si="328"/>
        <v>3559.77</v>
      </c>
      <c r="S566" s="43">
        <f t="shared" si="328"/>
        <v>3559.77</v>
      </c>
      <c r="T566" s="43">
        <f t="shared" si="328"/>
        <v>3559.77</v>
      </c>
      <c r="U566" s="43">
        <f t="shared" si="328"/>
        <v>3559.77</v>
      </c>
      <c r="V566" s="43">
        <f t="shared" si="328"/>
        <v>3559.77</v>
      </c>
      <c r="W566" s="43">
        <f t="shared" si="328"/>
        <v>3559.77</v>
      </c>
      <c r="X566" s="43">
        <f t="shared" si="328"/>
        <v>3559.77</v>
      </c>
      <c r="Y566" s="43">
        <f t="shared" si="328"/>
        <v>3559.77</v>
      </c>
      <c r="Z566" s="43">
        <f t="shared" si="328"/>
        <v>3559.77</v>
      </c>
      <c r="AA566" s="43">
        <f t="shared" si="328"/>
        <v>3559.77</v>
      </c>
    </row>
    <row r="567" spans="1:27" ht="12.75" hidden="1" customHeight="1" outlineLevel="1" x14ac:dyDescent="0.2">
      <c r="A567" s="92" t="s">
        <v>2037</v>
      </c>
      <c r="B567" s="62" t="s">
        <v>81</v>
      </c>
      <c r="C567" s="42" t="s">
        <v>77</v>
      </c>
      <c r="D567" s="43">
        <v>4.6100000000000003</v>
      </c>
      <c r="E567" s="43">
        <v>4.6100000000000003</v>
      </c>
      <c r="F567" s="43">
        <v>4.6100000000000003</v>
      </c>
      <c r="G567" s="43">
        <v>4.6100000000000003</v>
      </c>
      <c r="H567" s="43">
        <v>4.6100000000000003</v>
      </c>
      <c r="I567" s="43">
        <v>4.6100000000000003</v>
      </c>
      <c r="J567" s="43">
        <v>4.6100000000000003</v>
      </c>
      <c r="K567" s="43">
        <v>4.6100000000000003</v>
      </c>
      <c r="L567" s="43">
        <v>4.6100000000000003</v>
      </c>
      <c r="M567" s="43">
        <v>4.6100000000000003</v>
      </c>
      <c r="N567" s="43">
        <v>4.6100000000000003</v>
      </c>
      <c r="O567" s="43">
        <v>4.6100000000000003</v>
      </c>
      <c r="P567" s="43">
        <v>4.6100000000000003</v>
      </c>
      <c r="Q567" s="43">
        <v>4.6100000000000003</v>
      </c>
      <c r="R567" s="43">
        <v>4.6100000000000003</v>
      </c>
      <c r="S567" s="43">
        <v>4.6100000000000003</v>
      </c>
      <c r="T567" s="43">
        <v>4.6100000000000003</v>
      </c>
      <c r="U567" s="43">
        <v>4.6100000000000003</v>
      </c>
      <c r="V567" s="43">
        <v>4.6100000000000003</v>
      </c>
      <c r="W567" s="43">
        <v>4.6100000000000003</v>
      </c>
      <c r="X567" s="43">
        <v>4.6100000000000003</v>
      </c>
      <c r="Y567" s="43">
        <v>4.6100000000000003</v>
      </c>
      <c r="Z567" s="43">
        <v>4.6100000000000003</v>
      </c>
      <c r="AA567" s="43">
        <v>4.6100000000000003</v>
      </c>
    </row>
    <row r="568" spans="1:27" ht="12.75" hidden="1" customHeight="1" outlineLevel="1" x14ac:dyDescent="0.2">
      <c r="A568" s="92" t="s">
        <v>2038</v>
      </c>
      <c r="B568" s="62" t="s">
        <v>79</v>
      </c>
      <c r="C568" s="42" t="s">
        <v>77</v>
      </c>
      <c r="D568" s="43">
        <f>$D$11</f>
        <v>216.36</v>
      </c>
      <c r="E568" s="43">
        <f t="shared" ref="E568:AA568" si="329">$D$11</f>
        <v>216.36</v>
      </c>
      <c r="F568" s="43">
        <f t="shared" si="329"/>
        <v>216.36</v>
      </c>
      <c r="G568" s="43">
        <f t="shared" si="329"/>
        <v>216.36</v>
      </c>
      <c r="H568" s="43">
        <f t="shared" si="329"/>
        <v>216.36</v>
      </c>
      <c r="I568" s="43">
        <f t="shared" si="329"/>
        <v>216.36</v>
      </c>
      <c r="J568" s="43">
        <f t="shared" si="329"/>
        <v>216.36</v>
      </c>
      <c r="K568" s="43">
        <f t="shared" si="329"/>
        <v>216.36</v>
      </c>
      <c r="L568" s="43">
        <f t="shared" si="329"/>
        <v>216.36</v>
      </c>
      <c r="M568" s="43">
        <f t="shared" si="329"/>
        <v>216.36</v>
      </c>
      <c r="N568" s="43">
        <f t="shared" si="329"/>
        <v>216.36</v>
      </c>
      <c r="O568" s="43">
        <f t="shared" si="329"/>
        <v>216.36</v>
      </c>
      <c r="P568" s="43">
        <f t="shared" si="329"/>
        <v>216.36</v>
      </c>
      <c r="Q568" s="43">
        <f t="shared" si="329"/>
        <v>216.36</v>
      </c>
      <c r="R568" s="43">
        <f t="shared" si="329"/>
        <v>216.36</v>
      </c>
      <c r="S568" s="43">
        <f t="shared" si="329"/>
        <v>216.36</v>
      </c>
      <c r="T568" s="43">
        <f t="shared" si="329"/>
        <v>216.36</v>
      </c>
      <c r="U568" s="43">
        <f t="shared" si="329"/>
        <v>216.36</v>
      </c>
      <c r="V568" s="43">
        <f t="shared" si="329"/>
        <v>216.36</v>
      </c>
      <c r="W568" s="43">
        <f t="shared" si="329"/>
        <v>216.36</v>
      </c>
      <c r="X568" s="43">
        <f t="shared" si="329"/>
        <v>216.36</v>
      </c>
      <c r="Y568" s="43">
        <f t="shared" si="329"/>
        <v>216.36</v>
      </c>
      <c r="Z568" s="43">
        <f t="shared" si="329"/>
        <v>216.36</v>
      </c>
      <c r="AA568" s="43">
        <f t="shared" si="329"/>
        <v>216.36</v>
      </c>
    </row>
    <row r="569" spans="1:27" collapsed="1" x14ac:dyDescent="0.2">
      <c r="A569" s="91" t="s">
        <v>2039</v>
      </c>
      <c r="B569" s="27" t="str">
        <f>"18"&amp;"."&amp;$B$800&amp;"."&amp;$B$801</f>
        <v>18.03.2023</v>
      </c>
      <c r="C569" s="83" t="s">
        <v>74</v>
      </c>
      <c r="D569" s="84">
        <f>ROUND(((D570+D571+D573+D572)/1000),5)</f>
        <v>5.1105799999999997</v>
      </c>
      <c r="E569" s="84">
        <f>ROUND(((E570+E571+E573+E572)/1000),5)</f>
        <v>4.9676600000000004</v>
      </c>
      <c r="F569" s="84">
        <f>ROUND(((F570+F571+F573+F572)/1000),5)</f>
        <v>4.8960999999999997</v>
      </c>
      <c r="G569" s="84">
        <f t="shared" ref="G569:AA569" si="330">ROUND(((G570+G571+G573+G572)/1000),5)</f>
        <v>4.8771100000000001</v>
      </c>
      <c r="H569" s="84">
        <f t="shared" si="330"/>
        <v>4.9051099999999996</v>
      </c>
      <c r="I569" s="84">
        <f t="shared" si="330"/>
        <v>4.9714200000000002</v>
      </c>
      <c r="J569" s="84">
        <f t="shared" si="330"/>
        <v>5.0381799999999997</v>
      </c>
      <c r="K569" s="84">
        <f t="shared" si="330"/>
        <v>5.1857100000000003</v>
      </c>
      <c r="L569" s="84">
        <f t="shared" si="330"/>
        <v>5.3952999999999998</v>
      </c>
      <c r="M569" s="84">
        <f t="shared" si="330"/>
        <v>5.4146000000000001</v>
      </c>
      <c r="N569" s="84">
        <f t="shared" si="330"/>
        <v>5.4435000000000002</v>
      </c>
      <c r="O569" s="84">
        <f t="shared" si="330"/>
        <v>5.4826899999999998</v>
      </c>
      <c r="P569" s="84">
        <f t="shared" si="330"/>
        <v>5.4701399999999998</v>
      </c>
      <c r="Q569" s="84">
        <f t="shared" si="330"/>
        <v>5.4642099999999996</v>
      </c>
      <c r="R569" s="84">
        <f t="shared" si="330"/>
        <v>5.43757</v>
      </c>
      <c r="S569" s="84">
        <f t="shared" si="330"/>
        <v>5.4279200000000003</v>
      </c>
      <c r="T569" s="84">
        <f t="shared" si="330"/>
        <v>5.4149000000000003</v>
      </c>
      <c r="U569" s="84">
        <f t="shared" si="330"/>
        <v>5.4092399999999996</v>
      </c>
      <c r="V569" s="84">
        <f t="shared" si="330"/>
        <v>5.4585999999999997</v>
      </c>
      <c r="W569" s="84">
        <f t="shared" si="330"/>
        <v>5.4819000000000004</v>
      </c>
      <c r="X569" s="84">
        <f t="shared" si="330"/>
        <v>5.5002300000000002</v>
      </c>
      <c r="Y569" s="84">
        <f t="shared" si="330"/>
        <v>5.44231</v>
      </c>
      <c r="Z569" s="84">
        <f t="shared" si="330"/>
        <v>5.2773599999999998</v>
      </c>
      <c r="AA569" s="84">
        <f t="shared" si="330"/>
        <v>5.0671499999999998</v>
      </c>
    </row>
    <row r="570" spans="1:27" ht="12.75" hidden="1" customHeight="1" outlineLevel="1" x14ac:dyDescent="0.2">
      <c r="A570" s="92" t="s">
        <v>2040</v>
      </c>
      <c r="B570" s="62" t="s">
        <v>231</v>
      </c>
      <c r="C570" s="42" t="s">
        <v>77</v>
      </c>
      <c r="D570" s="43">
        <v>1329.84</v>
      </c>
      <c r="E570" s="43">
        <v>1186.92</v>
      </c>
      <c r="F570" s="43">
        <v>1115.3599999999999</v>
      </c>
      <c r="G570" s="43">
        <v>1096.3699999999999</v>
      </c>
      <c r="H570" s="43">
        <v>1124.3699999999999</v>
      </c>
      <c r="I570" s="43">
        <v>1190.68</v>
      </c>
      <c r="J570" s="43">
        <v>1257.44</v>
      </c>
      <c r="K570" s="43">
        <v>1404.97</v>
      </c>
      <c r="L570" s="43">
        <v>1614.56</v>
      </c>
      <c r="M570" s="43">
        <v>1633.86</v>
      </c>
      <c r="N570" s="43">
        <v>1662.76</v>
      </c>
      <c r="O570" s="43">
        <v>1701.95</v>
      </c>
      <c r="P570" s="43">
        <v>1689.4</v>
      </c>
      <c r="Q570" s="43">
        <v>1683.47</v>
      </c>
      <c r="R570" s="43">
        <v>1656.83</v>
      </c>
      <c r="S570" s="43">
        <v>1647.18</v>
      </c>
      <c r="T570" s="43">
        <v>1634.16</v>
      </c>
      <c r="U570" s="43">
        <v>1628.5</v>
      </c>
      <c r="V570" s="43">
        <v>1677.86</v>
      </c>
      <c r="W570" s="43">
        <v>1701.16</v>
      </c>
      <c r="X570" s="43">
        <v>1719.49</v>
      </c>
      <c r="Y570" s="43">
        <v>1661.57</v>
      </c>
      <c r="Z570" s="43">
        <v>1496.62</v>
      </c>
      <c r="AA570" s="43">
        <v>1286.4100000000001</v>
      </c>
    </row>
    <row r="571" spans="1:27" ht="12.75" hidden="1" customHeight="1" outlineLevel="1" x14ac:dyDescent="0.2">
      <c r="A571" s="92" t="s">
        <v>2041</v>
      </c>
      <c r="B571" s="62" t="s">
        <v>88</v>
      </c>
      <c r="C571" s="42" t="s">
        <v>77</v>
      </c>
      <c r="D571" s="43">
        <f>$D$486</f>
        <v>3559.77</v>
      </c>
      <c r="E571" s="43">
        <f t="shared" ref="E571:AA571" si="331">$D$486</f>
        <v>3559.77</v>
      </c>
      <c r="F571" s="43">
        <f t="shared" si="331"/>
        <v>3559.77</v>
      </c>
      <c r="G571" s="43">
        <f t="shared" si="331"/>
        <v>3559.77</v>
      </c>
      <c r="H571" s="43">
        <f t="shared" si="331"/>
        <v>3559.77</v>
      </c>
      <c r="I571" s="43">
        <f t="shared" si="331"/>
        <v>3559.77</v>
      </c>
      <c r="J571" s="43">
        <f t="shared" si="331"/>
        <v>3559.77</v>
      </c>
      <c r="K571" s="43">
        <f t="shared" si="331"/>
        <v>3559.77</v>
      </c>
      <c r="L571" s="43">
        <f t="shared" si="331"/>
        <v>3559.77</v>
      </c>
      <c r="M571" s="43">
        <f t="shared" si="331"/>
        <v>3559.77</v>
      </c>
      <c r="N571" s="43">
        <f t="shared" si="331"/>
        <v>3559.77</v>
      </c>
      <c r="O571" s="43">
        <f t="shared" si="331"/>
        <v>3559.77</v>
      </c>
      <c r="P571" s="43">
        <f t="shared" si="331"/>
        <v>3559.77</v>
      </c>
      <c r="Q571" s="43">
        <f t="shared" si="331"/>
        <v>3559.77</v>
      </c>
      <c r="R571" s="43">
        <f t="shared" si="331"/>
        <v>3559.77</v>
      </c>
      <c r="S571" s="43">
        <f t="shared" si="331"/>
        <v>3559.77</v>
      </c>
      <c r="T571" s="43">
        <f t="shared" si="331"/>
        <v>3559.77</v>
      </c>
      <c r="U571" s="43">
        <f t="shared" si="331"/>
        <v>3559.77</v>
      </c>
      <c r="V571" s="43">
        <f t="shared" si="331"/>
        <v>3559.77</v>
      </c>
      <c r="W571" s="43">
        <f t="shared" si="331"/>
        <v>3559.77</v>
      </c>
      <c r="X571" s="43">
        <f t="shared" si="331"/>
        <v>3559.77</v>
      </c>
      <c r="Y571" s="43">
        <f t="shared" si="331"/>
        <v>3559.77</v>
      </c>
      <c r="Z571" s="43">
        <f t="shared" si="331"/>
        <v>3559.77</v>
      </c>
      <c r="AA571" s="43">
        <f t="shared" si="331"/>
        <v>3559.77</v>
      </c>
    </row>
    <row r="572" spans="1:27" ht="12.75" hidden="1" customHeight="1" outlineLevel="1" x14ac:dyDescent="0.2">
      <c r="A572" s="92" t="s">
        <v>2042</v>
      </c>
      <c r="B572" s="62" t="s">
        <v>81</v>
      </c>
      <c r="C572" s="42" t="s">
        <v>77</v>
      </c>
      <c r="D572" s="43">
        <v>4.6100000000000003</v>
      </c>
      <c r="E572" s="43">
        <v>4.6100000000000003</v>
      </c>
      <c r="F572" s="43">
        <v>4.6100000000000003</v>
      </c>
      <c r="G572" s="43">
        <v>4.6100000000000003</v>
      </c>
      <c r="H572" s="43">
        <v>4.6100000000000003</v>
      </c>
      <c r="I572" s="43">
        <v>4.6100000000000003</v>
      </c>
      <c r="J572" s="43">
        <v>4.6100000000000003</v>
      </c>
      <c r="K572" s="43">
        <v>4.6100000000000003</v>
      </c>
      <c r="L572" s="43">
        <v>4.6100000000000003</v>
      </c>
      <c r="M572" s="43">
        <v>4.6100000000000003</v>
      </c>
      <c r="N572" s="43">
        <v>4.6100000000000003</v>
      </c>
      <c r="O572" s="43">
        <v>4.6100000000000003</v>
      </c>
      <c r="P572" s="43">
        <v>4.6100000000000003</v>
      </c>
      <c r="Q572" s="43">
        <v>4.6100000000000003</v>
      </c>
      <c r="R572" s="43">
        <v>4.6100000000000003</v>
      </c>
      <c r="S572" s="43">
        <v>4.6100000000000003</v>
      </c>
      <c r="T572" s="43">
        <v>4.6100000000000003</v>
      </c>
      <c r="U572" s="43">
        <v>4.6100000000000003</v>
      </c>
      <c r="V572" s="43">
        <v>4.6100000000000003</v>
      </c>
      <c r="W572" s="43">
        <v>4.6100000000000003</v>
      </c>
      <c r="X572" s="43">
        <v>4.6100000000000003</v>
      </c>
      <c r="Y572" s="43">
        <v>4.6100000000000003</v>
      </c>
      <c r="Z572" s="43">
        <v>4.6100000000000003</v>
      </c>
      <c r="AA572" s="43">
        <v>4.6100000000000003</v>
      </c>
    </row>
    <row r="573" spans="1:27" ht="12.75" hidden="1" customHeight="1" outlineLevel="1" x14ac:dyDescent="0.2">
      <c r="A573" s="92" t="s">
        <v>2043</v>
      </c>
      <c r="B573" s="62" t="s">
        <v>79</v>
      </c>
      <c r="C573" s="42" t="s">
        <v>77</v>
      </c>
      <c r="D573" s="43">
        <f>$D$11</f>
        <v>216.36</v>
      </c>
      <c r="E573" s="43">
        <f t="shared" ref="E573:AA573" si="332">$D$11</f>
        <v>216.36</v>
      </c>
      <c r="F573" s="43">
        <f t="shared" si="332"/>
        <v>216.36</v>
      </c>
      <c r="G573" s="43">
        <f t="shared" si="332"/>
        <v>216.36</v>
      </c>
      <c r="H573" s="43">
        <f t="shared" si="332"/>
        <v>216.36</v>
      </c>
      <c r="I573" s="43">
        <f t="shared" si="332"/>
        <v>216.36</v>
      </c>
      <c r="J573" s="43">
        <f t="shared" si="332"/>
        <v>216.36</v>
      </c>
      <c r="K573" s="43">
        <f t="shared" si="332"/>
        <v>216.36</v>
      </c>
      <c r="L573" s="43">
        <f t="shared" si="332"/>
        <v>216.36</v>
      </c>
      <c r="M573" s="43">
        <f t="shared" si="332"/>
        <v>216.36</v>
      </c>
      <c r="N573" s="43">
        <f t="shared" si="332"/>
        <v>216.36</v>
      </c>
      <c r="O573" s="43">
        <f t="shared" si="332"/>
        <v>216.36</v>
      </c>
      <c r="P573" s="43">
        <f t="shared" si="332"/>
        <v>216.36</v>
      </c>
      <c r="Q573" s="43">
        <f t="shared" si="332"/>
        <v>216.36</v>
      </c>
      <c r="R573" s="43">
        <f t="shared" si="332"/>
        <v>216.36</v>
      </c>
      <c r="S573" s="43">
        <f t="shared" si="332"/>
        <v>216.36</v>
      </c>
      <c r="T573" s="43">
        <f t="shared" si="332"/>
        <v>216.36</v>
      </c>
      <c r="U573" s="43">
        <f t="shared" si="332"/>
        <v>216.36</v>
      </c>
      <c r="V573" s="43">
        <f t="shared" si="332"/>
        <v>216.36</v>
      </c>
      <c r="W573" s="43">
        <f t="shared" si="332"/>
        <v>216.36</v>
      </c>
      <c r="X573" s="43">
        <f t="shared" si="332"/>
        <v>216.36</v>
      </c>
      <c r="Y573" s="43">
        <f t="shared" si="332"/>
        <v>216.36</v>
      </c>
      <c r="Z573" s="43">
        <f t="shared" si="332"/>
        <v>216.36</v>
      </c>
      <c r="AA573" s="43">
        <f t="shared" si="332"/>
        <v>216.36</v>
      </c>
    </row>
    <row r="574" spans="1:27" collapsed="1" x14ac:dyDescent="0.2">
      <c r="A574" s="91" t="s">
        <v>2044</v>
      </c>
      <c r="B574" s="27" t="str">
        <f>"19"&amp;"."&amp;$B$800&amp;"."&amp;$B$801</f>
        <v>19.03.2023</v>
      </c>
      <c r="C574" s="83" t="s">
        <v>74</v>
      </c>
      <c r="D574" s="84">
        <f>ROUND(((D575+D576+D578+D577)/1000),5)</f>
        <v>4.9839200000000003</v>
      </c>
      <c r="E574" s="84">
        <f>ROUND(((E575+E576+E578+E577)/1000),5)</f>
        <v>4.8612399999999996</v>
      </c>
      <c r="F574" s="84">
        <f>ROUND(((F575+F576+F578+F577)/1000),5)</f>
        <v>4.8397399999999999</v>
      </c>
      <c r="G574" s="84">
        <f t="shared" ref="G574:AA574" si="333">ROUND(((G575+G576+G578+G577)/1000),5)</f>
        <v>4.8369499999999999</v>
      </c>
      <c r="H574" s="84">
        <f t="shared" si="333"/>
        <v>4.8391400000000004</v>
      </c>
      <c r="I574" s="84">
        <f t="shared" si="333"/>
        <v>4.8406200000000004</v>
      </c>
      <c r="J574" s="84">
        <f t="shared" si="333"/>
        <v>4.8355699999999997</v>
      </c>
      <c r="K574" s="84">
        <f t="shared" si="333"/>
        <v>4.9044999999999996</v>
      </c>
      <c r="L574" s="84">
        <f t="shared" si="333"/>
        <v>5.1127500000000001</v>
      </c>
      <c r="M574" s="84">
        <f t="shared" si="333"/>
        <v>5.3339499999999997</v>
      </c>
      <c r="N574" s="84">
        <f t="shared" si="333"/>
        <v>5.3791700000000002</v>
      </c>
      <c r="O574" s="84">
        <f t="shared" si="333"/>
        <v>5.3914799999999996</v>
      </c>
      <c r="P574" s="84">
        <f t="shared" si="333"/>
        <v>5.3870399999999998</v>
      </c>
      <c r="Q574" s="84">
        <f t="shared" si="333"/>
        <v>5.3804299999999996</v>
      </c>
      <c r="R574" s="84">
        <f t="shared" si="333"/>
        <v>5.3726900000000004</v>
      </c>
      <c r="S574" s="84">
        <f t="shared" si="333"/>
        <v>5.3247400000000003</v>
      </c>
      <c r="T574" s="84">
        <f t="shared" si="333"/>
        <v>5.3425500000000001</v>
      </c>
      <c r="U574" s="84">
        <f t="shared" si="333"/>
        <v>5.3619899999999996</v>
      </c>
      <c r="V574" s="84">
        <f t="shared" si="333"/>
        <v>5.4070400000000003</v>
      </c>
      <c r="W574" s="84">
        <f t="shared" si="333"/>
        <v>5.4393200000000004</v>
      </c>
      <c r="X574" s="84">
        <f t="shared" si="333"/>
        <v>5.4436499999999999</v>
      </c>
      <c r="Y574" s="84">
        <f t="shared" si="333"/>
        <v>5.4107000000000003</v>
      </c>
      <c r="Z574" s="84">
        <f t="shared" si="333"/>
        <v>5.2406899999999998</v>
      </c>
      <c r="AA574" s="84">
        <f t="shared" si="333"/>
        <v>5.04176</v>
      </c>
    </row>
    <row r="575" spans="1:27" ht="12.75" hidden="1" customHeight="1" outlineLevel="1" x14ac:dyDescent="0.2">
      <c r="A575" s="92" t="s">
        <v>2045</v>
      </c>
      <c r="B575" s="62" t="s">
        <v>231</v>
      </c>
      <c r="C575" s="42" t="s">
        <v>77</v>
      </c>
      <c r="D575" s="43">
        <v>1203.18</v>
      </c>
      <c r="E575" s="43">
        <v>1080.5</v>
      </c>
      <c r="F575" s="43">
        <v>1059</v>
      </c>
      <c r="G575" s="43">
        <v>1056.21</v>
      </c>
      <c r="H575" s="43">
        <v>1058.4000000000001</v>
      </c>
      <c r="I575" s="43">
        <v>1059.8800000000001</v>
      </c>
      <c r="J575" s="43">
        <v>1054.83</v>
      </c>
      <c r="K575" s="43">
        <v>1123.76</v>
      </c>
      <c r="L575" s="43">
        <v>1332.01</v>
      </c>
      <c r="M575" s="43">
        <v>1553.21</v>
      </c>
      <c r="N575" s="43">
        <v>1598.43</v>
      </c>
      <c r="O575" s="43">
        <v>1610.74</v>
      </c>
      <c r="P575" s="43">
        <v>1606.3</v>
      </c>
      <c r="Q575" s="43">
        <v>1599.69</v>
      </c>
      <c r="R575" s="43">
        <v>1591.95</v>
      </c>
      <c r="S575" s="43">
        <v>1544</v>
      </c>
      <c r="T575" s="43">
        <v>1561.81</v>
      </c>
      <c r="U575" s="43">
        <v>1581.25</v>
      </c>
      <c r="V575" s="43">
        <v>1626.3</v>
      </c>
      <c r="W575" s="43">
        <v>1658.58</v>
      </c>
      <c r="X575" s="43">
        <v>1662.91</v>
      </c>
      <c r="Y575" s="43">
        <v>1629.96</v>
      </c>
      <c r="Z575" s="43">
        <v>1459.95</v>
      </c>
      <c r="AA575" s="43">
        <v>1261.02</v>
      </c>
    </row>
    <row r="576" spans="1:27" ht="12.75" hidden="1" customHeight="1" outlineLevel="1" x14ac:dyDescent="0.2">
      <c r="A576" s="92" t="s">
        <v>2046</v>
      </c>
      <c r="B576" s="62" t="s">
        <v>88</v>
      </c>
      <c r="C576" s="42" t="s">
        <v>77</v>
      </c>
      <c r="D576" s="43">
        <f>$D$486</f>
        <v>3559.77</v>
      </c>
      <c r="E576" s="43">
        <f t="shared" ref="E576:AA576" si="334">$D$486</f>
        <v>3559.77</v>
      </c>
      <c r="F576" s="43">
        <f t="shared" si="334"/>
        <v>3559.77</v>
      </c>
      <c r="G576" s="43">
        <f t="shared" si="334"/>
        <v>3559.77</v>
      </c>
      <c r="H576" s="43">
        <f t="shared" si="334"/>
        <v>3559.77</v>
      </c>
      <c r="I576" s="43">
        <f t="shared" si="334"/>
        <v>3559.77</v>
      </c>
      <c r="J576" s="43">
        <f t="shared" si="334"/>
        <v>3559.77</v>
      </c>
      <c r="K576" s="43">
        <f t="shared" si="334"/>
        <v>3559.77</v>
      </c>
      <c r="L576" s="43">
        <f t="shared" si="334"/>
        <v>3559.77</v>
      </c>
      <c r="M576" s="43">
        <f t="shared" si="334"/>
        <v>3559.77</v>
      </c>
      <c r="N576" s="43">
        <f t="shared" si="334"/>
        <v>3559.77</v>
      </c>
      <c r="O576" s="43">
        <f t="shared" si="334"/>
        <v>3559.77</v>
      </c>
      <c r="P576" s="43">
        <f t="shared" si="334"/>
        <v>3559.77</v>
      </c>
      <c r="Q576" s="43">
        <f t="shared" si="334"/>
        <v>3559.77</v>
      </c>
      <c r="R576" s="43">
        <f t="shared" si="334"/>
        <v>3559.77</v>
      </c>
      <c r="S576" s="43">
        <f t="shared" si="334"/>
        <v>3559.77</v>
      </c>
      <c r="T576" s="43">
        <f t="shared" si="334"/>
        <v>3559.77</v>
      </c>
      <c r="U576" s="43">
        <f t="shared" si="334"/>
        <v>3559.77</v>
      </c>
      <c r="V576" s="43">
        <f t="shared" si="334"/>
        <v>3559.77</v>
      </c>
      <c r="W576" s="43">
        <f t="shared" si="334"/>
        <v>3559.77</v>
      </c>
      <c r="X576" s="43">
        <f t="shared" si="334"/>
        <v>3559.77</v>
      </c>
      <c r="Y576" s="43">
        <f t="shared" si="334"/>
        <v>3559.77</v>
      </c>
      <c r="Z576" s="43">
        <f t="shared" si="334"/>
        <v>3559.77</v>
      </c>
      <c r="AA576" s="43">
        <f t="shared" si="334"/>
        <v>3559.77</v>
      </c>
    </row>
    <row r="577" spans="1:27" ht="12.75" hidden="1" customHeight="1" outlineLevel="1" x14ac:dyDescent="0.2">
      <c r="A577" s="92" t="s">
        <v>2047</v>
      </c>
      <c r="B577" s="62" t="s">
        <v>81</v>
      </c>
      <c r="C577" s="42" t="s">
        <v>77</v>
      </c>
      <c r="D577" s="43">
        <v>4.6100000000000003</v>
      </c>
      <c r="E577" s="43">
        <v>4.6100000000000003</v>
      </c>
      <c r="F577" s="43">
        <v>4.6100000000000003</v>
      </c>
      <c r="G577" s="43">
        <v>4.6100000000000003</v>
      </c>
      <c r="H577" s="43">
        <v>4.6100000000000003</v>
      </c>
      <c r="I577" s="43">
        <v>4.6100000000000003</v>
      </c>
      <c r="J577" s="43">
        <v>4.6100000000000003</v>
      </c>
      <c r="K577" s="43">
        <v>4.6100000000000003</v>
      </c>
      <c r="L577" s="43">
        <v>4.6100000000000003</v>
      </c>
      <c r="M577" s="43">
        <v>4.6100000000000003</v>
      </c>
      <c r="N577" s="43">
        <v>4.6100000000000003</v>
      </c>
      <c r="O577" s="43">
        <v>4.6100000000000003</v>
      </c>
      <c r="P577" s="43">
        <v>4.6100000000000003</v>
      </c>
      <c r="Q577" s="43">
        <v>4.6100000000000003</v>
      </c>
      <c r="R577" s="43">
        <v>4.6100000000000003</v>
      </c>
      <c r="S577" s="43">
        <v>4.6100000000000003</v>
      </c>
      <c r="T577" s="43">
        <v>4.6100000000000003</v>
      </c>
      <c r="U577" s="43">
        <v>4.6100000000000003</v>
      </c>
      <c r="V577" s="43">
        <v>4.6100000000000003</v>
      </c>
      <c r="W577" s="43">
        <v>4.6100000000000003</v>
      </c>
      <c r="X577" s="43">
        <v>4.6100000000000003</v>
      </c>
      <c r="Y577" s="43">
        <v>4.6100000000000003</v>
      </c>
      <c r="Z577" s="43">
        <v>4.6100000000000003</v>
      </c>
      <c r="AA577" s="43">
        <v>4.6100000000000003</v>
      </c>
    </row>
    <row r="578" spans="1:27" ht="12.75" hidden="1" customHeight="1" outlineLevel="1" x14ac:dyDescent="0.2">
      <c r="A578" s="92" t="s">
        <v>2048</v>
      </c>
      <c r="B578" s="62" t="s">
        <v>79</v>
      </c>
      <c r="C578" s="42" t="s">
        <v>77</v>
      </c>
      <c r="D578" s="43">
        <f>$D$11</f>
        <v>216.36</v>
      </c>
      <c r="E578" s="43">
        <f t="shared" ref="E578:AA578" si="335">$D$11</f>
        <v>216.36</v>
      </c>
      <c r="F578" s="43">
        <f t="shared" si="335"/>
        <v>216.36</v>
      </c>
      <c r="G578" s="43">
        <f t="shared" si="335"/>
        <v>216.36</v>
      </c>
      <c r="H578" s="43">
        <f t="shared" si="335"/>
        <v>216.36</v>
      </c>
      <c r="I578" s="43">
        <f t="shared" si="335"/>
        <v>216.36</v>
      </c>
      <c r="J578" s="43">
        <f t="shared" si="335"/>
        <v>216.36</v>
      </c>
      <c r="K578" s="43">
        <f t="shared" si="335"/>
        <v>216.36</v>
      </c>
      <c r="L578" s="43">
        <f t="shared" si="335"/>
        <v>216.36</v>
      </c>
      <c r="M578" s="43">
        <f t="shared" si="335"/>
        <v>216.36</v>
      </c>
      <c r="N578" s="43">
        <f t="shared" si="335"/>
        <v>216.36</v>
      </c>
      <c r="O578" s="43">
        <f t="shared" si="335"/>
        <v>216.36</v>
      </c>
      <c r="P578" s="43">
        <f t="shared" si="335"/>
        <v>216.36</v>
      </c>
      <c r="Q578" s="43">
        <f t="shared" si="335"/>
        <v>216.36</v>
      </c>
      <c r="R578" s="43">
        <f t="shared" si="335"/>
        <v>216.36</v>
      </c>
      <c r="S578" s="43">
        <f t="shared" si="335"/>
        <v>216.36</v>
      </c>
      <c r="T578" s="43">
        <f t="shared" si="335"/>
        <v>216.36</v>
      </c>
      <c r="U578" s="43">
        <f t="shared" si="335"/>
        <v>216.36</v>
      </c>
      <c r="V578" s="43">
        <f t="shared" si="335"/>
        <v>216.36</v>
      </c>
      <c r="W578" s="43">
        <f t="shared" si="335"/>
        <v>216.36</v>
      </c>
      <c r="X578" s="43">
        <f t="shared" si="335"/>
        <v>216.36</v>
      </c>
      <c r="Y578" s="43">
        <f t="shared" si="335"/>
        <v>216.36</v>
      </c>
      <c r="Z578" s="43">
        <f t="shared" si="335"/>
        <v>216.36</v>
      </c>
      <c r="AA578" s="43">
        <f t="shared" si="335"/>
        <v>216.36</v>
      </c>
    </row>
    <row r="579" spans="1:27" collapsed="1" x14ac:dyDescent="0.2">
      <c r="A579" s="91" t="s">
        <v>2049</v>
      </c>
      <c r="B579" s="27" t="str">
        <f>"20"&amp;"."&amp;$B$800&amp;"."&amp;$B$801</f>
        <v>20.03.2023</v>
      </c>
      <c r="C579" s="83" t="s">
        <v>74</v>
      </c>
      <c r="D579" s="84">
        <f>ROUND(((D580+D581+D583+D582)/1000),5)</f>
        <v>4.9483699999999997</v>
      </c>
      <c r="E579" s="84">
        <f>ROUND(((E580+E581+E583+E582)/1000),5)</f>
        <v>4.85351</v>
      </c>
      <c r="F579" s="84">
        <f>ROUND(((F580+F581+F583+F582)/1000),5)</f>
        <v>4.8371000000000004</v>
      </c>
      <c r="G579" s="84">
        <f t="shared" ref="G579:AA579" si="336">ROUND(((G580+G581+G583+G582)/1000),5)</f>
        <v>4.83765</v>
      </c>
      <c r="H579" s="84">
        <f t="shared" si="336"/>
        <v>4.8811799999999996</v>
      </c>
      <c r="I579" s="84">
        <f t="shared" si="336"/>
        <v>5.0028600000000001</v>
      </c>
      <c r="J579" s="84">
        <f t="shared" si="336"/>
        <v>5.1614500000000003</v>
      </c>
      <c r="K579" s="84">
        <f t="shared" si="336"/>
        <v>5.4129199999999997</v>
      </c>
      <c r="L579" s="84">
        <f t="shared" si="336"/>
        <v>5.5571999999999999</v>
      </c>
      <c r="M579" s="84">
        <f t="shared" si="336"/>
        <v>5.6051799999999998</v>
      </c>
      <c r="N579" s="84">
        <f t="shared" si="336"/>
        <v>5.6100199999999996</v>
      </c>
      <c r="O579" s="84">
        <f t="shared" si="336"/>
        <v>5.6262499999999998</v>
      </c>
      <c r="P579" s="84">
        <f t="shared" si="336"/>
        <v>5.6159299999999996</v>
      </c>
      <c r="Q579" s="84">
        <f t="shared" si="336"/>
        <v>5.6276000000000002</v>
      </c>
      <c r="R579" s="84">
        <f t="shared" si="336"/>
        <v>5.6051299999999999</v>
      </c>
      <c r="S579" s="84">
        <f t="shared" si="336"/>
        <v>5.5864799999999999</v>
      </c>
      <c r="T579" s="84">
        <f t="shared" si="336"/>
        <v>5.5590000000000002</v>
      </c>
      <c r="U579" s="84">
        <f t="shared" si="336"/>
        <v>5.4526300000000001</v>
      </c>
      <c r="V579" s="84">
        <f t="shared" si="336"/>
        <v>5.5478399999999999</v>
      </c>
      <c r="W579" s="84">
        <f t="shared" si="336"/>
        <v>5.6039500000000002</v>
      </c>
      <c r="X579" s="84">
        <f t="shared" si="336"/>
        <v>5.5886500000000003</v>
      </c>
      <c r="Y579" s="84">
        <f t="shared" si="336"/>
        <v>5.4880899999999997</v>
      </c>
      <c r="Z579" s="84">
        <f t="shared" si="336"/>
        <v>5.2411399999999997</v>
      </c>
      <c r="AA579" s="84">
        <f t="shared" si="336"/>
        <v>5.0620599999999998</v>
      </c>
    </row>
    <row r="580" spans="1:27" ht="12.75" hidden="1" customHeight="1" outlineLevel="1" x14ac:dyDescent="0.2">
      <c r="A580" s="92" t="s">
        <v>2050</v>
      </c>
      <c r="B580" s="62" t="s">
        <v>231</v>
      </c>
      <c r="C580" s="42" t="s">
        <v>77</v>
      </c>
      <c r="D580" s="43">
        <v>1167.6300000000001</v>
      </c>
      <c r="E580" s="43">
        <v>1072.77</v>
      </c>
      <c r="F580" s="43">
        <v>1056.3599999999999</v>
      </c>
      <c r="G580" s="43">
        <v>1056.9100000000001</v>
      </c>
      <c r="H580" s="43">
        <v>1100.44</v>
      </c>
      <c r="I580" s="43">
        <v>1222.1199999999999</v>
      </c>
      <c r="J580" s="43">
        <v>1380.71</v>
      </c>
      <c r="K580" s="43">
        <v>1632.18</v>
      </c>
      <c r="L580" s="43">
        <v>1776.46</v>
      </c>
      <c r="M580" s="43">
        <v>1824.44</v>
      </c>
      <c r="N580" s="43">
        <v>1829.28</v>
      </c>
      <c r="O580" s="43">
        <v>1845.51</v>
      </c>
      <c r="P580" s="43">
        <v>1835.19</v>
      </c>
      <c r="Q580" s="43">
        <v>1846.86</v>
      </c>
      <c r="R580" s="43">
        <v>1824.39</v>
      </c>
      <c r="S580" s="43">
        <v>1805.74</v>
      </c>
      <c r="T580" s="43">
        <v>1778.26</v>
      </c>
      <c r="U580" s="43">
        <v>1671.89</v>
      </c>
      <c r="V580" s="43">
        <v>1767.1</v>
      </c>
      <c r="W580" s="43">
        <v>1823.21</v>
      </c>
      <c r="X580" s="43">
        <v>1807.91</v>
      </c>
      <c r="Y580" s="43">
        <v>1707.35</v>
      </c>
      <c r="Z580" s="43">
        <v>1460.4</v>
      </c>
      <c r="AA580" s="43">
        <v>1281.32</v>
      </c>
    </row>
    <row r="581" spans="1:27" ht="12.75" hidden="1" customHeight="1" outlineLevel="1" x14ac:dyDescent="0.2">
      <c r="A581" s="92" t="s">
        <v>2051</v>
      </c>
      <c r="B581" s="62" t="s">
        <v>88</v>
      </c>
      <c r="C581" s="42" t="s">
        <v>77</v>
      </c>
      <c r="D581" s="43">
        <f>$D$486</f>
        <v>3559.77</v>
      </c>
      <c r="E581" s="43">
        <f t="shared" ref="E581:AA581" si="337">$D$486</f>
        <v>3559.77</v>
      </c>
      <c r="F581" s="43">
        <f t="shared" si="337"/>
        <v>3559.77</v>
      </c>
      <c r="G581" s="43">
        <f t="shared" si="337"/>
        <v>3559.77</v>
      </c>
      <c r="H581" s="43">
        <f t="shared" si="337"/>
        <v>3559.77</v>
      </c>
      <c r="I581" s="43">
        <f t="shared" si="337"/>
        <v>3559.77</v>
      </c>
      <c r="J581" s="43">
        <f t="shared" si="337"/>
        <v>3559.77</v>
      </c>
      <c r="K581" s="43">
        <f t="shared" si="337"/>
        <v>3559.77</v>
      </c>
      <c r="L581" s="43">
        <f t="shared" si="337"/>
        <v>3559.77</v>
      </c>
      <c r="M581" s="43">
        <f t="shared" si="337"/>
        <v>3559.77</v>
      </c>
      <c r="N581" s="43">
        <f t="shared" si="337"/>
        <v>3559.77</v>
      </c>
      <c r="O581" s="43">
        <f t="shared" si="337"/>
        <v>3559.77</v>
      </c>
      <c r="P581" s="43">
        <f t="shared" si="337"/>
        <v>3559.77</v>
      </c>
      <c r="Q581" s="43">
        <f t="shared" si="337"/>
        <v>3559.77</v>
      </c>
      <c r="R581" s="43">
        <f t="shared" si="337"/>
        <v>3559.77</v>
      </c>
      <c r="S581" s="43">
        <f t="shared" si="337"/>
        <v>3559.77</v>
      </c>
      <c r="T581" s="43">
        <f t="shared" si="337"/>
        <v>3559.77</v>
      </c>
      <c r="U581" s="43">
        <f t="shared" si="337"/>
        <v>3559.77</v>
      </c>
      <c r="V581" s="43">
        <f t="shared" si="337"/>
        <v>3559.77</v>
      </c>
      <c r="W581" s="43">
        <f t="shared" si="337"/>
        <v>3559.77</v>
      </c>
      <c r="X581" s="43">
        <f t="shared" si="337"/>
        <v>3559.77</v>
      </c>
      <c r="Y581" s="43">
        <f t="shared" si="337"/>
        <v>3559.77</v>
      </c>
      <c r="Z581" s="43">
        <f t="shared" si="337"/>
        <v>3559.77</v>
      </c>
      <c r="AA581" s="43">
        <f t="shared" si="337"/>
        <v>3559.77</v>
      </c>
    </row>
    <row r="582" spans="1:27" ht="12.75" hidden="1" customHeight="1" outlineLevel="1" x14ac:dyDescent="0.2">
      <c r="A582" s="92" t="s">
        <v>2052</v>
      </c>
      <c r="B582" s="62" t="s">
        <v>81</v>
      </c>
      <c r="C582" s="42" t="s">
        <v>77</v>
      </c>
      <c r="D582" s="43">
        <v>4.6100000000000003</v>
      </c>
      <c r="E582" s="43">
        <v>4.6100000000000003</v>
      </c>
      <c r="F582" s="43">
        <v>4.6100000000000003</v>
      </c>
      <c r="G582" s="43">
        <v>4.6100000000000003</v>
      </c>
      <c r="H582" s="43">
        <v>4.6100000000000003</v>
      </c>
      <c r="I582" s="43">
        <v>4.6100000000000003</v>
      </c>
      <c r="J582" s="43">
        <v>4.6100000000000003</v>
      </c>
      <c r="K582" s="43">
        <v>4.6100000000000003</v>
      </c>
      <c r="L582" s="43">
        <v>4.6100000000000003</v>
      </c>
      <c r="M582" s="43">
        <v>4.6100000000000003</v>
      </c>
      <c r="N582" s="43">
        <v>4.6100000000000003</v>
      </c>
      <c r="O582" s="43">
        <v>4.6100000000000003</v>
      </c>
      <c r="P582" s="43">
        <v>4.6100000000000003</v>
      </c>
      <c r="Q582" s="43">
        <v>4.6100000000000003</v>
      </c>
      <c r="R582" s="43">
        <v>4.6100000000000003</v>
      </c>
      <c r="S582" s="43">
        <v>4.6100000000000003</v>
      </c>
      <c r="T582" s="43">
        <v>4.6100000000000003</v>
      </c>
      <c r="U582" s="43">
        <v>4.6100000000000003</v>
      </c>
      <c r="V582" s="43">
        <v>4.6100000000000003</v>
      </c>
      <c r="W582" s="43">
        <v>4.6100000000000003</v>
      </c>
      <c r="X582" s="43">
        <v>4.6100000000000003</v>
      </c>
      <c r="Y582" s="43">
        <v>4.6100000000000003</v>
      </c>
      <c r="Z582" s="43">
        <v>4.6100000000000003</v>
      </c>
      <c r="AA582" s="43">
        <v>4.6100000000000003</v>
      </c>
    </row>
    <row r="583" spans="1:27" ht="12.75" hidden="1" customHeight="1" outlineLevel="1" x14ac:dyDescent="0.2">
      <c r="A583" s="92" t="s">
        <v>2053</v>
      </c>
      <c r="B583" s="62" t="s">
        <v>79</v>
      </c>
      <c r="C583" s="42" t="s">
        <v>77</v>
      </c>
      <c r="D583" s="43">
        <f>$D$11</f>
        <v>216.36</v>
      </c>
      <c r="E583" s="43">
        <f t="shared" ref="E583:AA583" si="338">$D$11</f>
        <v>216.36</v>
      </c>
      <c r="F583" s="43">
        <f t="shared" si="338"/>
        <v>216.36</v>
      </c>
      <c r="G583" s="43">
        <f t="shared" si="338"/>
        <v>216.36</v>
      </c>
      <c r="H583" s="43">
        <f t="shared" si="338"/>
        <v>216.36</v>
      </c>
      <c r="I583" s="43">
        <f t="shared" si="338"/>
        <v>216.36</v>
      </c>
      <c r="J583" s="43">
        <f t="shared" si="338"/>
        <v>216.36</v>
      </c>
      <c r="K583" s="43">
        <f t="shared" si="338"/>
        <v>216.36</v>
      </c>
      <c r="L583" s="43">
        <f t="shared" si="338"/>
        <v>216.36</v>
      </c>
      <c r="M583" s="43">
        <f t="shared" si="338"/>
        <v>216.36</v>
      </c>
      <c r="N583" s="43">
        <f t="shared" si="338"/>
        <v>216.36</v>
      </c>
      <c r="O583" s="43">
        <f t="shared" si="338"/>
        <v>216.36</v>
      </c>
      <c r="P583" s="43">
        <f t="shared" si="338"/>
        <v>216.36</v>
      </c>
      <c r="Q583" s="43">
        <f t="shared" si="338"/>
        <v>216.36</v>
      </c>
      <c r="R583" s="43">
        <f t="shared" si="338"/>
        <v>216.36</v>
      </c>
      <c r="S583" s="43">
        <f t="shared" si="338"/>
        <v>216.36</v>
      </c>
      <c r="T583" s="43">
        <f t="shared" si="338"/>
        <v>216.36</v>
      </c>
      <c r="U583" s="43">
        <f t="shared" si="338"/>
        <v>216.36</v>
      </c>
      <c r="V583" s="43">
        <f t="shared" si="338"/>
        <v>216.36</v>
      </c>
      <c r="W583" s="43">
        <f t="shared" si="338"/>
        <v>216.36</v>
      </c>
      <c r="X583" s="43">
        <f t="shared" si="338"/>
        <v>216.36</v>
      </c>
      <c r="Y583" s="43">
        <f t="shared" si="338"/>
        <v>216.36</v>
      </c>
      <c r="Z583" s="43">
        <f t="shared" si="338"/>
        <v>216.36</v>
      </c>
      <c r="AA583" s="43">
        <f t="shared" si="338"/>
        <v>216.36</v>
      </c>
    </row>
    <row r="584" spans="1:27" collapsed="1" x14ac:dyDescent="0.2">
      <c r="A584" s="91" t="s">
        <v>2054</v>
      </c>
      <c r="B584" s="27" t="str">
        <f>"21"&amp;"."&amp;$B$800&amp;"."&amp;$B$801</f>
        <v>21.03.2023</v>
      </c>
      <c r="C584" s="83" t="s">
        <v>74</v>
      </c>
      <c r="D584" s="84">
        <f>ROUND(((D585+D586+D588+D587)/1000),5)</f>
        <v>5.1010200000000001</v>
      </c>
      <c r="E584" s="84">
        <f>ROUND(((E585+E586+E588+E587)/1000),5)</f>
        <v>4.97234</v>
      </c>
      <c r="F584" s="84">
        <f>ROUND(((F585+F586+F588+F587)/1000),5)</f>
        <v>4.9401099999999998</v>
      </c>
      <c r="G584" s="84">
        <f t="shared" ref="G584:AA584" si="339">ROUND(((G585+G586+G588+G587)/1000),5)</f>
        <v>4.93553</v>
      </c>
      <c r="H584" s="84">
        <f t="shared" si="339"/>
        <v>4.9944600000000001</v>
      </c>
      <c r="I584" s="84">
        <f t="shared" si="339"/>
        <v>5.1521999999999997</v>
      </c>
      <c r="J584" s="84">
        <f t="shared" si="339"/>
        <v>5.2833600000000001</v>
      </c>
      <c r="K584" s="84">
        <f t="shared" si="339"/>
        <v>5.4228199999999998</v>
      </c>
      <c r="L584" s="84">
        <f t="shared" si="339"/>
        <v>5.6197299999999997</v>
      </c>
      <c r="M584" s="84">
        <f t="shared" si="339"/>
        <v>5.6423899999999998</v>
      </c>
      <c r="N584" s="84">
        <f t="shared" si="339"/>
        <v>5.6505799999999997</v>
      </c>
      <c r="O584" s="84">
        <f t="shared" si="339"/>
        <v>5.6695399999999996</v>
      </c>
      <c r="P584" s="84">
        <f t="shared" si="339"/>
        <v>5.6307</v>
      </c>
      <c r="Q584" s="84">
        <f t="shared" si="339"/>
        <v>5.63828</v>
      </c>
      <c r="R584" s="84">
        <f t="shared" si="339"/>
        <v>5.6498100000000004</v>
      </c>
      <c r="S584" s="84">
        <f t="shared" si="339"/>
        <v>5.6290399999999998</v>
      </c>
      <c r="T584" s="84">
        <f t="shared" si="339"/>
        <v>5.6215299999999999</v>
      </c>
      <c r="U584" s="84">
        <f t="shared" si="339"/>
        <v>5.5646199999999997</v>
      </c>
      <c r="V584" s="84">
        <f t="shared" si="339"/>
        <v>5.6078999999999999</v>
      </c>
      <c r="W584" s="84">
        <f t="shared" si="339"/>
        <v>5.6370199999999997</v>
      </c>
      <c r="X584" s="84">
        <f t="shared" si="339"/>
        <v>5.6595500000000003</v>
      </c>
      <c r="Y584" s="84">
        <f t="shared" si="339"/>
        <v>5.6207599999999998</v>
      </c>
      <c r="Z584" s="84">
        <f t="shared" si="339"/>
        <v>5.3837299999999999</v>
      </c>
      <c r="AA584" s="84">
        <f t="shared" si="339"/>
        <v>5.2942799999999997</v>
      </c>
    </row>
    <row r="585" spans="1:27" ht="12.75" hidden="1" customHeight="1" outlineLevel="1" x14ac:dyDescent="0.2">
      <c r="A585" s="92" t="s">
        <v>2055</v>
      </c>
      <c r="B585" s="62" t="s">
        <v>231</v>
      </c>
      <c r="C585" s="42" t="s">
        <v>77</v>
      </c>
      <c r="D585" s="43">
        <v>1320.28</v>
      </c>
      <c r="E585" s="43">
        <v>1191.5999999999999</v>
      </c>
      <c r="F585" s="43">
        <v>1159.3699999999999</v>
      </c>
      <c r="G585" s="43">
        <v>1154.79</v>
      </c>
      <c r="H585" s="43">
        <v>1213.72</v>
      </c>
      <c r="I585" s="43">
        <v>1371.46</v>
      </c>
      <c r="J585" s="43">
        <v>1502.62</v>
      </c>
      <c r="K585" s="43">
        <v>1642.08</v>
      </c>
      <c r="L585" s="43">
        <v>1838.99</v>
      </c>
      <c r="M585" s="43">
        <v>1861.65</v>
      </c>
      <c r="N585" s="43">
        <v>1869.84</v>
      </c>
      <c r="O585" s="43">
        <v>1888.8</v>
      </c>
      <c r="P585" s="43">
        <v>1849.96</v>
      </c>
      <c r="Q585" s="43">
        <v>1857.54</v>
      </c>
      <c r="R585" s="43">
        <v>1869.07</v>
      </c>
      <c r="S585" s="43">
        <v>1848.3</v>
      </c>
      <c r="T585" s="43">
        <v>1840.79</v>
      </c>
      <c r="U585" s="43">
        <v>1783.88</v>
      </c>
      <c r="V585" s="43">
        <v>1827.16</v>
      </c>
      <c r="W585" s="43">
        <v>1856.28</v>
      </c>
      <c r="X585" s="43">
        <v>1878.81</v>
      </c>
      <c r="Y585" s="43">
        <v>1840.02</v>
      </c>
      <c r="Z585" s="43">
        <v>1602.99</v>
      </c>
      <c r="AA585" s="43">
        <v>1513.54</v>
      </c>
    </row>
    <row r="586" spans="1:27" ht="12.75" hidden="1" customHeight="1" outlineLevel="1" x14ac:dyDescent="0.2">
      <c r="A586" s="92" t="s">
        <v>2056</v>
      </c>
      <c r="B586" s="62" t="s">
        <v>88</v>
      </c>
      <c r="C586" s="42" t="s">
        <v>77</v>
      </c>
      <c r="D586" s="43">
        <f>$D$486</f>
        <v>3559.77</v>
      </c>
      <c r="E586" s="43">
        <f t="shared" ref="E586:AA586" si="340">$D$486</f>
        <v>3559.77</v>
      </c>
      <c r="F586" s="43">
        <f t="shared" si="340"/>
        <v>3559.77</v>
      </c>
      <c r="G586" s="43">
        <f t="shared" si="340"/>
        <v>3559.77</v>
      </c>
      <c r="H586" s="43">
        <f t="shared" si="340"/>
        <v>3559.77</v>
      </c>
      <c r="I586" s="43">
        <f t="shared" si="340"/>
        <v>3559.77</v>
      </c>
      <c r="J586" s="43">
        <f t="shared" si="340"/>
        <v>3559.77</v>
      </c>
      <c r="K586" s="43">
        <f t="shared" si="340"/>
        <v>3559.77</v>
      </c>
      <c r="L586" s="43">
        <f t="shared" si="340"/>
        <v>3559.77</v>
      </c>
      <c r="M586" s="43">
        <f t="shared" si="340"/>
        <v>3559.77</v>
      </c>
      <c r="N586" s="43">
        <f t="shared" si="340"/>
        <v>3559.77</v>
      </c>
      <c r="O586" s="43">
        <f t="shared" si="340"/>
        <v>3559.77</v>
      </c>
      <c r="P586" s="43">
        <f t="shared" si="340"/>
        <v>3559.77</v>
      </c>
      <c r="Q586" s="43">
        <f t="shared" si="340"/>
        <v>3559.77</v>
      </c>
      <c r="R586" s="43">
        <f t="shared" si="340"/>
        <v>3559.77</v>
      </c>
      <c r="S586" s="43">
        <f t="shared" si="340"/>
        <v>3559.77</v>
      </c>
      <c r="T586" s="43">
        <f t="shared" si="340"/>
        <v>3559.77</v>
      </c>
      <c r="U586" s="43">
        <f t="shared" si="340"/>
        <v>3559.77</v>
      </c>
      <c r="V586" s="43">
        <f t="shared" si="340"/>
        <v>3559.77</v>
      </c>
      <c r="W586" s="43">
        <f t="shared" si="340"/>
        <v>3559.77</v>
      </c>
      <c r="X586" s="43">
        <f t="shared" si="340"/>
        <v>3559.77</v>
      </c>
      <c r="Y586" s="43">
        <f t="shared" si="340"/>
        <v>3559.77</v>
      </c>
      <c r="Z586" s="43">
        <f t="shared" si="340"/>
        <v>3559.77</v>
      </c>
      <c r="AA586" s="43">
        <f t="shared" si="340"/>
        <v>3559.77</v>
      </c>
    </row>
    <row r="587" spans="1:27" ht="12.75" hidden="1" customHeight="1" outlineLevel="1" x14ac:dyDescent="0.2">
      <c r="A587" s="92" t="s">
        <v>2057</v>
      </c>
      <c r="B587" s="62" t="s">
        <v>81</v>
      </c>
      <c r="C587" s="42" t="s">
        <v>77</v>
      </c>
      <c r="D587" s="43">
        <v>4.6100000000000003</v>
      </c>
      <c r="E587" s="43">
        <v>4.6100000000000003</v>
      </c>
      <c r="F587" s="43">
        <v>4.6100000000000003</v>
      </c>
      <c r="G587" s="43">
        <v>4.6100000000000003</v>
      </c>
      <c r="H587" s="43">
        <v>4.6100000000000003</v>
      </c>
      <c r="I587" s="43">
        <v>4.6100000000000003</v>
      </c>
      <c r="J587" s="43">
        <v>4.6100000000000003</v>
      </c>
      <c r="K587" s="43">
        <v>4.6100000000000003</v>
      </c>
      <c r="L587" s="43">
        <v>4.6100000000000003</v>
      </c>
      <c r="M587" s="43">
        <v>4.6100000000000003</v>
      </c>
      <c r="N587" s="43">
        <v>4.6100000000000003</v>
      </c>
      <c r="O587" s="43">
        <v>4.6100000000000003</v>
      </c>
      <c r="P587" s="43">
        <v>4.6100000000000003</v>
      </c>
      <c r="Q587" s="43">
        <v>4.6100000000000003</v>
      </c>
      <c r="R587" s="43">
        <v>4.6100000000000003</v>
      </c>
      <c r="S587" s="43">
        <v>4.6100000000000003</v>
      </c>
      <c r="T587" s="43">
        <v>4.6100000000000003</v>
      </c>
      <c r="U587" s="43">
        <v>4.6100000000000003</v>
      </c>
      <c r="V587" s="43">
        <v>4.6100000000000003</v>
      </c>
      <c r="W587" s="43">
        <v>4.6100000000000003</v>
      </c>
      <c r="X587" s="43">
        <v>4.6100000000000003</v>
      </c>
      <c r="Y587" s="43">
        <v>4.6100000000000003</v>
      </c>
      <c r="Z587" s="43">
        <v>4.6100000000000003</v>
      </c>
      <c r="AA587" s="43">
        <v>4.6100000000000003</v>
      </c>
    </row>
    <row r="588" spans="1:27" ht="12.75" hidden="1" customHeight="1" outlineLevel="1" x14ac:dyDescent="0.2">
      <c r="A588" s="92" t="s">
        <v>2058</v>
      </c>
      <c r="B588" s="62" t="s">
        <v>79</v>
      </c>
      <c r="C588" s="42" t="s">
        <v>77</v>
      </c>
      <c r="D588" s="43">
        <f>$D$11</f>
        <v>216.36</v>
      </c>
      <c r="E588" s="43">
        <f t="shared" ref="E588:AA588" si="341">$D$11</f>
        <v>216.36</v>
      </c>
      <c r="F588" s="43">
        <f t="shared" si="341"/>
        <v>216.36</v>
      </c>
      <c r="G588" s="43">
        <f t="shared" si="341"/>
        <v>216.36</v>
      </c>
      <c r="H588" s="43">
        <f t="shared" si="341"/>
        <v>216.36</v>
      </c>
      <c r="I588" s="43">
        <f t="shared" si="341"/>
        <v>216.36</v>
      </c>
      <c r="J588" s="43">
        <f t="shared" si="341"/>
        <v>216.36</v>
      </c>
      <c r="K588" s="43">
        <f t="shared" si="341"/>
        <v>216.36</v>
      </c>
      <c r="L588" s="43">
        <f t="shared" si="341"/>
        <v>216.36</v>
      </c>
      <c r="M588" s="43">
        <f t="shared" si="341"/>
        <v>216.36</v>
      </c>
      <c r="N588" s="43">
        <f t="shared" si="341"/>
        <v>216.36</v>
      </c>
      <c r="O588" s="43">
        <f t="shared" si="341"/>
        <v>216.36</v>
      </c>
      <c r="P588" s="43">
        <f t="shared" si="341"/>
        <v>216.36</v>
      </c>
      <c r="Q588" s="43">
        <f t="shared" si="341"/>
        <v>216.36</v>
      </c>
      <c r="R588" s="43">
        <f t="shared" si="341"/>
        <v>216.36</v>
      </c>
      <c r="S588" s="43">
        <f t="shared" si="341"/>
        <v>216.36</v>
      </c>
      <c r="T588" s="43">
        <f t="shared" si="341"/>
        <v>216.36</v>
      </c>
      <c r="U588" s="43">
        <f t="shared" si="341"/>
        <v>216.36</v>
      </c>
      <c r="V588" s="43">
        <f t="shared" si="341"/>
        <v>216.36</v>
      </c>
      <c r="W588" s="43">
        <f t="shared" si="341"/>
        <v>216.36</v>
      </c>
      <c r="X588" s="43">
        <f t="shared" si="341"/>
        <v>216.36</v>
      </c>
      <c r="Y588" s="43">
        <f t="shared" si="341"/>
        <v>216.36</v>
      </c>
      <c r="Z588" s="43">
        <f t="shared" si="341"/>
        <v>216.36</v>
      </c>
      <c r="AA588" s="43">
        <f t="shared" si="341"/>
        <v>216.36</v>
      </c>
    </row>
    <row r="589" spans="1:27" collapsed="1" x14ac:dyDescent="0.2">
      <c r="A589" s="91" t="s">
        <v>2059</v>
      </c>
      <c r="B589" s="27" t="str">
        <f>"22"&amp;"."&amp;$B$800&amp;"."&amp;$B$801</f>
        <v>22.03.2023</v>
      </c>
      <c r="C589" s="83" t="s">
        <v>74</v>
      </c>
      <c r="D589" s="84">
        <f>ROUND(((D590+D591+D593+D592)/1000),5)</f>
        <v>5.3312400000000002</v>
      </c>
      <c r="E589" s="84">
        <f>ROUND(((E590+E591+E593+E592)/1000),5)</f>
        <v>5.1878599999999997</v>
      </c>
      <c r="F589" s="84">
        <f>ROUND(((F590+F591+F593+F592)/1000),5)</f>
        <v>5.0794199999999998</v>
      </c>
      <c r="G589" s="84">
        <f t="shared" ref="G589:AA589" si="342">ROUND(((G590+G591+G593+G592)/1000),5)</f>
        <v>5.0778299999999996</v>
      </c>
      <c r="H589" s="84">
        <f t="shared" si="342"/>
        <v>5.2313599999999996</v>
      </c>
      <c r="I589" s="84">
        <f t="shared" si="342"/>
        <v>5.2816000000000001</v>
      </c>
      <c r="J589" s="84">
        <f t="shared" si="342"/>
        <v>5.4439299999999999</v>
      </c>
      <c r="K589" s="84">
        <f t="shared" si="342"/>
        <v>5.6471</v>
      </c>
      <c r="L589" s="84">
        <f t="shared" si="342"/>
        <v>5.73156</v>
      </c>
      <c r="M589" s="84">
        <f t="shared" si="342"/>
        <v>5.7572299999999998</v>
      </c>
      <c r="N589" s="84">
        <f t="shared" si="342"/>
        <v>5.7802699999999998</v>
      </c>
      <c r="O589" s="84">
        <f t="shared" si="342"/>
        <v>5.8178200000000002</v>
      </c>
      <c r="P589" s="84">
        <f t="shared" si="342"/>
        <v>5.7981299999999996</v>
      </c>
      <c r="Q589" s="84">
        <f t="shared" si="342"/>
        <v>5.8037400000000003</v>
      </c>
      <c r="R589" s="84">
        <f t="shared" si="342"/>
        <v>5.7857200000000004</v>
      </c>
      <c r="S589" s="84">
        <f t="shared" si="342"/>
        <v>5.7651300000000001</v>
      </c>
      <c r="T589" s="84">
        <f t="shared" si="342"/>
        <v>5.7469700000000001</v>
      </c>
      <c r="U589" s="84">
        <f t="shared" si="342"/>
        <v>5.6866599999999998</v>
      </c>
      <c r="V589" s="84">
        <f t="shared" si="342"/>
        <v>5.7161099999999996</v>
      </c>
      <c r="W589" s="84">
        <f t="shared" si="342"/>
        <v>5.7594000000000003</v>
      </c>
      <c r="X589" s="84">
        <f t="shared" si="342"/>
        <v>5.7827200000000003</v>
      </c>
      <c r="Y589" s="84">
        <f t="shared" si="342"/>
        <v>5.7153499999999999</v>
      </c>
      <c r="Z589" s="84">
        <f t="shared" si="342"/>
        <v>5.5136700000000003</v>
      </c>
      <c r="AA589" s="84">
        <f t="shared" si="342"/>
        <v>5.35649</v>
      </c>
    </row>
    <row r="590" spans="1:27" ht="12.75" hidden="1" customHeight="1" outlineLevel="1" x14ac:dyDescent="0.2">
      <c r="A590" s="92" t="s">
        <v>2060</v>
      </c>
      <c r="B590" s="62" t="s">
        <v>231</v>
      </c>
      <c r="C590" s="42" t="s">
        <v>77</v>
      </c>
      <c r="D590" s="43">
        <v>1550.5</v>
      </c>
      <c r="E590" s="43">
        <v>1407.12</v>
      </c>
      <c r="F590" s="43">
        <v>1298.68</v>
      </c>
      <c r="G590" s="43">
        <v>1297.0899999999999</v>
      </c>
      <c r="H590" s="43">
        <v>1450.62</v>
      </c>
      <c r="I590" s="43">
        <v>1500.86</v>
      </c>
      <c r="J590" s="43">
        <v>1663.19</v>
      </c>
      <c r="K590" s="43">
        <v>1866.36</v>
      </c>
      <c r="L590" s="43">
        <v>1950.82</v>
      </c>
      <c r="M590" s="43">
        <v>1976.49</v>
      </c>
      <c r="N590" s="43">
        <v>1999.53</v>
      </c>
      <c r="O590" s="43">
        <v>2037.08</v>
      </c>
      <c r="P590" s="43">
        <v>2017.39</v>
      </c>
      <c r="Q590" s="43">
        <v>2023</v>
      </c>
      <c r="R590" s="43">
        <v>2004.98</v>
      </c>
      <c r="S590" s="43">
        <v>1984.39</v>
      </c>
      <c r="T590" s="43">
        <v>1966.23</v>
      </c>
      <c r="U590" s="43">
        <v>1905.92</v>
      </c>
      <c r="V590" s="43">
        <v>1935.37</v>
      </c>
      <c r="W590" s="43">
        <v>1978.66</v>
      </c>
      <c r="X590" s="43">
        <v>2001.98</v>
      </c>
      <c r="Y590" s="43">
        <v>1934.61</v>
      </c>
      <c r="Z590" s="43">
        <v>1732.93</v>
      </c>
      <c r="AA590" s="43">
        <v>1575.75</v>
      </c>
    </row>
    <row r="591" spans="1:27" ht="12.75" hidden="1" customHeight="1" outlineLevel="1" x14ac:dyDescent="0.2">
      <c r="A591" s="92" t="s">
        <v>2061</v>
      </c>
      <c r="B591" s="62" t="s">
        <v>88</v>
      </c>
      <c r="C591" s="42" t="s">
        <v>77</v>
      </c>
      <c r="D591" s="43">
        <f>$D$486</f>
        <v>3559.77</v>
      </c>
      <c r="E591" s="43">
        <f t="shared" ref="E591:AA591" si="343">$D$486</f>
        <v>3559.77</v>
      </c>
      <c r="F591" s="43">
        <f t="shared" si="343"/>
        <v>3559.77</v>
      </c>
      <c r="G591" s="43">
        <f t="shared" si="343"/>
        <v>3559.77</v>
      </c>
      <c r="H591" s="43">
        <f t="shared" si="343"/>
        <v>3559.77</v>
      </c>
      <c r="I591" s="43">
        <f t="shared" si="343"/>
        <v>3559.77</v>
      </c>
      <c r="J591" s="43">
        <f t="shared" si="343"/>
        <v>3559.77</v>
      </c>
      <c r="K591" s="43">
        <f t="shared" si="343"/>
        <v>3559.77</v>
      </c>
      <c r="L591" s="43">
        <f t="shared" si="343"/>
        <v>3559.77</v>
      </c>
      <c r="M591" s="43">
        <f t="shared" si="343"/>
        <v>3559.77</v>
      </c>
      <c r="N591" s="43">
        <f t="shared" si="343"/>
        <v>3559.77</v>
      </c>
      <c r="O591" s="43">
        <f t="shared" si="343"/>
        <v>3559.77</v>
      </c>
      <c r="P591" s="43">
        <f t="shared" si="343"/>
        <v>3559.77</v>
      </c>
      <c r="Q591" s="43">
        <f t="shared" si="343"/>
        <v>3559.77</v>
      </c>
      <c r="R591" s="43">
        <f t="shared" si="343"/>
        <v>3559.77</v>
      </c>
      <c r="S591" s="43">
        <f t="shared" si="343"/>
        <v>3559.77</v>
      </c>
      <c r="T591" s="43">
        <f t="shared" si="343"/>
        <v>3559.77</v>
      </c>
      <c r="U591" s="43">
        <f t="shared" si="343"/>
        <v>3559.77</v>
      </c>
      <c r="V591" s="43">
        <f t="shared" si="343"/>
        <v>3559.77</v>
      </c>
      <c r="W591" s="43">
        <f t="shared" si="343"/>
        <v>3559.77</v>
      </c>
      <c r="X591" s="43">
        <f t="shared" si="343"/>
        <v>3559.77</v>
      </c>
      <c r="Y591" s="43">
        <f t="shared" si="343"/>
        <v>3559.77</v>
      </c>
      <c r="Z591" s="43">
        <f t="shared" si="343"/>
        <v>3559.77</v>
      </c>
      <c r="AA591" s="43">
        <f t="shared" si="343"/>
        <v>3559.77</v>
      </c>
    </row>
    <row r="592" spans="1:27" ht="12.75" hidden="1" customHeight="1" outlineLevel="1" x14ac:dyDescent="0.2">
      <c r="A592" s="92" t="s">
        <v>2062</v>
      </c>
      <c r="B592" s="62" t="s">
        <v>81</v>
      </c>
      <c r="C592" s="42" t="s">
        <v>77</v>
      </c>
      <c r="D592" s="43">
        <v>4.6100000000000003</v>
      </c>
      <c r="E592" s="43">
        <v>4.6100000000000003</v>
      </c>
      <c r="F592" s="43">
        <v>4.6100000000000003</v>
      </c>
      <c r="G592" s="43">
        <v>4.6100000000000003</v>
      </c>
      <c r="H592" s="43">
        <v>4.6100000000000003</v>
      </c>
      <c r="I592" s="43">
        <v>4.6100000000000003</v>
      </c>
      <c r="J592" s="43">
        <v>4.6100000000000003</v>
      </c>
      <c r="K592" s="43">
        <v>4.6100000000000003</v>
      </c>
      <c r="L592" s="43">
        <v>4.6100000000000003</v>
      </c>
      <c r="M592" s="43">
        <v>4.6100000000000003</v>
      </c>
      <c r="N592" s="43">
        <v>4.6100000000000003</v>
      </c>
      <c r="O592" s="43">
        <v>4.6100000000000003</v>
      </c>
      <c r="P592" s="43">
        <v>4.6100000000000003</v>
      </c>
      <c r="Q592" s="43">
        <v>4.6100000000000003</v>
      </c>
      <c r="R592" s="43">
        <v>4.6100000000000003</v>
      </c>
      <c r="S592" s="43">
        <v>4.6100000000000003</v>
      </c>
      <c r="T592" s="43">
        <v>4.6100000000000003</v>
      </c>
      <c r="U592" s="43">
        <v>4.6100000000000003</v>
      </c>
      <c r="V592" s="43">
        <v>4.6100000000000003</v>
      </c>
      <c r="W592" s="43">
        <v>4.6100000000000003</v>
      </c>
      <c r="X592" s="43">
        <v>4.6100000000000003</v>
      </c>
      <c r="Y592" s="43">
        <v>4.6100000000000003</v>
      </c>
      <c r="Z592" s="43">
        <v>4.6100000000000003</v>
      </c>
      <c r="AA592" s="43">
        <v>4.6100000000000003</v>
      </c>
    </row>
    <row r="593" spans="1:27" ht="12.75" hidden="1" customHeight="1" outlineLevel="1" x14ac:dyDescent="0.2">
      <c r="A593" s="92" t="s">
        <v>2063</v>
      </c>
      <c r="B593" s="62" t="s">
        <v>79</v>
      </c>
      <c r="C593" s="42" t="s">
        <v>77</v>
      </c>
      <c r="D593" s="43">
        <f>$D$11</f>
        <v>216.36</v>
      </c>
      <c r="E593" s="43">
        <f t="shared" ref="E593:AA593" si="344">$D$11</f>
        <v>216.36</v>
      </c>
      <c r="F593" s="43">
        <f t="shared" si="344"/>
        <v>216.36</v>
      </c>
      <c r="G593" s="43">
        <f t="shared" si="344"/>
        <v>216.36</v>
      </c>
      <c r="H593" s="43">
        <f t="shared" si="344"/>
        <v>216.36</v>
      </c>
      <c r="I593" s="43">
        <f t="shared" si="344"/>
        <v>216.36</v>
      </c>
      <c r="J593" s="43">
        <f t="shared" si="344"/>
        <v>216.36</v>
      </c>
      <c r="K593" s="43">
        <f t="shared" si="344"/>
        <v>216.36</v>
      </c>
      <c r="L593" s="43">
        <f t="shared" si="344"/>
        <v>216.36</v>
      </c>
      <c r="M593" s="43">
        <f t="shared" si="344"/>
        <v>216.36</v>
      </c>
      <c r="N593" s="43">
        <f t="shared" si="344"/>
        <v>216.36</v>
      </c>
      <c r="O593" s="43">
        <f t="shared" si="344"/>
        <v>216.36</v>
      </c>
      <c r="P593" s="43">
        <f t="shared" si="344"/>
        <v>216.36</v>
      </c>
      <c r="Q593" s="43">
        <f t="shared" si="344"/>
        <v>216.36</v>
      </c>
      <c r="R593" s="43">
        <f t="shared" si="344"/>
        <v>216.36</v>
      </c>
      <c r="S593" s="43">
        <f t="shared" si="344"/>
        <v>216.36</v>
      </c>
      <c r="T593" s="43">
        <f t="shared" si="344"/>
        <v>216.36</v>
      </c>
      <c r="U593" s="43">
        <f t="shared" si="344"/>
        <v>216.36</v>
      </c>
      <c r="V593" s="43">
        <f t="shared" si="344"/>
        <v>216.36</v>
      </c>
      <c r="W593" s="43">
        <f t="shared" si="344"/>
        <v>216.36</v>
      </c>
      <c r="X593" s="43">
        <f t="shared" si="344"/>
        <v>216.36</v>
      </c>
      <c r="Y593" s="43">
        <f t="shared" si="344"/>
        <v>216.36</v>
      </c>
      <c r="Z593" s="43">
        <f t="shared" si="344"/>
        <v>216.36</v>
      </c>
      <c r="AA593" s="43">
        <f t="shared" si="344"/>
        <v>216.36</v>
      </c>
    </row>
    <row r="594" spans="1:27" collapsed="1" x14ac:dyDescent="0.2">
      <c r="A594" s="91" t="s">
        <v>2064</v>
      </c>
      <c r="B594" s="27" t="str">
        <f>"23"&amp;"."&amp;$B$800&amp;"."&amp;$B$801</f>
        <v>23.03.2023</v>
      </c>
      <c r="C594" s="83" t="s">
        <v>74</v>
      </c>
      <c r="D594" s="84">
        <f>ROUND(((D595+D596+D598+D597)/1000),5)</f>
        <v>5.0648799999999996</v>
      </c>
      <c r="E594" s="84">
        <f>ROUND(((E595+E596+E598+E597)/1000),5)</f>
        <v>4.9726600000000003</v>
      </c>
      <c r="F594" s="84">
        <f>ROUND(((F595+F596+F598+F597)/1000),5)</f>
        <v>4.9028200000000002</v>
      </c>
      <c r="G594" s="84">
        <f t="shared" ref="G594:AA594" si="345">ROUND(((G595+G596+G598+G597)/1000),5)</f>
        <v>4.9365100000000002</v>
      </c>
      <c r="H594" s="84">
        <f t="shared" si="345"/>
        <v>5.0189599999999999</v>
      </c>
      <c r="I594" s="84">
        <f t="shared" si="345"/>
        <v>5.1691799999999999</v>
      </c>
      <c r="J594" s="84">
        <f t="shared" si="345"/>
        <v>5.2714499999999997</v>
      </c>
      <c r="K594" s="84">
        <f t="shared" si="345"/>
        <v>5.6063099999999997</v>
      </c>
      <c r="L594" s="84">
        <f t="shared" si="345"/>
        <v>5.7039400000000002</v>
      </c>
      <c r="M594" s="84">
        <f t="shared" si="345"/>
        <v>5.7275499999999999</v>
      </c>
      <c r="N594" s="84">
        <f t="shared" si="345"/>
        <v>5.7416400000000003</v>
      </c>
      <c r="O594" s="84">
        <f t="shared" si="345"/>
        <v>5.76227</v>
      </c>
      <c r="P594" s="84">
        <f t="shared" si="345"/>
        <v>5.7669899999999998</v>
      </c>
      <c r="Q594" s="84">
        <f t="shared" si="345"/>
        <v>5.7772500000000004</v>
      </c>
      <c r="R594" s="84">
        <f t="shared" si="345"/>
        <v>5.7681100000000001</v>
      </c>
      <c r="S594" s="84">
        <f t="shared" si="345"/>
        <v>5.7579599999999997</v>
      </c>
      <c r="T594" s="84">
        <f t="shared" si="345"/>
        <v>5.7399100000000001</v>
      </c>
      <c r="U594" s="84">
        <f t="shared" si="345"/>
        <v>5.6931900000000004</v>
      </c>
      <c r="V594" s="84">
        <f t="shared" si="345"/>
        <v>5.7182700000000004</v>
      </c>
      <c r="W594" s="84">
        <f t="shared" si="345"/>
        <v>5.7518599999999998</v>
      </c>
      <c r="X594" s="84">
        <f t="shared" si="345"/>
        <v>5.7712899999999996</v>
      </c>
      <c r="Y594" s="84">
        <f t="shared" si="345"/>
        <v>5.6793699999999996</v>
      </c>
      <c r="Z594" s="84">
        <f t="shared" si="345"/>
        <v>5.4378299999999999</v>
      </c>
      <c r="AA594" s="84">
        <f t="shared" si="345"/>
        <v>5.2791699999999997</v>
      </c>
    </row>
    <row r="595" spans="1:27" ht="12.75" hidden="1" customHeight="1" outlineLevel="1" x14ac:dyDescent="0.2">
      <c r="A595" s="92" t="s">
        <v>2065</v>
      </c>
      <c r="B595" s="62" t="s">
        <v>231</v>
      </c>
      <c r="C595" s="42" t="s">
        <v>77</v>
      </c>
      <c r="D595" s="43">
        <v>1284.1400000000001</v>
      </c>
      <c r="E595" s="43">
        <v>1191.92</v>
      </c>
      <c r="F595" s="43">
        <v>1122.08</v>
      </c>
      <c r="G595" s="43">
        <v>1155.77</v>
      </c>
      <c r="H595" s="43">
        <v>1238.22</v>
      </c>
      <c r="I595" s="43">
        <v>1388.44</v>
      </c>
      <c r="J595" s="43">
        <v>1490.71</v>
      </c>
      <c r="K595" s="43">
        <v>1825.57</v>
      </c>
      <c r="L595" s="43">
        <v>1923.2</v>
      </c>
      <c r="M595" s="43">
        <v>1946.81</v>
      </c>
      <c r="N595" s="43">
        <v>1960.9</v>
      </c>
      <c r="O595" s="43">
        <v>1981.53</v>
      </c>
      <c r="P595" s="43">
        <v>1986.25</v>
      </c>
      <c r="Q595" s="43">
        <v>1996.51</v>
      </c>
      <c r="R595" s="43">
        <v>1987.37</v>
      </c>
      <c r="S595" s="43">
        <v>1977.22</v>
      </c>
      <c r="T595" s="43">
        <v>1959.17</v>
      </c>
      <c r="U595" s="43">
        <v>1912.45</v>
      </c>
      <c r="V595" s="43">
        <v>1937.53</v>
      </c>
      <c r="W595" s="43">
        <v>1971.12</v>
      </c>
      <c r="X595" s="43">
        <v>1990.55</v>
      </c>
      <c r="Y595" s="43">
        <v>1898.63</v>
      </c>
      <c r="Z595" s="43">
        <v>1657.09</v>
      </c>
      <c r="AA595" s="43">
        <v>1498.43</v>
      </c>
    </row>
    <row r="596" spans="1:27" ht="12.75" hidden="1" customHeight="1" outlineLevel="1" x14ac:dyDescent="0.2">
      <c r="A596" s="92" t="s">
        <v>2066</v>
      </c>
      <c r="B596" s="62" t="s">
        <v>88</v>
      </c>
      <c r="C596" s="42" t="s">
        <v>77</v>
      </c>
      <c r="D596" s="43">
        <f>$D$486</f>
        <v>3559.77</v>
      </c>
      <c r="E596" s="43">
        <f t="shared" ref="E596:AA596" si="346">$D$486</f>
        <v>3559.77</v>
      </c>
      <c r="F596" s="43">
        <f t="shared" si="346"/>
        <v>3559.77</v>
      </c>
      <c r="G596" s="43">
        <f t="shared" si="346"/>
        <v>3559.77</v>
      </c>
      <c r="H596" s="43">
        <f t="shared" si="346"/>
        <v>3559.77</v>
      </c>
      <c r="I596" s="43">
        <f t="shared" si="346"/>
        <v>3559.77</v>
      </c>
      <c r="J596" s="43">
        <f t="shared" si="346"/>
        <v>3559.77</v>
      </c>
      <c r="K596" s="43">
        <f t="shared" si="346"/>
        <v>3559.77</v>
      </c>
      <c r="L596" s="43">
        <f t="shared" si="346"/>
        <v>3559.77</v>
      </c>
      <c r="M596" s="43">
        <f t="shared" si="346"/>
        <v>3559.77</v>
      </c>
      <c r="N596" s="43">
        <f t="shared" si="346"/>
        <v>3559.77</v>
      </c>
      <c r="O596" s="43">
        <f t="shared" si="346"/>
        <v>3559.77</v>
      </c>
      <c r="P596" s="43">
        <f t="shared" si="346"/>
        <v>3559.77</v>
      </c>
      <c r="Q596" s="43">
        <f t="shared" si="346"/>
        <v>3559.77</v>
      </c>
      <c r="R596" s="43">
        <f t="shared" si="346"/>
        <v>3559.77</v>
      </c>
      <c r="S596" s="43">
        <f t="shared" si="346"/>
        <v>3559.77</v>
      </c>
      <c r="T596" s="43">
        <f t="shared" si="346"/>
        <v>3559.77</v>
      </c>
      <c r="U596" s="43">
        <f t="shared" si="346"/>
        <v>3559.77</v>
      </c>
      <c r="V596" s="43">
        <f t="shared" si="346"/>
        <v>3559.77</v>
      </c>
      <c r="W596" s="43">
        <f t="shared" si="346"/>
        <v>3559.77</v>
      </c>
      <c r="X596" s="43">
        <f t="shared" si="346"/>
        <v>3559.77</v>
      </c>
      <c r="Y596" s="43">
        <f t="shared" si="346"/>
        <v>3559.77</v>
      </c>
      <c r="Z596" s="43">
        <f t="shared" si="346"/>
        <v>3559.77</v>
      </c>
      <c r="AA596" s="43">
        <f t="shared" si="346"/>
        <v>3559.77</v>
      </c>
    </row>
    <row r="597" spans="1:27" ht="12.75" hidden="1" customHeight="1" outlineLevel="1" x14ac:dyDescent="0.2">
      <c r="A597" s="92" t="s">
        <v>2067</v>
      </c>
      <c r="B597" s="62" t="s">
        <v>81</v>
      </c>
      <c r="C597" s="42" t="s">
        <v>77</v>
      </c>
      <c r="D597" s="43">
        <v>4.6100000000000003</v>
      </c>
      <c r="E597" s="43">
        <v>4.6100000000000003</v>
      </c>
      <c r="F597" s="43">
        <v>4.6100000000000003</v>
      </c>
      <c r="G597" s="43">
        <v>4.6100000000000003</v>
      </c>
      <c r="H597" s="43">
        <v>4.6100000000000003</v>
      </c>
      <c r="I597" s="43">
        <v>4.6100000000000003</v>
      </c>
      <c r="J597" s="43">
        <v>4.6100000000000003</v>
      </c>
      <c r="K597" s="43">
        <v>4.6100000000000003</v>
      </c>
      <c r="L597" s="43">
        <v>4.6100000000000003</v>
      </c>
      <c r="M597" s="43">
        <v>4.6100000000000003</v>
      </c>
      <c r="N597" s="43">
        <v>4.6100000000000003</v>
      </c>
      <c r="O597" s="43">
        <v>4.6100000000000003</v>
      </c>
      <c r="P597" s="43">
        <v>4.6100000000000003</v>
      </c>
      <c r="Q597" s="43">
        <v>4.6100000000000003</v>
      </c>
      <c r="R597" s="43">
        <v>4.6100000000000003</v>
      </c>
      <c r="S597" s="43">
        <v>4.6100000000000003</v>
      </c>
      <c r="T597" s="43">
        <v>4.6100000000000003</v>
      </c>
      <c r="U597" s="43">
        <v>4.6100000000000003</v>
      </c>
      <c r="V597" s="43">
        <v>4.6100000000000003</v>
      </c>
      <c r="W597" s="43">
        <v>4.6100000000000003</v>
      </c>
      <c r="X597" s="43">
        <v>4.6100000000000003</v>
      </c>
      <c r="Y597" s="43">
        <v>4.6100000000000003</v>
      </c>
      <c r="Z597" s="43">
        <v>4.6100000000000003</v>
      </c>
      <c r="AA597" s="43">
        <v>4.6100000000000003</v>
      </c>
    </row>
    <row r="598" spans="1:27" ht="12.75" hidden="1" customHeight="1" outlineLevel="1" x14ac:dyDescent="0.2">
      <c r="A598" s="92" t="s">
        <v>2068</v>
      </c>
      <c r="B598" s="62" t="s">
        <v>79</v>
      </c>
      <c r="C598" s="42" t="s">
        <v>77</v>
      </c>
      <c r="D598" s="43">
        <f>$D$11</f>
        <v>216.36</v>
      </c>
      <c r="E598" s="43">
        <f t="shared" ref="E598:AA598" si="347">$D$11</f>
        <v>216.36</v>
      </c>
      <c r="F598" s="43">
        <f t="shared" si="347"/>
        <v>216.36</v>
      </c>
      <c r="G598" s="43">
        <f t="shared" si="347"/>
        <v>216.36</v>
      </c>
      <c r="H598" s="43">
        <f t="shared" si="347"/>
        <v>216.36</v>
      </c>
      <c r="I598" s="43">
        <f t="shared" si="347"/>
        <v>216.36</v>
      </c>
      <c r="J598" s="43">
        <f t="shared" si="347"/>
        <v>216.36</v>
      </c>
      <c r="K598" s="43">
        <f t="shared" si="347"/>
        <v>216.36</v>
      </c>
      <c r="L598" s="43">
        <f t="shared" si="347"/>
        <v>216.36</v>
      </c>
      <c r="M598" s="43">
        <f t="shared" si="347"/>
        <v>216.36</v>
      </c>
      <c r="N598" s="43">
        <f t="shared" si="347"/>
        <v>216.36</v>
      </c>
      <c r="O598" s="43">
        <f t="shared" si="347"/>
        <v>216.36</v>
      </c>
      <c r="P598" s="43">
        <f t="shared" si="347"/>
        <v>216.36</v>
      </c>
      <c r="Q598" s="43">
        <f t="shared" si="347"/>
        <v>216.36</v>
      </c>
      <c r="R598" s="43">
        <f t="shared" si="347"/>
        <v>216.36</v>
      </c>
      <c r="S598" s="43">
        <f t="shared" si="347"/>
        <v>216.36</v>
      </c>
      <c r="T598" s="43">
        <f t="shared" si="347"/>
        <v>216.36</v>
      </c>
      <c r="U598" s="43">
        <f t="shared" si="347"/>
        <v>216.36</v>
      </c>
      <c r="V598" s="43">
        <f t="shared" si="347"/>
        <v>216.36</v>
      </c>
      <c r="W598" s="43">
        <f t="shared" si="347"/>
        <v>216.36</v>
      </c>
      <c r="X598" s="43">
        <f t="shared" si="347"/>
        <v>216.36</v>
      </c>
      <c r="Y598" s="43">
        <f t="shared" si="347"/>
        <v>216.36</v>
      </c>
      <c r="Z598" s="43">
        <f t="shared" si="347"/>
        <v>216.36</v>
      </c>
      <c r="AA598" s="43">
        <f t="shared" si="347"/>
        <v>216.36</v>
      </c>
    </row>
    <row r="599" spans="1:27" collapsed="1" x14ac:dyDescent="0.2">
      <c r="A599" s="91" t="s">
        <v>2069</v>
      </c>
      <c r="B599" s="27" t="str">
        <f>"24"&amp;"."&amp;$B$800&amp;"."&amp;$B$801</f>
        <v>24.03.2023</v>
      </c>
      <c r="C599" s="83" t="s">
        <v>74</v>
      </c>
      <c r="D599" s="84">
        <f>ROUND(((D600+D601+D603+D602)/1000),5)</f>
        <v>5.0859100000000002</v>
      </c>
      <c r="E599" s="84">
        <f>ROUND(((E600+E601+E603+E602)/1000),5)</f>
        <v>4.9682199999999996</v>
      </c>
      <c r="F599" s="84">
        <f>ROUND(((F600+F601+F603+F602)/1000),5)</f>
        <v>4.8814900000000003</v>
      </c>
      <c r="G599" s="84">
        <f t="shared" ref="G599:AA599" si="348">ROUND(((G600+G601+G603+G602)/1000),5)</f>
        <v>4.93161</v>
      </c>
      <c r="H599" s="84">
        <f t="shared" si="348"/>
        <v>4.9998199999999997</v>
      </c>
      <c r="I599" s="84">
        <f t="shared" si="348"/>
        <v>5.1536400000000002</v>
      </c>
      <c r="J599" s="84">
        <f t="shared" si="348"/>
        <v>5.2466699999999999</v>
      </c>
      <c r="K599" s="84">
        <f t="shared" si="348"/>
        <v>5.54922</v>
      </c>
      <c r="L599" s="84">
        <f t="shared" si="348"/>
        <v>5.6515300000000002</v>
      </c>
      <c r="M599" s="84">
        <f t="shared" si="348"/>
        <v>5.6780299999999997</v>
      </c>
      <c r="N599" s="84">
        <f t="shared" si="348"/>
        <v>5.7019299999999999</v>
      </c>
      <c r="O599" s="84">
        <f t="shared" si="348"/>
        <v>5.7259500000000001</v>
      </c>
      <c r="P599" s="84">
        <f t="shared" si="348"/>
        <v>5.7083500000000003</v>
      </c>
      <c r="Q599" s="84">
        <f t="shared" si="348"/>
        <v>5.7110399999999997</v>
      </c>
      <c r="R599" s="84">
        <f t="shared" si="348"/>
        <v>5.7018000000000004</v>
      </c>
      <c r="S599" s="84">
        <f t="shared" si="348"/>
        <v>5.6828900000000004</v>
      </c>
      <c r="T599" s="84">
        <f t="shared" si="348"/>
        <v>5.6666400000000001</v>
      </c>
      <c r="U599" s="84">
        <f t="shared" si="348"/>
        <v>5.6379999999999999</v>
      </c>
      <c r="V599" s="84">
        <f t="shared" si="348"/>
        <v>5.6471600000000004</v>
      </c>
      <c r="W599" s="84">
        <f t="shared" si="348"/>
        <v>5.6606800000000002</v>
      </c>
      <c r="X599" s="84">
        <f t="shared" si="348"/>
        <v>5.7123799999999996</v>
      </c>
      <c r="Y599" s="84">
        <f t="shared" si="348"/>
        <v>5.6828200000000004</v>
      </c>
      <c r="Z599" s="84">
        <f t="shared" si="348"/>
        <v>5.5367899999999999</v>
      </c>
      <c r="AA599" s="84">
        <f t="shared" si="348"/>
        <v>5.3369799999999996</v>
      </c>
    </row>
    <row r="600" spans="1:27" ht="12.75" hidden="1" customHeight="1" outlineLevel="1" x14ac:dyDescent="0.2">
      <c r="A600" s="92" t="s">
        <v>2070</v>
      </c>
      <c r="B600" s="62" t="s">
        <v>231</v>
      </c>
      <c r="C600" s="42" t="s">
        <v>77</v>
      </c>
      <c r="D600" s="43">
        <v>1305.17</v>
      </c>
      <c r="E600" s="43">
        <v>1187.48</v>
      </c>
      <c r="F600" s="43">
        <v>1100.75</v>
      </c>
      <c r="G600" s="43">
        <v>1150.8699999999999</v>
      </c>
      <c r="H600" s="43">
        <v>1219.08</v>
      </c>
      <c r="I600" s="43">
        <v>1372.9</v>
      </c>
      <c r="J600" s="43">
        <v>1465.93</v>
      </c>
      <c r="K600" s="43">
        <v>1768.48</v>
      </c>
      <c r="L600" s="43">
        <v>1870.79</v>
      </c>
      <c r="M600" s="43">
        <v>1897.29</v>
      </c>
      <c r="N600" s="43">
        <v>1921.19</v>
      </c>
      <c r="O600" s="43">
        <v>1945.21</v>
      </c>
      <c r="P600" s="43">
        <v>1927.61</v>
      </c>
      <c r="Q600" s="43">
        <v>1930.3</v>
      </c>
      <c r="R600" s="43">
        <v>1921.06</v>
      </c>
      <c r="S600" s="43">
        <v>1902.15</v>
      </c>
      <c r="T600" s="43">
        <v>1885.9</v>
      </c>
      <c r="U600" s="43">
        <v>1857.26</v>
      </c>
      <c r="V600" s="43">
        <v>1866.42</v>
      </c>
      <c r="W600" s="43">
        <v>1879.94</v>
      </c>
      <c r="X600" s="43">
        <v>1931.64</v>
      </c>
      <c r="Y600" s="43">
        <v>1902.08</v>
      </c>
      <c r="Z600" s="43">
        <v>1756.05</v>
      </c>
      <c r="AA600" s="43">
        <v>1556.24</v>
      </c>
    </row>
    <row r="601" spans="1:27" ht="12.75" hidden="1" customHeight="1" outlineLevel="1" x14ac:dyDescent="0.2">
      <c r="A601" s="92" t="s">
        <v>2071</v>
      </c>
      <c r="B601" s="62" t="s">
        <v>88</v>
      </c>
      <c r="C601" s="42" t="s">
        <v>77</v>
      </c>
      <c r="D601" s="43">
        <f>$D$486</f>
        <v>3559.77</v>
      </c>
      <c r="E601" s="43">
        <f t="shared" ref="E601:AA601" si="349">$D$486</f>
        <v>3559.77</v>
      </c>
      <c r="F601" s="43">
        <f t="shared" si="349"/>
        <v>3559.77</v>
      </c>
      <c r="G601" s="43">
        <f t="shared" si="349"/>
        <v>3559.77</v>
      </c>
      <c r="H601" s="43">
        <f t="shared" si="349"/>
        <v>3559.77</v>
      </c>
      <c r="I601" s="43">
        <f t="shared" si="349"/>
        <v>3559.77</v>
      </c>
      <c r="J601" s="43">
        <f t="shared" si="349"/>
        <v>3559.77</v>
      </c>
      <c r="K601" s="43">
        <f t="shared" si="349"/>
        <v>3559.77</v>
      </c>
      <c r="L601" s="43">
        <f t="shared" si="349"/>
        <v>3559.77</v>
      </c>
      <c r="M601" s="43">
        <f t="shared" si="349"/>
        <v>3559.77</v>
      </c>
      <c r="N601" s="43">
        <f t="shared" si="349"/>
        <v>3559.77</v>
      </c>
      <c r="O601" s="43">
        <f t="shared" si="349"/>
        <v>3559.77</v>
      </c>
      <c r="P601" s="43">
        <f t="shared" si="349"/>
        <v>3559.77</v>
      </c>
      <c r="Q601" s="43">
        <f t="shared" si="349"/>
        <v>3559.77</v>
      </c>
      <c r="R601" s="43">
        <f t="shared" si="349"/>
        <v>3559.77</v>
      </c>
      <c r="S601" s="43">
        <f t="shared" si="349"/>
        <v>3559.77</v>
      </c>
      <c r="T601" s="43">
        <f t="shared" si="349"/>
        <v>3559.77</v>
      </c>
      <c r="U601" s="43">
        <f t="shared" si="349"/>
        <v>3559.77</v>
      </c>
      <c r="V601" s="43">
        <f t="shared" si="349"/>
        <v>3559.77</v>
      </c>
      <c r="W601" s="43">
        <f t="shared" si="349"/>
        <v>3559.77</v>
      </c>
      <c r="X601" s="43">
        <f t="shared" si="349"/>
        <v>3559.77</v>
      </c>
      <c r="Y601" s="43">
        <f t="shared" si="349"/>
        <v>3559.77</v>
      </c>
      <c r="Z601" s="43">
        <f t="shared" si="349"/>
        <v>3559.77</v>
      </c>
      <c r="AA601" s="43">
        <f t="shared" si="349"/>
        <v>3559.77</v>
      </c>
    </row>
    <row r="602" spans="1:27" ht="12.75" hidden="1" customHeight="1" outlineLevel="1" x14ac:dyDescent="0.2">
      <c r="A602" s="92" t="s">
        <v>2072</v>
      </c>
      <c r="B602" s="62" t="s">
        <v>81</v>
      </c>
      <c r="C602" s="42" t="s">
        <v>77</v>
      </c>
      <c r="D602" s="43">
        <v>4.6100000000000003</v>
      </c>
      <c r="E602" s="43">
        <v>4.6100000000000003</v>
      </c>
      <c r="F602" s="43">
        <v>4.6100000000000003</v>
      </c>
      <c r="G602" s="43">
        <v>4.6100000000000003</v>
      </c>
      <c r="H602" s="43">
        <v>4.6100000000000003</v>
      </c>
      <c r="I602" s="43">
        <v>4.6100000000000003</v>
      </c>
      <c r="J602" s="43">
        <v>4.6100000000000003</v>
      </c>
      <c r="K602" s="43">
        <v>4.6100000000000003</v>
      </c>
      <c r="L602" s="43">
        <v>4.6100000000000003</v>
      </c>
      <c r="M602" s="43">
        <v>4.6100000000000003</v>
      </c>
      <c r="N602" s="43">
        <v>4.6100000000000003</v>
      </c>
      <c r="O602" s="43">
        <v>4.6100000000000003</v>
      </c>
      <c r="P602" s="43">
        <v>4.6100000000000003</v>
      </c>
      <c r="Q602" s="43">
        <v>4.6100000000000003</v>
      </c>
      <c r="R602" s="43">
        <v>4.6100000000000003</v>
      </c>
      <c r="S602" s="43">
        <v>4.6100000000000003</v>
      </c>
      <c r="T602" s="43">
        <v>4.6100000000000003</v>
      </c>
      <c r="U602" s="43">
        <v>4.6100000000000003</v>
      </c>
      <c r="V602" s="43">
        <v>4.6100000000000003</v>
      </c>
      <c r="W602" s="43">
        <v>4.6100000000000003</v>
      </c>
      <c r="X602" s="43">
        <v>4.6100000000000003</v>
      </c>
      <c r="Y602" s="43">
        <v>4.6100000000000003</v>
      </c>
      <c r="Z602" s="43">
        <v>4.6100000000000003</v>
      </c>
      <c r="AA602" s="43">
        <v>4.6100000000000003</v>
      </c>
    </row>
    <row r="603" spans="1:27" ht="12.75" hidden="1" customHeight="1" outlineLevel="1" x14ac:dyDescent="0.2">
      <c r="A603" s="92" t="s">
        <v>2073</v>
      </c>
      <c r="B603" s="62" t="s">
        <v>79</v>
      </c>
      <c r="C603" s="42" t="s">
        <v>77</v>
      </c>
      <c r="D603" s="43">
        <f>$D$11</f>
        <v>216.36</v>
      </c>
      <c r="E603" s="43">
        <f t="shared" ref="E603:AA603" si="350">$D$11</f>
        <v>216.36</v>
      </c>
      <c r="F603" s="43">
        <f t="shared" si="350"/>
        <v>216.36</v>
      </c>
      <c r="G603" s="43">
        <f t="shared" si="350"/>
        <v>216.36</v>
      </c>
      <c r="H603" s="43">
        <f t="shared" si="350"/>
        <v>216.36</v>
      </c>
      <c r="I603" s="43">
        <f t="shared" si="350"/>
        <v>216.36</v>
      </c>
      <c r="J603" s="43">
        <f t="shared" si="350"/>
        <v>216.36</v>
      </c>
      <c r="K603" s="43">
        <f t="shared" si="350"/>
        <v>216.36</v>
      </c>
      <c r="L603" s="43">
        <f t="shared" si="350"/>
        <v>216.36</v>
      </c>
      <c r="M603" s="43">
        <f t="shared" si="350"/>
        <v>216.36</v>
      </c>
      <c r="N603" s="43">
        <f t="shared" si="350"/>
        <v>216.36</v>
      </c>
      <c r="O603" s="43">
        <f t="shared" si="350"/>
        <v>216.36</v>
      </c>
      <c r="P603" s="43">
        <f t="shared" si="350"/>
        <v>216.36</v>
      </c>
      <c r="Q603" s="43">
        <f t="shared" si="350"/>
        <v>216.36</v>
      </c>
      <c r="R603" s="43">
        <f t="shared" si="350"/>
        <v>216.36</v>
      </c>
      <c r="S603" s="43">
        <f t="shared" si="350"/>
        <v>216.36</v>
      </c>
      <c r="T603" s="43">
        <f t="shared" si="350"/>
        <v>216.36</v>
      </c>
      <c r="U603" s="43">
        <f t="shared" si="350"/>
        <v>216.36</v>
      </c>
      <c r="V603" s="43">
        <f t="shared" si="350"/>
        <v>216.36</v>
      </c>
      <c r="W603" s="43">
        <f t="shared" si="350"/>
        <v>216.36</v>
      </c>
      <c r="X603" s="43">
        <f t="shared" si="350"/>
        <v>216.36</v>
      </c>
      <c r="Y603" s="43">
        <f t="shared" si="350"/>
        <v>216.36</v>
      </c>
      <c r="Z603" s="43">
        <f t="shared" si="350"/>
        <v>216.36</v>
      </c>
      <c r="AA603" s="43">
        <f t="shared" si="350"/>
        <v>216.36</v>
      </c>
    </row>
    <row r="604" spans="1:27" collapsed="1" x14ac:dyDescent="0.2">
      <c r="A604" s="91" t="s">
        <v>2074</v>
      </c>
      <c r="B604" s="27" t="str">
        <f>"25"&amp;"."&amp;$B$800&amp;"."&amp;$B$801</f>
        <v>25.03.2023</v>
      </c>
      <c r="C604" s="83" t="s">
        <v>74</v>
      </c>
      <c r="D604" s="84">
        <f>ROUND(((D605+D606+D608+D607)/1000),5)</f>
        <v>5.2984</v>
      </c>
      <c r="E604" s="84">
        <f>ROUND(((E605+E606+E608+E607)/1000),5)</f>
        <v>5.2159599999999999</v>
      </c>
      <c r="F604" s="84">
        <f>ROUND(((F605+F606+F608+F607)/1000),5)</f>
        <v>5.0452199999999996</v>
      </c>
      <c r="G604" s="84">
        <f t="shared" ref="G604:AA604" si="351">ROUND(((G605+G606+G608+G607)/1000),5)</f>
        <v>5.0552200000000003</v>
      </c>
      <c r="H604" s="84">
        <f t="shared" si="351"/>
        <v>5.1725899999999996</v>
      </c>
      <c r="I604" s="84">
        <f t="shared" si="351"/>
        <v>5.2116499999999997</v>
      </c>
      <c r="J604" s="84">
        <f t="shared" si="351"/>
        <v>5.12507</v>
      </c>
      <c r="K604" s="84">
        <f t="shared" si="351"/>
        <v>5.2900600000000004</v>
      </c>
      <c r="L604" s="84">
        <f t="shared" si="351"/>
        <v>5.5385799999999996</v>
      </c>
      <c r="M604" s="84">
        <f t="shared" si="351"/>
        <v>5.5782100000000003</v>
      </c>
      <c r="N604" s="84">
        <f t="shared" si="351"/>
        <v>5.61015</v>
      </c>
      <c r="O604" s="84">
        <f t="shared" si="351"/>
        <v>5.6419100000000002</v>
      </c>
      <c r="P604" s="84">
        <f t="shared" si="351"/>
        <v>5.6361600000000003</v>
      </c>
      <c r="Q604" s="84">
        <f t="shared" si="351"/>
        <v>5.6338200000000001</v>
      </c>
      <c r="R604" s="84">
        <f t="shared" si="351"/>
        <v>5.6194300000000004</v>
      </c>
      <c r="S604" s="84">
        <f t="shared" si="351"/>
        <v>5.6096700000000004</v>
      </c>
      <c r="T604" s="84">
        <f t="shared" si="351"/>
        <v>5.6109900000000001</v>
      </c>
      <c r="U604" s="84">
        <f t="shared" si="351"/>
        <v>5.56731</v>
      </c>
      <c r="V604" s="84">
        <f t="shared" si="351"/>
        <v>5.6035000000000004</v>
      </c>
      <c r="W604" s="84">
        <f t="shared" si="351"/>
        <v>5.6363899999999996</v>
      </c>
      <c r="X604" s="84">
        <f t="shared" si="351"/>
        <v>5.62615</v>
      </c>
      <c r="Y604" s="84">
        <f t="shared" si="351"/>
        <v>5.61395</v>
      </c>
      <c r="Z604" s="84">
        <f t="shared" si="351"/>
        <v>5.4424900000000003</v>
      </c>
      <c r="AA604" s="84">
        <f t="shared" si="351"/>
        <v>5.3258799999999997</v>
      </c>
    </row>
    <row r="605" spans="1:27" ht="12.75" hidden="1" customHeight="1" outlineLevel="1" x14ac:dyDescent="0.2">
      <c r="A605" s="92" t="s">
        <v>2075</v>
      </c>
      <c r="B605" s="62" t="s">
        <v>231</v>
      </c>
      <c r="C605" s="42" t="s">
        <v>77</v>
      </c>
      <c r="D605" s="43">
        <v>1517.66</v>
      </c>
      <c r="E605" s="43">
        <v>1435.22</v>
      </c>
      <c r="F605" s="43">
        <v>1264.48</v>
      </c>
      <c r="G605" s="43">
        <v>1274.48</v>
      </c>
      <c r="H605" s="43">
        <v>1391.85</v>
      </c>
      <c r="I605" s="43">
        <v>1430.91</v>
      </c>
      <c r="J605" s="43">
        <v>1344.33</v>
      </c>
      <c r="K605" s="43">
        <v>1509.32</v>
      </c>
      <c r="L605" s="43">
        <v>1757.84</v>
      </c>
      <c r="M605" s="43">
        <v>1797.47</v>
      </c>
      <c r="N605" s="43">
        <v>1829.41</v>
      </c>
      <c r="O605" s="43">
        <v>1861.17</v>
      </c>
      <c r="P605" s="43">
        <v>1855.42</v>
      </c>
      <c r="Q605" s="43">
        <v>1853.08</v>
      </c>
      <c r="R605" s="43">
        <v>1838.69</v>
      </c>
      <c r="S605" s="43">
        <v>1828.93</v>
      </c>
      <c r="T605" s="43">
        <v>1830.25</v>
      </c>
      <c r="U605" s="43">
        <v>1786.57</v>
      </c>
      <c r="V605" s="43">
        <v>1822.76</v>
      </c>
      <c r="W605" s="43">
        <v>1855.65</v>
      </c>
      <c r="X605" s="43">
        <v>1845.41</v>
      </c>
      <c r="Y605" s="43">
        <v>1833.21</v>
      </c>
      <c r="Z605" s="43">
        <v>1661.75</v>
      </c>
      <c r="AA605" s="43">
        <v>1545.14</v>
      </c>
    </row>
    <row r="606" spans="1:27" ht="12.75" hidden="1" customHeight="1" outlineLevel="1" x14ac:dyDescent="0.2">
      <c r="A606" s="92" t="s">
        <v>2076</v>
      </c>
      <c r="B606" s="62" t="s">
        <v>88</v>
      </c>
      <c r="C606" s="42" t="s">
        <v>77</v>
      </c>
      <c r="D606" s="43">
        <f>$D$486</f>
        <v>3559.77</v>
      </c>
      <c r="E606" s="43">
        <f t="shared" ref="E606:AA606" si="352">$D$486</f>
        <v>3559.77</v>
      </c>
      <c r="F606" s="43">
        <f t="shared" si="352"/>
        <v>3559.77</v>
      </c>
      <c r="G606" s="43">
        <f t="shared" si="352"/>
        <v>3559.77</v>
      </c>
      <c r="H606" s="43">
        <f t="shared" si="352"/>
        <v>3559.77</v>
      </c>
      <c r="I606" s="43">
        <f t="shared" si="352"/>
        <v>3559.77</v>
      </c>
      <c r="J606" s="43">
        <f t="shared" si="352"/>
        <v>3559.77</v>
      </c>
      <c r="K606" s="43">
        <f t="shared" si="352"/>
        <v>3559.77</v>
      </c>
      <c r="L606" s="43">
        <f t="shared" si="352"/>
        <v>3559.77</v>
      </c>
      <c r="M606" s="43">
        <f t="shared" si="352"/>
        <v>3559.77</v>
      </c>
      <c r="N606" s="43">
        <f t="shared" si="352"/>
        <v>3559.77</v>
      </c>
      <c r="O606" s="43">
        <f t="shared" si="352"/>
        <v>3559.77</v>
      </c>
      <c r="P606" s="43">
        <f t="shared" si="352"/>
        <v>3559.77</v>
      </c>
      <c r="Q606" s="43">
        <f t="shared" si="352"/>
        <v>3559.77</v>
      </c>
      <c r="R606" s="43">
        <f t="shared" si="352"/>
        <v>3559.77</v>
      </c>
      <c r="S606" s="43">
        <f t="shared" si="352"/>
        <v>3559.77</v>
      </c>
      <c r="T606" s="43">
        <f t="shared" si="352"/>
        <v>3559.77</v>
      </c>
      <c r="U606" s="43">
        <f t="shared" si="352"/>
        <v>3559.77</v>
      </c>
      <c r="V606" s="43">
        <f t="shared" si="352"/>
        <v>3559.77</v>
      </c>
      <c r="W606" s="43">
        <f t="shared" si="352"/>
        <v>3559.77</v>
      </c>
      <c r="X606" s="43">
        <f t="shared" si="352"/>
        <v>3559.77</v>
      </c>
      <c r="Y606" s="43">
        <f t="shared" si="352"/>
        <v>3559.77</v>
      </c>
      <c r="Z606" s="43">
        <f t="shared" si="352"/>
        <v>3559.77</v>
      </c>
      <c r="AA606" s="43">
        <f t="shared" si="352"/>
        <v>3559.77</v>
      </c>
    </row>
    <row r="607" spans="1:27" ht="12.75" hidden="1" customHeight="1" outlineLevel="1" x14ac:dyDescent="0.2">
      <c r="A607" s="92" t="s">
        <v>2077</v>
      </c>
      <c r="B607" s="62" t="s">
        <v>81</v>
      </c>
      <c r="C607" s="42" t="s">
        <v>77</v>
      </c>
      <c r="D607" s="43">
        <v>4.6100000000000003</v>
      </c>
      <c r="E607" s="43">
        <v>4.6100000000000003</v>
      </c>
      <c r="F607" s="43">
        <v>4.6100000000000003</v>
      </c>
      <c r="G607" s="43">
        <v>4.6100000000000003</v>
      </c>
      <c r="H607" s="43">
        <v>4.6100000000000003</v>
      </c>
      <c r="I607" s="43">
        <v>4.6100000000000003</v>
      </c>
      <c r="J607" s="43">
        <v>4.6100000000000003</v>
      </c>
      <c r="K607" s="43">
        <v>4.6100000000000003</v>
      </c>
      <c r="L607" s="43">
        <v>4.6100000000000003</v>
      </c>
      <c r="M607" s="43">
        <v>4.6100000000000003</v>
      </c>
      <c r="N607" s="43">
        <v>4.6100000000000003</v>
      </c>
      <c r="O607" s="43">
        <v>4.6100000000000003</v>
      </c>
      <c r="P607" s="43">
        <v>4.6100000000000003</v>
      </c>
      <c r="Q607" s="43">
        <v>4.6100000000000003</v>
      </c>
      <c r="R607" s="43">
        <v>4.6100000000000003</v>
      </c>
      <c r="S607" s="43">
        <v>4.6100000000000003</v>
      </c>
      <c r="T607" s="43">
        <v>4.6100000000000003</v>
      </c>
      <c r="U607" s="43">
        <v>4.6100000000000003</v>
      </c>
      <c r="V607" s="43">
        <v>4.6100000000000003</v>
      </c>
      <c r="W607" s="43">
        <v>4.6100000000000003</v>
      </c>
      <c r="X607" s="43">
        <v>4.6100000000000003</v>
      </c>
      <c r="Y607" s="43">
        <v>4.6100000000000003</v>
      </c>
      <c r="Z607" s="43">
        <v>4.6100000000000003</v>
      </c>
      <c r="AA607" s="43">
        <v>4.6100000000000003</v>
      </c>
    </row>
    <row r="608" spans="1:27" ht="12.75" hidden="1" customHeight="1" outlineLevel="1" x14ac:dyDescent="0.2">
      <c r="A608" s="92" t="s">
        <v>2078</v>
      </c>
      <c r="B608" s="62" t="s">
        <v>79</v>
      </c>
      <c r="C608" s="42" t="s">
        <v>77</v>
      </c>
      <c r="D608" s="43">
        <f>$D$11</f>
        <v>216.36</v>
      </c>
      <c r="E608" s="43">
        <f t="shared" ref="E608:AA608" si="353">$D$11</f>
        <v>216.36</v>
      </c>
      <c r="F608" s="43">
        <f t="shared" si="353"/>
        <v>216.36</v>
      </c>
      <c r="G608" s="43">
        <f t="shared" si="353"/>
        <v>216.36</v>
      </c>
      <c r="H608" s="43">
        <f t="shared" si="353"/>
        <v>216.36</v>
      </c>
      <c r="I608" s="43">
        <f t="shared" si="353"/>
        <v>216.36</v>
      </c>
      <c r="J608" s="43">
        <f t="shared" si="353"/>
        <v>216.36</v>
      </c>
      <c r="K608" s="43">
        <f t="shared" si="353"/>
        <v>216.36</v>
      </c>
      <c r="L608" s="43">
        <f t="shared" si="353"/>
        <v>216.36</v>
      </c>
      <c r="M608" s="43">
        <f t="shared" si="353"/>
        <v>216.36</v>
      </c>
      <c r="N608" s="43">
        <f t="shared" si="353"/>
        <v>216.36</v>
      </c>
      <c r="O608" s="43">
        <f t="shared" si="353"/>
        <v>216.36</v>
      </c>
      <c r="P608" s="43">
        <f t="shared" si="353"/>
        <v>216.36</v>
      </c>
      <c r="Q608" s="43">
        <f t="shared" si="353"/>
        <v>216.36</v>
      </c>
      <c r="R608" s="43">
        <f t="shared" si="353"/>
        <v>216.36</v>
      </c>
      <c r="S608" s="43">
        <f t="shared" si="353"/>
        <v>216.36</v>
      </c>
      <c r="T608" s="43">
        <f t="shared" si="353"/>
        <v>216.36</v>
      </c>
      <c r="U608" s="43">
        <f t="shared" si="353"/>
        <v>216.36</v>
      </c>
      <c r="V608" s="43">
        <f t="shared" si="353"/>
        <v>216.36</v>
      </c>
      <c r="W608" s="43">
        <f t="shared" si="353"/>
        <v>216.36</v>
      </c>
      <c r="X608" s="43">
        <f t="shared" si="353"/>
        <v>216.36</v>
      </c>
      <c r="Y608" s="43">
        <f t="shared" si="353"/>
        <v>216.36</v>
      </c>
      <c r="Z608" s="43">
        <f t="shared" si="353"/>
        <v>216.36</v>
      </c>
      <c r="AA608" s="43">
        <f t="shared" si="353"/>
        <v>216.36</v>
      </c>
    </row>
    <row r="609" spans="1:27" collapsed="1" x14ac:dyDescent="0.2">
      <c r="A609" s="91" t="s">
        <v>2079</v>
      </c>
      <c r="B609" s="27" t="str">
        <f>"26"&amp;"."&amp;$B$800&amp;"."&amp;$B$801</f>
        <v>26.03.2023</v>
      </c>
      <c r="C609" s="83" t="s">
        <v>74</v>
      </c>
      <c r="D609" s="84">
        <f>ROUND(((D610+D611+D613+D612)/1000),5)</f>
        <v>5.2983799999999999</v>
      </c>
      <c r="E609" s="84">
        <f>ROUND(((E610+E611+E613+E612)/1000),5)</f>
        <v>5.1229300000000002</v>
      </c>
      <c r="F609" s="84">
        <f>ROUND(((F610+F611+F613+F612)/1000),5)</f>
        <v>4.98813</v>
      </c>
      <c r="G609" s="84">
        <f t="shared" ref="G609:AA609" si="354">ROUND(((G610+G611+G613+G612)/1000),5)</f>
        <v>4.9762899999999997</v>
      </c>
      <c r="H609" s="84">
        <f t="shared" si="354"/>
        <v>5.0762099999999997</v>
      </c>
      <c r="I609" s="84">
        <f t="shared" si="354"/>
        <v>5.10222</v>
      </c>
      <c r="J609" s="84">
        <f t="shared" si="354"/>
        <v>5.0831299999999997</v>
      </c>
      <c r="K609" s="84">
        <f t="shared" si="354"/>
        <v>5.1173799999999998</v>
      </c>
      <c r="L609" s="84">
        <f t="shared" si="354"/>
        <v>5.3672700000000004</v>
      </c>
      <c r="M609" s="84">
        <f t="shared" si="354"/>
        <v>5.4664299999999999</v>
      </c>
      <c r="N609" s="84">
        <f t="shared" si="354"/>
        <v>5.5111699999999999</v>
      </c>
      <c r="O609" s="84">
        <f t="shared" si="354"/>
        <v>5.5193899999999996</v>
      </c>
      <c r="P609" s="84">
        <f t="shared" si="354"/>
        <v>5.5148799999999998</v>
      </c>
      <c r="Q609" s="84">
        <f t="shared" si="354"/>
        <v>5.5147500000000003</v>
      </c>
      <c r="R609" s="84">
        <f t="shared" si="354"/>
        <v>5.5096800000000004</v>
      </c>
      <c r="S609" s="84">
        <f t="shared" si="354"/>
        <v>5.4863999999999997</v>
      </c>
      <c r="T609" s="84">
        <f t="shared" si="354"/>
        <v>5.45892</v>
      </c>
      <c r="U609" s="84">
        <f t="shared" si="354"/>
        <v>5.4762399999999998</v>
      </c>
      <c r="V609" s="84">
        <f t="shared" si="354"/>
        <v>5.5154199999999998</v>
      </c>
      <c r="W609" s="84">
        <f t="shared" si="354"/>
        <v>5.5805199999999999</v>
      </c>
      <c r="X609" s="84">
        <f t="shared" si="354"/>
        <v>5.5689900000000003</v>
      </c>
      <c r="Y609" s="84">
        <f t="shared" si="354"/>
        <v>5.5552099999999998</v>
      </c>
      <c r="Z609" s="84">
        <f t="shared" si="354"/>
        <v>5.3951000000000002</v>
      </c>
      <c r="AA609" s="84">
        <f t="shared" si="354"/>
        <v>5.3427699999999998</v>
      </c>
    </row>
    <row r="610" spans="1:27" ht="12.75" hidden="1" customHeight="1" outlineLevel="1" x14ac:dyDescent="0.2">
      <c r="A610" s="92" t="s">
        <v>2080</v>
      </c>
      <c r="B610" s="62" t="s">
        <v>231</v>
      </c>
      <c r="C610" s="42" t="s">
        <v>77</v>
      </c>
      <c r="D610" s="43">
        <v>1517.64</v>
      </c>
      <c r="E610" s="43">
        <v>1342.19</v>
      </c>
      <c r="F610" s="43">
        <v>1207.3900000000001</v>
      </c>
      <c r="G610" s="43">
        <v>1195.55</v>
      </c>
      <c r="H610" s="43">
        <v>1295.47</v>
      </c>
      <c r="I610" s="43">
        <v>1321.48</v>
      </c>
      <c r="J610" s="43">
        <v>1302.3900000000001</v>
      </c>
      <c r="K610" s="43">
        <v>1336.64</v>
      </c>
      <c r="L610" s="43">
        <v>1586.53</v>
      </c>
      <c r="M610" s="43">
        <v>1685.69</v>
      </c>
      <c r="N610" s="43">
        <v>1730.43</v>
      </c>
      <c r="O610" s="43">
        <v>1738.65</v>
      </c>
      <c r="P610" s="43">
        <v>1734.14</v>
      </c>
      <c r="Q610" s="43">
        <v>1734.01</v>
      </c>
      <c r="R610" s="43">
        <v>1728.94</v>
      </c>
      <c r="S610" s="43">
        <v>1705.66</v>
      </c>
      <c r="T610" s="43">
        <v>1678.18</v>
      </c>
      <c r="U610" s="43">
        <v>1695.5</v>
      </c>
      <c r="V610" s="43">
        <v>1734.68</v>
      </c>
      <c r="W610" s="43">
        <v>1799.78</v>
      </c>
      <c r="X610" s="43">
        <v>1788.25</v>
      </c>
      <c r="Y610" s="43">
        <v>1774.47</v>
      </c>
      <c r="Z610" s="43">
        <v>1614.36</v>
      </c>
      <c r="AA610" s="43">
        <v>1562.03</v>
      </c>
    </row>
    <row r="611" spans="1:27" ht="12.75" hidden="1" customHeight="1" outlineLevel="1" x14ac:dyDescent="0.2">
      <c r="A611" s="92" t="s">
        <v>2081</v>
      </c>
      <c r="B611" s="62" t="s">
        <v>88</v>
      </c>
      <c r="C611" s="42" t="s">
        <v>77</v>
      </c>
      <c r="D611" s="43">
        <f>$D$486</f>
        <v>3559.77</v>
      </c>
      <c r="E611" s="43">
        <f t="shared" ref="E611:AA611" si="355">$D$486</f>
        <v>3559.77</v>
      </c>
      <c r="F611" s="43">
        <f t="shared" si="355"/>
        <v>3559.77</v>
      </c>
      <c r="G611" s="43">
        <f t="shared" si="355"/>
        <v>3559.77</v>
      </c>
      <c r="H611" s="43">
        <f t="shared" si="355"/>
        <v>3559.77</v>
      </c>
      <c r="I611" s="43">
        <f t="shared" si="355"/>
        <v>3559.77</v>
      </c>
      <c r="J611" s="43">
        <f t="shared" si="355"/>
        <v>3559.77</v>
      </c>
      <c r="K611" s="43">
        <f t="shared" si="355"/>
        <v>3559.77</v>
      </c>
      <c r="L611" s="43">
        <f t="shared" si="355"/>
        <v>3559.77</v>
      </c>
      <c r="M611" s="43">
        <f t="shared" si="355"/>
        <v>3559.77</v>
      </c>
      <c r="N611" s="43">
        <f t="shared" si="355"/>
        <v>3559.77</v>
      </c>
      <c r="O611" s="43">
        <f t="shared" si="355"/>
        <v>3559.77</v>
      </c>
      <c r="P611" s="43">
        <f t="shared" si="355"/>
        <v>3559.77</v>
      </c>
      <c r="Q611" s="43">
        <f t="shared" si="355"/>
        <v>3559.77</v>
      </c>
      <c r="R611" s="43">
        <f t="shared" si="355"/>
        <v>3559.77</v>
      </c>
      <c r="S611" s="43">
        <f t="shared" si="355"/>
        <v>3559.77</v>
      </c>
      <c r="T611" s="43">
        <f t="shared" si="355"/>
        <v>3559.77</v>
      </c>
      <c r="U611" s="43">
        <f t="shared" si="355"/>
        <v>3559.77</v>
      </c>
      <c r="V611" s="43">
        <f t="shared" si="355"/>
        <v>3559.77</v>
      </c>
      <c r="W611" s="43">
        <f t="shared" si="355"/>
        <v>3559.77</v>
      </c>
      <c r="X611" s="43">
        <f t="shared" si="355"/>
        <v>3559.77</v>
      </c>
      <c r="Y611" s="43">
        <f t="shared" si="355"/>
        <v>3559.77</v>
      </c>
      <c r="Z611" s="43">
        <f t="shared" si="355"/>
        <v>3559.77</v>
      </c>
      <c r="AA611" s="43">
        <f t="shared" si="355"/>
        <v>3559.77</v>
      </c>
    </row>
    <row r="612" spans="1:27" ht="12.75" hidden="1" customHeight="1" outlineLevel="1" x14ac:dyDescent="0.2">
      <c r="A612" s="92" t="s">
        <v>2082</v>
      </c>
      <c r="B612" s="62" t="s">
        <v>81</v>
      </c>
      <c r="C612" s="42" t="s">
        <v>77</v>
      </c>
      <c r="D612" s="43">
        <v>4.6100000000000003</v>
      </c>
      <c r="E612" s="43">
        <v>4.6100000000000003</v>
      </c>
      <c r="F612" s="43">
        <v>4.6100000000000003</v>
      </c>
      <c r="G612" s="43">
        <v>4.6100000000000003</v>
      </c>
      <c r="H612" s="43">
        <v>4.6100000000000003</v>
      </c>
      <c r="I612" s="43">
        <v>4.6100000000000003</v>
      </c>
      <c r="J612" s="43">
        <v>4.6100000000000003</v>
      </c>
      <c r="K612" s="43">
        <v>4.6100000000000003</v>
      </c>
      <c r="L612" s="43">
        <v>4.6100000000000003</v>
      </c>
      <c r="M612" s="43">
        <v>4.6100000000000003</v>
      </c>
      <c r="N612" s="43">
        <v>4.6100000000000003</v>
      </c>
      <c r="O612" s="43">
        <v>4.6100000000000003</v>
      </c>
      <c r="P612" s="43">
        <v>4.6100000000000003</v>
      </c>
      <c r="Q612" s="43">
        <v>4.6100000000000003</v>
      </c>
      <c r="R612" s="43">
        <v>4.6100000000000003</v>
      </c>
      <c r="S612" s="43">
        <v>4.6100000000000003</v>
      </c>
      <c r="T612" s="43">
        <v>4.6100000000000003</v>
      </c>
      <c r="U612" s="43">
        <v>4.6100000000000003</v>
      </c>
      <c r="V612" s="43">
        <v>4.6100000000000003</v>
      </c>
      <c r="W612" s="43">
        <v>4.6100000000000003</v>
      </c>
      <c r="X612" s="43">
        <v>4.6100000000000003</v>
      </c>
      <c r="Y612" s="43">
        <v>4.6100000000000003</v>
      </c>
      <c r="Z612" s="43">
        <v>4.6100000000000003</v>
      </c>
      <c r="AA612" s="43">
        <v>4.6100000000000003</v>
      </c>
    </row>
    <row r="613" spans="1:27" ht="12.75" hidden="1" customHeight="1" outlineLevel="1" x14ac:dyDescent="0.2">
      <c r="A613" s="92" t="s">
        <v>2083</v>
      </c>
      <c r="B613" s="62" t="s">
        <v>79</v>
      </c>
      <c r="C613" s="42" t="s">
        <v>77</v>
      </c>
      <c r="D613" s="43">
        <f>$D$11</f>
        <v>216.36</v>
      </c>
      <c r="E613" s="43">
        <f t="shared" ref="E613:AA613" si="356">$D$11</f>
        <v>216.36</v>
      </c>
      <c r="F613" s="43">
        <f t="shared" si="356"/>
        <v>216.36</v>
      </c>
      <c r="G613" s="43">
        <f t="shared" si="356"/>
        <v>216.36</v>
      </c>
      <c r="H613" s="43">
        <f t="shared" si="356"/>
        <v>216.36</v>
      </c>
      <c r="I613" s="43">
        <f t="shared" si="356"/>
        <v>216.36</v>
      </c>
      <c r="J613" s="43">
        <f t="shared" si="356"/>
        <v>216.36</v>
      </c>
      <c r="K613" s="43">
        <f t="shared" si="356"/>
        <v>216.36</v>
      </c>
      <c r="L613" s="43">
        <f t="shared" si="356"/>
        <v>216.36</v>
      </c>
      <c r="M613" s="43">
        <f t="shared" si="356"/>
        <v>216.36</v>
      </c>
      <c r="N613" s="43">
        <f t="shared" si="356"/>
        <v>216.36</v>
      </c>
      <c r="O613" s="43">
        <f t="shared" si="356"/>
        <v>216.36</v>
      </c>
      <c r="P613" s="43">
        <f t="shared" si="356"/>
        <v>216.36</v>
      </c>
      <c r="Q613" s="43">
        <f t="shared" si="356"/>
        <v>216.36</v>
      </c>
      <c r="R613" s="43">
        <f t="shared" si="356"/>
        <v>216.36</v>
      </c>
      <c r="S613" s="43">
        <f t="shared" si="356"/>
        <v>216.36</v>
      </c>
      <c r="T613" s="43">
        <f t="shared" si="356"/>
        <v>216.36</v>
      </c>
      <c r="U613" s="43">
        <f t="shared" si="356"/>
        <v>216.36</v>
      </c>
      <c r="V613" s="43">
        <f t="shared" si="356"/>
        <v>216.36</v>
      </c>
      <c r="W613" s="43">
        <f t="shared" si="356"/>
        <v>216.36</v>
      </c>
      <c r="X613" s="43">
        <f t="shared" si="356"/>
        <v>216.36</v>
      </c>
      <c r="Y613" s="43">
        <f t="shared" si="356"/>
        <v>216.36</v>
      </c>
      <c r="Z613" s="43">
        <f t="shared" si="356"/>
        <v>216.36</v>
      </c>
      <c r="AA613" s="43">
        <f t="shared" si="356"/>
        <v>216.36</v>
      </c>
    </row>
    <row r="614" spans="1:27" collapsed="1" x14ac:dyDescent="0.2">
      <c r="A614" s="91" t="s">
        <v>2084</v>
      </c>
      <c r="B614" s="27" t="str">
        <f>"27"&amp;"."&amp;$B$800&amp;"."&amp;$B$801</f>
        <v>27.03.2023</v>
      </c>
      <c r="C614" s="83" t="s">
        <v>74</v>
      </c>
      <c r="D614" s="84">
        <f>ROUND(((D615+D616+D618+D617)/1000),5)</f>
        <v>5.1261700000000001</v>
      </c>
      <c r="E614" s="84">
        <f>ROUND(((E615+E616+E618+E617)/1000),5)</f>
        <v>4.9562900000000001</v>
      </c>
      <c r="F614" s="84">
        <f>ROUND(((F615+F616+F618+F617)/1000),5)</f>
        <v>4.9149500000000002</v>
      </c>
      <c r="G614" s="84">
        <f t="shared" ref="G614:AA614" si="357">ROUND(((G615+G616+G618+G617)/1000),5)</f>
        <v>4.9067400000000001</v>
      </c>
      <c r="H614" s="84">
        <f t="shared" si="357"/>
        <v>4.9960399999999998</v>
      </c>
      <c r="I614" s="84">
        <f t="shared" si="357"/>
        <v>5.1370800000000001</v>
      </c>
      <c r="J614" s="84">
        <f t="shared" si="357"/>
        <v>5.3646099999999999</v>
      </c>
      <c r="K614" s="84">
        <f t="shared" si="357"/>
        <v>5.5848100000000001</v>
      </c>
      <c r="L614" s="84">
        <f t="shared" si="357"/>
        <v>5.6546700000000003</v>
      </c>
      <c r="M614" s="84">
        <f t="shared" si="357"/>
        <v>5.6792499999999997</v>
      </c>
      <c r="N614" s="84">
        <f t="shared" si="357"/>
        <v>5.6873100000000001</v>
      </c>
      <c r="O614" s="84">
        <f t="shared" si="357"/>
        <v>5.7231800000000002</v>
      </c>
      <c r="P614" s="84">
        <f t="shared" si="357"/>
        <v>5.7085600000000003</v>
      </c>
      <c r="Q614" s="84">
        <f t="shared" si="357"/>
        <v>5.7174699999999996</v>
      </c>
      <c r="R614" s="84">
        <f t="shared" si="357"/>
        <v>5.7013199999999999</v>
      </c>
      <c r="S614" s="84">
        <f t="shared" si="357"/>
        <v>5.6917</v>
      </c>
      <c r="T614" s="84">
        <f t="shared" si="357"/>
        <v>5.6896599999999999</v>
      </c>
      <c r="U614" s="84">
        <f t="shared" si="357"/>
        <v>5.6491499999999997</v>
      </c>
      <c r="V614" s="84">
        <f t="shared" si="357"/>
        <v>5.6655100000000003</v>
      </c>
      <c r="W614" s="84">
        <f t="shared" si="357"/>
        <v>5.6774699999999996</v>
      </c>
      <c r="X614" s="84">
        <f t="shared" si="357"/>
        <v>5.69496</v>
      </c>
      <c r="Y614" s="84">
        <f t="shared" si="357"/>
        <v>5.6512200000000004</v>
      </c>
      <c r="Z614" s="84">
        <f t="shared" si="357"/>
        <v>5.4095500000000003</v>
      </c>
      <c r="AA614" s="84">
        <f t="shared" si="357"/>
        <v>5.2584999999999997</v>
      </c>
    </row>
    <row r="615" spans="1:27" ht="12.75" hidden="1" customHeight="1" outlineLevel="1" x14ac:dyDescent="0.2">
      <c r="A615" s="92" t="s">
        <v>2085</v>
      </c>
      <c r="B615" s="62" t="s">
        <v>231</v>
      </c>
      <c r="C615" s="42" t="s">
        <v>77</v>
      </c>
      <c r="D615" s="43">
        <v>1345.43</v>
      </c>
      <c r="E615" s="43">
        <v>1175.55</v>
      </c>
      <c r="F615" s="43">
        <v>1134.21</v>
      </c>
      <c r="G615" s="43">
        <v>1126</v>
      </c>
      <c r="H615" s="43">
        <v>1215.3</v>
      </c>
      <c r="I615" s="43">
        <v>1356.34</v>
      </c>
      <c r="J615" s="43">
        <v>1583.87</v>
      </c>
      <c r="K615" s="43">
        <v>1804.07</v>
      </c>
      <c r="L615" s="43">
        <v>1873.93</v>
      </c>
      <c r="M615" s="43">
        <v>1898.51</v>
      </c>
      <c r="N615" s="43">
        <v>1906.57</v>
      </c>
      <c r="O615" s="43">
        <v>1942.44</v>
      </c>
      <c r="P615" s="43">
        <v>1927.82</v>
      </c>
      <c r="Q615" s="43">
        <v>1936.73</v>
      </c>
      <c r="R615" s="43">
        <v>1920.58</v>
      </c>
      <c r="S615" s="43">
        <v>1910.96</v>
      </c>
      <c r="T615" s="43">
        <v>1908.92</v>
      </c>
      <c r="U615" s="43">
        <v>1868.41</v>
      </c>
      <c r="V615" s="43">
        <v>1884.77</v>
      </c>
      <c r="W615" s="43">
        <v>1896.73</v>
      </c>
      <c r="X615" s="43">
        <v>1914.22</v>
      </c>
      <c r="Y615" s="43">
        <v>1870.48</v>
      </c>
      <c r="Z615" s="43">
        <v>1628.81</v>
      </c>
      <c r="AA615" s="43">
        <v>1477.76</v>
      </c>
    </row>
    <row r="616" spans="1:27" ht="12.75" hidden="1" customHeight="1" outlineLevel="1" x14ac:dyDescent="0.2">
      <c r="A616" s="92" t="s">
        <v>2086</v>
      </c>
      <c r="B616" s="62" t="s">
        <v>88</v>
      </c>
      <c r="C616" s="42" t="s">
        <v>77</v>
      </c>
      <c r="D616" s="43">
        <f>$D$486</f>
        <v>3559.77</v>
      </c>
      <c r="E616" s="43">
        <f t="shared" ref="E616:AA616" si="358">$D$486</f>
        <v>3559.77</v>
      </c>
      <c r="F616" s="43">
        <f t="shared" si="358"/>
        <v>3559.77</v>
      </c>
      <c r="G616" s="43">
        <f t="shared" si="358"/>
        <v>3559.77</v>
      </c>
      <c r="H616" s="43">
        <f t="shared" si="358"/>
        <v>3559.77</v>
      </c>
      <c r="I616" s="43">
        <f t="shared" si="358"/>
        <v>3559.77</v>
      </c>
      <c r="J616" s="43">
        <f t="shared" si="358"/>
        <v>3559.77</v>
      </c>
      <c r="K616" s="43">
        <f t="shared" si="358"/>
        <v>3559.77</v>
      </c>
      <c r="L616" s="43">
        <f t="shared" si="358"/>
        <v>3559.77</v>
      </c>
      <c r="M616" s="43">
        <f t="shared" si="358"/>
        <v>3559.77</v>
      </c>
      <c r="N616" s="43">
        <f t="shared" si="358"/>
        <v>3559.77</v>
      </c>
      <c r="O616" s="43">
        <f t="shared" si="358"/>
        <v>3559.77</v>
      </c>
      <c r="P616" s="43">
        <f t="shared" si="358"/>
        <v>3559.77</v>
      </c>
      <c r="Q616" s="43">
        <f t="shared" si="358"/>
        <v>3559.77</v>
      </c>
      <c r="R616" s="43">
        <f t="shared" si="358"/>
        <v>3559.77</v>
      </c>
      <c r="S616" s="43">
        <f t="shared" si="358"/>
        <v>3559.77</v>
      </c>
      <c r="T616" s="43">
        <f t="shared" si="358"/>
        <v>3559.77</v>
      </c>
      <c r="U616" s="43">
        <f t="shared" si="358"/>
        <v>3559.77</v>
      </c>
      <c r="V616" s="43">
        <f t="shared" si="358"/>
        <v>3559.77</v>
      </c>
      <c r="W616" s="43">
        <f t="shared" si="358"/>
        <v>3559.77</v>
      </c>
      <c r="X616" s="43">
        <f t="shared" si="358"/>
        <v>3559.77</v>
      </c>
      <c r="Y616" s="43">
        <f t="shared" si="358"/>
        <v>3559.77</v>
      </c>
      <c r="Z616" s="43">
        <f t="shared" si="358"/>
        <v>3559.77</v>
      </c>
      <c r="AA616" s="43">
        <f t="shared" si="358"/>
        <v>3559.77</v>
      </c>
    </row>
    <row r="617" spans="1:27" ht="12.75" hidden="1" customHeight="1" outlineLevel="1" x14ac:dyDescent="0.2">
      <c r="A617" s="92" t="s">
        <v>2087</v>
      </c>
      <c r="B617" s="62" t="s">
        <v>81</v>
      </c>
      <c r="C617" s="42" t="s">
        <v>77</v>
      </c>
      <c r="D617" s="43">
        <v>4.6100000000000003</v>
      </c>
      <c r="E617" s="43">
        <v>4.6100000000000003</v>
      </c>
      <c r="F617" s="43">
        <v>4.6100000000000003</v>
      </c>
      <c r="G617" s="43">
        <v>4.6100000000000003</v>
      </c>
      <c r="H617" s="43">
        <v>4.6100000000000003</v>
      </c>
      <c r="I617" s="43">
        <v>4.6100000000000003</v>
      </c>
      <c r="J617" s="43">
        <v>4.6100000000000003</v>
      </c>
      <c r="K617" s="43">
        <v>4.6100000000000003</v>
      </c>
      <c r="L617" s="43">
        <v>4.6100000000000003</v>
      </c>
      <c r="M617" s="43">
        <v>4.6100000000000003</v>
      </c>
      <c r="N617" s="43">
        <v>4.6100000000000003</v>
      </c>
      <c r="O617" s="43">
        <v>4.6100000000000003</v>
      </c>
      <c r="P617" s="43">
        <v>4.6100000000000003</v>
      </c>
      <c r="Q617" s="43">
        <v>4.6100000000000003</v>
      </c>
      <c r="R617" s="43">
        <v>4.6100000000000003</v>
      </c>
      <c r="S617" s="43">
        <v>4.6100000000000003</v>
      </c>
      <c r="T617" s="43">
        <v>4.6100000000000003</v>
      </c>
      <c r="U617" s="43">
        <v>4.6100000000000003</v>
      </c>
      <c r="V617" s="43">
        <v>4.6100000000000003</v>
      </c>
      <c r="W617" s="43">
        <v>4.6100000000000003</v>
      </c>
      <c r="X617" s="43">
        <v>4.6100000000000003</v>
      </c>
      <c r="Y617" s="43">
        <v>4.6100000000000003</v>
      </c>
      <c r="Z617" s="43">
        <v>4.6100000000000003</v>
      </c>
      <c r="AA617" s="43">
        <v>4.6100000000000003</v>
      </c>
    </row>
    <row r="618" spans="1:27" ht="12.75" hidden="1" customHeight="1" outlineLevel="1" x14ac:dyDescent="0.2">
      <c r="A618" s="92" t="s">
        <v>2088</v>
      </c>
      <c r="B618" s="62" t="s">
        <v>79</v>
      </c>
      <c r="C618" s="42" t="s">
        <v>77</v>
      </c>
      <c r="D618" s="43">
        <f>$D$11</f>
        <v>216.36</v>
      </c>
      <c r="E618" s="43">
        <f t="shared" ref="E618:AA618" si="359">$D$11</f>
        <v>216.36</v>
      </c>
      <c r="F618" s="43">
        <f t="shared" si="359"/>
        <v>216.36</v>
      </c>
      <c r="G618" s="43">
        <f t="shared" si="359"/>
        <v>216.36</v>
      </c>
      <c r="H618" s="43">
        <f t="shared" si="359"/>
        <v>216.36</v>
      </c>
      <c r="I618" s="43">
        <f t="shared" si="359"/>
        <v>216.36</v>
      </c>
      <c r="J618" s="43">
        <f t="shared" si="359"/>
        <v>216.36</v>
      </c>
      <c r="K618" s="43">
        <f t="shared" si="359"/>
        <v>216.36</v>
      </c>
      <c r="L618" s="43">
        <f t="shared" si="359"/>
        <v>216.36</v>
      </c>
      <c r="M618" s="43">
        <f t="shared" si="359"/>
        <v>216.36</v>
      </c>
      <c r="N618" s="43">
        <f t="shared" si="359"/>
        <v>216.36</v>
      </c>
      <c r="O618" s="43">
        <f t="shared" si="359"/>
        <v>216.36</v>
      </c>
      <c r="P618" s="43">
        <f t="shared" si="359"/>
        <v>216.36</v>
      </c>
      <c r="Q618" s="43">
        <f t="shared" si="359"/>
        <v>216.36</v>
      </c>
      <c r="R618" s="43">
        <f t="shared" si="359"/>
        <v>216.36</v>
      </c>
      <c r="S618" s="43">
        <f t="shared" si="359"/>
        <v>216.36</v>
      </c>
      <c r="T618" s="43">
        <f t="shared" si="359"/>
        <v>216.36</v>
      </c>
      <c r="U618" s="43">
        <f t="shared" si="359"/>
        <v>216.36</v>
      </c>
      <c r="V618" s="43">
        <f t="shared" si="359"/>
        <v>216.36</v>
      </c>
      <c r="W618" s="43">
        <f t="shared" si="359"/>
        <v>216.36</v>
      </c>
      <c r="X618" s="43">
        <f t="shared" si="359"/>
        <v>216.36</v>
      </c>
      <c r="Y618" s="43">
        <f t="shared" si="359"/>
        <v>216.36</v>
      </c>
      <c r="Z618" s="43">
        <f t="shared" si="359"/>
        <v>216.36</v>
      </c>
      <c r="AA618" s="43">
        <f t="shared" si="359"/>
        <v>216.36</v>
      </c>
    </row>
    <row r="619" spans="1:27" collapsed="1" x14ac:dyDescent="0.2">
      <c r="A619" s="91" t="s">
        <v>2089</v>
      </c>
      <c r="B619" s="27" t="str">
        <f>"28"&amp;"."&amp;$B$800&amp;"."&amp;$B$801</f>
        <v>28.03.2023</v>
      </c>
      <c r="C619" s="83" t="s">
        <v>74</v>
      </c>
      <c r="D619" s="84">
        <f>ROUND(((D620+D621+D623+D622)/1000),5)</f>
        <v>5.0793699999999999</v>
      </c>
      <c r="E619" s="84">
        <f>ROUND(((E620+E621+E623+E622)/1000),5)</f>
        <v>4.97431</v>
      </c>
      <c r="F619" s="84">
        <f>ROUND(((F620+F621+F623+F622)/1000),5)</f>
        <v>4.9041300000000003</v>
      </c>
      <c r="G619" s="84">
        <f t="shared" ref="G619:AA619" si="360">ROUND(((G620+G621+G623+G622)/1000),5)</f>
        <v>4.9108299999999998</v>
      </c>
      <c r="H619" s="84">
        <f t="shared" si="360"/>
        <v>4.9805700000000002</v>
      </c>
      <c r="I619" s="84">
        <f t="shared" si="360"/>
        <v>5.1639499999999998</v>
      </c>
      <c r="J619" s="84">
        <f t="shared" si="360"/>
        <v>5.2571700000000003</v>
      </c>
      <c r="K619" s="84">
        <f t="shared" si="360"/>
        <v>5.4719199999999999</v>
      </c>
      <c r="L619" s="84">
        <f t="shared" si="360"/>
        <v>5.6402799999999997</v>
      </c>
      <c r="M619" s="84">
        <f t="shared" si="360"/>
        <v>5.6675500000000003</v>
      </c>
      <c r="N619" s="84">
        <f t="shared" si="360"/>
        <v>5.6750499999999997</v>
      </c>
      <c r="O619" s="84">
        <f t="shared" si="360"/>
        <v>5.5994700000000002</v>
      </c>
      <c r="P619" s="84">
        <f t="shared" si="360"/>
        <v>5.5662900000000004</v>
      </c>
      <c r="Q619" s="84">
        <f t="shared" si="360"/>
        <v>5.5698499999999997</v>
      </c>
      <c r="R619" s="84">
        <f t="shared" si="360"/>
        <v>5.5811500000000001</v>
      </c>
      <c r="S619" s="84">
        <f t="shared" si="360"/>
        <v>5.5736800000000004</v>
      </c>
      <c r="T619" s="84">
        <f t="shared" si="360"/>
        <v>5.5805300000000004</v>
      </c>
      <c r="U619" s="84">
        <f t="shared" si="360"/>
        <v>5.5492600000000003</v>
      </c>
      <c r="V619" s="84">
        <f t="shared" si="360"/>
        <v>5.5628700000000002</v>
      </c>
      <c r="W619" s="84">
        <f t="shared" si="360"/>
        <v>5.65137</v>
      </c>
      <c r="X619" s="84">
        <f t="shared" si="360"/>
        <v>5.6769600000000002</v>
      </c>
      <c r="Y619" s="84">
        <f t="shared" si="360"/>
        <v>5.5983499999999999</v>
      </c>
      <c r="Z619" s="84">
        <f t="shared" si="360"/>
        <v>5.3867900000000004</v>
      </c>
      <c r="AA619" s="84">
        <f t="shared" si="360"/>
        <v>5.1922800000000002</v>
      </c>
    </row>
    <row r="620" spans="1:27" ht="12.75" hidden="1" customHeight="1" outlineLevel="1" x14ac:dyDescent="0.2">
      <c r="A620" s="92" t="s">
        <v>2090</v>
      </c>
      <c r="B620" s="62" t="s">
        <v>231</v>
      </c>
      <c r="C620" s="42" t="s">
        <v>77</v>
      </c>
      <c r="D620" s="43">
        <v>1298.6300000000001</v>
      </c>
      <c r="E620" s="43">
        <v>1193.57</v>
      </c>
      <c r="F620" s="43">
        <v>1123.3900000000001</v>
      </c>
      <c r="G620" s="43">
        <v>1130.0899999999999</v>
      </c>
      <c r="H620" s="43">
        <v>1199.83</v>
      </c>
      <c r="I620" s="43">
        <v>1383.21</v>
      </c>
      <c r="J620" s="43">
        <v>1476.43</v>
      </c>
      <c r="K620" s="43">
        <v>1691.18</v>
      </c>
      <c r="L620" s="43">
        <v>1859.54</v>
      </c>
      <c r="M620" s="43">
        <v>1886.81</v>
      </c>
      <c r="N620" s="43">
        <v>1894.31</v>
      </c>
      <c r="O620" s="43">
        <v>1818.73</v>
      </c>
      <c r="P620" s="43">
        <v>1785.55</v>
      </c>
      <c r="Q620" s="43">
        <v>1789.11</v>
      </c>
      <c r="R620" s="43">
        <v>1800.41</v>
      </c>
      <c r="S620" s="43">
        <v>1792.94</v>
      </c>
      <c r="T620" s="43">
        <v>1799.79</v>
      </c>
      <c r="U620" s="43">
        <v>1768.52</v>
      </c>
      <c r="V620" s="43">
        <v>1782.13</v>
      </c>
      <c r="W620" s="43">
        <v>1870.63</v>
      </c>
      <c r="X620" s="43">
        <v>1896.22</v>
      </c>
      <c r="Y620" s="43">
        <v>1817.61</v>
      </c>
      <c r="Z620" s="43">
        <v>1606.05</v>
      </c>
      <c r="AA620" s="43">
        <v>1411.54</v>
      </c>
    </row>
    <row r="621" spans="1:27" ht="12.75" hidden="1" customHeight="1" outlineLevel="1" x14ac:dyDescent="0.2">
      <c r="A621" s="92" t="s">
        <v>2091</v>
      </c>
      <c r="B621" s="62" t="s">
        <v>88</v>
      </c>
      <c r="C621" s="42" t="s">
        <v>77</v>
      </c>
      <c r="D621" s="43">
        <f>$D$486</f>
        <v>3559.77</v>
      </c>
      <c r="E621" s="43">
        <f t="shared" ref="E621:AA621" si="361">$D$486</f>
        <v>3559.77</v>
      </c>
      <c r="F621" s="43">
        <f t="shared" si="361"/>
        <v>3559.77</v>
      </c>
      <c r="G621" s="43">
        <f t="shared" si="361"/>
        <v>3559.77</v>
      </c>
      <c r="H621" s="43">
        <f t="shared" si="361"/>
        <v>3559.77</v>
      </c>
      <c r="I621" s="43">
        <f t="shared" si="361"/>
        <v>3559.77</v>
      </c>
      <c r="J621" s="43">
        <f t="shared" si="361"/>
        <v>3559.77</v>
      </c>
      <c r="K621" s="43">
        <f t="shared" si="361"/>
        <v>3559.77</v>
      </c>
      <c r="L621" s="43">
        <f t="shared" si="361"/>
        <v>3559.77</v>
      </c>
      <c r="M621" s="43">
        <f t="shared" si="361"/>
        <v>3559.77</v>
      </c>
      <c r="N621" s="43">
        <f t="shared" si="361"/>
        <v>3559.77</v>
      </c>
      <c r="O621" s="43">
        <f t="shared" si="361"/>
        <v>3559.77</v>
      </c>
      <c r="P621" s="43">
        <f t="shared" si="361"/>
        <v>3559.77</v>
      </c>
      <c r="Q621" s="43">
        <f t="shared" si="361"/>
        <v>3559.77</v>
      </c>
      <c r="R621" s="43">
        <f t="shared" si="361"/>
        <v>3559.77</v>
      </c>
      <c r="S621" s="43">
        <f t="shared" si="361"/>
        <v>3559.77</v>
      </c>
      <c r="T621" s="43">
        <f t="shared" si="361"/>
        <v>3559.77</v>
      </c>
      <c r="U621" s="43">
        <f t="shared" si="361"/>
        <v>3559.77</v>
      </c>
      <c r="V621" s="43">
        <f t="shared" si="361"/>
        <v>3559.77</v>
      </c>
      <c r="W621" s="43">
        <f t="shared" si="361"/>
        <v>3559.77</v>
      </c>
      <c r="X621" s="43">
        <f t="shared" si="361"/>
        <v>3559.77</v>
      </c>
      <c r="Y621" s="43">
        <f t="shared" si="361"/>
        <v>3559.77</v>
      </c>
      <c r="Z621" s="43">
        <f t="shared" si="361"/>
        <v>3559.77</v>
      </c>
      <c r="AA621" s="43">
        <f t="shared" si="361"/>
        <v>3559.77</v>
      </c>
    </row>
    <row r="622" spans="1:27" ht="12.75" hidden="1" customHeight="1" outlineLevel="1" x14ac:dyDescent="0.2">
      <c r="A622" s="92" t="s">
        <v>2092</v>
      </c>
      <c r="B622" s="62" t="s">
        <v>81</v>
      </c>
      <c r="C622" s="42" t="s">
        <v>77</v>
      </c>
      <c r="D622" s="43">
        <v>4.6100000000000003</v>
      </c>
      <c r="E622" s="43">
        <v>4.6100000000000003</v>
      </c>
      <c r="F622" s="43">
        <v>4.6100000000000003</v>
      </c>
      <c r="G622" s="43">
        <v>4.6100000000000003</v>
      </c>
      <c r="H622" s="43">
        <v>4.6100000000000003</v>
      </c>
      <c r="I622" s="43">
        <v>4.6100000000000003</v>
      </c>
      <c r="J622" s="43">
        <v>4.6100000000000003</v>
      </c>
      <c r="K622" s="43">
        <v>4.6100000000000003</v>
      </c>
      <c r="L622" s="43">
        <v>4.6100000000000003</v>
      </c>
      <c r="M622" s="43">
        <v>4.6100000000000003</v>
      </c>
      <c r="N622" s="43">
        <v>4.6100000000000003</v>
      </c>
      <c r="O622" s="43">
        <v>4.6100000000000003</v>
      </c>
      <c r="P622" s="43">
        <v>4.6100000000000003</v>
      </c>
      <c r="Q622" s="43">
        <v>4.6100000000000003</v>
      </c>
      <c r="R622" s="43">
        <v>4.6100000000000003</v>
      </c>
      <c r="S622" s="43">
        <v>4.6100000000000003</v>
      </c>
      <c r="T622" s="43">
        <v>4.6100000000000003</v>
      </c>
      <c r="U622" s="43">
        <v>4.6100000000000003</v>
      </c>
      <c r="V622" s="43">
        <v>4.6100000000000003</v>
      </c>
      <c r="W622" s="43">
        <v>4.6100000000000003</v>
      </c>
      <c r="X622" s="43">
        <v>4.6100000000000003</v>
      </c>
      <c r="Y622" s="43">
        <v>4.6100000000000003</v>
      </c>
      <c r="Z622" s="43">
        <v>4.6100000000000003</v>
      </c>
      <c r="AA622" s="43">
        <v>4.6100000000000003</v>
      </c>
    </row>
    <row r="623" spans="1:27" ht="12.75" hidden="1" customHeight="1" outlineLevel="1" x14ac:dyDescent="0.2">
      <c r="A623" s="92" t="s">
        <v>2093</v>
      </c>
      <c r="B623" s="62" t="s">
        <v>79</v>
      </c>
      <c r="C623" s="42" t="s">
        <v>77</v>
      </c>
      <c r="D623" s="43">
        <f>$D$11</f>
        <v>216.36</v>
      </c>
      <c r="E623" s="43">
        <f t="shared" ref="E623:AA623" si="362">$D$11</f>
        <v>216.36</v>
      </c>
      <c r="F623" s="43">
        <f t="shared" si="362"/>
        <v>216.36</v>
      </c>
      <c r="G623" s="43">
        <f t="shared" si="362"/>
        <v>216.36</v>
      </c>
      <c r="H623" s="43">
        <f t="shared" si="362"/>
        <v>216.36</v>
      </c>
      <c r="I623" s="43">
        <f t="shared" si="362"/>
        <v>216.36</v>
      </c>
      <c r="J623" s="43">
        <f t="shared" si="362"/>
        <v>216.36</v>
      </c>
      <c r="K623" s="43">
        <f t="shared" si="362"/>
        <v>216.36</v>
      </c>
      <c r="L623" s="43">
        <f t="shared" si="362"/>
        <v>216.36</v>
      </c>
      <c r="M623" s="43">
        <f t="shared" si="362"/>
        <v>216.36</v>
      </c>
      <c r="N623" s="43">
        <f t="shared" si="362"/>
        <v>216.36</v>
      </c>
      <c r="O623" s="43">
        <f t="shared" si="362"/>
        <v>216.36</v>
      </c>
      <c r="P623" s="43">
        <f t="shared" si="362"/>
        <v>216.36</v>
      </c>
      <c r="Q623" s="43">
        <f t="shared" si="362"/>
        <v>216.36</v>
      </c>
      <c r="R623" s="43">
        <f t="shared" si="362"/>
        <v>216.36</v>
      </c>
      <c r="S623" s="43">
        <f t="shared" si="362"/>
        <v>216.36</v>
      </c>
      <c r="T623" s="43">
        <f t="shared" si="362"/>
        <v>216.36</v>
      </c>
      <c r="U623" s="43">
        <f t="shared" si="362"/>
        <v>216.36</v>
      </c>
      <c r="V623" s="43">
        <f t="shared" si="362"/>
        <v>216.36</v>
      </c>
      <c r="W623" s="43">
        <f t="shared" si="362"/>
        <v>216.36</v>
      </c>
      <c r="X623" s="43">
        <f t="shared" si="362"/>
        <v>216.36</v>
      </c>
      <c r="Y623" s="43">
        <f t="shared" si="362"/>
        <v>216.36</v>
      </c>
      <c r="Z623" s="43">
        <f t="shared" si="362"/>
        <v>216.36</v>
      </c>
      <c r="AA623" s="43">
        <f t="shared" si="362"/>
        <v>216.36</v>
      </c>
    </row>
    <row r="624" spans="1:27" collapsed="1" x14ac:dyDescent="0.2">
      <c r="A624" s="91" t="s">
        <v>2094</v>
      </c>
      <c r="B624" s="27" t="str">
        <f>"29"&amp;"."&amp;$B$800&amp;"."&amp;$B$801</f>
        <v>29.03.2023</v>
      </c>
      <c r="C624" s="83" t="s">
        <v>74</v>
      </c>
      <c r="D624" s="84">
        <f>ROUND(((D625+D626+D628+D627)/1000),5)</f>
        <v>4.8979799999999996</v>
      </c>
      <c r="E624" s="84">
        <f>ROUND(((E625+E626+E628+E627)/1000),5)</f>
        <v>4.8272599999999999</v>
      </c>
      <c r="F624" s="84">
        <f>ROUND(((F625+F626+F628+F627)/1000),5)</f>
        <v>4.8020500000000004</v>
      </c>
      <c r="G624" s="84">
        <f t="shared" ref="G624:AA624" si="363">ROUND(((G625+G626+G628+G627)/1000),5)</f>
        <v>4.8166700000000002</v>
      </c>
      <c r="H624" s="84">
        <f t="shared" si="363"/>
        <v>4.8300799999999997</v>
      </c>
      <c r="I624" s="84">
        <f t="shared" si="363"/>
        <v>4.89628</v>
      </c>
      <c r="J624" s="84">
        <f t="shared" si="363"/>
        <v>5.1282199999999998</v>
      </c>
      <c r="K624" s="84">
        <f t="shared" si="363"/>
        <v>5.2698400000000003</v>
      </c>
      <c r="L624" s="84">
        <f t="shared" si="363"/>
        <v>5.4424099999999997</v>
      </c>
      <c r="M624" s="84">
        <f t="shared" si="363"/>
        <v>5.5829300000000002</v>
      </c>
      <c r="N624" s="84">
        <f t="shared" si="363"/>
        <v>5.6014099999999996</v>
      </c>
      <c r="O624" s="84">
        <f t="shared" si="363"/>
        <v>5.6364200000000002</v>
      </c>
      <c r="P624" s="84">
        <f t="shared" si="363"/>
        <v>5.6056699999999999</v>
      </c>
      <c r="Q624" s="84">
        <f t="shared" si="363"/>
        <v>5.6398799999999998</v>
      </c>
      <c r="R624" s="84">
        <f t="shared" si="363"/>
        <v>5.6225300000000002</v>
      </c>
      <c r="S624" s="84">
        <f t="shared" si="363"/>
        <v>5.57334</v>
      </c>
      <c r="T624" s="84">
        <f t="shared" si="363"/>
        <v>5.4782999999999999</v>
      </c>
      <c r="U624" s="84">
        <f t="shared" si="363"/>
        <v>5.3722300000000001</v>
      </c>
      <c r="V624" s="84">
        <f t="shared" si="363"/>
        <v>5.3761000000000001</v>
      </c>
      <c r="W624" s="84">
        <f t="shared" si="363"/>
        <v>5.4437699999999998</v>
      </c>
      <c r="X624" s="84">
        <f t="shared" si="363"/>
        <v>5.4791999999999996</v>
      </c>
      <c r="Y624" s="84">
        <f t="shared" si="363"/>
        <v>5.4293899999999997</v>
      </c>
      <c r="Z624" s="84">
        <f t="shared" si="363"/>
        <v>5.1370399999999998</v>
      </c>
      <c r="AA624" s="84">
        <f t="shared" si="363"/>
        <v>4.9313500000000001</v>
      </c>
    </row>
    <row r="625" spans="1:27" ht="12.75" hidden="1" customHeight="1" outlineLevel="1" x14ac:dyDescent="0.2">
      <c r="A625" s="92" t="s">
        <v>2095</v>
      </c>
      <c r="B625" s="62" t="s">
        <v>231</v>
      </c>
      <c r="C625" s="42" t="s">
        <v>77</v>
      </c>
      <c r="D625" s="43">
        <v>1117.24</v>
      </c>
      <c r="E625" s="43">
        <v>1046.52</v>
      </c>
      <c r="F625" s="43">
        <v>1021.31</v>
      </c>
      <c r="G625" s="43">
        <v>1035.93</v>
      </c>
      <c r="H625" s="43">
        <v>1049.3399999999999</v>
      </c>
      <c r="I625" s="43">
        <v>1115.54</v>
      </c>
      <c r="J625" s="43">
        <v>1347.48</v>
      </c>
      <c r="K625" s="43">
        <v>1489.1</v>
      </c>
      <c r="L625" s="43">
        <v>1661.67</v>
      </c>
      <c r="M625" s="43">
        <v>1802.19</v>
      </c>
      <c r="N625" s="43">
        <v>1820.67</v>
      </c>
      <c r="O625" s="43">
        <v>1855.68</v>
      </c>
      <c r="P625" s="43">
        <v>1824.93</v>
      </c>
      <c r="Q625" s="43">
        <v>1859.14</v>
      </c>
      <c r="R625" s="43">
        <v>1841.79</v>
      </c>
      <c r="S625" s="43">
        <v>1792.6</v>
      </c>
      <c r="T625" s="43">
        <v>1697.56</v>
      </c>
      <c r="U625" s="43">
        <v>1591.49</v>
      </c>
      <c r="V625" s="43">
        <v>1595.36</v>
      </c>
      <c r="W625" s="43">
        <v>1663.03</v>
      </c>
      <c r="X625" s="43">
        <v>1698.46</v>
      </c>
      <c r="Y625" s="43">
        <v>1648.65</v>
      </c>
      <c r="Z625" s="43">
        <v>1356.3</v>
      </c>
      <c r="AA625" s="43">
        <v>1150.6099999999999</v>
      </c>
    </row>
    <row r="626" spans="1:27" ht="12.75" hidden="1" customHeight="1" outlineLevel="1" x14ac:dyDescent="0.2">
      <c r="A626" s="92" t="s">
        <v>2096</v>
      </c>
      <c r="B626" s="62" t="s">
        <v>88</v>
      </c>
      <c r="C626" s="42" t="s">
        <v>77</v>
      </c>
      <c r="D626" s="43">
        <f>$D$486</f>
        <v>3559.77</v>
      </c>
      <c r="E626" s="43">
        <f t="shared" ref="E626:AA626" si="364">$D$486</f>
        <v>3559.77</v>
      </c>
      <c r="F626" s="43">
        <f t="shared" si="364"/>
        <v>3559.77</v>
      </c>
      <c r="G626" s="43">
        <f t="shared" si="364"/>
        <v>3559.77</v>
      </c>
      <c r="H626" s="43">
        <f t="shared" si="364"/>
        <v>3559.77</v>
      </c>
      <c r="I626" s="43">
        <f t="shared" si="364"/>
        <v>3559.77</v>
      </c>
      <c r="J626" s="43">
        <f t="shared" si="364"/>
        <v>3559.77</v>
      </c>
      <c r="K626" s="43">
        <f t="shared" si="364"/>
        <v>3559.77</v>
      </c>
      <c r="L626" s="43">
        <f t="shared" si="364"/>
        <v>3559.77</v>
      </c>
      <c r="M626" s="43">
        <f t="shared" si="364"/>
        <v>3559.77</v>
      </c>
      <c r="N626" s="43">
        <f t="shared" si="364"/>
        <v>3559.77</v>
      </c>
      <c r="O626" s="43">
        <f t="shared" si="364"/>
        <v>3559.77</v>
      </c>
      <c r="P626" s="43">
        <f t="shared" si="364"/>
        <v>3559.77</v>
      </c>
      <c r="Q626" s="43">
        <f t="shared" si="364"/>
        <v>3559.77</v>
      </c>
      <c r="R626" s="43">
        <f t="shared" si="364"/>
        <v>3559.77</v>
      </c>
      <c r="S626" s="43">
        <f t="shared" si="364"/>
        <v>3559.77</v>
      </c>
      <c r="T626" s="43">
        <f t="shared" si="364"/>
        <v>3559.77</v>
      </c>
      <c r="U626" s="43">
        <f t="shared" si="364"/>
        <v>3559.77</v>
      </c>
      <c r="V626" s="43">
        <f t="shared" si="364"/>
        <v>3559.77</v>
      </c>
      <c r="W626" s="43">
        <f t="shared" si="364"/>
        <v>3559.77</v>
      </c>
      <c r="X626" s="43">
        <f t="shared" si="364"/>
        <v>3559.77</v>
      </c>
      <c r="Y626" s="43">
        <f t="shared" si="364"/>
        <v>3559.77</v>
      </c>
      <c r="Z626" s="43">
        <f t="shared" si="364"/>
        <v>3559.77</v>
      </c>
      <c r="AA626" s="43">
        <f t="shared" si="364"/>
        <v>3559.77</v>
      </c>
    </row>
    <row r="627" spans="1:27" ht="12.75" hidden="1" customHeight="1" outlineLevel="1" x14ac:dyDescent="0.2">
      <c r="A627" s="92" t="s">
        <v>2097</v>
      </c>
      <c r="B627" s="62" t="s">
        <v>81</v>
      </c>
      <c r="C627" s="42" t="s">
        <v>77</v>
      </c>
      <c r="D627" s="43">
        <v>4.6100000000000003</v>
      </c>
      <c r="E627" s="43">
        <v>4.6100000000000003</v>
      </c>
      <c r="F627" s="43">
        <v>4.6100000000000003</v>
      </c>
      <c r="G627" s="43">
        <v>4.6100000000000003</v>
      </c>
      <c r="H627" s="43">
        <v>4.6100000000000003</v>
      </c>
      <c r="I627" s="43">
        <v>4.6100000000000003</v>
      </c>
      <c r="J627" s="43">
        <v>4.6100000000000003</v>
      </c>
      <c r="K627" s="43">
        <v>4.6100000000000003</v>
      </c>
      <c r="L627" s="43">
        <v>4.6100000000000003</v>
      </c>
      <c r="M627" s="43">
        <v>4.6100000000000003</v>
      </c>
      <c r="N627" s="43">
        <v>4.6100000000000003</v>
      </c>
      <c r="O627" s="43">
        <v>4.6100000000000003</v>
      </c>
      <c r="P627" s="43">
        <v>4.6100000000000003</v>
      </c>
      <c r="Q627" s="43">
        <v>4.6100000000000003</v>
      </c>
      <c r="R627" s="43">
        <v>4.6100000000000003</v>
      </c>
      <c r="S627" s="43">
        <v>4.6100000000000003</v>
      </c>
      <c r="T627" s="43">
        <v>4.6100000000000003</v>
      </c>
      <c r="U627" s="43">
        <v>4.6100000000000003</v>
      </c>
      <c r="V627" s="43">
        <v>4.6100000000000003</v>
      </c>
      <c r="W627" s="43">
        <v>4.6100000000000003</v>
      </c>
      <c r="X627" s="43">
        <v>4.6100000000000003</v>
      </c>
      <c r="Y627" s="43">
        <v>4.6100000000000003</v>
      </c>
      <c r="Z627" s="43">
        <v>4.6100000000000003</v>
      </c>
      <c r="AA627" s="43">
        <v>4.6100000000000003</v>
      </c>
    </row>
    <row r="628" spans="1:27" ht="12.75" hidden="1" customHeight="1" outlineLevel="1" x14ac:dyDescent="0.2">
      <c r="A628" s="92" t="s">
        <v>2098</v>
      </c>
      <c r="B628" s="62" t="s">
        <v>79</v>
      </c>
      <c r="C628" s="42" t="s">
        <v>77</v>
      </c>
      <c r="D628" s="43">
        <f>$D$11</f>
        <v>216.36</v>
      </c>
      <c r="E628" s="43">
        <f t="shared" ref="E628:AA628" si="365">$D$11</f>
        <v>216.36</v>
      </c>
      <c r="F628" s="43">
        <f t="shared" si="365"/>
        <v>216.36</v>
      </c>
      <c r="G628" s="43">
        <f t="shared" si="365"/>
        <v>216.36</v>
      </c>
      <c r="H628" s="43">
        <f t="shared" si="365"/>
        <v>216.36</v>
      </c>
      <c r="I628" s="43">
        <f t="shared" si="365"/>
        <v>216.36</v>
      </c>
      <c r="J628" s="43">
        <f t="shared" si="365"/>
        <v>216.36</v>
      </c>
      <c r="K628" s="43">
        <f t="shared" si="365"/>
        <v>216.36</v>
      </c>
      <c r="L628" s="43">
        <f t="shared" si="365"/>
        <v>216.36</v>
      </c>
      <c r="M628" s="43">
        <f t="shared" si="365"/>
        <v>216.36</v>
      </c>
      <c r="N628" s="43">
        <f t="shared" si="365"/>
        <v>216.36</v>
      </c>
      <c r="O628" s="43">
        <f t="shared" si="365"/>
        <v>216.36</v>
      </c>
      <c r="P628" s="43">
        <f t="shared" si="365"/>
        <v>216.36</v>
      </c>
      <c r="Q628" s="43">
        <f t="shared" si="365"/>
        <v>216.36</v>
      </c>
      <c r="R628" s="43">
        <f t="shared" si="365"/>
        <v>216.36</v>
      </c>
      <c r="S628" s="43">
        <f t="shared" si="365"/>
        <v>216.36</v>
      </c>
      <c r="T628" s="43">
        <f t="shared" si="365"/>
        <v>216.36</v>
      </c>
      <c r="U628" s="43">
        <f t="shared" si="365"/>
        <v>216.36</v>
      </c>
      <c r="V628" s="43">
        <f t="shared" si="365"/>
        <v>216.36</v>
      </c>
      <c r="W628" s="43">
        <f t="shared" si="365"/>
        <v>216.36</v>
      </c>
      <c r="X628" s="43">
        <f t="shared" si="365"/>
        <v>216.36</v>
      </c>
      <c r="Y628" s="43">
        <f t="shared" si="365"/>
        <v>216.36</v>
      </c>
      <c r="Z628" s="43">
        <f t="shared" si="365"/>
        <v>216.36</v>
      </c>
      <c r="AA628" s="43">
        <f t="shared" si="365"/>
        <v>216.36</v>
      </c>
    </row>
    <row r="629" spans="1:27" collapsed="1" x14ac:dyDescent="0.2">
      <c r="A629" s="91" t="s">
        <v>2099</v>
      </c>
      <c r="B629" s="27" t="str">
        <f>"30"&amp;"."&amp;$B$800&amp;"."&amp;$B$801</f>
        <v>30.03.2023</v>
      </c>
      <c r="C629" s="83" t="s">
        <v>74</v>
      </c>
      <c r="D629" s="84">
        <f>ROUND(((D630+D631+D633+D632)/1000),5)</f>
        <v>4.8474500000000003</v>
      </c>
      <c r="E629" s="84">
        <f>ROUND(((E630+E631+E633+E632)/1000),5)</f>
        <v>4.7495099999999999</v>
      </c>
      <c r="F629" s="84">
        <f>ROUND(((F630+F631+F633+F632)/1000),5)</f>
        <v>4.71448</v>
      </c>
      <c r="G629" s="84">
        <f t="shared" ref="G629:AA629" si="366">ROUND(((G630+G631+G633+G632)/1000),5)</f>
        <v>4.7159300000000002</v>
      </c>
      <c r="H629" s="84">
        <f t="shared" si="366"/>
        <v>4.7464899999999997</v>
      </c>
      <c r="I629" s="84">
        <f t="shared" si="366"/>
        <v>4.8308400000000002</v>
      </c>
      <c r="J629" s="84">
        <f t="shared" si="366"/>
        <v>5.01126</v>
      </c>
      <c r="K629" s="84">
        <f t="shared" si="366"/>
        <v>5.2374599999999996</v>
      </c>
      <c r="L629" s="84">
        <f t="shared" si="366"/>
        <v>5.3553600000000001</v>
      </c>
      <c r="M629" s="84">
        <f t="shared" si="366"/>
        <v>5.4843999999999999</v>
      </c>
      <c r="N629" s="84">
        <f t="shared" si="366"/>
        <v>5.4801500000000001</v>
      </c>
      <c r="O629" s="84">
        <f t="shared" si="366"/>
        <v>5.4916299999999998</v>
      </c>
      <c r="P629" s="84">
        <f t="shared" si="366"/>
        <v>5.4910199999999998</v>
      </c>
      <c r="Q629" s="84">
        <f t="shared" si="366"/>
        <v>5.4903399999999998</v>
      </c>
      <c r="R629" s="84">
        <f t="shared" si="366"/>
        <v>5.4498600000000001</v>
      </c>
      <c r="S629" s="84">
        <f t="shared" si="366"/>
        <v>5.4176099999999998</v>
      </c>
      <c r="T629" s="84">
        <f t="shared" si="366"/>
        <v>5.38835</v>
      </c>
      <c r="U629" s="84">
        <f t="shared" si="366"/>
        <v>5.3537699999999999</v>
      </c>
      <c r="V629" s="84">
        <f t="shared" si="366"/>
        <v>5.3639599999999996</v>
      </c>
      <c r="W629" s="84">
        <f t="shared" si="366"/>
        <v>5.4364699999999999</v>
      </c>
      <c r="X629" s="84">
        <f t="shared" si="366"/>
        <v>5.4874999999999998</v>
      </c>
      <c r="Y629" s="84">
        <f t="shared" si="366"/>
        <v>5.3807700000000001</v>
      </c>
      <c r="Z629" s="84">
        <f t="shared" si="366"/>
        <v>5.1333500000000001</v>
      </c>
      <c r="AA629" s="84">
        <f t="shared" si="366"/>
        <v>4.8968600000000002</v>
      </c>
    </row>
    <row r="630" spans="1:27" ht="12.75" hidden="1" customHeight="1" outlineLevel="1" x14ac:dyDescent="0.2">
      <c r="A630" s="92" t="s">
        <v>2100</v>
      </c>
      <c r="B630" s="62" t="s">
        <v>231</v>
      </c>
      <c r="C630" s="42" t="s">
        <v>77</v>
      </c>
      <c r="D630" s="43">
        <v>1066.71</v>
      </c>
      <c r="E630" s="43">
        <v>968.77</v>
      </c>
      <c r="F630" s="43">
        <v>933.74</v>
      </c>
      <c r="G630" s="43">
        <v>935.19</v>
      </c>
      <c r="H630" s="43">
        <v>965.75</v>
      </c>
      <c r="I630" s="43">
        <v>1050.0999999999999</v>
      </c>
      <c r="J630" s="43">
        <v>1230.52</v>
      </c>
      <c r="K630" s="43">
        <v>1456.72</v>
      </c>
      <c r="L630" s="43">
        <v>1574.62</v>
      </c>
      <c r="M630" s="43">
        <v>1703.66</v>
      </c>
      <c r="N630" s="43">
        <v>1699.41</v>
      </c>
      <c r="O630" s="43">
        <v>1710.89</v>
      </c>
      <c r="P630" s="43">
        <v>1710.28</v>
      </c>
      <c r="Q630" s="43">
        <v>1709.6</v>
      </c>
      <c r="R630" s="43">
        <v>1669.12</v>
      </c>
      <c r="S630" s="43">
        <v>1636.87</v>
      </c>
      <c r="T630" s="43">
        <v>1607.61</v>
      </c>
      <c r="U630" s="43">
        <v>1573.03</v>
      </c>
      <c r="V630" s="43">
        <v>1583.22</v>
      </c>
      <c r="W630" s="43">
        <v>1655.73</v>
      </c>
      <c r="X630" s="43">
        <v>1706.76</v>
      </c>
      <c r="Y630" s="43">
        <v>1600.03</v>
      </c>
      <c r="Z630" s="43">
        <v>1352.61</v>
      </c>
      <c r="AA630" s="43">
        <v>1116.1199999999999</v>
      </c>
    </row>
    <row r="631" spans="1:27" ht="12.75" hidden="1" customHeight="1" outlineLevel="1" x14ac:dyDescent="0.2">
      <c r="A631" s="92" t="s">
        <v>2101</v>
      </c>
      <c r="B631" s="62" t="s">
        <v>88</v>
      </c>
      <c r="C631" s="42" t="s">
        <v>77</v>
      </c>
      <c r="D631" s="43">
        <f>$D$486</f>
        <v>3559.77</v>
      </c>
      <c r="E631" s="43">
        <f t="shared" ref="E631:AA631" si="367">$D$486</f>
        <v>3559.77</v>
      </c>
      <c r="F631" s="43">
        <f t="shared" si="367"/>
        <v>3559.77</v>
      </c>
      <c r="G631" s="43">
        <f t="shared" si="367"/>
        <v>3559.77</v>
      </c>
      <c r="H631" s="43">
        <f t="shared" si="367"/>
        <v>3559.77</v>
      </c>
      <c r="I631" s="43">
        <f t="shared" si="367"/>
        <v>3559.77</v>
      </c>
      <c r="J631" s="43">
        <f t="shared" si="367"/>
        <v>3559.77</v>
      </c>
      <c r="K631" s="43">
        <f t="shared" si="367"/>
        <v>3559.77</v>
      </c>
      <c r="L631" s="43">
        <f t="shared" si="367"/>
        <v>3559.77</v>
      </c>
      <c r="M631" s="43">
        <f t="shared" si="367"/>
        <v>3559.77</v>
      </c>
      <c r="N631" s="43">
        <f t="shared" si="367"/>
        <v>3559.77</v>
      </c>
      <c r="O631" s="43">
        <f t="shared" si="367"/>
        <v>3559.77</v>
      </c>
      <c r="P631" s="43">
        <f t="shared" si="367"/>
        <v>3559.77</v>
      </c>
      <c r="Q631" s="43">
        <f t="shared" si="367"/>
        <v>3559.77</v>
      </c>
      <c r="R631" s="43">
        <f t="shared" si="367"/>
        <v>3559.77</v>
      </c>
      <c r="S631" s="43">
        <f t="shared" si="367"/>
        <v>3559.77</v>
      </c>
      <c r="T631" s="43">
        <f t="shared" si="367"/>
        <v>3559.77</v>
      </c>
      <c r="U631" s="43">
        <f t="shared" si="367"/>
        <v>3559.77</v>
      </c>
      <c r="V631" s="43">
        <f t="shared" si="367"/>
        <v>3559.77</v>
      </c>
      <c r="W631" s="43">
        <f t="shared" si="367"/>
        <v>3559.77</v>
      </c>
      <c r="X631" s="43">
        <f t="shared" si="367"/>
        <v>3559.77</v>
      </c>
      <c r="Y631" s="43">
        <f t="shared" si="367"/>
        <v>3559.77</v>
      </c>
      <c r="Z631" s="43">
        <f t="shared" si="367"/>
        <v>3559.77</v>
      </c>
      <c r="AA631" s="43">
        <f t="shared" si="367"/>
        <v>3559.77</v>
      </c>
    </row>
    <row r="632" spans="1:27" ht="12.75" hidden="1" customHeight="1" outlineLevel="1" x14ac:dyDescent="0.2">
      <c r="A632" s="92" t="s">
        <v>2102</v>
      </c>
      <c r="B632" s="62" t="s">
        <v>81</v>
      </c>
      <c r="C632" s="42" t="s">
        <v>77</v>
      </c>
      <c r="D632" s="43">
        <v>4.6100000000000003</v>
      </c>
      <c r="E632" s="43">
        <v>4.6100000000000003</v>
      </c>
      <c r="F632" s="43">
        <v>4.6100000000000003</v>
      </c>
      <c r="G632" s="43">
        <v>4.6100000000000003</v>
      </c>
      <c r="H632" s="43">
        <v>4.6100000000000003</v>
      </c>
      <c r="I632" s="43">
        <v>4.6100000000000003</v>
      </c>
      <c r="J632" s="43">
        <v>4.6100000000000003</v>
      </c>
      <c r="K632" s="43">
        <v>4.6100000000000003</v>
      </c>
      <c r="L632" s="43">
        <v>4.6100000000000003</v>
      </c>
      <c r="M632" s="43">
        <v>4.6100000000000003</v>
      </c>
      <c r="N632" s="43">
        <v>4.6100000000000003</v>
      </c>
      <c r="O632" s="43">
        <v>4.6100000000000003</v>
      </c>
      <c r="P632" s="43">
        <v>4.6100000000000003</v>
      </c>
      <c r="Q632" s="43">
        <v>4.6100000000000003</v>
      </c>
      <c r="R632" s="43">
        <v>4.6100000000000003</v>
      </c>
      <c r="S632" s="43">
        <v>4.6100000000000003</v>
      </c>
      <c r="T632" s="43">
        <v>4.6100000000000003</v>
      </c>
      <c r="U632" s="43">
        <v>4.6100000000000003</v>
      </c>
      <c r="V632" s="43">
        <v>4.6100000000000003</v>
      </c>
      <c r="W632" s="43">
        <v>4.6100000000000003</v>
      </c>
      <c r="X632" s="43">
        <v>4.6100000000000003</v>
      </c>
      <c r="Y632" s="43">
        <v>4.6100000000000003</v>
      </c>
      <c r="Z632" s="43">
        <v>4.6100000000000003</v>
      </c>
      <c r="AA632" s="43">
        <v>4.6100000000000003</v>
      </c>
    </row>
    <row r="633" spans="1:27" ht="12.75" hidden="1" customHeight="1" outlineLevel="1" x14ac:dyDescent="0.2">
      <c r="A633" s="92" t="s">
        <v>2103</v>
      </c>
      <c r="B633" s="62" t="s">
        <v>79</v>
      </c>
      <c r="C633" s="42" t="s">
        <v>77</v>
      </c>
      <c r="D633" s="43">
        <f>$D$11</f>
        <v>216.36</v>
      </c>
      <c r="E633" s="43">
        <f t="shared" ref="E633:AA633" si="368">$D$11</f>
        <v>216.36</v>
      </c>
      <c r="F633" s="43">
        <f t="shared" si="368"/>
        <v>216.36</v>
      </c>
      <c r="G633" s="43">
        <f t="shared" si="368"/>
        <v>216.36</v>
      </c>
      <c r="H633" s="43">
        <f t="shared" si="368"/>
        <v>216.36</v>
      </c>
      <c r="I633" s="43">
        <f t="shared" si="368"/>
        <v>216.36</v>
      </c>
      <c r="J633" s="43">
        <f t="shared" si="368"/>
        <v>216.36</v>
      </c>
      <c r="K633" s="43">
        <f t="shared" si="368"/>
        <v>216.36</v>
      </c>
      <c r="L633" s="43">
        <f t="shared" si="368"/>
        <v>216.36</v>
      </c>
      <c r="M633" s="43">
        <f t="shared" si="368"/>
        <v>216.36</v>
      </c>
      <c r="N633" s="43">
        <f t="shared" si="368"/>
        <v>216.36</v>
      </c>
      <c r="O633" s="43">
        <f t="shared" si="368"/>
        <v>216.36</v>
      </c>
      <c r="P633" s="43">
        <f t="shared" si="368"/>
        <v>216.36</v>
      </c>
      <c r="Q633" s="43">
        <f t="shared" si="368"/>
        <v>216.36</v>
      </c>
      <c r="R633" s="43">
        <f t="shared" si="368"/>
        <v>216.36</v>
      </c>
      <c r="S633" s="43">
        <f t="shared" si="368"/>
        <v>216.36</v>
      </c>
      <c r="T633" s="43">
        <f t="shared" si="368"/>
        <v>216.36</v>
      </c>
      <c r="U633" s="43">
        <f t="shared" si="368"/>
        <v>216.36</v>
      </c>
      <c r="V633" s="43">
        <f t="shared" si="368"/>
        <v>216.36</v>
      </c>
      <c r="W633" s="43">
        <f t="shared" si="368"/>
        <v>216.36</v>
      </c>
      <c r="X633" s="43">
        <f t="shared" si="368"/>
        <v>216.36</v>
      </c>
      <c r="Y633" s="43">
        <f t="shared" si="368"/>
        <v>216.36</v>
      </c>
      <c r="Z633" s="43">
        <f t="shared" si="368"/>
        <v>216.36</v>
      </c>
      <c r="AA633" s="43">
        <f t="shared" si="368"/>
        <v>216.36</v>
      </c>
    </row>
    <row r="634" spans="1:27" collapsed="1" x14ac:dyDescent="0.2">
      <c r="A634" s="91" t="s">
        <v>2104</v>
      </c>
      <c r="B634" s="27" t="str">
        <f>"31"&amp;"."&amp;$B$800&amp;"."&amp;$B$801</f>
        <v>31.03.2023</v>
      </c>
      <c r="C634" s="83" t="s">
        <v>74</v>
      </c>
      <c r="D634" s="84">
        <f>ROUND(((D635+D636+D638+D637)/1000),5)</f>
        <v>4.8678800000000004</v>
      </c>
      <c r="E634" s="84">
        <f>ROUND(((E635+E636+E638+E637)/1000),5)</f>
        <v>4.8102900000000002</v>
      </c>
      <c r="F634" s="84">
        <f>ROUND(((F635+F636+F638+F637)/1000),5)</f>
        <v>4.7576999999999998</v>
      </c>
      <c r="G634" s="84">
        <f t="shared" ref="G634:AA634" si="369">ROUND(((G635+G636+G638+G637)/1000),5)</f>
        <v>4.7713999999999999</v>
      </c>
      <c r="H634" s="84">
        <f t="shared" si="369"/>
        <v>4.8218899999999998</v>
      </c>
      <c r="I634" s="84">
        <f t="shared" si="369"/>
        <v>4.8949100000000003</v>
      </c>
      <c r="J634" s="84">
        <f t="shared" si="369"/>
        <v>5.1206500000000004</v>
      </c>
      <c r="K634" s="84">
        <f t="shared" si="369"/>
        <v>5.2610200000000003</v>
      </c>
      <c r="L634" s="84">
        <f t="shared" si="369"/>
        <v>5.4908400000000004</v>
      </c>
      <c r="M634" s="84">
        <f t="shared" si="369"/>
        <v>5.6056600000000003</v>
      </c>
      <c r="N634" s="84">
        <f t="shared" si="369"/>
        <v>5.6144800000000004</v>
      </c>
      <c r="O634" s="84">
        <f t="shared" si="369"/>
        <v>5.6457199999999998</v>
      </c>
      <c r="P634" s="84">
        <f t="shared" si="369"/>
        <v>5.6013900000000003</v>
      </c>
      <c r="Q634" s="84">
        <f t="shared" si="369"/>
        <v>5.6129600000000002</v>
      </c>
      <c r="R634" s="84">
        <f t="shared" si="369"/>
        <v>5.6142799999999999</v>
      </c>
      <c r="S634" s="84">
        <f t="shared" si="369"/>
        <v>5.5589599999999999</v>
      </c>
      <c r="T634" s="84">
        <f t="shared" si="369"/>
        <v>5.5016800000000003</v>
      </c>
      <c r="U634" s="84">
        <f t="shared" si="369"/>
        <v>5.4097799999999996</v>
      </c>
      <c r="V634" s="84">
        <f t="shared" si="369"/>
        <v>5.4148100000000001</v>
      </c>
      <c r="W634" s="84">
        <f t="shared" si="369"/>
        <v>5.4646499999999998</v>
      </c>
      <c r="X634" s="84">
        <f t="shared" si="369"/>
        <v>5.5062800000000003</v>
      </c>
      <c r="Y634" s="84">
        <f t="shared" si="369"/>
        <v>5.4289800000000001</v>
      </c>
      <c r="Z634" s="84">
        <f t="shared" si="369"/>
        <v>5.3066500000000003</v>
      </c>
      <c r="AA634" s="84">
        <f t="shared" si="369"/>
        <v>5.1341999999999999</v>
      </c>
    </row>
    <row r="635" spans="1:27" ht="12.75" hidden="1" customHeight="1" outlineLevel="1" x14ac:dyDescent="0.2">
      <c r="A635" s="92" t="s">
        <v>2105</v>
      </c>
      <c r="B635" s="62" t="s">
        <v>231</v>
      </c>
      <c r="C635" s="42" t="s">
        <v>77</v>
      </c>
      <c r="D635" s="43">
        <v>1087.1400000000001</v>
      </c>
      <c r="E635" s="43">
        <v>1029.55</v>
      </c>
      <c r="F635" s="43">
        <v>976.96</v>
      </c>
      <c r="G635" s="43">
        <v>990.66</v>
      </c>
      <c r="H635" s="43">
        <v>1041.1500000000001</v>
      </c>
      <c r="I635" s="43">
        <v>1114.17</v>
      </c>
      <c r="J635" s="43">
        <v>1339.91</v>
      </c>
      <c r="K635" s="43">
        <v>1480.28</v>
      </c>
      <c r="L635" s="43">
        <v>1710.1</v>
      </c>
      <c r="M635" s="43">
        <v>1824.92</v>
      </c>
      <c r="N635" s="43">
        <v>1833.74</v>
      </c>
      <c r="O635" s="43">
        <v>1864.98</v>
      </c>
      <c r="P635" s="43">
        <v>1820.65</v>
      </c>
      <c r="Q635" s="43">
        <v>1832.22</v>
      </c>
      <c r="R635" s="43">
        <v>1833.54</v>
      </c>
      <c r="S635" s="43">
        <v>1778.22</v>
      </c>
      <c r="T635" s="43">
        <v>1720.94</v>
      </c>
      <c r="U635" s="43">
        <v>1629.04</v>
      </c>
      <c r="V635" s="43">
        <v>1634.07</v>
      </c>
      <c r="W635" s="43">
        <v>1683.91</v>
      </c>
      <c r="X635" s="43">
        <v>1725.54</v>
      </c>
      <c r="Y635" s="43">
        <v>1648.24</v>
      </c>
      <c r="Z635" s="43">
        <v>1525.91</v>
      </c>
      <c r="AA635" s="43">
        <v>1353.46</v>
      </c>
    </row>
    <row r="636" spans="1:27" ht="12.75" hidden="1" customHeight="1" outlineLevel="1" x14ac:dyDescent="0.2">
      <c r="A636" s="92" t="s">
        <v>2106</v>
      </c>
      <c r="B636" s="62" t="s">
        <v>88</v>
      </c>
      <c r="C636" s="42" t="s">
        <v>77</v>
      </c>
      <c r="D636" s="43">
        <f>$D$486</f>
        <v>3559.77</v>
      </c>
      <c r="E636" s="43">
        <f t="shared" ref="E636:AA636" si="370">$D$486</f>
        <v>3559.77</v>
      </c>
      <c r="F636" s="43">
        <f t="shared" si="370"/>
        <v>3559.77</v>
      </c>
      <c r="G636" s="43">
        <f t="shared" si="370"/>
        <v>3559.77</v>
      </c>
      <c r="H636" s="43">
        <f t="shared" si="370"/>
        <v>3559.77</v>
      </c>
      <c r="I636" s="43">
        <f t="shared" si="370"/>
        <v>3559.77</v>
      </c>
      <c r="J636" s="43">
        <f t="shared" si="370"/>
        <v>3559.77</v>
      </c>
      <c r="K636" s="43">
        <f t="shared" si="370"/>
        <v>3559.77</v>
      </c>
      <c r="L636" s="43">
        <f t="shared" si="370"/>
        <v>3559.77</v>
      </c>
      <c r="M636" s="43">
        <f t="shared" si="370"/>
        <v>3559.77</v>
      </c>
      <c r="N636" s="43">
        <f t="shared" si="370"/>
        <v>3559.77</v>
      </c>
      <c r="O636" s="43">
        <f t="shared" si="370"/>
        <v>3559.77</v>
      </c>
      <c r="P636" s="43">
        <f t="shared" si="370"/>
        <v>3559.77</v>
      </c>
      <c r="Q636" s="43">
        <f t="shared" si="370"/>
        <v>3559.77</v>
      </c>
      <c r="R636" s="43">
        <f t="shared" si="370"/>
        <v>3559.77</v>
      </c>
      <c r="S636" s="43">
        <f t="shared" si="370"/>
        <v>3559.77</v>
      </c>
      <c r="T636" s="43">
        <f t="shared" si="370"/>
        <v>3559.77</v>
      </c>
      <c r="U636" s="43">
        <f t="shared" si="370"/>
        <v>3559.77</v>
      </c>
      <c r="V636" s="43">
        <f t="shared" si="370"/>
        <v>3559.77</v>
      </c>
      <c r="W636" s="43">
        <f t="shared" si="370"/>
        <v>3559.77</v>
      </c>
      <c r="X636" s="43">
        <f t="shared" si="370"/>
        <v>3559.77</v>
      </c>
      <c r="Y636" s="43">
        <f t="shared" si="370"/>
        <v>3559.77</v>
      </c>
      <c r="Z636" s="43">
        <f t="shared" si="370"/>
        <v>3559.77</v>
      </c>
      <c r="AA636" s="43">
        <f t="shared" si="370"/>
        <v>3559.77</v>
      </c>
    </row>
    <row r="637" spans="1:27" ht="12.75" hidden="1" customHeight="1" outlineLevel="1" x14ac:dyDescent="0.2">
      <c r="A637" s="92" t="s">
        <v>2107</v>
      </c>
      <c r="B637" s="62" t="s">
        <v>81</v>
      </c>
      <c r="C637" s="42" t="s">
        <v>77</v>
      </c>
      <c r="D637" s="43">
        <v>4.6100000000000003</v>
      </c>
      <c r="E637" s="43">
        <v>4.6100000000000003</v>
      </c>
      <c r="F637" s="43">
        <v>4.6100000000000003</v>
      </c>
      <c r="G637" s="43">
        <v>4.6100000000000003</v>
      </c>
      <c r="H637" s="43">
        <v>4.6100000000000003</v>
      </c>
      <c r="I637" s="43">
        <v>4.6100000000000003</v>
      </c>
      <c r="J637" s="43">
        <v>4.6100000000000003</v>
      </c>
      <c r="K637" s="43">
        <v>4.6100000000000003</v>
      </c>
      <c r="L637" s="43">
        <v>4.6100000000000003</v>
      </c>
      <c r="M637" s="43">
        <v>4.6100000000000003</v>
      </c>
      <c r="N637" s="43">
        <v>4.6100000000000003</v>
      </c>
      <c r="O637" s="43">
        <v>4.6100000000000003</v>
      </c>
      <c r="P637" s="43">
        <v>4.6100000000000003</v>
      </c>
      <c r="Q637" s="43">
        <v>4.6100000000000003</v>
      </c>
      <c r="R637" s="43">
        <v>4.6100000000000003</v>
      </c>
      <c r="S637" s="43">
        <v>4.6100000000000003</v>
      </c>
      <c r="T637" s="43">
        <v>4.6100000000000003</v>
      </c>
      <c r="U637" s="43">
        <v>4.6100000000000003</v>
      </c>
      <c r="V637" s="43">
        <v>4.6100000000000003</v>
      </c>
      <c r="W637" s="43">
        <v>4.6100000000000003</v>
      </c>
      <c r="X637" s="43">
        <v>4.6100000000000003</v>
      </c>
      <c r="Y637" s="43">
        <v>4.6100000000000003</v>
      </c>
      <c r="Z637" s="43">
        <v>4.6100000000000003</v>
      </c>
      <c r="AA637" s="43">
        <v>4.6100000000000003</v>
      </c>
    </row>
    <row r="638" spans="1:27" ht="12.75" hidden="1" customHeight="1" outlineLevel="1" x14ac:dyDescent="0.2">
      <c r="A638" s="92" t="s">
        <v>2108</v>
      </c>
      <c r="B638" s="62" t="s">
        <v>79</v>
      </c>
      <c r="C638" s="42" t="s">
        <v>77</v>
      </c>
      <c r="D638" s="43">
        <f>$D$11</f>
        <v>216.36</v>
      </c>
      <c r="E638" s="43">
        <f t="shared" ref="E638:AA638" si="371">$D$11</f>
        <v>216.36</v>
      </c>
      <c r="F638" s="43">
        <f t="shared" si="371"/>
        <v>216.36</v>
      </c>
      <c r="G638" s="43">
        <f t="shared" si="371"/>
        <v>216.36</v>
      </c>
      <c r="H638" s="43">
        <f t="shared" si="371"/>
        <v>216.36</v>
      </c>
      <c r="I638" s="43">
        <f t="shared" si="371"/>
        <v>216.36</v>
      </c>
      <c r="J638" s="43">
        <f t="shared" si="371"/>
        <v>216.36</v>
      </c>
      <c r="K638" s="43">
        <f t="shared" si="371"/>
        <v>216.36</v>
      </c>
      <c r="L638" s="43">
        <f t="shared" si="371"/>
        <v>216.36</v>
      </c>
      <c r="M638" s="43">
        <f t="shared" si="371"/>
        <v>216.36</v>
      </c>
      <c r="N638" s="43">
        <f t="shared" si="371"/>
        <v>216.36</v>
      </c>
      <c r="O638" s="43">
        <f t="shared" si="371"/>
        <v>216.36</v>
      </c>
      <c r="P638" s="43">
        <f t="shared" si="371"/>
        <v>216.36</v>
      </c>
      <c r="Q638" s="43">
        <f t="shared" si="371"/>
        <v>216.36</v>
      </c>
      <c r="R638" s="43">
        <f t="shared" si="371"/>
        <v>216.36</v>
      </c>
      <c r="S638" s="43">
        <f t="shared" si="371"/>
        <v>216.36</v>
      </c>
      <c r="T638" s="43">
        <f t="shared" si="371"/>
        <v>216.36</v>
      </c>
      <c r="U638" s="43">
        <f t="shared" si="371"/>
        <v>216.36</v>
      </c>
      <c r="V638" s="43">
        <f t="shared" si="371"/>
        <v>216.36</v>
      </c>
      <c r="W638" s="43">
        <f t="shared" si="371"/>
        <v>216.36</v>
      </c>
      <c r="X638" s="43">
        <f t="shared" si="371"/>
        <v>216.36</v>
      </c>
      <c r="Y638" s="43">
        <f t="shared" si="371"/>
        <v>216.36</v>
      </c>
      <c r="Z638" s="43">
        <f t="shared" si="371"/>
        <v>216.36</v>
      </c>
      <c r="AA638" s="43">
        <f t="shared" si="371"/>
        <v>216.36</v>
      </c>
    </row>
    <row r="639" spans="1:27" collapsed="1" x14ac:dyDescent="0.2">
      <c r="B639" s="94" t="s">
        <v>385</v>
      </c>
    </row>
    <row r="640" spans="1:27" x14ac:dyDescent="0.2">
      <c r="B640" s="94" t="s">
        <v>385</v>
      </c>
    </row>
    <row r="641" spans="1:27" x14ac:dyDescent="0.2">
      <c r="A641" s="171" t="s">
        <v>2109</v>
      </c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3"/>
    </row>
    <row r="642" spans="1:27" ht="25.5" x14ac:dyDescent="0.2">
      <c r="A642" s="25" t="s">
        <v>62</v>
      </c>
      <c r="B642" s="26" t="s">
        <v>203</v>
      </c>
      <c r="C642" s="25" t="s">
        <v>204</v>
      </c>
      <c r="D642" s="26" t="s">
        <v>205</v>
      </c>
      <c r="E642" s="26" t="s">
        <v>206</v>
      </c>
      <c r="F642" s="26" t="s">
        <v>207</v>
      </c>
      <c r="G642" s="26" t="s">
        <v>208</v>
      </c>
      <c r="H642" s="26" t="s">
        <v>209</v>
      </c>
      <c r="I642" s="26" t="s">
        <v>210</v>
      </c>
      <c r="J642" s="26" t="s">
        <v>211</v>
      </c>
      <c r="K642" s="26" t="s">
        <v>212</v>
      </c>
      <c r="L642" s="26" t="s">
        <v>213</v>
      </c>
      <c r="M642" s="26" t="s">
        <v>214</v>
      </c>
      <c r="N642" s="26" t="s">
        <v>215</v>
      </c>
      <c r="O642" s="26" t="s">
        <v>216</v>
      </c>
      <c r="P642" s="26" t="s">
        <v>217</v>
      </c>
      <c r="Q642" s="26" t="s">
        <v>218</v>
      </c>
      <c r="R642" s="26" t="s">
        <v>219</v>
      </c>
      <c r="S642" s="26" t="s">
        <v>220</v>
      </c>
      <c r="T642" s="26" t="s">
        <v>221</v>
      </c>
      <c r="U642" s="26" t="s">
        <v>222</v>
      </c>
      <c r="V642" s="26" t="s">
        <v>223</v>
      </c>
      <c r="W642" s="26" t="s">
        <v>224</v>
      </c>
      <c r="X642" s="26" t="s">
        <v>225</v>
      </c>
      <c r="Y642" s="26" t="s">
        <v>226</v>
      </c>
      <c r="Z642" s="26" t="s">
        <v>227</v>
      </c>
      <c r="AA642" s="26" t="s">
        <v>228</v>
      </c>
    </row>
    <row r="643" spans="1:27" x14ac:dyDescent="0.2">
      <c r="A643" s="91" t="s">
        <v>2110</v>
      </c>
      <c r="B643" s="27" t="str">
        <f>"01"&amp;"."&amp;$B$800&amp;"."&amp;$B$801</f>
        <v>01.03.2023</v>
      </c>
      <c r="C643" s="83" t="s">
        <v>74</v>
      </c>
      <c r="D643" s="84">
        <f>ROUND((D644)/1000,5)</f>
        <v>0</v>
      </c>
      <c r="E643" s="84">
        <f t="shared" ref="E643:AA643" si="372">ROUND((E644)/1000,5)</f>
        <v>0</v>
      </c>
      <c r="F643" s="84">
        <f t="shared" si="372"/>
        <v>0</v>
      </c>
      <c r="G643" s="84">
        <f t="shared" si="372"/>
        <v>0</v>
      </c>
      <c r="H643" s="84">
        <f t="shared" si="372"/>
        <v>7.4440000000000006E-2</v>
      </c>
      <c r="I643" s="84">
        <f t="shared" si="372"/>
        <v>0.11119</v>
      </c>
      <c r="J643" s="84">
        <f t="shared" si="372"/>
        <v>0.1812</v>
      </c>
      <c r="K643" s="84">
        <f t="shared" si="372"/>
        <v>3.9620000000000002E-2</v>
      </c>
      <c r="L643" s="84">
        <f t="shared" si="372"/>
        <v>4.0899999999999999E-2</v>
      </c>
      <c r="M643" s="84">
        <f t="shared" si="372"/>
        <v>0</v>
      </c>
      <c r="N643" s="84">
        <f t="shared" si="372"/>
        <v>0</v>
      </c>
      <c r="O643" s="84">
        <f t="shared" si="372"/>
        <v>0</v>
      </c>
      <c r="P643" s="84">
        <f t="shared" si="372"/>
        <v>0</v>
      </c>
      <c r="Q643" s="84">
        <f t="shared" si="372"/>
        <v>0</v>
      </c>
      <c r="R643" s="84">
        <f t="shared" si="372"/>
        <v>0</v>
      </c>
      <c r="S643" s="84">
        <f t="shared" si="372"/>
        <v>0</v>
      </c>
      <c r="T643" s="84">
        <f t="shared" si="372"/>
        <v>1.4400000000000001E-3</v>
      </c>
      <c r="U643" s="84">
        <f t="shared" si="372"/>
        <v>2.3900000000000002E-3</v>
      </c>
      <c r="V643" s="84">
        <f t="shared" si="372"/>
        <v>1.3899999999999999E-2</v>
      </c>
      <c r="W643" s="84">
        <f t="shared" si="372"/>
        <v>0</v>
      </c>
      <c r="X643" s="84">
        <f t="shared" si="372"/>
        <v>0</v>
      </c>
      <c r="Y643" s="84">
        <f t="shared" si="372"/>
        <v>0</v>
      </c>
      <c r="Z643" s="84">
        <f t="shared" si="372"/>
        <v>0</v>
      </c>
      <c r="AA643" s="84">
        <f t="shared" si="372"/>
        <v>0</v>
      </c>
    </row>
    <row r="644" spans="1:27" ht="12.75" hidden="1" customHeight="1" outlineLevel="1" x14ac:dyDescent="0.2">
      <c r="A644" s="92" t="s">
        <v>2111</v>
      </c>
      <c r="B644" s="62" t="s">
        <v>231</v>
      </c>
      <c r="C644" s="42" t="s">
        <v>77</v>
      </c>
      <c r="D644" s="43">
        <v>0</v>
      </c>
      <c r="E644" s="43">
        <v>0</v>
      </c>
      <c r="F644" s="43">
        <v>0</v>
      </c>
      <c r="G644" s="43">
        <v>0</v>
      </c>
      <c r="H644" s="43">
        <v>74.44</v>
      </c>
      <c r="I644" s="43">
        <v>111.19</v>
      </c>
      <c r="J644" s="43">
        <v>181.2</v>
      </c>
      <c r="K644" s="43">
        <v>39.619999999999997</v>
      </c>
      <c r="L644" s="43">
        <v>40.9</v>
      </c>
      <c r="M644" s="43">
        <v>0</v>
      </c>
      <c r="N644" s="43">
        <v>0</v>
      </c>
      <c r="O644" s="43">
        <v>0</v>
      </c>
      <c r="P644" s="43">
        <v>0</v>
      </c>
      <c r="Q644" s="43">
        <v>0</v>
      </c>
      <c r="R644" s="43">
        <v>0</v>
      </c>
      <c r="S644" s="43">
        <v>0</v>
      </c>
      <c r="T644" s="43">
        <v>1.44</v>
      </c>
      <c r="U644" s="43">
        <v>2.39</v>
      </c>
      <c r="V644" s="43">
        <v>13.9</v>
      </c>
      <c r="W644" s="43">
        <v>0</v>
      </c>
      <c r="X644" s="43">
        <v>0</v>
      </c>
      <c r="Y644" s="43">
        <v>0</v>
      </c>
      <c r="Z644" s="43">
        <v>0</v>
      </c>
      <c r="AA644" s="43">
        <v>0</v>
      </c>
    </row>
    <row r="645" spans="1:27" collapsed="1" x14ac:dyDescent="0.2">
      <c r="A645" s="91" t="s">
        <v>2112</v>
      </c>
      <c r="B645" s="27" t="str">
        <f>"02"&amp;"."&amp;$B$800&amp;"."&amp;$B$801</f>
        <v>02.03.2023</v>
      </c>
      <c r="C645" s="83" t="s">
        <v>74</v>
      </c>
      <c r="D645" s="84">
        <f>ROUND((D646)/1000,5)</f>
        <v>0</v>
      </c>
      <c r="E645" s="84">
        <f t="shared" ref="E645:AA645" si="373">ROUND((E646)/1000,5)</f>
        <v>0</v>
      </c>
      <c r="F645" s="84">
        <f t="shared" si="373"/>
        <v>0</v>
      </c>
      <c r="G645" s="84">
        <f t="shared" si="373"/>
        <v>1.091E-2</v>
      </c>
      <c r="H645" s="84">
        <f t="shared" si="373"/>
        <v>0.12009</v>
      </c>
      <c r="I645" s="84">
        <f t="shared" si="373"/>
        <v>0.13469999999999999</v>
      </c>
      <c r="J645" s="84">
        <f t="shared" si="373"/>
        <v>0.12157</v>
      </c>
      <c r="K645" s="84">
        <f t="shared" si="373"/>
        <v>4.6519999999999999E-2</v>
      </c>
      <c r="L645" s="84">
        <f t="shared" si="373"/>
        <v>3.637E-2</v>
      </c>
      <c r="M645" s="84">
        <f t="shared" si="373"/>
        <v>4.0000000000000003E-5</v>
      </c>
      <c r="N645" s="84">
        <f t="shared" si="373"/>
        <v>0</v>
      </c>
      <c r="O645" s="84">
        <f t="shared" si="373"/>
        <v>0</v>
      </c>
      <c r="P645" s="84">
        <f t="shared" si="373"/>
        <v>0</v>
      </c>
      <c r="Q645" s="84">
        <f t="shared" si="373"/>
        <v>0</v>
      </c>
      <c r="R645" s="84">
        <f t="shared" si="373"/>
        <v>0</v>
      </c>
      <c r="S645" s="84">
        <f t="shared" si="373"/>
        <v>0</v>
      </c>
      <c r="T645" s="84">
        <f t="shared" si="373"/>
        <v>0</v>
      </c>
      <c r="U645" s="84">
        <f t="shared" si="373"/>
        <v>0</v>
      </c>
      <c r="V645" s="84">
        <f t="shared" si="373"/>
        <v>0</v>
      </c>
      <c r="W645" s="84">
        <f t="shared" si="373"/>
        <v>0</v>
      </c>
      <c r="X645" s="84">
        <f t="shared" si="373"/>
        <v>0</v>
      </c>
      <c r="Y645" s="84">
        <f t="shared" si="373"/>
        <v>0</v>
      </c>
      <c r="Z645" s="84">
        <f t="shared" si="373"/>
        <v>0</v>
      </c>
      <c r="AA645" s="84">
        <f t="shared" si="373"/>
        <v>0</v>
      </c>
    </row>
    <row r="646" spans="1:27" ht="12.75" hidden="1" customHeight="1" outlineLevel="1" x14ac:dyDescent="0.2">
      <c r="A646" s="92" t="s">
        <v>2113</v>
      </c>
      <c r="B646" s="62" t="s">
        <v>231</v>
      </c>
      <c r="C646" s="42" t="s">
        <v>77</v>
      </c>
      <c r="D646" s="43">
        <v>0</v>
      </c>
      <c r="E646" s="43">
        <v>0</v>
      </c>
      <c r="F646" s="43">
        <v>0</v>
      </c>
      <c r="G646" s="43">
        <v>10.91</v>
      </c>
      <c r="H646" s="43">
        <v>120.09</v>
      </c>
      <c r="I646" s="43">
        <v>134.69999999999999</v>
      </c>
      <c r="J646" s="43">
        <v>121.57</v>
      </c>
      <c r="K646" s="43">
        <v>46.52</v>
      </c>
      <c r="L646" s="43">
        <v>36.369999999999997</v>
      </c>
      <c r="M646" s="43">
        <v>0.04</v>
      </c>
      <c r="N646" s="43">
        <v>0</v>
      </c>
      <c r="O646" s="43">
        <v>0</v>
      </c>
      <c r="P646" s="43">
        <v>0</v>
      </c>
      <c r="Q646" s="43">
        <v>0</v>
      </c>
      <c r="R646" s="43">
        <v>0</v>
      </c>
      <c r="S646" s="43">
        <v>0</v>
      </c>
      <c r="T646" s="43">
        <v>0</v>
      </c>
      <c r="U646" s="43">
        <v>0</v>
      </c>
      <c r="V646" s="43">
        <v>0</v>
      </c>
      <c r="W646" s="43">
        <v>0</v>
      </c>
      <c r="X646" s="43">
        <v>0</v>
      </c>
      <c r="Y646" s="43">
        <v>0</v>
      </c>
      <c r="Z646" s="43">
        <v>0</v>
      </c>
      <c r="AA646" s="43">
        <v>0</v>
      </c>
    </row>
    <row r="647" spans="1:27" collapsed="1" x14ac:dyDescent="0.2">
      <c r="A647" s="91" t="s">
        <v>2114</v>
      </c>
      <c r="B647" s="27" t="str">
        <f>"03"&amp;"."&amp;$B$800&amp;"."&amp;$B$801</f>
        <v>03.03.2023</v>
      </c>
      <c r="C647" s="83" t="s">
        <v>74</v>
      </c>
      <c r="D647" s="84">
        <f>ROUND((D648)/1000,5)</f>
        <v>0</v>
      </c>
      <c r="E647" s="84">
        <f t="shared" ref="E647:AA647" si="374">ROUND((E648)/1000,5)</f>
        <v>0</v>
      </c>
      <c r="F647" s="84">
        <f t="shared" si="374"/>
        <v>0</v>
      </c>
      <c r="G647" s="84">
        <f t="shared" si="374"/>
        <v>0</v>
      </c>
      <c r="H647" s="84">
        <f t="shared" si="374"/>
        <v>2.034E-2</v>
      </c>
      <c r="I647" s="84">
        <f t="shared" si="374"/>
        <v>5.9819999999999998E-2</v>
      </c>
      <c r="J647" s="84">
        <f t="shared" si="374"/>
        <v>5.6800000000000003E-2</v>
      </c>
      <c r="K647" s="84">
        <f t="shared" si="374"/>
        <v>1.3729999999999999E-2</v>
      </c>
      <c r="L647" s="84">
        <f t="shared" si="374"/>
        <v>0</v>
      </c>
      <c r="M647" s="84">
        <f t="shared" si="374"/>
        <v>0</v>
      </c>
      <c r="N647" s="84">
        <f t="shared" si="374"/>
        <v>0</v>
      </c>
      <c r="O647" s="84">
        <f t="shared" si="374"/>
        <v>0</v>
      </c>
      <c r="P647" s="84">
        <f t="shared" si="374"/>
        <v>0</v>
      </c>
      <c r="Q647" s="84">
        <f t="shared" si="374"/>
        <v>0</v>
      </c>
      <c r="R647" s="84">
        <f t="shared" si="374"/>
        <v>0</v>
      </c>
      <c r="S647" s="84">
        <f t="shared" si="374"/>
        <v>0</v>
      </c>
      <c r="T647" s="84">
        <f t="shared" si="374"/>
        <v>0</v>
      </c>
      <c r="U647" s="84">
        <f t="shared" si="374"/>
        <v>0</v>
      </c>
      <c r="V647" s="84">
        <f t="shared" si="374"/>
        <v>0</v>
      </c>
      <c r="W647" s="84">
        <f t="shared" si="374"/>
        <v>0</v>
      </c>
      <c r="X647" s="84">
        <f t="shared" si="374"/>
        <v>0</v>
      </c>
      <c r="Y647" s="84">
        <f t="shared" si="374"/>
        <v>0</v>
      </c>
      <c r="Z647" s="84">
        <f t="shared" si="374"/>
        <v>0</v>
      </c>
      <c r="AA647" s="84">
        <f t="shared" si="374"/>
        <v>0</v>
      </c>
    </row>
    <row r="648" spans="1:27" ht="12.75" hidden="1" customHeight="1" outlineLevel="1" x14ac:dyDescent="0.2">
      <c r="A648" s="92" t="s">
        <v>2115</v>
      </c>
      <c r="B648" s="62" t="s">
        <v>231</v>
      </c>
      <c r="C648" s="42" t="s">
        <v>77</v>
      </c>
      <c r="D648" s="43">
        <v>0</v>
      </c>
      <c r="E648" s="43">
        <v>0</v>
      </c>
      <c r="F648" s="43">
        <v>0</v>
      </c>
      <c r="G648" s="43">
        <v>0</v>
      </c>
      <c r="H648" s="43">
        <v>20.34</v>
      </c>
      <c r="I648" s="43">
        <v>59.82</v>
      </c>
      <c r="J648" s="43">
        <v>56.8</v>
      </c>
      <c r="K648" s="43">
        <v>13.73</v>
      </c>
      <c r="L648" s="43">
        <v>0</v>
      </c>
      <c r="M648" s="43">
        <v>0</v>
      </c>
      <c r="N648" s="43">
        <v>0</v>
      </c>
      <c r="O648" s="43">
        <v>0</v>
      </c>
      <c r="P648" s="43">
        <v>0</v>
      </c>
      <c r="Q648" s="43">
        <v>0</v>
      </c>
      <c r="R648" s="43">
        <v>0</v>
      </c>
      <c r="S648" s="43">
        <v>0</v>
      </c>
      <c r="T648" s="43">
        <v>0</v>
      </c>
      <c r="U648" s="43">
        <v>0</v>
      </c>
      <c r="V648" s="43">
        <v>0</v>
      </c>
      <c r="W648" s="43">
        <v>0</v>
      </c>
      <c r="X648" s="43">
        <v>0</v>
      </c>
      <c r="Y648" s="43">
        <v>0</v>
      </c>
      <c r="Z648" s="43">
        <v>0</v>
      </c>
      <c r="AA648" s="43">
        <v>0</v>
      </c>
    </row>
    <row r="649" spans="1:27" collapsed="1" x14ac:dyDescent="0.2">
      <c r="A649" s="91" t="s">
        <v>2116</v>
      </c>
      <c r="B649" s="27" t="str">
        <f>"04"&amp;"."&amp;$B$800&amp;"."&amp;$B$801</f>
        <v>04.03.2023</v>
      </c>
      <c r="C649" s="83" t="s">
        <v>74</v>
      </c>
      <c r="D649" s="84">
        <f>ROUND((D650)/1000,5)</f>
        <v>0</v>
      </c>
      <c r="E649" s="84">
        <f t="shared" ref="E649:AA649" si="375">ROUND((E650)/1000,5)</f>
        <v>0</v>
      </c>
      <c r="F649" s="84">
        <f t="shared" si="375"/>
        <v>0</v>
      </c>
      <c r="G649" s="84">
        <f t="shared" si="375"/>
        <v>7.4799999999999997E-3</v>
      </c>
      <c r="H649" s="84">
        <f t="shared" si="375"/>
        <v>4.8259999999999997E-2</v>
      </c>
      <c r="I649" s="84">
        <f t="shared" si="375"/>
        <v>1.6930000000000001E-2</v>
      </c>
      <c r="J649" s="84">
        <f t="shared" si="375"/>
        <v>0</v>
      </c>
      <c r="K649" s="84">
        <f t="shared" si="375"/>
        <v>3.1130000000000001E-2</v>
      </c>
      <c r="L649" s="84">
        <f t="shared" si="375"/>
        <v>7.7109999999999998E-2</v>
      </c>
      <c r="M649" s="84">
        <f t="shared" si="375"/>
        <v>3.8179999999999999E-2</v>
      </c>
      <c r="N649" s="84">
        <f t="shared" si="375"/>
        <v>3.8089999999999999E-2</v>
      </c>
      <c r="O649" s="84">
        <f t="shared" si="375"/>
        <v>2.8920000000000001E-2</v>
      </c>
      <c r="P649" s="84">
        <f t="shared" si="375"/>
        <v>5.2700000000000004E-3</v>
      </c>
      <c r="Q649" s="84">
        <f t="shared" si="375"/>
        <v>2.7899999999999999E-3</v>
      </c>
      <c r="R649" s="84">
        <f t="shared" si="375"/>
        <v>0</v>
      </c>
      <c r="S649" s="84">
        <f t="shared" si="375"/>
        <v>4.2000000000000002E-4</v>
      </c>
      <c r="T649" s="84">
        <f t="shared" si="375"/>
        <v>1.882E-2</v>
      </c>
      <c r="U649" s="84">
        <f t="shared" si="375"/>
        <v>1.917E-2</v>
      </c>
      <c r="V649" s="84">
        <f t="shared" si="375"/>
        <v>0.10101</v>
      </c>
      <c r="W649" s="84">
        <f t="shared" si="375"/>
        <v>0</v>
      </c>
      <c r="X649" s="84">
        <f t="shared" si="375"/>
        <v>0</v>
      </c>
      <c r="Y649" s="84">
        <f t="shared" si="375"/>
        <v>0</v>
      </c>
      <c r="Z649" s="84">
        <f t="shared" si="375"/>
        <v>0</v>
      </c>
      <c r="AA649" s="84">
        <f t="shared" si="375"/>
        <v>0</v>
      </c>
    </row>
    <row r="650" spans="1:27" ht="12.75" hidden="1" customHeight="1" outlineLevel="1" x14ac:dyDescent="0.2">
      <c r="A650" s="92" t="s">
        <v>2117</v>
      </c>
      <c r="B650" s="62" t="s">
        <v>231</v>
      </c>
      <c r="C650" s="42" t="s">
        <v>77</v>
      </c>
      <c r="D650" s="43">
        <v>0</v>
      </c>
      <c r="E650" s="43">
        <v>0</v>
      </c>
      <c r="F650" s="43">
        <v>0</v>
      </c>
      <c r="G650" s="43">
        <v>7.48</v>
      </c>
      <c r="H650" s="43">
        <v>48.26</v>
      </c>
      <c r="I650" s="43">
        <v>16.93</v>
      </c>
      <c r="J650" s="43">
        <v>0</v>
      </c>
      <c r="K650" s="43">
        <v>31.13</v>
      </c>
      <c r="L650" s="43">
        <v>77.11</v>
      </c>
      <c r="M650" s="43">
        <v>38.18</v>
      </c>
      <c r="N650" s="43">
        <v>38.090000000000003</v>
      </c>
      <c r="O650" s="43">
        <v>28.92</v>
      </c>
      <c r="P650" s="43">
        <v>5.27</v>
      </c>
      <c r="Q650" s="43">
        <v>2.79</v>
      </c>
      <c r="R650" s="43">
        <v>0</v>
      </c>
      <c r="S650" s="43">
        <v>0.42</v>
      </c>
      <c r="T650" s="43">
        <v>18.82</v>
      </c>
      <c r="U650" s="43">
        <v>19.170000000000002</v>
      </c>
      <c r="V650" s="43">
        <v>101.01</v>
      </c>
      <c r="W650" s="43">
        <v>0</v>
      </c>
      <c r="X650" s="43">
        <v>0</v>
      </c>
      <c r="Y650" s="43">
        <v>0</v>
      </c>
      <c r="Z650" s="43">
        <v>0</v>
      </c>
      <c r="AA650" s="43">
        <v>0</v>
      </c>
    </row>
    <row r="651" spans="1:27" collapsed="1" x14ac:dyDescent="0.2">
      <c r="A651" s="91" t="s">
        <v>2118</v>
      </c>
      <c r="B651" s="27" t="str">
        <f>"05"&amp;"."&amp;$B$800&amp;"."&amp;$B$801</f>
        <v>05.03.2023</v>
      </c>
      <c r="C651" s="83" t="s">
        <v>74</v>
      </c>
      <c r="D651" s="84">
        <f>ROUND((D652)/1000,5)</f>
        <v>0</v>
      </c>
      <c r="E651" s="84">
        <f t="shared" ref="E651:AA651" si="376">ROUND((E652)/1000,5)</f>
        <v>0</v>
      </c>
      <c r="F651" s="84">
        <f t="shared" si="376"/>
        <v>0</v>
      </c>
      <c r="G651" s="84">
        <f t="shared" si="376"/>
        <v>0</v>
      </c>
      <c r="H651" s="84">
        <f t="shared" si="376"/>
        <v>3.6229999999999998E-2</v>
      </c>
      <c r="I651" s="84">
        <f t="shared" si="376"/>
        <v>6.0929999999999998E-2</v>
      </c>
      <c r="J651" s="84">
        <f t="shared" si="376"/>
        <v>5.398E-2</v>
      </c>
      <c r="K651" s="84">
        <f t="shared" si="376"/>
        <v>2.665E-2</v>
      </c>
      <c r="L651" s="84">
        <f t="shared" si="376"/>
        <v>3.9039999999999998E-2</v>
      </c>
      <c r="M651" s="84">
        <f t="shared" si="376"/>
        <v>0</v>
      </c>
      <c r="N651" s="84">
        <f t="shared" si="376"/>
        <v>0</v>
      </c>
      <c r="O651" s="84">
        <f t="shared" si="376"/>
        <v>0</v>
      </c>
      <c r="P651" s="84">
        <f t="shared" si="376"/>
        <v>0</v>
      </c>
      <c r="Q651" s="84">
        <f t="shared" si="376"/>
        <v>0</v>
      </c>
      <c r="R651" s="84">
        <f t="shared" si="376"/>
        <v>0</v>
      </c>
      <c r="S651" s="84">
        <f t="shared" si="376"/>
        <v>0</v>
      </c>
      <c r="T651" s="84">
        <f t="shared" si="376"/>
        <v>0</v>
      </c>
      <c r="U651" s="84">
        <f t="shared" si="376"/>
        <v>0</v>
      </c>
      <c r="V651" s="84">
        <f t="shared" si="376"/>
        <v>0.15804000000000001</v>
      </c>
      <c r="W651" s="84">
        <f t="shared" si="376"/>
        <v>7.2609999999999994E-2</v>
      </c>
      <c r="X651" s="84">
        <f t="shared" si="376"/>
        <v>0</v>
      </c>
      <c r="Y651" s="84">
        <f t="shared" si="376"/>
        <v>0</v>
      </c>
      <c r="Z651" s="84">
        <f t="shared" si="376"/>
        <v>0</v>
      </c>
      <c r="AA651" s="84">
        <f t="shared" si="376"/>
        <v>0</v>
      </c>
    </row>
    <row r="652" spans="1:27" ht="12.75" hidden="1" customHeight="1" outlineLevel="1" x14ac:dyDescent="0.2">
      <c r="A652" s="92" t="s">
        <v>2119</v>
      </c>
      <c r="B652" s="62" t="s">
        <v>231</v>
      </c>
      <c r="C652" s="42" t="s">
        <v>77</v>
      </c>
      <c r="D652" s="43">
        <v>0</v>
      </c>
      <c r="E652" s="43">
        <v>0</v>
      </c>
      <c r="F652" s="43">
        <v>0</v>
      </c>
      <c r="G652" s="43">
        <v>0</v>
      </c>
      <c r="H652" s="43">
        <v>36.229999999999997</v>
      </c>
      <c r="I652" s="43">
        <v>60.93</v>
      </c>
      <c r="J652" s="43">
        <v>53.98</v>
      </c>
      <c r="K652" s="43">
        <v>26.65</v>
      </c>
      <c r="L652" s="43">
        <v>39.04</v>
      </c>
      <c r="M652" s="43">
        <v>0</v>
      </c>
      <c r="N652" s="43">
        <v>0</v>
      </c>
      <c r="O652" s="43">
        <v>0</v>
      </c>
      <c r="P652" s="43">
        <v>0</v>
      </c>
      <c r="Q652" s="43">
        <v>0</v>
      </c>
      <c r="R652" s="43">
        <v>0</v>
      </c>
      <c r="S652" s="43">
        <v>0</v>
      </c>
      <c r="T652" s="43">
        <v>0</v>
      </c>
      <c r="U652" s="43">
        <v>0</v>
      </c>
      <c r="V652" s="43">
        <v>158.04</v>
      </c>
      <c r="W652" s="43">
        <v>72.61</v>
      </c>
      <c r="X652" s="43">
        <v>0</v>
      </c>
      <c r="Y652" s="43">
        <v>0</v>
      </c>
      <c r="Z652" s="43">
        <v>0</v>
      </c>
      <c r="AA652" s="43">
        <v>0</v>
      </c>
    </row>
    <row r="653" spans="1:27" collapsed="1" x14ac:dyDescent="0.2">
      <c r="A653" s="91" t="s">
        <v>2120</v>
      </c>
      <c r="B653" s="27" t="str">
        <f>"06"&amp;"."&amp;$B$800&amp;"."&amp;$B$801</f>
        <v>06.03.2023</v>
      </c>
      <c r="C653" s="83" t="s">
        <v>74</v>
      </c>
      <c r="D653" s="84">
        <f>ROUND((D654)/1000,5)</f>
        <v>0</v>
      </c>
      <c r="E653" s="84">
        <f t="shared" ref="E653:AA653" si="377">ROUND((E654)/1000,5)</f>
        <v>0</v>
      </c>
      <c r="F653" s="84">
        <f t="shared" si="377"/>
        <v>0</v>
      </c>
      <c r="G653" s="84">
        <f t="shared" si="377"/>
        <v>4.0219999999999999E-2</v>
      </c>
      <c r="H653" s="84">
        <f t="shared" si="377"/>
        <v>0.11622</v>
      </c>
      <c r="I653" s="84">
        <f t="shared" si="377"/>
        <v>7.6170000000000002E-2</v>
      </c>
      <c r="J653" s="84">
        <f t="shared" si="377"/>
        <v>6.719E-2</v>
      </c>
      <c r="K653" s="84">
        <f t="shared" si="377"/>
        <v>4.0919999999999998E-2</v>
      </c>
      <c r="L653" s="84">
        <f t="shared" si="377"/>
        <v>2.5649999999999999E-2</v>
      </c>
      <c r="M653" s="84">
        <f t="shared" si="377"/>
        <v>0.37974000000000002</v>
      </c>
      <c r="N653" s="84">
        <f t="shared" si="377"/>
        <v>0.12617</v>
      </c>
      <c r="O653" s="84">
        <f t="shared" si="377"/>
        <v>0</v>
      </c>
      <c r="P653" s="84">
        <f t="shared" si="377"/>
        <v>0</v>
      </c>
      <c r="Q653" s="84">
        <f t="shared" si="377"/>
        <v>0</v>
      </c>
      <c r="R653" s="84">
        <f t="shared" si="377"/>
        <v>0</v>
      </c>
      <c r="S653" s="84">
        <f t="shared" si="377"/>
        <v>0</v>
      </c>
      <c r="T653" s="84">
        <f t="shared" si="377"/>
        <v>5.0049999999999997E-2</v>
      </c>
      <c r="U653" s="84">
        <f t="shared" si="377"/>
        <v>0</v>
      </c>
      <c r="V653" s="84">
        <f t="shared" si="377"/>
        <v>0.32640999999999998</v>
      </c>
      <c r="W653" s="84">
        <f t="shared" si="377"/>
        <v>0</v>
      </c>
      <c r="X653" s="84">
        <f t="shared" si="377"/>
        <v>0</v>
      </c>
      <c r="Y653" s="84">
        <f t="shared" si="377"/>
        <v>0</v>
      </c>
      <c r="Z653" s="84">
        <f t="shared" si="377"/>
        <v>0</v>
      </c>
      <c r="AA653" s="84">
        <f t="shared" si="377"/>
        <v>0</v>
      </c>
    </row>
    <row r="654" spans="1:27" ht="12.75" hidden="1" customHeight="1" outlineLevel="1" x14ac:dyDescent="0.2">
      <c r="A654" s="92" t="s">
        <v>2121</v>
      </c>
      <c r="B654" s="62" t="s">
        <v>231</v>
      </c>
      <c r="C654" s="42" t="s">
        <v>77</v>
      </c>
      <c r="D654" s="43">
        <v>0</v>
      </c>
      <c r="E654" s="43">
        <v>0</v>
      </c>
      <c r="F654" s="43">
        <v>0</v>
      </c>
      <c r="G654" s="43">
        <v>40.22</v>
      </c>
      <c r="H654" s="43">
        <v>116.22</v>
      </c>
      <c r="I654" s="43">
        <v>76.17</v>
      </c>
      <c r="J654" s="43">
        <v>67.19</v>
      </c>
      <c r="K654" s="43">
        <v>40.92</v>
      </c>
      <c r="L654" s="43">
        <v>25.65</v>
      </c>
      <c r="M654" s="43">
        <v>379.74</v>
      </c>
      <c r="N654" s="43">
        <v>126.17</v>
      </c>
      <c r="O654" s="43">
        <v>0</v>
      </c>
      <c r="P654" s="43">
        <v>0</v>
      </c>
      <c r="Q654" s="43">
        <v>0</v>
      </c>
      <c r="R654" s="43">
        <v>0</v>
      </c>
      <c r="S654" s="43">
        <v>0</v>
      </c>
      <c r="T654" s="43">
        <v>50.05</v>
      </c>
      <c r="U654" s="43">
        <v>0</v>
      </c>
      <c r="V654" s="43">
        <v>326.41000000000003</v>
      </c>
      <c r="W654" s="43">
        <v>0</v>
      </c>
      <c r="X654" s="43">
        <v>0</v>
      </c>
      <c r="Y654" s="43">
        <v>0</v>
      </c>
      <c r="Z654" s="43">
        <v>0</v>
      </c>
      <c r="AA654" s="43">
        <v>0</v>
      </c>
    </row>
    <row r="655" spans="1:27" collapsed="1" x14ac:dyDescent="0.2">
      <c r="A655" s="91" t="s">
        <v>2122</v>
      </c>
      <c r="B655" s="27" t="str">
        <f>"07"&amp;"."&amp;$B$800&amp;"."&amp;$B$801</f>
        <v>07.03.2023</v>
      </c>
      <c r="C655" s="83" t="s">
        <v>74</v>
      </c>
      <c r="D655" s="84">
        <f>ROUND((D656)/1000,5)</f>
        <v>0</v>
      </c>
      <c r="E655" s="84">
        <f t="shared" ref="E655:AA655" si="378">ROUND((E656)/1000,5)</f>
        <v>0</v>
      </c>
      <c r="F655" s="84">
        <f t="shared" si="378"/>
        <v>0</v>
      </c>
      <c r="G655" s="84">
        <f t="shared" si="378"/>
        <v>0</v>
      </c>
      <c r="H655" s="84">
        <f t="shared" si="378"/>
        <v>2.2409999999999999E-2</v>
      </c>
      <c r="I655" s="84">
        <f t="shared" si="378"/>
        <v>7.4230000000000004E-2</v>
      </c>
      <c r="J655" s="84">
        <f t="shared" si="378"/>
        <v>5.3659999999999999E-2</v>
      </c>
      <c r="K655" s="84">
        <f t="shared" si="378"/>
        <v>3.0349999999999999E-2</v>
      </c>
      <c r="L655" s="84">
        <f t="shared" si="378"/>
        <v>6.3630000000000006E-2</v>
      </c>
      <c r="M655" s="84">
        <f t="shared" si="378"/>
        <v>4.1829999999999999E-2</v>
      </c>
      <c r="N655" s="84">
        <f t="shared" si="378"/>
        <v>0.19694999999999999</v>
      </c>
      <c r="O655" s="84">
        <f t="shared" si="378"/>
        <v>0</v>
      </c>
      <c r="P655" s="84">
        <f t="shared" si="378"/>
        <v>0</v>
      </c>
      <c r="Q655" s="84">
        <f t="shared" si="378"/>
        <v>9.7000000000000005E-4</v>
      </c>
      <c r="R655" s="84">
        <f t="shared" si="378"/>
        <v>8.5100000000000002E-3</v>
      </c>
      <c r="S655" s="84">
        <f t="shared" si="378"/>
        <v>5.0750000000000003E-2</v>
      </c>
      <c r="T655" s="84">
        <f t="shared" si="378"/>
        <v>5.9409999999999998E-2</v>
      </c>
      <c r="U655" s="84">
        <f t="shared" si="378"/>
        <v>6.1199999999999997E-2</v>
      </c>
      <c r="V655" s="84">
        <f t="shared" si="378"/>
        <v>0.12395</v>
      </c>
      <c r="W655" s="84">
        <f t="shared" si="378"/>
        <v>4.2169999999999999E-2</v>
      </c>
      <c r="X655" s="84">
        <f t="shared" si="378"/>
        <v>0</v>
      </c>
      <c r="Y655" s="84">
        <f t="shared" si="378"/>
        <v>0</v>
      </c>
      <c r="Z655" s="84">
        <f t="shared" si="378"/>
        <v>0</v>
      </c>
      <c r="AA655" s="84">
        <f t="shared" si="378"/>
        <v>0</v>
      </c>
    </row>
    <row r="656" spans="1:27" ht="12.75" hidden="1" customHeight="1" outlineLevel="1" x14ac:dyDescent="0.2">
      <c r="A656" s="92" t="s">
        <v>2123</v>
      </c>
      <c r="B656" s="62" t="s">
        <v>231</v>
      </c>
      <c r="C656" s="42" t="s">
        <v>77</v>
      </c>
      <c r="D656" s="43">
        <v>0</v>
      </c>
      <c r="E656" s="43">
        <v>0</v>
      </c>
      <c r="F656" s="43">
        <v>0</v>
      </c>
      <c r="G656" s="43">
        <v>0</v>
      </c>
      <c r="H656" s="43">
        <v>22.41</v>
      </c>
      <c r="I656" s="43">
        <v>74.23</v>
      </c>
      <c r="J656" s="43">
        <v>53.66</v>
      </c>
      <c r="K656" s="43">
        <v>30.35</v>
      </c>
      <c r="L656" s="43">
        <v>63.63</v>
      </c>
      <c r="M656" s="43">
        <v>41.83</v>
      </c>
      <c r="N656" s="43">
        <v>196.95</v>
      </c>
      <c r="O656" s="43">
        <v>0</v>
      </c>
      <c r="P656" s="43">
        <v>0</v>
      </c>
      <c r="Q656" s="43">
        <v>0.97</v>
      </c>
      <c r="R656" s="43">
        <v>8.51</v>
      </c>
      <c r="S656" s="43">
        <v>50.75</v>
      </c>
      <c r="T656" s="43">
        <v>59.41</v>
      </c>
      <c r="U656" s="43">
        <v>61.2</v>
      </c>
      <c r="V656" s="43">
        <v>123.95</v>
      </c>
      <c r="W656" s="43">
        <v>42.17</v>
      </c>
      <c r="X656" s="43">
        <v>0</v>
      </c>
      <c r="Y656" s="43">
        <v>0</v>
      </c>
      <c r="Z656" s="43">
        <v>0</v>
      </c>
      <c r="AA656" s="43">
        <v>0</v>
      </c>
    </row>
    <row r="657" spans="1:27" collapsed="1" x14ac:dyDescent="0.2">
      <c r="A657" s="91" t="s">
        <v>2124</v>
      </c>
      <c r="B657" s="27" t="str">
        <f>"08"&amp;"."&amp;$B$800&amp;"."&amp;$B$801</f>
        <v>08.03.2023</v>
      </c>
      <c r="C657" s="83" t="s">
        <v>74</v>
      </c>
      <c r="D657" s="84">
        <f>ROUND((D658)/1000,5)</f>
        <v>0</v>
      </c>
      <c r="E657" s="84">
        <f t="shared" ref="E657:AA657" si="379">ROUND((E658)/1000,5)</f>
        <v>0</v>
      </c>
      <c r="F657" s="84">
        <f t="shared" si="379"/>
        <v>0</v>
      </c>
      <c r="G657" s="84">
        <f t="shared" si="379"/>
        <v>0</v>
      </c>
      <c r="H657" s="84">
        <f t="shared" si="379"/>
        <v>1.06E-3</v>
      </c>
      <c r="I657" s="84">
        <f t="shared" si="379"/>
        <v>8.319E-2</v>
      </c>
      <c r="J657" s="84">
        <f t="shared" si="379"/>
        <v>5.953E-2</v>
      </c>
      <c r="K657" s="84">
        <f t="shared" si="379"/>
        <v>7.0620000000000002E-2</v>
      </c>
      <c r="L657" s="84">
        <f t="shared" si="379"/>
        <v>3.703E-2</v>
      </c>
      <c r="M657" s="84">
        <f t="shared" si="379"/>
        <v>1.108E-2</v>
      </c>
      <c r="N657" s="84">
        <f t="shared" si="379"/>
        <v>0</v>
      </c>
      <c r="O657" s="84">
        <f t="shared" si="379"/>
        <v>0</v>
      </c>
      <c r="P657" s="84">
        <f t="shared" si="379"/>
        <v>0</v>
      </c>
      <c r="Q657" s="84">
        <f t="shared" si="379"/>
        <v>0</v>
      </c>
      <c r="R657" s="84">
        <f t="shared" si="379"/>
        <v>0</v>
      </c>
      <c r="S657" s="84">
        <f t="shared" si="379"/>
        <v>0</v>
      </c>
      <c r="T657" s="84">
        <f t="shared" si="379"/>
        <v>0</v>
      </c>
      <c r="U657" s="84">
        <f t="shared" si="379"/>
        <v>0</v>
      </c>
      <c r="V657" s="84">
        <f t="shared" si="379"/>
        <v>0</v>
      </c>
      <c r="W657" s="84">
        <f t="shared" si="379"/>
        <v>0</v>
      </c>
      <c r="X657" s="84">
        <f t="shared" si="379"/>
        <v>0</v>
      </c>
      <c r="Y657" s="84">
        <f t="shared" si="379"/>
        <v>0</v>
      </c>
      <c r="Z657" s="84">
        <f t="shared" si="379"/>
        <v>0</v>
      </c>
      <c r="AA657" s="84">
        <f t="shared" si="379"/>
        <v>0</v>
      </c>
    </row>
    <row r="658" spans="1:27" ht="12.75" hidden="1" customHeight="1" outlineLevel="1" x14ac:dyDescent="0.2">
      <c r="A658" s="92" t="s">
        <v>2125</v>
      </c>
      <c r="B658" s="62" t="s">
        <v>231</v>
      </c>
      <c r="C658" s="42" t="s">
        <v>77</v>
      </c>
      <c r="D658" s="43">
        <v>0</v>
      </c>
      <c r="E658" s="43">
        <v>0</v>
      </c>
      <c r="F658" s="43">
        <v>0</v>
      </c>
      <c r="G658" s="43">
        <v>0</v>
      </c>
      <c r="H658" s="43">
        <v>1.06</v>
      </c>
      <c r="I658" s="43">
        <v>83.19</v>
      </c>
      <c r="J658" s="43">
        <v>59.53</v>
      </c>
      <c r="K658" s="43">
        <v>70.62</v>
      </c>
      <c r="L658" s="43">
        <v>37.03</v>
      </c>
      <c r="M658" s="43">
        <v>11.08</v>
      </c>
      <c r="N658" s="43">
        <v>0</v>
      </c>
      <c r="O658" s="43">
        <v>0</v>
      </c>
      <c r="P658" s="43">
        <v>0</v>
      </c>
      <c r="Q658" s="43">
        <v>0</v>
      </c>
      <c r="R658" s="43">
        <v>0</v>
      </c>
      <c r="S658" s="43">
        <v>0</v>
      </c>
      <c r="T658" s="43">
        <v>0</v>
      </c>
      <c r="U658" s="43">
        <v>0</v>
      </c>
      <c r="V658" s="43">
        <v>0</v>
      </c>
      <c r="W658" s="43">
        <v>0</v>
      </c>
      <c r="X658" s="43">
        <v>0</v>
      </c>
      <c r="Y658" s="43">
        <v>0</v>
      </c>
      <c r="Z658" s="43">
        <v>0</v>
      </c>
      <c r="AA658" s="43">
        <v>0</v>
      </c>
    </row>
    <row r="659" spans="1:27" collapsed="1" x14ac:dyDescent="0.2">
      <c r="A659" s="91" t="s">
        <v>2126</v>
      </c>
      <c r="B659" s="27" t="str">
        <f>"09"&amp;"."&amp;$B$800&amp;"."&amp;$B$801</f>
        <v>09.03.2023</v>
      </c>
      <c r="C659" s="83" t="s">
        <v>74</v>
      </c>
      <c r="D659" s="84">
        <f>ROUND((D660)/1000,5)</f>
        <v>0</v>
      </c>
      <c r="E659" s="84">
        <f t="shared" ref="E659:AA659" si="380">ROUND((E660)/1000,5)</f>
        <v>0</v>
      </c>
      <c r="F659" s="84">
        <f t="shared" si="380"/>
        <v>0</v>
      </c>
      <c r="G659" s="84">
        <f t="shared" si="380"/>
        <v>0</v>
      </c>
      <c r="H659" s="84">
        <f t="shared" si="380"/>
        <v>0</v>
      </c>
      <c r="I659" s="84">
        <f t="shared" si="380"/>
        <v>0.16575999999999999</v>
      </c>
      <c r="J659" s="84">
        <f t="shared" si="380"/>
        <v>5.5539999999999999E-2</v>
      </c>
      <c r="K659" s="84">
        <f t="shared" si="380"/>
        <v>0.12567</v>
      </c>
      <c r="L659" s="84">
        <f t="shared" si="380"/>
        <v>7.4499999999999997E-2</v>
      </c>
      <c r="M659" s="84">
        <f t="shared" si="380"/>
        <v>0</v>
      </c>
      <c r="N659" s="84">
        <f t="shared" si="380"/>
        <v>0</v>
      </c>
      <c r="O659" s="84">
        <f t="shared" si="380"/>
        <v>0</v>
      </c>
      <c r="P659" s="84">
        <f t="shared" si="380"/>
        <v>1.6900000000000001E-3</v>
      </c>
      <c r="Q659" s="84">
        <f t="shared" si="380"/>
        <v>1.16E-3</v>
      </c>
      <c r="R659" s="84">
        <f t="shared" si="380"/>
        <v>2.1099999999999999E-3</v>
      </c>
      <c r="S659" s="84">
        <f t="shared" si="380"/>
        <v>1.0800000000000001E-2</v>
      </c>
      <c r="T659" s="84">
        <f t="shared" si="380"/>
        <v>3.755E-2</v>
      </c>
      <c r="U659" s="84">
        <f t="shared" si="380"/>
        <v>5.067E-2</v>
      </c>
      <c r="V659" s="84">
        <f t="shared" si="380"/>
        <v>9.2299999999999993E-2</v>
      </c>
      <c r="W659" s="84">
        <f t="shared" si="380"/>
        <v>6.3000000000000003E-4</v>
      </c>
      <c r="X659" s="84">
        <f t="shared" si="380"/>
        <v>8.6E-3</v>
      </c>
      <c r="Y659" s="84">
        <f t="shared" si="380"/>
        <v>6.7600000000000004E-3</v>
      </c>
      <c r="Z659" s="84">
        <f t="shared" si="380"/>
        <v>0</v>
      </c>
      <c r="AA659" s="84">
        <f t="shared" si="380"/>
        <v>0</v>
      </c>
    </row>
    <row r="660" spans="1:27" ht="12.75" hidden="1" customHeight="1" outlineLevel="1" x14ac:dyDescent="0.2">
      <c r="A660" s="92" t="s">
        <v>2127</v>
      </c>
      <c r="B660" s="62" t="s">
        <v>231</v>
      </c>
      <c r="C660" s="42" t="s">
        <v>77</v>
      </c>
      <c r="D660" s="43">
        <v>0</v>
      </c>
      <c r="E660" s="43">
        <v>0</v>
      </c>
      <c r="F660" s="43">
        <v>0</v>
      </c>
      <c r="G660" s="43">
        <v>0</v>
      </c>
      <c r="H660" s="43">
        <v>0</v>
      </c>
      <c r="I660" s="43">
        <v>165.76</v>
      </c>
      <c r="J660" s="43">
        <v>55.54</v>
      </c>
      <c r="K660" s="43">
        <v>125.67</v>
      </c>
      <c r="L660" s="43">
        <v>74.5</v>
      </c>
      <c r="M660" s="43">
        <v>0</v>
      </c>
      <c r="N660" s="43">
        <v>0</v>
      </c>
      <c r="O660" s="43">
        <v>0</v>
      </c>
      <c r="P660" s="43">
        <v>1.69</v>
      </c>
      <c r="Q660" s="43">
        <v>1.1599999999999999</v>
      </c>
      <c r="R660" s="43">
        <v>2.11</v>
      </c>
      <c r="S660" s="43">
        <v>10.8</v>
      </c>
      <c r="T660" s="43">
        <v>37.549999999999997</v>
      </c>
      <c r="U660" s="43">
        <v>50.67</v>
      </c>
      <c r="V660" s="43">
        <v>92.3</v>
      </c>
      <c r="W660" s="43">
        <v>0.63</v>
      </c>
      <c r="X660" s="43">
        <v>8.6</v>
      </c>
      <c r="Y660" s="43">
        <v>6.76</v>
      </c>
      <c r="Z660" s="43">
        <v>0</v>
      </c>
      <c r="AA660" s="43">
        <v>0</v>
      </c>
    </row>
    <row r="661" spans="1:27" collapsed="1" x14ac:dyDescent="0.2">
      <c r="A661" s="91" t="s">
        <v>2128</v>
      </c>
      <c r="B661" s="27" t="str">
        <f>"10"&amp;"."&amp;$B$800&amp;"."&amp;$B$801</f>
        <v>10.03.2023</v>
      </c>
      <c r="C661" s="83" t="s">
        <v>74</v>
      </c>
      <c r="D661" s="84">
        <f>ROUND((D662)/1000,5)</f>
        <v>0</v>
      </c>
      <c r="E661" s="84">
        <f t="shared" ref="E661:AA661" si="381">ROUND((E662)/1000,5)</f>
        <v>0</v>
      </c>
      <c r="F661" s="84">
        <f t="shared" si="381"/>
        <v>0</v>
      </c>
      <c r="G661" s="84">
        <f t="shared" si="381"/>
        <v>5.1360000000000003E-2</v>
      </c>
      <c r="H661" s="84">
        <f t="shared" si="381"/>
        <v>0.17286000000000001</v>
      </c>
      <c r="I661" s="84">
        <f t="shared" si="381"/>
        <v>0.12358</v>
      </c>
      <c r="J661" s="84">
        <f t="shared" si="381"/>
        <v>0.11736000000000001</v>
      </c>
      <c r="K661" s="84">
        <f t="shared" si="381"/>
        <v>0.15079999999999999</v>
      </c>
      <c r="L661" s="84">
        <f t="shared" si="381"/>
        <v>7.9320000000000002E-2</v>
      </c>
      <c r="M661" s="84">
        <f t="shared" si="381"/>
        <v>2.742E-2</v>
      </c>
      <c r="N661" s="84">
        <f t="shared" si="381"/>
        <v>3.7879999999999997E-2</v>
      </c>
      <c r="O661" s="84">
        <f t="shared" si="381"/>
        <v>3.1579999999999997E-2</v>
      </c>
      <c r="P661" s="84">
        <f t="shared" si="381"/>
        <v>3.3959999999999997E-2</v>
      </c>
      <c r="Q661" s="84">
        <f t="shared" si="381"/>
        <v>2.9010000000000001E-2</v>
      </c>
      <c r="R661" s="84">
        <f t="shared" si="381"/>
        <v>4.2709999999999998E-2</v>
      </c>
      <c r="S661" s="84">
        <f t="shared" si="381"/>
        <v>5.1830000000000001E-2</v>
      </c>
      <c r="T661" s="84">
        <f t="shared" si="381"/>
        <v>0</v>
      </c>
      <c r="U661" s="84">
        <f t="shared" si="381"/>
        <v>4.795E-2</v>
      </c>
      <c r="V661" s="84">
        <f t="shared" si="381"/>
        <v>2.733E-2</v>
      </c>
      <c r="W661" s="84">
        <f t="shared" si="381"/>
        <v>0</v>
      </c>
      <c r="X661" s="84">
        <f t="shared" si="381"/>
        <v>0</v>
      </c>
      <c r="Y661" s="84">
        <f t="shared" si="381"/>
        <v>0</v>
      </c>
      <c r="Z661" s="84">
        <f t="shared" si="381"/>
        <v>0</v>
      </c>
      <c r="AA661" s="84">
        <f t="shared" si="381"/>
        <v>0</v>
      </c>
    </row>
    <row r="662" spans="1:27" ht="12.75" hidden="1" customHeight="1" outlineLevel="1" x14ac:dyDescent="0.2">
      <c r="A662" s="92" t="s">
        <v>2129</v>
      </c>
      <c r="B662" s="62" t="s">
        <v>231</v>
      </c>
      <c r="C662" s="42" t="s">
        <v>77</v>
      </c>
      <c r="D662" s="43">
        <v>0</v>
      </c>
      <c r="E662" s="43">
        <v>0</v>
      </c>
      <c r="F662" s="43">
        <v>0</v>
      </c>
      <c r="G662" s="43">
        <v>51.36</v>
      </c>
      <c r="H662" s="43">
        <v>172.86</v>
      </c>
      <c r="I662" s="43">
        <v>123.58</v>
      </c>
      <c r="J662" s="43">
        <v>117.36</v>
      </c>
      <c r="K662" s="43">
        <v>150.80000000000001</v>
      </c>
      <c r="L662" s="43">
        <v>79.319999999999993</v>
      </c>
      <c r="M662" s="43">
        <v>27.42</v>
      </c>
      <c r="N662" s="43">
        <v>37.880000000000003</v>
      </c>
      <c r="O662" s="43">
        <v>31.58</v>
      </c>
      <c r="P662" s="43">
        <v>33.96</v>
      </c>
      <c r="Q662" s="43">
        <v>29.01</v>
      </c>
      <c r="R662" s="43">
        <v>42.71</v>
      </c>
      <c r="S662" s="43">
        <v>51.83</v>
      </c>
      <c r="T662" s="43">
        <v>0</v>
      </c>
      <c r="U662" s="43">
        <v>47.95</v>
      </c>
      <c r="V662" s="43">
        <v>27.33</v>
      </c>
      <c r="W662" s="43">
        <v>0</v>
      </c>
      <c r="X662" s="43">
        <v>0</v>
      </c>
      <c r="Y662" s="43">
        <v>0</v>
      </c>
      <c r="Z662" s="43">
        <v>0</v>
      </c>
      <c r="AA662" s="43">
        <v>0</v>
      </c>
    </row>
    <row r="663" spans="1:27" collapsed="1" x14ac:dyDescent="0.2">
      <c r="A663" s="91" t="s">
        <v>2130</v>
      </c>
      <c r="B663" s="27" t="str">
        <f>"11"&amp;"."&amp;$B$800&amp;"."&amp;$B$801</f>
        <v>11.03.2023</v>
      </c>
      <c r="C663" s="83" t="s">
        <v>74</v>
      </c>
      <c r="D663" s="84">
        <f>ROUND((D664)/1000,5)</f>
        <v>0</v>
      </c>
      <c r="E663" s="84">
        <f t="shared" ref="E663:AA663" si="382">ROUND((E664)/1000,5)</f>
        <v>0</v>
      </c>
      <c r="F663" s="84">
        <f t="shared" si="382"/>
        <v>0</v>
      </c>
      <c r="G663" s="84">
        <f t="shared" si="382"/>
        <v>0</v>
      </c>
      <c r="H663" s="84">
        <f t="shared" si="382"/>
        <v>0</v>
      </c>
      <c r="I663" s="84">
        <f t="shared" si="382"/>
        <v>0</v>
      </c>
      <c r="J663" s="84">
        <f t="shared" si="382"/>
        <v>0</v>
      </c>
      <c r="K663" s="84">
        <f t="shared" si="382"/>
        <v>0.13005</v>
      </c>
      <c r="L663" s="84">
        <f t="shared" si="382"/>
        <v>8.9080000000000006E-2</v>
      </c>
      <c r="M663" s="84">
        <f t="shared" si="382"/>
        <v>1.447E-2</v>
      </c>
      <c r="N663" s="84">
        <f t="shared" si="382"/>
        <v>1.7309999999999999E-2</v>
      </c>
      <c r="O663" s="84">
        <f t="shared" si="382"/>
        <v>4.0820000000000002E-2</v>
      </c>
      <c r="P663" s="84">
        <f t="shared" si="382"/>
        <v>5.3600000000000002E-2</v>
      </c>
      <c r="Q663" s="84">
        <f t="shared" si="382"/>
        <v>5.9060000000000001E-2</v>
      </c>
      <c r="R663" s="84">
        <f t="shared" si="382"/>
        <v>7.0529999999999995E-2</v>
      </c>
      <c r="S663" s="84">
        <f t="shared" si="382"/>
        <v>0.11144</v>
      </c>
      <c r="T663" s="84">
        <f t="shared" si="382"/>
        <v>0.11419</v>
      </c>
      <c r="U663" s="84">
        <f t="shared" si="382"/>
        <v>0.11668000000000001</v>
      </c>
      <c r="V663" s="84">
        <f t="shared" si="382"/>
        <v>0.12141</v>
      </c>
      <c r="W663" s="84">
        <f t="shared" si="382"/>
        <v>7.8109999999999999E-2</v>
      </c>
      <c r="X663" s="84">
        <f t="shared" si="382"/>
        <v>3.7100000000000002E-3</v>
      </c>
      <c r="Y663" s="84">
        <f t="shared" si="382"/>
        <v>0</v>
      </c>
      <c r="Z663" s="84">
        <f t="shared" si="382"/>
        <v>0</v>
      </c>
      <c r="AA663" s="84">
        <f t="shared" si="382"/>
        <v>0</v>
      </c>
    </row>
    <row r="664" spans="1:27" ht="12.75" hidden="1" customHeight="1" outlineLevel="1" x14ac:dyDescent="0.2">
      <c r="A664" s="92" t="s">
        <v>2131</v>
      </c>
      <c r="B664" s="62" t="s">
        <v>231</v>
      </c>
      <c r="C664" s="42" t="s">
        <v>77</v>
      </c>
      <c r="D664" s="43">
        <v>0</v>
      </c>
      <c r="E664" s="43">
        <v>0</v>
      </c>
      <c r="F664" s="43">
        <v>0</v>
      </c>
      <c r="G664" s="43">
        <v>0</v>
      </c>
      <c r="H664" s="43">
        <v>0</v>
      </c>
      <c r="I664" s="43">
        <v>0</v>
      </c>
      <c r="J664" s="43">
        <v>0</v>
      </c>
      <c r="K664" s="43">
        <v>130.05000000000001</v>
      </c>
      <c r="L664" s="43">
        <v>89.08</v>
      </c>
      <c r="M664" s="43">
        <v>14.47</v>
      </c>
      <c r="N664" s="43">
        <v>17.309999999999999</v>
      </c>
      <c r="O664" s="43">
        <v>40.82</v>
      </c>
      <c r="P664" s="43">
        <v>53.6</v>
      </c>
      <c r="Q664" s="43">
        <v>59.06</v>
      </c>
      <c r="R664" s="43">
        <v>70.53</v>
      </c>
      <c r="S664" s="43">
        <v>111.44</v>
      </c>
      <c r="T664" s="43">
        <v>114.19</v>
      </c>
      <c r="U664" s="43">
        <v>116.68</v>
      </c>
      <c r="V664" s="43">
        <v>121.41</v>
      </c>
      <c r="W664" s="43">
        <v>78.11</v>
      </c>
      <c r="X664" s="43">
        <v>3.71</v>
      </c>
      <c r="Y664" s="43">
        <v>0</v>
      </c>
      <c r="Z664" s="43">
        <v>0</v>
      </c>
      <c r="AA664" s="43">
        <v>0</v>
      </c>
    </row>
    <row r="665" spans="1:27" collapsed="1" x14ac:dyDescent="0.2">
      <c r="A665" s="91" t="s">
        <v>2132</v>
      </c>
      <c r="B665" s="27" t="str">
        <f>"12"&amp;"."&amp;$B$800&amp;"."&amp;$B$801</f>
        <v>12.03.2023</v>
      </c>
      <c r="C665" s="83" t="s">
        <v>74</v>
      </c>
      <c r="D665" s="84">
        <f>ROUND((D666)/1000,5)</f>
        <v>0</v>
      </c>
      <c r="E665" s="84">
        <f t="shared" ref="E665:AA665" si="383">ROUND((E666)/1000,5)</f>
        <v>0</v>
      </c>
      <c r="F665" s="84">
        <f t="shared" si="383"/>
        <v>0</v>
      </c>
      <c r="G665" s="84">
        <f t="shared" si="383"/>
        <v>0</v>
      </c>
      <c r="H665" s="84">
        <f t="shared" si="383"/>
        <v>0</v>
      </c>
      <c r="I665" s="84">
        <f t="shared" si="383"/>
        <v>9.2300000000000004E-3</v>
      </c>
      <c r="J665" s="84">
        <f t="shared" si="383"/>
        <v>4.1320000000000003E-2</v>
      </c>
      <c r="K665" s="84">
        <f t="shared" si="383"/>
        <v>9.6689999999999998E-2</v>
      </c>
      <c r="L665" s="84">
        <f t="shared" si="383"/>
        <v>0.11582000000000001</v>
      </c>
      <c r="M665" s="84">
        <f t="shared" si="383"/>
        <v>0</v>
      </c>
      <c r="N665" s="84">
        <f t="shared" si="383"/>
        <v>0</v>
      </c>
      <c r="O665" s="84">
        <f t="shared" si="383"/>
        <v>1E-4</v>
      </c>
      <c r="P665" s="84">
        <f t="shared" si="383"/>
        <v>2.0889999999999999E-2</v>
      </c>
      <c r="Q665" s="84">
        <f t="shared" si="383"/>
        <v>4.3819999999999998E-2</v>
      </c>
      <c r="R665" s="84">
        <f t="shared" si="383"/>
        <v>7.213E-2</v>
      </c>
      <c r="S665" s="84">
        <f t="shared" si="383"/>
        <v>9.8400000000000001E-2</v>
      </c>
      <c r="T665" s="84">
        <f t="shared" si="383"/>
        <v>8.9679999999999996E-2</v>
      </c>
      <c r="U665" s="84">
        <f t="shared" si="383"/>
        <v>7.9229999999999995E-2</v>
      </c>
      <c r="V665" s="84">
        <f t="shared" si="383"/>
        <v>9.4359999999999999E-2</v>
      </c>
      <c r="W665" s="84">
        <f t="shared" si="383"/>
        <v>8.2460000000000006E-2</v>
      </c>
      <c r="X665" s="84">
        <f t="shared" si="383"/>
        <v>2.8400000000000002E-2</v>
      </c>
      <c r="Y665" s="84">
        <f t="shared" si="383"/>
        <v>0</v>
      </c>
      <c r="Z665" s="84">
        <f t="shared" si="383"/>
        <v>0</v>
      </c>
      <c r="AA665" s="84">
        <f t="shared" si="383"/>
        <v>0</v>
      </c>
    </row>
    <row r="666" spans="1:27" ht="12.75" hidden="1" customHeight="1" outlineLevel="1" x14ac:dyDescent="0.2">
      <c r="A666" s="92" t="s">
        <v>2133</v>
      </c>
      <c r="B666" s="62" t="s">
        <v>231</v>
      </c>
      <c r="C666" s="42" t="s">
        <v>77</v>
      </c>
      <c r="D666" s="43">
        <v>0</v>
      </c>
      <c r="E666" s="43">
        <v>0</v>
      </c>
      <c r="F666" s="43">
        <v>0</v>
      </c>
      <c r="G666" s="43">
        <v>0</v>
      </c>
      <c r="H666" s="43">
        <v>0</v>
      </c>
      <c r="I666" s="43">
        <v>9.23</v>
      </c>
      <c r="J666" s="43">
        <v>41.32</v>
      </c>
      <c r="K666" s="43">
        <v>96.69</v>
      </c>
      <c r="L666" s="43">
        <v>115.82</v>
      </c>
      <c r="M666" s="43">
        <v>0</v>
      </c>
      <c r="N666" s="43">
        <v>0</v>
      </c>
      <c r="O666" s="43">
        <v>0.1</v>
      </c>
      <c r="P666" s="43">
        <v>20.89</v>
      </c>
      <c r="Q666" s="43">
        <v>43.82</v>
      </c>
      <c r="R666" s="43">
        <v>72.13</v>
      </c>
      <c r="S666" s="43">
        <v>98.4</v>
      </c>
      <c r="T666" s="43">
        <v>89.68</v>
      </c>
      <c r="U666" s="43">
        <v>79.23</v>
      </c>
      <c r="V666" s="43">
        <v>94.36</v>
      </c>
      <c r="W666" s="43">
        <v>82.46</v>
      </c>
      <c r="X666" s="43">
        <v>28.4</v>
      </c>
      <c r="Y666" s="43">
        <v>0</v>
      </c>
      <c r="Z666" s="43">
        <v>0</v>
      </c>
      <c r="AA666" s="43">
        <v>0</v>
      </c>
    </row>
    <row r="667" spans="1:27" collapsed="1" x14ac:dyDescent="0.2">
      <c r="A667" s="91" t="s">
        <v>2134</v>
      </c>
      <c r="B667" s="27" t="str">
        <f>"13"&amp;"."&amp;$B$800&amp;"."&amp;$B$801</f>
        <v>13.03.2023</v>
      </c>
      <c r="C667" s="83" t="s">
        <v>74</v>
      </c>
      <c r="D667" s="84">
        <f>ROUND((D668)/1000,5)</f>
        <v>0</v>
      </c>
      <c r="E667" s="84">
        <f t="shared" ref="E667:AA667" si="384">ROUND((E668)/1000,5)</f>
        <v>0</v>
      </c>
      <c r="F667" s="84">
        <f t="shared" si="384"/>
        <v>0</v>
      </c>
      <c r="G667" s="84">
        <f t="shared" si="384"/>
        <v>1.1730000000000001E-2</v>
      </c>
      <c r="H667" s="84">
        <f t="shared" si="384"/>
        <v>2.5839999999999998E-2</v>
      </c>
      <c r="I667" s="84">
        <f t="shared" si="384"/>
        <v>0.18362000000000001</v>
      </c>
      <c r="J667" s="84">
        <f t="shared" si="384"/>
        <v>5.7090000000000002E-2</v>
      </c>
      <c r="K667" s="84">
        <f t="shared" si="384"/>
        <v>0.10663</v>
      </c>
      <c r="L667" s="84">
        <f t="shared" si="384"/>
        <v>0.10269</v>
      </c>
      <c r="M667" s="84">
        <f t="shared" si="384"/>
        <v>1.2E-4</v>
      </c>
      <c r="N667" s="84">
        <f t="shared" si="384"/>
        <v>0</v>
      </c>
      <c r="O667" s="84">
        <f t="shared" si="384"/>
        <v>0</v>
      </c>
      <c r="P667" s="84">
        <f t="shared" si="384"/>
        <v>0</v>
      </c>
      <c r="Q667" s="84">
        <f t="shared" si="384"/>
        <v>0</v>
      </c>
      <c r="R667" s="84">
        <f t="shared" si="384"/>
        <v>0</v>
      </c>
      <c r="S667" s="84">
        <f t="shared" si="384"/>
        <v>0</v>
      </c>
      <c r="T667" s="84">
        <f t="shared" si="384"/>
        <v>0</v>
      </c>
      <c r="U667" s="84">
        <f t="shared" si="384"/>
        <v>0</v>
      </c>
      <c r="V667" s="84">
        <f t="shared" si="384"/>
        <v>0.22917999999999999</v>
      </c>
      <c r="W667" s="84">
        <f t="shared" si="384"/>
        <v>0</v>
      </c>
      <c r="X667" s="84">
        <f t="shared" si="384"/>
        <v>0</v>
      </c>
      <c r="Y667" s="84">
        <f t="shared" si="384"/>
        <v>0</v>
      </c>
      <c r="Z667" s="84">
        <f t="shared" si="384"/>
        <v>0</v>
      </c>
      <c r="AA667" s="84">
        <f t="shared" si="384"/>
        <v>0</v>
      </c>
    </row>
    <row r="668" spans="1:27" ht="12.75" hidden="1" customHeight="1" outlineLevel="1" x14ac:dyDescent="0.2">
      <c r="A668" s="92" t="s">
        <v>2135</v>
      </c>
      <c r="B668" s="62" t="s">
        <v>231</v>
      </c>
      <c r="C668" s="42" t="s">
        <v>77</v>
      </c>
      <c r="D668" s="43">
        <v>0</v>
      </c>
      <c r="E668" s="43">
        <v>0</v>
      </c>
      <c r="F668" s="43">
        <v>0</v>
      </c>
      <c r="G668" s="43">
        <v>11.73</v>
      </c>
      <c r="H668" s="43">
        <v>25.84</v>
      </c>
      <c r="I668" s="43">
        <v>183.62</v>
      </c>
      <c r="J668" s="43">
        <v>57.09</v>
      </c>
      <c r="K668" s="43">
        <v>106.63</v>
      </c>
      <c r="L668" s="43">
        <v>102.69</v>
      </c>
      <c r="M668" s="43">
        <v>0.12</v>
      </c>
      <c r="N668" s="43">
        <v>0</v>
      </c>
      <c r="O668" s="43">
        <v>0</v>
      </c>
      <c r="P668" s="43">
        <v>0</v>
      </c>
      <c r="Q668" s="43">
        <v>0</v>
      </c>
      <c r="R668" s="43">
        <v>0</v>
      </c>
      <c r="S668" s="43">
        <v>0</v>
      </c>
      <c r="T668" s="43">
        <v>0</v>
      </c>
      <c r="U668" s="43">
        <v>0</v>
      </c>
      <c r="V668" s="43">
        <v>229.18</v>
      </c>
      <c r="W668" s="43">
        <v>0</v>
      </c>
      <c r="X668" s="43">
        <v>0</v>
      </c>
      <c r="Y668" s="43">
        <v>0</v>
      </c>
      <c r="Z668" s="43">
        <v>0</v>
      </c>
      <c r="AA668" s="43">
        <v>0</v>
      </c>
    </row>
    <row r="669" spans="1:27" collapsed="1" x14ac:dyDescent="0.2">
      <c r="A669" s="91" t="s">
        <v>2136</v>
      </c>
      <c r="B669" s="27" t="str">
        <f>"14"&amp;"."&amp;$B$800&amp;"."&amp;$B$801</f>
        <v>14.03.2023</v>
      </c>
      <c r="C669" s="83" t="s">
        <v>74</v>
      </c>
      <c r="D669" s="84">
        <f>ROUND((D670)/1000,5)</f>
        <v>0</v>
      </c>
      <c r="E669" s="84">
        <f t="shared" ref="E669:AA669" si="385">ROUND((E670)/1000,5)</f>
        <v>0</v>
      </c>
      <c r="F669" s="84">
        <f t="shared" si="385"/>
        <v>0</v>
      </c>
      <c r="G669" s="84">
        <f t="shared" si="385"/>
        <v>0</v>
      </c>
      <c r="H669" s="84">
        <f t="shared" si="385"/>
        <v>5.4820000000000001E-2</v>
      </c>
      <c r="I669" s="84">
        <f t="shared" si="385"/>
        <v>0.19159000000000001</v>
      </c>
      <c r="J669" s="84">
        <f t="shared" si="385"/>
        <v>8.8609999999999994E-2</v>
      </c>
      <c r="K669" s="84">
        <f t="shared" si="385"/>
        <v>5.645E-2</v>
      </c>
      <c r="L669" s="84">
        <f t="shared" si="385"/>
        <v>0.10266</v>
      </c>
      <c r="M669" s="84">
        <f t="shared" si="385"/>
        <v>0.16109999999999999</v>
      </c>
      <c r="N669" s="84">
        <f t="shared" si="385"/>
        <v>0</v>
      </c>
      <c r="O669" s="84">
        <f t="shared" si="385"/>
        <v>0</v>
      </c>
      <c r="P669" s="84">
        <f t="shared" si="385"/>
        <v>5.0000000000000002E-5</v>
      </c>
      <c r="Q669" s="84">
        <f t="shared" si="385"/>
        <v>0</v>
      </c>
      <c r="R669" s="84">
        <f t="shared" si="385"/>
        <v>4.7499999999999999E-3</v>
      </c>
      <c r="S669" s="84">
        <f t="shared" si="385"/>
        <v>1.651E-2</v>
      </c>
      <c r="T669" s="84">
        <f t="shared" si="385"/>
        <v>1.7930000000000001E-2</v>
      </c>
      <c r="U669" s="84">
        <f t="shared" si="385"/>
        <v>3.4040000000000001E-2</v>
      </c>
      <c r="V669" s="84">
        <f t="shared" si="385"/>
        <v>0.28397</v>
      </c>
      <c r="W669" s="84">
        <f t="shared" si="385"/>
        <v>0.19617999999999999</v>
      </c>
      <c r="X669" s="84">
        <f t="shared" si="385"/>
        <v>0.10328</v>
      </c>
      <c r="Y669" s="84">
        <f t="shared" si="385"/>
        <v>0</v>
      </c>
      <c r="Z669" s="84">
        <f t="shared" si="385"/>
        <v>0</v>
      </c>
      <c r="AA669" s="84">
        <f t="shared" si="385"/>
        <v>0</v>
      </c>
    </row>
    <row r="670" spans="1:27" ht="12.75" hidden="1" customHeight="1" outlineLevel="1" x14ac:dyDescent="0.2">
      <c r="A670" s="92" t="s">
        <v>2137</v>
      </c>
      <c r="B670" s="62" t="s">
        <v>231</v>
      </c>
      <c r="C670" s="42" t="s">
        <v>77</v>
      </c>
      <c r="D670" s="43">
        <v>0</v>
      </c>
      <c r="E670" s="43">
        <v>0</v>
      </c>
      <c r="F670" s="43">
        <v>0</v>
      </c>
      <c r="G670" s="43">
        <v>0</v>
      </c>
      <c r="H670" s="43">
        <v>54.82</v>
      </c>
      <c r="I670" s="43">
        <v>191.59</v>
      </c>
      <c r="J670" s="43">
        <v>88.61</v>
      </c>
      <c r="K670" s="43">
        <v>56.45</v>
      </c>
      <c r="L670" s="43">
        <v>102.66</v>
      </c>
      <c r="M670" s="43">
        <v>161.1</v>
      </c>
      <c r="N670" s="43">
        <v>0</v>
      </c>
      <c r="O670" s="43">
        <v>0</v>
      </c>
      <c r="P670" s="43">
        <v>0.05</v>
      </c>
      <c r="Q670" s="43">
        <v>0</v>
      </c>
      <c r="R670" s="43">
        <v>4.75</v>
      </c>
      <c r="S670" s="43">
        <v>16.510000000000002</v>
      </c>
      <c r="T670" s="43">
        <v>17.93</v>
      </c>
      <c r="U670" s="43">
        <v>34.04</v>
      </c>
      <c r="V670" s="43">
        <v>283.97000000000003</v>
      </c>
      <c r="W670" s="43">
        <v>196.18</v>
      </c>
      <c r="X670" s="43">
        <v>103.28</v>
      </c>
      <c r="Y670" s="43">
        <v>0</v>
      </c>
      <c r="Z670" s="43">
        <v>0</v>
      </c>
      <c r="AA670" s="43">
        <v>0</v>
      </c>
    </row>
    <row r="671" spans="1:27" collapsed="1" x14ac:dyDescent="0.2">
      <c r="A671" s="91" t="s">
        <v>2138</v>
      </c>
      <c r="B671" s="27" t="str">
        <f>"15"&amp;"."&amp;$B$800&amp;"."&amp;$B$801</f>
        <v>15.03.2023</v>
      </c>
      <c r="C671" s="83" t="s">
        <v>74</v>
      </c>
      <c r="D671" s="84">
        <f>ROUND((D672)/1000,5)</f>
        <v>0</v>
      </c>
      <c r="E671" s="84">
        <f t="shared" ref="E671:AA671" si="386">ROUND((E672)/1000,5)</f>
        <v>0</v>
      </c>
      <c r="F671" s="84">
        <f t="shared" si="386"/>
        <v>0</v>
      </c>
      <c r="G671" s="84">
        <f t="shared" si="386"/>
        <v>0</v>
      </c>
      <c r="H671" s="84">
        <f t="shared" si="386"/>
        <v>0</v>
      </c>
      <c r="I671" s="84">
        <f t="shared" si="386"/>
        <v>0.13078999999999999</v>
      </c>
      <c r="J671" s="84">
        <f t="shared" si="386"/>
        <v>0.23302</v>
      </c>
      <c r="K671" s="84">
        <f t="shared" si="386"/>
        <v>5.6480000000000002E-2</v>
      </c>
      <c r="L671" s="84">
        <f t="shared" si="386"/>
        <v>0</v>
      </c>
      <c r="M671" s="84">
        <f t="shared" si="386"/>
        <v>0</v>
      </c>
      <c r="N671" s="84">
        <f t="shared" si="386"/>
        <v>0</v>
      </c>
      <c r="O671" s="84">
        <f t="shared" si="386"/>
        <v>0</v>
      </c>
      <c r="P671" s="84">
        <f t="shared" si="386"/>
        <v>0</v>
      </c>
      <c r="Q671" s="84">
        <f t="shared" si="386"/>
        <v>0</v>
      </c>
      <c r="R671" s="84">
        <f t="shared" si="386"/>
        <v>0</v>
      </c>
      <c r="S671" s="84">
        <f t="shared" si="386"/>
        <v>0</v>
      </c>
      <c r="T671" s="84">
        <f t="shared" si="386"/>
        <v>0</v>
      </c>
      <c r="U671" s="84">
        <f t="shared" si="386"/>
        <v>0</v>
      </c>
      <c r="V671" s="84">
        <f t="shared" si="386"/>
        <v>0</v>
      </c>
      <c r="W671" s="84">
        <f t="shared" si="386"/>
        <v>0</v>
      </c>
      <c r="X671" s="84">
        <f t="shared" si="386"/>
        <v>0</v>
      </c>
      <c r="Y671" s="84">
        <f t="shared" si="386"/>
        <v>0</v>
      </c>
      <c r="Z671" s="84">
        <f t="shared" si="386"/>
        <v>0</v>
      </c>
      <c r="AA671" s="84">
        <f t="shared" si="386"/>
        <v>0</v>
      </c>
    </row>
    <row r="672" spans="1:27" ht="12.75" hidden="1" customHeight="1" outlineLevel="1" x14ac:dyDescent="0.2">
      <c r="A672" s="92" t="s">
        <v>2139</v>
      </c>
      <c r="B672" s="62" t="s">
        <v>231</v>
      </c>
      <c r="C672" s="42" t="s">
        <v>77</v>
      </c>
      <c r="D672" s="43">
        <v>0</v>
      </c>
      <c r="E672" s="43">
        <v>0</v>
      </c>
      <c r="F672" s="43">
        <v>0</v>
      </c>
      <c r="G672" s="43">
        <v>0</v>
      </c>
      <c r="H672" s="43">
        <v>0</v>
      </c>
      <c r="I672" s="43">
        <v>130.79</v>
      </c>
      <c r="J672" s="43">
        <v>233.02</v>
      </c>
      <c r="K672" s="43">
        <v>56.48</v>
      </c>
      <c r="L672" s="43">
        <v>0</v>
      </c>
      <c r="M672" s="43">
        <v>0</v>
      </c>
      <c r="N672" s="43">
        <v>0</v>
      </c>
      <c r="O672" s="43">
        <v>0</v>
      </c>
      <c r="P672" s="43">
        <v>0</v>
      </c>
      <c r="Q672" s="43">
        <v>0</v>
      </c>
      <c r="R672" s="43">
        <v>0</v>
      </c>
      <c r="S672" s="43">
        <v>0</v>
      </c>
      <c r="T672" s="43">
        <v>0</v>
      </c>
      <c r="U672" s="43">
        <v>0</v>
      </c>
      <c r="V672" s="43">
        <v>0</v>
      </c>
      <c r="W672" s="43">
        <v>0</v>
      </c>
      <c r="X672" s="43">
        <v>0</v>
      </c>
      <c r="Y672" s="43">
        <v>0</v>
      </c>
      <c r="Z672" s="43">
        <v>0</v>
      </c>
      <c r="AA672" s="43">
        <v>0</v>
      </c>
    </row>
    <row r="673" spans="1:27" collapsed="1" x14ac:dyDescent="0.2">
      <c r="A673" s="91" t="s">
        <v>2140</v>
      </c>
      <c r="B673" s="27" t="str">
        <f>"16"&amp;"."&amp;$B$800&amp;"."&amp;$B$801</f>
        <v>16.03.2023</v>
      </c>
      <c r="C673" s="83" t="s">
        <v>74</v>
      </c>
      <c r="D673" s="84">
        <f>ROUND((D674)/1000,5)</f>
        <v>0</v>
      </c>
      <c r="E673" s="84">
        <f t="shared" ref="E673:AA673" si="387">ROUND((E674)/1000,5)</f>
        <v>0</v>
      </c>
      <c r="F673" s="84">
        <f t="shared" si="387"/>
        <v>0</v>
      </c>
      <c r="G673" s="84">
        <f t="shared" si="387"/>
        <v>0</v>
      </c>
      <c r="H673" s="84">
        <f t="shared" si="387"/>
        <v>0</v>
      </c>
      <c r="I673" s="84">
        <f t="shared" si="387"/>
        <v>1.316E-2</v>
      </c>
      <c r="J673" s="84">
        <f t="shared" si="387"/>
        <v>8.1119999999999998E-2</v>
      </c>
      <c r="K673" s="84">
        <f t="shared" si="387"/>
        <v>0</v>
      </c>
      <c r="L673" s="84">
        <f t="shared" si="387"/>
        <v>0</v>
      </c>
      <c r="M673" s="84">
        <f t="shared" si="387"/>
        <v>0</v>
      </c>
      <c r="N673" s="84">
        <f t="shared" si="387"/>
        <v>0</v>
      </c>
      <c r="O673" s="84">
        <f t="shared" si="387"/>
        <v>0</v>
      </c>
      <c r="P673" s="84">
        <f t="shared" si="387"/>
        <v>0</v>
      </c>
      <c r="Q673" s="84">
        <f t="shared" si="387"/>
        <v>0</v>
      </c>
      <c r="R673" s="84">
        <f t="shared" si="387"/>
        <v>0</v>
      </c>
      <c r="S673" s="84">
        <f t="shared" si="387"/>
        <v>0</v>
      </c>
      <c r="T673" s="84">
        <f t="shared" si="387"/>
        <v>0</v>
      </c>
      <c r="U673" s="84">
        <f t="shared" si="387"/>
        <v>0</v>
      </c>
      <c r="V673" s="84">
        <f t="shared" si="387"/>
        <v>0</v>
      </c>
      <c r="W673" s="84">
        <f t="shared" si="387"/>
        <v>0</v>
      </c>
      <c r="X673" s="84">
        <f t="shared" si="387"/>
        <v>0</v>
      </c>
      <c r="Y673" s="84">
        <f t="shared" si="387"/>
        <v>0</v>
      </c>
      <c r="Z673" s="84">
        <f t="shared" si="387"/>
        <v>0</v>
      </c>
      <c r="AA673" s="84">
        <f t="shared" si="387"/>
        <v>0</v>
      </c>
    </row>
    <row r="674" spans="1:27" ht="12.75" hidden="1" customHeight="1" outlineLevel="1" x14ac:dyDescent="0.2">
      <c r="A674" s="92" t="s">
        <v>2141</v>
      </c>
      <c r="B674" s="62" t="s">
        <v>231</v>
      </c>
      <c r="C674" s="42" t="s">
        <v>77</v>
      </c>
      <c r="D674" s="43">
        <v>0</v>
      </c>
      <c r="E674" s="43">
        <v>0</v>
      </c>
      <c r="F674" s="43">
        <v>0</v>
      </c>
      <c r="G674" s="43">
        <v>0</v>
      </c>
      <c r="H674" s="43">
        <v>0</v>
      </c>
      <c r="I674" s="43">
        <v>13.16</v>
      </c>
      <c r="J674" s="43">
        <v>81.12</v>
      </c>
      <c r="K674" s="43">
        <v>0</v>
      </c>
      <c r="L674" s="43">
        <v>0</v>
      </c>
      <c r="M674" s="43">
        <v>0</v>
      </c>
      <c r="N674" s="43">
        <v>0</v>
      </c>
      <c r="O674" s="43">
        <v>0</v>
      </c>
      <c r="P674" s="43">
        <v>0</v>
      </c>
      <c r="Q674" s="43">
        <v>0</v>
      </c>
      <c r="R674" s="43">
        <v>0</v>
      </c>
      <c r="S674" s="43">
        <v>0</v>
      </c>
      <c r="T674" s="43">
        <v>0</v>
      </c>
      <c r="U674" s="43">
        <v>0</v>
      </c>
      <c r="V674" s="43">
        <v>0</v>
      </c>
      <c r="W674" s="43">
        <v>0</v>
      </c>
      <c r="X674" s="43">
        <v>0</v>
      </c>
      <c r="Y674" s="43">
        <v>0</v>
      </c>
      <c r="Z674" s="43">
        <v>0</v>
      </c>
      <c r="AA674" s="43">
        <v>0</v>
      </c>
    </row>
    <row r="675" spans="1:27" collapsed="1" x14ac:dyDescent="0.2">
      <c r="A675" s="91" t="s">
        <v>2142</v>
      </c>
      <c r="B675" s="27" t="str">
        <f>"17"&amp;"."&amp;$B$800&amp;"."&amp;$B$801</f>
        <v>17.03.2023</v>
      </c>
      <c r="C675" s="83" t="s">
        <v>74</v>
      </c>
      <c r="D675" s="84">
        <f>ROUND((D676)/1000,5)</f>
        <v>0</v>
      </c>
      <c r="E675" s="84">
        <f t="shared" ref="E675:AA675" si="388">ROUND((E676)/1000,5)</f>
        <v>0</v>
      </c>
      <c r="F675" s="84">
        <f t="shared" si="388"/>
        <v>0</v>
      </c>
      <c r="G675" s="84">
        <f t="shared" si="388"/>
        <v>0</v>
      </c>
      <c r="H675" s="84">
        <f t="shared" si="388"/>
        <v>0</v>
      </c>
      <c r="I675" s="84">
        <f t="shared" si="388"/>
        <v>9.2410000000000006E-2</v>
      </c>
      <c r="J675" s="84">
        <f t="shared" si="388"/>
        <v>0.16861999999999999</v>
      </c>
      <c r="K675" s="84">
        <f t="shared" si="388"/>
        <v>5.4820000000000001E-2</v>
      </c>
      <c r="L675" s="84">
        <f t="shared" si="388"/>
        <v>0</v>
      </c>
      <c r="M675" s="84">
        <f t="shared" si="388"/>
        <v>0</v>
      </c>
      <c r="N675" s="84">
        <f t="shared" si="388"/>
        <v>0</v>
      </c>
      <c r="O675" s="84">
        <f t="shared" si="388"/>
        <v>0</v>
      </c>
      <c r="P675" s="84">
        <f t="shared" si="388"/>
        <v>0</v>
      </c>
      <c r="Q675" s="84">
        <f t="shared" si="388"/>
        <v>0</v>
      </c>
      <c r="R675" s="84">
        <f t="shared" si="388"/>
        <v>0</v>
      </c>
      <c r="S675" s="84">
        <f t="shared" si="388"/>
        <v>0</v>
      </c>
      <c r="T675" s="84">
        <f t="shared" si="388"/>
        <v>0</v>
      </c>
      <c r="U675" s="84">
        <f t="shared" si="388"/>
        <v>0</v>
      </c>
      <c r="V675" s="84">
        <f t="shared" si="388"/>
        <v>0</v>
      </c>
      <c r="W675" s="84">
        <f t="shared" si="388"/>
        <v>0</v>
      </c>
      <c r="X675" s="84">
        <f t="shared" si="388"/>
        <v>0</v>
      </c>
      <c r="Y675" s="84">
        <f t="shared" si="388"/>
        <v>0</v>
      </c>
      <c r="Z675" s="84">
        <f t="shared" si="388"/>
        <v>0</v>
      </c>
      <c r="AA675" s="84">
        <f t="shared" si="388"/>
        <v>0</v>
      </c>
    </row>
    <row r="676" spans="1:27" ht="12.75" hidden="1" customHeight="1" outlineLevel="1" x14ac:dyDescent="0.2">
      <c r="A676" s="92" t="s">
        <v>2143</v>
      </c>
      <c r="B676" s="62" t="s">
        <v>231</v>
      </c>
      <c r="C676" s="42" t="s">
        <v>77</v>
      </c>
      <c r="D676" s="43">
        <v>0</v>
      </c>
      <c r="E676" s="43">
        <v>0</v>
      </c>
      <c r="F676" s="43">
        <v>0</v>
      </c>
      <c r="G676" s="43">
        <v>0</v>
      </c>
      <c r="H676" s="43">
        <v>0</v>
      </c>
      <c r="I676" s="43">
        <v>92.41</v>
      </c>
      <c r="J676" s="43">
        <v>168.62</v>
      </c>
      <c r="K676" s="43">
        <v>54.82</v>
      </c>
      <c r="L676" s="43">
        <v>0</v>
      </c>
      <c r="M676" s="43">
        <v>0</v>
      </c>
      <c r="N676" s="43">
        <v>0</v>
      </c>
      <c r="O676" s="43">
        <v>0</v>
      </c>
      <c r="P676" s="43">
        <v>0</v>
      </c>
      <c r="Q676" s="43">
        <v>0</v>
      </c>
      <c r="R676" s="43">
        <v>0</v>
      </c>
      <c r="S676" s="43">
        <v>0</v>
      </c>
      <c r="T676" s="43">
        <v>0</v>
      </c>
      <c r="U676" s="43">
        <v>0</v>
      </c>
      <c r="V676" s="43">
        <v>0</v>
      </c>
      <c r="W676" s="43">
        <v>0</v>
      </c>
      <c r="X676" s="43">
        <v>0</v>
      </c>
      <c r="Y676" s="43">
        <v>0</v>
      </c>
      <c r="Z676" s="43">
        <v>0</v>
      </c>
      <c r="AA676" s="43">
        <v>0</v>
      </c>
    </row>
    <row r="677" spans="1:27" collapsed="1" x14ac:dyDescent="0.2">
      <c r="A677" s="91" t="s">
        <v>2144</v>
      </c>
      <c r="B677" s="27" t="str">
        <f>"18"&amp;"."&amp;$B$800&amp;"."&amp;$B$801</f>
        <v>18.03.2023</v>
      </c>
      <c r="C677" s="83" t="s">
        <v>74</v>
      </c>
      <c r="D677" s="84">
        <f>ROUND((D678)/1000,5)</f>
        <v>0</v>
      </c>
      <c r="E677" s="84">
        <f t="shared" ref="E677:AA677" si="389">ROUND((E678)/1000,5)</f>
        <v>7.0000000000000001E-3</v>
      </c>
      <c r="F677" s="84">
        <f t="shared" si="389"/>
        <v>6.2039999999999998E-2</v>
      </c>
      <c r="G677" s="84">
        <f t="shared" si="389"/>
        <v>8.5949999999999999E-2</v>
      </c>
      <c r="H677" s="84">
        <f t="shared" si="389"/>
        <v>8.2629999999999995E-2</v>
      </c>
      <c r="I677" s="84">
        <f t="shared" si="389"/>
        <v>0.17452000000000001</v>
      </c>
      <c r="J677" s="84">
        <f t="shared" si="389"/>
        <v>9.9629999999999996E-2</v>
      </c>
      <c r="K677" s="84">
        <f t="shared" si="389"/>
        <v>9.8879999999999996E-2</v>
      </c>
      <c r="L677" s="84">
        <f t="shared" si="389"/>
        <v>0.10267999999999999</v>
      </c>
      <c r="M677" s="84">
        <f t="shared" si="389"/>
        <v>8.3229999999999998E-2</v>
      </c>
      <c r="N677" s="84">
        <f t="shared" si="389"/>
        <v>0</v>
      </c>
      <c r="O677" s="84">
        <f t="shared" si="389"/>
        <v>9.7299999999999998E-2</v>
      </c>
      <c r="P677" s="84">
        <f t="shared" si="389"/>
        <v>0</v>
      </c>
      <c r="Q677" s="84">
        <f t="shared" si="389"/>
        <v>1.349E-2</v>
      </c>
      <c r="R677" s="84">
        <f t="shared" si="389"/>
        <v>0</v>
      </c>
      <c r="S677" s="84">
        <f t="shared" si="389"/>
        <v>0</v>
      </c>
      <c r="T677" s="84">
        <f t="shared" si="389"/>
        <v>0</v>
      </c>
      <c r="U677" s="84">
        <f t="shared" si="389"/>
        <v>0</v>
      </c>
      <c r="V677" s="84">
        <f t="shared" si="389"/>
        <v>6.8210000000000007E-2</v>
      </c>
      <c r="W677" s="84">
        <f t="shared" si="389"/>
        <v>0</v>
      </c>
      <c r="X677" s="84">
        <f t="shared" si="389"/>
        <v>0</v>
      </c>
      <c r="Y677" s="84">
        <f t="shared" si="389"/>
        <v>0</v>
      </c>
      <c r="Z677" s="84">
        <f t="shared" si="389"/>
        <v>0</v>
      </c>
      <c r="AA677" s="84">
        <f t="shared" si="389"/>
        <v>0</v>
      </c>
    </row>
    <row r="678" spans="1:27" ht="12.75" hidden="1" customHeight="1" outlineLevel="1" x14ac:dyDescent="0.2">
      <c r="A678" s="92" t="s">
        <v>2145</v>
      </c>
      <c r="B678" s="62" t="s">
        <v>231</v>
      </c>
      <c r="C678" s="42" t="s">
        <v>77</v>
      </c>
      <c r="D678" s="43">
        <v>0</v>
      </c>
      <c r="E678" s="43">
        <v>7</v>
      </c>
      <c r="F678" s="43">
        <v>62.04</v>
      </c>
      <c r="G678" s="43">
        <v>85.95</v>
      </c>
      <c r="H678" s="43">
        <v>82.63</v>
      </c>
      <c r="I678" s="43">
        <v>174.52</v>
      </c>
      <c r="J678" s="43">
        <v>99.63</v>
      </c>
      <c r="K678" s="43">
        <v>98.88</v>
      </c>
      <c r="L678" s="43">
        <v>102.68</v>
      </c>
      <c r="M678" s="43">
        <v>83.23</v>
      </c>
      <c r="N678" s="43">
        <v>0</v>
      </c>
      <c r="O678" s="43">
        <v>97.3</v>
      </c>
      <c r="P678" s="43">
        <v>0</v>
      </c>
      <c r="Q678" s="43">
        <v>13.49</v>
      </c>
      <c r="R678" s="43">
        <v>0</v>
      </c>
      <c r="S678" s="43">
        <v>0</v>
      </c>
      <c r="T678" s="43">
        <v>0</v>
      </c>
      <c r="U678" s="43">
        <v>0</v>
      </c>
      <c r="V678" s="43">
        <v>68.209999999999994</v>
      </c>
      <c r="W678" s="43">
        <v>0</v>
      </c>
      <c r="X678" s="43">
        <v>0</v>
      </c>
      <c r="Y678" s="43">
        <v>0</v>
      </c>
      <c r="Z678" s="43">
        <v>0</v>
      </c>
      <c r="AA678" s="43">
        <v>0</v>
      </c>
    </row>
    <row r="679" spans="1:27" collapsed="1" x14ac:dyDescent="0.2">
      <c r="A679" s="91" t="s">
        <v>2146</v>
      </c>
      <c r="B679" s="27" t="str">
        <f>"19"&amp;"."&amp;$B$800&amp;"."&amp;$B$801</f>
        <v>19.03.2023</v>
      </c>
      <c r="C679" s="83" t="s">
        <v>74</v>
      </c>
      <c r="D679" s="84">
        <f>ROUND((D680)/1000,5)</f>
        <v>0</v>
      </c>
      <c r="E679" s="84">
        <f t="shared" ref="E679:AA679" si="390">ROUND((E680)/1000,5)</f>
        <v>0</v>
      </c>
      <c r="F679" s="84">
        <f t="shared" si="390"/>
        <v>0</v>
      </c>
      <c r="G679" s="84">
        <f t="shared" si="390"/>
        <v>0</v>
      </c>
      <c r="H679" s="84">
        <f t="shared" si="390"/>
        <v>0</v>
      </c>
      <c r="I679" s="84">
        <f t="shared" si="390"/>
        <v>0</v>
      </c>
      <c r="J679" s="84">
        <f t="shared" si="390"/>
        <v>0</v>
      </c>
      <c r="K679" s="84">
        <f t="shared" si="390"/>
        <v>1.6199999999999999E-3</v>
      </c>
      <c r="L679" s="84">
        <f t="shared" si="390"/>
        <v>0.14768000000000001</v>
      </c>
      <c r="M679" s="84">
        <f t="shared" si="390"/>
        <v>5.1659999999999998E-2</v>
      </c>
      <c r="N679" s="84">
        <f t="shared" si="390"/>
        <v>6.9999999999999994E-5</v>
      </c>
      <c r="O679" s="84">
        <f t="shared" si="390"/>
        <v>0</v>
      </c>
      <c r="P679" s="84">
        <f t="shared" si="390"/>
        <v>0</v>
      </c>
      <c r="Q679" s="84">
        <f t="shared" si="390"/>
        <v>0</v>
      </c>
      <c r="R679" s="84">
        <f t="shared" si="390"/>
        <v>0</v>
      </c>
      <c r="S679" s="84">
        <f t="shared" si="390"/>
        <v>0</v>
      </c>
      <c r="T679" s="84">
        <f t="shared" si="390"/>
        <v>0</v>
      </c>
      <c r="U679" s="84">
        <f t="shared" si="390"/>
        <v>0</v>
      </c>
      <c r="V679" s="84">
        <f t="shared" si="390"/>
        <v>6.0000000000000002E-5</v>
      </c>
      <c r="W679" s="84">
        <f t="shared" si="390"/>
        <v>0</v>
      </c>
      <c r="X679" s="84">
        <f t="shared" si="390"/>
        <v>0</v>
      </c>
      <c r="Y679" s="84">
        <f t="shared" si="390"/>
        <v>0</v>
      </c>
      <c r="Z679" s="84">
        <f t="shared" si="390"/>
        <v>0</v>
      </c>
      <c r="AA679" s="84">
        <f t="shared" si="390"/>
        <v>0</v>
      </c>
    </row>
    <row r="680" spans="1:27" ht="12.75" hidden="1" customHeight="1" outlineLevel="1" x14ac:dyDescent="0.2">
      <c r="A680" s="92" t="s">
        <v>2147</v>
      </c>
      <c r="B680" s="62" t="s">
        <v>231</v>
      </c>
      <c r="C680" s="42" t="s">
        <v>77</v>
      </c>
      <c r="D680" s="43">
        <v>0</v>
      </c>
      <c r="E680" s="43">
        <v>0</v>
      </c>
      <c r="F680" s="43">
        <v>0</v>
      </c>
      <c r="G680" s="43">
        <v>0</v>
      </c>
      <c r="H680" s="43">
        <v>0</v>
      </c>
      <c r="I680" s="43">
        <v>0</v>
      </c>
      <c r="J680" s="43">
        <v>0</v>
      </c>
      <c r="K680" s="43">
        <v>1.62</v>
      </c>
      <c r="L680" s="43">
        <v>147.68</v>
      </c>
      <c r="M680" s="43">
        <v>51.66</v>
      </c>
      <c r="N680" s="43">
        <v>7.0000000000000007E-2</v>
      </c>
      <c r="O680" s="43">
        <v>0</v>
      </c>
      <c r="P680" s="43">
        <v>0</v>
      </c>
      <c r="Q680" s="43">
        <v>0</v>
      </c>
      <c r="R680" s="43">
        <v>0</v>
      </c>
      <c r="S680" s="43">
        <v>0</v>
      </c>
      <c r="T680" s="43">
        <v>0</v>
      </c>
      <c r="U680" s="43">
        <v>0</v>
      </c>
      <c r="V680" s="43">
        <v>0.06</v>
      </c>
      <c r="W680" s="43">
        <v>0</v>
      </c>
      <c r="X680" s="43">
        <v>0</v>
      </c>
      <c r="Y680" s="43">
        <v>0</v>
      </c>
      <c r="Z680" s="43">
        <v>0</v>
      </c>
      <c r="AA680" s="43">
        <v>0</v>
      </c>
    </row>
    <row r="681" spans="1:27" collapsed="1" x14ac:dyDescent="0.2">
      <c r="A681" s="91" t="s">
        <v>2148</v>
      </c>
      <c r="B681" s="27" t="str">
        <f>"20"&amp;"."&amp;$B$800&amp;"."&amp;$B$801</f>
        <v>20.03.2023</v>
      </c>
      <c r="C681" s="83" t="s">
        <v>74</v>
      </c>
      <c r="D681" s="84">
        <f>ROUND((D682)/1000,5)</f>
        <v>0</v>
      </c>
      <c r="E681" s="84">
        <f t="shared" ref="E681:AA681" si="391">ROUND((E682)/1000,5)</f>
        <v>0</v>
      </c>
      <c r="F681" s="84">
        <f t="shared" si="391"/>
        <v>0</v>
      </c>
      <c r="G681" s="84">
        <f t="shared" si="391"/>
        <v>0</v>
      </c>
      <c r="H681" s="84">
        <f t="shared" si="391"/>
        <v>5.1999999999999995E-4</v>
      </c>
      <c r="I681" s="84">
        <f t="shared" si="391"/>
        <v>9.3700000000000006E-2</v>
      </c>
      <c r="J681" s="84">
        <f t="shared" si="391"/>
        <v>0.11835</v>
      </c>
      <c r="K681" s="84">
        <f t="shared" si="391"/>
        <v>0.16746</v>
      </c>
      <c r="L681" s="84">
        <f t="shared" si="391"/>
        <v>0.18543999999999999</v>
      </c>
      <c r="M681" s="84">
        <f t="shared" si="391"/>
        <v>0.14843999999999999</v>
      </c>
      <c r="N681" s="84">
        <f t="shared" si="391"/>
        <v>9.5039999999999999E-2</v>
      </c>
      <c r="O681" s="84">
        <f t="shared" si="391"/>
        <v>5.6730000000000003E-2</v>
      </c>
      <c r="P681" s="84">
        <f t="shared" si="391"/>
        <v>9.9030000000000007E-2</v>
      </c>
      <c r="Q681" s="84">
        <f t="shared" si="391"/>
        <v>6.4670000000000005E-2</v>
      </c>
      <c r="R681" s="84">
        <f t="shared" si="391"/>
        <v>6.9870000000000002E-2</v>
      </c>
      <c r="S681" s="84">
        <f t="shared" si="391"/>
        <v>9.2789999999999997E-2</v>
      </c>
      <c r="T681" s="84">
        <f t="shared" si="391"/>
        <v>0.12645000000000001</v>
      </c>
      <c r="U681" s="84">
        <f t="shared" si="391"/>
        <v>9.3289999999999998E-2</v>
      </c>
      <c r="V681" s="84">
        <f t="shared" si="391"/>
        <v>0.11103</v>
      </c>
      <c r="W681" s="84">
        <f t="shared" si="391"/>
        <v>5.423E-2</v>
      </c>
      <c r="X681" s="84">
        <f t="shared" si="391"/>
        <v>0</v>
      </c>
      <c r="Y681" s="84">
        <f t="shared" si="391"/>
        <v>0</v>
      </c>
      <c r="Z681" s="84">
        <f t="shared" si="391"/>
        <v>0</v>
      </c>
      <c r="AA681" s="84">
        <f t="shared" si="391"/>
        <v>0</v>
      </c>
    </row>
    <row r="682" spans="1:27" ht="12.75" hidden="1" customHeight="1" outlineLevel="1" x14ac:dyDescent="0.2">
      <c r="A682" s="92" t="s">
        <v>2149</v>
      </c>
      <c r="B682" s="62" t="s">
        <v>231</v>
      </c>
      <c r="C682" s="42" t="s">
        <v>77</v>
      </c>
      <c r="D682" s="43">
        <v>0</v>
      </c>
      <c r="E682" s="43">
        <v>0</v>
      </c>
      <c r="F682" s="43">
        <v>0</v>
      </c>
      <c r="G682" s="43">
        <v>0</v>
      </c>
      <c r="H682" s="43">
        <v>0.52</v>
      </c>
      <c r="I682" s="43">
        <v>93.7</v>
      </c>
      <c r="J682" s="43">
        <v>118.35</v>
      </c>
      <c r="K682" s="43">
        <v>167.46</v>
      </c>
      <c r="L682" s="43">
        <v>185.44</v>
      </c>
      <c r="M682" s="43">
        <v>148.44</v>
      </c>
      <c r="N682" s="43">
        <v>95.04</v>
      </c>
      <c r="O682" s="43">
        <v>56.73</v>
      </c>
      <c r="P682" s="43">
        <v>99.03</v>
      </c>
      <c r="Q682" s="43">
        <v>64.67</v>
      </c>
      <c r="R682" s="43">
        <v>69.87</v>
      </c>
      <c r="S682" s="43">
        <v>92.79</v>
      </c>
      <c r="T682" s="43">
        <v>126.45</v>
      </c>
      <c r="U682" s="43">
        <v>93.29</v>
      </c>
      <c r="V682" s="43">
        <v>111.03</v>
      </c>
      <c r="W682" s="43">
        <v>54.23</v>
      </c>
      <c r="X682" s="43">
        <v>0</v>
      </c>
      <c r="Y682" s="43">
        <v>0</v>
      </c>
      <c r="Z682" s="43">
        <v>0</v>
      </c>
      <c r="AA682" s="43">
        <v>0</v>
      </c>
    </row>
    <row r="683" spans="1:27" collapsed="1" x14ac:dyDescent="0.2">
      <c r="A683" s="91" t="s">
        <v>2150</v>
      </c>
      <c r="B683" s="27" t="str">
        <f>"21"&amp;"."&amp;$B$800&amp;"."&amp;$B$801</f>
        <v>21.03.2023</v>
      </c>
      <c r="C683" s="83" t="s">
        <v>74</v>
      </c>
      <c r="D683" s="84">
        <f>ROUND((D684)/1000,5)</f>
        <v>0</v>
      </c>
      <c r="E683" s="84">
        <f t="shared" ref="E683:AA683" si="392">ROUND((E684)/1000,5)</f>
        <v>0</v>
      </c>
      <c r="F683" s="84">
        <f t="shared" si="392"/>
        <v>0</v>
      </c>
      <c r="G683" s="84">
        <f t="shared" si="392"/>
        <v>0</v>
      </c>
      <c r="H683" s="84">
        <f t="shared" si="392"/>
        <v>3.0870000000000002E-2</v>
      </c>
      <c r="I683" s="84">
        <f t="shared" si="392"/>
        <v>0.12741</v>
      </c>
      <c r="J683" s="84">
        <f t="shared" si="392"/>
        <v>4.8309999999999999E-2</v>
      </c>
      <c r="K683" s="84">
        <f t="shared" si="392"/>
        <v>0.13250999999999999</v>
      </c>
      <c r="L683" s="84">
        <f t="shared" si="392"/>
        <v>4.3479999999999998E-2</v>
      </c>
      <c r="M683" s="84">
        <f t="shared" si="392"/>
        <v>8.7720000000000006E-2</v>
      </c>
      <c r="N683" s="84">
        <f t="shared" si="392"/>
        <v>0.10249</v>
      </c>
      <c r="O683" s="84">
        <f t="shared" si="392"/>
        <v>0.14465</v>
      </c>
      <c r="P683" s="84">
        <f t="shared" si="392"/>
        <v>0.17166999999999999</v>
      </c>
      <c r="Q683" s="84">
        <f t="shared" si="392"/>
        <v>0.16028000000000001</v>
      </c>
      <c r="R683" s="84">
        <f t="shared" si="392"/>
        <v>0.15518000000000001</v>
      </c>
      <c r="S683" s="84">
        <f t="shared" si="392"/>
        <v>0.15704000000000001</v>
      </c>
      <c r="T683" s="84">
        <f t="shared" si="392"/>
        <v>9.4359999999999999E-2</v>
      </c>
      <c r="U683" s="84">
        <f t="shared" si="392"/>
        <v>0.15256</v>
      </c>
      <c r="V683" s="84">
        <f t="shared" si="392"/>
        <v>0.14879000000000001</v>
      </c>
      <c r="W683" s="84">
        <f t="shared" si="392"/>
        <v>8.9660000000000004E-2</v>
      </c>
      <c r="X683" s="84">
        <f t="shared" si="392"/>
        <v>2.4109999999999999E-2</v>
      </c>
      <c r="Y683" s="84">
        <f t="shared" si="392"/>
        <v>2.12E-2</v>
      </c>
      <c r="Z683" s="84">
        <f t="shared" si="392"/>
        <v>0</v>
      </c>
      <c r="AA683" s="84">
        <f t="shared" si="392"/>
        <v>0</v>
      </c>
    </row>
    <row r="684" spans="1:27" ht="12.75" hidden="1" customHeight="1" outlineLevel="1" x14ac:dyDescent="0.2">
      <c r="A684" s="92" t="s">
        <v>2151</v>
      </c>
      <c r="B684" s="62" t="s">
        <v>231</v>
      </c>
      <c r="C684" s="42" t="s">
        <v>77</v>
      </c>
      <c r="D684" s="43">
        <v>0</v>
      </c>
      <c r="E684" s="43">
        <v>0</v>
      </c>
      <c r="F684" s="43">
        <v>0</v>
      </c>
      <c r="G684" s="43">
        <v>0</v>
      </c>
      <c r="H684" s="43">
        <v>30.87</v>
      </c>
      <c r="I684" s="43">
        <v>127.41</v>
      </c>
      <c r="J684" s="43">
        <v>48.31</v>
      </c>
      <c r="K684" s="43">
        <v>132.51</v>
      </c>
      <c r="L684" s="43">
        <v>43.48</v>
      </c>
      <c r="M684" s="43">
        <v>87.72</v>
      </c>
      <c r="N684" s="43">
        <v>102.49</v>
      </c>
      <c r="O684" s="43">
        <v>144.65</v>
      </c>
      <c r="P684" s="43">
        <v>171.67</v>
      </c>
      <c r="Q684" s="43">
        <v>160.28</v>
      </c>
      <c r="R684" s="43">
        <v>155.18</v>
      </c>
      <c r="S684" s="43">
        <v>157.04</v>
      </c>
      <c r="T684" s="43">
        <v>94.36</v>
      </c>
      <c r="U684" s="43">
        <v>152.56</v>
      </c>
      <c r="V684" s="43">
        <v>148.79</v>
      </c>
      <c r="W684" s="43">
        <v>89.66</v>
      </c>
      <c r="X684" s="43">
        <v>24.11</v>
      </c>
      <c r="Y684" s="43">
        <v>21.2</v>
      </c>
      <c r="Z684" s="43">
        <v>0</v>
      </c>
      <c r="AA684" s="43">
        <v>0</v>
      </c>
    </row>
    <row r="685" spans="1:27" collapsed="1" x14ac:dyDescent="0.2">
      <c r="A685" s="91" t="s">
        <v>2152</v>
      </c>
      <c r="B685" s="27" t="str">
        <f>"22"&amp;"."&amp;$B$800&amp;"."&amp;$B$801</f>
        <v>22.03.2023</v>
      </c>
      <c r="C685" s="83" t="s">
        <v>74</v>
      </c>
      <c r="D685" s="84">
        <f>ROUND((D686)/1000,5)</f>
        <v>0</v>
      </c>
      <c r="E685" s="84">
        <f t="shared" ref="E685:AA685" si="393">ROUND((E686)/1000,5)</f>
        <v>0</v>
      </c>
      <c r="F685" s="84">
        <f t="shared" si="393"/>
        <v>5.441E-2</v>
      </c>
      <c r="G685" s="84">
        <f t="shared" si="393"/>
        <v>0.12253</v>
      </c>
      <c r="H685" s="84">
        <f t="shared" si="393"/>
        <v>0</v>
      </c>
      <c r="I685" s="84">
        <f t="shared" si="393"/>
        <v>3.6839999999999998E-2</v>
      </c>
      <c r="J685" s="84">
        <f t="shared" si="393"/>
        <v>3.9379999999999998E-2</v>
      </c>
      <c r="K685" s="84">
        <f t="shared" si="393"/>
        <v>0</v>
      </c>
      <c r="L685" s="84">
        <f t="shared" si="393"/>
        <v>0</v>
      </c>
      <c r="M685" s="84">
        <f t="shared" si="393"/>
        <v>0</v>
      </c>
      <c r="N685" s="84">
        <f t="shared" si="393"/>
        <v>0</v>
      </c>
      <c r="O685" s="84">
        <f t="shared" si="393"/>
        <v>0</v>
      </c>
      <c r="P685" s="84">
        <f t="shared" si="393"/>
        <v>0</v>
      </c>
      <c r="Q685" s="84">
        <f t="shared" si="393"/>
        <v>0</v>
      </c>
      <c r="R685" s="84">
        <f t="shared" si="393"/>
        <v>0</v>
      </c>
      <c r="S685" s="84">
        <f t="shared" si="393"/>
        <v>0</v>
      </c>
      <c r="T685" s="84">
        <f t="shared" si="393"/>
        <v>0</v>
      </c>
      <c r="U685" s="84">
        <f t="shared" si="393"/>
        <v>0</v>
      </c>
      <c r="V685" s="84">
        <f t="shared" si="393"/>
        <v>0</v>
      </c>
      <c r="W685" s="84">
        <f t="shared" si="393"/>
        <v>0</v>
      </c>
      <c r="X685" s="84">
        <f t="shared" si="393"/>
        <v>0</v>
      </c>
      <c r="Y685" s="84">
        <f t="shared" si="393"/>
        <v>0</v>
      </c>
      <c r="Z685" s="84">
        <f t="shared" si="393"/>
        <v>0</v>
      </c>
      <c r="AA685" s="84">
        <f t="shared" si="393"/>
        <v>0</v>
      </c>
    </row>
    <row r="686" spans="1:27" ht="12.75" hidden="1" customHeight="1" outlineLevel="1" x14ac:dyDescent="0.2">
      <c r="A686" s="92" t="s">
        <v>2153</v>
      </c>
      <c r="B686" s="62" t="s">
        <v>231</v>
      </c>
      <c r="C686" s="42" t="s">
        <v>77</v>
      </c>
      <c r="D686" s="43">
        <v>0</v>
      </c>
      <c r="E686" s="43">
        <v>0</v>
      </c>
      <c r="F686" s="43">
        <v>54.41</v>
      </c>
      <c r="G686" s="43">
        <v>122.53</v>
      </c>
      <c r="H686" s="43">
        <v>0</v>
      </c>
      <c r="I686" s="43">
        <v>36.840000000000003</v>
      </c>
      <c r="J686" s="43">
        <v>39.380000000000003</v>
      </c>
      <c r="K686" s="43">
        <v>0</v>
      </c>
      <c r="L686" s="43">
        <v>0</v>
      </c>
      <c r="M686" s="43">
        <v>0</v>
      </c>
      <c r="N686" s="43">
        <v>0</v>
      </c>
      <c r="O686" s="43">
        <v>0</v>
      </c>
      <c r="P686" s="43">
        <v>0</v>
      </c>
      <c r="Q686" s="43">
        <v>0</v>
      </c>
      <c r="R686" s="43">
        <v>0</v>
      </c>
      <c r="S686" s="43">
        <v>0</v>
      </c>
      <c r="T686" s="43">
        <v>0</v>
      </c>
      <c r="U686" s="43">
        <v>0</v>
      </c>
      <c r="V686" s="43">
        <v>0</v>
      </c>
      <c r="W686" s="43">
        <v>0</v>
      </c>
      <c r="X686" s="43">
        <v>0</v>
      </c>
      <c r="Y686" s="43">
        <v>0</v>
      </c>
      <c r="Z686" s="43">
        <v>0</v>
      </c>
      <c r="AA686" s="43">
        <v>0</v>
      </c>
    </row>
    <row r="687" spans="1:27" collapsed="1" x14ac:dyDescent="0.2">
      <c r="A687" s="91" t="s">
        <v>2154</v>
      </c>
      <c r="B687" s="27" t="str">
        <f>"23"&amp;"."&amp;$B$800&amp;"."&amp;$B$801</f>
        <v>23.03.2023</v>
      </c>
      <c r="C687" s="83" t="s">
        <v>74</v>
      </c>
      <c r="D687" s="84">
        <f>ROUND((D688)/1000,5)</f>
        <v>0</v>
      </c>
      <c r="E687" s="84">
        <f t="shared" ref="E687:AA687" si="394">ROUND((E688)/1000,5)</f>
        <v>0</v>
      </c>
      <c r="F687" s="84">
        <f t="shared" si="394"/>
        <v>0</v>
      </c>
      <c r="G687" s="84">
        <f t="shared" si="394"/>
        <v>1.806E-2</v>
      </c>
      <c r="H687" s="84">
        <f t="shared" si="394"/>
        <v>0.12188</v>
      </c>
      <c r="I687" s="84">
        <f t="shared" si="394"/>
        <v>0.1116</v>
      </c>
      <c r="J687" s="84">
        <f t="shared" si="394"/>
        <v>0.12709999999999999</v>
      </c>
      <c r="K687" s="84">
        <f t="shared" si="394"/>
        <v>2.2210000000000001E-2</v>
      </c>
      <c r="L687" s="84">
        <f t="shared" si="394"/>
        <v>6.3299999999999997E-3</v>
      </c>
      <c r="M687" s="84">
        <f t="shared" si="394"/>
        <v>0</v>
      </c>
      <c r="N687" s="84">
        <f t="shared" si="394"/>
        <v>0</v>
      </c>
      <c r="O687" s="84">
        <f t="shared" si="394"/>
        <v>0</v>
      </c>
      <c r="P687" s="84">
        <f t="shared" si="394"/>
        <v>0</v>
      </c>
      <c r="Q687" s="84">
        <f t="shared" si="394"/>
        <v>0</v>
      </c>
      <c r="R687" s="84">
        <f t="shared" si="394"/>
        <v>0</v>
      </c>
      <c r="S687" s="84">
        <f t="shared" si="394"/>
        <v>0</v>
      </c>
      <c r="T687" s="84">
        <f t="shared" si="394"/>
        <v>0</v>
      </c>
      <c r="U687" s="84">
        <f t="shared" si="394"/>
        <v>0</v>
      </c>
      <c r="V687" s="84">
        <f t="shared" si="394"/>
        <v>0</v>
      </c>
      <c r="W687" s="84">
        <f t="shared" si="394"/>
        <v>0</v>
      </c>
      <c r="X687" s="84">
        <f t="shared" si="394"/>
        <v>0</v>
      </c>
      <c r="Y687" s="84">
        <f t="shared" si="394"/>
        <v>0</v>
      </c>
      <c r="Z687" s="84">
        <f t="shared" si="394"/>
        <v>0</v>
      </c>
      <c r="AA687" s="84">
        <f t="shared" si="394"/>
        <v>0</v>
      </c>
    </row>
    <row r="688" spans="1:27" ht="12.75" hidden="1" customHeight="1" outlineLevel="1" x14ac:dyDescent="0.2">
      <c r="A688" s="92" t="s">
        <v>2155</v>
      </c>
      <c r="B688" s="62" t="s">
        <v>231</v>
      </c>
      <c r="C688" s="42" t="s">
        <v>77</v>
      </c>
      <c r="D688" s="43">
        <v>0</v>
      </c>
      <c r="E688" s="43">
        <v>0</v>
      </c>
      <c r="F688" s="43">
        <v>0</v>
      </c>
      <c r="G688" s="43">
        <v>18.059999999999999</v>
      </c>
      <c r="H688" s="43">
        <v>121.88</v>
      </c>
      <c r="I688" s="43">
        <v>111.6</v>
      </c>
      <c r="J688" s="43">
        <v>127.1</v>
      </c>
      <c r="K688" s="43">
        <v>22.21</v>
      </c>
      <c r="L688" s="43">
        <v>6.33</v>
      </c>
      <c r="M688" s="43">
        <v>0</v>
      </c>
      <c r="N688" s="43">
        <v>0</v>
      </c>
      <c r="O688" s="43">
        <v>0</v>
      </c>
      <c r="P688" s="43">
        <v>0</v>
      </c>
      <c r="Q688" s="43">
        <v>0</v>
      </c>
      <c r="R688" s="43">
        <v>0</v>
      </c>
      <c r="S688" s="43">
        <v>0</v>
      </c>
      <c r="T688" s="43">
        <v>0</v>
      </c>
      <c r="U688" s="43">
        <v>0</v>
      </c>
      <c r="V688" s="43">
        <v>0</v>
      </c>
      <c r="W688" s="43">
        <v>0</v>
      </c>
      <c r="X688" s="43">
        <v>0</v>
      </c>
      <c r="Y688" s="43">
        <v>0</v>
      </c>
      <c r="Z688" s="43">
        <v>0</v>
      </c>
      <c r="AA688" s="43">
        <v>0</v>
      </c>
    </row>
    <row r="689" spans="1:27" collapsed="1" x14ac:dyDescent="0.2">
      <c r="A689" s="91" t="s">
        <v>2156</v>
      </c>
      <c r="B689" s="27" t="str">
        <f>"24"&amp;"."&amp;$B$800&amp;"."&amp;$B$801</f>
        <v>24.03.2023</v>
      </c>
      <c r="C689" s="83" t="s">
        <v>74</v>
      </c>
      <c r="D689" s="84">
        <f>ROUND((D690)/1000,5)</f>
        <v>0</v>
      </c>
      <c r="E689" s="84">
        <f t="shared" ref="E689:AA689" si="395">ROUND((E690)/1000,5)</f>
        <v>0</v>
      </c>
      <c r="F689" s="84">
        <f t="shared" si="395"/>
        <v>0</v>
      </c>
      <c r="G689" s="84">
        <f t="shared" si="395"/>
        <v>0</v>
      </c>
      <c r="H689" s="84">
        <f t="shared" si="395"/>
        <v>0</v>
      </c>
      <c r="I689" s="84">
        <f t="shared" si="395"/>
        <v>7.7200000000000003E-3</v>
      </c>
      <c r="J689" s="84">
        <f t="shared" si="395"/>
        <v>0</v>
      </c>
      <c r="K689" s="84">
        <f t="shared" si="395"/>
        <v>0</v>
      </c>
      <c r="L689" s="84">
        <f t="shared" si="395"/>
        <v>0</v>
      </c>
      <c r="M689" s="84">
        <f t="shared" si="395"/>
        <v>0</v>
      </c>
      <c r="N689" s="84">
        <f t="shared" si="395"/>
        <v>0</v>
      </c>
      <c r="O689" s="84">
        <f t="shared" si="395"/>
        <v>0</v>
      </c>
      <c r="P689" s="84">
        <f t="shared" si="395"/>
        <v>0</v>
      </c>
      <c r="Q689" s="84">
        <f t="shared" si="395"/>
        <v>0</v>
      </c>
      <c r="R689" s="84">
        <f t="shared" si="395"/>
        <v>0</v>
      </c>
      <c r="S689" s="84">
        <f t="shared" si="395"/>
        <v>0</v>
      </c>
      <c r="T689" s="84">
        <f t="shared" si="395"/>
        <v>0</v>
      </c>
      <c r="U689" s="84">
        <f t="shared" si="395"/>
        <v>0</v>
      </c>
      <c r="V689" s="84">
        <f t="shared" si="395"/>
        <v>1.24E-3</v>
      </c>
      <c r="W689" s="84">
        <f t="shared" si="395"/>
        <v>0</v>
      </c>
      <c r="X689" s="84">
        <f t="shared" si="395"/>
        <v>0</v>
      </c>
      <c r="Y689" s="84">
        <f t="shared" si="395"/>
        <v>0</v>
      </c>
      <c r="Z689" s="84">
        <f t="shared" si="395"/>
        <v>0</v>
      </c>
      <c r="AA689" s="84">
        <f t="shared" si="395"/>
        <v>0</v>
      </c>
    </row>
    <row r="690" spans="1:27" ht="12.75" hidden="1" customHeight="1" outlineLevel="1" x14ac:dyDescent="0.2">
      <c r="A690" s="92" t="s">
        <v>2157</v>
      </c>
      <c r="B690" s="62" t="s">
        <v>231</v>
      </c>
      <c r="C690" s="42" t="s">
        <v>77</v>
      </c>
      <c r="D690" s="43">
        <v>0</v>
      </c>
      <c r="E690" s="43">
        <v>0</v>
      </c>
      <c r="F690" s="43">
        <v>0</v>
      </c>
      <c r="G690" s="43">
        <v>0</v>
      </c>
      <c r="H690" s="43">
        <v>0</v>
      </c>
      <c r="I690" s="43">
        <v>7.72</v>
      </c>
      <c r="J690" s="43">
        <v>0</v>
      </c>
      <c r="K690" s="43">
        <v>0</v>
      </c>
      <c r="L690" s="43">
        <v>0</v>
      </c>
      <c r="M690" s="43">
        <v>0</v>
      </c>
      <c r="N690" s="43">
        <v>0</v>
      </c>
      <c r="O690" s="43">
        <v>0</v>
      </c>
      <c r="P690" s="43">
        <v>0</v>
      </c>
      <c r="Q690" s="43">
        <v>0</v>
      </c>
      <c r="R690" s="43">
        <v>0</v>
      </c>
      <c r="S690" s="43">
        <v>0</v>
      </c>
      <c r="T690" s="43">
        <v>0</v>
      </c>
      <c r="U690" s="43">
        <v>0</v>
      </c>
      <c r="V690" s="43">
        <v>1.24</v>
      </c>
      <c r="W690" s="43">
        <v>0</v>
      </c>
      <c r="X690" s="43">
        <v>0</v>
      </c>
      <c r="Y690" s="43">
        <v>0</v>
      </c>
      <c r="Z690" s="43">
        <v>0</v>
      </c>
      <c r="AA690" s="43">
        <v>0</v>
      </c>
    </row>
    <row r="691" spans="1:27" collapsed="1" x14ac:dyDescent="0.2">
      <c r="A691" s="91" t="s">
        <v>2158</v>
      </c>
      <c r="B691" s="27" t="str">
        <f>"25"&amp;"."&amp;$B$800&amp;"."&amp;$B$801</f>
        <v>25.03.2023</v>
      </c>
      <c r="C691" s="83" t="s">
        <v>74</v>
      </c>
      <c r="D691" s="84">
        <f>ROUND((D692)/1000,5)</f>
        <v>0</v>
      </c>
      <c r="E691" s="84">
        <f t="shared" ref="E691:AA691" si="396">ROUND((E692)/1000,5)</f>
        <v>0</v>
      </c>
      <c r="F691" s="84">
        <f t="shared" si="396"/>
        <v>0</v>
      </c>
      <c r="G691" s="84">
        <f t="shared" si="396"/>
        <v>0</v>
      </c>
      <c r="H691" s="84">
        <f t="shared" si="396"/>
        <v>0</v>
      </c>
      <c r="I691" s="84">
        <f t="shared" si="396"/>
        <v>0</v>
      </c>
      <c r="J691" s="84">
        <f t="shared" si="396"/>
        <v>9.8290000000000002E-2</v>
      </c>
      <c r="K691" s="84">
        <f t="shared" si="396"/>
        <v>9.1609999999999997E-2</v>
      </c>
      <c r="L691" s="84">
        <f t="shared" si="396"/>
        <v>0</v>
      </c>
      <c r="M691" s="84">
        <f t="shared" si="396"/>
        <v>0</v>
      </c>
      <c r="N691" s="84">
        <f t="shared" si="396"/>
        <v>0</v>
      </c>
      <c r="O691" s="84">
        <f t="shared" si="396"/>
        <v>0</v>
      </c>
      <c r="P691" s="84">
        <f t="shared" si="396"/>
        <v>5.4890000000000001E-2</v>
      </c>
      <c r="Q691" s="84">
        <f t="shared" si="396"/>
        <v>8.3430000000000004E-2</v>
      </c>
      <c r="R691" s="84">
        <f t="shared" si="396"/>
        <v>7.3169999999999999E-2</v>
      </c>
      <c r="S691" s="84">
        <f t="shared" si="396"/>
        <v>8.6889999999999995E-2</v>
      </c>
      <c r="T691" s="84">
        <f t="shared" si="396"/>
        <v>0.10639</v>
      </c>
      <c r="U691" s="84">
        <f t="shared" si="396"/>
        <v>0.13286000000000001</v>
      </c>
      <c r="V691" s="84">
        <f t="shared" si="396"/>
        <v>0.1361</v>
      </c>
      <c r="W691" s="84">
        <f t="shared" si="396"/>
        <v>9.0020000000000003E-2</v>
      </c>
      <c r="X691" s="84">
        <f t="shared" si="396"/>
        <v>0</v>
      </c>
      <c r="Y691" s="84">
        <f t="shared" si="396"/>
        <v>0</v>
      </c>
      <c r="Z691" s="84">
        <f t="shared" si="396"/>
        <v>0</v>
      </c>
      <c r="AA691" s="84">
        <f t="shared" si="396"/>
        <v>0</v>
      </c>
    </row>
    <row r="692" spans="1:27" ht="12.75" hidden="1" customHeight="1" outlineLevel="1" x14ac:dyDescent="0.2">
      <c r="A692" s="92" t="s">
        <v>2159</v>
      </c>
      <c r="B692" s="62" t="s">
        <v>231</v>
      </c>
      <c r="C692" s="42" t="s">
        <v>77</v>
      </c>
      <c r="D692" s="43">
        <v>0</v>
      </c>
      <c r="E692" s="43">
        <v>0</v>
      </c>
      <c r="F692" s="43">
        <v>0</v>
      </c>
      <c r="G692" s="43">
        <v>0</v>
      </c>
      <c r="H692" s="43">
        <v>0</v>
      </c>
      <c r="I692" s="43">
        <v>0</v>
      </c>
      <c r="J692" s="43">
        <v>98.29</v>
      </c>
      <c r="K692" s="43">
        <v>91.61</v>
      </c>
      <c r="L692" s="43">
        <v>0</v>
      </c>
      <c r="M692" s="43">
        <v>0</v>
      </c>
      <c r="N692" s="43">
        <v>0</v>
      </c>
      <c r="O692" s="43">
        <v>0</v>
      </c>
      <c r="P692" s="43">
        <v>54.89</v>
      </c>
      <c r="Q692" s="43">
        <v>83.43</v>
      </c>
      <c r="R692" s="43">
        <v>73.17</v>
      </c>
      <c r="S692" s="43">
        <v>86.89</v>
      </c>
      <c r="T692" s="43">
        <v>106.39</v>
      </c>
      <c r="U692" s="43">
        <v>132.86000000000001</v>
      </c>
      <c r="V692" s="43">
        <v>136.1</v>
      </c>
      <c r="W692" s="43">
        <v>90.02</v>
      </c>
      <c r="X692" s="43">
        <v>0</v>
      </c>
      <c r="Y692" s="43">
        <v>0</v>
      </c>
      <c r="Z692" s="43">
        <v>0</v>
      </c>
      <c r="AA692" s="43">
        <v>0</v>
      </c>
    </row>
    <row r="693" spans="1:27" collapsed="1" x14ac:dyDescent="0.2">
      <c r="A693" s="91" t="s">
        <v>2160</v>
      </c>
      <c r="B693" s="27" t="str">
        <f>"26"&amp;"."&amp;$B$800&amp;"."&amp;$B$801</f>
        <v>26.03.2023</v>
      </c>
      <c r="C693" s="83" t="s">
        <v>74</v>
      </c>
      <c r="D693" s="84">
        <f>ROUND((D694)/1000,5)</f>
        <v>0</v>
      </c>
      <c r="E693" s="84">
        <f t="shared" ref="E693:AA693" si="397">ROUND((E694)/1000,5)</f>
        <v>0</v>
      </c>
      <c r="F693" s="84">
        <f t="shared" si="397"/>
        <v>0</v>
      </c>
      <c r="G693" s="84">
        <f t="shared" si="397"/>
        <v>0</v>
      </c>
      <c r="H693" s="84">
        <f t="shared" si="397"/>
        <v>0</v>
      </c>
      <c r="I693" s="84">
        <f t="shared" si="397"/>
        <v>2.4340000000000001E-2</v>
      </c>
      <c r="J693" s="84">
        <f t="shared" si="397"/>
        <v>0</v>
      </c>
      <c r="K693" s="84">
        <f t="shared" si="397"/>
        <v>0</v>
      </c>
      <c r="L693" s="84">
        <f t="shared" si="397"/>
        <v>0</v>
      </c>
      <c r="M693" s="84">
        <f t="shared" si="397"/>
        <v>0</v>
      </c>
      <c r="N693" s="84">
        <f t="shared" si="397"/>
        <v>0</v>
      </c>
      <c r="O693" s="84">
        <f t="shared" si="397"/>
        <v>4.02E-2</v>
      </c>
      <c r="P693" s="84">
        <f t="shared" si="397"/>
        <v>1.95E-2</v>
      </c>
      <c r="Q693" s="84">
        <f t="shared" si="397"/>
        <v>7.2470000000000007E-2</v>
      </c>
      <c r="R693" s="84">
        <f t="shared" si="397"/>
        <v>8.1839999999999996E-2</v>
      </c>
      <c r="S693" s="84">
        <f t="shared" si="397"/>
        <v>0.10079</v>
      </c>
      <c r="T693" s="84">
        <f t="shared" si="397"/>
        <v>0.15071000000000001</v>
      </c>
      <c r="U693" s="84">
        <f t="shared" si="397"/>
        <v>0.14097999999999999</v>
      </c>
      <c r="V693" s="84">
        <f t="shared" si="397"/>
        <v>0.14513999999999999</v>
      </c>
      <c r="W693" s="84">
        <f t="shared" si="397"/>
        <v>1.2189999999999999E-2</v>
      </c>
      <c r="X693" s="84">
        <f t="shared" si="397"/>
        <v>0</v>
      </c>
      <c r="Y693" s="84">
        <f t="shared" si="397"/>
        <v>0</v>
      </c>
      <c r="Z693" s="84">
        <f t="shared" si="397"/>
        <v>0</v>
      </c>
      <c r="AA693" s="84">
        <f t="shared" si="397"/>
        <v>0</v>
      </c>
    </row>
    <row r="694" spans="1:27" ht="12.75" hidden="1" customHeight="1" outlineLevel="1" x14ac:dyDescent="0.2">
      <c r="A694" s="92" t="s">
        <v>2161</v>
      </c>
      <c r="B694" s="62" t="s">
        <v>231</v>
      </c>
      <c r="C694" s="42" t="s">
        <v>77</v>
      </c>
      <c r="D694" s="43">
        <v>0</v>
      </c>
      <c r="E694" s="43">
        <v>0</v>
      </c>
      <c r="F694" s="43">
        <v>0</v>
      </c>
      <c r="G694" s="43">
        <v>0</v>
      </c>
      <c r="H694" s="43">
        <v>0</v>
      </c>
      <c r="I694" s="43">
        <v>24.34</v>
      </c>
      <c r="J694" s="43">
        <v>0</v>
      </c>
      <c r="K694" s="43">
        <v>0</v>
      </c>
      <c r="L694" s="43">
        <v>0</v>
      </c>
      <c r="M694" s="43">
        <v>0</v>
      </c>
      <c r="N694" s="43">
        <v>0</v>
      </c>
      <c r="O694" s="43">
        <v>40.200000000000003</v>
      </c>
      <c r="P694" s="43">
        <v>19.5</v>
      </c>
      <c r="Q694" s="43">
        <v>72.47</v>
      </c>
      <c r="R694" s="43">
        <v>81.84</v>
      </c>
      <c r="S694" s="43">
        <v>100.79</v>
      </c>
      <c r="T694" s="43">
        <v>150.71</v>
      </c>
      <c r="U694" s="43">
        <v>140.97999999999999</v>
      </c>
      <c r="V694" s="43">
        <v>145.13999999999999</v>
      </c>
      <c r="W694" s="43">
        <v>12.19</v>
      </c>
      <c r="X694" s="43">
        <v>0</v>
      </c>
      <c r="Y694" s="43">
        <v>0</v>
      </c>
      <c r="Z694" s="43">
        <v>0</v>
      </c>
      <c r="AA694" s="43">
        <v>0</v>
      </c>
    </row>
    <row r="695" spans="1:27" collapsed="1" x14ac:dyDescent="0.2">
      <c r="A695" s="91" t="s">
        <v>2162</v>
      </c>
      <c r="B695" s="27" t="str">
        <f>"27"&amp;"."&amp;$B$800&amp;"."&amp;$B$801</f>
        <v>27.03.2023</v>
      </c>
      <c r="C695" s="83" t="s">
        <v>74</v>
      </c>
      <c r="D695" s="84">
        <f>ROUND((D696)/1000,5)</f>
        <v>0</v>
      </c>
      <c r="E695" s="84">
        <f t="shared" ref="E695:AA695" si="398">ROUND((E696)/1000,5)</f>
        <v>0</v>
      </c>
      <c r="F695" s="84">
        <f t="shared" si="398"/>
        <v>2.0699999999999998E-3</v>
      </c>
      <c r="G695" s="84">
        <f t="shared" si="398"/>
        <v>9.1999999999999998E-3</v>
      </c>
      <c r="H695" s="84">
        <f t="shared" si="398"/>
        <v>0.16769999999999999</v>
      </c>
      <c r="I695" s="84">
        <f t="shared" si="398"/>
        <v>6.5769999999999995E-2</v>
      </c>
      <c r="J695" s="84">
        <f t="shared" si="398"/>
        <v>0.15559000000000001</v>
      </c>
      <c r="K695" s="84">
        <f t="shared" si="398"/>
        <v>1.822E-2</v>
      </c>
      <c r="L695" s="84">
        <f t="shared" si="398"/>
        <v>1.9599999999999999E-2</v>
      </c>
      <c r="M695" s="84">
        <f t="shared" si="398"/>
        <v>2.5530000000000001E-2</v>
      </c>
      <c r="N695" s="84">
        <f t="shared" si="398"/>
        <v>3.7850000000000002E-2</v>
      </c>
      <c r="O695" s="84">
        <f t="shared" si="398"/>
        <v>2.5819999999999999E-2</v>
      </c>
      <c r="P695" s="84">
        <f t="shared" si="398"/>
        <v>2.7799999999999998E-2</v>
      </c>
      <c r="Q695" s="84">
        <f t="shared" si="398"/>
        <v>1.7559999999999999E-2</v>
      </c>
      <c r="R695" s="84">
        <f t="shared" si="398"/>
        <v>3.1879999999999999E-2</v>
      </c>
      <c r="S695" s="84">
        <f t="shared" si="398"/>
        <v>2.545E-2</v>
      </c>
      <c r="T695" s="84">
        <f t="shared" si="398"/>
        <v>1.8489999999999999E-2</v>
      </c>
      <c r="U695" s="84">
        <f t="shared" si="398"/>
        <v>3.107E-2</v>
      </c>
      <c r="V695" s="84">
        <f t="shared" si="398"/>
        <v>3.7819999999999999E-2</v>
      </c>
      <c r="W695" s="84">
        <f t="shared" si="398"/>
        <v>1.7950000000000001E-2</v>
      </c>
      <c r="X695" s="84">
        <f t="shared" si="398"/>
        <v>0</v>
      </c>
      <c r="Y695" s="84">
        <f t="shared" si="398"/>
        <v>0</v>
      </c>
      <c r="Z695" s="84">
        <f t="shared" si="398"/>
        <v>0</v>
      </c>
      <c r="AA695" s="84">
        <f t="shared" si="398"/>
        <v>0</v>
      </c>
    </row>
    <row r="696" spans="1:27" ht="12.75" hidden="1" customHeight="1" outlineLevel="1" x14ac:dyDescent="0.2">
      <c r="A696" s="92" t="s">
        <v>2163</v>
      </c>
      <c r="B696" s="62" t="s">
        <v>231</v>
      </c>
      <c r="C696" s="42" t="s">
        <v>77</v>
      </c>
      <c r="D696" s="43">
        <v>0</v>
      </c>
      <c r="E696" s="43">
        <v>0</v>
      </c>
      <c r="F696" s="43">
        <v>2.0699999999999998</v>
      </c>
      <c r="G696" s="43">
        <v>9.1999999999999993</v>
      </c>
      <c r="H696" s="43">
        <v>167.7</v>
      </c>
      <c r="I696" s="43">
        <v>65.77</v>
      </c>
      <c r="J696" s="43">
        <v>155.59</v>
      </c>
      <c r="K696" s="43">
        <v>18.22</v>
      </c>
      <c r="L696" s="43">
        <v>19.600000000000001</v>
      </c>
      <c r="M696" s="43">
        <v>25.53</v>
      </c>
      <c r="N696" s="43">
        <v>37.85</v>
      </c>
      <c r="O696" s="43">
        <v>25.82</v>
      </c>
      <c r="P696" s="43">
        <v>27.8</v>
      </c>
      <c r="Q696" s="43">
        <v>17.559999999999999</v>
      </c>
      <c r="R696" s="43">
        <v>31.88</v>
      </c>
      <c r="S696" s="43">
        <v>25.45</v>
      </c>
      <c r="T696" s="43">
        <v>18.489999999999998</v>
      </c>
      <c r="U696" s="43">
        <v>31.07</v>
      </c>
      <c r="V696" s="43">
        <v>37.82</v>
      </c>
      <c r="W696" s="43">
        <v>17.95</v>
      </c>
      <c r="X696" s="43">
        <v>0</v>
      </c>
      <c r="Y696" s="43">
        <v>0</v>
      </c>
      <c r="Z696" s="43">
        <v>0</v>
      </c>
      <c r="AA696" s="43">
        <v>0</v>
      </c>
    </row>
    <row r="697" spans="1:27" collapsed="1" x14ac:dyDescent="0.2">
      <c r="A697" s="91" t="s">
        <v>2164</v>
      </c>
      <c r="B697" s="27" t="str">
        <f>"28"&amp;"."&amp;$B$800&amp;"."&amp;$B$801</f>
        <v>28.03.2023</v>
      </c>
      <c r="C697" s="83" t="s">
        <v>74</v>
      </c>
      <c r="D697" s="84">
        <f>ROUND((D698)/1000,5)</f>
        <v>0</v>
      </c>
      <c r="E697" s="84">
        <f t="shared" ref="E697:AA697" si="399">ROUND((E698)/1000,5)</f>
        <v>0</v>
      </c>
      <c r="F697" s="84">
        <f t="shared" si="399"/>
        <v>0</v>
      </c>
      <c r="G697" s="84">
        <f t="shared" si="399"/>
        <v>0</v>
      </c>
      <c r="H697" s="84">
        <f t="shared" si="399"/>
        <v>0</v>
      </c>
      <c r="I697" s="84">
        <f t="shared" si="399"/>
        <v>5.6579999999999998E-2</v>
      </c>
      <c r="J697" s="84">
        <f t="shared" si="399"/>
        <v>1.256E-2</v>
      </c>
      <c r="K697" s="84">
        <f t="shared" si="399"/>
        <v>0</v>
      </c>
      <c r="L697" s="84">
        <f t="shared" si="399"/>
        <v>0</v>
      </c>
      <c r="M697" s="84">
        <f t="shared" si="399"/>
        <v>0</v>
      </c>
      <c r="N697" s="84">
        <f t="shared" si="399"/>
        <v>0</v>
      </c>
      <c r="O697" s="84">
        <f t="shared" si="399"/>
        <v>0</v>
      </c>
      <c r="P697" s="84">
        <f t="shared" si="399"/>
        <v>0</v>
      </c>
      <c r="Q697" s="84">
        <f t="shared" si="399"/>
        <v>0</v>
      </c>
      <c r="R697" s="84">
        <f t="shared" si="399"/>
        <v>0</v>
      </c>
      <c r="S697" s="84">
        <f t="shared" si="399"/>
        <v>0</v>
      </c>
      <c r="T697" s="84">
        <f t="shared" si="399"/>
        <v>0</v>
      </c>
      <c r="U697" s="84">
        <f t="shared" si="399"/>
        <v>0</v>
      </c>
      <c r="V697" s="84">
        <f t="shared" si="399"/>
        <v>0</v>
      </c>
      <c r="W697" s="84">
        <f t="shared" si="399"/>
        <v>0</v>
      </c>
      <c r="X697" s="84">
        <f t="shared" si="399"/>
        <v>0</v>
      </c>
      <c r="Y697" s="84">
        <f t="shared" si="399"/>
        <v>0</v>
      </c>
      <c r="Z697" s="84">
        <f t="shared" si="399"/>
        <v>0</v>
      </c>
      <c r="AA697" s="84">
        <f t="shared" si="399"/>
        <v>0</v>
      </c>
    </row>
    <row r="698" spans="1:27" ht="12.75" hidden="1" customHeight="1" outlineLevel="1" x14ac:dyDescent="0.2">
      <c r="A698" s="92" t="s">
        <v>2165</v>
      </c>
      <c r="B698" s="62" t="s">
        <v>231</v>
      </c>
      <c r="C698" s="42" t="s">
        <v>77</v>
      </c>
      <c r="D698" s="43">
        <v>0</v>
      </c>
      <c r="E698" s="43">
        <v>0</v>
      </c>
      <c r="F698" s="43">
        <v>0</v>
      </c>
      <c r="G698" s="43">
        <v>0</v>
      </c>
      <c r="H698" s="43">
        <v>0</v>
      </c>
      <c r="I698" s="43">
        <v>56.58</v>
      </c>
      <c r="J698" s="43">
        <v>12.56</v>
      </c>
      <c r="K698" s="43">
        <v>0</v>
      </c>
      <c r="L698" s="43">
        <v>0</v>
      </c>
      <c r="M698" s="43">
        <v>0</v>
      </c>
      <c r="N698" s="43">
        <v>0</v>
      </c>
      <c r="O698" s="43">
        <v>0</v>
      </c>
      <c r="P698" s="43">
        <v>0</v>
      </c>
      <c r="Q698" s="43">
        <v>0</v>
      </c>
      <c r="R698" s="43">
        <v>0</v>
      </c>
      <c r="S698" s="43">
        <v>0</v>
      </c>
      <c r="T698" s="43">
        <v>0</v>
      </c>
      <c r="U698" s="43">
        <v>0</v>
      </c>
      <c r="V698" s="43">
        <v>0</v>
      </c>
      <c r="W698" s="43">
        <v>0</v>
      </c>
      <c r="X698" s="43">
        <v>0</v>
      </c>
      <c r="Y698" s="43">
        <v>0</v>
      </c>
      <c r="Z698" s="43">
        <v>0</v>
      </c>
      <c r="AA698" s="43">
        <v>0</v>
      </c>
    </row>
    <row r="699" spans="1:27" collapsed="1" x14ac:dyDescent="0.2">
      <c r="A699" s="91" t="s">
        <v>2166</v>
      </c>
      <c r="B699" s="27" t="str">
        <f>"29"&amp;"."&amp;$B$800&amp;"."&amp;$B$801</f>
        <v>29.03.2023</v>
      </c>
      <c r="C699" s="83" t="s">
        <v>74</v>
      </c>
      <c r="D699" s="84">
        <f>ROUND((D700)/1000,5)</f>
        <v>0</v>
      </c>
      <c r="E699" s="84">
        <f t="shared" ref="E699:AA699" si="400">ROUND((E700)/1000,5)</f>
        <v>0</v>
      </c>
      <c r="F699" s="84">
        <f t="shared" si="400"/>
        <v>0</v>
      </c>
      <c r="G699" s="84">
        <f t="shared" si="400"/>
        <v>0</v>
      </c>
      <c r="H699" s="84">
        <f t="shared" si="400"/>
        <v>2.3789999999999999E-2</v>
      </c>
      <c r="I699" s="84">
        <f t="shared" si="400"/>
        <v>0.23186000000000001</v>
      </c>
      <c r="J699" s="84">
        <f t="shared" si="400"/>
        <v>8.9410000000000003E-2</v>
      </c>
      <c r="K699" s="84">
        <f t="shared" si="400"/>
        <v>5.3460000000000001E-2</v>
      </c>
      <c r="L699" s="84">
        <f t="shared" si="400"/>
        <v>0.10903</v>
      </c>
      <c r="M699" s="84">
        <f t="shared" si="400"/>
        <v>0</v>
      </c>
      <c r="N699" s="84">
        <f t="shared" si="400"/>
        <v>0</v>
      </c>
      <c r="O699" s="84">
        <f t="shared" si="400"/>
        <v>0</v>
      </c>
      <c r="P699" s="84">
        <f t="shared" si="400"/>
        <v>4.1070000000000002E-2</v>
      </c>
      <c r="Q699" s="84">
        <f t="shared" si="400"/>
        <v>5.1150000000000001E-2</v>
      </c>
      <c r="R699" s="84">
        <f t="shared" si="400"/>
        <v>5.5280000000000003E-2</v>
      </c>
      <c r="S699" s="84">
        <f t="shared" si="400"/>
        <v>3.2779999999999997E-2</v>
      </c>
      <c r="T699" s="84">
        <f t="shared" si="400"/>
        <v>9.3990000000000004E-2</v>
      </c>
      <c r="U699" s="84">
        <f t="shared" si="400"/>
        <v>0.15256</v>
      </c>
      <c r="V699" s="84">
        <f t="shared" si="400"/>
        <v>0.13750000000000001</v>
      </c>
      <c r="W699" s="84">
        <f t="shared" si="400"/>
        <v>2.1010000000000001E-2</v>
      </c>
      <c r="X699" s="84">
        <f t="shared" si="400"/>
        <v>4.2020000000000002E-2</v>
      </c>
      <c r="Y699" s="84">
        <f t="shared" si="400"/>
        <v>0</v>
      </c>
      <c r="Z699" s="84">
        <f t="shared" si="400"/>
        <v>0</v>
      </c>
      <c r="AA699" s="84">
        <f t="shared" si="400"/>
        <v>0</v>
      </c>
    </row>
    <row r="700" spans="1:27" ht="12.75" hidden="1" customHeight="1" outlineLevel="1" x14ac:dyDescent="0.2">
      <c r="A700" s="92" t="s">
        <v>2167</v>
      </c>
      <c r="B700" s="62" t="s">
        <v>231</v>
      </c>
      <c r="C700" s="42" t="s">
        <v>77</v>
      </c>
      <c r="D700" s="43">
        <v>0</v>
      </c>
      <c r="E700" s="43">
        <v>0</v>
      </c>
      <c r="F700" s="43">
        <v>0</v>
      </c>
      <c r="G700" s="43">
        <v>0</v>
      </c>
      <c r="H700" s="43">
        <v>23.79</v>
      </c>
      <c r="I700" s="43">
        <v>231.86</v>
      </c>
      <c r="J700" s="43">
        <v>89.41</v>
      </c>
      <c r="K700" s="43">
        <v>53.46</v>
      </c>
      <c r="L700" s="43">
        <v>109.03</v>
      </c>
      <c r="M700" s="43">
        <v>0</v>
      </c>
      <c r="N700" s="43">
        <v>0</v>
      </c>
      <c r="O700" s="43">
        <v>0</v>
      </c>
      <c r="P700" s="43">
        <v>41.07</v>
      </c>
      <c r="Q700" s="43">
        <v>51.15</v>
      </c>
      <c r="R700" s="43">
        <v>55.28</v>
      </c>
      <c r="S700" s="43">
        <v>32.78</v>
      </c>
      <c r="T700" s="43">
        <v>93.99</v>
      </c>
      <c r="U700" s="43">
        <v>152.56</v>
      </c>
      <c r="V700" s="43">
        <v>137.5</v>
      </c>
      <c r="W700" s="43">
        <v>21.01</v>
      </c>
      <c r="X700" s="43">
        <v>42.02</v>
      </c>
      <c r="Y700" s="43">
        <v>0</v>
      </c>
      <c r="Z700" s="43">
        <v>0</v>
      </c>
      <c r="AA700" s="43">
        <v>0</v>
      </c>
    </row>
    <row r="701" spans="1:27" collapsed="1" x14ac:dyDescent="0.2">
      <c r="A701" s="91" t="s">
        <v>2168</v>
      </c>
      <c r="B701" s="27" t="str">
        <f>"30"&amp;"."&amp;$B$800&amp;"."&amp;$B$801</f>
        <v>30.03.2023</v>
      </c>
      <c r="C701" s="83" t="s">
        <v>74</v>
      </c>
      <c r="D701" s="84">
        <f>ROUND((D702)/1000,5)</f>
        <v>0</v>
      </c>
      <c r="E701" s="84">
        <f t="shared" ref="E701:AA701" si="401">ROUND((E702)/1000,5)</f>
        <v>0</v>
      </c>
      <c r="F701" s="84">
        <f t="shared" si="401"/>
        <v>3.7940000000000002E-2</v>
      </c>
      <c r="G701" s="84">
        <f t="shared" si="401"/>
        <v>5.7959999999999998E-2</v>
      </c>
      <c r="H701" s="84">
        <f t="shared" si="401"/>
        <v>7.8020000000000006E-2</v>
      </c>
      <c r="I701" s="84">
        <f t="shared" si="401"/>
        <v>8.5970000000000005E-2</v>
      </c>
      <c r="J701" s="84">
        <f t="shared" si="401"/>
        <v>0.1381</v>
      </c>
      <c r="K701" s="84">
        <f t="shared" si="401"/>
        <v>6.5930000000000002E-2</v>
      </c>
      <c r="L701" s="84">
        <f t="shared" si="401"/>
        <v>0.19656999999999999</v>
      </c>
      <c r="M701" s="84">
        <f t="shared" si="401"/>
        <v>7.6840000000000006E-2</v>
      </c>
      <c r="N701" s="84">
        <f t="shared" si="401"/>
        <v>3.0429999999999999E-2</v>
      </c>
      <c r="O701" s="84">
        <f t="shared" si="401"/>
        <v>2.3700000000000001E-3</v>
      </c>
      <c r="P701" s="84">
        <f t="shared" si="401"/>
        <v>8.3460000000000006E-2</v>
      </c>
      <c r="Q701" s="84">
        <f t="shared" si="401"/>
        <v>2.315E-2</v>
      </c>
      <c r="R701" s="84">
        <f t="shared" si="401"/>
        <v>2.8799999999999999E-2</v>
      </c>
      <c r="S701" s="84">
        <f t="shared" si="401"/>
        <v>0.15495</v>
      </c>
      <c r="T701" s="84">
        <f t="shared" si="401"/>
        <v>8.7239999999999998E-2</v>
      </c>
      <c r="U701" s="84">
        <f t="shared" si="401"/>
        <v>0.1013</v>
      </c>
      <c r="V701" s="84">
        <f t="shared" si="401"/>
        <v>5.7180000000000002E-2</v>
      </c>
      <c r="W701" s="84">
        <f t="shared" si="401"/>
        <v>8.584E-2</v>
      </c>
      <c r="X701" s="84">
        <f t="shared" si="401"/>
        <v>0</v>
      </c>
      <c r="Y701" s="84">
        <f t="shared" si="401"/>
        <v>0</v>
      </c>
      <c r="Z701" s="84">
        <f t="shared" si="401"/>
        <v>0</v>
      </c>
      <c r="AA701" s="84">
        <f t="shared" si="401"/>
        <v>0</v>
      </c>
    </row>
    <row r="702" spans="1:27" ht="12.75" hidden="1" customHeight="1" outlineLevel="1" x14ac:dyDescent="0.2">
      <c r="A702" s="92" t="s">
        <v>2169</v>
      </c>
      <c r="B702" s="62" t="s">
        <v>231</v>
      </c>
      <c r="C702" s="42" t="s">
        <v>77</v>
      </c>
      <c r="D702" s="43">
        <v>0</v>
      </c>
      <c r="E702" s="43">
        <v>0</v>
      </c>
      <c r="F702" s="43">
        <v>37.94</v>
      </c>
      <c r="G702" s="43">
        <v>57.96</v>
      </c>
      <c r="H702" s="43">
        <v>78.02</v>
      </c>
      <c r="I702" s="43">
        <v>85.97</v>
      </c>
      <c r="J702" s="43">
        <v>138.1</v>
      </c>
      <c r="K702" s="43">
        <v>65.930000000000007</v>
      </c>
      <c r="L702" s="43">
        <v>196.57</v>
      </c>
      <c r="M702" s="43">
        <v>76.84</v>
      </c>
      <c r="N702" s="43">
        <v>30.43</v>
      </c>
      <c r="O702" s="43">
        <v>2.37</v>
      </c>
      <c r="P702" s="43">
        <v>83.46</v>
      </c>
      <c r="Q702" s="43">
        <v>23.15</v>
      </c>
      <c r="R702" s="43">
        <v>28.8</v>
      </c>
      <c r="S702" s="43">
        <v>154.94999999999999</v>
      </c>
      <c r="T702" s="43">
        <v>87.24</v>
      </c>
      <c r="U702" s="43">
        <v>101.3</v>
      </c>
      <c r="V702" s="43">
        <v>57.18</v>
      </c>
      <c r="W702" s="43">
        <v>85.84</v>
      </c>
      <c r="X702" s="43">
        <v>0</v>
      </c>
      <c r="Y702" s="43">
        <v>0</v>
      </c>
      <c r="Z702" s="43">
        <v>0</v>
      </c>
      <c r="AA702" s="43">
        <v>0</v>
      </c>
    </row>
    <row r="703" spans="1:27" collapsed="1" x14ac:dyDescent="0.2">
      <c r="A703" s="91" t="s">
        <v>2170</v>
      </c>
      <c r="B703" s="27" t="str">
        <f>"31"&amp;"."&amp;$B$800&amp;"."&amp;$B$801</f>
        <v>31.03.2023</v>
      </c>
      <c r="C703" s="83" t="s">
        <v>74</v>
      </c>
      <c r="D703" s="84">
        <f>ROUND((D704)/1000,5)</f>
        <v>0</v>
      </c>
      <c r="E703" s="84">
        <f t="shared" ref="E703:AA703" si="402">ROUND((E704)/1000,5)</f>
        <v>0</v>
      </c>
      <c r="F703" s="84">
        <f t="shared" si="402"/>
        <v>0</v>
      </c>
      <c r="G703" s="84">
        <f t="shared" si="402"/>
        <v>0</v>
      </c>
      <c r="H703" s="84">
        <f t="shared" si="402"/>
        <v>2.2839999999999999E-2</v>
      </c>
      <c r="I703" s="84">
        <f t="shared" si="402"/>
        <v>0.14738999999999999</v>
      </c>
      <c r="J703" s="84">
        <f t="shared" si="402"/>
        <v>0.15712999999999999</v>
      </c>
      <c r="K703" s="84">
        <f t="shared" si="402"/>
        <v>0.11623</v>
      </c>
      <c r="L703" s="84">
        <f t="shared" si="402"/>
        <v>0.15584999999999999</v>
      </c>
      <c r="M703" s="84">
        <f t="shared" si="402"/>
        <v>3.3390000000000003E-2</v>
      </c>
      <c r="N703" s="84">
        <f t="shared" si="402"/>
        <v>1.559E-2</v>
      </c>
      <c r="O703" s="84">
        <f t="shared" si="402"/>
        <v>0</v>
      </c>
      <c r="P703" s="84">
        <f t="shared" si="402"/>
        <v>0</v>
      </c>
      <c r="Q703" s="84">
        <f t="shared" si="402"/>
        <v>0</v>
      </c>
      <c r="R703" s="84">
        <f t="shared" si="402"/>
        <v>1.6119999999999999E-2</v>
      </c>
      <c r="S703" s="84">
        <f t="shared" si="402"/>
        <v>0.15870000000000001</v>
      </c>
      <c r="T703" s="84">
        <f t="shared" si="402"/>
        <v>0.16957</v>
      </c>
      <c r="U703" s="84">
        <f t="shared" si="402"/>
        <v>0.25477</v>
      </c>
      <c r="V703" s="84">
        <f t="shared" si="402"/>
        <v>0.28347</v>
      </c>
      <c r="W703" s="84">
        <f t="shared" si="402"/>
        <v>0.17624000000000001</v>
      </c>
      <c r="X703" s="84">
        <f t="shared" si="402"/>
        <v>2.1299999999999999E-2</v>
      </c>
      <c r="Y703" s="84">
        <f t="shared" si="402"/>
        <v>0</v>
      </c>
      <c r="Z703" s="84">
        <f t="shared" si="402"/>
        <v>0</v>
      </c>
      <c r="AA703" s="84">
        <f t="shared" si="402"/>
        <v>0</v>
      </c>
    </row>
    <row r="704" spans="1:27" ht="12.75" hidden="1" customHeight="1" outlineLevel="1" x14ac:dyDescent="0.2">
      <c r="A704" s="92" t="s">
        <v>2171</v>
      </c>
      <c r="B704" s="62" t="s">
        <v>231</v>
      </c>
      <c r="C704" s="42" t="s">
        <v>77</v>
      </c>
      <c r="D704" s="43">
        <v>0</v>
      </c>
      <c r="E704" s="43">
        <v>0</v>
      </c>
      <c r="F704" s="43">
        <v>0</v>
      </c>
      <c r="G704" s="43">
        <v>0</v>
      </c>
      <c r="H704" s="43">
        <v>22.84</v>
      </c>
      <c r="I704" s="43">
        <v>147.38999999999999</v>
      </c>
      <c r="J704" s="43">
        <v>157.13</v>
      </c>
      <c r="K704" s="43">
        <v>116.23</v>
      </c>
      <c r="L704" s="43">
        <v>155.85</v>
      </c>
      <c r="M704" s="43">
        <v>33.39</v>
      </c>
      <c r="N704" s="43">
        <v>15.59</v>
      </c>
      <c r="O704" s="43">
        <v>0</v>
      </c>
      <c r="P704" s="43">
        <v>0</v>
      </c>
      <c r="Q704" s="43">
        <v>0</v>
      </c>
      <c r="R704" s="43">
        <v>16.12</v>
      </c>
      <c r="S704" s="43">
        <v>158.69999999999999</v>
      </c>
      <c r="T704" s="43">
        <v>169.57</v>
      </c>
      <c r="U704" s="43">
        <v>254.77</v>
      </c>
      <c r="V704" s="43">
        <v>283.47000000000003</v>
      </c>
      <c r="W704" s="43">
        <v>176.24</v>
      </c>
      <c r="X704" s="43">
        <v>21.3</v>
      </c>
      <c r="Y704" s="43">
        <v>0</v>
      </c>
      <c r="Z704" s="43">
        <v>0</v>
      </c>
      <c r="AA704" s="43">
        <v>0</v>
      </c>
    </row>
    <row r="705" spans="1:27" collapsed="1" x14ac:dyDescent="0.2">
      <c r="B705" s="94" t="s">
        <v>385</v>
      </c>
    </row>
    <row r="706" spans="1:27" x14ac:dyDescent="0.2">
      <c r="B706" s="94" t="s">
        <v>385</v>
      </c>
    </row>
    <row r="707" spans="1:27" x14ac:dyDescent="0.2">
      <c r="A707" s="171" t="s">
        <v>2172</v>
      </c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3"/>
    </row>
    <row r="708" spans="1:27" ht="25.5" x14ac:dyDescent="0.2">
      <c r="A708" s="25" t="s">
        <v>62</v>
      </c>
      <c r="B708" s="26" t="s">
        <v>203</v>
      </c>
      <c r="C708" s="25" t="s">
        <v>204</v>
      </c>
      <c r="D708" s="26" t="s">
        <v>205</v>
      </c>
      <c r="E708" s="26" t="s">
        <v>206</v>
      </c>
      <c r="F708" s="26" t="s">
        <v>207</v>
      </c>
      <c r="G708" s="26" t="s">
        <v>208</v>
      </c>
      <c r="H708" s="26" t="s">
        <v>209</v>
      </c>
      <c r="I708" s="26" t="s">
        <v>210</v>
      </c>
      <c r="J708" s="26" t="s">
        <v>211</v>
      </c>
      <c r="K708" s="26" t="s">
        <v>212</v>
      </c>
      <c r="L708" s="26" t="s">
        <v>213</v>
      </c>
      <c r="M708" s="26" t="s">
        <v>214</v>
      </c>
      <c r="N708" s="26" t="s">
        <v>215</v>
      </c>
      <c r="O708" s="26" t="s">
        <v>216</v>
      </c>
      <c r="P708" s="26" t="s">
        <v>217</v>
      </c>
      <c r="Q708" s="26" t="s">
        <v>218</v>
      </c>
      <c r="R708" s="26" t="s">
        <v>219</v>
      </c>
      <c r="S708" s="26" t="s">
        <v>220</v>
      </c>
      <c r="T708" s="26" t="s">
        <v>221</v>
      </c>
      <c r="U708" s="26" t="s">
        <v>222</v>
      </c>
      <c r="V708" s="26" t="s">
        <v>223</v>
      </c>
      <c r="W708" s="26" t="s">
        <v>224</v>
      </c>
      <c r="X708" s="26" t="s">
        <v>225</v>
      </c>
      <c r="Y708" s="26" t="s">
        <v>226</v>
      </c>
      <c r="Z708" s="26" t="s">
        <v>227</v>
      </c>
      <c r="AA708" s="26" t="s">
        <v>228</v>
      </c>
    </row>
    <row r="709" spans="1:27" x14ac:dyDescent="0.2">
      <c r="A709" s="91" t="s">
        <v>2173</v>
      </c>
      <c r="B709" s="27" t="str">
        <f>"01"&amp;"."&amp;$B$800&amp;"."&amp;$B$801</f>
        <v>01.03.2023</v>
      </c>
      <c r="C709" s="83" t="s">
        <v>74</v>
      </c>
      <c r="D709" s="84">
        <f>ROUND((D710)/1000,5)</f>
        <v>0.22968</v>
      </c>
      <c r="E709" s="84">
        <f t="shared" ref="E709:AA709" si="403">ROUND((E710)/1000,5)</f>
        <v>0.14668</v>
      </c>
      <c r="F709" s="84">
        <f t="shared" si="403"/>
        <v>8.2809999999999995E-2</v>
      </c>
      <c r="G709" s="84">
        <f t="shared" si="403"/>
        <v>0.11112</v>
      </c>
      <c r="H709" s="84">
        <f t="shared" si="403"/>
        <v>0</v>
      </c>
      <c r="I709" s="84">
        <f t="shared" si="403"/>
        <v>0</v>
      </c>
      <c r="J709" s="84">
        <f t="shared" si="403"/>
        <v>0</v>
      </c>
      <c r="K709" s="84">
        <f t="shared" si="403"/>
        <v>0</v>
      </c>
      <c r="L709" s="84">
        <f t="shared" si="403"/>
        <v>0</v>
      </c>
      <c r="M709" s="84">
        <f t="shared" si="403"/>
        <v>3.3910000000000003E-2</v>
      </c>
      <c r="N709" s="84">
        <f t="shared" si="403"/>
        <v>6.9040000000000004E-2</v>
      </c>
      <c r="O709" s="84">
        <f t="shared" si="403"/>
        <v>0.10261000000000001</v>
      </c>
      <c r="P709" s="84">
        <f t="shared" si="403"/>
        <v>6.6259999999999999E-2</v>
      </c>
      <c r="Q709" s="84">
        <f t="shared" si="403"/>
        <v>0.10204000000000001</v>
      </c>
      <c r="R709" s="84">
        <f t="shared" si="403"/>
        <v>0.14707999999999999</v>
      </c>
      <c r="S709" s="84">
        <f t="shared" si="403"/>
        <v>0.13369</v>
      </c>
      <c r="T709" s="84">
        <f t="shared" si="403"/>
        <v>0.11344</v>
      </c>
      <c r="U709" s="84">
        <f t="shared" si="403"/>
        <v>0.10452</v>
      </c>
      <c r="V709" s="84">
        <f t="shared" si="403"/>
        <v>9.665E-2</v>
      </c>
      <c r="W709" s="84">
        <f t="shared" si="403"/>
        <v>0.15484000000000001</v>
      </c>
      <c r="X709" s="84">
        <f t="shared" si="403"/>
        <v>0.19219</v>
      </c>
      <c r="Y709" s="84">
        <f t="shared" si="403"/>
        <v>0.58899999999999997</v>
      </c>
      <c r="Z709" s="84">
        <f t="shared" si="403"/>
        <v>0.50285000000000002</v>
      </c>
      <c r="AA709" s="84">
        <f t="shared" si="403"/>
        <v>0.48982999999999999</v>
      </c>
    </row>
    <row r="710" spans="1:27" ht="12.75" hidden="1" customHeight="1" outlineLevel="1" x14ac:dyDescent="0.2">
      <c r="A710" s="92" t="s">
        <v>2174</v>
      </c>
      <c r="B710" s="62" t="s">
        <v>231</v>
      </c>
      <c r="C710" s="42" t="s">
        <v>77</v>
      </c>
      <c r="D710" s="43">
        <v>229.68</v>
      </c>
      <c r="E710" s="43">
        <v>146.68</v>
      </c>
      <c r="F710" s="43">
        <v>82.81</v>
      </c>
      <c r="G710" s="43">
        <v>111.12</v>
      </c>
      <c r="H710" s="43">
        <v>0</v>
      </c>
      <c r="I710" s="43">
        <v>0</v>
      </c>
      <c r="J710" s="43">
        <v>0</v>
      </c>
      <c r="K710" s="43">
        <v>0</v>
      </c>
      <c r="L710" s="43">
        <v>0</v>
      </c>
      <c r="M710" s="43">
        <v>33.909999999999997</v>
      </c>
      <c r="N710" s="43">
        <v>69.040000000000006</v>
      </c>
      <c r="O710" s="43">
        <v>102.61</v>
      </c>
      <c r="P710" s="43">
        <v>66.260000000000005</v>
      </c>
      <c r="Q710" s="43">
        <v>102.04</v>
      </c>
      <c r="R710" s="43">
        <v>147.08000000000001</v>
      </c>
      <c r="S710" s="43">
        <v>133.69</v>
      </c>
      <c r="T710" s="43">
        <v>113.44</v>
      </c>
      <c r="U710" s="43">
        <v>104.52</v>
      </c>
      <c r="V710" s="43">
        <v>96.65</v>
      </c>
      <c r="W710" s="43">
        <v>154.84</v>
      </c>
      <c r="X710" s="43">
        <v>192.19</v>
      </c>
      <c r="Y710" s="43">
        <v>589</v>
      </c>
      <c r="Z710" s="43">
        <v>502.85</v>
      </c>
      <c r="AA710" s="43">
        <v>489.83</v>
      </c>
    </row>
    <row r="711" spans="1:27" collapsed="1" x14ac:dyDescent="0.2">
      <c r="A711" s="91" t="s">
        <v>2175</v>
      </c>
      <c r="B711" s="27" t="str">
        <f>"02"&amp;"."&amp;$B$800&amp;"."&amp;$B$801</f>
        <v>02.03.2023</v>
      </c>
      <c r="C711" s="83" t="s">
        <v>74</v>
      </c>
      <c r="D711" s="84">
        <f>ROUND((D712)/1000,5)</f>
        <v>0.10095999999999999</v>
      </c>
      <c r="E711" s="84">
        <f t="shared" ref="E711:AA711" si="404">ROUND((E712)/1000,5)</f>
        <v>4.6179999999999999E-2</v>
      </c>
      <c r="F711" s="84">
        <f t="shared" si="404"/>
        <v>4.0189999999999997E-2</v>
      </c>
      <c r="G711" s="84">
        <f t="shared" si="404"/>
        <v>0</v>
      </c>
      <c r="H711" s="84">
        <f t="shared" si="404"/>
        <v>0</v>
      </c>
      <c r="I711" s="84">
        <f t="shared" si="404"/>
        <v>0</v>
      </c>
      <c r="J711" s="84">
        <f t="shared" si="404"/>
        <v>0</v>
      </c>
      <c r="K711" s="84">
        <f t="shared" si="404"/>
        <v>0</v>
      </c>
      <c r="L711" s="84">
        <f t="shared" si="404"/>
        <v>0</v>
      </c>
      <c r="M711" s="84">
        <f t="shared" si="404"/>
        <v>4.1599999999999996E-3</v>
      </c>
      <c r="N711" s="84">
        <f t="shared" si="404"/>
        <v>4.6829999999999997E-2</v>
      </c>
      <c r="O711" s="84">
        <f t="shared" si="404"/>
        <v>7.9200000000000007E-2</v>
      </c>
      <c r="P711" s="84">
        <f t="shared" si="404"/>
        <v>3.5090000000000003E-2</v>
      </c>
      <c r="Q711" s="84">
        <f t="shared" si="404"/>
        <v>3.8679999999999999E-2</v>
      </c>
      <c r="R711" s="84">
        <f t="shared" si="404"/>
        <v>6.0269999999999997E-2</v>
      </c>
      <c r="S711" s="84">
        <f t="shared" si="404"/>
        <v>6.1219999999999997E-2</v>
      </c>
      <c r="T711" s="84">
        <f t="shared" si="404"/>
        <v>8.8069999999999996E-2</v>
      </c>
      <c r="U711" s="84">
        <f t="shared" si="404"/>
        <v>6.8210000000000007E-2</v>
      </c>
      <c r="V711" s="84">
        <f t="shared" si="404"/>
        <v>7.5190000000000007E-2</v>
      </c>
      <c r="W711" s="84">
        <f t="shared" si="404"/>
        <v>0.16066</v>
      </c>
      <c r="X711" s="84">
        <f t="shared" si="404"/>
        <v>0.22012999999999999</v>
      </c>
      <c r="Y711" s="84">
        <f t="shared" si="404"/>
        <v>0.26384000000000002</v>
      </c>
      <c r="Z711" s="84">
        <f t="shared" si="404"/>
        <v>0.71518000000000004</v>
      </c>
      <c r="AA711" s="84">
        <f t="shared" si="404"/>
        <v>0.70050000000000001</v>
      </c>
    </row>
    <row r="712" spans="1:27" ht="12.75" hidden="1" customHeight="1" outlineLevel="1" x14ac:dyDescent="0.2">
      <c r="A712" s="92" t="s">
        <v>2176</v>
      </c>
      <c r="B712" s="62" t="s">
        <v>231</v>
      </c>
      <c r="C712" s="42" t="s">
        <v>77</v>
      </c>
      <c r="D712" s="43">
        <v>100.96</v>
      </c>
      <c r="E712" s="43">
        <v>46.18</v>
      </c>
      <c r="F712" s="43">
        <v>40.19</v>
      </c>
      <c r="G712" s="43">
        <v>0</v>
      </c>
      <c r="H712" s="43">
        <v>0</v>
      </c>
      <c r="I712" s="43">
        <v>0</v>
      </c>
      <c r="J712" s="43">
        <v>0</v>
      </c>
      <c r="K712" s="43">
        <v>0</v>
      </c>
      <c r="L712" s="43">
        <v>0</v>
      </c>
      <c r="M712" s="43">
        <v>4.16</v>
      </c>
      <c r="N712" s="43">
        <v>46.83</v>
      </c>
      <c r="O712" s="43">
        <v>79.2</v>
      </c>
      <c r="P712" s="43">
        <v>35.090000000000003</v>
      </c>
      <c r="Q712" s="43">
        <v>38.68</v>
      </c>
      <c r="R712" s="43">
        <v>60.27</v>
      </c>
      <c r="S712" s="43">
        <v>61.22</v>
      </c>
      <c r="T712" s="43">
        <v>88.07</v>
      </c>
      <c r="U712" s="43">
        <v>68.209999999999994</v>
      </c>
      <c r="V712" s="43">
        <v>75.19</v>
      </c>
      <c r="W712" s="43">
        <v>160.66</v>
      </c>
      <c r="X712" s="43">
        <v>220.13</v>
      </c>
      <c r="Y712" s="43">
        <v>263.83999999999997</v>
      </c>
      <c r="Z712" s="43">
        <v>715.18</v>
      </c>
      <c r="AA712" s="43">
        <v>700.5</v>
      </c>
    </row>
    <row r="713" spans="1:27" collapsed="1" x14ac:dyDescent="0.2">
      <c r="A713" s="91" t="s">
        <v>2177</v>
      </c>
      <c r="B713" s="27" t="str">
        <f>"03"&amp;"."&amp;$B$800&amp;"."&amp;$B$801</f>
        <v>03.03.2023</v>
      </c>
      <c r="C713" s="83" t="s">
        <v>74</v>
      </c>
      <c r="D713" s="84">
        <f>ROUND((D714)/1000,5)</f>
        <v>0.28953000000000001</v>
      </c>
      <c r="E713" s="84">
        <f t="shared" ref="E713:AA713" si="405">ROUND((E714)/1000,5)</f>
        <v>0.10775</v>
      </c>
      <c r="F713" s="84">
        <f t="shared" si="405"/>
        <v>5.5690000000000003E-2</v>
      </c>
      <c r="G713" s="84">
        <f t="shared" si="405"/>
        <v>1.308E-2</v>
      </c>
      <c r="H713" s="84">
        <f t="shared" si="405"/>
        <v>0</v>
      </c>
      <c r="I713" s="84">
        <f t="shared" si="405"/>
        <v>0</v>
      </c>
      <c r="J713" s="84">
        <f t="shared" si="405"/>
        <v>0</v>
      </c>
      <c r="K713" s="84">
        <f t="shared" si="405"/>
        <v>0</v>
      </c>
      <c r="L713" s="84">
        <f t="shared" si="405"/>
        <v>9.4999999999999998E-3</v>
      </c>
      <c r="M713" s="84">
        <f t="shared" si="405"/>
        <v>5.4440000000000002E-2</v>
      </c>
      <c r="N713" s="84">
        <f t="shared" si="405"/>
        <v>9.1660000000000005E-2</v>
      </c>
      <c r="O713" s="84">
        <f t="shared" si="405"/>
        <v>0.10775999999999999</v>
      </c>
      <c r="P713" s="84">
        <f t="shared" si="405"/>
        <v>8.3640000000000006E-2</v>
      </c>
      <c r="Q713" s="84">
        <f t="shared" si="405"/>
        <v>0.10724</v>
      </c>
      <c r="R713" s="84">
        <f t="shared" si="405"/>
        <v>0.11713</v>
      </c>
      <c r="S713" s="84">
        <f t="shared" si="405"/>
        <v>0.1244</v>
      </c>
      <c r="T713" s="84">
        <f t="shared" si="405"/>
        <v>0.10553</v>
      </c>
      <c r="U713" s="84">
        <f t="shared" si="405"/>
        <v>0.11423999999999999</v>
      </c>
      <c r="V713" s="84">
        <f t="shared" si="405"/>
        <v>0.1234</v>
      </c>
      <c r="W713" s="84">
        <f t="shared" si="405"/>
        <v>0.22672</v>
      </c>
      <c r="X713" s="84">
        <f t="shared" si="405"/>
        <v>0.28359000000000001</v>
      </c>
      <c r="Y713" s="84">
        <f t="shared" si="405"/>
        <v>0.47467999999999999</v>
      </c>
      <c r="Z713" s="84">
        <f t="shared" si="405"/>
        <v>0.47611999999999999</v>
      </c>
      <c r="AA713" s="84">
        <f t="shared" si="405"/>
        <v>0.48643999999999998</v>
      </c>
    </row>
    <row r="714" spans="1:27" ht="12.75" hidden="1" customHeight="1" outlineLevel="1" x14ac:dyDescent="0.2">
      <c r="A714" s="92" t="s">
        <v>2178</v>
      </c>
      <c r="B714" s="62" t="s">
        <v>231</v>
      </c>
      <c r="C714" s="42" t="s">
        <v>77</v>
      </c>
      <c r="D714" s="43">
        <v>289.52999999999997</v>
      </c>
      <c r="E714" s="43">
        <v>107.75</v>
      </c>
      <c r="F714" s="43">
        <v>55.69</v>
      </c>
      <c r="G714" s="43">
        <v>13.08</v>
      </c>
      <c r="H714" s="43">
        <v>0</v>
      </c>
      <c r="I714" s="43">
        <v>0</v>
      </c>
      <c r="J714" s="43">
        <v>0</v>
      </c>
      <c r="K714" s="43">
        <v>0</v>
      </c>
      <c r="L714" s="43">
        <v>9.5</v>
      </c>
      <c r="M714" s="43">
        <v>54.44</v>
      </c>
      <c r="N714" s="43">
        <v>91.66</v>
      </c>
      <c r="O714" s="43">
        <v>107.76</v>
      </c>
      <c r="P714" s="43">
        <v>83.64</v>
      </c>
      <c r="Q714" s="43">
        <v>107.24</v>
      </c>
      <c r="R714" s="43">
        <v>117.13</v>
      </c>
      <c r="S714" s="43">
        <v>124.4</v>
      </c>
      <c r="T714" s="43">
        <v>105.53</v>
      </c>
      <c r="U714" s="43">
        <v>114.24</v>
      </c>
      <c r="V714" s="43">
        <v>123.4</v>
      </c>
      <c r="W714" s="43">
        <v>226.72</v>
      </c>
      <c r="X714" s="43">
        <v>283.58999999999997</v>
      </c>
      <c r="Y714" s="43">
        <v>474.68</v>
      </c>
      <c r="Z714" s="43">
        <v>476.12</v>
      </c>
      <c r="AA714" s="43">
        <v>486.44</v>
      </c>
    </row>
    <row r="715" spans="1:27" collapsed="1" x14ac:dyDescent="0.2">
      <c r="A715" s="91" t="s">
        <v>2179</v>
      </c>
      <c r="B715" s="27" t="str">
        <f>"04"&amp;"."&amp;$B$800&amp;"."&amp;$B$801</f>
        <v>04.03.2023</v>
      </c>
      <c r="C715" s="83" t="s">
        <v>74</v>
      </c>
      <c r="D715" s="84">
        <f>ROUND((D716)/1000,5)</f>
        <v>0.23712</v>
      </c>
      <c r="E715" s="84">
        <f t="shared" ref="E715:AA715" si="406">ROUND((E716)/1000,5)</f>
        <v>5.321E-2</v>
      </c>
      <c r="F715" s="84">
        <f t="shared" si="406"/>
        <v>4.5499999999999999E-2</v>
      </c>
      <c r="G715" s="84">
        <f t="shared" si="406"/>
        <v>0</v>
      </c>
      <c r="H715" s="84">
        <f t="shared" si="406"/>
        <v>0</v>
      </c>
      <c r="I715" s="84">
        <f t="shared" si="406"/>
        <v>0</v>
      </c>
      <c r="J715" s="84">
        <f t="shared" si="406"/>
        <v>3.4610000000000002E-2</v>
      </c>
      <c r="K715" s="84">
        <f t="shared" si="406"/>
        <v>0</v>
      </c>
      <c r="L715" s="84">
        <f t="shared" si="406"/>
        <v>0</v>
      </c>
      <c r="M715" s="84">
        <f t="shared" si="406"/>
        <v>0</v>
      </c>
      <c r="N715" s="84">
        <f t="shared" si="406"/>
        <v>0</v>
      </c>
      <c r="O715" s="84">
        <f t="shared" si="406"/>
        <v>0</v>
      </c>
      <c r="P715" s="84">
        <f t="shared" si="406"/>
        <v>0</v>
      </c>
      <c r="Q715" s="84">
        <f t="shared" si="406"/>
        <v>0</v>
      </c>
      <c r="R715" s="84">
        <f t="shared" si="406"/>
        <v>4.7999999999999996E-3</v>
      </c>
      <c r="S715" s="84">
        <f t="shared" si="406"/>
        <v>4.8999999999999998E-4</v>
      </c>
      <c r="T715" s="84">
        <f t="shared" si="406"/>
        <v>0</v>
      </c>
      <c r="U715" s="84">
        <f t="shared" si="406"/>
        <v>0</v>
      </c>
      <c r="V715" s="84">
        <f t="shared" si="406"/>
        <v>5.1999999999999995E-4</v>
      </c>
      <c r="W715" s="84">
        <f t="shared" si="406"/>
        <v>0.11051999999999999</v>
      </c>
      <c r="X715" s="84">
        <f t="shared" si="406"/>
        <v>0.19045999999999999</v>
      </c>
      <c r="Y715" s="84">
        <f t="shared" si="406"/>
        <v>0.26390000000000002</v>
      </c>
      <c r="Z715" s="84">
        <f t="shared" si="406"/>
        <v>0.38495000000000001</v>
      </c>
      <c r="AA715" s="84">
        <f t="shared" si="406"/>
        <v>0.40266000000000002</v>
      </c>
    </row>
    <row r="716" spans="1:27" ht="12.75" hidden="1" customHeight="1" outlineLevel="1" x14ac:dyDescent="0.2">
      <c r="A716" s="92" t="s">
        <v>2180</v>
      </c>
      <c r="B716" s="62" t="s">
        <v>231</v>
      </c>
      <c r="C716" s="42" t="s">
        <v>77</v>
      </c>
      <c r="D716" s="43">
        <v>237.12</v>
      </c>
      <c r="E716" s="43">
        <v>53.21</v>
      </c>
      <c r="F716" s="43">
        <v>45.5</v>
      </c>
      <c r="G716" s="43">
        <v>0</v>
      </c>
      <c r="H716" s="43">
        <v>0</v>
      </c>
      <c r="I716" s="43">
        <v>0</v>
      </c>
      <c r="J716" s="43">
        <v>34.61</v>
      </c>
      <c r="K716" s="43">
        <v>0</v>
      </c>
      <c r="L716" s="43">
        <v>0</v>
      </c>
      <c r="M716" s="43">
        <v>0</v>
      </c>
      <c r="N716" s="43">
        <v>0</v>
      </c>
      <c r="O716" s="43">
        <v>0</v>
      </c>
      <c r="P716" s="43">
        <v>0</v>
      </c>
      <c r="Q716" s="43">
        <v>0</v>
      </c>
      <c r="R716" s="43">
        <v>4.8</v>
      </c>
      <c r="S716" s="43">
        <v>0.49</v>
      </c>
      <c r="T716" s="43">
        <v>0</v>
      </c>
      <c r="U716" s="43">
        <v>0</v>
      </c>
      <c r="V716" s="43">
        <v>0.52</v>
      </c>
      <c r="W716" s="43">
        <v>110.52</v>
      </c>
      <c r="X716" s="43">
        <v>190.46</v>
      </c>
      <c r="Y716" s="43">
        <v>263.89999999999998</v>
      </c>
      <c r="Z716" s="43">
        <v>384.95</v>
      </c>
      <c r="AA716" s="43">
        <v>402.66</v>
      </c>
    </row>
    <row r="717" spans="1:27" collapsed="1" x14ac:dyDescent="0.2">
      <c r="A717" s="91" t="s">
        <v>2181</v>
      </c>
      <c r="B717" s="27" t="str">
        <f>"05"&amp;"."&amp;$B$800&amp;"."&amp;$B$801</f>
        <v>05.03.2023</v>
      </c>
      <c r="C717" s="83" t="s">
        <v>74</v>
      </c>
      <c r="D717" s="84">
        <f>ROUND((D718)/1000,5)</f>
        <v>6.8529999999999994E-2</v>
      </c>
      <c r="E717" s="84">
        <f t="shared" ref="E717:AA717" si="407">ROUND((E718)/1000,5)</f>
        <v>0.16283</v>
      </c>
      <c r="F717" s="84">
        <f t="shared" si="407"/>
        <v>0.15542</v>
      </c>
      <c r="G717" s="84">
        <f t="shared" si="407"/>
        <v>3.7499999999999999E-2</v>
      </c>
      <c r="H717" s="84">
        <f t="shared" si="407"/>
        <v>0</v>
      </c>
      <c r="I717" s="84">
        <f t="shared" si="407"/>
        <v>0</v>
      </c>
      <c r="J717" s="84">
        <f t="shared" si="407"/>
        <v>0</v>
      </c>
      <c r="K717" s="84">
        <f t="shared" si="407"/>
        <v>0</v>
      </c>
      <c r="L717" s="84">
        <f t="shared" si="407"/>
        <v>0</v>
      </c>
      <c r="M717" s="84">
        <f t="shared" si="407"/>
        <v>8.3580000000000002E-2</v>
      </c>
      <c r="N717" s="84">
        <f t="shared" si="407"/>
        <v>9.8650000000000002E-2</v>
      </c>
      <c r="O717" s="84">
        <f t="shared" si="407"/>
        <v>7.6050000000000006E-2</v>
      </c>
      <c r="P717" s="84">
        <f t="shared" si="407"/>
        <v>0.10607</v>
      </c>
      <c r="Q717" s="84">
        <f t="shared" si="407"/>
        <v>0.10308</v>
      </c>
      <c r="R717" s="84">
        <f t="shared" si="407"/>
        <v>6.4229999999999995E-2</v>
      </c>
      <c r="S717" s="84">
        <f t="shared" si="407"/>
        <v>6.2899999999999998E-2</v>
      </c>
      <c r="T717" s="84">
        <f t="shared" si="407"/>
        <v>4.4729999999999999E-2</v>
      </c>
      <c r="U717" s="84">
        <f t="shared" si="407"/>
        <v>4.9450000000000001E-2</v>
      </c>
      <c r="V717" s="84">
        <f t="shared" si="407"/>
        <v>3.7200000000000002E-3</v>
      </c>
      <c r="W717" s="84">
        <f t="shared" si="407"/>
        <v>1.9630000000000002E-2</v>
      </c>
      <c r="X717" s="84">
        <f t="shared" si="407"/>
        <v>8.6470000000000005E-2</v>
      </c>
      <c r="Y717" s="84">
        <f t="shared" si="407"/>
        <v>0.22548000000000001</v>
      </c>
      <c r="Z717" s="84">
        <f t="shared" si="407"/>
        <v>0.22872999999999999</v>
      </c>
      <c r="AA717" s="84">
        <f t="shared" si="407"/>
        <v>0.45962999999999998</v>
      </c>
    </row>
    <row r="718" spans="1:27" ht="12.75" hidden="1" customHeight="1" outlineLevel="1" x14ac:dyDescent="0.2">
      <c r="A718" s="92" t="s">
        <v>2182</v>
      </c>
      <c r="B718" s="62" t="s">
        <v>231</v>
      </c>
      <c r="C718" s="42" t="s">
        <v>77</v>
      </c>
      <c r="D718" s="43">
        <v>68.53</v>
      </c>
      <c r="E718" s="43">
        <v>162.83000000000001</v>
      </c>
      <c r="F718" s="43">
        <v>155.41999999999999</v>
      </c>
      <c r="G718" s="43">
        <v>37.5</v>
      </c>
      <c r="H718" s="43">
        <v>0</v>
      </c>
      <c r="I718" s="43">
        <v>0</v>
      </c>
      <c r="J718" s="43">
        <v>0</v>
      </c>
      <c r="K718" s="43">
        <v>0</v>
      </c>
      <c r="L718" s="43">
        <v>0</v>
      </c>
      <c r="M718" s="43">
        <v>83.58</v>
      </c>
      <c r="N718" s="43">
        <v>98.65</v>
      </c>
      <c r="O718" s="43">
        <v>76.05</v>
      </c>
      <c r="P718" s="43">
        <v>106.07</v>
      </c>
      <c r="Q718" s="43">
        <v>103.08</v>
      </c>
      <c r="R718" s="43">
        <v>64.23</v>
      </c>
      <c r="S718" s="43">
        <v>62.9</v>
      </c>
      <c r="T718" s="43">
        <v>44.73</v>
      </c>
      <c r="U718" s="43">
        <v>49.45</v>
      </c>
      <c r="V718" s="43">
        <v>3.72</v>
      </c>
      <c r="W718" s="43">
        <v>19.63</v>
      </c>
      <c r="X718" s="43">
        <v>86.47</v>
      </c>
      <c r="Y718" s="43">
        <v>225.48</v>
      </c>
      <c r="Z718" s="43">
        <v>228.73</v>
      </c>
      <c r="AA718" s="43">
        <v>459.63</v>
      </c>
    </row>
    <row r="719" spans="1:27" collapsed="1" x14ac:dyDescent="0.2">
      <c r="A719" s="91" t="s">
        <v>2183</v>
      </c>
      <c r="B719" s="27" t="str">
        <f>"06"&amp;"."&amp;$B$800&amp;"."&amp;$B$801</f>
        <v>06.03.2023</v>
      </c>
      <c r="C719" s="83" t="s">
        <v>74</v>
      </c>
      <c r="D719" s="84">
        <f>ROUND((D720)/1000,5)</f>
        <v>0.16027</v>
      </c>
      <c r="E719" s="84">
        <f t="shared" ref="E719:AA719" si="408">ROUND((E720)/1000,5)</f>
        <v>9.5240000000000005E-2</v>
      </c>
      <c r="F719" s="84">
        <f t="shared" si="408"/>
        <v>3.9620000000000002E-2</v>
      </c>
      <c r="G719" s="84">
        <f t="shared" si="408"/>
        <v>0</v>
      </c>
      <c r="H719" s="84">
        <f t="shared" si="408"/>
        <v>0</v>
      </c>
      <c r="I719" s="84">
        <f t="shared" si="408"/>
        <v>0</v>
      </c>
      <c r="J719" s="84">
        <f t="shared" si="408"/>
        <v>0</v>
      </c>
      <c r="K719" s="84">
        <f t="shared" si="408"/>
        <v>1.039E-2</v>
      </c>
      <c r="L719" s="84">
        <f t="shared" si="408"/>
        <v>0</v>
      </c>
      <c r="M719" s="84">
        <f t="shared" si="408"/>
        <v>6.0000000000000002E-5</v>
      </c>
      <c r="N719" s="84">
        <f t="shared" si="408"/>
        <v>4.0000000000000003E-5</v>
      </c>
      <c r="O719" s="84">
        <f t="shared" si="408"/>
        <v>0.12005</v>
      </c>
      <c r="P719" s="84">
        <f t="shared" si="408"/>
        <v>0.12385</v>
      </c>
      <c r="Q719" s="84">
        <f t="shared" si="408"/>
        <v>0.13607</v>
      </c>
      <c r="R719" s="84">
        <f t="shared" si="408"/>
        <v>0.14874000000000001</v>
      </c>
      <c r="S719" s="84">
        <f t="shared" si="408"/>
        <v>0.12659000000000001</v>
      </c>
      <c r="T719" s="84">
        <f t="shared" si="408"/>
        <v>6.4810000000000006E-2</v>
      </c>
      <c r="U719" s="84">
        <f t="shared" si="408"/>
        <v>0.15412000000000001</v>
      </c>
      <c r="V719" s="84">
        <f t="shared" si="408"/>
        <v>5.47E-3</v>
      </c>
      <c r="W719" s="84">
        <f t="shared" si="408"/>
        <v>0.25869999999999999</v>
      </c>
      <c r="X719" s="84">
        <f t="shared" si="408"/>
        <v>0.73684000000000005</v>
      </c>
      <c r="Y719" s="84">
        <f t="shared" si="408"/>
        <v>0.70291999999999999</v>
      </c>
      <c r="Z719" s="84">
        <f t="shared" si="408"/>
        <v>0.43206</v>
      </c>
      <c r="AA719" s="84">
        <f t="shared" si="408"/>
        <v>0.54039999999999999</v>
      </c>
    </row>
    <row r="720" spans="1:27" ht="12.75" hidden="1" customHeight="1" outlineLevel="1" x14ac:dyDescent="0.2">
      <c r="A720" s="92" t="s">
        <v>2184</v>
      </c>
      <c r="B720" s="62" t="s">
        <v>231</v>
      </c>
      <c r="C720" s="42" t="s">
        <v>77</v>
      </c>
      <c r="D720" s="43">
        <v>160.27000000000001</v>
      </c>
      <c r="E720" s="43">
        <v>95.24</v>
      </c>
      <c r="F720" s="43">
        <v>39.619999999999997</v>
      </c>
      <c r="G720" s="43">
        <v>0</v>
      </c>
      <c r="H720" s="43">
        <v>0</v>
      </c>
      <c r="I720" s="43">
        <v>0</v>
      </c>
      <c r="J720" s="43">
        <v>0</v>
      </c>
      <c r="K720" s="43">
        <v>10.39</v>
      </c>
      <c r="L720" s="43">
        <v>0</v>
      </c>
      <c r="M720" s="43">
        <v>0.06</v>
      </c>
      <c r="N720" s="43">
        <v>0.04</v>
      </c>
      <c r="O720" s="43">
        <v>120.05</v>
      </c>
      <c r="P720" s="43">
        <v>123.85</v>
      </c>
      <c r="Q720" s="43">
        <v>136.07</v>
      </c>
      <c r="R720" s="43">
        <v>148.74</v>
      </c>
      <c r="S720" s="43">
        <v>126.59</v>
      </c>
      <c r="T720" s="43">
        <v>64.81</v>
      </c>
      <c r="U720" s="43">
        <v>154.12</v>
      </c>
      <c r="V720" s="43">
        <v>5.47</v>
      </c>
      <c r="W720" s="43">
        <v>258.7</v>
      </c>
      <c r="X720" s="43">
        <v>736.84</v>
      </c>
      <c r="Y720" s="43">
        <v>702.92</v>
      </c>
      <c r="Z720" s="43">
        <v>432.06</v>
      </c>
      <c r="AA720" s="43">
        <v>540.4</v>
      </c>
    </row>
    <row r="721" spans="1:27" collapsed="1" x14ac:dyDescent="0.2">
      <c r="A721" s="91" t="s">
        <v>2185</v>
      </c>
      <c r="B721" s="27" t="str">
        <f>"07"&amp;"."&amp;$B$800&amp;"."&amp;$B$801</f>
        <v>07.03.2023</v>
      </c>
      <c r="C721" s="83" t="s">
        <v>74</v>
      </c>
      <c r="D721" s="84">
        <f>ROUND((D722)/1000,5)</f>
        <v>0.13450000000000001</v>
      </c>
      <c r="E721" s="84">
        <f t="shared" ref="E721:AA721" si="409">ROUND((E722)/1000,5)</f>
        <v>9.1359999999999997E-2</v>
      </c>
      <c r="F721" s="84">
        <f t="shared" si="409"/>
        <v>2.954E-2</v>
      </c>
      <c r="G721" s="84">
        <f t="shared" si="409"/>
        <v>3.2590000000000001E-2</v>
      </c>
      <c r="H721" s="84">
        <f t="shared" si="409"/>
        <v>0</v>
      </c>
      <c r="I721" s="84">
        <f t="shared" si="409"/>
        <v>0</v>
      </c>
      <c r="J721" s="84">
        <f t="shared" si="409"/>
        <v>0</v>
      </c>
      <c r="K721" s="84">
        <f t="shared" si="409"/>
        <v>0</v>
      </c>
      <c r="L721" s="84">
        <f t="shared" si="409"/>
        <v>0</v>
      </c>
      <c r="M721" s="84">
        <f t="shared" si="409"/>
        <v>7.1209999999999996E-2</v>
      </c>
      <c r="N721" s="84">
        <f t="shared" si="409"/>
        <v>0</v>
      </c>
      <c r="O721" s="84">
        <f t="shared" si="409"/>
        <v>9.5689999999999997E-2</v>
      </c>
      <c r="P721" s="84">
        <f t="shared" si="409"/>
        <v>0.10081</v>
      </c>
      <c r="Q721" s="84">
        <f t="shared" si="409"/>
        <v>0.10083</v>
      </c>
      <c r="R721" s="84">
        <f t="shared" si="409"/>
        <v>0.10582999999999999</v>
      </c>
      <c r="S721" s="84">
        <f t="shared" si="409"/>
        <v>0.14968000000000001</v>
      </c>
      <c r="T721" s="84">
        <f t="shared" si="409"/>
        <v>0.22772999999999999</v>
      </c>
      <c r="U721" s="84">
        <f t="shared" si="409"/>
        <v>0.22062999999999999</v>
      </c>
      <c r="V721" s="84">
        <f t="shared" si="409"/>
        <v>0.10246</v>
      </c>
      <c r="W721" s="84">
        <f t="shared" si="409"/>
        <v>0.24870999999999999</v>
      </c>
      <c r="X721" s="84">
        <f t="shared" si="409"/>
        <v>0.50712000000000002</v>
      </c>
      <c r="Y721" s="84">
        <f t="shared" si="409"/>
        <v>0.53107000000000004</v>
      </c>
      <c r="Z721" s="84">
        <f t="shared" si="409"/>
        <v>0.52276</v>
      </c>
      <c r="AA721" s="84">
        <f t="shared" si="409"/>
        <v>0.44419999999999998</v>
      </c>
    </row>
    <row r="722" spans="1:27" ht="12.75" hidden="1" customHeight="1" outlineLevel="1" x14ac:dyDescent="0.2">
      <c r="A722" s="92" t="s">
        <v>2186</v>
      </c>
      <c r="B722" s="62" t="s">
        <v>231</v>
      </c>
      <c r="C722" s="42" t="s">
        <v>77</v>
      </c>
      <c r="D722" s="43">
        <v>134.5</v>
      </c>
      <c r="E722" s="43">
        <v>91.36</v>
      </c>
      <c r="F722" s="43">
        <v>29.54</v>
      </c>
      <c r="G722" s="43">
        <v>32.590000000000003</v>
      </c>
      <c r="H722" s="43">
        <v>0</v>
      </c>
      <c r="I722" s="43">
        <v>0</v>
      </c>
      <c r="J722" s="43">
        <v>0</v>
      </c>
      <c r="K722" s="43">
        <v>0</v>
      </c>
      <c r="L722" s="43">
        <v>0</v>
      </c>
      <c r="M722" s="43">
        <v>71.209999999999994</v>
      </c>
      <c r="N722" s="43">
        <v>0</v>
      </c>
      <c r="O722" s="43">
        <v>95.69</v>
      </c>
      <c r="P722" s="43">
        <v>100.81</v>
      </c>
      <c r="Q722" s="43">
        <v>100.83</v>
      </c>
      <c r="R722" s="43">
        <v>105.83</v>
      </c>
      <c r="S722" s="43">
        <v>149.68</v>
      </c>
      <c r="T722" s="43">
        <v>227.73</v>
      </c>
      <c r="U722" s="43">
        <v>220.63</v>
      </c>
      <c r="V722" s="43">
        <v>102.46</v>
      </c>
      <c r="W722" s="43">
        <v>248.71</v>
      </c>
      <c r="X722" s="43">
        <v>507.12</v>
      </c>
      <c r="Y722" s="43">
        <v>531.07000000000005</v>
      </c>
      <c r="Z722" s="43">
        <v>522.76</v>
      </c>
      <c r="AA722" s="43">
        <v>444.2</v>
      </c>
    </row>
    <row r="723" spans="1:27" collapsed="1" x14ac:dyDescent="0.2">
      <c r="A723" s="91" t="s">
        <v>2187</v>
      </c>
      <c r="B723" s="27" t="str">
        <f>"08"&amp;"."&amp;$B$800&amp;"."&amp;$B$801</f>
        <v>08.03.2023</v>
      </c>
      <c r="C723" s="83" t="s">
        <v>74</v>
      </c>
      <c r="D723" s="84">
        <f>ROUND((D724)/1000,5)</f>
        <v>9.511E-2</v>
      </c>
      <c r="E723" s="84">
        <f t="shared" ref="E723:AA723" si="410">ROUND((E724)/1000,5)</f>
        <v>6.4430000000000001E-2</v>
      </c>
      <c r="F723" s="84">
        <f t="shared" si="410"/>
        <v>1.847E-2</v>
      </c>
      <c r="G723" s="84">
        <f t="shared" si="410"/>
        <v>1.027E-2</v>
      </c>
      <c r="H723" s="84">
        <f t="shared" si="410"/>
        <v>8.8000000000000003E-4</v>
      </c>
      <c r="I723" s="84">
        <f t="shared" si="410"/>
        <v>0</v>
      </c>
      <c r="J723" s="84">
        <f t="shared" si="410"/>
        <v>0</v>
      </c>
      <c r="K723" s="84">
        <f t="shared" si="410"/>
        <v>0</v>
      </c>
      <c r="L723" s="84">
        <f t="shared" si="410"/>
        <v>0</v>
      </c>
      <c r="M723" s="84">
        <f t="shared" si="410"/>
        <v>3.1E-4</v>
      </c>
      <c r="N723" s="84">
        <f t="shared" si="410"/>
        <v>1.2279999999999999E-2</v>
      </c>
      <c r="O723" s="84">
        <f t="shared" si="410"/>
        <v>2.9760000000000002E-2</v>
      </c>
      <c r="P723" s="84">
        <f t="shared" si="410"/>
        <v>7.9600000000000004E-2</v>
      </c>
      <c r="Q723" s="84">
        <f t="shared" si="410"/>
        <v>3.3270000000000001E-2</v>
      </c>
      <c r="R723" s="84">
        <f t="shared" si="410"/>
        <v>0.23377000000000001</v>
      </c>
      <c r="S723" s="84">
        <f t="shared" si="410"/>
        <v>0.2707</v>
      </c>
      <c r="T723" s="84">
        <f t="shared" si="410"/>
        <v>0.26135000000000003</v>
      </c>
      <c r="U723" s="84">
        <f t="shared" si="410"/>
        <v>0.23671</v>
      </c>
      <c r="V723" s="84">
        <f t="shared" si="410"/>
        <v>0.36664000000000002</v>
      </c>
      <c r="W723" s="84">
        <f t="shared" si="410"/>
        <v>0.45979999999999999</v>
      </c>
      <c r="X723" s="84">
        <f t="shared" si="410"/>
        <v>0.78396999999999994</v>
      </c>
      <c r="Y723" s="84">
        <f t="shared" si="410"/>
        <v>0.38913999999999999</v>
      </c>
      <c r="Z723" s="84">
        <f t="shared" si="410"/>
        <v>0.38258999999999999</v>
      </c>
      <c r="AA723" s="84">
        <f t="shared" si="410"/>
        <v>0.24076</v>
      </c>
    </row>
    <row r="724" spans="1:27" ht="12.75" hidden="1" customHeight="1" outlineLevel="1" x14ac:dyDescent="0.2">
      <c r="A724" s="92" t="s">
        <v>2188</v>
      </c>
      <c r="B724" s="62" t="s">
        <v>231</v>
      </c>
      <c r="C724" s="42" t="s">
        <v>77</v>
      </c>
      <c r="D724" s="43">
        <v>95.11</v>
      </c>
      <c r="E724" s="43">
        <v>64.430000000000007</v>
      </c>
      <c r="F724" s="43">
        <v>18.47</v>
      </c>
      <c r="G724" s="43">
        <v>10.27</v>
      </c>
      <c r="H724" s="43">
        <v>0.88</v>
      </c>
      <c r="I724" s="43">
        <v>0</v>
      </c>
      <c r="J724" s="43">
        <v>0</v>
      </c>
      <c r="K724" s="43">
        <v>0</v>
      </c>
      <c r="L724" s="43">
        <v>0</v>
      </c>
      <c r="M724" s="43">
        <v>0.31</v>
      </c>
      <c r="N724" s="43">
        <v>12.28</v>
      </c>
      <c r="O724" s="43">
        <v>29.76</v>
      </c>
      <c r="P724" s="43">
        <v>79.599999999999994</v>
      </c>
      <c r="Q724" s="43">
        <v>33.270000000000003</v>
      </c>
      <c r="R724" s="43">
        <v>233.77</v>
      </c>
      <c r="S724" s="43">
        <v>270.7</v>
      </c>
      <c r="T724" s="43">
        <v>261.35000000000002</v>
      </c>
      <c r="U724" s="43">
        <v>236.71</v>
      </c>
      <c r="V724" s="43">
        <v>366.64</v>
      </c>
      <c r="W724" s="43">
        <v>459.8</v>
      </c>
      <c r="X724" s="43">
        <v>783.97</v>
      </c>
      <c r="Y724" s="43">
        <v>389.14</v>
      </c>
      <c r="Z724" s="43">
        <v>382.59</v>
      </c>
      <c r="AA724" s="43">
        <v>240.76</v>
      </c>
    </row>
    <row r="725" spans="1:27" collapsed="1" x14ac:dyDescent="0.2">
      <c r="A725" s="91" t="s">
        <v>2189</v>
      </c>
      <c r="B725" s="27" t="str">
        <f>"09"&amp;"."&amp;$B$800&amp;"."&amp;$B$801</f>
        <v>09.03.2023</v>
      </c>
      <c r="C725" s="83" t="s">
        <v>74</v>
      </c>
      <c r="D725" s="84">
        <f>ROUND((D726)/1000,5)</f>
        <v>0.16921</v>
      </c>
      <c r="E725" s="84">
        <f t="shared" ref="E725:AA725" si="411">ROUND((E726)/1000,5)</f>
        <v>0.16356000000000001</v>
      </c>
      <c r="F725" s="84">
        <f t="shared" si="411"/>
        <v>0.19631000000000001</v>
      </c>
      <c r="G725" s="84">
        <f t="shared" si="411"/>
        <v>5.9020000000000003E-2</v>
      </c>
      <c r="H725" s="84">
        <f t="shared" si="411"/>
        <v>8.7440000000000004E-2</v>
      </c>
      <c r="I725" s="84">
        <f t="shared" si="411"/>
        <v>0</v>
      </c>
      <c r="J725" s="84">
        <f t="shared" si="411"/>
        <v>0</v>
      </c>
      <c r="K725" s="84">
        <f t="shared" si="411"/>
        <v>0</v>
      </c>
      <c r="L725" s="84">
        <f t="shared" si="411"/>
        <v>0</v>
      </c>
      <c r="M725" s="84">
        <f t="shared" si="411"/>
        <v>0.20862</v>
      </c>
      <c r="N725" s="84">
        <f t="shared" si="411"/>
        <v>0.32439000000000001</v>
      </c>
      <c r="O725" s="84">
        <f t="shared" si="411"/>
        <v>0.17491999999999999</v>
      </c>
      <c r="P725" s="84">
        <f t="shared" si="411"/>
        <v>3.6459999999999999E-2</v>
      </c>
      <c r="Q725" s="84">
        <f t="shared" si="411"/>
        <v>3.789E-2</v>
      </c>
      <c r="R725" s="84">
        <f t="shared" si="411"/>
        <v>4.3069999999999997E-2</v>
      </c>
      <c r="S725" s="84">
        <f t="shared" si="411"/>
        <v>4.6019999999999998E-2</v>
      </c>
      <c r="T725" s="84">
        <f t="shared" si="411"/>
        <v>3.4430000000000002E-2</v>
      </c>
      <c r="U725" s="84">
        <f t="shared" si="411"/>
        <v>1.3939999999999999E-2</v>
      </c>
      <c r="V725" s="84">
        <f t="shared" si="411"/>
        <v>2.5600000000000002E-3</v>
      </c>
      <c r="W725" s="84">
        <f t="shared" si="411"/>
        <v>6.8970000000000004E-2</v>
      </c>
      <c r="X725" s="84">
        <f t="shared" si="411"/>
        <v>8.1220000000000001E-2</v>
      </c>
      <c r="Y725" s="84">
        <f t="shared" si="411"/>
        <v>0.1145</v>
      </c>
      <c r="Z725" s="84">
        <f t="shared" si="411"/>
        <v>0.67442999999999997</v>
      </c>
      <c r="AA725" s="84">
        <f t="shared" si="411"/>
        <v>0.21418999999999999</v>
      </c>
    </row>
    <row r="726" spans="1:27" ht="12.75" hidden="1" customHeight="1" outlineLevel="1" x14ac:dyDescent="0.2">
      <c r="A726" s="92" t="s">
        <v>2190</v>
      </c>
      <c r="B726" s="62" t="s">
        <v>231</v>
      </c>
      <c r="C726" s="42" t="s">
        <v>77</v>
      </c>
      <c r="D726" s="43">
        <v>169.21</v>
      </c>
      <c r="E726" s="43">
        <v>163.56</v>
      </c>
      <c r="F726" s="43">
        <v>196.31</v>
      </c>
      <c r="G726" s="43">
        <v>59.02</v>
      </c>
      <c r="H726" s="43">
        <v>87.44</v>
      </c>
      <c r="I726" s="43">
        <v>0</v>
      </c>
      <c r="J726" s="43">
        <v>0</v>
      </c>
      <c r="K726" s="43">
        <v>0</v>
      </c>
      <c r="L726" s="43">
        <v>0</v>
      </c>
      <c r="M726" s="43">
        <v>208.62</v>
      </c>
      <c r="N726" s="43">
        <v>324.39</v>
      </c>
      <c r="O726" s="43">
        <v>174.92</v>
      </c>
      <c r="P726" s="43">
        <v>36.46</v>
      </c>
      <c r="Q726" s="43">
        <v>37.89</v>
      </c>
      <c r="R726" s="43">
        <v>43.07</v>
      </c>
      <c r="S726" s="43">
        <v>46.02</v>
      </c>
      <c r="T726" s="43">
        <v>34.43</v>
      </c>
      <c r="U726" s="43">
        <v>13.94</v>
      </c>
      <c r="V726" s="43">
        <v>2.56</v>
      </c>
      <c r="W726" s="43">
        <v>68.97</v>
      </c>
      <c r="X726" s="43">
        <v>81.22</v>
      </c>
      <c r="Y726" s="43">
        <v>114.5</v>
      </c>
      <c r="Z726" s="43">
        <v>674.43</v>
      </c>
      <c r="AA726" s="43">
        <v>214.19</v>
      </c>
    </row>
    <row r="727" spans="1:27" collapsed="1" x14ac:dyDescent="0.2">
      <c r="A727" s="91" t="s">
        <v>2191</v>
      </c>
      <c r="B727" s="27" t="str">
        <f>"10"&amp;"."&amp;$B$800&amp;"."&amp;$B$801</f>
        <v>10.03.2023</v>
      </c>
      <c r="C727" s="83" t="s">
        <v>74</v>
      </c>
      <c r="D727" s="84">
        <f>ROUND((D728)/1000,5)</f>
        <v>0.17327999999999999</v>
      </c>
      <c r="E727" s="84">
        <f t="shared" ref="E727:AA727" si="412">ROUND((E728)/1000,5)</f>
        <v>8.6739999999999998E-2</v>
      </c>
      <c r="F727" s="84">
        <f t="shared" si="412"/>
        <v>2.954E-2</v>
      </c>
      <c r="G727" s="84">
        <f t="shared" si="412"/>
        <v>0</v>
      </c>
      <c r="H727" s="84">
        <f t="shared" si="412"/>
        <v>0</v>
      </c>
      <c r="I727" s="84">
        <f t="shared" si="412"/>
        <v>0</v>
      </c>
      <c r="J727" s="84">
        <f t="shared" si="412"/>
        <v>0</v>
      </c>
      <c r="K727" s="84">
        <f t="shared" si="412"/>
        <v>0</v>
      </c>
      <c r="L727" s="84">
        <f t="shared" si="412"/>
        <v>0</v>
      </c>
      <c r="M727" s="84">
        <f t="shared" si="412"/>
        <v>0</v>
      </c>
      <c r="N727" s="84">
        <f t="shared" si="412"/>
        <v>0</v>
      </c>
      <c r="O727" s="84">
        <f t="shared" si="412"/>
        <v>0</v>
      </c>
      <c r="P727" s="84">
        <f t="shared" si="412"/>
        <v>0</v>
      </c>
      <c r="Q727" s="84">
        <f t="shared" si="412"/>
        <v>0</v>
      </c>
      <c r="R727" s="84">
        <f t="shared" si="412"/>
        <v>0</v>
      </c>
      <c r="S727" s="84">
        <f t="shared" si="412"/>
        <v>0</v>
      </c>
      <c r="T727" s="84">
        <f t="shared" si="412"/>
        <v>6.7419999999999994E-2</v>
      </c>
      <c r="U727" s="84">
        <f t="shared" si="412"/>
        <v>0</v>
      </c>
      <c r="V727" s="84">
        <f t="shared" si="412"/>
        <v>0</v>
      </c>
      <c r="W727" s="84">
        <f t="shared" si="412"/>
        <v>1.0840000000000001E-2</v>
      </c>
      <c r="X727" s="84">
        <f t="shared" si="412"/>
        <v>8.4419999999999995E-2</v>
      </c>
      <c r="Y727" s="84">
        <f t="shared" si="412"/>
        <v>0.16347</v>
      </c>
      <c r="Z727" s="84">
        <f t="shared" si="412"/>
        <v>0.20322999999999999</v>
      </c>
      <c r="AA727" s="84">
        <f t="shared" si="412"/>
        <v>0.38822000000000001</v>
      </c>
    </row>
    <row r="728" spans="1:27" ht="12.75" hidden="1" customHeight="1" outlineLevel="1" x14ac:dyDescent="0.2">
      <c r="A728" s="92" t="s">
        <v>2192</v>
      </c>
      <c r="B728" s="62" t="s">
        <v>231</v>
      </c>
      <c r="C728" s="42" t="s">
        <v>77</v>
      </c>
      <c r="D728" s="43">
        <v>173.28</v>
      </c>
      <c r="E728" s="43">
        <v>86.74</v>
      </c>
      <c r="F728" s="43">
        <v>29.54</v>
      </c>
      <c r="G728" s="43">
        <v>0</v>
      </c>
      <c r="H728" s="43">
        <v>0</v>
      </c>
      <c r="I728" s="43">
        <v>0</v>
      </c>
      <c r="J728" s="43">
        <v>0</v>
      </c>
      <c r="K728" s="43">
        <v>0</v>
      </c>
      <c r="L728" s="43">
        <v>0</v>
      </c>
      <c r="M728" s="43">
        <v>0</v>
      </c>
      <c r="N728" s="43">
        <v>0</v>
      </c>
      <c r="O728" s="43">
        <v>0</v>
      </c>
      <c r="P728" s="43">
        <v>0</v>
      </c>
      <c r="Q728" s="43">
        <v>0</v>
      </c>
      <c r="R728" s="43">
        <v>0</v>
      </c>
      <c r="S728" s="43">
        <v>0</v>
      </c>
      <c r="T728" s="43">
        <v>67.42</v>
      </c>
      <c r="U728" s="43">
        <v>0</v>
      </c>
      <c r="V728" s="43">
        <v>0</v>
      </c>
      <c r="W728" s="43">
        <v>10.84</v>
      </c>
      <c r="X728" s="43">
        <v>84.42</v>
      </c>
      <c r="Y728" s="43">
        <v>163.47</v>
      </c>
      <c r="Z728" s="43">
        <v>203.23</v>
      </c>
      <c r="AA728" s="43">
        <v>388.22</v>
      </c>
    </row>
    <row r="729" spans="1:27" collapsed="1" x14ac:dyDescent="0.2">
      <c r="A729" s="91" t="s">
        <v>2193</v>
      </c>
      <c r="B729" s="27" t="str">
        <f>"11"&amp;"."&amp;$B$800&amp;"."&amp;$B$801</f>
        <v>11.03.2023</v>
      </c>
      <c r="C729" s="83" t="s">
        <v>74</v>
      </c>
      <c r="D729" s="84">
        <f>ROUND((D730)/1000,5)</f>
        <v>0.37414999999999998</v>
      </c>
      <c r="E729" s="84">
        <f t="shared" ref="E729:AA729" si="413">ROUND((E730)/1000,5)</f>
        <v>0.30884</v>
      </c>
      <c r="F729" s="84">
        <f t="shared" si="413"/>
        <v>0.19825999999999999</v>
      </c>
      <c r="G729" s="84">
        <f t="shared" si="413"/>
        <v>0.12060999999999999</v>
      </c>
      <c r="H729" s="84">
        <f t="shared" si="413"/>
        <v>0.15409999999999999</v>
      </c>
      <c r="I729" s="84">
        <f t="shared" si="413"/>
        <v>1.0999999999999999E-2</v>
      </c>
      <c r="J729" s="84">
        <f t="shared" si="413"/>
        <v>4.2299999999999997E-2</v>
      </c>
      <c r="K729" s="84">
        <f t="shared" si="413"/>
        <v>0</v>
      </c>
      <c r="L729" s="84">
        <f t="shared" si="413"/>
        <v>0</v>
      </c>
      <c r="M729" s="84">
        <f t="shared" si="413"/>
        <v>6.4999999999999997E-4</v>
      </c>
      <c r="N729" s="84">
        <f t="shared" si="413"/>
        <v>6.4999999999999997E-4</v>
      </c>
      <c r="O729" s="84">
        <f t="shared" si="413"/>
        <v>0</v>
      </c>
      <c r="P729" s="84">
        <f t="shared" si="413"/>
        <v>0</v>
      </c>
      <c r="Q729" s="84">
        <f t="shared" si="413"/>
        <v>0</v>
      </c>
      <c r="R729" s="84">
        <f t="shared" si="413"/>
        <v>0</v>
      </c>
      <c r="S729" s="84">
        <f t="shared" si="413"/>
        <v>0</v>
      </c>
      <c r="T729" s="84">
        <f t="shared" si="413"/>
        <v>0</v>
      </c>
      <c r="U729" s="84">
        <f t="shared" si="413"/>
        <v>0</v>
      </c>
      <c r="V729" s="84">
        <f t="shared" si="413"/>
        <v>0</v>
      </c>
      <c r="W729" s="84">
        <f t="shared" si="413"/>
        <v>0</v>
      </c>
      <c r="X729" s="84">
        <f t="shared" si="413"/>
        <v>1.6100000000000001E-3</v>
      </c>
      <c r="Y729" s="84">
        <f t="shared" si="413"/>
        <v>7.1629999999999999E-2</v>
      </c>
      <c r="Z729" s="84">
        <f t="shared" si="413"/>
        <v>6.318E-2</v>
      </c>
      <c r="AA729" s="84">
        <f t="shared" si="413"/>
        <v>3.3750000000000002E-2</v>
      </c>
    </row>
    <row r="730" spans="1:27" ht="12.75" hidden="1" customHeight="1" outlineLevel="1" x14ac:dyDescent="0.2">
      <c r="A730" s="92" t="s">
        <v>2194</v>
      </c>
      <c r="B730" s="62" t="s">
        <v>231</v>
      </c>
      <c r="C730" s="42" t="s">
        <v>77</v>
      </c>
      <c r="D730" s="43">
        <v>374.15</v>
      </c>
      <c r="E730" s="43">
        <v>308.83999999999997</v>
      </c>
      <c r="F730" s="43">
        <v>198.26</v>
      </c>
      <c r="G730" s="43">
        <v>120.61</v>
      </c>
      <c r="H730" s="43">
        <v>154.1</v>
      </c>
      <c r="I730" s="43">
        <v>11</v>
      </c>
      <c r="J730" s="43">
        <v>42.3</v>
      </c>
      <c r="K730" s="43">
        <v>0</v>
      </c>
      <c r="L730" s="43">
        <v>0</v>
      </c>
      <c r="M730" s="43">
        <v>0.65</v>
      </c>
      <c r="N730" s="43">
        <v>0.65</v>
      </c>
      <c r="O730" s="43">
        <v>0</v>
      </c>
      <c r="P730" s="43">
        <v>0</v>
      </c>
      <c r="Q730" s="43">
        <v>0</v>
      </c>
      <c r="R730" s="43">
        <v>0</v>
      </c>
      <c r="S730" s="43">
        <v>0</v>
      </c>
      <c r="T730" s="43">
        <v>0</v>
      </c>
      <c r="U730" s="43">
        <v>0</v>
      </c>
      <c r="V730" s="43">
        <v>0</v>
      </c>
      <c r="W730" s="43">
        <v>0</v>
      </c>
      <c r="X730" s="43">
        <v>1.61</v>
      </c>
      <c r="Y730" s="43">
        <v>71.63</v>
      </c>
      <c r="Z730" s="43">
        <v>63.18</v>
      </c>
      <c r="AA730" s="43">
        <v>33.75</v>
      </c>
    </row>
    <row r="731" spans="1:27" collapsed="1" x14ac:dyDescent="0.2">
      <c r="A731" s="91" t="s">
        <v>2195</v>
      </c>
      <c r="B731" s="27" t="str">
        <f>"12"&amp;"."&amp;$B$800&amp;"."&amp;$B$801</f>
        <v>12.03.2023</v>
      </c>
      <c r="C731" s="83" t="s">
        <v>74</v>
      </c>
      <c r="D731" s="84">
        <f>ROUND((D732)/1000,5)</f>
        <v>0.19525000000000001</v>
      </c>
      <c r="E731" s="84">
        <f t="shared" ref="E731:AA731" si="414">ROUND((E732)/1000,5)</f>
        <v>7.8490000000000004E-2</v>
      </c>
      <c r="F731" s="84">
        <f t="shared" si="414"/>
        <v>3.492E-2</v>
      </c>
      <c r="G731" s="84">
        <f t="shared" si="414"/>
        <v>3.3779999999999998E-2</v>
      </c>
      <c r="H731" s="84">
        <f t="shared" si="414"/>
        <v>2.8879999999999999E-2</v>
      </c>
      <c r="I731" s="84">
        <f t="shared" si="414"/>
        <v>0</v>
      </c>
      <c r="J731" s="84">
        <f t="shared" si="414"/>
        <v>0</v>
      </c>
      <c r="K731" s="84">
        <f t="shared" si="414"/>
        <v>0</v>
      </c>
      <c r="L731" s="84">
        <f t="shared" si="414"/>
        <v>0</v>
      </c>
      <c r="M731" s="84">
        <f t="shared" si="414"/>
        <v>9.5499999999999995E-3</v>
      </c>
      <c r="N731" s="84">
        <f t="shared" si="414"/>
        <v>3.313E-2</v>
      </c>
      <c r="O731" s="84">
        <f t="shared" si="414"/>
        <v>5.9000000000000003E-4</v>
      </c>
      <c r="P731" s="84">
        <f t="shared" si="414"/>
        <v>0</v>
      </c>
      <c r="Q731" s="84">
        <f t="shared" si="414"/>
        <v>0</v>
      </c>
      <c r="R731" s="84">
        <f t="shared" si="414"/>
        <v>0</v>
      </c>
      <c r="S731" s="84">
        <f t="shared" si="414"/>
        <v>0</v>
      </c>
      <c r="T731" s="84">
        <f t="shared" si="414"/>
        <v>0</v>
      </c>
      <c r="U731" s="84">
        <f t="shared" si="414"/>
        <v>0</v>
      </c>
      <c r="V731" s="84">
        <f t="shared" si="414"/>
        <v>0</v>
      </c>
      <c r="W731" s="84">
        <f t="shared" si="414"/>
        <v>0</v>
      </c>
      <c r="X731" s="84">
        <f t="shared" si="414"/>
        <v>0</v>
      </c>
      <c r="Y731" s="84">
        <f t="shared" si="414"/>
        <v>1.392E-2</v>
      </c>
      <c r="Z731" s="84">
        <f t="shared" si="414"/>
        <v>0.18364</v>
      </c>
      <c r="AA731" s="84">
        <f t="shared" si="414"/>
        <v>8.4010000000000001E-2</v>
      </c>
    </row>
    <row r="732" spans="1:27" ht="12.75" hidden="1" customHeight="1" outlineLevel="1" x14ac:dyDescent="0.2">
      <c r="A732" s="92" t="s">
        <v>2196</v>
      </c>
      <c r="B732" s="62" t="s">
        <v>231</v>
      </c>
      <c r="C732" s="42" t="s">
        <v>77</v>
      </c>
      <c r="D732" s="43">
        <v>195.25</v>
      </c>
      <c r="E732" s="43">
        <v>78.489999999999995</v>
      </c>
      <c r="F732" s="43">
        <v>34.92</v>
      </c>
      <c r="G732" s="43">
        <v>33.78</v>
      </c>
      <c r="H732" s="43">
        <v>28.88</v>
      </c>
      <c r="I732" s="43">
        <v>0</v>
      </c>
      <c r="J732" s="43">
        <v>0</v>
      </c>
      <c r="K732" s="43">
        <v>0</v>
      </c>
      <c r="L732" s="43">
        <v>0</v>
      </c>
      <c r="M732" s="43">
        <v>9.5500000000000007</v>
      </c>
      <c r="N732" s="43">
        <v>33.130000000000003</v>
      </c>
      <c r="O732" s="43">
        <v>0.59</v>
      </c>
      <c r="P732" s="43">
        <v>0</v>
      </c>
      <c r="Q732" s="43">
        <v>0</v>
      </c>
      <c r="R732" s="43">
        <v>0</v>
      </c>
      <c r="S732" s="43">
        <v>0</v>
      </c>
      <c r="T732" s="43">
        <v>0</v>
      </c>
      <c r="U732" s="43">
        <v>0</v>
      </c>
      <c r="V732" s="43">
        <v>0</v>
      </c>
      <c r="W732" s="43">
        <v>0</v>
      </c>
      <c r="X732" s="43">
        <v>0</v>
      </c>
      <c r="Y732" s="43">
        <v>13.92</v>
      </c>
      <c r="Z732" s="43">
        <v>183.64</v>
      </c>
      <c r="AA732" s="43">
        <v>84.01</v>
      </c>
    </row>
    <row r="733" spans="1:27" collapsed="1" x14ac:dyDescent="0.2">
      <c r="A733" s="91" t="s">
        <v>2197</v>
      </c>
      <c r="B733" s="27" t="str">
        <f>"13"&amp;"."&amp;$B$800&amp;"."&amp;$B$801</f>
        <v>13.03.2023</v>
      </c>
      <c r="C733" s="83" t="s">
        <v>74</v>
      </c>
      <c r="D733" s="84">
        <f>ROUND((D734)/1000,5)</f>
        <v>2.8549999999999999E-2</v>
      </c>
      <c r="E733" s="84">
        <f t="shared" ref="E733:AA733" si="415">ROUND((E734)/1000,5)</f>
        <v>9.6710000000000004E-2</v>
      </c>
      <c r="F733" s="84">
        <f t="shared" si="415"/>
        <v>7.7240000000000003E-2</v>
      </c>
      <c r="G733" s="84">
        <f t="shared" si="415"/>
        <v>0</v>
      </c>
      <c r="H733" s="84">
        <f t="shared" si="415"/>
        <v>0</v>
      </c>
      <c r="I733" s="84">
        <f t="shared" si="415"/>
        <v>0</v>
      </c>
      <c r="J733" s="84">
        <f t="shared" si="415"/>
        <v>0</v>
      </c>
      <c r="K733" s="84">
        <f t="shared" si="415"/>
        <v>0</v>
      </c>
      <c r="L733" s="84">
        <f t="shared" si="415"/>
        <v>0</v>
      </c>
      <c r="M733" s="84">
        <f t="shared" si="415"/>
        <v>7.8200000000000006E-3</v>
      </c>
      <c r="N733" s="84">
        <f t="shared" si="415"/>
        <v>4.4130000000000003E-2</v>
      </c>
      <c r="O733" s="84">
        <f t="shared" si="415"/>
        <v>3.644E-2</v>
      </c>
      <c r="P733" s="84">
        <f t="shared" si="415"/>
        <v>2.1899999999999999E-2</v>
      </c>
      <c r="Q733" s="84">
        <f t="shared" si="415"/>
        <v>4.4409999999999998E-2</v>
      </c>
      <c r="R733" s="84">
        <f t="shared" si="415"/>
        <v>2.98E-2</v>
      </c>
      <c r="S733" s="84">
        <f t="shared" si="415"/>
        <v>1.559E-2</v>
      </c>
      <c r="T733" s="84">
        <f t="shared" si="415"/>
        <v>2.4029999999999999E-2</v>
      </c>
      <c r="U733" s="84">
        <f t="shared" si="415"/>
        <v>1.7659999999999999E-2</v>
      </c>
      <c r="V733" s="84">
        <f t="shared" si="415"/>
        <v>0</v>
      </c>
      <c r="W733" s="84">
        <f t="shared" si="415"/>
        <v>9.2259999999999995E-2</v>
      </c>
      <c r="X733" s="84">
        <f t="shared" si="415"/>
        <v>0.14746999999999999</v>
      </c>
      <c r="Y733" s="84">
        <f t="shared" si="415"/>
        <v>0.29393000000000002</v>
      </c>
      <c r="Z733" s="84">
        <f t="shared" si="415"/>
        <v>0.53846000000000005</v>
      </c>
      <c r="AA733" s="84">
        <f t="shared" si="415"/>
        <v>0.47774</v>
      </c>
    </row>
    <row r="734" spans="1:27" ht="12.75" hidden="1" customHeight="1" outlineLevel="1" x14ac:dyDescent="0.2">
      <c r="A734" s="92" t="s">
        <v>2198</v>
      </c>
      <c r="B734" s="62" t="s">
        <v>231</v>
      </c>
      <c r="C734" s="42" t="s">
        <v>77</v>
      </c>
      <c r="D734" s="43">
        <v>28.55</v>
      </c>
      <c r="E734" s="43">
        <v>96.71</v>
      </c>
      <c r="F734" s="43">
        <v>77.239999999999995</v>
      </c>
      <c r="G734" s="43">
        <v>0</v>
      </c>
      <c r="H734" s="43">
        <v>0</v>
      </c>
      <c r="I734" s="43">
        <v>0</v>
      </c>
      <c r="J734" s="43">
        <v>0</v>
      </c>
      <c r="K734" s="43">
        <v>0</v>
      </c>
      <c r="L734" s="43">
        <v>0</v>
      </c>
      <c r="M734" s="43">
        <v>7.82</v>
      </c>
      <c r="N734" s="43">
        <v>44.13</v>
      </c>
      <c r="O734" s="43">
        <v>36.44</v>
      </c>
      <c r="P734" s="43">
        <v>21.9</v>
      </c>
      <c r="Q734" s="43">
        <v>44.41</v>
      </c>
      <c r="R734" s="43">
        <v>29.8</v>
      </c>
      <c r="S734" s="43">
        <v>15.59</v>
      </c>
      <c r="T734" s="43">
        <v>24.03</v>
      </c>
      <c r="U734" s="43">
        <v>17.66</v>
      </c>
      <c r="V734" s="43">
        <v>0</v>
      </c>
      <c r="W734" s="43">
        <v>92.26</v>
      </c>
      <c r="X734" s="43">
        <v>147.47</v>
      </c>
      <c r="Y734" s="43">
        <v>293.93</v>
      </c>
      <c r="Z734" s="43">
        <v>538.46</v>
      </c>
      <c r="AA734" s="43">
        <v>477.74</v>
      </c>
    </row>
    <row r="735" spans="1:27" collapsed="1" x14ac:dyDescent="0.2">
      <c r="A735" s="91" t="s">
        <v>2199</v>
      </c>
      <c r="B735" s="27" t="str">
        <f>"14"&amp;"."&amp;$B$800&amp;"."&amp;$B$801</f>
        <v>14.03.2023</v>
      </c>
      <c r="C735" s="83" t="s">
        <v>74</v>
      </c>
      <c r="D735" s="84">
        <f>ROUND((D736)/1000,5)</f>
        <v>0.1303</v>
      </c>
      <c r="E735" s="84">
        <f t="shared" ref="E735:AA735" si="416">ROUND((E736)/1000,5)</f>
        <v>8.2269999999999996E-2</v>
      </c>
      <c r="F735" s="84">
        <f t="shared" si="416"/>
        <v>6.8599999999999994E-2</v>
      </c>
      <c r="G735" s="84">
        <f t="shared" si="416"/>
        <v>5.7529999999999998E-2</v>
      </c>
      <c r="H735" s="84">
        <f t="shared" si="416"/>
        <v>0</v>
      </c>
      <c r="I735" s="84">
        <f t="shared" si="416"/>
        <v>0</v>
      </c>
      <c r="J735" s="84">
        <f t="shared" si="416"/>
        <v>0</v>
      </c>
      <c r="K735" s="84">
        <f t="shared" si="416"/>
        <v>0</v>
      </c>
      <c r="L735" s="84">
        <f t="shared" si="416"/>
        <v>0</v>
      </c>
      <c r="M735" s="84">
        <f t="shared" si="416"/>
        <v>0</v>
      </c>
      <c r="N735" s="84">
        <f t="shared" si="416"/>
        <v>7.9450000000000007E-2</v>
      </c>
      <c r="O735" s="84">
        <f t="shared" si="416"/>
        <v>5.9360000000000003E-2</v>
      </c>
      <c r="P735" s="84">
        <f t="shared" si="416"/>
        <v>1.4499999999999999E-3</v>
      </c>
      <c r="Q735" s="84">
        <f t="shared" si="416"/>
        <v>1.289E-2</v>
      </c>
      <c r="R735" s="84">
        <f t="shared" si="416"/>
        <v>3.0000000000000001E-5</v>
      </c>
      <c r="S735" s="84">
        <f t="shared" si="416"/>
        <v>0</v>
      </c>
      <c r="T735" s="84">
        <f t="shared" si="416"/>
        <v>0</v>
      </c>
      <c r="U735" s="84">
        <f t="shared" si="416"/>
        <v>0</v>
      </c>
      <c r="V735" s="84">
        <f t="shared" si="416"/>
        <v>0</v>
      </c>
      <c r="W735" s="84">
        <f t="shared" si="416"/>
        <v>0</v>
      </c>
      <c r="X735" s="84">
        <f t="shared" si="416"/>
        <v>0</v>
      </c>
      <c r="Y735" s="84">
        <f t="shared" si="416"/>
        <v>0.1032</v>
      </c>
      <c r="Z735" s="84">
        <f t="shared" si="416"/>
        <v>0.55162</v>
      </c>
      <c r="AA735" s="84">
        <f t="shared" si="416"/>
        <v>0.34151999999999999</v>
      </c>
    </row>
    <row r="736" spans="1:27" ht="12.75" hidden="1" customHeight="1" outlineLevel="1" x14ac:dyDescent="0.2">
      <c r="A736" s="92" t="s">
        <v>2200</v>
      </c>
      <c r="B736" s="62" t="s">
        <v>231</v>
      </c>
      <c r="C736" s="42" t="s">
        <v>77</v>
      </c>
      <c r="D736" s="43">
        <v>130.30000000000001</v>
      </c>
      <c r="E736" s="43">
        <v>82.27</v>
      </c>
      <c r="F736" s="43">
        <v>68.599999999999994</v>
      </c>
      <c r="G736" s="43">
        <v>57.53</v>
      </c>
      <c r="H736" s="43">
        <v>0</v>
      </c>
      <c r="I736" s="43">
        <v>0</v>
      </c>
      <c r="J736" s="43">
        <v>0</v>
      </c>
      <c r="K736" s="43">
        <v>0</v>
      </c>
      <c r="L736" s="43">
        <v>0</v>
      </c>
      <c r="M736" s="43">
        <v>0</v>
      </c>
      <c r="N736" s="43">
        <v>79.45</v>
      </c>
      <c r="O736" s="43">
        <v>59.36</v>
      </c>
      <c r="P736" s="43">
        <v>1.45</v>
      </c>
      <c r="Q736" s="43">
        <v>12.89</v>
      </c>
      <c r="R736" s="43">
        <v>0.03</v>
      </c>
      <c r="S736" s="43">
        <v>0</v>
      </c>
      <c r="T736" s="43">
        <v>0</v>
      </c>
      <c r="U736" s="43">
        <v>0</v>
      </c>
      <c r="V736" s="43">
        <v>0</v>
      </c>
      <c r="W736" s="43">
        <v>0</v>
      </c>
      <c r="X736" s="43">
        <v>0</v>
      </c>
      <c r="Y736" s="43">
        <v>103.2</v>
      </c>
      <c r="Z736" s="43">
        <v>551.62</v>
      </c>
      <c r="AA736" s="43">
        <v>341.52</v>
      </c>
    </row>
    <row r="737" spans="1:27" collapsed="1" x14ac:dyDescent="0.2">
      <c r="A737" s="91" t="s">
        <v>2201</v>
      </c>
      <c r="B737" s="27" t="str">
        <f>"15"&amp;"."&amp;$B$800&amp;"."&amp;$B$801</f>
        <v>15.03.2023</v>
      </c>
      <c r="C737" s="83" t="s">
        <v>74</v>
      </c>
      <c r="D737" s="84">
        <f>ROUND((D738)/1000,5)</f>
        <v>8.9910000000000004E-2</v>
      </c>
      <c r="E737" s="84">
        <f t="shared" ref="E737:AA737" si="417">ROUND((E738)/1000,5)</f>
        <v>8.9980000000000004E-2</v>
      </c>
      <c r="F737" s="84">
        <f t="shared" si="417"/>
        <v>0.11260000000000001</v>
      </c>
      <c r="G737" s="84">
        <f t="shared" si="417"/>
        <v>1.917E-2</v>
      </c>
      <c r="H737" s="84">
        <f t="shared" si="417"/>
        <v>9.4900000000000002E-3</v>
      </c>
      <c r="I737" s="84">
        <f t="shared" si="417"/>
        <v>0</v>
      </c>
      <c r="J737" s="84">
        <f t="shared" si="417"/>
        <v>0</v>
      </c>
      <c r="K737" s="84">
        <f t="shared" si="417"/>
        <v>0</v>
      </c>
      <c r="L737" s="84">
        <f t="shared" si="417"/>
        <v>4.19E-2</v>
      </c>
      <c r="M737" s="84">
        <f t="shared" si="417"/>
        <v>0.11817999999999999</v>
      </c>
      <c r="N737" s="84">
        <f t="shared" si="417"/>
        <v>0.16467000000000001</v>
      </c>
      <c r="O737" s="84">
        <f t="shared" si="417"/>
        <v>0.18529000000000001</v>
      </c>
      <c r="P737" s="84">
        <f t="shared" si="417"/>
        <v>0.18989</v>
      </c>
      <c r="Q737" s="84">
        <f t="shared" si="417"/>
        <v>0.30649999999999999</v>
      </c>
      <c r="R737" s="84">
        <f t="shared" si="417"/>
        <v>0.58779999999999999</v>
      </c>
      <c r="S737" s="84">
        <f t="shared" si="417"/>
        <v>0.51241999999999999</v>
      </c>
      <c r="T737" s="84">
        <f t="shared" si="417"/>
        <v>0.59755999999999998</v>
      </c>
      <c r="U737" s="84">
        <f t="shared" si="417"/>
        <v>0.51912999999999998</v>
      </c>
      <c r="V737" s="84">
        <f t="shared" si="417"/>
        <v>0.54588000000000003</v>
      </c>
      <c r="W737" s="84">
        <f t="shared" si="417"/>
        <v>0.40096999999999999</v>
      </c>
      <c r="X737" s="84">
        <f t="shared" si="417"/>
        <v>0.70454000000000006</v>
      </c>
      <c r="Y737" s="84">
        <f t="shared" si="417"/>
        <v>0.84714999999999996</v>
      </c>
      <c r="Z737" s="84">
        <f t="shared" si="417"/>
        <v>0.94769999999999999</v>
      </c>
      <c r="AA737" s="84">
        <f t="shared" si="417"/>
        <v>1.3118099999999999</v>
      </c>
    </row>
    <row r="738" spans="1:27" ht="12.75" hidden="1" customHeight="1" outlineLevel="1" x14ac:dyDescent="0.2">
      <c r="A738" s="92" t="s">
        <v>2202</v>
      </c>
      <c r="B738" s="62" t="s">
        <v>231</v>
      </c>
      <c r="C738" s="42" t="s">
        <v>77</v>
      </c>
      <c r="D738" s="43">
        <v>89.91</v>
      </c>
      <c r="E738" s="43">
        <v>89.98</v>
      </c>
      <c r="F738" s="43">
        <v>112.6</v>
      </c>
      <c r="G738" s="43">
        <v>19.170000000000002</v>
      </c>
      <c r="H738" s="43">
        <v>9.49</v>
      </c>
      <c r="I738" s="43">
        <v>0</v>
      </c>
      <c r="J738" s="43">
        <v>0</v>
      </c>
      <c r="K738" s="43">
        <v>0</v>
      </c>
      <c r="L738" s="43">
        <v>41.9</v>
      </c>
      <c r="M738" s="43">
        <v>118.18</v>
      </c>
      <c r="N738" s="43">
        <v>164.67</v>
      </c>
      <c r="O738" s="43">
        <v>185.29</v>
      </c>
      <c r="P738" s="43">
        <v>189.89</v>
      </c>
      <c r="Q738" s="43">
        <v>306.5</v>
      </c>
      <c r="R738" s="43">
        <v>587.79999999999995</v>
      </c>
      <c r="S738" s="43">
        <v>512.41999999999996</v>
      </c>
      <c r="T738" s="43">
        <v>597.55999999999995</v>
      </c>
      <c r="U738" s="43">
        <v>519.13</v>
      </c>
      <c r="V738" s="43">
        <v>545.88</v>
      </c>
      <c r="W738" s="43">
        <v>400.97</v>
      </c>
      <c r="X738" s="43">
        <v>704.54</v>
      </c>
      <c r="Y738" s="43">
        <v>847.15</v>
      </c>
      <c r="Z738" s="43">
        <v>947.7</v>
      </c>
      <c r="AA738" s="43">
        <v>1311.81</v>
      </c>
    </row>
    <row r="739" spans="1:27" collapsed="1" x14ac:dyDescent="0.2">
      <c r="A739" s="91" t="s">
        <v>2203</v>
      </c>
      <c r="B739" s="27" t="str">
        <f>"16"&amp;"."&amp;$B$800&amp;"."&amp;$B$801</f>
        <v>16.03.2023</v>
      </c>
      <c r="C739" s="83" t="s">
        <v>74</v>
      </c>
      <c r="D739" s="84">
        <f>ROUND((D740)/1000,5)</f>
        <v>0.33332000000000001</v>
      </c>
      <c r="E739" s="84">
        <f t="shared" ref="E739:AA739" si="418">ROUND((E740)/1000,5)</f>
        <v>0.17108000000000001</v>
      </c>
      <c r="F739" s="84">
        <f t="shared" si="418"/>
        <v>0.18017</v>
      </c>
      <c r="G739" s="84">
        <f t="shared" si="418"/>
        <v>0.13633999999999999</v>
      </c>
      <c r="H739" s="84">
        <f t="shared" si="418"/>
        <v>3.8890000000000001E-2</v>
      </c>
      <c r="I739" s="84">
        <f t="shared" si="418"/>
        <v>0</v>
      </c>
      <c r="J739" s="84">
        <f t="shared" si="418"/>
        <v>0</v>
      </c>
      <c r="K739" s="84">
        <f t="shared" si="418"/>
        <v>1.545E-2</v>
      </c>
      <c r="L739" s="84">
        <f t="shared" si="418"/>
        <v>5.2789999999999997E-2</v>
      </c>
      <c r="M739" s="84">
        <f t="shared" si="418"/>
        <v>8.9450000000000002E-2</v>
      </c>
      <c r="N739" s="84">
        <f t="shared" si="418"/>
        <v>0.18762000000000001</v>
      </c>
      <c r="O739" s="84">
        <f t="shared" si="418"/>
        <v>0.20257</v>
      </c>
      <c r="P739" s="84">
        <f t="shared" si="418"/>
        <v>0.22245000000000001</v>
      </c>
      <c r="Q739" s="84">
        <f t="shared" si="418"/>
        <v>0.19431999999999999</v>
      </c>
      <c r="R739" s="84">
        <f t="shared" si="418"/>
        <v>0.17963000000000001</v>
      </c>
      <c r="S739" s="84">
        <f t="shared" si="418"/>
        <v>0.16103000000000001</v>
      </c>
      <c r="T739" s="84">
        <f t="shared" si="418"/>
        <v>0.21778</v>
      </c>
      <c r="U739" s="84">
        <f t="shared" si="418"/>
        <v>0.12866</v>
      </c>
      <c r="V739" s="84">
        <f t="shared" si="418"/>
        <v>0.18057000000000001</v>
      </c>
      <c r="W739" s="84">
        <f t="shared" si="418"/>
        <v>0.52508999999999995</v>
      </c>
      <c r="X739" s="84">
        <f t="shared" si="418"/>
        <v>0.50346999999999997</v>
      </c>
      <c r="Y739" s="84">
        <f t="shared" si="418"/>
        <v>0.40571000000000002</v>
      </c>
      <c r="Z739" s="84">
        <f t="shared" si="418"/>
        <v>0.64224000000000003</v>
      </c>
      <c r="AA739" s="84">
        <f t="shared" si="418"/>
        <v>0.55022000000000004</v>
      </c>
    </row>
    <row r="740" spans="1:27" ht="12.75" hidden="1" customHeight="1" outlineLevel="1" x14ac:dyDescent="0.2">
      <c r="A740" s="92" t="s">
        <v>2204</v>
      </c>
      <c r="B740" s="62" t="s">
        <v>231</v>
      </c>
      <c r="C740" s="42" t="s">
        <v>77</v>
      </c>
      <c r="D740" s="43">
        <v>333.32</v>
      </c>
      <c r="E740" s="43">
        <v>171.08</v>
      </c>
      <c r="F740" s="43">
        <v>180.17</v>
      </c>
      <c r="G740" s="43">
        <v>136.34</v>
      </c>
      <c r="H740" s="43">
        <v>38.89</v>
      </c>
      <c r="I740" s="43">
        <v>0</v>
      </c>
      <c r="J740" s="43">
        <v>0</v>
      </c>
      <c r="K740" s="43">
        <v>15.45</v>
      </c>
      <c r="L740" s="43">
        <v>52.79</v>
      </c>
      <c r="M740" s="43">
        <v>89.45</v>
      </c>
      <c r="N740" s="43">
        <v>187.62</v>
      </c>
      <c r="O740" s="43">
        <v>202.57</v>
      </c>
      <c r="P740" s="43">
        <v>222.45</v>
      </c>
      <c r="Q740" s="43">
        <v>194.32</v>
      </c>
      <c r="R740" s="43">
        <v>179.63</v>
      </c>
      <c r="S740" s="43">
        <v>161.03</v>
      </c>
      <c r="T740" s="43">
        <v>217.78</v>
      </c>
      <c r="U740" s="43">
        <v>128.66</v>
      </c>
      <c r="V740" s="43">
        <v>180.57</v>
      </c>
      <c r="W740" s="43">
        <v>525.09</v>
      </c>
      <c r="X740" s="43">
        <v>503.47</v>
      </c>
      <c r="Y740" s="43">
        <v>405.71</v>
      </c>
      <c r="Z740" s="43">
        <v>642.24</v>
      </c>
      <c r="AA740" s="43">
        <v>550.22</v>
      </c>
    </row>
    <row r="741" spans="1:27" collapsed="1" x14ac:dyDescent="0.2">
      <c r="A741" s="91" t="s">
        <v>2205</v>
      </c>
      <c r="B741" s="27" t="str">
        <f>"17"&amp;"."&amp;$B$800&amp;"."&amp;$B$801</f>
        <v>17.03.2023</v>
      </c>
      <c r="C741" s="83" t="s">
        <v>74</v>
      </c>
      <c r="D741" s="84">
        <f>ROUND((D742)/1000,5)</f>
        <v>0.11863</v>
      </c>
      <c r="E741" s="84">
        <f t="shared" ref="E741:AA741" si="419">ROUND((E742)/1000,5)</f>
        <v>0.17887</v>
      </c>
      <c r="F741" s="84">
        <f t="shared" si="419"/>
        <v>3.5040000000000002E-2</v>
      </c>
      <c r="G741" s="84">
        <f t="shared" si="419"/>
        <v>3.5569999999999997E-2</v>
      </c>
      <c r="H741" s="84">
        <f t="shared" si="419"/>
        <v>8.4399999999999996E-3</v>
      </c>
      <c r="I741" s="84">
        <f t="shared" si="419"/>
        <v>0</v>
      </c>
      <c r="J741" s="84">
        <f t="shared" si="419"/>
        <v>0</v>
      </c>
      <c r="K741" s="84">
        <f t="shared" si="419"/>
        <v>0</v>
      </c>
      <c r="L741" s="84">
        <f t="shared" si="419"/>
        <v>2.674E-2</v>
      </c>
      <c r="M741" s="84">
        <f t="shared" si="419"/>
        <v>9.1770000000000004E-2</v>
      </c>
      <c r="N741" s="84">
        <f t="shared" si="419"/>
        <v>0.15209</v>
      </c>
      <c r="O741" s="84">
        <f t="shared" si="419"/>
        <v>0.15964999999999999</v>
      </c>
      <c r="P741" s="84">
        <f t="shared" si="419"/>
        <v>0.15755</v>
      </c>
      <c r="Q741" s="84">
        <f t="shared" si="419"/>
        <v>0.14782999999999999</v>
      </c>
      <c r="R741" s="84">
        <f t="shared" si="419"/>
        <v>0.16869000000000001</v>
      </c>
      <c r="S741" s="84">
        <f t="shared" si="419"/>
        <v>0.16535</v>
      </c>
      <c r="T741" s="84">
        <f t="shared" si="419"/>
        <v>0.13800999999999999</v>
      </c>
      <c r="U741" s="84">
        <f t="shared" si="419"/>
        <v>0.15578</v>
      </c>
      <c r="V741" s="84">
        <f t="shared" si="419"/>
        <v>7.6280000000000001E-2</v>
      </c>
      <c r="W741" s="84">
        <f t="shared" si="419"/>
        <v>0.18912999999999999</v>
      </c>
      <c r="X741" s="84">
        <f t="shared" si="419"/>
        <v>0.44879999999999998</v>
      </c>
      <c r="Y741" s="84">
        <f t="shared" si="419"/>
        <v>0.21254999999999999</v>
      </c>
      <c r="Z741" s="84">
        <f t="shared" si="419"/>
        <v>0.26783000000000001</v>
      </c>
      <c r="AA741" s="84">
        <f t="shared" si="419"/>
        <v>0.27995999999999999</v>
      </c>
    </row>
    <row r="742" spans="1:27" ht="12.75" hidden="1" customHeight="1" outlineLevel="1" x14ac:dyDescent="0.2">
      <c r="A742" s="92" t="s">
        <v>2206</v>
      </c>
      <c r="B742" s="62" t="s">
        <v>231</v>
      </c>
      <c r="C742" s="42" t="s">
        <v>77</v>
      </c>
      <c r="D742" s="43">
        <v>118.63</v>
      </c>
      <c r="E742" s="43">
        <v>178.87</v>
      </c>
      <c r="F742" s="43">
        <v>35.04</v>
      </c>
      <c r="G742" s="43">
        <v>35.57</v>
      </c>
      <c r="H742" s="43">
        <v>8.44</v>
      </c>
      <c r="I742" s="43">
        <v>0</v>
      </c>
      <c r="J742" s="43">
        <v>0</v>
      </c>
      <c r="K742" s="43">
        <v>0</v>
      </c>
      <c r="L742" s="43">
        <v>26.74</v>
      </c>
      <c r="M742" s="43">
        <v>91.77</v>
      </c>
      <c r="N742" s="43">
        <v>152.09</v>
      </c>
      <c r="O742" s="43">
        <v>159.65</v>
      </c>
      <c r="P742" s="43">
        <v>157.55000000000001</v>
      </c>
      <c r="Q742" s="43">
        <v>147.83000000000001</v>
      </c>
      <c r="R742" s="43">
        <v>168.69</v>
      </c>
      <c r="S742" s="43">
        <v>165.35</v>
      </c>
      <c r="T742" s="43">
        <v>138.01</v>
      </c>
      <c r="U742" s="43">
        <v>155.78</v>
      </c>
      <c r="V742" s="43">
        <v>76.28</v>
      </c>
      <c r="W742" s="43">
        <v>189.13</v>
      </c>
      <c r="X742" s="43">
        <v>448.8</v>
      </c>
      <c r="Y742" s="43">
        <v>212.55</v>
      </c>
      <c r="Z742" s="43">
        <v>267.83</v>
      </c>
      <c r="AA742" s="43">
        <v>279.95999999999998</v>
      </c>
    </row>
    <row r="743" spans="1:27" collapsed="1" x14ac:dyDescent="0.2">
      <c r="A743" s="91" t="s">
        <v>2207</v>
      </c>
      <c r="B743" s="27" t="str">
        <f>"18"&amp;"."&amp;$B$800&amp;"."&amp;$B$801</f>
        <v>18.03.2023</v>
      </c>
      <c r="C743" s="83" t="s">
        <v>74</v>
      </c>
      <c r="D743" s="84">
        <f>ROUND((D744)/1000,5)</f>
        <v>8.0159999999999995E-2</v>
      </c>
      <c r="E743" s="84">
        <f t="shared" ref="E743:AA743" si="420">ROUND((E744)/1000,5)</f>
        <v>0</v>
      </c>
      <c r="F743" s="84">
        <f t="shared" si="420"/>
        <v>0</v>
      </c>
      <c r="G743" s="84">
        <f t="shared" si="420"/>
        <v>0</v>
      </c>
      <c r="H743" s="84">
        <f t="shared" si="420"/>
        <v>0</v>
      </c>
      <c r="I743" s="84">
        <f t="shared" si="420"/>
        <v>0</v>
      </c>
      <c r="J743" s="84">
        <f t="shared" si="420"/>
        <v>0</v>
      </c>
      <c r="K743" s="84">
        <f t="shared" si="420"/>
        <v>0</v>
      </c>
      <c r="L743" s="84">
        <f t="shared" si="420"/>
        <v>0</v>
      </c>
      <c r="M743" s="84">
        <f t="shared" si="420"/>
        <v>0</v>
      </c>
      <c r="N743" s="84">
        <f t="shared" si="420"/>
        <v>9.6900000000000007E-3</v>
      </c>
      <c r="O743" s="84">
        <f t="shared" si="420"/>
        <v>0</v>
      </c>
      <c r="P743" s="84">
        <f t="shared" si="420"/>
        <v>1.7270000000000001E-2</v>
      </c>
      <c r="Q743" s="84">
        <f t="shared" si="420"/>
        <v>0</v>
      </c>
      <c r="R743" s="84">
        <f t="shared" si="420"/>
        <v>6.0330000000000002E-2</v>
      </c>
      <c r="S743" s="84">
        <f t="shared" si="420"/>
        <v>0.19408</v>
      </c>
      <c r="T743" s="84">
        <f t="shared" si="420"/>
        <v>0.15664</v>
      </c>
      <c r="U743" s="84">
        <f t="shared" si="420"/>
        <v>0.13900999999999999</v>
      </c>
      <c r="V743" s="84">
        <f t="shared" si="420"/>
        <v>0</v>
      </c>
      <c r="W743" s="84">
        <f t="shared" si="420"/>
        <v>1.593E-2</v>
      </c>
      <c r="X743" s="84">
        <f t="shared" si="420"/>
        <v>0.14002000000000001</v>
      </c>
      <c r="Y743" s="84">
        <f t="shared" si="420"/>
        <v>0.21806</v>
      </c>
      <c r="Z743" s="84">
        <f t="shared" si="420"/>
        <v>0.39489000000000002</v>
      </c>
      <c r="AA743" s="84">
        <f t="shared" si="420"/>
        <v>0.23732</v>
      </c>
    </row>
    <row r="744" spans="1:27" ht="12.75" hidden="1" customHeight="1" outlineLevel="1" x14ac:dyDescent="0.2">
      <c r="A744" s="92" t="s">
        <v>2208</v>
      </c>
      <c r="B744" s="62" t="s">
        <v>231</v>
      </c>
      <c r="C744" s="42" t="s">
        <v>77</v>
      </c>
      <c r="D744" s="43">
        <v>80.16</v>
      </c>
      <c r="E744" s="43">
        <v>0</v>
      </c>
      <c r="F744" s="43">
        <v>0</v>
      </c>
      <c r="G744" s="43">
        <v>0</v>
      </c>
      <c r="H744" s="43">
        <v>0</v>
      </c>
      <c r="I744" s="43">
        <v>0</v>
      </c>
      <c r="J744" s="43">
        <v>0</v>
      </c>
      <c r="K744" s="43">
        <v>0</v>
      </c>
      <c r="L744" s="43">
        <v>0</v>
      </c>
      <c r="M744" s="43">
        <v>0</v>
      </c>
      <c r="N744" s="43">
        <v>9.69</v>
      </c>
      <c r="O744" s="43">
        <v>0</v>
      </c>
      <c r="P744" s="43">
        <v>17.27</v>
      </c>
      <c r="Q744" s="43">
        <v>0</v>
      </c>
      <c r="R744" s="43">
        <v>60.33</v>
      </c>
      <c r="S744" s="43">
        <v>194.08</v>
      </c>
      <c r="T744" s="43">
        <v>156.63999999999999</v>
      </c>
      <c r="U744" s="43">
        <v>139.01</v>
      </c>
      <c r="V744" s="43">
        <v>0</v>
      </c>
      <c r="W744" s="43">
        <v>15.93</v>
      </c>
      <c r="X744" s="43">
        <v>140.02000000000001</v>
      </c>
      <c r="Y744" s="43">
        <v>218.06</v>
      </c>
      <c r="Z744" s="43">
        <v>394.89</v>
      </c>
      <c r="AA744" s="43">
        <v>237.32</v>
      </c>
    </row>
    <row r="745" spans="1:27" collapsed="1" x14ac:dyDescent="0.2">
      <c r="A745" s="91" t="s">
        <v>2209</v>
      </c>
      <c r="B745" s="27" t="str">
        <f>"19"&amp;"."&amp;$B$800&amp;"."&amp;$B$801</f>
        <v>19.03.2023</v>
      </c>
      <c r="C745" s="83" t="s">
        <v>74</v>
      </c>
      <c r="D745" s="84">
        <f>ROUND((D746)/1000,5)</f>
        <v>0.24998000000000001</v>
      </c>
      <c r="E745" s="84">
        <f t="shared" ref="E745:AA745" si="421">ROUND((E746)/1000,5)</f>
        <v>0.17546999999999999</v>
      </c>
      <c r="F745" s="84">
        <f t="shared" si="421"/>
        <v>9.9080000000000001E-2</v>
      </c>
      <c r="G745" s="84">
        <f t="shared" si="421"/>
        <v>9.5659999999999995E-2</v>
      </c>
      <c r="H745" s="84">
        <f t="shared" si="421"/>
        <v>7.1580000000000005E-2</v>
      </c>
      <c r="I745" s="84">
        <f t="shared" si="421"/>
        <v>3.0710000000000001E-2</v>
      </c>
      <c r="J745" s="84">
        <f t="shared" si="421"/>
        <v>1.0189999999999999E-2</v>
      </c>
      <c r="K745" s="84">
        <f t="shared" si="421"/>
        <v>0</v>
      </c>
      <c r="L745" s="84">
        <f t="shared" si="421"/>
        <v>0</v>
      </c>
      <c r="M745" s="84">
        <f t="shared" si="421"/>
        <v>0</v>
      </c>
      <c r="N745" s="84">
        <f t="shared" si="421"/>
        <v>1.64E-3</v>
      </c>
      <c r="O745" s="84">
        <f t="shared" si="421"/>
        <v>2.4060000000000002E-2</v>
      </c>
      <c r="P745" s="84">
        <f t="shared" si="421"/>
        <v>3.78E-2</v>
      </c>
      <c r="Q745" s="84">
        <f t="shared" si="421"/>
        <v>0.25513999999999998</v>
      </c>
      <c r="R745" s="84">
        <f t="shared" si="421"/>
        <v>0.13708999999999999</v>
      </c>
      <c r="S745" s="84">
        <f t="shared" si="421"/>
        <v>8.2059999999999994E-2</v>
      </c>
      <c r="T745" s="84">
        <f t="shared" si="421"/>
        <v>9.3079999999999996E-2</v>
      </c>
      <c r="U745" s="84">
        <f t="shared" si="421"/>
        <v>3.9629999999999999E-2</v>
      </c>
      <c r="V745" s="84">
        <f t="shared" si="421"/>
        <v>1.09E-3</v>
      </c>
      <c r="W745" s="84">
        <f t="shared" si="421"/>
        <v>6.9699999999999998E-2</v>
      </c>
      <c r="X745" s="84">
        <f t="shared" si="421"/>
        <v>0.18944</v>
      </c>
      <c r="Y745" s="84">
        <f t="shared" si="421"/>
        <v>0.23613999999999999</v>
      </c>
      <c r="Z745" s="84">
        <f t="shared" si="421"/>
        <v>0.37228</v>
      </c>
      <c r="AA745" s="84">
        <f t="shared" si="421"/>
        <v>0.44185999999999998</v>
      </c>
    </row>
    <row r="746" spans="1:27" ht="12.75" hidden="1" customHeight="1" outlineLevel="1" x14ac:dyDescent="0.2">
      <c r="A746" s="92" t="s">
        <v>2210</v>
      </c>
      <c r="B746" s="62" t="s">
        <v>231</v>
      </c>
      <c r="C746" s="42" t="s">
        <v>77</v>
      </c>
      <c r="D746" s="43">
        <v>249.98</v>
      </c>
      <c r="E746" s="43">
        <v>175.47</v>
      </c>
      <c r="F746" s="43">
        <v>99.08</v>
      </c>
      <c r="G746" s="43">
        <v>95.66</v>
      </c>
      <c r="H746" s="43">
        <v>71.58</v>
      </c>
      <c r="I746" s="43">
        <v>30.71</v>
      </c>
      <c r="J746" s="43">
        <v>10.19</v>
      </c>
      <c r="K746" s="43">
        <v>0</v>
      </c>
      <c r="L746" s="43">
        <v>0</v>
      </c>
      <c r="M746" s="43">
        <v>0</v>
      </c>
      <c r="N746" s="43">
        <v>1.64</v>
      </c>
      <c r="O746" s="43">
        <v>24.06</v>
      </c>
      <c r="P746" s="43">
        <v>37.799999999999997</v>
      </c>
      <c r="Q746" s="43">
        <v>255.14</v>
      </c>
      <c r="R746" s="43">
        <v>137.09</v>
      </c>
      <c r="S746" s="43">
        <v>82.06</v>
      </c>
      <c r="T746" s="43">
        <v>93.08</v>
      </c>
      <c r="U746" s="43">
        <v>39.630000000000003</v>
      </c>
      <c r="V746" s="43">
        <v>1.0900000000000001</v>
      </c>
      <c r="W746" s="43">
        <v>69.7</v>
      </c>
      <c r="X746" s="43">
        <v>189.44</v>
      </c>
      <c r="Y746" s="43">
        <v>236.14</v>
      </c>
      <c r="Z746" s="43">
        <v>372.28</v>
      </c>
      <c r="AA746" s="43">
        <v>441.86</v>
      </c>
    </row>
    <row r="747" spans="1:27" collapsed="1" x14ac:dyDescent="0.2">
      <c r="A747" s="91" t="s">
        <v>2211</v>
      </c>
      <c r="B747" s="27" t="str">
        <f>"20"&amp;"."&amp;$B$800&amp;"."&amp;$B$801</f>
        <v>20.03.2023</v>
      </c>
      <c r="C747" s="83" t="s">
        <v>74</v>
      </c>
      <c r="D747" s="84">
        <f>ROUND((D748)/1000,5)</f>
        <v>0.20934</v>
      </c>
      <c r="E747" s="84">
        <f t="shared" ref="E747:AA747" si="422">ROUND((E748)/1000,5)</f>
        <v>0.18851999999999999</v>
      </c>
      <c r="F747" s="84">
        <f t="shared" si="422"/>
        <v>9.2380000000000004E-2</v>
      </c>
      <c r="G747" s="84">
        <f t="shared" si="422"/>
        <v>7.0470000000000005E-2</v>
      </c>
      <c r="H747" s="84">
        <f t="shared" si="422"/>
        <v>3.1E-4</v>
      </c>
      <c r="I747" s="84">
        <f t="shared" si="422"/>
        <v>0</v>
      </c>
      <c r="J747" s="84">
        <f t="shared" si="422"/>
        <v>0</v>
      </c>
      <c r="K747" s="84">
        <f t="shared" si="422"/>
        <v>0</v>
      </c>
      <c r="L747" s="84">
        <f t="shared" si="422"/>
        <v>0</v>
      </c>
      <c r="M747" s="84">
        <f t="shared" si="422"/>
        <v>0</v>
      </c>
      <c r="N747" s="84">
        <f t="shared" si="422"/>
        <v>0</v>
      </c>
      <c r="O747" s="84">
        <f t="shared" si="422"/>
        <v>0</v>
      </c>
      <c r="P747" s="84">
        <f t="shared" si="422"/>
        <v>0</v>
      </c>
      <c r="Q747" s="84">
        <f t="shared" si="422"/>
        <v>0</v>
      </c>
      <c r="R747" s="84">
        <f t="shared" si="422"/>
        <v>0</v>
      </c>
      <c r="S747" s="84">
        <f t="shared" si="422"/>
        <v>0</v>
      </c>
      <c r="T747" s="84">
        <f t="shared" si="422"/>
        <v>0</v>
      </c>
      <c r="U747" s="84">
        <f t="shared" si="422"/>
        <v>0</v>
      </c>
      <c r="V747" s="84">
        <f t="shared" si="422"/>
        <v>0</v>
      </c>
      <c r="W747" s="84">
        <f t="shared" si="422"/>
        <v>0</v>
      </c>
      <c r="X747" s="84">
        <f t="shared" si="422"/>
        <v>8.0089999999999995E-2</v>
      </c>
      <c r="Y747" s="84">
        <f t="shared" si="422"/>
        <v>0.16822000000000001</v>
      </c>
      <c r="Z747" s="84">
        <f t="shared" si="422"/>
        <v>0.14749000000000001</v>
      </c>
      <c r="AA747" s="84">
        <f t="shared" si="422"/>
        <v>5.9979999999999999E-2</v>
      </c>
    </row>
    <row r="748" spans="1:27" ht="12.75" hidden="1" customHeight="1" outlineLevel="1" x14ac:dyDescent="0.2">
      <c r="A748" s="92" t="s">
        <v>2212</v>
      </c>
      <c r="B748" s="62" t="s">
        <v>231</v>
      </c>
      <c r="C748" s="42" t="s">
        <v>77</v>
      </c>
      <c r="D748" s="43">
        <v>209.34</v>
      </c>
      <c r="E748" s="43">
        <v>188.52</v>
      </c>
      <c r="F748" s="43">
        <v>92.38</v>
      </c>
      <c r="G748" s="43">
        <v>70.47</v>
      </c>
      <c r="H748" s="43">
        <v>0.31</v>
      </c>
      <c r="I748" s="43">
        <v>0</v>
      </c>
      <c r="J748" s="43">
        <v>0</v>
      </c>
      <c r="K748" s="43">
        <v>0</v>
      </c>
      <c r="L748" s="43">
        <v>0</v>
      </c>
      <c r="M748" s="43">
        <v>0</v>
      </c>
      <c r="N748" s="43">
        <v>0</v>
      </c>
      <c r="O748" s="43">
        <v>0</v>
      </c>
      <c r="P748" s="43">
        <v>0</v>
      </c>
      <c r="Q748" s="43">
        <v>0</v>
      </c>
      <c r="R748" s="43">
        <v>0</v>
      </c>
      <c r="S748" s="43">
        <v>0</v>
      </c>
      <c r="T748" s="43">
        <v>0</v>
      </c>
      <c r="U748" s="43">
        <v>0</v>
      </c>
      <c r="V748" s="43">
        <v>0</v>
      </c>
      <c r="W748" s="43">
        <v>0</v>
      </c>
      <c r="X748" s="43">
        <v>80.09</v>
      </c>
      <c r="Y748" s="43">
        <v>168.22</v>
      </c>
      <c r="Z748" s="43">
        <v>147.49</v>
      </c>
      <c r="AA748" s="43">
        <v>59.98</v>
      </c>
    </row>
    <row r="749" spans="1:27" collapsed="1" x14ac:dyDescent="0.2">
      <c r="A749" s="91" t="s">
        <v>2213</v>
      </c>
      <c r="B749" s="27" t="str">
        <f>"21"&amp;"."&amp;$B$800&amp;"."&amp;$B$801</f>
        <v>21.03.2023</v>
      </c>
      <c r="C749" s="83" t="s">
        <v>74</v>
      </c>
      <c r="D749" s="84">
        <f>ROUND((D750)/1000,5)</f>
        <v>0.24664</v>
      </c>
      <c r="E749" s="84">
        <f t="shared" ref="E749:AA749" si="423">ROUND((E750)/1000,5)</f>
        <v>0.20035</v>
      </c>
      <c r="F749" s="84">
        <f t="shared" si="423"/>
        <v>8.4930000000000005E-2</v>
      </c>
      <c r="G749" s="84">
        <f t="shared" si="423"/>
        <v>2.257E-2</v>
      </c>
      <c r="H749" s="84">
        <f t="shared" si="423"/>
        <v>0</v>
      </c>
      <c r="I749" s="84">
        <f t="shared" si="423"/>
        <v>0</v>
      </c>
      <c r="J749" s="84">
        <f t="shared" si="423"/>
        <v>0</v>
      </c>
      <c r="K749" s="84">
        <f t="shared" si="423"/>
        <v>0</v>
      </c>
      <c r="L749" s="84">
        <f t="shared" si="423"/>
        <v>0</v>
      </c>
      <c r="M749" s="84">
        <f t="shared" si="423"/>
        <v>0</v>
      </c>
      <c r="N749" s="84">
        <f t="shared" si="423"/>
        <v>0</v>
      </c>
      <c r="O749" s="84">
        <f t="shared" si="423"/>
        <v>0</v>
      </c>
      <c r="P749" s="84">
        <f t="shared" si="423"/>
        <v>0</v>
      </c>
      <c r="Q749" s="84">
        <f t="shared" si="423"/>
        <v>0</v>
      </c>
      <c r="R749" s="84">
        <f t="shared" si="423"/>
        <v>0</v>
      </c>
      <c r="S749" s="84">
        <f t="shared" si="423"/>
        <v>0</v>
      </c>
      <c r="T749" s="84">
        <f t="shared" si="423"/>
        <v>0</v>
      </c>
      <c r="U749" s="84">
        <f t="shared" si="423"/>
        <v>0</v>
      </c>
      <c r="V749" s="84">
        <f t="shared" si="423"/>
        <v>0</v>
      </c>
      <c r="W749" s="84">
        <f t="shared" si="423"/>
        <v>0</v>
      </c>
      <c r="X749" s="84">
        <f t="shared" si="423"/>
        <v>0</v>
      </c>
      <c r="Y749" s="84">
        <f t="shared" si="423"/>
        <v>0</v>
      </c>
      <c r="Z749" s="84">
        <f t="shared" si="423"/>
        <v>0.16391</v>
      </c>
      <c r="AA749" s="84">
        <f t="shared" si="423"/>
        <v>6.1600000000000002E-2</v>
      </c>
    </row>
    <row r="750" spans="1:27" ht="12.75" hidden="1" customHeight="1" outlineLevel="1" x14ac:dyDescent="0.2">
      <c r="A750" s="92" t="s">
        <v>2214</v>
      </c>
      <c r="B750" s="62" t="s">
        <v>231</v>
      </c>
      <c r="C750" s="42" t="s">
        <v>77</v>
      </c>
      <c r="D750" s="43">
        <v>246.64</v>
      </c>
      <c r="E750" s="43">
        <v>200.35</v>
      </c>
      <c r="F750" s="43">
        <v>84.93</v>
      </c>
      <c r="G750" s="43">
        <v>22.57</v>
      </c>
      <c r="H750" s="43">
        <v>0</v>
      </c>
      <c r="I750" s="43">
        <v>0</v>
      </c>
      <c r="J750" s="43">
        <v>0</v>
      </c>
      <c r="K750" s="43">
        <v>0</v>
      </c>
      <c r="L750" s="43">
        <v>0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0</v>
      </c>
      <c r="W750" s="43">
        <v>0</v>
      </c>
      <c r="X750" s="43">
        <v>0</v>
      </c>
      <c r="Y750" s="43">
        <v>0</v>
      </c>
      <c r="Z750" s="43">
        <v>163.91</v>
      </c>
      <c r="AA750" s="43">
        <v>61.6</v>
      </c>
    </row>
    <row r="751" spans="1:27" collapsed="1" x14ac:dyDescent="0.2">
      <c r="A751" s="91" t="s">
        <v>2215</v>
      </c>
      <c r="B751" s="27" t="str">
        <f>"22"&amp;"."&amp;$B$800&amp;"."&amp;$B$801</f>
        <v>22.03.2023</v>
      </c>
      <c r="C751" s="83" t="s">
        <v>74</v>
      </c>
      <c r="D751" s="84">
        <f>ROUND((D752)/1000,5)</f>
        <v>0.12026000000000001</v>
      </c>
      <c r="E751" s="84">
        <f t="shared" ref="E751:AA751" si="424">ROUND((E752)/1000,5)</f>
        <v>0.10767</v>
      </c>
      <c r="F751" s="84">
        <f t="shared" si="424"/>
        <v>0</v>
      </c>
      <c r="G751" s="84">
        <f t="shared" si="424"/>
        <v>0</v>
      </c>
      <c r="H751" s="84">
        <f t="shared" si="424"/>
        <v>5.0430000000000003E-2</v>
      </c>
      <c r="I751" s="84">
        <f t="shared" si="424"/>
        <v>0</v>
      </c>
      <c r="J751" s="84">
        <f t="shared" si="424"/>
        <v>0</v>
      </c>
      <c r="K751" s="84">
        <f t="shared" si="424"/>
        <v>9.6320000000000003E-2</v>
      </c>
      <c r="L751" s="84">
        <f t="shared" si="424"/>
        <v>0.11559</v>
      </c>
      <c r="M751" s="84">
        <f t="shared" si="424"/>
        <v>0.14762</v>
      </c>
      <c r="N751" s="84">
        <f t="shared" si="424"/>
        <v>0.16419</v>
      </c>
      <c r="O751" s="84">
        <f t="shared" si="424"/>
        <v>0.16169</v>
      </c>
      <c r="P751" s="84">
        <f t="shared" si="424"/>
        <v>0.18595999999999999</v>
      </c>
      <c r="Q751" s="84">
        <f t="shared" si="424"/>
        <v>0.20579</v>
      </c>
      <c r="R751" s="84">
        <f t="shared" si="424"/>
        <v>0.18704000000000001</v>
      </c>
      <c r="S751" s="84">
        <f t="shared" si="424"/>
        <v>0.18809000000000001</v>
      </c>
      <c r="T751" s="84">
        <f t="shared" si="424"/>
        <v>0.1789</v>
      </c>
      <c r="U751" s="84">
        <f t="shared" si="424"/>
        <v>0.16392999999999999</v>
      </c>
      <c r="V751" s="84">
        <f t="shared" si="424"/>
        <v>0.114</v>
      </c>
      <c r="W751" s="84">
        <f t="shared" si="424"/>
        <v>0.17349000000000001</v>
      </c>
      <c r="X751" s="84">
        <f t="shared" si="424"/>
        <v>0.29482999999999998</v>
      </c>
      <c r="Y751" s="84">
        <f t="shared" si="424"/>
        <v>0.26724999999999999</v>
      </c>
      <c r="Z751" s="84">
        <f t="shared" si="424"/>
        <v>0.39955000000000002</v>
      </c>
      <c r="AA751" s="84">
        <f t="shared" si="424"/>
        <v>0.31989000000000001</v>
      </c>
    </row>
    <row r="752" spans="1:27" ht="12.75" hidden="1" customHeight="1" outlineLevel="1" x14ac:dyDescent="0.2">
      <c r="A752" s="92" t="s">
        <v>2216</v>
      </c>
      <c r="B752" s="62" t="s">
        <v>231</v>
      </c>
      <c r="C752" s="42" t="s">
        <v>77</v>
      </c>
      <c r="D752" s="43">
        <v>120.26</v>
      </c>
      <c r="E752" s="43">
        <v>107.67</v>
      </c>
      <c r="F752" s="43">
        <v>0</v>
      </c>
      <c r="G752" s="43">
        <v>0</v>
      </c>
      <c r="H752" s="43">
        <v>50.43</v>
      </c>
      <c r="I752" s="43">
        <v>0</v>
      </c>
      <c r="J752" s="43">
        <v>0</v>
      </c>
      <c r="K752" s="43">
        <v>96.32</v>
      </c>
      <c r="L752" s="43">
        <v>115.59</v>
      </c>
      <c r="M752" s="43">
        <v>147.62</v>
      </c>
      <c r="N752" s="43">
        <v>164.19</v>
      </c>
      <c r="O752" s="43">
        <v>161.69</v>
      </c>
      <c r="P752" s="43">
        <v>185.96</v>
      </c>
      <c r="Q752" s="43">
        <v>205.79</v>
      </c>
      <c r="R752" s="43">
        <v>187.04</v>
      </c>
      <c r="S752" s="43">
        <v>188.09</v>
      </c>
      <c r="T752" s="43">
        <v>178.9</v>
      </c>
      <c r="U752" s="43">
        <v>163.93</v>
      </c>
      <c r="V752" s="43">
        <v>114</v>
      </c>
      <c r="W752" s="43">
        <v>173.49</v>
      </c>
      <c r="X752" s="43">
        <v>294.83</v>
      </c>
      <c r="Y752" s="43">
        <v>267.25</v>
      </c>
      <c r="Z752" s="43">
        <v>399.55</v>
      </c>
      <c r="AA752" s="43">
        <v>319.89</v>
      </c>
    </row>
    <row r="753" spans="1:27" collapsed="1" x14ac:dyDescent="0.2">
      <c r="A753" s="91" t="s">
        <v>2217</v>
      </c>
      <c r="B753" s="27" t="str">
        <f>"23"&amp;"."&amp;$B$800&amp;"."&amp;$B$801</f>
        <v>23.03.2023</v>
      </c>
      <c r="C753" s="83" t="s">
        <v>74</v>
      </c>
      <c r="D753" s="84">
        <f>ROUND((D754)/1000,5)</f>
        <v>0.11919</v>
      </c>
      <c r="E753" s="84">
        <f t="shared" ref="E753:AA753" si="425">ROUND((E754)/1000,5)</f>
        <v>8.6300000000000002E-2</v>
      </c>
      <c r="F753" s="84">
        <f t="shared" si="425"/>
        <v>4.7780000000000003E-2</v>
      </c>
      <c r="G753" s="84">
        <f t="shared" si="425"/>
        <v>0</v>
      </c>
      <c r="H753" s="84">
        <f t="shared" si="425"/>
        <v>0</v>
      </c>
      <c r="I753" s="84">
        <f t="shared" si="425"/>
        <v>0</v>
      </c>
      <c r="J753" s="84">
        <f t="shared" si="425"/>
        <v>0</v>
      </c>
      <c r="K753" s="84">
        <f t="shared" si="425"/>
        <v>0</v>
      </c>
      <c r="L753" s="84">
        <f t="shared" si="425"/>
        <v>0</v>
      </c>
      <c r="M753" s="84">
        <f t="shared" si="425"/>
        <v>6.055E-2</v>
      </c>
      <c r="N753" s="84">
        <f t="shared" si="425"/>
        <v>5.4120000000000001E-2</v>
      </c>
      <c r="O753" s="84">
        <f t="shared" si="425"/>
        <v>9.2050000000000007E-2</v>
      </c>
      <c r="P753" s="84">
        <f t="shared" si="425"/>
        <v>0.12856000000000001</v>
      </c>
      <c r="Q753" s="84">
        <f t="shared" si="425"/>
        <v>0.15042</v>
      </c>
      <c r="R753" s="84">
        <f t="shared" si="425"/>
        <v>0.29521999999999998</v>
      </c>
      <c r="S753" s="84">
        <f t="shared" si="425"/>
        <v>0.29020000000000001</v>
      </c>
      <c r="T753" s="84">
        <f t="shared" si="425"/>
        <v>0.34573999999999999</v>
      </c>
      <c r="U753" s="84">
        <f t="shared" si="425"/>
        <v>0.2782</v>
      </c>
      <c r="V753" s="84">
        <f t="shared" si="425"/>
        <v>0.16428000000000001</v>
      </c>
      <c r="W753" s="84">
        <f t="shared" si="425"/>
        <v>0.10731</v>
      </c>
      <c r="X753" s="84">
        <f t="shared" si="425"/>
        <v>0.27305000000000001</v>
      </c>
      <c r="Y753" s="84">
        <f t="shared" si="425"/>
        <v>0.52673999999999999</v>
      </c>
      <c r="Z753" s="84">
        <f t="shared" si="425"/>
        <v>0.75356999999999996</v>
      </c>
      <c r="AA753" s="84">
        <f t="shared" si="425"/>
        <v>0.55774000000000001</v>
      </c>
    </row>
    <row r="754" spans="1:27" ht="12.75" hidden="1" customHeight="1" outlineLevel="1" x14ac:dyDescent="0.2">
      <c r="A754" s="92" t="s">
        <v>2218</v>
      </c>
      <c r="B754" s="62" t="s">
        <v>231</v>
      </c>
      <c r="C754" s="42" t="s">
        <v>77</v>
      </c>
      <c r="D754" s="43">
        <v>119.19</v>
      </c>
      <c r="E754" s="43">
        <v>86.3</v>
      </c>
      <c r="F754" s="43">
        <v>47.78</v>
      </c>
      <c r="G754" s="43">
        <v>0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60.55</v>
      </c>
      <c r="N754" s="43">
        <v>54.12</v>
      </c>
      <c r="O754" s="43">
        <v>92.05</v>
      </c>
      <c r="P754" s="43">
        <v>128.56</v>
      </c>
      <c r="Q754" s="43">
        <v>150.41999999999999</v>
      </c>
      <c r="R754" s="43">
        <v>295.22000000000003</v>
      </c>
      <c r="S754" s="43">
        <v>290.2</v>
      </c>
      <c r="T754" s="43">
        <v>345.74</v>
      </c>
      <c r="U754" s="43">
        <v>278.2</v>
      </c>
      <c r="V754" s="43">
        <v>164.28</v>
      </c>
      <c r="W754" s="43">
        <v>107.31</v>
      </c>
      <c r="X754" s="43">
        <v>273.05</v>
      </c>
      <c r="Y754" s="43">
        <v>526.74</v>
      </c>
      <c r="Z754" s="43">
        <v>753.57</v>
      </c>
      <c r="AA754" s="43">
        <v>557.74</v>
      </c>
    </row>
    <row r="755" spans="1:27" collapsed="1" x14ac:dyDescent="0.2">
      <c r="A755" s="91" t="s">
        <v>2219</v>
      </c>
      <c r="B755" s="27" t="str">
        <f>"24"&amp;"."&amp;$B$800&amp;"."&amp;$B$801</f>
        <v>24.03.2023</v>
      </c>
      <c r="C755" s="83" t="s">
        <v>74</v>
      </c>
      <c r="D755" s="84">
        <f>ROUND((D756)/1000,5)</f>
        <v>0.38912000000000002</v>
      </c>
      <c r="E755" s="84">
        <f t="shared" ref="E755:AA755" si="426">ROUND((E756)/1000,5)</f>
        <v>0.24729000000000001</v>
      </c>
      <c r="F755" s="84">
        <f t="shared" si="426"/>
        <v>9.8369999999999999E-2</v>
      </c>
      <c r="G755" s="84">
        <f t="shared" si="426"/>
        <v>8.6860000000000007E-2</v>
      </c>
      <c r="H755" s="84">
        <f t="shared" si="426"/>
        <v>3.3210000000000003E-2</v>
      </c>
      <c r="I755" s="84">
        <f t="shared" si="426"/>
        <v>0</v>
      </c>
      <c r="J755" s="84">
        <f t="shared" si="426"/>
        <v>4.4490000000000002E-2</v>
      </c>
      <c r="K755" s="84">
        <f t="shared" si="426"/>
        <v>0.2382</v>
      </c>
      <c r="L755" s="84">
        <f t="shared" si="426"/>
        <v>0.22458</v>
      </c>
      <c r="M755" s="84">
        <f t="shared" si="426"/>
        <v>0.26540999999999998</v>
      </c>
      <c r="N755" s="84">
        <f t="shared" si="426"/>
        <v>0.27546999999999999</v>
      </c>
      <c r="O755" s="84">
        <f t="shared" si="426"/>
        <v>0.25235999999999997</v>
      </c>
      <c r="P755" s="84">
        <f t="shared" si="426"/>
        <v>0.1802</v>
      </c>
      <c r="Q755" s="84">
        <f t="shared" si="426"/>
        <v>0.17888999999999999</v>
      </c>
      <c r="R755" s="84">
        <f t="shared" si="426"/>
        <v>0.17849000000000001</v>
      </c>
      <c r="S755" s="84">
        <f t="shared" si="426"/>
        <v>0.15679999999999999</v>
      </c>
      <c r="T755" s="84">
        <f t="shared" si="426"/>
        <v>0.12583</v>
      </c>
      <c r="U755" s="84">
        <f t="shared" si="426"/>
        <v>0.14671000000000001</v>
      </c>
      <c r="V755" s="84">
        <f t="shared" si="426"/>
        <v>7.3999999999999999E-4</v>
      </c>
      <c r="W755" s="84">
        <f t="shared" si="426"/>
        <v>3.0980000000000001E-2</v>
      </c>
      <c r="X755" s="84">
        <f t="shared" si="426"/>
        <v>7.6069999999999999E-2</v>
      </c>
      <c r="Y755" s="84">
        <f t="shared" si="426"/>
        <v>0.49042000000000002</v>
      </c>
      <c r="Z755" s="84">
        <f t="shared" si="426"/>
        <v>0.26013999999999998</v>
      </c>
      <c r="AA755" s="84">
        <f t="shared" si="426"/>
        <v>0.48359999999999997</v>
      </c>
    </row>
    <row r="756" spans="1:27" ht="12.75" hidden="1" customHeight="1" outlineLevel="1" x14ac:dyDescent="0.2">
      <c r="A756" s="92" t="s">
        <v>2220</v>
      </c>
      <c r="B756" s="62" t="s">
        <v>231</v>
      </c>
      <c r="C756" s="42" t="s">
        <v>77</v>
      </c>
      <c r="D756" s="43">
        <v>389.12</v>
      </c>
      <c r="E756" s="43">
        <v>247.29</v>
      </c>
      <c r="F756" s="43">
        <v>98.37</v>
      </c>
      <c r="G756" s="43">
        <v>86.86</v>
      </c>
      <c r="H756" s="43">
        <v>33.21</v>
      </c>
      <c r="I756" s="43">
        <v>0</v>
      </c>
      <c r="J756" s="43">
        <v>44.49</v>
      </c>
      <c r="K756" s="43">
        <v>238.2</v>
      </c>
      <c r="L756" s="43">
        <v>224.58</v>
      </c>
      <c r="M756" s="43">
        <v>265.41000000000003</v>
      </c>
      <c r="N756" s="43">
        <v>275.47000000000003</v>
      </c>
      <c r="O756" s="43">
        <v>252.36</v>
      </c>
      <c r="P756" s="43">
        <v>180.2</v>
      </c>
      <c r="Q756" s="43">
        <v>178.89</v>
      </c>
      <c r="R756" s="43">
        <v>178.49</v>
      </c>
      <c r="S756" s="43">
        <v>156.80000000000001</v>
      </c>
      <c r="T756" s="43">
        <v>125.83</v>
      </c>
      <c r="U756" s="43">
        <v>146.71</v>
      </c>
      <c r="V756" s="43">
        <v>0.74</v>
      </c>
      <c r="W756" s="43">
        <v>30.98</v>
      </c>
      <c r="X756" s="43">
        <v>76.069999999999993</v>
      </c>
      <c r="Y756" s="43">
        <v>490.42</v>
      </c>
      <c r="Z756" s="43">
        <v>260.14</v>
      </c>
      <c r="AA756" s="43">
        <v>483.6</v>
      </c>
    </row>
    <row r="757" spans="1:27" collapsed="1" x14ac:dyDescent="0.2">
      <c r="A757" s="91" t="s">
        <v>2221</v>
      </c>
      <c r="B757" s="27" t="str">
        <f>"25"&amp;"."&amp;$B$800&amp;"."&amp;$B$801</f>
        <v>25.03.2023</v>
      </c>
      <c r="C757" s="83" t="s">
        <v>74</v>
      </c>
      <c r="D757" s="84">
        <f>ROUND((D758)/1000,5)</f>
        <v>0.26804</v>
      </c>
      <c r="E757" s="84">
        <f t="shared" ref="E757:AA757" si="427">ROUND((E758)/1000,5)</f>
        <v>0.28188000000000002</v>
      </c>
      <c r="F757" s="84">
        <f t="shared" si="427"/>
        <v>7.8640000000000002E-2</v>
      </c>
      <c r="G757" s="84">
        <f t="shared" si="427"/>
        <v>0.10020999999999999</v>
      </c>
      <c r="H757" s="84">
        <f t="shared" si="427"/>
        <v>0.16319</v>
      </c>
      <c r="I757" s="84">
        <f t="shared" si="427"/>
        <v>1.9099999999999999E-2</v>
      </c>
      <c r="J757" s="84">
        <f t="shared" si="427"/>
        <v>0</v>
      </c>
      <c r="K757" s="84">
        <f t="shared" si="427"/>
        <v>0</v>
      </c>
      <c r="L757" s="84">
        <f t="shared" si="427"/>
        <v>5.314E-2</v>
      </c>
      <c r="M757" s="84">
        <f t="shared" si="427"/>
        <v>8.2839999999999997E-2</v>
      </c>
      <c r="N757" s="84">
        <f t="shared" si="427"/>
        <v>8.3909999999999998E-2</v>
      </c>
      <c r="O757" s="84">
        <f t="shared" si="427"/>
        <v>2.2800000000000001E-2</v>
      </c>
      <c r="P757" s="84">
        <f t="shared" si="427"/>
        <v>0</v>
      </c>
      <c r="Q757" s="84">
        <f t="shared" si="427"/>
        <v>0</v>
      </c>
      <c r="R757" s="84">
        <f t="shared" si="427"/>
        <v>0</v>
      </c>
      <c r="S757" s="84">
        <f t="shared" si="427"/>
        <v>0</v>
      </c>
      <c r="T757" s="84">
        <f t="shared" si="427"/>
        <v>0</v>
      </c>
      <c r="U757" s="84">
        <f t="shared" si="427"/>
        <v>0</v>
      </c>
      <c r="V757" s="84">
        <f t="shared" si="427"/>
        <v>0</v>
      </c>
      <c r="W757" s="84">
        <f t="shared" si="427"/>
        <v>0</v>
      </c>
      <c r="X757" s="84">
        <f t="shared" si="427"/>
        <v>3.3000000000000002E-2</v>
      </c>
      <c r="Y757" s="84">
        <f t="shared" si="427"/>
        <v>0.24643000000000001</v>
      </c>
      <c r="Z757" s="84">
        <f t="shared" si="427"/>
        <v>0.48805999999999999</v>
      </c>
      <c r="AA757" s="84">
        <f t="shared" si="427"/>
        <v>0.30608000000000002</v>
      </c>
    </row>
    <row r="758" spans="1:27" ht="12.75" hidden="1" customHeight="1" outlineLevel="1" x14ac:dyDescent="0.2">
      <c r="A758" s="92" t="s">
        <v>2222</v>
      </c>
      <c r="B758" s="62" t="s">
        <v>231</v>
      </c>
      <c r="C758" s="42" t="s">
        <v>77</v>
      </c>
      <c r="D758" s="43">
        <v>268.04000000000002</v>
      </c>
      <c r="E758" s="43">
        <v>281.88</v>
      </c>
      <c r="F758" s="43">
        <v>78.64</v>
      </c>
      <c r="G758" s="43">
        <v>100.21</v>
      </c>
      <c r="H758" s="43">
        <v>163.19</v>
      </c>
      <c r="I758" s="43">
        <v>19.100000000000001</v>
      </c>
      <c r="J758" s="43">
        <v>0</v>
      </c>
      <c r="K758" s="43">
        <v>0</v>
      </c>
      <c r="L758" s="43">
        <v>53.14</v>
      </c>
      <c r="M758" s="43">
        <v>82.84</v>
      </c>
      <c r="N758" s="43">
        <v>83.91</v>
      </c>
      <c r="O758" s="43">
        <v>22.8</v>
      </c>
      <c r="P758" s="43">
        <v>0</v>
      </c>
      <c r="Q758" s="43">
        <v>0</v>
      </c>
      <c r="R758" s="43">
        <v>0</v>
      </c>
      <c r="S758" s="43">
        <v>0</v>
      </c>
      <c r="T758" s="43">
        <v>0</v>
      </c>
      <c r="U758" s="43">
        <v>0</v>
      </c>
      <c r="V758" s="43">
        <v>0</v>
      </c>
      <c r="W758" s="43">
        <v>0</v>
      </c>
      <c r="X758" s="43">
        <v>33</v>
      </c>
      <c r="Y758" s="43">
        <v>246.43</v>
      </c>
      <c r="Z758" s="43">
        <v>488.06</v>
      </c>
      <c r="AA758" s="43">
        <v>306.08</v>
      </c>
    </row>
    <row r="759" spans="1:27" collapsed="1" x14ac:dyDescent="0.2">
      <c r="A759" s="91" t="s">
        <v>2223</v>
      </c>
      <c r="B759" s="27" t="str">
        <f>"26"&amp;"."&amp;$B$800&amp;"."&amp;$B$801</f>
        <v>26.03.2023</v>
      </c>
      <c r="C759" s="83" t="s">
        <v>74</v>
      </c>
      <c r="D759" s="84">
        <f>ROUND((D760)/1000,5)</f>
        <v>0.25567000000000001</v>
      </c>
      <c r="E759" s="84">
        <f t="shared" ref="E759:AA759" si="428">ROUND((E760)/1000,5)</f>
        <v>0.26730999999999999</v>
      </c>
      <c r="F759" s="84">
        <f t="shared" si="428"/>
        <v>0.13472000000000001</v>
      </c>
      <c r="G759" s="84">
        <f t="shared" si="428"/>
        <v>0.11731</v>
      </c>
      <c r="H759" s="84">
        <f t="shared" si="428"/>
        <v>0.16691</v>
      </c>
      <c r="I759" s="84">
        <f t="shared" si="428"/>
        <v>0</v>
      </c>
      <c r="J759" s="84">
        <f t="shared" si="428"/>
        <v>6.157E-2</v>
      </c>
      <c r="K759" s="84">
        <f t="shared" si="428"/>
        <v>1.2540000000000001E-2</v>
      </c>
      <c r="L759" s="84">
        <f t="shared" si="428"/>
        <v>0.10178</v>
      </c>
      <c r="M759" s="84">
        <f t="shared" si="428"/>
        <v>0.13250999999999999</v>
      </c>
      <c r="N759" s="84">
        <f t="shared" si="428"/>
        <v>4.1500000000000002E-2</v>
      </c>
      <c r="O759" s="84">
        <f t="shared" si="428"/>
        <v>0</v>
      </c>
      <c r="P759" s="84">
        <f t="shared" si="428"/>
        <v>0</v>
      </c>
      <c r="Q759" s="84">
        <f t="shared" si="428"/>
        <v>0</v>
      </c>
      <c r="R759" s="84">
        <f t="shared" si="428"/>
        <v>0</v>
      </c>
      <c r="S759" s="84">
        <f t="shared" si="428"/>
        <v>0</v>
      </c>
      <c r="T759" s="84">
        <f t="shared" si="428"/>
        <v>0</v>
      </c>
      <c r="U759" s="84">
        <f t="shared" si="428"/>
        <v>0</v>
      </c>
      <c r="V759" s="84">
        <f t="shared" si="428"/>
        <v>0</v>
      </c>
      <c r="W759" s="84">
        <f t="shared" si="428"/>
        <v>5.5000000000000003E-4</v>
      </c>
      <c r="X759" s="84">
        <f t="shared" si="428"/>
        <v>0.15184</v>
      </c>
      <c r="Y759" s="84">
        <f t="shared" si="428"/>
        <v>0.22727</v>
      </c>
      <c r="Z759" s="84">
        <f t="shared" si="428"/>
        <v>0.50431999999999999</v>
      </c>
      <c r="AA759" s="84">
        <f t="shared" si="428"/>
        <v>0.54698000000000002</v>
      </c>
    </row>
    <row r="760" spans="1:27" ht="12.75" hidden="1" customHeight="1" outlineLevel="1" x14ac:dyDescent="0.2">
      <c r="A760" s="92" t="s">
        <v>2224</v>
      </c>
      <c r="B760" s="62" t="s">
        <v>231</v>
      </c>
      <c r="C760" s="42" t="s">
        <v>77</v>
      </c>
      <c r="D760" s="43">
        <v>255.67</v>
      </c>
      <c r="E760" s="43">
        <v>267.31</v>
      </c>
      <c r="F760" s="43">
        <v>134.72</v>
      </c>
      <c r="G760" s="43">
        <v>117.31</v>
      </c>
      <c r="H760" s="43">
        <v>166.91</v>
      </c>
      <c r="I760" s="43">
        <v>0</v>
      </c>
      <c r="J760" s="43">
        <v>61.57</v>
      </c>
      <c r="K760" s="43">
        <v>12.54</v>
      </c>
      <c r="L760" s="43">
        <v>101.78</v>
      </c>
      <c r="M760" s="43">
        <v>132.51</v>
      </c>
      <c r="N760" s="43">
        <v>41.5</v>
      </c>
      <c r="O760" s="43">
        <v>0</v>
      </c>
      <c r="P760" s="43">
        <v>0</v>
      </c>
      <c r="Q760" s="43">
        <v>0</v>
      </c>
      <c r="R760" s="43">
        <v>0</v>
      </c>
      <c r="S760" s="43">
        <v>0</v>
      </c>
      <c r="T760" s="43">
        <v>0</v>
      </c>
      <c r="U760" s="43">
        <v>0</v>
      </c>
      <c r="V760" s="43">
        <v>0</v>
      </c>
      <c r="W760" s="43">
        <v>0.55000000000000004</v>
      </c>
      <c r="X760" s="43">
        <v>151.84</v>
      </c>
      <c r="Y760" s="43">
        <v>227.27</v>
      </c>
      <c r="Z760" s="43">
        <v>504.32</v>
      </c>
      <c r="AA760" s="43">
        <v>546.98</v>
      </c>
    </row>
    <row r="761" spans="1:27" collapsed="1" x14ac:dyDescent="0.2">
      <c r="A761" s="91" t="s">
        <v>2225</v>
      </c>
      <c r="B761" s="27" t="str">
        <f>"27"&amp;"."&amp;$B$800&amp;"."&amp;$B$801</f>
        <v>27.03.2023</v>
      </c>
      <c r="C761" s="83" t="s">
        <v>74</v>
      </c>
      <c r="D761" s="84">
        <f>ROUND((D762)/1000,5)</f>
        <v>0.15007999999999999</v>
      </c>
      <c r="E761" s="84">
        <f t="shared" ref="E761:AA761" si="429">ROUND((E762)/1000,5)</f>
        <v>3.6700000000000001E-3</v>
      </c>
      <c r="F761" s="84">
        <f t="shared" si="429"/>
        <v>1.2E-4</v>
      </c>
      <c r="G761" s="84">
        <f t="shared" si="429"/>
        <v>0</v>
      </c>
      <c r="H761" s="84">
        <f t="shared" si="429"/>
        <v>0</v>
      </c>
      <c r="I761" s="84">
        <f t="shared" si="429"/>
        <v>0</v>
      </c>
      <c r="J761" s="84">
        <f t="shared" si="429"/>
        <v>0</v>
      </c>
      <c r="K761" s="84">
        <f t="shared" si="429"/>
        <v>0</v>
      </c>
      <c r="L761" s="84">
        <f t="shared" si="429"/>
        <v>0</v>
      </c>
      <c r="M761" s="84">
        <f t="shared" si="429"/>
        <v>0</v>
      </c>
      <c r="N761" s="84">
        <f t="shared" si="429"/>
        <v>0</v>
      </c>
      <c r="O761" s="84">
        <f t="shared" si="429"/>
        <v>0</v>
      </c>
      <c r="P761" s="84">
        <f t="shared" si="429"/>
        <v>0</v>
      </c>
      <c r="Q761" s="84">
        <f t="shared" si="429"/>
        <v>0</v>
      </c>
      <c r="R761" s="84">
        <f t="shared" si="429"/>
        <v>0</v>
      </c>
      <c r="S761" s="84">
        <f t="shared" si="429"/>
        <v>0</v>
      </c>
      <c r="T761" s="84">
        <f t="shared" si="429"/>
        <v>0</v>
      </c>
      <c r="U761" s="84">
        <f t="shared" si="429"/>
        <v>0</v>
      </c>
      <c r="V761" s="84">
        <f t="shared" si="429"/>
        <v>0</v>
      </c>
      <c r="W761" s="84">
        <f t="shared" si="429"/>
        <v>2.7999999999999998E-4</v>
      </c>
      <c r="X761" s="84">
        <f t="shared" si="429"/>
        <v>9.6500000000000006E-3</v>
      </c>
      <c r="Y761" s="84">
        <f t="shared" si="429"/>
        <v>0.33307999999999999</v>
      </c>
      <c r="Z761" s="84">
        <f t="shared" si="429"/>
        <v>0.28738999999999998</v>
      </c>
      <c r="AA761" s="84">
        <f t="shared" si="429"/>
        <v>0.21496999999999999</v>
      </c>
    </row>
    <row r="762" spans="1:27" ht="12.75" hidden="1" customHeight="1" outlineLevel="1" x14ac:dyDescent="0.2">
      <c r="A762" s="92" t="s">
        <v>2226</v>
      </c>
      <c r="B762" s="62" t="s">
        <v>231</v>
      </c>
      <c r="C762" s="42" t="s">
        <v>77</v>
      </c>
      <c r="D762" s="43">
        <v>150.08000000000001</v>
      </c>
      <c r="E762" s="43">
        <v>3.67</v>
      </c>
      <c r="F762" s="43">
        <v>0.12</v>
      </c>
      <c r="G762" s="43">
        <v>0</v>
      </c>
      <c r="H762" s="43">
        <v>0</v>
      </c>
      <c r="I762" s="43">
        <v>0</v>
      </c>
      <c r="J762" s="43">
        <v>0</v>
      </c>
      <c r="K762" s="43">
        <v>0</v>
      </c>
      <c r="L762" s="43">
        <v>0</v>
      </c>
      <c r="M762" s="43">
        <v>0</v>
      </c>
      <c r="N762" s="43">
        <v>0</v>
      </c>
      <c r="O762" s="43">
        <v>0</v>
      </c>
      <c r="P762" s="43">
        <v>0</v>
      </c>
      <c r="Q762" s="43">
        <v>0</v>
      </c>
      <c r="R762" s="43">
        <v>0</v>
      </c>
      <c r="S762" s="43">
        <v>0</v>
      </c>
      <c r="T762" s="43">
        <v>0</v>
      </c>
      <c r="U762" s="43">
        <v>0</v>
      </c>
      <c r="V762" s="43">
        <v>0</v>
      </c>
      <c r="W762" s="43">
        <v>0.28000000000000003</v>
      </c>
      <c r="X762" s="43">
        <v>9.65</v>
      </c>
      <c r="Y762" s="43">
        <v>333.08</v>
      </c>
      <c r="Z762" s="43">
        <v>287.39</v>
      </c>
      <c r="AA762" s="43">
        <v>214.97</v>
      </c>
    </row>
    <row r="763" spans="1:27" collapsed="1" x14ac:dyDescent="0.2">
      <c r="A763" s="91" t="s">
        <v>2227</v>
      </c>
      <c r="B763" s="27" t="str">
        <f>"28"&amp;"."&amp;$B$800&amp;"."&amp;$B$801</f>
        <v>28.03.2023</v>
      </c>
      <c r="C763" s="83" t="s">
        <v>74</v>
      </c>
      <c r="D763" s="84">
        <f>ROUND((D764)/1000,5)</f>
        <v>0.23574999999999999</v>
      </c>
      <c r="E763" s="84">
        <f t="shared" ref="E763:AA763" si="430">ROUND((E764)/1000,5)</f>
        <v>0.23643</v>
      </c>
      <c r="F763" s="84">
        <f t="shared" si="430"/>
        <v>0.17035</v>
      </c>
      <c r="G763" s="84">
        <f t="shared" si="430"/>
        <v>0.15478</v>
      </c>
      <c r="H763" s="84">
        <f t="shared" si="430"/>
        <v>6.0400000000000002E-2</v>
      </c>
      <c r="I763" s="84">
        <f t="shared" si="430"/>
        <v>0</v>
      </c>
      <c r="J763" s="84">
        <f t="shared" si="430"/>
        <v>0</v>
      </c>
      <c r="K763" s="84">
        <f t="shared" si="430"/>
        <v>2.9770000000000001E-2</v>
      </c>
      <c r="L763" s="84">
        <f t="shared" si="430"/>
        <v>6.4839999999999995E-2</v>
      </c>
      <c r="M763" s="84">
        <f t="shared" si="430"/>
        <v>0.15770000000000001</v>
      </c>
      <c r="N763" s="84">
        <f t="shared" si="430"/>
        <v>0.18723000000000001</v>
      </c>
      <c r="O763" s="84">
        <f t="shared" si="430"/>
        <v>0.11941</v>
      </c>
      <c r="P763" s="84">
        <f t="shared" si="430"/>
        <v>0.13244</v>
      </c>
      <c r="Q763" s="84">
        <f t="shared" si="430"/>
        <v>0.16295999999999999</v>
      </c>
      <c r="R763" s="84">
        <f t="shared" si="430"/>
        <v>0.16420000000000001</v>
      </c>
      <c r="S763" s="84">
        <f t="shared" si="430"/>
        <v>0.20016</v>
      </c>
      <c r="T763" s="84">
        <f t="shared" si="430"/>
        <v>0.21315000000000001</v>
      </c>
      <c r="U763" s="84">
        <f t="shared" si="430"/>
        <v>0.25140000000000001</v>
      </c>
      <c r="V763" s="84">
        <f t="shared" si="430"/>
        <v>0.21598999999999999</v>
      </c>
      <c r="W763" s="84">
        <f t="shared" si="430"/>
        <v>0.27561000000000002</v>
      </c>
      <c r="X763" s="84">
        <f t="shared" si="430"/>
        <v>0.33128999999999997</v>
      </c>
      <c r="Y763" s="84">
        <f t="shared" si="430"/>
        <v>0.60568999999999995</v>
      </c>
      <c r="Z763" s="84">
        <f t="shared" si="430"/>
        <v>0.72016999999999998</v>
      </c>
      <c r="AA763" s="84">
        <f t="shared" si="430"/>
        <v>0.54025000000000001</v>
      </c>
    </row>
    <row r="764" spans="1:27" ht="12.75" hidden="1" customHeight="1" outlineLevel="1" x14ac:dyDescent="0.2">
      <c r="A764" s="92" t="s">
        <v>2228</v>
      </c>
      <c r="B764" s="62" t="s">
        <v>231</v>
      </c>
      <c r="C764" s="42" t="s">
        <v>77</v>
      </c>
      <c r="D764" s="43">
        <v>235.75</v>
      </c>
      <c r="E764" s="43">
        <v>236.43</v>
      </c>
      <c r="F764" s="43">
        <v>170.35</v>
      </c>
      <c r="G764" s="43">
        <v>154.78</v>
      </c>
      <c r="H764" s="43">
        <v>60.4</v>
      </c>
      <c r="I764" s="43">
        <v>0</v>
      </c>
      <c r="J764" s="43">
        <v>0</v>
      </c>
      <c r="K764" s="43">
        <v>29.77</v>
      </c>
      <c r="L764" s="43">
        <v>64.84</v>
      </c>
      <c r="M764" s="43">
        <v>157.69999999999999</v>
      </c>
      <c r="N764" s="43">
        <v>187.23</v>
      </c>
      <c r="O764" s="43">
        <v>119.41</v>
      </c>
      <c r="P764" s="43">
        <v>132.44</v>
      </c>
      <c r="Q764" s="43">
        <v>162.96</v>
      </c>
      <c r="R764" s="43">
        <v>164.2</v>
      </c>
      <c r="S764" s="43">
        <v>200.16</v>
      </c>
      <c r="T764" s="43">
        <v>213.15</v>
      </c>
      <c r="U764" s="43">
        <v>251.4</v>
      </c>
      <c r="V764" s="43">
        <v>215.99</v>
      </c>
      <c r="W764" s="43">
        <v>275.61</v>
      </c>
      <c r="X764" s="43">
        <v>331.29</v>
      </c>
      <c r="Y764" s="43">
        <v>605.69000000000005</v>
      </c>
      <c r="Z764" s="43">
        <v>720.17</v>
      </c>
      <c r="AA764" s="43">
        <v>540.25</v>
      </c>
    </row>
    <row r="765" spans="1:27" collapsed="1" x14ac:dyDescent="0.2">
      <c r="A765" s="91" t="s">
        <v>2229</v>
      </c>
      <c r="B765" s="27" t="str">
        <f>"29"&amp;"."&amp;$B$800&amp;"."&amp;$B$801</f>
        <v>29.03.2023</v>
      </c>
      <c r="C765" s="83" t="s">
        <v>74</v>
      </c>
      <c r="D765" s="84">
        <f>ROUND((D766)/1000,5)</f>
        <v>0.13114000000000001</v>
      </c>
      <c r="E765" s="84">
        <f t="shared" ref="E765:AA765" si="431">ROUND((E766)/1000,5)</f>
        <v>8.8400000000000006E-2</v>
      </c>
      <c r="F765" s="84">
        <f t="shared" si="431"/>
        <v>0.10551000000000001</v>
      </c>
      <c r="G765" s="84">
        <f t="shared" si="431"/>
        <v>5.2729999999999999E-2</v>
      </c>
      <c r="H765" s="84">
        <f t="shared" si="431"/>
        <v>0</v>
      </c>
      <c r="I765" s="84">
        <f t="shared" si="431"/>
        <v>0</v>
      </c>
      <c r="J765" s="84">
        <f t="shared" si="431"/>
        <v>0</v>
      </c>
      <c r="K765" s="84">
        <f t="shared" si="431"/>
        <v>0</v>
      </c>
      <c r="L765" s="84">
        <f t="shared" si="431"/>
        <v>0</v>
      </c>
      <c r="M765" s="84">
        <f t="shared" si="431"/>
        <v>1.095E-2</v>
      </c>
      <c r="N765" s="84">
        <f t="shared" si="431"/>
        <v>3.5680000000000003E-2</v>
      </c>
      <c r="O765" s="84">
        <f t="shared" si="431"/>
        <v>6.5600000000000006E-2</v>
      </c>
      <c r="P765" s="84">
        <f t="shared" si="431"/>
        <v>0</v>
      </c>
      <c r="Q765" s="84">
        <f t="shared" si="431"/>
        <v>0</v>
      </c>
      <c r="R765" s="84">
        <f t="shared" si="431"/>
        <v>0</v>
      </c>
      <c r="S765" s="84">
        <f t="shared" si="431"/>
        <v>0</v>
      </c>
      <c r="T765" s="84">
        <f t="shared" si="431"/>
        <v>0</v>
      </c>
      <c r="U765" s="84">
        <f t="shared" si="431"/>
        <v>0</v>
      </c>
      <c r="V765" s="84">
        <f t="shared" si="431"/>
        <v>0</v>
      </c>
      <c r="W765" s="84">
        <f t="shared" si="431"/>
        <v>0</v>
      </c>
      <c r="X765" s="84">
        <f t="shared" si="431"/>
        <v>0</v>
      </c>
      <c r="Y765" s="84">
        <f t="shared" si="431"/>
        <v>0.1101</v>
      </c>
      <c r="Z765" s="84">
        <f t="shared" si="431"/>
        <v>0.21831999999999999</v>
      </c>
      <c r="AA765" s="84">
        <f t="shared" si="431"/>
        <v>0.23827999999999999</v>
      </c>
    </row>
    <row r="766" spans="1:27" ht="12.75" hidden="1" customHeight="1" outlineLevel="1" x14ac:dyDescent="0.2">
      <c r="A766" s="92" t="s">
        <v>2230</v>
      </c>
      <c r="B766" s="62" t="s">
        <v>231</v>
      </c>
      <c r="C766" s="42" t="s">
        <v>77</v>
      </c>
      <c r="D766" s="43">
        <v>131.13999999999999</v>
      </c>
      <c r="E766" s="43">
        <v>88.4</v>
      </c>
      <c r="F766" s="43">
        <v>105.51</v>
      </c>
      <c r="G766" s="43">
        <v>52.73</v>
      </c>
      <c r="H766" s="43">
        <v>0</v>
      </c>
      <c r="I766" s="43">
        <v>0</v>
      </c>
      <c r="J766" s="43">
        <v>0</v>
      </c>
      <c r="K766" s="43">
        <v>0</v>
      </c>
      <c r="L766" s="43">
        <v>0</v>
      </c>
      <c r="M766" s="43">
        <v>10.95</v>
      </c>
      <c r="N766" s="43">
        <v>35.68</v>
      </c>
      <c r="O766" s="43">
        <v>65.599999999999994</v>
      </c>
      <c r="P766" s="43">
        <v>0</v>
      </c>
      <c r="Q766" s="43">
        <v>0</v>
      </c>
      <c r="R766" s="43">
        <v>0</v>
      </c>
      <c r="S766" s="43">
        <v>0</v>
      </c>
      <c r="T766" s="43">
        <v>0</v>
      </c>
      <c r="U766" s="43">
        <v>0</v>
      </c>
      <c r="V766" s="43">
        <v>0</v>
      </c>
      <c r="W766" s="43">
        <v>0</v>
      </c>
      <c r="X766" s="43">
        <v>0</v>
      </c>
      <c r="Y766" s="43">
        <v>110.1</v>
      </c>
      <c r="Z766" s="43">
        <v>218.32</v>
      </c>
      <c r="AA766" s="43">
        <v>238.28</v>
      </c>
    </row>
    <row r="767" spans="1:27" collapsed="1" x14ac:dyDescent="0.2">
      <c r="A767" s="91" t="s">
        <v>2231</v>
      </c>
      <c r="B767" s="27" t="str">
        <f>"30"&amp;"."&amp;$B$800&amp;"."&amp;$B$801</f>
        <v>30.03.2023</v>
      </c>
      <c r="C767" s="83" t="s">
        <v>74</v>
      </c>
      <c r="D767" s="84">
        <f>ROUND((D768)/1000,5)</f>
        <v>8.1250000000000003E-2</v>
      </c>
      <c r="E767" s="84">
        <f t="shared" ref="E767:AA767" si="432">ROUND((E768)/1000,5)</f>
        <v>9.4159999999999994E-2</v>
      </c>
      <c r="F767" s="84">
        <f t="shared" si="432"/>
        <v>0</v>
      </c>
      <c r="G767" s="84">
        <f t="shared" si="432"/>
        <v>0</v>
      </c>
      <c r="H767" s="84">
        <f t="shared" si="432"/>
        <v>0</v>
      </c>
      <c r="I767" s="84">
        <f t="shared" si="432"/>
        <v>0</v>
      </c>
      <c r="J767" s="84">
        <f t="shared" si="432"/>
        <v>0</v>
      </c>
      <c r="K767" s="84">
        <f t="shared" si="432"/>
        <v>0</v>
      </c>
      <c r="L767" s="84">
        <f t="shared" si="432"/>
        <v>0</v>
      </c>
      <c r="M767" s="84">
        <f t="shared" si="432"/>
        <v>0</v>
      </c>
      <c r="N767" s="84">
        <f t="shared" si="432"/>
        <v>0</v>
      </c>
      <c r="O767" s="84">
        <f t="shared" si="432"/>
        <v>4.0999999999999999E-4</v>
      </c>
      <c r="P767" s="84">
        <f t="shared" si="432"/>
        <v>0</v>
      </c>
      <c r="Q767" s="84">
        <f t="shared" si="432"/>
        <v>0</v>
      </c>
      <c r="R767" s="84">
        <f t="shared" si="432"/>
        <v>0</v>
      </c>
      <c r="S767" s="84">
        <f t="shared" si="432"/>
        <v>0</v>
      </c>
      <c r="T767" s="84">
        <f t="shared" si="432"/>
        <v>0</v>
      </c>
      <c r="U767" s="84">
        <f t="shared" si="432"/>
        <v>0</v>
      </c>
      <c r="V767" s="84">
        <f t="shared" si="432"/>
        <v>0</v>
      </c>
      <c r="W767" s="84">
        <f t="shared" si="432"/>
        <v>0</v>
      </c>
      <c r="X767" s="84">
        <f t="shared" si="432"/>
        <v>7.6319999999999999E-2</v>
      </c>
      <c r="Y767" s="84">
        <f t="shared" si="432"/>
        <v>0.38897999999999999</v>
      </c>
      <c r="Z767" s="84">
        <f t="shared" si="432"/>
        <v>0.42004999999999998</v>
      </c>
      <c r="AA767" s="84">
        <f t="shared" si="432"/>
        <v>0.21362999999999999</v>
      </c>
    </row>
    <row r="768" spans="1:27" ht="12.75" hidden="1" customHeight="1" outlineLevel="1" x14ac:dyDescent="0.2">
      <c r="A768" s="92" t="s">
        <v>2232</v>
      </c>
      <c r="B768" s="62" t="s">
        <v>231</v>
      </c>
      <c r="C768" s="42" t="s">
        <v>77</v>
      </c>
      <c r="D768" s="43">
        <v>81.25</v>
      </c>
      <c r="E768" s="43">
        <v>94.16</v>
      </c>
      <c r="F768" s="43">
        <v>0</v>
      </c>
      <c r="G768" s="43">
        <v>0</v>
      </c>
      <c r="H768" s="43">
        <v>0</v>
      </c>
      <c r="I768" s="43">
        <v>0</v>
      </c>
      <c r="J768" s="43">
        <v>0</v>
      </c>
      <c r="K768" s="43">
        <v>0</v>
      </c>
      <c r="L768" s="43">
        <v>0</v>
      </c>
      <c r="M768" s="43">
        <v>0</v>
      </c>
      <c r="N768" s="43">
        <v>0</v>
      </c>
      <c r="O768" s="43">
        <v>0.41</v>
      </c>
      <c r="P768" s="43">
        <v>0</v>
      </c>
      <c r="Q768" s="43">
        <v>0</v>
      </c>
      <c r="R768" s="43">
        <v>0</v>
      </c>
      <c r="S768" s="43">
        <v>0</v>
      </c>
      <c r="T768" s="43">
        <v>0</v>
      </c>
      <c r="U768" s="43">
        <v>0</v>
      </c>
      <c r="V768" s="43">
        <v>0</v>
      </c>
      <c r="W768" s="43">
        <v>0</v>
      </c>
      <c r="X768" s="43">
        <v>76.319999999999993</v>
      </c>
      <c r="Y768" s="43">
        <v>388.98</v>
      </c>
      <c r="Z768" s="43">
        <v>420.05</v>
      </c>
      <c r="AA768" s="43">
        <v>213.63</v>
      </c>
    </row>
    <row r="769" spans="1:27" collapsed="1" x14ac:dyDescent="0.2">
      <c r="A769" s="91" t="s">
        <v>2233</v>
      </c>
      <c r="B769" s="27" t="str">
        <f>"31"&amp;"."&amp;$B$800&amp;"."&amp;$B$801</f>
        <v>31.03.2023</v>
      </c>
      <c r="C769" s="83" t="s">
        <v>74</v>
      </c>
      <c r="D769" s="84">
        <f>ROUND((D770)/1000,5)</f>
        <v>0.18542</v>
      </c>
      <c r="E769" s="84">
        <f t="shared" ref="E769:AA769" si="433">ROUND((E770)/1000,5)</f>
        <v>0.17130999999999999</v>
      </c>
      <c r="F769" s="84">
        <f t="shared" si="433"/>
        <v>0.10882</v>
      </c>
      <c r="G769" s="84">
        <f t="shared" si="433"/>
        <v>5.3120000000000001E-2</v>
      </c>
      <c r="H769" s="84">
        <f t="shared" si="433"/>
        <v>0</v>
      </c>
      <c r="I769" s="84">
        <f t="shared" si="433"/>
        <v>0</v>
      </c>
      <c r="J769" s="84">
        <f t="shared" si="433"/>
        <v>0</v>
      </c>
      <c r="K769" s="84">
        <f t="shared" si="433"/>
        <v>0</v>
      </c>
      <c r="L769" s="84">
        <f t="shared" si="433"/>
        <v>0</v>
      </c>
      <c r="M769" s="84">
        <f t="shared" si="433"/>
        <v>0</v>
      </c>
      <c r="N769" s="84">
        <f t="shared" si="433"/>
        <v>0</v>
      </c>
      <c r="O769" s="84">
        <f t="shared" si="433"/>
        <v>3.2129999999999999E-2</v>
      </c>
      <c r="P769" s="84">
        <f t="shared" si="433"/>
        <v>2.843E-2</v>
      </c>
      <c r="Q769" s="84">
        <f t="shared" si="433"/>
        <v>4.1820000000000003E-2</v>
      </c>
      <c r="R769" s="84">
        <f t="shared" si="433"/>
        <v>3.2000000000000003E-4</v>
      </c>
      <c r="S769" s="84">
        <f t="shared" si="433"/>
        <v>0</v>
      </c>
      <c r="T769" s="84">
        <f t="shared" si="433"/>
        <v>0</v>
      </c>
      <c r="U769" s="84">
        <f t="shared" si="433"/>
        <v>0</v>
      </c>
      <c r="V769" s="84">
        <f t="shared" si="433"/>
        <v>0</v>
      </c>
      <c r="W769" s="84">
        <f t="shared" si="433"/>
        <v>0</v>
      </c>
      <c r="X769" s="84">
        <f t="shared" si="433"/>
        <v>0</v>
      </c>
      <c r="Y769" s="84">
        <f t="shared" si="433"/>
        <v>8.2589999999999997E-2</v>
      </c>
      <c r="Z769" s="84">
        <f t="shared" si="433"/>
        <v>0.33071</v>
      </c>
      <c r="AA769" s="84">
        <f t="shared" si="433"/>
        <v>0.16941999999999999</v>
      </c>
    </row>
    <row r="770" spans="1:27" ht="12.75" hidden="1" customHeight="1" outlineLevel="1" x14ac:dyDescent="0.2">
      <c r="A770" s="92" t="s">
        <v>2234</v>
      </c>
      <c r="B770" s="62" t="s">
        <v>231</v>
      </c>
      <c r="C770" s="42" t="s">
        <v>77</v>
      </c>
      <c r="D770" s="43">
        <v>185.42</v>
      </c>
      <c r="E770" s="43">
        <v>171.31</v>
      </c>
      <c r="F770" s="43">
        <v>108.82</v>
      </c>
      <c r="G770" s="43">
        <v>53.12</v>
      </c>
      <c r="H770" s="43">
        <v>0</v>
      </c>
      <c r="I770" s="43">
        <v>0</v>
      </c>
      <c r="J770" s="43">
        <v>0</v>
      </c>
      <c r="K770" s="43">
        <v>0</v>
      </c>
      <c r="L770" s="43">
        <v>0</v>
      </c>
      <c r="M770" s="43">
        <v>0</v>
      </c>
      <c r="N770" s="43">
        <v>0</v>
      </c>
      <c r="O770" s="43">
        <v>32.130000000000003</v>
      </c>
      <c r="P770" s="43">
        <v>28.43</v>
      </c>
      <c r="Q770" s="43">
        <v>41.82</v>
      </c>
      <c r="R770" s="43">
        <v>0.32</v>
      </c>
      <c r="S770" s="43">
        <v>0</v>
      </c>
      <c r="T770" s="43">
        <v>0</v>
      </c>
      <c r="U770" s="43">
        <v>0</v>
      </c>
      <c r="V770" s="43">
        <v>0</v>
      </c>
      <c r="W770" s="43">
        <v>0</v>
      </c>
      <c r="X770" s="43">
        <v>0</v>
      </c>
      <c r="Y770" s="43">
        <v>82.59</v>
      </c>
      <c r="Z770" s="43">
        <v>330.71</v>
      </c>
      <c r="AA770" s="43">
        <v>169.42</v>
      </c>
    </row>
    <row r="771" spans="1:27" collapsed="1" x14ac:dyDescent="0.2">
      <c r="B771" s="94"/>
    </row>
    <row r="772" spans="1:27" x14ac:dyDescent="0.2">
      <c r="B772" s="94" t="s">
        <v>385</v>
      </c>
    </row>
    <row r="773" spans="1:27" x14ac:dyDescent="0.2">
      <c r="A773" s="171" t="s">
        <v>2235</v>
      </c>
      <c r="B773" s="172"/>
      <c r="C773" s="172"/>
      <c r="D773" s="172"/>
      <c r="E773" s="172"/>
      <c r="F773" s="172"/>
      <c r="G773" s="172"/>
      <c r="H773" s="172"/>
      <c r="I773" s="172"/>
      <c r="J773" s="172"/>
      <c r="K773" s="172"/>
      <c r="L773" s="172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3"/>
    </row>
    <row r="774" spans="1:27" s="106" customFormat="1" x14ac:dyDescent="0.2">
      <c r="A774" s="27" t="s">
        <v>62</v>
      </c>
      <c r="B774" s="190" t="s">
        <v>2236</v>
      </c>
      <c r="C774" s="190"/>
      <c r="D774" s="190"/>
      <c r="E774" s="190"/>
      <c r="F774" s="190"/>
      <c r="G774" s="190"/>
      <c r="H774" s="190"/>
      <c r="I774" s="190"/>
      <c r="J774" s="190"/>
      <c r="K774" s="190"/>
      <c r="L774" s="105" t="s">
        <v>3</v>
      </c>
      <c r="M774" s="105" t="s">
        <v>2237</v>
      </c>
    </row>
    <row r="775" spans="1:27" s="106" customFormat="1" x14ac:dyDescent="0.2">
      <c r="A775" s="91" t="s">
        <v>2238</v>
      </c>
      <c r="B775" s="191" t="s">
        <v>2239</v>
      </c>
      <c r="C775" s="191"/>
      <c r="D775" s="191"/>
      <c r="E775" s="191"/>
      <c r="F775" s="191"/>
      <c r="G775" s="191"/>
      <c r="H775" s="191"/>
      <c r="I775" s="191"/>
      <c r="J775" s="191"/>
      <c r="K775" s="191"/>
      <c r="L775" s="107" t="s">
        <v>2240</v>
      </c>
      <c r="M775" s="108">
        <v>1.026E-2</v>
      </c>
    </row>
    <row r="776" spans="1:27" s="106" customFormat="1" x14ac:dyDescent="0.2">
      <c r="A776" s="91" t="s">
        <v>2241</v>
      </c>
      <c r="B776" s="191" t="s">
        <v>2242</v>
      </c>
      <c r="C776" s="191"/>
      <c r="D776" s="191"/>
      <c r="E776" s="191"/>
      <c r="F776" s="191"/>
      <c r="G776" s="191"/>
      <c r="H776" s="191"/>
      <c r="I776" s="191"/>
      <c r="J776" s="191"/>
      <c r="K776" s="191"/>
      <c r="L776" s="107" t="s">
        <v>2240</v>
      </c>
      <c r="M776" s="108">
        <v>0.48089999999999999</v>
      </c>
    </row>
    <row r="779" spans="1:27" x14ac:dyDescent="0.2">
      <c r="A779" s="171" t="s">
        <v>854</v>
      </c>
      <c r="B779" s="172"/>
      <c r="C779" s="172"/>
      <c r="D779" s="172"/>
      <c r="E779" s="172"/>
      <c r="F779" s="172"/>
      <c r="G779" s="172"/>
      <c r="H779" s="172"/>
      <c r="I779" s="172"/>
      <c r="J779" s="172"/>
      <c r="K779" s="172"/>
      <c r="L779" s="172"/>
      <c r="M779" s="172"/>
      <c r="N779" s="172"/>
      <c r="O779" s="172"/>
      <c r="P779" s="172"/>
      <c r="Q779" s="172"/>
      <c r="R779" s="172"/>
      <c r="S779" s="172"/>
      <c r="T779" s="172"/>
      <c r="U779" s="172"/>
      <c r="V779" s="172"/>
      <c r="W779" s="172"/>
      <c r="X779" s="172"/>
      <c r="Y779" s="172"/>
      <c r="Z779" s="172"/>
      <c r="AA779" s="173"/>
    </row>
    <row r="780" spans="1:27" ht="15" customHeight="1" x14ac:dyDescent="0.2">
      <c r="A780" s="174" t="s">
        <v>2243</v>
      </c>
      <c r="B780" s="176" t="s">
        <v>856</v>
      </c>
      <c r="C780" s="178" t="s">
        <v>857</v>
      </c>
      <c r="D780" s="26" t="s">
        <v>67</v>
      </c>
      <c r="E780" s="26" t="s">
        <v>68</v>
      </c>
      <c r="F780" s="26" t="s">
        <v>858</v>
      </c>
      <c r="G780" s="26" t="s">
        <v>859</v>
      </c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</row>
    <row r="781" spans="1:27" x14ac:dyDescent="0.2">
      <c r="A781" s="175"/>
      <c r="B781" s="177"/>
      <c r="C781" s="179"/>
      <c r="D781" s="98">
        <f>D782</f>
        <v>960772.73</v>
      </c>
      <c r="E781" s="98">
        <f t="shared" ref="E781:G781" si="434">E782</f>
        <v>960772.73</v>
      </c>
      <c r="F781" s="98">
        <f t="shared" si="434"/>
        <v>960772.73</v>
      </c>
      <c r="G781" s="98">
        <f t="shared" si="434"/>
        <v>960772.73</v>
      </c>
    </row>
    <row r="782" spans="1:27" ht="12.75" hidden="1" customHeight="1" outlineLevel="1" x14ac:dyDescent="0.2">
      <c r="A782" s="99" t="s">
        <v>2244</v>
      </c>
      <c r="B782" s="100" t="s">
        <v>861</v>
      </c>
      <c r="C782" s="101" t="s">
        <v>857</v>
      </c>
      <c r="D782" s="43">
        <v>960772.73</v>
      </c>
      <c r="E782" s="43">
        <f>$D782</f>
        <v>960772.73</v>
      </c>
      <c r="F782" s="43">
        <f>$D782</f>
        <v>960772.73</v>
      </c>
      <c r="G782" s="43">
        <f>$D782</f>
        <v>960772.73</v>
      </c>
    </row>
    <row r="783" spans="1:27" collapsed="1" x14ac:dyDescent="0.2"/>
    <row r="785" spans="1:27" ht="12.75" customHeight="1" x14ac:dyDescent="0.25">
      <c r="A785" s="180" t="s">
        <v>82</v>
      </c>
      <c r="B785" s="180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64" t="s">
        <v>2995</v>
      </c>
      <c r="B786" s="164"/>
      <c r="C786" s="164"/>
      <c r="D786" s="164"/>
      <c r="E786" s="164"/>
      <c r="F786" s="164"/>
      <c r="G786" s="164"/>
      <c r="H786" s="164"/>
      <c r="I786" s="164"/>
      <c r="J786" s="164"/>
      <c r="K786" s="164"/>
      <c r="L786" s="164"/>
      <c r="M786" s="164"/>
      <c r="N786" s="164"/>
      <c r="O786" s="164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53"/>
      <c r="B788" s="54"/>
    </row>
    <row r="789" spans="1:27" x14ac:dyDescent="0.2">
      <c r="A789" s="53"/>
      <c r="B789" s="55"/>
    </row>
    <row r="800" spans="1:27" hidden="1" x14ac:dyDescent="0.2">
      <c r="B800" s="102" t="s">
        <v>2996</v>
      </c>
    </row>
    <row r="801" spans="2:2" hidden="1" x14ac:dyDescent="0.2">
      <c r="B801" s="103" t="s">
        <v>2997</v>
      </c>
    </row>
  </sheetData>
  <autoFilter ref="B6:C698" xr:uid="{00000000-0001-0000-0D00-000000000000}"/>
  <mergeCells count="18"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  <mergeCell ref="A482:AA482"/>
    <mergeCell ref="A1:AA3"/>
    <mergeCell ref="A4:AA4"/>
    <mergeCell ref="A5:AA5"/>
    <mergeCell ref="A164:AA164"/>
    <mergeCell ref="A323:AA323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1E495-EF71-4151-9847-D4151717CB5C}">
  <sheetPr>
    <tabColor rgb="FFFFC000"/>
    <pageSetUpPr fitToPage="1"/>
  </sheetPr>
  <dimension ref="A1:AA801"/>
  <sheetViews>
    <sheetView view="pageBreakPreview" topLeftCell="C1" zoomScale="85" zoomScaleNormal="100" zoomScaleSheetLayoutView="85" workbookViewId="0">
      <selection activeCell="A30" sqref="A30:L31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x14ac:dyDescent="0.2">
      <c r="A1" s="165" t="s">
        <v>1488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</row>
    <row r="2" spans="1:27" x14ac:dyDescent="0.2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</row>
    <row r="3" spans="1:27" x14ac:dyDescent="0.2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</row>
    <row r="4" spans="1:27" ht="15" customHeight="1" x14ac:dyDescent="0.25">
      <c r="A4" s="168" t="s">
        <v>863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70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1489</v>
      </c>
      <c r="B7" s="27" t="str">
        <f>"01"&amp;"."&amp;$B$800&amp;"."&amp;$B$801</f>
        <v>01.03.2023</v>
      </c>
      <c r="C7" s="83" t="s">
        <v>74</v>
      </c>
      <c r="D7" s="84">
        <f>ROUND(((D8+D9+D11+D10)/1000),5)</f>
        <v>2.4677099999999998</v>
      </c>
      <c r="E7" s="84">
        <f>ROUND(((E8+E9+E11+E10)/1000),5)</f>
        <v>2.3592599999999999</v>
      </c>
      <c r="F7" s="84">
        <f>ROUND(((F8+F9+F11+F10)/1000),5)</f>
        <v>2.3327599999999999</v>
      </c>
      <c r="G7" s="84">
        <f t="shared" ref="G7:AA7" si="0">ROUND(((G8+G9+G11+G10)/1000),5)</f>
        <v>2.3251400000000002</v>
      </c>
      <c r="H7" s="84">
        <f t="shared" si="0"/>
        <v>2.36856</v>
      </c>
      <c r="I7" s="84">
        <f t="shared" si="0"/>
        <v>2.5553900000000001</v>
      </c>
      <c r="J7" s="84">
        <f t="shared" si="0"/>
        <v>2.7133500000000002</v>
      </c>
      <c r="K7" s="84">
        <f t="shared" si="0"/>
        <v>2.9318499999999998</v>
      </c>
      <c r="L7" s="84">
        <f t="shared" si="0"/>
        <v>3.0158700000000001</v>
      </c>
      <c r="M7" s="84">
        <f t="shared" si="0"/>
        <v>3.1035400000000002</v>
      </c>
      <c r="N7" s="84">
        <f t="shared" si="0"/>
        <v>3.1144099999999999</v>
      </c>
      <c r="O7" s="84">
        <f t="shared" si="0"/>
        <v>3.0877500000000002</v>
      </c>
      <c r="P7" s="84">
        <f t="shared" si="0"/>
        <v>3.06338</v>
      </c>
      <c r="Q7" s="84">
        <f t="shared" si="0"/>
        <v>3.0649600000000001</v>
      </c>
      <c r="R7" s="84">
        <f t="shared" si="0"/>
        <v>3.0138600000000002</v>
      </c>
      <c r="S7" s="84">
        <f t="shared" si="0"/>
        <v>3.0002</v>
      </c>
      <c r="T7" s="84">
        <f t="shared" si="0"/>
        <v>2.9824600000000001</v>
      </c>
      <c r="U7" s="84">
        <f t="shared" si="0"/>
        <v>2.9765799999999998</v>
      </c>
      <c r="V7" s="84">
        <f t="shared" si="0"/>
        <v>3.0057</v>
      </c>
      <c r="W7" s="84">
        <f t="shared" si="0"/>
        <v>3.0106000000000002</v>
      </c>
      <c r="X7" s="84">
        <f t="shared" si="0"/>
        <v>3.0142500000000001</v>
      </c>
      <c r="Y7" s="84">
        <f t="shared" si="0"/>
        <v>2.94834</v>
      </c>
      <c r="Z7" s="84">
        <f t="shared" si="0"/>
        <v>2.8040500000000002</v>
      </c>
      <c r="AA7" s="84">
        <f t="shared" si="0"/>
        <v>2.70166</v>
      </c>
    </row>
    <row r="8" spans="1:27" ht="12.75" hidden="1" customHeight="1" outlineLevel="1" x14ac:dyDescent="0.2">
      <c r="A8" s="92" t="s">
        <v>1490</v>
      </c>
      <c r="B8" s="62" t="s">
        <v>231</v>
      </c>
      <c r="C8" s="42" t="s">
        <v>77</v>
      </c>
      <c r="D8" s="43">
        <v>1281.45</v>
      </c>
      <c r="E8" s="43">
        <v>1173</v>
      </c>
      <c r="F8" s="43">
        <v>1146.5</v>
      </c>
      <c r="G8" s="43">
        <v>1138.8800000000001</v>
      </c>
      <c r="H8" s="43">
        <v>1182.3</v>
      </c>
      <c r="I8" s="43">
        <v>1369.13</v>
      </c>
      <c r="J8" s="43">
        <v>1527.09</v>
      </c>
      <c r="K8" s="43">
        <v>1745.59</v>
      </c>
      <c r="L8" s="43">
        <v>1829.61</v>
      </c>
      <c r="M8" s="43">
        <v>1917.28</v>
      </c>
      <c r="N8" s="43">
        <v>1928.15</v>
      </c>
      <c r="O8" s="43">
        <v>1901.49</v>
      </c>
      <c r="P8" s="43">
        <v>1877.12</v>
      </c>
      <c r="Q8" s="43">
        <v>1878.7</v>
      </c>
      <c r="R8" s="43">
        <v>1827.6</v>
      </c>
      <c r="S8" s="43">
        <v>1813.94</v>
      </c>
      <c r="T8" s="43">
        <v>1796.2</v>
      </c>
      <c r="U8" s="43">
        <v>1790.32</v>
      </c>
      <c r="V8" s="43">
        <v>1819.44</v>
      </c>
      <c r="W8" s="43">
        <v>1824.34</v>
      </c>
      <c r="X8" s="43">
        <v>1827.99</v>
      </c>
      <c r="Y8" s="43">
        <v>1762.08</v>
      </c>
      <c r="Z8" s="43">
        <v>1617.79</v>
      </c>
      <c r="AA8" s="43">
        <v>1515.4</v>
      </c>
    </row>
    <row r="9" spans="1:27" ht="12.75" hidden="1" customHeight="1" outlineLevel="1" x14ac:dyDescent="0.2">
      <c r="A9" s="92" t="s">
        <v>1491</v>
      </c>
      <c r="B9" s="62" t="s">
        <v>88</v>
      </c>
      <c r="C9" s="42" t="s">
        <v>77</v>
      </c>
      <c r="D9" s="43">
        <v>1071.42</v>
      </c>
      <c r="E9" s="43">
        <f>$D$9</f>
        <v>1071.42</v>
      </c>
      <c r="F9" s="43">
        <f t="shared" ref="F9:AA9" si="1">$D$9</f>
        <v>1071.42</v>
      </c>
      <c r="G9" s="43">
        <f t="shared" si="1"/>
        <v>1071.42</v>
      </c>
      <c r="H9" s="43">
        <f t="shared" si="1"/>
        <v>1071.42</v>
      </c>
      <c r="I9" s="43">
        <f t="shared" si="1"/>
        <v>1071.42</v>
      </c>
      <c r="J9" s="43">
        <f t="shared" si="1"/>
        <v>1071.42</v>
      </c>
      <c r="K9" s="43">
        <f t="shared" si="1"/>
        <v>1071.42</v>
      </c>
      <c r="L9" s="43">
        <f t="shared" si="1"/>
        <v>1071.42</v>
      </c>
      <c r="M9" s="43">
        <f t="shared" si="1"/>
        <v>1071.42</v>
      </c>
      <c r="N9" s="43">
        <f t="shared" si="1"/>
        <v>1071.42</v>
      </c>
      <c r="O9" s="43">
        <f t="shared" si="1"/>
        <v>1071.42</v>
      </c>
      <c r="P9" s="43">
        <f t="shared" si="1"/>
        <v>1071.42</v>
      </c>
      <c r="Q9" s="43">
        <f t="shared" si="1"/>
        <v>1071.42</v>
      </c>
      <c r="R9" s="43">
        <f t="shared" si="1"/>
        <v>1071.42</v>
      </c>
      <c r="S9" s="43">
        <f t="shared" si="1"/>
        <v>1071.42</v>
      </c>
      <c r="T9" s="43">
        <f t="shared" si="1"/>
        <v>1071.42</v>
      </c>
      <c r="U9" s="43">
        <f t="shared" si="1"/>
        <v>1071.42</v>
      </c>
      <c r="V9" s="43">
        <f t="shared" si="1"/>
        <v>1071.42</v>
      </c>
      <c r="W9" s="43">
        <f t="shared" si="1"/>
        <v>1071.42</v>
      </c>
      <c r="X9" s="43">
        <f t="shared" si="1"/>
        <v>1071.42</v>
      </c>
      <c r="Y9" s="43">
        <f t="shared" si="1"/>
        <v>1071.42</v>
      </c>
      <c r="Z9" s="43">
        <f t="shared" si="1"/>
        <v>1071.42</v>
      </c>
      <c r="AA9" s="43">
        <f t="shared" si="1"/>
        <v>1071.42</v>
      </c>
    </row>
    <row r="10" spans="1:27" ht="12.75" hidden="1" customHeight="1" outlineLevel="1" x14ac:dyDescent="0.2">
      <c r="A10" s="92" t="s">
        <v>1492</v>
      </c>
      <c r="B10" s="62" t="s">
        <v>81</v>
      </c>
      <c r="C10" s="42" t="s">
        <v>77</v>
      </c>
      <c r="D10" s="43">
        <v>4.6100000000000003</v>
      </c>
      <c r="E10" s="43">
        <v>4.6100000000000003</v>
      </c>
      <c r="F10" s="43">
        <v>4.6100000000000003</v>
      </c>
      <c r="G10" s="43">
        <v>4.6100000000000003</v>
      </c>
      <c r="H10" s="43">
        <v>4.6100000000000003</v>
      </c>
      <c r="I10" s="43">
        <v>4.6100000000000003</v>
      </c>
      <c r="J10" s="43">
        <v>4.6100000000000003</v>
      </c>
      <c r="K10" s="43">
        <v>4.6100000000000003</v>
      </c>
      <c r="L10" s="43">
        <v>4.6100000000000003</v>
      </c>
      <c r="M10" s="43">
        <v>4.6100000000000003</v>
      </c>
      <c r="N10" s="43">
        <v>4.6100000000000003</v>
      </c>
      <c r="O10" s="43">
        <v>4.6100000000000003</v>
      </c>
      <c r="P10" s="43">
        <v>4.6100000000000003</v>
      </c>
      <c r="Q10" s="43">
        <v>4.6100000000000003</v>
      </c>
      <c r="R10" s="43">
        <v>4.6100000000000003</v>
      </c>
      <c r="S10" s="43">
        <v>4.6100000000000003</v>
      </c>
      <c r="T10" s="43">
        <v>4.6100000000000003</v>
      </c>
      <c r="U10" s="43">
        <v>4.6100000000000003</v>
      </c>
      <c r="V10" s="43">
        <v>4.6100000000000003</v>
      </c>
      <c r="W10" s="43">
        <v>4.6100000000000003</v>
      </c>
      <c r="X10" s="43">
        <v>4.6100000000000003</v>
      </c>
      <c r="Y10" s="43">
        <v>4.6100000000000003</v>
      </c>
      <c r="Z10" s="43">
        <v>4.6100000000000003</v>
      </c>
      <c r="AA10" s="43">
        <v>4.6100000000000003</v>
      </c>
    </row>
    <row r="11" spans="1:27" ht="12.75" hidden="1" customHeight="1" outlineLevel="1" x14ac:dyDescent="0.2">
      <c r="A11" s="92" t="s">
        <v>1493</v>
      </c>
      <c r="B11" s="62" t="s">
        <v>79</v>
      </c>
      <c r="C11" s="42" t="s">
        <v>77</v>
      </c>
      <c r="D11" s="43">
        <v>110.23</v>
      </c>
      <c r="E11" s="43">
        <f>$D$11</f>
        <v>110.23</v>
      </c>
      <c r="F11" s="43">
        <f t="shared" ref="F11:AA11" si="2">$D$11</f>
        <v>110.23</v>
      </c>
      <c r="G11" s="43">
        <f t="shared" si="2"/>
        <v>110.23</v>
      </c>
      <c r="H11" s="43">
        <f t="shared" si="2"/>
        <v>110.23</v>
      </c>
      <c r="I11" s="43">
        <f t="shared" si="2"/>
        <v>110.23</v>
      </c>
      <c r="J11" s="43">
        <f t="shared" si="2"/>
        <v>110.23</v>
      </c>
      <c r="K11" s="43">
        <f t="shared" si="2"/>
        <v>110.23</v>
      </c>
      <c r="L11" s="43">
        <f t="shared" si="2"/>
        <v>110.23</v>
      </c>
      <c r="M11" s="43">
        <f t="shared" si="2"/>
        <v>110.23</v>
      </c>
      <c r="N11" s="43">
        <f t="shared" si="2"/>
        <v>110.23</v>
      </c>
      <c r="O11" s="43">
        <f t="shared" si="2"/>
        <v>110.23</v>
      </c>
      <c r="P11" s="43">
        <f t="shared" si="2"/>
        <v>110.23</v>
      </c>
      <c r="Q11" s="43">
        <f t="shared" si="2"/>
        <v>110.23</v>
      </c>
      <c r="R11" s="43">
        <f t="shared" si="2"/>
        <v>110.23</v>
      </c>
      <c r="S11" s="43">
        <f t="shared" si="2"/>
        <v>110.23</v>
      </c>
      <c r="T11" s="43">
        <f t="shared" si="2"/>
        <v>110.23</v>
      </c>
      <c r="U11" s="43">
        <f t="shared" si="2"/>
        <v>110.23</v>
      </c>
      <c r="V11" s="43">
        <f t="shared" si="2"/>
        <v>110.23</v>
      </c>
      <c r="W11" s="43">
        <f t="shared" si="2"/>
        <v>110.23</v>
      </c>
      <c r="X11" s="43">
        <f t="shared" si="2"/>
        <v>110.23</v>
      </c>
      <c r="Y11" s="43">
        <f t="shared" si="2"/>
        <v>110.23</v>
      </c>
      <c r="Z11" s="43">
        <f t="shared" si="2"/>
        <v>110.23</v>
      </c>
      <c r="AA11" s="43">
        <f t="shared" si="2"/>
        <v>110.23</v>
      </c>
    </row>
    <row r="12" spans="1:27" collapsed="1" x14ac:dyDescent="0.2">
      <c r="A12" s="91" t="s">
        <v>1494</v>
      </c>
      <c r="B12" s="27" t="str">
        <f>"02"&amp;"."&amp;$B$800&amp;"."&amp;$B$801</f>
        <v>02.03.2023</v>
      </c>
      <c r="C12" s="83" t="s">
        <v>74</v>
      </c>
      <c r="D12" s="84">
        <f>ROUND(((D13+D14+D16+D15)/1000),5)</f>
        <v>2.3871000000000002</v>
      </c>
      <c r="E12" s="84">
        <f>ROUND(((E13+E14+E16+E15)/1000),5)</f>
        <v>2.3247100000000001</v>
      </c>
      <c r="F12" s="84">
        <f>ROUND(((F13+F14+F16+F15)/1000),5)</f>
        <v>2.3070300000000001</v>
      </c>
      <c r="G12" s="84">
        <f t="shared" ref="G12:AA12" si="3">ROUND(((G13+G14+G16+G15)/1000),5)</f>
        <v>2.3217599999999998</v>
      </c>
      <c r="H12" s="84">
        <f t="shared" si="3"/>
        <v>2.4007399999999999</v>
      </c>
      <c r="I12" s="84">
        <f t="shared" si="3"/>
        <v>2.61517</v>
      </c>
      <c r="J12" s="84">
        <f t="shared" si="3"/>
        <v>2.7625099999999998</v>
      </c>
      <c r="K12" s="84">
        <f t="shared" si="3"/>
        <v>2.8834</v>
      </c>
      <c r="L12" s="84">
        <f t="shared" si="3"/>
        <v>2.9977499999999999</v>
      </c>
      <c r="M12" s="84">
        <f t="shared" si="3"/>
        <v>3.0081500000000001</v>
      </c>
      <c r="N12" s="84">
        <f t="shared" si="3"/>
        <v>3.0231300000000001</v>
      </c>
      <c r="O12" s="84">
        <f t="shared" si="3"/>
        <v>3.0810300000000002</v>
      </c>
      <c r="P12" s="84">
        <f t="shared" si="3"/>
        <v>3.0614499999999998</v>
      </c>
      <c r="Q12" s="84">
        <f t="shared" si="3"/>
        <v>3.0630000000000002</v>
      </c>
      <c r="R12" s="84">
        <f t="shared" si="3"/>
        <v>3.0570599999999999</v>
      </c>
      <c r="S12" s="84">
        <f t="shared" si="3"/>
        <v>3.01078</v>
      </c>
      <c r="T12" s="84">
        <f t="shared" si="3"/>
        <v>2.9707400000000002</v>
      </c>
      <c r="U12" s="84">
        <f t="shared" si="3"/>
        <v>2.96828</v>
      </c>
      <c r="V12" s="84">
        <f t="shared" si="3"/>
        <v>3.0127999999999999</v>
      </c>
      <c r="W12" s="84">
        <f t="shared" si="3"/>
        <v>3.0656699999999999</v>
      </c>
      <c r="X12" s="84">
        <f t="shared" si="3"/>
        <v>3.0252699999999999</v>
      </c>
      <c r="Y12" s="84">
        <f t="shared" si="3"/>
        <v>2.96217</v>
      </c>
      <c r="Z12" s="84">
        <f t="shared" si="3"/>
        <v>2.8569100000000001</v>
      </c>
      <c r="AA12" s="84">
        <f t="shared" si="3"/>
        <v>2.7724799999999998</v>
      </c>
    </row>
    <row r="13" spans="1:27" ht="12.75" hidden="1" customHeight="1" outlineLevel="1" x14ac:dyDescent="0.2">
      <c r="A13" s="92" t="s">
        <v>1495</v>
      </c>
      <c r="B13" s="62" t="s">
        <v>231</v>
      </c>
      <c r="C13" s="42" t="s">
        <v>77</v>
      </c>
      <c r="D13" s="43">
        <v>1200.8399999999999</v>
      </c>
      <c r="E13" s="43">
        <v>1138.45</v>
      </c>
      <c r="F13" s="43">
        <v>1120.77</v>
      </c>
      <c r="G13" s="43">
        <v>1135.5</v>
      </c>
      <c r="H13" s="43">
        <v>1214.48</v>
      </c>
      <c r="I13" s="43">
        <v>1428.91</v>
      </c>
      <c r="J13" s="43">
        <v>1576.25</v>
      </c>
      <c r="K13" s="43">
        <v>1697.14</v>
      </c>
      <c r="L13" s="43">
        <v>1811.49</v>
      </c>
      <c r="M13" s="43">
        <v>1821.89</v>
      </c>
      <c r="N13" s="43">
        <v>1836.87</v>
      </c>
      <c r="O13" s="43">
        <v>1894.77</v>
      </c>
      <c r="P13" s="43">
        <v>1875.19</v>
      </c>
      <c r="Q13" s="43">
        <v>1876.74</v>
      </c>
      <c r="R13" s="43">
        <v>1870.8</v>
      </c>
      <c r="S13" s="43">
        <v>1824.52</v>
      </c>
      <c r="T13" s="43">
        <v>1784.48</v>
      </c>
      <c r="U13" s="43">
        <v>1782.02</v>
      </c>
      <c r="V13" s="43">
        <v>1826.54</v>
      </c>
      <c r="W13" s="43">
        <v>1879.41</v>
      </c>
      <c r="X13" s="43">
        <v>1839.01</v>
      </c>
      <c r="Y13" s="43">
        <v>1775.91</v>
      </c>
      <c r="Z13" s="43">
        <v>1670.65</v>
      </c>
      <c r="AA13" s="43">
        <v>1586.22</v>
      </c>
    </row>
    <row r="14" spans="1:27" ht="12.75" hidden="1" customHeight="1" outlineLevel="1" x14ac:dyDescent="0.2">
      <c r="A14" s="92" t="s">
        <v>1496</v>
      </c>
      <c r="B14" s="62" t="s">
        <v>88</v>
      </c>
      <c r="C14" s="42" t="s">
        <v>77</v>
      </c>
      <c r="D14" s="43">
        <f t="shared" ref="D14:AA14" si="4">$D$9</f>
        <v>1071.42</v>
      </c>
      <c r="E14" s="43">
        <f t="shared" si="4"/>
        <v>1071.42</v>
      </c>
      <c r="F14" s="43">
        <f t="shared" si="4"/>
        <v>1071.42</v>
      </c>
      <c r="G14" s="43">
        <f t="shared" si="4"/>
        <v>1071.42</v>
      </c>
      <c r="H14" s="43">
        <f t="shared" si="4"/>
        <v>1071.42</v>
      </c>
      <c r="I14" s="43">
        <f t="shared" si="4"/>
        <v>1071.42</v>
      </c>
      <c r="J14" s="43">
        <f t="shared" si="4"/>
        <v>1071.42</v>
      </c>
      <c r="K14" s="43">
        <f t="shared" si="4"/>
        <v>1071.42</v>
      </c>
      <c r="L14" s="43">
        <f t="shared" si="4"/>
        <v>1071.42</v>
      </c>
      <c r="M14" s="43">
        <f t="shared" si="4"/>
        <v>1071.42</v>
      </c>
      <c r="N14" s="43">
        <f t="shared" si="4"/>
        <v>1071.42</v>
      </c>
      <c r="O14" s="43">
        <f t="shared" si="4"/>
        <v>1071.42</v>
      </c>
      <c r="P14" s="43">
        <f t="shared" si="4"/>
        <v>1071.42</v>
      </c>
      <c r="Q14" s="43">
        <f t="shared" si="4"/>
        <v>1071.42</v>
      </c>
      <c r="R14" s="43">
        <f t="shared" si="4"/>
        <v>1071.42</v>
      </c>
      <c r="S14" s="43">
        <f t="shared" si="4"/>
        <v>1071.42</v>
      </c>
      <c r="T14" s="43">
        <f t="shared" si="4"/>
        <v>1071.42</v>
      </c>
      <c r="U14" s="43">
        <f t="shared" si="4"/>
        <v>1071.42</v>
      </c>
      <c r="V14" s="43">
        <f t="shared" si="4"/>
        <v>1071.42</v>
      </c>
      <c r="W14" s="43">
        <f t="shared" si="4"/>
        <v>1071.42</v>
      </c>
      <c r="X14" s="43">
        <f t="shared" si="4"/>
        <v>1071.42</v>
      </c>
      <c r="Y14" s="43">
        <f t="shared" si="4"/>
        <v>1071.42</v>
      </c>
      <c r="Z14" s="43">
        <f t="shared" si="4"/>
        <v>1071.42</v>
      </c>
      <c r="AA14" s="43">
        <f t="shared" si="4"/>
        <v>1071.42</v>
      </c>
    </row>
    <row r="15" spans="1:27" ht="12.75" hidden="1" customHeight="1" outlineLevel="1" x14ac:dyDescent="0.2">
      <c r="A15" s="92" t="s">
        <v>1497</v>
      </c>
      <c r="B15" s="62" t="s">
        <v>81</v>
      </c>
      <c r="C15" s="42" t="s">
        <v>77</v>
      </c>
      <c r="D15" s="43">
        <v>4.6100000000000003</v>
      </c>
      <c r="E15" s="43">
        <v>4.6100000000000003</v>
      </c>
      <c r="F15" s="43">
        <v>4.6100000000000003</v>
      </c>
      <c r="G15" s="43">
        <v>4.6100000000000003</v>
      </c>
      <c r="H15" s="43">
        <v>4.6100000000000003</v>
      </c>
      <c r="I15" s="43">
        <v>4.6100000000000003</v>
      </c>
      <c r="J15" s="43">
        <v>4.6100000000000003</v>
      </c>
      <c r="K15" s="43">
        <v>4.6100000000000003</v>
      </c>
      <c r="L15" s="43">
        <v>4.6100000000000003</v>
      </c>
      <c r="M15" s="43">
        <v>4.6100000000000003</v>
      </c>
      <c r="N15" s="43">
        <v>4.6100000000000003</v>
      </c>
      <c r="O15" s="43">
        <v>4.6100000000000003</v>
      </c>
      <c r="P15" s="43">
        <v>4.6100000000000003</v>
      </c>
      <c r="Q15" s="43">
        <v>4.6100000000000003</v>
      </c>
      <c r="R15" s="43">
        <v>4.6100000000000003</v>
      </c>
      <c r="S15" s="43">
        <v>4.6100000000000003</v>
      </c>
      <c r="T15" s="43">
        <v>4.6100000000000003</v>
      </c>
      <c r="U15" s="43">
        <v>4.6100000000000003</v>
      </c>
      <c r="V15" s="43">
        <v>4.6100000000000003</v>
      </c>
      <c r="W15" s="43">
        <v>4.6100000000000003</v>
      </c>
      <c r="X15" s="43">
        <v>4.6100000000000003</v>
      </c>
      <c r="Y15" s="43">
        <v>4.6100000000000003</v>
      </c>
      <c r="Z15" s="43">
        <v>4.6100000000000003</v>
      </c>
      <c r="AA15" s="43">
        <v>4.6100000000000003</v>
      </c>
    </row>
    <row r="16" spans="1:27" ht="12.75" hidden="1" customHeight="1" outlineLevel="1" x14ac:dyDescent="0.2">
      <c r="A16" s="92" t="s">
        <v>1498</v>
      </c>
      <c r="B16" s="62" t="s">
        <v>79</v>
      </c>
      <c r="C16" s="42" t="s">
        <v>77</v>
      </c>
      <c r="D16" s="43">
        <f>$D$11</f>
        <v>110.23</v>
      </c>
      <c r="E16" s="43">
        <f t="shared" ref="E16:AA16" si="5">$D$11</f>
        <v>110.23</v>
      </c>
      <c r="F16" s="43">
        <f t="shared" si="5"/>
        <v>110.23</v>
      </c>
      <c r="G16" s="43">
        <f t="shared" si="5"/>
        <v>110.23</v>
      </c>
      <c r="H16" s="43">
        <f t="shared" si="5"/>
        <v>110.23</v>
      </c>
      <c r="I16" s="43">
        <f t="shared" si="5"/>
        <v>110.23</v>
      </c>
      <c r="J16" s="43">
        <f t="shared" si="5"/>
        <v>110.23</v>
      </c>
      <c r="K16" s="43">
        <f t="shared" si="5"/>
        <v>110.23</v>
      </c>
      <c r="L16" s="43">
        <f t="shared" si="5"/>
        <v>110.23</v>
      </c>
      <c r="M16" s="43">
        <f t="shared" si="5"/>
        <v>110.23</v>
      </c>
      <c r="N16" s="43">
        <f t="shared" si="5"/>
        <v>110.23</v>
      </c>
      <c r="O16" s="43">
        <f t="shared" si="5"/>
        <v>110.23</v>
      </c>
      <c r="P16" s="43">
        <f t="shared" si="5"/>
        <v>110.23</v>
      </c>
      <c r="Q16" s="43">
        <f t="shared" si="5"/>
        <v>110.23</v>
      </c>
      <c r="R16" s="43">
        <f t="shared" si="5"/>
        <v>110.23</v>
      </c>
      <c r="S16" s="43">
        <f t="shared" si="5"/>
        <v>110.23</v>
      </c>
      <c r="T16" s="43">
        <f t="shared" si="5"/>
        <v>110.23</v>
      </c>
      <c r="U16" s="43">
        <f t="shared" si="5"/>
        <v>110.23</v>
      </c>
      <c r="V16" s="43">
        <f t="shared" si="5"/>
        <v>110.23</v>
      </c>
      <c r="W16" s="43">
        <f t="shared" si="5"/>
        <v>110.23</v>
      </c>
      <c r="X16" s="43">
        <f t="shared" si="5"/>
        <v>110.23</v>
      </c>
      <c r="Y16" s="43">
        <f t="shared" si="5"/>
        <v>110.23</v>
      </c>
      <c r="Z16" s="43">
        <f t="shared" si="5"/>
        <v>110.23</v>
      </c>
      <c r="AA16" s="43">
        <f t="shared" si="5"/>
        <v>110.23</v>
      </c>
    </row>
    <row r="17" spans="1:27" ht="12.75" customHeight="1" collapsed="1" x14ac:dyDescent="0.2">
      <c r="A17" s="91" t="s">
        <v>1499</v>
      </c>
      <c r="B17" s="27" t="str">
        <f>"03"&amp;"."&amp;$B$800&amp;"."&amp;$B$801</f>
        <v>03.03.2023</v>
      </c>
      <c r="C17" s="83" t="s">
        <v>74</v>
      </c>
      <c r="D17" s="84">
        <f>ROUND(((D18+D19+D21+D20)/1000),5)</f>
        <v>2.5496300000000001</v>
      </c>
      <c r="E17" s="84">
        <f>ROUND(((E18+E19+E21+E20)/1000),5)</f>
        <v>2.36754</v>
      </c>
      <c r="F17" s="84">
        <f>ROUND(((F18+F19+F21+F20)/1000),5)</f>
        <v>2.3178000000000001</v>
      </c>
      <c r="G17" s="84">
        <f t="shared" ref="G17:AA17" si="6">ROUND(((G18+G19+G21+G20)/1000),5)</f>
        <v>2.3193299999999999</v>
      </c>
      <c r="H17" s="84">
        <f t="shared" si="6"/>
        <v>2.3844500000000002</v>
      </c>
      <c r="I17" s="84">
        <f t="shared" si="6"/>
        <v>2.6576</v>
      </c>
      <c r="J17" s="84">
        <f t="shared" si="6"/>
        <v>2.7885300000000002</v>
      </c>
      <c r="K17" s="84">
        <f t="shared" si="6"/>
        <v>2.8960599999999999</v>
      </c>
      <c r="L17" s="84">
        <f t="shared" si="6"/>
        <v>2.9995599999999998</v>
      </c>
      <c r="M17" s="84">
        <f t="shared" si="6"/>
        <v>3.012</v>
      </c>
      <c r="N17" s="84">
        <f t="shared" si="6"/>
        <v>3.0236399999999999</v>
      </c>
      <c r="O17" s="84">
        <f t="shared" si="6"/>
        <v>3.0750899999999999</v>
      </c>
      <c r="P17" s="84">
        <f t="shared" si="6"/>
        <v>3.0489099999999998</v>
      </c>
      <c r="Q17" s="84">
        <f t="shared" si="6"/>
        <v>3.0515500000000002</v>
      </c>
      <c r="R17" s="84">
        <f t="shared" si="6"/>
        <v>3.0422199999999999</v>
      </c>
      <c r="S17" s="84">
        <f t="shared" si="6"/>
        <v>3.0063800000000001</v>
      </c>
      <c r="T17" s="84">
        <f t="shared" si="6"/>
        <v>2.9679799999999998</v>
      </c>
      <c r="U17" s="84">
        <f t="shared" si="6"/>
        <v>2.9682300000000001</v>
      </c>
      <c r="V17" s="84">
        <f t="shared" si="6"/>
        <v>3.0018799999999999</v>
      </c>
      <c r="W17" s="84">
        <f t="shared" si="6"/>
        <v>3.0667599999999999</v>
      </c>
      <c r="X17" s="84">
        <f t="shared" si="6"/>
        <v>3.0131600000000001</v>
      </c>
      <c r="Y17" s="84">
        <f t="shared" si="6"/>
        <v>2.9594399999999998</v>
      </c>
      <c r="Z17" s="84">
        <f t="shared" si="6"/>
        <v>2.8061500000000001</v>
      </c>
      <c r="AA17" s="84">
        <f t="shared" si="6"/>
        <v>2.73447</v>
      </c>
    </row>
    <row r="18" spans="1:27" ht="12.75" hidden="1" customHeight="1" outlineLevel="1" x14ac:dyDescent="0.2">
      <c r="A18" s="92" t="s">
        <v>1500</v>
      </c>
      <c r="B18" s="62" t="s">
        <v>231</v>
      </c>
      <c r="C18" s="42" t="s">
        <v>77</v>
      </c>
      <c r="D18" s="43">
        <v>1363.37</v>
      </c>
      <c r="E18" s="43">
        <v>1181.28</v>
      </c>
      <c r="F18" s="43">
        <v>1131.54</v>
      </c>
      <c r="G18" s="43">
        <v>1133.07</v>
      </c>
      <c r="H18" s="43">
        <v>1198.19</v>
      </c>
      <c r="I18" s="43">
        <v>1471.34</v>
      </c>
      <c r="J18" s="43">
        <v>1602.27</v>
      </c>
      <c r="K18" s="43">
        <v>1709.8</v>
      </c>
      <c r="L18" s="43">
        <v>1813.3</v>
      </c>
      <c r="M18" s="43">
        <v>1825.74</v>
      </c>
      <c r="N18" s="43">
        <v>1837.38</v>
      </c>
      <c r="O18" s="43">
        <v>1888.83</v>
      </c>
      <c r="P18" s="43">
        <v>1862.65</v>
      </c>
      <c r="Q18" s="43">
        <v>1865.29</v>
      </c>
      <c r="R18" s="43">
        <v>1855.96</v>
      </c>
      <c r="S18" s="43">
        <v>1820.12</v>
      </c>
      <c r="T18" s="43">
        <v>1781.72</v>
      </c>
      <c r="U18" s="43">
        <v>1781.97</v>
      </c>
      <c r="V18" s="43">
        <v>1815.62</v>
      </c>
      <c r="W18" s="43">
        <v>1880.5</v>
      </c>
      <c r="X18" s="43">
        <v>1826.9</v>
      </c>
      <c r="Y18" s="43">
        <v>1773.18</v>
      </c>
      <c r="Z18" s="43">
        <v>1619.89</v>
      </c>
      <c r="AA18" s="43">
        <v>1548.21</v>
      </c>
    </row>
    <row r="19" spans="1:27" ht="12.75" hidden="1" customHeight="1" outlineLevel="1" x14ac:dyDescent="0.2">
      <c r="A19" s="92" t="s">
        <v>1501</v>
      </c>
      <c r="B19" s="62" t="s">
        <v>88</v>
      </c>
      <c r="C19" s="42" t="s">
        <v>77</v>
      </c>
      <c r="D19" s="43">
        <f t="shared" ref="D19:AA19" si="7">$D$9</f>
        <v>1071.42</v>
      </c>
      <c r="E19" s="43">
        <f t="shared" si="7"/>
        <v>1071.42</v>
      </c>
      <c r="F19" s="43">
        <f t="shared" si="7"/>
        <v>1071.42</v>
      </c>
      <c r="G19" s="43">
        <f t="shared" si="7"/>
        <v>1071.42</v>
      </c>
      <c r="H19" s="43">
        <f t="shared" si="7"/>
        <v>1071.42</v>
      </c>
      <c r="I19" s="43">
        <f t="shared" si="7"/>
        <v>1071.42</v>
      </c>
      <c r="J19" s="43">
        <f t="shared" si="7"/>
        <v>1071.42</v>
      </c>
      <c r="K19" s="43">
        <f t="shared" si="7"/>
        <v>1071.42</v>
      </c>
      <c r="L19" s="43">
        <f t="shared" si="7"/>
        <v>1071.42</v>
      </c>
      <c r="M19" s="43">
        <f t="shared" si="7"/>
        <v>1071.42</v>
      </c>
      <c r="N19" s="43">
        <f t="shared" si="7"/>
        <v>1071.42</v>
      </c>
      <c r="O19" s="43">
        <f t="shared" si="7"/>
        <v>1071.42</v>
      </c>
      <c r="P19" s="43">
        <f t="shared" si="7"/>
        <v>1071.42</v>
      </c>
      <c r="Q19" s="43">
        <f t="shared" si="7"/>
        <v>1071.42</v>
      </c>
      <c r="R19" s="43">
        <f t="shared" si="7"/>
        <v>1071.42</v>
      </c>
      <c r="S19" s="43">
        <f t="shared" si="7"/>
        <v>1071.42</v>
      </c>
      <c r="T19" s="43">
        <f t="shared" si="7"/>
        <v>1071.42</v>
      </c>
      <c r="U19" s="43">
        <f t="shared" si="7"/>
        <v>1071.42</v>
      </c>
      <c r="V19" s="43">
        <f t="shared" si="7"/>
        <v>1071.42</v>
      </c>
      <c r="W19" s="43">
        <f t="shared" si="7"/>
        <v>1071.42</v>
      </c>
      <c r="X19" s="43">
        <f t="shared" si="7"/>
        <v>1071.42</v>
      </c>
      <c r="Y19" s="43">
        <f t="shared" si="7"/>
        <v>1071.42</v>
      </c>
      <c r="Z19" s="43">
        <f t="shared" si="7"/>
        <v>1071.42</v>
      </c>
      <c r="AA19" s="43">
        <f t="shared" si="7"/>
        <v>1071.42</v>
      </c>
    </row>
    <row r="20" spans="1:27" ht="12.75" hidden="1" customHeight="1" outlineLevel="1" x14ac:dyDescent="0.2">
      <c r="A20" s="92" t="s">
        <v>1502</v>
      </c>
      <c r="B20" s="62" t="s">
        <v>81</v>
      </c>
      <c r="C20" s="42" t="s">
        <v>77</v>
      </c>
      <c r="D20" s="43">
        <v>4.6100000000000003</v>
      </c>
      <c r="E20" s="43">
        <v>4.6100000000000003</v>
      </c>
      <c r="F20" s="43">
        <v>4.6100000000000003</v>
      </c>
      <c r="G20" s="43">
        <v>4.6100000000000003</v>
      </c>
      <c r="H20" s="43">
        <v>4.6100000000000003</v>
      </c>
      <c r="I20" s="43">
        <v>4.6100000000000003</v>
      </c>
      <c r="J20" s="43">
        <v>4.6100000000000003</v>
      </c>
      <c r="K20" s="43">
        <v>4.6100000000000003</v>
      </c>
      <c r="L20" s="43">
        <v>4.6100000000000003</v>
      </c>
      <c r="M20" s="43">
        <v>4.6100000000000003</v>
      </c>
      <c r="N20" s="43">
        <v>4.6100000000000003</v>
      </c>
      <c r="O20" s="43">
        <v>4.6100000000000003</v>
      </c>
      <c r="P20" s="43">
        <v>4.6100000000000003</v>
      </c>
      <c r="Q20" s="43">
        <v>4.6100000000000003</v>
      </c>
      <c r="R20" s="43">
        <v>4.6100000000000003</v>
      </c>
      <c r="S20" s="43">
        <v>4.6100000000000003</v>
      </c>
      <c r="T20" s="43">
        <v>4.6100000000000003</v>
      </c>
      <c r="U20" s="43">
        <v>4.6100000000000003</v>
      </c>
      <c r="V20" s="43">
        <v>4.6100000000000003</v>
      </c>
      <c r="W20" s="43">
        <v>4.6100000000000003</v>
      </c>
      <c r="X20" s="43">
        <v>4.6100000000000003</v>
      </c>
      <c r="Y20" s="43">
        <v>4.6100000000000003</v>
      </c>
      <c r="Z20" s="43">
        <v>4.6100000000000003</v>
      </c>
      <c r="AA20" s="43">
        <v>4.6100000000000003</v>
      </c>
    </row>
    <row r="21" spans="1:27" ht="12.75" hidden="1" customHeight="1" outlineLevel="1" x14ac:dyDescent="0.2">
      <c r="A21" s="92" t="s">
        <v>1503</v>
      </c>
      <c r="B21" s="62" t="s">
        <v>79</v>
      </c>
      <c r="C21" s="42" t="s">
        <v>77</v>
      </c>
      <c r="D21" s="43">
        <f>$D$11</f>
        <v>110.23</v>
      </c>
      <c r="E21" s="43">
        <f t="shared" ref="E21:AA21" si="8">$D$11</f>
        <v>110.23</v>
      </c>
      <c r="F21" s="43">
        <f t="shared" si="8"/>
        <v>110.23</v>
      </c>
      <c r="G21" s="43">
        <f t="shared" si="8"/>
        <v>110.23</v>
      </c>
      <c r="H21" s="43">
        <f t="shared" si="8"/>
        <v>110.23</v>
      </c>
      <c r="I21" s="43">
        <f t="shared" si="8"/>
        <v>110.23</v>
      </c>
      <c r="J21" s="43">
        <f t="shared" si="8"/>
        <v>110.23</v>
      </c>
      <c r="K21" s="43">
        <f t="shared" si="8"/>
        <v>110.23</v>
      </c>
      <c r="L21" s="43">
        <f t="shared" si="8"/>
        <v>110.23</v>
      </c>
      <c r="M21" s="43">
        <f t="shared" si="8"/>
        <v>110.23</v>
      </c>
      <c r="N21" s="43">
        <f t="shared" si="8"/>
        <v>110.23</v>
      </c>
      <c r="O21" s="43">
        <f t="shared" si="8"/>
        <v>110.23</v>
      </c>
      <c r="P21" s="43">
        <f t="shared" si="8"/>
        <v>110.23</v>
      </c>
      <c r="Q21" s="43">
        <f t="shared" si="8"/>
        <v>110.23</v>
      </c>
      <c r="R21" s="43">
        <f t="shared" si="8"/>
        <v>110.23</v>
      </c>
      <c r="S21" s="43">
        <f t="shared" si="8"/>
        <v>110.23</v>
      </c>
      <c r="T21" s="43">
        <f t="shared" si="8"/>
        <v>110.23</v>
      </c>
      <c r="U21" s="43">
        <f t="shared" si="8"/>
        <v>110.23</v>
      </c>
      <c r="V21" s="43">
        <f t="shared" si="8"/>
        <v>110.23</v>
      </c>
      <c r="W21" s="43">
        <f t="shared" si="8"/>
        <v>110.23</v>
      </c>
      <c r="X21" s="43">
        <f t="shared" si="8"/>
        <v>110.23</v>
      </c>
      <c r="Y21" s="43">
        <f t="shared" si="8"/>
        <v>110.23</v>
      </c>
      <c r="Z21" s="43">
        <f t="shared" si="8"/>
        <v>110.23</v>
      </c>
      <c r="AA21" s="43">
        <f t="shared" si="8"/>
        <v>110.23</v>
      </c>
    </row>
    <row r="22" spans="1:27" ht="12.75" customHeight="1" collapsed="1" x14ac:dyDescent="0.2">
      <c r="A22" s="91" t="s">
        <v>1504</v>
      </c>
      <c r="B22" s="27" t="str">
        <f>"04"&amp;"."&amp;$B$800&amp;"."&amp;$B$801</f>
        <v>04.03.2023</v>
      </c>
      <c r="C22" s="83" t="s">
        <v>74</v>
      </c>
      <c r="D22" s="84">
        <f>ROUND(((D23+D24+D26+D25)/1000),5)</f>
        <v>2.74579</v>
      </c>
      <c r="E22" s="84">
        <f>ROUND(((E23+E24+E26+E25)/1000),5)</f>
        <v>2.6577700000000002</v>
      </c>
      <c r="F22" s="84">
        <f>ROUND(((F23+F24+F26+F25)/1000),5)</f>
        <v>2.5108799999999998</v>
      </c>
      <c r="G22" s="84">
        <f t="shared" ref="G22:AA22" si="9">ROUND(((G23+G24+G26+G25)/1000),5)</f>
        <v>2.4697</v>
      </c>
      <c r="H22" s="84">
        <f t="shared" si="9"/>
        <v>2.5305399999999998</v>
      </c>
      <c r="I22" s="84">
        <f t="shared" si="9"/>
        <v>2.6649400000000001</v>
      </c>
      <c r="J22" s="84">
        <f t="shared" si="9"/>
        <v>2.69767</v>
      </c>
      <c r="K22" s="84">
        <f t="shared" si="9"/>
        <v>2.75543</v>
      </c>
      <c r="L22" s="84">
        <f t="shared" si="9"/>
        <v>2.8974799999999998</v>
      </c>
      <c r="M22" s="84">
        <f t="shared" si="9"/>
        <v>2.9838399999999998</v>
      </c>
      <c r="N22" s="84">
        <f t="shared" si="9"/>
        <v>3.01823</v>
      </c>
      <c r="O22" s="84">
        <f t="shared" si="9"/>
        <v>3.0265200000000001</v>
      </c>
      <c r="P22" s="84">
        <f t="shared" si="9"/>
        <v>3.0209999999999999</v>
      </c>
      <c r="Q22" s="84">
        <f t="shared" si="9"/>
        <v>3.0154100000000001</v>
      </c>
      <c r="R22" s="84">
        <f t="shared" si="9"/>
        <v>2.9777999999999998</v>
      </c>
      <c r="S22" s="84">
        <f t="shared" si="9"/>
        <v>2.9733999999999998</v>
      </c>
      <c r="T22" s="84">
        <f t="shared" si="9"/>
        <v>2.9702500000000001</v>
      </c>
      <c r="U22" s="84">
        <f t="shared" si="9"/>
        <v>2.98631</v>
      </c>
      <c r="V22" s="84">
        <f t="shared" si="9"/>
        <v>3.0199799999999999</v>
      </c>
      <c r="W22" s="84">
        <f t="shared" si="9"/>
        <v>3.0276000000000001</v>
      </c>
      <c r="X22" s="84">
        <f t="shared" si="9"/>
        <v>3.0333999999999999</v>
      </c>
      <c r="Y22" s="84">
        <f t="shared" si="9"/>
        <v>2.9964</v>
      </c>
      <c r="Z22" s="84">
        <f t="shared" si="9"/>
        <v>2.8304</v>
      </c>
      <c r="AA22" s="84">
        <f t="shared" si="9"/>
        <v>2.7611599999999998</v>
      </c>
    </row>
    <row r="23" spans="1:27" ht="12.75" hidden="1" customHeight="1" outlineLevel="1" x14ac:dyDescent="0.2">
      <c r="A23" s="92" t="s">
        <v>1505</v>
      </c>
      <c r="B23" s="62" t="s">
        <v>231</v>
      </c>
      <c r="C23" s="42" t="s">
        <v>77</v>
      </c>
      <c r="D23" s="43">
        <v>1559.53</v>
      </c>
      <c r="E23" s="43">
        <v>1471.51</v>
      </c>
      <c r="F23" s="43">
        <v>1324.62</v>
      </c>
      <c r="G23" s="43">
        <v>1283.44</v>
      </c>
      <c r="H23" s="43">
        <v>1344.28</v>
      </c>
      <c r="I23" s="43">
        <v>1478.68</v>
      </c>
      <c r="J23" s="43">
        <v>1511.41</v>
      </c>
      <c r="K23" s="43">
        <v>1569.17</v>
      </c>
      <c r="L23" s="43">
        <v>1711.22</v>
      </c>
      <c r="M23" s="43">
        <v>1797.58</v>
      </c>
      <c r="N23" s="43">
        <v>1831.97</v>
      </c>
      <c r="O23" s="43">
        <v>1840.26</v>
      </c>
      <c r="P23" s="43">
        <v>1834.74</v>
      </c>
      <c r="Q23" s="43">
        <v>1829.15</v>
      </c>
      <c r="R23" s="43">
        <v>1791.54</v>
      </c>
      <c r="S23" s="43">
        <v>1787.14</v>
      </c>
      <c r="T23" s="43">
        <v>1783.99</v>
      </c>
      <c r="U23" s="43">
        <v>1800.05</v>
      </c>
      <c r="V23" s="43">
        <v>1833.72</v>
      </c>
      <c r="W23" s="43">
        <v>1841.34</v>
      </c>
      <c r="X23" s="43">
        <v>1847.14</v>
      </c>
      <c r="Y23" s="43">
        <v>1810.14</v>
      </c>
      <c r="Z23" s="43">
        <v>1644.14</v>
      </c>
      <c r="AA23" s="43">
        <v>1574.9</v>
      </c>
    </row>
    <row r="24" spans="1:27" ht="12.75" hidden="1" customHeight="1" outlineLevel="1" x14ac:dyDescent="0.2">
      <c r="A24" s="92" t="s">
        <v>1506</v>
      </c>
      <c r="B24" s="62" t="s">
        <v>88</v>
      </c>
      <c r="C24" s="42" t="s">
        <v>77</v>
      </c>
      <c r="D24" s="43">
        <f t="shared" ref="D24:AA24" si="10">$D$9</f>
        <v>1071.42</v>
      </c>
      <c r="E24" s="43">
        <f t="shared" si="10"/>
        <v>1071.42</v>
      </c>
      <c r="F24" s="43">
        <f t="shared" si="10"/>
        <v>1071.42</v>
      </c>
      <c r="G24" s="43">
        <f t="shared" si="10"/>
        <v>1071.42</v>
      </c>
      <c r="H24" s="43">
        <f t="shared" si="10"/>
        <v>1071.42</v>
      </c>
      <c r="I24" s="43">
        <f t="shared" si="10"/>
        <v>1071.42</v>
      </c>
      <c r="J24" s="43">
        <f t="shared" si="10"/>
        <v>1071.42</v>
      </c>
      <c r="K24" s="43">
        <f t="shared" si="10"/>
        <v>1071.42</v>
      </c>
      <c r="L24" s="43">
        <f t="shared" si="10"/>
        <v>1071.42</v>
      </c>
      <c r="M24" s="43">
        <f t="shared" si="10"/>
        <v>1071.42</v>
      </c>
      <c r="N24" s="43">
        <f t="shared" si="10"/>
        <v>1071.42</v>
      </c>
      <c r="O24" s="43">
        <f t="shared" si="10"/>
        <v>1071.42</v>
      </c>
      <c r="P24" s="43">
        <f t="shared" si="10"/>
        <v>1071.42</v>
      </c>
      <c r="Q24" s="43">
        <f t="shared" si="10"/>
        <v>1071.42</v>
      </c>
      <c r="R24" s="43">
        <f t="shared" si="10"/>
        <v>1071.42</v>
      </c>
      <c r="S24" s="43">
        <f t="shared" si="10"/>
        <v>1071.42</v>
      </c>
      <c r="T24" s="43">
        <f t="shared" si="10"/>
        <v>1071.42</v>
      </c>
      <c r="U24" s="43">
        <f t="shared" si="10"/>
        <v>1071.42</v>
      </c>
      <c r="V24" s="43">
        <f t="shared" si="10"/>
        <v>1071.42</v>
      </c>
      <c r="W24" s="43">
        <f t="shared" si="10"/>
        <v>1071.42</v>
      </c>
      <c r="X24" s="43">
        <f t="shared" si="10"/>
        <v>1071.42</v>
      </c>
      <c r="Y24" s="43">
        <f t="shared" si="10"/>
        <v>1071.42</v>
      </c>
      <c r="Z24" s="43">
        <f t="shared" si="10"/>
        <v>1071.42</v>
      </c>
      <c r="AA24" s="43">
        <f t="shared" si="10"/>
        <v>1071.42</v>
      </c>
    </row>
    <row r="25" spans="1:27" ht="12.75" hidden="1" customHeight="1" outlineLevel="1" x14ac:dyDescent="0.2">
      <c r="A25" s="92" t="s">
        <v>1507</v>
      </c>
      <c r="B25" s="62" t="s">
        <v>81</v>
      </c>
      <c r="C25" s="42" t="s">
        <v>77</v>
      </c>
      <c r="D25" s="43">
        <v>4.6100000000000003</v>
      </c>
      <c r="E25" s="43">
        <v>4.6100000000000003</v>
      </c>
      <c r="F25" s="43">
        <v>4.6100000000000003</v>
      </c>
      <c r="G25" s="43">
        <v>4.6100000000000003</v>
      </c>
      <c r="H25" s="43">
        <v>4.6100000000000003</v>
      </c>
      <c r="I25" s="43">
        <v>4.6100000000000003</v>
      </c>
      <c r="J25" s="43">
        <v>4.6100000000000003</v>
      </c>
      <c r="K25" s="43">
        <v>4.6100000000000003</v>
      </c>
      <c r="L25" s="43">
        <v>4.6100000000000003</v>
      </c>
      <c r="M25" s="43">
        <v>4.6100000000000003</v>
      </c>
      <c r="N25" s="43">
        <v>4.6100000000000003</v>
      </c>
      <c r="O25" s="43">
        <v>4.6100000000000003</v>
      </c>
      <c r="P25" s="43">
        <v>4.6100000000000003</v>
      </c>
      <c r="Q25" s="43">
        <v>4.6100000000000003</v>
      </c>
      <c r="R25" s="43">
        <v>4.6100000000000003</v>
      </c>
      <c r="S25" s="43">
        <v>4.6100000000000003</v>
      </c>
      <c r="T25" s="43">
        <v>4.6100000000000003</v>
      </c>
      <c r="U25" s="43">
        <v>4.6100000000000003</v>
      </c>
      <c r="V25" s="43">
        <v>4.6100000000000003</v>
      </c>
      <c r="W25" s="43">
        <v>4.6100000000000003</v>
      </c>
      <c r="X25" s="43">
        <v>4.6100000000000003</v>
      </c>
      <c r="Y25" s="43">
        <v>4.6100000000000003</v>
      </c>
      <c r="Z25" s="43">
        <v>4.6100000000000003</v>
      </c>
      <c r="AA25" s="43">
        <v>4.6100000000000003</v>
      </c>
    </row>
    <row r="26" spans="1:27" ht="12.75" hidden="1" customHeight="1" outlineLevel="1" x14ac:dyDescent="0.2">
      <c r="A26" s="92" t="s">
        <v>1508</v>
      </c>
      <c r="B26" s="62" t="s">
        <v>79</v>
      </c>
      <c r="C26" s="42" t="s">
        <v>77</v>
      </c>
      <c r="D26" s="43">
        <f>$D$11</f>
        <v>110.23</v>
      </c>
      <c r="E26" s="43">
        <f t="shared" ref="E26:AA26" si="11">$D$11</f>
        <v>110.23</v>
      </c>
      <c r="F26" s="43">
        <f t="shared" si="11"/>
        <v>110.23</v>
      </c>
      <c r="G26" s="43">
        <f t="shared" si="11"/>
        <v>110.23</v>
      </c>
      <c r="H26" s="43">
        <f t="shared" si="11"/>
        <v>110.23</v>
      </c>
      <c r="I26" s="43">
        <f t="shared" si="11"/>
        <v>110.23</v>
      </c>
      <c r="J26" s="43">
        <f t="shared" si="11"/>
        <v>110.23</v>
      </c>
      <c r="K26" s="43">
        <f t="shared" si="11"/>
        <v>110.23</v>
      </c>
      <c r="L26" s="43">
        <f t="shared" si="11"/>
        <v>110.23</v>
      </c>
      <c r="M26" s="43">
        <f t="shared" si="11"/>
        <v>110.23</v>
      </c>
      <c r="N26" s="43">
        <f t="shared" si="11"/>
        <v>110.23</v>
      </c>
      <c r="O26" s="43">
        <f t="shared" si="11"/>
        <v>110.23</v>
      </c>
      <c r="P26" s="43">
        <f t="shared" si="11"/>
        <v>110.23</v>
      </c>
      <c r="Q26" s="43">
        <f t="shared" si="11"/>
        <v>110.23</v>
      </c>
      <c r="R26" s="43">
        <f t="shared" si="11"/>
        <v>110.23</v>
      </c>
      <c r="S26" s="43">
        <f t="shared" si="11"/>
        <v>110.23</v>
      </c>
      <c r="T26" s="43">
        <f t="shared" si="11"/>
        <v>110.23</v>
      </c>
      <c r="U26" s="43">
        <f t="shared" si="11"/>
        <v>110.23</v>
      </c>
      <c r="V26" s="43">
        <f t="shared" si="11"/>
        <v>110.23</v>
      </c>
      <c r="W26" s="43">
        <f t="shared" si="11"/>
        <v>110.23</v>
      </c>
      <c r="X26" s="43">
        <f t="shared" si="11"/>
        <v>110.23</v>
      </c>
      <c r="Y26" s="43">
        <f t="shared" si="11"/>
        <v>110.23</v>
      </c>
      <c r="Z26" s="43">
        <f t="shared" si="11"/>
        <v>110.23</v>
      </c>
      <c r="AA26" s="43">
        <f t="shared" si="11"/>
        <v>110.23</v>
      </c>
    </row>
    <row r="27" spans="1:27" ht="12.75" customHeight="1" collapsed="1" x14ac:dyDescent="0.2">
      <c r="A27" s="91" t="s">
        <v>1509</v>
      </c>
      <c r="B27" s="27" t="str">
        <f>"05"&amp;"."&amp;$B$800&amp;"."&amp;$B$801</f>
        <v>05.03.2023</v>
      </c>
      <c r="C27" s="83" t="s">
        <v>74</v>
      </c>
      <c r="D27" s="84">
        <f>ROUND(((D28+D29+D31+D30)/1000),5)</f>
        <v>2.6914400000000001</v>
      </c>
      <c r="E27" s="84">
        <f>ROUND(((E28+E29+E31+E30)/1000),5)</f>
        <v>2.5694400000000002</v>
      </c>
      <c r="F27" s="84">
        <f>ROUND(((F28+F29+F31+F30)/1000),5)</f>
        <v>2.43933</v>
      </c>
      <c r="G27" s="84">
        <f t="shared" ref="G27:AA27" si="12">ROUND(((G28+G29+G31+G30)/1000),5)</f>
        <v>2.40781</v>
      </c>
      <c r="H27" s="84">
        <f t="shared" si="12"/>
        <v>2.4712700000000001</v>
      </c>
      <c r="I27" s="84">
        <f t="shared" si="12"/>
        <v>2.5710000000000002</v>
      </c>
      <c r="J27" s="84">
        <f t="shared" si="12"/>
        <v>2.5869200000000001</v>
      </c>
      <c r="K27" s="84">
        <f t="shared" si="12"/>
        <v>2.6872799999999999</v>
      </c>
      <c r="L27" s="84">
        <f t="shared" si="12"/>
        <v>2.7857400000000001</v>
      </c>
      <c r="M27" s="84">
        <f t="shared" si="12"/>
        <v>2.9628000000000001</v>
      </c>
      <c r="N27" s="84">
        <f t="shared" si="12"/>
        <v>3.0118200000000002</v>
      </c>
      <c r="O27" s="84">
        <f t="shared" si="12"/>
        <v>3.0248499999999998</v>
      </c>
      <c r="P27" s="84">
        <f t="shared" si="12"/>
        <v>3.02162</v>
      </c>
      <c r="Q27" s="84">
        <f t="shared" si="12"/>
        <v>3.01953</v>
      </c>
      <c r="R27" s="84">
        <f t="shared" si="12"/>
        <v>2.9871799999999999</v>
      </c>
      <c r="S27" s="84">
        <f t="shared" si="12"/>
        <v>2.9886400000000002</v>
      </c>
      <c r="T27" s="84">
        <f t="shared" si="12"/>
        <v>2.98766</v>
      </c>
      <c r="U27" s="84">
        <f t="shared" si="12"/>
        <v>3.0040100000000001</v>
      </c>
      <c r="V27" s="84">
        <f t="shared" si="12"/>
        <v>3.0505300000000002</v>
      </c>
      <c r="W27" s="84">
        <f t="shared" si="12"/>
        <v>3.0464899999999999</v>
      </c>
      <c r="X27" s="84">
        <f t="shared" si="12"/>
        <v>3.0564900000000002</v>
      </c>
      <c r="Y27" s="84">
        <f t="shared" si="12"/>
        <v>3.0182500000000001</v>
      </c>
      <c r="Z27" s="84">
        <f t="shared" si="12"/>
        <v>2.86863</v>
      </c>
      <c r="AA27" s="84">
        <f t="shared" si="12"/>
        <v>2.78424</v>
      </c>
    </row>
    <row r="28" spans="1:27" ht="12.75" hidden="1" customHeight="1" outlineLevel="1" x14ac:dyDescent="0.2">
      <c r="A28" s="92" t="s">
        <v>1510</v>
      </c>
      <c r="B28" s="62" t="s">
        <v>231</v>
      </c>
      <c r="C28" s="42" t="s">
        <v>77</v>
      </c>
      <c r="D28" s="43">
        <v>1505.18</v>
      </c>
      <c r="E28" s="43">
        <v>1383.18</v>
      </c>
      <c r="F28" s="43">
        <v>1253.07</v>
      </c>
      <c r="G28" s="43">
        <v>1221.55</v>
      </c>
      <c r="H28" s="43">
        <v>1285.01</v>
      </c>
      <c r="I28" s="43">
        <v>1384.74</v>
      </c>
      <c r="J28" s="43">
        <v>1400.66</v>
      </c>
      <c r="K28" s="43">
        <v>1501.02</v>
      </c>
      <c r="L28" s="43">
        <v>1599.48</v>
      </c>
      <c r="M28" s="43">
        <v>1776.54</v>
      </c>
      <c r="N28" s="43">
        <v>1825.56</v>
      </c>
      <c r="O28" s="43">
        <v>1838.59</v>
      </c>
      <c r="P28" s="43">
        <v>1835.36</v>
      </c>
      <c r="Q28" s="43">
        <v>1833.27</v>
      </c>
      <c r="R28" s="43">
        <v>1800.92</v>
      </c>
      <c r="S28" s="43">
        <v>1802.38</v>
      </c>
      <c r="T28" s="43">
        <v>1801.4</v>
      </c>
      <c r="U28" s="43">
        <v>1817.75</v>
      </c>
      <c r="V28" s="43">
        <v>1864.27</v>
      </c>
      <c r="W28" s="43">
        <v>1860.23</v>
      </c>
      <c r="X28" s="43">
        <v>1870.23</v>
      </c>
      <c r="Y28" s="43">
        <v>1831.99</v>
      </c>
      <c r="Z28" s="43">
        <v>1682.37</v>
      </c>
      <c r="AA28" s="43">
        <v>1597.98</v>
      </c>
    </row>
    <row r="29" spans="1:27" ht="12.75" hidden="1" customHeight="1" outlineLevel="1" x14ac:dyDescent="0.2">
      <c r="A29" s="92" t="s">
        <v>1511</v>
      </c>
      <c r="B29" s="62" t="s">
        <v>88</v>
      </c>
      <c r="C29" s="42" t="s">
        <v>77</v>
      </c>
      <c r="D29" s="43">
        <f t="shared" ref="D29:AA29" si="13">$D$9</f>
        <v>1071.42</v>
      </c>
      <c r="E29" s="43">
        <f t="shared" si="13"/>
        <v>1071.42</v>
      </c>
      <c r="F29" s="43">
        <f t="shared" si="13"/>
        <v>1071.42</v>
      </c>
      <c r="G29" s="43">
        <f t="shared" si="13"/>
        <v>1071.42</v>
      </c>
      <c r="H29" s="43">
        <f t="shared" si="13"/>
        <v>1071.42</v>
      </c>
      <c r="I29" s="43">
        <f t="shared" si="13"/>
        <v>1071.42</v>
      </c>
      <c r="J29" s="43">
        <f t="shared" si="13"/>
        <v>1071.42</v>
      </c>
      <c r="K29" s="43">
        <f t="shared" si="13"/>
        <v>1071.42</v>
      </c>
      <c r="L29" s="43">
        <f t="shared" si="13"/>
        <v>1071.42</v>
      </c>
      <c r="M29" s="43">
        <f t="shared" si="13"/>
        <v>1071.42</v>
      </c>
      <c r="N29" s="43">
        <f t="shared" si="13"/>
        <v>1071.42</v>
      </c>
      <c r="O29" s="43">
        <f t="shared" si="13"/>
        <v>1071.42</v>
      </c>
      <c r="P29" s="43">
        <f t="shared" si="13"/>
        <v>1071.42</v>
      </c>
      <c r="Q29" s="43">
        <f t="shared" si="13"/>
        <v>1071.42</v>
      </c>
      <c r="R29" s="43">
        <f t="shared" si="13"/>
        <v>1071.42</v>
      </c>
      <c r="S29" s="43">
        <f t="shared" si="13"/>
        <v>1071.42</v>
      </c>
      <c r="T29" s="43">
        <f t="shared" si="13"/>
        <v>1071.42</v>
      </c>
      <c r="U29" s="43">
        <f t="shared" si="13"/>
        <v>1071.42</v>
      </c>
      <c r="V29" s="43">
        <f t="shared" si="13"/>
        <v>1071.42</v>
      </c>
      <c r="W29" s="43">
        <f t="shared" si="13"/>
        <v>1071.42</v>
      </c>
      <c r="X29" s="43">
        <f t="shared" si="13"/>
        <v>1071.42</v>
      </c>
      <c r="Y29" s="43">
        <f t="shared" si="13"/>
        <v>1071.42</v>
      </c>
      <c r="Z29" s="43">
        <f t="shared" si="13"/>
        <v>1071.42</v>
      </c>
      <c r="AA29" s="43">
        <f t="shared" si="13"/>
        <v>1071.42</v>
      </c>
    </row>
    <row r="30" spans="1:27" ht="12.75" hidden="1" customHeight="1" outlineLevel="1" x14ac:dyDescent="0.2">
      <c r="A30" s="92" t="s">
        <v>1512</v>
      </c>
      <c r="B30" s="62" t="s">
        <v>81</v>
      </c>
      <c r="C30" s="42" t="s">
        <v>77</v>
      </c>
      <c r="D30" s="43">
        <v>4.6100000000000003</v>
      </c>
      <c r="E30" s="43">
        <v>4.6100000000000003</v>
      </c>
      <c r="F30" s="43">
        <v>4.6100000000000003</v>
      </c>
      <c r="G30" s="43">
        <v>4.6100000000000003</v>
      </c>
      <c r="H30" s="43">
        <v>4.6100000000000003</v>
      </c>
      <c r="I30" s="43">
        <v>4.6100000000000003</v>
      </c>
      <c r="J30" s="43">
        <v>4.6100000000000003</v>
      </c>
      <c r="K30" s="43">
        <v>4.6100000000000003</v>
      </c>
      <c r="L30" s="43">
        <v>4.6100000000000003</v>
      </c>
      <c r="M30" s="43">
        <v>4.6100000000000003</v>
      </c>
      <c r="N30" s="43">
        <v>4.6100000000000003</v>
      </c>
      <c r="O30" s="43">
        <v>4.6100000000000003</v>
      </c>
      <c r="P30" s="43">
        <v>4.6100000000000003</v>
      </c>
      <c r="Q30" s="43">
        <v>4.6100000000000003</v>
      </c>
      <c r="R30" s="43">
        <v>4.6100000000000003</v>
      </c>
      <c r="S30" s="43">
        <v>4.6100000000000003</v>
      </c>
      <c r="T30" s="43">
        <v>4.6100000000000003</v>
      </c>
      <c r="U30" s="43">
        <v>4.6100000000000003</v>
      </c>
      <c r="V30" s="43">
        <v>4.6100000000000003</v>
      </c>
      <c r="W30" s="43">
        <v>4.6100000000000003</v>
      </c>
      <c r="X30" s="43">
        <v>4.6100000000000003</v>
      </c>
      <c r="Y30" s="43">
        <v>4.6100000000000003</v>
      </c>
      <c r="Z30" s="43">
        <v>4.6100000000000003</v>
      </c>
      <c r="AA30" s="43">
        <v>4.6100000000000003</v>
      </c>
    </row>
    <row r="31" spans="1:27" ht="12.75" hidden="1" customHeight="1" outlineLevel="1" x14ac:dyDescent="0.2">
      <c r="A31" s="92" t="s">
        <v>1513</v>
      </c>
      <c r="B31" s="62" t="s">
        <v>79</v>
      </c>
      <c r="C31" s="42" t="s">
        <v>77</v>
      </c>
      <c r="D31" s="43">
        <f>$D$11</f>
        <v>110.23</v>
      </c>
      <c r="E31" s="43">
        <f t="shared" ref="E31:AA31" si="14">$D$11</f>
        <v>110.23</v>
      </c>
      <c r="F31" s="43">
        <f t="shared" si="14"/>
        <v>110.23</v>
      </c>
      <c r="G31" s="43">
        <f t="shared" si="14"/>
        <v>110.23</v>
      </c>
      <c r="H31" s="43">
        <f t="shared" si="14"/>
        <v>110.23</v>
      </c>
      <c r="I31" s="43">
        <f t="shared" si="14"/>
        <v>110.23</v>
      </c>
      <c r="J31" s="43">
        <f t="shared" si="14"/>
        <v>110.23</v>
      </c>
      <c r="K31" s="43">
        <f t="shared" si="14"/>
        <v>110.23</v>
      </c>
      <c r="L31" s="43">
        <f t="shared" si="14"/>
        <v>110.23</v>
      </c>
      <c r="M31" s="43">
        <f t="shared" si="14"/>
        <v>110.23</v>
      </c>
      <c r="N31" s="43">
        <f t="shared" si="14"/>
        <v>110.23</v>
      </c>
      <c r="O31" s="43">
        <f t="shared" si="14"/>
        <v>110.23</v>
      </c>
      <c r="P31" s="43">
        <f t="shared" si="14"/>
        <v>110.23</v>
      </c>
      <c r="Q31" s="43">
        <f t="shared" si="14"/>
        <v>110.23</v>
      </c>
      <c r="R31" s="43">
        <f t="shared" si="14"/>
        <v>110.23</v>
      </c>
      <c r="S31" s="43">
        <f t="shared" si="14"/>
        <v>110.23</v>
      </c>
      <c r="T31" s="43">
        <f t="shared" si="14"/>
        <v>110.23</v>
      </c>
      <c r="U31" s="43">
        <f t="shared" si="14"/>
        <v>110.23</v>
      </c>
      <c r="V31" s="43">
        <f t="shared" si="14"/>
        <v>110.23</v>
      </c>
      <c r="W31" s="43">
        <f t="shared" si="14"/>
        <v>110.23</v>
      </c>
      <c r="X31" s="43">
        <f t="shared" si="14"/>
        <v>110.23</v>
      </c>
      <c r="Y31" s="43">
        <f t="shared" si="14"/>
        <v>110.23</v>
      </c>
      <c r="Z31" s="43">
        <f t="shared" si="14"/>
        <v>110.23</v>
      </c>
      <c r="AA31" s="43">
        <f t="shared" si="14"/>
        <v>110.23</v>
      </c>
    </row>
    <row r="32" spans="1:27" ht="12.75" customHeight="1" collapsed="1" x14ac:dyDescent="0.2">
      <c r="A32" s="91" t="s">
        <v>1514</v>
      </c>
      <c r="B32" s="27" t="str">
        <f>"06"&amp;"."&amp;$B$800&amp;"."&amp;$B$801</f>
        <v>06.03.2023</v>
      </c>
      <c r="C32" s="83" t="s">
        <v>74</v>
      </c>
      <c r="D32" s="84">
        <f>ROUND(((D33+D34+D36+D35)/1000),5)</f>
        <v>2.6819999999999999</v>
      </c>
      <c r="E32" s="84">
        <f>ROUND(((E33+E34+E36+E35)/1000),5)</f>
        <v>2.49647</v>
      </c>
      <c r="F32" s="84">
        <f>ROUND(((F33+F34+F36+F35)/1000),5)</f>
        <v>2.38354</v>
      </c>
      <c r="G32" s="84">
        <f t="shared" ref="G32:AA32" si="15">ROUND(((G33+G34+G36+G35)/1000),5)</f>
        <v>2.3826200000000002</v>
      </c>
      <c r="H32" s="84">
        <f t="shared" si="15"/>
        <v>2.5304799999999998</v>
      </c>
      <c r="I32" s="84">
        <f t="shared" si="15"/>
        <v>2.69421</v>
      </c>
      <c r="J32" s="84">
        <f t="shared" si="15"/>
        <v>2.7608199999999998</v>
      </c>
      <c r="K32" s="84">
        <f t="shared" si="15"/>
        <v>2.8849999999999998</v>
      </c>
      <c r="L32" s="84">
        <f t="shared" si="15"/>
        <v>2.9693999999999998</v>
      </c>
      <c r="M32" s="84">
        <f t="shared" si="15"/>
        <v>2.9959600000000002</v>
      </c>
      <c r="N32" s="84">
        <f t="shared" si="15"/>
        <v>3.0498599999999998</v>
      </c>
      <c r="O32" s="84">
        <f t="shared" si="15"/>
        <v>3.0282800000000001</v>
      </c>
      <c r="P32" s="84">
        <f t="shared" si="15"/>
        <v>3.0020500000000001</v>
      </c>
      <c r="Q32" s="84">
        <f t="shared" si="15"/>
        <v>3.0068299999999999</v>
      </c>
      <c r="R32" s="84">
        <f t="shared" si="15"/>
        <v>3.0005199999999999</v>
      </c>
      <c r="S32" s="84">
        <f t="shared" si="15"/>
        <v>2.9690099999999999</v>
      </c>
      <c r="T32" s="84">
        <f t="shared" si="15"/>
        <v>2.9375300000000002</v>
      </c>
      <c r="U32" s="84">
        <f t="shared" si="15"/>
        <v>2.9385400000000002</v>
      </c>
      <c r="V32" s="84">
        <f t="shared" si="15"/>
        <v>2.9810599999999998</v>
      </c>
      <c r="W32" s="84">
        <f t="shared" si="15"/>
        <v>3.0024999999999999</v>
      </c>
      <c r="X32" s="84">
        <f t="shared" si="15"/>
        <v>2.9711500000000002</v>
      </c>
      <c r="Y32" s="84">
        <f t="shared" si="15"/>
        <v>2.9210199999999999</v>
      </c>
      <c r="Z32" s="84">
        <f t="shared" si="15"/>
        <v>2.7884199999999999</v>
      </c>
      <c r="AA32" s="84">
        <f t="shared" si="15"/>
        <v>2.69373</v>
      </c>
    </row>
    <row r="33" spans="1:27" ht="12.75" hidden="1" customHeight="1" outlineLevel="1" x14ac:dyDescent="0.2">
      <c r="A33" s="92" t="s">
        <v>1515</v>
      </c>
      <c r="B33" s="62" t="s">
        <v>231</v>
      </c>
      <c r="C33" s="42" t="s">
        <v>77</v>
      </c>
      <c r="D33" s="43">
        <v>1495.74</v>
      </c>
      <c r="E33" s="43">
        <v>1310.21</v>
      </c>
      <c r="F33" s="43">
        <v>1197.28</v>
      </c>
      <c r="G33" s="43">
        <v>1196.3599999999999</v>
      </c>
      <c r="H33" s="43">
        <v>1344.22</v>
      </c>
      <c r="I33" s="43">
        <v>1507.95</v>
      </c>
      <c r="J33" s="43">
        <v>1574.56</v>
      </c>
      <c r="K33" s="43">
        <v>1698.74</v>
      </c>
      <c r="L33" s="43">
        <v>1783.14</v>
      </c>
      <c r="M33" s="43">
        <v>1809.7</v>
      </c>
      <c r="N33" s="43">
        <v>1863.6</v>
      </c>
      <c r="O33" s="43">
        <v>1842.02</v>
      </c>
      <c r="P33" s="43">
        <v>1815.79</v>
      </c>
      <c r="Q33" s="43">
        <v>1820.57</v>
      </c>
      <c r="R33" s="43">
        <v>1814.26</v>
      </c>
      <c r="S33" s="43">
        <v>1782.75</v>
      </c>
      <c r="T33" s="43">
        <v>1751.27</v>
      </c>
      <c r="U33" s="43">
        <v>1752.28</v>
      </c>
      <c r="V33" s="43">
        <v>1794.8</v>
      </c>
      <c r="W33" s="43">
        <v>1816.24</v>
      </c>
      <c r="X33" s="43">
        <v>1784.89</v>
      </c>
      <c r="Y33" s="43">
        <v>1734.76</v>
      </c>
      <c r="Z33" s="43">
        <v>1602.16</v>
      </c>
      <c r="AA33" s="43">
        <v>1507.47</v>
      </c>
    </row>
    <row r="34" spans="1:27" ht="12.75" hidden="1" customHeight="1" outlineLevel="1" x14ac:dyDescent="0.2">
      <c r="A34" s="92" t="s">
        <v>1516</v>
      </c>
      <c r="B34" s="62" t="s">
        <v>88</v>
      </c>
      <c r="C34" s="42" t="s">
        <v>77</v>
      </c>
      <c r="D34" s="43">
        <f t="shared" ref="D34:AA34" si="16">$D$9</f>
        <v>1071.42</v>
      </c>
      <c r="E34" s="43">
        <f t="shared" si="16"/>
        <v>1071.42</v>
      </c>
      <c r="F34" s="43">
        <f t="shared" si="16"/>
        <v>1071.42</v>
      </c>
      <c r="G34" s="43">
        <f t="shared" si="16"/>
        <v>1071.42</v>
      </c>
      <c r="H34" s="43">
        <f t="shared" si="16"/>
        <v>1071.42</v>
      </c>
      <c r="I34" s="43">
        <f t="shared" si="16"/>
        <v>1071.42</v>
      </c>
      <c r="J34" s="43">
        <f t="shared" si="16"/>
        <v>1071.42</v>
      </c>
      <c r="K34" s="43">
        <f t="shared" si="16"/>
        <v>1071.42</v>
      </c>
      <c r="L34" s="43">
        <f t="shared" si="16"/>
        <v>1071.42</v>
      </c>
      <c r="M34" s="43">
        <f t="shared" si="16"/>
        <v>1071.42</v>
      </c>
      <c r="N34" s="43">
        <f t="shared" si="16"/>
        <v>1071.42</v>
      </c>
      <c r="O34" s="43">
        <f t="shared" si="16"/>
        <v>1071.42</v>
      </c>
      <c r="P34" s="43">
        <f t="shared" si="16"/>
        <v>1071.42</v>
      </c>
      <c r="Q34" s="43">
        <f t="shared" si="16"/>
        <v>1071.42</v>
      </c>
      <c r="R34" s="43">
        <f t="shared" si="16"/>
        <v>1071.42</v>
      </c>
      <c r="S34" s="43">
        <f t="shared" si="16"/>
        <v>1071.42</v>
      </c>
      <c r="T34" s="43">
        <f t="shared" si="16"/>
        <v>1071.42</v>
      </c>
      <c r="U34" s="43">
        <f t="shared" si="16"/>
        <v>1071.42</v>
      </c>
      <c r="V34" s="43">
        <f t="shared" si="16"/>
        <v>1071.42</v>
      </c>
      <c r="W34" s="43">
        <f t="shared" si="16"/>
        <v>1071.42</v>
      </c>
      <c r="X34" s="43">
        <f t="shared" si="16"/>
        <v>1071.42</v>
      </c>
      <c r="Y34" s="43">
        <f t="shared" si="16"/>
        <v>1071.42</v>
      </c>
      <c r="Z34" s="43">
        <f t="shared" si="16"/>
        <v>1071.42</v>
      </c>
      <c r="AA34" s="43">
        <f t="shared" si="16"/>
        <v>1071.42</v>
      </c>
    </row>
    <row r="35" spans="1:27" ht="12.75" hidden="1" customHeight="1" outlineLevel="1" x14ac:dyDescent="0.2">
      <c r="A35" s="92" t="s">
        <v>1517</v>
      </c>
      <c r="B35" s="62" t="s">
        <v>81</v>
      </c>
      <c r="C35" s="42" t="s">
        <v>77</v>
      </c>
      <c r="D35" s="43">
        <v>4.6100000000000003</v>
      </c>
      <c r="E35" s="43">
        <v>4.6100000000000003</v>
      </c>
      <c r="F35" s="43">
        <v>4.6100000000000003</v>
      </c>
      <c r="G35" s="43">
        <v>4.6100000000000003</v>
      </c>
      <c r="H35" s="43">
        <v>4.6100000000000003</v>
      </c>
      <c r="I35" s="43">
        <v>4.6100000000000003</v>
      </c>
      <c r="J35" s="43">
        <v>4.6100000000000003</v>
      </c>
      <c r="K35" s="43">
        <v>4.6100000000000003</v>
      </c>
      <c r="L35" s="43">
        <v>4.6100000000000003</v>
      </c>
      <c r="M35" s="43">
        <v>4.6100000000000003</v>
      </c>
      <c r="N35" s="43">
        <v>4.6100000000000003</v>
      </c>
      <c r="O35" s="43">
        <v>4.6100000000000003</v>
      </c>
      <c r="P35" s="43">
        <v>4.6100000000000003</v>
      </c>
      <c r="Q35" s="43">
        <v>4.6100000000000003</v>
      </c>
      <c r="R35" s="43">
        <v>4.6100000000000003</v>
      </c>
      <c r="S35" s="43">
        <v>4.6100000000000003</v>
      </c>
      <c r="T35" s="43">
        <v>4.6100000000000003</v>
      </c>
      <c r="U35" s="43">
        <v>4.6100000000000003</v>
      </c>
      <c r="V35" s="43">
        <v>4.6100000000000003</v>
      </c>
      <c r="W35" s="43">
        <v>4.6100000000000003</v>
      </c>
      <c r="X35" s="43">
        <v>4.6100000000000003</v>
      </c>
      <c r="Y35" s="43">
        <v>4.6100000000000003</v>
      </c>
      <c r="Z35" s="43">
        <v>4.6100000000000003</v>
      </c>
      <c r="AA35" s="43">
        <v>4.6100000000000003</v>
      </c>
    </row>
    <row r="36" spans="1:27" ht="12.75" hidden="1" customHeight="1" outlineLevel="1" x14ac:dyDescent="0.2">
      <c r="A36" s="92" t="s">
        <v>1518</v>
      </c>
      <c r="B36" s="62" t="s">
        <v>79</v>
      </c>
      <c r="C36" s="42" t="s">
        <v>77</v>
      </c>
      <c r="D36" s="43">
        <f>$D$11</f>
        <v>110.23</v>
      </c>
      <c r="E36" s="43">
        <f t="shared" ref="E36:AA36" si="17">$D$11</f>
        <v>110.23</v>
      </c>
      <c r="F36" s="43">
        <f t="shared" si="17"/>
        <v>110.23</v>
      </c>
      <c r="G36" s="43">
        <f t="shared" si="17"/>
        <v>110.23</v>
      </c>
      <c r="H36" s="43">
        <f t="shared" si="17"/>
        <v>110.23</v>
      </c>
      <c r="I36" s="43">
        <f t="shared" si="17"/>
        <v>110.23</v>
      </c>
      <c r="J36" s="43">
        <f t="shared" si="17"/>
        <v>110.23</v>
      </c>
      <c r="K36" s="43">
        <f t="shared" si="17"/>
        <v>110.23</v>
      </c>
      <c r="L36" s="43">
        <f t="shared" si="17"/>
        <v>110.23</v>
      </c>
      <c r="M36" s="43">
        <f t="shared" si="17"/>
        <v>110.23</v>
      </c>
      <c r="N36" s="43">
        <f t="shared" si="17"/>
        <v>110.23</v>
      </c>
      <c r="O36" s="43">
        <f t="shared" si="17"/>
        <v>110.23</v>
      </c>
      <c r="P36" s="43">
        <f t="shared" si="17"/>
        <v>110.23</v>
      </c>
      <c r="Q36" s="43">
        <f t="shared" si="17"/>
        <v>110.23</v>
      </c>
      <c r="R36" s="43">
        <f t="shared" si="17"/>
        <v>110.23</v>
      </c>
      <c r="S36" s="43">
        <f t="shared" si="17"/>
        <v>110.23</v>
      </c>
      <c r="T36" s="43">
        <f t="shared" si="17"/>
        <v>110.23</v>
      </c>
      <c r="U36" s="43">
        <f t="shared" si="17"/>
        <v>110.23</v>
      </c>
      <c r="V36" s="43">
        <f t="shared" si="17"/>
        <v>110.23</v>
      </c>
      <c r="W36" s="43">
        <f t="shared" si="17"/>
        <v>110.23</v>
      </c>
      <c r="X36" s="43">
        <f t="shared" si="17"/>
        <v>110.23</v>
      </c>
      <c r="Y36" s="43">
        <f t="shared" si="17"/>
        <v>110.23</v>
      </c>
      <c r="Z36" s="43">
        <f t="shared" si="17"/>
        <v>110.23</v>
      </c>
      <c r="AA36" s="43">
        <f t="shared" si="17"/>
        <v>110.23</v>
      </c>
    </row>
    <row r="37" spans="1:27" ht="12.75" customHeight="1" collapsed="1" x14ac:dyDescent="0.2">
      <c r="A37" s="91" t="s">
        <v>1519</v>
      </c>
      <c r="B37" s="27" t="str">
        <f>"07"&amp;"."&amp;$B$800&amp;"."&amp;$B$801</f>
        <v>07.03.2023</v>
      </c>
      <c r="C37" s="83" t="s">
        <v>74</v>
      </c>
      <c r="D37" s="84">
        <f>ROUND(((D38+D39+D41+D40)/1000),5)</f>
        <v>2.4003100000000002</v>
      </c>
      <c r="E37" s="84">
        <f>ROUND(((E38+E39+E41+E40)/1000),5)</f>
        <v>2.3351500000000001</v>
      </c>
      <c r="F37" s="84">
        <f>ROUND(((F38+F39+F41+F40)/1000),5)</f>
        <v>2.2862300000000002</v>
      </c>
      <c r="G37" s="84">
        <f t="shared" ref="G37:AA37" si="18">ROUND(((G38+G39+G41+G40)/1000),5)</f>
        <v>2.30077</v>
      </c>
      <c r="H37" s="84">
        <f t="shared" si="18"/>
        <v>2.3668200000000001</v>
      </c>
      <c r="I37" s="84">
        <f t="shared" si="18"/>
        <v>2.5809600000000001</v>
      </c>
      <c r="J37" s="84">
        <f t="shared" si="18"/>
        <v>2.7221000000000002</v>
      </c>
      <c r="K37" s="84">
        <f t="shared" si="18"/>
        <v>2.84598</v>
      </c>
      <c r="L37" s="84">
        <f t="shared" si="18"/>
        <v>2.93126</v>
      </c>
      <c r="M37" s="84">
        <f t="shared" si="18"/>
        <v>2.9133200000000001</v>
      </c>
      <c r="N37" s="84">
        <f t="shared" si="18"/>
        <v>2.9929000000000001</v>
      </c>
      <c r="O37" s="84">
        <f t="shared" si="18"/>
        <v>3.0217200000000002</v>
      </c>
      <c r="P37" s="84">
        <f t="shared" si="18"/>
        <v>2.9672999999999998</v>
      </c>
      <c r="Q37" s="84">
        <f t="shared" si="18"/>
        <v>2.9395500000000001</v>
      </c>
      <c r="R37" s="84">
        <f t="shared" si="18"/>
        <v>2.9005100000000001</v>
      </c>
      <c r="S37" s="84">
        <f t="shared" si="18"/>
        <v>2.8930400000000001</v>
      </c>
      <c r="T37" s="84">
        <f t="shared" si="18"/>
        <v>2.9141499999999998</v>
      </c>
      <c r="U37" s="84">
        <f t="shared" si="18"/>
        <v>2.9002300000000001</v>
      </c>
      <c r="V37" s="84">
        <f t="shared" si="18"/>
        <v>2.9300799999999998</v>
      </c>
      <c r="W37" s="84">
        <f t="shared" si="18"/>
        <v>2.9853900000000002</v>
      </c>
      <c r="X37" s="84">
        <f t="shared" si="18"/>
        <v>2.9443299999999999</v>
      </c>
      <c r="Y37" s="84">
        <f t="shared" si="18"/>
        <v>2.8321299999999998</v>
      </c>
      <c r="Z37" s="84">
        <f t="shared" si="18"/>
        <v>2.7772299999999999</v>
      </c>
      <c r="AA37" s="84">
        <f t="shared" si="18"/>
        <v>2.6853699999999998</v>
      </c>
    </row>
    <row r="38" spans="1:27" ht="12.75" hidden="1" customHeight="1" outlineLevel="1" x14ac:dyDescent="0.2">
      <c r="A38" s="92" t="s">
        <v>1520</v>
      </c>
      <c r="B38" s="62" t="s">
        <v>231</v>
      </c>
      <c r="C38" s="42" t="s">
        <v>77</v>
      </c>
      <c r="D38" s="43">
        <v>1214.05</v>
      </c>
      <c r="E38" s="43">
        <v>1148.8900000000001</v>
      </c>
      <c r="F38" s="43">
        <v>1099.97</v>
      </c>
      <c r="G38" s="43">
        <v>1114.51</v>
      </c>
      <c r="H38" s="43">
        <v>1180.56</v>
      </c>
      <c r="I38" s="43">
        <v>1394.7</v>
      </c>
      <c r="J38" s="43">
        <v>1535.84</v>
      </c>
      <c r="K38" s="43">
        <v>1659.72</v>
      </c>
      <c r="L38" s="43">
        <v>1745</v>
      </c>
      <c r="M38" s="43">
        <v>1727.06</v>
      </c>
      <c r="N38" s="43">
        <v>1806.64</v>
      </c>
      <c r="O38" s="43">
        <v>1835.46</v>
      </c>
      <c r="P38" s="43">
        <v>1781.04</v>
      </c>
      <c r="Q38" s="43">
        <v>1753.29</v>
      </c>
      <c r="R38" s="43">
        <v>1714.25</v>
      </c>
      <c r="S38" s="43">
        <v>1706.78</v>
      </c>
      <c r="T38" s="43">
        <v>1727.89</v>
      </c>
      <c r="U38" s="43">
        <v>1713.97</v>
      </c>
      <c r="V38" s="43">
        <v>1743.82</v>
      </c>
      <c r="W38" s="43">
        <v>1799.13</v>
      </c>
      <c r="X38" s="43">
        <v>1758.07</v>
      </c>
      <c r="Y38" s="43">
        <v>1645.87</v>
      </c>
      <c r="Z38" s="43">
        <v>1590.97</v>
      </c>
      <c r="AA38" s="43">
        <v>1499.11</v>
      </c>
    </row>
    <row r="39" spans="1:27" ht="12.75" hidden="1" customHeight="1" outlineLevel="1" x14ac:dyDescent="0.2">
      <c r="A39" s="92" t="s">
        <v>1521</v>
      </c>
      <c r="B39" s="62" t="s">
        <v>88</v>
      </c>
      <c r="C39" s="42" t="s">
        <v>77</v>
      </c>
      <c r="D39" s="43">
        <f t="shared" ref="D39:AA39" si="19">$D$9</f>
        <v>1071.42</v>
      </c>
      <c r="E39" s="43">
        <f t="shared" si="19"/>
        <v>1071.42</v>
      </c>
      <c r="F39" s="43">
        <f t="shared" si="19"/>
        <v>1071.42</v>
      </c>
      <c r="G39" s="43">
        <f t="shared" si="19"/>
        <v>1071.42</v>
      </c>
      <c r="H39" s="43">
        <f t="shared" si="19"/>
        <v>1071.42</v>
      </c>
      <c r="I39" s="43">
        <f t="shared" si="19"/>
        <v>1071.42</v>
      </c>
      <c r="J39" s="43">
        <f t="shared" si="19"/>
        <v>1071.42</v>
      </c>
      <c r="K39" s="43">
        <f t="shared" si="19"/>
        <v>1071.42</v>
      </c>
      <c r="L39" s="43">
        <f t="shared" si="19"/>
        <v>1071.42</v>
      </c>
      <c r="M39" s="43">
        <f t="shared" si="19"/>
        <v>1071.42</v>
      </c>
      <c r="N39" s="43">
        <f t="shared" si="19"/>
        <v>1071.42</v>
      </c>
      <c r="O39" s="43">
        <f t="shared" si="19"/>
        <v>1071.42</v>
      </c>
      <c r="P39" s="43">
        <f t="shared" si="19"/>
        <v>1071.42</v>
      </c>
      <c r="Q39" s="43">
        <f t="shared" si="19"/>
        <v>1071.42</v>
      </c>
      <c r="R39" s="43">
        <f t="shared" si="19"/>
        <v>1071.42</v>
      </c>
      <c r="S39" s="43">
        <f t="shared" si="19"/>
        <v>1071.42</v>
      </c>
      <c r="T39" s="43">
        <f t="shared" si="19"/>
        <v>1071.42</v>
      </c>
      <c r="U39" s="43">
        <f t="shared" si="19"/>
        <v>1071.42</v>
      </c>
      <c r="V39" s="43">
        <f t="shared" si="19"/>
        <v>1071.42</v>
      </c>
      <c r="W39" s="43">
        <f t="shared" si="19"/>
        <v>1071.42</v>
      </c>
      <c r="X39" s="43">
        <f t="shared" si="19"/>
        <v>1071.42</v>
      </c>
      <c r="Y39" s="43">
        <f t="shared" si="19"/>
        <v>1071.42</v>
      </c>
      <c r="Z39" s="43">
        <f t="shared" si="19"/>
        <v>1071.42</v>
      </c>
      <c r="AA39" s="43">
        <f t="shared" si="19"/>
        <v>1071.42</v>
      </c>
    </row>
    <row r="40" spans="1:27" ht="12.75" hidden="1" customHeight="1" outlineLevel="1" x14ac:dyDescent="0.2">
      <c r="A40" s="92" t="s">
        <v>1522</v>
      </c>
      <c r="B40" s="62" t="s">
        <v>81</v>
      </c>
      <c r="C40" s="42" t="s">
        <v>77</v>
      </c>
      <c r="D40" s="43">
        <v>4.6100000000000003</v>
      </c>
      <c r="E40" s="43">
        <v>4.6100000000000003</v>
      </c>
      <c r="F40" s="43">
        <v>4.6100000000000003</v>
      </c>
      <c r="G40" s="43">
        <v>4.6100000000000003</v>
      </c>
      <c r="H40" s="43">
        <v>4.6100000000000003</v>
      </c>
      <c r="I40" s="43">
        <v>4.6100000000000003</v>
      </c>
      <c r="J40" s="43">
        <v>4.6100000000000003</v>
      </c>
      <c r="K40" s="43">
        <v>4.6100000000000003</v>
      </c>
      <c r="L40" s="43">
        <v>4.6100000000000003</v>
      </c>
      <c r="M40" s="43">
        <v>4.6100000000000003</v>
      </c>
      <c r="N40" s="43">
        <v>4.6100000000000003</v>
      </c>
      <c r="O40" s="43">
        <v>4.6100000000000003</v>
      </c>
      <c r="P40" s="43">
        <v>4.6100000000000003</v>
      </c>
      <c r="Q40" s="43">
        <v>4.6100000000000003</v>
      </c>
      <c r="R40" s="43">
        <v>4.6100000000000003</v>
      </c>
      <c r="S40" s="43">
        <v>4.6100000000000003</v>
      </c>
      <c r="T40" s="43">
        <v>4.6100000000000003</v>
      </c>
      <c r="U40" s="43">
        <v>4.6100000000000003</v>
      </c>
      <c r="V40" s="43">
        <v>4.6100000000000003</v>
      </c>
      <c r="W40" s="43">
        <v>4.6100000000000003</v>
      </c>
      <c r="X40" s="43">
        <v>4.6100000000000003</v>
      </c>
      <c r="Y40" s="43">
        <v>4.6100000000000003</v>
      </c>
      <c r="Z40" s="43">
        <v>4.6100000000000003</v>
      </c>
      <c r="AA40" s="43">
        <v>4.6100000000000003</v>
      </c>
    </row>
    <row r="41" spans="1:27" ht="12.75" hidden="1" customHeight="1" outlineLevel="1" x14ac:dyDescent="0.2">
      <c r="A41" s="92" t="s">
        <v>1523</v>
      </c>
      <c r="B41" s="62" t="s">
        <v>79</v>
      </c>
      <c r="C41" s="42" t="s">
        <v>77</v>
      </c>
      <c r="D41" s="43">
        <f>$D$11</f>
        <v>110.23</v>
      </c>
      <c r="E41" s="43">
        <f t="shared" ref="E41:AA41" si="20">$D$11</f>
        <v>110.23</v>
      </c>
      <c r="F41" s="43">
        <f t="shared" si="20"/>
        <v>110.23</v>
      </c>
      <c r="G41" s="43">
        <f t="shared" si="20"/>
        <v>110.23</v>
      </c>
      <c r="H41" s="43">
        <f t="shared" si="20"/>
        <v>110.23</v>
      </c>
      <c r="I41" s="43">
        <f t="shared" si="20"/>
        <v>110.23</v>
      </c>
      <c r="J41" s="43">
        <f t="shared" si="20"/>
        <v>110.23</v>
      </c>
      <c r="K41" s="43">
        <f t="shared" si="20"/>
        <v>110.23</v>
      </c>
      <c r="L41" s="43">
        <f t="shared" si="20"/>
        <v>110.23</v>
      </c>
      <c r="M41" s="43">
        <f t="shared" si="20"/>
        <v>110.23</v>
      </c>
      <c r="N41" s="43">
        <f t="shared" si="20"/>
        <v>110.23</v>
      </c>
      <c r="O41" s="43">
        <f t="shared" si="20"/>
        <v>110.23</v>
      </c>
      <c r="P41" s="43">
        <f t="shared" si="20"/>
        <v>110.23</v>
      </c>
      <c r="Q41" s="43">
        <f t="shared" si="20"/>
        <v>110.23</v>
      </c>
      <c r="R41" s="43">
        <f t="shared" si="20"/>
        <v>110.23</v>
      </c>
      <c r="S41" s="43">
        <f t="shared" si="20"/>
        <v>110.23</v>
      </c>
      <c r="T41" s="43">
        <f t="shared" si="20"/>
        <v>110.23</v>
      </c>
      <c r="U41" s="43">
        <f t="shared" si="20"/>
        <v>110.23</v>
      </c>
      <c r="V41" s="43">
        <f t="shared" si="20"/>
        <v>110.23</v>
      </c>
      <c r="W41" s="43">
        <f t="shared" si="20"/>
        <v>110.23</v>
      </c>
      <c r="X41" s="43">
        <f t="shared" si="20"/>
        <v>110.23</v>
      </c>
      <c r="Y41" s="43">
        <f t="shared" si="20"/>
        <v>110.23</v>
      </c>
      <c r="Z41" s="43">
        <f t="shared" si="20"/>
        <v>110.23</v>
      </c>
      <c r="AA41" s="43">
        <f t="shared" si="20"/>
        <v>110.23</v>
      </c>
    </row>
    <row r="42" spans="1:27" ht="12.75" customHeight="1" collapsed="1" x14ac:dyDescent="0.2">
      <c r="A42" s="91" t="s">
        <v>1524</v>
      </c>
      <c r="B42" s="27" t="str">
        <f>"08"&amp;"."&amp;$B$800&amp;"."&amp;$B$801</f>
        <v>08.03.2023</v>
      </c>
      <c r="C42" s="83" t="s">
        <v>74</v>
      </c>
      <c r="D42" s="84">
        <f>ROUND(((D43+D44+D46+D45)/1000),5)</f>
        <v>2.39269</v>
      </c>
      <c r="E42" s="84">
        <f>ROUND(((E43+E44+E46+E45)/1000),5)</f>
        <v>2.3273600000000001</v>
      </c>
      <c r="F42" s="84">
        <f>ROUND(((F43+F44+F46+F45)/1000),5)</f>
        <v>2.2751299999999999</v>
      </c>
      <c r="G42" s="84">
        <f t="shared" ref="G42:AA42" si="21">ROUND(((G43+G44+G46+G45)/1000),5)</f>
        <v>2.2658100000000001</v>
      </c>
      <c r="H42" s="84">
        <f t="shared" si="21"/>
        <v>2.2982900000000002</v>
      </c>
      <c r="I42" s="84">
        <f t="shared" si="21"/>
        <v>2.3024900000000001</v>
      </c>
      <c r="J42" s="84">
        <f t="shared" si="21"/>
        <v>2.3135400000000002</v>
      </c>
      <c r="K42" s="84">
        <f t="shared" si="21"/>
        <v>2.38062</v>
      </c>
      <c r="L42" s="84">
        <f t="shared" si="21"/>
        <v>2.7038899999999999</v>
      </c>
      <c r="M42" s="84">
        <f t="shared" si="21"/>
        <v>2.7806799999999998</v>
      </c>
      <c r="N42" s="84">
        <f t="shared" si="21"/>
        <v>2.8088600000000001</v>
      </c>
      <c r="O42" s="84">
        <f t="shared" si="21"/>
        <v>2.81141</v>
      </c>
      <c r="P42" s="84">
        <f t="shared" si="21"/>
        <v>2.8065099999999998</v>
      </c>
      <c r="Q42" s="84">
        <f t="shared" si="21"/>
        <v>2.8018200000000002</v>
      </c>
      <c r="R42" s="84">
        <f t="shared" si="21"/>
        <v>2.9483000000000001</v>
      </c>
      <c r="S42" s="84">
        <f t="shared" si="21"/>
        <v>2.9792999999999998</v>
      </c>
      <c r="T42" s="84">
        <f t="shared" si="21"/>
        <v>2.9887800000000002</v>
      </c>
      <c r="U42" s="84">
        <f t="shared" si="21"/>
        <v>2.9656500000000001</v>
      </c>
      <c r="V42" s="84">
        <f t="shared" si="21"/>
        <v>3.1467000000000001</v>
      </c>
      <c r="W42" s="84">
        <f t="shared" si="21"/>
        <v>3.1754799999999999</v>
      </c>
      <c r="X42" s="84">
        <f t="shared" si="21"/>
        <v>3.2469000000000001</v>
      </c>
      <c r="Y42" s="84">
        <f t="shared" si="21"/>
        <v>3.0626500000000001</v>
      </c>
      <c r="Z42" s="84">
        <f t="shared" si="21"/>
        <v>2.70187</v>
      </c>
      <c r="AA42" s="84">
        <f t="shared" si="21"/>
        <v>2.4777999999999998</v>
      </c>
    </row>
    <row r="43" spans="1:27" ht="12.75" hidden="1" customHeight="1" outlineLevel="1" x14ac:dyDescent="0.2">
      <c r="A43" s="92" t="s">
        <v>1525</v>
      </c>
      <c r="B43" s="62" t="s">
        <v>231</v>
      </c>
      <c r="C43" s="42" t="s">
        <v>77</v>
      </c>
      <c r="D43" s="43">
        <v>1206.43</v>
      </c>
      <c r="E43" s="43">
        <v>1141.0999999999999</v>
      </c>
      <c r="F43" s="43">
        <v>1088.8699999999999</v>
      </c>
      <c r="G43" s="43">
        <v>1079.55</v>
      </c>
      <c r="H43" s="43">
        <v>1112.03</v>
      </c>
      <c r="I43" s="43">
        <v>1116.23</v>
      </c>
      <c r="J43" s="43">
        <v>1127.28</v>
      </c>
      <c r="K43" s="43">
        <v>1194.3599999999999</v>
      </c>
      <c r="L43" s="43">
        <v>1517.63</v>
      </c>
      <c r="M43" s="43">
        <v>1594.42</v>
      </c>
      <c r="N43" s="43">
        <v>1622.6</v>
      </c>
      <c r="O43" s="43">
        <v>1625.15</v>
      </c>
      <c r="P43" s="43">
        <v>1620.25</v>
      </c>
      <c r="Q43" s="43">
        <v>1615.56</v>
      </c>
      <c r="R43" s="43">
        <v>1762.04</v>
      </c>
      <c r="S43" s="43">
        <v>1793.04</v>
      </c>
      <c r="T43" s="43">
        <v>1802.52</v>
      </c>
      <c r="U43" s="43">
        <v>1779.39</v>
      </c>
      <c r="V43" s="43">
        <v>1960.44</v>
      </c>
      <c r="W43" s="43">
        <v>1989.22</v>
      </c>
      <c r="X43" s="43">
        <v>2060.64</v>
      </c>
      <c r="Y43" s="43">
        <v>1876.39</v>
      </c>
      <c r="Z43" s="43">
        <v>1515.61</v>
      </c>
      <c r="AA43" s="43">
        <v>1291.54</v>
      </c>
    </row>
    <row r="44" spans="1:27" ht="12.75" hidden="1" customHeight="1" outlineLevel="1" x14ac:dyDescent="0.2">
      <c r="A44" s="92" t="s">
        <v>1526</v>
      </c>
      <c r="B44" s="62" t="s">
        <v>88</v>
      </c>
      <c r="C44" s="42" t="s">
        <v>77</v>
      </c>
      <c r="D44" s="43">
        <f t="shared" ref="D44:AA44" si="22">$D$9</f>
        <v>1071.42</v>
      </c>
      <c r="E44" s="43">
        <f t="shared" si="22"/>
        <v>1071.42</v>
      </c>
      <c r="F44" s="43">
        <f t="shared" si="22"/>
        <v>1071.42</v>
      </c>
      <c r="G44" s="43">
        <f t="shared" si="22"/>
        <v>1071.42</v>
      </c>
      <c r="H44" s="43">
        <f t="shared" si="22"/>
        <v>1071.42</v>
      </c>
      <c r="I44" s="43">
        <f t="shared" si="22"/>
        <v>1071.42</v>
      </c>
      <c r="J44" s="43">
        <f t="shared" si="22"/>
        <v>1071.42</v>
      </c>
      <c r="K44" s="43">
        <f t="shared" si="22"/>
        <v>1071.42</v>
      </c>
      <c r="L44" s="43">
        <f t="shared" si="22"/>
        <v>1071.42</v>
      </c>
      <c r="M44" s="43">
        <f t="shared" si="22"/>
        <v>1071.42</v>
      </c>
      <c r="N44" s="43">
        <f t="shared" si="22"/>
        <v>1071.42</v>
      </c>
      <c r="O44" s="43">
        <f t="shared" si="22"/>
        <v>1071.42</v>
      </c>
      <c r="P44" s="43">
        <f t="shared" si="22"/>
        <v>1071.42</v>
      </c>
      <c r="Q44" s="43">
        <f t="shared" si="22"/>
        <v>1071.42</v>
      </c>
      <c r="R44" s="43">
        <f t="shared" si="22"/>
        <v>1071.42</v>
      </c>
      <c r="S44" s="43">
        <f t="shared" si="22"/>
        <v>1071.42</v>
      </c>
      <c r="T44" s="43">
        <f t="shared" si="22"/>
        <v>1071.42</v>
      </c>
      <c r="U44" s="43">
        <f t="shared" si="22"/>
        <v>1071.42</v>
      </c>
      <c r="V44" s="43">
        <f t="shared" si="22"/>
        <v>1071.42</v>
      </c>
      <c r="W44" s="43">
        <f t="shared" si="22"/>
        <v>1071.42</v>
      </c>
      <c r="X44" s="43">
        <f t="shared" si="22"/>
        <v>1071.42</v>
      </c>
      <c r="Y44" s="43">
        <f t="shared" si="22"/>
        <v>1071.42</v>
      </c>
      <c r="Z44" s="43">
        <f t="shared" si="22"/>
        <v>1071.42</v>
      </c>
      <c r="AA44" s="43">
        <f t="shared" si="22"/>
        <v>1071.42</v>
      </c>
    </row>
    <row r="45" spans="1:27" ht="12.75" hidden="1" customHeight="1" outlineLevel="1" x14ac:dyDescent="0.2">
      <c r="A45" s="92" t="s">
        <v>1527</v>
      </c>
      <c r="B45" s="62" t="s">
        <v>81</v>
      </c>
      <c r="C45" s="42" t="s">
        <v>77</v>
      </c>
      <c r="D45" s="43">
        <v>4.6100000000000003</v>
      </c>
      <c r="E45" s="43">
        <v>4.6100000000000003</v>
      </c>
      <c r="F45" s="43">
        <v>4.6100000000000003</v>
      </c>
      <c r="G45" s="43">
        <v>4.6100000000000003</v>
      </c>
      <c r="H45" s="43">
        <v>4.6100000000000003</v>
      </c>
      <c r="I45" s="43">
        <v>4.6100000000000003</v>
      </c>
      <c r="J45" s="43">
        <v>4.6100000000000003</v>
      </c>
      <c r="K45" s="43">
        <v>4.6100000000000003</v>
      </c>
      <c r="L45" s="43">
        <v>4.6100000000000003</v>
      </c>
      <c r="M45" s="43">
        <v>4.6100000000000003</v>
      </c>
      <c r="N45" s="43">
        <v>4.6100000000000003</v>
      </c>
      <c r="O45" s="43">
        <v>4.6100000000000003</v>
      </c>
      <c r="P45" s="43">
        <v>4.6100000000000003</v>
      </c>
      <c r="Q45" s="43">
        <v>4.6100000000000003</v>
      </c>
      <c r="R45" s="43">
        <v>4.6100000000000003</v>
      </c>
      <c r="S45" s="43">
        <v>4.6100000000000003</v>
      </c>
      <c r="T45" s="43">
        <v>4.6100000000000003</v>
      </c>
      <c r="U45" s="43">
        <v>4.6100000000000003</v>
      </c>
      <c r="V45" s="43">
        <v>4.6100000000000003</v>
      </c>
      <c r="W45" s="43">
        <v>4.6100000000000003</v>
      </c>
      <c r="X45" s="43">
        <v>4.6100000000000003</v>
      </c>
      <c r="Y45" s="43">
        <v>4.6100000000000003</v>
      </c>
      <c r="Z45" s="43">
        <v>4.6100000000000003</v>
      </c>
      <c r="AA45" s="43">
        <v>4.6100000000000003</v>
      </c>
    </row>
    <row r="46" spans="1:27" ht="12.75" hidden="1" customHeight="1" outlineLevel="1" x14ac:dyDescent="0.2">
      <c r="A46" s="92" t="s">
        <v>1528</v>
      </c>
      <c r="B46" s="62" t="s">
        <v>79</v>
      </c>
      <c r="C46" s="42" t="s">
        <v>77</v>
      </c>
      <c r="D46" s="43">
        <f>$D$11</f>
        <v>110.23</v>
      </c>
      <c r="E46" s="43">
        <f t="shared" ref="E46:AA46" si="23">$D$11</f>
        <v>110.23</v>
      </c>
      <c r="F46" s="43">
        <f t="shared" si="23"/>
        <v>110.23</v>
      </c>
      <c r="G46" s="43">
        <f t="shared" si="23"/>
        <v>110.23</v>
      </c>
      <c r="H46" s="43">
        <f t="shared" si="23"/>
        <v>110.23</v>
      </c>
      <c r="I46" s="43">
        <f t="shared" si="23"/>
        <v>110.23</v>
      </c>
      <c r="J46" s="43">
        <f t="shared" si="23"/>
        <v>110.23</v>
      </c>
      <c r="K46" s="43">
        <f t="shared" si="23"/>
        <v>110.23</v>
      </c>
      <c r="L46" s="43">
        <f t="shared" si="23"/>
        <v>110.23</v>
      </c>
      <c r="M46" s="43">
        <f t="shared" si="23"/>
        <v>110.23</v>
      </c>
      <c r="N46" s="43">
        <f t="shared" si="23"/>
        <v>110.23</v>
      </c>
      <c r="O46" s="43">
        <f t="shared" si="23"/>
        <v>110.23</v>
      </c>
      <c r="P46" s="43">
        <f t="shared" si="23"/>
        <v>110.23</v>
      </c>
      <c r="Q46" s="43">
        <f t="shared" si="23"/>
        <v>110.23</v>
      </c>
      <c r="R46" s="43">
        <f t="shared" si="23"/>
        <v>110.23</v>
      </c>
      <c r="S46" s="43">
        <f t="shared" si="23"/>
        <v>110.23</v>
      </c>
      <c r="T46" s="43">
        <f t="shared" si="23"/>
        <v>110.23</v>
      </c>
      <c r="U46" s="43">
        <f t="shared" si="23"/>
        <v>110.23</v>
      </c>
      <c r="V46" s="43">
        <f t="shared" si="23"/>
        <v>110.23</v>
      </c>
      <c r="W46" s="43">
        <f t="shared" si="23"/>
        <v>110.23</v>
      </c>
      <c r="X46" s="43">
        <f t="shared" si="23"/>
        <v>110.23</v>
      </c>
      <c r="Y46" s="43">
        <f t="shared" si="23"/>
        <v>110.23</v>
      </c>
      <c r="Z46" s="43">
        <f t="shared" si="23"/>
        <v>110.23</v>
      </c>
      <c r="AA46" s="43">
        <f t="shared" si="23"/>
        <v>110.23</v>
      </c>
    </row>
    <row r="47" spans="1:27" ht="12.75" customHeight="1" collapsed="1" x14ac:dyDescent="0.2">
      <c r="A47" s="91" t="s">
        <v>1529</v>
      </c>
      <c r="B47" s="27" t="str">
        <f>"09"&amp;"."&amp;$B$800&amp;"."&amp;$B$801</f>
        <v>09.03.2023</v>
      </c>
      <c r="C47" s="83" t="s">
        <v>74</v>
      </c>
      <c r="D47" s="84">
        <f>ROUND(((D48+D49+D51+D50)/1000),5)</f>
        <v>2.3728099999999999</v>
      </c>
      <c r="E47" s="84">
        <f>ROUND(((E48+E49+E51+E50)/1000),5)</f>
        <v>2.3046099999999998</v>
      </c>
      <c r="F47" s="84">
        <f>ROUND(((F48+F49+F51+F50)/1000),5)</f>
        <v>2.2663600000000002</v>
      </c>
      <c r="G47" s="84">
        <f t="shared" ref="G47:AA47" si="24">ROUND(((G48+G49+G51+G50)/1000),5)</f>
        <v>2.2672699999999999</v>
      </c>
      <c r="H47" s="84">
        <f t="shared" si="24"/>
        <v>2.34958</v>
      </c>
      <c r="I47" s="84">
        <f t="shared" si="24"/>
        <v>2.4815999999999998</v>
      </c>
      <c r="J47" s="84">
        <f t="shared" si="24"/>
        <v>2.7048800000000002</v>
      </c>
      <c r="K47" s="84">
        <f t="shared" si="24"/>
        <v>2.83887</v>
      </c>
      <c r="L47" s="84">
        <f t="shared" si="24"/>
        <v>2.9796900000000002</v>
      </c>
      <c r="M47" s="84">
        <f t="shared" si="24"/>
        <v>3.1076100000000002</v>
      </c>
      <c r="N47" s="84">
        <f t="shared" si="24"/>
        <v>3.1453799999999998</v>
      </c>
      <c r="O47" s="84">
        <f t="shared" si="24"/>
        <v>3.2316400000000001</v>
      </c>
      <c r="P47" s="84">
        <f t="shared" si="24"/>
        <v>3.09856</v>
      </c>
      <c r="Q47" s="84">
        <f t="shared" si="24"/>
        <v>3.0956399999999999</v>
      </c>
      <c r="R47" s="84">
        <f t="shared" si="24"/>
        <v>3.0898400000000001</v>
      </c>
      <c r="S47" s="84">
        <f t="shared" si="24"/>
        <v>3.1042399999999999</v>
      </c>
      <c r="T47" s="84">
        <f t="shared" si="24"/>
        <v>3.0643799999999999</v>
      </c>
      <c r="U47" s="84">
        <f t="shared" si="24"/>
        <v>3.0374400000000001</v>
      </c>
      <c r="V47" s="84">
        <f t="shared" si="24"/>
        <v>3.01614</v>
      </c>
      <c r="W47" s="84">
        <f t="shared" si="24"/>
        <v>3.1439499999999998</v>
      </c>
      <c r="X47" s="84">
        <f t="shared" si="24"/>
        <v>2.97288</v>
      </c>
      <c r="Y47" s="84">
        <f t="shared" si="24"/>
        <v>2.9284300000000001</v>
      </c>
      <c r="Z47" s="84">
        <f t="shared" si="24"/>
        <v>3.19272</v>
      </c>
      <c r="AA47" s="84">
        <f t="shared" si="24"/>
        <v>2.7192500000000002</v>
      </c>
    </row>
    <row r="48" spans="1:27" ht="12.75" hidden="1" customHeight="1" outlineLevel="1" x14ac:dyDescent="0.2">
      <c r="A48" s="92" t="s">
        <v>1530</v>
      </c>
      <c r="B48" s="62" t="s">
        <v>231</v>
      </c>
      <c r="C48" s="42" t="s">
        <v>77</v>
      </c>
      <c r="D48" s="43">
        <v>1186.55</v>
      </c>
      <c r="E48" s="43">
        <v>1118.3499999999999</v>
      </c>
      <c r="F48" s="43">
        <v>1080.0999999999999</v>
      </c>
      <c r="G48" s="43">
        <v>1081.01</v>
      </c>
      <c r="H48" s="43">
        <v>1163.32</v>
      </c>
      <c r="I48" s="43">
        <v>1295.3399999999999</v>
      </c>
      <c r="J48" s="43">
        <v>1518.62</v>
      </c>
      <c r="K48" s="43">
        <v>1652.61</v>
      </c>
      <c r="L48" s="43">
        <v>1793.43</v>
      </c>
      <c r="M48" s="43">
        <v>1921.35</v>
      </c>
      <c r="N48" s="43">
        <v>1959.12</v>
      </c>
      <c r="O48" s="43">
        <v>2045.38</v>
      </c>
      <c r="P48" s="43">
        <v>1912.3</v>
      </c>
      <c r="Q48" s="43">
        <v>1909.38</v>
      </c>
      <c r="R48" s="43">
        <v>1903.58</v>
      </c>
      <c r="S48" s="43">
        <v>1917.98</v>
      </c>
      <c r="T48" s="43">
        <v>1878.12</v>
      </c>
      <c r="U48" s="43">
        <v>1851.18</v>
      </c>
      <c r="V48" s="43">
        <v>1829.88</v>
      </c>
      <c r="W48" s="43">
        <v>1957.69</v>
      </c>
      <c r="X48" s="43">
        <v>1786.62</v>
      </c>
      <c r="Y48" s="43">
        <v>1742.17</v>
      </c>
      <c r="Z48" s="43">
        <v>2006.46</v>
      </c>
      <c r="AA48" s="43">
        <v>1532.99</v>
      </c>
    </row>
    <row r="49" spans="1:27" ht="12.75" hidden="1" customHeight="1" outlineLevel="1" x14ac:dyDescent="0.2">
      <c r="A49" s="92" t="s">
        <v>1531</v>
      </c>
      <c r="B49" s="62" t="s">
        <v>88</v>
      </c>
      <c r="C49" s="42" t="s">
        <v>77</v>
      </c>
      <c r="D49" s="43">
        <f t="shared" ref="D49:AA49" si="25">$D$9</f>
        <v>1071.42</v>
      </c>
      <c r="E49" s="43">
        <f t="shared" si="25"/>
        <v>1071.42</v>
      </c>
      <c r="F49" s="43">
        <f t="shared" si="25"/>
        <v>1071.42</v>
      </c>
      <c r="G49" s="43">
        <f t="shared" si="25"/>
        <v>1071.42</v>
      </c>
      <c r="H49" s="43">
        <f t="shared" si="25"/>
        <v>1071.42</v>
      </c>
      <c r="I49" s="43">
        <f t="shared" si="25"/>
        <v>1071.42</v>
      </c>
      <c r="J49" s="43">
        <f t="shared" si="25"/>
        <v>1071.42</v>
      </c>
      <c r="K49" s="43">
        <f t="shared" si="25"/>
        <v>1071.42</v>
      </c>
      <c r="L49" s="43">
        <f t="shared" si="25"/>
        <v>1071.42</v>
      </c>
      <c r="M49" s="43">
        <f t="shared" si="25"/>
        <v>1071.42</v>
      </c>
      <c r="N49" s="43">
        <f t="shared" si="25"/>
        <v>1071.42</v>
      </c>
      <c r="O49" s="43">
        <f t="shared" si="25"/>
        <v>1071.42</v>
      </c>
      <c r="P49" s="43">
        <f t="shared" si="25"/>
        <v>1071.42</v>
      </c>
      <c r="Q49" s="43">
        <f t="shared" si="25"/>
        <v>1071.42</v>
      </c>
      <c r="R49" s="43">
        <f t="shared" si="25"/>
        <v>1071.42</v>
      </c>
      <c r="S49" s="43">
        <f t="shared" si="25"/>
        <v>1071.42</v>
      </c>
      <c r="T49" s="43">
        <f t="shared" si="25"/>
        <v>1071.42</v>
      </c>
      <c r="U49" s="43">
        <f t="shared" si="25"/>
        <v>1071.42</v>
      </c>
      <c r="V49" s="43">
        <f t="shared" si="25"/>
        <v>1071.42</v>
      </c>
      <c r="W49" s="43">
        <f t="shared" si="25"/>
        <v>1071.42</v>
      </c>
      <c r="X49" s="43">
        <f t="shared" si="25"/>
        <v>1071.42</v>
      </c>
      <c r="Y49" s="43">
        <f t="shared" si="25"/>
        <v>1071.42</v>
      </c>
      <c r="Z49" s="43">
        <f t="shared" si="25"/>
        <v>1071.42</v>
      </c>
      <c r="AA49" s="43">
        <f t="shared" si="25"/>
        <v>1071.42</v>
      </c>
    </row>
    <row r="50" spans="1:27" ht="12.75" hidden="1" customHeight="1" outlineLevel="1" x14ac:dyDescent="0.2">
      <c r="A50" s="92" t="s">
        <v>1532</v>
      </c>
      <c r="B50" s="62" t="s">
        <v>81</v>
      </c>
      <c r="C50" s="42" t="s">
        <v>77</v>
      </c>
      <c r="D50" s="43">
        <v>4.6100000000000003</v>
      </c>
      <c r="E50" s="43">
        <v>4.6100000000000003</v>
      </c>
      <c r="F50" s="43">
        <v>4.6100000000000003</v>
      </c>
      <c r="G50" s="43">
        <v>4.6100000000000003</v>
      </c>
      <c r="H50" s="43">
        <v>4.6100000000000003</v>
      </c>
      <c r="I50" s="43">
        <v>4.6100000000000003</v>
      </c>
      <c r="J50" s="43">
        <v>4.6100000000000003</v>
      </c>
      <c r="K50" s="43">
        <v>4.6100000000000003</v>
      </c>
      <c r="L50" s="43">
        <v>4.6100000000000003</v>
      </c>
      <c r="M50" s="43">
        <v>4.6100000000000003</v>
      </c>
      <c r="N50" s="43">
        <v>4.6100000000000003</v>
      </c>
      <c r="O50" s="43">
        <v>4.6100000000000003</v>
      </c>
      <c r="P50" s="43">
        <v>4.6100000000000003</v>
      </c>
      <c r="Q50" s="43">
        <v>4.6100000000000003</v>
      </c>
      <c r="R50" s="43">
        <v>4.6100000000000003</v>
      </c>
      <c r="S50" s="43">
        <v>4.6100000000000003</v>
      </c>
      <c r="T50" s="43">
        <v>4.6100000000000003</v>
      </c>
      <c r="U50" s="43">
        <v>4.6100000000000003</v>
      </c>
      <c r="V50" s="43">
        <v>4.6100000000000003</v>
      </c>
      <c r="W50" s="43">
        <v>4.6100000000000003</v>
      </c>
      <c r="X50" s="43">
        <v>4.6100000000000003</v>
      </c>
      <c r="Y50" s="43">
        <v>4.6100000000000003</v>
      </c>
      <c r="Z50" s="43">
        <v>4.6100000000000003</v>
      </c>
      <c r="AA50" s="43">
        <v>4.6100000000000003</v>
      </c>
    </row>
    <row r="51" spans="1:27" ht="12.75" hidden="1" customHeight="1" outlineLevel="1" x14ac:dyDescent="0.2">
      <c r="A51" s="92" t="s">
        <v>1533</v>
      </c>
      <c r="B51" s="62" t="s">
        <v>79</v>
      </c>
      <c r="C51" s="42" t="s">
        <v>77</v>
      </c>
      <c r="D51" s="43">
        <f>$D$11</f>
        <v>110.23</v>
      </c>
      <c r="E51" s="43">
        <f t="shared" ref="E51:AA51" si="26">$D$11</f>
        <v>110.23</v>
      </c>
      <c r="F51" s="43">
        <f t="shared" si="26"/>
        <v>110.23</v>
      </c>
      <c r="G51" s="43">
        <f t="shared" si="26"/>
        <v>110.23</v>
      </c>
      <c r="H51" s="43">
        <f t="shared" si="26"/>
        <v>110.23</v>
      </c>
      <c r="I51" s="43">
        <f t="shared" si="26"/>
        <v>110.23</v>
      </c>
      <c r="J51" s="43">
        <f t="shared" si="26"/>
        <v>110.23</v>
      </c>
      <c r="K51" s="43">
        <f t="shared" si="26"/>
        <v>110.23</v>
      </c>
      <c r="L51" s="43">
        <f t="shared" si="26"/>
        <v>110.23</v>
      </c>
      <c r="M51" s="43">
        <f t="shared" si="26"/>
        <v>110.23</v>
      </c>
      <c r="N51" s="43">
        <f t="shared" si="26"/>
        <v>110.23</v>
      </c>
      <c r="O51" s="43">
        <f t="shared" si="26"/>
        <v>110.23</v>
      </c>
      <c r="P51" s="43">
        <f t="shared" si="26"/>
        <v>110.23</v>
      </c>
      <c r="Q51" s="43">
        <f t="shared" si="26"/>
        <v>110.23</v>
      </c>
      <c r="R51" s="43">
        <f t="shared" si="26"/>
        <v>110.23</v>
      </c>
      <c r="S51" s="43">
        <f t="shared" si="26"/>
        <v>110.23</v>
      </c>
      <c r="T51" s="43">
        <f t="shared" si="26"/>
        <v>110.23</v>
      </c>
      <c r="U51" s="43">
        <f t="shared" si="26"/>
        <v>110.23</v>
      </c>
      <c r="V51" s="43">
        <f t="shared" si="26"/>
        <v>110.23</v>
      </c>
      <c r="W51" s="43">
        <f t="shared" si="26"/>
        <v>110.23</v>
      </c>
      <c r="X51" s="43">
        <f t="shared" si="26"/>
        <v>110.23</v>
      </c>
      <c r="Y51" s="43">
        <f t="shared" si="26"/>
        <v>110.23</v>
      </c>
      <c r="Z51" s="43">
        <f t="shared" si="26"/>
        <v>110.23</v>
      </c>
      <c r="AA51" s="43">
        <f t="shared" si="26"/>
        <v>110.23</v>
      </c>
    </row>
    <row r="52" spans="1:27" ht="12.75" customHeight="1" collapsed="1" x14ac:dyDescent="0.2">
      <c r="A52" s="91" t="s">
        <v>1534</v>
      </c>
      <c r="B52" s="27" t="str">
        <f>"10"&amp;"."&amp;$B$800&amp;"."&amp;$B$801</f>
        <v>10.03.2023</v>
      </c>
      <c r="C52" s="83" t="s">
        <v>74</v>
      </c>
      <c r="D52" s="84">
        <f>ROUND(((D53+D54+D56+D55)/1000),5)</f>
        <v>2.4364400000000002</v>
      </c>
      <c r="E52" s="84">
        <f>ROUND(((E53+E54+E56+E55)/1000),5)</f>
        <v>2.34091</v>
      </c>
      <c r="F52" s="84">
        <f>ROUND(((F53+F54+F56+F55)/1000),5)</f>
        <v>2.2898000000000001</v>
      </c>
      <c r="G52" s="84">
        <f t="shared" ref="G52:AA52" si="27">ROUND(((G53+G54+G56+G55)/1000),5)</f>
        <v>2.3109099999999998</v>
      </c>
      <c r="H52" s="84">
        <f t="shared" si="27"/>
        <v>2.3799000000000001</v>
      </c>
      <c r="I52" s="84">
        <f t="shared" si="27"/>
        <v>2.57992</v>
      </c>
      <c r="J52" s="84">
        <f t="shared" si="27"/>
        <v>2.7162000000000002</v>
      </c>
      <c r="K52" s="84">
        <f t="shared" si="27"/>
        <v>2.8333900000000001</v>
      </c>
      <c r="L52" s="84">
        <f t="shared" si="27"/>
        <v>3.0106799999999998</v>
      </c>
      <c r="M52" s="84">
        <f t="shared" si="27"/>
        <v>3.0274899999999998</v>
      </c>
      <c r="N52" s="84">
        <f t="shared" si="27"/>
        <v>3.0327799999999998</v>
      </c>
      <c r="O52" s="84">
        <f t="shared" si="27"/>
        <v>3.0631900000000001</v>
      </c>
      <c r="P52" s="84">
        <f t="shared" si="27"/>
        <v>3.0690200000000001</v>
      </c>
      <c r="Q52" s="84">
        <f t="shared" si="27"/>
        <v>3.0676100000000002</v>
      </c>
      <c r="R52" s="84">
        <f t="shared" si="27"/>
        <v>3.0601799999999999</v>
      </c>
      <c r="S52" s="84">
        <f t="shared" si="27"/>
        <v>3.0421800000000001</v>
      </c>
      <c r="T52" s="84">
        <f t="shared" si="27"/>
        <v>2.9832700000000001</v>
      </c>
      <c r="U52" s="84">
        <f t="shared" si="27"/>
        <v>2.9947300000000001</v>
      </c>
      <c r="V52" s="84">
        <f t="shared" si="27"/>
        <v>3.03376</v>
      </c>
      <c r="W52" s="84">
        <f t="shared" si="27"/>
        <v>3.0659700000000001</v>
      </c>
      <c r="X52" s="84">
        <f t="shared" si="27"/>
        <v>3.06149</v>
      </c>
      <c r="Y52" s="84">
        <f t="shared" si="27"/>
        <v>3.0283899999999999</v>
      </c>
      <c r="Z52" s="84">
        <f t="shared" si="27"/>
        <v>2.84355</v>
      </c>
      <c r="AA52" s="84">
        <f t="shared" si="27"/>
        <v>2.7619199999999999</v>
      </c>
    </row>
    <row r="53" spans="1:27" ht="12.75" hidden="1" customHeight="1" outlineLevel="1" x14ac:dyDescent="0.2">
      <c r="A53" s="92" t="s">
        <v>1535</v>
      </c>
      <c r="B53" s="62" t="s">
        <v>231</v>
      </c>
      <c r="C53" s="42" t="s">
        <v>77</v>
      </c>
      <c r="D53" s="43">
        <v>1250.18</v>
      </c>
      <c r="E53" s="43">
        <v>1154.6500000000001</v>
      </c>
      <c r="F53" s="43">
        <v>1103.54</v>
      </c>
      <c r="G53" s="43">
        <v>1124.6500000000001</v>
      </c>
      <c r="H53" s="43">
        <v>1193.6400000000001</v>
      </c>
      <c r="I53" s="43">
        <v>1393.66</v>
      </c>
      <c r="J53" s="43">
        <v>1529.94</v>
      </c>
      <c r="K53" s="43">
        <v>1647.13</v>
      </c>
      <c r="L53" s="43">
        <v>1824.42</v>
      </c>
      <c r="M53" s="43">
        <v>1841.23</v>
      </c>
      <c r="N53" s="43">
        <v>1846.52</v>
      </c>
      <c r="O53" s="43">
        <v>1876.93</v>
      </c>
      <c r="P53" s="43">
        <v>1882.76</v>
      </c>
      <c r="Q53" s="43">
        <v>1881.35</v>
      </c>
      <c r="R53" s="43">
        <v>1873.92</v>
      </c>
      <c r="S53" s="43">
        <v>1855.92</v>
      </c>
      <c r="T53" s="43">
        <v>1797.01</v>
      </c>
      <c r="U53" s="43">
        <v>1808.47</v>
      </c>
      <c r="V53" s="43">
        <v>1847.5</v>
      </c>
      <c r="W53" s="43">
        <v>1879.71</v>
      </c>
      <c r="X53" s="43">
        <v>1875.23</v>
      </c>
      <c r="Y53" s="43">
        <v>1842.13</v>
      </c>
      <c r="Z53" s="43">
        <v>1657.29</v>
      </c>
      <c r="AA53" s="43">
        <v>1575.66</v>
      </c>
    </row>
    <row r="54" spans="1:27" ht="12.75" hidden="1" customHeight="1" outlineLevel="1" x14ac:dyDescent="0.2">
      <c r="A54" s="92" t="s">
        <v>1536</v>
      </c>
      <c r="B54" s="62" t="s">
        <v>88</v>
      </c>
      <c r="C54" s="42" t="s">
        <v>77</v>
      </c>
      <c r="D54" s="43">
        <f t="shared" ref="D54:AA54" si="28">$D$9</f>
        <v>1071.42</v>
      </c>
      <c r="E54" s="43">
        <f t="shared" si="28"/>
        <v>1071.42</v>
      </c>
      <c r="F54" s="43">
        <f t="shared" si="28"/>
        <v>1071.42</v>
      </c>
      <c r="G54" s="43">
        <f t="shared" si="28"/>
        <v>1071.42</v>
      </c>
      <c r="H54" s="43">
        <f t="shared" si="28"/>
        <v>1071.42</v>
      </c>
      <c r="I54" s="43">
        <f t="shared" si="28"/>
        <v>1071.42</v>
      </c>
      <c r="J54" s="43">
        <f t="shared" si="28"/>
        <v>1071.42</v>
      </c>
      <c r="K54" s="43">
        <f t="shared" si="28"/>
        <v>1071.42</v>
      </c>
      <c r="L54" s="43">
        <f t="shared" si="28"/>
        <v>1071.42</v>
      </c>
      <c r="M54" s="43">
        <f t="shared" si="28"/>
        <v>1071.42</v>
      </c>
      <c r="N54" s="43">
        <f t="shared" si="28"/>
        <v>1071.42</v>
      </c>
      <c r="O54" s="43">
        <f t="shared" si="28"/>
        <v>1071.42</v>
      </c>
      <c r="P54" s="43">
        <f t="shared" si="28"/>
        <v>1071.42</v>
      </c>
      <c r="Q54" s="43">
        <f t="shared" si="28"/>
        <v>1071.42</v>
      </c>
      <c r="R54" s="43">
        <f t="shared" si="28"/>
        <v>1071.42</v>
      </c>
      <c r="S54" s="43">
        <f t="shared" si="28"/>
        <v>1071.42</v>
      </c>
      <c r="T54" s="43">
        <f t="shared" si="28"/>
        <v>1071.42</v>
      </c>
      <c r="U54" s="43">
        <f t="shared" si="28"/>
        <v>1071.42</v>
      </c>
      <c r="V54" s="43">
        <f t="shared" si="28"/>
        <v>1071.42</v>
      </c>
      <c r="W54" s="43">
        <f t="shared" si="28"/>
        <v>1071.42</v>
      </c>
      <c r="X54" s="43">
        <f t="shared" si="28"/>
        <v>1071.42</v>
      </c>
      <c r="Y54" s="43">
        <f t="shared" si="28"/>
        <v>1071.42</v>
      </c>
      <c r="Z54" s="43">
        <f t="shared" si="28"/>
        <v>1071.42</v>
      </c>
      <c r="AA54" s="43">
        <f t="shared" si="28"/>
        <v>1071.42</v>
      </c>
    </row>
    <row r="55" spans="1:27" ht="12.75" hidden="1" customHeight="1" outlineLevel="1" x14ac:dyDescent="0.2">
      <c r="A55" s="92" t="s">
        <v>1537</v>
      </c>
      <c r="B55" s="62" t="s">
        <v>81</v>
      </c>
      <c r="C55" s="42" t="s">
        <v>77</v>
      </c>
      <c r="D55" s="43">
        <v>4.6100000000000003</v>
      </c>
      <c r="E55" s="43">
        <v>4.6100000000000003</v>
      </c>
      <c r="F55" s="43">
        <v>4.6100000000000003</v>
      </c>
      <c r="G55" s="43">
        <v>4.6100000000000003</v>
      </c>
      <c r="H55" s="43">
        <v>4.6100000000000003</v>
      </c>
      <c r="I55" s="43">
        <v>4.6100000000000003</v>
      </c>
      <c r="J55" s="43">
        <v>4.6100000000000003</v>
      </c>
      <c r="K55" s="43">
        <v>4.6100000000000003</v>
      </c>
      <c r="L55" s="43">
        <v>4.6100000000000003</v>
      </c>
      <c r="M55" s="43">
        <v>4.6100000000000003</v>
      </c>
      <c r="N55" s="43">
        <v>4.6100000000000003</v>
      </c>
      <c r="O55" s="43">
        <v>4.6100000000000003</v>
      </c>
      <c r="P55" s="43">
        <v>4.6100000000000003</v>
      </c>
      <c r="Q55" s="43">
        <v>4.6100000000000003</v>
      </c>
      <c r="R55" s="43">
        <v>4.6100000000000003</v>
      </c>
      <c r="S55" s="43">
        <v>4.6100000000000003</v>
      </c>
      <c r="T55" s="43">
        <v>4.6100000000000003</v>
      </c>
      <c r="U55" s="43">
        <v>4.6100000000000003</v>
      </c>
      <c r="V55" s="43">
        <v>4.6100000000000003</v>
      </c>
      <c r="W55" s="43">
        <v>4.6100000000000003</v>
      </c>
      <c r="X55" s="43">
        <v>4.6100000000000003</v>
      </c>
      <c r="Y55" s="43">
        <v>4.6100000000000003</v>
      </c>
      <c r="Z55" s="43">
        <v>4.6100000000000003</v>
      </c>
      <c r="AA55" s="43">
        <v>4.6100000000000003</v>
      </c>
    </row>
    <row r="56" spans="1:27" ht="12.75" hidden="1" customHeight="1" outlineLevel="1" x14ac:dyDescent="0.2">
      <c r="A56" s="92" t="s">
        <v>1538</v>
      </c>
      <c r="B56" s="62" t="s">
        <v>79</v>
      </c>
      <c r="C56" s="42" t="s">
        <v>77</v>
      </c>
      <c r="D56" s="43">
        <f>$D$11</f>
        <v>110.23</v>
      </c>
      <c r="E56" s="43">
        <f t="shared" ref="E56:AA56" si="29">$D$11</f>
        <v>110.23</v>
      </c>
      <c r="F56" s="43">
        <f t="shared" si="29"/>
        <v>110.23</v>
      </c>
      <c r="G56" s="43">
        <f t="shared" si="29"/>
        <v>110.23</v>
      </c>
      <c r="H56" s="43">
        <f t="shared" si="29"/>
        <v>110.23</v>
      </c>
      <c r="I56" s="43">
        <f t="shared" si="29"/>
        <v>110.23</v>
      </c>
      <c r="J56" s="43">
        <f t="shared" si="29"/>
        <v>110.23</v>
      </c>
      <c r="K56" s="43">
        <f t="shared" si="29"/>
        <v>110.23</v>
      </c>
      <c r="L56" s="43">
        <f t="shared" si="29"/>
        <v>110.23</v>
      </c>
      <c r="M56" s="43">
        <f t="shared" si="29"/>
        <v>110.23</v>
      </c>
      <c r="N56" s="43">
        <f t="shared" si="29"/>
        <v>110.23</v>
      </c>
      <c r="O56" s="43">
        <f t="shared" si="29"/>
        <v>110.23</v>
      </c>
      <c r="P56" s="43">
        <f t="shared" si="29"/>
        <v>110.23</v>
      </c>
      <c r="Q56" s="43">
        <f t="shared" si="29"/>
        <v>110.23</v>
      </c>
      <c r="R56" s="43">
        <f t="shared" si="29"/>
        <v>110.23</v>
      </c>
      <c r="S56" s="43">
        <f t="shared" si="29"/>
        <v>110.23</v>
      </c>
      <c r="T56" s="43">
        <f t="shared" si="29"/>
        <v>110.23</v>
      </c>
      <c r="U56" s="43">
        <f t="shared" si="29"/>
        <v>110.23</v>
      </c>
      <c r="V56" s="43">
        <f t="shared" si="29"/>
        <v>110.23</v>
      </c>
      <c r="W56" s="43">
        <f t="shared" si="29"/>
        <v>110.23</v>
      </c>
      <c r="X56" s="43">
        <f t="shared" si="29"/>
        <v>110.23</v>
      </c>
      <c r="Y56" s="43">
        <f t="shared" si="29"/>
        <v>110.23</v>
      </c>
      <c r="Z56" s="43">
        <f t="shared" si="29"/>
        <v>110.23</v>
      </c>
      <c r="AA56" s="43">
        <f t="shared" si="29"/>
        <v>110.23</v>
      </c>
    </row>
    <row r="57" spans="1:27" ht="12.75" customHeight="1" collapsed="1" x14ac:dyDescent="0.2">
      <c r="A57" s="91" t="s">
        <v>1539</v>
      </c>
      <c r="B57" s="27" t="str">
        <f>"11"&amp;"."&amp;$B$800&amp;"."&amp;$B$801</f>
        <v>11.03.2023</v>
      </c>
      <c r="C57" s="83" t="s">
        <v>74</v>
      </c>
      <c r="D57" s="84">
        <f>ROUND(((D58+D59+D61+D60)/1000),5)</f>
        <v>2.7534900000000002</v>
      </c>
      <c r="E57" s="84">
        <f>ROUND(((E58+E59+E61+E60)/1000),5)</f>
        <v>2.6046999999999998</v>
      </c>
      <c r="F57" s="84">
        <f>ROUND(((F58+F59+F61+F60)/1000),5)</f>
        <v>2.4603000000000002</v>
      </c>
      <c r="G57" s="84">
        <f t="shared" ref="G57:AA57" si="30">ROUND(((G58+G59+G61+G60)/1000),5)</f>
        <v>2.44109</v>
      </c>
      <c r="H57" s="84">
        <f t="shared" si="30"/>
        <v>2.5386299999999999</v>
      </c>
      <c r="I57" s="84">
        <f t="shared" si="30"/>
        <v>2.6309100000000001</v>
      </c>
      <c r="J57" s="84">
        <f t="shared" si="30"/>
        <v>2.7047099999999999</v>
      </c>
      <c r="K57" s="84">
        <f t="shared" si="30"/>
        <v>2.7691400000000002</v>
      </c>
      <c r="L57" s="84">
        <f t="shared" si="30"/>
        <v>3.0428999999999999</v>
      </c>
      <c r="M57" s="84">
        <f t="shared" si="30"/>
        <v>3.1316999999999999</v>
      </c>
      <c r="N57" s="84">
        <f t="shared" si="30"/>
        <v>3.1734399999999998</v>
      </c>
      <c r="O57" s="84">
        <f t="shared" si="30"/>
        <v>3.2187999999999999</v>
      </c>
      <c r="P57" s="84">
        <f t="shared" si="30"/>
        <v>3.2098300000000002</v>
      </c>
      <c r="Q57" s="84">
        <f t="shared" si="30"/>
        <v>3.2021799999999998</v>
      </c>
      <c r="R57" s="84">
        <f t="shared" si="30"/>
        <v>3.19503</v>
      </c>
      <c r="S57" s="84">
        <f t="shared" si="30"/>
        <v>3.1892800000000001</v>
      </c>
      <c r="T57" s="84">
        <f t="shared" si="30"/>
        <v>3.1699799999999998</v>
      </c>
      <c r="U57" s="84">
        <f t="shared" si="30"/>
        <v>3.1533199999999999</v>
      </c>
      <c r="V57" s="84">
        <f t="shared" si="30"/>
        <v>3.1937000000000002</v>
      </c>
      <c r="W57" s="84">
        <f t="shared" si="30"/>
        <v>3.1964700000000001</v>
      </c>
      <c r="X57" s="84">
        <f t="shared" si="30"/>
        <v>3.2029399999999999</v>
      </c>
      <c r="Y57" s="84">
        <f t="shared" si="30"/>
        <v>3.13971</v>
      </c>
      <c r="Z57" s="84">
        <f t="shared" si="30"/>
        <v>2.8353600000000001</v>
      </c>
      <c r="AA57" s="84">
        <f t="shared" si="30"/>
        <v>2.7681399999999998</v>
      </c>
    </row>
    <row r="58" spans="1:27" ht="12.75" hidden="1" customHeight="1" outlineLevel="1" x14ac:dyDescent="0.2">
      <c r="A58" s="92" t="s">
        <v>1540</v>
      </c>
      <c r="B58" s="62" t="s">
        <v>231</v>
      </c>
      <c r="C58" s="42" t="s">
        <v>77</v>
      </c>
      <c r="D58" s="43">
        <v>1567.23</v>
      </c>
      <c r="E58" s="43">
        <v>1418.44</v>
      </c>
      <c r="F58" s="43">
        <v>1274.04</v>
      </c>
      <c r="G58" s="43">
        <v>1254.83</v>
      </c>
      <c r="H58" s="43">
        <v>1352.37</v>
      </c>
      <c r="I58" s="43">
        <v>1444.65</v>
      </c>
      <c r="J58" s="43">
        <v>1518.45</v>
      </c>
      <c r="K58" s="43">
        <v>1582.88</v>
      </c>
      <c r="L58" s="43">
        <v>1856.64</v>
      </c>
      <c r="M58" s="43">
        <v>1945.44</v>
      </c>
      <c r="N58" s="43">
        <v>1987.18</v>
      </c>
      <c r="O58" s="43">
        <v>2032.54</v>
      </c>
      <c r="P58" s="43">
        <v>2023.57</v>
      </c>
      <c r="Q58" s="43">
        <v>2015.92</v>
      </c>
      <c r="R58" s="43">
        <v>2008.77</v>
      </c>
      <c r="S58" s="43">
        <v>2003.02</v>
      </c>
      <c r="T58" s="43">
        <v>1983.72</v>
      </c>
      <c r="U58" s="43">
        <v>1967.06</v>
      </c>
      <c r="V58" s="43">
        <v>2007.44</v>
      </c>
      <c r="W58" s="43">
        <v>2010.21</v>
      </c>
      <c r="X58" s="43">
        <v>2016.68</v>
      </c>
      <c r="Y58" s="43">
        <v>1953.45</v>
      </c>
      <c r="Z58" s="43">
        <v>1649.1</v>
      </c>
      <c r="AA58" s="43">
        <v>1581.88</v>
      </c>
    </row>
    <row r="59" spans="1:27" ht="12.75" hidden="1" customHeight="1" outlineLevel="1" x14ac:dyDescent="0.2">
      <c r="A59" s="92" t="s">
        <v>1541</v>
      </c>
      <c r="B59" s="62" t="s">
        <v>88</v>
      </c>
      <c r="C59" s="42" t="s">
        <v>77</v>
      </c>
      <c r="D59" s="43">
        <f t="shared" ref="D59:AA59" si="31">$D$9</f>
        <v>1071.42</v>
      </c>
      <c r="E59" s="43">
        <f t="shared" si="31"/>
        <v>1071.42</v>
      </c>
      <c r="F59" s="43">
        <f t="shared" si="31"/>
        <v>1071.42</v>
      </c>
      <c r="G59" s="43">
        <f t="shared" si="31"/>
        <v>1071.42</v>
      </c>
      <c r="H59" s="43">
        <f t="shared" si="31"/>
        <v>1071.42</v>
      </c>
      <c r="I59" s="43">
        <f t="shared" si="31"/>
        <v>1071.42</v>
      </c>
      <c r="J59" s="43">
        <f t="shared" si="31"/>
        <v>1071.42</v>
      </c>
      <c r="K59" s="43">
        <f t="shared" si="31"/>
        <v>1071.42</v>
      </c>
      <c r="L59" s="43">
        <f t="shared" si="31"/>
        <v>1071.42</v>
      </c>
      <c r="M59" s="43">
        <f t="shared" si="31"/>
        <v>1071.42</v>
      </c>
      <c r="N59" s="43">
        <f t="shared" si="31"/>
        <v>1071.42</v>
      </c>
      <c r="O59" s="43">
        <f t="shared" si="31"/>
        <v>1071.42</v>
      </c>
      <c r="P59" s="43">
        <f t="shared" si="31"/>
        <v>1071.42</v>
      </c>
      <c r="Q59" s="43">
        <f t="shared" si="31"/>
        <v>1071.42</v>
      </c>
      <c r="R59" s="43">
        <f t="shared" si="31"/>
        <v>1071.42</v>
      </c>
      <c r="S59" s="43">
        <f t="shared" si="31"/>
        <v>1071.42</v>
      </c>
      <c r="T59" s="43">
        <f t="shared" si="31"/>
        <v>1071.42</v>
      </c>
      <c r="U59" s="43">
        <f t="shared" si="31"/>
        <v>1071.42</v>
      </c>
      <c r="V59" s="43">
        <f t="shared" si="31"/>
        <v>1071.42</v>
      </c>
      <c r="W59" s="43">
        <f t="shared" si="31"/>
        <v>1071.42</v>
      </c>
      <c r="X59" s="43">
        <f t="shared" si="31"/>
        <v>1071.42</v>
      </c>
      <c r="Y59" s="43">
        <f t="shared" si="31"/>
        <v>1071.42</v>
      </c>
      <c r="Z59" s="43">
        <f t="shared" si="31"/>
        <v>1071.42</v>
      </c>
      <c r="AA59" s="43">
        <f t="shared" si="31"/>
        <v>1071.42</v>
      </c>
    </row>
    <row r="60" spans="1:27" ht="12.75" hidden="1" customHeight="1" outlineLevel="1" x14ac:dyDescent="0.2">
      <c r="A60" s="92" t="s">
        <v>1542</v>
      </c>
      <c r="B60" s="62" t="s">
        <v>81</v>
      </c>
      <c r="C60" s="42" t="s">
        <v>77</v>
      </c>
      <c r="D60" s="43">
        <v>4.6100000000000003</v>
      </c>
      <c r="E60" s="43">
        <v>4.6100000000000003</v>
      </c>
      <c r="F60" s="43">
        <v>4.6100000000000003</v>
      </c>
      <c r="G60" s="43">
        <v>4.6100000000000003</v>
      </c>
      <c r="H60" s="43">
        <v>4.6100000000000003</v>
      </c>
      <c r="I60" s="43">
        <v>4.6100000000000003</v>
      </c>
      <c r="J60" s="43">
        <v>4.6100000000000003</v>
      </c>
      <c r="K60" s="43">
        <v>4.6100000000000003</v>
      </c>
      <c r="L60" s="43">
        <v>4.6100000000000003</v>
      </c>
      <c r="M60" s="43">
        <v>4.6100000000000003</v>
      </c>
      <c r="N60" s="43">
        <v>4.6100000000000003</v>
      </c>
      <c r="O60" s="43">
        <v>4.6100000000000003</v>
      </c>
      <c r="P60" s="43">
        <v>4.6100000000000003</v>
      </c>
      <c r="Q60" s="43">
        <v>4.6100000000000003</v>
      </c>
      <c r="R60" s="43">
        <v>4.6100000000000003</v>
      </c>
      <c r="S60" s="43">
        <v>4.6100000000000003</v>
      </c>
      <c r="T60" s="43">
        <v>4.6100000000000003</v>
      </c>
      <c r="U60" s="43">
        <v>4.6100000000000003</v>
      </c>
      <c r="V60" s="43">
        <v>4.6100000000000003</v>
      </c>
      <c r="W60" s="43">
        <v>4.6100000000000003</v>
      </c>
      <c r="X60" s="43">
        <v>4.6100000000000003</v>
      </c>
      <c r="Y60" s="43">
        <v>4.6100000000000003</v>
      </c>
      <c r="Z60" s="43">
        <v>4.6100000000000003</v>
      </c>
      <c r="AA60" s="43">
        <v>4.6100000000000003</v>
      </c>
    </row>
    <row r="61" spans="1:27" ht="12.75" hidden="1" customHeight="1" outlineLevel="1" x14ac:dyDescent="0.2">
      <c r="A61" s="92" t="s">
        <v>1543</v>
      </c>
      <c r="B61" s="62" t="s">
        <v>79</v>
      </c>
      <c r="C61" s="42" t="s">
        <v>77</v>
      </c>
      <c r="D61" s="43">
        <f>$D$11</f>
        <v>110.23</v>
      </c>
      <c r="E61" s="43">
        <f t="shared" ref="E61:AA61" si="32">$D$11</f>
        <v>110.23</v>
      </c>
      <c r="F61" s="43">
        <f t="shared" si="32"/>
        <v>110.23</v>
      </c>
      <c r="G61" s="43">
        <f t="shared" si="32"/>
        <v>110.23</v>
      </c>
      <c r="H61" s="43">
        <f t="shared" si="32"/>
        <v>110.23</v>
      </c>
      <c r="I61" s="43">
        <f t="shared" si="32"/>
        <v>110.23</v>
      </c>
      <c r="J61" s="43">
        <f t="shared" si="32"/>
        <v>110.23</v>
      </c>
      <c r="K61" s="43">
        <f t="shared" si="32"/>
        <v>110.23</v>
      </c>
      <c r="L61" s="43">
        <f t="shared" si="32"/>
        <v>110.23</v>
      </c>
      <c r="M61" s="43">
        <f t="shared" si="32"/>
        <v>110.23</v>
      </c>
      <c r="N61" s="43">
        <f t="shared" si="32"/>
        <v>110.23</v>
      </c>
      <c r="O61" s="43">
        <f t="shared" si="32"/>
        <v>110.23</v>
      </c>
      <c r="P61" s="43">
        <f t="shared" si="32"/>
        <v>110.23</v>
      </c>
      <c r="Q61" s="43">
        <f t="shared" si="32"/>
        <v>110.23</v>
      </c>
      <c r="R61" s="43">
        <f t="shared" si="32"/>
        <v>110.23</v>
      </c>
      <c r="S61" s="43">
        <f t="shared" si="32"/>
        <v>110.23</v>
      </c>
      <c r="T61" s="43">
        <f t="shared" si="32"/>
        <v>110.23</v>
      </c>
      <c r="U61" s="43">
        <f t="shared" si="32"/>
        <v>110.23</v>
      </c>
      <c r="V61" s="43">
        <f t="shared" si="32"/>
        <v>110.23</v>
      </c>
      <c r="W61" s="43">
        <f t="shared" si="32"/>
        <v>110.23</v>
      </c>
      <c r="X61" s="43">
        <f t="shared" si="32"/>
        <v>110.23</v>
      </c>
      <c r="Y61" s="43">
        <f t="shared" si="32"/>
        <v>110.23</v>
      </c>
      <c r="Z61" s="43">
        <f t="shared" si="32"/>
        <v>110.23</v>
      </c>
      <c r="AA61" s="43">
        <f t="shared" si="32"/>
        <v>110.23</v>
      </c>
    </row>
    <row r="62" spans="1:27" ht="12.75" customHeight="1" collapsed="1" x14ac:dyDescent="0.2">
      <c r="A62" s="91" t="s">
        <v>1544</v>
      </c>
      <c r="B62" s="27" t="str">
        <f>"12"&amp;"."&amp;$B$800&amp;"."&amp;$B$801</f>
        <v>12.03.2023</v>
      </c>
      <c r="C62" s="83" t="s">
        <v>74</v>
      </c>
      <c r="D62" s="84">
        <f>ROUND(((D63+D64+D66+D65)/1000),5)</f>
        <v>2.5821299999999998</v>
      </c>
      <c r="E62" s="84">
        <f>ROUND(((E63+E64+E66+E65)/1000),5)</f>
        <v>2.3710200000000001</v>
      </c>
      <c r="F62" s="84">
        <f>ROUND(((F63+F64+F66+F65)/1000),5)</f>
        <v>2.3004199999999999</v>
      </c>
      <c r="G62" s="84">
        <f t="shared" ref="G62:AA62" si="33">ROUND(((G63+G64+G66+G65)/1000),5)</f>
        <v>2.2864800000000001</v>
      </c>
      <c r="H62" s="84">
        <f t="shared" si="33"/>
        <v>2.3145699999999998</v>
      </c>
      <c r="I62" s="84">
        <f t="shared" si="33"/>
        <v>2.3465799999999999</v>
      </c>
      <c r="J62" s="84">
        <f t="shared" si="33"/>
        <v>2.3599700000000001</v>
      </c>
      <c r="K62" s="84">
        <f t="shared" si="33"/>
        <v>2.5476899999999998</v>
      </c>
      <c r="L62" s="84">
        <f t="shared" si="33"/>
        <v>2.7084100000000002</v>
      </c>
      <c r="M62" s="84">
        <f t="shared" si="33"/>
        <v>2.86693</v>
      </c>
      <c r="N62" s="84">
        <f t="shared" si="33"/>
        <v>2.9199799999999998</v>
      </c>
      <c r="O62" s="84">
        <f t="shared" si="33"/>
        <v>2.9351099999999999</v>
      </c>
      <c r="P62" s="84">
        <f t="shared" si="33"/>
        <v>2.9276300000000002</v>
      </c>
      <c r="Q62" s="84">
        <f t="shared" si="33"/>
        <v>2.9259300000000001</v>
      </c>
      <c r="R62" s="84">
        <f t="shared" si="33"/>
        <v>2.90726</v>
      </c>
      <c r="S62" s="84">
        <f t="shared" si="33"/>
        <v>2.8888400000000001</v>
      </c>
      <c r="T62" s="84">
        <f t="shared" si="33"/>
        <v>2.8971800000000001</v>
      </c>
      <c r="U62" s="84">
        <f t="shared" si="33"/>
        <v>2.9076300000000002</v>
      </c>
      <c r="V62" s="84">
        <f t="shared" si="33"/>
        <v>2.9460899999999999</v>
      </c>
      <c r="W62" s="84">
        <f t="shared" si="33"/>
        <v>2.97038</v>
      </c>
      <c r="X62" s="84">
        <f t="shared" si="33"/>
        <v>2.9887800000000002</v>
      </c>
      <c r="Y62" s="84">
        <f t="shared" si="33"/>
        <v>2.9262299999999999</v>
      </c>
      <c r="Z62" s="84">
        <f t="shared" si="33"/>
        <v>2.8191000000000002</v>
      </c>
      <c r="AA62" s="84">
        <f t="shared" si="33"/>
        <v>2.7223999999999999</v>
      </c>
    </row>
    <row r="63" spans="1:27" ht="12.75" hidden="1" customHeight="1" outlineLevel="1" x14ac:dyDescent="0.2">
      <c r="A63" s="92" t="s">
        <v>1545</v>
      </c>
      <c r="B63" s="62" t="s">
        <v>231</v>
      </c>
      <c r="C63" s="42" t="s">
        <v>77</v>
      </c>
      <c r="D63" s="43">
        <v>1395.87</v>
      </c>
      <c r="E63" s="43">
        <v>1184.76</v>
      </c>
      <c r="F63" s="43">
        <v>1114.1600000000001</v>
      </c>
      <c r="G63" s="43">
        <v>1100.22</v>
      </c>
      <c r="H63" s="43">
        <v>1128.31</v>
      </c>
      <c r="I63" s="43">
        <v>1160.32</v>
      </c>
      <c r="J63" s="43">
        <v>1173.71</v>
      </c>
      <c r="K63" s="43">
        <v>1361.43</v>
      </c>
      <c r="L63" s="43">
        <v>1522.15</v>
      </c>
      <c r="M63" s="43">
        <v>1680.67</v>
      </c>
      <c r="N63" s="43">
        <v>1733.72</v>
      </c>
      <c r="O63" s="43">
        <v>1748.85</v>
      </c>
      <c r="P63" s="43">
        <v>1741.37</v>
      </c>
      <c r="Q63" s="43">
        <v>1739.67</v>
      </c>
      <c r="R63" s="43">
        <v>1721</v>
      </c>
      <c r="S63" s="43">
        <v>1702.58</v>
      </c>
      <c r="T63" s="43">
        <v>1710.92</v>
      </c>
      <c r="U63" s="43">
        <v>1721.37</v>
      </c>
      <c r="V63" s="43">
        <v>1759.83</v>
      </c>
      <c r="W63" s="43">
        <v>1784.12</v>
      </c>
      <c r="X63" s="43">
        <v>1802.52</v>
      </c>
      <c r="Y63" s="43">
        <v>1739.97</v>
      </c>
      <c r="Z63" s="43">
        <v>1632.84</v>
      </c>
      <c r="AA63" s="43">
        <v>1536.14</v>
      </c>
    </row>
    <row r="64" spans="1:27" ht="12.75" hidden="1" customHeight="1" outlineLevel="1" x14ac:dyDescent="0.2">
      <c r="A64" s="92" t="s">
        <v>1546</v>
      </c>
      <c r="B64" s="62" t="s">
        <v>88</v>
      </c>
      <c r="C64" s="42" t="s">
        <v>77</v>
      </c>
      <c r="D64" s="43">
        <f t="shared" ref="D64:AA64" si="34">$D$9</f>
        <v>1071.42</v>
      </c>
      <c r="E64" s="43">
        <f t="shared" si="34"/>
        <v>1071.42</v>
      </c>
      <c r="F64" s="43">
        <f t="shared" si="34"/>
        <v>1071.42</v>
      </c>
      <c r="G64" s="43">
        <f t="shared" si="34"/>
        <v>1071.42</v>
      </c>
      <c r="H64" s="43">
        <f t="shared" si="34"/>
        <v>1071.42</v>
      </c>
      <c r="I64" s="43">
        <f t="shared" si="34"/>
        <v>1071.42</v>
      </c>
      <c r="J64" s="43">
        <f t="shared" si="34"/>
        <v>1071.42</v>
      </c>
      <c r="K64" s="43">
        <f t="shared" si="34"/>
        <v>1071.42</v>
      </c>
      <c r="L64" s="43">
        <f t="shared" si="34"/>
        <v>1071.42</v>
      </c>
      <c r="M64" s="43">
        <f t="shared" si="34"/>
        <v>1071.42</v>
      </c>
      <c r="N64" s="43">
        <f t="shared" si="34"/>
        <v>1071.42</v>
      </c>
      <c r="O64" s="43">
        <f t="shared" si="34"/>
        <v>1071.42</v>
      </c>
      <c r="P64" s="43">
        <f t="shared" si="34"/>
        <v>1071.42</v>
      </c>
      <c r="Q64" s="43">
        <f t="shared" si="34"/>
        <v>1071.42</v>
      </c>
      <c r="R64" s="43">
        <f t="shared" si="34"/>
        <v>1071.42</v>
      </c>
      <c r="S64" s="43">
        <f t="shared" si="34"/>
        <v>1071.42</v>
      </c>
      <c r="T64" s="43">
        <f t="shared" si="34"/>
        <v>1071.42</v>
      </c>
      <c r="U64" s="43">
        <f t="shared" si="34"/>
        <v>1071.42</v>
      </c>
      <c r="V64" s="43">
        <f t="shared" si="34"/>
        <v>1071.42</v>
      </c>
      <c r="W64" s="43">
        <f t="shared" si="34"/>
        <v>1071.42</v>
      </c>
      <c r="X64" s="43">
        <f t="shared" si="34"/>
        <v>1071.42</v>
      </c>
      <c r="Y64" s="43">
        <f t="shared" si="34"/>
        <v>1071.42</v>
      </c>
      <c r="Z64" s="43">
        <f t="shared" si="34"/>
        <v>1071.42</v>
      </c>
      <c r="AA64" s="43">
        <f t="shared" si="34"/>
        <v>1071.42</v>
      </c>
    </row>
    <row r="65" spans="1:27" ht="12.75" hidden="1" customHeight="1" outlineLevel="1" x14ac:dyDescent="0.2">
      <c r="A65" s="92" t="s">
        <v>1547</v>
      </c>
      <c r="B65" s="62" t="s">
        <v>81</v>
      </c>
      <c r="C65" s="42" t="s">
        <v>77</v>
      </c>
      <c r="D65" s="43">
        <v>4.6100000000000003</v>
      </c>
      <c r="E65" s="43">
        <v>4.6100000000000003</v>
      </c>
      <c r="F65" s="43">
        <v>4.6100000000000003</v>
      </c>
      <c r="G65" s="43">
        <v>4.6100000000000003</v>
      </c>
      <c r="H65" s="43">
        <v>4.6100000000000003</v>
      </c>
      <c r="I65" s="43">
        <v>4.6100000000000003</v>
      </c>
      <c r="J65" s="43">
        <v>4.6100000000000003</v>
      </c>
      <c r="K65" s="43">
        <v>4.6100000000000003</v>
      </c>
      <c r="L65" s="43">
        <v>4.6100000000000003</v>
      </c>
      <c r="M65" s="43">
        <v>4.6100000000000003</v>
      </c>
      <c r="N65" s="43">
        <v>4.6100000000000003</v>
      </c>
      <c r="O65" s="43">
        <v>4.6100000000000003</v>
      </c>
      <c r="P65" s="43">
        <v>4.6100000000000003</v>
      </c>
      <c r="Q65" s="43">
        <v>4.6100000000000003</v>
      </c>
      <c r="R65" s="43">
        <v>4.6100000000000003</v>
      </c>
      <c r="S65" s="43">
        <v>4.6100000000000003</v>
      </c>
      <c r="T65" s="43">
        <v>4.6100000000000003</v>
      </c>
      <c r="U65" s="43">
        <v>4.6100000000000003</v>
      </c>
      <c r="V65" s="43">
        <v>4.6100000000000003</v>
      </c>
      <c r="W65" s="43">
        <v>4.6100000000000003</v>
      </c>
      <c r="X65" s="43">
        <v>4.6100000000000003</v>
      </c>
      <c r="Y65" s="43">
        <v>4.6100000000000003</v>
      </c>
      <c r="Z65" s="43">
        <v>4.6100000000000003</v>
      </c>
      <c r="AA65" s="43">
        <v>4.6100000000000003</v>
      </c>
    </row>
    <row r="66" spans="1:27" ht="12.75" hidden="1" customHeight="1" outlineLevel="1" x14ac:dyDescent="0.2">
      <c r="A66" s="92" t="s">
        <v>1548</v>
      </c>
      <c r="B66" s="62" t="s">
        <v>79</v>
      </c>
      <c r="C66" s="42" t="s">
        <v>77</v>
      </c>
      <c r="D66" s="43">
        <f>$D$11</f>
        <v>110.23</v>
      </c>
      <c r="E66" s="43">
        <f t="shared" ref="E66:AA66" si="35">$D$11</f>
        <v>110.23</v>
      </c>
      <c r="F66" s="43">
        <f t="shared" si="35"/>
        <v>110.23</v>
      </c>
      <c r="G66" s="43">
        <f t="shared" si="35"/>
        <v>110.23</v>
      </c>
      <c r="H66" s="43">
        <f t="shared" si="35"/>
        <v>110.23</v>
      </c>
      <c r="I66" s="43">
        <f t="shared" si="35"/>
        <v>110.23</v>
      </c>
      <c r="J66" s="43">
        <f t="shared" si="35"/>
        <v>110.23</v>
      </c>
      <c r="K66" s="43">
        <f t="shared" si="35"/>
        <v>110.23</v>
      </c>
      <c r="L66" s="43">
        <f t="shared" si="35"/>
        <v>110.23</v>
      </c>
      <c r="M66" s="43">
        <f t="shared" si="35"/>
        <v>110.23</v>
      </c>
      <c r="N66" s="43">
        <f t="shared" si="35"/>
        <v>110.23</v>
      </c>
      <c r="O66" s="43">
        <f t="shared" si="35"/>
        <v>110.23</v>
      </c>
      <c r="P66" s="43">
        <f t="shared" si="35"/>
        <v>110.23</v>
      </c>
      <c r="Q66" s="43">
        <f t="shared" si="35"/>
        <v>110.23</v>
      </c>
      <c r="R66" s="43">
        <f t="shared" si="35"/>
        <v>110.23</v>
      </c>
      <c r="S66" s="43">
        <f t="shared" si="35"/>
        <v>110.23</v>
      </c>
      <c r="T66" s="43">
        <f t="shared" si="35"/>
        <v>110.23</v>
      </c>
      <c r="U66" s="43">
        <f t="shared" si="35"/>
        <v>110.23</v>
      </c>
      <c r="V66" s="43">
        <f t="shared" si="35"/>
        <v>110.23</v>
      </c>
      <c r="W66" s="43">
        <f t="shared" si="35"/>
        <v>110.23</v>
      </c>
      <c r="X66" s="43">
        <f t="shared" si="35"/>
        <v>110.23</v>
      </c>
      <c r="Y66" s="43">
        <f t="shared" si="35"/>
        <v>110.23</v>
      </c>
      <c r="Z66" s="43">
        <f t="shared" si="35"/>
        <v>110.23</v>
      </c>
      <c r="AA66" s="43">
        <f t="shared" si="35"/>
        <v>110.23</v>
      </c>
    </row>
    <row r="67" spans="1:27" ht="12.75" customHeight="1" collapsed="1" x14ac:dyDescent="0.2">
      <c r="A67" s="91" t="s">
        <v>1549</v>
      </c>
      <c r="B67" s="27" t="str">
        <f>"13"&amp;"."&amp;$B$800&amp;"."&amp;$B$801</f>
        <v>13.03.2023</v>
      </c>
      <c r="C67" s="83" t="s">
        <v>74</v>
      </c>
      <c r="D67" s="84">
        <f>ROUND(((D68+D69+D71+D70)/1000),5)</f>
        <v>2.50156</v>
      </c>
      <c r="E67" s="84">
        <f>ROUND(((E68+E69+E71+E70)/1000),5)</f>
        <v>2.3735499999999998</v>
      </c>
      <c r="F67" s="84">
        <f>ROUND(((F68+F69+F71+F70)/1000),5)</f>
        <v>2.32605</v>
      </c>
      <c r="G67" s="84">
        <f t="shared" ref="G67:AA67" si="36">ROUND(((G68+G69+G71+G70)/1000),5)</f>
        <v>2.33182</v>
      </c>
      <c r="H67" s="84">
        <f t="shared" si="36"/>
        <v>2.39472</v>
      </c>
      <c r="I67" s="84">
        <f t="shared" si="36"/>
        <v>2.4948000000000001</v>
      </c>
      <c r="J67" s="84">
        <f t="shared" si="36"/>
        <v>2.6617500000000001</v>
      </c>
      <c r="K67" s="84">
        <f t="shared" si="36"/>
        <v>2.8152400000000002</v>
      </c>
      <c r="L67" s="84">
        <f t="shared" si="36"/>
        <v>2.9434900000000002</v>
      </c>
      <c r="M67" s="84">
        <f t="shared" si="36"/>
        <v>3.0059499999999999</v>
      </c>
      <c r="N67" s="84">
        <f t="shared" si="36"/>
        <v>3.0169800000000002</v>
      </c>
      <c r="O67" s="84">
        <f t="shared" si="36"/>
        <v>3.0065900000000001</v>
      </c>
      <c r="P67" s="84">
        <f t="shared" si="36"/>
        <v>2.9695499999999999</v>
      </c>
      <c r="Q67" s="84">
        <f t="shared" si="36"/>
        <v>3.0017999999999998</v>
      </c>
      <c r="R67" s="84">
        <f t="shared" si="36"/>
        <v>2.9903200000000001</v>
      </c>
      <c r="S67" s="84">
        <f t="shared" si="36"/>
        <v>2.9766300000000001</v>
      </c>
      <c r="T67" s="84">
        <f t="shared" si="36"/>
        <v>2.91995</v>
      </c>
      <c r="U67" s="84">
        <f t="shared" si="36"/>
        <v>2.9129900000000002</v>
      </c>
      <c r="V67" s="84">
        <f t="shared" si="36"/>
        <v>2.9515899999999999</v>
      </c>
      <c r="W67" s="84">
        <f t="shared" si="36"/>
        <v>2.9943200000000001</v>
      </c>
      <c r="X67" s="84">
        <f t="shared" si="36"/>
        <v>2.98048</v>
      </c>
      <c r="Y67" s="84">
        <f t="shared" si="36"/>
        <v>2.9085399999999999</v>
      </c>
      <c r="Z67" s="84">
        <f t="shared" si="36"/>
        <v>2.8103099999999999</v>
      </c>
      <c r="AA67" s="84">
        <f t="shared" si="36"/>
        <v>2.6329799999999999</v>
      </c>
    </row>
    <row r="68" spans="1:27" ht="12.75" hidden="1" customHeight="1" outlineLevel="1" x14ac:dyDescent="0.2">
      <c r="A68" s="92" t="s">
        <v>1550</v>
      </c>
      <c r="B68" s="62" t="s">
        <v>231</v>
      </c>
      <c r="C68" s="42" t="s">
        <v>77</v>
      </c>
      <c r="D68" s="43">
        <v>1315.3</v>
      </c>
      <c r="E68" s="43">
        <v>1187.29</v>
      </c>
      <c r="F68" s="43">
        <v>1139.79</v>
      </c>
      <c r="G68" s="43">
        <v>1145.56</v>
      </c>
      <c r="H68" s="43">
        <v>1208.46</v>
      </c>
      <c r="I68" s="43">
        <v>1308.54</v>
      </c>
      <c r="J68" s="43">
        <v>1475.49</v>
      </c>
      <c r="K68" s="43">
        <v>1628.98</v>
      </c>
      <c r="L68" s="43">
        <v>1757.23</v>
      </c>
      <c r="M68" s="43">
        <v>1819.69</v>
      </c>
      <c r="N68" s="43">
        <v>1830.72</v>
      </c>
      <c r="O68" s="43">
        <v>1820.33</v>
      </c>
      <c r="P68" s="43">
        <v>1783.29</v>
      </c>
      <c r="Q68" s="43">
        <v>1815.54</v>
      </c>
      <c r="R68" s="43">
        <v>1804.06</v>
      </c>
      <c r="S68" s="43">
        <v>1790.37</v>
      </c>
      <c r="T68" s="43">
        <v>1733.69</v>
      </c>
      <c r="U68" s="43">
        <v>1726.73</v>
      </c>
      <c r="V68" s="43">
        <v>1765.33</v>
      </c>
      <c r="W68" s="43">
        <v>1808.06</v>
      </c>
      <c r="X68" s="43">
        <v>1794.22</v>
      </c>
      <c r="Y68" s="43">
        <v>1722.28</v>
      </c>
      <c r="Z68" s="43">
        <v>1624.05</v>
      </c>
      <c r="AA68" s="43">
        <v>1446.72</v>
      </c>
    </row>
    <row r="69" spans="1:27" ht="12.75" hidden="1" customHeight="1" outlineLevel="1" x14ac:dyDescent="0.2">
      <c r="A69" s="92" t="s">
        <v>1551</v>
      </c>
      <c r="B69" s="62" t="s">
        <v>88</v>
      </c>
      <c r="C69" s="42" t="s">
        <v>77</v>
      </c>
      <c r="D69" s="43">
        <f t="shared" ref="D69:AA69" si="37">$D$9</f>
        <v>1071.42</v>
      </c>
      <c r="E69" s="43">
        <f t="shared" si="37"/>
        <v>1071.42</v>
      </c>
      <c r="F69" s="43">
        <f t="shared" si="37"/>
        <v>1071.42</v>
      </c>
      <c r="G69" s="43">
        <f t="shared" si="37"/>
        <v>1071.42</v>
      </c>
      <c r="H69" s="43">
        <f t="shared" si="37"/>
        <v>1071.42</v>
      </c>
      <c r="I69" s="43">
        <f t="shared" si="37"/>
        <v>1071.42</v>
      </c>
      <c r="J69" s="43">
        <f t="shared" si="37"/>
        <v>1071.42</v>
      </c>
      <c r="K69" s="43">
        <f t="shared" si="37"/>
        <v>1071.42</v>
      </c>
      <c r="L69" s="43">
        <f t="shared" si="37"/>
        <v>1071.42</v>
      </c>
      <c r="M69" s="43">
        <f t="shared" si="37"/>
        <v>1071.42</v>
      </c>
      <c r="N69" s="43">
        <f t="shared" si="37"/>
        <v>1071.42</v>
      </c>
      <c r="O69" s="43">
        <f t="shared" si="37"/>
        <v>1071.42</v>
      </c>
      <c r="P69" s="43">
        <f t="shared" si="37"/>
        <v>1071.42</v>
      </c>
      <c r="Q69" s="43">
        <f t="shared" si="37"/>
        <v>1071.42</v>
      </c>
      <c r="R69" s="43">
        <f t="shared" si="37"/>
        <v>1071.42</v>
      </c>
      <c r="S69" s="43">
        <f t="shared" si="37"/>
        <v>1071.42</v>
      </c>
      <c r="T69" s="43">
        <f t="shared" si="37"/>
        <v>1071.42</v>
      </c>
      <c r="U69" s="43">
        <f t="shared" si="37"/>
        <v>1071.42</v>
      </c>
      <c r="V69" s="43">
        <f t="shared" si="37"/>
        <v>1071.42</v>
      </c>
      <c r="W69" s="43">
        <f t="shared" si="37"/>
        <v>1071.42</v>
      </c>
      <c r="X69" s="43">
        <f t="shared" si="37"/>
        <v>1071.42</v>
      </c>
      <c r="Y69" s="43">
        <f t="shared" si="37"/>
        <v>1071.42</v>
      </c>
      <c r="Z69" s="43">
        <f t="shared" si="37"/>
        <v>1071.42</v>
      </c>
      <c r="AA69" s="43">
        <f t="shared" si="37"/>
        <v>1071.42</v>
      </c>
    </row>
    <row r="70" spans="1:27" ht="12.75" hidden="1" customHeight="1" outlineLevel="1" x14ac:dyDescent="0.2">
      <c r="A70" s="92" t="s">
        <v>1552</v>
      </c>
      <c r="B70" s="62" t="s">
        <v>81</v>
      </c>
      <c r="C70" s="42" t="s">
        <v>77</v>
      </c>
      <c r="D70" s="43">
        <v>4.6100000000000003</v>
      </c>
      <c r="E70" s="43">
        <v>4.6100000000000003</v>
      </c>
      <c r="F70" s="43">
        <v>4.6100000000000003</v>
      </c>
      <c r="G70" s="43">
        <v>4.6100000000000003</v>
      </c>
      <c r="H70" s="43">
        <v>4.6100000000000003</v>
      </c>
      <c r="I70" s="43">
        <v>4.6100000000000003</v>
      </c>
      <c r="J70" s="43">
        <v>4.6100000000000003</v>
      </c>
      <c r="K70" s="43">
        <v>4.6100000000000003</v>
      </c>
      <c r="L70" s="43">
        <v>4.6100000000000003</v>
      </c>
      <c r="M70" s="43">
        <v>4.6100000000000003</v>
      </c>
      <c r="N70" s="43">
        <v>4.6100000000000003</v>
      </c>
      <c r="O70" s="43">
        <v>4.6100000000000003</v>
      </c>
      <c r="P70" s="43">
        <v>4.6100000000000003</v>
      </c>
      <c r="Q70" s="43">
        <v>4.6100000000000003</v>
      </c>
      <c r="R70" s="43">
        <v>4.6100000000000003</v>
      </c>
      <c r="S70" s="43">
        <v>4.6100000000000003</v>
      </c>
      <c r="T70" s="43">
        <v>4.6100000000000003</v>
      </c>
      <c r="U70" s="43">
        <v>4.6100000000000003</v>
      </c>
      <c r="V70" s="43">
        <v>4.6100000000000003</v>
      </c>
      <c r="W70" s="43">
        <v>4.6100000000000003</v>
      </c>
      <c r="X70" s="43">
        <v>4.6100000000000003</v>
      </c>
      <c r="Y70" s="43">
        <v>4.6100000000000003</v>
      </c>
      <c r="Z70" s="43">
        <v>4.6100000000000003</v>
      </c>
      <c r="AA70" s="43">
        <v>4.6100000000000003</v>
      </c>
    </row>
    <row r="71" spans="1:27" ht="12.75" hidden="1" customHeight="1" outlineLevel="1" x14ac:dyDescent="0.2">
      <c r="A71" s="92" t="s">
        <v>1553</v>
      </c>
      <c r="B71" s="62" t="s">
        <v>79</v>
      </c>
      <c r="C71" s="42" t="s">
        <v>77</v>
      </c>
      <c r="D71" s="43">
        <f>$D$11</f>
        <v>110.23</v>
      </c>
      <c r="E71" s="43">
        <f t="shared" ref="E71:AA71" si="38">$D$11</f>
        <v>110.23</v>
      </c>
      <c r="F71" s="43">
        <f t="shared" si="38"/>
        <v>110.23</v>
      </c>
      <c r="G71" s="43">
        <f t="shared" si="38"/>
        <v>110.23</v>
      </c>
      <c r="H71" s="43">
        <f t="shared" si="38"/>
        <v>110.23</v>
      </c>
      <c r="I71" s="43">
        <f t="shared" si="38"/>
        <v>110.23</v>
      </c>
      <c r="J71" s="43">
        <f t="shared" si="38"/>
        <v>110.23</v>
      </c>
      <c r="K71" s="43">
        <f t="shared" si="38"/>
        <v>110.23</v>
      </c>
      <c r="L71" s="43">
        <f t="shared" si="38"/>
        <v>110.23</v>
      </c>
      <c r="M71" s="43">
        <f t="shared" si="38"/>
        <v>110.23</v>
      </c>
      <c r="N71" s="43">
        <f t="shared" si="38"/>
        <v>110.23</v>
      </c>
      <c r="O71" s="43">
        <f t="shared" si="38"/>
        <v>110.23</v>
      </c>
      <c r="P71" s="43">
        <f t="shared" si="38"/>
        <v>110.23</v>
      </c>
      <c r="Q71" s="43">
        <f t="shared" si="38"/>
        <v>110.23</v>
      </c>
      <c r="R71" s="43">
        <f t="shared" si="38"/>
        <v>110.23</v>
      </c>
      <c r="S71" s="43">
        <f t="shared" si="38"/>
        <v>110.23</v>
      </c>
      <c r="T71" s="43">
        <f t="shared" si="38"/>
        <v>110.23</v>
      </c>
      <c r="U71" s="43">
        <f t="shared" si="38"/>
        <v>110.23</v>
      </c>
      <c r="V71" s="43">
        <f t="shared" si="38"/>
        <v>110.23</v>
      </c>
      <c r="W71" s="43">
        <f t="shared" si="38"/>
        <v>110.23</v>
      </c>
      <c r="X71" s="43">
        <f t="shared" si="38"/>
        <v>110.23</v>
      </c>
      <c r="Y71" s="43">
        <f t="shared" si="38"/>
        <v>110.23</v>
      </c>
      <c r="Z71" s="43">
        <f t="shared" si="38"/>
        <v>110.23</v>
      </c>
      <c r="AA71" s="43">
        <f t="shared" si="38"/>
        <v>110.23</v>
      </c>
    </row>
    <row r="72" spans="1:27" ht="12.75" customHeight="1" collapsed="1" x14ac:dyDescent="0.2">
      <c r="A72" s="91" t="s">
        <v>1554</v>
      </c>
      <c r="B72" s="27" t="str">
        <f>"14"&amp;"."&amp;$B$800&amp;"."&amp;$B$801</f>
        <v>14.03.2023</v>
      </c>
      <c r="C72" s="83" t="s">
        <v>74</v>
      </c>
      <c r="D72" s="84">
        <f>ROUND(((D73+D74+D76+D75)/1000),5)</f>
        <v>2.3850199999999999</v>
      </c>
      <c r="E72" s="84">
        <f>ROUND(((E73+E74+E76+E75)/1000),5)</f>
        <v>2.3088600000000001</v>
      </c>
      <c r="F72" s="84">
        <f>ROUND(((F73+F74+F76+F75)/1000),5)</f>
        <v>2.2798400000000001</v>
      </c>
      <c r="G72" s="84">
        <f t="shared" ref="G72:AA72" si="39">ROUND(((G73+G74+G76+G75)/1000),5)</f>
        <v>2.2835899999999998</v>
      </c>
      <c r="H72" s="84">
        <f t="shared" si="39"/>
        <v>2.3360699999999999</v>
      </c>
      <c r="I72" s="84">
        <f t="shared" si="39"/>
        <v>2.47485</v>
      </c>
      <c r="J72" s="84">
        <f t="shared" si="39"/>
        <v>2.7136100000000001</v>
      </c>
      <c r="K72" s="84">
        <f t="shared" si="39"/>
        <v>2.8334700000000002</v>
      </c>
      <c r="L72" s="84">
        <f t="shared" si="39"/>
        <v>2.93364</v>
      </c>
      <c r="M72" s="84">
        <f t="shared" si="39"/>
        <v>2.9780700000000002</v>
      </c>
      <c r="N72" s="84">
        <f t="shared" si="39"/>
        <v>3.0431300000000001</v>
      </c>
      <c r="O72" s="84">
        <f t="shared" si="39"/>
        <v>3.0340199999999999</v>
      </c>
      <c r="P72" s="84">
        <f t="shared" si="39"/>
        <v>2.9888499999999998</v>
      </c>
      <c r="Q72" s="84">
        <f t="shared" si="39"/>
        <v>2.9889000000000001</v>
      </c>
      <c r="R72" s="84">
        <f t="shared" si="39"/>
        <v>2.9719799999999998</v>
      </c>
      <c r="S72" s="84">
        <f t="shared" si="39"/>
        <v>2.9546800000000002</v>
      </c>
      <c r="T72" s="84">
        <f t="shared" si="39"/>
        <v>2.89791</v>
      </c>
      <c r="U72" s="84">
        <f t="shared" si="39"/>
        <v>2.8919000000000001</v>
      </c>
      <c r="V72" s="84">
        <f t="shared" si="39"/>
        <v>2.9267400000000001</v>
      </c>
      <c r="W72" s="84">
        <f t="shared" si="39"/>
        <v>2.9628999999999999</v>
      </c>
      <c r="X72" s="84">
        <f t="shared" si="39"/>
        <v>2.9419</v>
      </c>
      <c r="Y72" s="84">
        <f t="shared" si="39"/>
        <v>2.9026100000000001</v>
      </c>
      <c r="Z72" s="84">
        <f t="shared" si="39"/>
        <v>2.7895500000000002</v>
      </c>
      <c r="AA72" s="84">
        <f t="shared" si="39"/>
        <v>2.4645899999999998</v>
      </c>
    </row>
    <row r="73" spans="1:27" ht="12.75" hidden="1" customHeight="1" outlineLevel="1" x14ac:dyDescent="0.2">
      <c r="A73" s="92" t="s">
        <v>1555</v>
      </c>
      <c r="B73" s="62" t="s">
        <v>231</v>
      </c>
      <c r="C73" s="42" t="s">
        <v>77</v>
      </c>
      <c r="D73" s="43">
        <v>1198.76</v>
      </c>
      <c r="E73" s="43">
        <v>1122.5999999999999</v>
      </c>
      <c r="F73" s="43">
        <v>1093.58</v>
      </c>
      <c r="G73" s="43">
        <v>1097.33</v>
      </c>
      <c r="H73" s="43">
        <v>1149.81</v>
      </c>
      <c r="I73" s="43">
        <v>1288.5899999999999</v>
      </c>
      <c r="J73" s="43">
        <v>1527.35</v>
      </c>
      <c r="K73" s="43">
        <v>1647.21</v>
      </c>
      <c r="L73" s="43">
        <v>1747.38</v>
      </c>
      <c r="M73" s="43">
        <v>1791.81</v>
      </c>
      <c r="N73" s="43">
        <v>1856.87</v>
      </c>
      <c r="O73" s="43">
        <v>1847.76</v>
      </c>
      <c r="P73" s="43">
        <v>1802.59</v>
      </c>
      <c r="Q73" s="43">
        <v>1802.64</v>
      </c>
      <c r="R73" s="43">
        <v>1785.72</v>
      </c>
      <c r="S73" s="43">
        <v>1768.42</v>
      </c>
      <c r="T73" s="43">
        <v>1711.65</v>
      </c>
      <c r="U73" s="43">
        <v>1705.64</v>
      </c>
      <c r="V73" s="43">
        <v>1740.48</v>
      </c>
      <c r="W73" s="43">
        <v>1776.64</v>
      </c>
      <c r="X73" s="43">
        <v>1755.64</v>
      </c>
      <c r="Y73" s="43">
        <v>1716.35</v>
      </c>
      <c r="Z73" s="43">
        <v>1603.29</v>
      </c>
      <c r="AA73" s="43">
        <v>1278.33</v>
      </c>
    </row>
    <row r="74" spans="1:27" ht="12.75" hidden="1" customHeight="1" outlineLevel="1" x14ac:dyDescent="0.2">
      <c r="A74" s="92" t="s">
        <v>1556</v>
      </c>
      <c r="B74" s="62" t="s">
        <v>88</v>
      </c>
      <c r="C74" s="42" t="s">
        <v>77</v>
      </c>
      <c r="D74" s="43">
        <f t="shared" ref="D74:AA74" si="40">$D$9</f>
        <v>1071.42</v>
      </c>
      <c r="E74" s="43">
        <f t="shared" si="40"/>
        <v>1071.42</v>
      </c>
      <c r="F74" s="43">
        <f t="shared" si="40"/>
        <v>1071.42</v>
      </c>
      <c r="G74" s="43">
        <f t="shared" si="40"/>
        <v>1071.42</v>
      </c>
      <c r="H74" s="43">
        <f t="shared" si="40"/>
        <v>1071.42</v>
      </c>
      <c r="I74" s="43">
        <f t="shared" si="40"/>
        <v>1071.42</v>
      </c>
      <c r="J74" s="43">
        <f t="shared" si="40"/>
        <v>1071.42</v>
      </c>
      <c r="K74" s="43">
        <f t="shared" si="40"/>
        <v>1071.42</v>
      </c>
      <c r="L74" s="43">
        <f t="shared" si="40"/>
        <v>1071.42</v>
      </c>
      <c r="M74" s="43">
        <f t="shared" si="40"/>
        <v>1071.42</v>
      </c>
      <c r="N74" s="43">
        <f t="shared" si="40"/>
        <v>1071.42</v>
      </c>
      <c r="O74" s="43">
        <f t="shared" si="40"/>
        <v>1071.42</v>
      </c>
      <c r="P74" s="43">
        <f t="shared" si="40"/>
        <v>1071.42</v>
      </c>
      <c r="Q74" s="43">
        <f t="shared" si="40"/>
        <v>1071.42</v>
      </c>
      <c r="R74" s="43">
        <f t="shared" si="40"/>
        <v>1071.42</v>
      </c>
      <c r="S74" s="43">
        <f t="shared" si="40"/>
        <v>1071.42</v>
      </c>
      <c r="T74" s="43">
        <f t="shared" si="40"/>
        <v>1071.42</v>
      </c>
      <c r="U74" s="43">
        <f t="shared" si="40"/>
        <v>1071.42</v>
      </c>
      <c r="V74" s="43">
        <f t="shared" si="40"/>
        <v>1071.42</v>
      </c>
      <c r="W74" s="43">
        <f t="shared" si="40"/>
        <v>1071.42</v>
      </c>
      <c r="X74" s="43">
        <f t="shared" si="40"/>
        <v>1071.42</v>
      </c>
      <c r="Y74" s="43">
        <f t="shared" si="40"/>
        <v>1071.42</v>
      </c>
      <c r="Z74" s="43">
        <f t="shared" si="40"/>
        <v>1071.42</v>
      </c>
      <c r="AA74" s="43">
        <f t="shared" si="40"/>
        <v>1071.42</v>
      </c>
    </row>
    <row r="75" spans="1:27" ht="12.75" hidden="1" customHeight="1" outlineLevel="1" x14ac:dyDescent="0.2">
      <c r="A75" s="92" t="s">
        <v>1557</v>
      </c>
      <c r="B75" s="62" t="s">
        <v>81</v>
      </c>
      <c r="C75" s="42" t="s">
        <v>77</v>
      </c>
      <c r="D75" s="43">
        <v>4.6100000000000003</v>
      </c>
      <c r="E75" s="43">
        <v>4.6100000000000003</v>
      </c>
      <c r="F75" s="43">
        <v>4.6100000000000003</v>
      </c>
      <c r="G75" s="43">
        <v>4.6100000000000003</v>
      </c>
      <c r="H75" s="43">
        <v>4.6100000000000003</v>
      </c>
      <c r="I75" s="43">
        <v>4.6100000000000003</v>
      </c>
      <c r="J75" s="43">
        <v>4.6100000000000003</v>
      </c>
      <c r="K75" s="43">
        <v>4.6100000000000003</v>
      </c>
      <c r="L75" s="43">
        <v>4.6100000000000003</v>
      </c>
      <c r="M75" s="43">
        <v>4.6100000000000003</v>
      </c>
      <c r="N75" s="43">
        <v>4.6100000000000003</v>
      </c>
      <c r="O75" s="43">
        <v>4.6100000000000003</v>
      </c>
      <c r="P75" s="43">
        <v>4.6100000000000003</v>
      </c>
      <c r="Q75" s="43">
        <v>4.6100000000000003</v>
      </c>
      <c r="R75" s="43">
        <v>4.6100000000000003</v>
      </c>
      <c r="S75" s="43">
        <v>4.6100000000000003</v>
      </c>
      <c r="T75" s="43">
        <v>4.6100000000000003</v>
      </c>
      <c r="U75" s="43">
        <v>4.6100000000000003</v>
      </c>
      <c r="V75" s="43">
        <v>4.6100000000000003</v>
      </c>
      <c r="W75" s="43">
        <v>4.6100000000000003</v>
      </c>
      <c r="X75" s="43">
        <v>4.6100000000000003</v>
      </c>
      <c r="Y75" s="43">
        <v>4.6100000000000003</v>
      </c>
      <c r="Z75" s="43">
        <v>4.6100000000000003</v>
      </c>
      <c r="AA75" s="43">
        <v>4.6100000000000003</v>
      </c>
    </row>
    <row r="76" spans="1:27" ht="12.75" hidden="1" customHeight="1" outlineLevel="1" x14ac:dyDescent="0.2">
      <c r="A76" s="92" t="s">
        <v>1558</v>
      </c>
      <c r="B76" s="62" t="s">
        <v>79</v>
      </c>
      <c r="C76" s="42" t="s">
        <v>77</v>
      </c>
      <c r="D76" s="43">
        <f>$D$11</f>
        <v>110.23</v>
      </c>
      <c r="E76" s="43">
        <f t="shared" ref="E76:AA76" si="41">$D$11</f>
        <v>110.23</v>
      </c>
      <c r="F76" s="43">
        <f t="shared" si="41"/>
        <v>110.23</v>
      </c>
      <c r="G76" s="43">
        <f t="shared" si="41"/>
        <v>110.23</v>
      </c>
      <c r="H76" s="43">
        <f t="shared" si="41"/>
        <v>110.23</v>
      </c>
      <c r="I76" s="43">
        <f t="shared" si="41"/>
        <v>110.23</v>
      </c>
      <c r="J76" s="43">
        <f t="shared" si="41"/>
        <v>110.23</v>
      </c>
      <c r="K76" s="43">
        <f t="shared" si="41"/>
        <v>110.23</v>
      </c>
      <c r="L76" s="43">
        <f t="shared" si="41"/>
        <v>110.23</v>
      </c>
      <c r="M76" s="43">
        <f t="shared" si="41"/>
        <v>110.23</v>
      </c>
      <c r="N76" s="43">
        <f t="shared" si="41"/>
        <v>110.23</v>
      </c>
      <c r="O76" s="43">
        <f t="shared" si="41"/>
        <v>110.23</v>
      </c>
      <c r="P76" s="43">
        <f t="shared" si="41"/>
        <v>110.23</v>
      </c>
      <c r="Q76" s="43">
        <f t="shared" si="41"/>
        <v>110.23</v>
      </c>
      <c r="R76" s="43">
        <f t="shared" si="41"/>
        <v>110.23</v>
      </c>
      <c r="S76" s="43">
        <f t="shared" si="41"/>
        <v>110.23</v>
      </c>
      <c r="T76" s="43">
        <f t="shared" si="41"/>
        <v>110.23</v>
      </c>
      <c r="U76" s="43">
        <f t="shared" si="41"/>
        <v>110.23</v>
      </c>
      <c r="V76" s="43">
        <f t="shared" si="41"/>
        <v>110.23</v>
      </c>
      <c r="W76" s="43">
        <f t="shared" si="41"/>
        <v>110.23</v>
      </c>
      <c r="X76" s="43">
        <f t="shared" si="41"/>
        <v>110.23</v>
      </c>
      <c r="Y76" s="43">
        <f t="shared" si="41"/>
        <v>110.23</v>
      </c>
      <c r="Z76" s="43">
        <f t="shared" si="41"/>
        <v>110.23</v>
      </c>
      <c r="AA76" s="43">
        <f t="shared" si="41"/>
        <v>110.23</v>
      </c>
    </row>
    <row r="77" spans="1:27" ht="12.75" customHeight="1" collapsed="1" x14ac:dyDescent="0.2">
      <c r="A77" s="91" t="s">
        <v>1559</v>
      </c>
      <c r="B77" s="27" t="str">
        <f>"15"&amp;"."&amp;$B$800&amp;"."&amp;$B$801</f>
        <v>15.03.2023</v>
      </c>
      <c r="C77" s="83" t="s">
        <v>74</v>
      </c>
      <c r="D77" s="84">
        <f>ROUND(((D78+D79+D81+D80)/1000),5)</f>
        <v>2.2779600000000002</v>
      </c>
      <c r="E77" s="84">
        <f>ROUND(((E78+E79+E81+E80)/1000),5)</f>
        <v>2.2299500000000001</v>
      </c>
      <c r="F77" s="84">
        <f>ROUND(((F78+F79+F81+F80)/1000),5)</f>
        <v>2.2166000000000001</v>
      </c>
      <c r="G77" s="84">
        <f t="shared" ref="G77:AA77" si="42">ROUND(((G78+G79+G81+G80)/1000),5)</f>
        <v>2.2164000000000001</v>
      </c>
      <c r="H77" s="84">
        <f t="shared" si="42"/>
        <v>2.2377199999999999</v>
      </c>
      <c r="I77" s="84">
        <f t="shared" si="42"/>
        <v>2.3527200000000001</v>
      </c>
      <c r="J77" s="84">
        <f t="shared" si="42"/>
        <v>2.4966699999999999</v>
      </c>
      <c r="K77" s="84">
        <f t="shared" si="42"/>
        <v>2.7975099999999999</v>
      </c>
      <c r="L77" s="84">
        <f t="shared" si="42"/>
        <v>2.92909</v>
      </c>
      <c r="M77" s="84">
        <f t="shared" si="42"/>
        <v>2.9820600000000002</v>
      </c>
      <c r="N77" s="84">
        <f t="shared" si="42"/>
        <v>3.00529</v>
      </c>
      <c r="O77" s="84">
        <f t="shared" si="42"/>
        <v>3.03511</v>
      </c>
      <c r="P77" s="84">
        <f t="shared" si="42"/>
        <v>3.0082499999999999</v>
      </c>
      <c r="Q77" s="84">
        <f t="shared" si="42"/>
        <v>3.0087899999999999</v>
      </c>
      <c r="R77" s="84">
        <f t="shared" si="42"/>
        <v>2.9870700000000001</v>
      </c>
      <c r="S77" s="84">
        <f t="shared" si="42"/>
        <v>2.95783</v>
      </c>
      <c r="T77" s="84">
        <f t="shared" si="42"/>
        <v>2.8870100000000001</v>
      </c>
      <c r="U77" s="84">
        <f t="shared" si="42"/>
        <v>2.8790399999999998</v>
      </c>
      <c r="V77" s="84">
        <f t="shared" si="42"/>
        <v>2.9064399999999999</v>
      </c>
      <c r="W77" s="84">
        <f t="shared" si="42"/>
        <v>2.9692400000000001</v>
      </c>
      <c r="X77" s="84">
        <f t="shared" si="42"/>
        <v>2.9550200000000002</v>
      </c>
      <c r="Y77" s="84">
        <f t="shared" si="42"/>
        <v>2.9080900000000001</v>
      </c>
      <c r="Z77" s="84">
        <f t="shared" si="42"/>
        <v>2.7412000000000001</v>
      </c>
      <c r="AA77" s="84">
        <f t="shared" si="42"/>
        <v>2.4756900000000002</v>
      </c>
    </row>
    <row r="78" spans="1:27" ht="12.75" hidden="1" customHeight="1" outlineLevel="1" x14ac:dyDescent="0.2">
      <c r="A78" s="92" t="s">
        <v>1560</v>
      </c>
      <c r="B78" s="62" t="s">
        <v>231</v>
      </c>
      <c r="C78" s="42" t="s">
        <v>77</v>
      </c>
      <c r="D78" s="43">
        <v>1091.7</v>
      </c>
      <c r="E78" s="43">
        <v>1043.69</v>
      </c>
      <c r="F78" s="43">
        <v>1030.3399999999999</v>
      </c>
      <c r="G78" s="43">
        <v>1030.1400000000001</v>
      </c>
      <c r="H78" s="43">
        <v>1051.46</v>
      </c>
      <c r="I78" s="43">
        <v>1166.46</v>
      </c>
      <c r="J78" s="43">
        <v>1310.4100000000001</v>
      </c>
      <c r="K78" s="43">
        <v>1611.25</v>
      </c>
      <c r="L78" s="43">
        <v>1742.83</v>
      </c>
      <c r="M78" s="43">
        <v>1795.8</v>
      </c>
      <c r="N78" s="43">
        <v>1819.03</v>
      </c>
      <c r="O78" s="43">
        <v>1848.85</v>
      </c>
      <c r="P78" s="43">
        <v>1821.99</v>
      </c>
      <c r="Q78" s="43">
        <v>1822.53</v>
      </c>
      <c r="R78" s="43">
        <v>1800.81</v>
      </c>
      <c r="S78" s="43">
        <v>1771.57</v>
      </c>
      <c r="T78" s="43">
        <v>1700.75</v>
      </c>
      <c r="U78" s="43">
        <v>1692.78</v>
      </c>
      <c r="V78" s="43">
        <v>1720.18</v>
      </c>
      <c r="W78" s="43">
        <v>1782.98</v>
      </c>
      <c r="X78" s="43">
        <v>1768.76</v>
      </c>
      <c r="Y78" s="43">
        <v>1721.83</v>
      </c>
      <c r="Z78" s="43">
        <v>1554.94</v>
      </c>
      <c r="AA78" s="43">
        <v>1289.43</v>
      </c>
    </row>
    <row r="79" spans="1:27" ht="12.75" hidden="1" customHeight="1" outlineLevel="1" x14ac:dyDescent="0.2">
      <c r="A79" s="92" t="s">
        <v>1561</v>
      </c>
      <c r="B79" s="62" t="s">
        <v>88</v>
      </c>
      <c r="C79" s="42" t="s">
        <v>77</v>
      </c>
      <c r="D79" s="43">
        <f t="shared" ref="D79:AA79" si="43">$D$9</f>
        <v>1071.42</v>
      </c>
      <c r="E79" s="43">
        <f t="shared" si="43"/>
        <v>1071.42</v>
      </c>
      <c r="F79" s="43">
        <f t="shared" si="43"/>
        <v>1071.42</v>
      </c>
      <c r="G79" s="43">
        <f t="shared" si="43"/>
        <v>1071.42</v>
      </c>
      <c r="H79" s="43">
        <f t="shared" si="43"/>
        <v>1071.42</v>
      </c>
      <c r="I79" s="43">
        <f t="shared" si="43"/>
        <v>1071.42</v>
      </c>
      <c r="J79" s="43">
        <f t="shared" si="43"/>
        <v>1071.42</v>
      </c>
      <c r="K79" s="43">
        <f t="shared" si="43"/>
        <v>1071.42</v>
      </c>
      <c r="L79" s="43">
        <f t="shared" si="43"/>
        <v>1071.42</v>
      </c>
      <c r="M79" s="43">
        <f t="shared" si="43"/>
        <v>1071.42</v>
      </c>
      <c r="N79" s="43">
        <f t="shared" si="43"/>
        <v>1071.42</v>
      </c>
      <c r="O79" s="43">
        <f t="shared" si="43"/>
        <v>1071.42</v>
      </c>
      <c r="P79" s="43">
        <f t="shared" si="43"/>
        <v>1071.42</v>
      </c>
      <c r="Q79" s="43">
        <f t="shared" si="43"/>
        <v>1071.42</v>
      </c>
      <c r="R79" s="43">
        <f t="shared" si="43"/>
        <v>1071.42</v>
      </c>
      <c r="S79" s="43">
        <f t="shared" si="43"/>
        <v>1071.42</v>
      </c>
      <c r="T79" s="43">
        <f t="shared" si="43"/>
        <v>1071.42</v>
      </c>
      <c r="U79" s="43">
        <f t="shared" si="43"/>
        <v>1071.42</v>
      </c>
      <c r="V79" s="43">
        <f t="shared" si="43"/>
        <v>1071.42</v>
      </c>
      <c r="W79" s="43">
        <f t="shared" si="43"/>
        <v>1071.42</v>
      </c>
      <c r="X79" s="43">
        <f t="shared" si="43"/>
        <v>1071.42</v>
      </c>
      <c r="Y79" s="43">
        <f t="shared" si="43"/>
        <v>1071.42</v>
      </c>
      <c r="Z79" s="43">
        <f t="shared" si="43"/>
        <v>1071.42</v>
      </c>
      <c r="AA79" s="43">
        <f t="shared" si="43"/>
        <v>1071.42</v>
      </c>
    </row>
    <row r="80" spans="1:27" ht="12.75" hidden="1" customHeight="1" outlineLevel="1" x14ac:dyDescent="0.2">
      <c r="A80" s="92" t="s">
        <v>1562</v>
      </c>
      <c r="B80" s="62" t="s">
        <v>81</v>
      </c>
      <c r="C80" s="42" t="s">
        <v>77</v>
      </c>
      <c r="D80" s="43">
        <v>4.6100000000000003</v>
      </c>
      <c r="E80" s="43">
        <v>4.6100000000000003</v>
      </c>
      <c r="F80" s="43">
        <v>4.6100000000000003</v>
      </c>
      <c r="G80" s="43">
        <v>4.6100000000000003</v>
      </c>
      <c r="H80" s="43">
        <v>4.6100000000000003</v>
      </c>
      <c r="I80" s="43">
        <v>4.6100000000000003</v>
      </c>
      <c r="J80" s="43">
        <v>4.6100000000000003</v>
      </c>
      <c r="K80" s="43">
        <v>4.6100000000000003</v>
      </c>
      <c r="L80" s="43">
        <v>4.6100000000000003</v>
      </c>
      <c r="M80" s="43">
        <v>4.6100000000000003</v>
      </c>
      <c r="N80" s="43">
        <v>4.6100000000000003</v>
      </c>
      <c r="O80" s="43">
        <v>4.6100000000000003</v>
      </c>
      <c r="P80" s="43">
        <v>4.6100000000000003</v>
      </c>
      <c r="Q80" s="43">
        <v>4.6100000000000003</v>
      </c>
      <c r="R80" s="43">
        <v>4.6100000000000003</v>
      </c>
      <c r="S80" s="43">
        <v>4.6100000000000003</v>
      </c>
      <c r="T80" s="43">
        <v>4.6100000000000003</v>
      </c>
      <c r="U80" s="43">
        <v>4.6100000000000003</v>
      </c>
      <c r="V80" s="43">
        <v>4.6100000000000003</v>
      </c>
      <c r="W80" s="43">
        <v>4.6100000000000003</v>
      </c>
      <c r="X80" s="43">
        <v>4.6100000000000003</v>
      </c>
      <c r="Y80" s="43">
        <v>4.6100000000000003</v>
      </c>
      <c r="Z80" s="43">
        <v>4.6100000000000003</v>
      </c>
      <c r="AA80" s="43">
        <v>4.6100000000000003</v>
      </c>
    </row>
    <row r="81" spans="1:27" ht="12.75" hidden="1" customHeight="1" outlineLevel="1" x14ac:dyDescent="0.2">
      <c r="A81" s="92" t="s">
        <v>1563</v>
      </c>
      <c r="B81" s="62" t="s">
        <v>79</v>
      </c>
      <c r="C81" s="42" t="s">
        <v>77</v>
      </c>
      <c r="D81" s="43">
        <f>$D$11</f>
        <v>110.23</v>
      </c>
      <c r="E81" s="43">
        <f t="shared" ref="E81:AA81" si="44">$D$11</f>
        <v>110.23</v>
      </c>
      <c r="F81" s="43">
        <f t="shared" si="44"/>
        <v>110.23</v>
      </c>
      <c r="G81" s="43">
        <f t="shared" si="44"/>
        <v>110.23</v>
      </c>
      <c r="H81" s="43">
        <f t="shared" si="44"/>
        <v>110.23</v>
      </c>
      <c r="I81" s="43">
        <f t="shared" si="44"/>
        <v>110.23</v>
      </c>
      <c r="J81" s="43">
        <f t="shared" si="44"/>
        <v>110.23</v>
      </c>
      <c r="K81" s="43">
        <f t="shared" si="44"/>
        <v>110.23</v>
      </c>
      <c r="L81" s="43">
        <f t="shared" si="44"/>
        <v>110.23</v>
      </c>
      <c r="M81" s="43">
        <f t="shared" si="44"/>
        <v>110.23</v>
      </c>
      <c r="N81" s="43">
        <f t="shared" si="44"/>
        <v>110.23</v>
      </c>
      <c r="O81" s="43">
        <f t="shared" si="44"/>
        <v>110.23</v>
      </c>
      <c r="P81" s="43">
        <f t="shared" si="44"/>
        <v>110.23</v>
      </c>
      <c r="Q81" s="43">
        <f t="shared" si="44"/>
        <v>110.23</v>
      </c>
      <c r="R81" s="43">
        <f t="shared" si="44"/>
        <v>110.23</v>
      </c>
      <c r="S81" s="43">
        <f t="shared" si="44"/>
        <v>110.23</v>
      </c>
      <c r="T81" s="43">
        <f t="shared" si="44"/>
        <v>110.23</v>
      </c>
      <c r="U81" s="43">
        <f t="shared" si="44"/>
        <v>110.23</v>
      </c>
      <c r="V81" s="43">
        <f t="shared" si="44"/>
        <v>110.23</v>
      </c>
      <c r="W81" s="43">
        <f t="shared" si="44"/>
        <v>110.23</v>
      </c>
      <c r="X81" s="43">
        <f t="shared" si="44"/>
        <v>110.23</v>
      </c>
      <c r="Y81" s="43">
        <f t="shared" si="44"/>
        <v>110.23</v>
      </c>
      <c r="Z81" s="43">
        <f t="shared" si="44"/>
        <v>110.23</v>
      </c>
      <c r="AA81" s="43">
        <f t="shared" si="44"/>
        <v>110.23</v>
      </c>
    </row>
    <row r="82" spans="1:27" ht="12.75" customHeight="1" collapsed="1" x14ac:dyDescent="0.2">
      <c r="A82" s="91" t="s">
        <v>1564</v>
      </c>
      <c r="B82" s="27" t="str">
        <f>"16"&amp;"."&amp;$B$800&amp;"."&amp;$B$801</f>
        <v>16.03.2023</v>
      </c>
      <c r="C82" s="83" t="s">
        <v>74</v>
      </c>
      <c r="D82" s="84">
        <f>ROUND(((D83+D84+D86+D85)/1000),5)</f>
        <v>2.3205900000000002</v>
      </c>
      <c r="E82" s="84">
        <f>ROUND(((E83+E84+E86+E85)/1000),5)</f>
        <v>2.25116</v>
      </c>
      <c r="F82" s="84">
        <f>ROUND(((F83+F84+F86+F85)/1000),5)</f>
        <v>2.2217899999999999</v>
      </c>
      <c r="G82" s="84">
        <f t="shared" ref="G82:AA82" si="45">ROUND(((G83+G84+G86+G85)/1000),5)</f>
        <v>2.2231299999999998</v>
      </c>
      <c r="H82" s="84">
        <f t="shared" si="45"/>
        <v>2.2625299999999999</v>
      </c>
      <c r="I82" s="84">
        <f t="shared" si="45"/>
        <v>2.3822299999999998</v>
      </c>
      <c r="J82" s="84">
        <f t="shared" si="45"/>
        <v>2.60866</v>
      </c>
      <c r="K82" s="84">
        <f t="shared" si="45"/>
        <v>2.8122199999999999</v>
      </c>
      <c r="L82" s="84">
        <f t="shared" si="45"/>
        <v>2.9552900000000002</v>
      </c>
      <c r="M82" s="84">
        <f t="shared" si="45"/>
        <v>2.9941</v>
      </c>
      <c r="N82" s="84">
        <f t="shared" si="45"/>
        <v>2.99851</v>
      </c>
      <c r="O82" s="84">
        <f t="shared" si="45"/>
        <v>3.02738</v>
      </c>
      <c r="P82" s="84">
        <f t="shared" si="45"/>
        <v>3.0056600000000002</v>
      </c>
      <c r="Q82" s="84">
        <f t="shared" si="45"/>
        <v>3.0103900000000001</v>
      </c>
      <c r="R82" s="84">
        <f t="shared" si="45"/>
        <v>2.9890699999999999</v>
      </c>
      <c r="S82" s="84">
        <f t="shared" si="45"/>
        <v>2.9664100000000002</v>
      </c>
      <c r="T82" s="84">
        <f t="shared" si="45"/>
        <v>2.8982800000000002</v>
      </c>
      <c r="U82" s="84">
        <f t="shared" si="45"/>
        <v>2.8972699999999998</v>
      </c>
      <c r="V82" s="84">
        <f t="shared" si="45"/>
        <v>2.94015</v>
      </c>
      <c r="W82" s="84">
        <f t="shared" si="45"/>
        <v>2.9931100000000002</v>
      </c>
      <c r="X82" s="84">
        <f t="shared" si="45"/>
        <v>2.9575999999999998</v>
      </c>
      <c r="Y82" s="84">
        <f t="shared" si="45"/>
        <v>2.8911600000000002</v>
      </c>
      <c r="Z82" s="84">
        <f t="shared" si="45"/>
        <v>2.77074</v>
      </c>
      <c r="AA82" s="84">
        <f t="shared" si="45"/>
        <v>2.5393500000000002</v>
      </c>
    </row>
    <row r="83" spans="1:27" ht="12.75" hidden="1" customHeight="1" outlineLevel="1" x14ac:dyDescent="0.2">
      <c r="A83" s="92" t="s">
        <v>1565</v>
      </c>
      <c r="B83" s="62" t="s">
        <v>231</v>
      </c>
      <c r="C83" s="42" t="s">
        <v>77</v>
      </c>
      <c r="D83" s="43">
        <v>1134.33</v>
      </c>
      <c r="E83" s="43">
        <v>1064.9000000000001</v>
      </c>
      <c r="F83" s="43">
        <v>1035.53</v>
      </c>
      <c r="G83" s="43">
        <v>1036.8699999999999</v>
      </c>
      <c r="H83" s="43">
        <v>1076.27</v>
      </c>
      <c r="I83" s="43">
        <v>1195.97</v>
      </c>
      <c r="J83" s="43">
        <v>1422.4</v>
      </c>
      <c r="K83" s="43">
        <v>1625.96</v>
      </c>
      <c r="L83" s="43">
        <v>1769.03</v>
      </c>
      <c r="M83" s="43">
        <v>1807.84</v>
      </c>
      <c r="N83" s="43">
        <v>1812.25</v>
      </c>
      <c r="O83" s="43">
        <v>1841.12</v>
      </c>
      <c r="P83" s="43">
        <v>1819.4</v>
      </c>
      <c r="Q83" s="43">
        <v>1824.13</v>
      </c>
      <c r="R83" s="43">
        <v>1802.81</v>
      </c>
      <c r="S83" s="43">
        <v>1780.15</v>
      </c>
      <c r="T83" s="43">
        <v>1712.02</v>
      </c>
      <c r="U83" s="43">
        <v>1711.01</v>
      </c>
      <c r="V83" s="43">
        <v>1753.89</v>
      </c>
      <c r="W83" s="43">
        <v>1806.85</v>
      </c>
      <c r="X83" s="43">
        <v>1771.34</v>
      </c>
      <c r="Y83" s="43">
        <v>1704.9</v>
      </c>
      <c r="Z83" s="43">
        <v>1584.48</v>
      </c>
      <c r="AA83" s="43">
        <v>1353.09</v>
      </c>
    </row>
    <row r="84" spans="1:27" ht="12.75" hidden="1" customHeight="1" outlineLevel="1" x14ac:dyDescent="0.2">
      <c r="A84" s="92" t="s">
        <v>1566</v>
      </c>
      <c r="B84" s="62" t="s">
        <v>88</v>
      </c>
      <c r="C84" s="42" t="s">
        <v>77</v>
      </c>
      <c r="D84" s="43">
        <f t="shared" ref="D84:AA84" si="46">$D$9</f>
        <v>1071.42</v>
      </c>
      <c r="E84" s="43">
        <f t="shared" si="46"/>
        <v>1071.42</v>
      </c>
      <c r="F84" s="43">
        <f t="shared" si="46"/>
        <v>1071.42</v>
      </c>
      <c r="G84" s="43">
        <f t="shared" si="46"/>
        <v>1071.42</v>
      </c>
      <c r="H84" s="43">
        <f t="shared" si="46"/>
        <v>1071.42</v>
      </c>
      <c r="I84" s="43">
        <f t="shared" si="46"/>
        <v>1071.42</v>
      </c>
      <c r="J84" s="43">
        <f t="shared" si="46"/>
        <v>1071.42</v>
      </c>
      <c r="K84" s="43">
        <f t="shared" si="46"/>
        <v>1071.42</v>
      </c>
      <c r="L84" s="43">
        <f t="shared" si="46"/>
        <v>1071.42</v>
      </c>
      <c r="M84" s="43">
        <f t="shared" si="46"/>
        <v>1071.42</v>
      </c>
      <c r="N84" s="43">
        <f t="shared" si="46"/>
        <v>1071.42</v>
      </c>
      <c r="O84" s="43">
        <f t="shared" si="46"/>
        <v>1071.42</v>
      </c>
      <c r="P84" s="43">
        <f t="shared" si="46"/>
        <v>1071.42</v>
      </c>
      <c r="Q84" s="43">
        <f t="shared" si="46"/>
        <v>1071.42</v>
      </c>
      <c r="R84" s="43">
        <f t="shared" si="46"/>
        <v>1071.42</v>
      </c>
      <c r="S84" s="43">
        <f t="shared" si="46"/>
        <v>1071.42</v>
      </c>
      <c r="T84" s="43">
        <f t="shared" si="46"/>
        <v>1071.42</v>
      </c>
      <c r="U84" s="43">
        <f t="shared" si="46"/>
        <v>1071.42</v>
      </c>
      <c r="V84" s="43">
        <f t="shared" si="46"/>
        <v>1071.42</v>
      </c>
      <c r="W84" s="43">
        <f t="shared" si="46"/>
        <v>1071.42</v>
      </c>
      <c r="X84" s="43">
        <f t="shared" si="46"/>
        <v>1071.42</v>
      </c>
      <c r="Y84" s="43">
        <f t="shared" si="46"/>
        <v>1071.42</v>
      </c>
      <c r="Z84" s="43">
        <f t="shared" si="46"/>
        <v>1071.42</v>
      </c>
      <c r="AA84" s="43">
        <f t="shared" si="46"/>
        <v>1071.42</v>
      </c>
    </row>
    <row r="85" spans="1:27" ht="12.75" hidden="1" customHeight="1" outlineLevel="1" x14ac:dyDescent="0.2">
      <c r="A85" s="92" t="s">
        <v>1567</v>
      </c>
      <c r="B85" s="62" t="s">
        <v>81</v>
      </c>
      <c r="C85" s="42" t="s">
        <v>77</v>
      </c>
      <c r="D85" s="43">
        <v>4.6100000000000003</v>
      </c>
      <c r="E85" s="43">
        <v>4.6100000000000003</v>
      </c>
      <c r="F85" s="43">
        <v>4.6100000000000003</v>
      </c>
      <c r="G85" s="43">
        <v>4.6100000000000003</v>
      </c>
      <c r="H85" s="43">
        <v>4.6100000000000003</v>
      </c>
      <c r="I85" s="43">
        <v>4.6100000000000003</v>
      </c>
      <c r="J85" s="43">
        <v>4.6100000000000003</v>
      </c>
      <c r="K85" s="43">
        <v>4.6100000000000003</v>
      </c>
      <c r="L85" s="43">
        <v>4.6100000000000003</v>
      </c>
      <c r="M85" s="43">
        <v>4.6100000000000003</v>
      </c>
      <c r="N85" s="43">
        <v>4.6100000000000003</v>
      </c>
      <c r="O85" s="43">
        <v>4.6100000000000003</v>
      </c>
      <c r="P85" s="43">
        <v>4.6100000000000003</v>
      </c>
      <c r="Q85" s="43">
        <v>4.6100000000000003</v>
      </c>
      <c r="R85" s="43">
        <v>4.6100000000000003</v>
      </c>
      <c r="S85" s="43">
        <v>4.6100000000000003</v>
      </c>
      <c r="T85" s="43">
        <v>4.6100000000000003</v>
      </c>
      <c r="U85" s="43">
        <v>4.6100000000000003</v>
      </c>
      <c r="V85" s="43">
        <v>4.6100000000000003</v>
      </c>
      <c r="W85" s="43">
        <v>4.6100000000000003</v>
      </c>
      <c r="X85" s="43">
        <v>4.6100000000000003</v>
      </c>
      <c r="Y85" s="43">
        <v>4.6100000000000003</v>
      </c>
      <c r="Z85" s="43">
        <v>4.6100000000000003</v>
      </c>
      <c r="AA85" s="43">
        <v>4.6100000000000003</v>
      </c>
    </row>
    <row r="86" spans="1:27" ht="12.75" hidden="1" customHeight="1" outlineLevel="1" x14ac:dyDescent="0.2">
      <c r="A86" s="92" t="s">
        <v>1568</v>
      </c>
      <c r="B86" s="62" t="s">
        <v>79</v>
      </c>
      <c r="C86" s="42" t="s">
        <v>77</v>
      </c>
      <c r="D86" s="43">
        <f>$D$11</f>
        <v>110.23</v>
      </c>
      <c r="E86" s="43">
        <f t="shared" ref="E86:AA86" si="47">$D$11</f>
        <v>110.23</v>
      </c>
      <c r="F86" s="43">
        <f t="shared" si="47"/>
        <v>110.23</v>
      </c>
      <c r="G86" s="43">
        <f t="shared" si="47"/>
        <v>110.23</v>
      </c>
      <c r="H86" s="43">
        <f t="shared" si="47"/>
        <v>110.23</v>
      </c>
      <c r="I86" s="43">
        <f t="shared" si="47"/>
        <v>110.23</v>
      </c>
      <c r="J86" s="43">
        <f t="shared" si="47"/>
        <v>110.23</v>
      </c>
      <c r="K86" s="43">
        <f t="shared" si="47"/>
        <v>110.23</v>
      </c>
      <c r="L86" s="43">
        <f t="shared" si="47"/>
        <v>110.23</v>
      </c>
      <c r="M86" s="43">
        <f t="shared" si="47"/>
        <v>110.23</v>
      </c>
      <c r="N86" s="43">
        <f t="shared" si="47"/>
        <v>110.23</v>
      </c>
      <c r="O86" s="43">
        <f t="shared" si="47"/>
        <v>110.23</v>
      </c>
      <c r="P86" s="43">
        <f t="shared" si="47"/>
        <v>110.23</v>
      </c>
      <c r="Q86" s="43">
        <f t="shared" si="47"/>
        <v>110.23</v>
      </c>
      <c r="R86" s="43">
        <f t="shared" si="47"/>
        <v>110.23</v>
      </c>
      <c r="S86" s="43">
        <f t="shared" si="47"/>
        <v>110.23</v>
      </c>
      <c r="T86" s="43">
        <f t="shared" si="47"/>
        <v>110.23</v>
      </c>
      <c r="U86" s="43">
        <f t="shared" si="47"/>
        <v>110.23</v>
      </c>
      <c r="V86" s="43">
        <f t="shared" si="47"/>
        <v>110.23</v>
      </c>
      <c r="W86" s="43">
        <f t="shared" si="47"/>
        <v>110.23</v>
      </c>
      <c r="X86" s="43">
        <f t="shared" si="47"/>
        <v>110.23</v>
      </c>
      <c r="Y86" s="43">
        <f t="shared" si="47"/>
        <v>110.23</v>
      </c>
      <c r="Z86" s="43">
        <f t="shared" si="47"/>
        <v>110.23</v>
      </c>
      <c r="AA86" s="43">
        <f t="shared" si="47"/>
        <v>110.23</v>
      </c>
    </row>
    <row r="87" spans="1:27" ht="12.75" customHeight="1" collapsed="1" x14ac:dyDescent="0.2">
      <c r="A87" s="91" t="s">
        <v>1569</v>
      </c>
      <c r="B87" s="27" t="str">
        <f>"17"&amp;"."&amp;$B$800&amp;"."&amp;$B$801</f>
        <v>17.03.2023</v>
      </c>
      <c r="C87" s="83" t="s">
        <v>74</v>
      </c>
      <c r="D87" s="84">
        <f>ROUND(((D88+D89+D91+D90)/1000),5)</f>
        <v>2.3206099999999998</v>
      </c>
      <c r="E87" s="84">
        <f>ROUND(((E88+E89+E91+E90)/1000),5)</f>
        <v>2.2517800000000001</v>
      </c>
      <c r="F87" s="84">
        <f>ROUND(((F88+F89+F91+F90)/1000),5)</f>
        <v>2.2391399999999999</v>
      </c>
      <c r="G87" s="84">
        <f t="shared" ref="G87:AA87" si="48">ROUND(((G88+G89+G91+G90)/1000),5)</f>
        <v>2.23976</v>
      </c>
      <c r="H87" s="84">
        <f t="shared" si="48"/>
        <v>2.2686299999999999</v>
      </c>
      <c r="I87" s="84">
        <f t="shared" si="48"/>
        <v>2.3635199999999998</v>
      </c>
      <c r="J87" s="84">
        <f t="shared" si="48"/>
        <v>2.5593499999999998</v>
      </c>
      <c r="K87" s="84">
        <f t="shared" si="48"/>
        <v>2.7547899999999998</v>
      </c>
      <c r="L87" s="84">
        <f t="shared" si="48"/>
        <v>2.9618199999999999</v>
      </c>
      <c r="M87" s="84">
        <f t="shared" si="48"/>
        <v>2.9894699999999998</v>
      </c>
      <c r="N87" s="84">
        <f t="shared" si="48"/>
        <v>3.0123799999999998</v>
      </c>
      <c r="O87" s="84">
        <f t="shared" si="48"/>
        <v>3.0423499999999999</v>
      </c>
      <c r="P87" s="84">
        <f t="shared" si="48"/>
        <v>3.0160100000000001</v>
      </c>
      <c r="Q87" s="84">
        <f t="shared" si="48"/>
        <v>3.02413</v>
      </c>
      <c r="R87" s="84">
        <f t="shared" si="48"/>
        <v>3.0133200000000002</v>
      </c>
      <c r="S87" s="84">
        <f t="shared" si="48"/>
        <v>2.98848</v>
      </c>
      <c r="T87" s="84">
        <f t="shared" si="48"/>
        <v>2.9063400000000001</v>
      </c>
      <c r="U87" s="84">
        <f t="shared" si="48"/>
        <v>2.9233500000000001</v>
      </c>
      <c r="V87" s="84">
        <f t="shared" si="48"/>
        <v>2.9769199999999998</v>
      </c>
      <c r="W87" s="84">
        <f t="shared" si="48"/>
        <v>3.0207999999999999</v>
      </c>
      <c r="X87" s="84">
        <f t="shared" si="48"/>
        <v>3.0135100000000001</v>
      </c>
      <c r="Y87" s="84">
        <f t="shared" si="48"/>
        <v>2.9672200000000002</v>
      </c>
      <c r="Z87" s="84">
        <f t="shared" si="48"/>
        <v>2.7739500000000001</v>
      </c>
      <c r="AA87" s="84">
        <f t="shared" si="48"/>
        <v>2.6023800000000001</v>
      </c>
    </row>
    <row r="88" spans="1:27" ht="12.75" hidden="1" customHeight="1" outlineLevel="1" x14ac:dyDescent="0.2">
      <c r="A88" s="92" t="s">
        <v>1570</v>
      </c>
      <c r="B88" s="62" t="s">
        <v>231</v>
      </c>
      <c r="C88" s="42" t="s">
        <v>77</v>
      </c>
      <c r="D88" s="43">
        <v>1134.3499999999999</v>
      </c>
      <c r="E88" s="43">
        <v>1065.52</v>
      </c>
      <c r="F88" s="43">
        <v>1052.8800000000001</v>
      </c>
      <c r="G88" s="43">
        <v>1053.5</v>
      </c>
      <c r="H88" s="43">
        <v>1082.3699999999999</v>
      </c>
      <c r="I88" s="43">
        <v>1177.26</v>
      </c>
      <c r="J88" s="43">
        <v>1373.09</v>
      </c>
      <c r="K88" s="43">
        <v>1568.53</v>
      </c>
      <c r="L88" s="43">
        <v>1775.56</v>
      </c>
      <c r="M88" s="43">
        <v>1803.21</v>
      </c>
      <c r="N88" s="43">
        <v>1826.12</v>
      </c>
      <c r="O88" s="43">
        <v>1856.09</v>
      </c>
      <c r="P88" s="43">
        <v>1829.75</v>
      </c>
      <c r="Q88" s="43">
        <v>1837.87</v>
      </c>
      <c r="R88" s="43">
        <v>1827.06</v>
      </c>
      <c r="S88" s="43">
        <v>1802.22</v>
      </c>
      <c r="T88" s="43">
        <v>1720.08</v>
      </c>
      <c r="U88" s="43">
        <v>1737.09</v>
      </c>
      <c r="V88" s="43">
        <v>1790.66</v>
      </c>
      <c r="W88" s="43">
        <v>1834.54</v>
      </c>
      <c r="X88" s="43">
        <v>1827.25</v>
      </c>
      <c r="Y88" s="43">
        <v>1780.96</v>
      </c>
      <c r="Z88" s="43">
        <v>1587.69</v>
      </c>
      <c r="AA88" s="43">
        <v>1416.12</v>
      </c>
    </row>
    <row r="89" spans="1:27" ht="12.75" hidden="1" customHeight="1" outlineLevel="1" x14ac:dyDescent="0.2">
      <c r="A89" s="92" t="s">
        <v>1571</v>
      </c>
      <c r="B89" s="62" t="s">
        <v>88</v>
      </c>
      <c r="C89" s="42" t="s">
        <v>77</v>
      </c>
      <c r="D89" s="43">
        <f t="shared" ref="D89:AA89" si="49">$D$9</f>
        <v>1071.42</v>
      </c>
      <c r="E89" s="43">
        <f t="shared" si="49"/>
        <v>1071.42</v>
      </c>
      <c r="F89" s="43">
        <f t="shared" si="49"/>
        <v>1071.42</v>
      </c>
      <c r="G89" s="43">
        <f t="shared" si="49"/>
        <v>1071.42</v>
      </c>
      <c r="H89" s="43">
        <f t="shared" si="49"/>
        <v>1071.42</v>
      </c>
      <c r="I89" s="43">
        <f t="shared" si="49"/>
        <v>1071.42</v>
      </c>
      <c r="J89" s="43">
        <f t="shared" si="49"/>
        <v>1071.42</v>
      </c>
      <c r="K89" s="43">
        <f t="shared" si="49"/>
        <v>1071.42</v>
      </c>
      <c r="L89" s="43">
        <f t="shared" si="49"/>
        <v>1071.42</v>
      </c>
      <c r="M89" s="43">
        <f t="shared" si="49"/>
        <v>1071.42</v>
      </c>
      <c r="N89" s="43">
        <f t="shared" si="49"/>
        <v>1071.42</v>
      </c>
      <c r="O89" s="43">
        <f t="shared" si="49"/>
        <v>1071.42</v>
      </c>
      <c r="P89" s="43">
        <f t="shared" si="49"/>
        <v>1071.42</v>
      </c>
      <c r="Q89" s="43">
        <f t="shared" si="49"/>
        <v>1071.42</v>
      </c>
      <c r="R89" s="43">
        <f t="shared" si="49"/>
        <v>1071.42</v>
      </c>
      <c r="S89" s="43">
        <f t="shared" si="49"/>
        <v>1071.42</v>
      </c>
      <c r="T89" s="43">
        <f t="shared" si="49"/>
        <v>1071.42</v>
      </c>
      <c r="U89" s="43">
        <f t="shared" si="49"/>
        <v>1071.42</v>
      </c>
      <c r="V89" s="43">
        <f t="shared" si="49"/>
        <v>1071.42</v>
      </c>
      <c r="W89" s="43">
        <f t="shared" si="49"/>
        <v>1071.42</v>
      </c>
      <c r="X89" s="43">
        <f t="shared" si="49"/>
        <v>1071.42</v>
      </c>
      <c r="Y89" s="43">
        <f t="shared" si="49"/>
        <v>1071.42</v>
      </c>
      <c r="Z89" s="43">
        <f t="shared" si="49"/>
        <v>1071.42</v>
      </c>
      <c r="AA89" s="43">
        <f t="shared" si="49"/>
        <v>1071.42</v>
      </c>
    </row>
    <row r="90" spans="1:27" ht="12.75" hidden="1" customHeight="1" outlineLevel="1" x14ac:dyDescent="0.2">
      <c r="A90" s="92" t="s">
        <v>1572</v>
      </c>
      <c r="B90" s="62" t="s">
        <v>81</v>
      </c>
      <c r="C90" s="42" t="s">
        <v>77</v>
      </c>
      <c r="D90" s="43">
        <v>4.6100000000000003</v>
      </c>
      <c r="E90" s="43">
        <v>4.6100000000000003</v>
      </c>
      <c r="F90" s="43">
        <v>4.6100000000000003</v>
      </c>
      <c r="G90" s="43">
        <v>4.6100000000000003</v>
      </c>
      <c r="H90" s="43">
        <v>4.6100000000000003</v>
      </c>
      <c r="I90" s="43">
        <v>4.6100000000000003</v>
      </c>
      <c r="J90" s="43">
        <v>4.6100000000000003</v>
      </c>
      <c r="K90" s="43">
        <v>4.6100000000000003</v>
      </c>
      <c r="L90" s="43">
        <v>4.6100000000000003</v>
      </c>
      <c r="M90" s="43">
        <v>4.6100000000000003</v>
      </c>
      <c r="N90" s="43">
        <v>4.6100000000000003</v>
      </c>
      <c r="O90" s="43">
        <v>4.6100000000000003</v>
      </c>
      <c r="P90" s="43">
        <v>4.6100000000000003</v>
      </c>
      <c r="Q90" s="43">
        <v>4.6100000000000003</v>
      </c>
      <c r="R90" s="43">
        <v>4.6100000000000003</v>
      </c>
      <c r="S90" s="43">
        <v>4.6100000000000003</v>
      </c>
      <c r="T90" s="43">
        <v>4.6100000000000003</v>
      </c>
      <c r="U90" s="43">
        <v>4.6100000000000003</v>
      </c>
      <c r="V90" s="43">
        <v>4.6100000000000003</v>
      </c>
      <c r="W90" s="43">
        <v>4.6100000000000003</v>
      </c>
      <c r="X90" s="43">
        <v>4.6100000000000003</v>
      </c>
      <c r="Y90" s="43">
        <v>4.6100000000000003</v>
      </c>
      <c r="Z90" s="43">
        <v>4.6100000000000003</v>
      </c>
      <c r="AA90" s="43">
        <v>4.6100000000000003</v>
      </c>
    </row>
    <row r="91" spans="1:27" ht="12.75" hidden="1" customHeight="1" outlineLevel="1" x14ac:dyDescent="0.2">
      <c r="A91" s="92" t="s">
        <v>1573</v>
      </c>
      <c r="B91" s="62" t="s">
        <v>79</v>
      </c>
      <c r="C91" s="42" t="s">
        <v>77</v>
      </c>
      <c r="D91" s="43">
        <f>$D$11</f>
        <v>110.23</v>
      </c>
      <c r="E91" s="43">
        <f t="shared" ref="E91:AA91" si="50">$D$11</f>
        <v>110.23</v>
      </c>
      <c r="F91" s="43">
        <f t="shared" si="50"/>
        <v>110.23</v>
      </c>
      <c r="G91" s="43">
        <f t="shared" si="50"/>
        <v>110.23</v>
      </c>
      <c r="H91" s="43">
        <f t="shared" si="50"/>
        <v>110.23</v>
      </c>
      <c r="I91" s="43">
        <f t="shared" si="50"/>
        <v>110.23</v>
      </c>
      <c r="J91" s="43">
        <f t="shared" si="50"/>
        <v>110.23</v>
      </c>
      <c r="K91" s="43">
        <f t="shared" si="50"/>
        <v>110.23</v>
      </c>
      <c r="L91" s="43">
        <f t="shared" si="50"/>
        <v>110.23</v>
      </c>
      <c r="M91" s="43">
        <f t="shared" si="50"/>
        <v>110.23</v>
      </c>
      <c r="N91" s="43">
        <f t="shared" si="50"/>
        <v>110.23</v>
      </c>
      <c r="O91" s="43">
        <f t="shared" si="50"/>
        <v>110.23</v>
      </c>
      <c r="P91" s="43">
        <f t="shared" si="50"/>
        <v>110.23</v>
      </c>
      <c r="Q91" s="43">
        <f t="shared" si="50"/>
        <v>110.23</v>
      </c>
      <c r="R91" s="43">
        <f t="shared" si="50"/>
        <v>110.23</v>
      </c>
      <c r="S91" s="43">
        <f t="shared" si="50"/>
        <v>110.23</v>
      </c>
      <c r="T91" s="43">
        <f t="shared" si="50"/>
        <v>110.23</v>
      </c>
      <c r="U91" s="43">
        <f t="shared" si="50"/>
        <v>110.23</v>
      </c>
      <c r="V91" s="43">
        <f t="shared" si="50"/>
        <v>110.23</v>
      </c>
      <c r="W91" s="43">
        <f t="shared" si="50"/>
        <v>110.23</v>
      </c>
      <c r="X91" s="43">
        <f t="shared" si="50"/>
        <v>110.23</v>
      </c>
      <c r="Y91" s="43">
        <f t="shared" si="50"/>
        <v>110.23</v>
      </c>
      <c r="Z91" s="43">
        <f t="shared" si="50"/>
        <v>110.23</v>
      </c>
      <c r="AA91" s="43">
        <f t="shared" si="50"/>
        <v>110.23</v>
      </c>
    </row>
    <row r="92" spans="1:27" ht="12.75" customHeight="1" collapsed="1" x14ac:dyDescent="0.2">
      <c r="A92" s="91" t="s">
        <v>1574</v>
      </c>
      <c r="B92" s="27" t="str">
        <f>"18"&amp;"."&amp;$B$800&amp;"."&amp;$B$801</f>
        <v>18.03.2023</v>
      </c>
      <c r="C92" s="83" t="s">
        <v>74</v>
      </c>
      <c r="D92" s="84">
        <f>ROUND(((D93+D94+D96+D95)/1000),5)</f>
        <v>2.5160999999999998</v>
      </c>
      <c r="E92" s="84">
        <f>ROUND(((E93+E94+E96+E95)/1000),5)</f>
        <v>2.3731800000000001</v>
      </c>
      <c r="F92" s="84">
        <f>ROUND(((F93+F94+F96+F95)/1000),5)</f>
        <v>2.3016200000000002</v>
      </c>
      <c r="G92" s="84">
        <f t="shared" ref="G92:AA92" si="51">ROUND(((G93+G94+G96+G95)/1000),5)</f>
        <v>2.2826300000000002</v>
      </c>
      <c r="H92" s="84">
        <f t="shared" si="51"/>
        <v>2.3106300000000002</v>
      </c>
      <c r="I92" s="84">
        <f t="shared" si="51"/>
        <v>2.3769399999999998</v>
      </c>
      <c r="J92" s="84">
        <f t="shared" si="51"/>
        <v>2.4437000000000002</v>
      </c>
      <c r="K92" s="84">
        <f t="shared" si="51"/>
        <v>2.5912299999999999</v>
      </c>
      <c r="L92" s="84">
        <f t="shared" si="51"/>
        <v>2.8008199999999999</v>
      </c>
      <c r="M92" s="84">
        <f t="shared" si="51"/>
        <v>2.8201200000000002</v>
      </c>
      <c r="N92" s="84">
        <f t="shared" si="51"/>
        <v>2.8490199999999999</v>
      </c>
      <c r="O92" s="84">
        <f t="shared" si="51"/>
        <v>2.8882099999999999</v>
      </c>
      <c r="P92" s="84">
        <f t="shared" si="51"/>
        <v>2.8756599999999999</v>
      </c>
      <c r="Q92" s="84">
        <f t="shared" si="51"/>
        <v>2.8697300000000001</v>
      </c>
      <c r="R92" s="84">
        <f t="shared" si="51"/>
        <v>2.8430900000000001</v>
      </c>
      <c r="S92" s="84">
        <f t="shared" si="51"/>
        <v>2.83344</v>
      </c>
      <c r="T92" s="84">
        <f t="shared" si="51"/>
        <v>2.8204199999999999</v>
      </c>
      <c r="U92" s="84">
        <f t="shared" si="51"/>
        <v>2.8147600000000002</v>
      </c>
      <c r="V92" s="84">
        <f t="shared" si="51"/>
        <v>2.8641200000000002</v>
      </c>
      <c r="W92" s="84">
        <f t="shared" si="51"/>
        <v>2.8874200000000001</v>
      </c>
      <c r="X92" s="84">
        <f t="shared" si="51"/>
        <v>2.9057499999999998</v>
      </c>
      <c r="Y92" s="84">
        <f t="shared" si="51"/>
        <v>2.8478300000000001</v>
      </c>
      <c r="Z92" s="84">
        <f t="shared" si="51"/>
        <v>2.6828799999999999</v>
      </c>
      <c r="AA92" s="84">
        <f t="shared" si="51"/>
        <v>2.4726699999999999</v>
      </c>
    </row>
    <row r="93" spans="1:27" ht="12.75" hidden="1" customHeight="1" outlineLevel="1" x14ac:dyDescent="0.2">
      <c r="A93" s="92" t="s">
        <v>1575</v>
      </c>
      <c r="B93" s="62" t="s">
        <v>231</v>
      </c>
      <c r="C93" s="42" t="s">
        <v>77</v>
      </c>
      <c r="D93" s="43">
        <v>1329.84</v>
      </c>
      <c r="E93" s="43">
        <v>1186.92</v>
      </c>
      <c r="F93" s="43">
        <v>1115.3599999999999</v>
      </c>
      <c r="G93" s="43">
        <v>1096.3699999999999</v>
      </c>
      <c r="H93" s="43">
        <v>1124.3699999999999</v>
      </c>
      <c r="I93" s="43">
        <v>1190.68</v>
      </c>
      <c r="J93" s="43">
        <v>1257.44</v>
      </c>
      <c r="K93" s="43">
        <v>1404.97</v>
      </c>
      <c r="L93" s="43">
        <v>1614.56</v>
      </c>
      <c r="M93" s="43">
        <v>1633.86</v>
      </c>
      <c r="N93" s="43">
        <v>1662.76</v>
      </c>
      <c r="O93" s="43">
        <v>1701.95</v>
      </c>
      <c r="P93" s="43">
        <v>1689.4</v>
      </c>
      <c r="Q93" s="43">
        <v>1683.47</v>
      </c>
      <c r="R93" s="43">
        <v>1656.83</v>
      </c>
      <c r="S93" s="43">
        <v>1647.18</v>
      </c>
      <c r="T93" s="43">
        <v>1634.16</v>
      </c>
      <c r="U93" s="43">
        <v>1628.5</v>
      </c>
      <c r="V93" s="43">
        <v>1677.86</v>
      </c>
      <c r="W93" s="43">
        <v>1701.16</v>
      </c>
      <c r="X93" s="43">
        <v>1719.49</v>
      </c>
      <c r="Y93" s="43">
        <v>1661.57</v>
      </c>
      <c r="Z93" s="43">
        <v>1496.62</v>
      </c>
      <c r="AA93" s="43">
        <v>1286.4100000000001</v>
      </c>
    </row>
    <row r="94" spans="1:27" ht="12.75" hidden="1" customHeight="1" outlineLevel="1" x14ac:dyDescent="0.2">
      <c r="A94" s="92" t="s">
        <v>1576</v>
      </c>
      <c r="B94" s="62" t="s">
        <v>88</v>
      </c>
      <c r="C94" s="42" t="s">
        <v>77</v>
      </c>
      <c r="D94" s="43">
        <f t="shared" ref="D94:AA94" si="52">$D$9</f>
        <v>1071.42</v>
      </c>
      <c r="E94" s="43">
        <f t="shared" si="52"/>
        <v>1071.42</v>
      </c>
      <c r="F94" s="43">
        <f t="shared" si="52"/>
        <v>1071.42</v>
      </c>
      <c r="G94" s="43">
        <f t="shared" si="52"/>
        <v>1071.42</v>
      </c>
      <c r="H94" s="43">
        <f t="shared" si="52"/>
        <v>1071.42</v>
      </c>
      <c r="I94" s="43">
        <f t="shared" si="52"/>
        <v>1071.42</v>
      </c>
      <c r="J94" s="43">
        <f t="shared" si="52"/>
        <v>1071.42</v>
      </c>
      <c r="K94" s="43">
        <f t="shared" si="52"/>
        <v>1071.42</v>
      </c>
      <c r="L94" s="43">
        <f t="shared" si="52"/>
        <v>1071.42</v>
      </c>
      <c r="M94" s="43">
        <f t="shared" si="52"/>
        <v>1071.42</v>
      </c>
      <c r="N94" s="43">
        <f t="shared" si="52"/>
        <v>1071.42</v>
      </c>
      <c r="O94" s="43">
        <f t="shared" si="52"/>
        <v>1071.42</v>
      </c>
      <c r="P94" s="43">
        <f t="shared" si="52"/>
        <v>1071.42</v>
      </c>
      <c r="Q94" s="43">
        <f t="shared" si="52"/>
        <v>1071.42</v>
      </c>
      <c r="R94" s="43">
        <f t="shared" si="52"/>
        <v>1071.42</v>
      </c>
      <c r="S94" s="43">
        <f t="shared" si="52"/>
        <v>1071.42</v>
      </c>
      <c r="T94" s="43">
        <f t="shared" si="52"/>
        <v>1071.42</v>
      </c>
      <c r="U94" s="43">
        <f t="shared" si="52"/>
        <v>1071.42</v>
      </c>
      <c r="V94" s="43">
        <f t="shared" si="52"/>
        <v>1071.42</v>
      </c>
      <c r="W94" s="43">
        <f t="shared" si="52"/>
        <v>1071.42</v>
      </c>
      <c r="X94" s="43">
        <f t="shared" si="52"/>
        <v>1071.42</v>
      </c>
      <c r="Y94" s="43">
        <f t="shared" si="52"/>
        <v>1071.42</v>
      </c>
      <c r="Z94" s="43">
        <f t="shared" si="52"/>
        <v>1071.42</v>
      </c>
      <c r="AA94" s="43">
        <f t="shared" si="52"/>
        <v>1071.42</v>
      </c>
    </row>
    <row r="95" spans="1:27" ht="12.75" hidden="1" customHeight="1" outlineLevel="1" x14ac:dyDescent="0.2">
      <c r="A95" s="92" t="s">
        <v>1577</v>
      </c>
      <c r="B95" s="62" t="s">
        <v>81</v>
      </c>
      <c r="C95" s="42" t="s">
        <v>77</v>
      </c>
      <c r="D95" s="43">
        <v>4.6100000000000003</v>
      </c>
      <c r="E95" s="43">
        <v>4.6100000000000003</v>
      </c>
      <c r="F95" s="43">
        <v>4.6100000000000003</v>
      </c>
      <c r="G95" s="43">
        <v>4.6100000000000003</v>
      </c>
      <c r="H95" s="43">
        <v>4.6100000000000003</v>
      </c>
      <c r="I95" s="43">
        <v>4.6100000000000003</v>
      </c>
      <c r="J95" s="43">
        <v>4.6100000000000003</v>
      </c>
      <c r="K95" s="43">
        <v>4.6100000000000003</v>
      </c>
      <c r="L95" s="43">
        <v>4.6100000000000003</v>
      </c>
      <c r="M95" s="43">
        <v>4.6100000000000003</v>
      </c>
      <c r="N95" s="43">
        <v>4.6100000000000003</v>
      </c>
      <c r="O95" s="43">
        <v>4.6100000000000003</v>
      </c>
      <c r="P95" s="43">
        <v>4.6100000000000003</v>
      </c>
      <c r="Q95" s="43">
        <v>4.6100000000000003</v>
      </c>
      <c r="R95" s="43">
        <v>4.6100000000000003</v>
      </c>
      <c r="S95" s="43">
        <v>4.6100000000000003</v>
      </c>
      <c r="T95" s="43">
        <v>4.6100000000000003</v>
      </c>
      <c r="U95" s="43">
        <v>4.6100000000000003</v>
      </c>
      <c r="V95" s="43">
        <v>4.6100000000000003</v>
      </c>
      <c r="W95" s="43">
        <v>4.6100000000000003</v>
      </c>
      <c r="X95" s="43">
        <v>4.6100000000000003</v>
      </c>
      <c r="Y95" s="43">
        <v>4.6100000000000003</v>
      </c>
      <c r="Z95" s="43">
        <v>4.6100000000000003</v>
      </c>
      <c r="AA95" s="43">
        <v>4.6100000000000003</v>
      </c>
    </row>
    <row r="96" spans="1:27" ht="12.75" hidden="1" customHeight="1" outlineLevel="1" x14ac:dyDescent="0.2">
      <c r="A96" s="92" t="s">
        <v>1578</v>
      </c>
      <c r="B96" s="62" t="s">
        <v>79</v>
      </c>
      <c r="C96" s="42" t="s">
        <v>77</v>
      </c>
      <c r="D96" s="43">
        <f>$D$11</f>
        <v>110.23</v>
      </c>
      <c r="E96" s="43">
        <f t="shared" ref="E96:AA96" si="53">$D$11</f>
        <v>110.23</v>
      </c>
      <c r="F96" s="43">
        <f t="shared" si="53"/>
        <v>110.23</v>
      </c>
      <c r="G96" s="43">
        <f t="shared" si="53"/>
        <v>110.23</v>
      </c>
      <c r="H96" s="43">
        <f t="shared" si="53"/>
        <v>110.23</v>
      </c>
      <c r="I96" s="43">
        <f t="shared" si="53"/>
        <v>110.23</v>
      </c>
      <c r="J96" s="43">
        <f t="shared" si="53"/>
        <v>110.23</v>
      </c>
      <c r="K96" s="43">
        <f t="shared" si="53"/>
        <v>110.23</v>
      </c>
      <c r="L96" s="43">
        <f t="shared" si="53"/>
        <v>110.23</v>
      </c>
      <c r="M96" s="43">
        <f t="shared" si="53"/>
        <v>110.23</v>
      </c>
      <c r="N96" s="43">
        <f t="shared" si="53"/>
        <v>110.23</v>
      </c>
      <c r="O96" s="43">
        <f t="shared" si="53"/>
        <v>110.23</v>
      </c>
      <c r="P96" s="43">
        <f t="shared" si="53"/>
        <v>110.23</v>
      </c>
      <c r="Q96" s="43">
        <f t="shared" si="53"/>
        <v>110.23</v>
      </c>
      <c r="R96" s="43">
        <f t="shared" si="53"/>
        <v>110.23</v>
      </c>
      <c r="S96" s="43">
        <f t="shared" si="53"/>
        <v>110.23</v>
      </c>
      <c r="T96" s="43">
        <f t="shared" si="53"/>
        <v>110.23</v>
      </c>
      <c r="U96" s="43">
        <f t="shared" si="53"/>
        <v>110.23</v>
      </c>
      <c r="V96" s="43">
        <f t="shared" si="53"/>
        <v>110.23</v>
      </c>
      <c r="W96" s="43">
        <f t="shared" si="53"/>
        <v>110.23</v>
      </c>
      <c r="X96" s="43">
        <f t="shared" si="53"/>
        <v>110.23</v>
      </c>
      <c r="Y96" s="43">
        <f t="shared" si="53"/>
        <v>110.23</v>
      </c>
      <c r="Z96" s="43">
        <f t="shared" si="53"/>
        <v>110.23</v>
      </c>
      <c r="AA96" s="43">
        <f t="shared" si="53"/>
        <v>110.23</v>
      </c>
    </row>
    <row r="97" spans="1:27" ht="12.75" customHeight="1" collapsed="1" x14ac:dyDescent="0.2">
      <c r="A97" s="91" t="s">
        <v>1579</v>
      </c>
      <c r="B97" s="27" t="str">
        <f>"19"&amp;"."&amp;$B$800&amp;"."&amp;$B$801</f>
        <v>19.03.2023</v>
      </c>
      <c r="C97" s="83" t="s">
        <v>74</v>
      </c>
      <c r="D97" s="84">
        <f>ROUND(((D98+D99+D101+D100)/1000),5)</f>
        <v>2.38944</v>
      </c>
      <c r="E97" s="84">
        <f>ROUND(((E98+E99+E101+E100)/1000),5)</f>
        <v>2.2667600000000001</v>
      </c>
      <c r="F97" s="84">
        <f>ROUND(((F98+F99+F101+F100)/1000),5)</f>
        <v>2.24526</v>
      </c>
      <c r="G97" s="84">
        <f t="shared" ref="G97:AA97" si="54">ROUND(((G98+G99+G101+G100)/1000),5)</f>
        <v>2.24247</v>
      </c>
      <c r="H97" s="84">
        <f t="shared" si="54"/>
        <v>2.2446600000000001</v>
      </c>
      <c r="I97" s="84">
        <f t="shared" si="54"/>
        <v>2.24614</v>
      </c>
      <c r="J97" s="84">
        <f t="shared" si="54"/>
        <v>2.2410899999999998</v>
      </c>
      <c r="K97" s="84">
        <f t="shared" si="54"/>
        <v>2.3100200000000002</v>
      </c>
      <c r="L97" s="84">
        <f t="shared" si="54"/>
        <v>2.5182699999999998</v>
      </c>
      <c r="M97" s="84">
        <f t="shared" si="54"/>
        <v>2.7394699999999998</v>
      </c>
      <c r="N97" s="84">
        <f t="shared" si="54"/>
        <v>2.7846899999999999</v>
      </c>
      <c r="O97" s="84">
        <f t="shared" si="54"/>
        <v>2.7970000000000002</v>
      </c>
      <c r="P97" s="84">
        <f t="shared" si="54"/>
        <v>2.7925599999999999</v>
      </c>
      <c r="Q97" s="84">
        <f t="shared" si="54"/>
        <v>2.7859500000000001</v>
      </c>
      <c r="R97" s="84">
        <f t="shared" si="54"/>
        <v>2.7782100000000001</v>
      </c>
      <c r="S97" s="84">
        <f t="shared" si="54"/>
        <v>2.7302599999999999</v>
      </c>
      <c r="T97" s="84">
        <f t="shared" si="54"/>
        <v>2.7480699999999998</v>
      </c>
      <c r="U97" s="84">
        <f t="shared" si="54"/>
        <v>2.7675100000000001</v>
      </c>
      <c r="V97" s="84">
        <f t="shared" si="54"/>
        <v>2.8125599999999999</v>
      </c>
      <c r="W97" s="84">
        <f t="shared" si="54"/>
        <v>2.84484</v>
      </c>
      <c r="X97" s="84">
        <f t="shared" si="54"/>
        <v>2.84917</v>
      </c>
      <c r="Y97" s="84">
        <f t="shared" si="54"/>
        <v>2.8162199999999999</v>
      </c>
      <c r="Z97" s="84">
        <f t="shared" si="54"/>
        <v>2.64621</v>
      </c>
      <c r="AA97" s="84">
        <f t="shared" si="54"/>
        <v>2.4472800000000001</v>
      </c>
    </row>
    <row r="98" spans="1:27" ht="12.75" hidden="1" customHeight="1" outlineLevel="1" x14ac:dyDescent="0.2">
      <c r="A98" s="92" t="s">
        <v>1580</v>
      </c>
      <c r="B98" s="62" t="s">
        <v>231</v>
      </c>
      <c r="C98" s="42" t="s">
        <v>77</v>
      </c>
      <c r="D98" s="43">
        <v>1203.18</v>
      </c>
      <c r="E98" s="43">
        <v>1080.5</v>
      </c>
      <c r="F98" s="43">
        <v>1059</v>
      </c>
      <c r="G98" s="43">
        <v>1056.21</v>
      </c>
      <c r="H98" s="43">
        <v>1058.4000000000001</v>
      </c>
      <c r="I98" s="43">
        <v>1059.8800000000001</v>
      </c>
      <c r="J98" s="43">
        <v>1054.83</v>
      </c>
      <c r="K98" s="43">
        <v>1123.76</v>
      </c>
      <c r="L98" s="43">
        <v>1332.01</v>
      </c>
      <c r="M98" s="43">
        <v>1553.21</v>
      </c>
      <c r="N98" s="43">
        <v>1598.43</v>
      </c>
      <c r="O98" s="43">
        <v>1610.74</v>
      </c>
      <c r="P98" s="43">
        <v>1606.3</v>
      </c>
      <c r="Q98" s="43">
        <v>1599.69</v>
      </c>
      <c r="R98" s="43">
        <v>1591.95</v>
      </c>
      <c r="S98" s="43">
        <v>1544</v>
      </c>
      <c r="T98" s="43">
        <v>1561.81</v>
      </c>
      <c r="U98" s="43">
        <v>1581.25</v>
      </c>
      <c r="V98" s="43">
        <v>1626.3</v>
      </c>
      <c r="W98" s="43">
        <v>1658.58</v>
      </c>
      <c r="X98" s="43">
        <v>1662.91</v>
      </c>
      <c r="Y98" s="43">
        <v>1629.96</v>
      </c>
      <c r="Z98" s="43">
        <v>1459.95</v>
      </c>
      <c r="AA98" s="43">
        <v>1261.02</v>
      </c>
    </row>
    <row r="99" spans="1:27" ht="12.75" hidden="1" customHeight="1" outlineLevel="1" x14ac:dyDescent="0.2">
      <c r="A99" s="92" t="s">
        <v>1581</v>
      </c>
      <c r="B99" s="62" t="s">
        <v>88</v>
      </c>
      <c r="C99" s="42" t="s">
        <v>77</v>
      </c>
      <c r="D99" s="43">
        <f t="shared" ref="D99:AA99" si="55">$D$9</f>
        <v>1071.42</v>
      </c>
      <c r="E99" s="43">
        <f t="shared" si="55"/>
        <v>1071.42</v>
      </c>
      <c r="F99" s="43">
        <f t="shared" si="55"/>
        <v>1071.42</v>
      </c>
      <c r="G99" s="43">
        <f t="shared" si="55"/>
        <v>1071.42</v>
      </c>
      <c r="H99" s="43">
        <f t="shared" si="55"/>
        <v>1071.42</v>
      </c>
      <c r="I99" s="43">
        <f t="shared" si="55"/>
        <v>1071.42</v>
      </c>
      <c r="J99" s="43">
        <f t="shared" si="55"/>
        <v>1071.42</v>
      </c>
      <c r="K99" s="43">
        <f t="shared" si="55"/>
        <v>1071.42</v>
      </c>
      <c r="L99" s="43">
        <f t="shared" si="55"/>
        <v>1071.42</v>
      </c>
      <c r="M99" s="43">
        <f t="shared" si="55"/>
        <v>1071.42</v>
      </c>
      <c r="N99" s="43">
        <f t="shared" si="55"/>
        <v>1071.42</v>
      </c>
      <c r="O99" s="43">
        <f t="shared" si="55"/>
        <v>1071.42</v>
      </c>
      <c r="P99" s="43">
        <f t="shared" si="55"/>
        <v>1071.42</v>
      </c>
      <c r="Q99" s="43">
        <f t="shared" si="55"/>
        <v>1071.42</v>
      </c>
      <c r="R99" s="43">
        <f t="shared" si="55"/>
        <v>1071.42</v>
      </c>
      <c r="S99" s="43">
        <f t="shared" si="55"/>
        <v>1071.42</v>
      </c>
      <c r="T99" s="43">
        <f t="shared" si="55"/>
        <v>1071.42</v>
      </c>
      <c r="U99" s="43">
        <f t="shared" si="55"/>
        <v>1071.42</v>
      </c>
      <c r="V99" s="43">
        <f t="shared" si="55"/>
        <v>1071.42</v>
      </c>
      <c r="W99" s="43">
        <f t="shared" si="55"/>
        <v>1071.42</v>
      </c>
      <c r="X99" s="43">
        <f t="shared" si="55"/>
        <v>1071.42</v>
      </c>
      <c r="Y99" s="43">
        <f t="shared" si="55"/>
        <v>1071.42</v>
      </c>
      <c r="Z99" s="43">
        <f t="shared" si="55"/>
        <v>1071.42</v>
      </c>
      <c r="AA99" s="43">
        <f t="shared" si="55"/>
        <v>1071.42</v>
      </c>
    </row>
    <row r="100" spans="1:27" ht="12.75" hidden="1" customHeight="1" outlineLevel="1" x14ac:dyDescent="0.2">
      <c r="A100" s="92" t="s">
        <v>1582</v>
      </c>
      <c r="B100" s="62" t="s">
        <v>81</v>
      </c>
      <c r="C100" s="42" t="s">
        <v>77</v>
      </c>
      <c r="D100" s="43">
        <v>4.6100000000000003</v>
      </c>
      <c r="E100" s="43">
        <v>4.6100000000000003</v>
      </c>
      <c r="F100" s="43">
        <v>4.6100000000000003</v>
      </c>
      <c r="G100" s="43">
        <v>4.6100000000000003</v>
      </c>
      <c r="H100" s="43">
        <v>4.6100000000000003</v>
      </c>
      <c r="I100" s="43">
        <v>4.6100000000000003</v>
      </c>
      <c r="J100" s="43">
        <v>4.6100000000000003</v>
      </c>
      <c r="K100" s="43">
        <v>4.6100000000000003</v>
      </c>
      <c r="L100" s="43">
        <v>4.6100000000000003</v>
      </c>
      <c r="M100" s="43">
        <v>4.6100000000000003</v>
      </c>
      <c r="N100" s="43">
        <v>4.6100000000000003</v>
      </c>
      <c r="O100" s="43">
        <v>4.6100000000000003</v>
      </c>
      <c r="P100" s="43">
        <v>4.6100000000000003</v>
      </c>
      <c r="Q100" s="43">
        <v>4.6100000000000003</v>
      </c>
      <c r="R100" s="43">
        <v>4.6100000000000003</v>
      </c>
      <c r="S100" s="43">
        <v>4.6100000000000003</v>
      </c>
      <c r="T100" s="43">
        <v>4.6100000000000003</v>
      </c>
      <c r="U100" s="43">
        <v>4.6100000000000003</v>
      </c>
      <c r="V100" s="43">
        <v>4.6100000000000003</v>
      </c>
      <c r="W100" s="43">
        <v>4.6100000000000003</v>
      </c>
      <c r="X100" s="43">
        <v>4.6100000000000003</v>
      </c>
      <c r="Y100" s="43">
        <v>4.6100000000000003</v>
      </c>
      <c r="Z100" s="43">
        <v>4.6100000000000003</v>
      </c>
      <c r="AA100" s="43">
        <v>4.6100000000000003</v>
      </c>
    </row>
    <row r="101" spans="1:27" ht="12.75" hidden="1" customHeight="1" outlineLevel="1" x14ac:dyDescent="0.2">
      <c r="A101" s="92" t="s">
        <v>1583</v>
      </c>
      <c r="B101" s="62" t="s">
        <v>79</v>
      </c>
      <c r="C101" s="42" t="s">
        <v>77</v>
      </c>
      <c r="D101" s="43">
        <f>$D$11</f>
        <v>110.23</v>
      </c>
      <c r="E101" s="43">
        <f t="shared" ref="E101:AA101" si="56">$D$11</f>
        <v>110.23</v>
      </c>
      <c r="F101" s="43">
        <f t="shared" si="56"/>
        <v>110.23</v>
      </c>
      <c r="G101" s="43">
        <f t="shared" si="56"/>
        <v>110.23</v>
      </c>
      <c r="H101" s="43">
        <f t="shared" si="56"/>
        <v>110.23</v>
      </c>
      <c r="I101" s="43">
        <f t="shared" si="56"/>
        <v>110.23</v>
      </c>
      <c r="J101" s="43">
        <f t="shared" si="56"/>
        <v>110.23</v>
      </c>
      <c r="K101" s="43">
        <f t="shared" si="56"/>
        <v>110.23</v>
      </c>
      <c r="L101" s="43">
        <f t="shared" si="56"/>
        <v>110.23</v>
      </c>
      <c r="M101" s="43">
        <f t="shared" si="56"/>
        <v>110.23</v>
      </c>
      <c r="N101" s="43">
        <f t="shared" si="56"/>
        <v>110.23</v>
      </c>
      <c r="O101" s="43">
        <f t="shared" si="56"/>
        <v>110.23</v>
      </c>
      <c r="P101" s="43">
        <f t="shared" si="56"/>
        <v>110.23</v>
      </c>
      <c r="Q101" s="43">
        <f t="shared" si="56"/>
        <v>110.23</v>
      </c>
      <c r="R101" s="43">
        <f t="shared" si="56"/>
        <v>110.23</v>
      </c>
      <c r="S101" s="43">
        <f t="shared" si="56"/>
        <v>110.23</v>
      </c>
      <c r="T101" s="43">
        <f t="shared" si="56"/>
        <v>110.23</v>
      </c>
      <c r="U101" s="43">
        <f t="shared" si="56"/>
        <v>110.23</v>
      </c>
      <c r="V101" s="43">
        <f t="shared" si="56"/>
        <v>110.23</v>
      </c>
      <c r="W101" s="43">
        <f t="shared" si="56"/>
        <v>110.23</v>
      </c>
      <c r="X101" s="43">
        <f t="shared" si="56"/>
        <v>110.23</v>
      </c>
      <c r="Y101" s="43">
        <f t="shared" si="56"/>
        <v>110.23</v>
      </c>
      <c r="Z101" s="43">
        <f t="shared" si="56"/>
        <v>110.23</v>
      </c>
      <c r="AA101" s="43">
        <f t="shared" si="56"/>
        <v>110.23</v>
      </c>
    </row>
    <row r="102" spans="1:27" ht="12.75" customHeight="1" collapsed="1" x14ac:dyDescent="0.2">
      <c r="A102" s="91" t="s">
        <v>1584</v>
      </c>
      <c r="B102" s="27" t="str">
        <f>"20"&amp;"."&amp;$B$800&amp;"."&amp;$B$801</f>
        <v>20.03.2023</v>
      </c>
      <c r="C102" s="83" t="s">
        <v>74</v>
      </c>
      <c r="D102" s="84">
        <f>ROUND(((D103+D104+D106+D105)/1000),5)</f>
        <v>2.3538899999999998</v>
      </c>
      <c r="E102" s="84">
        <f>ROUND(((E103+E104+E106+E105)/1000),5)</f>
        <v>2.2590300000000001</v>
      </c>
      <c r="F102" s="84">
        <f>ROUND(((F103+F104+F106+F105)/1000),5)</f>
        <v>2.2426200000000001</v>
      </c>
      <c r="G102" s="84">
        <f t="shared" ref="G102:AA102" si="57">ROUND(((G103+G104+G106+G105)/1000),5)</f>
        <v>2.2431700000000001</v>
      </c>
      <c r="H102" s="84">
        <f t="shared" si="57"/>
        <v>2.2867000000000002</v>
      </c>
      <c r="I102" s="84">
        <f t="shared" si="57"/>
        <v>2.4083800000000002</v>
      </c>
      <c r="J102" s="84">
        <f t="shared" si="57"/>
        <v>2.56697</v>
      </c>
      <c r="K102" s="84">
        <f t="shared" si="57"/>
        <v>2.8184399999999998</v>
      </c>
      <c r="L102" s="84">
        <f t="shared" si="57"/>
        <v>2.96272</v>
      </c>
      <c r="M102" s="84">
        <f t="shared" si="57"/>
        <v>3.0106999999999999</v>
      </c>
      <c r="N102" s="84">
        <f t="shared" si="57"/>
        <v>3.0155400000000001</v>
      </c>
      <c r="O102" s="84">
        <f t="shared" si="57"/>
        <v>3.0317699999999999</v>
      </c>
      <c r="P102" s="84">
        <f t="shared" si="57"/>
        <v>3.0214500000000002</v>
      </c>
      <c r="Q102" s="84">
        <f t="shared" si="57"/>
        <v>3.0331199999999998</v>
      </c>
      <c r="R102" s="84">
        <f t="shared" si="57"/>
        <v>3.01065</v>
      </c>
      <c r="S102" s="84">
        <f t="shared" si="57"/>
        <v>2.992</v>
      </c>
      <c r="T102" s="84">
        <f t="shared" si="57"/>
        <v>2.9645199999999998</v>
      </c>
      <c r="U102" s="84">
        <f t="shared" si="57"/>
        <v>2.8581500000000002</v>
      </c>
      <c r="V102" s="84">
        <f t="shared" si="57"/>
        <v>2.95336</v>
      </c>
      <c r="W102" s="84">
        <f t="shared" si="57"/>
        <v>3.0094699999999999</v>
      </c>
      <c r="X102" s="84">
        <f t="shared" si="57"/>
        <v>2.99417</v>
      </c>
      <c r="Y102" s="84">
        <f t="shared" si="57"/>
        <v>2.8936099999999998</v>
      </c>
      <c r="Z102" s="84">
        <f t="shared" si="57"/>
        <v>2.6466599999999998</v>
      </c>
      <c r="AA102" s="84">
        <f t="shared" si="57"/>
        <v>2.4675799999999999</v>
      </c>
    </row>
    <row r="103" spans="1:27" ht="12.75" hidden="1" customHeight="1" outlineLevel="1" x14ac:dyDescent="0.2">
      <c r="A103" s="92" t="s">
        <v>1585</v>
      </c>
      <c r="B103" s="62" t="s">
        <v>231</v>
      </c>
      <c r="C103" s="42" t="s">
        <v>77</v>
      </c>
      <c r="D103" s="43">
        <v>1167.6300000000001</v>
      </c>
      <c r="E103" s="43">
        <v>1072.77</v>
      </c>
      <c r="F103" s="43">
        <v>1056.3599999999999</v>
      </c>
      <c r="G103" s="43">
        <v>1056.9100000000001</v>
      </c>
      <c r="H103" s="43">
        <v>1100.44</v>
      </c>
      <c r="I103" s="43">
        <v>1222.1199999999999</v>
      </c>
      <c r="J103" s="43">
        <v>1380.71</v>
      </c>
      <c r="K103" s="43">
        <v>1632.18</v>
      </c>
      <c r="L103" s="43">
        <v>1776.46</v>
      </c>
      <c r="M103" s="43">
        <v>1824.44</v>
      </c>
      <c r="N103" s="43">
        <v>1829.28</v>
      </c>
      <c r="O103" s="43">
        <v>1845.51</v>
      </c>
      <c r="P103" s="43">
        <v>1835.19</v>
      </c>
      <c r="Q103" s="43">
        <v>1846.86</v>
      </c>
      <c r="R103" s="43">
        <v>1824.39</v>
      </c>
      <c r="S103" s="43">
        <v>1805.74</v>
      </c>
      <c r="T103" s="43">
        <v>1778.26</v>
      </c>
      <c r="U103" s="43">
        <v>1671.89</v>
      </c>
      <c r="V103" s="43">
        <v>1767.1</v>
      </c>
      <c r="W103" s="43">
        <v>1823.21</v>
      </c>
      <c r="X103" s="43">
        <v>1807.91</v>
      </c>
      <c r="Y103" s="43">
        <v>1707.35</v>
      </c>
      <c r="Z103" s="43">
        <v>1460.4</v>
      </c>
      <c r="AA103" s="43">
        <v>1281.32</v>
      </c>
    </row>
    <row r="104" spans="1:27" ht="12.75" hidden="1" customHeight="1" outlineLevel="1" x14ac:dyDescent="0.2">
      <c r="A104" s="92" t="s">
        <v>1586</v>
      </c>
      <c r="B104" s="62" t="s">
        <v>88</v>
      </c>
      <c r="C104" s="42" t="s">
        <v>77</v>
      </c>
      <c r="D104" s="43">
        <f t="shared" ref="D104:AA104" si="58">$D$9</f>
        <v>1071.42</v>
      </c>
      <c r="E104" s="43">
        <f t="shared" si="58"/>
        <v>1071.42</v>
      </c>
      <c r="F104" s="43">
        <f t="shared" si="58"/>
        <v>1071.42</v>
      </c>
      <c r="G104" s="43">
        <f t="shared" si="58"/>
        <v>1071.42</v>
      </c>
      <c r="H104" s="43">
        <f t="shared" si="58"/>
        <v>1071.42</v>
      </c>
      <c r="I104" s="43">
        <f t="shared" si="58"/>
        <v>1071.42</v>
      </c>
      <c r="J104" s="43">
        <f t="shared" si="58"/>
        <v>1071.42</v>
      </c>
      <c r="K104" s="43">
        <f t="shared" si="58"/>
        <v>1071.42</v>
      </c>
      <c r="L104" s="43">
        <f t="shared" si="58"/>
        <v>1071.42</v>
      </c>
      <c r="M104" s="43">
        <f t="shared" si="58"/>
        <v>1071.42</v>
      </c>
      <c r="N104" s="43">
        <f t="shared" si="58"/>
        <v>1071.42</v>
      </c>
      <c r="O104" s="43">
        <f t="shared" si="58"/>
        <v>1071.42</v>
      </c>
      <c r="P104" s="43">
        <f t="shared" si="58"/>
        <v>1071.42</v>
      </c>
      <c r="Q104" s="43">
        <f t="shared" si="58"/>
        <v>1071.42</v>
      </c>
      <c r="R104" s="43">
        <f t="shared" si="58"/>
        <v>1071.42</v>
      </c>
      <c r="S104" s="43">
        <f t="shared" si="58"/>
        <v>1071.42</v>
      </c>
      <c r="T104" s="43">
        <f t="shared" si="58"/>
        <v>1071.42</v>
      </c>
      <c r="U104" s="43">
        <f t="shared" si="58"/>
        <v>1071.42</v>
      </c>
      <c r="V104" s="43">
        <f t="shared" si="58"/>
        <v>1071.42</v>
      </c>
      <c r="W104" s="43">
        <f t="shared" si="58"/>
        <v>1071.42</v>
      </c>
      <c r="X104" s="43">
        <f t="shared" si="58"/>
        <v>1071.42</v>
      </c>
      <c r="Y104" s="43">
        <f t="shared" si="58"/>
        <v>1071.42</v>
      </c>
      <c r="Z104" s="43">
        <f t="shared" si="58"/>
        <v>1071.42</v>
      </c>
      <c r="AA104" s="43">
        <f t="shared" si="58"/>
        <v>1071.42</v>
      </c>
    </row>
    <row r="105" spans="1:27" ht="12.75" hidden="1" customHeight="1" outlineLevel="1" x14ac:dyDescent="0.2">
      <c r="A105" s="92" t="s">
        <v>1587</v>
      </c>
      <c r="B105" s="62" t="s">
        <v>81</v>
      </c>
      <c r="C105" s="42" t="s">
        <v>77</v>
      </c>
      <c r="D105" s="43">
        <v>4.6100000000000003</v>
      </c>
      <c r="E105" s="43">
        <v>4.6100000000000003</v>
      </c>
      <c r="F105" s="43">
        <v>4.6100000000000003</v>
      </c>
      <c r="G105" s="43">
        <v>4.6100000000000003</v>
      </c>
      <c r="H105" s="43">
        <v>4.6100000000000003</v>
      </c>
      <c r="I105" s="43">
        <v>4.6100000000000003</v>
      </c>
      <c r="J105" s="43">
        <v>4.6100000000000003</v>
      </c>
      <c r="K105" s="43">
        <v>4.6100000000000003</v>
      </c>
      <c r="L105" s="43">
        <v>4.6100000000000003</v>
      </c>
      <c r="M105" s="43">
        <v>4.6100000000000003</v>
      </c>
      <c r="N105" s="43">
        <v>4.6100000000000003</v>
      </c>
      <c r="O105" s="43">
        <v>4.6100000000000003</v>
      </c>
      <c r="P105" s="43">
        <v>4.6100000000000003</v>
      </c>
      <c r="Q105" s="43">
        <v>4.6100000000000003</v>
      </c>
      <c r="R105" s="43">
        <v>4.6100000000000003</v>
      </c>
      <c r="S105" s="43">
        <v>4.6100000000000003</v>
      </c>
      <c r="T105" s="43">
        <v>4.6100000000000003</v>
      </c>
      <c r="U105" s="43">
        <v>4.6100000000000003</v>
      </c>
      <c r="V105" s="43">
        <v>4.6100000000000003</v>
      </c>
      <c r="W105" s="43">
        <v>4.6100000000000003</v>
      </c>
      <c r="X105" s="43">
        <v>4.6100000000000003</v>
      </c>
      <c r="Y105" s="43">
        <v>4.6100000000000003</v>
      </c>
      <c r="Z105" s="43">
        <v>4.6100000000000003</v>
      </c>
      <c r="AA105" s="43">
        <v>4.6100000000000003</v>
      </c>
    </row>
    <row r="106" spans="1:27" ht="12.75" hidden="1" customHeight="1" outlineLevel="1" x14ac:dyDescent="0.2">
      <c r="A106" s="92" t="s">
        <v>1588</v>
      </c>
      <c r="B106" s="62" t="s">
        <v>79</v>
      </c>
      <c r="C106" s="42" t="s">
        <v>77</v>
      </c>
      <c r="D106" s="43">
        <f>$D$11</f>
        <v>110.23</v>
      </c>
      <c r="E106" s="43">
        <f t="shared" ref="E106:AA106" si="59">$D$11</f>
        <v>110.23</v>
      </c>
      <c r="F106" s="43">
        <f t="shared" si="59"/>
        <v>110.23</v>
      </c>
      <c r="G106" s="43">
        <f t="shared" si="59"/>
        <v>110.23</v>
      </c>
      <c r="H106" s="43">
        <f t="shared" si="59"/>
        <v>110.23</v>
      </c>
      <c r="I106" s="43">
        <f t="shared" si="59"/>
        <v>110.23</v>
      </c>
      <c r="J106" s="43">
        <f t="shared" si="59"/>
        <v>110.23</v>
      </c>
      <c r="K106" s="43">
        <f t="shared" si="59"/>
        <v>110.23</v>
      </c>
      <c r="L106" s="43">
        <f t="shared" si="59"/>
        <v>110.23</v>
      </c>
      <c r="M106" s="43">
        <f t="shared" si="59"/>
        <v>110.23</v>
      </c>
      <c r="N106" s="43">
        <f t="shared" si="59"/>
        <v>110.23</v>
      </c>
      <c r="O106" s="43">
        <f t="shared" si="59"/>
        <v>110.23</v>
      </c>
      <c r="P106" s="43">
        <f t="shared" si="59"/>
        <v>110.23</v>
      </c>
      <c r="Q106" s="43">
        <f t="shared" si="59"/>
        <v>110.23</v>
      </c>
      <c r="R106" s="43">
        <f t="shared" si="59"/>
        <v>110.23</v>
      </c>
      <c r="S106" s="43">
        <f t="shared" si="59"/>
        <v>110.23</v>
      </c>
      <c r="T106" s="43">
        <f t="shared" si="59"/>
        <v>110.23</v>
      </c>
      <c r="U106" s="43">
        <f t="shared" si="59"/>
        <v>110.23</v>
      </c>
      <c r="V106" s="43">
        <f t="shared" si="59"/>
        <v>110.23</v>
      </c>
      <c r="W106" s="43">
        <f t="shared" si="59"/>
        <v>110.23</v>
      </c>
      <c r="X106" s="43">
        <f t="shared" si="59"/>
        <v>110.23</v>
      </c>
      <c r="Y106" s="43">
        <f t="shared" si="59"/>
        <v>110.23</v>
      </c>
      <c r="Z106" s="43">
        <f t="shared" si="59"/>
        <v>110.23</v>
      </c>
      <c r="AA106" s="43">
        <f t="shared" si="59"/>
        <v>110.23</v>
      </c>
    </row>
    <row r="107" spans="1:27" ht="12.75" customHeight="1" collapsed="1" x14ac:dyDescent="0.2">
      <c r="A107" s="91" t="s">
        <v>1589</v>
      </c>
      <c r="B107" s="27" t="str">
        <f>"21"&amp;"."&amp;$B$800&amp;"."&amp;$B$801</f>
        <v>21.03.2023</v>
      </c>
      <c r="C107" s="83" t="s">
        <v>74</v>
      </c>
      <c r="D107" s="84">
        <f>ROUND(((D108+D109+D111+D110)/1000),5)</f>
        <v>2.5065400000000002</v>
      </c>
      <c r="E107" s="84">
        <f>ROUND(((E108+E109+E111+E110)/1000),5)</f>
        <v>2.3778600000000001</v>
      </c>
      <c r="F107" s="84">
        <f>ROUND(((F108+F109+F111+F110)/1000),5)</f>
        <v>2.3456299999999999</v>
      </c>
      <c r="G107" s="84">
        <f t="shared" ref="G107:AA107" si="60">ROUND(((G108+G109+G111+G110)/1000),5)</f>
        <v>2.3410500000000001</v>
      </c>
      <c r="H107" s="84">
        <f t="shared" si="60"/>
        <v>2.3999799999999998</v>
      </c>
      <c r="I107" s="84">
        <f t="shared" si="60"/>
        <v>2.5577200000000002</v>
      </c>
      <c r="J107" s="84">
        <f t="shared" si="60"/>
        <v>2.6888800000000002</v>
      </c>
      <c r="K107" s="84">
        <f t="shared" si="60"/>
        <v>2.8283399999999999</v>
      </c>
      <c r="L107" s="84">
        <f t="shared" si="60"/>
        <v>3.0252500000000002</v>
      </c>
      <c r="M107" s="84">
        <f t="shared" si="60"/>
        <v>3.0479099999999999</v>
      </c>
      <c r="N107" s="84">
        <f t="shared" si="60"/>
        <v>3.0560999999999998</v>
      </c>
      <c r="O107" s="84">
        <f t="shared" si="60"/>
        <v>3.0750600000000001</v>
      </c>
      <c r="P107" s="84">
        <f t="shared" si="60"/>
        <v>3.0362200000000001</v>
      </c>
      <c r="Q107" s="84">
        <f t="shared" si="60"/>
        <v>3.0438000000000001</v>
      </c>
      <c r="R107" s="84">
        <f t="shared" si="60"/>
        <v>3.0553300000000001</v>
      </c>
      <c r="S107" s="84">
        <f t="shared" si="60"/>
        <v>3.0345599999999999</v>
      </c>
      <c r="T107" s="84">
        <f t="shared" si="60"/>
        <v>3.02705</v>
      </c>
      <c r="U107" s="84">
        <f t="shared" si="60"/>
        <v>2.9701399999999998</v>
      </c>
      <c r="V107" s="84">
        <f t="shared" si="60"/>
        <v>3.01342</v>
      </c>
      <c r="W107" s="84">
        <f t="shared" si="60"/>
        <v>3.0425399999999998</v>
      </c>
      <c r="X107" s="84">
        <f t="shared" si="60"/>
        <v>3.06507</v>
      </c>
      <c r="Y107" s="84">
        <f t="shared" si="60"/>
        <v>3.0262799999999999</v>
      </c>
      <c r="Z107" s="84">
        <f t="shared" si="60"/>
        <v>2.78925</v>
      </c>
      <c r="AA107" s="84">
        <f t="shared" si="60"/>
        <v>2.6998000000000002</v>
      </c>
    </row>
    <row r="108" spans="1:27" ht="12.75" hidden="1" customHeight="1" outlineLevel="1" x14ac:dyDescent="0.2">
      <c r="A108" s="92" t="s">
        <v>1590</v>
      </c>
      <c r="B108" s="62" t="s">
        <v>231</v>
      </c>
      <c r="C108" s="42" t="s">
        <v>77</v>
      </c>
      <c r="D108" s="43">
        <v>1320.28</v>
      </c>
      <c r="E108" s="43">
        <v>1191.5999999999999</v>
      </c>
      <c r="F108" s="43">
        <v>1159.3699999999999</v>
      </c>
      <c r="G108" s="43">
        <v>1154.79</v>
      </c>
      <c r="H108" s="43">
        <v>1213.72</v>
      </c>
      <c r="I108" s="43">
        <v>1371.46</v>
      </c>
      <c r="J108" s="43">
        <v>1502.62</v>
      </c>
      <c r="K108" s="43">
        <v>1642.08</v>
      </c>
      <c r="L108" s="43">
        <v>1838.99</v>
      </c>
      <c r="M108" s="43">
        <v>1861.65</v>
      </c>
      <c r="N108" s="43">
        <v>1869.84</v>
      </c>
      <c r="O108" s="43">
        <v>1888.8</v>
      </c>
      <c r="P108" s="43">
        <v>1849.96</v>
      </c>
      <c r="Q108" s="43">
        <v>1857.54</v>
      </c>
      <c r="R108" s="43">
        <v>1869.07</v>
      </c>
      <c r="S108" s="43">
        <v>1848.3</v>
      </c>
      <c r="T108" s="43">
        <v>1840.79</v>
      </c>
      <c r="U108" s="43">
        <v>1783.88</v>
      </c>
      <c r="V108" s="43">
        <v>1827.16</v>
      </c>
      <c r="W108" s="43">
        <v>1856.28</v>
      </c>
      <c r="X108" s="43">
        <v>1878.81</v>
      </c>
      <c r="Y108" s="43">
        <v>1840.02</v>
      </c>
      <c r="Z108" s="43">
        <v>1602.99</v>
      </c>
      <c r="AA108" s="43">
        <v>1513.54</v>
      </c>
    </row>
    <row r="109" spans="1:27" ht="12.75" hidden="1" customHeight="1" outlineLevel="1" x14ac:dyDescent="0.2">
      <c r="A109" s="92" t="s">
        <v>1591</v>
      </c>
      <c r="B109" s="62" t="s">
        <v>88</v>
      </c>
      <c r="C109" s="42" t="s">
        <v>77</v>
      </c>
      <c r="D109" s="43">
        <f t="shared" ref="D109:AA109" si="61">$D$9</f>
        <v>1071.42</v>
      </c>
      <c r="E109" s="43">
        <f t="shared" si="61"/>
        <v>1071.42</v>
      </c>
      <c r="F109" s="43">
        <f t="shared" si="61"/>
        <v>1071.42</v>
      </c>
      <c r="G109" s="43">
        <f t="shared" si="61"/>
        <v>1071.42</v>
      </c>
      <c r="H109" s="43">
        <f t="shared" si="61"/>
        <v>1071.42</v>
      </c>
      <c r="I109" s="43">
        <f t="shared" si="61"/>
        <v>1071.42</v>
      </c>
      <c r="J109" s="43">
        <f t="shared" si="61"/>
        <v>1071.42</v>
      </c>
      <c r="K109" s="43">
        <f t="shared" si="61"/>
        <v>1071.42</v>
      </c>
      <c r="L109" s="43">
        <f t="shared" si="61"/>
        <v>1071.42</v>
      </c>
      <c r="M109" s="43">
        <f t="shared" si="61"/>
        <v>1071.42</v>
      </c>
      <c r="N109" s="43">
        <f t="shared" si="61"/>
        <v>1071.42</v>
      </c>
      <c r="O109" s="43">
        <f t="shared" si="61"/>
        <v>1071.42</v>
      </c>
      <c r="P109" s="43">
        <f t="shared" si="61"/>
        <v>1071.42</v>
      </c>
      <c r="Q109" s="43">
        <f t="shared" si="61"/>
        <v>1071.42</v>
      </c>
      <c r="R109" s="43">
        <f t="shared" si="61"/>
        <v>1071.42</v>
      </c>
      <c r="S109" s="43">
        <f t="shared" si="61"/>
        <v>1071.42</v>
      </c>
      <c r="T109" s="43">
        <f t="shared" si="61"/>
        <v>1071.42</v>
      </c>
      <c r="U109" s="43">
        <f t="shared" si="61"/>
        <v>1071.42</v>
      </c>
      <c r="V109" s="43">
        <f t="shared" si="61"/>
        <v>1071.42</v>
      </c>
      <c r="W109" s="43">
        <f t="shared" si="61"/>
        <v>1071.42</v>
      </c>
      <c r="X109" s="43">
        <f t="shared" si="61"/>
        <v>1071.42</v>
      </c>
      <c r="Y109" s="43">
        <f t="shared" si="61"/>
        <v>1071.42</v>
      </c>
      <c r="Z109" s="43">
        <f t="shared" si="61"/>
        <v>1071.42</v>
      </c>
      <c r="AA109" s="43">
        <f t="shared" si="61"/>
        <v>1071.42</v>
      </c>
    </row>
    <row r="110" spans="1:27" ht="12.75" hidden="1" customHeight="1" outlineLevel="1" x14ac:dyDescent="0.2">
      <c r="A110" s="92" t="s">
        <v>1592</v>
      </c>
      <c r="B110" s="62" t="s">
        <v>81</v>
      </c>
      <c r="C110" s="42" t="s">
        <v>77</v>
      </c>
      <c r="D110" s="43">
        <v>4.6100000000000003</v>
      </c>
      <c r="E110" s="43">
        <v>4.6100000000000003</v>
      </c>
      <c r="F110" s="43">
        <v>4.6100000000000003</v>
      </c>
      <c r="G110" s="43">
        <v>4.6100000000000003</v>
      </c>
      <c r="H110" s="43">
        <v>4.6100000000000003</v>
      </c>
      <c r="I110" s="43">
        <v>4.6100000000000003</v>
      </c>
      <c r="J110" s="43">
        <v>4.6100000000000003</v>
      </c>
      <c r="K110" s="43">
        <v>4.6100000000000003</v>
      </c>
      <c r="L110" s="43">
        <v>4.6100000000000003</v>
      </c>
      <c r="M110" s="43">
        <v>4.6100000000000003</v>
      </c>
      <c r="N110" s="43">
        <v>4.6100000000000003</v>
      </c>
      <c r="O110" s="43">
        <v>4.6100000000000003</v>
      </c>
      <c r="P110" s="43">
        <v>4.6100000000000003</v>
      </c>
      <c r="Q110" s="43">
        <v>4.6100000000000003</v>
      </c>
      <c r="R110" s="43">
        <v>4.6100000000000003</v>
      </c>
      <c r="S110" s="43">
        <v>4.6100000000000003</v>
      </c>
      <c r="T110" s="43">
        <v>4.6100000000000003</v>
      </c>
      <c r="U110" s="43">
        <v>4.6100000000000003</v>
      </c>
      <c r="V110" s="43">
        <v>4.6100000000000003</v>
      </c>
      <c r="W110" s="43">
        <v>4.6100000000000003</v>
      </c>
      <c r="X110" s="43">
        <v>4.6100000000000003</v>
      </c>
      <c r="Y110" s="43">
        <v>4.6100000000000003</v>
      </c>
      <c r="Z110" s="43">
        <v>4.6100000000000003</v>
      </c>
      <c r="AA110" s="43">
        <v>4.6100000000000003</v>
      </c>
    </row>
    <row r="111" spans="1:27" ht="12.75" hidden="1" customHeight="1" outlineLevel="1" x14ac:dyDescent="0.2">
      <c r="A111" s="92" t="s">
        <v>1593</v>
      </c>
      <c r="B111" s="62" t="s">
        <v>79</v>
      </c>
      <c r="C111" s="42" t="s">
        <v>77</v>
      </c>
      <c r="D111" s="43">
        <f>$D$11</f>
        <v>110.23</v>
      </c>
      <c r="E111" s="43">
        <f t="shared" ref="E111:AA111" si="62">$D$11</f>
        <v>110.23</v>
      </c>
      <c r="F111" s="43">
        <f t="shared" si="62"/>
        <v>110.23</v>
      </c>
      <c r="G111" s="43">
        <f t="shared" si="62"/>
        <v>110.23</v>
      </c>
      <c r="H111" s="43">
        <f t="shared" si="62"/>
        <v>110.23</v>
      </c>
      <c r="I111" s="43">
        <f t="shared" si="62"/>
        <v>110.23</v>
      </c>
      <c r="J111" s="43">
        <f t="shared" si="62"/>
        <v>110.23</v>
      </c>
      <c r="K111" s="43">
        <f t="shared" si="62"/>
        <v>110.23</v>
      </c>
      <c r="L111" s="43">
        <f t="shared" si="62"/>
        <v>110.23</v>
      </c>
      <c r="M111" s="43">
        <f t="shared" si="62"/>
        <v>110.23</v>
      </c>
      <c r="N111" s="43">
        <f t="shared" si="62"/>
        <v>110.23</v>
      </c>
      <c r="O111" s="43">
        <f t="shared" si="62"/>
        <v>110.23</v>
      </c>
      <c r="P111" s="43">
        <f t="shared" si="62"/>
        <v>110.23</v>
      </c>
      <c r="Q111" s="43">
        <f t="shared" si="62"/>
        <v>110.23</v>
      </c>
      <c r="R111" s="43">
        <f t="shared" si="62"/>
        <v>110.23</v>
      </c>
      <c r="S111" s="43">
        <f t="shared" si="62"/>
        <v>110.23</v>
      </c>
      <c r="T111" s="43">
        <f t="shared" si="62"/>
        <v>110.23</v>
      </c>
      <c r="U111" s="43">
        <f t="shared" si="62"/>
        <v>110.23</v>
      </c>
      <c r="V111" s="43">
        <f t="shared" si="62"/>
        <v>110.23</v>
      </c>
      <c r="W111" s="43">
        <f t="shared" si="62"/>
        <v>110.23</v>
      </c>
      <c r="X111" s="43">
        <f t="shared" si="62"/>
        <v>110.23</v>
      </c>
      <c r="Y111" s="43">
        <f t="shared" si="62"/>
        <v>110.23</v>
      </c>
      <c r="Z111" s="43">
        <f t="shared" si="62"/>
        <v>110.23</v>
      </c>
      <c r="AA111" s="43">
        <f t="shared" si="62"/>
        <v>110.23</v>
      </c>
    </row>
    <row r="112" spans="1:27" ht="12.75" customHeight="1" collapsed="1" x14ac:dyDescent="0.2">
      <c r="A112" s="91" t="s">
        <v>1594</v>
      </c>
      <c r="B112" s="27" t="str">
        <f>"22"&amp;"."&amp;$B$800&amp;"."&amp;$B$801</f>
        <v>22.03.2023</v>
      </c>
      <c r="C112" s="83" t="s">
        <v>74</v>
      </c>
      <c r="D112" s="84">
        <f>ROUND(((D113+D114+D116+D115)/1000),5)</f>
        <v>2.7367599999999999</v>
      </c>
      <c r="E112" s="84">
        <f>ROUND(((E113+E114+E116+E115)/1000),5)</f>
        <v>2.5933799999999998</v>
      </c>
      <c r="F112" s="84">
        <f>ROUND(((F113+F114+F116+F115)/1000),5)</f>
        <v>2.4849399999999999</v>
      </c>
      <c r="G112" s="84">
        <f t="shared" ref="G112:AA112" si="63">ROUND(((G113+G114+G116+G115)/1000),5)</f>
        <v>2.4833500000000002</v>
      </c>
      <c r="H112" s="84">
        <f t="shared" si="63"/>
        <v>2.6368800000000001</v>
      </c>
      <c r="I112" s="84">
        <f t="shared" si="63"/>
        <v>2.6871200000000002</v>
      </c>
      <c r="J112" s="84">
        <f t="shared" si="63"/>
        <v>2.84945</v>
      </c>
      <c r="K112" s="84">
        <f t="shared" si="63"/>
        <v>3.0526200000000001</v>
      </c>
      <c r="L112" s="84">
        <f t="shared" si="63"/>
        <v>3.1370800000000001</v>
      </c>
      <c r="M112" s="84">
        <f t="shared" si="63"/>
        <v>3.16275</v>
      </c>
      <c r="N112" s="84">
        <f t="shared" si="63"/>
        <v>3.1857899999999999</v>
      </c>
      <c r="O112" s="84">
        <f t="shared" si="63"/>
        <v>3.2233399999999999</v>
      </c>
      <c r="P112" s="84">
        <f t="shared" si="63"/>
        <v>3.2036500000000001</v>
      </c>
      <c r="Q112" s="84">
        <f t="shared" si="63"/>
        <v>3.20926</v>
      </c>
      <c r="R112" s="84">
        <f t="shared" si="63"/>
        <v>3.1912400000000001</v>
      </c>
      <c r="S112" s="84">
        <f t="shared" si="63"/>
        <v>3.1706500000000002</v>
      </c>
      <c r="T112" s="84">
        <f t="shared" si="63"/>
        <v>3.1524899999999998</v>
      </c>
      <c r="U112" s="84">
        <f t="shared" si="63"/>
        <v>3.0921799999999999</v>
      </c>
      <c r="V112" s="84">
        <f t="shared" si="63"/>
        <v>3.1216300000000001</v>
      </c>
      <c r="W112" s="84">
        <f t="shared" si="63"/>
        <v>3.16492</v>
      </c>
      <c r="X112" s="84">
        <f t="shared" si="63"/>
        <v>3.18824</v>
      </c>
      <c r="Y112" s="84">
        <f t="shared" si="63"/>
        <v>3.12087</v>
      </c>
      <c r="Z112" s="84">
        <f t="shared" si="63"/>
        <v>2.91919</v>
      </c>
      <c r="AA112" s="84">
        <f t="shared" si="63"/>
        <v>2.7620100000000001</v>
      </c>
    </row>
    <row r="113" spans="1:27" ht="12.75" hidden="1" customHeight="1" outlineLevel="1" x14ac:dyDescent="0.2">
      <c r="A113" s="92" t="s">
        <v>1595</v>
      </c>
      <c r="B113" s="62" t="s">
        <v>231</v>
      </c>
      <c r="C113" s="42" t="s">
        <v>77</v>
      </c>
      <c r="D113" s="43">
        <v>1550.5</v>
      </c>
      <c r="E113" s="43">
        <v>1407.12</v>
      </c>
      <c r="F113" s="43">
        <v>1298.68</v>
      </c>
      <c r="G113" s="43">
        <v>1297.0899999999999</v>
      </c>
      <c r="H113" s="43">
        <v>1450.62</v>
      </c>
      <c r="I113" s="43">
        <v>1500.86</v>
      </c>
      <c r="J113" s="43">
        <v>1663.19</v>
      </c>
      <c r="K113" s="43">
        <v>1866.36</v>
      </c>
      <c r="L113" s="43">
        <v>1950.82</v>
      </c>
      <c r="M113" s="43">
        <v>1976.49</v>
      </c>
      <c r="N113" s="43">
        <v>1999.53</v>
      </c>
      <c r="O113" s="43">
        <v>2037.08</v>
      </c>
      <c r="P113" s="43">
        <v>2017.39</v>
      </c>
      <c r="Q113" s="43">
        <v>2023</v>
      </c>
      <c r="R113" s="43">
        <v>2004.98</v>
      </c>
      <c r="S113" s="43">
        <v>1984.39</v>
      </c>
      <c r="T113" s="43">
        <v>1966.23</v>
      </c>
      <c r="U113" s="43">
        <v>1905.92</v>
      </c>
      <c r="V113" s="43">
        <v>1935.37</v>
      </c>
      <c r="W113" s="43">
        <v>1978.66</v>
      </c>
      <c r="X113" s="43">
        <v>2001.98</v>
      </c>
      <c r="Y113" s="43">
        <v>1934.61</v>
      </c>
      <c r="Z113" s="43">
        <v>1732.93</v>
      </c>
      <c r="AA113" s="43">
        <v>1575.75</v>
      </c>
    </row>
    <row r="114" spans="1:27" ht="12.75" hidden="1" customHeight="1" outlineLevel="1" x14ac:dyDescent="0.2">
      <c r="A114" s="92" t="s">
        <v>1596</v>
      </c>
      <c r="B114" s="62" t="s">
        <v>88</v>
      </c>
      <c r="C114" s="42" t="s">
        <v>77</v>
      </c>
      <c r="D114" s="43">
        <f t="shared" ref="D114:AA114" si="64">$D$9</f>
        <v>1071.42</v>
      </c>
      <c r="E114" s="43">
        <f t="shared" si="64"/>
        <v>1071.42</v>
      </c>
      <c r="F114" s="43">
        <f t="shared" si="64"/>
        <v>1071.42</v>
      </c>
      <c r="G114" s="43">
        <f t="shared" si="64"/>
        <v>1071.42</v>
      </c>
      <c r="H114" s="43">
        <f t="shared" si="64"/>
        <v>1071.42</v>
      </c>
      <c r="I114" s="43">
        <f t="shared" si="64"/>
        <v>1071.42</v>
      </c>
      <c r="J114" s="43">
        <f t="shared" si="64"/>
        <v>1071.42</v>
      </c>
      <c r="K114" s="43">
        <f t="shared" si="64"/>
        <v>1071.42</v>
      </c>
      <c r="L114" s="43">
        <f t="shared" si="64"/>
        <v>1071.42</v>
      </c>
      <c r="M114" s="43">
        <f t="shared" si="64"/>
        <v>1071.42</v>
      </c>
      <c r="N114" s="43">
        <f t="shared" si="64"/>
        <v>1071.42</v>
      </c>
      <c r="O114" s="43">
        <f t="shared" si="64"/>
        <v>1071.42</v>
      </c>
      <c r="P114" s="43">
        <f t="shared" si="64"/>
        <v>1071.42</v>
      </c>
      <c r="Q114" s="43">
        <f t="shared" si="64"/>
        <v>1071.42</v>
      </c>
      <c r="R114" s="43">
        <f t="shared" si="64"/>
        <v>1071.42</v>
      </c>
      <c r="S114" s="43">
        <f t="shared" si="64"/>
        <v>1071.42</v>
      </c>
      <c r="T114" s="43">
        <f t="shared" si="64"/>
        <v>1071.42</v>
      </c>
      <c r="U114" s="43">
        <f t="shared" si="64"/>
        <v>1071.42</v>
      </c>
      <c r="V114" s="43">
        <f t="shared" si="64"/>
        <v>1071.42</v>
      </c>
      <c r="W114" s="43">
        <f t="shared" si="64"/>
        <v>1071.42</v>
      </c>
      <c r="X114" s="43">
        <f t="shared" si="64"/>
        <v>1071.42</v>
      </c>
      <c r="Y114" s="43">
        <f t="shared" si="64"/>
        <v>1071.42</v>
      </c>
      <c r="Z114" s="43">
        <f t="shared" si="64"/>
        <v>1071.42</v>
      </c>
      <c r="AA114" s="43">
        <f t="shared" si="64"/>
        <v>1071.42</v>
      </c>
    </row>
    <row r="115" spans="1:27" ht="12.75" hidden="1" customHeight="1" outlineLevel="1" x14ac:dyDescent="0.2">
      <c r="A115" s="92" t="s">
        <v>1597</v>
      </c>
      <c r="B115" s="62" t="s">
        <v>81</v>
      </c>
      <c r="C115" s="42" t="s">
        <v>77</v>
      </c>
      <c r="D115" s="43">
        <v>4.6100000000000003</v>
      </c>
      <c r="E115" s="43">
        <v>4.6100000000000003</v>
      </c>
      <c r="F115" s="43">
        <v>4.6100000000000003</v>
      </c>
      <c r="G115" s="43">
        <v>4.6100000000000003</v>
      </c>
      <c r="H115" s="43">
        <v>4.6100000000000003</v>
      </c>
      <c r="I115" s="43">
        <v>4.6100000000000003</v>
      </c>
      <c r="J115" s="43">
        <v>4.6100000000000003</v>
      </c>
      <c r="K115" s="43">
        <v>4.6100000000000003</v>
      </c>
      <c r="L115" s="43">
        <v>4.6100000000000003</v>
      </c>
      <c r="M115" s="43">
        <v>4.6100000000000003</v>
      </c>
      <c r="N115" s="43">
        <v>4.6100000000000003</v>
      </c>
      <c r="O115" s="43">
        <v>4.6100000000000003</v>
      </c>
      <c r="P115" s="43">
        <v>4.6100000000000003</v>
      </c>
      <c r="Q115" s="43">
        <v>4.6100000000000003</v>
      </c>
      <c r="R115" s="43">
        <v>4.6100000000000003</v>
      </c>
      <c r="S115" s="43">
        <v>4.6100000000000003</v>
      </c>
      <c r="T115" s="43">
        <v>4.6100000000000003</v>
      </c>
      <c r="U115" s="43">
        <v>4.6100000000000003</v>
      </c>
      <c r="V115" s="43">
        <v>4.6100000000000003</v>
      </c>
      <c r="W115" s="43">
        <v>4.6100000000000003</v>
      </c>
      <c r="X115" s="43">
        <v>4.6100000000000003</v>
      </c>
      <c r="Y115" s="43">
        <v>4.6100000000000003</v>
      </c>
      <c r="Z115" s="43">
        <v>4.6100000000000003</v>
      </c>
      <c r="AA115" s="43">
        <v>4.6100000000000003</v>
      </c>
    </row>
    <row r="116" spans="1:27" ht="12.75" hidden="1" customHeight="1" outlineLevel="1" x14ac:dyDescent="0.2">
      <c r="A116" s="92" t="s">
        <v>1598</v>
      </c>
      <c r="B116" s="62" t="s">
        <v>79</v>
      </c>
      <c r="C116" s="42" t="s">
        <v>77</v>
      </c>
      <c r="D116" s="43">
        <f>$D$11</f>
        <v>110.23</v>
      </c>
      <c r="E116" s="43">
        <f t="shared" ref="E116:AA116" si="65">$D$11</f>
        <v>110.23</v>
      </c>
      <c r="F116" s="43">
        <f t="shared" si="65"/>
        <v>110.23</v>
      </c>
      <c r="G116" s="43">
        <f t="shared" si="65"/>
        <v>110.23</v>
      </c>
      <c r="H116" s="43">
        <f t="shared" si="65"/>
        <v>110.23</v>
      </c>
      <c r="I116" s="43">
        <f t="shared" si="65"/>
        <v>110.23</v>
      </c>
      <c r="J116" s="43">
        <f t="shared" si="65"/>
        <v>110.23</v>
      </c>
      <c r="K116" s="43">
        <f t="shared" si="65"/>
        <v>110.23</v>
      </c>
      <c r="L116" s="43">
        <f t="shared" si="65"/>
        <v>110.23</v>
      </c>
      <c r="M116" s="43">
        <f t="shared" si="65"/>
        <v>110.23</v>
      </c>
      <c r="N116" s="43">
        <f t="shared" si="65"/>
        <v>110.23</v>
      </c>
      <c r="O116" s="43">
        <f t="shared" si="65"/>
        <v>110.23</v>
      </c>
      <c r="P116" s="43">
        <f t="shared" si="65"/>
        <v>110.23</v>
      </c>
      <c r="Q116" s="43">
        <f t="shared" si="65"/>
        <v>110.23</v>
      </c>
      <c r="R116" s="43">
        <f t="shared" si="65"/>
        <v>110.23</v>
      </c>
      <c r="S116" s="43">
        <f t="shared" si="65"/>
        <v>110.23</v>
      </c>
      <c r="T116" s="43">
        <f t="shared" si="65"/>
        <v>110.23</v>
      </c>
      <c r="U116" s="43">
        <f t="shared" si="65"/>
        <v>110.23</v>
      </c>
      <c r="V116" s="43">
        <f t="shared" si="65"/>
        <v>110.23</v>
      </c>
      <c r="W116" s="43">
        <f t="shared" si="65"/>
        <v>110.23</v>
      </c>
      <c r="X116" s="43">
        <f t="shared" si="65"/>
        <v>110.23</v>
      </c>
      <c r="Y116" s="43">
        <f t="shared" si="65"/>
        <v>110.23</v>
      </c>
      <c r="Z116" s="43">
        <f t="shared" si="65"/>
        <v>110.23</v>
      </c>
      <c r="AA116" s="43">
        <f t="shared" si="65"/>
        <v>110.23</v>
      </c>
    </row>
    <row r="117" spans="1:27" ht="12.75" customHeight="1" collapsed="1" x14ac:dyDescent="0.2">
      <c r="A117" s="91" t="s">
        <v>1599</v>
      </c>
      <c r="B117" s="27" t="str">
        <f>"23"&amp;"."&amp;$B$800&amp;"."&amp;$B$801</f>
        <v>23.03.2023</v>
      </c>
      <c r="C117" s="83" t="s">
        <v>74</v>
      </c>
      <c r="D117" s="84">
        <f>ROUND(((D118+D119+D121+D120)/1000),5)</f>
        <v>2.4704000000000002</v>
      </c>
      <c r="E117" s="84">
        <f>ROUND(((E118+E119+E121+E120)/1000),5)</f>
        <v>2.37818</v>
      </c>
      <c r="F117" s="84">
        <f>ROUND(((F118+F119+F121+F120)/1000),5)</f>
        <v>2.3083399999999998</v>
      </c>
      <c r="G117" s="84">
        <f t="shared" ref="G117:AA117" si="66">ROUND(((G118+G119+G121+G120)/1000),5)</f>
        <v>2.3420299999999998</v>
      </c>
      <c r="H117" s="84">
        <f t="shared" si="66"/>
        <v>2.42448</v>
      </c>
      <c r="I117" s="84">
        <f t="shared" si="66"/>
        <v>2.5747</v>
      </c>
      <c r="J117" s="84">
        <f t="shared" si="66"/>
        <v>2.6769699999999998</v>
      </c>
      <c r="K117" s="84">
        <f t="shared" si="66"/>
        <v>3.0118299999999998</v>
      </c>
      <c r="L117" s="84">
        <f t="shared" si="66"/>
        <v>3.1094599999999999</v>
      </c>
      <c r="M117" s="84">
        <f t="shared" si="66"/>
        <v>3.13307</v>
      </c>
      <c r="N117" s="84">
        <f t="shared" si="66"/>
        <v>3.14716</v>
      </c>
      <c r="O117" s="84">
        <f t="shared" si="66"/>
        <v>3.1677900000000001</v>
      </c>
      <c r="P117" s="84">
        <f t="shared" si="66"/>
        <v>3.1725099999999999</v>
      </c>
      <c r="Q117" s="84">
        <f t="shared" si="66"/>
        <v>3.1827700000000001</v>
      </c>
      <c r="R117" s="84">
        <f t="shared" si="66"/>
        <v>3.1736300000000002</v>
      </c>
      <c r="S117" s="84">
        <f t="shared" si="66"/>
        <v>3.1634799999999998</v>
      </c>
      <c r="T117" s="84">
        <f t="shared" si="66"/>
        <v>3.1454300000000002</v>
      </c>
      <c r="U117" s="84">
        <f t="shared" si="66"/>
        <v>3.0987100000000001</v>
      </c>
      <c r="V117" s="84">
        <f t="shared" si="66"/>
        <v>3.1237900000000001</v>
      </c>
      <c r="W117" s="84">
        <f t="shared" si="66"/>
        <v>3.1573799999999999</v>
      </c>
      <c r="X117" s="84">
        <f t="shared" si="66"/>
        <v>3.1768100000000001</v>
      </c>
      <c r="Y117" s="84">
        <f t="shared" si="66"/>
        <v>3.0848900000000001</v>
      </c>
      <c r="Z117" s="84">
        <f t="shared" si="66"/>
        <v>2.84335</v>
      </c>
      <c r="AA117" s="84">
        <f t="shared" si="66"/>
        <v>2.6846899999999998</v>
      </c>
    </row>
    <row r="118" spans="1:27" ht="12.75" hidden="1" customHeight="1" outlineLevel="1" x14ac:dyDescent="0.2">
      <c r="A118" s="92" t="s">
        <v>1600</v>
      </c>
      <c r="B118" s="62" t="s">
        <v>231</v>
      </c>
      <c r="C118" s="42" t="s">
        <v>77</v>
      </c>
      <c r="D118" s="43">
        <v>1284.1400000000001</v>
      </c>
      <c r="E118" s="43">
        <v>1191.92</v>
      </c>
      <c r="F118" s="43">
        <v>1122.08</v>
      </c>
      <c r="G118" s="43">
        <v>1155.77</v>
      </c>
      <c r="H118" s="43">
        <v>1238.22</v>
      </c>
      <c r="I118" s="43">
        <v>1388.44</v>
      </c>
      <c r="J118" s="43">
        <v>1490.71</v>
      </c>
      <c r="K118" s="43">
        <v>1825.57</v>
      </c>
      <c r="L118" s="43">
        <v>1923.2</v>
      </c>
      <c r="M118" s="43">
        <v>1946.81</v>
      </c>
      <c r="N118" s="43">
        <v>1960.9</v>
      </c>
      <c r="O118" s="43">
        <v>1981.53</v>
      </c>
      <c r="P118" s="43">
        <v>1986.25</v>
      </c>
      <c r="Q118" s="43">
        <v>1996.51</v>
      </c>
      <c r="R118" s="43">
        <v>1987.37</v>
      </c>
      <c r="S118" s="43">
        <v>1977.22</v>
      </c>
      <c r="T118" s="43">
        <v>1959.17</v>
      </c>
      <c r="U118" s="43">
        <v>1912.45</v>
      </c>
      <c r="V118" s="43">
        <v>1937.53</v>
      </c>
      <c r="W118" s="43">
        <v>1971.12</v>
      </c>
      <c r="X118" s="43">
        <v>1990.55</v>
      </c>
      <c r="Y118" s="43">
        <v>1898.63</v>
      </c>
      <c r="Z118" s="43">
        <v>1657.09</v>
      </c>
      <c r="AA118" s="43">
        <v>1498.43</v>
      </c>
    </row>
    <row r="119" spans="1:27" ht="12.75" hidden="1" customHeight="1" outlineLevel="1" x14ac:dyDescent="0.2">
      <c r="A119" s="92" t="s">
        <v>1601</v>
      </c>
      <c r="B119" s="62" t="s">
        <v>88</v>
      </c>
      <c r="C119" s="42" t="s">
        <v>77</v>
      </c>
      <c r="D119" s="43">
        <f t="shared" ref="D119:AA119" si="67">$D$9</f>
        <v>1071.42</v>
      </c>
      <c r="E119" s="43">
        <f t="shared" si="67"/>
        <v>1071.42</v>
      </c>
      <c r="F119" s="43">
        <f t="shared" si="67"/>
        <v>1071.42</v>
      </c>
      <c r="G119" s="43">
        <f t="shared" si="67"/>
        <v>1071.42</v>
      </c>
      <c r="H119" s="43">
        <f t="shared" si="67"/>
        <v>1071.42</v>
      </c>
      <c r="I119" s="43">
        <f t="shared" si="67"/>
        <v>1071.42</v>
      </c>
      <c r="J119" s="43">
        <f t="shared" si="67"/>
        <v>1071.42</v>
      </c>
      <c r="K119" s="43">
        <f t="shared" si="67"/>
        <v>1071.42</v>
      </c>
      <c r="L119" s="43">
        <f t="shared" si="67"/>
        <v>1071.42</v>
      </c>
      <c r="M119" s="43">
        <f t="shared" si="67"/>
        <v>1071.42</v>
      </c>
      <c r="N119" s="43">
        <f t="shared" si="67"/>
        <v>1071.42</v>
      </c>
      <c r="O119" s="43">
        <f t="shared" si="67"/>
        <v>1071.42</v>
      </c>
      <c r="P119" s="43">
        <f t="shared" si="67"/>
        <v>1071.42</v>
      </c>
      <c r="Q119" s="43">
        <f t="shared" si="67"/>
        <v>1071.42</v>
      </c>
      <c r="R119" s="43">
        <f t="shared" si="67"/>
        <v>1071.42</v>
      </c>
      <c r="S119" s="43">
        <f t="shared" si="67"/>
        <v>1071.42</v>
      </c>
      <c r="T119" s="43">
        <f t="shared" si="67"/>
        <v>1071.42</v>
      </c>
      <c r="U119" s="43">
        <f t="shared" si="67"/>
        <v>1071.42</v>
      </c>
      <c r="V119" s="43">
        <f t="shared" si="67"/>
        <v>1071.42</v>
      </c>
      <c r="W119" s="43">
        <f t="shared" si="67"/>
        <v>1071.42</v>
      </c>
      <c r="X119" s="43">
        <f t="shared" si="67"/>
        <v>1071.42</v>
      </c>
      <c r="Y119" s="43">
        <f t="shared" si="67"/>
        <v>1071.42</v>
      </c>
      <c r="Z119" s="43">
        <f t="shared" si="67"/>
        <v>1071.42</v>
      </c>
      <c r="AA119" s="43">
        <f t="shared" si="67"/>
        <v>1071.42</v>
      </c>
    </row>
    <row r="120" spans="1:27" ht="12.75" hidden="1" customHeight="1" outlineLevel="1" x14ac:dyDescent="0.2">
      <c r="A120" s="92" t="s">
        <v>1602</v>
      </c>
      <c r="B120" s="62" t="s">
        <v>81</v>
      </c>
      <c r="C120" s="42" t="s">
        <v>77</v>
      </c>
      <c r="D120" s="43">
        <v>4.6100000000000003</v>
      </c>
      <c r="E120" s="43">
        <v>4.6100000000000003</v>
      </c>
      <c r="F120" s="43">
        <v>4.6100000000000003</v>
      </c>
      <c r="G120" s="43">
        <v>4.6100000000000003</v>
      </c>
      <c r="H120" s="43">
        <v>4.6100000000000003</v>
      </c>
      <c r="I120" s="43">
        <v>4.6100000000000003</v>
      </c>
      <c r="J120" s="43">
        <v>4.6100000000000003</v>
      </c>
      <c r="K120" s="43">
        <v>4.6100000000000003</v>
      </c>
      <c r="L120" s="43">
        <v>4.6100000000000003</v>
      </c>
      <c r="M120" s="43">
        <v>4.6100000000000003</v>
      </c>
      <c r="N120" s="43">
        <v>4.6100000000000003</v>
      </c>
      <c r="O120" s="43">
        <v>4.6100000000000003</v>
      </c>
      <c r="P120" s="43">
        <v>4.6100000000000003</v>
      </c>
      <c r="Q120" s="43">
        <v>4.6100000000000003</v>
      </c>
      <c r="R120" s="43">
        <v>4.6100000000000003</v>
      </c>
      <c r="S120" s="43">
        <v>4.6100000000000003</v>
      </c>
      <c r="T120" s="43">
        <v>4.6100000000000003</v>
      </c>
      <c r="U120" s="43">
        <v>4.6100000000000003</v>
      </c>
      <c r="V120" s="43">
        <v>4.6100000000000003</v>
      </c>
      <c r="W120" s="43">
        <v>4.6100000000000003</v>
      </c>
      <c r="X120" s="43">
        <v>4.6100000000000003</v>
      </c>
      <c r="Y120" s="43">
        <v>4.6100000000000003</v>
      </c>
      <c r="Z120" s="43">
        <v>4.6100000000000003</v>
      </c>
      <c r="AA120" s="43">
        <v>4.6100000000000003</v>
      </c>
    </row>
    <row r="121" spans="1:27" ht="12.75" hidden="1" customHeight="1" outlineLevel="1" x14ac:dyDescent="0.2">
      <c r="A121" s="92" t="s">
        <v>1603</v>
      </c>
      <c r="B121" s="62" t="s">
        <v>79</v>
      </c>
      <c r="C121" s="42" t="s">
        <v>77</v>
      </c>
      <c r="D121" s="43">
        <f>$D$11</f>
        <v>110.23</v>
      </c>
      <c r="E121" s="43">
        <f t="shared" ref="E121:AA121" si="68">$D$11</f>
        <v>110.23</v>
      </c>
      <c r="F121" s="43">
        <f t="shared" si="68"/>
        <v>110.23</v>
      </c>
      <c r="G121" s="43">
        <f t="shared" si="68"/>
        <v>110.23</v>
      </c>
      <c r="H121" s="43">
        <f t="shared" si="68"/>
        <v>110.23</v>
      </c>
      <c r="I121" s="43">
        <f t="shared" si="68"/>
        <v>110.23</v>
      </c>
      <c r="J121" s="43">
        <f t="shared" si="68"/>
        <v>110.23</v>
      </c>
      <c r="K121" s="43">
        <f t="shared" si="68"/>
        <v>110.23</v>
      </c>
      <c r="L121" s="43">
        <f t="shared" si="68"/>
        <v>110.23</v>
      </c>
      <c r="M121" s="43">
        <f t="shared" si="68"/>
        <v>110.23</v>
      </c>
      <c r="N121" s="43">
        <f t="shared" si="68"/>
        <v>110.23</v>
      </c>
      <c r="O121" s="43">
        <f t="shared" si="68"/>
        <v>110.23</v>
      </c>
      <c r="P121" s="43">
        <f t="shared" si="68"/>
        <v>110.23</v>
      </c>
      <c r="Q121" s="43">
        <f t="shared" si="68"/>
        <v>110.23</v>
      </c>
      <c r="R121" s="43">
        <f t="shared" si="68"/>
        <v>110.23</v>
      </c>
      <c r="S121" s="43">
        <f t="shared" si="68"/>
        <v>110.23</v>
      </c>
      <c r="T121" s="43">
        <f t="shared" si="68"/>
        <v>110.23</v>
      </c>
      <c r="U121" s="43">
        <f t="shared" si="68"/>
        <v>110.23</v>
      </c>
      <c r="V121" s="43">
        <f t="shared" si="68"/>
        <v>110.23</v>
      </c>
      <c r="W121" s="43">
        <f t="shared" si="68"/>
        <v>110.23</v>
      </c>
      <c r="X121" s="43">
        <f t="shared" si="68"/>
        <v>110.23</v>
      </c>
      <c r="Y121" s="43">
        <f t="shared" si="68"/>
        <v>110.23</v>
      </c>
      <c r="Z121" s="43">
        <f t="shared" si="68"/>
        <v>110.23</v>
      </c>
      <c r="AA121" s="43">
        <f t="shared" si="68"/>
        <v>110.23</v>
      </c>
    </row>
    <row r="122" spans="1:27" ht="12.75" customHeight="1" collapsed="1" x14ac:dyDescent="0.2">
      <c r="A122" s="91" t="s">
        <v>1604</v>
      </c>
      <c r="B122" s="27" t="str">
        <f>"24"&amp;"."&amp;$B$800&amp;"."&amp;$B$801</f>
        <v>24.03.2023</v>
      </c>
      <c r="C122" s="83" t="s">
        <v>74</v>
      </c>
      <c r="D122" s="84">
        <f>ROUND(((D123+D124+D126+D125)/1000),5)</f>
        <v>2.4914299999999998</v>
      </c>
      <c r="E122" s="84">
        <f>ROUND(((E123+E124+E126+E125)/1000),5)</f>
        <v>2.3737400000000002</v>
      </c>
      <c r="F122" s="84">
        <f>ROUND(((F123+F124+F126+F125)/1000),5)</f>
        <v>2.28701</v>
      </c>
      <c r="G122" s="84">
        <f t="shared" ref="G122:AA122" si="69">ROUND(((G123+G124+G126+G125)/1000),5)</f>
        <v>2.3371300000000002</v>
      </c>
      <c r="H122" s="84">
        <f t="shared" si="69"/>
        <v>2.4053399999999998</v>
      </c>
      <c r="I122" s="84">
        <f t="shared" si="69"/>
        <v>2.5591599999999999</v>
      </c>
      <c r="J122" s="84">
        <f t="shared" si="69"/>
        <v>2.65219</v>
      </c>
      <c r="K122" s="84">
        <f t="shared" si="69"/>
        <v>2.9547400000000001</v>
      </c>
      <c r="L122" s="84">
        <f t="shared" si="69"/>
        <v>3.0570499999999998</v>
      </c>
      <c r="M122" s="84">
        <f t="shared" si="69"/>
        <v>3.0835499999999998</v>
      </c>
      <c r="N122" s="84">
        <f t="shared" si="69"/>
        <v>3.10745</v>
      </c>
      <c r="O122" s="84">
        <f t="shared" si="69"/>
        <v>3.1314700000000002</v>
      </c>
      <c r="P122" s="84">
        <f t="shared" si="69"/>
        <v>3.1138699999999999</v>
      </c>
      <c r="Q122" s="84">
        <f t="shared" si="69"/>
        <v>3.1165600000000002</v>
      </c>
      <c r="R122" s="84">
        <f t="shared" si="69"/>
        <v>3.1073200000000001</v>
      </c>
      <c r="S122" s="84">
        <f t="shared" si="69"/>
        <v>3.0884100000000001</v>
      </c>
      <c r="T122" s="84">
        <f t="shared" si="69"/>
        <v>3.0721599999999998</v>
      </c>
      <c r="U122" s="84">
        <f t="shared" si="69"/>
        <v>3.04352</v>
      </c>
      <c r="V122" s="84">
        <f t="shared" si="69"/>
        <v>3.0526800000000001</v>
      </c>
      <c r="W122" s="84">
        <f t="shared" si="69"/>
        <v>3.0661999999999998</v>
      </c>
      <c r="X122" s="84">
        <f t="shared" si="69"/>
        <v>3.1179000000000001</v>
      </c>
      <c r="Y122" s="84">
        <f t="shared" si="69"/>
        <v>3.0883400000000001</v>
      </c>
      <c r="Z122" s="84">
        <f t="shared" si="69"/>
        <v>2.94231</v>
      </c>
      <c r="AA122" s="84">
        <f t="shared" si="69"/>
        <v>2.7425000000000002</v>
      </c>
    </row>
    <row r="123" spans="1:27" ht="12.75" hidden="1" customHeight="1" outlineLevel="1" x14ac:dyDescent="0.2">
      <c r="A123" s="92" t="s">
        <v>1605</v>
      </c>
      <c r="B123" s="62" t="s">
        <v>231</v>
      </c>
      <c r="C123" s="42" t="s">
        <v>77</v>
      </c>
      <c r="D123" s="43">
        <v>1305.17</v>
      </c>
      <c r="E123" s="43">
        <v>1187.48</v>
      </c>
      <c r="F123" s="43">
        <v>1100.75</v>
      </c>
      <c r="G123" s="43">
        <v>1150.8699999999999</v>
      </c>
      <c r="H123" s="43">
        <v>1219.08</v>
      </c>
      <c r="I123" s="43">
        <v>1372.9</v>
      </c>
      <c r="J123" s="43">
        <v>1465.93</v>
      </c>
      <c r="K123" s="43">
        <v>1768.48</v>
      </c>
      <c r="L123" s="43">
        <v>1870.79</v>
      </c>
      <c r="M123" s="43">
        <v>1897.29</v>
      </c>
      <c r="N123" s="43">
        <v>1921.19</v>
      </c>
      <c r="O123" s="43">
        <v>1945.21</v>
      </c>
      <c r="P123" s="43">
        <v>1927.61</v>
      </c>
      <c r="Q123" s="43">
        <v>1930.3</v>
      </c>
      <c r="R123" s="43">
        <v>1921.06</v>
      </c>
      <c r="S123" s="43">
        <v>1902.15</v>
      </c>
      <c r="T123" s="43">
        <v>1885.9</v>
      </c>
      <c r="U123" s="43">
        <v>1857.26</v>
      </c>
      <c r="V123" s="43">
        <v>1866.42</v>
      </c>
      <c r="W123" s="43">
        <v>1879.94</v>
      </c>
      <c r="X123" s="43">
        <v>1931.64</v>
      </c>
      <c r="Y123" s="43">
        <v>1902.08</v>
      </c>
      <c r="Z123" s="43">
        <v>1756.05</v>
      </c>
      <c r="AA123" s="43">
        <v>1556.24</v>
      </c>
    </row>
    <row r="124" spans="1:27" ht="12.75" hidden="1" customHeight="1" outlineLevel="1" x14ac:dyDescent="0.2">
      <c r="A124" s="92" t="s">
        <v>1606</v>
      </c>
      <c r="B124" s="62" t="s">
        <v>88</v>
      </c>
      <c r="C124" s="42" t="s">
        <v>77</v>
      </c>
      <c r="D124" s="43">
        <f t="shared" ref="D124:AA124" si="70">$D$9</f>
        <v>1071.42</v>
      </c>
      <c r="E124" s="43">
        <f t="shared" si="70"/>
        <v>1071.42</v>
      </c>
      <c r="F124" s="43">
        <f t="shared" si="70"/>
        <v>1071.42</v>
      </c>
      <c r="G124" s="43">
        <f t="shared" si="70"/>
        <v>1071.42</v>
      </c>
      <c r="H124" s="43">
        <f t="shared" si="70"/>
        <v>1071.42</v>
      </c>
      <c r="I124" s="43">
        <f t="shared" si="70"/>
        <v>1071.42</v>
      </c>
      <c r="J124" s="43">
        <f t="shared" si="70"/>
        <v>1071.42</v>
      </c>
      <c r="K124" s="43">
        <f t="shared" si="70"/>
        <v>1071.42</v>
      </c>
      <c r="L124" s="43">
        <f t="shared" si="70"/>
        <v>1071.42</v>
      </c>
      <c r="M124" s="43">
        <f t="shared" si="70"/>
        <v>1071.42</v>
      </c>
      <c r="N124" s="43">
        <f t="shared" si="70"/>
        <v>1071.42</v>
      </c>
      <c r="O124" s="43">
        <f t="shared" si="70"/>
        <v>1071.42</v>
      </c>
      <c r="P124" s="43">
        <f t="shared" si="70"/>
        <v>1071.42</v>
      </c>
      <c r="Q124" s="43">
        <f t="shared" si="70"/>
        <v>1071.42</v>
      </c>
      <c r="R124" s="43">
        <f t="shared" si="70"/>
        <v>1071.42</v>
      </c>
      <c r="S124" s="43">
        <f t="shared" si="70"/>
        <v>1071.42</v>
      </c>
      <c r="T124" s="43">
        <f t="shared" si="70"/>
        <v>1071.42</v>
      </c>
      <c r="U124" s="43">
        <f t="shared" si="70"/>
        <v>1071.42</v>
      </c>
      <c r="V124" s="43">
        <f t="shared" si="70"/>
        <v>1071.42</v>
      </c>
      <c r="W124" s="43">
        <f t="shared" si="70"/>
        <v>1071.42</v>
      </c>
      <c r="X124" s="43">
        <f t="shared" si="70"/>
        <v>1071.42</v>
      </c>
      <c r="Y124" s="43">
        <f t="shared" si="70"/>
        <v>1071.42</v>
      </c>
      <c r="Z124" s="43">
        <f t="shared" si="70"/>
        <v>1071.42</v>
      </c>
      <c r="AA124" s="43">
        <f t="shared" si="70"/>
        <v>1071.42</v>
      </c>
    </row>
    <row r="125" spans="1:27" ht="12.75" hidden="1" customHeight="1" outlineLevel="1" x14ac:dyDescent="0.2">
      <c r="A125" s="92" t="s">
        <v>1607</v>
      </c>
      <c r="B125" s="62" t="s">
        <v>81</v>
      </c>
      <c r="C125" s="42" t="s">
        <v>77</v>
      </c>
      <c r="D125" s="43">
        <v>4.6100000000000003</v>
      </c>
      <c r="E125" s="43">
        <v>4.6100000000000003</v>
      </c>
      <c r="F125" s="43">
        <v>4.6100000000000003</v>
      </c>
      <c r="G125" s="43">
        <v>4.6100000000000003</v>
      </c>
      <c r="H125" s="43">
        <v>4.6100000000000003</v>
      </c>
      <c r="I125" s="43">
        <v>4.6100000000000003</v>
      </c>
      <c r="J125" s="43">
        <v>4.6100000000000003</v>
      </c>
      <c r="K125" s="43">
        <v>4.6100000000000003</v>
      </c>
      <c r="L125" s="43">
        <v>4.6100000000000003</v>
      </c>
      <c r="M125" s="43">
        <v>4.6100000000000003</v>
      </c>
      <c r="N125" s="43">
        <v>4.6100000000000003</v>
      </c>
      <c r="O125" s="43">
        <v>4.6100000000000003</v>
      </c>
      <c r="P125" s="43">
        <v>4.6100000000000003</v>
      </c>
      <c r="Q125" s="43">
        <v>4.6100000000000003</v>
      </c>
      <c r="R125" s="43">
        <v>4.6100000000000003</v>
      </c>
      <c r="S125" s="43">
        <v>4.6100000000000003</v>
      </c>
      <c r="T125" s="43">
        <v>4.6100000000000003</v>
      </c>
      <c r="U125" s="43">
        <v>4.6100000000000003</v>
      </c>
      <c r="V125" s="43">
        <v>4.6100000000000003</v>
      </c>
      <c r="W125" s="43">
        <v>4.6100000000000003</v>
      </c>
      <c r="X125" s="43">
        <v>4.6100000000000003</v>
      </c>
      <c r="Y125" s="43">
        <v>4.6100000000000003</v>
      </c>
      <c r="Z125" s="43">
        <v>4.6100000000000003</v>
      </c>
      <c r="AA125" s="43">
        <v>4.6100000000000003</v>
      </c>
    </row>
    <row r="126" spans="1:27" ht="12.75" hidden="1" customHeight="1" outlineLevel="1" x14ac:dyDescent="0.2">
      <c r="A126" s="92" t="s">
        <v>1608</v>
      </c>
      <c r="B126" s="62" t="s">
        <v>79</v>
      </c>
      <c r="C126" s="42" t="s">
        <v>77</v>
      </c>
      <c r="D126" s="43">
        <f>$D$11</f>
        <v>110.23</v>
      </c>
      <c r="E126" s="43">
        <f t="shared" ref="E126:AA126" si="71">$D$11</f>
        <v>110.23</v>
      </c>
      <c r="F126" s="43">
        <f t="shared" si="71"/>
        <v>110.23</v>
      </c>
      <c r="G126" s="43">
        <f t="shared" si="71"/>
        <v>110.23</v>
      </c>
      <c r="H126" s="43">
        <f t="shared" si="71"/>
        <v>110.23</v>
      </c>
      <c r="I126" s="43">
        <f t="shared" si="71"/>
        <v>110.23</v>
      </c>
      <c r="J126" s="43">
        <f t="shared" si="71"/>
        <v>110.23</v>
      </c>
      <c r="K126" s="43">
        <f t="shared" si="71"/>
        <v>110.23</v>
      </c>
      <c r="L126" s="43">
        <f t="shared" si="71"/>
        <v>110.23</v>
      </c>
      <c r="M126" s="43">
        <f t="shared" si="71"/>
        <v>110.23</v>
      </c>
      <c r="N126" s="43">
        <f t="shared" si="71"/>
        <v>110.23</v>
      </c>
      <c r="O126" s="43">
        <f t="shared" si="71"/>
        <v>110.23</v>
      </c>
      <c r="P126" s="43">
        <f t="shared" si="71"/>
        <v>110.23</v>
      </c>
      <c r="Q126" s="43">
        <f t="shared" si="71"/>
        <v>110.23</v>
      </c>
      <c r="R126" s="43">
        <f t="shared" si="71"/>
        <v>110.23</v>
      </c>
      <c r="S126" s="43">
        <f t="shared" si="71"/>
        <v>110.23</v>
      </c>
      <c r="T126" s="43">
        <f t="shared" si="71"/>
        <v>110.23</v>
      </c>
      <c r="U126" s="43">
        <f t="shared" si="71"/>
        <v>110.23</v>
      </c>
      <c r="V126" s="43">
        <f t="shared" si="71"/>
        <v>110.23</v>
      </c>
      <c r="W126" s="43">
        <f t="shared" si="71"/>
        <v>110.23</v>
      </c>
      <c r="X126" s="43">
        <f t="shared" si="71"/>
        <v>110.23</v>
      </c>
      <c r="Y126" s="43">
        <f t="shared" si="71"/>
        <v>110.23</v>
      </c>
      <c r="Z126" s="43">
        <f t="shared" si="71"/>
        <v>110.23</v>
      </c>
      <c r="AA126" s="43">
        <f t="shared" si="71"/>
        <v>110.23</v>
      </c>
    </row>
    <row r="127" spans="1:27" ht="12.75" customHeight="1" collapsed="1" x14ac:dyDescent="0.2">
      <c r="A127" s="91" t="s">
        <v>1609</v>
      </c>
      <c r="B127" s="27" t="str">
        <f>"25"&amp;"."&amp;$B$800&amp;"."&amp;$B$801</f>
        <v>25.03.2023</v>
      </c>
      <c r="C127" s="83" t="s">
        <v>74</v>
      </c>
      <c r="D127" s="84">
        <f>ROUND(((D128+D129+D131+D130)/1000),5)</f>
        <v>2.7039200000000001</v>
      </c>
      <c r="E127" s="84">
        <f>ROUND(((E128+E129+E131+E130)/1000),5)</f>
        <v>2.62148</v>
      </c>
      <c r="F127" s="84">
        <f>ROUND(((F128+F129+F131+F130)/1000),5)</f>
        <v>2.4507400000000001</v>
      </c>
      <c r="G127" s="84">
        <f t="shared" ref="G127:AA127" si="72">ROUND(((G128+G129+G131+G130)/1000),5)</f>
        <v>2.4607399999999999</v>
      </c>
      <c r="H127" s="84">
        <f t="shared" si="72"/>
        <v>2.5781100000000001</v>
      </c>
      <c r="I127" s="84">
        <f t="shared" si="72"/>
        <v>2.6171700000000002</v>
      </c>
      <c r="J127" s="84">
        <f t="shared" si="72"/>
        <v>2.5305900000000001</v>
      </c>
      <c r="K127" s="84">
        <f t="shared" si="72"/>
        <v>2.6955800000000001</v>
      </c>
      <c r="L127" s="84">
        <f t="shared" si="72"/>
        <v>2.9441000000000002</v>
      </c>
      <c r="M127" s="84">
        <f t="shared" si="72"/>
        <v>2.98373</v>
      </c>
      <c r="N127" s="84">
        <f t="shared" si="72"/>
        <v>3.0156700000000001</v>
      </c>
      <c r="O127" s="84">
        <f t="shared" si="72"/>
        <v>3.0474299999999999</v>
      </c>
      <c r="P127" s="84">
        <f t="shared" si="72"/>
        <v>3.0416799999999999</v>
      </c>
      <c r="Q127" s="84">
        <f t="shared" si="72"/>
        <v>3.0393400000000002</v>
      </c>
      <c r="R127" s="84">
        <f t="shared" si="72"/>
        <v>3.02495</v>
      </c>
      <c r="S127" s="84">
        <f t="shared" si="72"/>
        <v>3.01519</v>
      </c>
      <c r="T127" s="84">
        <f t="shared" si="72"/>
        <v>3.0165099999999998</v>
      </c>
      <c r="U127" s="84">
        <f t="shared" si="72"/>
        <v>2.9728300000000001</v>
      </c>
      <c r="V127" s="84">
        <f t="shared" si="72"/>
        <v>3.00902</v>
      </c>
      <c r="W127" s="84">
        <f t="shared" si="72"/>
        <v>3.0419100000000001</v>
      </c>
      <c r="X127" s="84">
        <f t="shared" si="72"/>
        <v>3.0316700000000001</v>
      </c>
      <c r="Y127" s="84">
        <f t="shared" si="72"/>
        <v>3.0194700000000001</v>
      </c>
      <c r="Z127" s="84">
        <f t="shared" si="72"/>
        <v>2.8480099999999999</v>
      </c>
      <c r="AA127" s="84">
        <f t="shared" si="72"/>
        <v>2.7313999999999998</v>
      </c>
    </row>
    <row r="128" spans="1:27" ht="12.75" hidden="1" customHeight="1" outlineLevel="1" x14ac:dyDescent="0.2">
      <c r="A128" s="92" t="s">
        <v>1610</v>
      </c>
      <c r="B128" s="62" t="s">
        <v>231</v>
      </c>
      <c r="C128" s="42" t="s">
        <v>77</v>
      </c>
      <c r="D128" s="43">
        <v>1517.66</v>
      </c>
      <c r="E128" s="43">
        <v>1435.22</v>
      </c>
      <c r="F128" s="43">
        <v>1264.48</v>
      </c>
      <c r="G128" s="43">
        <v>1274.48</v>
      </c>
      <c r="H128" s="43">
        <v>1391.85</v>
      </c>
      <c r="I128" s="43">
        <v>1430.91</v>
      </c>
      <c r="J128" s="43">
        <v>1344.33</v>
      </c>
      <c r="K128" s="43">
        <v>1509.32</v>
      </c>
      <c r="L128" s="43">
        <v>1757.84</v>
      </c>
      <c r="M128" s="43">
        <v>1797.47</v>
      </c>
      <c r="N128" s="43">
        <v>1829.41</v>
      </c>
      <c r="O128" s="43">
        <v>1861.17</v>
      </c>
      <c r="P128" s="43">
        <v>1855.42</v>
      </c>
      <c r="Q128" s="43">
        <v>1853.08</v>
      </c>
      <c r="R128" s="43">
        <v>1838.69</v>
      </c>
      <c r="S128" s="43">
        <v>1828.93</v>
      </c>
      <c r="T128" s="43">
        <v>1830.25</v>
      </c>
      <c r="U128" s="43">
        <v>1786.57</v>
      </c>
      <c r="V128" s="43">
        <v>1822.76</v>
      </c>
      <c r="W128" s="43">
        <v>1855.65</v>
      </c>
      <c r="X128" s="43">
        <v>1845.41</v>
      </c>
      <c r="Y128" s="43">
        <v>1833.21</v>
      </c>
      <c r="Z128" s="43">
        <v>1661.75</v>
      </c>
      <c r="AA128" s="43">
        <v>1545.14</v>
      </c>
    </row>
    <row r="129" spans="1:27" ht="12.75" hidden="1" customHeight="1" outlineLevel="1" x14ac:dyDescent="0.2">
      <c r="A129" s="92" t="s">
        <v>1611</v>
      </c>
      <c r="B129" s="62" t="s">
        <v>88</v>
      </c>
      <c r="C129" s="42" t="s">
        <v>77</v>
      </c>
      <c r="D129" s="43">
        <f t="shared" ref="D129:AA129" si="73">$D$9</f>
        <v>1071.42</v>
      </c>
      <c r="E129" s="43">
        <f t="shared" si="73"/>
        <v>1071.42</v>
      </c>
      <c r="F129" s="43">
        <f t="shared" si="73"/>
        <v>1071.42</v>
      </c>
      <c r="G129" s="43">
        <f t="shared" si="73"/>
        <v>1071.42</v>
      </c>
      <c r="H129" s="43">
        <f t="shared" si="73"/>
        <v>1071.42</v>
      </c>
      <c r="I129" s="43">
        <f t="shared" si="73"/>
        <v>1071.42</v>
      </c>
      <c r="J129" s="43">
        <f t="shared" si="73"/>
        <v>1071.42</v>
      </c>
      <c r="K129" s="43">
        <f t="shared" si="73"/>
        <v>1071.42</v>
      </c>
      <c r="L129" s="43">
        <f t="shared" si="73"/>
        <v>1071.42</v>
      </c>
      <c r="M129" s="43">
        <f t="shared" si="73"/>
        <v>1071.42</v>
      </c>
      <c r="N129" s="43">
        <f t="shared" si="73"/>
        <v>1071.42</v>
      </c>
      <c r="O129" s="43">
        <f t="shared" si="73"/>
        <v>1071.42</v>
      </c>
      <c r="P129" s="43">
        <f t="shared" si="73"/>
        <v>1071.42</v>
      </c>
      <c r="Q129" s="43">
        <f t="shared" si="73"/>
        <v>1071.42</v>
      </c>
      <c r="R129" s="43">
        <f t="shared" si="73"/>
        <v>1071.42</v>
      </c>
      <c r="S129" s="43">
        <f t="shared" si="73"/>
        <v>1071.42</v>
      </c>
      <c r="T129" s="43">
        <f t="shared" si="73"/>
        <v>1071.42</v>
      </c>
      <c r="U129" s="43">
        <f t="shared" si="73"/>
        <v>1071.42</v>
      </c>
      <c r="V129" s="43">
        <f t="shared" si="73"/>
        <v>1071.42</v>
      </c>
      <c r="W129" s="43">
        <f t="shared" si="73"/>
        <v>1071.42</v>
      </c>
      <c r="X129" s="43">
        <f t="shared" si="73"/>
        <v>1071.42</v>
      </c>
      <c r="Y129" s="43">
        <f t="shared" si="73"/>
        <v>1071.42</v>
      </c>
      <c r="Z129" s="43">
        <f t="shared" si="73"/>
        <v>1071.42</v>
      </c>
      <c r="AA129" s="43">
        <f t="shared" si="73"/>
        <v>1071.42</v>
      </c>
    </row>
    <row r="130" spans="1:27" ht="12.75" hidden="1" customHeight="1" outlineLevel="1" x14ac:dyDescent="0.2">
      <c r="A130" s="92" t="s">
        <v>1612</v>
      </c>
      <c r="B130" s="62" t="s">
        <v>81</v>
      </c>
      <c r="C130" s="42" t="s">
        <v>77</v>
      </c>
      <c r="D130" s="43">
        <v>4.6100000000000003</v>
      </c>
      <c r="E130" s="43">
        <v>4.6100000000000003</v>
      </c>
      <c r="F130" s="43">
        <v>4.6100000000000003</v>
      </c>
      <c r="G130" s="43">
        <v>4.6100000000000003</v>
      </c>
      <c r="H130" s="43">
        <v>4.6100000000000003</v>
      </c>
      <c r="I130" s="43">
        <v>4.6100000000000003</v>
      </c>
      <c r="J130" s="43">
        <v>4.6100000000000003</v>
      </c>
      <c r="K130" s="43">
        <v>4.6100000000000003</v>
      </c>
      <c r="L130" s="43">
        <v>4.6100000000000003</v>
      </c>
      <c r="M130" s="43">
        <v>4.6100000000000003</v>
      </c>
      <c r="N130" s="43">
        <v>4.6100000000000003</v>
      </c>
      <c r="O130" s="43">
        <v>4.6100000000000003</v>
      </c>
      <c r="P130" s="43">
        <v>4.6100000000000003</v>
      </c>
      <c r="Q130" s="43">
        <v>4.6100000000000003</v>
      </c>
      <c r="R130" s="43">
        <v>4.6100000000000003</v>
      </c>
      <c r="S130" s="43">
        <v>4.6100000000000003</v>
      </c>
      <c r="T130" s="43">
        <v>4.6100000000000003</v>
      </c>
      <c r="U130" s="43">
        <v>4.6100000000000003</v>
      </c>
      <c r="V130" s="43">
        <v>4.6100000000000003</v>
      </c>
      <c r="W130" s="43">
        <v>4.6100000000000003</v>
      </c>
      <c r="X130" s="43">
        <v>4.6100000000000003</v>
      </c>
      <c r="Y130" s="43">
        <v>4.6100000000000003</v>
      </c>
      <c r="Z130" s="43">
        <v>4.6100000000000003</v>
      </c>
      <c r="AA130" s="43">
        <v>4.6100000000000003</v>
      </c>
    </row>
    <row r="131" spans="1:27" ht="12.75" hidden="1" customHeight="1" outlineLevel="1" x14ac:dyDescent="0.2">
      <c r="A131" s="92" t="s">
        <v>1613</v>
      </c>
      <c r="B131" s="62" t="s">
        <v>79</v>
      </c>
      <c r="C131" s="42" t="s">
        <v>77</v>
      </c>
      <c r="D131" s="43">
        <f>$D$11</f>
        <v>110.23</v>
      </c>
      <c r="E131" s="43">
        <f t="shared" ref="E131:AA131" si="74">$D$11</f>
        <v>110.23</v>
      </c>
      <c r="F131" s="43">
        <f t="shared" si="74"/>
        <v>110.23</v>
      </c>
      <c r="G131" s="43">
        <f t="shared" si="74"/>
        <v>110.23</v>
      </c>
      <c r="H131" s="43">
        <f t="shared" si="74"/>
        <v>110.23</v>
      </c>
      <c r="I131" s="43">
        <f t="shared" si="74"/>
        <v>110.23</v>
      </c>
      <c r="J131" s="43">
        <f t="shared" si="74"/>
        <v>110.23</v>
      </c>
      <c r="K131" s="43">
        <f t="shared" si="74"/>
        <v>110.23</v>
      </c>
      <c r="L131" s="43">
        <f t="shared" si="74"/>
        <v>110.23</v>
      </c>
      <c r="M131" s="43">
        <f t="shared" si="74"/>
        <v>110.23</v>
      </c>
      <c r="N131" s="43">
        <f t="shared" si="74"/>
        <v>110.23</v>
      </c>
      <c r="O131" s="43">
        <f t="shared" si="74"/>
        <v>110.23</v>
      </c>
      <c r="P131" s="43">
        <f t="shared" si="74"/>
        <v>110.23</v>
      </c>
      <c r="Q131" s="43">
        <f t="shared" si="74"/>
        <v>110.23</v>
      </c>
      <c r="R131" s="43">
        <f t="shared" si="74"/>
        <v>110.23</v>
      </c>
      <c r="S131" s="43">
        <f t="shared" si="74"/>
        <v>110.23</v>
      </c>
      <c r="T131" s="43">
        <f t="shared" si="74"/>
        <v>110.23</v>
      </c>
      <c r="U131" s="43">
        <f t="shared" si="74"/>
        <v>110.23</v>
      </c>
      <c r="V131" s="43">
        <f t="shared" si="74"/>
        <v>110.23</v>
      </c>
      <c r="W131" s="43">
        <f t="shared" si="74"/>
        <v>110.23</v>
      </c>
      <c r="X131" s="43">
        <f t="shared" si="74"/>
        <v>110.23</v>
      </c>
      <c r="Y131" s="43">
        <f t="shared" si="74"/>
        <v>110.23</v>
      </c>
      <c r="Z131" s="43">
        <f t="shared" si="74"/>
        <v>110.23</v>
      </c>
      <c r="AA131" s="43">
        <f t="shared" si="74"/>
        <v>110.23</v>
      </c>
    </row>
    <row r="132" spans="1:27" ht="12.75" customHeight="1" collapsed="1" x14ac:dyDescent="0.2">
      <c r="A132" s="91" t="s">
        <v>1614</v>
      </c>
      <c r="B132" s="27" t="str">
        <f>"26"&amp;"."&amp;$B$800&amp;"."&amp;$B$801</f>
        <v>26.03.2023</v>
      </c>
      <c r="C132" s="83" t="s">
        <v>74</v>
      </c>
      <c r="D132" s="84">
        <f>ROUND(((D133+D134+D136+D135)/1000),5)</f>
        <v>2.7039</v>
      </c>
      <c r="E132" s="84">
        <f>ROUND(((E133+E134+E136+E135)/1000),5)</f>
        <v>2.5284499999999999</v>
      </c>
      <c r="F132" s="84">
        <f>ROUND(((F133+F134+F136+F135)/1000),5)</f>
        <v>2.3936500000000001</v>
      </c>
      <c r="G132" s="84">
        <f t="shared" ref="G132:AA132" si="75">ROUND(((G133+G134+G136+G135)/1000),5)</f>
        <v>2.3818100000000002</v>
      </c>
      <c r="H132" s="84">
        <f t="shared" si="75"/>
        <v>2.4817300000000002</v>
      </c>
      <c r="I132" s="84">
        <f t="shared" si="75"/>
        <v>2.5077400000000001</v>
      </c>
      <c r="J132" s="84">
        <f t="shared" si="75"/>
        <v>2.4886499999999998</v>
      </c>
      <c r="K132" s="84">
        <f t="shared" si="75"/>
        <v>2.5228999999999999</v>
      </c>
      <c r="L132" s="84">
        <f t="shared" si="75"/>
        <v>2.7727900000000001</v>
      </c>
      <c r="M132" s="84">
        <f t="shared" si="75"/>
        <v>2.87195</v>
      </c>
      <c r="N132" s="84">
        <f t="shared" si="75"/>
        <v>2.91669</v>
      </c>
      <c r="O132" s="84">
        <f t="shared" si="75"/>
        <v>2.9249100000000001</v>
      </c>
      <c r="P132" s="84">
        <f t="shared" si="75"/>
        <v>2.9203999999999999</v>
      </c>
      <c r="Q132" s="84">
        <f t="shared" si="75"/>
        <v>2.9202699999999999</v>
      </c>
      <c r="R132" s="84">
        <f t="shared" si="75"/>
        <v>2.9152</v>
      </c>
      <c r="S132" s="84">
        <f t="shared" si="75"/>
        <v>2.8919199999999998</v>
      </c>
      <c r="T132" s="84">
        <f t="shared" si="75"/>
        <v>2.8644400000000001</v>
      </c>
      <c r="U132" s="84">
        <f t="shared" si="75"/>
        <v>2.8817599999999999</v>
      </c>
      <c r="V132" s="84">
        <f t="shared" si="75"/>
        <v>2.9209399999999999</v>
      </c>
      <c r="W132" s="84">
        <f t="shared" si="75"/>
        <v>2.98604</v>
      </c>
      <c r="X132" s="84">
        <f t="shared" si="75"/>
        <v>2.97451</v>
      </c>
      <c r="Y132" s="84">
        <f t="shared" si="75"/>
        <v>2.9607299999999999</v>
      </c>
      <c r="Z132" s="84">
        <f t="shared" si="75"/>
        <v>2.8006199999999999</v>
      </c>
      <c r="AA132" s="84">
        <f t="shared" si="75"/>
        <v>2.7482899999999999</v>
      </c>
    </row>
    <row r="133" spans="1:27" ht="12.75" hidden="1" customHeight="1" outlineLevel="1" x14ac:dyDescent="0.2">
      <c r="A133" s="92" t="s">
        <v>1615</v>
      </c>
      <c r="B133" s="62" t="s">
        <v>231</v>
      </c>
      <c r="C133" s="42" t="s">
        <v>77</v>
      </c>
      <c r="D133" s="43">
        <v>1517.64</v>
      </c>
      <c r="E133" s="43">
        <v>1342.19</v>
      </c>
      <c r="F133" s="43">
        <v>1207.3900000000001</v>
      </c>
      <c r="G133" s="43">
        <v>1195.55</v>
      </c>
      <c r="H133" s="43">
        <v>1295.47</v>
      </c>
      <c r="I133" s="43">
        <v>1321.48</v>
      </c>
      <c r="J133" s="43">
        <v>1302.3900000000001</v>
      </c>
      <c r="K133" s="43">
        <v>1336.64</v>
      </c>
      <c r="L133" s="43">
        <v>1586.53</v>
      </c>
      <c r="M133" s="43">
        <v>1685.69</v>
      </c>
      <c r="N133" s="43">
        <v>1730.43</v>
      </c>
      <c r="O133" s="43">
        <v>1738.65</v>
      </c>
      <c r="P133" s="43">
        <v>1734.14</v>
      </c>
      <c r="Q133" s="43">
        <v>1734.01</v>
      </c>
      <c r="R133" s="43">
        <v>1728.94</v>
      </c>
      <c r="S133" s="43">
        <v>1705.66</v>
      </c>
      <c r="T133" s="43">
        <v>1678.18</v>
      </c>
      <c r="U133" s="43">
        <v>1695.5</v>
      </c>
      <c r="V133" s="43">
        <v>1734.68</v>
      </c>
      <c r="W133" s="43">
        <v>1799.78</v>
      </c>
      <c r="X133" s="43">
        <v>1788.25</v>
      </c>
      <c r="Y133" s="43">
        <v>1774.47</v>
      </c>
      <c r="Z133" s="43">
        <v>1614.36</v>
      </c>
      <c r="AA133" s="43">
        <v>1562.03</v>
      </c>
    </row>
    <row r="134" spans="1:27" ht="12.75" hidden="1" customHeight="1" outlineLevel="1" x14ac:dyDescent="0.2">
      <c r="A134" s="92" t="s">
        <v>1616</v>
      </c>
      <c r="B134" s="62" t="s">
        <v>88</v>
      </c>
      <c r="C134" s="42" t="s">
        <v>77</v>
      </c>
      <c r="D134" s="43">
        <f t="shared" ref="D134:AA134" si="76">$D$9</f>
        <v>1071.42</v>
      </c>
      <c r="E134" s="43">
        <f t="shared" si="76"/>
        <v>1071.42</v>
      </c>
      <c r="F134" s="43">
        <f t="shared" si="76"/>
        <v>1071.42</v>
      </c>
      <c r="G134" s="43">
        <f t="shared" si="76"/>
        <v>1071.42</v>
      </c>
      <c r="H134" s="43">
        <f t="shared" si="76"/>
        <v>1071.42</v>
      </c>
      <c r="I134" s="43">
        <f t="shared" si="76"/>
        <v>1071.42</v>
      </c>
      <c r="J134" s="43">
        <f t="shared" si="76"/>
        <v>1071.42</v>
      </c>
      <c r="K134" s="43">
        <f t="shared" si="76"/>
        <v>1071.42</v>
      </c>
      <c r="L134" s="43">
        <f t="shared" si="76"/>
        <v>1071.42</v>
      </c>
      <c r="M134" s="43">
        <f t="shared" si="76"/>
        <v>1071.42</v>
      </c>
      <c r="N134" s="43">
        <f t="shared" si="76"/>
        <v>1071.42</v>
      </c>
      <c r="O134" s="43">
        <f t="shared" si="76"/>
        <v>1071.42</v>
      </c>
      <c r="P134" s="43">
        <f t="shared" si="76"/>
        <v>1071.42</v>
      </c>
      <c r="Q134" s="43">
        <f t="shared" si="76"/>
        <v>1071.42</v>
      </c>
      <c r="R134" s="43">
        <f t="shared" si="76"/>
        <v>1071.42</v>
      </c>
      <c r="S134" s="43">
        <f t="shared" si="76"/>
        <v>1071.42</v>
      </c>
      <c r="T134" s="43">
        <f t="shared" si="76"/>
        <v>1071.42</v>
      </c>
      <c r="U134" s="43">
        <f t="shared" si="76"/>
        <v>1071.42</v>
      </c>
      <c r="V134" s="43">
        <f t="shared" si="76"/>
        <v>1071.42</v>
      </c>
      <c r="W134" s="43">
        <f t="shared" si="76"/>
        <v>1071.42</v>
      </c>
      <c r="X134" s="43">
        <f t="shared" si="76"/>
        <v>1071.42</v>
      </c>
      <c r="Y134" s="43">
        <f t="shared" si="76"/>
        <v>1071.42</v>
      </c>
      <c r="Z134" s="43">
        <f t="shared" si="76"/>
        <v>1071.42</v>
      </c>
      <c r="AA134" s="43">
        <f t="shared" si="76"/>
        <v>1071.42</v>
      </c>
    </row>
    <row r="135" spans="1:27" ht="12.75" hidden="1" customHeight="1" outlineLevel="1" x14ac:dyDescent="0.2">
      <c r="A135" s="92" t="s">
        <v>1617</v>
      </c>
      <c r="B135" s="62" t="s">
        <v>81</v>
      </c>
      <c r="C135" s="42" t="s">
        <v>77</v>
      </c>
      <c r="D135" s="43">
        <v>4.6100000000000003</v>
      </c>
      <c r="E135" s="43">
        <v>4.6100000000000003</v>
      </c>
      <c r="F135" s="43">
        <v>4.6100000000000003</v>
      </c>
      <c r="G135" s="43">
        <v>4.6100000000000003</v>
      </c>
      <c r="H135" s="43">
        <v>4.6100000000000003</v>
      </c>
      <c r="I135" s="43">
        <v>4.6100000000000003</v>
      </c>
      <c r="J135" s="43">
        <v>4.6100000000000003</v>
      </c>
      <c r="K135" s="43">
        <v>4.6100000000000003</v>
      </c>
      <c r="L135" s="43">
        <v>4.6100000000000003</v>
      </c>
      <c r="M135" s="43">
        <v>4.6100000000000003</v>
      </c>
      <c r="N135" s="43">
        <v>4.6100000000000003</v>
      </c>
      <c r="O135" s="43">
        <v>4.6100000000000003</v>
      </c>
      <c r="P135" s="43">
        <v>4.6100000000000003</v>
      </c>
      <c r="Q135" s="43">
        <v>4.6100000000000003</v>
      </c>
      <c r="R135" s="43">
        <v>4.6100000000000003</v>
      </c>
      <c r="S135" s="43">
        <v>4.6100000000000003</v>
      </c>
      <c r="T135" s="43">
        <v>4.6100000000000003</v>
      </c>
      <c r="U135" s="43">
        <v>4.6100000000000003</v>
      </c>
      <c r="V135" s="43">
        <v>4.6100000000000003</v>
      </c>
      <c r="W135" s="43">
        <v>4.6100000000000003</v>
      </c>
      <c r="X135" s="43">
        <v>4.6100000000000003</v>
      </c>
      <c r="Y135" s="43">
        <v>4.6100000000000003</v>
      </c>
      <c r="Z135" s="43">
        <v>4.6100000000000003</v>
      </c>
      <c r="AA135" s="43">
        <v>4.6100000000000003</v>
      </c>
    </row>
    <row r="136" spans="1:27" ht="12.75" hidden="1" customHeight="1" outlineLevel="1" x14ac:dyDescent="0.2">
      <c r="A136" s="92" t="s">
        <v>1618</v>
      </c>
      <c r="B136" s="62" t="s">
        <v>79</v>
      </c>
      <c r="C136" s="42" t="s">
        <v>77</v>
      </c>
      <c r="D136" s="43">
        <f>$D$11</f>
        <v>110.23</v>
      </c>
      <c r="E136" s="43">
        <f t="shared" ref="E136:AA136" si="77">$D$11</f>
        <v>110.23</v>
      </c>
      <c r="F136" s="43">
        <f t="shared" si="77"/>
        <v>110.23</v>
      </c>
      <c r="G136" s="43">
        <f t="shared" si="77"/>
        <v>110.23</v>
      </c>
      <c r="H136" s="43">
        <f t="shared" si="77"/>
        <v>110.23</v>
      </c>
      <c r="I136" s="43">
        <f t="shared" si="77"/>
        <v>110.23</v>
      </c>
      <c r="J136" s="43">
        <f t="shared" si="77"/>
        <v>110.23</v>
      </c>
      <c r="K136" s="43">
        <f t="shared" si="77"/>
        <v>110.23</v>
      </c>
      <c r="L136" s="43">
        <f t="shared" si="77"/>
        <v>110.23</v>
      </c>
      <c r="M136" s="43">
        <f t="shared" si="77"/>
        <v>110.23</v>
      </c>
      <c r="N136" s="43">
        <f t="shared" si="77"/>
        <v>110.23</v>
      </c>
      <c r="O136" s="43">
        <f t="shared" si="77"/>
        <v>110.23</v>
      </c>
      <c r="P136" s="43">
        <f t="shared" si="77"/>
        <v>110.23</v>
      </c>
      <c r="Q136" s="43">
        <f t="shared" si="77"/>
        <v>110.23</v>
      </c>
      <c r="R136" s="43">
        <f t="shared" si="77"/>
        <v>110.23</v>
      </c>
      <c r="S136" s="43">
        <f t="shared" si="77"/>
        <v>110.23</v>
      </c>
      <c r="T136" s="43">
        <f t="shared" si="77"/>
        <v>110.23</v>
      </c>
      <c r="U136" s="43">
        <f t="shared" si="77"/>
        <v>110.23</v>
      </c>
      <c r="V136" s="43">
        <f t="shared" si="77"/>
        <v>110.23</v>
      </c>
      <c r="W136" s="43">
        <f t="shared" si="77"/>
        <v>110.23</v>
      </c>
      <c r="X136" s="43">
        <f t="shared" si="77"/>
        <v>110.23</v>
      </c>
      <c r="Y136" s="43">
        <f t="shared" si="77"/>
        <v>110.23</v>
      </c>
      <c r="Z136" s="43">
        <f t="shared" si="77"/>
        <v>110.23</v>
      </c>
      <c r="AA136" s="43">
        <f t="shared" si="77"/>
        <v>110.23</v>
      </c>
    </row>
    <row r="137" spans="1:27" ht="12.75" customHeight="1" collapsed="1" x14ac:dyDescent="0.2">
      <c r="A137" s="91" t="s">
        <v>1619</v>
      </c>
      <c r="B137" s="27" t="str">
        <f>"27"&amp;"."&amp;$B$800&amp;"."&amp;$B$801</f>
        <v>27.03.2023</v>
      </c>
      <c r="C137" s="83" t="s">
        <v>74</v>
      </c>
      <c r="D137" s="84">
        <f>ROUND(((D138+D139+D141+D140)/1000),5)</f>
        <v>2.5316900000000002</v>
      </c>
      <c r="E137" s="84">
        <f>ROUND(((E138+E139+E141+E140)/1000),5)</f>
        <v>2.3618100000000002</v>
      </c>
      <c r="F137" s="84">
        <f>ROUND(((F138+F139+F141+F140)/1000),5)</f>
        <v>2.3204699999999998</v>
      </c>
      <c r="G137" s="84">
        <f t="shared" ref="G137:AA137" si="78">ROUND(((G138+G139+G141+G140)/1000),5)</f>
        <v>2.3122600000000002</v>
      </c>
      <c r="H137" s="84">
        <f t="shared" si="78"/>
        <v>2.4015599999999999</v>
      </c>
      <c r="I137" s="84">
        <f t="shared" si="78"/>
        <v>2.5426000000000002</v>
      </c>
      <c r="J137" s="84">
        <f t="shared" si="78"/>
        <v>2.77013</v>
      </c>
      <c r="K137" s="84">
        <f t="shared" si="78"/>
        <v>2.9903300000000002</v>
      </c>
      <c r="L137" s="84">
        <f t="shared" si="78"/>
        <v>3.06019</v>
      </c>
      <c r="M137" s="84">
        <f t="shared" si="78"/>
        <v>3.0847699999999998</v>
      </c>
      <c r="N137" s="84">
        <f t="shared" si="78"/>
        <v>3.0928300000000002</v>
      </c>
      <c r="O137" s="84">
        <f t="shared" si="78"/>
        <v>3.1286999999999998</v>
      </c>
      <c r="P137" s="84">
        <f t="shared" si="78"/>
        <v>3.11408</v>
      </c>
      <c r="Q137" s="84">
        <f t="shared" si="78"/>
        <v>3.1229900000000002</v>
      </c>
      <c r="R137" s="84">
        <f t="shared" si="78"/>
        <v>3.10684</v>
      </c>
      <c r="S137" s="84">
        <f t="shared" si="78"/>
        <v>3.0972200000000001</v>
      </c>
      <c r="T137" s="84">
        <f t="shared" si="78"/>
        <v>3.09518</v>
      </c>
      <c r="U137" s="84">
        <f t="shared" si="78"/>
        <v>3.0546700000000002</v>
      </c>
      <c r="V137" s="84">
        <f t="shared" si="78"/>
        <v>3.0710299999999999</v>
      </c>
      <c r="W137" s="84">
        <f t="shared" si="78"/>
        <v>3.0829900000000001</v>
      </c>
      <c r="X137" s="84">
        <f t="shared" si="78"/>
        <v>3.1004800000000001</v>
      </c>
      <c r="Y137" s="84">
        <f t="shared" si="78"/>
        <v>3.05674</v>
      </c>
      <c r="Z137" s="84">
        <f t="shared" si="78"/>
        <v>2.81507</v>
      </c>
      <c r="AA137" s="84">
        <f t="shared" si="78"/>
        <v>2.6640199999999998</v>
      </c>
    </row>
    <row r="138" spans="1:27" ht="12.75" hidden="1" customHeight="1" outlineLevel="1" x14ac:dyDescent="0.2">
      <c r="A138" s="92" t="s">
        <v>1620</v>
      </c>
      <c r="B138" s="62" t="s">
        <v>231</v>
      </c>
      <c r="C138" s="42" t="s">
        <v>77</v>
      </c>
      <c r="D138" s="43">
        <v>1345.43</v>
      </c>
      <c r="E138" s="43">
        <v>1175.55</v>
      </c>
      <c r="F138" s="43">
        <v>1134.21</v>
      </c>
      <c r="G138" s="43">
        <v>1126</v>
      </c>
      <c r="H138" s="43">
        <v>1215.3</v>
      </c>
      <c r="I138" s="43">
        <v>1356.34</v>
      </c>
      <c r="J138" s="43">
        <v>1583.87</v>
      </c>
      <c r="K138" s="43">
        <v>1804.07</v>
      </c>
      <c r="L138" s="43">
        <v>1873.93</v>
      </c>
      <c r="M138" s="43">
        <v>1898.51</v>
      </c>
      <c r="N138" s="43">
        <v>1906.57</v>
      </c>
      <c r="O138" s="43">
        <v>1942.44</v>
      </c>
      <c r="P138" s="43">
        <v>1927.82</v>
      </c>
      <c r="Q138" s="43">
        <v>1936.73</v>
      </c>
      <c r="R138" s="43">
        <v>1920.58</v>
      </c>
      <c r="S138" s="43">
        <v>1910.96</v>
      </c>
      <c r="T138" s="43">
        <v>1908.92</v>
      </c>
      <c r="U138" s="43">
        <v>1868.41</v>
      </c>
      <c r="V138" s="43">
        <v>1884.77</v>
      </c>
      <c r="W138" s="43">
        <v>1896.73</v>
      </c>
      <c r="X138" s="43">
        <v>1914.22</v>
      </c>
      <c r="Y138" s="43">
        <v>1870.48</v>
      </c>
      <c r="Z138" s="43">
        <v>1628.81</v>
      </c>
      <c r="AA138" s="43">
        <v>1477.76</v>
      </c>
    </row>
    <row r="139" spans="1:27" ht="12.75" hidden="1" customHeight="1" outlineLevel="1" x14ac:dyDescent="0.2">
      <c r="A139" s="92" t="s">
        <v>1621</v>
      </c>
      <c r="B139" s="62" t="s">
        <v>88</v>
      </c>
      <c r="C139" s="42" t="s">
        <v>77</v>
      </c>
      <c r="D139" s="43">
        <f t="shared" ref="D139:AA139" si="79">$D$9</f>
        <v>1071.42</v>
      </c>
      <c r="E139" s="43">
        <f t="shared" si="79"/>
        <v>1071.42</v>
      </c>
      <c r="F139" s="43">
        <f t="shared" si="79"/>
        <v>1071.42</v>
      </c>
      <c r="G139" s="43">
        <f t="shared" si="79"/>
        <v>1071.42</v>
      </c>
      <c r="H139" s="43">
        <f t="shared" si="79"/>
        <v>1071.42</v>
      </c>
      <c r="I139" s="43">
        <f t="shared" si="79"/>
        <v>1071.42</v>
      </c>
      <c r="J139" s="43">
        <f t="shared" si="79"/>
        <v>1071.42</v>
      </c>
      <c r="K139" s="43">
        <f t="shared" si="79"/>
        <v>1071.42</v>
      </c>
      <c r="L139" s="43">
        <f t="shared" si="79"/>
        <v>1071.42</v>
      </c>
      <c r="M139" s="43">
        <f t="shared" si="79"/>
        <v>1071.42</v>
      </c>
      <c r="N139" s="43">
        <f t="shared" si="79"/>
        <v>1071.42</v>
      </c>
      <c r="O139" s="43">
        <f t="shared" si="79"/>
        <v>1071.42</v>
      </c>
      <c r="P139" s="43">
        <f t="shared" si="79"/>
        <v>1071.42</v>
      </c>
      <c r="Q139" s="43">
        <f t="shared" si="79"/>
        <v>1071.42</v>
      </c>
      <c r="R139" s="43">
        <f t="shared" si="79"/>
        <v>1071.42</v>
      </c>
      <c r="S139" s="43">
        <f t="shared" si="79"/>
        <v>1071.42</v>
      </c>
      <c r="T139" s="43">
        <f t="shared" si="79"/>
        <v>1071.42</v>
      </c>
      <c r="U139" s="43">
        <f t="shared" si="79"/>
        <v>1071.42</v>
      </c>
      <c r="V139" s="43">
        <f t="shared" si="79"/>
        <v>1071.42</v>
      </c>
      <c r="W139" s="43">
        <f t="shared" si="79"/>
        <v>1071.42</v>
      </c>
      <c r="X139" s="43">
        <f t="shared" si="79"/>
        <v>1071.42</v>
      </c>
      <c r="Y139" s="43">
        <f t="shared" si="79"/>
        <v>1071.42</v>
      </c>
      <c r="Z139" s="43">
        <f t="shared" si="79"/>
        <v>1071.42</v>
      </c>
      <c r="AA139" s="43">
        <f t="shared" si="79"/>
        <v>1071.42</v>
      </c>
    </row>
    <row r="140" spans="1:27" ht="12.75" hidden="1" customHeight="1" outlineLevel="1" x14ac:dyDescent="0.2">
      <c r="A140" s="92" t="s">
        <v>1622</v>
      </c>
      <c r="B140" s="62" t="s">
        <v>81</v>
      </c>
      <c r="C140" s="42" t="s">
        <v>77</v>
      </c>
      <c r="D140" s="43">
        <v>4.6100000000000003</v>
      </c>
      <c r="E140" s="43">
        <v>4.6100000000000003</v>
      </c>
      <c r="F140" s="43">
        <v>4.6100000000000003</v>
      </c>
      <c r="G140" s="43">
        <v>4.6100000000000003</v>
      </c>
      <c r="H140" s="43">
        <v>4.6100000000000003</v>
      </c>
      <c r="I140" s="43">
        <v>4.6100000000000003</v>
      </c>
      <c r="J140" s="43">
        <v>4.6100000000000003</v>
      </c>
      <c r="K140" s="43">
        <v>4.6100000000000003</v>
      </c>
      <c r="L140" s="43">
        <v>4.6100000000000003</v>
      </c>
      <c r="M140" s="43">
        <v>4.6100000000000003</v>
      </c>
      <c r="N140" s="43">
        <v>4.6100000000000003</v>
      </c>
      <c r="O140" s="43">
        <v>4.6100000000000003</v>
      </c>
      <c r="P140" s="43">
        <v>4.6100000000000003</v>
      </c>
      <c r="Q140" s="43">
        <v>4.6100000000000003</v>
      </c>
      <c r="R140" s="43">
        <v>4.6100000000000003</v>
      </c>
      <c r="S140" s="43">
        <v>4.6100000000000003</v>
      </c>
      <c r="T140" s="43">
        <v>4.6100000000000003</v>
      </c>
      <c r="U140" s="43">
        <v>4.6100000000000003</v>
      </c>
      <c r="V140" s="43">
        <v>4.6100000000000003</v>
      </c>
      <c r="W140" s="43">
        <v>4.6100000000000003</v>
      </c>
      <c r="X140" s="43">
        <v>4.6100000000000003</v>
      </c>
      <c r="Y140" s="43">
        <v>4.6100000000000003</v>
      </c>
      <c r="Z140" s="43">
        <v>4.6100000000000003</v>
      </c>
      <c r="AA140" s="43">
        <v>4.6100000000000003</v>
      </c>
    </row>
    <row r="141" spans="1:27" ht="12.75" hidden="1" customHeight="1" outlineLevel="1" x14ac:dyDescent="0.2">
      <c r="A141" s="92" t="s">
        <v>1623</v>
      </c>
      <c r="B141" s="62" t="s">
        <v>79</v>
      </c>
      <c r="C141" s="42" t="s">
        <v>77</v>
      </c>
      <c r="D141" s="43">
        <f>$D$11</f>
        <v>110.23</v>
      </c>
      <c r="E141" s="43">
        <f t="shared" ref="E141:AA141" si="80">$D$11</f>
        <v>110.23</v>
      </c>
      <c r="F141" s="43">
        <f t="shared" si="80"/>
        <v>110.23</v>
      </c>
      <c r="G141" s="43">
        <f t="shared" si="80"/>
        <v>110.23</v>
      </c>
      <c r="H141" s="43">
        <f t="shared" si="80"/>
        <v>110.23</v>
      </c>
      <c r="I141" s="43">
        <f t="shared" si="80"/>
        <v>110.23</v>
      </c>
      <c r="J141" s="43">
        <f t="shared" si="80"/>
        <v>110.23</v>
      </c>
      <c r="K141" s="43">
        <f t="shared" si="80"/>
        <v>110.23</v>
      </c>
      <c r="L141" s="43">
        <f t="shared" si="80"/>
        <v>110.23</v>
      </c>
      <c r="M141" s="43">
        <f t="shared" si="80"/>
        <v>110.23</v>
      </c>
      <c r="N141" s="43">
        <f t="shared" si="80"/>
        <v>110.23</v>
      </c>
      <c r="O141" s="43">
        <f t="shared" si="80"/>
        <v>110.23</v>
      </c>
      <c r="P141" s="43">
        <f t="shared" si="80"/>
        <v>110.23</v>
      </c>
      <c r="Q141" s="43">
        <f t="shared" si="80"/>
        <v>110.23</v>
      </c>
      <c r="R141" s="43">
        <f t="shared" si="80"/>
        <v>110.23</v>
      </c>
      <c r="S141" s="43">
        <f t="shared" si="80"/>
        <v>110.23</v>
      </c>
      <c r="T141" s="43">
        <f t="shared" si="80"/>
        <v>110.23</v>
      </c>
      <c r="U141" s="43">
        <f t="shared" si="80"/>
        <v>110.23</v>
      </c>
      <c r="V141" s="43">
        <f t="shared" si="80"/>
        <v>110.23</v>
      </c>
      <c r="W141" s="43">
        <f t="shared" si="80"/>
        <v>110.23</v>
      </c>
      <c r="X141" s="43">
        <f t="shared" si="80"/>
        <v>110.23</v>
      </c>
      <c r="Y141" s="43">
        <f t="shared" si="80"/>
        <v>110.23</v>
      </c>
      <c r="Z141" s="43">
        <f t="shared" si="80"/>
        <v>110.23</v>
      </c>
      <c r="AA141" s="43">
        <f t="shared" si="80"/>
        <v>110.23</v>
      </c>
    </row>
    <row r="142" spans="1:27" ht="12.75" customHeight="1" collapsed="1" x14ac:dyDescent="0.2">
      <c r="A142" s="91" t="s">
        <v>1624</v>
      </c>
      <c r="B142" s="27" t="str">
        <f>"28"&amp;"."&amp;$B$800&amp;"."&amp;$B$801</f>
        <v>28.03.2023</v>
      </c>
      <c r="C142" s="83" t="s">
        <v>74</v>
      </c>
      <c r="D142" s="84">
        <f>ROUND(((D143+D144+D146+D145)/1000),5)</f>
        <v>2.48489</v>
      </c>
      <c r="E142" s="84">
        <f>ROUND(((E143+E144+E146+E145)/1000),5)</f>
        <v>2.3798300000000001</v>
      </c>
      <c r="F142" s="84">
        <f>ROUND(((F143+F144+F146+F145)/1000),5)</f>
        <v>2.30965</v>
      </c>
      <c r="G142" s="84">
        <f t="shared" ref="G142:AA142" si="81">ROUND(((G143+G144+G146+G145)/1000),5)</f>
        <v>2.3163499999999999</v>
      </c>
      <c r="H142" s="84">
        <f t="shared" si="81"/>
        <v>2.3860899999999998</v>
      </c>
      <c r="I142" s="84">
        <f t="shared" si="81"/>
        <v>2.5694699999999999</v>
      </c>
      <c r="J142" s="84">
        <f t="shared" si="81"/>
        <v>2.66269</v>
      </c>
      <c r="K142" s="84">
        <f t="shared" si="81"/>
        <v>2.87744</v>
      </c>
      <c r="L142" s="84">
        <f t="shared" si="81"/>
        <v>3.0457999999999998</v>
      </c>
      <c r="M142" s="84">
        <f t="shared" si="81"/>
        <v>3.07307</v>
      </c>
      <c r="N142" s="84">
        <f t="shared" si="81"/>
        <v>3.0805699999999998</v>
      </c>
      <c r="O142" s="84">
        <f t="shared" si="81"/>
        <v>3.0049899999999998</v>
      </c>
      <c r="P142" s="84">
        <f t="shared" si="81"/>
        <v>2.9718100000000001</v>
      </c>
      <c r="Q142" s="84">
        <f t="shared" si="81"/>
        <v>2.9753699999999998</v>
      </c>
      <c r="R142" s="84">
        <f t="shared" si="81"/>
        <v>2.9866700000000002</v>
      </c>
      <c r="S142" s="84">
        <f t="shared" si="81"/>
        <v>2.9792000000000001</v>
      </c>
      <c r="T142" s="84">
        <f t="shared" si="81"/>
        <v>2.9860500000000001</v>
      </c>
      <c r="U142" s="84">
        <f t="shared" si="81"/>
        <v>2.95478</v>
      </c>
      <c r="V142" s="84">
        <f t="shared" si="81"/>
        <v>2.9683899999999999</v>
      </c>
      <c r="W142" s="84">
        <f t="shared" si="81"/>
        <v>3.0568900000000001</v>
      </c>
      <c r="X142" s="84">
        <f t="shared" si="81"/>
        <v>3.0824799999999999</v>
      </c>
      <c r="Y142" s="84">
        <f t="shared" si="81"/>
        <v>3.00387</v>
      </c>
      <c r="Z142" s="84">
        <f t="shared" si="81"/>
        <v>2.7923100000000001</v>
      </c>
      <c r="AA142" s="84">
        <f t="shared" si="81"/>
        <v>2.5977999999999999</v>
      </c>
    </row>
    <row r="143" spans="1:27" ht="12.75" hidden="1" customHeight="1" outlineLevel="1" x14ac:dyDescent="0.2">
      <c r="A143" s="92" t="s">
        <v>1625</v>
      </c>
      <c r="B143" s="62" t="s">
        <v>231</v>
      </c>
      <c r="C143" s="42" t="s">
        <v>77</v>
      </c>
      <c r="D143" s="43">
        <v>1298.6300000000001</v>
      </c>
      <c r="E143" s="43">
        <v>1193.57</v>
      </c>
      <c r="F143" s="43">
        <v>1123.3900000000001</v>
      </c>
      <c r="G143" s="43">
        <v>1130.0899999999999</v>
      </c>
      <c r="H143" s="43">
        <v>1199.83</v>
      </c>
      <c r="I143" s="43">
        <v>1383.21</v>
      </c>
      <c r="J143" s="43">
        <v>1476.43</v>
      </c>
      <c r="K143" s="43">
        <v>1691.18</v>
      </c>
      <c r="L143" s="43">
        <v>1859.54</v>
      </c>
      <c r="M143" s="43">
        <v>1886.81</v>
      </c>
      <c r="N143" s="43">
        <v>1894.31</v>
      </c>
      <c r="O143" s="43">
        <v>1818.73</v>
      </c>
      <c r="P143" s="43">
        <v>1785.55</v>
      </c>
      <c r="Q143" s="43">
        <v>1789.11</v>
      </c>
      <c r="R143" s="43">
        <v>1800.41</v>
      </c>
      <c r="S143" s="43">
        <v>1792.94</v>
      </c>
      <c r="T143" s="43">
        <v>1799.79</v>
      </c>
      <c r="U143" s="43">
        <v>1768.52</v>
      </c>
      <c r="V143" s="43">
        <v>1782.13</v>
      </c>
      <c r="W143" s="43">
        <v>1870.63</v>
      </c>
      <c r="X143" s="43">
        <v>1896.22</v>
      </c>
      <c r="Y143" s="43">
        <v>1817.61</v>
      </c>
      <c r="Z143" s="43">
        <v>1606.05</v>
      </c>
      <c r="AA143" s="43">
        <v>1411.54</v>
      </c>
    </row>
    <row r="144" spans="1:27" ht="12.75" hidden="1" customHeight="1" outlineLevel="1" x14ac:dyDescent="0.2">
      <c r="A144" s="92" t="s">
        <v>1626</v>
      </c>
      <c r="B144" s="62" t="s">
        <v>88</v>
      </c>
      <c r="C144" s="42" t="s">
        <v>77</v>
      </c>
      <c r="D144" s="43">
        <f t="shared" ref="D144:AA144" si="82">$D$9</f>
        <v>1071.42</v>
      </c>
      <c r="E144" s="43">
        <f t="shared" si="82"/>
        <v>1071.42</v>
      </c>
      <c r="F144" s="43">
        <f t="shared" si="82"/>
        <v>1071.42</v>
      </c>
      <c r="G144" s="43">
        <f t="shared" si="82"/>
        <v>1071.42</v>
      </c>
      <c r="H144" s="43">
        <f t="shared" si="82"/>
        <v>1071.42</v>
      </c>
      <c r="I144" s="43">
        <f t="shared" si="82"/>
        <v>1071.42</v>
      </c>
      <c r="J144" s="43">
        <f t="shared" si="82"/>
        <v>1071.42</v>
      </c>
      <c r="K144" s="43">
        <f t="shared" si="82"/>
        <v>1071.42</v>
      </c>
      <c r="L144" s="43">
        <f t="shared" si="82"/>
        <v>1071.42</v>
      </c>
      <c r="M144" s="43">
        <f t="shared" si="82"/>
        <v>1071.42</v>
      </c>
      <c r="N144" s="43">
        <f t="shared" si="82"/>
        <v>1071.42</v>
      </c>
      <c r="O144" s="43">
        <f t="shared" si="82"/>
        <v>1071.42</v>
      </c>
      <c r="P144" s="43">
        <f t="shared" si="82"/>
        <v>1071.42</v>
      </c>
      <c r="Q144" s="43">
        <f t="shared" si="82"/>
        <v>1071.42</v>
      </c>
      <c r="R144" s="43">
        <f t="shared" si="82"/>
        <v>1071.42</v>
      </c>
      <c r="S144" s="43">
        <f t="shared" si="82"/>
        <v>1071.42</v>
      </c>
      <c r="T144" s="43">
        <f t="shared" si="82"/>
        <v>1071.42</v>
      </c>
      <c r="U144" s="43">
        <f t="shared" si="82"/>
        <v>1071.42</v>
      </c>
      <c r="V144" s="43">
        <f t="shared" si="82"/>
        <v>1071.42</v>
      </c>
      <c r="W144" s="43">
        <f t="shared" si="82"/>
        <v>1071.42</v>
      </c>
      <c r="X144" s="43">
        <f t="shared" si="82"/>
        <v>1071.42</v>
      </c>
      <c r="Y144" s="43">
        <f t="shared" si="82"/>
        <v>1071.42</v>
      </c>
      <c r="Z144" s="43">
        <f t="shared" si="82"/>
        <v>1071.42</v>
      </c>
      <c r="AA144" s="43">
        <f t="shared" si="82"/>
        <v>1071.42</v>
      </c>
    </row>
    <row r="145" spans="1:27" ht="12.75" hidden="1" customHeight="1" outlineLevel="1" x14ac:dyDescent="0.2">
      <c r="A145" s="92" t="s">
        <v>1627</v>
      </c>
      <c r="B145" s="62" t="s">
        <v>81</v>
      </c>
      <c r="C145" s="42" t="s">
        <v>77</v>
      </c>
      <c r="D145" s="43">
        <v>4.6100000000000003</v>
      </c>
      <c r="E145" s="43">
        <v>4.6100000000000003</v>
      </c>
      <c r="F145" s="43">
        <v>4.6100000000000003</v>
      </c>
      <c r="G145" s="43">
        <v>4.6100000000000003</v>
      </c>
      <c r="H145" s="43">
        <v>4.6100000000000003</v>
      </c>
      <c r="I145" s="43">
        <v>4.6100000000000003</v>
      </c>
      <c r="J145" s="43">
        <v>4.6100000000000003</v>
      </c>
      <c r="K145" s="43">
        <v>4.6100000000000003</v>
      </c>
      <c r="L145" s="43">
        <v>4.6100000000000003</v>
      </c>
      <c r="M145" s="43">
        <v>4.6100000000000003</v>
      </c>
      <c r="N145" s="43">
        <v>4.6100000000000003</v>
      </c>
      <c r="O145" s="43">
        <v>4.6100000000000003</v>
      </c>
      <c r="P145" s="43">
        <v>4.6100000000000003</v>
      </c>
      <c r="Q145" s="43">
        <v>4.6100000000000003</v>
      </c>
      <c r="R145" s="43">
        <v>4.6100000000000003</v>
      </c>
      <c r="S145" s="43">
        <v>4.6100000000000003</v>
      </c>
      <c r="T145" s="43">
        <v>4.6100000000000003</v>
      </c>
      <c r="U145" s="43">
        <v>4.6100000000000003</v>
      </c>
      <c r="V145" s="43">
        <v>4.6100000000000003</v>
      </c>
      <c r="W145" s="43">
        <v>4.6100000000000003</v>
      </c>
      <c r="X145" s="43">
        <v>4.6100000000000003</v>
      </c>
      <c r="Y145" s="43">
        <v>4.6100000000000003</v>
      </c>
      <c r="Z145" s="43">
        <v>4.6100000000000003</v>
      </c>
      <c r="AA145" s="43">
        <v>4.6100000000000003</v>
      </c>
    </row>
    <row r="146" spans="1:27" ht="12.75" hidden="1" customHeight="1" outlineLevel="1" x14ac:dyDescent="0.2">
      <c r="A146" s="92" t="s">
        <v>1628</v>
      </c>
      <c r="B146" s="62" t="s">
        <v>79</v>
      </c>
      <c r="C146" s="42" t="s">
        <v>77</v>
      </c>
      <c r="D146" s="43">
        <f>$D$11</f>
        <v>110.23</v>
      </c>
      <c r="E146" s="43">
        <f t="shared" ref="E146:AA146" si="83">$D$11</f>
        <v>110.23</v>
      </c>
      <c r="F146" s="43">
        <f t="shared" si="83"/>
        <v>110.23</v>
      </c>
      <c r="G146" s="43">
        <f t="shared" si="83"/>
        <v>110.23</v>
      </c>
      <c r="H146" s="43">
        <f t="shared" si="83"/>
        <v>110.23</v>
      </c>
      <c r="I146" s="43">
        <f t="shared" si="83"/>
        <v>110.23</v>
      </c>
      <c r="J146" s="43">
        <f t="shared" si="83"/>
        <v>110.23</v>
      </c>
      <c r="K146" s="43">
        <f t="shared" si="83"/>
        <v>110.23</v>
      </c>
      <c r="L146" s="43">
        <f t="shared" si="83"/>
        <v>110.23</v>
      </c>
      <c r="M146" s="43">
        <f t="shared" si="83"/>
        <v>110.23</v>
      </c>
      <c r="N146" s="43">
        <f t="shared" si="83"/>
        <v>110.23</v>
      </c>
      <c r="O146" s="43">
        <f t="shared" si="83"/>
        <v>110.23</v>
      </c>
      <c r="P146" s="43">
        <f t="shared" si="83"/>
        <v>110.23</v>
      </c>
      <c r="Q146" s="43">
        <f t="shared" si="83"/>
        <v>110.23</v>
      </c>
      <c r="R146" s="43">
        <f t="shared" si="83"/>
        <v>110.23</v>
      </c>
      <c r="S146" s="43">
        <f t="shared" si="83"/>
        <v>110.23</v>
      </c>
      <c r="T146" s="43">
        <f t="shared" si="83"/>
        <v>110.23</v>
      </c>
      <c r="U146" s="43">
        <f t="shared" si="83"/>
        <v>110.23</v>
      </c>
      <c r="V146" s="43">
        <f t="shared" si="83"/>
        <v>110.23</v>
      </c>
      <c r="W146" s="43">
        <f t="shared" si="83"/>
        <v>110.23</v>
      </c>
      <c r="X146" s="43">
        <f t="shared" si="83"/>
        <v>110.23</v>
      </c>
      <c r="Y146" s="43">
        <f t="shared" si="83"/>
        <v>110.23</v>
      </c>
      <c r="Z146" s="43">
        <f t="shared" si="83"/>
        <v>110.23</v>
      </c>
      <c r="AA146" s="43">
        <f t="shared" si="83"/>
        <v>110.23</v>
      </c>
    </row>
    <row r="147" spans="1:27" ht="12.75" customHeight="1" collapsed="1" x14ac:dyDescent="0.2">
      <c r="A147" s="91" t="s">
        <v>1629</v>
      </c>
      <c r="B147" s="27" t="str">
        <f>"29"&amp;"."&amp;$B$800&amp;"."&amp;$B$801</f>
        <v>29.03.2023</v>
      </c>
      <c r="C147" s="83" t="s">
        <v>74</v>
      </c>
      <c r="D147" s="84">
        <f>ROUND(((D148+D149+D151+D150)/1000),5)</f>
        <v>2.3035000000000001</v>
      </c>
      <c r="E147" s="84">
        <f>ROUND(((E148+E149+E151+E150)/1000),5)</f>
        <v>2.23278</v>
      </c>
      <c r="F147" s="84">
        <f>ROUND(((F148+F149+F151+F150)/1000),5)</f>
        <v>2.20757</v>
      </c>
      <c r="G147" s="84">
        <f t="shared" ref="G147:AA147" si="84">ROUND(((G148+G149+G151+G150)/1000),5)</f>
        <v>2.2221899999999999</v>
      </c>
      <c r="H147" s="84">
        <f t="shared" si="84"/>
        <v>2.2355999999999998</v>
      </c>
      <c r="I147" s="84">
        <f t="shared" si="84"/>
        <v>2.3018000000000001</v>
      </c>
      <c r="J147" s="84">
        <f t="shared" si="84"/>
        <v>2.5337399999999999</v>
      </c>
      <c r="K147" s="84">
        <f t="shared" si="84"/>
        <v>2.67536</v>
      </c>
      <c r="L147" s="84">
        <f t="shared" si="84"/>
        <v>2.8479299999999999</v>
      </c>
      <c r="M147" s="84">
        <f t="shared" si="84"/>
        <v>2.9884499999999998</v>
      </c>
      <c r="N147" s="84">
        <f t="shared" si="84"/>
        <v>3.0069300000000001</v>
      </c>
      <c r="O147" s="84">
        <f t="shared" si="84"/>
        <v>3.0419399999999999</v>
      </c>
      <c r="P147" s="84">
        <f t="shared" si="84"/>
        <v>3.01119</v>
      </c>
      <c r="Q147" s="84">
        <f t="shared" si="84"/>
        <v>3.0453999999999999</v>
      </c>
      <c r="R147" s="84">
        <f t="shared" si="84"/>
        <v>3.0280499999999999</v>
      </c>
      <c r="S147" s="84">
        <f t="shared" si="84"/>
        <v>2.9788600000000001</v>
      </c>
      <c r="T147" s="84">
        <f t="shared" si="84"/>
        <v>2.8838200000000001</v>
      </c>
      <c r="U147" s="84">
        <f t="shared" si="84"/>
        <v>2.7777500000000002</v>
      </c>
      <c r="V147" s="84">
        <f t="shared" si="84"/>
        <v>2.7816200000000002</v>
      </c>
      <c r="W147" s="84">
        <f t="shared" si="84"/>
        <v>2.8492899999999999</v>
      </c>
      <c r="X147" s="84">
        <f t="shared" si="84"/>
        <v>2.8847200000000002</v>
      </c>
      <c r="Y147" s="84">
        <f t="shared" si="84"/>
        <v>2.8349099999999998</v>
      </c>
      <c r="Z147" s="84">
        <f t="shared" si="84"/>
        <v>2.5425599999999999</v>
      </c>
      <c r="AA147" s="84">
        <f t="shared" si="84"/>
        <v>2.3368699999999998</v>
      </c>
    </row>
    <row r="148" spans="1:27" ht="12.75" hidden="1" customHeight="1" outlineLevel="1" x14ac:dyDescent="0.2">
      <c r="A148" s="92" t="s">
        <v>1630</v>
      </c>
      <c r="B148" s="62" t="s">
        <v>231</v>
      </c>
      <c r="C148" s="42" t="s">
        <v>77</v>
      </c>
      <c r="D148" s="43">
        <v>1117.24</v>
      </c>
      <c r="E148" s="43">
        <v>1046.52</v>
      </c>
      <c r="F148" s="43">
        <v>1021.31</v>
      </c>
      <c r="G148" s="43">
        <v>1035.93</v>
      </c>
      <c r="H148" s="43">
        <v>1049.3399999999999</v>
      </c>
      <c r="I148" s="43">
        <v>1115.54</v>
      </c>
      <c r="J148" s="43">
        <v>1347.48</v>
      </c>
      <c r="K148" s="43">
        <v>1489.1</v>
      </c>
      <c r="L148" s="43">
        <v>1661.67</v>
      </c>
      <c r="M148" s="43">
        <v>1802.19</v>
      </c>
      <c r="N148" s="43">
        <v>1820.67</v>
      </c>
      <c r="O148" s="43">
        <v>1855.68</v>
      </c>
      <c r="P148" s="43">
        <v>1824.93</v>
      </c>
      <c r="Q148" s="43">
        <v>1859.14</v>
      </c>
      <c r="R148" s="43">
        <v>1841.79</v>
      </c>
      <c r="S148" s="43">
        <v>1792.6</v>
      </c>
      <c r="T148" s="43">
        <v>1697.56</v>
      </c>
      <c r="U148" s="43">
        <v>1591.49</v>
      </c>
      <c r="V148" s="43">
        <v>1595.36</v>
      </c>
      <c r="W148" s="43">
        <v>1663.03</v>
      </c>
      <c r="X148" s="43">
        <v>1698.46</v>
      </c>
      <c r="Y148" s="43">
        <v>1648.65</v>
      </c>
      <c r="Z148" s="43">
        <v>1356.3</v>
      </c>
      <c r="AA148" s="43">
        <v>1150.6099999999999</v>
      </c>
    </row>
    <row r="149" spans="1:27" ht="12.75" hidden="1" customHeight="1" outlineLevel="1" x14ac:dyDescent="0.2">
      <c r="A149" s="92" t="s">
        <v>1631</v>
      </c>
      <c r="B149" s="62" t="s">
        <v>88</v>
      </c>
      <c r="C149" s="42" t="s">
        <v>77</v>
      </c>
      <c r="D149" s="43">
        <f t="shared" ref="D149:AA149" si="85">$D$9</f>
        <v>1071.42</v>
      </c>
      <c r="E149" s="43">
        <f t="shared" si="85"/>
        <v>1071.42</v>
      </c>
      <c r="F149" s="43">
        <f t="shared" si="85"/>
        <v>1071.42</v>
      </c>
      <c r="G149" s="43">
        <f t="shared" si="85"/>
        <v>1071.42</v>
      </c>
      <c r="H149" s="43">
        <f t="shared" si="85"/>
        <v>1071.42</v>
      </c>
      <c r="I149" s="43">
        <f t="shared" si="85"/>
        <v>1071.42</v>
      </c>
      <c r="J149" s="43">
        <f t="shared" si="85"/>
        <v>1071.42</v>
      </c>
      <c r="K149" s="43">
        <f t="shared" si="85"/>
        <v>1071.42</v>
      </c>
      <c r="L149" s="43">
        <f t="shared" si="85"/>
        <v>1071.42</v>
      </c>
      <c r="M149" s="43">
        <f t="shared" si="85"/>
        <v>1071.42</v>
      </c>
      <c r="N149" s="43">
        <f t="shared" si="85"/>
        <v>1071.42</v>
      </c>
      <c r="O149" s="43">
        <f t="shared" si="85"/>
        <v>1071.42</v>
      </c>
      <c r="P149" s="43">
        <f t="shared" si="85"/>
        <v>1071.42</v>
      </c>
      <c r="Q149" s="43">
        <f t="shared" si="85"/>
        <v>1071.42</v>
      </c>
      <c r="R149" s="43">
        <f t="shared" si="85"/>
        <v>1071.42</v>
      </c>
      <c r="S149" s="43">
        <f t="shared" si="85"/>
        <v>1071.42</v>
      </c>
      <c r="T149" s="43">
        <f t="shared" si="85"/>
        <v>1071.42</v>
      </c>
      <c r="U149" s="43">
        <f t="shared" si="85"/>
        <v>1071.42</v>
      </c>
      <c r="V149" s="43">
        <f t="shared" si="85"/>
        <v>1071.42</v>
      </c>
      <c r="W149" s="43">
        <f t="shared" si="85"/>
        <v>1071.42</v>
      </c>
      <c r="X149" s="43">
        <f t="shared" si="85"/>
        <v>1071.42</v>
      </c>
      <c r="Y149" s="43">
        <f t="shared" si="85"/>
        <v>1071.42</v>
      </c>
      <c r="Z149" s="43">
        <f t="shared" si="85"/>
        <v>1071.42</v>
      </c>
      <c r="AA149" s="43">
        <f t="shared" si="85"/>
        <v>1071.42</v>
      </c>
    </row>
    <row r="150" spans="1:27" ht="12.75" hidden="1" customHeight="1" outlineLevel="1" x14ac:dyDescent="0.2">
      <c r="A150" s="92" t="s">
        <v>1632</v>
      </c>
      <c r="B150" s="62" t="s">
        <v>81</v>
      </c>
      <c r="C150" s="42" t="s">
        <v>77</v>
      </c>
      <c r="D150" s="43">
        <v>4.6100000000000003</v>
      </c>
      <c r="E150" s="43">
        <v>4.6100000000000003</v>
      </c>
      <c r="F150" s="43">
        <v>4.6100000000000003</v>
      </c>
      <c r="G150" s="43">
        <v>4.6100000000000003</v>
      </c>
      <c r="H150" s="43">
        <v>4.6100000000000003</v>
      </c>
      <c r="I150" s="43">
        <v>4.6100000000000003</v>
      </c>
      <c r="J150" s="43">
        <v>4.6100000000000003</v>
      </c>
      <c r="K150" s="43">
        <v>4.6100000000000003</v>
      </c>
      <c r="L150" s="43">
        <v>4.6100000000000003</v>
      </c>
      <c r="M150" s="43">
        <v>4.6100000000000003</v>
      </c>
      <c r="N150" s="43">
        <v>4.6100000000000003</v>
      </c>
      <c r="O150" s="43">
        <v>4.6100000000000003</v>
      </c>
      <c r="P150" s="43">
        <v>4.6100000000000003</v>
      </c>
      <c r="Q150" s="43">
        <v>4.6100000000000003</v>
      </c>
      <c r="R150" s="43">
        <v>4.6100000000000003</v>
      </c>
      <c r="S150" s="43">
        <v>4.6100000000000003</v>
      </c>
      <c r="T150" s="43">
        <v>4.6100000000000003</v>
      </c>
      <c r="U150" s="43">
        <v>4.6100000000000003</v>
      </c>
      <c r="V150" s="43">
        <v>4.6100000000000003</v>
      </c>
      <c r="W150" s="43">
        <v>4.6100000000000003</v>
      </c>
      <c r="X150" s="43">
        <v>4.6100000000000003</v>
      </c>
      <c r="Y150" s="43">
        <v>4.6100000000000003</v>
      </c>
      <c r="Z150" s="43">
        <v>4.6100000000000003</v>
      </c>
      <c r="AA150" s="43">
        <v>4.6100000000000003</v>
      </c>
    </row>
    <row r="151" spans="1:27" ht="12.75" hidden="1" customHeight="1" outlineLevel="1" x14ac:dyDescent="0.2">
      <c r="A151" s="92" t="s">
        <v>1633</v>
      </c>
      <c r="B151" s="62" t="s">
        <v>79</v>
      </c>
      <c r="C151" s="42" t="s">
        <v>77</v>
      </c>
      <c r="D151" s="43">
        <f>$D$11</f>
        <v>110.23</v>
      </c>
      <c r="E151" s="43">
        <f t="shared" ref="E151:AA151" si="86">$D$11</f>
        <v>110.23</v>
      </c>
      <c r="F151" s="43">
        <f t="shared" si="86"/>
        <v>110.23</v>
      </c>
      <c r="G151" s="43">
        <f t="shared" si="86"/>
        <v>110.23</v>
      </c>
      <c r="H151" s="43">
        <f t="shared" si="86"/>
        <v>110.23</v>
      </c>
      <c r="I151" s="43">
        <f t="shared" si="86"/>
        <v>110.23</v>
      </c>
      <c r="J151" s="43">
        <f t="shared" si="86"/>
        <v>110.23</v>
      </c>
      <c r="K151" s="43">
        <f t="shared" si="86"/>
        <v>110.23</v>
      </c>
      <c r="L151" s="43">
        <f t="shared" si="86"/>
        <v>110.23</v>
      </c>
      <c r="M151" s="43">
        <f t="shared" si="86"/>
        <v>110.23</v>
      </c>
      <c r="N151" s="43">
        <f t="shared" si="86"/>
        <v>110.23</v>
      </c>
      <c r="O151" s="43">
        <f t="shared" si="86"/>
        <v>110.23</v>
      </c>
      <c r="P151" s="43">
        <f t="shared" si="86"/>
        <v>110.23</v>
      </c>
      <c r="Q151" s="43">
        <f t="shared" si="86"/>
        <v>110.23</v>
      </c>
      <c r="R151" s="43">
        <f t="shared" si="86"/>
        <v>110.23</v>
      </c>
      <c r="S151" s="43">
        <f t="shared" si="86"/>
        <v>110.23</v>
      </c>
      <c r="T151" s="43">
        <f t="shared" si="86"/>
        <v>110.23</v>
      </c>
      <c r="U151" s="43">
        <f t="shared" si="86"/>
        <v>110.23</v>
      </c>
      <c r="V151" s="43">
        <f t="shared" si="86"/>
        <v>110.23</v>
      </c>
      <c r="W151" s="43">
        <f t="shared" si="86"/>
        <v>110.23</v>
      </c>
      <c r="X151" s="43">
        <f t="shared" si="86"/>
        <v>110.23</v>
      </c>
      <c r="Y151" s="43">
        <f t="shared" si="86"/>
        <v>110.23</v>
      </c>
      <c r="Z151" s="43">
        <f t="shared" si="86"/>
        <v>110.23</v>
      </c>
      <c r="AA151" s="43">
        <f t="shared" si="86"/>
        <v>110.23</v>
      </c>
    </row>
    <row r="152" spans="1:27" ht="12.75" customHeight="1" collapsed="1" x14ac:dyDescent="0.2">
      <c r="A152" s="91" t="s">
        <v>1634</v>
      </c>
      <c r="B152" s="27" t="str">
        <f>"30"&amp;"."&amp;$B$800&amp;"."&amp;$B$801</f>
        <v>30.03.2023</v>
      </c>
      <c r="C152" s="83" t="s">
        <v>74</v>
      </c>
      <c r="D152" s="84">
        <f>ROUND(((D153+D154+D156+D155)/1000),5)</f>
        <v>2.2529699999999999</v>
      </c>
      <c r="E152" s="84">
        <f>ROUND(((E153+E154+E156+E155)/1000),5)</f>
        <v>2.15503</v>
      </c>
      <c r="F152" s="84">
        <f>ROUND(((F153+F154+F156+F155)/1000),5)</f>
        <v>2.12</v>
      </c>
      <c r="G152" s="84">
        <f t="shared" ref="G152:AA152" si="87">ROUND(((G153+G154+G156+G155)/1000),5)</f>
        <v>2.1214499999999998</v>
      </c>
      <c r="H152" s="84">
        <f t="shared" si="87"/>
        <v>2.1520100000000002</v>
      </c>
      <c r="I152" s="84">
        <f t="shared" si="87"/>
        <v>2.2363599999999999</v>
      </c>
      <c r="J152" s="84">
        <f t="shared" si="87"/>
        <v>2.4167800000000002</v>
      </c>
      <c r="K152" s="84">
        <f t="shared" si="87"/>
        <v>2.6429800000000001</v>
      </c>
      <c r="L152" s="84">
        <f t="shared" si="87"/>
        <v>2.7608799999999998</v>
      </c>
      <c r="M152" s="84">
        <f t="shared" si="87"/>
        <v>2.88992</v>
      </c>
      <c r="N152" s="84">
        <f t="shared" si="87"/>
        <v>2.8856700000000002</v>
      </c>
      <c r="O152" s="84">
        <f t="shared" si="87"/>
        <v>2.8971499999999999</v>
      </c>
      <c r="P152" s="84">
        <f t="shared" si="87"/>
        <v>2.8965399999999999</v>
      </c>
      <c r="Q152" s="84">
        <f t="shared" si="87"/>
        <v>2.8958599999999999</v>
      </c>
      <c r="R152" s="84">
        <f t="shared" si="87"/>
        <v>2.8553799999999998</v>
      </c>
      <c r="S152" s="84">
        <f t="shared" si="87"/>
        <v>2.8231299999999999</v>
      </c>
      <c r="T152" s="84">
        <f t="shared" si="87"/>
        <v>2.7938700000000001</v>
      </c>
      <c r="U152" s="84">
        <f t="shared" si="87"/>
        <v>2.75929</v>
      </c>
      <c r="V152" s="84">
        <f t="shared" si="87"/>
        <v>2.7694800000000002</v>
      </c>
      <c r="W152" s="84">
        <f t="shared" si="87"/>
        <v>2.84199</v>
      </c>
      <c r="X152" s="84">
        <f t="shared" si="87"/>
        <v>2.8930199999999999</v>
      </c>
      <c r="Y152" s="84">
        <f t="shared" si="87"/>
        <v>2.7862900000000002</v>
      </c>
      <c r="Z152" s="84">
        <f t="shared" si="87"/>
        <v>2.5388700000000002</v>
      </c>
      <c r="AA152" s="84">
        <f t="shared" si="87"/>
        <v>2.3023799999999999</v>
      </c>
    </row>
    <row r="153" spans="1:27" ht="12.75" hidden="1" customHeight="1" outlineLevel="1" x14ac:dyDescent="0.2">
      <c r="A153" s="92" t="s">
        <v>1635</v>
      </c>
      <c r="B153" s="62" t="s">
        <v>231</v>
      </c>
      <c r="C153" s="42" t="s">
        <v>77</v>
      </c>
      <c r="D153" s="43">
        <v>1066.71</v>
      </c>
      <c r="E153" s="43">
        <v>968.77</v>
      </c>
      <c r="F153" s="43">
        <v>933.74</v>
      </c>
      <c r="G153" s="43">
        <v>935.19</v>
      </c>
      <c r="H153" s="43">
        <v>965.75</v>
      </c>
      <c r="I153" s="43">
        <v>1050.0999999999999</v>
      </c>
      <c r="J153" s="43">
        <v>1230.52</v>
      </c>
      <c r="K153" s="43">
        <v>1456.72</v>
      </c>
      <c r="L153" s="43">
        <v>1574.62</v>
      </c>
      <c r="M153" s="43">
        <v>1703.66</v>
      </c>
      <c r="N153" s="43">
        <v>1699.41</v>
      </c>
      <c r="O153" s="43">
        <v>1710.89</v>
      </c>
      <c r="P153" s="43">
        <v>1710.28</v>
      </c>
      <c r="Q153" s="43">
        <v>1709.6</v>
      </c>
      <c r="R153" s="43">
        <v>1669.12</v>
      </c>
      <c r="S153" s="43">
        <v>1636.87</v>
      </c>
      <c r="T153" s="43">
        <v>1607.61</v>
      </c>
      <c r="U153" s="43">
        <v>1573.03</v>
      </c>
      <c r="V153" s="43">
        <v>1583.22</v>
      </c>
      <c r="W153" s="43">
        <v>1655.73</v>
      </c>
      <c r="X153" s="43">
        <v>1706.76</v>
      </c>
      <c r="Y153" s="43">
        <v>1600.03</v>
      </c>
      <c r="Z153" s="43">
        <v>1352.61</v>
      </c>
      <c r="AA153" s="43">
        <v>1116.1199999999999</v>
      </c>
    </row>
    <row r="154" spans="1:27" ht="12.75" hidden="1" customHeight="1" outlineLevel="1" x14ac:dyDescent="0.2">
      <c r="A154" s="92" t="s">
        <v>1636</v>
      </c>
      <c r="B154" s="62" t="s">
        <v>88</v>
      </c>
      <c r="C154" s="42" t="s">
        <v>77</v>
      </c>
      <c r="D154" s="43">
        <f t="shared" ref="D154:AA154" si="88">$D$9</f>
        <v>1071.42</v>
      </c>
      <c r="E154" s="43">
        <f t="shared" si="88"/>
        <v>1071.42</v>
      </c>
      <c r="F154" s="43">
        <f t="shared" si="88"/>
        <v>1071.42</v>
      </c>
      <c r="G154" s="43">
        <f t="shared" si="88"/>
        <v>1071.42</v>
      </c>
      <c r="H154" s="43">
        <f t="shared" si="88"/>
        <v>1071.42</v>
      </c>
      <c r="I154" s="43">
        <f t="shared" si="88"/>
        <v>1071.42</v>
      </c>
      <c r="J154" s="43">
        <f t="shared" si="88"/>
        <v>1071.42</v>
      </c>
      <c r="K154" s="43">
        <f t="shared" si="88"/>
        <v>1071.42</v>
      </c>
      <c r="L154" s="43">
        <f t="shared" si="88"/>
        <v>1071.42</v>
      </c>
      <c r="M154" s="43">
        <f t="shared" si="88"/>
        <v>1071.42</v>
      </c>
      <c r="N154" s="43">
        <f t="shared" si="88"/>
        <v>1071.42</v>
      </c>
      <c r="O154" s="43">
        <f t="shared" si="88"/>
        <v>1071.42</v>
      </c>
      <c r="P154" s="43">
        <f t="shared" si="88"/>
        <v>1071.42</v>
      </c>
      <c r="Q154" s="43">
        <f t="shared" si="88"/>
        <v>1071.42</v>
      </c>
      <c r="R154" s="43">
        <f t="shared" si="88"/>
        <v>1071.42</v>
      </c>
      <c r="S154" s="43">
        <f t="shared" si="88"/>
        <v>1071.42</v>
      </c>
      <c r="T154" s="43">
        <f t="shared" si="88"/>
        <v>1071.42</v>
      </c>
      <c r="U154" s="43">
        <f t="shared" si="88"/>
        <v>1071.42</v>
      </c>
      <c r="V154" s="43">
        <f t="shared" si="88"/>
        <v>1071.42</v>
      </c>
      <c r="W154" s="43">
        <f t="shared" si="88"/>
        <v>1071.42</v>
      </c>
      <c r="X154" s="43">
        <f t="shared" si="88"/>
        <v>1071.42</v>
      </c>
      <c r="Y154" s="43">
        <f t="shared" si="88"/>
        <v>1071.42</v>
      </c>
      <c r="Z154" s="43">
        <f t="shared" si="88"/>
        <v>1071.42</v>
      </c>
      <c r="AA154" s="43">
        <f t="shared" si="88"/>
        <v>1071.42</v>
      </c>
    </row>
    <row r="155" spans="1:27" ht="12.75" hidden="1" customHeight="1" outlineLevel="1" x14ac:dyDescent="0.2">
      <c r="A155" s="92" t="s">
        <v>1637</v>
      </c>
      <c r="B155" s="62" t="s">
        <v>81</v>
      </c>
      <c r="C155" s="42" t="s">
        <v>77</v>
      </c>
      <c r="D155" s="43">
        <v>4.6100000000000003</v>
      </c>
      <c r="E155" s="43">
        <v>4.6100000000000003</v>
      </c>
      <c r="F155" s="43">
        <v>4.6100000000000003</v>
      </c>
      <c r="G155" s="43">
        <v>4.6100000000000003</v>
      </c>
      <c r="H155" s="43">
        <v>4.6100000000000003</v>
      </c>
      <c r="I155" s="43">
        <v>4.6100000000000003</v>
      </c>
      <c r="J155" s="43">
        <v>4.6100000000000003</v>
      </c>
      <c r="K155" s="43">
        <v>4.6100000000000003</v>
      </c>
      <c r="L155" s="43">
        <v>4.6100000000000003</v>
      </c>
      <c r="M155" s="43">
        <v>4.6100000000000003</v>
      </c>
      <c r="N155" s="43">
        <v>4.6100000000000003</v>
      </c>
      <c r="O155" s="43">
        <v>4.6100000000000003</v>
      </c>
      <c r="P155" s="43">
        <v>4.6100000000000003</v>
      </c>
      <c r="Q155" s="43">
        <v>4.6100000000000003</v>
      </c>
      <c r="R155" s="43">
        <v>4.6100000000000003</v>
      </c>
      <c r="S155" s="43">
        <v>4.6100000000000003</v>
      </c>
      <c r="T155" s="43">
        <v>4.6100000000000003</v>
      </c>
      <c r="U155" s="43">
        <v>4.6100000000000003</v>
      </c>
      <c r="V155" s="43">
        <v>4.6100000000000003</v>
      </c>
      <c r="W155" s="43">
        <v>4.6100000000000003</v>
      </c>
      <c r="X155" s="43">
        <v>4.6100000000000003</v>
      </c>
      <c r="Y155" s="43">
        <v>4.6100000000000003</v>
      </c>
      <c r="Z155" s="43">
        <v>4.6100000000000003</v>
      </c>
      <c r="AA155" s="43">
        <v>4.6100000000000003</v>
      </c>
    </row>
    <row r="156" spans="1:27" ht="12.75" hidden="1" customHeight="1" outlineLevel="1" x14ac:dyDescent="0.2">
      <c r="A156" s="92" t="s">
        <v>1638</v>
      </c>
      <c r="B156" s="62" t="s">
        <v>79</v>
      </c>
      <c r="C156" s="42" t="s">
        <v>77</v>
      </c>
      <c r="D156" s="43">
        <f>$D$11</f>
        <v>110.23</v>
      </c>
      <c r="E156" s="43">
        <f t="shared" ref="E156:AA156" si="89">$D$11</f>
        <v>110.23</v>
      </c>
      <c r="F156" s="43">
        <f t="shared" si="89"/>
        <v>110.23</v>
      </c>
      <c r="G156" s="43">
        <f t="shared" si="89"/>
        <v>110.23</v>
      </c>
      <c r="H156" s="43">
        <f t="shared" si="89"/>
        <v>110.23</v>
      </c>
      <c r="I156" s="43">
        <f t="shared" si="89"/>
        <v>110.23</v>
      </c>
      <c r="J156" s="43">
        <f t="shared" si="89"/>
        <v>110.23</v>
      </c>
      <c r="K156" s="43">
        <f t="shared" si="89"/>
        <v>110.23</v>
      </c>
      <c r="L156" s="43">
        <f t="shared" si="89"/>
        <v>110.23</v>
      </c>
      <c r="M156" s="43">
        <f t="shared" si="89"/>
        <v>110.23</v>
      </c>
      <c r="N156" s="43">
        <f t="shared" si="89"/>
        <v>110.23</v>
      </c>
      <c r="O156" s="43">
        <f t="shared" si="89"/>
        <v>110.23</v>
      </c>
      <c r="P156" s="43">
        <f t="shared" si="89"/>
        <v>110.23</v>
      </c>
      <c r="Q156" s="43">
        <f t="shared" si="89"/>
        <v>110.23</v>
      </c>
      <c r="R156" s="43">
        <f t="shared" si="89"/>
        <v>110.23</v>
      </c>
      <c r="S156" s="43">
        <f t="shared" si="89"/>
        <v>110.23</v>
      </c>
      <c r="T156" s="43">
        <f t="shared" si="89"/>
        <v>110.23</v>
      </c>
      <c r="U156" s="43">
        <f t="shared" si="89"/>
        <v>110.23</v>
      </c>
      <c r="V156" s="43">
        <f t="shared" si="89"/>
        <v>110.23</v>
      </c>
      <c r="W156" s="43">
        <f t="shared" si="89"/>
        <v>110.23</v>
      </c>
      <c r="X156" s="43">
        <f t="shared" si="89"/>
        <v>110.23</v>
      </c>
      <c r="Y156" s="43">
        <f t="shared" si="89"/>
        <v>110.23</v>
      </c>
      <c r="Z156" s="43">
        <f t="shared" si="89"/>
        <v>110.23</v>
      </c>
      <c r="AA156" s="43">
        <f t="shared" si="89"/>
        <v>110.23</v>
      </c>
    </row>
    <row r="157" spans="1:27" ht="12.75" customHeight="1" collapsed="1" x14ac:dyDescent="0.2">
      <c r="A157" s="91" t="s">
        <v>1639</v>
      </c>
      <c r="B157" s="27" t="str">
        <f>"31"&amp;"."&amp;$B$800&amp;"."&amp;$B$801</f>
        <v>31.03.2023</v>
      </c>
      <c r="C157" s="83" t="s">
        <v>74</v>
      </c>
      <c r="D157" s="84">
        <f>ROUND(((D158+D159+D161+D160)/1000),5)</f>
        <v>2.2734000000000001</v>
      </c>
      <c r="E157" s="84">
        <f>ROUND(((E158+E159+E161+E160)/1000),5)</f>
        <v>2.2158099999999998</v>
      </c>
      <c r="F157" s="84">
        <f>ROUND(((F158+F159+F161+F160)/1000),5)</f>
        <v>2.1632199999999999</v>
      </c>
      <c r="G157" s="84">
        <f t="shared" ref="G157:AA157" si="90">ROUND(((G158+G159+G161+G160)/1000),5)</f>
        <v>2.17692</v>
      </c>
      <c r="H157" s="84">
        <f t="shared" si="90"/>
        <v>2.2274099999999999</v>
      </c>
      <c r="I157" s="84">
        <f t="shared" si="90"/>
        <v>2.30043</v>
      </c>
      <c r="J157" s="84">
        <f t="shared" si="90"/>
        <v>2.52617</v>
      </c>
      <c r="K157" s="84">
        <f t="shared" si="90"/>
        <v>2.6665399999999999</v>
      </c>
      <c r="L157" s="84">
        <f t="shared" si="90"/>
        <v>2.89636</v>
      </c>
      <c r="M157" s="84">
        <f t="shared" si="90"/>
        <v>3.01118</v>
      </c>
      <c r="N157" s="84">
        <f t="shared" si="90"/>
        <v>3.02</v>
      </c>
      <c r="O157" s="84">
        <f t="shared" si="90"/>
        <v>3.05124</v>
      </c>
      <c r="P157" s="84">
        <f t="shared" si="90"/>
        <v>3.00691</v>
      </c>
      <c r="Q157" s="84">
        <f t="shared" si="90"/>
        <v>3.0184799999999998</v>
      </c>
      <c r="R157" s="84">
        <f t="shared" si="90"/>
        <v>3.0198</v>
      </c>
      <c r="S157" s="84">
        <f t="shared" si="90"/>
        <v>2.96448</v>
      </c>
      <c r="T157" s="84">
        <f t="shared" si="90"/>
        <v>2.9072</v>
      </c>
      <c r="U157" s="84">
        <f t="shared" si="90"/>
        <v>2.8153000000000001</v>
      </c>
      <c r="V157" s="84">
        <f t="shared" si="90"/>
        <v>2.8203299999999998</v>
      </c>
      <c r="W157" s="84">
        <f t="shared" si="90"/>
        <v>2.8701699999999999</v>
      </c>
      <c r="X157" s="84">
        <f t="shared" si="90"/>
        <v>2.9117999999999999</v>
      </c>
      <c r="Y157" s="84">
        <f t="shared" si="90"/>
        <v>2.8344999999999998</v>
      </c>
      <c r="Z157" s="84">
        <f t="shared" si="90"/>
        <v>2.71217</v>
      </c>
      <c r="AA157" s="84">
        <f t="shared" si="90"/>
        <v>2.53972</v>
      </c>
    </row>
    <row r="158" spans="1:27" ht="12.75" hidden="1" customHeight="1" outlineLevel="1" x14ac:dyDescent="0.2">
      <c r="A158" s="92" t="s">
        <v>1640</v>
      </c>
      <c r="B158" s="62" t="s">
        <v>231</v>
      </c>
      <c r="C158" s="42" t="s">
        <v>77</v>
      </c>
      <c r="D158" s="43">
        <v>1087.1400000000001</v>
      </c>
      <c r="E158" s="43">
        <v>1029.55</v>
      </c>
      <c r="F158" s="43">
        <v>976.96</v>
      </c>
      <c r="G158" s="43">
        <v>990.66</v>
      </c>
      <c r="H158" s="43">
        <v>1041.1500000000001</v>
      </c>
      <c r="I158" s="43">
        <v>1114.17</v>
      </c>
      <c r="J158" s="43">
        <v>1339.91</v>
      </c>
      <c r="K158" s="43">
        <v>1480.28</v>
      </c>
      <c r="L158" s="43">
        <v>1710.1</v>
      </c>
      <c r="M158" s="43">
        <v>1824.92</v>
      </c>
      <c r="N158" s="43">
        <v>1833.74</v>
      </c>
      <c r="O158" s="43">
        <v>1864.98</v>
      </c>
      <c r="P158" s="43">
        <v>1820.65</v>
      </c>
      <c r="Q158" s="43">
        <v>1832.22</v>
      </c>
      <c r="R158" s="43">
        <v>1833.54</v>
      </c>
      <c r="S158" s="43">
        <v>1778.22</v>
      </c>
      <c r="T158" s="43">
        <v>1720.94</v>
      </c>
      <c r="U158" s="43">
        <v>1629.04</v>
      </c>
      <c r="V158" s="43">
        <v>1634.07</v>
      </c>
      <c r="W158" s="43">
        <v>1683.91</v>
      </c>
      <c r="X158" s="43">
        <v>1725.54</v>
      </c>
      <c r="Y158" s="43">
        <v>1648.24</v>
      </c>
      <c r="Z158" s="43">
        <v>1525.91</v>
      </c>
      <c r="AA158" s="43">
        <v>1353.46</v>
      </c>
    </row>
    <row r="159" spans="1:27" ht="12.75" hidden="1" customHeight="1" outlineLevel="1" x14ac:dyDescent="0.2">
      <c r="A159" s="92" t="s">
        <v>1641</v>
      </c>
      <c r="B159" s="62" t="s">
        <v>88</v>
      </c>
      <c r="C159" s="42" t="s">
        <v>77</v>
      </c>
      <c r="D159" s="43">
        <f t="shared" ref="D159:AA159" si="91">$D$9</f>
        <v>1071.42</v>
      </c>
      <c r="E159" s="43">
        <f t="shared" si="91"/>
        <v>1071.42</v>
      </c>
      <c r="F159" s="43">
        <f t="shared" si="91"/>
        <v>1071.42</v>
      </c>
      <c r="G159" s="43">
        <f t="shared" si="91"/>
        <v>1071.42</v>
      </c>
      <c r="H159" s="43">
        <f t="shared" si="91"/>
        <v>1071.42</v>
      </c>
      <c r="I159" s="43">
        <f t="shared" si="91"/>
        <v>1071.42</v>
      </c>
      <c r="J159" s="43">
        <f t="shared" si="91"/>
        <v>1071.42</v>
      </c>
      <c r="K159" s="43">
        <f t="shared" si="91"/>
        <v>1071.42</v>
      </c>
      <c r="L159" s="43">
        <f t="shared" si="91"/>
        <v>1071.42</v>
      </c>
      <c r="M159" s="43">
        <f t="shared" si="91"/>
        <v>1071.42</v>
      </c>
      <c r="N159" s="43">
        <f t="shared" si="91"/>
        <v>1071.42</v>
      </c>
      <c r="O159" s="43">
        <f t="shared" si="91"/>
        <v>1071.42</v>
      </c>
      <c r="P159" s="43">
        <f t="shared" si="91"/>
        <v>1071.42</v>
      </c>
      <c r="Q159" s="43">
        <f t="shared" si="91"/>
        <v>1071.42</v>
      </c>
      <c r="R159" s="43">
        <f t="shared" si="91"/>
        <v>1071.42</v>
      </c>
      <c r="S159" s="43">
        <f t="shared" si="91"/>
        <v>1071.42</v>
      </c>
      <c r="T159" s="43">
        <f t="shared" si="91"/>
        <v>1071.42</v>
      </c>
      <c r="U159" s="43">
        <f t="shared" si="91"/>
        <v>1071.42</v>
      </c>
      <c r="V159" s="43">
        <f t="shared" si="91"/>
        <v>1071.42</v>
      </c>
      <c r="W159" s="43">
        <f t="shared" si="91"/>
        <v>1071.42</v>
      </c>
      <c r="X159" s="43">
        <f t="shared" si="91"/>
        <v>1071.42</v>
      </c>
      <c r="Y159" s="43">
        <f t="shared" si="91"/>
        <v>1071.42</v>
      </c>
      <c r="Z159" s="43">
        <f t="shared" si="91"/>
        <v>1071.42</v>
      </c>
      <c r="AA159" s="43">
        <f t="shared" si="91"/>
        <v>1071.42</v>
      </c>
    </row>
    <row r="160" spans="1:27" ht="12.75" hidden="1" customHeight="1" outlineLevel="1" x14ac:dyDescent="0.2">
      <c r="A160" s="92" t="s">
        <v>1642</v>
      </c>
      <c r="B160" s="62" t="s">
        <v>81</v>
      </c>
      <c r="C160" s="42" t="s">
        <v>77</v>
      </c>
      <c r="D160" s="43">
        <v>4.6100000000000003</v>
      </c>
      <c r="E160" s="43">
        <v>4.6100000000000003</v>
      </c>
      <c r="F160" s="43">
        <v>4.6100000000000003</v>
      </c>
      <c r="G160" s="43">
        <v>4.6100000000000003</v>
      </c>
      <c r="H160" s="43">
        <v>4.6100000000000003</v>
      </c>
      <c r="I160" s="43">
        <v>4.6100000000000003</v>
      </c>
      <c r="J160" s="43">
        <v>4.6100000000000003</v>
      </c>
      <c r="K160" s="43">
        <v>4.6100000000000003</v>
      </c>
      <c r="L160" s="43">
        <v>4.6100000000000003</v>
      </c>
      <c r="M160" s="43">
        <v>4.6100000000000003</v>
      </c>
      <c r="N160" s="43">
        <v>4.6100000000000003</v>
      </c>
      <c r="O160" s="43">
        <v>4.6100000000000003</v>
      </c>
      <c r="P160" s="43">
        <v>4.6100000000000003</v>
      </c>
      <c r="Q160" s="43">
        <v>4.6100000000000003</v>
      </c>
      <c r="R160" s="43">
        <v>4.6100000000000003</v>
      </c>
      <c r="S160" s="43">
        <v>4.6100000000000003</v>
      </c>
      <c r="T160" s="43">
        <v>4.6100000000000003</v>
      </c>
      <c r="U160" s="43">
        <v>4.6100000000000003</v>
      </c>
      <c r="V160" s="43">
        <v>4.6100000000000003</v>
      </c>
      <c r="W160" s="43">
        <v>4.6100000000000003</v>
      </c>
      <c r="X160" s="43">
        <v>4.6100000000000003</v>
      </c>
      <c r="Y160" s="43">
        <v>4.6100000000000003</v>
      </c>
      <c r="Z160" s="43">
        <v>4.6100000000000003</v>
      </c>
      <c r="AA160" s="43">
        <v>4.6100000000000003</v>
      </c>
    </row>
    <row r="161" spans="1:27" ht="12.75" hidden="1" customHeight="1" outlineLevel="1" x14ac:dyDescent="0.2">
      <c r="A161" s="92" t="s">
        <v>1643</v>
      </c>
      <c r="B161" s="62" t="s">
        <v>79</v>
      </c>
      <c r="C161" s="42" t="s">
        <v>77</v>
      </c>
      <c r="D161" s="43">
        <f>$D$11</f>
        <v>110.23</v>
      </c>
      <c r="E161" s="43">
        <f t="shared" ref="E161:AA161" si="92">$D$11</f>
        <v>110.23</v>
      </c>
      <c r="F161" s="43">
        <f t="shared" si="92"/>
        <v>110.23</v>
      </c>
      <c r="G161" s="43">
        <f t="shared" si="92"/>
        <v>110.23</v>
      </c>
      <c r="H161" s="43">
        <f t="shared" si="92"/>
        <v>110.23</v>
      </c>
      <c r="I161" s="43">
        <f t="shared" si="92"/>
        <v>110.23</v>
      </c>
      <c r="J161" s="43">
        <f t="shared" si="92"/>
        <v>110.23</v>
      </c>
      <c r="K161" s="43">
        <f t="shared" si="92"/>
        <v>110.23</v>
      </c>
      <c r="L161" s="43">
        <f t="shared" si="92"/>
        <v>110.23</v>
      </c>
      <c r="M161" s="43">
        <f t="shared" si="92"/>
        <v>110.23</v>
      </c>
      <c r="N161" s="43">
        <f t="shared" si="92"/>
        <v>110.23</v>
      </c>
      <c r="O161" s="43">
        <f t="shared" si="92"/>
        <v>110.23</v>
      </c>
      <c r="P161" s="43">
        <f t="shared" si="92"/>
        <v>110.23</v>
      </c>
      <c r="Q161" s="43">
        <f t="shared" si="92"/>
        <v>110.23</v>
      </c>
      <c r="R161" s="43">
        <f t="shared" si="92"/>
        <v>110.23</v>
      </c>
      <c r="S161" s="43">
        <f t="shared" si="92"/>
        <v>110.23</v>
      </c>
      <c r="T161" s="43">
        <f t="shared" si="92"/>
        <v>110.23</v>
      </c>
      <c r="U161" s="43">
        <f t="shared" si="92"/>
        <v>110.23</v>
      </c>
      <c r="V161" s="43">
        <f t="shared" si="92"/>
        <v>110.23</v>
      </c>
      <c r="W161" s="43">
        <f t="shared" si="92"/>
        <v>110.23</v>
      </c>
      <c r="X161" s="43">
        <f t="shared" si="92"/>
        <v>110.23</v>
      </c>
      <c r="Y161" s="43">
        <f t="shared" si="92"/>
        <v>110.23</v>
      </c>
      <c r="Z161" s="43">
        <f t="shared" si="92"/>
        <v>110.23</v>
      </c>
      <c r="AA161" s="43">
        <f t="shared" si="92"/>
        <v>110.23</v>
      </c>
    </row>
    <row r="162" spans="1:27" ht="12.75" customHeight="1" collapsed="1" x14ac:dyDescent="0.2">
      <c r="A162" s="93"/>
      <c r="B162" s="94" t="s">
        <v>385</v>
      </c>
      <c r="C162" s="95"/>
      <c r="D162" s="96"/>
      <c r="E162" s="96"/>
      <c r="F162" s="96"/>
      <c r="G162" s="96"/>
      <c r="I162" s="38"/>
    </row>
    <row r="163" spans="1:27" ht="12.75" customHeight="1" x14ac:dyDescent="0.2">
      <c r="A163" s="93"/>
      <c r="B163" s="94" t="s">
        <v>385</v>
      </c>
      <c r="C163" s="95"/>
      <c r="D163" s="96"/>
      <c r="E163" s="96"/>
      <c r="F163" s="96"/>
      <c r="G163" s="96"/>
      <c r="I163" s="38"/>
    </row>
    <row r="164" spans="1:27" x14ac:dyDescent="0.2">
      <c r="A164" s="171" t="s">
        <v>386</v>
      </c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3"/>
    </row>
    <row r="165" spans="1:27" ht="27" customHeight="1" x14ac:dyDescent="0.2">
      <c r="A165" s="25" t="s">
        <v>62</v>
      </c>
      <c r="B165" s="26" t="s">
        <v>203</v>
      </c>
      <c r="C165" s="25" t="s">
        <v>204</v>
      </c>
      <c r="D165" s="26" t="s">
        <v>205</v>
      </c>
      <c r="E165" s="26" t="s">
        <v>206</v>
      </c>
      <c r="F165" s="26" t="s">
        <v>207</v>
      </c>
      <c r="G165" s="26" t="s">
        <v>208</v>
      </c>
      <c r="H165" s="26" t="s">
        <v>209</v>
      </c>
      <c r="I165" s="26" t="s">
        <v>210</v>
      </c>
      <c r="J165" s="26" t="s">
        <v>211</v>
      </c>
      <c r="K165" s="26" t="s">
        <v>212</v>
      </c>
      <c r="L165" s="26" t="s">
        <v>213</v>
      </c>
      <c r="M165" s="26" t="s">
        <v>214</v>
      </c>
      <c r="N165" s="26" t="s">
        <v>215</v>
      </c>
      <c r="O165" s="26" t="s">
        <v>216</v>
      </c>
      <c r="P165" s="26" t="s">
        <v>217</v>
      </c>
      <c r="Q165" s="26" t="s">
        <v>218</v>
      </c>
      <c r="R165" s="26" t="s">
        <v>219</v>
      </c>
      <c r="S165" s="26" t="s">
        <v>220</v>
      </c>
      <c r="T165" s="26" t="s">
        <v>221</v>
      </c>
      <c r="U165" s="26" t="s">
        <v>222</v>
      </c>
      <c r="V165" s="26" t="s">
        <v>223</v>
      </c>
      <c r="W165" s="26" t="s">
        <v>224</v>
      </c>
      <c r="X165" s="26" t="s">
        <v>225</v>
      </c>
      <c r="Y165" s="26" t="s">
        <v>226</v>
      </c>
      <c r="Z165" s="26" t="s">
        <v>227</v>
      </c>
      <c r="AA165" s="26" t="s">
        <v>228</v>
      </c>
    </row>
    <row r="166" spans="1:27" x14ac:dyDescent="0.2">
      <c r="A166" s="91" t="s">
        <v>1644</v>
      </c>
      <c r="B166" s="27" t="str">
        <f>"01"&amp;"."&amp;$B$800&amp;"."&amp;$B$801</f>
        <v>01.03.2023</v>
      </c>
      <c r="C166" s="83" t="s">
        <v>74</v>
      </c>
      <c r="D166" s="84">
        <f>ROUND(((D167+D168+D170+D169)/1000),5)</f>
        <v>3.1132599999999999</v>
      </c>
      <c r="E166" s="84">
        <f>ROUND(((E167+E168+E170+E169)/1000),5)</f>
        <v>3.00481</v>
      </c>
      <c r="F166" s="84">
        <f>ROUND(((F167+F168+F170+F169)/1000),5)</f>
        <v>2.97831</v>
      </c>
      <c r="G166" s="84">
        <f t="shared" ref="G166:AA166" si="93">ROUND(((G167+G168+G170+G169)/1000),5)</f>
        <v>2.9706899999999998</v>
      </c>
      <c r="H166" s="84">
        <f t="shared" si="93"/>
        <v>3.0141100000000001</v>
      </c>
      <c r="I166" s="84">
        <f t="shared" si="93"/>
        <v>3.2009400000000001</v>
      </c>
      <c r="J166" s="84">
        <f t="shared" si="93"/>
        <v>3.3589000000000002</v>
      </c>
      <c r="K166" s="84">
        <f t="shared" si="93"/>
        <v>3.5773999999999999</v>
      </c>
      <c r="L166" s="84">
        <f t="shared" si="93"/>
        <v>3.6614200000000001</v>
      </c>
      <c r="M166" s="84">
        <f t="shared" si="93"/>
        <v>3.7490899999999998</v>
      </c>
      <c r="N166" s="84">
        <f t="shared" si="93"/>
        <v>3.75996</v>
      </c>
      <c r="O166" s="84">
        <f t="shared" si="93"/>
        <v>3.7332999999999998</v>
      </c>
      <c r="P166" s="84">
        <f t="shared" si="93"/>
        <v>3.7089300000000001</v>
      </c>
      <c r="Q166" s="84">
        <f t="shared" si="93"/>
        <v>3.7105100000000002</v>
      </c>
      <c r="R166" s="84">
        <f t="shared" si="93"/>
        <v>3.6594099999999998</v>
      </c>
      <c r="S166" s="84">
        <f t="shared" si="93"/>
        <v>3.64575</v>
      </c>
      <c r="T166" s="84">
        <f t="shared" si="93"/>
        <v>3.6280100000000002</v>
      </c>
      <c r="U166" s="84">
        <f t="shared" si="93"/>
        <v>3.6221299999999998</v>
      </c>
      <c r="V166" s="84">
        <f t="shared" si="93"/>
        <v>3.6512500000000001</v>
      </c>
      <c r="W166" s="84">
        <f t="shared" si="93"/>
        <v>3.6561499999999998</v>
      </c>
      <c r="X166" s="84">
        <f t="shared" si="93"/>
        <v>3.6598000000000002</v>
      </c>
      <c r="Y166" s="84">
        <f t="shared" si="93"/>
        <v>3.59389</v>
      </c>
      <c r="Z166" s="84">
        <f t="shared" si="93"/>
        <v>3.4496000000000002</v>
      </c>
      <c r="AA166" s="84">
        <f t="shared" si="93"/>
        <v>3.34721</v>
      </c>
    </row>
    <row r="167" spans="1:27" ht="12.75" hidden="1" customHeight="1" outlineLevel="1" x14ac:dyDescent="0.2">
      <c r="A167" s="92" t="s">
        <v>1645</v>
      </c>
      <c r="B167" s="62" t="s">
        <v>231</v>
      </c>
      <c r="C167" s="42" t="s">
        <v>77</v>
      </c>
      <c r="D167" s="43">
        <v>1281.45</v>
      </c>
      <c r="E167" s="43">
        <v>1173</v>
      </c>
      <c r="F167" s="43">
        <v>1146.5</v>
      </c>
      <c r="G167" s="43">
        <v>1138.8800000000001</v>
      </c>
      <c r="H167" s="43">
        <v>1182.3</v>
      </c>
      <c r="I167" s="43">
        <v>1369.13</v>
      </c>
      <c r="J167" s="43">
        <v>1527.09</v>
      </c>
      <c r="K167" s="43">
        <v>1745.59</v>
      </c>
      <c r="L167" s="43">
        <v>1829.61</v>
      </c>
      <c r="M167" s="43">
        <v>1917.28</v>
      </c>
      <c r="N167" s="43">
        <v>1928.15</v>
      </c>
      <c r="O167" s="43">
        <v>1901.49</v>
      </c>
      <c r="P167" s="43">
        <v>1877.12</v>
      </c>
      <c r="Q167" s="43">
        <v>1878.7</v>
      </c>
      <c r="R167" s="43">
        <v>1827.6</v>
      </c>
      <c r="S167" s="43">
        <v>1813.94</v>
      </c>
      <c r="T167" s="43">
        <v>1796.2</v>
      </c>
      <c r="U167" s="43">
        <v>1790.32</v>
      </c>
      <c r="V167" s="43">
        <v>1819.44</v>
      </c>
      <c r="W167" s="43">
        <v>1824.34</v>
      </c>
      <c r="X167" s="43">
        <v>1827.99</v>
      </c>
      <c r="Y167" s="43">
        <v>1762.08</v>
      </c>
      <c r="Z167" s="43">
        <v>1617.79</v>
      </c>
      <c r="AA167" s="43">
        <v>1515.4</v>
      </c>
    </row>
    <row r="168" spans="1:27" ht="12.75" hidden="1" customHeight="1" outlineLevel="1" x14ac:dyDescent="0.2">
      <c r="A168" s="92" t="s">
        <v>1646</v>
      </c>
      <c r="B168" s="62" t="s">
        <v>88</v>
      </c>
      <c r="C168" s="42" t="s">
        <v>77</v>
      </c>
      <c r="D168" s="43">
        <v>1716.97</v>
      </c>
      <c r="E168" s="43">
        <f>$D$168</f>
        <v>1716.97</v>
      </c>
      <c r="F168" s="43">
        <f t="shared" ref="F168:AA168" si="94">$D$168</f>
        <v>1716.97</v>
      </c>
      <c r="G168" s="43">
        <f t="shared" si="94"/>
        <v>1716.97</v>
      </c>
      <c r="H168" s="43">
        <f t="shared" si="94"/>
        <v>1716.97</v>
      </c>
      <c r="I168" s="43">
        <f t="shared" si="94"/>
        <v>1716.97</v>
      </c>
      <c r="J168" s="43">
        <f t="shared" si="94"/>
        <v>1716.97</v>
      </c>
      <c r="K168" s="43">
        <f t="shared" si="94"/>
        <v>1716.97</v>
      </c>
      <c r="L168" s="43">
        <f t="shared" si="94"/>
        <v>1716.97</v>
      </c>
      <c r="M168" s="43">
        <f t="shared" si="94"/>
        <v>1716.97</v>
      </c>
      <c r="N168" s="43">
        <f t="shared" si="94"/>
        <v>1716.97</v>
      </c>
      <c r="O168" s="43">
        <f t="shared" si="94"/>
        <v>1716.97</v>
      </c>
      <c r="P168" s="43">
        <f t="shared" si="94"/>
        <v>1716.97</v>
      </c>
      <c r="Q168" s="43">
        <f t="shared" si="94"/>
        <v>1716.97</v>
      </c>
      <c r="R168" s="43">
        <f t="shared" si="94"/>
        <v>1716.97</v>
      </c>
      <c r="S168" s="43">
        <f t="shared" si="94"/>
        <v>1716.97</v>
      </c>
      <c r="T168" s="43">
        <f t="shared" si="94"/>
        <v>1716.97</v>
      </c>
      <c r="U168" s="43">
        <f t="shared" si="94"/>
        <v>1716.97</v>
      </c>
      <c r="V168" s="43">
        <f t="shared" si="94"/>
        <v>1716.97</v>
      </c>
      <c r="W168" s="43">
        <f t="shared" si="94"/>
        <v>1716.97</v>
      </c>
      <c r="X168" s="43">
        <f t="shared" si="94"/>
        <v>1716.97</v>
      </c>
      <c r="Y168" s="43">
        <f t="shared" si="94"/>
        <v>1716.97</v>
      </c>
      <c r="Z168" s="43">
        <f t="shared" si="94"/>
        <v>1716.97</v>
      </c>
      <c r="AA168" s="43">
        <f t="shared" si="94"/>
        <v>1716.97</v>
      </c>
    </row>
    <row r="169" spans="1:27" ht="12.75" hidden="1" customHeight="1" outlineLevel="1" x14ac:dyDescent="0.2">
      <c r="A169" s="92" t="s">
        <v>1647</v>
      </c>
      <c r="B169" s="62" t="s">
        <v>81</v>
      </c>
      <c r="C169" s="42" t="s">
        <v>77</v>
      </c>
      <c r="D169" s="43">
        <v>4.6100000000000003</v>
      </c>
      <c r="E169" s="43">
        <v>4.6100000000000003</v>
      </c>
      <c r="F169" s="43">
        <v>4.6100000000000003</v>
      </c>
      <c r="G169" s="43">
        <v>4.6100000000000003</v>
      </c>
      <c r="H169" s="43">
        <v>4.6100000000000003</v>
      </c>
      <c r="I169" s="43">
        <v>4.6100000000000003</v>
      </c>
      <c r="J169" s="43">
        <v>4.6100000000000003</v>
      </c>
      <c r="K169" s="43">
        <v>4.6100000000000003</v>
      </c>
      <c r="L169" s="43">
        <v>4.6100000000000003</v>
      </c>
      <c r="M169" s="43">
        <v>4.6100000000000003</v>
      </c>
      <c r="N169" s="43">
        <v>4.6100000000000003</v>
      </c>
      <c r="O169" s="43">
        <v>4.6100000000000003</v>
      </c>
      <c r="P169" s="43">
        <v>4.6100000000000003</v>
      </c>
      <c r="Q169" s="43">
        <v>4.6100000000000003</v>
      </c>
      <c r="R169" s="43">
        <v>4.6100000000000003</v>
      </c>
      <c r="S169" s="43">
        <v>4.6100000000000003</v>
      </c>
      <c r="T169" s="43">
        <v>4.6100000000000003</v>
      </c>
      <c r="U169" s="43">
        <v>4.6100000000000003</v>
      </c>
      <c r="V169" s="43">
        <v>4.6100000000000003</v>
      </c>
      <c r="W169" s="43">
        <v>4.6100000000000003</v>
      </c>
      <c r="X169" s="43">
        <v>4.6100000000000003</v>
      </c>
      <c r="Y169" s="43">
        <v>4.6100000000000003</v>
      </c>
      <c r="Z169" s="43">
        <v>4.6100000000000003</v>
      </c>
      <c r="AA169" s="43">
        <v>4.6100000000000003</v>
      </c>
    </row>
    <row r="170" spans="1:27" ht="12.75" hidden="1" customHeight="1" outlineLevel="1" x14ac:dyDescent="0.2">
      <c r="A170" s="92" t="s">
        <v>1648</v>
      </c>
      <c r="B170" s="62" t="s">
        <v>79</v>
      </c>
      <c r="C170" s="42" t="s">
        <v>77</v>
      </c>
      <c r="D170" s="43">
        <f>$D$11</f>
        <v>110.23</v>
      </c>
      <c r="E170" s="43">
        <f t="shared" ref="E170:AA170" si="95">$D$11</f>
        <v>110.23</v>
      </c>
      <c r="F170" s="43">
        <f t="shared" si="95"/>
        <v>110.23</v>
      </c>
      <c r="G170" s="43">
        <f t="shared" si="95"/>
        <v>110.23</v>
      </c>
      <c r="H170" s="43">
        <f t="shared" si="95"/>
        <v>110.23</v>
      </c>
      <c r="I170" s="43">
        <f t="shared" si="95"/>
        <v>110.23</v>
      </c>
      <c r="J170" s="43">
        <f t="shared" si="95"/>
        <v>110.23</v>
      </c>
      <c r="K170" s="43">
        <f t="shared" si="95"/>
        <v>110.23</v>
      </c>
      <c r="L170" s="43">
        <f t="shared" si="95"/>
        <v>110.23</v>
      </c>
      <c r="M170" s="43">
        <f t="shared" si="95"/>
        <v>110.23</v>
      </c>
      <c r="N170" s="43">
        <f t="shared" si="95"/>
        <v>110.23</v>
      </c>
      <c r="O170" s="43">
        <f t="shared" si="95"/>
        <v>110.23</v>
      </c>
      <c r="P170" s="43">
        <f t="shared" si="95"/>
        <v>110.23</v>
      </c>
      <c r="Q170" s="43">
        <f t="shared" si="95"/>
        <v>110.23</v>
      </c>
      <c r="R170" s="43">
        <f t="shared" si="95"/>
        <v>110.23</v>
      </c>
      <c r="S170" s="43">
        <f t="shared" si="95"/>
        <v>110.23</v>
      </c>
      <c r="T170" s="43">
        <f t="shared" si="95"/>
        <v>110.23</v>
      </c>
      <c r="U170" s="43">
        <f t="shared" si="95"/>
        <v>110.23</v>
      </c>
      <c r="V170" s="43">
        <f t="shared" si="95"/>
        <v>110.23</v>
      </c>
      <c r="W170" s="43">
        <f t="shared" si="95"/>
        <v>110.23</v>
      </c>
      <c r="X170" s="43">
        <f t="shared" si="95"/>
        <v>110.23</v>
      </c>
      <c r="Y170" s="43">
        <f t="shared" si="95"/>
        <v>110.23</v>
      </c>
      <c r="Z170" s="43">
        <f t="shared" si="95"/>
        <v>110.23</v>
      </c>
      <c r="AA170" s="43">
        <f t="shared" si="95"/>
        <v>110.23</v>
      </c>
    </row>
    <row r="171" spans="1:27" collapsed="1" x14ac:dyDescent="0.2">
      <c r="A171" s="91" t="s">
        <v>1649</v>
      </c>
      <c r="B171" s="27" t="str">
        <f>"02"&amp;"."&amp;$B$800&amp;"."&amp;$B$801</f>
        <v>02.03.2023</v>
      </c>
      <c r="C171" s="83" t="s">
        <v>74</v>
      </c>
      <c r="D171" s="84">
        <f>ROUND(((D172+D173+D175+D174)/1000),5)</f>
        <v>3.0326499999999998</v>
      </c>
      <c r="E171" s="84">
        <f>ROUND(((E172+E173+E175+E174)/1000),5)</f>
        <v>2.9702600000000001</v>
      </c>
      <c r="F171" s="84">
        <f>ROUND(((F172+F173+F175+F174)/1000),5)</f>
        <v>2.9525800000000002</v>
      </c>
      <c r="G171" s="84">
        <f t="shared" ref="G171:AA171" si="96">ROUND(((G172+G173+G175+G174)/1000),5)</f>
        <v>2.9673099999999999</v>
      </c>
      <c r="H171" s="84">
        <f t="shared" si="96"/>
        <v>3.0462899999999999</v>
      </c>
      <c r="I171" s="84">
        <f t="shared" si="96"/>
        <v>3.2607200000000001</v>
      </c>
      <c r="J171" s="84">
        <f t="shared" si="96"/>
        <v>3.4080599999999999</v>
      </c>
      <c r="K171" s="84">
        <f t="shared" si="96"/>
        <v>3.52895</v>
      </c>
      <c r="L171" s="84">
        <f t="shared" si="96"/>
        <v>3.6433</v>
      </c>
      <c r="M171" s="84">
        <f t="shared" si="96"/>
        <v>3.6537000000000002</v>
      </c>
      <c r="N171" s="84">
        <f t="shared" si="96"/>
        <v>3.6686800000000002</v>
      </c>
      <c r="O171" s="84">
        <f t="shared" si="96"/>
        <v>3.7265799999999998</v>
      </c>
      <c r="P171" s="84">
        <f t="shared" si="96"/>
        <v>3.7069999999999999</v>
      </c>
      <c r="Q171" s="84">
        <f t="shared" si="96"/>
        <v>3.7085499999999998</v>
      </c>
      <c r="R171" s="84">
        <f t="shared" si="96"/>
        <v>3.70261</v>
      </c>
      <c r="S171" s="84">
        <f t="shared" si="96"/>
        <v>3.6563300000000001</v>
      </c>
      <c r="T171" s="84">
        <f t="shared" si="96"/>
        <v>3.6162899999999998</v>
      </c>
      <c r="U171" s="84">
        <f t="shared" si="96"/>
        <v>3.6138300000000001</v>
      </c>
      <c r="V171" s="84">
        <f t="shared" si="96"/>
        <v>3.65835</v>
      </c>
      <c r="W171" s="84">
        <f t="shared" si="96"/>
        <v>3.71122</v>
      </c>
      <c r="X171" s="84">
        <f t="shared" si="96"/>
        <v>3.67082</v>
      </c>
      <c r="Y171" s="84">
        <f t="shared" si="96"/>
        <v>3.60772</v>
      </c>
      <c r="Z171" s="84">
        <f t="shared" si="96"/>
        <v>3.5024600000000001</v>
      </c>
      <c r="AA171" s="84">
        <f t="shared" si="96"/>
        <v>3.4180299999999999</v>
      </c>
    </row>
    <row r="172" spans="1:27" ht="12.75" hidden="1" customHeight="1" outlineLevel="1" x14ac:dyDescent="0.2">
      <c r="A172" s="92" t="s">
        <v>1650</v>
      </c>
      <c r="B172" s="62" t="s">
        <v>231</v>
      </c>
      <c r="C172" s="42" t="s">
        <v>77</v>
      </c>
      <c r="D172" s="43">
        <v>1200.8399999999999</v>
      </c>
      <c r="E172" s="43">
        <v>1138.45</v>
      </c>
      <c r="F172" s="43">
        <v>1120.77</v>
      </c>
      <c r="G172" s="43">
        <v>1135.5</v>
      </c>
      <c r="H172" s="43">
        <v>1214.48</v>
      </c>
      <c r="I172" s="43">
        <v>1428.91</v>
      </c>
      <c r="J172" s="43">
        <v>1576.25</v>
      </c>
      <c r="K172" s="43">
        <v>1697.14</v>
      </c>
      <c r="L172" s="43">
        <v>1811.49</v>
      </c>
      <c r="M172" s="43">
        <v>1821.89</v>
      </c>
      <c r="N172" s="43">
        <v>1836.87</v>
      </c>
      <c r="O172" s="43">
        <v>1894.77</v>
      </c>
      <c r="P172" s="43">
        <v>1875.19</v>
      </c>
      <c r="Q172" s="43">
        <v>1876.74</v>
      </c>
      <c r="R172" s="43">
        <v>1870.8</v>
      </c>
      <c r="S172" s="43">
        <v>1824.52</v>
      </c>
      <c r="T172" s="43">
        <v>1784.48</v>
      </c>
      <c r="U172" s="43">
        <v>1782.02</v>
      </c>
      <c r="V172" s="43">
        <v>1826.54</v>
      </c>
      <c r="W172" s="43">
        <v>1879.41</v>
      </c>
      <c r="X172" s="43">
        <v>1839.01</v>
      </c>
      <c r="Y172" s="43">
        <v>1775.91</v>
      </c>
      <c r="Z172" s="43">
        <v>1670.65</v>
      </c>
      <c r="AA172" s="43">
        <v>1586.22</v>
      </c>
    </row>
    <row r="173" spans="1:27" ht="12.75" hidden="1" customHeight="1" outlineLevel="1" x14ac:dyDescent="0.2">
      <c r="A173" s="92" t="s">
        <v>1651</v>
      </c>
      <c r="B173" s="62" t="s">
        <v>88</v>
      </c>
      <c r="C173" s="42" t="s">
        <v>77</v>
      </c>
      <c r="D173" s="43">
        <f>$D$168</f>
        <v>1716.97</v>
      </c>
      <c r="E173" s="43">
        <f>$D$168</f>
        <v>1716.97</v>
      </c>
      <c r="F173" s="43">
        <f t="shared" ref="F173:AA173" si="97">$D$168</f>
        <v>1716.97</v>
      </c>
      <c r="G173" s="43">
        <f t="shared" si="97"/>
        <v>1716.97</v>
      </c>
      <c r="H173" s="43">
        <f t="shared" si="97"/>
        <v>1716.97</v>
      </c>
      <c r="I173" s="43">
        <f t="shared" si="97"/>
        <v>1716.97</v>
      </c>
      <c r="J173" s="43">
        <f t="shared" si="97"/>
        <v>1716.97</v>
      </c>
      <c r="K173" s="43">
        <f t="shared" si="97"/>
        <v>1716.97</v>
      </c>
      <c r="L173" s="43">
        <f t="shared" si="97"/>
        <v>1716.97</v>
      </c>
      <c r="M173" s="43">
        <f t="shared" si="97"/>
        <v>1716.97</v>
      </c>
      <c r="N173" s="43">
        <f t="shared" si="97"/>
        <v>1716.97</v>
      </c>
      <c r="O173" s="43">
        <f t="shared" si="97"/>
        <v>1716.97</v>
      </c>
      <c r="P173" s="43">
        <f t="shared" si="97"/>
        <v>1716.97</v>
      </c>
      <c r="Q173" s="43">
        <f t="shared" si="97"/>
        <v>1716.97</v>
      </c>
      <c r="R173" s="43">
        <f t="shared" si="97"/>
        <v>1716.97</v>
      </c>
      <c r="S173" s="43">
        <f t="shared" si="97"/>
        <v>1716.97</v>
      </c>
      <c r="T173" s="43">
        <f t="shared" si="97"/>
        <v>1716.97</v>
      </c>
      <c r="U173" s="43">
        <f t="shared" si="97"/>
        <v>1716.97</v>
      </c>
      <c r="V173" s="43">
        <f t="shared" si="97"/>
        <v>1716.97</v>
      </c>
      <c r="W173" s="43">
        <f t="shared" si="97"/>
        <v>1716.97</v>
      </c>
      <c r="X173" s="43">
        <f t="shared" si="97"/>
        <v>1716.97</v>
      </c>
      <c r="Y173" s="43">
        <f t="shared" si="97"/>
        <v>1716.97</v>
      </c>
      <c r="Z173" s="43">
        <f t="shared" si="97"/>
        <v>1716.97</v>
      </c>
      <c r="AA173" s="43">
        <f t="shared" si="97"/>
        <v>1716.97</v>
      </c>
    </row>
    <row r="174" spans="1:27" ht="12.75" hidden="1" customHeight="1" outlineLevel="1" x14ac:dyDescent="0.2">
      <c r="A174" s="92" t="s">
        <v>1652</v>
      </c>
      <c r="B174" s="62" t="s">
        <v>81</v>
      </c>
      <c r="C174" s="42" t="s">
        <v>77</v>
      </c>
      <c r="D174" s="43">
        <v>4.6100000000000003</v>
      </c>
      <c r="E174" s="43">
        <v>4.6100000000000003</v>
      </c>
      <c r="F174" s="43">
        <v>4.6100000000000003</v>
      </c>
      <c r="G174" s="43">
        <v>4.6100000000000003</v>
      </c>
      <c r="H174" s="43">
        <v>4.6100000000000003</v>
      </c>
      <c r="I174" s="43">
        <v>4.6100000000000003</v>
      </c>
      <c r="J174" s="43">
        <v>4.6100000000000003</v>
      </c>
      <c r="K174" s="43">
        <v>4.6100000000000003</v>
      </c>
      <c r="L174" s="43">
        <v>4.6100000000000003</v>
      </c>
      <c r="M174" s="43">
        <v>4.6100000000000003</v>
      </c>
      <c r="N174" s="43">
        <v>4.6100000000000003</v>
      </c>
      <c r="O174" s="43">
        <v>4.6100000000000003</v>
      </c>
      <c r="P174" s="43">
        <v>4.6100000000000003</v>
      </c>
      <c r="Q174" s="43">
        <v>4.6100000000000003</v>
      </c>
      <c r="R174" s="43">
        <v>4.6100000000000003</v>
      </c>
      <c r="S174" s="43">
        <v>4.6100000000000003</v>
      </c>
      <c r="T174" s="43">
        <v>4.6100000000000003</v>
      </c>
      <c r="U174" s="43">
        <v>4.6100000000000003</v>
      </c>
      <c r="V174" s="43">
        <v>4.6100000000000003</v>
      </c>
      <c r="W174" s="43">
        <v>4.6100000000000003</v>
      </c>
      <c r="X174" s="43">
        <v>4.6100000000000003</v>
      </c>
      <c r="Y174" s="43">
        <v>4.6100000000000003</v>
      </c>
      <c r="Z174" s="43">
        <v>4.6100000000000003</v>
      </c>
      <c r="AA174" s="43">
        <v>4.6100000000000003</v>
      </c>
    </row>
    <row r="175" spans="1:27" ht="12.75" hidden="1" customHeight="1" outlineLevel="1" x14ac:dyDescent="0.2">
      <c r="A175" s="92" t="s">
        <v>1653</v>
      </c>
      <c r="B175" s="62" t="s">
        <v>79</v>
      </c>
      <c r="C175" s="42" t="s">
        <v>77</v>
      </c>
      <c r="D175" s="43">
        <f>$D$11</f>
        <v>110.23</v>
      </c>
      <c r="E175" s="43">
        <f t="shared" ref="E175:AA175" si="98">$D$11</f>
        <v>110.23</v>
      </c>
      <c r="F175" s="43">
        <f t="shared" si="98"/>
        <v>110.23</v>
      </c>
      <c r="G175" s="43">
        <f t="shared" si="98"/>
        <v>110.23</v>
      </c>
      <c r="H175" s="43">
        <f t="shared" si="98"/>
        <v>110.23</v>
      </c>
      <c r="I175" s="43">
        <f t="shared" si="98"/>
        <v>110.23</v>
      </c>
      <c r="J175" s="43">
        <f t="shared" si="98"/>
        <v>110.23</v>
      </c>
      <c r="K175" s="43">
        <f t="shared" si="98"/>
        <v>110.23</v>
      </c>
      <c r="L175" s="43">
        <f t="shared" si="98"/>
        <v>110.23</v>
      </c>
      <c r="M175" s="43">
        <f t="shared" si="98"/>
        <v>110.23</v>
      </c>
      <c r="N175" s="43">
        <f t="shared" si="98"/>
        <v>110.23</v>
      </c>
      <c r="O175" s="43">
        <f t="shared" si="98"/>
        <v>110.23</v>
      </c>
      <c r="P175" s="43">
        <f t="shared" si="98"/>
        <v>110.23</v>
      </c>
      <c r="Q175" s="43">
        <f t="shared" si="98"/>
        <v>110.23</v>
      </c>
      <c r="R175" s="43">
        <f t="shared" si="98"/>
        <v>110.23</v>
      </c>
      <c r="S175" s="43">
        <f t="shared" si="98"/>
        <v>110.23</v>
      </c>
      <c r="T175" s="43">
        <f t="shared" si="98"/>
        <v>110.23</v>
      </c>
      <c r="U175" s="43">
        <f t="shared" si="98"/>
        <v>110.23</v>
      </c>
      <c r="V175" s="43">
        <f t="shared" si="98"/>
        <v>110.23</v>
      </c>
      <c r="W175" s="43">
        <f t="shared" si="98"/>
        <v>110.23</v>
      </c>
      <c r="X175" s="43">
        <f t="shared" si="98"/>
        <v>110.23</v>
      </c>
      <c r="Y175" s="43">
        <f t="shared" si="98"/>
        <v>110.23</v>
      </c>
      <c r="Z175" s="43">
        <f t="shared" si="98"/>
        <v>110.23</v>
      </c>
      <c r="AA175" s="43">
        <f t="shared" si="98"/>
        <v>110.23</v>
      </c>
    </row>
    <row r="176" spans="1:27" ht="12.75" customHeight="1" collapsed="1" x14ac:dyDescent="0.2">
      <c r="A176" s="91" t="s">
        <v>1654</v>
      </c>
      <c r="B176" s="27" t="str">
        <f>"03"&amp;"."&amp;$B$800&amp;"."&amp;$B$801</f>
        <v>03.03.2023</v>
      </c>
      <c r="C176" s="83" t="s">
        <v>74</v>
      </c>
      <c r="D176" s="84">
        <f>ROUND(((D177+D178+D180+D179)/1000),5)</f>
        <v>3.1951800000000001</v>
      </c>
      <c r="E176" s="84">
        <f>ROUND(((E177+E178+E180+E179)/1000),5)</f>
        <v>3.01309</v>
      </c>
      <c r="F176" s="84">
        <f>ROUND(((F177+F178+F180+F179)/1000),5)</f>
        <v>2.9633500000000002</v>
      </c>
      <c r="G176" s="84">
        <f t="shared" ref="G176:AA176" si="99">ROUND(((G177+G178+G180+G179)/1000),5)</f>
        <v>2.96488</v>
      </c>
      <c r="H176" s="84">
        <f t="shared" si="99"/>
        <v>3.03</v>
      </c>
      <c r="I176" s="84">
        <f t="shared" si="99"/>
        <v>3.30315</v>
      </c>
      <c r="J176" s="84">
        <f t="shared" si="99"/>
        <v>3.4340799999999998</v>
      </c>
      <c r="K176" s="84">
        <f t="shared" si="99"/>
        <v>3.5416099999999999</v>
      </c>
      <c r="L176" s="84">
        <f t="shared" si="99"/>
        <v>3.6451099999999999</v>
      </c>
      <c r="M176" s="84">
        <f t="shared" si="99"/>
        <v>3.6575500000000001</v>
      </c>
      <c r="N176" s="84">
        <f t="shared" si="99"/>
        <v>3.66919</v>
      </c>
      <c r="O176" s="84">
        <f t="shared" si="99"/>
        <v>3.7206399999999999</v>
      </c>
      <c r="P176" s="84">
        <f t="shared" si="99"/>
        <v>3.6944599999999999</v>
      </c>
      <c r="Q176" s="84">
        <f t="shared" si="99"/>
        <v>3.6970999999999998</v>
      </c>
      <c r="R176" s="84">
        <f t="shared" si="99"/>
        <v>3.68777</v>
      </c>
      <c r="S176" s="84">
        <f t="shared" si="99"/>
        <v>3.6519300000000001</v>
      </c>
      <c r="T176" s="84">
        <f t="shared" si="99"/>
        <v>3.6135299999999999</v>
      </c>
      <c r="U176" s="84">
        <f t="shared" si="99"/>
        <v>3.6137800000000002</v>
      </c>
      <c r="V176" s="84">
        <f t="shared" si="99"/>
        <v>3.6474299999999999</v>
      </c>
      <c r="W176" s="84">
        <f t="shared" si="99"/>
        <v>3.71231</v>
      </c>
      <c r="X176" s="84">
        <f t="shared" si="99"/>
        <v>3.6587100000000001</v>
      </c>
      <c r="Y176" s="84">
        <f t="shared" si="99"/>
        <v>3.6049899999999999</v>
      </c>
      <c r="Z176" s="84">
        <f t="shared" si="99"/>
        <v>3.4517000000000002</v>
      </c>
      <c r="AA176" s="84">
        <f t="shared" si="99"/>
        <v>3.38002</v>
      </c>
    </row>
    <row r="177" spans="1:27" ht="12.75" hidden="1" customHeight="1" outlineLevel="1" x14ac:dyDescent="0.2">
      <c r="A177" s="92" t="s">
        <v>1655</v>
      </c>
      <c r="B177" s="62" t="s">
        <v>231</v>
      </c>
      <c r="C177" s="42" t="s">
        <v>77</v>
      </c>
      <c r="D177" s="43">
        <v>1363.37</v>
      </c>
      <c r="E177" s="43">
        <v>1181.28</v>
      </c>
      <c r="F177" s="43">
        <v>1131.54</v>
      </c>
      <c r="G177" s="43">
        <v>1133.07</v>
      </c>
      <c r="H177" s="43">
        <v>1198.19</v>
      </c>
      <c r="I177" s="43">
        <v>1471.34</v>
      </c>
      <c r="J177" s="43">
        <v>1602.27</v>
      </c>
      <c r="K177" s="43">
        <v>1709.8</v>
      </c>
      <c r="L177" s="43">
        <v>1813.3</v>
      </c>
      <c r="M177" s="43">
        <v>1825.74</v>
      </c>
      <c r="N177" s="43">
        <v>1837.38</v>
      </c>
      <c r="O177" s="43">
        <v>1888.83</v>
      </c>
      <c r="P177" s="43">
        <v>1862.65</v>
      </c>
      <c r="Q177" s="43">
        <v>1865.29</v>
      </c>
      <c r="R177" s="43">
        <v>1855.96</v>
      </c>
      <c r="S177" s="43">
        <v>1820.12</v>
      </c>
      <c r="T177" s="43">
        <v>1781.72</v>
      </c>
      <c r="U177" s="43">
        <v>1781.97</v>
      </c>
      <c r="V177" s="43">
        <v>1815.62</v>
      </c>
      <c r="W177" s="43">
        <v>1880.5</v>
      </c>
      <c r="X177" s="43">
        <v>1826.9</v>
      </c>
      <c r="Y177" s="43">
        <v>1773.18</v>
      </c>
      <c r="Z177" s="43">
        <v>1619.89</v>
      </c>
      <c r="AA177" s="43">
        <v>1548.21</v>
      </c>
    </row>
    <row r="178" spans="1:27" ht="12.75" hidden="1" customHeight="1" outlineLevel="1" x14ac:dyDescent="0.2">
      <c r="A178" s="92" t="s">
        <v>1656</v>
      </c>
      <c r="B178" s="62" t="s">
        <v>88</v>
      </c>
      <c r="C178" s="42" t="s">
        <v>77</v>
      </c>
      <c r="D178" s="43">
        <f>$D$168</f>
        <v>1716.97</v>
      </c>
      <c r="E178" s="43">
        <f>$D$168</f>
        <v>1716.97</v>
      </c>
      <c r="F178" s="43">
        <f t="shared" ref="F178:AA178" si="100">$D$168</f>
        <v>1716.97</v>
      </c>
      <c r="G178" s="43">
        <f t="shared" si="100"/>
        <v>1716.97</v>
      </c>
      <c r="H178" s="43">
        <f t="shared" si="100"/>
        <v>1716.97</v>
      </c>
      <c r="I178" s="43">
        <f t="shared" si="100"/>
        <v>1716.97</v>
      </c>
      <c r="J178" s="43">
        <f t="shared" si="100"/>
        <v>1716.97</v>
      </c>
      <c r="K178" s="43">
        <f t="shared" si="100"/>
        <v>1716.97</v>
      </c>
      <c r="L178" s="43">
        <f t="shared" si="100"/>
        <v>1716.97</v>
      </c>
      <c r="M178" s="43">
        <f t="shared" si="100"/>
        <v>1716.97</v>
      </c>
      <c r="N178" s="43">
        <f t="shared" si="100"/>
        <v>1716.97</v>
      </c>
      <c r="O178" s="43">
        <f t="shared" si="100"/>
        <v>1716.97</v>
      </c>
      <c r="P178" s="43">
        <f t="shared" si="100"/>
        <v>1716.97</v>
      </c>
      <c r="Q178" s="43">
        <f t="shared" si="100"/>
        <v>1716.97</v>
      </c>
      <c r="R178" s="43">
        <f t="shared" si="100"/>
        <v>1716.97</v>
      </c>
      <c r="S178" s="43">
        <f t="shared" si="100"/>
        <v>1716.97</v>
      </c>
      <c r="T178" s="43">
        <f t="shared" si="100"/>
        <v>1716.97</v>
      </c>
      <c r="U178" s="43">
        <f t="shared" si="100"/>
        <v>1716.97</v>
      </c>
      <c r="V178" s="43">
        <f t="shared" si="100"/>
        <v>1716.97</v>
      </c>
      <c r="W178" s="43">
        <f t="shared" si="100"/>
        <v>1716.97</v>
      </c>
      <c r="X178" s="43">
        <f t="shared" si="100"/>
        <v>1716.97</v>
      </c>
      <c r="Y178" s="43">
        <f t="shared" si="100"/>
        <v>1716.97</v>
      </c>
      <c r="Z178" s="43">
        <f t="shared" si="100"/>
        <v>1716.97</v>
      </c>
      <c r="AA178" s="43">
        <f t="shared" si="100"/>
        <v>1716.97</v>
      </c>
    </row>
    <row r="179" spans="1:27" ht="12.75" hidden="1" customHeight="1" outlineLevel="1" x14ac:dyDescent="0.2">
      <c r="A179" s="92" t="s">
        <v>1657</v>
      </c>
      <c r="B179" s="62" t="s">
        <v>81</v>
      </c>
      <c r="C179" s="42" t="s">
        <v>77</v>
      </c>
      <c r="D179" s="43">
        <v>4.6100000000000003</v>
      </c>
      <c r="E179" s="43">
        <v>4.6100000000000003</v>
      </c>
      <c r="F179" s="43">
        <v>4.6100000000000003</v>
      </c>
      <c r="G179" s="43">
        <v>4.6100000000000003</v>
      </c>
      <c r="H179" s="43">
        <v>4.6100000000000003</v>
      </c>
      <c r="I179" s="43">
        <v>4.6100000000000003</v>
      </c>
      <c r="J179" s="43">
        <v>4.6100000000000003</v>
      </c>
      <c r="K179" s="43">
        <v>4.6100000000000003</v>
      </c>
      <c r="L179" s="43">
        <v>4.6100000000000003</v>
      </c>
      <c r="M179" s="43">
        <v>4.6100000000000003</v>
      </c>
      <c r="N179" s="43">
        <v>4.6100000000000003</v>
      </c>
      <c r="O179" s="43">
        <v>4.6100000000000003</v>
      </c>
      <c r="P179" s="43">
        <v>4.6100000000000003</v>
      </c>
      <c r="Q179" s="43">
        <v>4.6100000000000003</v>
      </c>
      <c r="R179" s="43">
        <v>4.6100000000000003</v>
      </c>
      <c r="S179" s="43">
        <v>4.6100000000000003</v>
      </c>
      <c r="T179" s="43">
        <v>4.6100000000000003</v>
      </c>
      <c r="U179" s="43">
        <v>4.6100000000000003</v>
      </c>
      <c r="V179" s="43">
        <v>4.6100000000000003</v>
      </c>
      <c r="W179" s="43">
        <v>4.6100000000000003</v>
      </c>
      <c r="X179" s="43">
        <v>4.6100000000000003</v>
      </c>
      <c r="Y179" s="43">
        <v>4.6100000000000003</v>
      </c>
      <c r="Z179" s="43">
        <v>4.6100000000000003</v>
      </c>
      <c r="AA179" s="43">
        <v>4.6100000000000003</v>
      </c>
    </row>
    <row r="180" spans="1:27" ht="12.75" hidden="1" customHeight="1" outlineLevel="1" x14ac:dyDescent="0.2">
      <c r="A180" s="92" t="s">
        <v>1658</v>
      </c>
      <c r="B180" s="62" t="s">
        <v>79</v>
      </c>
      <c r="C180" s="42" t="s">
        <v>77</v>
      </c>
      <c r="D180" s="43">
        <f>$D$11</f>
        <v>110.23</v>
      </c>
      <c r="E180" s="43">
        <f t="shared" ref="E180:AA180" si="101">$D$11</f>
        <v>110.23</v>
      </c>
      <c r="F180" s="43">
        <f t="shared" si="101"/>
        <v>110.23</v>
      </c>
      <c r="G180" s="43">
        <f t="shared" si="101"/>
        <v>110.23</v>
      </c>
      <c r="H180" s="43">
        <f t="shared" si="101"/>
        <v>110.23</v>
      </c>
      <c r="I180" s="43">
        <f t="shared" si="101"/>
        <v>110.23</v>
      </c>
      <c r="J180" s="43">
        <f t="shared" si="101"/>
        <v>110.23</v>
      </c>
      <c r="K180" s="43">
        <f t="shared" si="101"/>
        <v>110.23</v>
      </c>
      <c r="L180" s="43">
        <f t="shared" si="101"/>
        <v>110.23</v>
      </c>
      <c r="M180" s="43">
        <f t="shared" si="101"/>
        <v>110.23</v>
      </c>
      <c r="N180" s="43">
        <f t="shared" si="101"/>
        <v>110.23</v>
      </c>
      <c r="O180" s="43">
        <f t="shared" si="101"/>
        <v>110.23</v>
      </c>
      <c r="P180" s="43">
        <f t="shared" si="101"/>
        <v>110.23</v>
      </c>
      <c r="Q180" s="43">
        <f t="shared" si="101"/>
        <v>110.23</v>
      </c>
      <c r="R180" s="43">
        <f t="shared" si="101"/>
        <v>110.23</v>
      </c>
      <c r="S180" s="43">
        <f t="shared" si="101"/>
        <v>110.23</v>
      </c>
      <c r="T180" s="43">
        <f t="shared" si="101"/>
        <v>110.23</v>
      </c>
      <c r="U180" s="43">
        <f t="shared" si="101"/>
        <v>110.23</v>
      </c>
      <c r="V180" s="43">
        <f t="shared" si="101"/>
        <v>110.23</v>
      </c>
      <c r="W180" s="43">
        <f t="shared" si="101"/>
        <v>110.23</v>
      </c>
      <c r="X180" s="43">
        <f t="shared" si="101"/>
        <v>110.23</v>
      </c>
      <c r="Y180" s="43">
        <f t="shared" si="101"/>
        <v>110.23</v>
      </c>
      <c r="Z180" s="43">
        <f t="shared" si="101"/>
        <v>110.23</v>
      </c>
      <c r="AA180" s="43">
        <f t="shared" si="101"/>
        <v>110.23</v>
      </c>
    </row>
    <row r="181" spans="1:27" ht="12.75" customHeight="1" collapsed="1" x14ac:dyDescent="0.2">
      <c r="A181" s="91" t="s">
        <v>1659</v>
      </c>
      <c r="B181" s="27" t="str">
        <f>"04"&amp;"."&amp;$B$800&amp;"."&amp;$B$801</f>
        <v>04.03.2023</v>
      </c>
      <c r="C181" s="83" t="s">
        <v>74</v>
      </c>
      <c r="D181" s="84">
        <f>ROUND(((D182+D183+D185+D184)/1000),5)</f>
        <v>3.39134</v>
      </c>
      <c r="E181" s="84">
        <f>ROUND(((E182+E183+E185+E184)/1000),5)</f>
        <v>3.3033199999999998</v>
      </c>
      <c r="F181" s="84">
        <f>ROUND(((F182+F183+F185+F184)/1000),5)</f>
        <v>3.1564299999999998</v>
      </c>
      <c r="G181" s="84">
        <f t="shared" ref="G181:AA181" si="102">ROUND(((G182+G183+G185+G184)/1000),5)</f>
        <v>3.1152500000000001</v>
      </c>
      <c r="H181" s="84">
        <f t="shared" si="102"/>
        <v>3.1760899999999999</v>
      </c>
      <c r="I181" s="84">
        <f t="shared" si="102"/>
        <v>3.3104900000000002</v>
      </c>
      <c r="J181" s="84">
        <f t="shared" si="102"/>
        <v>3.3432200000000001</v>
      </c>
      <c r="K181" s="84">
        <f t="shared" si="102"/>
        <v>3.4009800000000001</v>
      </c>
      <c r="L181" s="84">
        <f t="shared" si="102"/>
        <v>3.5430299999999999</v>
      </c>
      <c r="M181" s="84">
        <f t="shared" si="102"/>
        <v>3.6293899999999999</v>
      </c>
      <c r="N181" s="84">
        <f t="shared" si="102"/>
        <v>3.66378</v>
      </c>
      <c r="O181" s="84">
        <f t="shared" si="102"/>
        <v>3.6720700000000002</v>
      </c>
      <c r="P181" s="84">
        <f t="shared" si="102"/>
        <v>3.66655</v>
      </c>
      <c r="Q181" s="84">
        <f t="shared" si="102"/>
        <v>3.6609600000000002</v>
      </c>
      <c r="R181" s="84">
        <f t="shared" si="102"/>
        <v>3.6233499999999998</v>
      </c>
      <c r="S181" s="84">
        <f t="shared" si="102"/>
        <v>3.6189499999999999</v>
      </c>
      <c r="T181" s="84">
        <f t="shared" si="102"/>
        <v>3.6158000000000001</v>
      </c>
      <c r="U181" s="84">
        <f t="shared" si="102"/>
        <v>3.6318600000000001</v>
      </c>
      <c r="V181" s="84">
        <f t="shared" si="102"/>
        <v>3.66553</v>
      </c>
      <c r="W181" s="84">
        <f t="shared" si="102"/>
        <v>3.6731500000000001</v>
      </c>
      <c r="X181" s="84">
        <f t="shared" si="102"/>
        <v>3.6789499999999999</v>
      </c>
      <c r="Y181" s="84">
        <f t="shared" si="102"/>
        <v>3.64195</v>
      </c>
      <c r="Z181" s="84">
        <f t="shared" si="102"/>
        <v>3.4759500000000001</v>
      </c>
      <c r="AA181" s="84">
        <f t="shared" si="102"/>
        <v>3.4067099999999999</v>
      </c>
    </row>
    <row r="182" spans="1:27" ht="12.75" hidden="1" customHeight="1" outlineLevel="1" x14ac:dyDescent="0.2">
      <c r="A182" s="92" t="s">
        <v>1660</v>
      </c>
      <c r="B182" s="62" t="s">
        <v>231</v>
      </c>
      <c r="C182" s="42" t="s">
        <v>77</v>
      </c>
      <c r="D182" s="43">
        <v>1559.53</v>
      </c>
      <c r="E182" s="43">
        <v>1471.51</v>
      </c>
      <c r="F182" s="43">
        <v>1324.62</v>
      </c>
      <c r="G182" s="43">
        <v>1283.44</v>
      </c>
      <c r="H182" s="43">
        <v>1344.28</v>
      </c>
      <c r="I182" s="43">
        <v>1478.68</v>
      </c>
      <c r="J182" s="43">
        <v>1511.41</v>
      </c>
      <c r="K182" s="43">
        <v>1569.17</v>
      </c>
      <c r="L182" s="43">
        <v>1711.22</v>
      </c>
      <c r="M182" s="43">
        <v>1797.58</v>
      </c>
      <c r="N182" s="43">
        <v>1831.97</v>
      </c>
      <c r="O182" s="43">
        <v>1840.26</v>
      </c>
      <c r="P182" s="43">
        <v>1834.74</v>
      </c>
      <c r="Q182" s="43">
        <v>1829.15</v>
      </c>
      <c r="R182" s="43">
        <v>1791.54</v>
      </c>
      <c r="S182" s="43">
        <v>1787.14</v>
      </c>
      <c r="T182" s="43">
        <v>1783.99</v>
      </c>
      <c r="U182" s="43">
        <v>1800.05</v>
      </c>
      <c r="V182" s="43">
        <v>1833.72</v>
      </c>
      <c r="W182" s="43">
        <v>1841.34</v>
      </c>
      <c r="X182" s="43">
        <v>1847.14</v>
      </c>
      <c r="Y182" s="43">
        <v>1810.14</v>
      </c>
      <c r="Z182" s="43">
        <v>1644.14</v>
      </c>
      <c r="AA182" s="43">
        <v>1574.9</v>
      </c>
    </row>
    <row r="183" spans="1:27" ht="12.75" hidden="1" customHeight="1" outlineLevel="1" x14ac:dyDescent="0.2">
      <c r="A183" s="92" t="s">
        <v>1661</v>
      </c>
      <c r="B183" s="62" t="s">
        <v>88</v>
      </c>
      <c r="C183" s="42" t="s">
        <v>77</v>
      </c>
      <c r="D183" s="43">
        <f>$D$168</f>
        <v>1716.97</v>
      </c>
      <c r="E183" s="43">
        <f>$D$168</f>
        <v>1716.97</v>
      </c>
      <c r="F183" s="43">
        <f t="shared" ref="F183:AA183" si="103">$D$168</f>
        <v>1716.97</v>
      </c>
      <c r="G183" s="43">
        <f t="shared" si="103"/>
        <v>1716.97</v>
      </c>
      <c r="H183" s="43">
        <f t="shared" si="103"/>
        <v>1716.97</v>
      </c>
      <c r="I183" s="43">
        <f t="shared" si="103"/>
        <v>1716.97</v>
      </c>
      <c r="J183" s="43">
        <f t="shared" si="103"/>
        <v>1716.97</v>
      </c>
      <c r="K183" s="43">
        <f t="shared" si="103"/>
        <v>1716.97</v>
      </c>
      <c r="L183" s="43">
        <f t="shared" si="103"/>
        <v>1716.97</v>
      </c>
      <c r="M183" s="43">
        <f t="shared" si="103"/>
        <v>1716.97</v>
      </c>
      <c r="N183" s="43">
        <f t="shared" si="103"/>
        <v>1716.97</v>
      </c>
      <c r="O183" s="43">
        <f t="shared" si="103"/>
        <v>1716.97</v>
      </c>
      <c r="P183" s="43">
        <f t="shared" si="103"/>
        <v>1716.97</v>
      </c>
      <c r="Q183" s="43">
        <f t="shared" si="103"/>
        <v>1716.97</v>
      </c>
      <c r="R183" s="43">
        <f t="shared" si="103"/>
        <v>1716.97</v>
      </c>
      <c r="S183" s="43">
        <f t="shared" si="103"/>
        <v>1716.97</v>
      </c>
      <c r="T183" s="43">
        <f t="shared" si="103"/>
        <v>1716.97</v>
      </c>
      <c r="U183" s="43">
        <f t="shared" si="103"/>
        <v>1716.97</v>
      </c>
      <c r="V183" s="43">
        <f t="shared" si="103"/>
        <v>1716.97</v>
      </c>
      <c r="W183" s="43">
        <f t="shared" si="103"/>
        <v>1716.97</v>
      </c>
      <c r="X183" s="43">
        <f t="shared" si="103"/>
        <v>1716.97</v>
      </c>
      <c r="Y183" s="43">
        <f t="shared" si="103"/>
        <v>1716.97</v>
      </c>
      <c r="Z183" s="43">
        <f t="shared" si="103"/>
        <v>1716.97</v>
      </c>
      <c r="AA183" s="43">
        <f t="shared" si="103"/>
        <v>1716.97</v>
      </c>
    </row>
    <row r="184" spans="1:27" ht="12.75" hidden="1" customHeight="1" outlineLevel="1" x14ac:dyDescent="0.2">
      <c r="A184" s="92" t="s">
        <v>1662</v>
      </c>
      <c r="B184" s="62" t="s">
        <v>81</v>
      </c>
      <c r="C184" s="42" t="s">
        <v>77</v>
      </c>
      <c r="D184" s="43">
        <v>4.6100000000000003</v>
      </c>
      <c r="E184" s="43">
        <v>4.6100000000000003</v>
      </c>
      <c r="F184" s="43">
        <v>4.6100000000000003</v>
      </c>
      <c r="G184" s="43">
        <v>4.6100000000000003</v>
      </c>
      <c r="H184" s="43">
        <v>4.6100000000000003</v>
      </c>
      <c r="I184" s="43">
        <v>4.6100000000000003</v>
      </c>
      <c r="J184" s="43">
        <v>4.6100000000000003</v>
      </c>
      <c r="K184" s="43">
        <v>4.6100000000000003</v>
      </c>
      <c r="L184" s="43">
        <v>4.6100000000000003</v>
      </c>
      <c r="M184" s="43">
        <v>4.6100000000000003</v>
      </c>
      <c r="N184" s="43">
        <v>4.6100000000000003</v>
      </c>
      <c r="O184" s="43">
        <v>4.6100000000000003</v>
      </c>
      <c r="P184" s="43">
        <v>4.6100000000000003</v>
      </c>
      <c r="Q184" s="43">
        <v>4.6100000000000003</v>
      </c>
      <c r="R184" s="43">
        <v>4.6100000000000003</v>
      </c>
      <c r="S184" s="43">
        <v>4.6100000000000003</v>
      </c>
      <c r="T184" s="43">
        <v>4.6100000000000003</v>
      </c>
      <c r="U184" s="43">
        <v>4.6100000000000003</v>
      </c>
      <c r="V184" s="43">
        <v>4.6100000000000003</v>
      </c>
      <c r="W184" s="43">
        <v>4.6100000000000003</v>
      </c>
      <c r="X184" s="43">
        <v>4.6100000000000003</v>
      </c>
      <c r="Y184" s="43">
        <v>4.6100000000000003</v>
      </c>
      <c r="Z184" s="43">
        <v>4.6100000000000003</v>
      </c>
      <c r="AA184" s="43">
        <v>4.6100000000000003</v>
      </c>
    </row>
    <row r="185" spans="1:27" ht="12.75" hidden="1" customHeight="1" outlineLevel="1" x14ac:dyDescent="0.2">
      <c r="A185" s="92" t="s">
        <v>1663</v>
      </c>
      <c r="B185" s="62" t="s">
        <v>79</v>
      </c>
      <c r="C185" s="42" t="s">
        <v>77</v>
      </c>
      <c r="D185" s="43">
        <f>$D$11</f>
        <v>110.23</v>
      </c>
      <c r="E185" s="43">
        <f t="shared" ref="E185:AA185" si="104">$D$11</f>
        <v>110.23</v>
      </c>
      <c r="F185" s="43">
        <f t="shared" si="104"/>
        <v>110.23</v>
      </c>
      <c r="G185" s="43">
        <f t="shared" si="104"/>
        <v>110.23</v>
      </c>
      <c r="H185" s="43">
        <f t="shared" si="104"/>
        <v>110.23</v>
      </c>
      <c r="I185" s="43">
        <f t="shared" si="104"/>
        <v>110.23</v>
      </c>
      <c r="J185" s="43">
        <f t="shared" si="104"/>
        <v>110.23</v>
      </c>
      <c r="K185" s="43">
        <f t="shared" si="104"/>
        <v>110.23</v>
      </c>
      <c r="L185" s="43">
        <f t="shared" si="104"/>
        <v>110.23</v>
      </c>
      <c r="M185" s="43">
        <f t="shared" si="104"/>
        <v>110.23</v>
      </c>
      <c r="N185" s="43">
        <f t="shared" si="104"/>
        <v>110.23</v>
      </c>
      <c r="O185" s="43">
        <f t="shared" si="104"/>
        <v>110.23</v>
      </c>
      <c r="P185" s="43">
        <f t="shared" si="104"/>
        <v>110.23</v>
      </c>
      <c r="Q185" s="43">
        <f t="shared" si="104"/>
        <v>110.23</v>
      </c>
      <c r="R185" s="43">
        <f t="shared" si="104"/>
        <v>110.23</v>
      </c>
      <c r="S185" s="43">
        <f t="shared" si="104"/>
        <v>110.23</v>
      </c>
      <c r="T185" s="43">
        <f t="shared" si="104"/>
        <v>110.23</v>
      </c>
      <c r="U185" s="43">
        <f t="shared" si="104"/>
        <v>110.23</v>
      </c>
      <c r="V185" s="43">
        <f t="shared" si="104"/>
        <v>110.23</v>
      </c>
      <c r="W185" s="43">
        <f t="shared" si="104"/>
        <v>110.23</v>
      </c>
      <c r="X185" s="43">
        <f t="shared" si="104"/>
        <v>110.23</v>
      </c>
      <c r="Y185" s="43">
        <f t="shared" si="104"/>
        <v>110.23</v>
      </c>
      <c r="Z185" s="43">
        <f t="shared" si="104"/>
        <v>110.23</v>
      </c>
      <c r="AA185" s="43">
        <f t="shared" si="104"/>
        <v>110.23</v>
      </c>
    </row>
    <row r="186" spans="1:27" ht="12.75" customHeight="1" collapsed="1" x14ac:dyDescent="0.2">
      <c r="A186" s="91" t="s">
        <v>1664</v>
      </c>
      <c r="B186" s="27" t="str">
        <f>"05"&amp;"."&amp;$B$800&amp;"."&amp;$B$801</f>
        <v>05.03.2023</v>
      </c>
      <c r="C186" s="83" t="s">
        <v>74</v>
      </c>
      <c r="D186" s="84">
        <f>ROUND(((D187+D188+D190+D189)/1000),5)</f>
        <v>3.3369900000000001</v>
      </c>
      <c r="E186" s="84">
        <f>ROUND(((E187+E188+E190+E189)/1000),5)</f>
        <v>3.2149899999999998</v>
      </c>
      <c r="F186" s="84">
        <f>ROUND(((F187+F188+F190+F189)/1000),5)</f>
        <v>3.0848800000000001</v>
      </c>
      <c r="G186" s="84">
        <f t="shared" ref="G186:AA186" si="105">ROUND(((G187+G188+G190+G189)/1000),5)</f>
        <v>3.0533600000000001</v>
      </c>
      <c r="H186" s="84">
        <f t="shared" si="105"/>
        <v>3.1168200000000001</v>
      </c>
      <c r="I186" s="84">
        <f t="shared" si="105"/>
        <v>3.2165499999999998</v>
      </c>
      <c r="J186" s="84">
        <f t="shared" si="105"/>
        <v>3.2324700000000002</v>
      </c>
      <c r="K186" s="84">
        <f t="shared" si="105"/>
        <v>3.33283</v>
      </c>
      <c r="L186" s="84">
        <f t="shared" si="105"/>
        <v>3.4312900000000002</v>
      </c>
      <c r="M186" s="84">
        <f t="shared" si="105"/>
        <v>3.6083500000000002</v>
      </c>
      <c r="N186" s="84">
        <f t="shared" si="105"/>
        <v>3.6573699999999998</v>
      </c>
      <c r="O186" s="84">
        <f t="shared" si="105"/>
        <v>3.6703999999999999</v>
      </c>
      <c r="P186" s="84">
        <f t="shared" si="105"/>
        <v>3.66717</v>
      </c>
      <c r="Q186" s="84">
        <f t="shared" si="105"/>
        <v>3.6650800000000001</v>
      </c>
      <c r="R186" s="84">
        <f t="shared" si="105"/>
        <v>3.63273</v>
      </c>
      <c r="S186" s="84">
        <f t="shared" si="105"/>
        <v>3.6341899999999998</v>
      </c>
      <c r="T186" s="84">
        <f t="shared" si="105"/>
        <v>3.6332100000000001</v>
      </c>
      <c r="U186" s="84">
        <f t="shared" si="105"/>
        <v>3.6495600000000001</v>
      </c>
      <c r="V186" s="84">
        <f t="shared" si="105"/>
        <v>3.6960799999999998</v>
      </c>
      <c r="W186" s="84">
        <f t="shared" si="105"/>
        <v>3.69204</v>
      </c>
      <c r="X186" s="84">
        <f t="shared" si="105"/>
        <v>3.7020400000000002</v>
      </c>
      <c r="Y186" s="84">
        <f t="shared" si="105"/>
        <v>3.6638000000000002</v>
      </c>
      <c r="Z186" s="84">
        <f t="shared" si="105"/>
        <v>3.5141800000000001</v>
      </c>
      <c r="AA186" s="84">
        <f t="shared" si="105"/>
        <v>3.4297900000000001</v>
      </c>
    </row>
    <row r="187" spans="1:27" ht="12.75" hidden="1" customHeight="1" outlineLevel="1" x14ac:dyDescent="0.2">
      <c r="A187" s="92" t="s">
        <v>1665</v>
      </c>
      <c r="B187" s="62" t="s">
        <v>231</v>
      </c>
      <c r="C187" s="42" t="s">
        <v>77</v>
      </c>
      <c r="D187" s="43">
        <v>1505.18</v>
      </c>
      <c r="E187" s="43">
        <v>1383.18</v>
      </c>
      <c r="F187" s="43">
        <v>1253.07</v>
      </c>
      <c r="G187" s="43">
        <v>1221.55</v>
      </c>
      <c r="H187" s="43">
        <v>1285.01</v>
      </c>
      <c r="I187" s="43">
        <v>1384.74</v>
      </c>
      <c r="J187" s="43">
        <v>1400.66</v>
      </c>
      <c r="K187" s="43">
        <v>1501.02</v>
      </c>
      <c r="L187" s="43">
        <v>1599.48</v>
      </c>
      <c r="M187" s="43">
        <v>1776.54</v>
      </c>
      <c r="N187" s="43">
        <v>1825.56</v>
      </c>
      <c r="O187" s="43">
        <v>1838.59</v>
      </c>
      <c r="P187" s="43">
        <v>1835.36</v>
      </c>
      <c r="Q187" s="43">
        <v>1833.27</v>
      </c>
      <c r="R187" s="43">
        <v>1800.92</v>
      </c>
      <c r="S187" s="43">
        <v>1802.38</v>
      </c>
      <c r="T187" s="43">
        <v>1801.4</v>
      </c>
      <c r="U187" s="43">
        <v>1817.75</v>
      </c>
      <c r="V187" s="43">
        <v>1864.27</v>
      </c>
      <c r="W187" s="43">
        <v>1860.23</v>
      </c>
      <c r="X187" s="43">
        <v>1870.23</v>
      </c>
      <c r="Y187" s="43">
        <v>1831.99</v>
      </c>
      <c r="Z187" s="43">
        <v>1682.37</v>
      </c>
      <c r="AA187" s="43">
        <v>1597.98</v>
      </c>
    </row>
    <row r="188" spans="1:27" ht="12.75" hidden="1" customHeight="1" outlineLevel="1" x14ac:dyDescent="0.2">
      <c r="A188" s="92" t="s">
        <v>1666</v>
      </c>
      <c r="B188" s="62" t="s">
        <v>88</v>
      </c>
      <c r="C188" s="42" t="s">
        <v>77</v>
      </c>
      <c r="D188" s="43">
        <f>$D$168</f>
        <v>1716.97</v>
      </c>
      <c r="E188" s="43">
        <f>$D$168</f>
        <v>1716.97</v>
      </c>
      <c r="F188" s="43">
        <f t="shared" ref="F188:AA188" si="106">$D$168</f>
        <v>1716.97</v>
      </c>
      <c r="G188" s="43">
        <f t="shared" si="106"/>
        <v>1716.97</v>
      </c>
      <c r="H188" s="43">
        <f t="shared" si="106"/>
        <v>1716.97</v>
      </c>
      <c r="I188" s="43">
        <f t="shared" si="106"/>
        <v>1716.97</v>
      </c>
      <c r="J188" s="43">
        <f t="shared" si="106"/>
        <v>1716.97</v>
      </c>
      <c r="K188" s="43">
        <f t="shared" si="106"/>
        <v>1716.97</v>
      </c>
      <c r="L188" s="43">
        <f t="shared" si="106"/>
        <v>1716.97</v>
      </c>
      <c r="M188" s="43">
        <f t="shared" si="106"/>
        <v>1716.97</v>
      </c>
      <c r="N188" s="43">
        <f t="shared" si="106"/>
        <v>1716.97</v>
      </c>
      <c r="O188" s="43">
        <f t="shared" si="106"/>
        <v>1716.97</v>
      </c>
      <c r="P188" s="43">
        <f t="shared" si="106"/>
        <v>1716.97</v>
      </c>
      <c r="Q188" s="43">
        <f t="shared" si="106"/>
        <v>1716.97</v>
      </c>
      <c r="R188" s="43">
        <f t="shared" si="106"/>
        <v>1716.97</v>
      </c>
      <c r="S188" s="43">
        <f t="shared" si="106"/>
        <v>1716.97</v>
      </c>
      <c r="T188" s="43">
        <f t="shared" si="106"/>
        <v>1716.97</v>
      </c>
      <c r="U188" s="43">
        <f t="shared" si="106"/>
        <v>1716.97</v>
      </c>
      <c r="V188" s="43">
        <f t="shared" si="106"/>
        <v>1716.97</v>
      </c>
      <c r="W188" s="43">
        <f t="shared" si="106"/>
        <v>1716.97</v>
      </c>
      <c r="X188" s="43">
        <f t="shared" si="106"/>
        <v>1716.97</v>
      </c>
      <c r="Y188" s="43">
        <f t="shared" si="106"/>
        <v>1716.97</v>
      </c>
      <c r="Z188" s="43">
        <f t="shared" si="106"/>
        <v>1716.97</v>
      </c>
      <c r="AA188" s="43">
        <f t="shared" si="106"/>
        <v>1716.97</v>
      </c>
    </row>
    <row r="189" spans="1:27" ht="12.75" hidden="1" customHeight="1" outlineLevel="1" x14ac:dyDescent="0.2">
      <c r="A189" s="92" t="s">
        <v>1667</v>
      </c>
      <c r="B189" s="62" t="s">
        <v>81</v>
      </c>
      <c r="C189" s="42" t="s">
        <v>77</v>
      </c>
      <c r="D189" s="43">
        <v>4.6100000000000003</v>
      </c>
      <c r="E189" s="43">
        <v>4.6100000000000003</v>
      </c>
      <c r="F189" s="43">
        <v>4.6100000000000003</v>
      </c>
      <c r="G189" s="43">
        <v>4.6100000000000003</v>
      </c>
      <c r="H189" s="43">
        <v>4.6100000000000003</v>
      </c>
      <c r="I189" s="43">
        <v>4.6100000000000003</v>
      </c>
      <c r="J189" s="43">
        <v>4.6100000000000003</v>
      </c>
      <c r="K189" s="43">
        <v>4.6100000000000003</v>
      </c>
      <c r="L189" s="43">
        <v>4.6100000000000003</v>
      </c>
      <c r="M189" s="43">
        <v>4.6100000000000003</v>
      </c>
      <c r="N189" s="43">
        <v>4.6100000000000003</v>
      </c>
      <c r="O189" s="43">
        <v>4.6100000000000003</v>
      </c>
      <c r="P189" s="43">
        <v>4.6100000000000003</v>
      </c>
      <c r="Q189" s="43">
        <v>4.6100000000000003</v>
      </c>
      <c r="R189" s="43">
        <v>4.6100000000000003</v>
      </c>
      <c r="S189" s="43">
        <v>4.6100000000000003</v>
      </c>
      <c r="T189" s="43">
        <v>4.6100000000000003</v>
      </c>
      <c r="U189" s="43">
        <v>4.6100000000000003</v>
      </c>
      <c r="V189" s="43">
        <v>4.6100000000000003</v>
      </c>
      <c r="W189" s="43">
        <v>4.6100000000000003</v>
      </c>
      <c r="X189" s="43">
        <v>4.6100000000000003</v>
      </c>
      <c r="Y189" s="43">
        <v>4.6100000000000003</v>
      </c>
      <c r="Z189" s="43">
        <v>4.6100000000000003</v>
      </c>
      <c r="AA189" s="43">
        <v>4.6100000000000003</v>
      </c>
    </row>
    <row r="190" spans="1:27" ht="12.75" hidden="1" customHeight="1" outlineLevel="1" x14ac:dyDescent="0.2">
      <c r="A190" s="92" t="s">
        <v>1668</v>
      </c>
      <c r="B190" s="62" t="s">
        <v>79</v>
      </c>
      <c r="C190" s="42" t="s">
        <v>77</v>
      </c>
      <c r="D190" s="43">
        <f>$D$11</f>
        <v>110.23</v>
      </c>
      <c r="E190" s="43">
        <f t="shared" ref="E190:AA190" si="107">$D$11</f>
        <v>110.23</v>
      </c>
      <c r="F190" s="43">
        <f t="shared" si="107"/>
        <v>110.23</v>
      </c>
      <c r="G190" s="43">
        <f t="shared" si="107"/>
        <v>110.23</v>
      </c>
      <c r="H190" s="43">
        <f t="shared" si="107"/>
        <v>110.23</v>
      </c>
      <c r="I190" s="43">
        <f t="shared" si="107"/>
        <v>110.23</v>
      </c>
      <c r="J190" s="43">
        <f t="shared" si="107"/>
        <v>110.23</v>
      </c>
      <c r="K190" s="43">
        <f t="shared" si="107"/>
        <v>110.23</v>
      </c>
      <c r="L190" s="43">
        <f t="shared" si="107"/>
        <v>110.23</v>
      </c>
      <c r="M190" s="43">
        <f t="shared" si="107"/>
        <v>110.23</v>
      </c>
      <c r="N190" s="43">
        <f t="shared" si="107"/>
        <v>110.23</v>
      </c>
      <c r="O190" s="43">
        <f t="shared" si="107"/>
        <v>110.23</v>
      </c>
      <c r="P190" s="43">
        <f t="shared" si="107"/>
        <v>110.23</v>
      </c>
      <c r="Q190" s="43">
        <f t="shared" si="107"/>
        <v>110.23</v>
      </c>
      <c r="R190" s="43">
        <f t="shared" si="107"/>
        <v>110.23</v>
      </c>
      <c r="S190" s="43">
        <f t="shared" si="107"/>
        <v>110.23</v>
      </c>
      <c r="T190" s="43">
        <f t="shared" si="107"/>
        <v>110.23</v>
      </c>
      <c r="U190" s="43">
        <f t="shared" si="107"/>
        <v>110.23</v>
      </c>
      <c r="V190" s="43">
        <f t="shared" si="107"/>
        <v>110.23</v>
      </c>
      <c r="W190" s="43">
        <f t="shared" si="107"/>
        <v>110.23</v>
      </c>
      <c r="X190" s="43">
        <f t="shared" si="107"/>
        <v>110.23</v>
      </c>
      <c r="Y190" s="43">
        <f t="shared" si="107"/>
        <v>110.23</v>
      </c>
      <c r="Z190" s="43">
        <f t="shared" si="107"/>
        <v>110.23</v>
      </c>
      <c r="AA190" s="43">
        <f t="shared" si="107"/>
        <v>110.23</v>
      </c>
    </row>
    <row r="191" spans="1:27" ht="12.75" customHeight="1" collapsed="1" x14ac:dyDescent="0.2">
      <c r="A191" s="91" t="s">
        <v>1669</v>
      </c>
      <c r="B191" s="27" t="str">
        <f>"06"&amp;"."&amp;$B$800&amp;"."&amp;$B$801</f>
        <v>06.03.2023</v>
      </c>
      <c r="C191" s="83" t="s">
        <v>74</v>
      </c>
      <c r="D191" s="84">
        <f>ROUND(((D192+D193+D195+D194)/1000),5)</f>
        <v>3.32755</v>
      </c>
      <c r="E191" s="84">
        <f>ROUND(((E192+E193+E195+E194)/1000),5)</f>
        <v>3.14202</v>
      </c>
      <c r="F191" s="84">
        <f>ROUND(((F192+F193+F195+F194)/1000),5)</f>
        <v>3.0290900000000001</v>
      </c>
      <c r="G191" s="84">
        <f t="shared" ref="G191:AA191" si="108">ROUND(((G192+G193+G195+G194)/1000),5)</f>
        <v>3.0281699999999998</v>
      </c>
      <c r="H191" s="84">
        <f t="shared" si="108"/>
        <v>3.1760299999999999</v>
      </c>
      <c r="I191" s="84">
        <f t="shared" si="108"/>
        <v>3.3397600000000001</v>
      </c>
      <c r="J191" s="84">
        <f t="shared" si="108"/>
        <v>3.4063699999999999</v>
      </c>
      <c r="K191" s="84">
        <f t="shared" si="108"/>
        <v>3.5305499999999999</v>
      </c>
      <c r="L191" s="84">
        <f t="shared" si="108"/>
        <v>3.6149499999999999</v>
      </c>
      <c r="M191" s="84">
        <f t="shared" si="108"/>
        <v>3.6415099999999998</v>
      </c>
      <c r="N191" s="84">
        <f t="shared" si="108"/>
        <v>3.6954099999999999</v>
      </c>
      <c r="O191" s="84">
        <f t="shared" si="108"/>
        <v>3.6738300000000002</v>
      </c>
      <c r="P191" s="84">
        <f t="shared" si="108"/>
        <v>3.6476000000000002</v>
      </c>
      <c r="Q191" s="84">
        <f t="shared" si="108"/>
        <v>3.65238</v>
      </c>
      <c r="R191" s="84">
        <f t="shared" si="108"/>
        <v>3.6460699999999999</v>
      </c>
      <c r="S191" s="84">
        <f t="shared" si="108"/>
        <v>3.61456</v>
      </c>
      <c r="T191" s="84">
        <f t="shared" si="108"/>
        <v>3.5830799999999998</v>
      </c>
      <c r="U191" s="84">
        <f t="shared" si="108"/>
        <v>3.5840900000000002</v>
      </c>
      <c r="V191" s="84">
        <f t="shared" si="108"/>
        <v>3.6266099999999999</v>
      </c>
      <c r="W191" s="84">
        <f t="shared" si="108"/>
        <v>3.64805</v>
      </c>
      <c r="X191" s="84">
        <f t="shared" si="108"/>
        <v>3.6166999999999998</v>
      </c>
      <c r="Y191" s="84">
        <f t="shared" si="108"/>
        <v>3.56657</v>
      </c>
      <c r="Z191" s="84">
        <f t="shared" si="108"/>
        <v>3.43397</v>
      </c>
      <c r="AA191" s="84">
        <f t="shared" si="108"/>
        <v>3.33928</v>
      </c>
    </row>
    <row r="192" spans="1:27" ht="12.75" hidden="1" customHeight="1" outlineLevel="1" x14ac:dyDescent="0.2">
      <c r="A192" s="92" t="s">
        <v>1670</v>
      </c>
      <c r="B192" s="62" t="s">
        <v>231</v>
      </c>
      <c r="C192" s="42" t="s">
        <v>77</v>
      </c>
      <c r="D192" s="43">
        <v>1495.74</v>
      </c>
      <c r="E192" s="43">
        <v>1310.21</v>
      </c>
      <c r="F192" s="43">
        <v>1197.28</v>
      </c>
      <c r="G192" s="43">
        <v>1196.3599999999999</v>
      </c>
      <c r="H192" s="43">
        <v>1344.22</v>
      </c>
      <c r="I192" s="43">
        <v>1507.95</v>
      </c>
      <c r="J192" s="43">
        <v>1574.56</v>
      </c>
      <c r="K192" s="43">
        <v>1698.74</v>
      </c>
      <c r="L192" s="43">
        <v>1783.14</v>
      </c>
      <c r="M192" s="43">
        <v>1809.7</v>
      </c>
      <c r="N192" s="43">
        <v>1863.6</v>
      </c>
      <c r="O192" s="43">
        <v>1842.02</v>
      </c>
      <c r="P192" s="43">
        <v>1815.79</v>
      </c>
      <c r="Q192" s="43">
        <v>1820.57</v>
      </c>
      <c r="R192" s="43">
        <v>1814.26</v>
      </c>
      <c r="S192" s="43">
        <v>1782.75</v>
      </c>
      <c r="T192" s="43">
        <v>1751.27</v>
      </c>
      <c r="U192" s="43">
        <v>1752.28</v>
      </c>
      <c r="V192" s="43">
        <v>1794.8</v>
      </c>
      <c r="W192" s="43">
        <v>1816.24</v>
      </c>
      <c r="X192" s="43">
        <v>1784.89</v>
      </c>
      <c r="Y192" s="43">
        <v>1734.76</v>
      </c>
      <c r="Z192" s="43">
        <v>1602.16</v>
      </c>
      <c r="AA192" s="43">
        <v>1507.47</v>
      </c>
    </row>
    <row r="193" spans="1:27" ht="12.75" hidden="1" customHeight="1" outlineLevel="1" x14ac:dyDescent="0.2">
      <c r="A193" s="92" t="s">
        <v>1671</v>
      </c>
      <c r="B193" s="62" t="s">
        <v>88</v>
      </c>
      <c r="C193" s="42" t="s">
        <v>77</v>
      </c>
      <c r="D193" s="43">
        <f>$D$168</f>
        <v>1716.97</v>
      </c>
      <c r="E193" s="43">
        <f>$D$168</f>
        <v>1716.97</v>
      </c>
      <c r="F193" s="43">
        <f t="shared" ref="F193:AA193" si="109">$D$168</f>
        <v>1716.97</v>
      </c>
      <c r="G193" s="43">
        <f t="shared" si="109"/>
        <v>1716.97</v>
      </c>
      <c r="H193" s="43">
        <f t="shared" si="109"/>
        <v>1716.97</v>
      </c>
      <c r="I193" s="43">
        <f t="shared" si="109"/>
        <v>1716.97</v>
      </c>
      <c r="J193" s="43">
        <f t="shared" si="109"/>
        <v>1716.97</v>
      </c>
      <c r="K193" s="43">
        <f t="shared" si="109"/>
        <v>1716.97</v>
      </c>
      <c r="L193" s="43">
        <f t="shared" si="109"/>
        <v>1716.97</v>
      </c>
      <c r="M193" s="43">
        <f t="shared" si="109"/>
        <v>1716.97</v>
      </c>
      <c r="N193" s="43">
        <f t="shared" si="109"/>
        <v>1716.97</v>
      </c>
      <c r="O193" s="43">
        <f t="shared" si="109"/>
        <v>1716.97</v>
      </c>
      <c r="P193" s="43">
        <f t="shared" si="109"/>
        <v>1716.97</v>
      </c>
      <c r="Q193" s="43">
        <f t="shared" si="109"/>
        <v>1716.97</v>
      </c>
      <c r="R193" s="43">
        <f t="shared" si="109"/>
        <v>1716.97</v>
      </c>
      <c r="S193" s="43">
        <f t="shared" si="109"/>
        <v>1716.97</v>
      </c>
      <c r="T193" s="43">
        <f t="shared" si="109"/>
        <v>1716.97</v>
      </c>
      <c r="U193" s="43">
        <f t="shared" si="109"/>
        <v>1716.97</v>
      </c>
      <c r="V193" s="43">
        <f t="shared" si="109"/>
        <v>1716.97</v>
      </c>
      <c r="W193" s="43">
        <f t="shared" si="109"/>
        <v>1716.97</v>
      </c>
      <c r="X193" s="43">
        <f t="shared" si="109"/>
        <v>1716.97</v>
      </c>
      <c r="Y193" s="43">
        <f t="shared" si="109"/>
        <v>1716.97</v>
      </c>
      <c r="Z193" s="43">
        <f t="shared" si="109"/>
        <v>1716.97</v>
      </c>
      <c r="AA193" s="43">
        <f t="shared" si="109"/>
        <v>1716.97</v>
      </c>
    </row>
    <row r="194" spans="1:27" ht="12.75" hidden="1" customHeight="1" outlineLevel="1" x14ac:dyDescent="0.2">
      <c r="A194" s="92" t="s">
        <v>1672</v>
      </c>
      <c r="B194" s="62" t="s">
        <v>81</v>
      </c>
      <c r="C194" s="42" t="s">
        <v>77</v>
      </c>
      <c r="D194" s="43">
        <v>4.6100000000000003</v>
      </c>
      <c r="E194" s="43">
        <v>4.6100000000000003</v>
      </c>
      <c r="F194" s="43">
        <v>4.6100000000000003</v>
      </c>
      <c r="G194" s="43">
        <v>4.6100000000000003</v>
      </c>
      <c r="H194" s="43">
        <v>4.6100000000000003</v>
      </c>
      <c r="I194" s="43">
        <v>4.6100000000000003</v>
      </c>
      <c r="J194" s="43">
        <v>4.6100000000000003</v>
      </c>
      <c r="K194" s="43">
        <v>4.6100000000000003</v>
      </c>
      <c r="L194" s="43">
        <v>4.6100000000000003</v>
      </c>
      <c r="M194" s="43">
        <v>4.6100000000000003</v>
      </c>
      <c r="N194" s="43">
        <v>4.6100000000000003</v>
      </c>
      <c r="O194" s="43">
        <v>4.6100000000000003</v>
      </c>
      <c r="P194" s="43">
        <v>4.6100000000000003</v>
      </c>
      <c r="Q194" s="43">
        <v>4.6100000000000003</v>
      </c>
      <c r="R194" s="43">
        <v>4.6100000000000003</v>
      </c>
      <c r="S194" s="43">
        <v>4.6100000000000003</v>
      </c>
      <c r="T194" s="43">
        <v>4.6100000000000003</v>
      </c>
      <c r="U194" s="43">
        <v>4.6100000000000003</v>
      </c>
      <c r="V194" s="43">
        <v>4.6100000000000003</v>
      </c>
      <c r="W194" s="43">
        <v>4.6100000000000003</v>
      </c>
      <c r="X194" s="43">
        <v>4.6100000000000003</v>
      </c>
      <c r="Y194" s="43">
        <v>4.6100000000000003</v>
      </c>
      <c r="Z194" s="43">
        <v>4.6100000000000003</v>
      </c>
      <c r="AA194" s="43">
        <v>4.6100000000000003</v>
      </c>
    </row>
    <row r="195" spans="1:27" ht="12.75" hidden="1" customHeight="1" outlineLevel="1" x14ac:dyDescent="0.2">
      <c r="A195" s="92" t="s">
        <v>1673</v>
      </c>
      <c r="B195" s="62" t="s">
        <v>79</v>
      </c>
      <c r="C195" s="42" t="s">
        <v>77</v>
      </c>
      <c r="D195" s="43">
        <f>$D$11</f>
        <v>110.23</v>
      </c>
      <c r="E195" s="43">
        <f t="shared" ref="E195:AA195" si="110">$D$11</f>
        <v>110.23</v>
      </c>
      <c r="F195" s="43">
        <f t="shared" si="110"/>
        <v>110.23</v>
      </c>
      <c r="G195" s="43">
        <f t="shared" si="110"/>
        <v>110.23</v>
      </c>
      <c r="H195" s="43">
        <f t="shared" si="110"/>
        <v>110.23</v>
      </c>
      <c r="I195" s="43">
        <f t="shared" si="110"/>
        <v>110.23</v>
      </c>
      <c r="J195" s="43">
        <f t="shared" si="110"/>
        <v>110.23</v>
      </c>
      <c r="K195" s="43">
        <f t="shared" si="110"/>
        <v>110.23</v>
      </c>
      <c r="L195" s="43">
        <f t="shared" si="110"/>
        <v>110.23</v>
      </c>
      <c r="M195" s="43">
        <f t="shared" si="110"/>
        <v>110.23</v>
      </c>
      <c r="N195" s="43">
        <f t="shared" si="110"/>
        <v>110.23</v>
      </c>
      <c r="O195" s="43">
        <f t="shared" si="110"/>
        <v>110.23</v>
      </c>
      <c r="P195" s="43">
        <f t="shared" si="110"/>
        <v>110.23</v>
      </c>
      <c r="Q195" s="43">
        <f t="shared" si="110"/>
        <v>110.23</v>
      </c>
      <c r="R195" s="43">
        <f t="shared" si="110"/>
        <v>110.23</v>
      </c>
      <c r="S195" s="43">
        <f t="shared" si="110"/>
        <v>110.23</v>
      </c>
      <c r="T195" s="43">
        <f t="shared" si="110"/>
        <v>110.23</v>
      </c>
      <c r="U195" s="43">
        <f t="shared" si="110"/>
        <v>110.23</v>
      </c>
      <c r="V195" s="43">
        <f t="shared" si="110"/>
        <v>110.23</v>
      </c>
      <c r="W195" s="43">
        <f t="shared" si="110"/>
        <v>110.23</v>
      </c>
      <c r="X195" s="43">
        <f t="shared" si="110"/>
        <v>110.23</v>
      </c>
      <c r="Y195" s="43">
        <f t="shared" si="110"/>
        <v>110.23</v>
      </c>
      <c r="Z195" s="43">
        <f t="shared" si="110"/>
        <v>110.23</v>
      </c>
      <c r="AA195" s="43">
        <f t="shared" si="110"/>
        <v>110.23</v>
      </c>
    </row>
    <row r="196" spans="1:27" ht="12.75" customHeight="1" collapsed="1" x14ac:dyDescent="0.2">
      <c r="A196" s="91" t="s">
        <v>1674</v>
      </c>
      <c r="B196" s="27" t="str">
        <f>"07"&amp;"."&amp;$B$800&amp;"."&amp;$B$801</f>
        <v>07.03.2023</v>
      </c>
      <c r="C196" s="83" t="s">
        <v>74</v>
      </c>
      <c r="D196" s="84">
        <f>ROUND(((D197+D198+D200+D199)/1000),5)</f>
        <v>3.0458599999999998</v>
      </c>
      <c r="E196" s="84">
        <f>ROUND(((E197+E198+E200+E199)/1000),5)</f>
        <v>2.9807000000000001</v>
      </c>
      <c r="F196" s="84">
        <f>ROUND(((F197+F198+F200+F199)/1000),5)</f>
        <v>2.9317799999999998</v>
      </c>
      <c r="G196" s="84">
        <f t="shared" ref="G196:AA196" si="111">ROUND(((G197+G198+G200+G199)/1000),5)</f>
        <v>2.9463200000000001</v>
      </c>
      <c r="H196" s="84">
        <f t="shared" si="111"/>
        <v>3.0123700000000002</v>
      </c>
      <c r="I196" s="84">
        <f t="shared" si="111"/>
        <v>3.2265100000000002</v>
      </c>
      <c r="J196" s="84">
        <f t="shared" si="111"/>
        <v>3.3676499999999998</v>
      </c>
      <c r="K196" s="84">
        <f t="shared" si="111"/>
        <v>3.49153</v>
      </c>
      <c r="L196" s="84">
        <f t="shared" si="111"/>
        <v>3.57681</v>
      </c>
      <c r="M196" s="84">
        <f t="shared" si="111"/>
        <v>3.5588700000000002</v>
      </c>
      <c r="N196" s="84">
        <f t="shared" si="111"/>
        <v>3.6384500000000002</v>
      </c>
      <c r="O196" s="84">
        <f t="shared" si="111"/>
        <v>3.6672699999999998</v>
      </c>
      <c r="P196" s="84">
        <f t="shared" si="111"/>
        <v>3.6128499999999999</v>
      </c>
      <c r="Q196" s="84">
        <f t="shared" si="111"/>
        <v>3.5851000000000002</v>
      </c>
      <c r="R196" s="84">
        <f t="shared" si="111"/>
        <v>3.5460600000000002</v>
      </c>
      <c r="S196" s="84">
        <f t="shared" si="111"/>
        <v>3.5385900000000001</v>
      </c>
      <c r="T196" s="84">
        <f t="shared" si="111"/>
        <v>3.5596999999999999</v>
      </c>
      <c r="U196" s="84">
        <f t="shared" si="111"/>
        <v>3.5457800000000002</v>
      </c>
      <c r="V196" s="84">
        <f t="shared" si="111"/>
        <v>3.5756299999999999</v>
      </c>
      <c r="W196" s="84">
        <f t="shared" si="111"/>
        <v>3.6309399999999998</v>
      </c>
      <c r="X196" s="84">
        <f t="shared" si="111"/>
        <v>3.58988</v>
      </c>
      <c r="Y196" s="84">
        <f t="shared" si="111"/>
        <v>3.4776799999999999</v>
      </c>
      <c r="Z196" s="84">
        <f t="shared" si="111"/>
        <v>3.4227799999999999</v>
      </c>
      <c r="AA196" s="84">
        <f t="shared" si="111"/>
        <v>3.3309199999999999</v>
      </c>
    </row>
    <row r="197" spans="1:27" ht="12.75" hidden="1" customHeight="1" outlineLevel="1" x14ac:dyDescent="0.2">
      <c r="A197" s="92" t="s">
        <v>1675</v>
      </c>
      <c r="B197" s="62" t="s">
        <v>231</v>
      </c>
      <c r="C197" s="42" t="s">
        <v>77</v>
      </c>
      <c r="D197" s="43">
        <v>1214.05</v>
      </c>
      <c r="E197" s="43">
        <v>1148.8900000000001</v>
      </c>
      <c r="F197" s="43">
        <v>1099.97</v>
      </c>
      <c r="G197" s="43">
        <v>1114.51</v>
      </c>
      <c r="H197" s="43">
        <v>1180.56</v>
      </c>
      <c r="I197" s="43">
        <v>1394.7</v>
      </c>
      <c r="J197" s="43">
        <v>1535.84</v>
      </c>
      <c r="K197" s="43">
        <v>1659.72</v>
      </c>
      <c r="L197" s="43">
        <v>1745</v>
      </c>
      <c r="M197" s="43">
        <v>1727.06</v>
      </c>
      <c r="N197" s="43">
        <v>1806.64</v>
      </c>
      <c r="O197" s="43">
        <v>1835.46</v>
      </c>
      <c r="P197" s="43">
        <v>1781.04</v>
      </c>
      <c r="Q197" s="43">
        <v>1753.29</v>
      </c>
      <c r="R197" s="43">
        <v>1714.25</v>
      </c>
      <c r="S197" s="43">
        <v>1706.78</v>
      </c>
      <c r="T197" s="43">
        <v>1727.89</v>
      </c>
      <c r="U197" s="43">
        <v>1713.97</v>
      </c>
      <c r="V197" s="43">
        <v>1743.82</v>
      </c>
      <c r="W197" s="43">
        <v>1799.13</v>
      </c>
      <c r="X197" s="43">
        <v>1758.07</v>
      </c>
      <c r="Y197" s="43">
        <v>1645.87</v>
      </c>
      <c r="Z197" s="43">
        <v>1590.97</v>
      </c>
      <c r="AA197" s="43">
        <v>1499.11</v>
      </c>
    </row>
    <row r="198" spans="1:27" ht="12.75" hidden="1" customHeight="1" outlineLevel="1" x14ac:dyDescent="0.2">
      <c r="A198" s="92" t="s">
        <v>1676</v>
      </c>
      <c r="B198" s="62" t="s">
        <v>88</v>
      </c>
      <c r="C198" s="42" t="s">
        <v>77</v>
      </c>
      <c r="D198" s="43">
        <f>$D$168</f>
        <v>1716.97</v>
      </c>
      <c r="E198" s="43">
        <f>$D$168</f>
        <v>1716.97</v>
      </c>
      <c r="F198" s="43">
        <f t="shared" ref="F198:AA198" si="112">$D$168</f>
        <v>1716.97</v>
      </c>
      <c r="G198" s="43">
        <f t="shared" si="112"/>
        <v>1716.97</v>
      </c>
      <c r="H198" s="43">
        <f t="shared" si="112"/>
        <v>1716.97</v>
      </c>
      <c r="I198" s="43">
        <f t="shared" si="112"/>
        <v>1716.97</v>
      </c>
      <c r="J198" s="43">
        <f t="shared" si="112"/>
        <v>1716.97</v>
      </c>
      <c r="K198" s="43">
        <f t="shared" si="112"/>
        <v>1716.97</v>
      </c>
      <c r="L198" s="43">
        <f t="shared" si="112"/>
        <v>1716.97</v>
      </c>
      <c r="M198" s="43">
        <f t="shared" si="112"/>
        <v>1716.97</v>
      </c>
      <c r="N198" s="43">
        <f t="shared" si="112"/>
        <v>1716.97</v>
      </c>
      <c r="O198" s="43">
        <f t="shared" si="112"/>
        <v>1716.97</v>
      </c>
      <c r="P198" s="43">
        <f t="shared" si="112"/>
        <v>1716.97</v>
      </c>
      <c r="Q198" s="43">
        <f t="shared" si="112"/>
        <v>1716.97</v>
      </c>
      <c r="R198" s="43">
        <f t="shared" si="112"/>
        <v>1716.97</v>
      </c>
      <c r="S198" s="43">
        <f t="shared" si="112"/>
        <v>1716.97</v>
      </c>
      <c r="T198" s="43">
        <f t="shared" si="112"/>
        <v>1716.97</v>
      </c>
      <c r="U198" s="43">
        <f t="shared" si="112"/>
        <v>1716.97</v>
      </c>
      <c r="V198" s="43">
        <f t="shared" si="112"/>
        <v>1716.97</v>
      </c>
      <c r="W198" s="43">
        <f t="shared" si="112"/>
        <v>1716.97</v>
      </c>
      <c r="X198" s="43">
        <f t="shared" si="112"/>
        <v>1716.97</v>
      </c>
      <c r="Y198" s="43">
        <f t="shared" si="112"/>
        <v>1716.97</v>
      </c>
      <c r="Z198" s="43">
        <f t="shared" si="112"/>
        <v>1716.97</v>
      </c>
      <c r="AA198" s="43">
        <f t="shared" si="112"/>
        <v>1716.97</v>
      </c>
    </row>
    <row r="199" spans="1:27" ht="12.75" hidden="1" customHeight="1" outlineLevel="1" x14ac:dyDescent="0.2">
      <c r="A199" s="92" t="s">
        <v>1677</v>
      </c>
      <c r="B199" s="62" t="s">
        <v>81</v>
      </c>
      <c r="C199" s="42" t="s">
        <v>77</v>
      </c>
      <c r="D199" s="43">
        <v>4.6100000000000003</v>
      </c>
      <c r="E199" s="43">
        <v>4.6100000000000003</v>
      </c>
      <c r="F199" s="43">
        <v>4.6100000000000003</v>
      </c>
      <c r="G199" s="43">
        <v>4.6100000000000003</v>
      </c>
      <c r="H199" s="43">
        <v>4.6100000000000003</v>
      </c>
      <c r="I199" s="43">
        <v>4.6100000000000003</v>
      </c>
      <c r="J199" s="43">
        <v>4.6100000000000003</v>
      </c>
      <c r="K199" s="43">
        <v>4.6100000000000003</v>
      </c>
      <c r="L199" s="43">
        <v>4.6100000000000003</v>
      </c>
      <c r="M199" s="43">
        <v>4.6100000000000003</v>
      </c>
      <c r="N199" s="43">
        <v>4.6100000000000003</v>
      </c>
      <c r="O199" s="43">
        <v>4.6100000000000003</v>
      </c>
      <c r="P199" s="43">
        <v>4.6100000000000003</v>
      </c>
      <c r="Q199" s="43">
        <v>4.6100000000000003</v>
      </c>
      <c r="R199" s="43">
        <v>4.6100000000000003</v>
      </c>
      <c r="S199" s="43">
        <v>4.6100000000000003</v>
      </c>
      <c r="T199" s="43">
        <v>4.6100000000000003</v>
      </c>
      <c r="U199" s="43">
        <v>4.6100000000000003</v>
      </c>
      <c r="V199" s="43">
        <v>4.6100000000000003</v>
      </c>
      <c r="W199" s="43">
        <v>4.6100000000000003</v>
      </c>
      <c r="X199" s="43">
        <v>4.6100000000000003</v>
      </c>
      <c r="Y199" s="43">
        <v>4.6100000000000003</v>
      </c>
      <c r="Z199" s="43">
        <v>4.6100000000000003</v>
      </c>
      <c r="AA199" s="43">
        <v>4.6100000000000003</v>
      </c>
    </row>
    <row r="200" spans="1:27" ht="12.75" hidden="1" customHeight="1" outlineLevel="1" x14ac:dyDescent="0.2">
      <c r="A200" s="92" t="s">
        <v>1678</v>
      </c>
      <c r="B200" s="62" t="s">
        <v>79</v>
      </c>
      <c r="C200" s="42" t="s">
        <v>77</v>
      </c>
      <c r="D200" s="43">
        <f>$D$11</f>
        <v>110.23</v>
      </c>
      <c r="E200" s="43">
        <f t="shared" ref="E200:AA200" si="113">$D$11</f>
        <v>110.23</v>
      </c>
      <c r="F200" s="43">
        <f t="shared" si="113"/>
        <v>110.23</v>
      </c>
      <c r="G200" s="43">
        <f t="shared" si="113"/>
        <v>110.23</v>
      </c>
      <c r="H200" s="43">
        <f t="shared" si="113"/>
        <v>110.23</v>
      </c>
      <c r="I200" s="43">
        <f t="shared" si="113"/>
        <v>110.23</v>
      </c>
      <c r="J200" s="43">
        <f t="shared" si="113"/>
        <v>110.23</v>
      </c>
      <c r="K200" s="43">
        <f t="shared" si="113"/>
        <v>110.23</v>
      </c>
      <c r="L200" s="43">
        <f t="shared" si="113"/>
        <v>110.23</v>
      </c>
      <c r="M200" s="43">
        <f t="shared" si="113"/>
        <v>110.23</v>
      </c>
      <c r="N200" s="43">
        <f t="shared" si="113"/>
        <v>110.23</v>
      </c>
      <c r="O200" s="43">
        <f t="shared" si="113"/>
        <v>110.23</v>
      </c>
      <c r="P200" s="43">
        <f t="shared" si="113"/>
        <v>110.23</v>
      </c>
      <c r="Q200" s="43">
        <f t="shared" si="113"/>
        <v>110.23</v>
      </c>
      <c r="R200" s="43">
        <f t="shared" si="113"/>
        <v>110.23</v>
      </c>
      <c r="S200" s="43">
        <f t="shared" si="113"/>
        <v>110.23</v>
      </c>
      <c r="T200" s="43">
        <f t="shared" si="113"/>
        <v>110.23</v>
      </c>
      <c r="U200" s="43">
        <f t="shared" si="113"/>
        <v>110.23</v>
      </c>
      <c r="V200" s="43">
        <f t="shared" si="113"/>
        <v>110.23</v>
      </c>
      <c r="W200" s="43">
        <f t="shared" si="113"/>
        <v>110.23</v>
      </c>
      <c r="X200" s="43">
        <f t="shared" si="113"/>
        <v>110.23</v>
      </c>
      <c r="Y200" s="43">
        <f t="shared" si="113"/>
        <v>110.23</v>
      </c>
      <c r="Z200" s="43">
        <f t="shared" si="113"/>
        <v>110.23</v>
      </c>
      <c r="AA200" s="43">
        <f t="shared" si="113"/>
        <v>110.23</v>
      </c>
    </row>
    <row r="201" spans="1:27" ht="12.75" customHeight="1" collapsed="1" x14ac:dyDescent="0.2">
      <c r="A201" s="91" t="s">
        <v>1679</v>
      </c>
      <c r="B201" s="27" t="str">
        <f>"08"&amp;"."&amp;$B$800&amp;"."&amp;$B$801</f>
        <v>08.03.2023</v>
      </c>
      <c r="C201" s="83" t="s">
        <v>74</v>
      </c>
      <c r="D201" s="84">
        <f>ROUND(((D202+D203+D205+D204)/1000),5)</f>
        <v>3.0382400000000001</v>
      </c>
      <c r="E201" s="84">
        <f>ROUND(((E202+E203+E205+E204)/1000),5)</f>
        <v>2.9729100000000002</v>
      </c>
      <c r="F201" s="84">
        <f>ROUND(((F202+F203+F205+F204)/1000),5)</f>
        <v>2.9206799999999999</v>
      </c>
      <c r="G201" s="84">
        <f t="shared" ref="G201:AA201" si="114">ROUND(((G202+G203+G205+G204)/1000),5)</f>
        <v>2.9113600000000002</v>
      </c>
      <c r="H201" s="84">
        <f t="shared" si="114"/>
        <v>2.9438399999999998</v>
      </c>
      <c r="I201" s="84">
        <f t="shared" si="114"/>
        <v>2.9480400000000002</v>
      </c>
      <c r="J201" s="84">
        <f t="shared" si="114"/>
        <v>2.9590900000000002</v>
      </c>
      <c r="K201" s="84">
        <f t="shared" si="114"/>
        <v>3.02617</v>
      </c>
      <c r="L201" s="84">
        <f t="shared" si="114"/>
        <v>3.34944</v>
      </c>
      <c r="M201" s="84">
        <f t="shared" si="114"/>
        <v>3.4262299999999999</v>
      </c>
      <c r="N201" s="84">
        <f t="shared" si="114"/>
        <v>3.4544100000000002</v>
      </c>
      <c r="O201" s="84">
        <f t="shared" si="114"/>
        <v>3.45696</v>
      </c>
      <c r="P201" s="84">
        <f t="shared" si="114"/>
        <v>3.4520599999999999</v>
      </c>
      <c r="Q201" s="84">
        <f t="shared" si="114"/>
        <v>3.4473699999999998</v>
      </c>
      <c r="R201" s="84">
        <f t="shared" si="114"/>
        <v>3.5938500000000002</v>
      </c>
      <c r="S201" s="84">
        <f t="shared" si="114"/>
        <v>3.6248499999999999</v>
      </c>
      <c r="T201" s="84">
        <f t="shared" si="114"/>
        <v>3.6343299999999998</v>
      </c>
      <c r="U201" s="84">
        <f t="shared" si="114"/>
        <v>3.6112000000000002</v>
      </c>
      <c r="V201" s="84">
        <f t="shared" si="114"/>
        <v>3.7922500000000001</v>
      </c>
      <c r="W201" s="84">
        <f t="shared" si="114"/>
        <v>3.8210299999999999</v>
      </c>
      <c r="X201" s="84">
        <f t="shared" si="114"/>
        <v>3.8924500000000002</v>
      </c>
      <c r="Y201" s="84">
        <f t="shared" si="114"/>
        <v>3.7082000000000002</v>
      </c>
      <c r="Z201" s="84">
        <f t="shared" si="114"/>
        <v>3.3474200000000001</v>
      </c>
      <c r="AA201" s="84">
        <f t="shared" si="114"/>
        <v>3.1233499999999998</v>
      </c>
    </row>
    <row r="202" spans="1:27" ht="12.75" hidden="1" customHeight="1" outlineLevel="1" x14ac:dyDescent="0.2">
      <c r="A202" s="92" t="s">
        <v>1680</v>
      </c>
      <c r="B202" s="62" t="s">
        <v>231</v>
      </c>
      <c r="C202" s="42" t="s">
        <v>77</v>
      </c>
      <c r="D202" s="43">
        <v>1206.43</v>
      </c>
      <c r="E202" s="43">
        <v>1141.0999999999999</v>
      </c>
      <c r="F202" s="43">
        <v>1088.8699999999999</v>
      </c>
      <c r="G202" s="43">
        <v>1079.55</v>
      </c>
      <c r="H202" s="43">
        <v>1112.03</v>
      </c>
      <c r="I202" s="43">
        <v>1116.23</v>
      </c>
      <c r="J202" s="43">
        <v>1127.28</v>
      </c>
      <c r="K202" s="43">
        <v>1194.3599999999999</v>
      </c>
      <c r="L202" s="43">
        <v>1517.63</v>
      </c>
      <c r="M202" s="43">
        <v>1594.42</v>
      </c>
      <c r="N202" s="43">
        <v>1622.6</v>
      </c>
      <c r="O202" s="43">
        <v>1625.15</v>
      </c>
      <c r="P202" s="43">
        <v>1620.25</v>
      </c>
      <c r="Q202" s="43">
        <v>1615.56</v>
      </c>
      <c r="R202" s="43">
        <v>1762.04</v>
      </c>
      <c r="S202" s="43">
        <v>1793.04</v>
      </c>
      <c r="T202" s="43">
        <v>1802.52</v>
      </c>
      <c r="U202" s="43">
        <v>1779.39</v>
      </c>
      <c r="V202" s="43">
        <v>1960.44</v>
      </c>
      <c r="W202" s="43">
        <v>1989.22</v>
      </c>
      <c r="X202" s="43">
        <v>2060.64</v>
      </c>
      <c r="Y202" s="43">
        <v>1876.39</v>
      </c>
      <c r="Z202" s="43">
        <v>1515.61</v>
      </c>
      <c r="AA202" s="43">
        <v>1291.54</v>
      </c>
    </row>
    <row r="203" spans="1:27" ht="12.75" hidden="1" customHeight="1" outlineLevel="1" x14ac:dyDescent="0.2">
      <c r="A203" s="92" t="s">
        <v>1681</v>
      </c>
      <c r="B203" s="62" t="s">
        <v>88</v>
      </c>
      <c r="C203" s="42" t="s">
        <v>77</v>
      </c>
      <c r="D203" s="43">
        <f>$D$168</f>
        <v>1716.97</v>
      </c>
      <c r="E203" s="43">
        <f>$D$168</f>
        <v>1716.97</v>
      </c>
      <c r="F203" s="43">
        <f t="shared" ref="F203:AA203" si="115">$D$168</f>
        <v>1716.97</v>
      </c>
      <c r="G203" s="43">
        <f t="shared" si="115"/>
        <v>1716.97</v>
      </c>
      <c r="H203" s="43">
        <f t="shared" si="115"/>
        <v>1716.97</v>
      </c>
      <c r="I203" s="43">
        <f t="shared" si="115"/>
        <v>1716.97</v>
      </c>
      <c r="J203" s="43">
        <f t="shared" si="115"/>
        <v>1716.97</v>
      </c>
      <c r="K203" s="43">
        <f t="shared" si="115"/>
        <v>1716.97</v>
      </c>
      <c r="L203" s="43">
        <f t="shared" si="115"/>
        <v>1716.97</v>
      </c>
      <c r="M203" s="43">
        <f t="shared" si="115"/>
        <v>1716.97</v>
      </c>
      <c r="N203" s="43">
        <f t="shared" si="115"/>
        <v>1716.97</v>
      </c>
      <c r="O203" s="43">
        <f t="shared" si="115"/>
        <v>1716.97</v>
      </c>
      <c r="P203" s="43">
        <f t="shared" si="115"/>
        <v>1716.97</v>
      </c>
      <c r="Q203" s="43">
        <f t="shared" si="115"/>
        <v>1716.97</v>
      </c>
      <c r="R203" s="43">
        <f t="shared" si="115"/>
        <v>1716.97</v>
      </c>
      <c r="S203" s="43">
        <f t="shared" si="115"/>
        <v>1716.97</v>
      </c>
      <c r="T203" s="43">
        <f t="shared" si="115"/>
        <v>1716.97</v>
      </c>
      <c r="U203" s="43">
        <f t="shared" si="115"/>
        <v>1716.97</v>
      </c>
      <c r="V203" s="43">
        <f t="shared" si="115"/>
        <v>1716.97</v>
      </c>
      <c r="W203" s="43">
        <f t="shared" si="115"/>
        <v>1716.97</v>
      </c>
      <c r="X203" s="43">
        <f t="shared" si="115"/>
        <v>1716.97</v>
      </c>
      <c r="Y203" s="43">
        <f t="shared" si="115"/>
        <v>1716.97</v>
      </c>
      <c r="Z203" s="43">
        <f t="shared" si="115"/>
        <v>1716.97</v>
      </c>
      <c r="AA203" s="43">
        <f t="shared" si="115"/>
        <v>1716.97</v>
      </c>
    </row>
    <row r="204" spans="1:27" ht="12.75" hidden="1" customHeight="1" outlineLevel="1" x14ac:dyDescent="0.2">
      <c r="A204" s="92" t="s">
        <v>1682</v>
      </c>
      <c r="B204" s="62" t="s">
        <v>81</v>
      </c>
      <c r="C204" s="42" t="s">
        <v>77</v>
      </c>
      <c r="D204" s="43">
        <v>4.6100000000000003</v>
      </c>
      <c r="E204" s="43">
        <v>4.6100000000000003</v>
      </c>
      <c r="F204" s="43">
        <v>4.6100000000000003</v>
      </c>
      <c r="G204" s="43">
        <v>4.6100000000000003</v>
      </c>
      <c r="H204" s="43">
        <v>4.6100000000000003</v>
      </c>
      <c r="I204" s="43">
        <v>4.6100000000000003</v>
      </c>
      <c r="J204" s="43">
        <v>4.6100000000000003</v>
      </c>
      <c r="K204" s="43">
        <v>4.6100000000000003</v>
      </c>
      <c r="L204" s="43">
        <v>4.6100000000000003</v>
      </c>
      <c r="M204" s="43">
        <v>4.6100000000000003</v>
      </c>
      <c r="N204" s="43">
        <v>4.6100000000000003</v>
      </c>
      <c r="O204" s="43">
        <v>4.6100000000000003</v>
      </c>
      <c r="P204" s="43">
        <v>4.6100000000000003</v>
      </c>
      <c r="Q204" s="43">
        <v>4.6100000000000003</v>
      </c>
      <c r="R204" s="43">
        <v>4.6100000000000003</v>
      </c>
      <c r="S204" s="43">
        <v>4.6100000000000003</v>
      </c>
      <c r="T204" s="43">
        <v>4.6100000000000003</v>
      </c>
      <c r="U204" s="43">
        <v>4.6100000000000003</v>
      </c>
      <c r="V204" s="43">
        <v>4.6100000000000003</v>
      </c>
      <c r="W204" s="43">
        <v>4.6100000000000003</v>
      </c>
      <c r="X204" s="43">
        <v>4.6100000000000003</v>
      </c>
      <c r="Y204" s="43">
        <v>4.6100000000000003</v>
      </c>
      <c r="Z204" s="43">
        <v>4.6100000000000003</v>
      </c>
      <c r="AA204" s="43">
        <v>4.6100000000000003</v>
      </c>
    </row>
    <row r="205" spans="1:27" ht="12.75" hidden="1" customHeight="1" outlineLevel="1" x14ac:dyDescent="0.2">
      <c r="A205" s="92" t="s">
        <v>1683</v>
      </c>
      <c r="B205" s="62" t="s">
        <v>79</v>
      </c>
      <c r="C205" s="42" t="s">
        <v>77</v>
      </c>
      <c r="D205" s="43">
        <f>$D$11</f>
        <v>110.23</v>
      </c>
      <c r="E205" s="43">
        <f t="shared" ref="E205:AA205" si="116">$D$11</f>
        <v>110.23</v>
      </c>
      <c r="F205" s="43">
        <f t="shared" si="116"/>
        <v>110.23</v>
      </c>
      <c r="G205" s="43">
        <f t="shared" si="116"/>
        <v>110.23</v>
      </c>
      <c r="H205" s="43">
        <f t="shared" si="116"/>
        <v>110.23</v>
      </c>
      <c r="I205" s="43">
        <f t="shared" si="116"/>
        <v>110.23</v>
      </c>
      <c r="J205" s="43">
        <f t="shared" si="116"/>
        <v>110.23</v>
      </c>
      <c r="K205" s="43">
        <f t="shared" si="116"/>
        <v>110.23</v>
      </c>
      <c r="L205" s="43">
        <f t="shared" si="116"/>
        <v>110.23</v>
      </c>
      <c r="M205" s="43">
        <f t="shared" si="116"/>
        <v>110.23</v>
      </c>
      <c r="N205" s="43">
        <f t="shared" si="116"/>
        <v>110.23</v>
      </c>
      <c r="O205" s="43">
        <f t="shared" si="116"/>
        <v>110.23</v>
      </c>
      <c r="P205" s="43">
        <f t="shared" si="116"/>
        <v>110.23</v>
      </c>
      <c r="Q205" s="43">
        <f t="shared" si="116"/>
        <v>110.23</v>
      </c>
      <c r="R205" s="43">
        <f t="shared" si="116"/>
        <v>110.23</v>
      </c>
      <c r="S205" s="43">
        <f t="shared" si="116"/>
        <v>110.23</v>
      </c>
      <c r="T205" s="43">
        <f t="shared" si="116"/>
        <v>110.23</v>
      </c>
      <c r="U205" s="43">
        <f t="shared" si="116"/>
        <v>110.23</v>
      </c>
      <c r="V205" s="43">
        <f t="shared" si="116"/>
        <v>110.23</v>
      </c>
      <c r="W205" s="43">
        <f t="shared" si="116"/>
        <v>110.23</v>
      </c>
      <c r="X205" s="43">
        <f t="shared" si="116"/>
        <v>110.23</v>
      </c>
      <c r="Y205" s="43">
        <f t="shared" si="116"/>
        <v>110.23</v>
      </c>
      <c r="Z205" s="43">
        <f t="shared" si="116"/>
        <v>110.23</v>
      </c>
      <c r="AA205" s="43">
        <f t="shared" si="116"/>
        <v>110.23</v>
      </c>
    </row>
    <row r="206" spans="1:27" ht="12.75" customHeight="1" collapsed="1" x14ac:dyDescent="0.2">
      <c r="A206" s="91" t="s">
        <v>1684</v>
      </c>
      <c r="B206" s="27" t="str">
        <f>"09"&amp;"."&amp;$B$800&amp;"."&amp;$B$801</f>
        <v>09.03.2023</v>
      </c>
      <c r="C206" s="83" t="s">
        <v>74</v>
      </c>
      <c r="D206" s="84">
        <f>ROUND(((D207+D208+D210+D209)/1000),5)</f>
        <v>3.0183599999999999</v>
      </c>
      <c r="E206" s="84">
        <f>ROUND(((E207+E208+E210+E209)/1000),5)</f>
        <v>2.9501599999999999</v>
      </c>
      <c r="F206" s="84">
        <f>ROUND(((F207+F208+F210+F209)/1000),5)</f>
        <v>2.9119100000000002</v>
      </c>
      <c r="G206" s="84">
        <f t="shared" ref="G206:AA206" si="117">ROUND(((G207+G208+G210+G209)/1000),5)</f>
        <v>2.91282</v>
      </c>
      <c r="H206" s="84">
        <f t="shared" si="117"/>
        <v>2.9951300000000001</v>
      </c>
      <c r="I206" s="84">
        <f t="shared" si="117"/>
        <v>3.1271499999999999</v>
      </c>
      <c r="J206" s="84">
        <f t="shared" si="117"/>
        <v>3.3504299999999998</v>
      </c>
      <c r="K206" s="84">
        <f t="shared" si="117"/>
        <v>3.4844200000000001</v>
      </c>
      <c r="L206" s="84">
        <f t="shared" si="117"/>
        <v>3.6252399999999998</v>
      </c>
      <c r="M206" s="84">
        <f t="shared" si="117"/>
        <v>3.7531599999999998</v>
      </c>
      <c r="N206" s="84">
        <f t="shared" si="117"/>
        <v>3.7909299999999999</v>
      </c>
      <c r="O206" s="84">
        <f t="shared" si="117"/>
        <v>3.8771900000000001</v>
      </c>
      <c r="P206" s="84">
        <f t="shared" si="117"/>
        <v>3.74411</v>
      </c>
      <c r="Q206" s="84">
        <f t="shared" si="117"/>
        <v>3.74119</v>
      </c>
      <c r="R206" s="84">
        <f t="shared" si="117"/>
        <v>3.7353900000000002</v>
      </c>
      <c r="S206" s="84">
        <f t="shared" si="117"/>
        <v>3.74979</v>
      </c>
      <c r="T206" s="84">
        <f t="shared" si="117"/>
        <v>3.7099299999999999</v>
      </c>
      <c r="U206" s="84">
        <f t="shared" si="117"/>
        <v>3.6829900000000002</v>
      </c>
      <c r="V206" s="84">
        <f t="shared" si="117"/>
        <v>3.6616900000000001</v>
      </c>
      <c r="W206" s="84">
        <f t="shared" si="117"/>
        <v>3.7894999999999999</v>
      </c>
      <c r="X206" s="84">
        <f t="shared" si="117"/>
        <v>3.61843</v>
      </c>
      <c r="Y206" s="84">
        <f t="shared" si="117"/>
        <v>3.5739800000000002</v>
      </c>
      <c r="Z206" s="84">
        <f t="shared" si="117"/>
        <v>3.8382700000000001</v>
      </c>
      <c r="AA206" s="84">
        <f t="shared" si="117"/>
        <v>3.3647999999999998</v>
      </c>
    </row>
    <row r="207" spans="1:27" ht="12.75" hidden="1" customHeight="1" outlineLevel="1" x14ac:dyDescent="0.2">
      <c r="A207" s="92" t="s">
        <v>1685</v>
      </c>
      <c r="B207" s="62" t="s">
        <v>231</v>
      </c>
      <c r="C207" s="42" t="s">
        <v>77</v>
      </c>
      <c r="D207" s="43">
        <v>1186.55</v>
      </c>
      <c r="E207" s="43">
        <v>1118.3499999999999</v>
      </c>
      <c r="F207" s="43">
        <v>1080.0999999999999</v>
      </c>
      <c r="G207" s="43">
        <v>1081.01</v>
      </c>
      <c r="H207" s="43">
        <v>1163.32</v>
      </c>
      <c r="I207" s="43">
        <v>1295.3399999999999</v>
      </c>
      <c r="J207" s="43">
        <v>1518.62</v>
      </c>
      <c r="K207" s="43">
        <v>1652.61</v>
      </c>
      <c r="L207" s="43">
        <v>1793.43</v>
      </c>
      <c r="M207" s="43">
        <v>1921.35</v>
      </c>
      <c r="N207" s="43">
        <v>1959.12</v>
      </c>
      <c r="O207" s="43">
        <v>2045.38</v>
      </c>
      <c r="P207" s="43">
        <v>1912.3</v>
      </c>
      <c r="Q207" s="43">
        <v>1909.38</v>
      </c>
      <c r="R207" s="43">
        <v>1903.58</v>
      </c>
      <c r="S207" s="43">
        <v>1917.98</v>
      </c>
      <c r="T207" s="43">
        <v>1878.12</v>
      </c>
      <c r="U207" s="43">
        <v>1851.18</v>
      </c>
      <c r="V207" s="43">
        <v>1829.88</v>
      </c>
      <c r="W207" s="43">
        <v>1957.69</v>
      </c>
      <c r="X207" s="43">
        <v>1786.62</v>
      </c>
      <c r="Y207" s="43">
        <v>1742.17</v>
      </c>
      <c r="Z207" s="43">
        <v>2006.46</v>
      </c>
      <c r="AA207" s="43">
        <v>1532.99</v>
      </c>
    </row>
    <row r="208" spans="1:27" ht="12.75" hidden="1" customHeight="1" outlineLevel="1" x14ac:dyDescent="0.2">
      <c r="A208" s="92" t="s">
        <v>1686</v>
      </c>
      <c r="B208" s="62" t="s">
        <v>88</v>
      </c>
      <c r="C208" s="42" t="s">
        <v>77</v>
      </c>
      <c r="D208" s="43">
        <f>$D$168</f>
        <v>1716.97</v>
      </c>
      <c r="E208" s="43">
        <f>$D$168</f>
        <v>1716.97</v>
      </c>
      <c r="F208" s="43">
        <f t="shared" ref="F208:AA208" si="118">$D$168</f>
        <v>1716.97</v>
      </c>
      <c r="G208" s="43">
        <f t="shared" si="118"/>
        <v>1716.97</v>
      </c>
      <c r="H208" s="43">
        <f t="shared" si="118"/>
        <v>1716.97</v>
      </c>
      <c r="I208" s="43">
        <f t="shared" si="118"/>
        <v>1716.97</v>
      </c>
      <c r="J208" s="43">
        <f t="shared" si="118"/>
        <v>1716.97</v>
      </c>
      <c r="K208" s="43">
        <f t="shared" si="118"/>
        <v>1716.97</v>
      </c>
      <c r="L208" s="43">
        <f t="shared" si="118"/>
        <v>1716.97</v>
      </c>
      <c r="M208" s="43">
        <f t="shared" si="118"/>
        <v>1716.97</v>
      </c>
      <c r="N208" s="43">
        <f t="shared" si="118"/>
        <v>1716.97</v>
      </c>
      <c r="O208" s="43">
        <f t="shared" si="118"/>
        <v>1716.97</v>
      </c>
      <c r="P208" s="43">
        <f t="shared" si="118"/>
        <v>1716.97</v>
      </c>
      <c r="Q208" s="43">
        <f t="shared" si="118"/>
        <v>1716.97</v>
      </c>
      <c r="R208" s="43">
        <f t="shared" si="118"/>
        <v>1716.97</v>
      </c>
      <c r="S208" s="43">
        <f t="shared" si="118"/>
        <v>1716.97</v>
      </c>
      <c r="T208" s="43">
        <f t="shared" si="118"/>
        <v>1716.97</v>
      </c>
      <c r="U208" s="43">
        <f t="shared" si="118"/>
        <v>1716.97</v>
      </c>
      <c r="V208" s="43">
        <f t="shared" si="118"/>
        <v>1716.97</v>
      </c>
      <c r="W208" s="43">
        <f t="shared" si="118"/>
        <v>1716.97</v>
      </c>
      <c r="X208" s="43">
        <f t="shared" si="118"/>
        <v>1716.97</v>
      </c>
      <c r="Y208" s="43">
        <f t="shared" si="118"/>
        <v>1716.97</v>
      </c>
      <c r="Z208" s="43">
        <f t="shared" si="118"/>
        <v>1716.97</v>
      </c>
      <c r="AA208" s="43">
        <f t="shared" si="118"/>
        <v>1716.97</v>
      </c>
    </row>
    <row r="209" spans="1:27" ht="12.75" hidden="1" customHeight="1" outlineLevel="1" x14ac:dyDescent="0.2">
      <c r="A209" s="92" t="s">
        <v>1687</v>
      </c>
      <c r="B209" s="62" t="s">
        <v>81</v>
      </c>
      <c r="C209" s="42" t="s">
        <v>77</v>
      </c>
      <c r="D209" s="43">
        <v>4.6100000000000003</v>
      </c>
      <c r="E209" s="43">
        <v>4.6100000000000003</v>
      </c>
      <c r="F209" s="43">
        <v>4.6100000000000003</v>
      </c>
      <c r="G209" s="43">
        <v>4.6100000000000003</v>
      </c>
      <c r="H209" s="43">
        <v>4.6100000000000003</v>
      </c>
      <c r="I209" s="43">
        <v>4.6100000000000003</v>
      </c>
      <c r="J209" s="43">
        <v>4.6100000000000003</v>
      </c>
      <c r="K209" s="43">
        <v>4.6100000000000003</v>
      </c>
      <c r="L209" s="43">
        <v>4.6100000000000003</v>
      </c>
      <c r="M209" s="43">
        <v>4.6100000000000003</v>
      </c>
      <c r="N209" s="43">
        <v>4.6100000000000003</v>
      </c>
      <c r="O209" s="43">
        <v>4.6100000000000003</v>
      </c>
      <c r="P209" s="43">
        <v>4.6100000000000003</v>
      </c>
      <c r="Q209" s="43">
        <v>4.6100000000000003</v>
      </c>
      <c r="R209" s="43">
        <v>4.6100000000000003</v>
      </c>
      <c r="S209" s="43">
        <v>4.6100000000000003</v>
      </c>
      <c r="T209" s="43">
        <v>4.6100000000000003</v>
      </c>
      <c r="U209" s="43">
        <v>4.6100000000000003</v>
      </c>
      <c r="V209" s="43">
        <v>4.6100000000000003</v>
      </c>
      <c r="W209" s="43">
        <v>4.6100000000000003</v>
      </c>
      <c r="X209" s="43">
        <v>4.6100000000000003</v>
      </c>
      <c r="Y209" s="43">
        <v>4.6100000000000003</v>
      </c>
      <c r="Z209" s="43">
        <v>4.6100000000000003</v>
      </c>
      <c r="AA209" s="43">
        <v>4.6100000000000003</v>
      </c>
    </row>
    <row r="210" spans="1:27" ht="12.75" hidden="1" customHeight="1" outlineLevel="1" x14ac:dyDescent="0.2">
      <c r="A210" s="92" t="s">
        <v>1688</v>
      </c>
      <c r="B210" s="62" t="s">
        <v>79</v>
      </c>
      <c r="C210" s="42" t="s">
        <v>77</v>
      </c>
      <c r="D210" s="43">
        <f>$D$11</f>
        <v>110.23</v>
      </c>
      <c r="E210" s="43">
        <f t="shared" ref="E210:AA210" si="119">$D$11</f>
        <v>110.23</v>
      </c>
      <c r="F210" s="43">
        <f t="shared" si="119"/>
        <v>110.23</v>
      </c>
      <c r="G210" s="43">
        <f t="shared" si="119"/>
        <v>110.23</v>
      </c>
      <c r="H210" s="43">
        <f t="shared" si="119"/>
        <v>110.23</v>
      </c>
      <c r="I210" s="43">
        <f t="shared" si="119"/>
        <v>110.23</v>
      </c>
      <c r="J210" s="43">
        <f t="shared" si="119"/>
        <v>110.23</v>
      </c>
      <c r="K210" s="43">
        <f t="shared" si="119"/>
        <v>110.23</v>
      </c>
      <c r="L210" s="43">
        <f t="shared" si="119"/>
        <v>110.23</v>
      </c>
      <c r="M210" s="43">
        <f t="shared" si="119"/>
        <v>110.23</v>
      </c>
      <c r="N210" s="43">
        <f t="shared" si="119"/>
        <v>110.23</v>
      </c>
      <c r="O210" s="43">
        <f t="shared" si="119"/>
        <v>110.23</v>
      </c>
      <c r="P210" s="43">
        <f t="shared" si="119"/>
        <v>110.23</v>
      </c>
      <c r="Q210" s="43">
        <f t="shared" si="119"/>
        <v>110.23</v>
      </c>
      <c r="R210" s="43">
        <f t="shared" si="119"/>
        <v>110.23</v>
      </c>
      <c r="S210" s="43">
        <f t="shared" si="119"/>
        <v>110.23</v>
      </c>
      <c r="T210" s="43">
        <f t="shared" si="119"/>
        <v>110.23</v>
      </c>
      <c r="U210" s="43">
        <f t="shared" si="119"/>
        <v>110.23</v>
      </c>
      <c r="V210" s="43">
        <f t="shared" si="119"/>
        <v>110.23</v>
      </c>
      <c r="W210" s="43">
        <f t="shared" si="119"/>
        <v>110.23</v>
      </c>
      <c r="X210" s="43">
        <f t="shared" si="119"/>
        <v>110.23</v>
      </c>
      <c r="Y210" s="43">
        <f t="shared" si="119"/>
        <v>110.23</v>
      </c>
      <c r="Z210" s="43">
        <f t="shared" si="119"/>
        <v>110.23</v>
      </c>
      <c r="AA210" s="43">
        <f t="shared" si="119"/>
        <v>110.23</v>
      </c>
    </row>
    <row r="211" spans="1:27" ht="12.75" customHeight="1" collapsed="1" x14ac:dyDescent="0.2">
      <c r="A211" s="91" t="s">
        <v>1689</v>
      </c>
      <c r="B211" s="27" t="str">
        <f>"10"&amp;"."&amp;$B$800&amp;"."&amp;$B$801</f>
        <v>10.03.2023</v>
      </c>
      <c r="C211" s="83" t="s">
        <v>74</v>
      </c>
      <c r="D211" s="84">
        <f>ROUND(((D212+D213+D215+D214)/1000),5)</f>
        <v>3.0819899999999998</v>
      </c>
      <c r="E211" s="84">
        <f>ROUND(((E212+E213+E215+E214)/1000),5)</f>
        <v>2.9864600000000001</v>
      </c>
      <c r="F211" s="84">
        <f>ROUND(((F212+F213+F215+F214)/1000),5)</f>
        <v>2.9353500000000001</v>
      </c>
      <c r="G211" s="84">
        <f t="shared" ref="G211:AA211" si="120">ROUND(((G212+G213+G215+G214)/1000),5)</f>
        <v>2.9564599999999999</v>
      </c>
      <c r="H211" s="84">
        <f t="shared" si="120"/>
        <v>3.0254500000000002</v>
      </c>
      <c r="I211" s="84">
        <f t="shared" si="120"/>
        <v>3.2254700000000001</v>
      </c>
      <c r="J211" s="84">
        <f t="shared" si="120"/>
        <v>3.3617499999999998</v>
      </c>
      <c r="K211" s="84">
        <f t="shared" si="120"/>
        <v>3.4789400000000001</v>
      </c>
      <c r="L211" s="84">
        <f t="shared" si="120"/>
        <v>3.6562299999999999</v>
      </c>
      <c r="M211" s="84">
        <f t="shared" si="120"/>
        <v>3.6730399999999999</v>
      </c>
      <c r="N211" s="84">
        <f t="shared" si="120"/>
        <v>3.6783299999999999</v>
      </c>
      <c r="O211" s="84">
        <f t="shared" si="120"/>
        <v>3.7087400000000001</v>
      </c>
      <c r="P211" s="84">
        <f t="shared" si="120"/>
        <v>3.7145700000000001</v>
      </c>
      <c r="Q211" s="84">
        <f t="shared" si="120"/>
        <v>3.7131599999999998</v>
      </c>
      <c r="R211" s="84">
        <f t="shared" si="120"/>
        <v>3.70573</v>
      </c>
      <c r="S211" s="84">
        <f t="shared" si="120"/>
        <v>3.6877300000000002</v>
      </c>
      <c r="T211" s="84">
        <f t="shared" si="120"/>
        <v>3.6288200000000002</v>
      </c>
      <c r="U211" s="84">
        <f t="shared" si="120"/>
        <v>3.6402800000000002</v>
      </c>
      <c r="V211" s="84">
        <f t="shared" si="120"/>
        <v>3.6793100000000001</v>
      </c>
      <c r="W211" s="84">
        <f t="shared" si="120"/>
        <v>3.7115200000000002</v>
      </c>
      <c r="X211" s="84">
        <f t="shared" si="120"/>
        <v>3.7070400000000001</v>
      </c>
      <c r="Y211" s="84">
        <f t="shared" si="120"/>
        <v>3.67394</v>
      </c>
      <c r="Z211" s="84">
        <f t="shared" si="120"/>
        <v>3.4891000000000001</v>
      </c>
      <c r="AA211" s="84">
        <f t="shared" si="120"/>
        <v>3.40747</v>
      </c>
    </row>
    <row r="212" spans="1:27" ht="12.75" hidden="1" customHeight="1" outlineLevel="1" x14ac:dyDescent="0.2">
      <c r="A212" s="92" t="s">
        <v>1690</v>
      </c>
      <c r="B212" s="62" t="s">
        <v>231</v>
      </c>
      <c r="C212" s="42" t="s">
        <v>77</v>
      </c>
      <c r="D212" s="43">
        <v>1250.18</v>
      </c>
      <c r="E212" s="43">
        <v>1154.6500000000001</v>
      </c>
      <c r="F212" s="43">
        <v>1103.54</v>
      </c>
      <c r="G212" s="43">
        <v>1124.6500000000001</v>
      </c>
      <c r="H212" s="43">
        <v>1193.6400000000001</v>
      </c>
      <c r="I212" s="43">
        <v>1393.66</v>
      </c>
      <c r="J212" s="43">
        <v>1529.94</v>
      </c>
      <c r="K212" s="43">
        <v>1647.13</v>
      </c>
      <c r="L212" s="43">
        <v>1824.42</v>
      </c>
      <c r="M212" s="43">
        <v>1841.23</v>
      </c>
      <c r="N212" s="43">
        <v>1846.52</v>
      </c>
      <c r="O212" s="43">
        <v>1876.93</v>
      </c>
      <c r="P212" s="43">
        <v>1882.76</v>
      </c>
      <c r="Q212" s="43">
        <v>1881.35</v>
      </c>
      <c r="R212" s="43">
        <v>1873.92</v>
      </c>
      <c r="S212" s="43">
        <v>1855.92</v>
      </c>
      <c r="T212" s="43">
        <v>1797.01</v>
      </c>
      <c r="U212" s="43">
        <v>1808.47</v>
      </c>
      <c r="V212" s="43">
        <v>1847.5</v>
      </c>
      <c r="W212" s="43">
        <v>1879.71</v>
      </c>
      <c r="X212" s="43">
        <v>1875.23</v>
      </c>
      <c r="Y212" s="43">
        <v>1842.13</v>
      </c>
      <c r="Z212" s="43">
        <v>1657.29</v>
      </c>
      <c r="AA212" s="43">
        <v>1575.66</v>
      </c>
    </row>
    <row r="213" spans="1:27" ht="12.75" hidden="1" customHeight="1" outlineLevel="1" x14ac:dyDescent="0.2">
      <c r="A213" s="92" t="s">
        <v>1691</v>
      </c>
      <c r="B213" s="62" t="s">
        <v>88</v>
      </c>
      <c r="C213" s="42" t="s">
        <v>77</v>
      </c>
      <c r="D213" s="43">
        <f>$D$168</f>
        <v>1716.97</v>
      </c>
      <c r="E213" s="43">
        <f>$D$168</f>
        <v>1716.97</v>
      </c>
      <c r="F213" s="43">
        <f t="shared" ref="F213:AA213" si="121">$D$168</f>
        <v>1716.97</v>
      </c>
      <c r="G213" s="43">
        <f t="shared" si="121"/>
        <v>1716.97</v>
      </c>
      <c r="H213" s="43">
        <f t="shared" si="121"/>
        <v>1716.97</v>
      </c>
      <c r="I213" s="43">
        <f t="shared" si="121"/>
        <v>1716.97</v>
      </c>
      <c r="J213" s="43">
        <f t="shared" si="121"/>
        <v>1716.97</v>
      </c>
      <c r="K213" s="43">
        <f t="shared" si="121"/>
        <v>1716.97</v>
      </c>
      <c r="L213" s="43">
        <f t="shared" si="121"/>
        <v>1716.97</v>
      </c>
      <c r="M213" s="43">
        <f t="shared" si="121"/>
        <v>1716.97</v>
      </c>
      <c r="N213" s="43">
        <f t="shared" si="121"/>
        <v>1716.97</v>
      </c>
      <c r="O213" s="43">
        <f t="shared" si="121"/>
        <v>1716.97</v>
      </c>
      <c r="P213" s="43">
        <f t="shared" si="121"/>
        <v>1716.97</v>
      </c>
      <c r="Q213" s="43">
        <f t="shared" si="121"/>
        <v>1716.97</v>
      </c>
      <c r="R213" s="43">
        <f t="shared" si="121"/>
        <v>1716.97</v>
      </c>
      <c r="S213" s="43">
        <f t="shared" si="121"/>
        <v>1716.97</v>
      </c>
      <c r="T213" s="43">
        <f t="shared" si="121"/>
        <v>1716.97</v>
      </c>
      <c r="U213" s="43">
        <f t="shared" si="121"/>
        <v>1716.97</v>
      </c>
      <c r="V213" s="43">
        <f t="shared" si="121"/>
        <v>1716.97</v>
      </c>
      <c r="W213" s="43">
        <f t="shared" si="121"/>
        <v>1716.97</v>
      </c>
      <c r="X213" s="43">
        <f t="shared" si="121"/>
        <v>1716.97</v>
      </c>
      <c r="Y213" s="43">
        <f t="shared" si="121"/>
        <v>1716.97</v>
      </c>
      <c r="Z213" s="43">
        <f t="shared" si="121"/>
        <v>1716.97</v>
      </c>
      <c r="AA213" s="43">
        <f t="shared" si="121"/>
        <v>1716.97</v>
      </c>
    </row>
    <row r="214" spans="1:27" ht="12.75" hidden="1" customHeight="1" outlineLevel="1" x14ac:dyDescent="0.2">
      <c r="A214" s="92" t="s">
        <v>1692</v>
      </c>
      <c r="B214" s="62" t="s">
        <v>81</v>
      </c>
      <c r="C214" s="42" t="s">
        <v>77</v>
      </c>
      <c r="D214" s="43">
        <v>4.6100000000000003</v>
      </c>
      <c r="E214" s="43">
        <v>4.6100000000000003</v>
      </c>
      <c r="F214" s="43">
        <v>4.6100000000000003</v>
      </c>
      <c r="G214" s="43">
        <v>4.6100000000000003</v>
      </c>
      <c r="H214" s="43">
        <v>4.6100000000000003</v>
      </c>
      <c r="I214" s="43">
        <v>4.6100000000000003</v>
      </c>
      <c r="J214" s="43">
        <v>4.6100000000000003</v>
      </c>
      <c r="K214" s="43">
        <v>4.6100000000000003</v>
      </c>
      <c r="L214" s="43">
        <v>4.6100000000000003</v>
      </c>
      <c r="M214" s="43">
        <v>4.6100000000000003</v>
      </c>
      <c r="N214" s="43">
        <v>4.6100000000000003</v>
      </c>
      <c r="O214" s="43">
        <v>4.6100000000000003</v>
      </c>
      <c r="P214" s="43">
        <v>4.6100000000000003</v>
      </c>
      <c r="Q214" s="43">
        <v>4.6100000000000003</v>
      </c>
      <c r="R214" s="43">
        <v>4.6100000000000003</v>
      </c>
      <c r="S214" s="43">
        <v>4.6100000000000003</v>
      </c>
      <c r="T214" s="43">
        <v>4.6100000000000003</v>
      </c>
      <c r="U214" s="43">
        <v>4.6100000000000003</v>
      </c>
      <c r="V214" s="43">
        <v>4.6100000000000003</v>
      </c>
      <c r="W214" s="43">
        <v>4.6100000000000003</v>
      </c>
      <c r="X214" s="43">
        <v>4.6100000000000003</v>
      </c>
      <c r="Y214" s="43">
        <v>4.6100000000000003</v>
      </c>
      <c r="Z214" s="43">
        <v>4.6100000000000003</v>
      </c>
      <c r="AA214" s="43">
        <v>4.6100000000000003</v>
      </c>
    </row>
    <row r="215" spans="1:27" ht="12.75" hidden="1" customHeight="1" outlineLevel="1" x14ac:dyDescent="0.2">
      <c r="A215" s="92" t="s">
        <v>1693</v>
      </c>
      <c r="B215" s="62" t="s">
        <v>79</v>
      </c>
      <c r="C215" s="42" t="s">
        <v>77</v>
      </c>
      <c r="D215" s="43">
        <f>$D$11</f>
        <v>110.23</v>
      </c>
      <c r="E215" s="43">
        <f t="shared" ref="E215:AA215" si="122">$D$11</f>
        <v>110.23</v>
      </c>
      <c r="F215" s="43">
        <f t="shared" si="122"/>
        <v>110.23</v>
      </c>
      <c r="G215" s="43">
        <f t="shared" si="122"/>
        <v>110.23</v>
      </c>
      <c r="H215" s="43">
        <f t="shared" si="122"/>
        <v>110.23</v>
      </c>
      <c r="I215" s="43">
        <f t="shared" si="122"/>
        <v>110.23</v>
      </c>
      <c r="J215" s="43">
        <f t="shared" si="122"/>
        <v>110.23</v>
      </c>
      <c r="K215" s="43">
        <f t="shared" si="122"/>
        <v>110.23</v>
      </c>
      <c r="L215" s="43">
        <f t="shared" si="122"/>
        <v>110.23</v>
      </c>
      <c r="M215" s="43">
        <f t="shared" si="122"/>
        <v>110.23</v>
      </c>
      <c r="N215" s="43">
        <f t="shared" si="122"/>
        <v>110.23</v>
      </c>
      <c r="O215" s="43">
        <f t="shared" si="122"/>
        <v>110.23</v>
      </c>
      <c r="P215" s="43">
        <f t="shared" si="122"/>
        <v>110.23</v>
      </c>
      <c r="Q215" s="43">
        <f t="shared" si="122"/>
        <v>110.23</v>
      </c>
      <c r="R215" s="43">
        <f t="shared" si="122"/>
        <v>110.23</v>
      </c>
      <c r="S215" s="43">
        <f t="shared" si="122"/>
        <v>110.23</v>
      </c>
      <c r="T215" s="43">
        <f t="shared" si="122"/>
        <v>110.23</v>
      </c>
      <c r="U215" s="43">
        <f t="shared" si="122"/>
        <v>110.23</v>
      </c>
      <c r="V215" s="43">
        <f t="shared" si="122"/>
        <v>110.23</v>
      </c>
      <c r="W215" s="43">
        <f t="shared" si="122"/>
        <v>110.23</v>
      </c>
      <c r="X215" s="43">
        <f t="shared" si="122"/>
        <v>110.23</v>
      </c>
      <c r="Y215" s="43">
        <f t="shared" si="122"/>
        <v>110.23</v>
      </c>
      <c r="Z215" s="43">
        <f t="shared" si="122"/>
        <v>110.23</v>
      </c>
      <c r="AA215" s="43">
        <f t="shared" si="122"/>
        <v>110.23</v>
      </c>
    </row>
    <row r="216" spans="1:27" ht="12.75" customHeight="1" collapsed="1" x14ac:dyDescent="0.2">
      <c r="A216" s="91" t="s">
        <v>1694</v>
      </c>
      <c r="B216" s="27" t="str">
        <f>"11"&amp;"."&amp;$B$800&amp;"."&amp;$B$801</f>
        <v>11.03.2023</v>
      </c>
      <c r="C216" s="83" t="s">
        <v>74</v>
      </c>
      <c r="D216" s="84">
        <f>ROUND(((D217+D218+D220+D219)/1000),5)</f>
        <v>3.3990399999999998</v>
      </c>
      <c r="E216" s="84">
        <f>ROUND(((E217+E218+E220+E219)/1000),5)</f>
        <v>3.2502499999999999</v>
      </c>
      <c r="F216" s="84">
        <f>ROUND(((F217+F218+F220+F219)/1000),5)</f>
        <v>3.1058500000000002</v>
      </c>
      <c r="G216" s="84">
        <f t="shared" ref="G216:AA216" si="123">ROUND(((G217+G218+G220+G219)/1000),5)</f>
        <v>3.0866400000000001</v>
      </c>
      <c r="H216" s="84">
        <f t="shared" si="123"/>
        <v>3.18418</v>
      </c>
      <c r="I216" s="84">
        <f t="shared" si="123"/>
        <v>3.2764600000000002</v>
      </c>
      <c r="J216" s="84">
        <f t="shared" si="123"/>
        <v>3.35026</v>
      </c>
      <c r="K216" s="84">
        <f t="shared" si="123"/>
        <v>3.4146899999999998</v>
      </c>
      <c r="L216" s="84">
        <f t="shared" si="123"/>
        <v>3.68845</v>
      </c>
      <c r="M216" s="84">
        <f t="shared" si="123"/>
        <v>3.77725</v>
      </c>
      <c r="N216" s="84">
        <f t="shared" si="123"/>
        <v>3.8189899999999999</v>
      </c>
      <c r="O216" s="84">
        <f t="shared" si="123"/>
        <v>3.86435</v>
      </c>
      <c r="P216" s="84">
        <f t="shared" si="123"/>
        <v>3.8553799999999998</v>
      </c>
      <c r="Q216" s="84">
        <f t="shared" si="123"/>
        <v>3.8477299999999999</v>
      </c>
      <c r="R216" s="84">
        <f t="shared" si="123"/>
        <v>3.8405800000000001</v>
      </c>
      <c r="S216" s="84">
        <f t="shared" si="123"/>
        <v>3.8348300000000002</v>
      </c>
      <c r="T216" s="84">
        <f t="shared" si="123"/>
        <v>3.8155299999999999</v>
      </c>
      <c r="U216" s="84">
        <f t="shared" si="123"/>
        <v>3.79887</v>
      </c>
      <c r="V216" s="84">
        <f t="shared" si="123"/>
        <v>3.8392499999999998</v>
      </c>
      <c r="W216" s="84">
        <f t="shared" si="123"/>
        <v>3.8420200000000002</v>
      </c>
      <c r="X216" s="84">
        <f t="shared" si="123"/>
        <v>3.84849</v>
      </c>
      <c r="Y216" s="84">
        <f t="shared" si="123"/>
        <v>3.7852600000000001</v>
      </c>
      <c r="Z216" s="84">
        <f t="shared" si="123"/>
        <v>3.4809100000000002</v>
      </c>
      <c r="AA216" s="84">
        <f t="shared" si="123"/>
        <v>3.4136899999999999</v>
      </c>
    </row>
    <row r="217" spans="1:27" ht="12.75" hidden="1" customHeight="1" outlineLevel="1" x14ac:dyDescent="0.2">
      <c r="A217" s="92" t="s">
        <v>1695</v>
      </c>
      <c r="B217" s="62" t="s">
        <v>231</v>
      </c>
      <c r="C217" s="42" t="s">
        <v>77</v>
      </c>
      <c r="D217" s="43">
        <v>1567.23</v>
      </c>
      <c r="E217" s="43">
        <v>1418.44</v>
      </c>
      <c r="F217" s="43">
        <v>1274.04</v>
      </c>
      <c r="G217" s="43">
        <v>1254.83</v>
      </c>
      <c r="H217" s="43">
        <v>1352.37</v>
      </c>
      <c r="I217" s="43">
        <v>1444.65</v>
      </c>
      <c r="J217" s="43">
        <v>1518.45</v>
      </c>
      <c r="K217" s="43">
        <v>1582.88</v>
      </c>
      <c r="L217" s="43">
        <v>1856.64</v>
      </c>
      <c r="M217" s="43">
        <v>1945.44</v>
      </c>
      <c r="N217" s="43">
        <v>1987.18</v>
      </c>
      <c r="O217" s="43">
        <v>2032.54</v>
      </c>
      <c r="P217" s="43">
        <v>2023.57</v>
      </c>
      <c r="Q217" s="43">
        <v>2015.92</v>
      </c>
      <c r="R217" s="43">
        <v>2008.77</v>
      </c>
      <c r="S217" s="43">
        <v>2003.02</v>
      </c>
      <c r="T217" s="43">
        <v>1983.72</v>
      </c>
      <c r="U217" s="43">
        <v>1967.06</v>
      </c>
      <c r="V217" s="43">
        <v>2007.44</v>
      </c>
      <c r="W217" s="43">
        <v>2010.21</v>
      </c>
      <c r="X217" s="43">
        <v>2016.68</v>
      </c>
      <c r="Y217" s="43">
        <v>1953.45</v>
      </c>
      <c r="Z217" s="43">
        <v>1649.1</v>
      </c>
      <c r="AA217" s="43">
        <v>1581.88</v>
      </c>
    </row>
    <row r="218" spans="1:27" ht="12.75" hidden="1" customHeight="1" outlineLevel="1" x14ac:dyDescent="0.2">
      <c r="A218" s="92" t="s">
        <v>1696</v>
      </c>
      <c r="B218" s="62" t="s">
        <v>88</v>
      </c>
      <c r="C218" s="42" t="s">
        <v>77</v>
      </c>
      <c r="D218" s="43">
        <f>$D$168</f>
        <v>1716.97</v>
      </c>
      <c r="E218" s="43">
        <f>$D$168</f>
        <v>1716.97</v>
      </c>
      <c r="F218" s="43">
        <f t="shared" ref="F218:AA218" si="124">$D$168</f>
        <v>1716.97</v>
      </c>
      <c r="G218" s="43">
        <f t="shared" si="124"/>
        <v>1716.97</v>
      </c>
      <c r="H218" s="43">
        <f t="shared" si="124"/>
        <v>1716.97</v>
      </c>
      <c r="I218" s="43">
        <f t="shared" si="124"/>
        <v>1716.97</v>
      </c>
      <c r="J218" s="43">
        <f t="shared" si="124"/>
        <v>1716.97</v>
      </c>
      <c r="K218" s="43">
        <f t="shared" si="124"/>
        <v>1716.97</v>
      </c>
      <c r="L218" s="43">
        <f t="shared" si="124"/>
        <v>1716.97</v>
      </c>
      <c r="M218" s="43">
        <f t="shared" si="124"/>
        <v>1716.97</v>
      </c>
      <c r="N218" s="43">
        <f t="shared" si="124"/>
        <v>1716.97</v>
      </c>
      <c r="O218" s="43">
        <f t="shared" si="124"/>
        <v>1716.97</v>
      </c>
      <c r="P218" s="43">
        <f t="shared" si="124"/>
        <v>1716.97</v>
      </c>
      <c r="Q218" s="43">
        <f t="shared" si="124"/>
        <v>1716.97</v>
      </c>
      <c r="R218" s="43">
        <f t="shared" si="124"/>
        <v>1716.97</v>
      </c>
      <c r="S218" s="43">
        <f t="shared" si="124"/>
        <v>1716.97</v>
      </c>
      <c r="T218" s="43">
        <f t="shared" si="124"/>
        <v>1716.97</v>
      </c>
      <c r="U218" s="43">
        <f t="shared" si="124"/>
        <v>1716.97</v>
      </c>
      <c r="V218" s="43">
        <f t="shared" si="124"/>
        <v>1716.97</v>
      </c>
      <c r="W218" s="43">
        <f t="shared" si="124"/>
        <v>1716.97</v>
      </c>
      <c r="X218" s="43">
        <f t="shared" si="124"/>
        <v>1716.97</v>
      </c>
      <c r="Y218" s="43">
        <f t="shared" si="124"/>
        <v>1716.97</v>
      </c>
      <c r="Z218" s="43">
        <f t="shared" si="124"/>
        <v>1716.97</v>
      </c>
      <c r="AA218" s="43">
        <f t="shared" si="124"/>
        <v>1716.97</v>
      </c>
    </row>
    <row r="219" spans="1:27" ht="12.75" hidden="1" customHeight="1" outlineLevel="1" x14ac:dyDescent="0.2">
      <c r="A219" s="92" t="s">
        <v>1697</v>
      </c>
      <c r="B219" s="62" t="s">
        <v>81</v>
      </c>
      <c r="C219" s="42" t="s">
        <v>77</v>
      </c>
      <c r="D219" s="43">
        <v>4.6100000000000003</v>
      </c>
      <c r="E219" s="43">
        <v>4.6100000000000003</v>
      </c>
      <c r="F219" s="43">
        <v>4.6100000000000003</v>
      </c>
      <c r="G219" s="43">
        <v>4.6100000000000003</v>
      </c>
      <c r="H219" s="43">
        <v>4.6100000000000003</v>
      </c>
      <c r="I219" s="43">
        <v>4.6100000000000003</v>
      </c>
      <c r="J219" s="43">
        <v>4.6100000000000003</v>
      </c>
      <c r="K219" s="43">
        <v>4.6100000000000003</v>
      </c>
      <c r="L219" s="43">
        <v>4.6100000000000003</v>
      </c>
      <c r="M219" s="43">
        <v>4.6100000000000003</v>
      </c>
      <c r="N219" s="43">
        <v>4.6100000000000003</v>
      </c>
      <c r="O219" s="43">
        <v>4.6100000000000003</v>
      </c>
      <c r="P219" s="43">
        <v>4.6100000000000003</v>
      </c>
      <c r="Q219" s="43">
        <v>4.6100000000000003</v>
      </c>
      <c r="R219" s="43">
        <v>4.6100000000000003</v>
      </c>
      <c r="S219" s="43">
        <v>4.6100000000000003</v>
      </c>
      <c r="T219" s="43">
        <v>4.6100000000000003</v>
      </c>
      <c r="U219" s="43">
        <v>4.6100000000000003</v>
      </c>
      <c r="V219" s="43">
        <v>4.6100000000000003</v>
      </c>
      <c r="W219" s="43">
        <v>4.6100000000000003</v>
      </c>
      <c r="X219" s="43">
        <v>4.6100000000000003</v>
      </c>
      <c r="Y219" s="43">
        <v>4.6100000000000003</v>
      </c>
      <c r="Z219" s="43">
        <v>4.6100000000000003</v>
      </c>
      <c r="AA219" s="43">
        <v>4.6100000000000003</v>
      </c>
    </row>
    <row r="220" spans="1:27" ht="12.75" hidden="1" customHeight="1" outlineLevel="1" x14ac:dyDescent="0.2">
      <c r="A220" s="92" t="s">
        <v>1698</v>
      </c>
      <c r="B220" s="62" t="s">
        <v>79</v>
      </c>
      <c r="C220" s="42" t="s">
        <v>77</v>
      </c>
      <c r="D220" s="43">
        <f>$D$11</f>
        <v>110.23</v>
      </c>
      <c r="E220" s="43">
        <f t="shared" ref="E220:AA220" si="125">$D$11</f>
        <v>110.23</v>
      </c>
      <c r="F220" s="43">
        <f t="shared" si="125"/>
        <v>110.23</v>
      </c>
      <c r="G220" s="43">
        <f t="shared" si="125"/>
        <v>110.23</v>
      </c>
      <c r="H220" s="43">
        <f t="shared" si="125"/>
        <v>110.23</v>
      </c>
      <c r="I220" s="43">
        <f t="shared" si="125"/>
        <v>110.23</v>
      </c>
      <c r="J220" s="43">
        <f t="shared" si="125"/>
        <v>110.23</v>
      </c>
      <c r="K220" s="43">
        <f t="shared" si="125"/>
        <v>110.23</v>
      </c>
      <c r="L220" s="43">
        <f t="shared" si="125"/>
        <v>110.23</v>
      </c>
      <c r="M220" s="43">
        <f t="shared" si="125"/>
        <v>110.23</v>
      </c>
      <c r="N220" s="43">
        <f t="shared" si="125"/>
        <v>110.23</v>
      </c>
      <c r="O220" s="43">
        <f t="shared" si="125"/>
        <v>110.23</v>
      </c>
      <c r="P220" s="43">
        <f t="shared" si="125"/>
        <v>110.23</v>
      </c>
      <c r="Q220" s="43">
        <f t="shared" si="125"/>
        <v>110.23</v>
      </c>
      <c r="R220" s="43">
        <f t="shared" si="125"/>
        <v>110.23</v>
      </c>
      <c r="S220" s="43">
        <f t="shared" si="125"/>
        <v>110.23</v>
      </c>
      <c r="T220" s="43">
        <f t="shared" si="125"/>
        <v>110.23</v>
      </c>
      <c r="U220" s="43">
        <f t="shared" si="125"/>
        <v>110.23</v>
      </c>
      <c r="V220" s="43">
        <f t="shared" si="125"/>
        <v>110.23</v>
      </c>
      <c r="W220" s="43">
        <f t="shared" si="125"/>
        <v>110.23</v>
      </c>
      <c r="X220" s="43">
        <f t="shared" si="125"/>
        <v>110.23</v>
      </c>
      <c r="Y220" s="43">
        <f t="shared" si="125"/>
        <v>110.23</v>
      </c>
      <c r="Z220" s="43">
        <f t="shared" si="125"/>
        <v>110.23</v>
      </c>
      <c r="AA220" s="43">
        <f t="shared" si="125"/>
        <v>110.23</v>
      </c>
    </row>
    <row r="221" spans="1:27" ht="12.75" customHeight="1" collapsed="1" x14ac:dyDescent="0.2">
      <c r="A221" s="91" t="s">
        <v>1699</v>
      </c>
      <c r="B221" s="27" t="str">
        <f>"12"&amp;"."&amp;$B$800&amp;"."&amp;$B$801</f>
        <v>12.03.2023</v>
      </c>
      <c r="C221" s="83" t="s">
        <v>74</v>
      </c>
      <c r="D221" s="84">
        <f>ROUND(((D222+D223+D225+D224)/1000),5)</f>
        <v>3.2276799999999999</v>
      </c>
      <c r="E221" s="84">
        <f>ROUND(((E222+E223+E225+E224)/1000),5)</f>
        <v>3.0165700000000002</v>
      </c>
      <c r="F221" s="84">
        <f>ROUND(((F222+F223+F225+F224)/1000),5)</f>
        <v>2.94597</v>
      </c>
      <c r="G221" s="84">
        <f t="shared" ref="G221:AA221" si="126">ROUND(((G222+G223+G225+G224)/1000),5)</f>
        <v>2.9320300000000001</v>
      </c>
      <c r="H221" s="84">
        <f t="shared" si="126"/>
        <v>2.9601199999999999</v>
      </c>
      <c r="I221" s="84">
        <f t="shared" si="126"/>
        <v>2.99213</v>
      </c>
      <c r="J221" s="84">
        <f t="shared" si="126"/>
        <v>3.0055200000000002</v>
      </c>
      <c r="K221" s="84">
        <f t="shared" si="126"/>
        <v>3.1932399999999999</v>
      </c>
      <c r="L221" s="84">
        <f t="shared" si="126"/>
        <v>3.3539599999999998</v>
      </c>
      <c r="M221" s="84">
        <f t="shared" si="126"/>
        <v>3.51248</v>
      </c>
      <c r="N221" s="84">
        <f t="shared" si="126"/>
        <v>3.5655299999999999</v>
      </c>
      <c r="O221" s="84">
        <f t="shared" si="126"/>
        <v>3.58066</v>
      </c>
      <c r="P221" s="84">
        <f t="shared" si="126"/>
        <v>3.5731799999999998</v>
      </c>
      <c r="Q221" s="84">
        <f t="shared" si="126"/>
        <v>3.5714800000000002</v>
      </c>
      <c r="R221" s="84">
        <f t="shared" si="126"/>
        <v>3.55281</v>
      </c>
      <c r="S221" s="84">
        <f t="shared" si="126"/>
        <v>3.5343900000000001</v>
      </c>
      <c r="T221" s="84">
        <f t="shared" si="126"/>
        <v>3.5427300000000002</v>
      </c>
      <c r="U221" s="84">
        <f t="shared" si="126"/>
        <v>3.5531799999999998</v>
      </c>
      <c r="V221" s="84">
        <f t="shared" si="126"/>
        <v>3.5916399999999999</v>
      </c>
      <c r="W221" s="84">
        <f t="shared" si="126"/>
        <v>3.6159300000000001</v>
      </c>
      <c r="X221" s="84">
        <f t="shared" si="126"/>
        <v>3.6343299999999998</v>
      </c>
      <c r="Y221" s="84">
        <f t="shared" si="126"/>
        <v>3.57178</v>
      </c>
      <c r="Z221" s="84">
        <f t="shared" si="126"/>
        <v>3.4646499999999998</v>
      </c>
      <c r="AA221" s="84">
        <f t="shared" si="126"/>
        <v>3.36795</v>
      </c>
    </row>
    <row r="222" spans="1:27" ht="12.75" hidden="1" customHeight="1" outlineLevel="1" x14ac:dyDescent="0.2">
      <c r="A222" s="92" t="s">
        <v>1700</v>
      </c>
      <c r="B222" s="62" t="s">
        <v>231</v>
      </c>
      <c r="C222" s="42" t="s">
        <v>77</v>
      </c>
      <c r="D222" s="43">
        <v>1395.87</v>
      </c>
      <c r="E222" s="43">
        <v>1184.76</v>
      </c>
      <c r="F222" s="43">
        <v>1114.1600000000001</v>
      </c>
      <c r="G222" s="43">
        <v>1100.22</v>
      </c>
      <c r="H222" s="43">
        <v>1128.31</v>
      </c>
      <c r="I222" s="43">
        <v>1160.32</v>
      </c>
      <c r="J222" s="43">
        <v>1173.71</v>
      </c>
      <c r="K222" s="43">
        <v>1361.43</v>
      </c>
      <c r="L222" s="43">
        <v>1522.15</v>
      </c>
      <c r="M222" s="43">
        <v>1680.67</v>
      </c>
      <c r="N222" s="43">
        <v>1733.72</v>
      </c>
      <c r="O222" s="43">
        <v>1748.85</v>
      </c>
      <c r="P222" s="43">
        <v>1741.37</v>
      </c>
      <c r="Q222" s="43">
        <v>1739.67</v>
      </c>
      <c r="R222" s="43">
        <v>1721</v>
      </c>
      <c r="S222" s="43">
        <v>1702.58</v>
      </c>
      <c r="T222" s="43">
        <v>1710.92</v>
      </c>
      <c r="U222" s="43">
        <v>1721.37</v>
      </c>
      <c r="V222" s="43">
        <v>1759.83</v>
      </c>
      <c r="W222" s="43">
        <v>1784.12</v>
      </c>
      <c r="X222" s="43">
        <v>1802.52</v>
      </c>
      <c r="Y222" s="43">
        <v>1739.97</v>
      </c>
      <c r="Z222" s="43">
        <v>1632.84</v>
      </c>
      <c r="AA222" s="43">
        <v>1536.14</v>
      </c>
    </row>
    <row r="223" spans="1:27" ht="12.75" hidden="1" customHeight="1" outlineLevel="1" x14ac:dyDescent="0.2">
      <c r="A223" s="92" t="s">
        <v>1701</v>
      </c>
      <c r="B223" s="62" t="s">
        <v>88</v>
      </c>
      <c r="C223" s="42" t="s">
        <v>77</v>
      </c>
      <c r="D223" s="43">
        <f>$D$168</f>
        <v>1716.97</v>
      </c>
      <c r="E223" s="43">
        <f>$D$168</f>
        <v>1716.97</v>
      </c>
      <c r="F223" s="43">
        <f t="shared" ref="F223:AA223" si="127">$D$168</f>
        <v>1716.97</v>
      </c>
      <c r="G223" s="43">
        <f t="shared" si="127"/>
        <v>1716.97</v>
      </c>
      <c r="H223" s="43">
        <f t="shared" si="127"/>
        <v>1716.97</v>
      </c>
      <c r="I223" s="43">
        <f t="shared" si="127"/>
        <v>1716.97</v>
      </c>
      <c r="J223" s="43">
        <f t="shared" si="127"/>
        <v>1716.97</v>
      </c>
      <c r="K223" s="43">
        <f t="shared" si="127"/>
        <v>1716.97</v>
      </c>
      <c r="L223" s="43">
        <f t="shared" si="127"/>
        <v>1716.97</v>
      </c>
      <c r="M223" s="43">
        <f t="shared" si="127"/>
        <v>1716.97</v>
      </c>
      <c r="N223" s="43">
        <f t="shared" si="127"/>
        <v>1716.97</v>
      </c>
      <c r="O223" s="43">
        <f t="shared" si="127"/>
        <v>1716.97</v>
      </c>
      <c r="P223" s="43">
        <f t="shared" si="127"/>
        <v>1716.97</v>
      </c>
      <c r="Q223" s="43">
        <f t="shared" si="127"/>
        <v>1716.97</v>
      </c>
      <c r="R223" s="43">
        <f t="shared" si="127"/>
        <v>1716.97</v>
      </c>
      <c r="S223" s="43">
        <f t="shared" si="127"/>
        <v>1716.97</v>
      </c>
      <c r="T223" s="43">
        <f t="shared" si="127"/>
        <v>1716.97</v>
      </c>
      <c r="U223" s="43">
        <f t="shared" si="127"/>
        <v>1716.97</v>
      </c>
      <c r="V223" s="43">
        <f t="shared" si="127"/>
        <v>1716.97</v>
      </c>
      <c r="W223" s="43">
        <f t="shared" si="127"/>
        <v>1716.97</v>
      </c>
      <c r="X223" s="43">
        <f t="shared" si="127"/>
        <v>1716.97</v>
      </c>
      <c r="Y223" s="43">
        <f t="shared" si="127"/>
        <v>1716.97</v>
      </c>
      <c r="Z223" s="43">
        <f t="shared" si="127"/>
        <v>1716.97</v>
      </c>
      <c r="AA223" s="43">
        <f t="shared" si="127"/>
        <v>1716.97</v>
      </c>
    </row>
    <row r="224" spans="1:27" ht="12.75" hidden="1" customHeight="1" outlineLevel="1" x14ac:dyDescent="0.2">
      <c r="A224" s="92" t="s">
        <v>1702</v>
      </c>
      <c r="B224" s="62" t="s">
        <v>81</v>
      </c>
      <c r="C224" s="42" t="s">
        <v>77</v>
      </c>
      <c r="D224" s="43">
        <v>4.6100000000000003</v>
      </c>
      <c r="E224" s="43">
        <v>4.6100000000000003</v>
      </c>
      <c r="F224" s="43">
        <v>4.6100000000000003</v>
      </c>
      <c r="G224" s="43">
        <v>4.6100000000000003</v>
      </c>
      <c r="H224" s="43">
        <v>4.6100000000000003</v>
      </c>
      <c r="I224" s="43">
        <v>4.6100000000000003</v>
      </c>
      <c r="J224" s="43">
        <v>4.6100000000000003</v>
      </c>
      <c r="K224" s="43">
        <v>4.6100000000000003</v>
      </c>
      <c r="L224" s="43">
        <v>4.6100000000000003</v>
      </c>
      <c r="M224" s="43">
        <v>4.6100000000000003</v>
      </c>
      <c r="N224" s="43">
        <v>4.6100000000000003</v>
      </c>
      <c r="O224" s="43">
        <v>4.6100000000000003</v>
      </c>
      <c r="P224" s="43">
        <v>4.6100000000000003</v>
      </c>
      <c r="Q224" s="43">
        <v>4.6100000000000003</v>
      </c>
      <c r="R224" s="43">
        <v>4.6100000000000003</v>
      </c>
      <c r="S224" s="43">
        <v>4.6100000000000003</v>
      </c>
      <c r="T224" s="43">
        <v>4.6100000000000003</v>
      </c>
      <c r="U224" s="43">
        <v>4.6100000000000003</v>
      </c>
      <c r="V224" s="43">
        <v>4.6100000000000003</v>
      </c>
      <c r="W224" s="43">
        <v>4.6100000000000003</v>
      </c>
      <c r="X224" s="43">
        <v>4.6100000000000003</v>
      </c>
      <c r="Y224" s="43">
        <v>4.6100000000000003</v>
      </c>
      <c r="Z224" s="43">
        <v>4.6100000000000003</v>
      </c>
      <c r="AA224" s="43">
        <v>4.6100000000000003</v>
      </c>
    </row>
    <row r="225" spans="1:27" ht="12.75" hidden="1" customHeight="1" outlineLevel="1" x14ac:dyDescent="0.2">
      <c r="A225" s="92" t="s">
        <v>1703</v>
      </c>
      <c r="B225" s="62" t="s">
        <v>79</v>
      </c>
      <c r="C225" s="42" t="s">
        <v>77</v>
      </c>
      <c r="D225" s="43">
        <f>$D$11</f>
        <v>110.23</v>
      </c>
      <c r="E225" s="43">
        <f t="shared" ref="E225:AA225" si="128">$D$11</f>
        <v>110.23</v>
      </c>
      <c r="F225" s="43">
        <f t="shared" si="128"/>
        <v>110.23</v>
      </c>
      <c r="G225" s="43">
        <f t="shared" si="128"/>
        <v>110.23</v>
      </c>
      <c r="H225" s="43">
        <f t="shared" si="128"/>
        <v>110.23</v>
      </c>
      <c r="I225" s="43">
        <f t="shared" si="128"/>
        <v>110.23</v>
      </c>
      <c r="J225" s="43">
        <f t="shared" si="128"/>
        <v>110.23</v>
      </c>
      <c r="K225" s="43">
        <f t="shared" si="128"/>
        <v>110.23</v>
      </c>
      <c r="L225" s="43">
        <f t="shared" si="128"/>
        <v>110.23</v>
      </c>
      <c r="M225" s="43">
        <f t="shared" si="128"/>
        <v>110.23</v>
      </c>
      <c r="N225" s="43">
        <f t="shared" si="128"/>
        <v>110.23</v>
      </c>
      <c r="O225" s="43">
        <f t="shared" si="128"/>
        <v>110.23</v>
      </c>
      <c r="P225" s="43">
        <f t="shared" si="128"/>
        <v>110.23</v>
      </c>
      <c r="Q225" s="43">
        <f t="shared" si="128"/>
        <v>110.23</v>
      </c>
      <c r="R225" s="43">
        <f t="shared" si="128"/>
        <v>110.23</v>
      </c>
      <c r="S225" s="43">
        <f t="shared" si="128"/>
        <v>110.23</v>
      </c>
      <c r="T225" s="43">
        <f t="shared" si="128"/>
        <v>110.23</v>
      </c>
      <c r="U225" s="43">
        <f t="shared" si="128"/>
        <v>110.23</v>
      </c>
      <c r="V225" s="43">
        <f t="shared" si="128"/>
        <v>110.23</v>
      </c>
      <c r="W225" s="43">
        <f t="shared" si="128"/>
        <v>110.23</v>
      </c>
      <c r="X225" s="43">
        <f t="shared" si="128"/>
        <v>110.23</v>
      </c>
      <c r="Y225" s="43">
        <f t="shared" si="128"/>
        <v>110.23</v>
      </c>
      <c r="Z225" s="43">
        <f t="shared" si="128"/>
        <v>110.23</v>
      </c>
      <c r="AA225" s="43">
        <f t="shared" si="128"/>
        <v>110.23</v>
      </c>
    </row>
    <row r="226" spans="1:27" ht="12.75" customHeight="1" collapsed="1" x14ac:dyDescent="0.2">
      <c r="A226" s="91" t="s">
        <v>1704</v>
      </c>
      <c r="B226" s="27" t="str">
        <f>"13"&amp;"."&amp;$B$800&amp;"."&amp;$B$801</f>
        <v>13.03.2023</v>
      </c>
      <c r="C226" s="83" t="s">
        <v>74</v>
      </c>
      <c r="D226" s="84">
        <f>ROUND(((D227+D228+D230+D229)/1000),5)</f>
        <v>3.1471100000000001</v>
      </c>
      <c r="E226" s="84">
        <f>ROUND(((E227+E228+E230+E229)/1000),5)</f>
        <v>3.0190999999999999</v>
      </c>
      <c r="F226" s="84">
        <f>ROUND(((F227+F228+F230+F229)/1000),5)</f>
        <v>2.9716</v>
      </c>
      <c r="G226" s="84">
        <f t="shared" ref="G226:AA226" si="129">ROUND(((G227+G228+G230+G229)/1000),5)</f>
        <v>2.9773700000000001</v>
      </c>
      <c r="H226" s="84">
        <f t="shared" si="129"/>
        <v>3.04027</v>
      </c>
      <c r="I226" s="84">
        <f t="shared" si="129"/>
        <v>3.1403500000000002</v>
      </c>
      <c r="J226" s="84">
        <f t="shared" si="129"/>
        <v>3.3073000000000001</v>
      </c>
      <c r="K226" s="84">
        <f t="shared" si="129"/>
        <v>3.4607899999999998</v>
      </c>
      <c r="L226" s="84">
        <f t="shared" si="129"/>
        <v>3.5890399999999998</v>
      </c>
      <c r="M226" s="84">
        <f t="shared" si="129"/>
        <v>3.6515</v>
      </c>
      <c r="N226" s="84">
        <f t="shared" si="129"/>
        <v>3.6625299999999998</v>
      </c>
      <c r="O226" s="84">
        <f t="shared" si="129"/>
        <v>3.6521400000000002</v>
      </c>
      <c r="P226" s="84">
        <f t="shared" si="129"/>
        <v>3.6151</v>
      </c>
      <c r="Q226" s="84">
        <f t="shared" si="129"/>
        <v>3.6473499999999999</v>
      </c>
      <c r="R226" s="84">
        <f t="shared" si="129"/>
        <v>3.6358700000000002</v>
      </c>
      <c r="S226" s="84">
        <f t="shared" si="129"/>
        <v>3.6221800000000002</v>
      </c>
      <c r="T226" s="84">
        <f t="shared" si="129"/>
        <v>3.5655000000000001</v>
      </c>
      <c r="U226" s="84">
        <f t="shared" si="129"/>
        <v>3.5585399999999998</v>
      </c>
      <c r="V226" s="84">
        <f t="shared" si="129"/>
        <v>3.59714</v>
      </c>
      <c r="W226" s="84">
        <f t="shared" si="129"/>
        <v>3.6398700000000002</v>
      </c>
      <c r="X226" s="84">
        <f t="shared" si="129"/>
        <v>3.6260300000000001</v>
      </c>
      <c r="Y226" s="84">
        <f t="shared" si="129"/>
        <v>3.55409</v>
      </c>
      <c r="Z226" s="84">
        <f t="shared" si="129"/>
        <v>3.4558599999999999</v>
      </c>
      <c r="AA226" s="84">
        <f t="shared" si="129"/>
        <v>3.2785299999999999</v>
      </c>
    </row>
    <row r="227" spans="1:27" ht="12.75" hidden="1" customHeight="1" outlineLevel="1" x14ac:dyDescent="0.2">
      <c r="A227" s="92" t="s">
        <v>1705</v>
      </c>
      <c r="B227" s="62" t="s">
        <v>231</v>
      </c>
      <c r="C227" s="42" t="s">
        <v>77</v>
      </c>
      <c r="D227" s="43">
        <v>1315.3</v>
      </c>
      <c r="E227" s="43">
        <v>1187.29</v>
      </c>
      <c r="F227" s="43">
        <v>1139.79</v>
      </c>
      <c r="G227" s="43">
        <v>1145.56</v>
      </c>
      <c r="H227" s="43">
        <v>1208.46</v>
      </c>
      <c r="I227" s="43">
        <v>1308.54</v>
      </c>
      <c r="J227" s="43">
        <v>1475.49</v>
      </c>
      <c r="K227" s="43">
        <v>1628.98</v>
      </c>
      <c r="L227" s="43">
        <v>1757.23</v>
      </c>
      <c r="M227" s="43">
        <v>1819.69</v>
      </c>
      <c r="N227" s="43">
        <v>1830.72</v>
      </c>
      <c r="O227" s="43">
        <v>1820.33</v>
      </c>
      <c r="P227" s="43">
        <v>1783.29</v>
      </c>
      <c r="Q227" s="43">
        <v>1815.54</v>
      </c>
      <c r="R227" s="43">
        <v>1804.06</v>
      </c>
      <c r="S227" s="43">
        <v>1790.37</v>
      </c>
      <c r="T227" s="43">
        <v>1733.69</v>
      </c>
      <c r="U227" s="43">
        <v>1726.73</v>
      </c>
      <c r="V227" s="43">
        <v>1765.33</v>
      </c>
      <c r="W227" s="43">
        <v>1808.06</v>
      </c>
      <c r="X227" s="43">
        <v>1794.22</v>
      </c>
      <c r="Y227" s="43">
        <v>1722.28</v>
      </c>
      <c r="Z227" s="43">
        <v>1624.05</v>
      </c>
      <c r="AA227" s="43">
        <v>1446.72</v>
      </c>
    </row>
    <row r="228" spans="1:27" ht="12.75" hidden="1" customHeight="1" outlineLevel="1" x14ac:dyDescent="0.2">
      <c r="A228" s="92" t="s">
        <v>1706</v>
      </c>
      <c r="B228" s="62" t="s">
        <v>88</v>
      </c>
      <c r="C228" s="42" t="s">
        <v>77</v>
      </c>
      <c r="D228" s="43">
        <f>$D$168</f>
        <v>1716.97</v>
      </c>
      <c r="E228" s="43">
        <f>$D$168</f>
        <v>1716.97</v>
      </c>
      <c r="F228" s="43">
        <f t="shared" ref="F228:AA228" si="130">$D$168</f>
        <v>1716.97</v>
      </c>
      <c r="G228" s="43">
        <f t="shared" si="130"/>
        <v>1716.97</v>
      </c>
      <c r="H228" s="43">
        <f t="shared" si="130"/>
        <v>1716.97</v>
      </c>
      <c r="I228" s="43">
        <f t="shared" si="130"/>
        <v>1716.97</v>
      </c>
      <c r="J228" s="43">
        <f t="shared" si="130"/>
        <v>1716.97</v>
      </c>
      <c r="K228" s="43">
        <f t="shared" si="130"/>
        <v>1716.97</v>
      </c>
      <c r="L228" s="43">
        <f t="shared" si="130"/>
        <v>1716.97</v>
      </c>
      <c r="M228" s="43">
        <f t="shared" si="130"/>
        <v>1716.97</v>
      </c>
      <c r="N228" s="43">
        <f t="shared" si="130"/>
        <v>1716.97</v>
      </c>
      <c r="O228" s="43">
        <f t="shared" si="130"/>
        <v>1716.97</v>
      </c>
      <c r="P228" s="43">
        <f t="shared" si="130"/>
        <v>1716.97</v>
      </c>
      <c r="Q228" s="43">
        <f t="shared" si="130"/>
        <v>1716.97</v>
      </c>
      <c r="R228" s="43">
        <f t="shared" si="130"/>
        <v>1716.97</v>
      </c>
      <c r="S228" s="43">
        <f t="shared" si="130"/>
        <v>1716.97</v>
      </c>
      <c r="T228" s="43">
        <f t="shared" si="130"/>
        <v>1716.97</v>
      </c>
      <c r="U228" s="43">
        <f t="shared" si="130"/>
        <v>1716.97</v>
      </c>
      <c r="V228" s="43">
        <f t="shared" si="130"/>
        <v>1716.97</v>
      </c>
      <c r="W228" s="43">
        <f t="shared" si="130"/>
        <v>1716.97</v>
      </c>
      <c r="X228" s="43">
        <f t="shared" si="130"/>
        <v>1716.97</v>
      </c>
      <c r="Y228" s="43">
        <f t="shared" si="130"/>
        <v>1716.97</v>
      </c>
      <c r="Z228" s="43">
        <f t="shared" si="130"/>
        <v>1716.97</v>
      </c>
      <c r="AA228" s="43">
        <f t="shared" si="130"/>
        <v>1716.97</v>
      </c>
    </row>
    <row r="229" spans="1:27" ht="12.75" hidden="1" customHeight="1" outlineLevel="1" x14ac:dyDescent="0.2">
      <c r="A229" s="92" t="s">
        <v>1707</v>
      </c>
      <c r="B229" s="62" t="s">
        <v>81</v>
      </c>
      <c r="C229" s="42" t="s">
        <v>77</v>
      </c>
      <c r="D229" s="43">
        <v>4.6100000000000003</v>
      </c>
      <c r="E229" s="43">
        <v>4.6100000000000003</v>
      </c>
      <c r="F229" s="43">
        <v>4.6100000000000003</v>
      </c>
      <c r="G229" s="43">
        <v>4.6100000000000003</v>
      </c>
      <c r="H229" s="43">
        <v>4.6100000000000003</v>
      </c>
      <c r="I229" s="43">
        <v>4.6100000000000003</v>
      </c>
      <c r="J229" s="43">
        <v>4.6100000000000003</v>
      </c>
      <c r="K229" s="43">
        <v>4.6100000000000003</v>
      </c>
      <c r="L229" s="43">
        <v>4.6100000000000003</v>
      </c>
      <c r="M229" s="43">
        <v>4.6100000000000003</v>
      </c>
      <c r="N229" s="43">
        <v>4.6100000000000003</v>
      </c>
      <c r="O229" s="43">
        <v>4.6100000000000003</v>
      </c>
      <c r="P229" s="43">
        <v>4.6100000000000003</v>
      </c>
      <c r="Q229" s="43">
        <v>4.6100000000000003</v>
      </c>
      <c r="R229" s="43">
        <v>4.6100000000000003</v>
      </c>
      <c r="S229" s="43">
        <v>4.6100000000000003</v>
      </c>
      <c r="T229" s="43">
        <v>4.6100000000000003</v>
      </c>
      <c r="U229" s="43">
        <v>4.6100000000000003</v>
      </c>
      <c r="V229" s="43">
        <v>4.6100000000000003</v>
      </c>
      <c r="W229" s="43">
        <v>4.6100000000000003</v>
      </c>
      <c r="X229" s="43">
        <v>4.6100000000000003</v>
      </c>
      <c r="Y229" s="43">
        <v>4.6100000000000003</v>
      </c>
      <c r="Z229" s="43">
        <v>4.6100000000000003</v>
      </c>
      <c r="AA229" s="43">
        <v>4.6100000000000003</v>
      </c>
    </row>
    <row r="230" spans="1:27" ht="12.75" hidden="1" customHeight="1" outlineLevel="1" x14ac:dyDescent="0.2">
      <c r="A230" s="92" t="s">
        <v>1708</v>
      </c>
      <c r="B230" s="62" t="s">
        <v>79</v>
      </c>
      <c r="C230" s="42" t="s">
        <v>77</v>
      </c>
      <c r="D230" s="43">
        <f>$D$11</f>
        <v>110.23</v>
      </c>
      <c r="E230" s="43">
        <f t="shared" ref="E230:AA230" si="131">$D$11</f>
        <v>110.23</v>
      </c>
      <c r="F230" s="43">
        <f t="shared" si="131"/>
        <v>110.23</v>
      </c>
      <c r="G230" s="43">
        <f t="shared" si="131"/>
        <v>110.23</v>
      </c>
      <c r="H230" s="43">
        <f t="shared" si="131"/>
        <v>110.23</v>
      </c>
      <c r="I230" s="43">
        <f t="shared" si="131"/>
        <v>110.23</v>
      </c>
      <c r="J230" s="43">
        <f t="shared" si="131"/>
        <v>110.23</v>
      </c>
      <c r="K230" s="43">
        <f t="shared" si="131"/>
        <v>110.23</v>
      </c>
      <c r="L230" s="43">
        <f t="shared" si="131"/>
        <v>110.23</v>
      </c>
      <c r="M230" s="43">
        <f t="shared" si="131"/>
        <v>110.23</v>
      </c>
      <c r="N230" s="43">
        <f t="shared" si="131"/>
        <v>110.23</v>
      </c>
      <c r="O230" s="43">
        <f t="shared" si="131"/>
        <v>110.23</v>
      </c>
      <c r="P230" s="43">
        <f t="shared" si="131"/>
        <v>110.23</v>
      </c>
      <c r="Q230" s="43">
        <f t="shared" si="131"/>
        <v>110.23</v>
      </c>
      <c r="R230" s="43">
        <f t="shared" si="131"/>
        <v>110.23</v>
      </c>
      <c r="S230" s="43">
        <f t="shared" si="131"/>
        <v>110.23</v>
      </c>
      <c r="T230" s="43">
        <f t="shared" si="131"/>
        <v>110.23</v>
      </c>
      <c r="U230" s="43">
        <f t="shared" si="131"/>
        <v>110.23</v>
      </c>
      <c r="V230" s="43">
        <f t="shared" si="131"/>
        <v>110.23</v>
      </c>
      <c r="W230" s="43">
        <f t="shared" si="131"/>
        <v>110.23</v>
      </c>
      <c r="X230" s="43">
        <f t="shared" si="131"/>
        <v>110.23</v>
      </c>
      <c r="Y230" s="43">
        <f t="shared" si="131"/>
        <v>110.23</v>
      </c>
      <c r="Z230" s="43">
        <f t="shared" si="131"/>
        <v>110.23</v>
      </c>
      <c r="AA230" s="43">
        <f t="shared" si="131"/>
        <v>110.23</v>
      </c>
    </row>
    <row r="231" spans="1:27" ht="12.75" customHeight="1" collapsed="1" x14ac:dyDescent="0.2">
      <c r="A231" s="91" t="s">
        <v>1709</v>
      </c>
      <c r="B231" s="27" t="str">
        <f>"14"&amp;"."&amp;$B$800&amp;"."&amp;$B$801</f>
        <v>14.03.2023</v>
      </c>
      <c r="C231" s="83" t="s">
        <v>74</v>
      </c>
      <c r="D231" s="84">
        <f>ROUND(((D232+D233+D235+D234)/1000),5)</f>
        <v>3.03057</v>
      </c>
      <c r="E231" s="84">
        <f>ROUND(((E232+E233+E235+E234)/1000),5)</f>
        <v>2.9544100000000002</v>
      </c>
      <c r="F231" s="84">
        <f>ROUND(((F232+F233+F235+F234)/1000),5)</f>
        <v>2.9253900000000002</v>
      </c>
      <c r="G231" s="84">
        <f t="shared" ref="G231:AA231" si="132">ROUND(((G232+G233+G235+G234)/1000),5)</f>
        <v>2.9291399999999999</v>
      </c>
      <c r="H231" s="84">
        <f t="shared" si="132"/>
        <v>2.9816199999999999</v>
      </c>
      <c r="I231" s="84">
        <f t="shared" si="132"/>
        <v>3.1204000000000001</v>
      </c>
      <c r="J231" s="84">
        <f t="shared" si="132"/>
        <v>3.3591600000000001</v>
      </c>
      <c r="K231" s="84">
        <f t="shared" si="132"/>
        <v>3.4790199999999998</v>
      </c>
      <c r="L231" s="84">
        <f t="shared" si="132"/>
        <v>3.5791900000000001</v>
      </c>
      <c r="M231" s="84">
        <f t="shared" si="132"/>
        <v>3.6236199999999998</v>
      </c>
      <c r="N231" s="84">
        <f t="shared" si="132"/>
        <v>3.6886800000000002</v>
      </c>
      <c r="O231" s="84">
        <f t="shared" si="132"/>
        <v>3.67957</v>
      </c>
      <c r="P231" s="84">
        <f t="shared" si="132"/>
        <v>3.6343999999999999</v>
      </c>
      <c r="Q231" s="84">
        <f t="shared" si="132"/>
        <v>3.6344500000000002</v>
      </c>
      <c r="R231" s="84">
        <f t="shared" si="132"/>
        <v>3.6175299999999999</v>
      </c>
      <c r="S231" s="84">
        <f t="shared" si="132"/>
        <v>3.6002299999999998</v>
      </c>
      <c r="T231" s="84">
        <f t="shared" si="132"/>
        <v>3.5434600000000001</v>
      </c>
      <c r="U231" s="84">
        <f t="shared" si="132"/>
        <v>3.5374500000000002</v>
      </c>
      <c r="V231" s="84">
        <f t="shared" si="132"/>
        <v>3.5722900000000002</v>
      </c>
      <c r="W231" s="84">
        <f t="shared" si="132"/>
        <v>3.6084499999999999</v>
      </c>
      <c r="X231" s="84">
        <f t="shared" si="132"/>
        <v>3.58745</v>
      </c>
      <c r="Y231" s="84">
        <f t="shared" si="132"/>
        <v>3.5481600000000002</v>
      </c>
      <c r="Z231" s="84">
        <f t="shared" si="132"/>
        <v>3.4350999999999998</v>
      </c>
      <c r="AA231" s="84">
        <f t="shared" si="132"/>
        <v>3.1101399999999999</v>
      </c>
    </row>
    <row r="232" spans="1:27" ht="12.75" hidden="1" customHeight="1" outlineLevel="1" x14ac:dyDescent="0.2">
      <c r="A232" s="92" t="s">
        <v>1710</v>
      </c>
      <c r="B232" s="62" t="s">
        <v>231</v>
      </c>
      <c r="C232" s="42" t="s">
        <v>77</v>
      </c>
      <c r="D232" s="43">
        <v>1198.76</v>
      </c>
      <c r="E232" s="43">
        <v>1122.5999999999999</v>
      </c>
      <c r="F232" s="43">
        <v>1093.58</v>
      </c>
      <c r="G232" s="43">
        <v>1097.33</v>
      </c>
      <c r="H232" s="43">
        <v>1149.81</v>
      </c>
      <c r="I232" s="43">
        <v>1288.5899999999999</v>
      </c>
      <c r="J232" s="43">
        <v>1527.35</v>
      </c>
      <c r="K232" s="43">
        <v>1647.21</v>
      </c>
      <c r="L232" s="43">
        <v>1747.38</v>
      </c>
      <c r="M232" s="43">
        <v>1791.81</v>
      </c>
      <c r="N232" s="43">
        <v>1856.87</v>
      </c>
      <c r="O232" s="43">
        <v>1847.76</v>
      </c>
      <c r="P232" s="43">
        <v>1802.59</v>
      </c>
      <c r="Q232" s="43">
        <v>1802.64</v>
      </c>
      <c r="R232" s="43">
        <v>1785.72</v>
      </c>
      <c r="S232" s="43">
        <v>1768.42</v>
      </c>
      <c r="T232" s="43">
        <v>1711.65</v>
      </c>
      <c r="U232" s="43">
        <v>1705.64</v>
      </c>
      <c r="V232" s="43">
        <v>1740.48</v>
      </c>
      <c r="W232" s="43">
        <v>1776.64</v>
      </c>
      <c r="X232" s="43">
        <v>1755.64</v>
      </c>
      <c r="Y232" s="43">
        <v>1716.35</v>
      </c>
      <c r="Z232" s="43">
        <v>1603.29</v>
      </c>
      <c r="AA232" s="43">
        <v>1278.33</v>
      </c>
    </row>
    <row r="233" spans="1:27" ht="12.75" hidden="1" customHeight="1" outlineLevel="1" x14ac:dyDescent="0.2">
      <c r="A233" s="92" t="s">
        <v>1711</v>
      </c>
      <c r="B233" s="62" t="s">
        <v>88</v>
      </c>
      <c r="C233" s="42" t="s">
        <v>77</v>
      </c>
      <c r="D233" s="43">
        <f>$D$168</f>
        <v>1716.97</v>
      </c>
      <c r="E233" s="43">
        <f>$D$168</f>
        <v>1716.97</v>
      </c>
      <c r="F233" s="43">
        <f t="shared" ref="F233:AA233" si="133">$D$168</f>
        <v>1716.97</v>
      </c>
      <c r="G233" s="43">
        <f t="shared" si="133"/>
        <v>1716.97</v>
      </c>
      <c r="H233" s="43">
        <f t="shared" si="133"/>
        <v>1716.97</v>
      </c>
      <c r="I233" s="43">
        <f t="shared" si="133"/>
        <v>1716.97</v>
      </c>
      <c r="J233" s="43">
        <f t="shared" si="133"/>
        <v>1716.97</v>
      </c>
      <c r="K233" s="43">
        <f t="shared" si="133"/>
        <v>1716.97</v>
      </c>
      <c r="L233" s="43">
        <f t="shared" si="133"/>
        <v>1716.97</v>
      </c>
      <c r="M233" s="43">
        <f t="shared" si="133"/>
        <v>1716.97</v>
      </c>
      <c r="N233" s="43">
        <f t="shared" si="133"/>
        <v>1716.97</v>
      </c>
      <c r="O233" s="43">
        <f t="shared" si="133"/>
        <v>1716.97</v>
      </c>
      <c r="P233" s="43">
        <f t="shared" si="133"/>
        <v>1716.97</v>
      </c>
      <c r="Q233" s="43">
        <f t="shared" si="133"/>
        <v>1716.97</v>
      </c>
      <c r="R233" s="43">
        <f t="shared" si="133"/>
        <v>1716.97</v>
      </c>
      <c r="S233" s="43">
        <f t="shared" si="133"/>
        <v>1716.97</v>
      </c>
      <c r="T233" s="43">
        <f t="shared" si="133"/>
        <v>1716.97</v>
      </c>
      <c r="U233" s="43">
        <f t="shared" si="133"/>
        <v>1716.97</v>
      </c>
      <c r="V233" s="43">
        <f t="shared" si="133"/>
        <v>1716.97</v>
      </c>
      <c r="W233" s="43">
        <f t="shared" si="133"/>
        <v>1716.97</v>
      </c>
      <c r="X233" s="43">
        <f t="shared" si="133"/>
        <v>1716.97</v>
      </c>
      <c r="Y233" s="43">
        <f t="shared" si="133"/>
        <v>1716.97</v>
      </c>
      <c r="Z233" s="43">
        <f t="shared" si="133"/>
        <v>1716.97</v>
      </c>
      <c r="AA233" s="43">
        <f t="shared" si="133"/>
        <v>1716.97</v>
      </c>
    </row>
    <row r="234" spans="1:27" ht="12.75" hidden="1" customHeight="1" outlineLevel="1" x14ac:dyDescent="0.2">
      <c r="A234" s="92" t="s">
        <v>1712</v>
      </c>
      <c r="B234" s="62" t="s">
        <v>81</v>
      </c>
      <c r="C234" s="42" t="s">
        <v>77</v>
      </c>
      <c r="D234" s="43">
        <v>4.6100000000000003</v>
      </c>
      <c r="E234" s="43">
        <v>4.6100000000000003</v>
      </c>
      <c r="F234" s="43">
        <v>4.6100000000000003</v>
      </c>
      <c r="G234" s="43">
        <v>4.6100000000000003</v>
      </c>
      <c r="H234" s="43">
        <v>4.6100000000000003</v>
      </c>
      <c r="I234" s="43">
        <v>4.6100000000000003</v>
      </c>
      <c r="J234" s="43">
        <v>4.6100000000000003</v>
      </c>
      <c r="K234" s="43">
        <v>4.6100000000000003</v>
      </c>
      <c r="L234" s="43">
        <v>4.6100000000000003</v>
      </c>
      <c r="M234" s="43">
        <v>4.6100000000000003</v>
      </c>
      <c r="N234" s="43">
        <v>4.6100000000000003</v>
      </c>
      <c r="O234" s="43">
        <v>4.6100000000000003</v>
      </c>
      <c r="P234" s="43">
        <v>4.6100000000000003</v>
      </c>
      <c r="Q234" s="43">
        <v>4.6100000000000003</v>
      </c>
      <c r="R234" s="43">
        <v>4.6100000000000003</v>
      </c>
      <c r="S234" s="43">
        <v>4.6100000000000003</v>
      </c>
      <c r="T234" s="43">
        <v>4.6100000000000003</v>
      </c>
      <c r="U234" s="43">
        <v>4.6100000000000003</v>
      </c>
      <c r="V234" s="43">
        <v>4.6100000000000003</v>
      </c>
      <c r="W234" s="43">
        <v>4.6100000000000003</v>
      </c>
      <c r="X234" s="43">
        <v>4.6100000000000003</v>
      </c>
      <c r="Y234" s="43">
        <v>4.6100000000000003</v>
      </c>
      <c r="Z234" s="43">
        <v>4.6100000000000003</v>
      </c>
      <c r="AA234" s="43">
        <v>4.6100000000000003</v>
      </c>
    </row>
    <row r="235" spans="1:27" ht="12.75" hidden="1" customHeight="1" outlineLevel="1" x14ac:dyDescent="0.2">
      <c r="A235" s="92" t="s">
        <v>1713</v>
      </c>
      <c r="B235" s="62" t="s">
        <v>79</v>
      </c>
      <c r="C235" s="42" t="s">
        <v>77</v>
      </c>
      <c r="D235" s="43">
        <f>$D$11</f>
        <v>110.23</v>
      </c>
      <c r="E235" s="43">
        <f t="shared" ref="E235:AA235" si="134">$D$11</f>
        <v>110.23</v>
      </c>
      <c r="F235" s="43">
        <f t="shared" si="134"/>
        <v>110.23</v>
      </c>
      <c r="G235" s="43">
        <f t="shared" si="134"/>
        <v>110.23</v>
      </c>
      <c r="H235" s="43">
        <f t="shared" si="134"/>
        <v>110.23</v>
      </c>
      <c r="I235" s="43">
        <f t="shared" si="134"/>
        <v>110.23</v>
      </c>
      <c r="J235" s="43">
        <f t="shared" si="134"/>
        <v>110.23</v>
      </c>
      <c r="K235" s="43">
        <f t="shared" si="134"/>
        <v>110.23</v>
      </c>
      <c r="L235" s="43">
        <f t="shared" si="134"/>
        <v>110.23</v>
      </c>
      <c r="M235" s="43">
        <f t="shared" si="134"/>
        <v>110.23</v>
      </c>
      <c r="N235" s="43">
        <f t="shared" si="134"/>
        <v>110.23</v>
      </c>
      <c r="O235" s="43">
        <f t="shared" si="134"/>
        <v>110.23</v>
      </c>
      <c r="P235" s="43">
        <f t="shared" si="134"/>
        <v>110.23</v>
      </c>
      <c r="Q235" s="43">
        <f t="shared" si="134"/>
        <v>110.23</v>
      </c>
      <c r="R235" s="43">
        <f t="shared" si="134"/>
        <v>110.23</v>
      </c>
      <c r="S235" s="43">
        <f t="shared" si="134"/>
        <v>110.23</v>
      </c>
      <c r="T235" s="43">
        <f t="shared" si="134"/>
        <v>110.23</v>
      </c>
      <c r="U235" s="43">
        <f t="shared" si="134"/>
        <v>110.23</v>
      </c>
      <c r="V235" s="43">
        <f t="shared" si="134"/>
        <v>110.23</v>
      </c>
      <c r="W235" s="43">
        <f t="shared" si="134"/>
        <v>110.23</v>
      </c>
      <c r="X235" s="43">
        <f t="shared" si="134"/>
        <v>110.23</v>
      </c>
      <c r="Y235" s="43">
        <f t="shared" si="134"/>
        <v>110.23</v>
      </c>
      <c r="Z235" s="43">
        <f t="shared" si="134"/>
        <v>110.23</v>
      </c>
      <c r="AA235" s="43">
        <f t="shared" si="134"/>
        <v>110.23</v>
      </c>
    </row>
    <row r="236" spans="1:27" ht="12.75" customHeight="1" collapsed="1" x14ac:dyDescent="0.2">
      <c r="A236" s="91" t="s">
        <v>1714</v>
      </c>
      <c r="B236" s="27" t="str">
        <f>"15"&amp;"."&amp;$B$800&amp;"."&amp;$B$801</f>
        <v>15.03.2023</v>
      </c>
      <c r="C236" s="83" t="s">
        <v>74</v>
      </c>
      <c r="D236" s="84">
        <f>ROUND(((D237+D238+D240+D239)/1000),5)</f>
        <v>2.9235099999999998</v>
      </c>
      <c r="E236" s="84">
        <f>ROUND(((E237+E238+E240+E239)/1000),5)</f>
        <v>2.8755000000000002</v>
      </c>
      <c r="F236" s="84">
        <f>ROUND(((F237+F238+F240+F239)/1000),5)</f>
        <v>2.8621500000000002</v>
      </c>
      <c r="G236" s="84">
        <f t="shared" ref="G236:AA236" si="135">ROUND(((G237+G238+G240+G239)/1000),5)</f>
        <v>2.8619500000000002</v>
      </c>
      <c r="H236" s="84">
        <f t="shared" si="135"/>
        <v>2.88327</v>
      </c>
      <c r="I236" s="84">
        <f t="shared" si="135"/>
        <v>2.9982700000000002</v>
      </c>
      <c r="J236" s="84">
        <f t="shared" si="135"/>
        <v>3.14222</v>
      </c>
      <c r="K236" s="84">
        <f t="shared" si="135"/>
        <v>3.44306</v>
      </c>
      <c r="L236" s="84">
        <f t="shared" si="135"/>
        <v>3.57464</v>
      </c>
      <c r="M236" s="84">
        <f t="shared" si="135"/>
        <v>3.6276099999999998</v>
      </c>
      <c r="N236" s="84">
        <f t="shared" si="135"/>
        <v>3.6508400000000001</v>
      </c>
      <c r="O236" s="84">
        <f t="shared" si="135"/>
        <v>3.68066</v>
      </c>
      <c r="P236" s="84">
        <f t="shared" si="135"/>
        <v>3.6537999999999999</v>
      </c>
      <c r="Q236" s="84">
        <f t="shared" si="135"/>
        <v>3.6543399999999999</v>
      </c>
      <c r="R236" s="84">
        <f t="shared" si="135"/>
        <v>3.6326200000000002</v>
      </c>
      <c r="S236" s="84">
        <f t="shared" si="135"/>
        <v>3.60338</v>
      </c>
      <c r="T236" s="84">
        <f t="shared" si="135"/>
        <v>3.5325600000000001</v>
      </c>
      <c r="U236" s="84">
        <f t="shared" si="135"/>
        <v>3.5245899999999999</v>
      </c>
      <c r="V236" s="84">
        <f t="shared" si="135"/>
        <v>3.55199</v>
      </c>
      <c r="W236" s="84">
        <f t="shared" si="135"/>
        <v>3.6147900000000002</v>
      </c>
      <c r="X236" s="84">
        <f t="shared" si="135"/>
        <v>3.6005699999999998</v>
      </c>
      <c r="Y236" s="84">
        <f t="shared" si="135"/>
        <v>3.5536400000000001</v>
      </c>
      <c r="Z236" s="84">
        <f t="shared" si="135"/>
        <v>3.3867500000000001</v>
      </c>
      <c r="AA236" s="84">
        <f t="shared" si="135"/>
        <v>3.1212399999999998</v>
      </c>
    </row>
    <row r="237" spans="1:27" ht="12.75" hidden="1" customHeight="1" outlineLevel="1" x14ac:dyDescent="0.2">
      <c r="A237" s="92" t="s">
        <v>1715</v>
      </c>
      <c r="B237" s="62" t="s">
        <v>231</v>
      </c>
      <c r="C237" s="42" t="s">
        <v>77</v>
      </c>
      <c r="D237" s="43">
        <v>1091.7</v>
      </c>
      <c r="E237" s="43">
        <v>1043.69</v>
      </c>
      <c r="F237" s="43">
        <v>1030.3399999999999</v>
      </c>
      <c r="G237" s="43">
        <v>1030.1400000000001</v>
      </c>
      <c r="H237" s="43">
        <v>1051.46</v>
      </c>
      <c r="I237" s="43">
        <v>1166.46</v>
      </c>
      <c r="J237" s="43">
        <v>1310.4100000000001</v>
      </c>
      <c r="K237" s="43">
        <v>1611.25</v>
      </c>
      <c r="L237" s="43">
        <v>1742.83</v>
      </c>
      <c r="M237" s="43">
        <v>1795.8</v>
      </c>
      <c r="N237" s="43">
        <v>1819.03</v>
      </c>
      <c r="O237" s="43">
        <v>1848.85</v>
      </c>
      <c r="P237" s="43">
        <v>1821.99</v>
      </c>
      <c r="Q237" s="43">
        <v>1822.53</v>
      </c>
      <c r="R237" s="43">
        <v>1800.81</v>
      </c>
      <c r="S237" s="43">
        <v>1771.57</v>
      </c>
      <c r="T237" s="43">
        <v>1700.75</v>
      </c>
      <c r="U237" s="43">
        <v>1692.78</v>
      </c>
      <c r="V237" s="43">
        <v>1720.18</v>
      </c>
      <c r="W237" s="43">
        <v>1782.98</v>
      </c>
      <c r="X237" s="43">
        <v>1768.76</v>
      </c>
      <c r="Y237" s="43">
        <v>1721.83</v>
      </c>
      <c r="Z237" s="43">
        <v>1554.94</v>
      </c>
      <c r="AA237" s="43">
        <v>1289.43</v>
      </c>
    </row>
    <row r="238" spans="1:27" ht="12.75" hidden="1" customHeight="1" outlineLevel="1" x14ac:dyDescent="0.2">
      <c r="A238" s="92" t="s">
        <v>1716</v>
      </c>
      <c r="B238" s="62" t="s">
        <v>88</v>
      </c>
      <c r="C238" s="42" t="s">
        <v>77</v>
      </c>
      <c r="D238" s="43">
        <f>$D$168</f>
        <v>1716.97</v>
      </c>
      <c r="E238" s="43">
        <f>$D$168</f>
        <v>1716.97</v>
      </c>
      <c r="F238" s="43">
        <f t="shared" ref="F238:AA238" si="136">$D$168</f>
        <v>1716.97</v>
      </c>
      <c r="G238" s="43">
        <f t="shared" si="136"/>
        <v>1716.97</v>
      </c>
      <c r="H238" s="43">
        <f t="shared" si="136"/>
        <v>1716.97</v>
      </c>
      <c r="I238" s="43">
        <f t="shared" si="136"/>
        <v>1716.97</v>
      </c>
      <c r="J238" s="43">
        <f t="shared" si="136"/>
        <v>1716.97</v>
      </c>
      <c r="K238" s="43">
        <f t="shared" si="136"/>
        <v>1716.97</v>
      </c>
      <c r="L238" s="43">
        <f t="shared" si="136"/>
        <v>1716.97</v>
      </c>
      <c r="M238" s="43">
        <f t="shared" si="136"/>
        <v>1716.97</v>
      </c>
      <c r="N238" s="43">
        <f t="shared" si="136"/>
        <v>1716.97</v>
      </c>
      <c r="O238" s="43">
        <f t="shared" si="136"/>
        <v>1716.97</v>
      </c>
      <c r="P238" s="43">
        <f t="shared" si="136"/>
        <v>1716.97</v>
      </c>
      <c r="Q238" s="43">
        <f t="shared" si="136"/>
        <v>1716.97</v>
      </c>
      <c r="R238" s="43">
        <f t="shared" si="136"/>
        <v>1716.97</v>
      </c>
      <c r="S238" s="43">
        <f t="shared" si="136"/>
        <v>1716.97</v>
      </c>
      <c r="T238" s="43">
        <f t="shared" si="136"/>
        <v>1716.97</v>
      </c>
      <c r="U238" s="43">
        <f t="shared" si="136"/>
        <v>1716.97</v>
      </c>
      <c r="V238" s="43">
        <f t="shared" si="136"/>
        <v>1716.97</v>
      </c>
      <c r="W238" s="43">
        <f t="shared" si="136"/>
        <v>1716.97</v>
      </c>
      <c r="X238" s="43">
        <f t="shared" si="136"/>
        <v>1716.97</v>
      </c>
      <c r="Y238" s="43">
        <f t="shared" si="136"/>
        <v>1716.97</v>
      </c>
      <c r="Z238" s="43">
        <f t="shared" si="136"/>
        <v>1716.97</v>
      </c>
      <c r="AA238" s="43">
        <f t="shared" si="136"/>
        <v>1716.97</v>
      </c>
    </row>
    <row r="239" spans="1:27" ht="12.75" hidden="1" customHeight="1" outlineLevel="1" x14ac:dyDescent="0.2">
      <c r="A239" s="92" t="s">
        <v>1717</v>
      </c>
      <c r="B239" s="62" t="s">
        <v>81</v>
      </c>
      <c r="C239" s="42" t="s">
        <v>77</v>
      </c>
      <c r="D239" s="43">
        <v>4.6100000000000003</v>
      </c>
      <c r="E239" s="43">
        <v>4.6100000000000003</v>
      </c>
      <c r="F239" s="43">
        <v>4.6100000000000003</v>
      </c>
      <c r="G239" s="43">
        <v>4.6100000000000003</v>
      </c>
      <c r="H239" s="43">
        <v>4.6100000000000003</v>
      </c>
      <c r="I239" s="43">
        <v>4.6100000000000003</v>
      </c>
      <c r="J239" s="43">
        <v>4.6100000000000003</v>
      </c>
      <c r="K239" s="43">
        <v>4.6100000000000003</v>
      </c>
      <c r="L239" s="43">
        <v>4.6100000000000003</v>
      </c>
      <c r="M239" s="43">
        <v>4.6100000000000003</v>
      </c>
      <c r="N239" s="43">
        <v>4.6100000000000003</v>
      </c>
      <c r="O239" s="43">
        <v>4.6100000000000003</v>
      </c>
      <c r="P239" s="43">
        <v>4.6100000000000003</v>
      </c>
      <c r="Q239" s="43">
        <v>4.6100000000000003</v>
      </c>
      <c r="R239" s="43">
        <v>4.6100000000000003</v>
      </c>
      <c r="S239" s="43">
        <v>4.6100000000000003</v>
      </c>
      <c r="T239" s="43">
        <v>4.6100000000000003</v>
      </c>
      <c r="U239" s="43">
        <v>4.6100000000000003</v>
      </c>
      <c r="V239" s="43">
        <v>4.6100000000000003</v>
      </c>
      <c r="W239" s="43">
        <v>4.6100000000000003</v>
      </c>
      <c r="X239" s="43">
        <v>4.6100000000000003</v>
      </c>
      <c r="Y239" s="43">
        <v>4.6100000000000003</v>
      </c>
      <c r="Z239" s="43">
        <v>4.6100000000000003</v>
      </c>
      <c r="AA239" s="43">
        <v>4.6100000000000003</v>
      </c>
    </row>
    <row r="240" spans="1:27" ht="12.75" hidden="1" customHeight="1" outlineLevel="1" x14ac:dyDescent="0.2">
      <c r="A240" s="92" t="s">
        <v>1718</v>
      </c>
      <c r="B240" s="62" t="s">
        <v>79</v>
      </c>
      <c r="C240" s="42" t="s">
        <v>77</v>
      </c>
      <c r="D240" s="43">
        <f>$D$11</f>
        <v>110.23</v>
      </c>
      <c r="E240" s="43">
        <f t="shared" ref="E240:AA240" si="137">$D$11</f>
        <v>110.23</v>
      </c>
      <c r="F240" s="43">
        <f t="shared" si="137"/>
        <v>110.23</v>
      </c>
      <c r="G240" s="43">
        <f t="shared" si="137"/>
        <v>110.23</v>
      </c>
      <c r="H240" s="43">
        <f t="shared" si="137"/>
        <v>110.23</v>
      </c>
      <c r="I240" s="43">
        <f t="shared" si="137"/>
        <v>110.23</v>
      </c>
      <c r="J240" s="43">
        <f t="shared" si="137"/>
        <v>110.23</v>
      </c>
      <c r="K240" s="43">
        <f t="shared" si="137"/>
        <v>110.23</v>
      </c>
      <c r="L240" s="43">
        <f t="shared" si="137"/>
        <v>110.23</v>
      </c>
      <c r="M240" s="43">
        <f t="shared" si="137"/>
        <v>110.23</v>
      </c>
      <c r="N240" s="43">
        <f t="shared" si="137"/>
        <v>110.23</v>
      </c>
      <c r="O240" s="43">
        <f t="shared" si="137"/>
        <v>110.23</v>
      </c>
      <c r="P240" s="43">
        <f t="shared" si="137"/>
        <v>110.23</v>
      </c>
      <c r="Q240" s="43">
        <f t="shared" si="137"/>
        <v>110.23</v>
      </c>
      <c r="R240" s="43">
        <f t="shared" si="137"/>
        <v>110.23</v>
      </c>
      <c r="S240" s="43">
        <f t="shared" si="137"/>
        <v>110.23</v>
      </c>
      <c r="T240" s="43">
        <f t="shared" si="137"/>
        <v>110.23</v>
      </c>
      <c r="U240" s="43">
        <f t="shared" si="137"/>
        <v>110.23</v>
      </c>
      <c r="V240" s="43">
        <f t="shared" si="137"/>
        <v>110.23</v>
      </c>
      <c r="W240" s="43">
        <f t="shared" si="137"/>
        <v>110.23</v>
      </c>
      <c r="X240" s="43">
        <f t="shared" si="137"/>
        <v>110.23</v>
      </c>
      <c r="Y240" s="43">
        <f t="shared" si="137"/>
        <v>110.23</v>
      </c>
      <c r="Z240" s="43">
        <f t="shared" si="137"/>
        <v>110.23</v>
      </c>
      <c r="AA240" s="43">
        <f t="shared" si="137"/>
        <v>110.23</v>
      </c>
    </row>
    <row r="241" spans="1:27" ht="12.75" customHeight="1" collapsed="1" x14ac:dyDescent="0.2">
      <c r="A241" s="91" t="s">
        <v>1719</v>
      </c>
      <c r="B241" s="27" t="str">
        <f>"16"&amp;"."&amp;$B$800&amp;"."&amp;$B$801</f>
        <v>16.03.2023</v>
      </c>
      <c r="C241" s="83" t="s">
        <v>74</v>
      </c>
      <c r="D241" s="84">
        <f>ROUND(((D242+D243+D245+D244)/1000),5)</f>
        <v>2.9661400000000002</v>
      </c>
      <c r="E241" s="84">
        <f>ROUND(((E242+E243+E245+E244)/1000),5)</f>
        <v>2.8967100000000001</v>
      </c>
      <c r="F241" s="84">
        <f>ROUND(((F242+F243+F245+F244)/1000),5)</f>
        <v>2.86734</v>
      </c>
      <c r="G241" s="84">
        <f t="shared" ref="G241:AA241" si="138">ROUND(((G242+G243+G245+G244)/1000),5)</f>
        <v>2.8686799999999999</v>
      </c>
      <c r="H241" s="84">
        <f t="shared" si="138"/>
        <v>2.90808</v>
      </c>
      <c r="I241" s="84">
        <f t="shared" si="138"/>
        <v>3.0277799999999999</v>
      </c>
      <c r="J241" s="84">
        <f t="shared" si="138"/>
        <v>3.25421</v>
      </c>
      <c r="K241" s="84">
        <f t="shared" si="138"/>
        <v>3.45777</v>
      </c>
      <c r="L241" s="84">
        <f t="shared" si="138"/>
        <v>3.6008399999999998</v>
      </c>
      <c r="M241" s="84">
        <f t="shared" si="138"/>
        <v>3.6396500000000001</v>
      </c>
      <c r="N241" s="84">
        <f t="shared" si="138"/>
        <v>3.6440600000000001</v>
      </c>
      <c r="O241" s="84">
        <f t="shared" si="138"/>
        <v>3.67293</v>
      </c>
      <c r="P241" s="84">
        <f t="shared" si="138"/>
        <v>3.6512099999999998</v>
      </c>
      <c r="Q241" s="84">
        <f t="shared" si="138"/>
        <v>3.6559400000000002</v>
      </c>
      <c r="R241" s="84">
        <f t="shared" si="138"/>
        <v>3.63462</v>
      </c>
      <c r="S241" s="84">
        <f t="shared" si="138"/>
        <v>3.6119599999999998</v>
      </c>
      <c r="T241" s="84">
        <f t="shared" si="138"/>
        <v>3.5438299999999998</v>
      </c>
      <c r="U241" s="84">
        <f t="shared" si="138"/>
        <v>3.5428199999999999</v>
      </c>
      <c r="V241" s="84">
        <f t="shared" si="138"/>
        <v>3.5857000000000001</v>
      </c>
      <c r="W241" s="84">
        <f t="shared" si="138"/>
        <v>3.6386599999999998</v>
      </c>
      <c r="X241" s="84">
        <f t="shared" si="138"/>
        <v>3.6031499999999999</v>
      </c>
      <c r="Y241" s="84">
        <f t="shared" si="138"/>
        <v>3.5367099999999998</v>
      </c>
      <c r="Z241" s="84">
        <f t="shared" si="138"/>
        <v>3.41629</v>
      </c>
      <c r="AA241" s="84">
        <f t="shared" si="138"/>
        <v>3.1848999999999998</v>
      </c>
    </row>
    <row r="242" spans="1:27" ht="12.75" hidden="1" customHeight="1" outlineLevel="1" x14ac:dyDescent="0.2">
      <c r="A242" s="92" t="s">
        <v>1720</v>
      </c>
      <c r="B242" s="62" t="s">
        <v>231</v>
      </c>
      <c r="C242" s="42" t="s">
        <v>77</v>
      </c>
      <c r="D242" s="43">
        <v>1134.33</v>
      </c>
      <c r="E242" s="43">
        <v>1064.9000000000001</v>
      </c>
      <c r="F242" s="43">
        <v>1035.53</v>
      </c>
      <c r="G242" s="43">
        <v>1036.8699999999999</v>
      </c>
      <c r="H242" s="43">
        <v>1076.27</v>
      </c>
      <c r="I242" s="43">
        <v>1195.97</v>
      </c>
      <c r="J242" s="43">
        <v>1422.4</v>
      </c>
      <c r="K242" s="43">
        <v>1625.96</v>
      </c>
      <c r="L242" s="43">
        <v>1769.03</v>
      </c>
      <c r="M242" s="43">
        <v>1807.84</v>
      </c>
      <c r="N242" s="43">
        <v>1812.25</v>
      </c>
      <c r="O242" s="43">
        <v>1841.12</v>
      </c>
      <c r="P242" s="43">
        <v>1819.4</v>
      </c>
      <c r="Q242" s="43">
        <v>1824.13</v>
      </c>
      <c r="R242" s="43">
        <v>1802.81</v>
      </c>
      <c r="S242" s="43">
        <v>1780.15</v>
      </c>
      <c r="T242" s="43">
        <v>1712.02</v>
      </c>
      <c r="U242" s="43">
        <v>1711.01</v>
      </c>
      <c r="V242" s="43">
        <v>1753.89</v>
      </c>
      <c r="W242" s="43">
        <v>1806.85</v>
      </c>
      <c r="X242" s="43">
        <v>1771.34</v>
      </c>
      <c r="Y242" s="43">
        <v>1704.9</v>
      </c>
      <c r="Z242" s="43">
        <v>1584.48</v>
      </c>
      <c r="AA242" s="43">
        <v>1353.09</v>
      </c>
    </row>
    <row r="243" spans="1:27" ht="12.75" hidden="1" customHeight="1" outlineLevel="1" x14ac:dyDescent="0.2">
      <c r="A243" s="92" t="s">
        <v>1721</v>
      </c>
      <c r="B243" s="62" t="s">
        <v>88</v>
      </c>
      <c r="C243" s="42" t="s">
        <v>77</v>
      </c>
      <c r="D243" s="43">
        <f>$D$168</f>
        <v>1716.97</v>
      </c>
      <c r="E243" s="43">
        <f>$D$168</f>
        <v>1716.97</v>
      </c>
      <c r="F243" s="43">
        <f t="shared" ref="F243:AA243" si="139">$D$168</f>
        <v>1716.97</v>
      </c>
      <c r="G243" s="43">
        <f t="shared" si="139"/>
        <v>1716.97</v>
      </c>
      <c r="H243" s="43">
        <f t="shared" si="139"/>
        <v>1716.97</v>
      </c>
      <c r="I243" s="43">
        <f t="shared" si="139"/>
        <v>1716.97</v>
      </c>
      <c r="J243" s="43">
        <f t="shared" si="139"/>
        <v>1716.97</v>
      </c>
      <c r="K243" s="43">
        <f t="shared" si="139"/>
        <v>1716.97</v>
      </c>
      <c r="L243" s="43">
        <f t="shared" si="139"/>
        <v>1716.97</v>
      </c>
      <c r="M243" s="43">
        <f t="shared" si="139"/>
        <v>1716.97</v>
      </c>
      <c r="N243" s="43">
        <f t="shared" si="139"/>
        <v>1716.97</v>
      </c>
      <c r="O243" s="43">
        <f t="shared" si="139"/>
        <v>1716.97</v>
      </c>
      <c r="P243" s="43">
        <f t="shared" si="139"/>
        <v>1716.97</v>
      </c>
      <c r="Q243" s="43">
        <f t="shared" si="139"/>
        <v>1716.97</v>
      </c>
      <c r="R243" s="43">
        <f t="shared" si="139"/>
        <v>1716.97</v>
      </c>
      <c r="S243" s="43">
        <f t="shared" si="139"/>
        <v>1716.97</v>
      </c>
      <c r="T243" s="43">
        <f t="shared" si="139"/>
        <v>1716.97</v>
      </c>
      <c r="U243" s="43">
        <f t="shared" si="139"/>
        <v>1716.97</v>
      </c>
      <c r="V243" s="43">
        <f t="shared" si="139"/>
        <v>1716.97</v>
      </c>
      <c r="W243" s="43">
        <f t="shared" si="139"/>
        <v>1716.97</v>
      </c>
      <c r="X243" s="43">
        <f t="shared" si="139"/>
        <v>1716.97</v>
      </c>
      <c r="Y243" s="43">
        <f t="shared" si="139"/>
        <v>1716.97</v>
      </c>
      <c r="Z243" s="43">
        <f t="shared" si="139"/>
        <v>1716.97</v>
      </c>
      <c r="AA243" s="43">
        <f t="shared" si="139"/>
        <v>1716.97</v>
      </c>
    </row>
    <row r="244" spans="1:27" ht="12.75" hidden="1" customHeight="1" outlineLevel="1" x14ac:dyDescent="0.2">
      <c r="A244" s="92" t="s">
        <v>1722</v>
      </c>
      <c r="B244" s="62" t="s">
        <v>81</v>
      </c>
      <c r="C244" s="42" t="s">
        <v>77</v>
      </c>
      <c r="D244" s="43">
        <v>4.6100000000000003</v>
      </c>
      <c r="E244" s="43">
        <v>4.6100000000000003</v>
      </c>
      <c r="F244" s="43">
        <v>4.6100000000000003</v>
      </c>
      <c r="G244" s="43">
        <v>4.6100000000000003</v>
      </c>
      <c r="H244" s="43">
        <v>4.6100000000000003</v>
      </c>
      <c r="I244" s="43">
        <v>4.6100000000000003</v>
      </c>
      <c r="J244" s="43">
        <v>4.6100000000000003</v>
      </c>
      <c r="K244" s="43">
        <v>4.6100000000000003</v>
      </c>
      <c r="L244" s="43">
        <v>4.6100000000000003</v>
      </c>
      <c r="M244" s="43">
        <v>4.6100000000000003</v>
      </c>
      <c r="N244" s="43">
        <v>4.6100000000000003</v>
      </c>
      <c r="O244" s="43">
        <v>4.6100000000000003</v>
      </c>
      <c r="P244" s="43">
        <v>4.6100000000000003</v>
      </c>
      <c r="Q244" s="43">
        <v>4.6100000000000003</v>
      </c>
      <c r="R244" s="43">
        <v>4.6100000000000003</v>
      </c>
      <c r="S244" s="43">
        <v>4.6100000000000003</v>
      </c>
      <c r="T244" s="43">
        <v>4.6100000000000003</v>
      </c>
      <c r="U244" s="43">
        <v>4.6100000000000003</v>
      </c>
      <c r="V244" s="43">
        <v>4.6100000000000003</v>
      </c>
      <c r="W244" s="43">
        <v>4.6100000000000003</v>
      </c>
      <c r="X244" s="43">
        <v>4.6100000000000003</v>
      </c>
      <c r="Y244" s="43">
        <v>4.6100000000000003</v>
      </c>
      <c r="Z244" s="43">
        <v>4.6100000000000003</v>
      </c>
      <c r="AA244" s="43">
        <v>4.6100000000000003</v>
      </c>
    </row>
    <row r="245" spans="1:27" ht="12.75" hidden="1" customHeight="1" outlineLevel="1" x14ac:dyDescent="0.2">
      <c r="A245" s="92" t="s">
        <v>1723</v>
      </c>
      <c r="B245" s="62" t="s">
        <v>79</v>
      </c>
      <c r="C245" s="42" t="s">
        <v>77</v>
      </c>
      <c r="D245" s="43">
        <f>$D$11</f>
        <v>110.23</v>
      </c>
      <c r="E245" s="43">
        <f t="shared" ref="E245:AA245" si="140">$D$11</f>
        <v>110.23</v>
      </c>
      <c r="F245" s="43">
        <f t="shared" si="140"/>
        <v>110.23</v>
      </c>
      <c r="G245" s="43">
        <f t="shared" si="140"/>
        <v>110.23</v>
      </c>
      <c r="H245" s="43">
        <f t="shared" si="140"/>
        <v>110.23</v>
      </c>
      <c r="I245" s="43">
        <f t="shared" si="140"/>
        <v>110.23</v>
      </c>
      <c r="J245" s="43">
        <f t="shared" si="140"/>
        <v>110.23</v>
      </c>
      <c r="K245" s="43">
        <f t="shared" si="140"/>
        <v>110.23</v>
      </c>
      <c r="L245" s="43">
        <f t="shared" si="140"/>
        <v>110.23</v>
      </c>
      <c r="M245" s="43">
        <f t="shared" si="140"/>
        <v>110.23</v>
      </c>
      <c r="N245" s="43">
        <f t="shared" si="140"/>
        <v>110.23</v>
      </c>
      <c r="O245" s="43">
        <f t="shared" si="140"/>
        <v>110.23</v>
      </c>
      <c r="P245" s="43">
        <f t="shared" si="140"/>
        <v>110.23</v>
      </c>
      <c r="Q245" s="43">
        <f t="shared" si="140"/>
        <v>110.23</v>
      </c>
      <c r="R245" s="43">
        <f t="shared" si="140"/>
        <v>110.23</v>
      </c>
      <c r="S245" s="43">
        <f t="shared" si="140"/>
        <v>110.23</v>
      </c>
      <c r="T245" s="43">
        <f t="shared" si="140"/>
        <v>110.23</v>
      </c>
      <c r="U245" s="43">
        <f t="shared" si="140"/>
        <v>110.23</v>
      </c>
      <c r="V245" s="43">
        <f t="shared" si="140"/>
        <v>110.23</v>
      </c>
      <c r="W245" s="43">
        <f t="shared" si="140"/>
        <v>110.23</v>
      </c>
      <c r="X245" s="43">
        <f t="shared" si="140"/>
        <v>110.23</v>
      </c>
      <c r="Y245" s="43">
        <f t="shared" si="140"/>
        <v>110.23</v>
      </c>
      <c r="Z245" s="43">
        <f t="shared" si="140"/>
        <v>110.23</v>
      </c>
      <c r="AA245" s="43">
        <f t="shared" si="140"/>
        <v>110.23</v>
      </c>
    </row>
    <row r="246" spans="1:27" ht="12.75" customHeight="1" collapsed="1" x14ac:dyDescent="0.2">
      <c r="A246" s="91" t="s">
        <v>1724</v>
      </c>
      <c r="B246" s="27" t="str">
        <f>"17"&amp;"."&amp;$B$800&amp;"."&amp;$B$801</f>
        <v>17.03.2023</v>
      </c>
      <c r="C246" s="83" t="s">
        <v>74</v>
      </c>
      <c r="D246" s="84">
        <f>ROUND(((D247+D248+D250+D249)/1000),5)</f>
        <v>2.9661599999999999</v>
      </c>
      <c r="E246" s="84">
        <f>ROUND(((E247+E248+E250+E249)/1000),5)</f>
        <v>2.8973300000000002</v>
      </c>
      <c r="F246" s="84">
        <f>ROUND(((F247+F248+F250+F249)/1000),5)</f>
        <v>2.88469</v>
      </c>
      <c r="G246" s="84">
        <f t="shared" ref="G246:AA246" si="141">ROUND(((G247+G248+G250+G249)/1000),5)</f>
        <v>2.88531</v>
      </c>
      <c r="H246" s="84">
        <f t="shared" si="141"/>
        <v>2.91418</v>
      </c>
      <c r="I246" s="84">
        <f t="shared" si="141"/>
        <v>3.0090699999999999</v>
      </c>
      <c r="J246" s="84">
        <f t="shared" si="141"/>
        <v>3.2048999999999999</v>
      </c>
      <c r="K246" s="84">
        <f t="shared" si="141"/>
        <v>3.4003399999999999</v>
      </c>
      <c r="L246" s="84">
        <f t="shared" si="141"/>
        <v>3.60737</v>
      </c>
      <c r="M246" s="84">
        <f t="shared" si="141"/>
        <v>3.6350199999999999</v>
      </c>
      <c r="N246" s="84">
        <f t="shared" si="141"/>
        <v>3.6579299999999999</v>
      </c>
      <c r="O246" s="84">
        <f t="shared" si="141"/>
        <v>3.6879</v>
      </c>
      <c r="P246" s="84">
        <f t="shared" si="141"/>
        <v>3.6615600000000001</v>
      </c>
      <c r="Q246" s="84">
        <f t="shared" si="141"/>
        <v>3.6696800000000001</v>
      </c>
      <c r="R246" s="84">
        <f t="shared" si="141"/>
        <v>3.6588699999999998</v>
      </c>
      <c r="S246" s="84">
        <f t="shared" si="141"/>
        <v>3.6340300000000001</v>
      </c>
      <c r="T246" s="84">
        <f t="shared" si="141"/>
        <v>3.5518900000000002</v>
      </c>
      <c r="U246" s="84">
        <f t="shared" si="141"/>
        <v>3.5689000000000002</v>
      </c>
      <c r="V246" s="84">
        <f t="shared" si="141"/>
        <v>3.6224699999999999</v>
      </c>
      <c r="W246" s="84">
        <f t="shared" si="141"/>
        <v>3.66635</v>
      </c>
      <c r="X246" s="84">
        <f t="shared" si="141"/>
        <v>3.6590600000000002</v>
      </c>
      <c r="Y246" s="84">
        <f t="shared" si="141"/>
        <v>3.6127699999999998</v>
      </c>
      <c r="Z246" s="84">
        <f t="shared" si="141"/>
        <v>3.4195000000000002</v>
      </c>
      <c r="AA246" s="84">
        <f t="shared" si="141"/>
        <v>3.2479300000000002</v>
      </c>
    </row>
    <row r="247" spans="1:27" ht="12.75" hidden="1" customHeight="1" outlineLevel="1" x14ac:dyDescent="0.2">
      <c r="A247" s="92" t="s">
        <v>1725</v>
      </c>
      <c r="B247" s="62" t="s">
        <v>231</v>
      </c>
      <c r="C247" s="42" t="s">
        <v>77</v>
      </c>
      <c r="D247" s="43">
        <v>1134.3499999999999</v>
      </c>
      <c r="E247" s="43">
        <v>1065.52</v>
      </c>
      <c r="F247" s="43">
        <v>1052.8800000000001</v>
      </c>
      <c r="G247" s="43">
        <v>1053.5</v>
      </c>
      <c r="H247" s="43">
        <v>1082.3699999999999</v>
      </c>
      <c r="I247" s="43">
        <v>1177.26</v>
      </c>
      <c r="J247" s="43">
        <v>1373.09</v>
      </c>
      <c r="K247" s="43">
        <v>1568.53</v>
      </c>
      <c r="L247" s="43">
        <v>1775.56</v>
      </c>
      <c r="M247" s="43">
        <v>1803.21</v>
      </c>
      <c r="N247" s="43">
        <v>1826.12</v>
      </c>
      <c r="O247" s="43">
        <v>1856.09</v>
      </c>
      <c r="P247" s="43">
        <v>1829.75</v>
      </c>
      <c r="Q247" s="43">
        <v>1837.87</v>
      </c>
      <c r="R247" s="43">
        <v>1827.06</v>
      </c>
      <c r="S247" s="43">
        <v>1802.22</v>
      </c>
      <c r="T247" s="43">
        <v>1720.08</v>
      </c>
      <c r="U247" s="43">
        <v>1737.09</v>
      </c>
      <c r="V247" s="43">
        <v>1790.66</v>
      </c>
      <c r="W247" s="43">
        <v>1834.54</v>
      </c>
      <c r="X247" s="43">
        <v>1827.25</v>
      </c>
      <c r="Y247" s="43">
        <v>1780.96</v>
      </c>
      <c r="Z247" s="43">
        <v>1587.69</v>
      </c>
      <c r="AA247" s="43">
        <v>1416.12</v>
      </c>
    </row>
    <row r="248" spans="1:27" ht="12.75" hidden="1" customHeight="1" outlineLevel="1" x14ac:dyDescent="0.2">
      <c r="A248" s="92" t="s">
        <v>1726</v>
      </c>
      <c r="B248" s="62" t="s">
        <v>88</v>
      </c>
      <c r="C248" s="42" t="s">
        <v>77</v>
      </c>
      <c r="D248" s="43">
        <f>$D$168</f>
        <v>1716.97</v>
      </c>
      <c r="E248" s="43">
        <f>$D$168</f>
        <v>1716.97</v>
      </c>
      <c r="F248" s="43">
        <f t="shared" ref="F248:AA248" si="142">$D$168</f>
        <v>1716.97</v>
      </c>
      <c r="G248" s="43">
        <f t="shared" si="142"/>
        <v>1716.97</v>
      </c>
      <c r="H248" s="43">
        <f t="shared" si="142"/>
        <v>1716.97</v>
      </c>
      <c r="I248" s="43">
        <f t="shared" si="142"/>
        <v>1716.97</v>
      </c>
      <c r="J248" s="43">
        <f t="shared" si="142"/>
        <v>1716.97</v>
      </c>
      <c r="K248" s="43">
        <f t="shared" si="142"/>
        <v>1716.97</v>
      </c>
      <c r="L248" s="43">
        <f t="shared" si="142"/>
        <v>1716.97</v>
      </c>
      <c r="M248" s="43">
        <f t="shared" si="142"/>
        <v>1716.97</v>
      </c>
      <c r="N248" s="43">
        <f t="shared" si="142"/>
        <v>1716.97</v>
      </c>
      <c r="O248" s="43">
        <f t="shared" si="142"/>
        <v>1716.97</v>
      </c>
      <c r="P248" s="43">
        <f t="shared" si="142"/>
        <v>1716.97</v>
      </c>
      <c r="Q248" s="43">
        <f t="shared" si="142"/>
        <v>1716.97</v>
      </c>
      <c r="R248" s="43">
        <f t="shared" si="142"/>
        <v>1716.97</v>
      </c>
      <c r="S248" s="43">
        <f t="shared" si="142"/>
        <v>1716.97</v>
      </c>
      <c r="T248" s="43">
        <f t="shared" si="142"/>
        <v>1716.97</v>
      </c>
      <c r="U248" s="43">
        <f t="shared" si="142"/>
        <v>1716.97</v>
      </c>
      <c r="V248" s="43">
        <f t="shared" si="142"/>
        <v>1716.97</v>
      </c>
      <c r="W248" s="43">
        <f t="shared" si="142"/>
        <v>1716.97</v>
      </c>
      <c r="X248" s="43">
        <f t="shared" si="142"/>
        <v>1716.97</v>
      </c>
      <c r="Y248" s="43">
        <f t="shared" si="142"/>
        <v>1716.97</v>
      </c>
      <c r="Z248" s="43">
        <f t="shared" si="142"/>
        <v>1716.97</v>
      </c>
      <c r="AA248" s="43">
        <f t="shared" si="142"/>
        <v>1716.97</v>
      </c>
    </row>
    <row r="249" spans="1:27" ht="12.75" hidden="1" customHeight="1" outlineLevel="1" x14ac:dyDescent="0.2">
      <c r="A249" s="92" t="s">
        <v>1727</v>
      </c>
      <c r="B249" s="62" t="s">
        <v>81</v>
      </c>
      <c r="C249" s="42" t="s">
        <v>77</v>
      </c>
      <c r="D249" s="43">
        <v>4.6100000000000003</v>
      </c>
      <c r="E249" s="43">
        <v>4.6100000000000003</v>
      </c>
      <c r="F249" s="43">
        <v>4.6100000000000003</v>
      </c>
      <c r="G249" s="43">
        <v>4.6100000000000003</v>
      </c>
      <c r="H249" s="43">
        <v>4.6100000000000003</v>
      </c>
      <c r="I249" s="43">
        <v>4.6100000000000003</v>
      </c>
      <c r="J249" s="43">
        <v>4.6100000000000003</v>
      </c>
      <c r="K249" s="43">
        <v>4.6100000000000003</v>
      </c>
      <c r="L249" s="43">
        <v>4.6100000000000003</v>
      </c>
      <c r="M249" s="43">
        <v>4.6100000000000003</v>
      </c>
      <c r="N249" s="43">
        <v>4.6100000000000003</v>
      </c>
      <c r="O249" s="43">
        <v>4.6100000000000003</v>
      </c>
      <c r="P249" s="43">
        <v>4.6100000000000003</v>
      </c>
      <c r="Q249" s="43">
        <v>4.6100000000000003</v>
      </c>
      <c r="R249" s="43">
        <v>4.6100000000000003</v>
      </c>
      <c r="S249" s="43">
        <v>4.6100000000000003</v>
      </c>
      <c r="T249" s="43">
        <v>4.6100000000000003</v>
      </c>
      <c r="U249" s="43">
        <v>4.6100000000000003</v>
      </c>
      <c r="V249" s="43">
        <v>4.6100000000000003</v>
      </c>
      <c r="W249" s="43">
        <v>4.6100000000000003</v>
      </c>
      <c r="X249" s="43">
        <v>4.6100000000000003</v>
      </c>
      <c r="Y249" s="43">
        <v>4.6100000000000003</v>
      </c>
      <c r="Z249" s="43">
        <v>4.6100000000000003</v>
      </c>
      <c r="AA249" s="43">
        <v>4.6100000000000003</v>
      </c>
    </row>
    <row r="250" spans="1:27" ht="12.75" hidden="1" customHeight="1" outlineLevel="1" x14ac:dyDescent="0.2">
      <c r="A250" s="92" t="s">
        <v>1728</v>
      </c>
      <c r="B250" s="62" t="s">
        <v>79</v>
      </c>
      <c r="C250" s="42" t="s">
        <v>77</v>
      </c>
      <c r="D250" s="43">
        <f>$D$11</f>
        <v>110.23</v>
      </c>
      <c r="E250" s="43">
        <f t="shared" ref="E250:AA250" si="143">$D$11</f>
        <v>110.23</v>
      </c>
      <c r="F250" s="43">
        <f t="shared" si="143"/>
        <v>110.23</v>
      </c>
      <c r="G250" s="43">
        <f t="shared" si="143"/>
        <v>110.23</v>
      </c>
      <c r="H250" s="43">
        <f t="shared" si="143"/>
        <v>110.23</v>
      </c>
      <c r="I250" s="43">
        <f t="shared" si="143"/>
        <v>110.23</v>
      </c>
      <c r="J250" s="43">
        <f t="shared" si="143"/>
        <v>110.23</v>
      </c>
      <c r="K250" s="43">
        <f t="shared" si="143"/>
        <v>110.23</v>
      </c>
      <c r="L250" s="43">
        <f t="shared" si="143"/>
        <v>110.23</v>
      </c>
      <c r="M250" s="43">
        <f t="shared" si="143"/>
        <v>110.23</v>
      </c>
      <c r="N250" s="43">
        <f t="shared" si="143"/>
        <v>110.23</v>
      </c>
      <c r="O250" s="43">
        <f t="shared" si="143"/>
        <v>110.23</v>
      </c>
      <c r="P250" s="43">
        <f t="shared" si="143"/>
        <v>110.23</v>
      </c>
      <c r="Q250" s="43">
        <f t="shared" si="143"/>
        <v>110.23</v>
      </c>
      <c r="R250" s="43">
        <f t="shared" si="143"/>
        <v>110.23</v>
      </c>
      <c r="S250" s="43">
        <f t="shared" si="143"/>
        <v>110.23</v>
      </c>
      <c r="T250" s="43">
        <f t="shared" si="143"/>
        <v>110.23</v>
      </c>
      <c r="U250" s="43">
        <f t="shared" si="143"/>
        <v>110.23</v>
      </c>
      <c r="V250" s="43">
        <f t="shared" si="143"/>
        <v>110.23</v>
      </c>
      <c r="W250" s="43">
        <f t="shared" si="143"/>
        <v>110.23</v>
      </c>
      <c r="X250" s="43">
        <f t="shared" si="143"/>
        <v>110.23</v>
      </c>
      <c r="Y250" s="43">
        <f t="shared" si="143"/>
        <v>110.23</v>
      </c>
      <c r="Z250" s="43">
        <f t="shared" si="143"/>
        <v>110.23</v>
      </c>
      <c r="AA250" s="43">
        <f t="shared" si="143"/>
        <v>110.23</v>
      </c>
    </row>
    <row r="251" spans="1:27" ht="12.75" customHeight="1" collapsed="1" x14ac:dyDescent="0.2">
      <c r="A251" s="91" t="s">
        <v>1729</v>
      </c>
      <c r="B251" s="27" t="str">
        <f>"18"&amp;"."&amp;$B$800&amp;"."&amp;$B$801</f>
        <v>18.03.2023</v>
      </c>
      <c r="C251" s="83" t="s">
        <v>74</v>
      </c>
      <c r="D251" s="84">
        <f>ROUND(((D252+D253+D255+D254)/1000),5)</f>
        <v>3.1616499999999998</v>
      </c>
      <c r="E251" s="84">
        <f>ROUND(((E252+E253+E255+E254)/1000),5)</f>
        <v>3.0187300000000001</v>
      </c>
      <c r="F251" s="84">
        <f>ROUND(((F252+F253+F255+F254)/1000),5)</f>
        <v>2.9471699999999998</v>
      </c>
      <c r="G251" s="84">
        <f t="shared" ref="G251:AA251" si="144">ROUND(((G252+G253+G255+G254)/1000),5)</f>
        <v>2.9281799999999998</v>
      </c>
      <c r="H251" s="84">
        <f t="shared" si="144"/>
        <v>2.9561799999999998</v>
      </c>
      <c r="I251" s="84">
        <f t="shared" si="144"/>
        <v>3.0224899999999999</v>
      </c>
      <c r="J251" s="84">
        <f t="shared" si="144"/>
        <v>3.0892499999999998</v>
      </c>
      <c r="K251" s="84">
        <f t="shared" si="144"/>
        <v>3.23678</v>
      </c>
      <c r="L251" s="84">
        <f t="shared" si="144"/>
        <v>3.4463699999999999</v>
      </c>
      <c r="M251" s="84">
        <f t="shared" si="144"/>
        <v>3.4656699999999998</v>
      </c>
      <c r="N251" s="84">
        <f t="shared" si="144"/>
        <v>3.49457</v>
      </c>
      <c r="O251" s="84">
        <f t="shared" si="144"/>
        <v>3.53376</v>
      </c>
      <c r="P251" s="84">
        <f t="shared" si="144"/>
        <v>3.52121</v>
      </c>
      <c r="Q251" s="84">
        <f t="shared" si="144"/>
        <v>3.5152800000000002</v>
      </c>
      <c r="R251" s="84">
        <f t="shared" si="144"/>
        <v>3.4886400000000002</v>
      </c>
      <c r="S251" s="84">
        <f t="shared" si="144"/>
        <v>3.47899</v>
      </c>
      <c r="T251" s="84">
        <f t="shared" si="144"/>
        <v>3.46597</v>
      </c>
      <c r="U251" s="84">
        <f t="shared" si="144"/>
        <v>3.4603100000000002</v>
      </c>
      <c r="V251" s="84">
        <f t="shared" si="144"/>
        <v>3.5096699999999998</v>
      </c>
      <c r="W251" s="84">
        <f t="shared" si="144"/>
        <v>3.5329700000000002</v>
      </c>
      <c r="X251" s="84">
        <f t="shared" si="144"/>
        <v>3.5512999999999999</v>
      </c>
      <c r="Y251" s="84">
        <f t="shared" si="144"/>
        <v>3.4933800000000002</v>
      </c>
      <c r="Z251" s="84">
        <f t="shared" si="144"/>
        <v>3.32843</v>
      </c>
      <c r="AA251" s="84">
        <f t="shared" si="144"/>
        <v>3.11822</v>
      </c>
    </row>
    <row r="252" spans="1:27" ht="12.75" hidden="1" customHeight="1" outlineLevel="1" x14ac:dyDescent="0.2">
      <c r="A252" s="92" t="s">
        <v>1730</v>
      </c>
      <c r="B252" s="62" t="s">
        <v>231</v>
      </c>
      <c r="C252" s="42" t="s">
        <v>77</v>
      </c>
      <c r="D252" s="43">
        <v>1329.84</v>
      </c>
      <c r="E252" s="43">
        <v>1186.92</v>
      </c>
      <c r="F252" s="43">
        <v>1115.3599999999999</v>
      </c>
      <c r="G252" s="43">
        <v>1096.3699999999999</v>
      </c>
      <c r="H252" s="43">
        <v>1124.3699999999999</v>
      </c>
      <c r="I252" s="43">
        <v>1190.68</v>
      </c>
      <c r="J252" s="43">
        <v>1257.44</v>
      </c>
      <c r="K252" s="43">
        <v>1404.97</v>
      </c>
      <c r="L252" s="43">
        <v>1614.56</v>
      </c>
      <c r="M252" s="43">
        <v>1633.86</v>
      </c>
      <c r="N252" s="43">
        <v>1662.76</v>
      </c>
      <c r="O252" s="43">
        <v>1701.95</v>
      </c>
      <c r="P252" s="43">
        <v>1689.4</v>
      </c>
      <c r="Q252" s="43">
        <v>1683.47</v>
      </c>
      <c r="R252" s="43">
        <v>1656.83</v>
      </c>
      <c r="S252" s="43">
        <v>1647.18</v>
      </c>
      <c r="T252" s="43">
        <v>1634.16</v>
      </c>
      <c r="U252" s="43">
        <v>1628.5</v>
      </c>
      <c r="V252" s="43">
        <v>1677.86</v>
      </c>
      <c r="W252" s="43">
        <v>1701.16</v>
      </c>
      <c r="X252" s="43">
        <v>1719.49</v>
      </c>
      <c r="Y252" s="43">
        <v>1661.57</v>
      </c>
      <c r="Z252" s="43">
        <v>1496.62</v>
      </c>
      <c r="AA252" s="43">
        <v>1286.4100000000001</v>
      </c>
    </row>
    <row r="253" spans="1:27" ht="12.75" hidden="1" customHeight="1" outlineLevel="1" x14ac:dyDescent="0.2">
      <c r="A253" s="92" t="s">
        <v>1731</v>
      </c>
      <c r="B253" s="62" t="s">
        <v>88</v>
      </c>
      <c r="C253" s="42" t="s">
        <v>77</v>
      </c>
      <c r="D253" s="43">
        <f>$D$168</f>
        <v>1716.97</v>
      </c>
      <c r="E253" s="43">
        <f>$D$168</f>
        <v>1716.97</v>
      </c>
      <c r="F253" s="43">
        <f t="shared" ref="F253:AA253" si="145">$D$168</f>
        <v>1716.97</v>
      </c>
      <c r="G253" s="43">
        <f t="shared" si="145"/>
        <v>1716.97</v>
      </c>
      <c r="H253" s="43">
        <f t="shared" si="145"/>
        <v>1716.97</v>
      </c>
      <c r="I253" s="43">
        <f t="shared" si="145"/>
        <v>1716.97</v>
      </c>
      <c r="J253" s="43">
        <f t="shared" si="145"/>
        <v>1716.97</v>
      </c>
      <c r="K253" s="43">
        <f t="shared" si="145"/>
        <v>1716.97</v>
      </c>
      <c r="L253" s="43">
        <f t="shared" si="145"/>
        <v>1716.97</v>
      </c>
      <c r="M253" s="43">
        <f t="shared" si="145"/>
        <v>1716.97</v>
      </c>
      <c r="N253" s="43">
        <f t="shared" si="145"/>
        <v>1716.97</v>
      </c>
      <c r="O253" s="43">
        <f t="shared" si="145"/>
        <v>1716.97</v>
      </c>
      <c r="P253" s="43">
        <f t="shared" si="145"/>
        <v>1716.97</v>
      </c>
      <c r="Q253" s="43">
        <f t="shared" si="145"/>
        <v>1716.97</v>
      </c>
      <c r="R253" s="43">
        <f t="shared" si="145"/>
        <v>1716.97</v>
      </c>
      <c r="S253" s="43">
        <f t="shared" si="145"/>
        <v>1716.97</v>
      </c>
      <c r="T253" s="43">
        <f t="shared" si="145"/>
        <v>1716.97</v>
      </c>
      <c r="U253" s="43">
        <f t="shared" si="145"/>
        <v>1716.97</v>
      </c>
      <c r="V253" s="43">
        <f t="shared" si="145"/>
        <v>1716.97</v>
      </c>
      <c r="W253" s="43">
        <f t="shared" si="145"/>
        <v>1716.97</v>
      </c>
      <c r="X253" s="43">
        <f t="shared" si="145"/>
        <v>1716.97</v>
      </c>
      <c r="Y253" s="43">
        <f t="shared" si="145"/>
        <v>1716.97</v>
      </c>
      <c r="Z253" s="43">
        <f t="shared" si="145"/>
        <v>1716.97</v>
      </c>
      <c r="AA253" s="43">
        <f t="shared" si="145"/>
        <v>1716.97</v>
      </c>
    </row>
    <row r="254" spans="1:27" ht="12.75" hidden="1" customHeight="1" outlineLevel="1" x14ac:dyDescent="0.2">
      <c r="A254" s="92" t="s">
        <v>1732</v>
      </c>
      <c r="B254" s="62" t="s">
        <v>81</v>
      </c>
      <c r="C254" s="42" t="s">
        <v>77</v>
      </c>
      <c r="D254" s="43">
        <v>4.6100000000000003</v>
      </c>
      <c r="E254" s="43">
        <v>4.6100000000000003</v>
      </c>
      <c r="F254" s="43">
        <v>4.6100000000000003</v>
      </c>
      <c r="G254" s="43">
        <v>4.6100000000000003</v>
      </c>
      <c r="H254" s="43">
        <v>4.6100000000000003</v>
      </c>
      <c r="I254" s="43">
        <v>4.6100000000000003</v>
      </c>
      <c r="J254" s="43">
        <v>4.6100000000000003</v>
      </c>
      <c r="K254" s="43">
        <v>4.6100000000000003</v>
      </c>
      <c r="L254" s="43">
        <v>4.6100000000000003</v>
      </c>
      <c r="M254" s="43">
        <v>4.6100000000000003</v>
      </c>
      <c r="N254" s="43">
        <v>4.6100000000000003</v>
      </c>
      <c r="O254" s="43">
        <v>4.6100000000000003</v>
      </c>
      <c r="P254" s="43">
        <v>4.6100000000000003</v>
      </c>
      <c r="Q254" s="43">
        <v>4.6100000000000003</v>
      </c>
      <c r="R254" s="43">
        <v>4.6100000000000003</v>
      </c>
      <c r="S254" s="43">
        <v>4.6100000000000003</v>
      </c>
      <c r="T254" s="43">
        <v>4.6100000000000003</v>
      </c>
      <c r="U254" s="43">
        <v>4.6100000000000003</v>
      </c>
      <c r="V254" s="43">
        <v>4.6100000000000003</v>
      </c>
      <c r="W254" s="43">
        <v>4.6100000000000003</v>
      </c>
      <c r="X254" s="43">
        <v>4.6100000000000003</v>
      </c>
      <c r="Y254" s="43">
        <v>4.6100000000000003</v>
      </c>
      <c r="Z254" s="43">
        <v>4.6100000000000003</v>
      </c>
      <c r="AA254" s="43">
        <v>4.6100000000000003</v>
      </c>
    </row>
    <row r="255" spans="1:27" ht="12.75" hidden="1" customHeight="1" outlineLevel="1" x14ac:dyDescent="0.2">
      <c r="A255" s="92" t="s">
        <v>1733</v>
      </c>
      <c r="B255" s="62" t="s">
        <v>79</v>
      </c>
      <c r="C255" s="42" t="s">
        <v>77</v>
      </c>
      <c r="D255" s="43">
        <f>$D$11</f>
        <v>110.23</v>
      </c>
      <c r="E255" s="43">
        <f t="shared" ref="E255:AA255" si="146">$D$11</f>
        <v>110.23</v>
      </c>
      <c r="F255" s="43">
        <f t="shared" si="146"/>
        <v>110.23</v>
      </c>
      <c r="G255" s="43">
        <f t="shared" si="146"/>
        <v>110.23</v>
      </c>
      <c r="H255" s="43">
        <f t="shared" si="146"/>
        <v>110.23</v>
      </c>
      <c r="I255" s="43">
        <f t="shared" si="146"/>
        <v>110.23</v>
      </c>
      <c r="J255" s="43">
        <f t="shared" si="146"/>
        <v>110.23</v>
      </c>
      <c r="K255" s="43">
        <f t="shared" si="146"/>
        <v>110.23</v>
      </c>
      <c r="L255" s="43">
        <f t="shared" si="146"/>
        <v>110.23</v>
      </c>
      <c r="M255" s="43">
        <f t="shared" si="146"/>
        <v>110.23</v>
      </c>
      <c r="N255" s="43">
        <f t="shared" si="146"/>
        <v>110.23</v>
      </c>
      <c r="O255" s="43">
        <f t="shared" si="146"/>
        <v>110.23</v>
      </c>
      <c r="P255" s="43">
        <f t="shared" si="146"/>
        <v>110.23</v>
      </c>
      <c r="Q255" s="43">
        <f t="shared" si="146"/>
        <v>110.23</v>
      </c>
      <c r="R255" s="43">
        <f t="shared" si="146"/>
        <v>110.23</v>
      </c>
      <c r="S255" s="43">
        <f t="shared" si="146"/>
        <v>110.23</v>
      </c>
      <c r="T255" s="43">
        <f t="shared" si="146"/>
        <v>110.23</v>
      </c>
      <c r="U255" s="43">
        <f t="shared" si="146"/>
        <v>110.23</v>
      </c>
      <c r="V255" s="43">
        <f t="shared" si="146"/>
        <v>110.23</v>
      </c>
      <c r="W255" s="43">
        <f t="shared" si="146"/>
        <v>110.23</v>
      </c>
      <c r="X255" s="43">
        <f t="shared" si="146"/>
        <v>110.23</v>
      </c>
      <c r="Y255" s="43">
        <f t="shared" si="146"/>
        <v>110.23</v>
      </c>
      <c r="Z255" s="43">
        <f t="shared" si="146"/>
        <v>110.23</v>
      </c>
      <c r="AA255" s="43">
        <f t="shared" si="146"/>
        <v>110.23</v>
      </c>
    </row>
    <row r="256" spans="1:27" ht="12.75" customHeight="1" collapsed="1" x14ac:dyDescent="0.2">
      <c r="A256" s="91" t="s">
        <v>1734</v>
      </c>
      <c r="B256" s="27" t="str">
        <f>"19"&amp;"."&amp;$B$800&amp;"."&amp;$B$801</f>
        <v>19.03.2023</v>
      </c>
      <c r="C256" s="83" t="s">
        <v>74</v>
      </c>
      <c r="D256" s="84">
        <f>ROUND(((D257+D258+D260+D259)/1000),5)</f>
        <v>3.0349900000000001</v>
      </c>
      <c r="E256" s="84">
        <f>ROUND(((E257+E258+E260+E259)/1000),5)</f>
        <v>2.9123100000000002</v>
      </c>
      <c r="F256" s="84">
        <f>ROUND(((F257+F258+F260+F259)/1000),5)</f>
        <v>2.8908100000000001</v>
      </c>
      <c r="G256" s="84">
        <f t="shared" ref="G256:AA256" si="147">ROUND(((G257+G258+G260+G259)/1000),5)</f>
        <v>2.88802</v>
      </c>
      <c r="H256" s="84">
        <f t="shared" si="147"/>
        <v>2.8902100000000002</v>
      </c>
      <c r="I256" s="84">
        <f t="shared" si="147"/>
        <v>2.8916900000000001</v>
      </c>
      <c r="J256" s="84">
        <f t="shared" si="147"/>
        <v>2.8866399999999999</v>
      </c>
      <c r="K256" s="84">
        <f t="shared" si="147"/>
        <v>2.9555699999999998</v>
      </c>
      <c r="L256" s="84">
        <f t="shared" si="147"/>
        <v>3.1638199999999999</v>
      </c>
      <c r="M256" s="84">
        <f t="shared" si="147"/>
        <v>3.3850199999999999</v>
      </c>
      <c r="N256" s="84">
        <f t="shared" si="147"/>
        <v>3.43024</v>
      </c>
      <c r="O256" s="84">
        <f t="shared" si="147"/>
        <v>3.4425500000000002</v>
      </c>
      <c r="P256" s="84">
        <f t="shared" si="147"/>
        <v>3.43811</v>
      </c>
      <c r="Q256" s="84">
        <f t="shared" si="147"/>
        <v>3.4315000000000002</v>
      </c>
      <c r="R256" s="84">
        <f t="shared" si="147"/>
        <v>3.4237600000000001</v>
      </c>
      <c r="S256" s="84">
        <f t="shared" si="147"/>
        <v>3.37581</v>
      </c>
      <c r="T256" s="84">
        <f t="shared" si="147"/>
        <v>3.3936199999999999</v>
      </c>
      <c r="U256" s="84">
        <f t="shared" si="147"/>
        <v>3.4130600000000002</v>
      </c>
      <c r="V256" s="84">
        <f t="shared" si="147"/>
        <v>3.45811</v>
      </c>
      <c r="W256" s="84">
        <f t="shared" si="147"/>
        <v>3.4903900000000001</v>
      </c>
      <c r="X256" s="84">
        <f t="shared" si="147"/>
        <v>3.49472</v>
      </c>
      <c r="Y256" s="84">
        <f t="shared" si="147"/>
        <v>3.46177</v>
      </c>
      <c r="Z256" s="84">
        <f t="shared" si="147"/>
        <v>3.29176</v>
      </c>
      <c r="AA256" s="84">
        <f t="shared" si="147"/>
        <v>3.0928300000000002</v>
      </c>
    </row>
    <row r="257" spans="1:27" ht="12.75" hidden="1" customHeight="1" outlineLevel="1" x14ac:dyDescent="0.2">
      <c r="A257" s="92" t="s">
        <v>1735</v>
      </c>
      <c r="B257" s="62" t="s">
        <v>231</v>
      </c>
      <c r="C257" s="42" t="s">
        <v>77</v>
      </c>
      <c r="D257" s="43">
        <v>1203.18</v>
      </c>
      <c r="E257" s="43">
        <v>1080.5</v>
      </c>
      <c r="F257" s="43">
        <v>1059</v>
      </c>
      <c r="G257" s="43">
        <v>1056.21</v>
      </c>
      <c r="H257" s="43">
        <v>1058.4000000000001</v>
      </c>
      <c r="I257" s="43">
        <v>1059.8800000000001</v>
      </c>
      <c r="J257" s="43">
        <v>1054.83</v>
      </c>
      <c r="K257" s="43">
        <v>1123.76</v>
      </c>
      <c r="L257" s="43">
        <v>1332.01</v>
      </c>
      <c r="M257" s="43">
        <v>1553.21</v>
      </c>
      <c r="N257" s="43">
        <v>1598.43</v>
      </c>
      <c r="O257" s="43">
        <v>1610.74</v>
      </c>
      <c r="P257" s="43">
        <v>1606.3</v>
      </c>
      <c r="Q257" s="43">
        <v>1599.69</v>
      </c>
      <c r="R257" s="43">
        <v>1591.95</v>
      </c>
      <c r="S257" s="43">
        <v>1544</v>
      </c>
      <c r="T257" s="43">
        <v>1561.81</v>
      </c>
      <c r="U257" s="43">
        <v>1581.25</v>
      </c>
      <c r="V257" s="43">
        <v>1626.3</v>
      </c>
      <c r="W257" s="43">
        <v>1658.58</v>
      </c>
      <c r="X257" s="43">
        <v>1662.91</v>
      </c>
      <c r="Y257" s="43">
        <v>1629.96</v>
      </c>
      <c r="Z257" s="43">
        <v>1459.95</v>
      </c>
      <c r="AA257" s="43">
        <v>1261.02</v>
      </c>
    </row>
    <row r="258" spans="1:27" ht="12.75" hidden="1" customHeight="1" outlineLevel="1" x14ac:dyDescent="0.2">
      <c r="A258" s="92" t="s">
        <v>1736</v>
      </c>
      <c r="B258" s="62" t="s">
        <v>88</v>
      </c>
      <c r="C258" s="42" t="s">
        <v>77</v>
      </c>
      <c r="D258" s="43">
        <f>$D$168</f>
        <v>1716.97</v>
      </c>
      <c r="E258" s="43">
        <f>$D$168</f>
        <v>1716.97</v>
      </c>
      <c r="F258" s="43">
        <f t="shared" ref="F258:AA258" si="148">$D$168</f>
        <v>1716.97</v>
      </c>
      <c r="G258" s="43">
        <f t="shared" si="148"/>
        <v>1716.97</v>
      </c>
      <c r="H258" s="43">
        <f t="shared" si="148"/>
        <v>1716.97</v>
      </c>
      <c r="I258" s="43">
        <f t="shared" si="148"/>
        <v>1716.97</v>
      </c>
      <c r="J258" s="43">
        <f t="shared" si="148"/>
        <v>1716.97</v>
      </c>
      <c r="K258" s="43">
        <f t="shared" si="148"/>
        <v>1716.97</v>
      </c>
      <c r="L258" s="43">
        <f t="shared" si="148"/>
        <v>1716.97</v>
      </c>
      <c r="M258" s="43">
        <f t="shared" si="148"/>
        <v>1716.97</v>
      </c>
      <c r="N258" s="43">
        <f t="shared" si="148"/>
        <v>1716.97</v>
      </c>
      <c r="O258" s="43">
        <f t="shared" si="148"/>
        <v>1716.97</v>
      </c>
      <c r="P258" s="43">
        <f t="shared" si="148"/>
        <v>1716.97</v>
      </c>
      <c r="Q258" s="43">
        <f t="shared" si="148"/>
        <v>1716.97</v>
      </c>
      <c r="R258" s="43">
        <f t="shared" si="148"/>
        <v>1716.97</v>
      </c>
      <c r="S258" s="43">
        <f t="shared" si="148"/>
        <v>1716.97</v>
      </c>
      <c r="T258" s="43">
        <f t="shared" si="148"/>
        <v>1716.97</v>
      </c>
      <c r="U258" s="43">
        <f t="shared" si="148"/>
        <v>1716.97</v>
      </c>
      <c r="V258" s="43">
        <f t="shared" si="148"/>
        <v>1716.97</v>
      </c>
      <c r="W258" s="43">
        <f t="shared" si="148"/>
        <v>1716.97</v>
      </c>
      <c r="X258" s="43">
        <f t="shared" si="148"/>
        <v>1716.97</v>
      </c>
      <c r="Y258" s="43">
        <f t="shared" si="148"/>
        <v>1716.97</v>
      </c>
      <c r="Z258" s="43">
        <f t="shared" si="148"/>
        <v>1716.97</v>
      </c>
      <c r="AA258" s="43">
        <f t="shared" si="148"/>
        <v>1716.97</v>
      </c>
    </row>
    <row r="259" spans="1:27" ht="12.75" hidden="1" customHeight="1" outlineLevel="1" x14ac:dyDescent="0.2">
      <c r="A259" s="92" t="s">
        <v>1737</v>
      </c>
      <c r="B259" s="62" t="s">
        <v>81</v>
      </c>
      <c r="C259" s="42" t="s">
        <v>77</v>
      </c>
      <c r="D259" s="43">
        <v>4.6100000000000003</v>
      </c>
      <c r="E259" s="43">
        <v>4.6100000000000003</v>
      </c>
      <c r="F259" s="43">
        <v>4.6100000000000003</v>
      </c>
      <c r="G259" s="43">
        <v>4.6100000000000003</v>
      </c>
      <c r="H259" s="43">
        <v>4.6100000000000003</v>
      </c>
      <c r="I259" s="43">
        <v>4.6100000000000003</v>
      </c>
      <c r="J259" s="43">
        <v>4.6100000000000003</v>
      </c>
      <c r="K259" s="43">
        <v>4.6100000000000003</v>
      </c>
      <c r="L259" s="43">
        <v>4.6100000000000003</v>
      </c>
      <c r="M259" s="43">
        <v>4.6100000000000003</v>
      </c>
      <c r="N259" s="43">
        <v>4.6100000000000003</v>
      </c>
      <c r="O259" s="43">
        <v>4.6100000000000003</v>
      </c>
      <c r="P259" s="43">
        <v>4.6100000000000003</v>
      </c>
      <c r="Q259" s="43">
        <v>4.6100000000000003</v>
      </c>
      <c r="R259" s="43">
        <v>4.6100000000000003</v>
      </c>
      <c r="S259" s="43">
        <v>4.6100000000000003</v>
      </c>
      <c r="T259" s="43">
        <v>4.6100000000000003</v>
      </c>
      <c r="U259" s="43">
        <v>4.6100000000000003</v>
      </c>
      <c r="V259" s="43">
        <v>4.6100000000000003</v>
      </c>
      <c r="W259" s="43">
        <v>4.6100000000000003</v>
      </c>
      <c r="X259" s="43">
        <v>4.6100000000000003</v>
      </c>
      <c r="Y259" s="43">
        <v>4.6100000000000003</v>
      </c>
      <c r="Z259" s="43">
        <v>4.6100000000000003</v>
      </c>
      <c r="AA259" s="43">
        <v>4.6100000000000003</v>
      </c>
    </row>
    <row r="260" spans="1:27" ht="12.75" hidden="1" customHeight="1" outlineLevel="1" x14ac:dyDescent="0.2">
      <c r="A260" s="92" t="s">
        <v>1738</v>
      </c>
      <c r="B260" s="62" t="s">
        <v>79</v>
      </c>
      <c r="C260" s="42" t="s">
        <v>77</v>
      </c>
      <c r="D260" s="43">
        <f>$D$11</f>
        <v>110.23</v>
      </c>
      <c r="E260" s="43">
        <f t="shared" ref="E260:AA260" si="149">$D$11</f>
        <v>110.23</v>
      </c>
      <c r="F260" s="43">
        <f t="shared" si="149"/>
        <v>110.23</v>
      </c>
      <c r="G260" s="43">
        <f t="shared" si="149"/>
        <v>110.23</v>
      </c>
      <c r="H260" s="43">
        <f t="shared" si="149"/>
        <v>110.23</v>
      </c>
      <c r="I260" s="43">
        <f t="shared" si="149"/>
        <v>110.23</v>
      </c>
      <c r="J260" s="43">
        <f t="shared" si="149"/>
        <v>110.23</v>
      </c>
      <c r="K260" s="43">
        <f t="shared" si="149"/>
        <v>110.23</v>
      </c>
      <c r="L260" s="43">
        <f t="shared" si="149"/>
        <v>110.23</v>
      </c>
      <c r="M260" s="43">
        <f t="shared" si="149"/>
        <v>110.23</v>
      </c>
      <c r="N260" s="43">
        <f t="shared" si="149"/>
        <v>110.23</v>
      </c>
      <c r="O260" s="43">
        <f t="shared" si="149"/>
        <v>110.23</v>
      </c>
      <c r="P260" s="43">
        <f t="shared" si="149"/>
        <v>110.23</v>
      </c>
      <c r="Q260" s="43">
        <f t="shared" si="149"/>
        <v>110.23</v>
      </c>
      <c r="R260" s="43">
        <f t="shared" si="149"/>
        <v>110.23</v>
      </c>
      <c r="S260" s="43">
        <f t="shared" si="149"/>
        <v>110.23</v>
      </c>
      <c r="T260" s="43">
        <f t="shared" si="149"/>
        <v>110.23</v>
      </c>
      <c r="U260" s="43">
        <f t="shared" si="149"/>
        <v>110.23</v>
      </c>
      <c r="V260" s="43">
        <f t="shared" si="149"/>
        <v>110.23</v>
      </c>
      <c r="W260" s="43">
        <f t="shared" si="149"/>
        <v>110.23</v>
      </c>
      <c r="X260" s="43">
        <f t="shared" si="149"/>
        <v>110.23</v>
      </c>
      <c r="Y260" s="43">
        <f t="shared" si="149"/>
        <v>110.23</v>
      </c>
      <c r="Z260" s="43">
        <f t="shared" si="149"/>
        <v>110.23</v>
      </c>
      <c r="AA260" s="43">
        <f t="shared" si="149"/>
        <v>110.23</v>
      </c>
    </row>
    <row r="261" spans="1:27" ht="12.75" customHeight="1" collapsed="1" x14ac:dyDescent="0.2">
      <c r="A261" s="91" t="s">
        <v>1739</v>
      </c>
      <c r="B261" s="27" t="str">
        <f>"20"&amp;"."&amp;$B$800&amp;"."&amp;$B$801</f>
        <v>20.03.2023</v>
      </c>
      <c r="C261" s="83" t="s">
        <v>74</v>
      </c>
      <c r="D261" s="84">
        <f>ROUND(((D262+D263+D265+D264)/1000),5)</f>
        <v>2.9994399999999999</v>
      </c>
      <c r="E261" s="84">
        <f>ROUND(((E262+E263+E265+E264)/1000),5)</f>
        <v>2.9045800000000002</v>
      </c>
      <c r="F261" s="84">
        <f>ROUND(((F262+F263+F265+F264)/1000),5)</f>
        <v>2.8881700000000001</v>
      </c>
      <c r="G261" s="84">
        <f t="shared" ref="G261:AA261" si="150">ROUND(((G262+G263+G265+G264)/1000),5)</f>
        <v>2.8887200000000002</v>
      </c>
      <c r="H261" s="84">
        <f t="shared" si="150"/>
        <v>2.9322499999999998</v>
      </c>
      <c r="I261" s="84">
        <f t="shared" si="150"/>
        <v>3.0539299999999998</v>
      </c>
      <c r="J261" s="84">
        <f t="shared" si="150"/>
        <v>3.21252</v>
      </c>
      <c r="K261" s="84">
        <f t="shared" si="150"/>
        <v>3.4639899999999999</v>
      </c>
      <c r="L261" s="84">
        <f t="shared" si="150"/>
        <v>3.6082700000000001</v>
      </c>
      <c r="M261" s="84">
        <f t="shared" si="150"/>
        <v>3.65625</v>
      </c>
      <c r="N261" s="84">
        <f t="shared" si="150"/>
        <v>3.6610900000000002</v>
      </c>
      <c r="O261" s="84">
        <f t="shared" si="150"/>
        <v>3.6773199999999999</v>
      </c>
      <c r="P261" s="84">
        <f t="shared" si="150"/>
        <v>3.6669999999999998</v>
      </c>
      <c r="Q261" s="84">
        <f t="shared" si="150"/>
        <v>3.6786699999999999</v>
      </c>
      <c r="R261" s="84">
        <f t="shared" si="150"/>
        <v>3.6562000000000001</v>
      </c>
      <c r="S261" s="84">
        <f t="shared" si="150"/>
        <v>3.6375500000000001</v>
      </c>
      <c r="T261" s="84">
        <f t="shared" si="150"/>
        <v>3.6100699999999999</v>
      </c>
      <c r="U261" s="84">
        <f t="shared" si="150"/>
        <v>3.5036999999999998</v>
      </c>
      <c r="V261" s="84">
        <f t="shared" si="150"/>
        <v>3.5989100000000001</v>
      </c>
      <c r="W261" s="84">
        <f t="shared" si="150"/>
        <v>3.6550199999999999</v>
      </c>
      <c r="X261" s="84">
        <f t="shared" si="150"/>
        <v>3.6397200000000001</v>
      </c>
      <c r="Y261" s="84">
        <f t="shared" si="150"/>
        <v>3.5391599999999999</v>
      </c>
      <c r="Z261" s="84">
        <f t="shared" si="150"/>
        <v>3.2922099999999999</v>
      </c>
      <c r="AA261" s="84">
        <f t="shared" si="150"/>
        <v>3.11313</v>
      </c>
    </row>
    <row r="262" spans="1:27" ht="12.75" hidden="1" customHeight="1" outlineLevel="1" x14ac:dyDescent="0.2">
      <c r="A262" s="92" t="s">
        <v>1740</v>
      </c>
      <c r="B262" s="62" t="s">
        <v>231</v>
      </c>
      <c r="C262" s="42" t="s">
        <v>77</v>
      </c>
      <c r="D262" s="43">
        <v>1167.6300000000001</v>
      </c>
      <c r="E262" s="43">
        <v>1072.77</v>
      </c>
      <c r="F262" s="43">
        <v>1056.3599999999999</v>
      </c>
      <c r="G262" s="43">
        <v>1056.9100000000001</v>
      </c>
      <c r="H262" s="43">
        <v>1100.44</v>
      </c>
      <c r="I262" s="43">
        <v>1222.1199999999999</v>
      </c>
      <c r="J262" s="43">
        <v>1380.71</v>
      </c>
      <c r="K262" s="43">
        <v>1632.18</v>
      </c>
      <c r="L262" s="43">
        <v>1776.46</v>
      </c>
      <c r="M262" s="43">
        <v>1824.44</v>
      </c>
      <c r="N262" s="43">
        <v>1829.28</v>
      </c>
      <c r="O262" s="43">
        <v>1845.51</v>
      </c>
      <c r="P262" s="43">
        <v>1835.19</v>
      </c>
      <c r="Q262" s="43">
        <v>1846.86</v>
      </c>
      <c r="R262" s="43">
        <v>1824.39</v>
      </c>
      <c r="S262" s="43">
        <v>1805.74</v>
      </c>
      <c r="T262" s="43">
        <v>1778.26</v>
      </c>
      <c r="U262" s="43">
        <v>1671.89</v>
      </c>
      <c r="V262" s="43">
        <v>1767.1</v>
      </c>
      <c r="W262" s="43">
        <v>1823.21</v>
      </c>
      <c r="X262" s="43">
        <v>1807.91</v>
      </c>
      <c r="Y262" s="43">
        <v>1707.35</v>
      </c>
      <c r="Z262" s="43">
        <v>1460.4</v>
      </c>
      <c r="AA262" s="43">
        <v>1281.32</v>
      </c>
    </row>
    <row r="263" spans="1:27" ht="12.75" hidden="1" customHeight="1" outlineLevel="1" x14ac:dyDescent="0.2">
      <c r="A263" s="92" t="s">
        <v>1741</v>
      </c>
      <c r="B263" s="62" t="s">
        <v>88</v>
      </c>
      <c r="C263" s="42" t="s">
        <v>77</v>
      </c>
      <c r="D263" s="43">
        <f>$D$168</f>
        <v>1716.97</v>
      </c>
      <c r="E263" s="43">
        <f>$D$168</f>
        <v>1716.97</v>
      </c>
      <c r="F263" s="43">
        <f t="shared" ref="F263:AA263" si="151">$D$168</f>
        <v>1716.97</v>
      </c>
      <c r="G263" s="43">
        <f t="shared" si="151"/>
        <v>1716.97</v>
      </c>
      <c r="H263" s="43">
        <f t="shared" si="151"/>
        <v>1716.97</v>
      </c>
      <c r="I263" s="43">
        <f t="shared" si="151"/>
        <v>1716.97</v>
      </c>
      <c r="J263" s="43">
        <f t="shared" si="151"/>
        <v>1716.97</v>
      </c>
      <c r="K263" s="43">
        <f t="shared" si="151"/>
        <v>1716.97</v>
      </c>
      <c r="L263" s="43">
        <f t="shared" si="151"/>
        <v>1716.97</v>
      </c>
      <c r="M263" s="43">
        <f t="shared" si="151"/>
        <v>1716.97</v>
      </c>
      <c r="N263" s="43">
        <f t="shared" si="151"/>
        <v>1716.97</v>
      </c>
      <c r="O263" s="43">
        <f t="shared" si="151"/>
        <v>1716.97</v>
      </c>
      <c r="P263" s="43">
        <f t="shared" si="151"/>
        <v>1716.97</v>
      </c>
      <c r="Q263" s="43">
        <f t="shared" si="151"/>
        <v>1716.97</v>
      </c>
      <c r="R263" s="43">
        <f t="shared" si="151"/>
        <v>1716.97</v>
      </c>
      <c r="S263" s="43">
        <f t="shared" si="151"/>
        <v>1716.97</v>
      </c>
      <c r="T263" s="43">
        <f t="shared" si="151"/>
        <v>1716.97</v>
      </c>
      <c r="U263" s="43">
        <f t="shared" si="151"/>
        <v>1716.97</v>
      </c>
      <c r="V263" s="43">
        <f t="shared" si="151"/>
        <v>1716.97</v>
      </c>
      <c r="W263" s="43">
        <f t="shared" si="151"/>
        <v>1716.97</v>
      </c>
      <c r="X263" s="43">
        <f t="shared" si="151"/>
        <v>1716.97</v>
      </c>
      <c r="Y263" s="43">
        <f t="shared" si="151"/>
        <v>1716.97</v>
      </c>
      <c r="Z263" s="43">
        <f t="shared" si="151"/>
        <v>1716.97</v>
      </c>
      <c r="AA263" s="43">
        <f t="shared" si="151"/>
        <v>1716.97</v>
      </c>
    </row>
    <row r="264" spans="1:27" ht="12.75" hidden="1" customHeight="1" outlineLevel="1" x14ac:dyDescent="0.2">
      <c r="A264" s="92" t="s">
        <v>1742</v>
      </c>
      <c r="B264" s="62" t="s">
        <v>81</v>
      </c>
      <c r="C264" s="42" t="s">
        <v>77</v>
      </c>
      <c r="D264" s="43">
        <v>4.6100000000000003</v>
      </c>
      <c r="E264" s="43">
        <v>4.6100000000000003</v>
      </c>
      <c r="F264" s="43">
        <v>4.6100000000000003</v>
      </c>
      <c r="G264" s="43">
        <v>4.6100000000000003</v>
      </c>
      <c r="H264" s="43">
        <v>4.6100000000000003</v>
      </c>
      <c r="I264" s="43">
        <v>4.6100000000000003</v>
      </c>
      <c r="J264" s="43">
        <v>4.6100000000000003</v>
      </c>
      <c r="K264" s="43">
        <v>4.6100000000000003</v>
      </c>
      <c r="L264" s="43">
        <v>4.6100000000000003</v>
      </c>
      <c r="M264" s="43">
        <v>4.6100000000000003</v>
      </c>
      <c r="N264" s="43">
        <v>4.6100000000000003</v>
      </c>
      <c r="O264" s="43">
        <v>4.6100000000000003</v>
      </c>
      <c r="P264" s="43">
        <v>4.6100000000000003</v>
      </c>
      <c r="Q264" s="43">
        <v>4.6100000000000003</v>
      </c>
      <c r="R264" s="43">
        <v>4.6100000000000003</v>
      </c>
      <c r="S264" s="43">
        <v>4.6100000000000003</v>
      </c>
      <c r="T264" s="43">
        <v>4.6100000000000003</v>
      </c>
      <c r="U264" s="43">
        <v>4.6100000000000003</v>
      </c>
      <c r="V264" s="43">
        <v>4.6100000000000003</v>
      </c>
      <c r="W264" s="43">
        <v>4.6100000000000003</v>
      </c>
      <c r="X264" s="43">
        <v>4.6100000000000003</v>
      </c>
      <c r="Y264" s="43">
        <v>4.6100000000000003</v>
      </c>
      <c r="Z264" s="43">
        <v>4.6100000000000003</v>
      </c>
      <c r="AA264" s="43">
        <v>4.6100000000000003</v>
      </c>
    </row>
    <row r="265" spans="1:27" ht="12.75" hidden="1" customHeight="1" outlineLevel="1" x14ac:dyDescent="0.2">
      <c r="A265" s="92" t="s">
        <v>1743</v>
      </c>
      <c r="B265" s="62" t="s">
        <v>79</v>
      </c>
      <c r="C265" s="42" t="s">
        <v>77</v>
      </c>
      <c r="D265" s="43">
        <f>$D$11</f>
        <v>110.23</v>
      </c>
      <c r="E265" s="43">
        <f t="shared" ref="E265:AA265" si="152">$D$11</f>
        <v>110.23</v>
      </c>
      <c r="F265" s="43">
        <f t="shared" si="152"/>
        <v>110.23</v>
      </c>
      <c r="G265" s="43">
        <f t="shared" si="152"/>
        <v>110.23</v>
      </c>
      <c r="H265" s="43">
        <f t="shared" si="152"/>
        <v>110.23</v>
      </c>
      <c r="I265" s="43">
        <f t="shared" si="152"/>
        <v>110.23</v>
      </c>
      <c r="J265" s="43">
        <f t="shared" si="152"/>
        <v>110.23</v>
      </c>
      <c r="K265" s="43">
        <f t="shared" si="152"/>
        <v>110.23</v>
      </c>
      <c r="L265" s="43">
        <f t="shared" si="152"/>
        <v>110.23</v>
      </c>
      <c r="M265" s="43">
        <f t="shared" si="152"/>
        <v>110.23</v>
      </c>
      <c r="N265" s="43">
        <f t="shared" si="152"/>
        <v>110.23</v>
      </c>
      <c r="O265" s="43">
        <f t="shared" si="152"/>
        <v>110.23</v>
      </c>
      <c r="P265" s="43">
        <f t="shared" si="152"/>
        <v>110.23</v>
      </c>
      <c r="Q265" s="43">
        <f t="shared" si="152"/>
        <v>110.23</v>
      </c>
      <c r="R265" s="43">
        <f t="shared" si="152"/>
        <v>110.23</v>
      </c>
      <c r="S265" s="43">
        <f t="shared" si="152"/>
        <v>110.23</v>
      </c>
      <c r="T265" s="43">
        <f t="shared" si="152"/>
        <v>110.23</v>
      </c>
      <c r="U265" s="43">
        <f t="shared" si="152"/>
        <v>110.23</v>
      </c>
      <c r="V265" s="43">
        <f t="shared" si="152"/>
        <v>110.23</v>
      </c>
      <c r="W265" s="43">
        <f t="shared" si="152"/>
        <v>110.23</v>
      </c>
      <c r="X265" s="43">
        <f t="shared" si="152"/>
        <v>110.23</v>
      </c>
      <c r="Y265" s="43">
        <f t="shared" si="152"/>
        <v>110.23</v>
      </c>
      <c r="Z265" s="43">
        <f t="shared" si="152"/>
        <v>110.23</v>
      </c>
      <c r="AA265" s="43">
        <f t="shared" si="152"/>
        <v>110.23</v>
      </c>
    </row>
    <row r="266" spans="1:27" ht="12.75" customHeight="1" collapsed="1" x14ac:dyDescent="0.2">
      <c r="A266" s="91" t="s">
        <v>1744</v>
      </c>
      <c r="B266" s="27" t="str">
        <f>"21"&amp;"."&amp;$B$800&amp;"."&amp;$B$801</f>
        <v>21.03.2023</v>
      </c>
      <c r="C266" s="83" t="s">
        <v>74</v>
      </c>
      <c r="D266" s="84">
        <f>ROUND(((D267+D268+D270+D269)/1000),5)</f>
        <v>3.1520899999999998</v>
      </c>
      <c r="E266" s="84">
        <f>ROUND(((E267+E268+E270+E269)/1000),5)</f>
        <v>3.0234100000000002</v>
      </c>
      <c r="F266" s="84">
        <f>ROUND(((F267+F268+F270+F269)/1000),5)</f>
        <v>2.9911799999999999</v>
      </c>
      <c r="G266" s="84">
        <f t="shared" ref="G266:AA266" si="153">ROUND(((G267+G268+G270+G269)/1000),5)</f>
        <v>2.9866000000000001</v>
      </c>
      <c r="H266" s="84">
        <f t="shared" si="153"/>
        <v>3.0455299999999998</v>
      </c>
      <c r="I266" s="84">
        <f t="shared" si="153"/>
        <v>3.2032699999999998</v>
      </c>
      <c r="J266" s="84">
        <f t="shared" si="153"/>
        <v>3.3344299999999998</v>
      </c>
      <c r="K266" s="84">
        <f t="shared" si="153"/>
        <v>3.4738899999999999</v>
      </c>
      <c r="L266" s="84">
        <f t="shared" si="153"/>
        <v>3.6707999999999998</v>
      </c>
      <c r="M266" s="84">
        <f t="shared" si="153"/>
        <v>3.69346</v>
      </c>
      <c r="N266" s="84">
        <f t="shared" si="153"/>
        <v>3.7016499999999999</v>
      </c>
      <c r="O266" s="84">
        <f t="shared" si="153"/>
        <v>3.7206100000000002</v>
      </c>
      <c r="P266" s="84">
        <f t="shared" si="153"/>
        <v>3.6817700000000002</v>
      </c>
      <c r="Q266" s="84">
        <f t="shared" si="153"/>
        <v>3.6893500000000001</v>
      </c>
      <c r="R266" s="84">
        <f t="shared" si="153"/>
        <v>3.7008800000000002</v>
      </c>
      <c r="S266" s="84">
        <f t="shared" si="153"/>
        <v>3.68011</v>
      </c>
      <c r="T266" s="84">
        <f t="shared" si="153"/>
        <v>3.6726000000000001</v>
      </c>
      <c r="U266" s="84">
        <f t="shared" si="153"/>
        <v>3.6156899999999998</v>
      </c>
      <c r="V266" s="84">
        <f t="shared" si="153"/>
        <v>3.6589700000000001</v>
      </c>
      <c r="W266" s="84">
        <f t="shared" si="153"/>
        <v>3.6880899999999999</v>
      </c>
      <c r="X266" s="84">
        <f t="shared" si="153"/>
        <v>3.71062</v>
      </c>
      <c r="Y266" s="84">
        <f t="shared" si="153"/>
        <v>3.6718299999999999</v>
      </c>
      <c r="Z266" s="84">
        <f t="shared" si="153"/>
        <v>3.4348000000000001</v>
      </c>
      <c r="AA266" s="84">
        <f t="shared" si="153"/>
        <v>3.3453499999999998</v>
      </c>
    </row>
    <row r="267" spans="1:27" ht="12.75" hidden="1" customHeight="1" outlineLevel="1" x14ac:dyDescent="0.2">
      <c r="A267" s="92" t="s">
        <v>1745</v>
      </c>
      <c r="B267" s="62" t="s">
        <v>231</v>
      </c>
      <c r="C267" s="42" t="s">
        <v>77</v>
      </c>
      <c r="D267" s="43">
        <v>1320.28</v>
      </c>
      <c r="E267" s="43">
        <v>1191.5999999999999</v>
      </c>
      <c r="F267" s="43">
        <v>1159.3699999999999</v>
      </c>
      <c r="G267" s="43">
        <v>1154.79</v>
      </c>
      <c r="H267" s="43">
        <v>1213.72</v>
      </c>
      <c r="I267" s="43">
        <v>1371.46</v>
      </c>
      <c r="J267" s="43">
        <v>1502.62</v>
      </c>
      <c r="K267" s="43">
        <v>1642.08</v>
      </c>
      <c r="L267" s="43">
        <v>1838.99</v>
      </c>
      <c r="M267" s="43">
        <v>1861.65</v>
      </c>
      <c r="N267" s="43">
        <v>1869.84</v>
      </c>
      <c r="O267" s="43">
        <v>1888.8</v>
      </c>
      <c r="P267" s="43">
        <v>1849.96</v>
      </c>
      <c r="Q267" s="43">
        <v>1857.54</v>
      </c>
      <c r="R267" s="43">
        <v>1869.07</v>
      </c>
      <c r="S267" s="43">
        <v>1848.3</v>
      </c>
      <c r="T267" s="43">
        <v>1840.79</v>
      </c>
      <c r="U267" s="43">
        <v>1783.88</v>
      </c>
      <c r="V267" s="43">
        <v>1827.16</v>
      </c>
      <c r="W267" s="43">
        <v>1856.28</v>
      </c>
      <c r="X267" s="43">
        <v>1878.81</v>
      </c>
      <c r="Y267" s="43">
        <v>1840.02</v>
      </c>
      <c r="Z267" s="43">
        <v>1602.99</v>
      </c>
      <c r="AA267" s="43">
        <v>1513.54</v>
      </c>
    </row>
    <row r="268" spans="1:27" ht="12.75" hidden="1" customHeight="1" outlineLevel="1" x14ac:dyDescent="0.2">
      <c r="A268" s="92" t="s">
        <v>1746</v>
      </c>
      <c r="B268" s="62" t="s">
        <v>88</v>
      </c>
      <c r="C268" s="42" t="s">
        <v>77</v>
      </c>
      <c r="D268" s="43">
        <f>$D$168</f>
        <v>1716.97</v>
      </c>
      <c r="E268" s="43">
        <f>$D$168</f>
        <v>1716.97</v>
      </c>
      <c r="F268" s="43">
        <f t="shared" ref="F268:AA268" si="154">$D$168</f>
        <v>1716.97</v>
      </c>
      <c r="G268" s="43">
        <f t="shared" si="154"/>
        <v>1716.97</v>
      </c>
      <c r="H268" s="43">
        <f t="shared" si="154"/>
        <v>1716.97</v>
      </c>
      <c r="I268" s="43">
        <f t="shared" si="154"/>
        <v>1716.97</v>
      </c>
      <c r="J268" s="43">
        <f t="shared" si="154"/>
        <v>1716.97</v>
      </c>
      <c r="K268" s="43">
        <f t="shared" si="154"/>
        <v>1716.97</v>
      </c>
      <c r="L268" s="43">
        <f t="shared" si="154"/>
        <v>1716.97</v>
      </c>
      <c r="M268" s="43">
        <f t="shared" si="154"/>
        <v>1716.97</v>
      </c>
      <c r="N268" s="43">
        <f t="shared" si="154"/>
        <v>1716.97</v>
      </c>
      <c r="O268" s="43">
        <f t="shared" si="154"/>
        <v>1716.97</v>
      </c>
      <c r="P268" s="43">
        <f t="shared" si="154"/>
        <v>1716.97</v>
      </c>
      <c r="Q268" s="43">
        <f t="shared" si="154"/>
        <v>1716.97</v>
      </c>
      <c r="R268" s="43">
        <f t="shared" si="154"/>
        <v>1716.97</v>
      </c>
      <c r="S268" s="43">
        <f t="shared" si="154"/>
        <v>1716.97</v>
      </c>
      <c r="T268" s="43">
        <f t="shared" si="154"/>
        <v>1716.97</v>
      </c>
      <c r="U268" s="43">
        <f t="shared" si="154"/>
        <v>1716.97</v>
      </c>
      <c r="V268" s="43">
        <f t="shared" si="154"/>
        <v>1716.97</v>
      </c>
      <c r="W268" s="43">
        <f t="shared" si="154"/>
        <v>1716.97</v>
      </c>
      <c r="X268" s="43">
        <f t="shared" si="154"/>
        <v>1716.97</v>
      </c>
      <c r="Y268" s="43">
        <f t="shared" si="154"/>
        <v>1716.97</v>
      </c>
      <c r="Z268" s="43">
        <f t="shared" si="154"/>
        <v>1716.97</v>
      </c>
      <c r="AA268" s="43">
        <f t="shared" si="154"/>
        <v>1716.97</v>
      </c>
    </row>
    <row r="269" spans="1:27" ht="12.75" hidden="1" customHeight="1" outlineLevel="1" x14ac:dyDescent="0.2">
      <c r="A269" s="92" t="s">
        <v>1747</v>
      </c>
      <c r="B269" s="62" t="s">
        <v>81</v>
      </c>
      <c r="C269" s="42" t="s">
        <v>77</v>
      </c>
      <c r="D269" s="43">
        <v>4.6100000000000003</v>
      </c>
      <c r="E269" s="43">
        <v>4.6100000000000003</v>
      </c>
      <c r="F269" s="43">
        <v>4.6100000000000003</v>
      </c>
      <c r="G269" s="43">
        <v>4.6100000000000003</v>
      </c>
      <c r="H269" s="43">
        <v>4.6100000000000003</v>
      </c>
      <c r="I269" s="43">
        <v>4.6100000000000003</v>
      </c>
      <c r="J269" s="43">
        <v>4.6100000000000003</v>
      </c>
      <c r="K269" s="43">
        <v>4.6100000000000003</v>
      </c>
      <c r="L269" s="43">
        <v>4.6100000000000003</v>
      </c>
      <c r="M269" s="43">
        <v>4.6100000000000003</v>
      </c>
      <c r="N269" s="43">
        <v>4.6100000000000003</v>
      </c>
      <c r="O269" s="43">
        <v>4.6100000000000003</v>
      </c>
      <c r="P269" s="43">
        <v>4.6100000000000003</v>
      </c>
      <c r="Q269" s="43">
        <v>4.6100000000000003</v>
      </c>
      <c r="R269" s="43">
        <v>4.6100000000000003</v>
      </c>
      <c r="S269" s="43">
        <v>4.6100000000000003</v>
      </c>
      <c r="T269" s="43">
        <v>4.6100000000000003</v>
      </c>
      <c r="U269" s="43">
        <v>4.6100000000000003</v>
      </c>
      <c r="V269" s="43">
        <v>4.6100000000000003</v>
      </c>
      <c r="W269" s="43">
        <v>4.6100000000000003</v>
      </c>
      <c r="X269" s="43">
        <v>4.6100000000000003</v>
      </c>
      <c r="Y269" s="43">
        <v>4.6100000000000003</v>
      </c>
      <c r="Z269" s="43">
        <v>4.6100000000000003</v>
      </c>
      <c r="AA269" s="43">
        <v>4.6100000000000003</v>
      </c>
    </row>
    <row r="270" spans="1:27" ht="12.75" hidden="1" customHeight="1" outlineLevel="1" x14ac:dyDescent="0.2">
      <c r="A270" s="92" t="s">
        <v>1748</v>
      </c>
      <c r="B270" s="62" t="s">
        <v>79</v>
      </c>
      <c r="C270" s="42" t="s">
        <v>77</v>
      </c>
      <c r="D270" s="43">
        <f>$D$11</f>
        <v>110.23</v>
      </c>
      <c r="E270" s="43">
        <f t="shared" ref="E270:AA270" si="155">$D$11</f>
        <v>110.23</v>
      </c>
      <c r="F270" s="43">
        <f t="shared" si="155"/>
        <v>110.23</v>
      </c>
      <c r="G270" s="43">
        <f t="shared" si="155"/>
        <v>110.23</v>
      </c>
      <c r="H270" s="43">
        <f t="shared" si="155"/>
        <v>110.23</v>
      </c>
      <c r="I270" s="43">
        <f t="shared" si="155"/>
        <v>110.23</v>
      </c>
      <c r="J270" s="43">
        <f t="shared" si="155"/>
        <v>110.23</v>
      </c>
      <c r="K270" s="43">
        <f t="shared" si="155"/>
        <v>110.23</v>
      </c>
      <c r="L270" s="43">
        <f t="shared" si="155"/>
        <v>110.23</v>
      </c>
      <c r="M270" s="43">
        <f t="shared" si="155"/>
        <v>110.23</v>
      </c>
      <c r="N270" s="43">
        <f t="shared" si="155"/>
        <v>110.23</v>
      </c>
      <c r="O270" s="43">
        <f t="shared" si="155"/>
        <v>110.23</v>
      </c>
      <c r="P270" s="43">
        <f t="shared" si="155"/>
        <v>110.23</v>
      </c>
      <c r="Q270" s="43">
        <f t="shared" si="155"/>
        <v>110.23</v>
      </c>
      <c r="R270" s="43">
        <f t="shared" si="155"/>
        <v>110.23</v>
      </c>
      <c r="S270" s="43">
        <f t="shared" si="155"/>
        <v>110.23</v>
      </c>
      <c r="T270" s="43">
        <f t="shared" si="155"/>
        <v>110.23</v>
      </c>
      <c r="U270" s="43">
        <f t="shared" si="155"/>
        <v>110.23</v>
      </c>
      <c r="V270" s="43">
        <f t="shared" si="155"/>
        <v>110.23</v>
      </c>
      <c r="W270" s="43">
        <f t="shared" si="155"/>
        <v>110.23</v>
      </c>
      <c r="X270" s="43">
        <f t="shared" si="155"/>
        <v>110.23</v>
      </c>
      <c r="Y270" s="43">
        <f t="shared" si="155"/>
        <v>110.23</v>
      </c>
      <c r="Z270" s="43">
        <f t="shared" si="155"/>
        <v>110.23</v>
      </c>
      <c r="AA270" s="43">
        <f t="shared" si="155"/>
        <v>110.23</v>
      </c>
    </row>
    <row r="271" spans="1:27" ht="12.75" customHeight="1" collapsed="1" x14ac:dyDescent="0.2">
      <c r="A271" s="91" t="s">
        <v>1749</v>
      </c>
      <c r="B271" s="27" t="str">
        <f>"22"&amp;"."&amp;$B$800&amp;"."&amp;$B$801</f>
        <v>22.03.2023</v>
      </c>
      <c r="C271" s="83" t="s">
        <v>74</v>
      </c>
      <c r="D271" s="84">
        <f>ROUND(((D272+D273+D275+D274)/1000),5)</f>
        <v>3.3823099999999999</v>
      </c>
      <c r="E271" s="84">
        <f>ROUND(((E272+E273+E275+E274)/1000),5)</f>
        <v>3.2389299999999999</v>
      </c>
      <c r="F271" s="84">
        <f>ROUND(((F272+F273+F275+F274)/1000),5)</f>
        <v>3.13049</v>
      </c>
      <c r="G271" s="84">
        <f t="shared" ref="G271:AA271" si="156">ROUND(((G272+G273+G275+G274)/1000),5)</f>
        <v>3.1288999999999998</v>
      </c>
      <c r="H271" s="84">
        <f t="shared" si="156"/>
        <v>3.2824300000000002</v>
      </c>
      <c r="I271" s="84">
        <f t="shared" si="156"/>
        <v>3.3326699999999998</v>
      </c>
      <c r="J271" s="84">
        <f t="shared" si="156"/>
        <v>3.4950000000000001</v>
      </c>
      <c r="K271" s="84">
        <f t="shared" si="156"/>
        <v>3.6981700000000002</v>
      </c>
      <c r="L271" s="84">
        <f t="shared" si="156"/>
        <v>3.7826300000000002</v>
      </c>
      <c r="M271" s="84">
        <f t="shared" si="156"/>
        <v>3.8083</v>
      </c>
      <c r="N271" s="84">
        <f t="shared" si="156"/>
        <v>3.83134</v>
      </c>
      <c r="O271" s="84">
        <f t="shared" si="156"/>
        <v>3.8688899999999999</v>
      </c>
      <c r="P271" s="84">
        <f t="shared" si="156"/>
        <v>3.8492000000000002</v>
      </c>
      <c r="Q271" s="84">
        <f t="shared" si="156"/>
        <v>3.8548100000000001</v>
      </c>
      <c r="R271" s="84">
        <f t="shared" si="156"/>
        <v>3.8367900000000001</v>
      </c>
      <c r="S271" s="84">
        <f t="shared" si="156"/>
        <v>3.8161999999999998</v>
      </c>
      <c r="T271" s="84">
        <f t="shared" si="156"/>
        <v>3.7980399999999999</v>
      </c>
      <c r="U271" s="84">
        <f t="shared" si="156"/>
        <v>3.73773</v>
      </c>
      <c r="V271" s="84">
        <f t="shared" si="156"/>
        <v>3.7671800000000002</v>
      </c>
      <c r="W271" s="84">
        <f t="shared" si="156"/>
        <v>3.81047</v>
      </c>
      <c r="X271" s="84">
        <f t="shared" si="156"/>
        <v>3.83379</v>
      </c>
      <c r="Y271" s="84">
        <f t="shared" si="156"/>
        <v>3.7664200000000001</v>
      </c>
      <c r="Z271" s="84">
        <f t="shared" si="156"/>
        <v>3.56474</v>
      </c>
      <c r="AA271" s="84">
        <f t="shared" si="156"/>
        <v>3.4075600000000001</v>
      </c>
    </row>
    <row r="272" spans="1:27" ht="12.75" hidden="1" customHeight="1" outlineLevel="1" x14ac:dyDescent="0.2">
      <c r="A272" s="92" t="s">
        <v>1750</v>
      </c>
      <c r="B272" s="62" t="s">
        <v>231</v>
      </c>
      <c r="C272" s="42" t="s">
        <v>77</v>
      </c>
      <c r="D272" s="43">
        <v>1550.5</v>
      </c>
      <c r="E272" s="43">
        <v>1407.12</v>
      </c>
      <c r="F272" s="43">
        <v>1298.68</v>
      </c>
      <c r="G272" s="43">
        <v>1297.0899999999999</v>
      </c>
      <c r="H272" s="43">
        <v>1450.62</v>
      </c>
      <c r="I272" s="43">
        <v>1500.86</v>
      </c>
      <c r="J272" s="43">
        <v>1663.19</v>
      </c>
      <c r="K272" s="43">
        <v>1866.36</v>
      </c>
      <c r="L272" s="43">
        <v>1950.82</v>
      </c>
      <c r="M272" s="43">
        <v>1976.49</v>
      </c>
      <c r="N272" s="43">
        <v>1999.53</v>
      </c>
      <c r="O272" s="43">
        <v>2037.08</v>
      </c>
      <c r="P272" s="43">
        <v>2017.39</v>
      </c>
      <c r="Q272" s="43">
        <v>2023</v>
      </c>
      <c r="R272" s="43">
        <v>2004.98</v>
      </c>
      <c r="S272" s="43">
        <v>1984.39</v>
      </c>
      <c r="T272" s="43">
        <v>1966.23</v>
      </c>
      <c r="U272" s="43">
        <v>1905.92</v>
      </c>
      <c r="V272" s="43">
        <v>1935.37</v>
      </c>
      <c r="W272" s="43">
        <v>1978.66</v>
      </c>
      <c r="X272" s="43">
        <v>2001.98</v>
      </c>
      <c r="Y272" s="43">
        <v>1934.61</v>
      </c>
      <c r="Z272" s="43">
        <v>1732.93</v>
      </c>
      <c r="AA272" s="43">
        <v>1575.75</v>
      </c>
    </row>
    <row r="273" spans="1:27" ht="12.75" hidden="1" customHeight="1" outlineLevel="1" x14ac:dyDescent="0.2">
      <c r="A273" s="92" t="s">
        <v>1751</v>
      </c>
      <c r="B273" s="62" t="s">
        <v>88</v>
      </c>
      <c r="C273" s="42" t="s">
        <v>77</v>
      </c>
      <c r="D273" s="43">
        <f>$D$168</f>
        <v>1716.97</v>
      </c>
      <c r="E273" s="43">
        <f>$D$168</f>
        <v>1716.97</v>
      </c>
      <c r="F273" s="43">
        <f t="shared" ref="F273:AA273" si="157">$D$168</f>
        <v>1716.97</v>
      </c>
      <c r="G273" s="43">
        <f t="shared" si="157"/>
        <v>1716.97</v>
      </c>
      <c r="H273" s="43">
        <f t="shared" si="157"/>
        <v>1716.97</v>
      </c>
      <c r="I273" s="43">
        <f t="shared" si="157"/>
        <v>1716.97</v>
      </c>
      <c r="J273" s="43">
        <f t="shared" si="157"/>
        <v>1716.97</v>
      </c>
      <c r="K273" s="43">
        <f t="shared" si="157"/>
        <v>1716.97</v>
      </c>
      <c r="L273" s="43">
        <f t="shared" si="157"/>
        <v>1716.97</v>
      </c>
      <c r="M273" s="43">
        <f t="shared" si="157"/>
        <v>1716.97</v>
      </c>
      <c r="N273" s="43">
        <f t="shared" si="157"/>
        <v>1716.97</v>
      </c>
      <c r="O273" s="43">
        <f t="shared" si="157"/>
        <v>1716.97</v>
      </c>
      <c r="P273" s="43">
        <f t="shared" si="157"/>
        <v>1716.97</v>
      </c>
      <c r="Q273" s="43">
        <f t="shared" si="157"/>
        <v>1716.97</v>
      </c>
      <c r="R273" s="43">
        <f t="shared" si="157"/>
        <v>1716.97</v>
      </c>
      <c r="S273" s="43">
        <f t="shared" si="157"/>
        <v>1716.97</v>
      </c>
      <c r="T273" s="43">
        <f t="shared" si="157"/>
        <v>1716.97</v>
      </c>
      <c r="U273" s="43">
        <f t="shared" si="157"/>
        <v>1716.97</v>
      </c>
      <c r="V273" s="43">
        <f t="shared" si="157"/>
        <v>1716.97</v>
      </c>
      <c r="W273" s="43">
        <f t="shared" si="157"/>
        <v>1716.97</v>
      </c>
      <c r="X273" s="43">
        <f t="shared" si="157"/>
        <v>1716.97</v>
      </c>
      <c r="Y273" s="43">
        <f t="shared" si="157"/>
        <v>1716.97</v>
      </c>
      <c r="Z273" s="43">
        <f t="shared" si="157"/>
        <v>1716.97</v>
      </c>
      <c r="AA273" s="43">
        <f t="shared" si="157"/>
        <v>1716.97</v>
      </c>
    </row>
    <row r="274" spans="1:27" ht="12.75" hidden="1" customHeight="1" outlineLevel="1" x14ac:dyDescent="0.2">
      <c r="A274" s="92" t="s">
        <v>1752</v>
      </c>
      <c r="B274" s="62" t="s">
        <v>81</v>
      </c>
      <c r="C274" s="42" t="s">
        <v>77</v>
      </c>
      <c r="D274" s="43">
        <v>4.6100000000000003</v>
      </c>
      <c r="E274" s="43">
        <v>4.6100000000000003</v>
      </c>
      <c r="F274" s="43">
        <v>4.6100000000000003</v>
      </c>
      <c r="G274" s="43">
        <v>4.6100000000000003</v>
      </c>
      <c r="H274" s="43">
        <v>4.6100000000000003</v>
      </c>
      <c r="I274" s="43">
        <v>4.6100000000000003</v>
      </c>
      <c r="J274" s="43">
        <v>4.6100000000000003</v>
      </c>
      <c r="K274" s="43">
        <v>4.6100000000000003</v>
      </c>
      <c r="L274" s="43">
        <v>4.6100000000000003</v>
      </c>
      <c r="M274" s="43">
        <v>4.6100000000000003</v>
      </c>
      <c r="N274" s="43">
        <v>4.6100000000000003</v>
      </c>
      <c r="O274" s="43">
        <v>4.6100000000000003</v>
      </c>
      <c r="P274" s="43">
        <v>4.6100000000000003</v>
      </c>
      <c r="Q274" s="43">
        <v>4.6100000000000003</v>
      </c>
      <c r="R274" s="43">
        <v>4.6100000000000003</v>
      </c>
      <c r="S274" s="43">
        <v>4.6100000000000003</v>
      </c>
      <c r="T274" s="43">
        <v>4.6100000000000003</v>
      </c>
      <c r="U274" s="43">
        <v>4.6100000000000003</v>
      </c>
      <c r="V274" s="43">
        <v>4.6100000000000003</v>
      </c>
      <c r="W274" s="43">
        <v>4.6100000000000003</v>
      </c>
      <c r="X274" s="43">
        <v>4.6100000000000003</v>
      </c>
      <c r="Y274" s="43">
        <v>4.6100000000000003</v>
      </c>
      <c r="Z274" s="43">
        <v>4.6100000000000003</v>
      </c>
      <c r="AA274" s="43">
        <v>4.6100000000000003</v>
      </c>
    </row>
    <row r="275" spans="1:27" ht="12.75" hidden="1" customHeight="1" outlineLevel="1" x14ac:dyDescent="0.2">
      <c r="A275" s="92" t="s">
        <v>1753</v>
      </c>
      <c r="B275" s="62" t="s">
        <v>79</v>
      </c>
      <c r="C275" s="42" t="s">
        <v>77</v>
      </c>
      <c r="D275" s="43">
        <f>$D$11</f>
        <v>110.23</v>
      </c>
      <c r="E275" s="43">
        <f t="shared" ref="E275:AA275" si="158">$D$11</f>
        <v>110.23</v>
      </c>
      <c r="F275" s="43">
        <f t="shared" si="158"/>
        <v>110.23</v>
      </c>
      <c r="G275" s="43">
        <f t="shared" si="158"/>
        <v>110.23</v>
      </c>
      <c r="H275" s="43">
        <f t="shared" si="158"/>
        <v>110.23</v>
      </c>
      <c r="I275" s="43">
        <f t="shared" si="158"/>
        <v>110.23</v>
      </c>
      <c r="J275" s="43">
        <f t="shared" si="158"/>
        <v>110.23</v>
      </c>
      <c r="K275" s="43">
        <f t="shared" si="158"/>
        <v>110.23</v>
      </c>
      <c r="L275" s="43">
        <f t="shared" si="158"/>
        <v>110.23</v>
      </c>
      <c r="M275" s="43">
        <f t="shared" si="158"/>
        <v>110.23</v>
      </c>
      <c r="N275" s="43">
        <f t="shared" si="158"/>
        <v>110.23</v>
      </c>
      <c r="O275" s="43">
        <f t="shared" si="158"/>
        <v>110.23</v>
      </c>
      <c r="P275" s="43">
        <f t="shared" si="158"/>
        <v>110.23</v>
      </c>
      <c r="Q275" s="43">
        <f t="shared" si="158"/>
        <v>110.23</v>
      </c>
      <c r="R275" s="43">
        <f t="shared" si="158"/>
        <v>110.23</v>
      </c>
      <c r="S275" s="43">
        <f t="shared" si="158"/>
        <v>110.23</v>
      </c>
      <c r="T275" s="43">
        <f t="shared" si="158"/>
        <v>110.23</v>
      </c>
      <c r="U275" s="43">
        <f t="shared" si="158"/>
        <v>110.23</v>
      </c>
      <c r="V275" s="43">
        <f t="shared" si="158"/>
        <v>110.23</v>
      </c>
      <c r="W275" s="43">
        <f t="shared" si="158"/>
        <v>110.23</v>
      </c>
      <c r="X275" s="43">
        <f t="shared" si="158"/>
        <v>110.23</v>
      </c>
      <c r="Y275" s="43">
        <f t="shared" si="158"/>
        <v>110.23</v>
      </c>
      <c r="Z275" s="43">
        <f t="shared" si="158"/>
        <v>110.23</v>
      </c>
      <c r="AA275" s="43">
        <f t="shared" si="158"/>
        <v>110.23</v>
      </c>
    </row>
    <row r="276" spans="1:27" ht="12.75" customHeight="1" collapsed="1" x14ac:dyDescent="0.2">
      <c r="A276" s="91" t="s">
        <v>1754</v>
      </c>
      <c r="B276" s="27" t="str">
        <f>"23"&amp;"."&amp;$B$800&amp;"."&amp;$B$801</f>
        <v>23.03.2023</v>
      </c>
      <c r="C276" s="83" t="s">
        <v>74</v>
      </c>
      <c r="D276" s="84">
        <f>ROUND(((D277+D278+D280+D279)/1000),5)</f>
        <v>3.1159500000000002</v>
      </c>
      <c r="E276" s="84">
        <f>ROUND(((E277+E278+E280+E279)/1000),5)</f>
        <v>3.02373</v>
      </c>
      <c r="F276" s="84">
        <f>ROUND(((F277+F278+F280+F279)/1000),5)</f>
        <v>2.9538899999999999</v>
      </c>
      <c r="G276" s="84">
        <f t="shared" ref="G276:AA276" si="159">ROUND(((G277+G278+G280+G279)/1000),5)</f>
        <v>2.9875799999999999</v>
      </c>
      <c r="H276" s="84">
        <f t="shared" si="159"/>
        <v>3.07003</v>
      </c>
      <c r="I276" s="84">
        <f t="shared" si="159"/>
        <v>3.2202500000000001</v>
      </c>
      <c r="J276" s="84">
        <f t="shared" si="159"/>
        <v>3.3225199999999999</v>
      </c>
      <c r="K276" s="84">
        <f t="shared" si="159"/>
        <v>3.6573799999999999</v>
      </c>
      <c r="L276" s="84">
        <f t="shared" si="159"/>
        <v>3.75501</v>
      </c>
      <c r="M276" s="84">
        <f t="shared" si="159"/>
        <v>3.7786200000000001</v>
      </c>
      <c r="N276" s="84">
        <f t="shared" si="159"/>
        <v>3.79271</v>
      </c>
      <c r="O276" s="84">
        <f t="shared" si="159"/>
        <v>3.8133400000000002</v>
      </c>
      <c r="P276" s="84">
        <f t="shared" si="159"/>
        <v>3.81806</v>
      </c>
      <c r="Q276" s="84">
        <f t="shared" si="159"/>
        <v>3.8283200000000002</v>
      </c>
      <c r="R276" s="84">
        <f t="shared" si="159"/>
        <v>3.8191799999999998</v>
      </c>
      <c r="S276" s="84">
        <f t="shared" si="159"/>
        <v>3.8090299999999999</v>
      </c>
      <c r="T276" s="84">
        <f t="shared" si="159"/>
        <v>3.7909799999999998</v>
      </c>
      <c r="U276" s="84">
        <f t="shared" si="159"/>
        <v>3.7442600000000001</v>
      </c>
      <c r="V276" s="84">
        <f t="shared" si="159"/>
        <v>3.7693400000000001</v>
      </c>
      <c r="W276" s="84">
        <f t="shared" si="159"/>
        <v>3.8029299999999999</v>
      </c>
      <c r="X276" s="84">
        <f t="shared" si="159"/>
        <v>3.8223600000000002</v>
      </c>
      <c r="Y276" s="84">
        <f t="shared" si="159"/>
        <v>3.7304400000000002</v>
      </c>
      <c r="Z276" s="84">
        <f t="shared" si="159"/>
        <v>3.4889000000000001</v>
      </c>
      <c r="AA276" s="84">
        <f t="shared" si="159"/>
        <v>3.3302399999999999</v>
      </c>
    </row>
    <row r="277" spans="1:27" ht="12.75" hidden="1" customHeight="1" outlineLevel="1" x14ac:dyDescent="0.2">
      <c r="A277" s="92" t="s">
        <v>1755</v>
      </c>
      <c r="B277" s="62" t="s">
        <v>231</v>
      </c>
      <c r="C277" s="42" t="s">
        <v>77</v>
      </c>
      <c r="D277" s="43">
        <v>1284.1400000000001</v>
      </c>
      <c r="E277" s="43">
        <v>1191.92</v>
      </c>
      <c r="F277" s="43">
        <v>1122.08</v>
      </c>
      <c r="G277" s="43">
        <v>1155.77</v>
      </c>
      <c r="H277" s="43">
        <v>1238.22</v>
      </c>
      <c r="I277" s="43">
        <v>1388.44</v>
      </c>
      <c r="J277" s="43">
        <v>1490.71</v>
      </c>
      <c r="K277" s="43">
        <v>1825.57</v>
      </c>
      <c r="L277" s="43">
        <v>1923.2</v>
      </c>
      <c r="M277" s="43">
        <v>1946.81</v>
      </c>
      <c r="N277" s="43">
        <v>1960.9</v>
      </c>
      <c r="O277" s="43">
        <v>1981.53</v>
      </c>
      <c r="P277" s="43">
        <v>1986.25</v>
      </c>
      <c r="Q277" s="43">
        <v>1996.51</v>
      </c>
      <c r="R277" s="43">
        <v>1987.37</v>
      </c>
      <c r="S277" s="43">
        <v>1977.22</v>
      </c>
      <c r="T277" s="43">
        <v>1959.17</v>
      </c>
      <c r="U277" s="43">
        <v>1912.45</v>
      </c>
      <c r="V277" s="43">
        <v>1937.53</v>
      </c>
      <c r="W277" s="43">
        <v>1971.12</v>
      </c>
      <c r="X277" s="43">
        <v>1990.55</v>
      </c>
      <c r="Y277" s="43">
        <v>1898.63</v>
      </c>
      <c r="Z277" s="43">
        <v>1657.09</v>
      </c>
      <c r="AA277" s="43">
        <v>1498.43</v>
      </c>
    </row>
    <row r="278" spans="1:27" ht="12.75" hidden="1" customHeight="1" outlineLevel="1" x14ac:dyDescent="0.2">
      <c r="A278" s="92" t="s">
        <v>1756</v>
      </c>
      <c r="B278" s="62" t="s">
        <v>88</v>
      </c>
      <c r="C278" s="42" t="s">
        <v>77</v>
      </c>
      <c r="D278" s="43">
        <f>$D$168</f>
        <v>1716.97</v>
      </c>
      <c r="E278" s="43">
        <f>$D$168</f>
        <v>1716.97</v>
      </c>
      <c r="F278" s="43">
        <f t="shared" ref="F278:AA278" si="160">$D$168</f>
        <v>1716.97</v>
      </c>
      <c r="G278" s="43">
        <f t="shared" si="160"/>
        <v>1716.97</v>
      </c>
      <c r="H278" s="43">
        <f t="shared" si="160"/>
        <v>1716.97</v>
      </c>
      <c r="I278" s="43">
        <f t="shared" si="160"/>
        <v>1716.97</v>
      </c>
      <c r="J278" s="43">
        <f t="shared" si="160"/>
        <v>1716.97</v>
      </c>
      <c r="K278" s="43">
        <f t="shared" si="160"/>
        <v>1716.97</v>
      </c>
      <c r="L278" s="43">
        <f t="shared" si="160"/>
        <v>1716.97</v>
      </c>
      <c r="M278" s="43">
        <f t="shared" si="160"/>
        <v>1716.97</v>
      </c>
      <c r="N278" s="43">
        <f t="shared" si="160"/>
        <v>1716.97</v>
      </c>
      <c r="O278" s="43">
        <f t="shared" si="160"/>
        <v>1716.97</v>
      </c>
      <c r="P278" s="43">
        <f t="shared" si="160"/>
        <v>1716.97</v>
      </c>
      <c r="Q278" s="43">
        <f t="shared" si="160"/>
        <v>1716.97</v>
      </c>
      <c r="R278" s="43">
        <f t="shared" si="160"/>
        <v>1716.97</v>
      </c>
      <c r="S278" s="43">
        <f t="shared" si="160"/>
        <v>1716.97</v>
      </c>
      <c r="T278" s="43">
        <f t="shared" si="160"/>
        <v>1716.97</v>
      </c>
      <c r="U278" s="43">
        <f t="shared" si="160"/>
        <v>1716.97</v>
      </c>
      <c r="V278" s="43">
        <f t="shared" si="160"/>
        <v>1716.97</v>
      </c>
      <c r="W278" s="43">
        <f t="shared" si="160"/>
        <v>1716.97</v>
      </c>
      <c r="X278" s="43">
        <f t="shared" si="160"/>
        <v>1716.97</v>
      </c>
      <c r="Y278" s="43">
        <f t="shared" si="160"/>
        <v>1716.97</v>
      </c>
      <c r="Z278" s="43">
        <f t="shared" si="160"/>
        <v>1716.97</v>
      </c>
      <c r="AA278" s="43">
        <f t="shared" si="160"/>
        <v>1716.97</v>
      </c>
    </row>
    <row r="279" spans="1:27" ht="12.75" hidden="1" customHeight="1" outlineLevel="1" x14ac:dyDescent="0.2">
      <c r="A279" s="92" t="s">
        <v>1757</v>
      </c>
      <c r="B279" s="62" t="s">
        <v>81</v>
      </c>
      <c r="C279" s="42" t="s">
        <v>77</v>
      </c>
      <c r="D279" s="43">
        <v>4.6100000000000003</v>
      </c>
      <c r="E279" s="43">
        <v>4.6100000000000003</v>
      </c>
      <c r="F279" s="43">
        <v>4.6100000000000003</v>
      </c>
      <c r="G279" s="43">
        <v>4.6100000000000003</v>
      </c>
      <c r="H279" s="43">
        <v>4.6100000000000003</v>
      </c>
      <c r="I279" s="43">
        <v>4.6100000000000003</v>
      </c>
      <c r="J279" s="43">
        <v>4.6100000000000003</v>
      </c>
      <c r="K279" s="43">
        <v>4.6100000000000003</v>
      </c>
      <c r="L279" s="43">
        <v>4.6100000000000003</v>
      </c>
      <c r="M279" s="43">
        <v>4.6100000000000003</v>
      </c>
      <c r="N279" s="43">
        <v>4.6100000000000003</v>
      </c>
      <c r="O279" s="43">
        <v>4.6100000000000003</v>
      </c>
      <c r="P279" s="43">
        <v>4.6100000000000003</v>
      </c>
      <c r="Q279" s="43">
        <v>4.6100000000000003</v>
      </c>
      <c r="R279" s="43">
        <v>4.6100000000000003</v>
      </c>
      <c r="S279" s="43">
        <v>4.6100000000000003</v>
      </c>
      <c r="T279" s="43">
        <v>4.6100000000000003</v>
      </c>
      <c r="U279" s="43">
        <v>4.6100000000000003</v>
      </c>
      <c r="V279" s="43">
        <v>4.6100000000000003</v>
      </c>
      <c r="W279" s="43">
        <v>4.6100000000000003</v>
      </c>
      <c r="X279" s="43">
        <v>4.6100000000000003</v>
      </c>
      <c r="Y279" s="43">
        <v>4.6100000000000003</v>
      </c>
      <c r="Z279" s="43">
        <v>4.6100000000000003</v>
      </c>
      <c r="AA279" s="43">
        <v>4.6100000000000003</v>
      </c>
    </row>
    <row r="280" spans="1:27" ht="12.75" hidden="1" customHeight="1" outlineLevel="1" x14ac:dyDescent="0.2">
      <c r="A280" s="92" t="s">
        <v>1758</v>
      </c>
      <c r="B280" s="62" t="s">
        <v>79</v>
      </c>
      <c r="C280" s="42" t="s">
        <v>77</v>
      </c>
      <c r="D280" s="43">
        <f>$D$11</f>
        <v>110.23</v>
      </c>
      <c r="E280" s="43">
        <f t="shared" ref="E280:AA280" si="161">$D$11</f>
        <v>110.23</v>
      </c>
      <c r="F280" s="43">
        <f t="shared" si="161"/>
        <v>110.23</v>
      </c>
      <c r="G280" s="43">
        <f t="shared" si="161"/>
        <v>110.23</v>
      </c>
      <c r="H280" s="43">
        <f t="shared" si="161"/>
        <v>110.23</v>
      </c>
      <c r="I280" s="43">
        <f t="shared" si="161"/>
        <v>110.23</v>
      </c>
      <c r="J280" s="43">
        <f t="shared" si="161"/>
        <v>110.23</v>
      </c>
      <c r="K280" s="43">
        <f t="shared" si="161"/>
        <v>110.23</v>
      </c>
      <c r="L280" s="43">
        <f t="shared" si="161"/>
        <v>110.23</v>
      </c>
      <c r="M280" s="43">
        <f t="shared" si="161"/>
        <v>110.23</v>
      </c>
      <c r="N280" s="43">
        <f t="shared" si="161"/>
        <v>110.23</v>
      </c>
      <c r="O280" s="43">
        <f t="shared" si="161"/>
        <v>110.23</v>
      </c>
      <c r="P280" s="43">
        <f t="shared" si="161"/>
        <v>110.23</v>
      </c>
      <c r="Q280" s="43">
        <f t="shared" si="161"/>
        <v>110.23</v>
      </c>
      <c r="R280" s="43">
        <f t="shared" si="161"/>
        <v>110.23</v>
      </c>
      <c r="S280" s="43">
        <f t="shared" si="161"/>
        <v>110.23</v>
      </c>
      <c r="T280" s="43">
        <f t="shared" si="161"/>
        <v>110.23</v>
      </c>
      <c r="U280" s="43">
        <f t="shared" si="161"/>
        <v>110.23</v>
      </c>
      <c r="V280" s="43">
        <f t="shared" si="161"/>
        <v>110.23</v>
      </c>
      <c r="W280" s="43">
        <f t="shared" si="161"/>
        <v>110.23</v>
      </c>
      <c r="X280" s="43">
        <f t="shared" si="161"/>
        <v>110.23</v>
      </c>
      <c r="Y280" s="43">
        <f t="shared" si="161"/>
        <v>110.23</v>
      </c>
      <c r="Z280" s="43">
        <f t="shared" si="161"/>
        <v>110.23</v>
      </c>
      <c r="AA280" s="43">
        <f t="shared" si="161"/>
        <v>110.23</v>
      </c>
    </row>
    <row r="281" spans="1:27" ht="12.75" customHeight="1" collapsed="1" x14ac:dyDescent="0.2">
      <c r="A281" s="91" t="s">
        <v>1759</v>
      </c>
      <c r="B281" s="27" t="str">
        <f>"24"&amp;"."&amp;$B$800&amp;"."&amp;$B$801</f>
        <v>24.03.2023</v>
      </c>
      <c r="C281" s="83" t="s">
        <v>74</v>
      </c>
      <c r="D281" s="84">
        <f>ROUND(((D282+D283+D285+D284)/1000),5)</f>
        <v>3.1369799999999999</v>
      </c>
      <c r="E281" s="84">
        <f>ROUND(((E282+E283+E285+E284)/1000),5)</f>
        <v>3.0192899999999998</v>
      </c>
      <c r="F281" s="84">
        <f>ROUND(((F282+F283+F285+F284)/1000),5)</f>
        <v>2.9325600000000001</v>
      </c>
      <c r="G281" s="84">
        <f t="shared" ref="G281:AA281" si="162">ROUND(((G282+G283+G285+G284)/1000),5)</f>
        <v>2.9826800000000002</v>
      </c>
      <c r="H281" s="84">
        <f t="shared" si="162"/>
        <v>3.0508899999999999</v>
      </c>
      <c r="I281" s="84">
        <f t="shared" si="162"/>
        <v>3.2047099999999999</v>
      </c>
      <c r="J281" s="84">
        <f t="shared" si="162"/>
        <v>3.2977400000000001</v>
      </c>
      <c r="K281" s="84">
        <f t="shared" si="162"/>
        <v>3.6002900000000002</v>
      </c>
      <c r="L281" s="84">
        <f t="shared" si="162"/>
        <v>3.7025999999999999</v>
      </c>
      <c r="M281" s="84">
        <f t="shared" si="162"/>
        <v>3.7290999999999999</v>
      </c>
      <c r="N281" s="84">
        <f t="shared" si="162"/>
        <v>3.7530000000000001</v>
      </c>
      <c r="O281" s="84">
        <f t="shared" si="162"/>
        <v>3.7770199999999998</v>
      </c>
      <c r="P281" s="84">
        <f t="shared" si="162"/>
        <v>3.75942</v>
      </c>
      <c r="Q281" s="84">
        <f t="shared" si="162"/>
        <v>3.7621099999999998</v>
      </c>
      <c r="R281" s="84">
        <f t="shared" si="162"/>
        <v>3.7528700000000002</v>
      </c>
      <c r="S281" s="84">
        <f t="shared" si="162"/>
        <v>3.7339600000000002</v>
      </c>
      <c r="T281" s="84">
        <f t="shared" si="162"/>
        <v>3.7177099999999998</v>
      </c>
      <c r="U281" s="84">
        <f t="shared" si="162"/>
        <v>3.6890700000000001</v>
      </c>
      <c r="V281" s="84">
        <f t="shared" si="162"/>
        <v>3.6982300000000001</v>
      </c>
      <c r="W281" s="84">
        <f t="shared" si="162"/>
        <v>3.7117499999999999</v>
      </c>
      <c r="X281" s="84">
        <f t="shared" si="162"/>
        <v>3.7634500000000002</v>
      </c>
      <c r="Y281" s="84">
        <f t="shared" si="162"/>
        <v>3.7338900000000002</v>
      </c>
      <c r="Z281" s="84">
        <f t="shared" si="162"/>
        <v>3.58786</v>
      </c>
      <c r="AA281" s="84">
        <f t="shared" si="162"/>
        <v>3.3880499999999998</v>
      </c>
    </row>
    <row r="282" spans="1:27" ht="12.75" hidden="1" customHeight="1" outlineLevel="1" x14ac:dyDescent="0.2">
      <c r="A282" s="92" t="s">
        <v>1760</v>
      </c>
      <c r="B282" s="62" t="s">
        <v>231</v>
      </c>
      <c r="C282" s="42" t="s">
        <v>77</v>
      </c>
      <c r="D282" s="43">
        <v>1305.17</v>
      </c>
      <c r="E282" s="43">
        <v>1187.48</v>
      </c>
      <c r="F282" s="43">
        <v>1100.75</v>
      </c>
      <c r="G282" s="43">
        <v>1150.8699999999999</v>
      </c>
      <c r="H282" s="43">
        <v>1219.08</v>
      </c>
      <c r="I282" s="43">
        <v>1372.9</v>
      </c>
      <c r="J282" s="43">
        <v>1465.93</v>
      </c>
      <c r="K282" s="43">
        <v>1768.48</v>
      </c>
      <c r="L282" s="43">
        <v>1870.79</v>
      </c>
      <c r="M282" s="43">
        <v>1897.29</v>
      </c>
      <c r="N282" s="43">
        <v>1921.19</v>
      </c>
      <c r="O282" s="43">
        <v>1945.21</v>
      </c>
      <c r="P282" s="43">
        <v>1927.61</v>
      </c>
      <c r="Q282" s="43">
        <v>1930.3</v>
      </c>
      <c r="R282" s="43">
        <v>1921.06</v>
      </c>
      <c r="S282" s="43">
        <v>1902.15</v>
      </c>
      <c r="T282" s="43">
        <v>1885.9</v>
      </c>
      <c r="U282" s="43">
        <v>1857.26</v>
      </c>
      <c r="V282" s="43">
        <v>1866.42</v>
      </c>
      <c r="W282" s="43">
        <v>1879.94</v>
      </c>
      <c r="X282" s="43">
        <v>1931.64</v>
      </c>
      <c r="Y282" s="43">
        <v>1902.08</v>
      </c>
      <c r="Z282" s="43">
        <v>1756.05</v>
      </c>
      <c r="AA282" s="43">
        <v>1556.24</v>
      </c>
    </row>
    <row r="283" spans="1:27" ht="12.75" hidden="1" customHeight="1" outlineLevel="1" x14ac:dyDescent="0.2">
      <c r="A283" s="92" t="s">
        <v>1761</v>
      </c>
      <c r="B283" s="62" t="s">
        <v>88</v>
      </c>
      <c r="C283" s="42" t="s">
        <v>77</v>
      </c>
      <c r="D283" s="43">
        <f>$D$168</f>
        <v>1716.97</v>
      </c>
      <c r="E283" s="43">
        <f>$D$168</f>
        <v>1716.97</v>
      </c>
      <c r="F283" s="43">
        <f t="shared" ref="F283:AA283" si="163">$D$168</f>
        <v>1716.97</v>
      </c>
      <c r="G283" s="43">
        <f t="shared" si="163"/>
        <v>1716.97</v>
      </c>
      <c r="H283" s="43">
        <f t="shared" si="163"/>
        <v>1716.97</v>
      </c>
      <c r="I283" s="43">
        <f t="shared" si="163"/>
        <v>1716.97</v>
      </c>
      <c r="J283" s="43">
        <f t="shared" si="163"/>
        <v>1716.97</v>
      </c>
      <c r="K283" s="43">
        <f t="shared" si="163"/>
        <v>1716.97</v>
      </c>
      <c r="L283" s="43">
        <f t="shared" si="163"/>
        <v>1716.97</v>
      </c>
      <c r="M283" s="43">
        <f t="shared" si="163"/>
        <v>1716.97</v>
      </c>
      <c r="N283" s="43">
        <f t="shared" si="163"/>
        <v>1716.97</v>
      </c>
      <c r="O283" s="43">
        <f t="shared" si="163"/>
        <v>1716.97</v>
      </c>
      <c r="P283" s="43">
        <f t="shared" si="163"/>
        <v>1716.97</v>
      </c>
      <c r="Q283" s="43">
        <f t="shared" si="163"/>
        <v>1716.97</v>
      </c>
      <c r="R283" s="43">
        <f t="shared" si="163"/>
        <v>1716.97</v>
      </c>
      <c r="S283" s="43">
        <f t="shared" si="163"/>
        <v>1716.97</v>
      </c>
      <c r="T283" s="43">
        <f t="shared" si="163"/>
        <v>1716.97</v>
      </c>
      <c r="U283" s="43">
        <f t="shared" si="163"/>
        <v>1716.97</v>
      </c>
      <c r="V283" s="43">
        <f t="shared" si="163"/>
        <v>1716.97</v>
      </c>
      <c r="W283" s="43">
        <f t="shared" si="163"/>
        <v>1716.97</v>
      </c>
      <c r="X283" s="43">
        <f t="shared" si="163"/>
        <v>1716.97</v>
      </c>
      <c r="Y283" s="43">
        <f t="shared" si="163"/>
        <v>1716.97</v>
      </c>
      <c r="Z283" s="43">
        <f t="shared" si="163"/>
        <v>1716.97</v>
      </c>
      <c r="AA283" s="43">
        <f t="shared" si="163"/>
        <v>1716.97</v>
      </c>
    </row>
    <row r="284" spans="1:27" ht="12.75" hidden="1" customHeight="1" outlineLevel="1" x14ac:dyDescent="0.2">
      <c r="A284" s="92" t="s">
        <v>1762</v>
      </c>
      <c r="B284" s="62" t="s">
        <v>81</v>
      </c>
      <c r="C284" s="42" t="s">
        <v>77</v>
      </c>
      <c r="D284" s="43">
        <v>4.6100000000000003</v>
      </c>
      <c r="E284" s="43">
        <v>4.6100000000000003</v>
      </c>
      <c r="F284" s="43">
        <v>4.6100000000000003</v>
      </c>
      <c r="G284" s="43">
        <v>4.6100000000000003</v>
      </c>
      <c r="H284" s="43">
        <v>4.6100000000000003</v>
      </c>
      <c r="I284" s="43">
        <v>4.6100000000000003</v>
      </c>
      <c r="J284" s="43">
        <v>4.6100000000000003</v>
      </c>
      <c r="K284" s="43">
        <v>4.6100000000000003</v>
      </c>
      <c r="L284" s="43">
        <v>4.6100000000000003</v>
      </c>
      <c r="M284" s="43">
        <v>4.6100000000000003</v>
      </c>
      <c r="N284" s="43">
        <v>4.6100000000000003</v>
      </c>
      <c r="O284" s="43">
        <v>4.6100000000000003</v>
      </c>
      <c r="P284" s="43">
        <v>4.6100000000000003</v>
      </c>
      <c r="Q284" s="43">
        <v>4.6100000000000003</v>
      </c>
      <c r="R284" s="43">
        <v>4.6100000000000003</v>
      </c>
      <c r="S284" s="43">
        <v>4.6100000000000003</v>
      </c>
      <c r="T284" s="43">
        <v>4.6100000000000003</v>
      </c>
      <c r="U284" s="43">
        <v>4.6100000000000003</v>
      </c>
      <c r="V284" s="43">
        <v>4.6100000000000003</v>
      </c>
      <c r="W284" s="43">
        <v>4.6100000000000003</v>
      </c>
      <c r="X284" s="43">
        <v>4.6100000000000003</v>
      </c>
      <c r="Y284" s="43">
        <v>4.6100000000000003</v>
      </c>
      <c r="Z284" s="43">
        <v>4.6100000000000003</v>
      </c>
      <c r="AA284" s="43">
        <v>4.6100000000000003</v>
      </c>
    </row>
    <row r="285" spans="1:27" ht="12.75" hidden="1" customHeight="1" outlineLevel="1" x14ac:dyDescent="0.2">
      <c r="A285" s="92" t="s">
        <v>1763</v>
      </c>
      <c r="B285" s="62" t="s">
        <v>79</v>
      </c>
      <c r="C285" s="42" t="s">
        <v>77</v>
      </c>
      <c r="D285" s="43">
        <f>$D$11</f>
        <v>110.23</v>
      </c>
      <c r="E285" s="43">
        <f t="shared" ref="E285:AA285" si="164">$D$11</f>
        <v>110.23</v>
      </c>
      <c r="F285" s="43">
        <f t="shared" si="164"/>
        <v>110.23</v>
      </c>
      <c r="G285" s="43">
        <f t="shared" si="164"/>
        <v>110.23</v>
      </c>
      <c r="H285" s="43">
        <f t="shared" si="164"/>
        <v>110.23</v>
      </c>
      <c r="I285" s="43">
        <f t="shared" si="164"/>
        <v>110.23</v>
      </c>
      <c r="J285" s="43">
        <f t="shared" si="164"/>
        <v>110.23</v>
      </c>
      <c r="K285" s="43">
        <f t="shared" si="164"/>
        <v>110.23</v>
      </c>
      <c r="L285" s="43">
        <f t="shared" si="164"/>
        <v>110.23</v>
      </c>
      <c r="M285" s="43">
        <f t="shared" si="164"/>
        <v>110.23</v>
      </c>
      <c r="N285" s="43">
        <f t="shared" si="164"/>
        <v>110.23</v>
      </c>
      <c r="O285" s="43">
        <f t="shared" si="164"/>
        <v>110.23</v>
      </c>
      <c r="P285" s="43">
        <f t="shared" si="164"/>
        <v>110.23</v>
      </c>
      <c r="Q285" s="43">
        <f t="shared" si="164"/>
        <v>110.23</v>
      </c>
      <c r="R285" s="43">
        <f t="shared" si="164"/>
        <v>110.23</v>
      </c>
      <c r="S285" s="43">
        <f t="shared" si="164"/>
        <v>110.23</v>
      </c>
      <c r="T285" s="43">
        <f t="shared" si="164"/>
        <v>110.23</v>
      </c>
      <c r="U285" s="43">
        <f t="shared" si="164"/>
        <v>110.23</v>
      </c>
      <c r="V285" s="43">
        <f t="shared" si="164"/>
        <v>110.23</v>
      </c>
      <c r="W285" s="43">
        <f t="shared" si="164"/>
        <v>110.23</v>
      </c>
      <c r="X285" s="43">
        <f t="shared" si="164"/>
        <v>110.23</v>
      </c>
      <c r="Y285" s="43">
        <f t="shared" si="164"/>
        <v>110.23</v>
      </c>
      <c r="Z285" s="43">
        <f t="shared" si="164"/>
        <v>110.23</v>
      </c>
      <c r="AA285" s="43">
        <f t="shared" si="164"/>
        <v>110.23</v>
      </c>
    </row>
    <row r="286" spans="1:27" ht="12.75" customHeight="1" collapsed="1" x14ac:dyDescent="0.2">
      <c r="A286" s="91" t="s">
        <v>1764</v>
      </c>
      <c r="B286" s="27" t="str">
        <f>"25"&amp;"."&amp;$B$800&amp;"."&amp;$B$801</f>
        <v>25.03.2023</v>
      </c>
      <c r="C286" s="83" t="s">
        <v>74</v>
      </c>
      <c r="D286" s="84">
        <f>ROUND(((D287+D288+D290+D289)/1000),5)</f>
        <v>3.3494700000000002</v>
      </c>
      <c r="E286" s="84">
        <f>ROUND(((E287+E288+E290+E289)/1000),5)</f>
        <v>3.2670300000000001</v>
      </c>
      <c r="F286" s="84">
        <f>ROUND(((F287+F288+F290+F289)/1000),5)</f>
        <v>3.0962900000000002</v>
      </c>
      <c r="G286" s="84">
        <f t="shared" ref="G286:AA286" si="165">ROUND(((G287+G288+G290+G289)/1000),5)</f>
        <v>3.10629</v>
      </c>
      <c r="H286" s="84">
        <f t="shared" si="165"/>
        <v>3.2236600000000002</v>
      </c>
      <c r="I286" s="84">
        <f t="shared" si="165"/>
        <v>3.2627199999999998</v>
      </c>
      <c r="J286" s="84">
        <f t="shared" si="165"/>
        <v>3.1761400000000002</v>
      </c>
      <c r="K286" s="84">
        <f t="shared" si="165"/>
        <v>3.3411300000000002</v>
      </c>
      <c r="L286" s="84">
        <f t="shared" si="165"/>
        <v>3.5896499999999998</v>
      </c>
      <c r="M286" s="84">
        <f t="shared" si="165"/>
        <v>3.6292800000000001</v>
      </c>
      <c r="N286" s="84">
        <f t="shared" si="165"/>
        <v>3.6612200000000001</v>
      </c>
      <c r="O286" s="84">
        <f t="shared" si="165"/>
        <v>3.6929799999999999</v>
      </c>
      <c r="P286" s="84">
        <f t="shared" si="165"/>
        <v>3.68723</v>
      </c>
      <c r="Q286" s="84">
        <f t="shared" si="165"/>
        <v>3.6848900000000002</v>
      </c>
      <c r="R286" s="84">
        <f t="shared" si="165"/>
        <v>3.6705000000000001</v>
      </c>
      <c r="S286" s="84">
        <f t="shared" si="165"/>
        <v>3.6607400000000001</v>
      </c>
      <c r="T286" s="84">
        <f t="shared" si="165"/>
        <v>3.6620599999999999</v>
      </c>
      <c r="U286" s="84">
        <f t="shared" si="165"/>
        <v>3.6183800000000002</v>
      </c>
      <c r="V286" s="84">
        <f t="shared" si="165"/>
        <v>3.6545700000000001</v>
      </c>
      <c r="W286" s="84">
        <f t="shared" si="165"/>
        <v>3.6874600000000002</v>
      </c>
      <c r="X286" s="84">
        <f t="shared" si="165"/>
        <v>3.6772200000000002</v>
      </c>
      <c r="Y286" s="84">
        <f t="shared" si="165"/>
        <v>3.6650200000000002</v>
      </c>
      <c r="Z286" s="84">
        <f t="shared" si="165"/>
        <v>3.49356</v>
      </c>
      <c r="AA286" s="84">
        <f t="shared" si="165"/>
        <v>3.3769499999999999</v>
      </c>
    </row>
    <row r="287" spans="1:27" ht="12.75" hidden="1" customHeight="1" outlineLevel="1" x14ac:dyDescent="0.2">
      <c r="A287" s="92" t="s">
        <v>1765</v>
      </c>
      <c r="B287" s="62" t="s">
        <v>231</v>
      </c>
      <c r="C287" s="42" t="s">
        <v>77</v>
      </c>
      <c r="D287" s="43">
        <v>1517.66</v>
      </c>
      <c r="E287" s="43">
        <v>1435.22</v>
      </c>
      <c r="F287" s="43">
        <v>1264.48</v>
      </c>
      <c r="G287" s="43">
        <v>1274.48</v>
      </c>
      <c r="H287" s="43">
        <v>1391.85</v>
      </c>
      <c r="I287" s="43">
        <v>1430.91</v>
      </c>
      <c r="J287" s="43">
        <v>1344.33</v>
      </c>
      <c r="K287" s="43">
        <v>1509.32</v>
      </c>
      <c r="L287" s="43">
        <v>1757.84</v>
      </c>
      <c r="M287" s="43">
        <v>1797.47</v>
      </c>
      <c r="N287" s="43">
        <v>1829.41</v>
      </c>
      <c r="O287" s="43">
        <v>1861.17</v>
      </c>
      <c r="P287" s="43">
        <v>1855.42</v>
      </c>
      <c r="Q287" s="43">
        <v>1853.08</v>
      </c>
      <c r="R287" s="43">
        <v>1838.69</v>
      </c>
      <c r="S287" s="43">
        <v>1828.93</v>
      </c>
      <c r="T287" s="43">
        <v>1830.25</v>
      </c>
      <c r="U287" s="43">
        <v>1786.57</v>
      </c>
      <c r="V287" s="43">
        <v>1822.76</v>
      </c>
      <c r="W287" s="43">
        <v>1855.65</v>
      </c>
      <c r="X287" s="43">
        <v>1845.41</v>
      </c>
      <c r="Y287" s="43">
        <v>1833.21</v>
      </c>
      <c r="Z287" s="43">
        <v>1661.75</v>
      </c>
      <c r="AA287" s="43">
        <v>1545.14</v>
      </c>
    </row>
    <row r="288" spans="1:27" ht="12.75" hidden="1" customHeight="1" outlineLevel="1" x14ac:dyDescent="0.2">
      <c r="A288" s="92" t="s">
        <v>1766</v>
      </c>
      <c r="B288" s="62" t="s">
        <v>88</v>
      </c>
      <c r="C288" s="42" t="s">
        <v>77</v>
      </c>
      <c r="D288" s="43">
        <f>$D$168</f>
        <v>1716.97</v>
      </c>
      <c r="E288" s="43">
        <f>$D$168</f>
        <v>1716.97</v>
      </c>
      <c r="F288" s="43">
        <f t="shared" ref="F288:AA288" si="166">$D$168</f>
        <v>1716.97</v>
      </c>
      <c r="G288" s="43">
        <f t="shared" si="166"/>
        <v>1716.97</v>
      </c>
      <c r="H288" s="43">
        <f t="shared" si="166"/>
        <v>1716.97</v>
      </c>
      <c r="I288" s="43">
        <f t="shared" si="166"/>
        <v>1716.97</v>
      </c>
      <c r="J288" s="43">
        <f t="shared" si="166"/>
        <v>1716.97</v>
      </c>
      <c r="K288" s="43">
        <f t="shared" si="166"/>
        <v>1716.97</v>
      </c>
      <c r="L288" s="43">
        <f t="shared" si="166"/>
        <v>1716.97</v>
      </c>
      <c r="M288" s="43">
        <f t="shared" si="166"/>
        <v>1716.97</v>
      </c>
      <c r="N288" s="43">
        <f t="shared" si="166"/>
        <v>1716.97</v>
      </c>
      <c r="O288" s="43">
        <f t="shared" si="166"/>
        <v>1716.97</v>
      </c>
      <c r="P288" s="43">
        <f t="shared" si="166"/>
        <v>1716.97</v>
      </c>
      <c r="Q288" s="43">
        <f t="shared" si="166"/>
        <v>1716.97</v>
      </c>
      <c r="R288" s="43">
        <f t="shared" si="166"/>
        <v>1716.97</v>
      </c>
      <c r="S288" s="43">
        <f t="shared" si="166"/>
        <v>1716.97</v>
      </c>
      <c r="T288" s="43">
        <f t="shared" si="166"/>
        <v>1716.97</v>
      </c>
      <c r="U288" s="43">
        <f t="shared" si="166"/>
        <v>1716.97</v>
      </c>
      <c r="V288" s="43">
        <f t="shared" si="166"/>
        <v>1716.97</v>
      </c>
      <c r="W288" s="43">
        <f t="shared" si="166"/>
        <v>1716.97</v>
      </c>
      <c r="X288" s="43">
        <f t="shared" si="166"/>
        <v>1716.97</v>
      </c>
      <c r="Y288" s="43">
        <f t="shared" si="166"/>
        <v>1716.97</v>
      </c>
      <c r="Z288" s="43">
        <f t="shared" si="166"/>
        <v>1716.97</v>
      </c>
      <c r="AA288" s="43">
        <f t="shared" si="166"/>
        <v>1716.97</v>
      </c>
    </row>
    <row r="289" spans="1:27" ht="12.75" hidden="1" customHeight="1" outlineLevel="1" x14ac:dyDescent="0.2">
      <c r="A289" s="92" t="s">
        <v>1767</v>
      </c>
      <c r="B289" s="62" t="s">
        <v>81</v>
      </c>
      <c r="C289" s="42" t="s">
        <v>77</v>
      </c>
      <c r="D289" s="43">
        <v>4.6100000000000003</v>
      </c>
      <c r="E289" s="43">
        <v>4.6100000000000003</v>
      </c>
      <c r="F289" s="43">
        <v>4.6100000000000003</v>
      </c>
      <c r="G289" s="43">
        <v>4.6100000000000003</v>
      </c>
      <c r="H289" s="43">
        <v>4.6100000000000003</v>
      </c>
      <c r="I289" s="43">
        <v>4.6100000000000003</v>
      </c>
      <c r="J289" s="43">
        <v>4.6100000000000003</v>
      </c>
      <c r="K289" s="43">
        <v>4.6100000000000003</v>
      </c>
      <c r="L289" s="43">
        <v>4.6100000000000003</v>
      </c>
      <c r="M289" s="43">
        <v>4.6100000000000003</v>
      </c>
      <c r="N289" s="43">
        <v>4.6100000000000003</v>
      </c>
      <c r="O289" s="43">
        <v>4.6100000000000003</v>
      </c>
      <c r="P289" s="43">
        <v>4.6100000000000003</v>
      </c>
      <c r="Q289" s="43">
        <v>4.6100000000000003</v>
      </c>
      <c r="R289" s="43">
        <v>4.6100000000000003</v>
      </c>
      <c r="S289" s="43">
        <v>4.6100000000000003</v>
      </c>
      <c r="T289" s="43">
        <v>4.6100000000000003</v>
      </c>
      <c r="U289" s="43">
        <v>4.6100000000000003</v>
      </c>
      <c r="V289" s="43">
        <v>4.6100000000000003</v>
      </c>
      <c r="W289" s="43">
        <v>4.6100000000000003</v>
      </c>
      <c r="X289" s="43">
        <v>4.6100000000000003</v>
      </c>
      <c r="Y289" s="43">
        <v>4.6100000000000003</v>
      </c>
      <c r="Z289" s="43">
        <v>4.6100000000000003</v>
      </c>
      <c r="AA289" s="43">
        <v>4.6100000000000003</v>
      </c>
    </row>
    <row r="290" spans="1:27" ht="12.75" hidden="1" customHeight="1" outlineLevel="1" x14ac:dyDescent="0.2">
      <c r="A290" s="92" t="s">
        <v>1768</v>
      </c>
      <c r="B290" s="62" t="s">
        <v>79</v>
      </c>
      <c r="C290" s="42" t="s">
        <v>77</v>
      </c>
      <c r="D290" s="43">
        <f>$D$11</f>
        <v>110.23</v>
      </c>
      <c r="E290" s="43">
        <f t="shared" ref="E290:AA290" si="167">$D$11</f>
        <v>110.23</v>
      </c>
      <c r="F290" s="43">
        <f t="shared" si="167"/>
        <v>110.23</v>
      </c>
      <c r="G290" s="43">
        <f t="shared" si="167"/>
        <v>110.23</v>
      </c>
      <c r="H290" s="43">
        <f t="shared" si="167"/>
        <v>110.23</v>
      </c>
      <c r="I290" s="43">
        <f t="shared" si="167"/>
        <v>110.23</v>
      </c>
      <c r="J290" s="43">
        <f t="shared" si="167"/>
        <v>110.23</v>
      </c>
      <c r="K290" s="43">
        <f t="shared" si="167"/>
        <v>110.23</v>
      </c>
      <c r="L290" s="43">
        <f t="shared" si="167"/>
        <v>110.23</v>
      </c>
      <c r="M290" s="43">
        <f t="shared" si="167"/>
        <v>110.23</v>
      </c>
      <c r="N290" s="43">
        <f t="shared" si="167"/>
        <v>110.23</v>
      </c>
      <c r="O290" s="43">
        <f t="shared" si="167"/>
        <v>110.23</v>
      </c>
      <c r="P290" s="43">
        <f t="shared" si="167"/>
        <v>110.23</v>
      </c>
      <c r="Q290" s="43">
        <f t="shared" si="167"/>
        <v>110.23</v>
      </c>
      <c r="R290" s="43">
        <f t="shared" si="167"/>
        <v>110.23</v>
      </c>
      <c r="S290" s="43">
        <f t="shared" si="167"/>
        <v>110.23</v>
      </c>
      <c r="T290" s="43">
        <f t="shared" si="167"/>
        <v>110.23</v>
      </c>
      <c r="U290" s="43">
        <f t="shared" si="167"/>
        <v>110.23</v>
      </c>
      <c r="V290" s="43">
        <f t="shared" si="167"/>
        <v>110.23</v>
      </c>
      <c r="W290" s="43">
        <f t="shared" si="167"/>
        <v>110.23</v>
      </c>
      <c r="X290" s="43">
        <f t="shared" si="167"/>
        <v>110.23</v>
      </c>
      <c r="Y290" s="43">
        <f t="shared" si="167"/>
        <v>110.23</v>
      </c>
      <c r="Z290" s="43">
        <f t="shared" si="167"/>
        <v>110.23</v>
      </c>
      <c r="AA290" s="43">
        <f t="shared" si="167"/>
        <v>110.23</v>
      </c>
    </row>
    <row r="291" spans="1:27" ht="12.75" customHeight="1" collapsed="1" x14ac:dyDescent="0.2">
      <c r="A291" s="91" t="s">
        <v>1769</v>
      </c>
      <c r="B291" s="27" t="str">
        <f>"26"&amp;"."&amp;$B$800&amp;"."&amp;$B$801</f>
        <v>26.03.2023</v>
      </c>
      <c r="C291" s="83" t="s">
        <v>74</v>
      </c>
      <c r="D291" s="84">
        <f>ROUND(((D292+D293+D295+D294)/1000),5)</f>
        <v>3.34945</v>
      </c>
      <c r="E291" s="84">
        <f>ROUND(((E292+E293+E295+E294)/1000),5)</f>
        <v>3.1739999999999999</v>
      </c>
      <c r="F291" s="84">
        <f>ROUND(((F292+F293+F295+F294)/1000),5)</f>
        <v>3.0392000000000001</v>
      </c>
      <c r="G291" s="84">
        <f t="shared" ref="G291:AA291" si="168">ROUND(((G292+G293+G295+G294)/1000),5)</f>
        <v>3.0273599999999998</v>
      </c>
      <c r="H291" s="84">
        <f t="shared" si="168"/>
        <v>3.1272799999999998</v>
      </c>
      <c r="I291" s="84">
        <f t="shared" si="168"/>
        <v>3.1532900000000001</v>
      </c>
      <c r="J291" s="84">
        <f t="shared" si="168"/>
        <v>3.1341999999999999</v>
      </c>
      <c r="K291" s="84">
        <f t="shared" si="168"/>
        <v>3.16845</v>
      </c>
      <c r="L291" s="84">
        <f t="shared" si="168"/>
        <v>3.4183400000000002</v>
      </c>
      <c r="M291" s="84">
        <f t="shared" si="168"/>
        <v>3.5175000000000001</v>
      </c>
      <c r="N291" s="84">
        <f t="shared" si="168"/>
        <v>3.5622400000000001</v>
      </c>
      <c r="O291" s="84">
        <f t="shared" si="168"/>
        <v>3.5704600000000002</v>
      </c>
      <c r="P291" s="84">
        <f t="shared" si="168"/>
        <v>3.56595</v>
      </c>
      <c r="Q291" s="84">
        <f t="shared" si="168"/>
        <v>3.56582</v>
      </c>
      <c r="R291" s="84">
        <f t="shared" si="168"/>
        <v>3.5607500000000001</v>
      </c>
      <c r="S291" s="84">
        <f t="shared" si="168"/>
        <v>3.5374699999999999</v>
      </c>
      <c r="T291" s="84">
        <f t="shared" si="168"/>
        <v>3.5099900000000002</v>
      </c>
      <c r="U291" s="84">
        <f t="shared" si="168"/>
        <v>3.5273099999999999</v>
      </c>
      <c r="V291" s="84">
        <f t="shared" si="168"/>
        <v>3.5664899999999999</v>
      </c>
      <c r="W291" s="84">
        <f t="shared" si="168"/>
        <v>3.6315900000000001</v>
      </c>
      <c r="X291" s="84">
        <f t="shared" si="168"/>
        <v>3.6200600000000001</v>
      </c>
      <c r="Y291" s="84">
        <f t="shared" si="168"/>
        <v>3.6062799999999999</v>
      </c>
      <c r="Z291" s="84">
        <f t="shared" si="168"/>
        <v>3.44617</v>
      </c>
      <c r="AA291" s="84">
        <f t="shared" si="168"/>
        <v>3.39384</v>
      </c>
    </row>
    <row r="292" spans="1:27" ht="12.75" hidden="1" customHeight="1" outlineLevel="1" x14ac:dyDescent="0.2">
      <c r="A292" s="92" t="s">
        <v>1770</v>
      </c>
      <c r="B292" s="62" t="s">
        <v>231</v>
      </c>
      <c r="C292" s="42" t="s">
        <v>77</v>
      </c>
      <c r="D292" s="43">
        <v>1517.64</v>
      </c>
      <c r="E292" s="43">
        <v>1342.19</v>
      </c>
      <c r="F292" s="43">
        <v>1207.3900000000001</v>
      </c>
      <c r="G292" s="43">
        <v>1195.55</v>
      </c>
      <c r="H292" s="43">
        <v>1295.47</v>
      </c>
      <c r="I292" s="43">
        <v>1321.48</v>
      </c>
      <c r="J292" s="43">
        <v>1302.3900000000001</v>
      </c>
      <c r="K292" s="43">
        <v>1336.64</v>
      </c>
      <c r="L292" s="43">
        <v>1586.53</v>
      </c>
      <c r="M292" s="43">
        <v>1685.69</v>
      </c>
      <c r="N292" s="43">
        <v>1730.43</v>
      </c>
      <c r="O292" s="43">
        <v>1738.65</v>
      </c>
      <c r="P292" s="43">
        <v>1734.14</v>
      </c>
      <c r="Q292" s="43">
        <v>1734.01</v>
      </c>
      <c r="R292" s="43">
        <v>1728.94</v>
      </c>
      <c r="S292" s="43">
        <v>1705.66</v>
      </c>
      <c r="T292" s="43">
        <v>1678.18</v>
      </c>
      <c r="U292" s="43">
        <v>1695.5</v>
      </c>
      <c r="V292" s="43">
        <v>1734.68</v>
      </c>
      <c r="W292" s="43">
        <v>1799.78</v>
      </c>
      <c r="X292" s="43">
        <v>1788.25</v>
      </c>
      <c r="Y292" s="43">
        <v>1774.47</v>
      </c>
      <c r="Z292" s="43">
        <v>1614.36</v>
      </c>
      <c r="AA292" s="43">
        <v>1562.03</v>
      </c>
    </row>
    <row r="293" spans="1:27" ht="12.75" hidden="1" customHeight="1" outlineLevel="1" x14ac:dyDescent="0.2">
      <c r="A293" s="92" t="s">
        <v>1771</v>
      </c>
      <c r="B293" s="62" t="s">
        <v>88</v>
      </c>
      <c r="C293" s="42" t="s">
        <v>77</v>
      </c>
      <c r="D293" s="43">
        <f>$D$168</f>
        <v>1716.97</v>
      </c>
      <c r="E293" s="43">
        <f>$D$168</f>
        <v>1716.97</v>
      </c>
      <c r="F293" s="43">
        <f t="shared" ref="F293:AA293" si="169">$D$168</f>
        <v>1716.97</v>
      </c>
      <c r="G293" s="43">
        <f t="shared" si="169"/>
        <v>1716.97</v>
      </c>
      <c r="H293" s="43">
        <f t="shared" si="169"/>
        <v>1716.97</v>
      </c>
      <c r="I293" s="43">
        <f t="shared" si="169"/>
        <v>1716.97</v>
      </c>
      <c r="J293" s="43">
        <f t="shared" si="169"/>
        <v>1716.97</v>
      </c>
      <c r="K293" s="43">
        <f t="shared" si="169"/>
        <v>1716.97</v>
      </c>
      <c r="L293" s="43">
        <f t="shared" si="169"/>
        <v>1716.97</v>
      </c>
      <c r="M293" s="43">
        <f t="shared" si="169"/>
        <v>1716.97</v>
      </c>
      <c r="N293" s="43">
        <f t="shared" si="169"/>
        <v>1716.97</v>
      </c>
      <c r="O293" s="43">
        <f t="shared" si="169"/>
        <v>1716.97</v>
      </c>
      <c r="P293" s="43">
        <f t="shared" si="169"/>
        <v>1716.97</v>
      </c>
      <c r="Q293" s="43">
        <f t="shared" si="169"/>
        <v>1716.97</v>
      </c>
      <c r="R293" s="43">
        <f t="shared" si="169"/>
        <v>1716.97</v>
      </c>
      <c r="S293" s="43">
        <f t="shared" si="169"/>
        <v>1716.97</v>
      </c>
      <c r="T293" s="43">
        <f t="shared" si="169"/>
        <v>1716.97</v>
      </c>
      <c r="U293" s="43">
        <f t="shared" si="169"/>
        <v>1716.97</v>
      </c>
      <c r="V293" s="43">
        <f t="shared" si="169"/>
        <v>1716.97</v>
      </c>
      <c r="W293" s="43">
        <f t="shared" si="169"/>
        <v>1716.97</v>
      </c>
      <c r="X293" s="43">
        <f t="shared" si="169"/>
        <v>1716.97</v>
      </c>
      <c r="Y293" s="43">
        <f t="shared" si="169"/>
        <v>1716.97</v>
      </c>
      <c r="Z293" s="43">
        <f t="shared" si="169"/>
        <v>1716.97</v>
      </c>
      <c r="AA293" s="43">
        <f t="shared" si="169"/>
        <v>1716.97</v>
      </c>
    </row>
    <row r="294" spans="1:27" ht="12.75" hidden="1" customHeight="1" outlineLevel="1" x14ac:dyDescent="0.2">
      <c r="A294" s="92" t="s">
        <v>1772</v>
      </c>
      <c r="B294" s="62" t="s">
        <v>81</v>
      </c>
      <c r="C294" s="42" t="s">
        <v>77</v>
      </c>
      <c r="D294" s="43">
        <v>4.6100000000000003</v>
      </c>
      <c r="E294" s="43">
        <v>4.6100000000000003</v>
      </c>
      <c r="F294" s="43">
        <v>4.6100000000000003</v>
      </c>
      <c r="G294" s="43">
        <v>4.6100000000000003</v>
      </c>
      <c r="H294" s="43">
        <v>4.6100000000000003</v>
      </c>
      <c r="I294" s="43">
        <v>4.6100000000000003</v>
      </c>
      <c r="J294" s="43">
        <v>4.6100000000000003</v>
      </c>
      <c r="K294" s="43">
        <v>4.6100000000000003</v>
      </c>
      <c r="L294" s="43">
        <v>4.6100000000000003</v>
      </c>
      <c r="M294" s="43">
        <v>4.6100000000000003</v>
      </c>
      <c r="N294" s="43">
        <v>4.6100000000000003</v>
      </c>
      <c r="O294" s="43">
        <v>4.6100000000000003</v>
      </c>
      <c r="P294" s="43">
        <v>4.6100000000000003</v>
      </c>
      <c r="Q294" s="43">
        <v>4.6100000000000003</v>
      </c>
      <c r="R294" s="43">
        <v>4.6100000000000003</v>
      </c>
      <c r="S294" s="43">
        <v>4.6100000000000003</v>
      </c>
      <c r="T294" s="43">
        <v>4.6100000000000003</v>
      </c>
      <c r="U294" s="43">
        <v>4.6100000000000003</v>
      </c>
      <c r="V294" s="43">
        <v>4.6100000000000003</v>
      </c>
      <c r="W294" s="43">
        <v>4.6100000000000003</v>
      </c>
      <c r="X294" s="43">
        <v>4.6100000000000003</v>
      </c>
      <c r="Y294" s="43">
        <v>4.6100000000000003</v>
      </c>
      <c r="Z294" s="43">
        <v>4.6100000000000003</v>
      </c>
      <c r="AA294" s="43">
        <v>4.6100000000000003</v>
      </c>
    </row>
    <row r="295" spans="1:27" ht="12.75" hidden="1" customHeight="1" outlineLevel="1" x14ac:dyDescent="0.2">
      <c r="A295" s="92" t="s">
        <v>1773</v>
      </c>
      <c r="B295" s="62" t="s">
        <v>79</v>
      </c>
      <c r="C295" s="42" t="s">
        <v>77</v>
      </c>
      <c r="D295" s="43">
        <f>$D$11</f>
        <v>110.23</v>
      </c>
      <c r="E295" s="43">
        <f t="shared" ref="E295:AA295" si="170">$D$11</f>
        <v>110.23</v>
      </c>
      <c r="F295" s="43">
        <f t="shared" si="170"/>
        <v>110.23</v>
      </c>
      <c r="G295" s="43">
        <f t="shared" si="170"/>
        <v>110.23</v>
      </c>
      <c r="H295" s="43">
        <f t="shared" si="170"/>
        <v>110.23</v>
      </c>
      <c r="I295" s="43">
        <f t="shared" si="170"/>
        <v>110.23</v>
      </c>
      <c r="J295" s="43">
        <f t="shared" si="170"/>
        <v>110.23</v>
      </c>
      <c r="K295" s="43">
        <f t="shared" si="170"/>
        <v>110.23</v>
      </c>
      <c r="L295" s="43">
        <f t="shared" si="170"/>
        <v>110.23</v>
      </c>
      <c r="M295" s="43">
        <f t="shared" si="170"/>
        <v>110.23</v>
      </c>
      <c r="N295" s="43">
        <f t="shared" si="170"/>
        <v>110.23</v>
      </c>
      <c r="O295" s="43">
        <f t="shared" si="170"/>
        <v>110.23</v>
      </c>
      <c r="P295" s="43">
        <f t="shared" si="170"/>
        <v>110.23</v>
      </c>
      <c r="Q295" s="43">
        <f t="shared" si="170"/>
        <v>110.23</v>
      </c>
      <c r="R295" s="43">
        <f t="shared" si="170"/>
        <v>110.23</v>
      </c>
      <c r="S295" s="43">
        <f t="shared" si="170"/>
        <v>110.23</v>
      </c>
      <c r="T295" s="43">
        <f t="shared" si="170"/>
        <v>110.23</v>
      </c>
      <c r="U295" s="43">
        <f t="shared" si="170"/>
        <v>110.23</v>
      </c>
      <c r="V295" s="43">
        <f t="shared" si="170"/>
        <v>110.23</v>
      </c>
      <c r="W295" s="43">
        <f t="shared" si="170"/>
        <v>110.23</v>
      </c>
      <c r="X295" s="43">
        <f t="shared" si="170"/>
        <v>110.23</v>
      </c>
      <c r="Y295" s="43">
        <f t="shared" si="170"/>
        <v>110.23</v>
      </c>
      <c r="Z295" s="43">
        <f t="shared" si="170"/>
        <v>110.23</v>
      </c>
      <c r="AA295" s="43">
        <f t="shared" si="170"/>
        <v>110.23</v>
      </c>
    </row>
    <row r="296" spans="1:27" ht="12.75" customHeight="1" collapsed="1" x14ac:dyDescent="0.2">
      <c r="A296" s="91" t="s">
        <v>1774</v>
      </c>
      <c r="B296" s="27" t="str">
        <f>"27"&amp;"."&amp;$B$800&amp;"."&amp;$B$801</f>
        <v>27.03.2023</v>
      </c>
      <c r="C296" s="83" t="s">
        <v>74</v>
      </c>
      <c r="D296" s="84">
        <f>ROUND(((D297+D298+D300+D299)/1000),5)</f>
        <v>3.1772399999999998</v>
      </c>
      <c r="E296" s="84">
        <f>ROUND(((E297+E298+E300+E299)/1000),5)</f>
        <v>3.0073599999999998</v>
      </c>
      <c r="F296" s="84">
        <f>ROUND(((F297+F298+F300+F299)/1000),5)</f>
        <v>2.9660199999999999</v>
      </c>
      <c r="G296" s="84">
        <f t="shared" ref="G296:AA296" si="171">ROUND(((G297+G298+G300+G299)/1000),5)</f>
        <v>2.9578099999999998</v>
      </c>
      <c r="H296" s="84">
        <f t="shared" si="171"/>
        <v>3.04711</v>
      </c>
      <c r="I296" s="84">
        <f t="shared" si="171"/>
        <v>3.1881499999999998</v>
      </c>
      <c r="J296" s="84">
        <f t="shared" si="171"/>
        <v>3.41568</v>
      </c>
      <c r="K296" s="84">
        <f t="shared" si="171"/>
        <v>3.6358799999999998</v>
      </c>
      <c r="L296" s="84">
        <f t="shared" si="171"/>
        <v>3.70574</v>
      </c>
      <c r="M296" s="84">
        <f t="shared" si="171"/>
        <v>3.7303199999999999</v>
      </c>
      <c r="N296" s="84">
        <f t="shared" si="171"/>
        <v>3.7383799999999998</v>
      </c>
      <c r="O296" s="84">
        <f t="shared" si="171"/>
        <v>3.7742499999999999</v>
      </c>
      <c r="P296" s="84">
        <f t="shared" si="171"/>
        <v>3.75963</v>
      </c>
      <c r="Q296" s="84">
        <f t="shared" si="171"/>
        <v>3.7685399999999998</v>
      </c>
      <c r="R296" s="84">
        <f t="shared" si="171"/>
        <v>3.7523900000000001</v>
      </c>
      <c r="S296" s="84">
        <f t="shared" si="171"/>
        <v>3.7427700000000002</v>
      </c>
      <c r="T296" s="84">
        <f t="shared" si="171"/>
        <v>3.7407300000000001</v>
      </c>
      <c r="U296" s="84">
        <f t="shared" si="171"/>
        <v>3.7002199999999998</v>
      </c>
      <c r="V296" s="84">
        <f t="shared" si="171"/>
        <v>3.71658</v>
      </c>
      <c r="W296" s="84">
        <f t="shared" si="171"/>
        <v>3.7285400000000002</v>
      </c>
      <c r="X296" s="84">
        <f t="shared" si="171"/>
        <v>3.7460300000000002</v>
      </c>
      <c r="Y296" s="84">
        <f t="shared" si="171"/>
        <v>3.7022900000000001</v>
      </c>
      <c r="Z296" s="84">
        <f t="shared" si="171"/>
        <v>3.46062</v>
      </c>
      <c r="AA296" s="84">
        <f t="shared" si="171"/>
        <v>3.3095699999999999</v>
      </c>
    </row>
    <row r="297" spans="1:27" ht="12.75" hidden="1" customHeight="1" outlineLevel="1" x14ac:dyDescent="0.2">
      <c r="A297" s="92" t="s">
        <v>1775</v>
      </c>
      <c r="B297" s="62" t="s">
        <v>231</v>
      </c>
      <c r="C297" s="42" t="s">
        <v>77</v>
      </c>
      <c r="D297" s="43">
        <v>1345.43</v>
      </c>
      <c r="E297" s="43">
        <v>1175.55</v>
      </c>
      <c r="F297" s="43">
        <v>1134.21</v>
      </c>
      <c r="G297" s="43">
        <v>1126</v>
      </c>
      <c r="H297" s="43">
        <v>1215.3</v>
      </c>
      <c r="I297" s="43">
        <v>1356.34</v>
      </c>
      <c r="J297" s="43">
        <v>1583.87</v>
      </c>
      <c r="K297" s="43">
        <v>1804.07</v>
      </c>
      <c r="L297" s="43">
        <v>1873.93</v>
      </c>
      <c r="M297" s="43">
        <v>1898.51</v>
      </c>
      <c r="N297" s="43">
        <v>1906.57</v>
      </c>
      <c r="O297" s="43">
        <v>1942.44</v>
      </c>
      <c r="P297" s="43">
        <v>1927.82</v>
      </c>
      <c r="Q297" s="43">
        <v>1936.73</v>
      </c>
      <c r="R297" s="43">
        <v>1920.58</v>
      </c>
      <c r="S297" s="43">
        <v>1910.96</v>
      </c>
      <c r="T297" s="43">
        <v>1908.92</v>
      </c>
      <c r="U297" s="43">
        <v>1868.41</v>
      </c>
      <c r="V297" s="43">
        <v>1884.77</v>
      </c>
      <c r="W297" s="43">
        <v>1896.73</v>
      </c>
      <c r="X297" s="43">
        <v>1914.22</v>
      </c>
      <c r="Y297" s="43">
        <v>1870.48</v>
      </c>
      <c r="Z297" s="43">
        <v>1628.81</v>
      </c>
      <c r="AA297" s="43">
        <v>1477.76</v>
      </c>
    </row>
    <row r="298" spans="1:27" ht="12.75" hidden="1" customHeight="1" outlineLevel="1" x14ac:dyDescent="0.2">
      <c r="A298" s="92" t="s">
        <v>1776</v>
      </c>
      <c r="B298" s="62" t="s">
        <v>88</v>
      </c>
      <c r="C298" s="42" t="s">
        <v>77</v>
      </c>
      <c r="D298" s="43">
        <f>$D$168</f>
        <v>1716.97</v>
      </c>
      <c r="E298" s="43">
        <f>$D$168</f>
        <v>1716.97</v>
      </c>
      <c r="F298" s="43">
        <f t="shared" ref="F298:AA298" si="172">$D$168</f>
        <v>1716.97</v>
      </c>
      <c r="G298" s="43">
        <f t="shared" si="172"/>
        <v>1716.97</v>
      </c>
      <c r="H298" s="43">
        <f t="shared" si="172"/>
        <v>1716.97</v>
      </c>
      <c r="I298" s="43">
        <f t="shared" si="172"/>
        <v>1716.97</v>
      </c>
      <c r="J298" s="43">
        <f t="shared" si="172"/>
        <v>1716.97</v>
      </c>
      <c r="K298" s="43">
        <f t="shared" si="172"/>
        <v>1716.97</v>
      </c>
      <c r="L298" s="43">
        <f t="shared" si="172"/>
        <v>1716.97</v>
      </c>
      <c r="M298" s="43">
        <f t="shared" si="172"/>
        <v>1716.97</v>
      </c>
      <c r="N298" s="43">
        <f t="shared" si="172"/>
        <v>1716.97</v>
      </c>
      <c r="O298" s="43">
        <f t="shared" si="172"/>
        <v>1716.97</v>
      </c>
      <c r="P298" s="43">
        <f t="shared" si="172"/>
        <v>1716.97</v>
      </c>
      <c r="Q298" s="43">
        <f t="shared" si="172"/>
        <v>1716.97</v>
      </c>
      <c r="R298" s="43">
        <f t="shared" si="172"/>
        <v>1716.97</v>
      </c>
      <c r="S298" s="43">
        <f t="shared" si="172"/>
        <v>1716.97</v>
      </c>
      <c r="T298" s="43">
        <f t="shared" si="172"/>
        <v>1716.97</v>
      </c>
      <c r="U298" s="43">
        <f t="shared" si="172"/>
        <v>1716.97</v>
      </c>
      <c r="V298" s="43">
        <f t="shared" si="172"/>
        <v>1716.97</v>
      </c>
      <c r="W298" s="43">
        <f t="shared" si="172"/>
        <v>1716.97</v>
      </c>
      <c r="X298" s="43">
        <f t="shared" si="172"/>
        <v>1716.97</v>
      </c>
      <c r="Y298" s="43">
        <f t="shared" si="172"/>
        <v>1716.97</v>
      </c>
      <c r="Z298" s="43">
        <f t="shared" si="172"/>
        <v>1716.97</v>
      </c>
      <c r="AA298" s="43">
        <f t="shared" si="172"/>
        <v>1716.97</v>
      </c>
    </row>
    <row r="299" spans="1:27" ht="12.75" hidden="1" customHeight="1" outlineLevel="1" x14ac:dyDescent="0.2">
      <c r="A299" s="92" t="s">
        <v>1777</v>
      </c>
      <c r="B299" s="62" t="s">
        <v>81</v>
      </c>
      <c r="C299" s="42" t="s">
        <v>77</v>
      </c>
      <c r="D299" s="43">
        <v>4.6100000000000003</v>
      </c>
      <c r="E299" s="43">
        <v>4.6100000000000003</v>
      </c>
      <c r="F299" s="43">
        <v>4.6100000000000003</v>
      </c>
      <c r="G299" s="43">
        <v>4.6100000000000003</v>
      </c>
      <c r="H299" s="43">
        <v>4.6100000000000003</v>
      </c>
      <c r="I299" s="43">
        <v>4.6100000000000003</v>
      </c>
      <c r="J299" s="43">
        <v>4.6100000000000003</v>
      </c>
      <c r="K299" s="43">
        <v>4.6100000000000003</v>
      </c>
      <c r="L299" s="43">
        <v>4.6100000000000003</v>
      </c>
      <c r="M299" s="43">
        <v>4.6100000000000003</v>
      </c>
      <c r="N299" s="43">
        <v>4.6100000000000003</v>
      </c>
      <c r="O299" s="43">
        <v>4.6100000000000003</v>
      </c>
      <c r="P299" s="43">
        <v>4.6100000000000003</v>
      </c>
      <c r="Q299" s="43">
        <v>4.6100000000000003</v>
      </c>
      <c r="R299" s="43">
        <v>4.6100000000000003</v>
      </c>
      <c r="S299" s="43">
        <v>4.6100000000000003</v>
      </c>
      <c r="T299" s="43">
        <v>4.6100000000000003</v>
      </c>
      <c r="U299" s="43">
        <v>4.6100000000000003</v>
      </c>
      <c r="V299" s="43">
        <v>4.6100000000000003</v>
      </c>
      <c r="W299" s="43">
        <v>4.6100000000000003</v>
      </c>
      <c r="X299" s="43">
        <v>4.6100000000000003</v>
      </c>
      <c r="Y299" s="43">
        <v>4.6100000000000003</v>
      </c>
      <c r="Z299" s="43">
        <v>4.6100000000000003</v>
      </c>
      <c r="AA299" s="43">
        <v>4.6100000000000003</v>
      </c>
    </row>
    <row r="300" spans="1:27" ht="12.75" hidden="1" customHeight="1" outlineLevel="1" x14ac:dyDescent="0.2">
      <c r="A300" s="92" t="s">
        <v>1778</v>
      </c>
      <c r="B300" s="62" t="s">
        <v>79</v>
      </c>
      <c r="C300" s="42" t="s">
        <v>77</v>
      </c>
      <c r="D300" s="43">
        <f>$D$11</f>
        <v>110.23</v>
      </c>
      <c r="E300" s="43">
        <f t="shared" ref="E300:AA300" si="173">$D$11</f>
        <v>110.23</v>
      </c>
      <c r="F300" s="43">
        <f t="shared" si="173"/>
        <v>110.23</v>
      </c>
      <c r="G300" s="43">
        <f t="shared" si="173"/>
        <v>110.23</v>
      </c>
      <c r="H300" s="43">
        <f t="shared" si="173"/>
        <v>110.23</v>
      </c>
      <c r="I300" s="43">
        <f t="shared" si="173"/>
        <v>110.23</v>
      </c>
      <c r="J300" s="43">
        <f t="shared" si="173"/>
        <v>110.23</v>
      </c>
      <c r="K300" s="43">
        <f t="shared" si="173"/>
        <v>110.23</v>
      </c>
      <c r="L300" s="43">
        <f t="shared" si="173"/>
        <v>110.23</v>
      </c>
      <c r="M300" s="43">
        <f t="shared" si="173"/>
        <v>110.23</v>
      </c>
      <c r="N300" s="43">
        <f t="shared" si="173"/>
        <v>110.23</v>
      </c>
      <c r="O300" s="43">
        <f t="shared" si="173"/>
        <v>110.23</v>
      </c>
      <c r="P300" s="43">
        <f t="shared" si="173"/>
        <v>110.23</v>
      </c>
      <c r="Q300" s="43">
        <f t="shared" si="173"/>
        <v>110.23</v>
      </c>
      <c r="R300" s="43">
        <f t="shared" si="173"/>
        <v>110.23</v>
      </c>
      <c r="S300" s="43">
        <f t="shared" si="173"/>
        <v>110.23</v>
      </c>
      <c r="T300" s="43">
        <f t="shared" si="173"/>
        <v>110.23</v>
      </c>
      <c r="U300" s="43">
        <f t="shared" si="173"/>
        <v>110.23</v>
      </c>
      <c r="V300" s="43">
        <f t="shared" si="173"/>
        <v>110.23</v>
      </c>
      <c r="W300" s="43">
        <f t="shared" si="173"/>
        <v>110.23</v>
      </c>
      <c r="X300" s="43">
        <f t="shared" si="173"/>
        <v>110.23</v>
      </c>
      <c r="Y300" s="43">
        <f t="shared" si="173"/>
        <v>110.23</v>
      </c>
      <c r="Z300" s="43">
        <f t="shared" si="173"/>
        <v>110.23</v>
      </c>
      <c r="AA300" s="43">
        <f t="shared" si="173"/>
        <v>110.23</v>
      </c>
    </row>
    <row r="301" spans="1:27" ht="12.75" customHeight="1" collapsed="1" x14ac:dyDescent="0.2">
      <c r="A301" s="91" t="s">
        <v>1779</v>
      </c>
      <c r="B301" s="27" t="str">
        <f>"28"&amp;"."&amp;$B$800&amp;"."&amp;$B$801</f>
        <v>28.03.2023</v>
      </c>
      <c r="C301" s="83" t="s">
        <v>74</v>
      </c>
      <c r="D301" s="84">
        <f>ROUND(((D302+D303+D305+D304)/1000),5)</f>
        <v>3.1304400000000001</v>
      </c>
      <c r="E301" s="84">
        <f>ROUND(((E302+E303+E305+E304)/1000),5)</f>
        <v>3.0253800000000002</v>
      </c>
      <c r="F301" s="84">
        <f>ROUND(((F302+F303+F305+F304)/1000),5)</f>
        <v>2.9552</v>
      </c>
      <c r="G301" s="84">
        <f t="shared" ref="G301:AA301" si="174">ROUND(((G302+G303+G305+G304)/1000),5)</f>
        <v>2.9619</v>
      </c>
      <c r="H301" s="84">
        <f t="shared" si="174"/>
        <v>3.0316399999999999</v>
      </c>
      <c r="I301" s="84">
        <f t="shared" si="174"/>
        <v>3.21502</v>
      </c>
      <c r="J301" s="84">
        <f t="shared" si="174"/>
        <v>3.3082400000000001</v>
      </c>
      <c r="K301" s="84">
        <f t="shared" si="174"/>
        <v>3.5229900000000001</v>
      </c>
      <c r="L301" s="84">
        <f t="shared" si="174"/>
        <v>3.6913499999999999</v>
      </c>
      <c r="M301" s="84">
        <f t="shared" si="174"/>
        <v>3.71862</v>
      </c>
      <c r="N301" s="84">
        <f t="shared" si="174"/>
        <v>3.7261199999999999</v>
      </c>
      <c r="O301" s="84">
        <f t="shared" si="174"/>
        <v>3.6505399999999999</v>
      </c>
      <c r="P301" s="84">
        <f t="shared" si="174"/>
        <v>3.6173600000000001</v>
      </c>
      <c r="Q301" s="84">
        <f t="shared" si="174"/>
        <v>3.6209199999999999</v>
      </c>
      <c r="R301" s="84">
        <f t="shared" si="174"/>
        <v>3.6322199999999998</v>
      </c>
      <c r="S301" s="84">
        <f t="shared" si="174"/>
        <v>3.6247500000000001</v>
      </c>
      <c r="T301" s="84">
        <f t="shared" si="174"/>
        <v>3.6316000000000002</v>
      </c>
      <c r="U301" s="84">
        <f t="shared" si="174"/>
        <v>3.60033</v>
      </c>
      <c r="V301" s="84">
        <f t="shared" si="174"/>
        <v>3.6139399999999999</v>
      </c>
      <c r="W301" s="84">
        <f t="shared" si="174"/>
        <v>3.7024400000000002</v>
      </c>
      <c r="X301" s="84">
        <f t="shared" si="174"/>
        <v>3.72803</v>
      </c>
      <c r="Y301" s="84">
        <f t="shared" si="174"/>
        <v>3.6494200000000001</v>
      </c>
      <c r="Z301" s="84">
        <f t="shared" si="174"/>
        <v>3.4378600000000001</v>
      </c>
      <c r="AA301" s="84">
        <f t="shared" si="174"/>
        <v>3.24335</v>
      </c>
    </row>
    <row r="302" spans="1:27" ht="12.75" hidden="1" customHeight="1" outlineLevel="1" x14ac:dyDescent="0.2">
      <c r="A302" s="92" t="s">
        <v>1780</v>
      </c>
      <c r="B302" s="62" t="s">
        <v>231</v>
      </c>
      <c r="C302" s="42" t="s">
        <v>77</v>
      </c>
      <c r="D302" s="43">
        <v>1298.6300000000001</v>
      </c>
      <c r="E302" s="43">
        <v>1193.57</v>
      </c>
      <c r="F302" s="43">
        <v>1123.3900000000001</v>
      </c>
      <c r="G302" s="43">
        <v>1130.0899999999999</v>
      </c>
      <c r="H302" s="43">
        <v>1199.83</v>
      </c>
      <c r="I302" s="43">
        <v>1383.21</v>
      </c>
      <c r="J302" s="43">
        <v>1476.43</v>
      </c>
      <c r="K302" s="43">
        <v>1691.18</v>
      </c>
      <c r="L302" s="43">
        <v>1859.54</v>
      </c>
      <c r="M302" s="43">
        <v>1886.81</v>
      </c>
      <c r="N302" s="43">
        <v>1894.31</v>
      </c>
      <c r="O302" s="43">
        <v>1818.73</v>
      </c>
      <c r="P302" s="43">
        <v>1785.55</v>
      </c>
      <c r="Q302" s="43">
        <v>1789.11</v>
      </c>
      <c r="R302" s="43">
        <v>1800.41</v>
      </c>
      <c r="S302" s="43">
        <v>1792.94</v>
      </c>
      <c r="T302" s="43">
        <v>1799.79</v>
      </c>
      <c r="U302" s="43">
        <v>1768.52</v>
      </c>
      <c r="V302" s="43">
        <v>1782.13</v>
      </c>
      <c r="W302" s="43">
        <v>1870.63</v>
      </c>
      <c r="X302" s="43">
        <v>1896.22</v>
      </c>
      <c r="Y302" s="43">
        <v>1817.61</v>
      </c>
      <c r="Z302" s="43">
        <v>1606.05</v>
      </c>
      <c r="AA302" s="43">
        <v>1411.54</v>
      </c>
    </row>
    <row r="303" spans="1:27" ht="12.75" hidden="1" customHeight="1" outlineLevel="1" x14ac:dyDescent="0.2">
      <c r="A303" s="92" t="s">
        <v>1781</v>
      </c>
      <c r="B303" s="62" t="s">
        <v>88</v>
      </c>
      <c r="C303" s="42" t="s">
        <v>77</v>
      </c>
      <c r="D303" s="43">
        <f>$D$168</f>
        <v>1716.97</v>
      </c>
      <c r="E303" s="43">
        <f>$D$168</f>
        <v>1716.97</v>
      </c>
      <c r="F303" s="43">
        <f t="shared" ref="F303:AA303" si="175">$D$168</f>
        <v>1716.97</v>
      </c>
      <c r="G303" s="43">
        <f t="shared" si="175"/>
        <v>1716.97</v>
      </c>
      <c r="H303" s="43">
        <f t="shared" si="175"/>
        <v>1716.97</v>
      </c>
      <c r="I303" s="43">
        <f t="shared" si="175"/>
        <v>1716.97</v>
      </c>
      <c r="J303" s="43">
        <f t="shared" si="175"/>
        <v>1716.97</v>
      </c>
      <c r="K303" s="43">
        <f t="shared" si="175"/>
        <v>1716.97</v>
      </c>
      <c r="L303" s="43">
        <f t="shared" si="175"/>
        <v>1716.97</v>
      </c>
      <c r="M303" s="43">
        <f t="shared" si="175"/>
        <v>1716.97</v>
      </c>
      <c r="N303" s="43">
        <f t="shared" si="175"/>
        <v>1716.97</v>
      </c>
      <c r="O303" s="43">
        <f t="shared" si="175"/>
        <v>1716.97</v>
      </c>
      <c r="P303" s="43">
        <f t="shared" si="175"/>
        <v>1716.97</v>
      </c>
      <c r="Q303" s="43">
        <f t="shared" si="175"/>
        <v>1716.97</v>
      </c>
      <c r="R303" s="43">
        <f t="shared" si="175"/>
        <v>1716.97</v>
      </c>
      <c r="S303" s="43">
        <f t="shared" si="175"/>
        <v>1716.97</v>
      </c>
      <c r="T303" s="43">
        <f t="shared" si="175"/>
        <v>1716.97</v>
      </c>
      <c r="U303" s="43">
        <f t="shared" si="175"/>
        <v>1716.97</v>
      </c>
      <c r="V303" s="43">
        <f t="shared" si="175"/>
        <v>1716.97</v>
      </c>
      <c r="W303" s="43">
        <f t="shared" si="175"/>
        <v>1716.97</v>
      </c>
      <c r="X303" s="43">
        <f t="shared" si="175"/>
        <v>1716.97</v>
      </c>
      <c r="Y303" s="43">
        <f t="shared" si="175"/>
        <v>1716.97</v>
      </c>
      <c r="Z303" s="43">
        <f t="shared" si="175"/>
        <v>1716.97</v>
      </c>
      <c r="AA303" s="43">
        <f t="shared" si="175"/>
        <v>1716.97</v>
      </c>
    </row>
    <row r="304" spans="1:27" ht="12.75" hidden="1" customHeight="1" outlineLevel="1" x14ac:dyDescent="0.2">
      <c r="A304" s="92" t="s">
        <v>1782</v>
      </c>
      <c r="B304" s="62" t="s">
        <v>81</v>
      </c>
      <c r="C304" s="42" t="s">
        <v>77</v>
      </c>
      <c r="D304" s="43">
        <v>4.6100000000000003</v>
      </c>
      <c r="E304" s="43">
        <v>4.6100000000000003</v>
      </c>
      <c r="F304" s="43">
        <v>4.6100000000000003</v>
      </c>
      <c r="G304" s="43">
        <v>4.6100000000000003</v>
      </c>
      <c r="H304" s="43">
        <v>4.6100000000000003</v>
      </c>
      <c r="I304" s="43">
        <v>4.6100000000000003</v>
      </c>
      <c r="J304" s="43">
        <v>4.6100000000000003</v>
      </c>
      <c r="K304" s="43">
        <v>4.6100000000000003</v>
      </c>
      <c r="L304" s="43">
        <v>4.6100000000000003</v>
      </c>
      <c r="M304" s="43">
        <v>4.6100000000000003</v>
      </c>
      <c r="N304" s="43">
        <v>4.6100000000000003</v>
      </c>
      <c r="O304" s="43">
        <v>4.6100000000000003</v>
      </c>
      <c r="P304" s="43">
        <v>4.6100000000000003</v>
      </c>
      <c r="Q304" s="43">
        <v>4.6100000000000003</v>
      </c>
      <c r="R304" s="43">
        <v>4.6100000000000003</v>
      </c>
      <c r="S304" s="43">
        <v>4.6100000000000003</v>
      </c>
      <c r="T304" s="43">
        <v>4.6100000000000003</v>
      </c>
      <c r="U304" s="43">
        <v>4.6100000000000003</v>
      </c>
      <c r="V304" s="43">
        <v>4.6100000000000003</v>
      </c>
      <c r="W304" s="43">
        <v>4.6100000000000003</v>
      </c>
      <c r="X304" s="43">
        <v>4.6100000000000003</v>
      </c>
      <c r="Y304" s="43">
        <v>4.6100000000000003</v>
      </c>
      <c r="Z304" s="43">
        <v>4.6100000000000003</v>
      </c>
      <c r="AA304" s="43">
        <v>4.6100000000000003</v>
      </c>
    </row>
    <row r="305" spans="1:27" ht="12.75" hidden="1" customHeight="1" outlineLevel="1" x14ac:dyDescent="0.2">
      <c r="A305" s="92" t="s">
        <v>1783</v>
      </c>
      <c r="B305" s="62" t="s">
        <v>79</v>
      </c>
      <c r="C305" s="42" t="s">
        <v>77</v>
      </c>
      <c r="D305" s="43">
        <f>$D$11</f>
        <v>110.23</v>
      </c>
      <c r="E305" s="43">
        <f t="shared" ref="E305:AA305" si="176">$D$11</f>
        <v>110.23</v>
      </c>
      <c r="F305" s="43">
        <f t="shared" si="176"/>
        <v>110.23</v>
      </c>
      <c r="G305" s="43">
        <f t="shared" si="176"/>
        <v>110.23</v>
      </c>
      <c r="H305" s="43">
        <f t="shared" si="176"/>
        <v>110.23</v>
      </c>
      <c r="I305" s="43">
        <f t="shared" si="176"/>
        <v>110.23</v>
      </c>
      <c r="J305" s="43">
        <f t="shared" si="176"/>
        <v>110.23</v>
      </c>
      <c r="K305" s="43">
        <f t="shared" si="176"/>
        <v>110.23</v>
      </c>
      <c r="L305" s="43">
        <f t="shared" si="176"/>
        <v>110.23</v>
      </c>
      <c r="M305" s="43">
        <f t="shared" si="176"/>
        <v>110.23</v>
      </c>
      <c r="N305" s="43">
        <f t="shared" si="176"/>
        <v>110.23</v>
      </c>
      <c r="O305" s="43">
        <f t="shared" si="176"/>
        <v>110.23</v>
      </c>
      <c r="P305" s="43">
        <f t="shared" si="176"/>
        <v>110.23</v>
      </c>
      <c r="Q305" s="43">
        <f t="shared" si="176"/>
        <v>110.23</v>
      </c>
      <c r="R305" s="43">
        <f t="shared" si="176"/>
        <v>110.23</v>
      </c>
      <c r="S305" s="43">
        <f t="shared" si="176"/>
        <v>110.23</v>
      </c>
      <c r="T305" s="43">
        <f t="shared" si="176"/>
        <v>110.23</v>
      </c>
      <c r="U305" s="43">
        <f t="shared" si="176"/>
        <v>110.23</v>
      </c>
      <c r="V305" s="43">
        <f t="shared" si="176"/>
        <v>110.23</v>
      </c>
      <c r="W305" s="43">
        <f t="shared" si="176"/>
        <v>110.23</v>
      </c>
      <c r="X305" s="43">
        <f t="shared" si="176"/>
        <v>110.23</v>
      </c>
      <c r="Y305" s="43">
        <f t="shared" si="176"/>
        <v>110.23</v>
      </c>
      <c r="Z305" s="43">
        <f t="shared" si="176"/>
        <v>110.23</v>
      </c>
      <c r="AA305" s="43">
        <f t="shared" si="176"/>
        <v>110.23</v>
      </c>
    </row>
    <row r="306" spans="1:27" ht="12.75" customHeight="1" collapsed="1" x14ac:dyDescent="0.2">
      <c r="A306" s="91" t="s">
        <v>1784</v>
      </c>
      <c r="B306" s="27" t="str">
        <f>"29"&amp;"."&amp;$B$800&amp;"."&amp;$B$801</f>
        <v>29.03.2023</v>
      </c>
      <c r="C306" s="83" t="s">
        <v>74</v>
      </c>
      <c r="D306" s="84">
        <f>ROUND(((D307+D308+D310+D309)/1000),5)</f>
        <v>2.9490500000000002</v>
      </c>
      <c r="E306" s="84">
        <f>ROUND(((E307+E308+E310+E309)/1000),5)</f>
        <v>2.8783300000000001</v>
      </c>
      <c r="F306" s="84">
        <f>ROUND(((F307+F308+F310+F309)/1000),5)</f>
        <v>2.8531200000000001</v>
      </c>
      <c r="G306" s="84">
        <f t="shared" ref="G306:AA306" si="177">ROUND(((G307+G308+G310+G309)/1000),5)</f>
        <v>2.86774</v>
      </c>
      <c r="H306" s="84">
        <f t="shared" si="177"/>
        <v>2.8811499999999999</v>
      </c>
      <c r="I306" s="84">
        <f t="shared" si="177"/>
        <v>2.9473500000000001</v>
      </c>
      <c r="J306" s="84">
        <f t="shared" si="177"/>
        <v>3.1792899999999999</v>
      </c>
      <c r="K306" s="84">
        <f t="shared" si="177"/>
        <v>3.32091</v>
      </c>
      <c r="L306" s="84">
        <f t="shared" si="177"/>
        <v>3.4934799999999999</v>
      </c>
      <c r="M306" s="84">
        <f t="shared" si="177"/>
        <v>3.6339999999999999</v>
      </c>
      <c r="N306" s="84">
        <f t="shared" si="177"/>
        <v>3.6524800000000002</v>
      </c>
      <c r="O306" s="84">
        <f t="shared" si="177"/>
        <v>3.6874899999999999</v>
      </c>
      <c r="P306" s="84">
        <f t="shared" si="177"/>
        <v>3.6567400000000001</v>
      </c>
      <c r="Q306" s="84">
        <f t="shared" si="177"/>
        <v>3.69095</v>
      </c>
      <c r="R306" s="84">
        <f t="shared" si="177"/>
        <v>3.6736</v>
      </c>
      <c r="S306" s="84">
        <f t="shared" si="177"/>
        <v>3.6244100000000001</v>
      </c>
      <c r="T306" s="84">
        <f t="shared" si="177"/>
        <v>3.5293700000000001</v>
      </c>
      <c r="U306" s="84">
        <f t="shared" si="177"/>
        <v>3.4232999999999998</v>
      </c>
      <c r="V306" s="84">
        <f t="shared" si="177"/>
        <v>3.4271699999999998</v>
      </c>
      <c r="W306" s="84">
        <f t="shared" si="177"/>
        <v>3.4948399999999999</v>
      </c>
      <c r="X306" s="84">
        <f t="shared" si="177"/>
        <v>3.5302699999999998</v>
      </c>
      <c r="Y306" s="84">
        <f t="shared" si="177"/>
        <v>3.4804599999999999</v>
      </c>
      <c r="Z306" s="84">
        <f t="shared" si="177"/>
        <v>3.18811</v>
      </c>
      <c r="AA306" s="84">
        <f t="shared" si="177"/>
        <v>2.9824199999999998</v>
      </c>
    </row>
    <row r="307" spans="1:27" ht="12.75" hidden="1" customHeight="1" outlineLevel="1" x14ac:dyDescent="0.2">
      <c r="A307" s="92" t="s">
        <v>1785</v>
      </c>
      <c r="B307" s="62" t="s">
        <v>231</v>
      </c>
      <c r="C307" s="42" t="s">
        <v>77</v>
      </c>
      <c r="D307" s="43">
        <v>1117.24</v>
      </c>
      <c r="E307" s="43">
        <v>1046.52</v>
      </c>
      <c r="F307" s="43">
        <v>1021.31</v>
      </c>
      <c r="G307" s="43">
        <v>1035.93</v>
      </c>
      <c r="H307" s="43">
        <v>1049.3399999999999</v>
      </c>
      <c r="I307" s="43">
        <v>1115.54</v>
      </c>
      <c r="J307" s="43">
        <v>1347.48</v>
      </c>
      <c r="K307" s="43">
        <v>1489.1</v>
      </c>
      <c r="L307" s="43">
        <v>1661.67</v>
      </c>
      <c r="M307" s="43">
        <v>1802.19</v>
      </c>
      <c r="N307" s="43">
        <v>1820.67</v>
      </c>
      <c r="O307" s="43">
        <v>1855.68</v>
      </c>
      <c r="P307" s="43">
        <v>1824.93</v>
      </c>
      <c r="Q307" s="43">
        <v>1859.14</v>
      </c>
      <c r="R307" s="43">
        <v>1841.79</v>
      </c>
      <c r="S307" s="43">
        <v>1792.6</v>
      </c>
      <c r="T307" s="43">
        <v>1697.56</v>
      </c>
      <c r="U307" s="43">
        <v>1591.49</v>
      </c>
      <c r="V307" s="43">
        <v>1595.36</v>
      </c>
      <c r="W307" s="43">
        <v>1663.03</v>
      </c>
      <c r="X307" s="43">
        <v>1698.46</v>
      </c>
      <c r="Y307" s="43">
        <v>1648.65</v>
      </c>
      <c r="Z307" s="43">
        <v>1356.3</v>
      </c>
      <c r="AA307" s="43">
        <v>1150.6099999999999</v>
      </c>
    </row>
    <row r="308" spans="1:27" ht="12.75" hidden="1" customHeight="1" outlineLevel="1" x14ac:dyDescent="0.2">
      <c r="A308" s="92" t="s">
        <v>1786</v>
      </c>
      <c r="B308" s="62" t="s">
        <v>88</v>
      </c>
      <c r="C308" s="42" t="s">
        <v>77</v>
      </c>
      <c r="D308" s="43">
        <f>$D$168</f>
        <v>1716.97</v>
      </c>
      <c r="E308" s="43">
        <f>$D$168</f>
        <v>1716.97</v>
      </c>
      <c r="F308" s="43">
        <f t="shared" ref="F308:AA308" si="178">$D$168</f>
        <v>1716.97</v>
      </c>
      <c r="G308" s="43">
        <f t="shared" si="178"/>
        <v>1716.97</v>
      </c>
      <c r="H308" s="43">
        <f t="shared" si="178"/>
        <v>1716.97</v>
      </c>
      <c r="I308" s="43">
        <f t="shared" si="178"/>
        <v>1716.97</v>
      </c>
      <c r="J308" s="43">
        <f t="shared" si="178"/>
        <v>1716.97</v>
      </c>
      <c r="K308" s="43">
        <f t="shared" si="178"/>
        <v>1716.97</v>
      </c>
      <c r="L308" s="43">
        <f t="shared" si="178"/>
        <v>1716.97</v>
      </c>
      <c r="M308" s="43">
        <f t="shared" si="178"/>
        <v>1716.97</v>
      </c>
      <c r="N308" s="43">
        <f t="shared" si="178"/>
        <v>1716.97</v>
      </c>
      <c r="O308" s="43">
        <f t="shared" si="178"/>
        <v>1716.97</v>
      </c>
      <c r="P308" s="43">
        <f t="shared" si="178"/>
        <v>1716.97</v>
      </c>
      <c r="Q308" s="43">
        <f t="shared" si="178"/>
        <v>1716.97</v>
      </c>
      <c r="R308" s="43">
        <f t="shared" si="178"/>
        <v>1716.97</v>
      </c>
      <c r="S308" s="43">
        <f t="shared" si="178"/>
        <v>1716.97</v>
      </c>
      <c r="T308" s="43">
        <f t="shared" si="178"/>
        <v>1716.97</v>
      </c>
      <c r="U308" s="43">
        <f t="shared" si="178"/>
        <v>1716.97</v>
      </c>
      <c r="V308" s="43">
        <f t="shared" si="178"/>
        <v>1716.97</v>
      </c>
      <c r="W308" s="43">
        <f t="shared" si="178"/>
        <v>1716.97</v>
      </c>
      <c r="X308" s="43">
        <f t="shared" si="178"/>
        <v>1716.97</v>
      </c>
      <c r="Y308" s="43">
        <f t="shared" si="178"/>
        <v>1716.97</v>
      </c>
      <c r="Z308" s="43">
        <f t="shared" si="178"/>
        <v>1716.97</v>
      </c>
      <c r="AA308" s="43">
        <f t="shared" si="178"/>
        <v>1716.97</v>
      </c>
    </row>
    <row r="309" spans="1:27" ht="12.75" hidden="1" customHeight="1" outlineLevel="1" x14ac:dyDescent="0.2">
      <c r="A309" s="92" t="s">
        <v>1787</v>
      </c>
      <c r="B309" s="62" t="s">
        <v>81</v>
      </c>
      <c r="C309" s="42" t="s">
        <v>77</v>
      </c>
      <c r="D309" s="43">
        <v>4.6100000000000003</v>
      </c>
      <c r="E309" s="43">
        <v>4.6100000000000003</v>
      </c>
      <c r="F309" s="43">
        <v>4.6100000000000003</v>
      </c>
      <c r="G309" s="43">
        <v>4.6100000000000003</v>
      </c>
      <c r="H309" s="43">
        <v>4.6100000000000003</v>
      </c>
      <c r="I309" s="43">
        <v>4.6100000000000003</v>
      </c>
      <c r="J309" s="43">
        <v>4.6100000000000003</v>
      </c>
      <c r="K309" s="43">
        <v>4.6100000000000003</v>
      </c>
      <c r="L309" s="43">
        <v>4.6100000000000003</v>
      </c>
      <c r="M309" s="43">
        <v>4.6100000000000003</v>
      </c>
      <c r="N309" s="43">
        <v>4.6100000000000003</v>
      </c>
      <c r="O309" s="43">
        <v>4.6100000000000003</v>
      </c>
      <c r="P309" s="43">
        <v>4.6100000000000003</v>
      </c>
      <c r="Q309" s="43">
        <v>4.6100000000000003</v>
      </c>
      <c r="R309" s="43">
        <v>4.6100000000000003</v>
      </c>
      <c r="S309" s="43">
        <v>4.6100000000000003</v>
      </c>
      <c r="T309" s="43">
        <v>4.6100000000000003</v>
      </c>
      <c r="U309" s="43">
        <v>4.6100000000000003</v>
      </c>
      <c r="V309" s="43">
        <v>4.6100000000000003</v>
      </c>
      <c r="W309" s="43">
        <v>4.6100000000000003</v>
      </c>
      <c r="X309" s="43">
        <v>4.6100000000000003</v>
      </c>
      <c r="Y309" s="43">
        <v>4.6100000000000003</v>
      </c>
      <c r="Z309" s="43">
        <v>4.6100000000000003</v>
      </c>
      <c r="AA309" s="43">
        <v>4.6100000000000003</v>
      </c>
    </row>
    <row r="310" spans="1:27" ht="12.75" hidden="1" customHeight="1" outlineLevel="1" x14ac:dyDescent="0.2">
      <c r="A310" s="92" t="s">
        <v>1788</v>
      </c>
      <c r="B310" s="62" t="s">
        <v>79</v>
      </c>
      <c r="C310" s="42" t="s">
        <v>77</v>
      </c>
      <c r="D310" s="43">
        <f>$D$11</f>
        <v>110.23</v>
      </c>
      <c r="E310" s="43">
        <f t="shared" ref="E310:AA310" si="179">$D$11</f>
        <v>110.23</v>
      </c>
      <c r="F310" s="43">
        <f t="shared" si="179"/>
        <v>110.23</v>
      </c>
      <c r="G310" s="43">
        <f t="shared" si="179"/>
        <v>110.23</v>
      </c>
      <c r="H310" s="43">
        <f t="shared" si="179"/>
        <v>110.23</v>
      </c>
      <c r="I310" s="43">
        <f t="shared" si="179"/>
        <v>110.23</v>
      </c>
      <c r="J310" s="43">
        <f t="shared" si="179"/>
        <v>110.23</v>
      </c>
      <c r="K310" s="43">
        <f t="shared" si="179"/>
        <v>110.23</v>
      </c>
      <c r="L310" s="43">
        <f t="shared" si="179"/>
        <v>110.23</v>
      </c>
      <c r="M310" s="43">
        <f t="shared" si="179"/>
        <v>110.23</v>
      </c>
      <c r="N310" s="43">
        <f t="shared" si="179"/>
        <v>110.23</v>
      </c>
      <c r="O310" s="43">
        <f t="shared" si="179"/>
        <v>110.23</v>
      </c>
      <c r="P310" s="43">
        <f t="shared" si="179"/>
        <v>110.23</v>
      </c>
      <c r="Q310" s="43">
        <f t="shared" si="179"/>
        <v>110.23</v>
      </c>
      <c r="R310" s="43">
        <f t="shared" si="179"/>
        <v>110.23</v>
      </c>
      <c r="S310" s="43">
        <f t="shared" si="179"/>
        <v>110.23</v>
      </c>
      <c r="T310" s="43">
        <f t="shared" si="179"/>
        <v>110.23</v>
      </c>
      <c r="U310" s="43">
        <f t="shared" si="179"/>
        <v>110.23</v>
      </c>
      <c r="V310" s="43">
        <f t="shared" si="179"/>
        <v>110.23</v>
      </c>
      <c r="W310" s="43">
        <f t="shared" si="179"/>
        <v>110.23</v>
      </c>
      <c r="X310" s="43">
        <f t="shared" si="179"/>
        <v>110.23</v>
      </c>
      <c r="Y310" s="43">
        <f t="shared" si="179"/>
        <v>110.23</v>
      </c>
      <c r="Z310" s="43">
        <f t="shared" si="179"/>
        <v>110.23</v>
      </c>
      <c r="AA310" s="43">
        <f t="shared" si="179"/>
        <v>110.23</v>
      </c>
    </row>
    <row r="311" spans="1:27" ht="12.75" customHeight="1" collapsed="1" x14ac:dyDescent="0.2">
      <c r="A311" s="91" t="s">
        <v>1789</v>
      </c>
      <c r="B311" s="27" t="str">
        <f>"30"&amp;"."&amp;$B$800&amp;"."&amp;$B$801</f>
        <v>30.03.2023</v>
      </c>
      <c r="C311" s="83" t="s">
        <v>74</v>
      </c>
      <c r="D311" s="84">
        <f>ROUND(((D312+D313+D315+D314)/1000),5)</f>
        <v>2.89852</v>
      </c>
      <c r="E311" s="84">
        <f>ROUND(((E312+E313+E315+E314)/1000),5)</f>
        <v>2.8005800000000001</v>
      </c>
      <c r="F311" s="84">
        <f>ROUND(((F312+F313+F315+F314)/1000),5)</f>
        <v>2.7655500000000002</v>
      </c>
      <c r="G311" s="84">
        <f t="shared" ref="G311:AA311" si="180">ROUND(((G312+G313+G315+G314)/1000),5)</f>
        <v>2.7669999999999999</v>
      </c>
      <c r="H311" s="84">
        <f t="shared" si="180"/>
        <v>2.7975599999999998</v>
      </c>
      <c r="I311" s="84">
        <f t="shared" si="180"/>
        <v>2.88191</v>
      </c>
      <c r="J311" s="84">
        <f t="shared" si="180"/>
        <v>3.0623300000000002</v>
      </c>
      <c r="K311" s="84">
        <f t="shared" si="180"/>
        <v>3.2885300000000002</v>
      </c>
      <c r="L311" s="84">
        <f t="shared" si="180"/>
        <v>3.4064299999999998</v>
      </c>
      <c r="M311" s="84">
        <f t="shared" si="180"/>
        <v>3.5354700000000001</v>
      </c>
      <c r="N311" s="84">
        <f t="shared" si="180"/>
        <v>3.5312199999999998</v>
      </c>
      <c r="O311" s="84">
        <f t="shared" si="180"/>
        <v>3.5427</v>
      </c>
      <c r="P311" s="84">
        <f t="shared" si="180"/>
        <v>3.54209</v>
      </c>
      <c r="Q311" s="84">
        <f t="shared" si="180"/>
        <v>3.5414099999999999</v>
      </c>
      <c r="R311" s="84">
        <f t="shared" si="180"/>
        <v>3.5009299999999999</v>
      </c>
      <c r="S311" s="84">
        <f t="shared" si="180"/>
        <v>3.46868</v>
      </c>
      <c r="T311" s="84">
        <f t="shared" si="180"/>
        <v>3.4394200000000001</v>
      </c>
      <c r="U311" s="84">
        <f t="shared" si="180"/>
        <v>3.4048400000000001</v>
      </c>
      <c r="V311" s="84">
        <f t="shared" si="180"/>
        <v>3.4150299999999998</v>
      </c>
      <c r="W311" s="84">
        <f t="shared" si="180"/>
        <v>3.4875400000000001</v>
      </c>
      <c r="X311" s="84">
        <f t="shared" si="180"/>
        <v>3.53857</v>
      </c>
      <c r="Y311" s="84">
        <f t="shared" si="180"/>
        <v>3.4318399999999998</v>
      </c>
      <c r="Z311" s="84">
        <f t="shared" si="180"/>
        <v>3.1844199999999998</v>
      </c>
      <c r="AA311" s="84">
        <f t="shared" si="180"/>
        <v>2.9479299999999999</v>
      </c>
    </row>
    <row r="312" spans="1:27" ht="12.75" hidden="1" customHeight="1" outlineLevel="1" x14ac:dyDescent="0.2">
      <c r="A312" s="92" t="s">
        <v>1790</v>
      </c>
      <c r="B312" s="62" t="s">
        <v>231</v>
      </c>
      <c r="C312" s="42" t="s">
        <v>77</v>
      </c>
      <c r="D312" s="43">
        <v>1066.71</v>
      </c>
      <c r="E312" s="43">
        <v>968.77</v>
      </c>
      <c r="F312" s="43">
        <v>933.74</v>
      </c>
      <c r="G312" s="43">
        <v>935.19</v>
      </c>
      <c r="H312" s="43">
        <v>965.75</v>
      </c>
      <c r="I312" s="43">
        <v>1050.0999999999999</v>
      </c>
      <c r="J312" s="43">
        <v>1230.52</v>
      </c>
      <c r="K312" s="43">
        <v>1456.72</v>
      </c>
      <c r="L312" s="43">
        <v>1574.62</v>
      </c>
      <c r="M312" s="43">
        <v>1703.66</v>
      </c>
      <c r="N312" s="43">
        <v>1699.41</v>
      </c>
      <c r="O312" s="43">
        <v>1710.89</v>
      </c>
      <c r="P312" s="43">
        <v>1710.28</v>
      </c>
      <c r="Q312" s="43">
        <v>1709.6</v>
      </c>
      <c r="R312" s="43">
        <v>1669.12</v>
      </c>
      <c r="S312" s="43">
        <v>1636.87</v>
      </c>
      <c r="T312" s="43">
        <v>1607.61</v>
      </c>
      <c r="U312" s="43">
        <v>1573.03</v>
      </c>
      <c r="V312" s="43">
        <v>1583.22</v>
      </c>
      <c r="W312" s="43">
        <v>1655.73</v>
      </c>
      <c r="X312" s="43">
        <v>1706.76</v>
      </c>
      <c r="Y312" s="43">
        <v>1600.03</v>
      </c>
      <c r="Z312" s="43">
        <v>1352.61</v>
      </c>
      <c r="AA312" s="43">
        <v>1116.1199999999999</v>
      </c>
    </row>
    <row r="313" spans="1:27" ht="12.75" hidden="1" customHeight="1" outlineLevel="1" x14ac:dyDescent="0.2">
      <c r="A313" s="92" t="s">
        <v>1791</v>
      </c>
      <c r="B313" s="62" t="s">
        <v>88</v>
      </c>
      <c r="C313" s="42" t="s">
        <v>77</v>
      </c>
      <c r="D313" s="43">
        <f>$D$168</f>
        <v>1716.97</v>
      </c>
      <c r="E313" s="43">
        <f>$D$168</f>
        <v>1716.97</v>
      </c>
      <c r="F313" s="43">
        <f t="shared" ref="F313:AA313" si="181">$D$168</f>
        <v>1716.97</v>
      </c>
      <c r="G313" s="43">
        <f t="shared" si="181"/>
        <v>1716.97</v>
      </c>
      <c r="H313" s="43">
        <f t="shared" si="181"/>
        <v>1716.97</v>
      </c>
      <c r="I313" s="43">
        <f t="shared" si="181"/>
        <v>1716.97</v>
      </c>
      <c r="J313" s="43">
        <f t="shared" si="181"/>
        <v>1716.97</v>
      </c>
      <c r="K313" s="43">
        <f t="shared" si="181"/>
        <v>1716.97</v>
      </c>
      <c r="L313" s="43">
        <f t="shared" si="181"/>
        <v>1716.97</v>
      </c>
      <c r="M313" s="43">
        <f t="shared" si="181"/>
        <v>1716.97</v>
      </c>
      <c r="N313" s="43">
        <f t="shared" si="181"/>
        <v>1716.97</v>
      </c>
      <c r="O313" s="43">
        <f t="shared" si="181"/>
        <v>1716.97</v>
      </c>
      <c r="P313" s="43">
        <f t="shared" si="181"/>
        <v>1716.97</v>
      </c>
      <c r="Q313" s="43">
        <f t="shared" si="181"/>
        <v>1716.97</v>
      </c>
      <c r="R313" s="43">
        <f t="shared" si="181"/>
        <v>1716.97</v>
      </c>
      <c r="S313" s="43">
        <f t="shared" si="181"/>
        <v>1716.97</v>
      </c>
      <c r="T313" s="43">
        <f t="shared" si="181"/>
        <v>1716.97</v>
      </c>
      <c r="U313" s="43">
        <f t="shared" si="181"/>
        <v>1716.97</v>
      </c>
      <c r="V313" s="43">
        <f t="shared" si="181"/>
        <v>1716.97</v>
      </c>
      <c r="W313" s="43">
        <f t="shared" si="181"/>
        <v>1716.97</v>
      </c>
      <c r="X313" s="43">
        <f t="shared" si="181"/>
        <v>1716.97</v>
      </c>
      <c r="Y313" s="43">
        <f t="shared" si="181"/>
        <v>1716.97</v>
      </c>
      <c r="Z313" s="43">
        <f t="shared" si="181"/>
        <v>1716.97</v>
      </c>
      <c r="AA313" s="43">
        <f t="shared" si="181"/>
        <v>1716.97</v>
      </c>
    </row>
    <row r="314" spans="1:27" ht="12.75" hidden="1" customHeight="1" outlineLevel="1" x14ac:dyDescent="0.2">
      <c r="A314" s="92" t="s">
        <v>1792</v>
      </c>
      <c r="B314" s="62" t="s">
        <v>81</v>
      </c>
      <c r="C314" s="42" t="s">
        <v>77</v>
      </c>
      <c r="D314" s="43">
        <v>4.6100000000000003</v>
      </c>
      <c r="E314" s="43">
        <v>4.6100000000000003</v>
      </c>
      <c r="F314" s="43">
        <v>4.6100000000000003</v>
      </c>
      <c r="G314" s="43">
        <v>4.6100000000000003</v>
      </c>
      <c r="H314" s="43">
        <v>4.6100000000000003</v>
      </c>
      <c r="I314" s="43">
        <v>4.6100000000000003</v>
      </c>
      <c r="J314" s="43">
        <v>4.6100000000000003</v>
      </c>
      <c r="K314" s="43">
        <v>4.6100000000000003</v>
      </c>
      <c r="L314" s="43">
        <v>4.6100000000000003</v>
      </c>
      <c r="M314" s="43">
        <v>4.6100000000000003</v>
      </c>
      <c r="N314" s="43">
        <v>4.6100000000000003</v>
      </c>
      <c r="O314" s="43">
        <v>4.6100000000000003</v>
      </c>
      <c r="P314" s="43">
        <v>4.6100000000000003</v>
      </c>
      <c r="Q314" s="43">
        <v>4.6100000000000003</v>
      </c>
      <c r="R314" s="43">
        <v>4.6100000000000003</v>
      </c>
      <c r="S314" s="43">
        <v>4.6100000000000003</v>
      </c>
      <c r="T314" s="43">
        <v>4.6100000000000003</v>
      </c>
      <c r="U314" s="43">
        <v>4.6100000000000003</v>
      </c>
      <c r="V314" s="43">
        <v>4.6100000000000003</v>
      </c>
      <c r="W314" s="43">
        <v>4.6100000000000003</v>
      </c>
      <c r="X314" s="43">
        <v>4.6100000000000003</v>
      </c>
      <c r="Y314" s="43">
        <v>4.6100000000000003</v>
      </c>
      <c r="Z314" s="43">
        <v>4.6100000000000003</v>
      </c>
      <c r="AA314" s="43">
        <v>4.6100000000000003</v>
      </c>
    </row>
    <row r="315" spans="1:27" ht="12.75" hidden="1" customHeight="1" outlineLevel="1" x14ac:dyDescent="0.2">
      <c r="A315" s="92" t="s">
        <v>1793</v>
      </c>
      <c r="B315" s="62" t="s">
        <v>79</v>
      </c>
      <c r="C315" s="42" t="s">
        <v>77</v>
      </c>
      <c r="D315" s="43">
        <f>$D$11</f>
        <v>110.23</v>
      </c>
      <c r="E315" s="43">
        <f t="shared" ref="E315:AA315" si="182">$D$11</f>
        <v>110.23</v>
      </c>
      <c r="F315" s="43">
        <f t="shared" si="182"/>
        <v>110.23</v>
      </c>
      <c r="G315" s="43">
        <f t="shared" si="182"/>
        <v>110.23</v>
      </c>
      <c r="H315" s="43">
        <f t="shared" si="182"/>
        <v>110.23</v>
      </c>
      <c r="I315" s="43">
        <f t="shared" si="182"/>
        <v>110.23</v>
      </c>
      <c r="J315" s="43">
        <f t="shared" si="182"/>
        <v>110.23</v>
      </c>
      <c r="K315" s="43">
        <f t="shared" si="182"/>
        <v>110.23</v>
      </c>
      <c r="L315" s="43">
        <f t="shared" si="182"/>
        <v>110.23</v>
      </c>
      <c r="M315" s="43">
        <f t="shared" si="182"/>
        <v>110.23</v>
      </c>
      <c r="N315" s="43">
        <f t="shared" si="182"/>
        <v>110.23</v>
      </c>
      <c r="O315" s="43">
        <f t="shared" si="182"/>
        <v>110.23</v>
      </c>
      <c r="P315" s="43">
        <f t="shared" si="182"/>
        <v>110.23</v>
      </c>
      <c r="Q315" s="43">
        <f t="shared" si="182"/>
        <v>110.23</v>
      </c>
      <c r="R315" s="43">
        <f t="shared" si="182"/>
        <v>110.23</v>
      </c>
      <c r="S315" s="43">
        <f t="shared" si="182"/>
        <v>110.23</v>
      </c>
      <c r="T315" s="43">
        <f t="shared" si="182"/>
        <v>110.23</v>
      </c>
      <c r="U315" s="43">
        <f t="shared" si="182"/>
        <v>110.23</v>
      </c>
      <c r="V315" s="43">
        <f t="shared" si="182"/>
        <v>110.23</v>
      </c>
      <c r="W315" s="43">
        <f t="shared" si="182"/>
        <v>110.23</v>
      </c>
      <c r="X315" s="43">
        <f t="shared" si="182"/>
        <v>110.23</v>
      </c>
      <c r="Y315" s="43">
        <f t="shared" si="182"/>
        <v>110.23</v>
      </c>
      <c r="Z315" s="43">
        <f t="shared" si="182"/>
        <v>110.23</v>
      </c>
      <c r="AA315" s="43">
        <f t="shared" si="182"/>
        <v>110.23</v>
      </c>
    </row>
    <row r="316" spans="1:27" ht="12.75" customHeight="1" collapsed="1" x14ac:dyDescent="0.2">
      <c r="A316" s="91" t="s">
        <v>1794</v>
      </c>
      <c r="B316" s="27" t="str">
        <f>"31"&amp;"."&amp;$B$800&amp;"."&amp;$B$801</f>
        <v>31.03.2023</v>
      </c>
      <c r="C316" s="83" t="s">
        <v>74</v>
      </c>
      <c r="D316" s="84">
        <f>ROUND(((D317+D318+D320+D319)/1000),5)</f>
        <v>2.9189500000000002</v>
      </c>
      <c r="E316" s="84">
        <f>ROUND(((E317+E318+E320+E319)/1000),5)</f>
        <v>2.8613599999999999</v>
      </c>
      <c r="F316" s="84">
        <f>ROUND(((F317+F318+F320+F319)/1000),5)</f>
        <v>2.80877</v>
      </c>
      <c r="G316" s="84">
        <f t="shared" ref="G316:AA316" si="183">ROUND(((G317+G318+G320+G319)/1000),5)</f>
        <v>2.82247</v>
      </c>
      <c r="H316" s="84">
        <f t="shared" si="183"/>
        <v>2.87296</v>
      </c>
      <c r="I316" s="84">
        <f t="shared" si="183"/>
        <v>2.94598</v>
      </c>
      <c r="J316" s="84">
        <f t="shared" si="183"/>
        <v>3.1717200000000001</v>
      </c>
      <c r="K316" s="84">
        <f t="shared" si="183"/>
        <v>3.31209</v>
      </c>
      <c r="L316" s="84">
        <f t="shared" si="183"/>
        <v>3.5419100000000001</v>
      </c>
      <c r="M316" s="84">
        <f t="shared" si="183"/>
        <v>3.65673</v>
      </c>
      <c r="N316" s="84">
        <f t="shared" si="183"/>
        <v>3.6655500000000001</v>
      </c>
      <c r="O316" s="84">
        <f t="shared" si="183"/>
        <v>3.69679</v>
      </c>
      <c r="P316" s="84">
        <f t="shared" si="183"/>
        <v>3.65246</v>
      </c>
      <c r="Q316" s="84">
        <f t="shared" si="183"/>
        <v>3.6640299999999999</v>
      </c>
      <c r="R316" s="84">
        <f t="shared" si="183"/>
        <v>3.6653500000000001</v>
      </c>
      <c r="S316" s="84">
        <f t="shared" si="183"/>
        <v>3.6100300000000001</v>
      </c>
      <c r="T316" s="84">
        <f t="shared" si="183"/>
        <v>3.5527500000000001</v>
      </c>
      <c r="U316" s="84">
        <f t="shared" si="183"/>
        <v>3.4608500000000002</v>
      </c>
      <c r="V316" s="84">
        <f t="shared" si="183"/>
        <v>3.4658799999999998</v>
      </c>
      <c r="W316" s="84">
        <f t="shared" si="183"/>
        <v>3.51572</v>
      </c>
      <c r="X316" s="84">
        <f t="shared" si="183"/>
        <v>3.55735</v>
      </c>
      <c r="Y316" s="84">
        <f t="shared" si="183"/>
        <v>3.4800499999999999</v>
      </c>
      <c r="Z316" s="84">
        <f t="shared" si="183"/>
        <v>3.35772</v>
      </c>
      <c r="AA316" s="84">
        <f t="shared" si="183"/>
        <v>3.18527</v>
      </c>
    </row>
    <row r="317" spans="1:27" ht="12.75" hidden="1" customHeight="1" outlineLevel="1" x14ac:dyDescent="0.2">
      <c r="A317" s="92" t="s">
        <v>1795</v>
      </c>
      <c r="B317" s="62" t="s">
        <v>231</v>
      </c>
      <c r="C317" s="42" t="s">
        <v>77</v>
      </c>
      <c r="D317" s="43">
        <v>1087.1400000000001</v>
      </c>
      <c r="E317" s="43">
        <v>1029.55</v>
      </c>
      <c r="F317" s="43">
        <v>976.96</v>
      </c>
      <c r="G317" s="43">
        <v>990.66</v>
      </c>
      <c r="H317" s="43">
        <v>1041.1500000000001</v>
      </c>
      <c r="I317" s="43">
        <v>1114.17</v>
      </c>
      <c r="J317" s="43">
        <v>1339.91</v>
      </c>
      <c r="K317" s="43">
        <v>1480.28</v>
      </c>
      <c r="L317" s="43">
        <v>1710.1</v>
      </c>
      <c r="M317" s="43">
        <v>1824.92</v>
      </c>
      <c r="N317" s="43">
        <v>1833.74</v>
      </c>
      <c r="O317" s="43">
        <v>1864.98</v>
      </c>
      <c r="P317" s="43">
        <v>1820.65</v>
      </c>
      <c r="Q317" s="43">
        <v>1832.22</v>
      </c>
      <c r="R317" s="43">
        <v>1833.54</v>
      </c>
      <c r="S317" s="43">
        <v>1778.22</v>
      </c>
      <c r="T317" s="43">
        <v>1720.94</v>
      </c>
      <c r="U317" s="43">
        <v>1629.04</v>
      </c>
      <c r="V317" s="43">
        <v>1634.07</v>
      </c>
      <c r="W317" s="43">
        <v>1683.91</v>
      </c>
      <c r="X317" s="43">
        <v>1725.54</v>
      </c>
      <c r="Y317" s="43">
        <v>1648.24</v>
      </c>
      <c r="Z317" s="43">
        <v>1525.91</v>
      </c>
      <c r="AA317" s="43">
        <v>1353.46</v>
      </c>
    </row>
    <row r="318" spans="1:27" ht="12.75" hidden="1" customHeight="1" outlineLevel="1" x14ac:dyDescent="0.2">
      <c r="A318" s="92" t="s">
        <v>1796</v>
      </c>
      <c r="B318" s="62" t="s">
        <v>88</v>
      </c>
      <c r="C318" s="42" t="s">
        <v>77</v>
      </c>
      <c r="D318" s="43">
        <f>$D$168</f>
        <v>1716.97</v>
      </c>
      <c r="E318" s="43">
        <f>$D$168</f>
        <v>1716.97</v>
      </c>
      <c r="F318" s="43">
        <f t="shared" ref="F318:AA318" si="184">$D$168</f>
        <v>1716.97</v>
      </c>
      <c r="G318" s="43">
        <f t="shared" si="184"/>
        <v>1716.97</v>
      </c>
      <c r="H318" s="43">
        <f t="shared" si="184"/>
        <v>1716.97</v>
      </c>
      <c r="I318" s="43">
        <f t="shared" si="184"/>
        <v>1716.97</v>
      </c>
      <c r="J318" s="43">
        <f t="shared" si="184"/>
        <v>1716.97</v>
      </c>
      <c r="K318" s="43">
        <f t="shared" si="184"/>
        <v>1716.97</v>
      </c>
      <c r="L318" s="43">
        <f t="shared" si="184"/>
        <v>1716.97</v>
      </c>
      <c r="M318" s="43">
        <f t="shared" si="184"/>
        <v>1716.97</v>
      </c>
      <c r="N318" s="43">
        <f t="shared" si="184"/>
        <v>1716.97</v>
      </c>
      <c r="O318" s="43">
        <f t="shared" si="184"/>
        <v>1716.97</v>
      </c>
      <c r="P318" s="43">
        <f t="shared" si="184"/>
        <v>1716.97</v>
      </c>
      <c r="Q318" s="43">
        <f t="shared" si="184"/>
        <v>1716.97</v>
      </c>
      <c r="R318" s="43">
        <f t="shared" si="184"/>
        <v>1716.97</v>
      </c>
      <c r="S318" s="43">
        <f t="shared" si="184"/>
        <v>1716.97</v>
      </c>
      <c r="T318" s="43">
        <f t="shared" si="184"/>
        <v>1716.97</v>
      </c>
      <c r="U318" s="43">
        <f t="shared" si="184"/>
        <v>1716.97</v>
      </c>
      <c r="V318" s="43">
        <f t="shared" si="184"/>
        <v>1716.97</v>
      </c>
      <c r="W318" s="43">
        <f t="shared" si="184"/>
        <v>1716.97</v>
      </c>
      <c r="X318" s="43">
        <f t="shared" si="184"/>
        <v>1716.97</v>
      </c>
      <c r="Y318" s="43">
        <f t="shared" si="184"/>
        <v>1716.97</v>
      </c>
      <c r="Z318" s="43">
        <f t="shared" si="184"/>
        <v>1716.97</v>
      </c>
      <c r="AA318" s="43">
        <f t="shared" si="184"/>
        <v>1716.97</v>
      </c>
    </row>
    <row r="319" spans="1:27" ht="12.75" hidden="1" customHeight="1" outlineLevel="1" x14ac:dyDescent="0.2">
      <c r="A319" s="92" t="s">
        <v>1797</v>
      </c>
      <c r="B319" s="62" t="s">
        <v>81</v>
      </c>
      <c r="C319" s="42" t="s">
        <v>77</v>
      </c>
      <c r="D319" s="43">
        <v>4.6100000000000003</v>
      </c>
      <c r="E319" s="43">
        <v>4.6100000000000003</v>
      </c>
      <c r="F319" s="43">
        <v>4.6100000000000003</v>
      </c>
      <c r="G319" s="43">
        <v>4.6100000000000003</v>
      </c>
      <c r="H319" s="43">
        <v>4.6100000000000003</v>
      </c>
      <c r="I319" s="43">
        <v>4.6100000000000003</v>
      </c>
      <c r="J319" s="43">
        <v>4.6100000000000003</v>
      </c>
      <c r="K319" s="43">
        <v>4.6100000000000003</v>
      </c>
      <c r="L319" s="43">
        <v>4.6100000000000003</v>
      </c>
      <c r="M319" s="43">
        <v>4.6100000000000003</v>
      </c>
      <c r="N319" s="43">
        <v>4.6100000000000003</v>
      </c>
      <c r="O319" s="43">
        <v>4.6100000000000003</v>
      </c>
      <c r="P319" s="43">
        <v>4.6100000000000003</v>
      </c>
      <c r="Q319" s="43">
        <v>4.6100000000000003</v>
      </c>
      <c r="R319" s="43">
        <v>4.6100000000000003</v>
      </c>
      <c r="S319" s="43">
        <v>4.6100000000000003</v>
      </c>
      <c r="T319" s="43">
        <v>4.6100000000000003</v>
      </c>
      <c r="U319" s="43">
        <v>4.6100000000000003</v>
      </c>
      <c r="V319" s="43">
        <v>4.6100000000000003</v>
      </c>
      <c r="W319" s="43">
        <v>4.6100000000000003</v>
      </c>
      <c r="X319" s="43">
        <v>4.6100000000000003</v>
      </c>
      <c r="Y319" s="43">
        <v>4.6100000000000003</v>
      </c>
      <c r="Z319" s="43">
        <v>4.6100000000000003</v>
      </c>
      <c r="AA319" s="43">
        <v>4.6100000000000003</v>
      </c>
    </row>
    <row r="320" spans="1:27" ht="12.75" hidden="1" customHeight="1" outlineLevel="1" x14ac:dyDescent="0.2">
      <c r="A320" s="92" t="s">
        <v>1798</v>
      </c>
      <c r="B320" s="62" t="s">
        <v>79</v>
      </c>
      <c r="C320" s="42" t="s">
        <v>77</v>
      </c>
      <c r="D320" s="43">
        <f>$D$11</f>
        <v>110.23</v>
      </c>
      <c r="E320" s="43">
        <f t="shared" ref="E320:AA320" si="185">$D$11</f>
        <v>110.23</v>
      </c>
      <c r="F320" s="43">
        <f t="shared" si="185"/>
        <v>110.23</v>
      </c>
      <c r="G320" s="43">
        <f t="shared" si="185"/>
        <v>110.23</v>
      </c>
      <c r="H320" s="43">
        <f t="shared" si="185"/>
        <v>110.23</v>
      </c>
      <c r="I320" s="43">
        <f t="shared" si="185"/>
        <v>110.23</v>
      </c>
      <c r="J320" s="43">
        <f t="shared" si="185"/>
        <v>110.23</v>
      </c>
      <c r="K320" s="43">
        <f t="shared" si="185"/>
        <v>110.23</v>
      </c>
      <c r="L320" s="43">
        <f t="shared" si="185"/>
        <v>110.23</v>
      </c>
      <c r="M320" s="43">
        <f t="shared" si="185"/>
        <v>110.23</v>
      </c>
      <c r="N320" s="43">
        <f t="shared" si="185"/>
        <v>110.23</v>
      </c>
      <c r="O320" s="43">
        <f t="shared" si="185"/>
        <v>110.23</v>
      </c>
      <c r="P320" s="43">
        <f t="shared" si="185"/>
        <v>110.23</v>
      </c>
      <c r="Q320" s="43">
        <f t="shared" si="185"/>
        <v>110.23</v>
      </c>
      <c r="R320" s="43">
        <f t="shared" si="185"/>
        <v>110.23</v>
      </c>
      <c r="S320" s="43">
        <f t="shared" si="185"/>
        <v>110.23</v>
      </c>
      <c r="T320" s="43">
        <f t="shared" si="185"/>
        <v>110.23</v>
      </c>
      <c r="U320" s="43">
        <f t="shared" si="185"/>
        <v>110.23</v>
      </c>
      <c r="V320" s="43">
        <f t="shared" si="185"/>
        <v>110.23</v>
      </c>
      <c r="W320" s="43">
        <f t="shared" si="185"/>
        <v>110.23</v>
      </c>
      <c r="X320" s="43">
        <f t="shared" si="185"/>
        <v>110.23</v>
      </c>
      <c r="Y320" s="43">
        <f t="shared" si="185"/>
        <v>110.23</v>
      </c>
      <c r="Z320" s="43">
        <f t="shared" si="185"/>
        <v>110.23</v>
      </c>
      <c r="AA320" s="43">
        <f t="shared" si="185"/>
        <v>110.23</v>
      </c>
    </row>
    <row r="321" spans="1:27" ht="12.75" customHeight="1" collapsed="1" x14ac:dyDescent="0.2">
      <c r="A321" s="93"/>
      <c r="B321" s="94" t="s">
        <v>385</v>
      </c>
      <c r="C321" s="95"/>
      <c r="D321" s="96"/>
      <c r="E321" s="96"/>
      <c r="F321" s="96"/>
      <c r="G321" s="96"/>
      <c r="I321" s="38"/>
    </row>
    <row r="322" spans="1:27" ht="12.75" customHeight="1" x14ac:dyDescent="0.2">
      <c r="A322" s="93"/>
      <c r="B322" s="94" t="s">
        <v>385</v>
      </c>
      <c r="C322" s="95"/>
      <c r="D322" s="96"/>
      <c r="E322" s="96"/>
      <c r="F322" s="96"/>
      <c r="G322" s="96"/>
      <c r="I322" s="38"/>
    </row>
    <row r="323" spans="1:27" ht="12.75" customHeight="1" x14ac:dyDescent="0.2">
      <c r="A323" s="171" t="s">
        <v>542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3"/>
    </row>
    <row r="324" spans="1:27" ht="25.5" x14ac:dyDescent="0.2">
      <c r="A324" s="25" t="s">
        <v>62</v>
      </c>
      <c r="B324" s="26" t="s">
        <v>203</v>
      </c>
      <c r="C324" s="25" t="s">
        <v>204</v>
      </c>
      <c r="D324" s="26" t="s">
        <v>205</v>
      </c>
      <c r="E324" s="26" t="s">
        <v>206</v>
      </c>
      <c r="F324" s="26" t="s">
        <v>207</v>
      </c>
      <c r="G324" s="26" t="s">
        <v>208</v>
      </c>
      <c r="H324" s="26" t="s">
        <v>209</v>
      </c>
      <c r="I324" s="26" t="s">
        <v>210</v>
      </c>
      <c r="J324" s="26" t="s">
        <v>211</v>
      </c>
      <c r="K324" s="26" t="s">
        <v>212</v>
      </c>
      <c r="L324" s="26" t="s">
        <v>213</v>
      </c>
      <c r="M324" s="26" t="s">
        <v>214</v>
      </c>
      <c r="N324" s="26" t="s">
        <v>215</v>
      </c>
      <c r="O324" s="26" t="s">
        <v>216</v>
      </c>
      <c r="P324" s="26" t="s">
        <v>217</v>
      </c>
      <c r="Q324" s="26" t="s">
        <v>218</v>
      </c>
      <c r="R324" s="26" t="s">
        <v>219</v>
      </c>
      <c r="S324" s="26" t="s">
        <v>220</v>
      </c>
      <c r="T324" s="26" t="s">
        <v>221</v>
      </c>
      <c r="U324" s="26" t="s">
        <v>222</v>
      </c>
      <c r="V324" s="26" t="s">
        <v>223</v>
      </c>
      <c r="W324" s="26" t="s">
        <v>224</v>
      </c>
      <c r="X324" s="26" t="s">
        <v>225</v>
      </c>
      <c r="Y324" s="26" t="s">
        <v>226</v>
      </c>
      <c r="Z324" s="26" t="s">
        <v>227</v>
      </c>
      <c r="AA324" s="26" t="s">
        <v>228</v>
      </c>
    </row>
    <row r="325" spans="1:27" ht="12.75" customHeight="1" x14ac:dyDescent="0.2">
      <c r="A325" s="91" t="s">
        <v>1799</v>
      </c>
      <c r="B325" s="27" t="str">
        <f>"01"&amp;"."&amp;$B$800&amp;"."&amp;$B$801</f>
        <v>01.03.2023</v>
      </c>
      <c r="C325" s="83" t="s">
        <v>74</v>
      </c>
      <c r="D325" s="84">
        <f>ROUND(((D326+D327+D329+D328)/1000),5)</f>
        <v>3.6191800000000001</v>
      </c>
      <c r="E325" s="84">
        <f>ROUND(((E326+E327+E329+E328)/1000),5)</f>
        <v>3.5107300000000001</v>
      </c>
      <c r="F325" s="84">
        <f>ROUND(((F326+F327+F329+F328)/1000),5)</f>
        <v>3.4842300000000002</v>
      </c>
      <c r="G325" s="84">
        <f t="shared" ref="G325:AA325" si="186">ROUND(((G326+G327+G329+G328)/1000),5)</f>
        <v>3.47661</v>
      </c>
      <c r="H325" s="84">
        <f t="shared" si="186"/>
        <v>3.5200300000000002</v>
      </c>
      <c r="I325" s="84">
        <f t="shared" si="186"/>
        <v>3.7068599999999998</v>
      </c>
      <c r="J325" s="84">
        <f t="shared" si="186"/>
        <v>3.8648199999999999</v>
      </c>
      <c r="K325" s="84">
        <f t="shared" si="186"/>
        <v>4.0833199999999996</v>
      </c>
      <c r="L325" s="84">
        <f t="shared" si="186"/>
        <v>4.1673400000000003</v>
      </c>
      <c r="M325" s="84">
        <f t="shared" si="186"/>
        <v>4.2550100000000004</v>
      </c>
      <c r="N325" s="84">
        <f t="shared" si="186"/>
        <v>4.2658800000000001</v>
      </c>
      <c r="O325" s="84">
        <f t="shared" si="186"/>
        <v>4.2392200000000004</v>
      </c>
      <c r="P325" s="84">
        <f t="shared" si="186"/>
        <v>4.2148500000000002</v>
      </c>
      <c r="Q325" s="84">
        <f t="shared" si="186"/>
        <v>4.2164299999999999</v>
      </c>
      <c r="R325" s="84">
        <f t="shared" si="186"/>
        <v>4.16533</v>
      </c>
      <c r="S325" s="84">
        <f t="shared" si="186"/>
        <v>4.1516700000000002</v>
      </c>
      <c r="T325" s="84">
        <f t="shared" si="186"/>
        <v>4.1339300000000003</v>
      </c>
      <c r="U325" s="84">
        <f t="shared" si="186"/>
        <v>4.12805</v>
      </c>
      <c r="V325" s="84">
        <f t="shared" si="186"/>
        <v>4.1571699999999998</v>
      </c>
      <c r="W325" s="84">
        <f t="shared" si="186"/>
        <v>4.1620699999999999</v>
      </c>
      <c r="X325" s="84">
        <f t="shared" si="186"/>
        <v>4.1657200000000003</v>
      </c>
      <c r="Y325" s="84">
        <f t="shared" si="186"/>
        <v>4.0998099999999997</v>
      </c>
      <c r="Z325" s="84">
        <f t="shared" si="186"/>
        <v>3.9555199999999999</v>
      </c>
      <c r="AA325" s="84">
        <f t="shared" si="186"/>
        <v>3.8531300000000002</v>
      </c>
    </row>
    <row r="326" spans="1:27" ht="12.75" hidden="1" customHeight="1" outlineLevel="1" x14ac:dyDescent="0.2">
      <c r="A326" s="92" t="s">
        <v>1800</v>
      </c>
      <c r="B326" s="62" t="s">
        <v>231</v>
      </c>
      <c r="C326" s="42" t="s">
        <v>77</v>
      </c>
      <c r="D326" s="43">
        <v>1281.45</v>
      </c>
      <c r="E326" s="43">
        <v>1173</v>
      </c>
      <c r="F326" s="43">
        <v>1146.5</v>
      </c>
      <c r="G326" s="43">
        <v>1138.8800000000001</v>
      </c>
      <c r="H326" s="43">
        <v>1182.3</v>
      </c>
      <c r="I326" s="43">
        <v>1369.13</v>
      </c>
      <c r="J326" s="43">
        <v>1527.09</v>
      </c>
      <c r="K326" s="43">
        <v>1745.59</v>
      </c>
      <c r="L326" s="43">
        <v>1829.61</v>
      </c>
      <c r="M326" s="43">
        <v>1917.28</v>
      </c>
      <c r="N326" s="43">
        <v>1928.15</v>
      </c>
      <c r="O326" s="43">
        <v>1901.49</v>
      </c>
      <c r="P326" s="43">
        <v>1877.12</v>
      </c>
      <c r="Q326" s="43">
        <v>1878.7</v>
      </c>
      <c r="R326" s="43">
        <v>1827.6</v>
      </c>
      <c r="S326" s="43">
        <v>1813.94</v>
      </c>
      <c r="T326" s="43">
        <v>1796.2</v>
      </c>
      <c r="U326" s="43">
        <v>1790.32</v>
      </c>
      <c r="V326" s="43">
        <v>1819.44</v>
      </c>
      <c r="W326" s="43">
        <v>1824.34</v>
      </c>
      <c r="X326" s="43">
        <v>1827.99</v>
      </c>
      <c r="Y326" s="43">
        <v>1762.08</v>
      </c>
      <c r="Z326" s="43">
        <v>1617.79</v>
      </c>
      <c r="AA326" s="43">
        <v>1515.4</v>
      </c>
    </row>
    <row r="327" spans="1:27" ht="12.75" hidden="1" customHeight="1" outlineLevel="1" x14ac:dyDescent="0.2">
      <c r="A327" s="92" t="s">
        <v>1801</v>
      </c>
      <c r="B327" s="62" t="s">
        <v>88</v>
      </c>
      <c r="C327" s="42" t="s">
        <v>77</v>
      </c>
      <c r="D327" s="43">
        <v>2222.89</v>
      </c>
      <c r="E327" s="43">
        <f>$D$327</f>
        <v>2222.89</v>
      </c>
      <c r="F327" s="43">
        <f t="shared" ref="F327:AA327" si="187">$D$327</f>
        <v>2222.89</v>
      </c>
      <c r="G327" s="43">
        <f t="shared" si="187"/>
        <v>2222.89</v>
      </c>
      <c r="H327" s="43">
        <f t="shared" si="187"/>
        <v>2222.89</v>
      </c>
      <c r="I327" s="43">
        <f t="shared" si="187"/>
        <v>2222.89</v>
      </c>
      <c r="J327" s="43">
        <f t="shared" si="187"/>
        <v>2222.89</v>
      </c>
      <c r="K327" s="43">
        <f t="shared" si="187"/>
        <v>2222.89</v>
      </c>
      <c r="L327" s="43">
        <f t="shared" si="187"/>
        <v>2222.89</v>
      </c>
      <c r="M327" s="43">
        <f t="shared" si="187"/>
        <v>2222.89</v>
      </c>
      <c r="N327" s="43">
        <f t="shared" si="187"/>
        <v>2222.89</v>
      </c>
      <c r="O327" s="43">
        <f t="shared" si="187"/>
        <v>2222.89</v>
      </c>
      <c r="P327" s="43">
        <f t="shared" si="187"/>
        <v>2222.89</v>
      </c>
      <c r="Q327" s="43">
        <f t="shared" si="187"/>
        <v>2222.89</v>
      </c>
      <c r="R327" s="43">
        <f t="shared" si="187"/>
        <v>2222.89</v>
      </c>
      <c r="S327" s="43">
        <f t="shared" si="187"/>
        <v>2222.89</v>
      </c>
      <c r="T327" s="43">
        <f t="shared" si="187"/>
        <v>2222.89</v>
      </c>
      <c r="U327" s="43">
        <f t="shared" si="187"/>
        <v>2222.89</v>
      </c>
      <c r="V327" s="43">
        <f t="shared" si="187"/>
        <v>2222.89</v>
      </c>
      <c r="W327" s="43">
        <f t="shared" si="187"/>
        <v>2222.89</v>
      </c>
      <c r="X327" s="43">
        <f t="shared" si="187"/>
        <v>2222.89</v>
      </c>
      <c r="Y327" s="43">
        <f t="shared" si="187"/>
        <v>2222.89</v>
      </c>
      <c r="Z327" s="43">
        <f t="shared" si="187"/>
        <v>2222.89</v>
      </c>
      <c r="AA327" s="43">
        <f t="shared" si="187"/>
        <v>2222.89</v>
      </c>
    </row>
    <row r="328" spans="1:27" ht="12.75" hidden="1" customHeight="1" outlineLevel="1" x14ac:dyDescent="0.2">
      <c r="A328" s="92" t="s">
        <v>1802</v>
      </c>
      <c r="B328" s="62" t="s">
        <v>81</v>
      </c>
      <c r="C328" s="42" t="s">
        <v>77</v>
      </c>
      <c r="D328" s="43">
        <v>4.6100000000000003</v>
      </c>
      <c r="E328" s="43">
        <v>4.6100000000000003</v>
      </c>
      <c r="F328" s="43">
        <v>4.6100000000000003</v>
      </c>
      <c r="G328" s="43">
        <v>4.6100000000000003</v>
      </c>
      <c r="H328" s="43">
        <v>4.6100000000000003</v>
      </c>
      <c r="I328" s="43">
        <v>4.6100000000000003</v>
      </c>
      <c r="J328" s="43">
        <v>4.6100000000000003</v>
      </c>
      <c r="K328" s="43">
        <v>4.6100000000000003</v>
      </c>
      <c r="L328" s="43">
        <v>4.6100000000000003</v>
      </c>
      <c r="M328" s="43">
        <v>4.6100000000000003</v>
      </c>
      <c r="N328" s="43">
        <v>4.6100000000000003</v>
      </c>
      <c r="O328" s="43">
        <v>4.6100000000000003</v>
      </c>
      <c r="P328" s="43">
        <v>4.6100000000000003</v>
      </c>
      <c r="Q328" s="43">
        <v>4.6100000000000003</v>
      </c>
      <c r="R328" s="43">
        <v>4.6100000000000003</v>
      </c>
      <c r="S328" s="43">
        <v>4.6100000000000003</v>
      </c>
      <c r="T328" s="43">
        <v>4.6100000000000003</v>
      </c>
      <c r="U328" s="43">
        <v>4.6100000000000003</v>
      </c>
      <c r="V328" s="43">
        <v>4.6100000000000003</v>
      </c>
      <c r="W328" s="43">
        <v>4.6100000000000003</v>
      </c>
      <c r="X328" s="43">
        <v>4.6100000000000003</v>
      </c>
      <c r="Y328" s="43">
        <v>4.6100000000000003</v>
      </c>
      <c r="Z328" s="43">
        <v>4.6100000000000003</v>
      </c>
      <c r="AA328" s="43">
        <v>4.6100000000000003</v>
      </c>
    </row>
    <row r="329" spans="1:27" ht="12.75" hidden="1" customHeight="1" outlineLevel="1" x14ac:dyDescent="0.2">
      <c r="A329" s="92" t="s">
        <v>1803</v>
      </c>
      <c r="B329" s="62" t="s">
        <v>79</v>
      </c>
      <c r="C329" s="42" t="s">
        <v>77</v>
      </c>
      <c r="D329" s="43">
        <f>$D$11</f>
        <v>110.23</v>
      </c>
      <c r="E329" s="43">
        <f t="shared" ref="E329:AA329" si="188">$D$11</f>
        <v>110.23</v>
      </c>
      <c r="F329" s="43">
        <f t="shared" si="188"/>
        <v>110.23</v>
      </c>
      <c r="G329" s="43">
        <f t="shared" si="188"/>
        <v>110.23</v>
      </c>
      <c r="H329" s="43">
        <f t="shared" si="188"/>
        <v>110.23</v>
      </c>
      <c r="I329" s="43">
        <f t="shared" si="188"/>
        <v>110.23</v>
      </c>
      <c r="J329" s="43">
        <f t="shared" si="188"/>
        <v>110.23</v>
      </c>
      <c r="K329" s="43">
        <f t="shared" si="188"/>
        <v>110.23</v>
      </c>
      <c r="L329" s="43">
        <f t="shared" si="188"/>
        <v>110.23</v>
      </c>
      <c r="M329" s="43">
        <f t="shared" si="188"/>
        <v>110.23</v>
      </c>
      <c r="N329" s="43">
        <f t="shared" si="188"/>
        <v>110.23</v>
      </c>
      <c r="O329" s="43">
        <f t="shared" si="188"/>
        <v>110.23</v>
      </c>
      <c r="P329" s="43">
        <f t="shared" si="188"/>
        <v>110.23</v>
      </c>
      <c r="Q329" s="43">
        <f t="shared" si="188"/>
        <v>110.23</v>
      </c>
      <c r="R329" s="43">
        <f t="shared" si="188"/>
        <v>110.23</v>
      </c>
      <c r="S329" s="43">
        <f t="shared" si="188"/>
        <v>110.23</v>
      </c>
      <c r="T329" s="43">
        <f t="shared" si="188"/>
        <v>110.23</v>
      </c>
      <c r="U329" s="43">
        <f t="shared" si="188"/>
        <v>110.23</v>
      </c>
      <c r="V329" s="43">
        <f t="shared" si="188"/>
        <v>110.23</v>
      </c>
      <c r="W329" s="43">
        <f t="shared" si="188"/>
        <v>110.23</v>
      </c>
      <c r="X329" s="43">
        <f t="shared" si="188"/>
        <v>110.23</v>
      </c>
      <c r="Y329" s="43">
        <f t="shared" si="188"/>
        <v>110.23</v>
      </c>
      <c r="Z329" s="43">
        <f t="shared" si="188"/>
        <v>110.23</v>
      </c>
      <c r="AA329" s="43">
        <f t="shared" si="188"/>
        <v>110.23</v>
      </c>
    </row>
    <row r="330" spans="1:27" ht="12.75" customHeight="1" collapsed="1" x14ac:dyDescent="0.2">
      <c r="A330" s="91" t="s">
        <v>1804</v>
      </c>
      <c r="B330" s="27" t="str">
        <f>"02"&amp;"."&amp;$B$800&amp;"."&amp;$B$801</f>
        <v>02.03.2023</v>
      </c>
      <c r="C330" s="83" t="s">
        <v>74</v>
      </c>
      <c r="D330" s="84">
        <f>ROUND(((D331+D332+D334+D333)/1000),5)</f>
        <v>3.53857</v>
      </c>
      <c r="E330" s="84">
        <f>ROUND(((E331+E332+E334+E333)/1000),5)</f>
        <v>3.4761799999999998</v>
      </c>
      <c r="F330" s="84">
        <f>ROUND(((F331+F332+F334+F333)/1000),5)</f>
        <v>3.4584999999999999</v>
      </c>
      <c r="G330" s="84">
        <f t="shared" ref="G330:AA330" si="189">ROUND(((G331+G332+G334+G333)/1000),5)</f>
        <v>3.47323</v>
      </c>
      <c r="H330" s="84">
        <f t="shared" si="189"/>
        <v>3.5522100000000001</v>
      </c>
      <c r="I330" s="84">
        <f t="shared" si="189"/>
        <v>3.7666400000000002</v>
      </c>
      <c r="J330" s="84">
        <f t="shared" si="189"/>
        <v>3.91398</v>
      </c>
      <c r="K330" s="84">
        <f t="shared" si="189"/>
        <v>4.0348699999999997</v>
      </c>
      <c r="L330" s="84">
        <f t="shared" si="189"/>
        <v>4.1492199999999997</v>
      </c>
      <c r="M330" s="84">
        <f t="shared" si="189"/>
        <v>4.1596200000000003</v>
      </c>
      <c r="N330" s="84">
        <f t="shared" si="189"/>
        <v>4.1745999999999999</v>
      </c>
      <c r="O330" s="84">
        <f t="shared" si="189"/>
        <v>4.2324999999999999</v>
      </c>
      <c r="P330" s="84">
        <f t="shared" si="189"/>
        <v>4.2129200000000004</v>
      </c>
      <c r="Q330" s="84">
        <f t="shared" si="189"/>
        <v>4.2144700000000004</v>
      </c>
      <c r="R330" s="84">
        <f t="shared" si="189"/>
        <v>4.2085299999999997</v>
      </c>
      <c r="S330" s="84">
        <f t="shared" si="189"/>
        <v>4.1622500000000002</v>
      </c>
      <c r="T330" s="84">
        <f t="shared" si="189"/>
        <v>4.1222099999999999</v>
      </c>
      <c r="U330" s="84">
        <f t="shared" si="189"/>
        <v>4.1197499999999998</v>
      </c>
      <c r="V330" s="84">
        <f t="shared" si="189"/>
        <v>4.1642700000000001</v>
      </c>
      <c r="W330" s="84">
        <f t="shared" si="189"/>
        <v>4.2171399999999997</v>
      </c>
      <c r="X330" s="84">
        <f t="shared" si="189"/>
        <v>4.1767399999999997</v>
      </c>
      <c r="Y330" s="84">
        <f t="shared" si="189"/>
        <v>4.1136400000000002</v>
      </c>
      <c r="Z330" s="84">
        <f t="shared" si="189"/>
        <v>4.0083799999999998</v>
      </c>
      <c r="AA330" s="84">
        <f t="shared" si="189"/>
        <v>3.92395</v>
      </c>
    </row>
    <row r="331" spans="1:27" ht="12.75" hidden="1" customHeight="1" outlineLevel="1" x14ac:dyDescent="0.2">
      <c r="A331" s="92" t="s">
        <v>1805</v>
      </c>
      <c r="B331" s="62" t="s">
        <v>231</v>
      </c>
      <c r="C331" s="42" t="s">
        <v>77</v>
      </c>
      <c r="D331" s="43">
        <v>1200.8399999999999</v>
      </c>
      <c r="E331" s="43">
        <v>1138.45</v>
      </c>
      <c r="F331" s="43">
        <v>1120.77</v>
      </c>
      <c r="G331" s="43">
        <v>1135.5</v>
      </c>
      <c r="H331" s="43">
        <v>1214.48</v>
      </c>
      <c r="I331" s="43">
        <v>1428.91</v>
      </c>
      <c r="J331" s="43">
        <v>1576.25</v>
      </c>
      <c r="K331" s="43">
        <v>1697.14</v>
      </c>
      <c r="L331" s="43">
        <v>1811.49</v>
      </c>
      <c r="M331" s="43">
        <v>1821.89</v>
      </c>
      <c r="N331" s="43">
        <v>1836.87</v>
      </c>
      <c r="O331" s="43">
        <v>1894.77</v>
      </c>
      <c r="P331" s="43">
        <v>1875.19</v>
      </c>
      <c r="Q331" s="43">
        <v>1876.74</v>
      </c>
      <c r="R331" s="43">
        <v>1870.8</v>
      </c>
      <c r="S331" s="43">
        <v>1824.52</v>
      </c>
      <c r="T331" s="43">
        <v>1784.48</v>
      </c>
      <c r="U331" s="43">
        <v>1782.02</v>
      </c>
      <c r="V331" s="43">
        <v>1826.54</v>
      </c>
      <c r="W331" s="43">
        <v>1879.41</v>
      </c>
      <c r="X331" s="43">
        <v>1839.01</v>
      </c>
      <c r="Y331" s="43">
        <v>1775.91</v>
      </c>
      <c r="Z331" s="43">
        <v>1670.65</v>
      </c>
      <c r="AA331" s="43">
        <v>1586.22</v>
      </c>
    </row>
    <row r="332" spans="1:27" ht="12.75" hidden="1" customHeight="1" outlineLevel="1" x14ac:dyDescent="0.2">
      <c r="A332" s="92" t="s">
        <v>1806</v>
      </c>
      <c r="B332" s="62" t="s">
        <v>88</v>
      </c>
      <c r="C332" s="42" t="s">
        <v>77</v>
      </c>
      <c r="D332" s="43">
        <f>$D$327</f>
        <v>2222.89</v>
      </c>
      <c r="E332" s="43">
        <f t="shared" ref="E332:AA332" si="190">$D$327</f>
        <v>2222.89</v>
      </c>
      <c r="F332" s="43">
        <f t="shared" si="190"/>
        <v>2222.89</v>
      </c>
      <c r="G332" s="43">
        <f t="shared" si="190"/>
        <v>2222.89</v>
      </c>
      <c r="H332" s="43">
        <f t="shared" si="190"/>
        <v>2222.89</v>
      </c>
      <c r="I332" s="43">
        <f t="shared" si="190"/>
        <v>2222.89</v>
      </c>
      <c r="J332" s="43">
        <f t="shared" si="190"/>
        <v>2222.89</v>
      </c>
      <c r="K332" s="43">
        <f t="shared" si="190"/>
        <v>2222.89</v>
      </c>
      <c r="L332" s="43">
        <f t="shared" si="190"/>
        <v>2222.89</v>
      </c>
      <c r="M332" s="43">
        <f t="shared" si="190"/>
        <v>2222.89</v>
      </c>
      <c r="N332" s="43">
        <f t="shared" si="190"/>
        <v>2222.89</v>
      </c>
      <c r="O332" s="43">
        <f t="shared" si="190"/>
        <v>2222.89</v>
      </c>
      <c r="P332" s="43">
        <f t="shared" si="190"/>
        <v>2222.89</v>
      </c>
      <c r="Q332" s="43">
        <f t="shared" si="190"/>
        <v>2222.89</v>
      </c>
      <c r="R332" s="43">
        <f t="shared" si="190"/>
        <v>2222.89</v>
      </c>
      <c r="S332" s="43">
        <f t="shared" si="190"/>
        <v>2222.89</v>
      </c>
      <c r="T332" s="43">
        <f t="shared" si="190"/>
        <v>2222.89</v>
      </c>
      <c r="U332" s="43">
        <f t="shared" si="190"/>
        <v>2222.89</v>
      </c>
      <c r="V332" s="43">
        <f t="shared" si="190"/>
        <v>2222.89</v>
      </c>
      <c r="W332" s="43">
        <f t="shared" si="190"/>
        <v>2222.89</v>
      </c>
      <c r="X332" s="43">
        <f t="shared" si="190"/>
        <v>2222.89</v>
      </c>
      <c r="Y332" s="43">
        <f t="shared" si="190"/>
        <v>2222.89</v>
      </c>
      <c r="Z332" s="43">
        <f t="shared" si="190"/>
        <v>2222.89</v>
      </c>
      <c r="AA332" s="43">
        <f t="shared" si="190"/>
        <v>2222.89</v>
      </c>
    </row>
    <row r="333" spans="1:27" ht="12.75" hidden="1" customHeight="1" outlineLevel="1" x14ac:dyDescent="0.2">
      <c r="A333" s="92" t="s">
        <v>1807</v>
      </c>
      <c r="B333" s="62" t="s">
        <v>81</v>
      </c>
      <c r="C333" s="42" t="s">
        <v>77</v>
      </c>
      <c r="D333" s="43">
        <v>4.6100000000000003</v>
      </c>
      <c r="E333" s="43">
        <v>4.6100000000000003</v>
      </c>
      <c r="F333" s="43">
        <v>4.6100000000000003</v>
      </c>
      <c r="G333" s="43">
        <v>4.6100000000000003</v>
      </c>
      <c r="H333" s="43">
        <v>4.6100000000000003</v>
      </c>
      <c r="I333" s="43">
        <v>4.6100000000000003</v>
      </c>
      <c r="J333" s="43">
        <v>4.6100000000000003</v>
      </c>
      <c r="K333" s="43">
        <v>4.6100000000000003</v>
      </c>
      <c r="L333" s="43">
        <v>4.6100000000000003</v>
      </c>
      <c r="M333" s="43">
        <v>4.6100000000000003</v>
      </c>
      <c r="N333" s="43">
        <v>4.6100000000000003</v>
      </c>
      <c r="O333" s="43">
        <v>4.6100000000000003</v>
      </c>
      <c r="P333" s="43">
        <v>4.6100000000000003</v>
      </c>
      <c r="Q333" s="43">
        <v>4.6100000000000003</v>
      </c>
      <c r="R333" s="43">
        <v>4.6100000000000003</v>
      </c>
      <c r="S333" s="43">
        <v>4.6100000000000003</v>
      </c>
      <c r="T333" s="43">
        <v>4.6100000000000003</v>
      </c>
      <c r="U333" s="43">
        <v>4.6100000000000003</v>
      </c>
      <c r="V333" s="43">
        <v>4.6100000000000003</v>
      </c>
      <c r="W333" s="43">
        <v>4.6100000000000003</v>
      </c>
      <c r="X333" s="43">
        <v>4.6100000000000003</v>
      </c>
      <c r="Y333" s="43">
        <v>4.6100000000000003</v>
      </c>
      <c r="Z333" s="43">
        <v>4.6100000000000003</v>
      </c>
      <c r="AA333" s="43">
        <v>4.6100000000000003</v>
      </c>
    </row>
    <row r="334" spans="1:27" ht="12.75" hidden="1" customHeight="1" outlineLevel="1" x14ac:dyDescent="0.2">
      <c r="A334" s="92" t="s">
        <v>1808</v>
      </c>
      <c r="B334" s="62" t="s">
        <v>79</v>
      </c>
      <c r="C334" s="42" t="s">
        <v>77</v>
      </c>
      <c r="D334" s="43">
        <f>$D$11</f>
        <v>110.23</v>
      </c>
      <c r="E334" s="43">
        <f t="shared" ref="E334:AA334" si="191">$D$11</f>
        <v>110.23</v>
      </c>
      <c r="F334" s="43">
        <f t="shared" si="191"/>
        <v>110.23</v>
      </c>
      <c r="G334" s="43">
        <f t="shared" si="191"/>
        <v>110.23</v>
      </c>
      <c r="H334" s="43">
        <f t="shared" si="191"/>
        <v>110.23</v>
      </c>
      <c r="I334" s="43">
        <f t="shared" si="191"/>
        <v>110.23</v>
      </c>
      <c r="J334" s="43">
        <f t="shared" si="191"/>
        <v>110.23</v>
      </c>
      <c r="K334" s="43">
        <f t="shared" si="191"/>
        <v>110.23</v>
      </c>
      <c r="L334" s="43">
        <f t="shared" si="191"/>
        <v>110.23</v>
      </c>
      <c r="M334" s="43">
        <f t="shared" si="191"/>
        <v>110.23</v>
      </c>
      <c r="N334" s="43">
        <f t="shared" si="191"/>
        <v>110.23</v>
      </c>
      <c r="O334" s="43">
        <f t="shared" si="191"/>
        <v>110.23</v>
      </c>
      <c r="P334" s="43">
        <f t="shared" si="191"/>
        <v>110.23</v>
      </c>
      <c r="Q334" s="43">
        <f t="shared" si="191"/>
        <v>110.23</v>
      </c>
      <c r="R334" s="43">
        <f t="shared" si="191"/>
        <v>110.23</v>
      </c>
      <c r="S334" s="43">
        <f t="shared" si="191"/>
        <v>110.23</v>
      </c>
      <c r="T334" s="43">
        <f t="shared" si="191"/>
        <v>110.23</v>
      </c>
      <c r="U334" s="43">
        <f t="shared" si="191"/>
        <v>110.23</v>
      </c>
      <c r="V334" s="43">
        <f t="shared" si="191"/>
        <v>110.23</v>
      </c>
      <c r="W334" s="43">
        <f t="shared" si="191"/>
        <v>110.23</v>
      </c>
      <c r="X334" s="43">
        <f t="shared" si="191"/>
        <v>110.23</v>
      </c>
      <c r="Y334" s="43">
        <f t="shared" si="191"/>
        <v>110.23</v>
      </c>
      <c r="Z334" s="43">
        <f t="shared" si="191"/>
        <v>110.23</v>
      </c>
      <c r="AA334" s="43">
        <f t="shared" si="191"/>
        <v>110.23</v>
      </c>
    </row>
    <row r="335" spans="1:27" ht="12.75" customHeight="1" collapsed="1" x14ac:dyDescent="0.2">
      <c r="A335" s="91" t="s">
        <v>1809</v>
      </c>
      <c r="B335" s="27" t="str">
        <f>"03"&amp;"."&amp;$B$800&amp;"."&amp;$B$801</f>
        <v>03.03.2023</v>
      </c>
      <c r="C335" s="83" t="s">
        <v>74</v>
      </c>
      <c r="D335" s="84">
        <f>ROUND(((D336+D337+D339+D338)/1000),5)</f>
        <v>3.7010999999999998</v>
      </c>
      <c r="E335" s="84">
        <f>ROUND(((E336+E337+E339+E338)/1000),5)</f>
        <v>3.5190100000000002</v>
      </c>
      <c r="F335" s="84">
        <f>ROUND(((F336+F337+F339+F338)/1000),5)</f>
        <v>3.4692699999999999</v>
      </c>
      <c r="G335" s="84">
        <f t="shared" ref="G335:AA335" si="192">ROUND(((G336+G337+G339+G338)/1000),5)</f>
        <v>3.4708000000000001</v>
      </c>
      <c r="H335" s="84">
        <f t="shared" si="192"/>
        <v>3.53592</v>
      </c>
      <c r="I335" s="84">
        <f t="shared" si="192"/>
        <v>3.8090700000000002</v>
      </c>
      <c r="J335" s="84">
        <f t="shared" si="192"/>
        <v>3.94</v>
      </c>
      <c r="K335" s="84">
        <f t="shared" si="192"/>
        <v>4.0475300000000001</v>
      </c>
      <c r="L335" s="84">
        <f t="shared" si="192"/>
        <v>4.1510300000000004</v>
      </c>
      <c r="M335" s="84">
        <f t="shared" si="192"/>
        <v>4.1634700000000002</v>
      </c>
      <c r="N335" s="84">
        <f t="shared" si="192"/>
        <v>4.1751100000000001</v>
      </c>
      <c r="O335" s="84">
        <f t="shared" si="192"/>
        <v>4.2265600000000001</v>
      </c>
      <c r="P335" s="84">
        <f t="shared" si="192"/>
        <v>4.20038</v>
      </c>
      <c r="Q335" s="84">
        <f t="shared" si="192"/>
        <v>4.2030200000000004</v>
      </c>
      <c r="R335" s="84">
        <f t="shared" si="192"/>
        <v>4.1936900000000001</v>
      </c>
      <c r="S335" s="84">
        <f t="shared" si="192"/>
        <v>4.1578499999999998</v>
      </c>
      <c r="T335" s="84">
        <f t="shared" si="192"/>
        <v>4.1194499999999996</v>
      </c>
      <c r="U335" s="84">
        <f t="shared" si="192"/>
        <v>4.1196999999999999</v>
      </c>
      <c r="V335" s="84">
        <f t="shared" si="192"/>
        <v>4.1533499999999997</v>
      </c>
      <c r="W335" s="84">
        <f t="shared" si="192"/>
        <v>4.2182300000000001</v>
      </c>
      <c r="X335" s="84">
        <f t="shared" si="192"/>
        <v>4.1646299999999998</v>
      </c>
      <c r="Y335" s="84">
        <f t="shared" si="192"/>
        <v>4.1109099999999996</v>
      </c>
      <c r="Z335" s="84">
        <f t="shared" si="192"/>
        <v>3.9576199999999999</v>
      </c>
      <c r="AA335" s="84">
        <f t="shared" si="192"/>
        <v>3.8859400000000002</v>
      </c>
    </row>
    <row r="336" spans="1:27" ht="12.75" hidden="1" customHeight="1" outlineLevel="1" x14ac:dyDescent="0.2">
      <c r="A336" s="92" t="s">
        <v>1810</v>
      </c>
      <c r="B336" s="62" t="s">
        <v>231</v>
      </c>
      <c r="C336" s="42" t="s">
        <v>77</v>
      </c>
      <c r="D336" s="43">
        <v>1363.37</v>
      </c>
      <c r="E336" s="43">
        <v>1181.28</v>
      </c>
      <c r="F336" s="43">
        <v>1131.54</v>
      </c>
      <c r="G336" s="43">
        <v>1133.07</v>
      </c>
      <c r="H336" s="43">
        <v>1198.19</v>
      </c>
      <c r="I336" s="43">
        <v>1471.34</v>
      </c>
      <c r="J336" s="43">
        <v>1602.27</v>
      </c>
      <c r="K336" s="43">
        <v>1709.8</v>
      </c>
      <c r="L336" s="43">
        <v>1813.3</v>
      </c>
      <c r="M336" s="43">
        <v>1825.74</v>
      </c>
      <c r="N336" s="43">
        <v>1837.38</v>
      </c>
      <c r="O336" s="43">
        <v>1888.83</v>
      </c>
      <c r="P336" s="43">
        <v>1862.65</v>
      </c>
      <c r="Q336" s="43">
        <v>1865.29</v>
      </c>
      <c r="R336" s="43">
        <v>1855.96</v>
      </c>
      <c r="S336" s="43">
        <v>1820.12</v>
      </c>
      <c r="T336" s="43">
        <v>1781.72</v>
      </c>
      <c r="U336" s="43">
        <v>1781.97</v>
      </c>
      <c r="V336" s="43">
        <v>1815.62</v>
      </c>
      <c r="W336" s="43">
        <v>1880.5</v>
      </c>
      <c r="X336" s="43">
        <v>1826.9</v>
      </c>
      <c r="Y336" s="43">
        <v>1773.18</v>
      </c>
      <c r="Z336" s="43">
        <v>1619.89</v>
      </c>
      <c r="AA336" s="43">
        <v>1548.21</v>
      </c>
    </row>
    <row r="337" spans="1:27" ht="12.75" hidden="1" customHeight="1" outlineLevel="1" x14ac:dyDescent="0.2">
      <c r="A337" s="92" t="s">
        <v>1811</v>
      </c>
      <c r="B337" s="62" t="s">
        <v>88</v>
      </c>
      <c r="C337" s="42" t="s">
        <v>77</v>
      </c>
      <c r="D337" s="43">
        <f>$D$327</f>
        <v>2222.89</v>
      </c>
      <c r="E337" s="43">
        <f t="shared" ref="E337:AA337" si="193">$D$327</f>
        <v>2222.89</v>
      </c>
      <c r="F337" s="43">
        <f t="shared" si="193"/>
        <v>2222.89</v>
      </c>
      <c r="G337" s="43">
        <f t="shared" si="193"/>
        <v>2222.89</v>
      </c>
      <c r="H337" s="43">
        <f t="shared" si="193"/>
        <v>2222.89</v>
      </c>
      <c r="I337" s="43">
        <f t="shared" si="193"/>
        <v>2222.89</v>
      </c>
      <c r="J337" s="43">
        <f t="shared" si="193"/>
        <v>2222.89</v>
      </c>
      <c r="K337" s="43">
        <f t="shared" si="193"/>
        <v>2222.89</v>
      </c>
      <c r="L337" s="43">
        <f t="shared" si="193"/>
        <v>2222.89</v>
      </c>
      <c r="M337" s="43">
        <f t="shared" si="193"/>
        <v>2222.89</v>
      </c>
      <c r="N337" s="43">
        <f t="shared" si="193"/>
        <v>2222.89</v>
      </c>
      <c r="O337" s="43">
        <f t="shared" si="193"/>
        <v>2222.89</v>
      </c>
      <c r="P337" s="43">
        <f t="shared" si="193"/>
        <v>2222.89</v>
      </c>
      <c r="Q337" s="43">
        <f t="shared" si="193"/>
        <v>2222.89</v>
      </c>
      <c r="R337" s="43">
        <f t="shared" si="193"/>
        <v>2222.89</v>
      </c>
      <c r="S337" s="43">
        <f t="shared" si="193"/>
        <v>2222.89</v>
      </c>
      <c r="T337" s="43">
        <f t="shared" si="193"/>
        <v>2222.89</v>
      </c>
      <c r="U337" s="43">
        <f t="shared" si="193"/>
        <v>2222.89</v>
      </c>
      <c r="V337" s="43">
        <f t="shared" si="193"/>
        <v>2222.89</v>
      </c>
      <c r="W337" s="43">
        <f t="shared" si="193"/>
        <v>2222.89</v>
      </c>
      <c r="X337" s="43">
        <f t="shared" si="193"/>
        <v>2222.89</v>
      </c>
      <c r="Y337" s="43">
        <f t="shared" si="193"/>
        <v>2222.89</v>
      </c>
      <c r="Z337" s="43">
        <f t="shared" si="193"/>
        <v>2222.89</v>
      </c>
      <c r="AA337" s="43">
        <f t="shared" si="193"/>
        <v>2222.89</v>
      </c>
    </row>
    <row r="338" spans="1:27" ht="12.75" hidden="1" customHeight="1" outlineLevel="1" x14ac:dyDescent="0.2">
      <c r="A338" s="92" t="s">
        <v>1812</v>
      </c>
      <c r="B338" s="62" t="s">
        <v>81</v>
      </c>
      <c r="C338" s="42" t="s">
        <v>77</v>
      </c>
      <c r="D338" s="43">
        <v>4.6100000000000003</v>
      </c>
      <c r="E338" s="43">
        <v>4.6100000000000003</v>
      </c>
      <c r="F338" s="43">
        <v>4.6100000000000003</v>
      </c>
      <c r="G338" s="43">
        <v>4.6100000000000003</v>
      </c>
      <c r="H338" s="43">
        <v>4.6100000000000003</v>
      </c>
      <c r="I338" s="43">
        <v>4.6100000000000003</v>
      </c>
      <c r="J338" s="43">
        <v>4.6100000000000003</v>
      </c>
      <c r="K338" s="43">
        <v>4.6100000000000003</v>
      </c>
      <c r="L338" s="43">
        <v>4.6100000000000003</v>
      </c>
      <c r="M338" s="43">
        <v>4.6100000000000003</v>
      </c>
      <c r="N338" s="43">
        <v>4.6100000000000003</v>
      </c>
      <c r="O338" s="43">
        <v>4.6100000000000003</v>
      </c>
      <c r="P338" s="43">
        <v>4.6100000000000003</v>
      </c>
      <c r="Q338" s="43">
        <v>4.6100000000000003</v>
      </c>
      <c r="R338" s="43">
        <v>4.6100000000000003</v>
      </c>
      <c r="S338" s="43">
        <v>4.6100000000000003</v>
      </c>
      <c r="T338" s="43">
        <v>4.6100000000000003</v>
      </c>
      <c r="U338" s="43">
        <v>4.6100000000000003</v>
      </c>
      <c r="V338" s="43">
        <v>4.6100000000000003</v>
      </c>
      <c r="W338" s="43">
        <v>4.6100000000000003</v>
      </c>
      <c r="X338" s="43">
        <v>4.6100000000000003</v>
      </c>
      <c r="Y338" s="43">
        <v>4.6100000000000003</v>
      </c>
      <c r="Z338" s="43">
        <v>4.6100000000000003</v>
      </c>
      <c r="AA338" s="43">
        <v>4.6100000000000003</v>
      </c>
    </row>
    <row r="339" spans="1:27" ht="12.75" hidden="1" customHeight="1" outlineLevel="1" x14ac:dyDescent="0.2">
      <c r="A339" s="92" t="s">
        <v>1813</v>
      </c>
      <c r="B339" s="62" t="s">
        <v>79</v>
      </c>
      <c r="C339" s="42" t="s">
        <v>77</v>
      </c>
      <c r="D339" s="43">
        <f>$D$11</f>
        <v>110.23</v>
      </c>
      <c r="E339" s="43">
        <f t="shared" ref="E339:AA339" si="194">$D$11</f>
        <v>110.23</v>
      </c>
      <c r="F339" s="43">
        <f t="shared" si="194"/>
        <v>110.23</v>
      </c>
      <c r="G339" s="43">
        <f t="shared" si="194"/>
        <v>110.23</v>
      </c>
      <c r="H339" s="43">
        <f t="shared" si="194"/>
        <v>110.23</v>
      </c>
      <c r="I339" s="43">
        <f t="shared" si="194"/>
        <v>110.23</v>
      </c>
      <c r="J339" s="43">
        <f t="shared" si="194"/>
        <v>110.23</v>
      </c>
      <c r="K339" s="43">
        <f t="shared" si="194"/>
        <v>110.23</v>
      </c>
      <c r="L339" s="43">
        <f t="shared" si="194"/>
        <v>110.23</v>
      </c>
      <c r="M339" s="43">
        <f t="shared" si="194"/>
        <v>110.23</v>
      </c>
      <c r="N339" s="43">
        <f t="shared" si="194"/>
        <v>110.23</v>
      </c>
      <c r="O339" s="43">
        <f t="shared" si="194"/>
        <v>110.23</v>
      </c>
      <c r="P339" s="43">
        <f t="shared" si="194"/>
        <v>110.23</v>
      </c>
      <c r="Q339" s="43">
        <f t="shared" si="194"/>
        <v>110.23</v>
      </c>
      <c r="R339" s="43">
        <f t="shared" si="194"/>
        <v>110.23</v>
      </c>
      <c r="S339" s="43">
        <f t="shared" si="194"/>
        <v>110.23</v>
      </c>
      <c r="T339" s="43">
        <f t="shared" si="194"/>
        <v>110.23</v>
      </c>
      <c r="U339" s="43">
        <f t="shared" si="194"/>
        <v>110.23</v>
      </c>
      <c r="V339" s="43">
        <f t="shared" si="194"/>
        <v>110.23</v>
      </c>
      <c r="W339" s="43">
        <f t="shared" si="194"/>
        <v>110.23</v>
      </c>
      <c r="X339" s="43">
        <f t="shared" si="194"/>
        <v>110.23</v>
      </c>
      <c r="Y339" s="43">
        <f t="shared" si="194"/>
        <v>110.23</v>
      </c>
      <c r="Z339" s="43">
        <f t="shared" si="194"/>
        <v>110.23</v>
      </c>
      <c r="AA339" s="43">
        <f t="shared" si="194"/>
        <v>110.23</v>
      </c>
    </row>
    <row r="340" spans="1:27" ht="12.75" customHeight="1" collapsed="1" x14ac:dyDescent="0.2">
      <c r="A340" s="91" t="s">
        <v>1814</v>
      </c>
      <c r="B340" s="27" t="str">
        <f>"04"&amp;"."&amp;$B$800&amp;"."&amp;$B$801</f>
        <v>04.03.2023</v>
      </c>
      <c r="C340" s="83" t="s">
        <v>74</v>
      </c>
      <c r="D340" s="84">
        <f>ROUND(((D341+D342+D344+D343)/1000),5)</f>
        <v>3.8972600000000002</v>
      </c>
      <c r="E340" s="84">
        <f>ROUND(((E341+E342+E344+E343)/1000),5)</f>
        <v>3.80924</v>
      </c>
      <c r="F340" s="84">
        <f>ROUND(((F341+F342+F344+F343)/1000),5)</f>
        <v>3.66235</v>
      </c>
      <c r="G340" s="84">
        <f t="shared" ref="G340:AA340" si="195">ROUND(((G341+G342+G344+G343)/1000),5)</f>
        <v>3.6211700000000002</v>
      </c>
      <c r="H340" s="84">
        <f t="shared" si="195"/>
        <v>3.68201</v>
      </c>
      <c r="I340" s="84">
        <f t="shared" si="195"/>
        <v>3.8164099999999999</v>
      </c>
      <c r="J340" s="84">
        <f t="shared" si="195"/>
        <v>3.8491399999999998</v>
      </c>
      <c r="K340" s="84">
        <f t="shared" si="195"/>
        <v>3.9068999999999998</v>
      </c>
      <c r="L340" s="84">
        <f t="shared" si="195"/>
        <v>4.0489499999999996</v>
      </c>
      <c r="M340" s="84">
        <f t="shared" si="195"/>
        <v>4.1353099999999996</v>
      </c>
      <c r="N340" s="84">
        <f t="shared" si="195"/>
        <v>4.1696999999999997</v>
      </c>
      <c r="O340" s="84">
        <f t="shared" si="195"/>
        <v>4.1779900000000003</v>
      </c>
      <c r="P340" s="84">
        <f t="shared" si="195"/>
        <v>4.1724699999999997</v>
      </c>
      <c r="Q340" s="84">
        <f t="shared" si="195"/>
        <v>4.1668799999999999</v>
      </c>
      <c r="R340" s="84">
        <f t="shared" si="195"/>
        <v>4.12927</v>
      </c>
      <c r="S340" s="84">
        <f t="shared" si="195"/>
        <v>4.1248699999999996</v>
      </c>
      <c r="T340" s="84">
        <f t="shared" si="195"/>
        <v>4.1217199999999998</v>
      </c>
      <c r="U340" s="84">
        <f t="shared" si="195"/>
        <v>4.1377800000000002</v>
      </c>
      <c r="V340" s="84">
        <f t="shared" si="195"/>
        <v>4.1714500000000001</v>
      </c>
      <c r="W340" s="84">
        <f t="shared" si="195"/>
        <v>4.1790700000000003</v>
      </c>
      <c r="X340" s="84">
        <f t="shared" si="195"/>
        <v>4.1848700000000001</v>
      </c>
      <c r="Y340" s="84">
        <f t="shared" si="195"/>
        <v>4.1478700000000002</v>
      </c>
      <c r="Z340" s="84">
        <f t="shared" si="195"/>
        <v>3.9818699999999998</v>
      </c>
      <c r="AA340" s="84">
        <f t="shared" si="195"/>
        <v>3.9126300000000001</v>
      </c>
    </row>
    <row r="341" spans="1:27" ht="12.75" hidden="1" customHeight="1" outlineLevel="1" x14ac:dyDescent="0.2">
      <c r="A341" s="92" t="s">
        <v>1815</v>
      </c>
      <c r="B341" s="62" t="s">
        <v>231</v>
      </c>
      <c r="C341" s="42" t="s">
        <v>77</v>
      </c>
      <c r="D341" s="43">
        <v>1559.53</v>
      </c>
      <c r="E341" s="43">
        <v>1471.51</v>
      </c>
      <c r="F341" s="43">
        <v>1324.62</v>
      </c>
      <c r="G341" s="43">
        <v>1283.44</v>
      </c>
      <c r="H341" s="43">
        <v>1344.28</v>
      </c>
      <c r="I341" s="43">
        <v>1478.68</v>
      </c>
      <c r="J341" s="43">
        <v>1511.41</v>
      </c>
      <c r="K341" s="43">
        <v>1569.17</v>
      </c>
      <c r="L341" s="43">
        <v>1711.22</v>
      </c>
      <c r="M341" s="43">
        <v>1797.58</v>
      </c>
      <c r="N341" s="43">
        <v>1831.97</v>
      </c>
      <c r="O341" s="43">
        <v>1840.26</v>
      </c>
      <c r="P341" s="43">
        <v>1834.74</v>
      </c>
      <c r="Q341" s="43">
        <v>1829.15</v>
      </c>
      <c r="R341" s="43">
        <v>1791.54</v>
      </c>
      <c r="S341" s="43">
        <v>1787.14</v>
      </c>
      <c r="T341" s="43">
        <v>1783.99</v>
      </c>
      <c r="U341" s="43">
        <v>1800.05</v>
      </c>
      <c r="V341" s="43">
        <v>1833.72</v>
      </c>
      <c r="W341" s="43">
        <v>1841.34</v>
      </c>
      <c r="X341" s="43">
        <v>1847.14</v>
      </c>
      <c r="Y341" s="43">
        <v>1810.14</v>
      </c>
      <c r="Z341" s="43">
        <v>1644.14</v>
      </c>
      <c r="AA341" s="43">
        <v>1574.9</v>
      </c>
    </row>
    <row r="342" spans="1:27" ht="12.75" hidden="1" customHeight="1" outlineLevel="1" x14ac:dyDescent="0.2">
      <c r="A342" s="92" t="s">
        <v>1816</v>
      </c>
      <c r="B342" s="62" t="s">
        <v>88</v>
      </c>
      <c r="C342" s="42" t="s">
        <v>77</v>
      </c>
      <c r="D342" s="43">
        <f>$D$327</f>
        <v>2222.89</v>
      </c>
      <c r="E342" s="43">
        <f t="shared" ref="E342:AA342" si="196">$D$327</f>
        <v>2222.89</v>
      </c>
      <c r="F342" s="43">
        <f t="shared" si="196"/>
        <v>2222.89</v>
      </c>
      <c r="G342" s="43">
        <f t="shared" si="196"/>
        <v>2222.89</v>
      </c>
      <c r="H342" s="43">
        <f t="shared" si="196"/>
        <v>2222.89</v>
      </c>
      <c r="I342" s="43">
        <f t="shared" si="196"/>
        <v>2222.89</v>
      </c>
      <c r="J342" s="43">
        <f t="shared" si="196"/>
        <v>2222.89</v>
      </c>
      <c r="K342" s="43">
        <f t="shared" si="196"/>
        <v>2222.89</v>
      </c>
      <c r="L342" s="43">
        <f t="shared" si="196"/>
        <v>2222.89</v>
      </c>
      <c r="M342" s="43">
        <f t="shared" si="196"/>
        <v>2222.89</v>
      </c>
      <c r="N342" s="43">
        <f t="shared" si="196"/>
        <v>2222.89</v>
      </c>
      <c r="O342" s="43">
        <f t="shared" si="196"/>
        <v>2222.89</v>
      </c>
      <c r="P342" s="43">
        <f t="shared" si="196"/>
        <v>2222.89</v>
      </c>
      <c r="Q342" s="43">
        <f t="shared" si="196"/>
        <v>2222.89</v>
      </c>
      <c r="R342" s="43">
        <f t="shared" si="196"/>
        <v>2222.89</v>
      </c>
      <c r="S342" s="43">
        <f t="shared" si="196"/>
        <v>2222.89</v>
      </c>
      <c r="T342" s="43">
        <f t="shared" si="196"/>
        <v>2222.89</v>
      </c>
      <c r="U342" s="43">
        <f t="shared" si="196"/>
        <v>2222.89</v>
      </c>
      <c r="V342" s="43">
        <f t="shared" si="196"/>
        <v>2222.89</v>
      </c>
      <c r="W342" s="43">
        <f t="shared" si="196"/>
        <v>2222.89</v>
      </c>
      <c r="X342" s="43">
        <f t="shared" si="196"/>
        <v>2222.89</v>
      </c>
      <c r="Y342" s="43">
        <f t="shared" si="196"/>
        <v>2222.89</v>
      </c>
      <c r="Z342" s="43">
        <f t="shared" si="196"/>
        <v>2222.89</v>
      </c>
      <c r="AA342" s="43">
        <f t="shared" si="196"/>
        <v>2222.89</v>
      </c>
    </row>
    <row r="343" spans="1:27" ht="12.75" hidden="1" customHeight="1" outlineLevel="1" x14ac:dyDescent="0.2">
      <c r="A343" s="92" t="s">
        <v>1817</v>
      </c>
      <c r="B343" s="62" t="s">
        <v>81</v>
      </c>
      <c r="C343" s="42" t="s">
        <v>77</v>
      </c>
      <c r="D343" s="43">
        <v>4.6100000000000003</v>
      </c>
      <c r="E343" s="43">
        <v>4.6100000000000003</v>
      </c>
      <c r="F343" s="43">
        <v>4.6100000000000003</v>
      </c>
      <c r="G343" s="43">
        <v>4.6100000000000003</v>
      </c>
      <c r="H343" s="43">
        <v>4.6100000000000003</v>
      </c>
      <c r="I343" s="43">
        <v>4.6100000000000003</v>
      </c>
      <c r="J343" s="43">
        <v>4.6100000000000003</v>
      </c>
      <c r="K343" s="43">
        <v>4.6100000000000003</v>
      </c>
      <c r="L343" s="43">
        <v>4.6100000000000003</v>
      </c>
      <c r="M343" s="43">
        <v>4.6100000000000003</v>
      </c>
      <c r="N343" s="43">
        <v>4.6100000000000003</v>
      </c>
      <c r="O343" s="43">
        <v>4.6100000000000003</v>
      </c>
      <c r="P343" s="43">
        <v>4.6100000000000003</v>
      </c>
      <c r="Q343" s="43">
        <v>4.6100000000000003</v>
      </c>
      <c r="R343" s="43">
        <v>4.6100000000000003</v>
      </c>
      <c r="S343" s="43">
        <v>4.6100000000000003</v>
      </c>
      <c r="T343" s="43">
        <v>4.6100000000000003</v>
      </c>
      <c r="U343" s="43">
        <v>4.6100000000000003</v>
      </c>
      <c r="V343" s="43">
        <v>4.6100000000000003</v>
      </c>
      <c r="W343" s="43">
        <v>4.6100000000000003</v>
      </c>
      <c r="X343" s="43">
        <v>4.6100000000000003</v>
      </c>
      <c r="Y343" s="43">
        <v>4.6100000000000003</v>
      </c>
      <c r="Z343" s="43">
        <v>4.6100000000000003</v>
      </c>
      <c r="AA343" s="43">
        <v>4.6100000000000003</v>
      </c>
    </row>
    <row r="344" spans="1:27" ht="12.75" hidden="1" customHeight="1" outlineLevel="1" x14ac:dyDescent="0.2">
      <c r="A344" s="92" t="s">
        <v>1818</v>
      </c>
      <c r="B344" s="62" t="s">
        <v>79</v>
      </c>
      <c r="C344" s="42" t="s">
        <v>77</v>
      </c>
      <c r="D344" s="43">
        <f>$D$11</f>
        <v>110.23</v>
      </c>
      <c r="E344" s="43">
        <f t="shared" ref="E344:AA344" si="197">$D$11</f>
        <v>110.23</v>
      </c>
      <c r="F344" s="43">
        <f t="shared" si="197"/>
        <v>110.23</v>
      </c>
      <c r="G344" s="43">
        <f t="shared" si="197"/>
        <v>110.23</v>
      </c>
      <c r="H344" s="43">
        <f t="shared" si="197"/>
        <v>110.23</v>
      </c>
      <c r="I344" s="43">
        <f t="shared" si="197"/>
        <v>110.23</v>
      </c>
      <c r="J344" s="43">
        <f t="shared" si="197"/>
        <v>110.23</v>
      </c>
      <c r="K344" s="43">
        <f t="shared" si="197"/>
        <v>110.23</v>
      </c>
      <c r="L344" s="43">
        <f t="shared" si="197"/>
        <v>110.23</v>
      </c>
      <c r="M344" s="43">
        <f t="shared" si="197"/>
        <v>110.23</v>
      </c>
      <c r="N344" s="43">
        <f t="shared" si="197"/>
        <v>110.23</v>
      </c>
      <c r="O344" s="43">
        <f t="shared" si="197"/>
        <v>110.23</v>
      </c>
      <c r="P344" s="43">
        <f t="shared" si="197"/>
        <v>110.23</v>
      </c>
      <c r="Q344" s="43">
        <f t="shared" si="197"/>
        <v>110.23</v>
      </c>
      <c r="R344" s="43">
        <f t="shared" si="197"/>
        <v>110.23</v>
      </c>
      <c r="S344" s="43">
        <f t="shared" si="197"/>
        <v>110.23</v>
      </c>
      <c r="T344" s="43">
        <f t="shared" si="197"/>
        <v>110.23</v>
      </c>
      <c r="U344" s="43">
        <f t="shared" si="197"/>
        <v>110.23</v>
      </c>
      <c r="V344" s="43">
        <f t="shared" si="197"/>
        <v>110.23</v>
      </c>
      <c r="W344" s="43">
        <f t="shared" si="197"/>
        <v>110.23</v>
      </c>
      <c r="X344" s="43">
        <f t="shared" si="197"/>
        <v>110.23</v>
      </c>
      <c r="Y344" s="43">
        <f t="shared" si="197"/>
        <v>110.23</v>
      </c>
      <c r="Z344" s="43">
        <f t="shared" si="197"/>
        <v>110.23</v>
      </c>
      <c r="AA344" s="43">
        <f t="shared" si="197"/>
        <v>110.23</v>
      </c>
    </row>
    <row r="345" spans="1:27" ht="12.75" customHeight="1" collapsed="1" x14ac:dyDescent="0.2">
      <c r="A345" s="91" t="s">
        <v>1819</v>
      </c>
      <c r="B345" s="27" t="str">
        <f>"05"&amp;"."&amp;$B$800&amp;"."&amp;$B$801</f>
        <v>05.03.2023</v>
      </c>
      <c r="C345" s="83" t="s">
        <v>74</v>
      </c>
      <c r="D345" s="84">
        <f>ROUND(((D346+D347+D349+D348)/1000),5)</f>
        <v>3.8429099999999998</v>
      </c>
      <c r="E345" s="84">
        <f>ROUND(((E346+E347+E349+E348)/1000),5)</f>
        <v>3.7209099999999999</v>
      </c>
      <c r="F345" s="84">
        <f>ROUND(((F346+F347+F349+F348)/1000),5)</f>
        <v>3.5908000000000002</v>
      </c>
      <c r="G345" s="84">
        <f t="shared" ref="G345:AA345" si="198">ROUND(((G346+G347+G349+G348)/1000),5)</f>
        <v>3.5592800000000002</v>
      </c>
      <c r="H345" s="84">
        <f t="shared" si="198"/>
        <v>3.6227399999999998</v>
      </c>
      <c r="I345" s="84">
        <f t="shared" si="198"/>
        <v>3.7224699999999999</v>
      </c>
      <c r="J345" s="84">
        <f t="shared" si="198"/>
        <v>3.7383899999999999</v>
      </c>
      <c r="K345" s="84">
        <f t="shared" si="198"/>
        <v>3.8387500000000001</v>
      </c>
      <c r="L345" s="84">
        <f t="shared" si="198"/>
        <v>3.9372099999999999</v>
      </c>
      <c r="M345" s="84">
        <f t="shared" si="198"/>
        <v>4.1142700000000003</v>
      </c>
      <c r="N345" s="84">
        <f t="shared" si="198"/>
        <v>4.1632899999999999</v>
      </c>
      <c r="O345" s="84">
        <f t="shared" si="198"/>
        <v>4.1763199999999996</v>
      </c>
      <c r="P345" s="84">
        <f t="shared" si="198"/>
        <v>4.1730900000000002</v>
      </c>
      <c r="Q345" s="84">
        <f t="shared" si="198"/>
        <v>4.1710000000000003</v>
      </c>
      <c r="R345" s="84">
        <f t="shared" si="198"/>
        <v>4.1386500000000002</v>
      </c>
      <c r="S345" s="84">
        <f t="shared" si="198"/>
        <v>4.14011</v>
      </c>
      <c r="T345" s="84">
        <f t="shared" si="198"/>
        <v>4.1391299999999998</v>
      </c>
      <c r="U345" s="84">
        <f t="shared" si="198"/>
        <v>4.1554799999999998</v>
      </c>
      <c r="V345" s="84">
        <f t="shared" si="198"/>
        <v>4.202</v>
      </c>
      <c r="W345" s="84">
        <f t="shared" si="198"/>
        <v>4.1979600000000001</v>
      </c>
      <c r="X345" s="84">
        <f t="shared" si="198"/>
        <v>4.2079599999999999</v>
      </c>
      <c r="Y345" s="84">
        <f t="shared" si="198"/>
        <v>4.1697199999999999</v>
      </c>
      <c r="Z345" s="84">
        <f t="shared" si="198"/>
        <v>4.0201000000000002</v>
      </c>
      <c r="AA345" s="84">
        <f t="shared" si="198"/>
        <v>3.9357099999999998</v>
      </c>
    </row>
    <row r="346" spans="1:27" ht="12.75" hidden="1" customHeight="1" outlineLevel="1" x14ac:dyDescent="0.2">
      <c r="A346" s="92" t="s">
        <v>1820</v>
      </c>
      <c r="B346" s="62" t="s">
        <v>231</v>
      </c>
      <c r="C346" s="42" t="s">
        <v>77</v>
      </c>
      <c r="D346" s="43">
        <v>1505.18</v>
      </c>
      <c r="E346" s="43">
        <v>1383.18</v>
      </c>
      <c r="F346" s="43">
        <v>1253.07</v>
      </c>
      <c r="G346" s="43">
        <v>1221.55</v>
      </c>
      <c r="H346" s="43">
        <v>1285.01</v>
      </c>
      <c r="I346" s="43">
        <v>1384.74</v>
      </c>
      <c r="J346" s="43">
        <v>1400.66</v>
      </c>
      <c r="K346" s="43">
        <v>1501.02</v>
      </c>
      <c r="L346" s="43">
        <v>1599.48</v>
      </c>
      <c r="M346" s="43">
        <v>1776.54</v>
      </c>
      <c r="N346" s="43">
        <v>1825.56</v>
      </c>
      <c r="O346" s="43">
        <v>1838.59</v>
      </c>
      <c r="P346" s="43">
        <v>1835.36</v>
      </c>
      <c r="Q346" s="43">
        <v>1833.27</v>
      </c>
      <c r="R346" s="43">
        <v>1800.92</v>
      </c>
      <c r="S346" s="43">
        <v>1802.38</v>
      </c>
      <c r="T346" s="43">
        <v>1801.4</v>
      </c>
      <c r="U346" s="43">
        <v>1817.75</v>
      </c>
      <c r="V346" s="43">
        <v>1864.27</v>
      </c>
      <c r="W346" s="43">
        <v>1860.23</v>
      </c>
      <c r="X346" s="43">
        <v>1870.23</v>
      </c>
      <c r="Y346" s="43">
        <v>1831.99</v>
      </c>
      <c r="Z346" s="43">
        <v>1682.37</v>
      </c>
      <c r="AA346" s="43">
        <v>1597.98</v>
      </c>
    </row>
    <row r="347" spans="1:27" ht="12.75" hidden="1" customHeight="1" outlineLevel="1" x14ac:dyDescent="0.2">
      <c r="A347" s="92" t="s">
        <v>1821</v>
      </c>
      <c r="B347" s="62" t="s">
        <v>88</v>
      </c>
      <c r="C347" s="42" t="s">
        <v>77</v>
      </c>
      <c r="D347" s="43">
        <f>$D$327</f>
        <v>2222.89</v>
      </c>
      <c r="E347" s="43">
        <f t="shared" ref="E347:AA347" si="199">$D$327</f>
        <v>2222.89</v>
      </c>
      <c r="F347" s="43">
        <f t="shared" si="199"/>
        <v>2222.89</v>
      </c>
      <c r="G347" s="43">
        <f t="shared" si="199"/>
        <v>2222.89</v>
      </c>
      <c r="H347" s="43">
        <f t="shared" si="199"/>
        <v>2222.89</v>
      </c>
      <c r="I347" s="43">
        <f t="shared" si="199"/>
        <v>2222.89</v>
      </c>
      <c r="J347" s="43">
        <f t="shared" si="199"/>
        <v>2222.89</v>
      </c>
      <c r="K347" s="43">
        <f t="shared" si="199"/>
        <v>2222.89</v>
      </c>
      <c r="L347" s="43">
        <f t="shared" si="199"/>
        <v>2222.89</v>
      </c>
      <c r="M347" s="43">
        <f t="shared" si="199"/>
        <v>2222.89</v>
      </c>
      <c r="N347" s="43">
        <f t="shared" si="199"/>
        <v>2222.89</v>
      </c>
      <c r="O347" s="43">
        <f t="shared" si="199"/>
        <v>2222.89</v>
      </c>
      <c r="P347" s="43">
        <f t="shared" si="199"/>
        <v>2222.89</v>
      </c>
      <c r="Q347" s="43">
        <f t="shared" si="199"/>
        <v>2222.89</v>
      </c>
      <c r="R347" s="43">
        <f t="shared" si="199"/>
        <v>2222.89</v>
      </c>
      <c r="S347" s="43">
        <f t="shared" si="199"/>
        <v>2222.89</v>
      </c>
      <c r="T347" s="43">
        <f t="shared" si="199"/>
        <v>2222.89</v>
      </c>
      <c r="U347" s="43">
        <f t="shared" si="199"/>
        <v>2222.89</v>
      </c>
      <c r="V347" s="43">
        <f t="shared" si="199"/>
        <v>2222.89</v>
      </c>
      <c r="W347" s="43">
        <f t="shared" si="199"/>
        <v>2222.89</v>
      </c>
      <c r="X347" s="43">
        <f t="shared" si="199"/>
        <v>2222.89</v>
      </c>
      <c r="Y347" s="43">
        <f t="shared" si="199"/>
        <v>2222.89</v>
      </c>
      <c r="Z347" s="43">
        <f t="shared" si="199"/>
        <v>2222.89</v>
      </c>
      <c r="AA347" s="43">
        <f t="shared" si="199"/>
        <v>2222.89</v>
      </c>
    </row>
    <row r="348" spans="1:27" ht="12.75" hidden="1" customHeight="1" outlineLevel="1" x14ac:dyDescent="0.2">
      <c r="A348" s="92" t="s">
        <v>1822</v>
      </c>
      <c r="B348" s="62" t="s">
        <v>81</v>
      </c>
      <c r="C348" s="42" t="s">
        <v>77</v>
      </c>
      <c r="D348" s="43">
        <v>4.6100000000000003</v>
      </c>
      <c r="E348" s="43">
        <v>4.6100000000000003</v>
      </c>
      <c r="F348" s="43">
        <v>4.6100000000000003</v>
      </c>
      <c r="G348" s="43">
        <v>4.6100000000000003</v>
      </c>
      <c r="H348" s="43">
        <v>4.6100000000000003</v>
      </c>
      <c r="I348" s="43">
        <v>4.6100000000000003</v>
      </c>
      <c r="J348" s="43">
        <v>4.6100000000000003</v>
      </c>
      <c r="K348" s="43">
        <v>4.6100000000000003</v>
      </c>
      <c r="L348" s="43">
        <v>4.6100000000000003</v>
      </c>
      <c r="M348" s="43">
        <v>4.6100000000000003</v>
      </c>
      <c r="N348" s="43">
        <v>4.6100000000000003</v>
      </c>
      <c r="O348" s="43">
        <v>4.6100000000000003</v>
      </c>
      <c r="P348" s="43">
        <v>4.6100000000000003</v>
      </c>
      <c r="Q348" s="43">
        <v>4.6100000000000003</v>
      </c>
      <c r="R348" s="43">
        <v>4.6100000000000003</v>
      </c>
      <c r="S348" s="43">
        <v>4.6100000000000003</v>
      </c>
      <c r="T348" s="43">
        <v>4.6100000000000003</v>
      </c>
      <c r="U348" s="43">
        <v>4.6100000000000003</v>
      </c>
      <c r="V348" s="43">
        <v>4.6100000000000003</v>
      </c>
      <c r="W348" s="43">
        <v>4.6100000000000003</v>
      </c>
      <c r="X348" s="43">
        <v>4.6100000000000003</v>
      </c>
      <c r="Y348" s="43">
        <v>4.6100000000000003</v>
      </c>
      <c r="Z348" s="43">
        <v>4.6100000000000003</v>
      </c>
      <c r="AA348" s="43">
        <v>4.6100000000000003</v>
      </c>
    </row>
    <row r="349" spans="1:27" ht="12.75" hidden="1" customHeight="1" outlineLevel="1" x14ac:dyDescent="0.2">
      <c r="A349" s="92" t="s">
        <v>1823</v>
      </c>
      <c r="B349" s="62" t="s">
        <v>79</v>
      </c>
      <c r="C349" s="42" t="s">
        <v>77</v>
      </c>
      <c r="D349" s="43">
        <f>$D$11</f>
        <v>110.23</v>
      </c>
      <c r="E349" s="43">
        <f t="shared" ref="E349:AA349" si="200">$D$11</f>
        <v>110.23</v>
      </c>
      <c r="F349" s="43">
        <f t="shared" si="200"/>
        <v>110.23</v>
      </c>
      <c r="G349" s="43">
        <f t="shared" si="200"/>
        <v>110.23</v>
      </c>
      <c r="H349" s="43">
        <f t="shared" si="200"/>
        <v>110.23</v>
      </c>
      <c r="I349" s="43">
        <f t="shared" si="200"/>
        <v>110.23</v>
      </c>
      <c r="J349" s="43">
        <f t="shared" si="200"/>
        <v>110.23</v>
      </c>
      <c r="K349" s="43">
        <f t="shared" si="200"/>
        <v>110.23</v>
      </c>
      <c r="L349" s="43">
        <f t="shared" si="200"/>
        <v>110.23</v>
      </c>
      <c r="M349" s="43">
        <f t="shared" si="200"/>
        <v>110.23</v>
      </c>
      <c r="N349" s="43">
        <f t="shared" si="200"/>
        <v>110.23</v>
      </c>
      <c r="O349" s="43">
        <f t="shared" si="200"/>
        <v>110.23</v>
      </c>
      <c r="P349" s="43">
        <f t="shared" si="200"/>
        <v>110.23</v>
      </c>
      <c r="Q349" s="43">
        <f t="shared" si="200"/>
        <v>110.23</v>
      </c>
      <c r="R349" s="43">
        <f t="shared" si="200"/>
        <v>110.23</v>
      </c>
      <c r="S349" s="43">
        <f t="shared" si="200"/>
        <v>110.23</v>
      </c>
      <c r="T349" s="43">
        <f t="shared" si="200"/>
        <v>110.23</v>
      </c>
      <c r="U349" s="43">
        <f t="shared" si="200"/>
        <v>110.23</v>
      </c>
      <c r="V349" s="43">
        <f t="shared" si="200"/>
        <v>110.23</v>
      </c>
      <c r="W349" s="43">
        <f t="shared" si="200"/>
        <v>110.23</v>
      </c>
      <c r="X349" s="43">
        <f t="shared" si="200"/>
        <v>110.23</v>
      </c>
      <c r="Y349" s="43">
        <f t="shared" si="200"/>
        <v>110.23</v>
      </c>
      <c r="Z349" s="43">
        <f t="shared" si="200"/>
        <v>110.23</v>
      </c>
      <c r="AA349" s="43">
        <f t="shared" si="200"/>
        <v>110.23</v>
      </c>
    </row>
    <row r="350" spans="1:27" ht="12.75" customHeight="1" collapsed="1" x14ac:dyDescent="0.2">
      <c r="A350" s="91" t="s">
        <v>1824</v>
      </c>
      <c r="B350" s="27" t="str">
        <f>"06"&amp;"."&amp;$B$800&amp;"."&amp;$B$801</f>
        <v>06.03.2023</v>
      </c>
      <c r="C350" s="83" t="s">
        <v>74</v>
      </c>
      <c r="D350" s="84">
        <f>ROUND(((D351+D352+D354+D353)/1000),5)</f>
        <v>3.8334700000000002</v>
      </c>
      <c r="E350" s="84">
        <f>ROUND(((E351+E352+E354+E353)/1000),5)</f>
        <v>3.6479400000000002</v>
      </c>
      <c r="F350" s="84">
        <f>ROUND(((F351+F352+F354+F353)/1000),5)</f>
        <v>3.5350100000000002</v>
      </c>
      <c r="G350" s="84">
        <f t="shared" ref="G350:AA350" si="201">ROUND(((G351+G352+G354+G353)/1000),5)</f>
        <v>3.53409</v>
      </c>
      <c r="H350" s="84">
        <f t="shared" si="201"/>
        <v>3.6819500000000001</v>
      </c>
      <c r="I350" s="84">
        <f t="shared" si="201"/>
        <v>3.8456800000000002</v>
      </c>
      <c r="J350" s="84">
        <f t="shared" si="201"/>
        <v>3.91229</v>
      </c>
      <c r="K350" s="84">
        <f t="shared" si="201"/>
        <v>4.0364699999999996</v>
      </c>
      <c r="L350" s="84">
        <f t="shared" si="201"/>
        <v>4.12087</v>
      </c>
      <c r="M350" s="84">
        <f t="shared" si="201"/>
        <v>4.1474299999999999</v>
      </c>
      <c r="N350" s="84">
        <f t="shared" si="201"/>
        <v>4.2013299999999996</v>
      </c>
      <c r="O350" s="84">
        <f t="shared" si="201"/>
        <v>4.1797500000000003</v>
      </c>
      <c r="P350" s="84">
        <f t="shared" si="201"/>
        <v>4.1535200000000003</v>
      </c>
      <c r="Q350" s="84">
        <f t="shared" si="201"/>
        <v>4.1582999999999997</v>
      </c>
      <c r="R350" s="84">
        <f t="shared" si="201"/>
        <v>4.1519899999999996</v>
      </c>
      <c r="S350" s="84">
        <f t="shared" si="201"/>
        <v>4.1204799999999997</v>
      </c>
      <c r="T350" s="84">
        <f t="shared" si="201"/>
        <v>4.0890000000000004</v>
      </c>
      <c r="U350" s="84">
        <f t="shared" si="201"/>
        <v>4.0900100000000004</v>
      </c>
      <c r="V350" s="84">
        <f t="shared" si="201"/>
        <v>4.13253</v>
      </c>
      <c r="W350" s="84">
        <f t="shared" si="201"/>
        <v>4.1539700000000002</v>
      </c>
      <c r="X350" s="84">
        <f t="shared" si="201"/>
        <v>4.1226200000000004</v>
      </c>
      <c r="Y350" s="84">
        <f t="shared" si="201"/>
        <v>4.0724900000000002</v>
      </c>
      <c r="Z350" s="84">
        <f t="shared" si="201"/>
        <v>3.9398900000000001</v>
      </c>
      <c r="AA350" s="84">
        <f t="shared" si="201"/>
        <v>3.8452000000000002</v>
      </c>
    </row>
    <row r="351" spans="1:27" ht="12.75" hidden="1" customHeight="1" outlineLevel="1" x14ac:dyDescent="0.2">
      <c r="A351" s="92" t="s">
        <v>1825</v>
      </c>
      <c r="B351" s="62" t="s">
        <v>231</v>
      </c>
      <c r="C351" s="42" t="s">
        <v>77</v>
      </c>
      <c r="D351" s="43">
        <v>1495.74</v>
      </c>
      <c r="E351" s="43">
        <v>1310.21</v>
      </c>
      <c r="F351" s="43">
        <v>1197.28</v>
      </c>
      <c r="G351" s="43">
        <v>1196.3599999999999</v>
      </c>
      <c r="H351" s="43">
        <v>1344.22</v>
      </c>
      <c r="I351" s="43">
        <v>1507.95</v>
      </c>
      <c r="J351" s="43">
        <v>1574.56</v>
      </c>
      <c r="K351" s="43">
        <v>1698.74</v>
      </c>
      <c r="L351" s="43">
        <v>1783.14</v>
      </c>
      <c r="M351" s="43">
        <v>1809.7</v>
      </c>
      <c r="N351" s="43">
        <v>1863.6</v>
      </c>
      <c r="O351" s="43">
        <v>1842.02</v>
      </c>
      <c r="P351" s="43">
        <v>1815.79</v>
      </c>
      <c r="Q351" s="43">
        <v>1820.57</v>
      </c>
      <c r="R351" s="43">
        <v>1814.26</v>
      </c>
      <c r="S351" s="43">
        <v>1782.75</v>
      </c>
      <c r="T351" s="43">
        <v>1751.27</v>
      </c>
      <c r="U351" s="43">
        <v>1752.28</v>
      </c>
      <c r="V351" s="43">
        <v>1794.8</v>
      </c>
      <c r="W351" s="43">
        <v>1816.24</v>
      </c>
      <c r="X351" s="43">
        <v>1784.89</v>
      </c>
      <c r="Y351" s="43">
        <v>1734.76</v>
      </c>
      <c r="Z351" s="43">
        <v>1602.16</v>
      </c>
      <c r="AA351" s="43">
        <v>1507.47</v>
      </c>
    </row>
    <row r="352" spans="1:27" ht="12.75" hidden="1" customHeight="1" outlineLevel="1" x14ac:dyDescent="0.2">
      <c r="A352" s="92" t="s">
        <v>1826</v>
      </c>
      <c r="B352" s="62" t="s">
        <v>88</v>
      </c>
      <c r="C352" s="42" t="s">
        <v>77</v>
      </c>
      <c r="D352" s="43">
        <f>$D$327</f>
        <v>2222.89</v>
      </c>
      <c r="E352" s="43">
        <f t="shared" ref="E352:AA352" si="202">$D$327</f>
        <v>2222.89</v>
      </c>
      <c r="F352" s="43">
        <f t="shared" si="202"/>
        <v>2222.89</v>
      </c>
      <c r="G352" s="43">
        <f t="shared" si="202"/>
        <v>2222.89</v>
      </c>
      <c r="H352" s="43">
        <f t="shared" si="202"/>
        <v>2222.89</v>
      </c>
      <c r="I352" s="43">
        <f t="shared" si="202"/>
        <v>2222.89</v>
      </c>
      <c r="J352" s="43">
        <f t="shared" si="202"/>
        <v>2222.89</v>
      </c>
      <c r="K352" s="43">
        <f t="shared" si="202"/>
        <v>2222.89</v>
      </c>
      <c r="L352" s="43">
        <f t="shared" si="202"/>
        <v>2222.89</v>
      </c>
      <c r="M352" s="43">
        <f t="shared" si="202"/>
        <v>2222.89</v>
      </c>
      <c r="N352" s="43">
        <f t="shared" si="202"/>
        <v>2222.89</v>
      </c>
      <c r="O352" s="43">
        <f t="shared" si="202"/>
        <v>2222.89</v>
      </c>
      <c r="P352" s="43">
        <f t="shared" si="202"/>
        <v>2222.89</v>
      </c>
      <c r="Q352" s="43">
        <f t="shared" si="202"/>
        <v>2222.89</v>
      </c>
      <c r="R352" s="43">
        <f t="shared" si="202"/>
        <v>2222.89</v>
      </c>
      <c r="S352" s="43">
        <f t="shared" si="202"/>
        <v>2222.89</v>
      </c>
      <c r="T352" s="43">
        <f t="shared" si="202"/>
        <v>2222.89</v>
      </c>
      <c r="U352" s="43">
        <f t="shared" si="202"/>
        <v>2222.89</v>
      </c>
      <c r="V352" s="43">
        <f t="shared" si="202"/>
        <v>2222.89</v>
      </c>
      <c r="W352" s="43">
        <f t="shared" si="202"/>
        <v>2222.89</v>
      </c>
      <c r="X352" s="43">
        <f t="shared" si="202"/>
        <v>2222.89</v>
      </c>
      <c r="Y352" s="43">
        <f t="shared" si="202"/>
        <v>2222.89</v>
      </c>
      <c r="Z352" s="43">
        <f t="shared" si="202"/>
        <v>2222.89</v>
      </c>
      <c r="AA352" s="43">
        <f t="shared" si="202"/>
        <v>2222.89</v>
      </c>
    </row>
    <row r="353" spans="1:27" ht="12.75" hidden="1" customHeight="1" outlineLevel="1" x14ac:dyDescent="0.2">
      <c r="A353" s="92" t="s">
        <v>1827</v>
      </c>
      <c r="B353" s="62" t="s">
        <v>81</v>
      </c>
      <c r="C353" s="42" t="s">
        <v>77</v>
      </c>
      <c r="D353" s="43">
        <v>4.6100000000000003</v>
      </c>
      <c r="E353" s="43">
        <v>4.6100000000000003</v>
      </c>
      <c r="F353" s="43">
        <v>4.6100000000000003</v>
      </c>
      <c r="G353" s="43">
        <v>4.6100000000000003</v>
      </c>
      <c r="H353" s="43">
        <v>4.6100000000000003</v>
      </c>
      <c r="I353" s="43">
        <v>4.6100000000000003</v>
      </c>
      <c r="J353" s="43">
        <v>4.6100000000000003</v>
      </c>
      <c r="K353" s="43">
        <v>4.6100000000000003</v>
      </c>
      <c r="L353" s="43">
        <v>4.6100000000000003</v>
      </c>
      <c r="M353" s="43">
        <v>4.6100000000000003</v>
      </c>
      <c r="N353" s="43">
        <v>4.6100000000000003</v>
      </c>
      <c r="O353" s="43">
        <v>4.6100000000000003</v>
      </c>
      <c r="P353" s="43">
        <v>4.6100000000000003</v>
      </c>
      <c r="Q353" s="43">
        <v>4.6100000000000003</v>
      </c>
      <c r="R353" s="43">
        <v>4.6100000000000003</v>
      </c>
      <c r="S353" s="43">
        <v>4.6100000000000003</v>
      </c>
      <c r="T353" s="43">
        <v>4.6100000000000003</v>
      </c>
      <c r="U353" s="43">
        <v>4.6100000000000003</v>
      </c>
      <c r="V353" s="43">
        <v>4.6100000000000003</v>
      </c>
      <c r="W353" s="43">
        <v>4.6100000000000003</v>
      </c>
      <c r="X353" s="43">
        <v>4.6100000000000003</v>
      </c>
      <c r="Y353" s="43">
        <v>4.6100000000000003</v>
      </c>
      <c r="Z353" s="43">
        <v>4.6100000000000003</v>
      </c>
      <c r="AA353" s="43">
        <v>4.6100000000000003</v>
      </c>
    </row>
    <row r="354" spans="1:27" ht="12.75" hidden="1" customHeight="1" outlineLevel="1" x14ac:dyDescent="0.2">
      <c r="A354" s="92" t="s">
        <v>1828</v>
      </c>
      <c r="B354" s="62" t="s">
        <v>79</v>
      </c>
      <c r="C354" s="42" t="s">
        <v>77</v>
      </c>
      <c r="D354" s="43">
        <f>$D$11</f>
        <v>110.23</v>
      </c>
      <c r="E354" s="43">
        <f t="shared" ref="E354:AA354" si="203">$D$11</f>
        <v>110.23</v>
      </c>
      <c r="F354" s="43">
        <f t="shared" si="203"/>
        <v>110.23</v>
      </c>
      <c r="G354" s="43">
        <f t="shared" si="203"/>
        <v>110.23</v>
      </c>
      <c r="H354" s="43">
        <f t="shared" si="203"/>
        <v>110.23</v>
      </c>
      <c r="I354" s="43">
        <f t="shared" si="203"/>
        <v>110.23</v>
      </c>
      <c r="J354" s="43">
        <f t="shared" si="203"/>
        <v>110.23</v>
      </c>
      <c r="K354" s="43">
        <f t="shared" si="203"/>
        <v>110.23</v>
      </c>
      <c r="L354" s="43">
        <f t="shared" si="203"/>
        <v>110.23</v>
      </c>
      <c r="M354" s="43">
        <f t="shared" si="203"/>
        <v>110.23</v>
      </c>
      <c r="N354" s="43">
        <f t="shared" si="203"/>
        <v>110.23</v>
      </c>
      <c r="O354" s="43">
        <f t="shared" si="203"/>
        <v>110.23</v>
      </c>
      <c r="P354" s="43">
        <f t="shared" si="203"/>
        <v>110.23</v>
      </c>
      <c r="Q354" s="43">
        <f t="shared" si="203"/>
        <v>110.23</v>
      </c>
      <c r="R354" s="43">
        <f t="shared" si="203"/>
        <v>110.23</v>
      </c>
      <c r="S354" s="43">
        <f t="shared" si="203"/>
        <v>110.23</v>
      </c>
      <c r="T354" s="43">
        <f t="shared" si="203"/>
        <v>110.23</v>
      </c>
      <c r="U354" s="43">
        <f t="shared" si="203"/>
        <v>110.23</v>
      </c>
      <c r="V354" s="43">
        <f t="shared" si="203"/>
        <v>110.23</v>
      </c>
      <c r="W354" s="43">
        <f t="shared" si="203"/>
        <v>110.23</v>
      </c>
      <c r="X354" s="43">
        <f t="shared" si="203"/>
        <v>110.23</v>
      </c>
      <c r="Y354" s="43">
        <f t="shared" si="203"/>
        <v>110.23</v>
      </c>
      <c r="Z354" s="43">
        <f t="shared" si="203"/>
        <v>110.23</v>
      </c>
      <c r="AA354" s="43">
        <f t="shared" si="203"/>
        <v>110.23</v>
      </c>
    </row>
    <row r="355" spans="1:27" ht="12.75" customHeight="1" collapsed="1" x14ac:dyDescent="0.2">
      <c r="A355" s="91" t="s">
        <v>1829</v>
      </c>
      <c r="B355" s="27" t="str">
        <f>"07"&amp;"."&amp;$B$800&amp;"."&amp;$B$801</f>
        <v>07.03.2023</v>
      </c>
      <c r="C355" s="83" t="s">
        <v>74</v>
      </c>
      <c r="D355" s="84">
        <f>ROUND(((D356+D357+D359+D358)/1000),5)</f>
        <v>3.5517799999999999</v>
      </c>
      <c r="E355" s="84">
        <f>ROUND(((E356+E357+E359+E358)/1000),5)</f>
        <v>3.4866199999999998</v>
      </c>
      <c r="F355" s="84">
        <f>ROUND(((F356+F357+F359+F358)/1000),5)</f>
        <v>3.4377</v>
      </c>
      <c r="G355" s="84">
        <f t="shared" ref="G355:AA355" si="204">ROUND(((G356+G357+G359+G358)/1000),5)</f>
        <v>3.4522400000000002</v>
      </c>
      <c r="H355" s="84">
        <f t="shared" si="204"/>
        <v>3.5182899999999999</v>
      </c>
      <c r="I355" s="84">
        <f t="shared" si="204"/>
        <v>3.7324299999999999</v>
      </c>
      <c r="J355" s="84">
        <f t="shared" si="204"/>
        <v>3.87357</v>
      </c>
      <c r="K355" s="84">
        <f t="shared" si="204"/>
        <v>3.9974500000000002</v>
      </c>
      <c r="L355" s="84">
        <f t="shared" si="204"/>
        <v>4.0827299999999997</v>
      </c>
      <c r="M355" s="84">
        <f t="shared" si="204"/>
        <v>4.0647900000000003</v>
      </c>
      <c r="N355" s="84">
        <f t="shared" si="204"/>
        <v>4.1443700000000003</v>
      </c>
      <c r="O355" s="84">
        <f t="shared" si="204"/>
        <v>4.17319</v>
      </c>
      <c r="P355" s="84">
        <f t="shared" si="204"/>
        <v>4.1187699999999996</v>
      </c>
      <c r="Q355" s="84">
        <f t="shared" si="204"/>
        <v>4.0910200000000003</v>
      </c>
      <c r="R355" s="84">
        <f t="shared" si="204"/>
        <v>4.0519800000000004</v>
      </c>
      <c r="S355" s="84">
        <f t="shared" si="204"/>
        <v>4.0445099999999998</v>
      </c>
      <c r="T355" s="84">
        <f t="shared" si="204"/>
        <v>4.06562</v>
      </c>
      <c r="U355" s="84">
        <f t="shared" si="204"/>
        <v>4.0517000000000003</v>
      </c>
      <c r="V355" s="84">
        <f t="shared" si="204"/>
        <v>4.08155</v>
      </c>
      <c r="W355" s="84">
        <f t="shared" si="204"/>
        <v>4.1368600000000004</v>
      </c>
      <c r="X355" s="84">
        <f t="shared" si="204"/>
        <v>4.0957999999999997</v>
      </c>
      <c r="Y355" s="84">
        <f t="shared" si="204"/>
        <v>3.9836</v>
      </c>
      <c r="Z355" s="84">
        <f t="shared" si="204"/>
        <v>3.9287000000000001</v>
      </c>
      <c r="AA355" s="84">
        <f t="shared" si="204"/>
        <v>3.83684</v>
      </c>
    </row>
    <row r="356" spans="1:27" ht="12.75" hidden="1" customHeight="1" outlineLevel="1" x14ac:dyDescent="0.2">
      <c r="A356" s="92" t="s">
        <v>1830</v>
      </c>
      <c r="B356" s="62" t="s">
        <v>231</v>
      </c>
      <c r="C356" s="42" t="s">
        <v>77</v>
      </c>
      <c r="D356" s="43">
        <v>1214.05</v>
      </c>
      <c r="E356" s="43">
        <v>1148.8900000000001</v>
      </c>
      <c r="F356" s="43">
        <v>1099.97</v>
      </c>
      <c r="G356" s="43">
        <v>1114.51</v>
      </c>
      <c r="H356" s="43">
        <v>1180.56</v>
      </c>
      <c r="I356" s="43">
        <v>1394.7</v>
      </c>
      <c r="J356" s="43">
        <v>1535.84</v>
      </c>
      <c r="K356" s="43">
        <v>1659.72</v>
      </c>
      <c r="L356" s="43">
        <v>1745</v>
      </c>
      <c r="M356" s="43">
        <v>1727.06</v>
      </c>
      <c r="N356" s="43">
        <v>1806.64</v>
      </c>
      <c r="O356" s="43">
        <v>1835.46</v>
      </c>
      <c r="P356" s="43">
        <v>1781.04</v>
      </c>
      <c r="Q356" s="43">
        <v>1753.29</v>
      </c>
      <c r="R356" s="43">
        <v>1714.25</v>
      </c>
      <c r="S356" s="43">
        <v>1706.78</v>
      </c>
      <c r="T356" s="43">
        <v>1727.89</v>
      </c>
      <c r="U356" s="43">
        <v>1713.97</v>
      </c>
      <c r="V356" s="43">
        <v>1743.82</v>
      </c>
      <c r="W356" s="43">
        <v>1799.13</v>
      </c>
      <c r="X356" s="43">
        <v>1758.07</v>
      </c>
      <c r="Y356" s="43">
        <v>1645.87</v>
      </c>
      <c r="Z356" s="43">
        <v>1590.97</v>
      </c>
      <c r="AA356" s="43">
        <v>1499.11</v>
      </c>
    </row>
    <row r="357" spans="1:27" ht="12.75" hidden="1" customHeight="1" outlineLevel="1" x14ac:dyDescent="0.2">
      <c r="A357" s="92" t="s">
        <v>1831</v>
      </c>
      <c r="B357" s="62" t="s">
        <v>88</v>
      </c>
      <c r="C357" s="42" t="s">
        <v>77</v>
      </c>
      <c r="D357" s="43">
        <f>$D$327</f>
        <v>2222.89</v>
      </c>
      <c r="E357" s="43">
        <f t="shared" ref="E357:AA357" si="205">$D$327</f>
        <v>2222.89</v>
      </c>
      <c r="F357" s="43">
        <f t="shared" si="205"/>
        <v>2222.89</v>
      </c>
      <c r="G357" s="43">
        <f t="shared" si="205"/>
        <v>2222.89</v>
      </c>
      <c r="H357" s="43">
        <f t="shared" si="205"/>
        <v>2222.89</v>
      </c>
      <c r="I357" s="43">
        <f t="shared" si="205"/>
        <v>2222.89</v>
      </c>
      <c r="J357" s="43">
        <f t="shared" si="205"/>
        <v>2222.89</v>
      </c>
      <c r="K357" s="43">
        <f t="shared" si="205"/>
        <v>2222.89</v>
      </c>
      <c r="L357" s="43">
        <f t="shared" si="205"/>
        <v>2222.89</v>
      </c>
      <c r="M357" s="43">
        <f t="shared" si="205"/>
        <v>2222.89</v>
      </c>
      <c r="N357" s="43">
        <f t="shared" si="205"/>
        <v>2222.89</v>
      </c>
      <c r="O357" s="43">
        <f t="shared" si="205"/>
        <v>2222.89</v>
      </c>
      <c r="P357" s="43">
        <f t="shared" si="205"/>
        <v>2222.89</v>
      </c>
      <c r="Q357" s="43">
        <f t="shared" si="205"/>
        <v>2222.89</v>
      </c>
      <c r="R357" s="43">
        <f t="shared" si="205"/>
        <v>2222.89</v>
      </c>
      <c r="S357" s="43">
        <f t="shared" si="205"/>
        <v>2222.89</v>
      </c>
      <c r="T357" s="43">
        <f t="shared" si="205"/>
        <v>2222.89</v>
      </c>
      <c r="U357" s="43">
        <f t="shared" si="205"/>
        <v>2222.89</v>
      </c>
      <c r="V357" s="43">
        <f t="shared" si="205"/>
        <v>2222.89</v>
      </c>
      <c r="W357" s="43">
        <f t="shared" si="205"/>
        <v>2222.89</v>
      </c>
      <c r="X357" s="43">
        <f t="shared" si="205"/>
        <v>2222.89</v>
      </c>
      <c r="Y357" s="43">
        <f t="shared" si="205"/>
        <v>2222.89</v>
      </c>
      <c r="Z357" s="43">
        <f t="shared" si="205"/>
        <v>2222.89</v>
      </c>
      <c r="AA357" s="43">
        <f t="shared" si="205"/>
        <v>2222.89</v>
      </c>
    </row>
    <row r="358" spans="1:27" ht="12.75" hidden="1" customHeight="1" outlineLevel="1" x14ac:dyDescent="0.2">
      <c r="A358" s="92" t="s">
        <v>1832</v>
      </c>
      <c r="B358" s="62" t="s">
        <v>81</v>
      </c>
      <c r="C358" s="42" t="s">
        <v>77</v>
      </c>
      <c r="D358" s="43">
        <v>4.6100000000000003</v>
      </c>
      <c r="E358" s="43">
        <v>4.6100000000000003</v>
      </c>
      <c r="F358" s="43">
        <v>4.6100000000000003</v>
      </c>
      <c r="G358" s="43">
        <v>4.6100000000000003</v>
      </c>
      <c r="H358" s="43">
        <v>4.6100000000000003</v>
      </c>
      <c r="I358" s="43">
        <v>4.6100000000000003</v>
      </c>
      <c r="J358" s="43">
        <v>4.6100000000000003</v>
      </c>
      <c r="K358" s="43">
        <v>4.6100000000000003</v>
      </c>
      <c r="L358" s="43">
        <v>4.6100000000000003</v>
      </c>
      <c r="M358" s="43">
        <v>4.6100000000000003</v>
      </c>
      <c r="N358" s="43">
        <v>4.6100000000000003</v>
      </c>
      <c r="O358" s="43">
        <v>4.6100000000000003</v>
      </c>
      <c r="P358" s="43">
        <v>4.6100000000000003</v>
      </c>
      <c r="Q358" s="43">
        <v>4.6100000000000003</v>
      </c>
      <c r="R358" s="43">
        <v>4.6100000000000003</v>
      </c>
      <c r="S358" s="43">
        <v>4.6100000000000003</v>
      </c>
      <c r="T358" s="43">
        <v>4.6100000000000003</v>
      </c>
      <c r="U358" s="43">
        <v>4.6100000000000003</v>
      </c>
      <c r="V358" s="43">
        <v>4.6100000000000003</v>
      </c>
      <c r="W358" s="43">
        <v>4.6100000000000003</v>
      </c>
      <c r="X358" s="43">
        <v>4.6100000000000003</v>
      </c>
      <c r="Y358" s="43">
        <v>4.6100000000000003</v>
      </c>
      <c r="Z358" s="43">
        <v>4.6100000000000003</v>
      </c>
      <c r="AA358" s="43">
        <v>4.6100000000000003</v>
      </c>
    </row>
    <row r="359" spans="1:27" ht="12.75" hidden="1" customHeight="1" outlineLevel="1" x14ac:dyDescent="0.2">
      <c r="A359" s="92" t="s">
        <v>1833</v>
      </c>
      <c r="B359" s="62" t="s">
        <v>79</v>
      </c>
      <c r="C359" s="42" t="s">
        <v>77</v>
      </c>
      <c r="D359" s="43">
        <f>$D$11</f>
        <v>110.23</v>
      </c>
      <c r="E359" s="43">
        <f t="shared" ref="E359:AA359" si="206">$D$11</f>
        <v>110.23</v>
      </c>
      <c r="F359" s="43">
        <f t="shared" si="206"/>
        <v>110.23</v>
      </c>
      <c r="G359" s="43">
        <f t="shared" si="206"/>
        <v>110.23</v>
      </c>
      <c r="H359" s="43">
        <f t="shared" si="206"/>
        <v>110.23</v>
      </c>
      <c r="I359" s="43">
        <f t="shared" si="206"/>
        <v>110.23</v>
      </c>
      <c r="J359" s="43">
        <f t="shared" si="206"/>
        <v>110.23</v>
      </c>
      <c r="K359" s="43">
        <f t="shared" si="206"/>
        <v>110.23</v>
      </c>
      <c r="L359" s="43">
        <f t="shared" si="206"/>
        <v>110.23</v>
      </c>
      <c r="M359" s="43">
        <f t="shared" si="206"/>
        <v>110.23</v>
      </c>
      <c r="N359" s="43">
        <f t="shared" si="206"/>
        <v>110.23</v>
      </c>
      <c r="O359" s="43">
        <f t="shared" si="206"/>
        <v>110.23</v>
      </c>
      <c r="P359" s="43">
        <f t="shared" si="206"/>
        <v>110.23</v>
      </c>
      <c r="Q359" s="43">
        <f t="shared" si="206"/>
        <v>110.23</v>
      </c>
      <c r="R359" s="43">
        <f t="shared" si="206"/>
        <v>110.23</v>
      </c>
      <c r="S359" s="43">
        <f t="shared" si="206"/>
        <v>110.23</v>
      </c>
      <c r="T359" s="43">
        <f t="shared" si="206"/>
        <v>110.23</v>
      </c>
      <c r="U359" s="43">
        <f t="shared" si="206"/>
        <v>110.23</v>
      </c>
      <c r="V359" s="43">
        <f t="shared" si="206"/>
        <v>110.23</v>
      </c>
      <c r="W359" s="43">
        <f t="shared" si="206"/>
        <v>110.23</v>
      </c>
      <c r="X359" s="43">
        <f t="shared" si="206"/>
        <v>110.23</v>
      </c>
      <c r="Y359" s="43">
        <f t="shared" si="206"/>
        <v>110.23</v>
      </c>
      <c r="Z359" s="43">
        <f t="shared" si="206"/>
        <v>110.23</v>
      </c>
      <c r="AA359" s="43">
        <f t="shared" si="206"/>
        <v>110.23</v>
      </c>
    </row>
    <row r="360" spans="1:27" ht="12.75" customHeight="1" collapsed="1" x14ac:dyDescent="0.2">
      <c r="A360" s="91" t="s">
        <v>1834</v>
      </c>
      <c r="B360" s="27" t="str">
        <f>"08"&amp;"."&amp;$B$800&amp;"."&amp;$B$801</f>
        <v>08.03.2023</v>
      </c>
      <c r="C360" s="83" t="s">
        <v>74</v>
      </c>
      <c r="D360" s="84">
        <f>ROUND(((D361+D362+D364+D363)/1000),5)</f>
        <v>3.5441600000000002</v>
      </c>
      <c r="E360" s="84">
        <f>ROUND(((E361+E362+E364+E363)/1000),5)</f>
        <v>3.4788299999999999</v>
      </c>
      <c r="F360" s="84">
        <f>ROUND(((F361+F362+F364+F363)/1000),5)</f>
        <v>3.4266000000000001</v>
      </c>
      <c r="G360" s="84">
        <f t="shared" ref="G360:AA360" si="207">ROUND(((G361+G362+G364+G363)/1000),5)</f>
        <v>3.4172799999999999</v>
      </c>
      <c r="H360" s="84">
        <f t="shared" si="207"/>
        <v>3.4497599999999999</v>
      </c>
      <c r="I360" s="84">
        <f t="shared" si="207"/>
        <v>3.4539599999999999</v>
      </c>
      <c r="J360" s="84">
        <f t="shared" si="207"/>
        <v>3.4650099999999999</v>
      </c>
      <c r="K360" s="84">
        <f t="shared" si="207"/>
        <v>3.5320900000000002</v>
      </c>
      <c r="L360" s="84">
        <f t="shared" si="207"/>
        <v>3.8553600000000001</v>
      </c>
      <c r="M360" s="84">
        <f t="shared" si="207"/>
        <v>3.93215</v>
      </c>
      <c r="N360" s="84">
        <f t="shared" si="207"/>
        <v>3.9603299999999999</v>
      </c>
      <c r="O360" s="84">
        <f t="shared" si="207"/>
        <v>3.9628800000000002</v>
      </c>
      <c r="P360" s="84">
        <f t="shared" si="207"/>
        <v>3.9579800000000001</v>
      </c>
      <c r="Q360" s="84">
        <f t="shared" si="207"/>
        <v>3.95329</v>
      </c>
      <c r="R360" s="84">
        <f t="shared" si="207"/>
        <v>4.0997700000000004</v>
      </c>
      <c r="S360" s="84">
        <f t="shared" si="207"/>
        <v>4.1307700000000001</v>
      </c>
      <c r="T360" s="84">
        <f t="shared" si="207"/>
        <v>4.14025</v>
      </c>
      <c r="U360" s="84">
        <f t="shared" si="207"/>
        <v>4.1171199999999999</v>
      </c>
      <c r="V360" s="84">
        <f t="shared" si="207"/>
        <v>4.2981699999999998</v>
      </c>
      <c r="W360" s="84">
        <f t="shared" si="207"/>
        <v>4.3269500000000001</v>
      </c>
      <c r="X360" s="84">
        <f t="shared" si="207"/>
        <v>4.3983699999999999</v>
      </c>
      <c r="Y360" s="84">
        <f t="shared" si="207"/>
        <v>4.2141200000000003</v>
      </c>
      <c r="Z360" s="84">
        <f t="shared" si="207"/>
        <v>3.8533400000000002</v>
      </c>
      <c r="AA360" s="84">
        <f t="shared" si="207"/>
        <v>3.62927</v>
      </c>
    </row>
    <row r="361" spans="1:27" ht="12.75" hidden="1" customHeight="1" outlineLevel="1" x14ac:dyDescent="0.2">
      <c r="A361" s="92" t="s">
        <v>1835</v>
      </c>
      <c r="B361" s="62" t="s">
        <v>231</v>
      </c>
      <c r="C361" s="42" t="s">
        <v>77</v>
      </c>
      <c r="D361" s="43">
        <v>1206.43</v>
      </c>
      <c r="E361" s="43">
        <v>1141.0999999999999</v>
      </c>
      <c r="F361" s="43">
        <v>1088.8699999999999</v>
      </c>
      <c r="G361" s="43">
        <v>1079.55</v>
      </c>
      <c r="H361" s="43">
        <v>1112.03</v>
      </c>
      <c r="I361" s="43">
        <v>1116.23</v>
      </c>
      <c r="J361" s="43">
        <v>1127.28</v>
      </c>
      <c r="K361" s="43">
        <v>1194.3599999999999</v>
      </c>
      <c r="L361" s="43">
        <v>1517.63</v>
      </c>
      <c r="M361" s="43">
        <v>1594.42</v>
      </c>
      <c r="N361" s="43">
        <v>1622.6</v>
      </c>
      <c r="O361" s="43">
        <v>1625.15</v>
      </c>
      <c r="P361" s="43">
        <v>1620.25</v>
      </c>
      <c r="Q361" s="43">
        <v>1615.56</v>
      </c>
      <c r="R361" s="43">
        <v>1762.04</v>
      </c>
      <c r="S361" s="43">
        <v>1793.04</v>
      </c>
      <c r="T361" s="43">
        <v>1802.52</v>
      </c>
      <c r="U361" s="43">
        <v>1779.39</v>
      </c>
      <c r="V361" s="43">
        <v>1960.44</v>
      </c>
      <c r="W361" s="43">
        <v>1989.22</v>
      </c>
      <c r="X361" s="43">
        <v>2060.64</v>
      </c>
      <c r="Y361" s="43">
        <v>1876.39</v>
      </c>
      <c r="Z361" s="43">
        <v>1515.61</v>
      </c>
      <c r="AA361" s="43">
        <v>1291.54</v>
      </c>
    </row>
    <row r="362" spans="1:27" ht="12.75" hidden="1" customHeight="1" outlineLevel="1" x14ac:dyDescent="0.2">
      <c r="A362" s="92" t="s">
        <v>1836</v>
      </c>
      <c r="B362" s="62" t="s">
        <v>88</v>
      </c>
      <c r="C362" s="42" t="s">
        <v>77</v>
      </c>
      <c r="D362" s="43">
        <f>$D$327</f>
        <v>2222.89</v>
      </c>
      <c r="E362" s="43">
        <f t="shared" ref="E362:AA362" si="208">$D$327</f>
        <v>2222.89</v>
      </c>
      <c r="F362" s="43">
        <f t="shared" si="208"/>
        <v>2222.89</v>
      </c>
      <c r="G362" s="43">
        <f t="shared" si="208"/>
        <v>2222.89</v>
      </c>
      <c r="H362" s="43">
        <f t="shared" si="208"/>
        <v>2222.89</v>
      </c>
      <c r="I362" s="43">
        <f t="shared" si="208"/>
        <v>2222.89</v>
      </c>
      <c r="J362" s="43">
        <f t="shared" si="208"/>
        <v>2222.89</v>
      </c>
      <c r="K362" s="43">
        <f t="shared" si="208"/>
        <v>2222.89</v>
      </c>
      <c r="L362" s="43">
        <f t="shared" si="208"/>
        <v>2222.89</v>
      </c>
      <c r="M362" s="43">
        <f t="shared" si="208"/>
        <v>2222.89</v>
      </c>
      <c r="N362" s="43">
        <f t="shared" si="208"/>
        <v>2222.89</v>
      </c>
      <c r="O362" s="43">
        <f t="shared" si="208"/>
        <v>2222.89</v>
      </c>
      <c r="P362" s="43">
        <f t="shared" si="208"/>
        <v>2222.89</v>
      </c>
      <c r="Q362" s="43">
        <f t="shared" si="208"/>
        <v>2222.89</v>
      </c>
      <c r="R362" s="43">
        <f t="shared" si="208"/>
        <v>2222.89</v>
      </c>
      <c r="S362" s="43">
        <f t="shared" si="208"/>
        <v>2222.89</v>
      </c>
      <c r="T362" s="43">
        <f t="shared" si="208"/>
        <v>2222.89</v>
      </c>
      <c r="U362" s="43">
        <f t="shared" si="208"/>
        <v>2222.89</v>
      </c>
      <c r="V362" s="43">
        <f t="shared" si="208"/>
        <v>2222.89</v>
      </c>
      <c r="W362" s="43">
        <f t="shared" si="208"/>
        <v>2222.89</v>
      </c>
      <c r="X362" s="43">
        <f t="shared" si="208"/>
        <v>2222.89</v>
      </c>
      <c r="Y362" s="43">
        <f t="shared" si="208"/>
        <v>2222.89</v>
      </c>
      <c r="Z362" s="43">
        <f t="shared" si="208"/>
        <v>2222.89</v>
      </c>
      <c r="AA362" s="43">
        <f t="shared" si="208"/>
        <v>2222.89</v>
      </c>
    </row>
    <row r="363" spans="1:27" ht="12.75" hidden="1" customHeight="1" outlineLevel="1" x14ac:dyDescent="0.2">
      <c r="A363" s="92" t="s">
        <v>1837</v>
      </c>
      <c r="B363" s="62" t="s">
        <v>81</v>
      </c>
      <c r="C363" s="42" t="s">
        <v>77</v>
      </c>
      <c r="D363" s="43">
        <v>4.6100000000000003</v>
      </c>
      <c r="E363" s="43">
        <v>4.6100000000000003</v>
      </c>
      <c r="F363" s="43">
        <v>4.6100000000000003</v>
      </c>
      <c r="G363" s="43">
        <v>4.6100000000000003</v>
      </c>
      <c r="H363" s="43">
        <v>4.6100000000000003</v>
      </c>
      <c r="I363" s="43">
        <v>4.6100000000000003</v>
      </c>
      <c r="J363" s="43">
        <v>4.6100000000000003</v>
      </c>
      <c r="K363" s="43">
        <v>4.6100000000000003</v>
      </c>
      <c r="L363" s="43">
        <v>4.6100000000000003</v>
      </c>
      <c r="M363" s="43">
        <v>4.6100000000000003</v>
      </c>
      <c r="N363" s="43">
        <v>4.6100000000000003</v>
      </c>
      <c r="O363" s="43">
        <v>4.6100000000000003</v>
      </c>
      <c r="P363" s="43">
        <v>4.6100000000000003</v>
      </c>
      <c r="Q363" s="43">
        <v>4.6100000000000003</v>
      </c>
      <c r="R363" s="43">
        <v>4.6100000000000003</v>
      </c>
      <c r="S363" s="43">
        <v>4.6100000000000003</v>
      </c>
      <c r="T363" s="43">
        <v>4.6100000000000003</v>
      </c>
      <c r="U363" s="43">
        <v>4.6100000000000003</v>
      </c>
      <c r="V363" s="43">
        <v>4.6100000000000003</v>
      </c>
      <c r="W363" s="43">
        <v>4.6100000000000003</v>
      </c>
      <c r="X363" s="43">
        <v>4.6100000000000003</v>
      </c>
      <c r="Y363" s="43">
        <v>4.6100000000000003</v>
      </c>
      <c r="Z363" s="43">
        <v>4.6100000000000003</v>
      </c>
      <c r="AA363" s="43">
        <v>4.6100000000000003</v>
      </c>
    </row>
    <row r="364" spans="1:27" ht="12.75" hidden="1" customHeight="1" outlineLevel="1" x14ac:dyDescent="0.2">
      <c r="A364" s="92" t="s">
        <v>1838</v>
      </c>
      <c r="B364" s="62" t="s">
        <v>79</v>
      </c>
      <c r="C364" s="42" t="s">
        <v>77</v>
      </c>
      <c r="D364" s="43">
        <f>$D$11</f>
        <v>110.23</v>
      </c>
      <c r="E364" s="43">
        <f t="shared" ref="E364:AA364" si="209">$D$11</f>
        <v>110.23</v>
      </c>
      <c r="F364" s="43">
        <f t="shared" si="209"/>
        <v>110.23</v>
      </c>
      <c r="G364" s="43">
        <f t="shared" si="209"/>
        <v>110.23</v>
      </c>
      <c r="H364" s="43">
        <f t="shared" si="209"/>
        <v>110.23</v>
      </c>
      <c r="I364" s="43">
        <f t="shared" si="209"/>
        <v>110.23</v>
      </c>
      <c r="J364" s="43">
        <f t="shared" si="209"/>
        <v>110.23</v>
      </c>
      <c r="K364" s="43">
        <f t="shared" si="209"/>
        <v>110.23</v>
      </c>
      <c r="L364" s="43">
        <f t="shared" si="209"/>
        <v>110.23</v>
      </c>
      <c r="M364" s="43">
        <f t="shared" si="209"/>
        <v>110.23</v>
      </c>
      <c r="N364" s="43">
        <f t="shared" si="209"/>
        <v>110.23</v>
      </c>
      <c r="O364" s="43">
        <f t="shared" si="209"/>
        <v>110.23</v>
      </c>
      <c r="P364" s="43">
        <f t="shared" si="209"/>
        <v>110.23</v>
      </c>
      <c r="Q364" s="43">
        <f t="shared" si="209"/>
        <v>110.23</v>
      </c>
      <c r="R364" s="43">
        <f t="shared" si="209"/>
        <v>110.23</v>
      </c>
      <c r="S364" s="43">
        <f t="shared" si="209"/>
        <v>110.23</v>
      </c>
      <c r="T364" s="43">
        <f t="shared" si="209"/>
        <v>110.23</v>
      </c>
      <c r="U364" s="43">
        <f t="shared" si="209"/>
        <v>110.23</v>
      </c>
      <c r="V364" s="43">
        <f t="shared" si="209"/>
        <v>110.23</v>
      </c>
      <c r="W364" s="43">
        <f t="shared" si="209"/>
        <v>110.23</v>
      </c>
      <c r="X364" s="43">
        <f t="shared" si="209"/>
        <v>110.23</v>
      </c>
      <c r="Y364" s="43">
        <f t="shared" si="209"/>
        <v>110.23</v>
      </c>
      <c r="Z364" s="43">
        <f t="shared" si="209"/>
        <v>110.23</v>
      </c>
      <c r="AA364" s="43">
        <f t="shared" si="209"/>
        <v>110.23</v>
      </c>
    </row>
    <row r="365" spans="1:27" ht="12.75" customHeight="1" collapsed="1" x14ac:dyDescent="0.2">
      <c r="A365" s="91" t="s">
        <v>1839</v>
      </c>
      <c r="B365" s="27" t="str">
        <f>"09"&amp;"."&amp;$B$800&amp;"."&amp;$B$801</f>
        <v>09.03.2023</v>
      </c>
      <c r="C365" s="83" t="s">
        <v>74</v>
      </c>
      <c r="D365" s="84">
        <f>ROUND(((D366+D367+D369+D368)/1000),5)</f>
        <v>3.5242800000000001</v>
      </c>
      <c r="E365" s="84">
        <f>ROUND(((E366+E367+E369+E368)/1000),5)</f>
        <v>3.45608</v>
      </c>
      <c r="F365" s="84">
        <f>ROUND(((F366+F367+F369+F368)/1000),5)</f>
        <v>3.4178299999999999</v>
      </c>
      <c r="G365" s="84">
        <f t="shared" ref="G365:AA365" si="210">ROUND(((G366+G367+G369+G368)/1000),5)</f>
        <v>3.4187400000000001</v>
      </c>
      <c r="H365" s="84">
        <f t="shared" si="210"/>
        <v>3.5010500000000002</v>
      </c>
      <c r="I365" s="84">
        <f t="shared" si="210"/>
        <v>3.63307</v>
      </c>
      <c r="J365" s="84">
        <f t="shared" si="210"/>
        <v>3.8563499999999999</v>
      </c>
      <c r="K365" s="84">
        <f t="shared" si="210"/>
        <v>3.9903400000000002</v>
      </c>
      <c r="L365" s="84">
        <f t="shared" si="210"/>
        <v>4.1311600000000004</v>
      </c>
      <c r="M365" s="84">
        <f t="shared" si="210"/>
        <v>4.25908</v>
      </c>
      <c r="N365" s="84">
        <f t="shared" si="210"/>
        <v>4.2968500000000001</v>
      </c>
      <c r="O365" s="84">
        <f t="shared" si="210"/>
        <v>4.3831100000000003</v>
      </c>
      <c r="P365" s="84">
        <f t="shared" si="210"/>
        <v>4.2500299999999998</v>
      </c>
      <c r="Q365" s="84">
        <f t="shared" si="210"/>
        <v>4.2471100000000002</v>
      </c>
      <c r="R365" s="84">
        <f t="shared" si="210"/>
        <v>4.2413100000000004</v>
      </c>
      <c r="S365" s="84">
        <f t="shared" si="210"/>
        <v>4.2557099999999997</v>
      </c>
      <c r="T365" s="84">
        <f t="shared" si="210"/>
        <v>4.2158499999999997</v>
      </c>
      <c r="U365" s="84">
        <f t="shared" si="210"/>
        <v>4.1889099999999999</v>
      </c>
      <c r="V365" s="84">
        <f t="shared" si="210"/>
        <v>4.1676099999999998</v>
      </c>
      <c r="W365" s="84">
        <f t="shared" si="210"/>
        <v>4.29542</v>
      </c>
      <c r="X365" s="84">
        <f t="shared" si="210"/>
        <v>4.1243499999999997</v>
      </c>
      <c r="Y365" s="84">
        <f t="shared" si="210"/>
        <v>4.0799000000000003</v>
      </c>
      <c r="Z365" s="84">
        <f t="shared" si="210"/>
        <v>4.3441900000000002</v>
      </c>
      <c r="AA365" s="84">
        <f t="shared" si="210"/>
        <v>3.8707199999999999</v>
      </c>
    </row>
    <row r="366" spans="1:27" ht="12.75" hidden="1" customHeight="1" outlineLevel="1" x14ac:dyDescent="0.2">
      <c r="A366" s="92" t="s">
        <v>1840</v>
      </c>
      <c r="B366" s="62" t="s">
        <v>231</v>
      </c>
      <c r="C366" s="42" t="s">
        <v>77</v>
      </c>
      <c r="D366" s="43">
        <v>1186.55</v>
      </c>
      <c r="E366" s="43">
        <v>1118.3499999999999</v>
      </c>
      <c r="F366" s="43">
        <v>1080.0999999999999</v>
      </c>
      <c r="G366" s="43">
        <v>1081.01</v>
      </c>
      <c r="H366" s="43">
        <v>1163.32</v>
      </c>
      <c r="I366" s="43">
        <v>1295.3399999999999</v>
      </c>
      <c r="J366" s="43">
        <v>1518.62</v>
      </c>
      <c r="K366" s="43">
        <v>1652.61</v>
      </c>
      <c r="L366" s="43">
        <v>1793.43</v>
      </c>
      <c r="M366" s="43">
        <v>1921.35</v>
      </c>
      <c r="N366" s="43">
        <v>1959.12</v>
      </c>
      <c r="O366" s="43">
        <v>2045.38</v>
      </c>
      <c r="P366" s="43">
        <v>1912.3</v>
      </c>
      <c r="Q366" s="43">
        <v>1909.38</v>
      </c>
      <c r="R366" s="43">
        <v>1903.58</v>
      </c>
      <c r="S366" s="43">
        <v>1917.98</v>
      </c>
      <c r="T366" s="43">
        <v>1878.12</v>
      </c>
      <c r="U366" s="43">
        <v>1851.18</v>
      </c>
      <c r="V366" s="43">
        <v>1829.88</v>
      </c>
      <c r="W366" s="43">
        <v>1957.69</v>
      </c>
      <c r="X366" s="43">
        <v>1786.62</v>
      </c>
      <c r="Y366" s="43">
        <v>1742.17</v>
      </c>
      <c r="Z366" s="43">
        <v>2006.46</v>
      </c>
      <c r="AA366" s="43">
        <v>1532.99</v>
      </c>
    </row>
    <row r="367" spans="1:27" ht="12.75" hidden="1" customHeight="1" outlineLevel="1" x14ac:dyDescent="0.2">
      <c r="A367" s="92" t="s">
        <v>1841</v>
      </c>
      <c r="B367" s="62" t="s">
        <v>88</v>
      </c>
      <c r="C367" s="42" t="s">
        <v>77</v>
      </c>
      <c r="D367" s="43">
        <f>$D$327</f>
        <v>2222.89</v>
      </c>
      <c r="E367" s="43">
        <f t="shared" ref="E367:AA367" si="211">$D$327</f>
        <v>2222.89</v>
      </c>
      <c r="F367" s="43">
        <f t="shared" si="211"/>
        <v>2222.89</v>
      </c>
      <c r="G367" s="43">
        <f t="shared" si="211"/>
        <v>2222.89</v>
      </c>
      <c r="H367" s="43">
        <f t="shared" si="211"/>
        <v>2222.89</v>
      </c>
      <c r="I367" s="43">
        <f t="shared" si="211"/>
        <v>2222.89</v>
      </c>
      <c r="J367" s="43">
        <f t="shared" si="211"/>
        <v>2222.89</v>
      </c>
      <c r="K367" s="43">
        <f t="shared" si="211"/>
        <v>2222.89</v>
      </c>
      <c r="L367" s="43">
        <f t="shared" si="211"/>
        <v>2222.89</v>
      </c>
      <c r="M367" s="43">
        <f t="shared" si="211"/>
        <v>2222.89</v>
      </c>
      <c r="N367" s="43">
        <f t="shared" si="211"/>
        <v>2222.89</v>
      </c>
      <c r="O367" s="43">
        <f t="shared" si="211"/>
        <v>2222.89</v>
      </c>
      <c r="P367" s="43">
        <f t="shared" si="211"/>
        <v>2222.89</v>
      </c>
      <c r="Q367" s="43">
        <f t="shared" si="211"/>
        <v>2222.89</v>
      </c>
      <c r="R367" s="43">
        <f t="shared" si="211"/>
        <v>2222.89</v>
      </c>
      <c r="S367" s="43">
        <f t="shared" si="211"/>
        <v>2222.89</v>
      </c>
      <c r="T367" s="43">
        <f t="shared" si="211"/>
        <v>2222.89</v>
      </c>
      <c r="U367" s="43">
        <f t="shared" si="211"/>
        <v>2222.89</v>
      </c>
      <c r="V367" s="43">
        <f t="shared" si="211"/>
        <v>2222.89</v>
      </c>
      <c r="W367" s="43">
        <f t="shared" si="211"/>
        <v>2222.89</v>
      </c>
      <c r="X367" s="43">
        <f t="shared" si="211"/>
        <v>2222.89</v>
      </c>
      <c r="Y367" s="43">
        <f t="shared" si="211"/>
        <v>2222.89</v>
      </c>
      <c r="Z367" s="43">
        <f t="shared" si="211"/>
        <v>2222.89</v>
      </c>
      <c r="AA367" s="43">
        <f t="shared" si="211"/>
        <v>2222.89</v>
      </c>
    </row>
    <row r="368" spans="1:27" ht="12.75" hidden="1" customHeight="1" outlineLevel="1" x14ac:dyDescent="0.2">
      <c r="A368" s="92" t="s">
        <v>1842</v>
      </c>
      <c r="B368" s="62" t="s">
        <v>81</v>
      </c>
      <c r="C368" s="42" t="s">
        <v>77</v>
      </c>
      <c r="D368" s="43">
        <v>4.6100000000000003</v>
      </c>
      <c r="E368" s="43">
        <v>4.6100000000000003</v>
      </c>
      <c r="F368" s="43">
        <v>4.6100000000000003</v>
      </c>
      <c r="G368" s="43">
        <v>4.6100000000000003</v>
      </c>
      <c r="H368" s="43">
        <v>4.6100000000000003</v>
      </c>
      <c r="I368" s="43">
        <v>4.6100000000000003</v>
      </c>
      <c r="J368" s="43">
        <v>4.6100000000000003</v>
      </c>
      <c r="K368" s="43">
        <v>4.6100000000000003</v>
      </c>
      <c r="L368" s="43">
        <v>4.6100000000000003</v>
      </c>
      <c r="M368" s="43">
        <v>4.6100000000000003</v>
      </c>
      <c r="N368" s="43">
        <v>4.6100000000000003</v>
      </c>
      <c r="O368" s="43">
        <v>4.6100000000000003</v>
      </c>
      <c r="P368" s="43">
        <v>4.6100000000000003</v>
      </c>
      <c r="Q368" s="43">
        <v>4.6100000000000003</v>
      </c>
      <c r="R368" s="43">
        <v>4.6100000000000003</v>
      </c>
      <c r="S368" s="43">
        <v>4.6100000000000003</v>
      </c>
      <c r="T368" s="43">
        <v>4.6100000000000003</v>
      </c>
      <c r="U368" s="43">
        <v>4.6100000000000003</v>
      </c>
      <c r="V368" s="43">
        <v>4.6100000000000003</v>
      </c>
      <c r="W368" s="43">
        <v>4.6100000000000003</v>
      </c>
      <c r="X368" s="43">
        <v>4.6100000000000003</v>
      </c>
      <c r="Y368" s="43">
        <v>4.6100000000000003</v>
      </c>
      <c r="Z368" s="43">
        <v>4.6100000000000003</v>
      </c>
      <c r="AA368" s="43">
        <v>4.6100000000000003</v>
      </c>
    </row>
    <row r="369" spans="1:27" ht="12.75" hidden="1" customHeight="1" outlineLevel="1" x14ac:dyDescent="0.2">
      <c r="A369" s="92" t="s">
        <v>1843</v>
      </c>
      <c r="B369" s="62" t="s">
        <v>79</v>
      </c>
      <c r="C369" s="42" t="s">
        <v>77</v>
      </c>
      <c r="D369" s="43">
        <f>$D$11</f>
        <v>110.23</v>
      </c>
      <c r="E369" s="43">
        <f t="shared" ref="E369:AA369" si="212">$D$11</f>
        <v>110.23</v>
      </c>
      <c r="F369" s="43">
        <f t="shared" si="212"/>
        <v>110.23</v>
      </c>
      <c r="G369" s="43">
        <f t="shared" si="212"/>
        <v>110.23</v>
      </c>
      <c r="H369" s="43">
        <f t="shared" si="212"/>
        <v>110.23</v>
      </c>
      <c r="I369" s="43">
        <f t="shared" si="212"/>
        <v>110.23</v>
      </c>
      <c r="J369" s="43">
        <f t="shared" si="212"/>
        <v>110.23</v>
      </c>
      <c r="K369" s="43">
        <f t="shared" si="212"/>
        <v>110.23</v>
      </c>
      <c r="L369" s="43">
        <f t="shared" si="212"/>
        <v>110.23</v>
      </c>
      <c r="M369" s="43">
        <f t="shared" si="212"/>
        <v>110.23</v>
      </c>
      <c r="N369" s="43">
        <f t="shared" si="212"/>
        <v>110.23</v>
      </c>
      <c r="O369" s="43">
        <f t="shared" si="212"/>
        <v>110.23</v>
      </c>
      <c r="P369" s="43">
        <f t="shared" si="212"/>
        <v>110.23</v>
      </c>
      <c r="Q369" s="43">
        <f t="shared" si="212"/>
        <v>110.23</v>
      </c>
      <c r="R369" s="43">
        <f t="shared" si="212"/>
        <v>110.23</v>
      </c>
      <c r="S369" s="43">
        <f t="shared" si="212"/>
        <v>110.23</v>
      </c>
      <c r="T369" s="43">
        <f t="shared" si="212"/>
        <v>110.23</v>
      </c>
      <c r="U369" s="43">
        <f t="shared" si="212"/>
        <v>110.23</v>
      </c>
      <c r="V369" s="43">
        <f t="shared" si="212"/>
        <v>110.23</v>
      </c>
      <c r="W369" s="43">
        <f t="shared" si="212"/>
        <v>110.23</v>
      </c>
      <c r="X369" s="43">
        <f t="shared" si="212"/>
        <v>110.23</v>
      </c>
      <c r="Y369" s="43">
        <f t="shared" si="212"/>
        <v>110.23</v>
      </c>
      <c r="Z369" s="43">
        <f t="shared" si="212"/>
        <v>110.23</v>
      </c>
      <c r="AA369" s="43">
        <f t="shared" si="212"/>
        <v>110.23</v>
      </c>
    </row>
    <row r="370" spans="1:27" ht="12.75" customHeight="1" collapsed="1" x14ac:dyDescent="0.2">
      <c r="A370" s="91" t="s">
        <v>1844</v>
      </c>
      <c r="B370" s="27" t="str">
        <f>"10"&amp;"."&amp;$B$800&amp;"."&amp;$B$801</f>
        <v>10.03.2023</v>
      </c>
      <c r="C370" s="83" t="s">
        <v>74</v>
      </c>
      <c r="D370" s="84">
        <f>ROUND(((D371+D372+D374+D373)/1000),5)</f>
        <v>3.5879099999999999</v>
      </c>
      <c r="E370" s="84">
        <f>ROUND(((E371+E372+E374+E373)/1000),5)</f>
        <v>3.4923799999999998</v>
      </c>
      <c r="F370" s="84">
        <f>ROUND(((F371+F372+F374+F373)/1000),5)</f>
        <v>3.4412699999999998</v>
      </c>
      <c r="G370" s="84">
        <f t="shared" ref="G370:AA370" si="213">ROUND(((G371+G372+G374+G373)/1000),5)</f>
        <v>3.46238</v>
      </c>
      <c r="H370" s="84">
        <f t="shared" si="213"/>
        <v>3.5313699999999999</v>
      </c>
      <c r="I370" s="84">
        <f t="shared" si="213"/>
        <v>3.7313900000000002</v>
      </c>
      <c r="J370" s="84">
        <f t="shared" si="213"/>
        <v>3.8676699999999999</v>
      </c>
      <c r="K370" s="84">
        <f t="shared" si="213"/>
        <v>3.9848599999999998</v>
      </c>
      <c r="L370" s="84">
        <f t="shared" si="213"/>
        <v>4.1621499999999996</v>
      </c>
      <c r="M370" s="84">
        <f t="shared" si="213"/>
        <v>4.17896</v>
      </c>
      <c r="N370" s="84">
        <f t="shared" si="213"/>
        <v>4.1842499999999996</v>
      </c>
      <c r="O370" s="84">
        <f t="shared" si="213"/>
        <v>4.2146600000000003</v>
      </c>
      <c r="P370" s="84">
        <f t="shared" si="213"/>
        <v>4.2204899999999999</v>
      </c>
      <c r="Q370" s="84">
        <f t="shared" si="213"/>
        <v>4.2190799999999999</v>
      </c>
      <c r="R370" s="84">
        <f t="shared" si="213"/>
        <v>4.2116499999999997</v>
      </c>
      <c r="S370" s="84">
        <f t="shared" si="213"/>
        <v>4.1936499999999999</v>
      </c>
      <c r="T370" s="84">
        <f t="shared" si="213"/>
        <v>4.1347399999999999</v>
      </c>
      <c r="U370" s="84">
        <f t="shared" si="213"/>
        <v>4.1462000000000003</v>
      </c>
      <c r="V370" s="84">
        <f t="shared" si="213"/>
        <v>4.1852299999999998</v>
      </c>
      <c r="W370" s="84">
        <f t="shared" si="213"/>
        <v>4.2174399999999999</v>
      </c>
      <c r="X370" s="84">
        <f t="shared" si="213"/>
        <v>4.2129599999999998</v>
      </c>
      <c r="Y370" s="84">
        <f t="shared" si="213"/>
        <v>4.1798599999999997</v>
      </c>
      <c r="Z370" s="84">
        <f t="shared" si="213"/>
        <v>3.9950199999999998</v>
      </c>
      <c r="AA370" s="84">
        <f t="shared" si="213"/>
        <v>3.9133900000000001</v>
      </c>
    </row>
    <row r="371" spans="1:27" ht="12.75" hidden="1" customHeight="1" outlineLevel="1" x14ac:dyDescent="0.2">
      <c r="A371" s="92" t="s">
        <v>1845</v>
      </c>
      <c r="B371" s="62" t="s">
        <v>231</v>
      </c>
      <c r="C371" s="42" t="s">
        <v>77</v>
      </c>
      <c r="D371" s="43">
        <v>1250.18</v>
      </c>
      <c r="E371" s="43">
        <v>1154.6500000000001</v>
      </c>
      <c r="F371" s="43">
        <v>1103.54</v>
      </c>
      <c r="G371" s="43">
        <v>1124.6500000000001</v>
      </c>
      <c r="H371" s="43">
        <v>1193.6400000000001</v>
      </c>
      <c r="I371" s="43">
        <v>1393.66</v>
      </c>
      <c r="J371" s="43">
        <v>1529.94</v>
      </c>
      <c r="K371" s="43">
        <v>1647.13</v>
      </c>
      <c r="L371" s="43">
        <v>1824.42</v>
      </c>
      <c r="M371" s="43">
        <v>1841.23</v>
      </c>
      <c r="N371" s="43">
        <v>1846.52</v>
      </c>
      <c r="O371" s="43">
        <v>1876.93</v>
      </c>
      <c r="P371" s="43">
        <v>1882.76</v>
      </c>
      <c r="Q371" s="43">
        <v>1881.35</v>
      </c>
      <c r="R371" s="43">
        <v>1873.92</v>
      </c>
      <c r="S371" s="43">
        <v>1855.92</v>
      </c>
      <c r="T371" s="43">
        <v>1797.01</v>
      </c>
      <c r="U371" s="43">
        <v>1808.47</v>
      </c>
      <c r="V371" s="43">
        <v>1847.5</v>
      </c>
      <c r="W371" s="43">
        <v>1879.71</v>
      </c>
      <c r="X371" s="43">
        <v>1875.23</v>
      </c>
      <c r="Y371" s="43">
        <v>1842.13</v>
      </c>
      <c r="Z371" s="43">
        <v>1657.29</v>
      </c>
      <c r="AA371" s="43">
        <v>1575.66</v>
      </c>
    </row>
    <row r="372" spans="1:27" ht="12.75" hidden="1" customHeight="1" outlineLevel="1" x14ac:dyDescent="0.2">
      <c r="A372" s="92" t="s">
        <v>1846</v>
      </c>
      <c r="B372" s="62" t="s">
        <v>88</v>
      </c>
      <c r="C372" s="42" t="s">
        <v>77</v>
      </c>
      <c r="D372" s="43">
        <f>$D$327</f>
        <v>2222.89</v>
      </c>
      <c r="E372" s="43">
        <f t="shared" ref="E372:AA372" si="214">$D$327</f>
        <v>2222.89</v>
      </c>
      <c r="F372" s="43">
        <f t="shared" si="214"/>
        <v>2222.89</v>
      </c>
      <c r="G372" s="43">
        <f t="shared" si="214"/>
        <v>2222.89</v>
      </c>
      <c r="H372" s="43">
        <f t="shared" si="214"/>
        <v>2222.89</v>
      </c>
      <c r="I372" s="43">
        <f t="shared" si="214"/>
        <v>2222.89</v>
      </c>
      <c r="J372" s="43">
        <f t="shared" si="214"/>
        <v>2222.89</v>
      </c>
      <c r="K372" s="43">
        <f t="shared" si="214"/>
        <v>2222.89</v>
      </c>
      <c r="L372" s="43">
        <f t="shared" si="214"/>
        <v>2222.89</v>
      </c>
      <c r="M372" s="43">
        <f t="shared" si="214"/>
        <v>2222.89</v>
      </c>
      <c r="N372" s="43">
        <f t="shared" si="214"/>
        <v>2222.89</v>
      </c>
      <c r="O372" s="43">
        <f t="shared" si="214"/>
        <v>2222.89</v>
      </c>
      <c r="P372" s="43">
        <f t="shared" si="214"/>
        <v>2222.89</v>
      </c>
      <c r="Q372" s="43">
        <f t="shared" si="214"/>
        <v>2222.89</v>
      </c>
      <c r="R372" s="43">
        <f t="shared" si="214"/>
        <v>2222.89</v>
      </c>
      <c r="S372" s="43">
        <f t="shared" si="214"/>
        <v>2222.89</v>
      </c>
      <c r="T372" s="43">
        <f t="shared" si="214"/>
        <v>2222.89</v>
      </c>
      <c r="U372" s="43">
        <f t="shared" si="214"/>
        <v>2222.89</v>
      </c>
      <c r="V372" s="43">
        <f t="shared" si="214"/>
        <v>2222.89</v>
      </c>
      <c r="W372" s="43">
        <f t="shared" si="214"/>
        <v>2222.89</v>
      </c>
      <c r="X372" s="43">
        <f t="shared" si="214"/>
        <v>2222.89</v>
      </c>
      <c r="Y372" s="43">
        <f t="shared" si="214"/>
        <v>2222.89</v>
      </c>
      <c r="Z372" s="43">
        <f t="shared" si="214"/>
        <v>2222.89</v>
      </c>
      <c r="AA372" s="43">
        <f t="shared" si="214"/>
        <v>2222.89</v>
      </c>
    </row>
    <row r="373" spans="1:27" ht="12.75" hidden="1" customHeight="1" outlineLevel="1" x14ac:dyDescent="0.2">
      <c r="A373" s="92" t="s">
        <v>1847</v>
      </c>
      <c r="B373" s="62" t="s">
        <v>81</v>
      </c>
      <c r="C373" s="42" t="s">
        <v>77</v>
      </c>
      <c r="D373" s="43">
        <v>4.6100000000000003</v>
      </c>
      <c r="E373" s="43">
        <v>4.6100000000000003</v>
      </c>
      <c r="F373" s="43">
        <v>4.6100000000000003</v>
      </c>
      <c r="G373" s="43">
        <v>4.6100000000000003</v>
      </c>
      <c r="H373" s="43">
        <v>4.6100000000000003</v>
      </c>
      <c r="I373" s="43">
        <v>4.6100000000000003</v>
      </c>
      <c r="J373" s="43">
        <v>4.6100000000000003</v>
      </c>
      <c r="K373" s="43">
        <v>4.6100000000000003</v>
      </c>
      <c r="L373" s="43">
        <v>4.6100000000000003</v>
      </c>
      <c r="M373" s="43">
        <v>4.6100000000000003</v>
      </c>
      <c r="N373" s="43">
        <v>4.6100000000000003</v>
      </c>
      <c r="O373" s="43">
        <v>4.6100000000000003</v>
      </c>
      <c r="P373" s="43">
        <v>4.6100000000000003</v>
      </c>
      <c r="Q373" s="43">
        <v>4.6100000000000003</v>
      </c>
      <c r="R373" s="43">
        <v>4.6100000000000003</v>
      </c>
      <c r="S373" s="43">
        <v>4.6100000000000003</v>
      </c>
      <c r="T373" s="43">
        <v>4.6100000000000003</v>
      </c>
      <c r="U373" s="43">
        <v>4.6100000000000003</v>
      </c>
      <c r="V373" s="43">
        <v>4.6100000000000003</v>
      </c>
      <c r="W373" s="43">
        <v>4.6100000000000003</v>
      </c>
      <c r="X373" s="43">
        <v>4.6100000000000003</v>
      </c>
      <c r="Y373" s="43">
        <v>4.6100000000000003</v>
      </c>
      <c r="Z373" s="43">
        <v>4.6100000000000003</v>
      </c>
      <c r="AA373" s="43">
        <v>4.6100000000000003</v>
      </c>
    </row>
    <row r="374" spans="1:27" ht="12.75" hidden="1" customHeight="1" outlineLevel="1" x14ac:dyDescent="0.2">
      <c r="A374" s="92" t="s">
        <v>1848</v>
      </c>
      <c r="B374" s="62" t="s">
        <v>79</v>
      </c>
      <c r="C374" s="42" t="s">
        <v>77</v>
      </c>
      <c r="D374" s="43">
        <f>$D$11</f>
        <v>110.23</v>
      </c>
      <c r="E374" s="43">
        <f t="shared" ref="E374:AA374" si="215">$D$11</f>
        <v>110.23</v>
      </c>
      <c r="F374" s="43">
        <f t="shared" si="215"/>
        <v>110.23</v>
      </c>
      <c r="G374" s="43">
        <f t="shared" si="215"/>
        <v>110.23</v>
      </c>
      <c r="H374" s="43">
        <f t="shared" si="215"/>
        <v>110.23</v>
      </c>
      <c r="I374" s="43">
        <f t="shared" si="215"/>
        <v>110.23</v>
      </c>
      <c r="J374" s="43">
        <f t="shared" si="215"/>
        <v>110.23</v>
      </c>
      <c r="K374" s="43">
        <f t="shared" si="215"/>
        <v>110.23</v>
      </c>
      <c r="L374" s="43">
        <f t="shared" si="215"/>
        <v>110.23</v>
      </c>
      <c r="M374" s="43">
        <f t="shared" si="215"/>
        <v>110.23</v>
      </c>
      <c r="N374" s="43">
        <f t="shared" si="215"/>
        <v>110.23</v>
      </c>
      <c r="O374" s="43">
        <f t="shared" si="215"/>
        <v>110.23</v>
      </c>
      <c r="P374" s="43">
        <f t="shared" si="215"/>
        <v>110.23</v>
      </c>
      <c r="Q374" s="43">
        <f t="shared" si="215"/>
        <v>110.23</v>
      </c>
      <c r="R374" s="43">
        <f t="shared" si="215"/>
        <v>110.23</v>
      </c>
      <c r="S374" s="43">
        <f t="shared" si="215"/>
        <v>110.23</v>
      </c>
      <c r="T374" s="43">
        <f t="shared" si="215"/>
        <v>110.23</v>
      </c>
      <c r="U374" s="43">
        <f t="shared" si="215"/>
        <v>110.23</v>
      </c>
      <c r="V374" s="43">
        <f t="shared" si="215"/>
        <v>110.23</v>
      </c>
      <c r="W374" s="43">
        <f t="shared" si="215"/>
        <v>110.23</v>
      </c>
      <c r="X374" s="43">
        <f t="shared" si="215"/>
        <v>110.23</v>
      </c>
      <c r="Y374" s="43">
        <f t="shared" si="215"/>
        <v>110.23</v>
      </c>
      <c r="Z374" s="43">
        <f t="shared" si="215"/>
        <v>110.23</v>
      </c>
      <c r="AA374" s="43">
        <f t="shared" si="215"/>
        <v>110.23</v>
      </c>
    </row>
    <row r="375" spans="1:27" ht="12.75" customHeight="1" collapsed="1" x14ac:dyDescent="0.2">
      <c r="A375" s="91" t="s">
        <v>1849</v>
      </c>
      <c r="B375" s="27" t="str">
        <f>"11"&amp;"."&amp;$B$800&amp;"."&amp;$B$801</f>
        <v>11.03.2023</v>
      </c>
      <c r="C375" s="83" t="s">
        <v>74</v>
      </c>
      <c r="D375" s="84">
        <f>ROUND(((D376+D377+D379+D378)/1000),5)</f>
        <v>3.90496</v>
      </c>
      <c r="E375" s="84">
        <f>ROUND(((E376+E377+E379+E378)/1000),5)</f>
        <v>3.75617</v>
      </c>
      <c r="F375" s="84">
        <f>ROUND(((F376+F377+F379+F378)/1000),5)</f>
        <v>3.6117699999999999</v>
      </c>
      <c r="G375" s="84">
        <f t="shared" ref="G375:AA375" si="216">ROUND(((G376+G377+G379+G378)/1000),5)</f>
        <v>3.5925600000000002</v>
      </c>
      <c r="H375" s="84">
        <f t="shared" si="216"/>
        <v>3.6901000000000002</v>
      </c>
      <c r="I375" s="84">
        <f t="shared" si="216"/>
        <v>3.7823799999999999</v>
      </c>
      <c r="J375" s="84">
        <f t="shared" si="216"/>
        <v>3.8561800000000002</v>
      </c>
      <c r="K375" s="84">
        <f t="shared" si="216"/>
        <v>3.9206099999999999</v>
      </c>
      <c r="L375" s="84">
        <f t="shared" si="216"/>
        <v>4.1943700000000002</v>
      </c>
      <c r="M375" s="84">
        <f t="shared" si="216"/>
        <v>4.2831700000000001</v>
      </c>
      <c r="N375" s="84">
        <f t="shared" si="216"/>
        <v>4.32491</v>
      </c>
      <c r="O375" s="84">
        <f t="shared" si="216"/>
        <v>4.3702699999999997</v>
      </c>
      <c r="P375" s="84">
        <f t="shared" si="216"/>
        <v>4.3613</v>
      </c>
      <c r="Q375" s="84">
        <f t="shared" si="216"/>
        <v>4.35365</v>
      </c>
      <c r="R375" s="84">
        <f t="shared" si="216"/>
        <v>4.3464999999999998</v>
      </c>
      <c r="S375" s="84">
        <f t="shared" si="216"/>
        <v>4.3407499999999999</v>
      </c>
      <c r="T375" s="84">
        <f t="shared" si="216"/>
        <v>4.3214499999999996</v>
      </c>
      <c r="U375" s="84">
        <f t="shared" si="216"/>
        <v>4.3047899999999997</v>
      </c>
      <c r="V375" s="84">
        <f t="shared" si="216"/>
        <v>4.3451700000000004</v>
      </c>
      <c r="W375" s="84">
        <f t="shared" si="216"/>
        <v>4.3479400000000004</v>
      </c>
      <c r="X375" s="84">
        <f t="shared" si="216"/>
        <v>4.3544099999999997</v>
      </c>
      <c r="Y375" s="84">
        <f t="shared" si="216"/>
        <v>4.2911799999999998</v>
      </c>
      <c r="Z375" s="84">
        <f t="shared" si="216"/>
        <v>3.9868299999999999</v>
      </c>
      <c r="AA375" s="84">
        <f t="shared" si="216"/>
        <v>3.91961</v>
      </c>
    </row>
    <row r="376" spans="1:27" ht="12.75" hidden="1" customHeight="1" outlineLevel="1" x14ac:dyDescent="0.2">
      <c r="A376" s="92" t="s">
        <v>1850</v>
      </c>
      <c r="B376" s="62" t="s">
        <v>231</v>
      </c>
      <c r="C376" s="42" t="s">
        <v>77</v>
      </c>
      <c r="D376" s="43">
        <v>1567.23</v>
      </c>
      <c r="E376" s="43">
        <v>1418.44</v>
      </c>
      <c r="F376" s="43">
        <v>1274.04</v>
      </c>
      <c r="G376" s="43">
        <v>1254.83</v>
      </c>
      <c r="H376" s="43">
        <v>1352.37</v>
      </c>
      <c r="I376" s="43">
        <v>1444.65</v>
      </c>
      <c r="J376" s="43">
        <v>1518.45</v>
      </c>
      <c r="K376" s="43">
        <v>1582.88</v>
      </c>
      <c r="L376" s="43">
        <v>1856.64</v>
      </c>
      <c r="M376" s="43">
        <v>1945.44</v>
      </c>
      <c r="N376" s="43">
        <v>1987.18</v>
      </c>
      <c r="O376" s="43">
        <v>2032.54</v>
      </c>
      <c r="P376" s="43">
        <v>2023.57</v>
      </c>
      <c r="Q376" s="43">
        <v>2015.92</v>
      </c>
      <c r="R376" s="43">
        <v>2008.77</v>
      </c>
      <c r="S376" s="43">
        <v>2003.02</v>
      </c>
      <c r="T376" s="43">
        <v>1983.72</v>
      </c>
      <c r="U376" s="43">
        <v>1967.06</v>
      </c>
      <c r="V376" s="43">
        <v>2007.44</v>
      </c>
      <c r="W376" s="43">
        <v>2010.21</v>
      </c>
      <c r="X376" s="43">
        <v>2016.68</v>
      </c>
      <c r="Y376" s="43">
        <v>1953.45</v>
      </c>
      <c r="Z376" s="43">
        <v>1649.1</v>
      </c>
      <c r="AA376" s="43">
        <v>1581.88</v>
      </c>
    </row>
    <row r="377" spans="1:27" ht="12.75" hidden="1" customHeight="1" outlineLevel="1" x14ac:dyDescent="0.2">
      <c r="A377" s="92" t="s">
        <v>1851</v>
      </c>
      <c r="B377" s="62" t="s">
        <v>88</v>
      </c>
      <c r="C377" s="42" t="s">
        <v>77</v>
      </c>
      <c r="D377" s="43">
        <f>$D$327</f>
        <v>2222.89</v>
      </c>
      <c r="E377" s="43">
        <f t="shared" ref="E377:AA377" si="217">$D$327</f>
        <v>2222.89</v>
      </c>
      <c r="F377" s="43">
        <f t="shared" si="217"/>
        <v>2222.89</v>
      </c>
      <c r="G377" s="43">
        <f t="shared" si="217"/>
        <v>2222.89</v>
      </c>
      <c r="H377" s="43">
        <f t="shared" si="217"/>
        <v>2222.89</v>
      </c>
      <c r="I377" s="43">
        <f t="shared" si="217"/>
        <v>2222.89</v>
      </c>
      <c r="J377" s="43">
        <f t="shared" si="217"/>
        <v>2222.89</v>
      </c>
      <c r="K377" s="43">
        <f t="shared" si="217"/>
        <v>2222.89</v>
      </c>
      <c r="L377" s="43">
        <f t="shared" si="217"/>
        <v>2222.89</v>
      </c>
      <c r="M377" s="43">
        <f t="shared" si="217"/>
        <v>2222.89</v>
      </c>
      <c r="N377" s="43">
        <f t="shared" si="217"/>
        <v>2222.89</v>
      </c>
      <c r="O377" s="43">
        <f t="shared" si="217"/>
        <v>2222.89</v>
      </c>
      <c r="P377" s="43">
        <f t="shared" si="217"/>
        <v>2222.89</v>
      </c>
      <c r="Q377" s="43">
        <f t="shared" si="217"/>
        <v>2222.89</v>
      </c>
      <c r="R377" s="43">
        <f t="shared" si="217"/>
        <v>2222.89</v>
      </c>
      <c r="S377" s="43">
        <f t="shared" si="217"/>
        <v>2222.89</v>
      </c>
      <c r="T377" s="43">
        <f t="shared" si="217"/>
        <v>2222.89</v>
      </c>
      <c r="U377" s="43">
        <f t="shared" si="217"/>
        <v>2222.89</v>
      </c>
      <c r="V377" s="43">
        <f t="shared" si="217"/>
        <v>2222.89</v>
      </c>
      <c r="W377" s="43">
        <f t="shared" si="217"/>
        <v>2222.89</v>
      </c>
      <c r="X377" s="43">
        <f t="shared" si="217"/>
        <v>2222.89</v>
      </c>
      <c r="Y377" s="43">
        <f t="shared" si="217"/>
        <v>2222.89</v>
      </c>
      <c r="Z377" s="43">
        <f t="shared" si="217"/>
        <v>2222.89</v>
      </c>
      <c r="AA377" s="43">
        <f t="shared" si="217"/>
        <v>2222.89</v>
      </c>
    </row>
    <row r="378" spans="1:27" ht="12.75" hidden="1" customHeight="1" outlineLevel="1" x14ac:dyDescent="0.2">
      <c r="A378" s="92" t="s">
        <v>1852</v>
      </c>
      <c r="B378" s="62" t="s">
        <v>81</v>
      </c>
      <c r="C378" s="42" t="s">
        <v>77</v>
      </c>
      <c r="D378" s="43">
        <v>4.6100000000000003</v>
      </c>
      <c r="E378" s="43">
        <v>4.6100000000000003</v>
      </c>
      <c r="F378" s="43">
        <v>4.6100000000000003</v>
      </c>
      <c r="G378" s="43">
        <v>4.6100000000000003</v>
      </c>
      <c r="H378" s="43">
        <v>4.6100000000000003</v>
      </c>
      <c r="I378" s="43">
        <v>4.6100000000000003</v>
      </c>
      <c r="J378" s="43">
        <v>4.6100000000000003</v>
      </c>
      <c r="K378" s="43">
        <v>4.6100000000000003</v>
      </c>
      <c r="L378" s="43">
        <v>4.6100000000000003</v>
      </c>
      <c r="M378" s="43">
        <v>4.6100000000000003</v>
      </c>
      <c r="N378" s="43">
        <v>4.6100000000000003</v>
      </c>
      <c r="O378" s="43">
        <v>4.6100000000000003</v>
      </c>
      <c r="P378" s="43">
        <v>4.6100000000000003</v>
      </c>
      <c r="Q378" s="43">
        <v>4.6100000000000003</v>
      </c>
      <c r="R378" s="43">
        <v>4.6100000000000003</v>
      </c>
      <c r="S378" s="43">
        <v>4.6100000000000003</v>
      </c>
      <c r="T378" s="43">
        <v>4.6100000000000003</v>
      </c>
      <c r="U378" s="43">
        <v>4.6100000000000003</v>
      </c>
      <c r="V378" s="43">
        <v>4.6100000000000003</v>
      </c>
      <c r="W378" s="43">
        <v>4.6100000000000003</v>
      </c>
      <c r="X378" s="43">
        <v>4.6100000000000003</v>
      </c>
      <c r="Y378" s="43">
        <v>4.6100000000000003</v>
      </c>
      <c r="Z378" s="43">
        <v>4.6100000000000003</v>
      </c>
      <c r="AA378" s="43">
        <v>4.6100000000000003</v>
      </c>
    </row>
    <row r="379" spans="1:27" ht="12.75" hidden="1" customHeight="1" outlineLevel="1" x14ac:dyDescent="0.2">
      <c r="A379" s="92" t="s">
        <v>1853</v>
      </c>
      <c r="B379" s="62" t="s">
        <v>79</v>
      </c>
      <c r="C379" s="42" t="s">
        <v>77</v>
      </c>
      <c r="D379" s="43">
        <f>$D$11</f>
        <v>110.23</v>
      </c>
      <c r="E379" s="43">
        <f t="shared" ref="E379:AA379" si="218">$D$11</f>
        <v>110.23</v>
      </c>
      <c r="F379" s="43">
        <f t="shared" si="218"/>
        <v>110.23</v>
      </c>
      <c r="G379" s="43">
        <f t="shared" si="218"/>
        <v>110.23</v>
      </c>
      <c r="H379" s="43">
        <f t="shared" si="218"/>
        <v>110.23</v>
      </c>
      <c r="I379" s="43">
        <f t="shared" si="218"/>
        <v>110.23</v>
      </c>
      <c r="J379" s="43">
        <f t="shared" si="218"/>
        <v>110.23</v>
      </c>
      <c r="K379" s="43">
        <f t="shared" si="218"/>
        <v>110.23</v>
      </c>
      <c r="L379" s="43">
        <f t="shared" si="218"/>
        <v>110.23</v>
      </c>
      <c r="M379" s="43">
        <f t="shared" si="218"/>
        <v>110.23</v>
      </c>
      <c r="N379" s="43">
        <f t="shared" si="218"/>
        <v>110.23</v>
      </c>
      <c r="O379" s="43">
        <f t="shared" si="218"/>
        <v>110.23</v>
      </c>
      <c r="P379" s="43">
        <f t="shared" si="218"/>
        <v>110.23</v>
      </c>
      <c r="Q379" s="43">
        <f t="shared" si="218"/>
        <v>110.23</v>
      </c>
      <c r="R379" s="43">
        <f t="shared" si="218"/>
        <v>110.23</v>
      </c>
      <c r="S379" s="43">
        <f t="shared" si="218"/>
        <v>110.23</v>
      </c>
      <c r="T379" s="43">
        <f t="shared" si="218"/>
        <v>110.23</v>
      </c>
      <c r="U379" s="43">
        <f t="shared" si="218"/>
        <v>110.23</v>
      </c>
      <c r="V379" s="43">
        <f t="shared" si="218"/>
        <v>110.23</v>
      </c>
      <c r="W379" s="43">
        <f t="shared" si="218"/>
        <v>110.23</v>
      </c>
      <c r="X379" s="43">
        <f t="shared" si="218"/>
        <v>110.23</v>
      </c>
      <c r="Y379" s="43">
        <f t="shared" si="218"/>
        <v>110.23</v>
      </c>
      <c r="Z379" s="43">
        <f t="shared" si="218"/>
        <v>110.23</v>
      </c>
      <c r="AA379" s="43">
        <f t="shared" si="218"/>
        <v>110.23</v>
      </c>
    </row>
    <row r="380" spans="1:27" ht="12.75" customHeight="1" collapsed="1" x14ac:dyDescent="0.2">
      <c r="A380" s="91" t="s">
        <v>1854</v>
      </c>
      <c r="B380" s="27" t="str">
        <f>"12"&amp;"."&amp;$B$800&amp;"."&amp;$B$801</f>
        <v>12.03.2023</v>
      </c>
      <c r="C380" s="83" t="s">
        <v>74</v>
      </c>
      <c r="D380" s="84">
        <f>ROUND(((D381+D382+D384+D383)/1000),5)</f>
        <v>3.7336</v>
      </c>
      <c r="E380" s="84">
        <f>ROUND(((E381+E382+E384+E383)/1000),5)</f>
        <v>3.5224899999999999</v>
      </c>
      <c r="F380" s="84">
        <f>ROUND(((F381+F382+F384+F383)/1000),5)</f>
        <v>3.4518900000000001</v>
      </c>
      <c r="G380" s="84">
        <f t="shared" ref="G380:AA380" si="219">ROUND(((G381+G382+G384+G383)/1000),5)</f>
        <v>3.4379499999999998</v>
      </c>
      <c r="H380" s="84">
        <f t="shared" si="219"/>
        <v>3.46604</v>
      </c>
      <c r="I380" s="84">
        <f t="shared" si="219"/>
        <v>3.4980500000000001</v>
      </c>
      <c r="J380" s="84">
        <f t="shared" si="219"/>
        <v>3.5114399999999999</v>
      </c>
      <c r="K380" s="84">
        <f t="shared" si="219"/>
        <v>3.69916</v>
      </c>
      <c r="L380" s="84">
        <f t="shared" si="219"/>
        <v>3.85988</v>
      </c>
      <c r="M380" s="84">
        <f t="shared" si="219"/>
        <v>4.0183999999999997</v>
      </c>
      <c r="N380" s="84">
        <f t="shared" si="219"/>
        <v>4.0714499999999996</v>
      </c>
      <c r="O380" s="84">
        <f t="shared" si="219"/>
        <v>4.0865799999999997</v>
      </c>
      <c r="P380" s="84">
        <f t="shared" si="219"/>
        <v>4.0791000000000004</v>
      </c>
      <c r="Q380" s="84">
        <f t="shared" si="219"/>
        <v>4.0773999999999999</v>
      </c>
      <c r="R380" s="84">
        <f t="shared" si="219"/>
        <v>4.0587299999999997</v>
      </c>
      <c r="S380" s="84">
        <f t="shared" si="219"/>
        <v>4.0403099999999998</v>
      </c>
      <c r="T380" s="84">
        <f t="shared" si="219"/>
        <v>4.0486500000000003</v>
      </c>
      <c r="U380" s="84">
        <f t="shared" si="219"/>
        <v>4.0590999999999999</v>
      </c>
      <c r="V380" s="84">
        <f t="shared" si="219"/>
        <v>4.0975599999999996</v>
      </c>
      <c r="W380" s="84">
        <f t="shared" si="219"/>
        <v>4.1218500000000002</v>
      </c>
      <c r="X380" s="84">
        <f t="shared" si="219"/>
        <v>4.14025</v>
      </c>
      <c r="Y380" s="84">
        <f t="shared" si="219"/>
        <v>4.0777000000000001</v>
      </c>
      <c r="Z380" s="84">
        <f t="shared" si="219"/>
        <v>3.9705699999999999</v>
      </c>
      <c r="AA380" s="84">
        <f t="shared" si="219"/>
        <v>3.8738700000000001</v>
      </c>
    </row>
    <row r="381" spans="1:27" ht="12.75" hidden="1" customHeight="1" outlineLevel="1" x14ac:dyDescent="0.2">
      <c r="A381" s="92" t="s">
        <v>1855</v>
      </c>
      <c r="B381" s="62" t="s">
        <v>231</v>
      </c>
      <c r="C381" s="42" t="s">
        <v>77</v>
      </c>
      <c r="D381" s="43">
        <v>1395.87</v>
      </c>
      <c r="E381" s="43">
        <v>1184.76</v>
      </c>
      <c r="F381" s="43">
        <v>1114.1600000000001</v>
      </c>
      <c r="G381" s="43">
        <v>1100.22</v>
      </c>
      <c r="H381" s="43">
        <v>1128.31</v>
      </c>
      <c r="I381" s="43">
        <v>1160.32</v>
      </c>
      <c r="J381" s="43">
        <v>1173.71</v>
      </c>
      <c r="K381" s="43">
        <v>1361.43</v>
      </c>
      <c r="L381" s="43">
        <v>1522.15</v>
      </c>
      <c r="M381" s="43">
        <v>1680.67</v>
      </c>
      <c r="N381" s="43">
        <v>1733.72</v>
      </c>
      <c r="O381" s="43">
        <v>1748.85</v>
      </c>
      <c r="P381" s="43">
        <v>1741.37</v>
      </c>
      <c r="Q381" s="43">
        <v>1739.67</v>
      </c>
      <c r="R381" s="43">
        <v>1721</v>
      </c>
      <c r="S381" s="43">
        <v>1702.58</v>
      </c>
      <c r="T381" s="43">
        <v>1710.92</v>
      </c>
      <c r="U381" s="43">
        <v>1721.37</v>
      </c>
      <c r="V381" s="43">
        <v>1759.83</v>
      </c>
      <c r="W381" s="43">
        <v>1784.12</v>
      </c>
      <c r="X381" s="43">
        <v>1802.52</v>
      </c>
      <c r="Y381" s="43">
        <v>1739.97</v>
      </c>
      <c r="Z381" s="43">
        <v>1632.84</v>
      </c>
      <c r="AA381" s="43">
        <v>1536.14</v>
      </c>
    </row>
    <row r="382" spans="1:27" ht="12.75" hidden="1" customHeight="1" outlineLevel="1" x14ac:dyDescent="0.2">
      <c r="A382" s="92" t="s">
        <v>1856</v>
      </c>
      <c r="B382" s="62" t="s">
        <v>88</v>
      </c>
      <c r="C382" s="42" t="s">
        <v>77</v>
      </c>
      <c r="D382" s="43">
        <f>$D$327</f>
        <v>2222.89</v>
      </c>
      <c r="E382" s="43">
        <f t="shared" ref="E382:AA382" si="220">$D$327</f>
        <v>2222.89</v>
      </c>
      <c r="F382" s="43">
        <f t="shared" si="220"/>
        <v>2222.89</v>
      </c>
      <c r="G382" s="43">
        <f t="shared" si="220"/>
        <v>2222.89</v>
      </c>
      <c r="H382" s="43">
        <f t="shared" si="220"/>
        <v>2222.89</v>
      </c>
      <c r="I382" s="43">
        <f t="shared" si="220"/>
        <v>2222.89</v>
      </c>
      <c r="J382" s="43">
        <f t="shared" si="220"/>
        <v>2222.89</v>
      </c>
      <c r="K382" s="43">
        <f t="shared" si="220"/>
        <v>2222.89</v>
      </c>
      <c r="L382" s="43">
        <f t="shared" si="220"/>
        <v>2222.89</v>
      </c>
      <c r="M382" s="43">
        <f t="shared" si="220"/>
        <v>2222.89</v>
      </c>
      <c r="N382" s="43">
        <f t="shared" si="220"/>
        <v>2222.89</v>
      </c>
      <c r="O382" s="43">
        <f t="shared" si="220"/>
        <v>2222.89</v>
      </c>
      <c r="P382" s="43">
        <f t="shared" si="220"/>
        <v>2222.89</v>
      </c>
      <c r="Q382" s="43">
        <f t="shared" si="220"/>
        <v>2222.89</v>
      </c>
      <c r="R382" s="43">
        <f t="shared" si="220"/>
        <v>2222.89</v>
      </c>
      <c r="S382" s="43">
        <f t="shared" si="220"/>
        <v>2222.89</v>
      </c>
      <c r="T382" s="43">
        <f t="shared" si="220"/>
        <v>2222.89</v>
      </c>
      <c r="U382" s="43">
        <f t="shared" si="220"/>
        <v>2222.89</v>
      </c>
      <c r="V382" s="43">
        <f t="shared" si="220"/>
        <v>2222.89</v>
      </c>
      <c r="W382" s="43">
        <f t="shared" si="220"/>
        <v>2222.89</v>
      </c>
      <c r="X382" s="43">
        <f t="shared" si="220"/>
        <v>2222.89</v>
      </c>
      <c r="Y382" s="43">
        <f t="shared" si="220"/>
        <v>2222.89</v>
      </c>
      <c r="Z382" s="43">
        <f t="shared" si="220"/>
        <v>2222.89</v>
      </c>
      <c r="AA382" s="43">
        <f t="shared" si="220"/>
        <v>2222.89</v>
      </c>
    </row>
    <row r="383" spans="1:27" ht="12.75" hidden="1" customHeight="1" outlineLevel="1" x14ac:dyDescent="0.2">
      <c r="A383" s="92" t="s">
        <v>1857</v>
      </c>
      <c r="B383" s="62" t="s">
        <v>81</v>
      </c>
      <c r="C383" s="42" t="s">
        <v>77</v>
      </c>
      <c r="D383" s="43">
        <v>4.6100000000000003</v>
      </c>
      <c r="E383" s="43">
        <v>4.6100000000000003</v>
      </c>
      <c r="F383" s="43">
        <v>4.6100000000000003</v>
      </c>
      <c r="G383" s="43">
        <v>4.6100000000000003</v>
      </c>
      <c r="H383" s="43">
        <v>4.6100000000000003</v>
      </c>
      <c r="I383" s="43">
        <v>4.6100000000000003</v>
      </c>
      <c r="J383" s="43">
        <v>4.6100000000000003</v>
      </c>
      <c r="K383" s="43">
        <v>4.6100000000000003</v>
      </c>
      <c r="L383" s="43">
        <v>4.6100000000000003</v>
      </c>
      <c r="M383" s="43">
        <v>4.6100000000000003</v>
      </c>
      <c r="N383" s="43">
        <v>4.6100000000000003</v>
      </c>
      <c r="O383" s="43">
        <v>4.6100000000000003</v>
      </c>
      <c r="P383" s="43">
        <v>4.6100000000000003</v>
      </c>
      <c r="Q383" s="43">
        <v>4.6100000000000003</v>
      </c>
      <c r="R383" s="43">
        <v>4.6100000000000003</v>
      </c>
      <c r="S383" s="43">
        <v>4.6100000000000003</v>
      </c>
      <c r="T383" s="43">
        <v>4.6100000000000003</v>
      </c>
      <c r="U383" s="43">
        <v>4.6100000000000003</v>
      </c>
      <c r="V383" s="43">
        <v>4.6100000000000003</v>
      </c>
      <c r="W383" s="43">
        <v>4.6100000000000003</v>
      </c>
      <c r="X383" s="43">
        <v>4.6100000000000003</v>
      </c>
      <c r="Y383" s="43">
        <v>4.6100000000000003</v>
      </c>
      <c r="Z383" s="43">
        <v>4.6100000000000003</v>
      </c>
      <c r="AA383" s="43">
        <v>4.6100000000000003</v>
      </c>
    </row>
    <row r="384" spans="1:27" ht="12.75" hidden="1" customHeight="1" outlineLevel="1" x14ac:dyDescent="0.2">
      <c r="A384" s="92" t="s">
        <v>1858</v>
      </c>
      <c r="B384" s="62" t="s">
        <v>79</v>
      </c>
      <c r="C384" s="42" t="s">
        <v>77</v>
      </c>
      <c r="D384" s="43">
        <f>$D$11</f>
        <v>110.23</v>
      </c>
      <c r="E384" s="43">
        <f t="shared" ref="E384:AA384" si="221">$D$11</f>
        <v>110.23</v>
      </c>
      <c r="F384" s="43">
        <f t="shared" si="221"/>
        <v>110.23</v>
      </c>
      <c r="G384" s="43">
        <f t="shared" si="221"/>
        <v>110.23</v>
      </c>
      <c r="H384" s="43">
        <f t="shared" si="221"/>
        <v>110.23</v>
      </c>
      <c r="I384" s="43">
        <f t="shared" si="221"/>
        <v>110.23</v>
      </c>
      <c r="J384" s="43">
        <f t="shared" si="221"/>
        <v>110.23</v>
      </c>
      <c r="K384" s="43">
        <f t="shared" si="221"/>
        <v>110.23</v>
      </c>
      <c r="L384" s="43">
        <f t="shared" si="221"/>
        <v>110.23</v>
      </c>
      <c r="M384" s="43">
        <f t="shared" si="221"/>
        <v>110.23</v>
      </c>
      <c r="N384" s="43">
        <f t="shared" si="221"/>
        <v>110.23</v>
      </c>
      <c r="O384" s="43">
        <f t="shared" si="221"/>
        <v>110.23</v>
      </c>
      <c r="P384" s="43">
        <f t="shared" si="221"/>
        <v>110.23</v>
      </c>
      <c r="Q384" s="43">
        <f t="shared" si="221"/>
        <v>110.23</v>
      </c>
      <c r="R384" s="43">
        <f t="shared" si="221"/>
        <v>110.23</v>
      </c>
      <c r="S384" s="43">
        <f t="shared" si="221"/>
        <v>110.23</v>
      </c>
      <c r="T384" s="43">
        <f t="shared" si="221"/>
        <v>110.23</v>
      </c>
      <c r="U384" s="43">
        <f t="shared" si="221"/>
        <v>110.23</v>
      </c>
      <c r="V384" s="43">
        <f t="shared" si="221"/>
        <v>110.23</v>
      </c>
      <c r="W384" s="43">
        <f t="shared" si="221"/>
        <v>110.23</v>
      </c>
      <c r="X384" s="43">
        <f t="shared" si="221"/>
        <v>110.23</v>
      </c>
      <c r="Y384" s="43">
        <f t="shared" si="221"/>
        <v>110.23</v>
      </c>
      <c r="Z384" s="43">
        <f t="shared" si="221"/>
        <v>110.23</v>
      </c>
      <c r="AA384" s="43">
        <f t="shared" si="221"/>
        <v>110.23</v>
      </c>
    </row>
    <row r="385" spans="1:27" ht="12.75" customHeight="1" collapsed="1" x14ac:dyDescent="0.2">
      <c r="A385" s="91" t="s">
        <v>1859</v>
      </c>
      <c r="B385" s="27" t="str">
        <f>"13"&amp;"."&amp;$B$800&amp;"."&amp;$B$801</f>
        <v>13.03.2023</v>
      </c>
      <c r="C385" s="83" t="s">
        <v>74</v>
      </c>
      <c r="D385" s="84">
        <f>ROUND(((D386+D387+D389+D388)/1000),5)</f>
        <v>3.6530300000000002</v>
      </c>
      <c r="E385" s="84">
        <f>ROUND(((E386+E387+E389+E388)/1000),5)</f>
        <v>3.52502</v>
      </c>
      <c r="F385" s="84">
        <f>ROUND(((F386+F387+F389+F388)/1000),5)</f>
        <v>3.4775200000000002</v>
      </c>
      <c r="G385" s="84">
        <f t="shared" ref="G385:AA385" si="222">ROUND(((G386+G387+G389+G388)/1000),5)</f>
        <v>3.4832900000000002</v>
      </c>
      <c r="H385" s="84">
        <f t="shared" si="222"/>
        <v>3.5461900000000002</v>
      </c>
      <c r="I385" s="84">
        <f t="shared" si="222"/>
        <v>3.6462699999999999</v>
      </c>
      <c r="J385" s="84">
        <f t="shared" si="222"/>
        <v>3.8132199999999998</v>
      </c>
      <c r="K385" s="84">
        <f t="shared" si="222"/>
        <v>3.96671</v>
      </c>
      <c r="L385" s="84">
        <f t="shared" si="222"/>
        <v>4.0949600000000004</v>
      </c>
      <c r="M385" s="84">
        <f t="shared" si="222"/>
        <v>4.1574200000000001</v>
      </c>
      <c r="N385" s="84">
        <f t="shared" si="222"/>
        <v>4.16845</v>
      </c>
      <c r="O385" s="84">
        <f t="shared" si="222"/>
        <v>4.1580599999999999</v>
      </c>
      <c r="P385" s="84">
        <f t="shared" si="222"/>
        <v>4.1210199999999997</v>
      </c>
      <c r="Q385" s="84">
        <f t="shared" si="222"/>
        <v>4.15327</v>
      </c>
      <c r="R385" s="84">
        <f t="shared" si="222"/>
        <v>4.1417900000000003</v>
      </c>
      <c r="S385" s="84">
        <f t="shared" si="222"/>
        <v>4.1280999999999999</v>
      </c>
      <c r="T385" s="84">
        <f t="shared" si="222"/>
        <v>4.0714199999999998</v>
      </c>
      <c r="U385" s="84">
        <f t="shared" si="222"/>
        <v>4.0644600000000004</v>
      </c>
      <c r="V385" s="84">
        <f t="shared" si="222"/>
        <v>4.1030600000000002</v>
      </c>
      <c r="W385" s="84">
        <f t="shared" si="222"/>
        <v>4.1457899999999999</v>
      </c>
      <c r="X385" s="84">
        <f t="shared" si="222"/>
        <v>4.1319499999999998</v>
      </c>
      <c r="Y385" s="84">
        <f t="shared" si="222"/>
        <v>4.0600100000000001</v>
      </c>
      <c r="Z385" s="84">
        <f t="shared" si="222"/>
        <v>3.9617800000000001</v>
      </c>
      <c r="AA385" s="84">
        <f t="shared" si="222"/>
        <v>3.7844500000000001</v>
      </c>
    </row>
    <row r="386" spans="1:27" ht="12.75" hidden="1" customHeight="1" outlineLevel="1" x14ac:dyDescent="0.2">
      <c r="A386" s="92" t="s">
        <v>1860</v>
      </c>
      <c r="B386" s="62" t="s">
        <v>231</v>
      </c>
      <c r="C386" s="42" t="s">
        <v>77</v>
      </c>
      <c r="D386" s="43">
        <v>1315.3</v>
      </c>
      <c r="E386" s="43">
        <v>1187.29</v>
      </c>
      <c r="F386" s="43">
        <v>1139.79</v>
      </c>
      <c r="G386" s="43">
        <v>1145.56</v>
      </c>
      <c r="H386" s="43">
        <v>1208.46</v>
      </c>
      <c r="I386" s="43">
        <v>1308.54</v>
      </c>
      <c r="J386" s="43">
        <v>1475.49</v>
      </c>
      <c r="K386" s="43">
        <v>1628.98</v>
      </c>
      <c r="L386" s="43">
        <v>1757.23</v>
      </c>
      <c r="M386" s="43">
        <v>1819.69</v>
      </c>
      <c r="N386" s="43">
        <v>1830.72</v>
      </c>
      <c r="O386" s="43">
        <v>1820.33</v>
      </c>
      <c r="P386" s="43">
        <v>1783.29</v>
      </c>
      <c r="Q386" s="43">
        <v>1815.54</v>
      </c>
      <c r="R386" s="43">
        <v>1804.06</v>
      </c>
      <c r="S386" s="43">
        <v>1790.37</v>
      </c>
      <c r="T386" s="43">
        <v>1733.69</v>
      </c>
      <c r="U386" s="43">
        <v>1726.73</v>
      </c>
      <c r="V386" s="43">
        <v>1765.33</v>
      </c>
      <c r="W386" s="43">
        <v>1808.06</v>
      </c>
      <c r="X386" s="43">
        <v>1794.22</v>
      </c>
      <c r="Y386" s="43">
        <v>1722.28</v>
      </c>
      <c r="Z386" s="43">
        <v>1624.05</v>
      </c>
      <c r="AA386" s="43">
        <v>1446.72</v>
      </c>
    </row>
    <row r="387" spans="1:27" ht="12.75" hidden="1" customHeight="1" outlineLevel="1" x14ac:dyDescent="0.2">
      <c r="A387" s="92" t="s">
        <v>1861</v>
      </c>
      <c r="B387" s="62" t="s">
        <v>88</v>
      </c>
      <c r="C387" s="42" t="s">
        <v>77</v>
      </c>
      <c r="D387" s="43">
        <f>$D$327</f>
        <v>2222.89</v>
      </c>
      <c r="E387" s="43">
        <f t="shared" ref="E387:AA387" si="223">$D$327</f>
        <v>2222.89</v>
      </c>
      <c r="F387" s="43">
        <f t="shared" si="223"/>
        <v>2222.89</v>
      </c>
      <c r="G387" s="43">
        <f t="shared" si="223"/>
        <v>2222.89</v>
      </c>
      <c r="H387" s="43">
        <f t="shared" si="223"/>
        <v>2222.89</v>
      </c>
      <c r="I387" s="43">
        <f t="shared" si="223"/>
        <v>2222.89</v>
      </c>
      <c r="J387" s="43">
        <f t="shared" si="223"/>
        <v>2222.89</v>
      </c>
      <c r="K387" s="43">
        <f t="shared" si="223"/>
        <v>2222.89</v>
      </c>
      <c r="L387" s="43">
        <f t="shared" si="223"/>
        <v>2222.89</v>
      </c>
      <c r="M387" s="43">
        <f t="shared" si="223"/>
        <v>2222.89</v>
      </c>
      <c r="N387" s="43">
        <f t="shared" si="223"/>
        <v>2222.89</v>
      </c>
      <c r="O387" s="43">
        <f t="shared" si="223"/>
        <v>2222.89</v>
      </c>
      <c r="P387" s="43">
        <f t="shared" si="223"/>
        <v>2222.89</v>
      </c>
      <c r="Q387" s="43">
        <f t="shared" si="223"/>
        <v>2222.89</v>
      </c>
      <c r="R387" s="43">
        <f t="shared" si="223"/>
        <v>2222.89</v>
      </c>
      <c r="S387" s="43">
        <f t="shared" si="223"/>
        <v>2222.89</v>
      </c>
      <c r="T387" s="43">
        <f t="shared" si="223"/>
        <v>2222.89</v>
      </c>
      <c r="U387" s="43">
        <f t="shared" si="223"/>
        <v>2222.89</v>
      </c>
      <c r="V387" s="43">
        <f t="shared" si="223"/>
        <v>2222.89</v>
      </c>
      <c r="W387" s="43">
        <f t="shared" si="223"/>
        <v>2222.89</v>
      </c>
      <c r="X387" s="43">
        <f t="shared" si="223"/>
        <v>2222.89</v>
      </c>
      <c r="Y387" s="43">
        <f t="shared" si="223"/>
        <v>2222.89</v>
      </c>
      <c r="Z387" s="43">
        <f t="shared" si="223"/>
        <v>2222.89</v>
      </c>
      <c r="AA387" s="43">
        <f t="shared" si="223"/>
        <v>2222.89</v>
      </c>
    </row>
    <row r="388" spans="1:27" ht="12.75" hidden="1" customHeight="1" outlineLevel="1" x14ac:dyDescent="0.2">
      <c r="A388" s="92" t="s">
        <v>1862</v>
      </c>
      <c r="B388" s="62" t="s">
        <v>81</v>
      </c>
      <c r="C388" s="42" t="s">
        <v>77</v>
      </c>
      <c r="D388" s="43">
        <v>4.6100000000000003</v>
      </c>
      <c r="E388" s="43">
        <v>4.6100000000000003</v>
      </c>
      <c r="F388" s="43">
        <v>4.6100000000000003</v>
      </c>
      <c r="G388" s="43">
        <v>4.6100000000000003</v>
      </c>
      <c r="H388" s="43">
        <v>4.6100000000000003</v>
      </c>
      <c r="I388" s="43">
        <v>4.6100000000000003</v>
      </c>
      <c r="J388" s="43">
        <v>4.6100000000000003</v>
      </c>
      <c r="K388" s="43">
        <v>4.6100000000000003</v>
      </c>
      <c r="L388" s="43">
        <v>4.6100000000000003</v>
      </c>
      <c r="M388" s="43">
        <v>4.6100000000000003</v>
      </c>
      <c r="N388" s="43">
        <v>4.6100000000000003</v>
      </c>
      <c r="O388" s="43">
        <v>4.6100000000000003</v>
      </c>
      <c r="P388" s="43">
        <v>4.6100000000000003</v>
      </c>
      <c r="Q388" s="43">
        <v>4.6100000000000003</v>
      </c>
      <c r="R388" s="43">
        <v>4.6100000000000003</v>
      </c>
      <c r="S388" s="43">
        <v>4.6100000000000003</v>
      </c>
      <c r="T388" s="43">
        <v>4.6100000000000003</v>
      </c>
      <c r="U388" s="43">
        <v>4.6100000000000003</v>
      </c>
      <c r="V388" s="43">
        <v>4.6100000000000003</v>
      </c>
      <c r="W388" s="43">
        <v>4.6100000000000003</v>
      </c>
      <c r="X388" s="43">
        <v>4.6100000000000003</v>
      </c>
      <c r="Y388" s="43">
        <v>4.6100000000000003</v>
      </c>
      <c r="Z388" s="43">
        <v>4.6100000000000003</v>
      </c>
      <c r="AA388" s="43">
        <v>4.6100000000000003</v>
      </c>
    </row>
    <row r="389" spans="1:27" ht="12.75" hidden="1" customHeight="1" outlineLevel="1" x14ac:dyDescent="0.2">
      <c r="A389" s="92" t="s">
        <v>1863</v>
      </c>
      <c r="B389" s="62" t="s">
        <v>79</v>
      </c>
      <c r="C389" s="42" t="s">
        <v>77</v>
      </c>
      <c r="D389" s="43">
        <f>$D$11</f>
        <v>110.23</v>
      </c>
      <c r="E389" s="43">
        <f t="shared" ref="E389:AA389" si="224">$D$11</f>
        <v>110.23</v>
      </c>
      <c r="F389" s="43">
        <f t="shared" si="224"/>
        <v>110.23</v>
      </c>
      <c r="G389" s="43">
        <f t="shared" si="224"/>
        <v>110.23</v>
      </c>
      <c r="H389" s="43">
        <f t="shared" si="224"/>
        <v>110.23</v>
      </c>
      <c r="I389" s="43">
        <f t="shared" si="224"/>
        <v>110.23</v>
      </c>
      <c r="J389" s="43">
        <f t="shared" si="224"/>
        <v>110.23</v>
      </c>
      <c r="K389" s="43">
        <f t="shared" si="224"/>
        <v>110.23</v>
      </c>
      <c r="L389" s="43">
        <f t="shared" si="224"/>
        <v>110.23</v>
      </c>
      <c r="M389" s="43">
        <f t="shared" si="224"/>
        <v>110.23</v>
      </c>
      <c r="N389" s="43">
        <f t="shared" si="224"/>
        <v>110.23</v>
      </c>
      <c r="O389" s="43">
        <f t="shared" si="224"/>
        <v>110.23</v>
      </c>
      <c r="P389" s="43">
        <f t="shared" si="224"/>
        <v>110.23</v>
      </c>
      <c r="Q389" s="43">
        <f t="shared" si="224"/>
        <v>110.23</v>
      </c>
      <c r="R389" s="43">
        <f t="shared" si="224"/>
        <v>110.23</v>
      </c>
      <c r="S389" s="43">
        <f t="shared" si="224"/>
        <v>110.23</v>
      </c>
      <c r="T389" s="43">
        <f t="shared" si="224"/>
        <v>110.23</v>
      </c>
      <c r="U389" s="43">
        <f t="shared" si="224"/>
        <v>110.23</v>
      </c>
      <c r="V389" s="43">
        <f t="shared" si="224"/>
        <v>110.23</v>
      </c>
      <c r="W389" s="43">
        <f t="shared" si="224"/>
        <v>110.23</v>
      </c>
      <c r="X389" s="43">
        <f t="shared" si="224"/>
        <v>110.23</v>
      </c>
      <c r="Y389" s="43">
        <f t="shared" si="224"/>
        <v>110.23</v>
      </c>
      <c r="Z389" s="43">
        <f t="shared" si="224"/>
        <v>110.23</v>
      </c>
      <c r="AA389" s="43">
        <f t="shared" si="224"/>
        <v>110.23</v>
      </c>
    </row>
    <row r="390" spans="1:27" ht="12.75" customHeight="1" collapsed="1" x14ac:dyDescent="0.2">
      <c r="A390" s="91" t="s">
        <v>1864</v>
      </c>
      <c r="B390" s="27" t="str">
        <f>"14"&amp;"."&amp;$B$800&amp;"."&amp;$B$801</f>
        <v>14.03.2023</v>
      </c>
      <c r="C390" s="83" t="s">
        <v>74</v>
      </c>
      <c r="D390" s="84">
        <f>ROUND(((D391+D392+D394+D393)/1000),5)</f>
        <v>3.5364900000000001</v>
      </c>
      <c r="E390" s="84">
        <f>ROUND(((E391+E392+E394+E393)/1000),5)</f>
        <v>3.4603299999999999</v>
      </c>
      <c r="F390" s="84">
        <f>ROUND(((F391+F392+F394+F393)/1000),5)</f>
        <v>3.4313099999999999</v>
      </c>
      <c r="G390" s="84">
        <f t="shared" ref="G390:AA390" si="225">ROUND(((G391+G392+G394+G393)/1000),5)</f>
        <v>3.43506</v>
      </c>
      <c r="H390" s="84">
        <f t="shared" si="225"/>
        <v>3.4875400000000001</v>
      </c>
      <c r="I390" s="84">
        <f t="shared" si="225"/>
        <v>3.6263200000000002</v>
      </c>
      <c r="J390" s="84">
        <f t="shared" si="225"/>
        <v>3.8650799999999998</v>
      </c>
      <c r="K390" s="84">
        <f t="shared" si="225"/>
        <v>3.9849399999999999</v>
      </c>
      <c r="L390" s="84">
        <f t="shared" si="225"/>
        <v>4.0851100000000002</v>
      </c>
      <c r="M390" s="84">
        <f t="shared" si="225"/>
        <v>4.1295400000000004</v>
      </c>
      <c r="N390" s="84">
        <f t="shared" si="225"/>
        <v>4.1946000000000003</v>
      </c>
      <c r="O390" s="84">
        <f t="shared" si="225"/>
        <v>4.1854899999999997</v>
      </c>
      <c r="P390" s="84">
        <f t="shared" si="225"/>
        <v>4.14032</v>
      </c>
      <c r="Q390" s="84">
        <f t="shared" si="225"/>
        <v>4.1403699999999999</v>
      </c>
      <c r="R390" s="84">
        <f t="shared" si="225"/>
        <v>4.1234500000000001</v>
      </c>
      <c r="S390" s="84">
        <f t="shared" si="225"/>
        <v>4.1061500000000004</v>
      </c>
      <c r="T390" s="84">
        <f t="shared" si="225"/>
        <v>4.0493800000000002</v>
      </c>
      <c r="U390" s="84">
        <f t="shared" si="225"/>
        <v>4.0433700000000004</v>
      </c>
      <c r="V390" s="84">
        <f t="shared" si="225"/>
        <v>4.0782100000000003</v>
      </c>
      <c r="W390" s="84">
        <f t="shared" si="225"/>
        <v>4.1143700000000001</v>
      </c>
      <c r="X390" s="84">
        <f t="shared" si="225"/>
        <v>4.0933700000000002</v>
      </c>
      <c r="Y390" s="84">
        <f t="shared" si="225"/>
        <v>4.0540799999999999</v>
      </c>
      <c r="Z390" s="84">
        <f t="shared" si="225"/>
        <v>3.94102</v>
      </c>
      <c r="AA390" s="84">
        <f t="shared" si="225"/>
        <v>3.6160600000000001</v>
      </c>
    </row>
    <row r="391" spans="1:27" ht="12.75" hidden="1" customHeight="1" outlineLevel="1" x14ac:dyDescent="0.2">
      <c r="A391" s="92" t="s">
        <v>1865</v>
      </c>
      <c r="B391" s="62" t="s">
        <v>231</v>
      </c>
      <c r="C391" s="42" t="s">
        <v>77</v>
      </c>
      <c r="D391" s="43">
        <v>1198.76</v>
      </c>
      <c r="E391" s="43">
        <v>1122.5999999999999</v>
      </c>
      <c r="F391" s="43">
        <v>1093.58</v>
      </c>
      <c r="G391" s="43">
        <v>1097.33</v>
      </c>
      <c r="H391" s="43">
        <v>1149.81</v>
      </c>
      <c r="I391" s="43">
        <v>1288.5899999999999</v>
      </c>
      <c r="J391" s="43">
        <v>1527.35</v>
      </c>
      <c r="K391" s="43">
        <v>1647.21</v>
      </c>
      <c r="L391" s="43">
        <v>1747.38</v>
      </c>
      <c r="M391" s="43">
        <v>1791.81</v>
      </c>
      <c r="N391" s="43">
        <v>1856.87</v>
      </c>
      <c r="O391" s="43">
        <v>1847.76</v>
      </c>
      <c r="P391" s="43">
        <v>1802.59</v>
      </c>
      <c r="Q391" s="43">
        <v>1802.64</v>
      </c>
      <c r="R391" s="43">
        <v>1785.72</v>
      </c>
      <c r="S391" s="43">
        <v>1768.42</v>
      </c>
      <c r="T391" s="43">
        <v>1711.65</v>
      </c>
      <c r="U391" s="43">
        <v>1705.64</v>
      </c>
      <c r="V391" s="43">
        <v>1740.48</v>
      </c>
      <c r="W391" s="43">
        <v>1776.64</v>
      </c>
      <c r="X391" s="43">
        <v>1755.64</v>
      </c>
      <c r="Y391" s="43">
        <v>1716.35</v>
      </c>
      <c r="Z391" s="43">
        <v>1603.29</v>
      </c>
      <c r="AA391" s="43">
        <v>1278.33</v>
      </c>
    </row>
    <row r="392" spans="1:27" ht="12.75" hidden="1" customHeight="1" outlineLevel="1" x14ac:dyDescent="0.2">
      <c r="A392" s="92" t="s">
        <v>1866</v>
      </c>
      <c r="B392" s="62" t="s">
        <v>88</v>
      </c>
      <c r="C392" s="42" t="s">
        <v>77</v>
      </c>
      <c r="D392" s="43">
        <f>$D$327</f>
        <v>2222.89</v>
      </c>
      <c r="E392" s="43">
        <f t="shared" ref="E392:AA392" si="226">$D$327</f>
        <v>2222.89</v>
      </c>
      <c r="F392" s="43">
        <f t="shared" si="226"/>
        <v>2222.89</v>
      </c>
      <c r="G392" s="43">
        <f t="shared" si="226"/>
        <v>2222.89</v>
      </c>
      <c r="H392" s="43">
        <f t="shared" si="226"/>
        <v>2222.89</v>
      </c>
      <c r="I392" s="43">
        <f t="shared" si="226"/>
        <v>2222.89</v>
      </c>
      <c r="J392" s="43">
        <f t="shared" si="226"/>
        <v>2222.89</v>
      </c>
      <c r="K392" s="43">
        <f t="shared" si="226"/>
        <v>2222.89</v>
      </c>
      <c r="L392" s="43">
        <f t="shared" si="226"/>
        <v>2222.89</v>
      </c>
      <c r="M392" s="43">
        <f t="shared" si="226"/>
        <v>2222.89</v>
      </c>
      <c r="N392" s="43">
        <f t="shared" si="226"/>
        <v>2222.89</v>
      </c>
      <c r="O392" s="43">
        <f t="shared" si="226"/>
        <v>2222.89</v>
      </c>
      <c r="P392" s="43">
        <f t="shared" si="226"/>
        <v>2222.89</v>
      </c>
      <c r="Q392" s="43">
        <f t="shared" si="226"/>
        <v>2222.89</v>
      </c>
      <c r="R392" s="43">
        <f t="shared" si="226"/>
        <v>2222.89</v>
      </c>
      <c r="S392" s="43">
        <f t="shared" si="226"/>
        <v>2222.89</v>
      </c>
      <c r="T392" s="43">
        <f t="shared" si="226"/>
        <v>2222.89</v>
      </c>
      <c r="U392" s="43">
        <f t="shared" si="226"/>
        <v>2222.89</v>
      </c>
      <c r="V392" s="43">
        <f t="shared" si="226"/>
        <v>2222.89</v>
      </c>
      <c r="W392" s="43">
        <f t="shared" si="226"/>
        <v>2222.89</v>
      </c>
      <c r="X392" s="43">
        <f t="shared" si="226"/>
        <v>2222.89</v>
      </c>
      <c r="Y392" s="43">
        <f t="shared" si="226"/>
        <v>2222.89</v>
      </c>
      <c r="Z392" s="43">
        <f t="shared" si="226"/>
        <v>2222.89</v>
      </c>
      <c r="AA392" s="43">
        <f t="shared" si="226"/>
        <v>2222.89</v>
      </c>
    </row>
    <row r="393" spans="1:27" ht="12.75" hidden="1" customHeight="1" outlineLevel="1" x14ac:dyDescent="0.2">
      <c r="A393" s="92" t="s">
        <v>1867</v>
      </c>
      <c r="B393" s="62" t="s">
        <v>81</v>
      </c>
      <c r="C393" s="42" t="s">
        <v>77</v>
      </c>
      <c r="D393" s="43">
        <v>4.6100000000000003</v>
      </c>
      <c r="E393" s="43">
        <v>4.6100000000000003</v>
      </c>
      <c r="F393" s="43">
        <v>4.6100000000000003</v>
      </c>
      <c r="G393" s="43">
        <v>4.6100000000000003</v>
      </c>
      <c r="H393" s="43">
        <v>4.6100000000000003</v>
      </c>
      <c r="I393" s="43">
        <v>4.6100000000000003</v>
      </c>
      <c r="J393" s="43">
        <v>4.6100000000000003</v>
      </c>
      <c r="K393" s="43">
        <v>4.6100000000000003</v>
      </c>
      <c r="L393" s="43">
        <v>4.6100000000000003</v>
      </c>
      <c r="M393" s="43">
        <v>4.6100000000000003</v>
      </c>
      <c r="N393" s="43">
        <v>4.6100000000000003</v>
      </c>
      <c r="O393" s="43">
        <v>4.6100000000000003</v>
      </c>
      <c r="P393" s="43">
        <v>4.6100000000000003</v>
      </c>
      <c r="Q393" s="43">
        <v>4.6100000000000003</v>
      </c>
      <c r="R393" s="43">
        <v>4.6100000000000003</v>
      </c>
      <c r="S393" s="43">
        <v>4.6100000000000003</v>
      </c>
      <c r="T393" s="43">
        <v>4.6100000000000003</v>
      </c>
      <c r="U393" s="43">
        <v>4.6100000000000003</v>
      </c>
      <c r="V393" s="43">
        <v>4.6100000000000003</v>
      </c>
      <c r="W393" s="43">
        <v>4.6100000000000003</v>
      </c>
      <c r="X393" s="43">
        <v>4.6100000000000003</v>
      </c>
      <c r="Y393" s="43">
        <v>4.6100000000000003</v>
      </c>
      <c r="Z393" s="43">
        <v>4.6100000000000003</v>
      </c>
      <c r="AA393" s="43">
        <v>4.6100000000000003</v>
      </c>
    </row>
    <row r="394" spans="1:27" ht="12.75" hidden="1" customHeight="1" outlineLevel="1" x14ac:dyDescent="0.2">
      <c r="A394" s="92" t="s">
        <v>1868</v>
      </c>
      <c r="B394" s="62" t="s">
        <v>79</v>
      </c>
      <c r="C394" s="42" t="s">
        <v>77</v>
      </c>
      <c r="D394" s="43">
        <f>$D$11</f>
        <v>110.23</v>
      </c>
      <c r="E394" s="43">
        <f t="shared" ref="E394:AA394" si="227">$D$11</f>
        <v>110.23</v>
      </c>
      <c r="F394" s="43">
        <f t="shared" si="227"/>
        <v>110.23</v>
      </c>
      <c r="G394" s="43">
        <f t="shared" si="227"/>
        <v>110.23</v>
      </c>
      <c r="H394" s="43">
        <f t="shared" si="227"/>
        <v>110.23</v>
      </c>
      <c r="I394" s="43">
        <f t="shared" si="227"/>
        <v>110.23</v>
      </c>
      <c r="J394" s="43">
        <f t="shared" si="227"/>
        <v>110.23</v>
      </c>
      <c r="K394" s="43">
        <f t="shared" si="227"/>
        <v>110.23</v>
      </c>
      <c r="L394" s="43">
        <f t="shared" si="227"/>
        <v>110.23</v>
      </c>
      <c r="M394" s="43">
        <f t="shared" si="227"/>
        <v>110.23</v>
      </c>
      <c r="N394" s="43">
        <f t="shared" si="227"/>
        <v>110.23</v>
      </c>
      <c r="O394" s="43">
        <f t="shared" si="227"/>
        <v>110.23</v>
      </c>
      <c r="P394" s="43">
        <f t="shared" si="227"/>
        <v>110.23</v>
      </c>
      <c r="Q394" s="43">
        <f t="shared" si="227"/>
        <v>110.23</v>
      </c>
      <c r="R394" s="43">
        <f t="shared" si="227"/>
        <v>110.23</v>
      </c>
      <c r="S394" s="43">
        <f t="shared" si="227"/>
        <v>110.23</v>
      </c>
      <c r="T394" s="43">
        <f t="shared" si="227"/>
        <v>110.23</v>
      </c>
      <c r="U394" s="43">
        <f t="shared" si="227"/>
        <v>110.23</v>
      </c>
      <c r="V394" s="43">
        <f t="shared" si="227"/>
        <v>110.23</v>
      </c>
      <c r="W394" s="43">
        <f t="shared" si="227"/>
        <v>110.23</v>
      </c>
      <c r="X394" s="43">
        <f t="shared" si="227"/>
        <v>110.23</v>
      </c>
      <c r="Y394" s="43">
        <f t="shared" si="227"/>
        <v>110.23</v>
      </c>
      <c r="Z394" s="43">
        <f t="shared" si="227"/>
        <v>110.23</v>
      </c>
      <c r="AA394" s="43">
        <f t="shared" si="227"/>
        <v>110.23</v>
      </c>
    </row>
    <row r="395" spans="1:27" ht="12.75" customHeight="1" collapsed="1" x14ac:dyDescent="0.2">
      <c r="A395" s="91" t="s">
        <v>1869</v>
      </c>
      <c r="B395" s="27" t="str">
        <f>"15"&amp;"."&amp;$B$800&amp;"."&amp;$B$801</f>
        <v>15.03.2023</v>
      </c>
      <c r="C395" s="83" t="s">
        <v>74</v>
      </c>
      <c r="D395" s="84">
        <f>ROUND(((D396+D397+D399+D398)/1000),5)</f>
        <v>3.42943</v>
      </c>
      <c r="E395" s="84">
        <f>ROUND(((E396+E397+E399+E398)/1000),5)</f>
        <v>3.3814199999999999</v>
      </c>
      <c r="F395" s="84">
        <f>ROUND(((F396+F397+F399+F398)/1000),5)</f>
        <v>3.3680699999999999</v>
      </c>
      <c r="G395" s="84">
        <f t="shared" ref="G395:AA395" si="228">ROUND(((G396+G397+G399+G398)/1000),5)</f>
        <v>3.3678699999999999</v>
      </c>
      <c r="H395" s="84">
        <f t="shared" si="228"/>
        <v>3.3891900000000001</v>
      </c>
      <c r="I395" s="84">
        <f t="shared" si="228"/>
        <v>3.5041899999999999</v>
      </c>
      <c r="J395" s="84">
        <f t="shared" si="228"/>
        <v>3.6481400000000002</v>
      </c>
      <c r="K395" s="84">
        <f t="shared" si="228"/>
        <v>3.9489800000000002</v>
      </c>
      <c r="L395" s="84">
        <f t="shared" si="228"/>
        <v>4.0805600000000002</v>
      </c>
      <c r="M395" s="84">
        <f t="shared" si="228"/>
        <v>4.1335300000000004</v>
      </c>
      <c r="N395" s="84">
        <f t="shared" si="228"/>
        <v>4.1567600000000002</v>
      </c>
      <c r="O395" s="84">
        <f t="shared" si="228"/>
        <v>4.1865800000000002</v>
      </c>
      <c r="P395" s="84">
        <f t="shared" si="228"/>
        <v>4.1597200000000001</v>
      </c>
      <c r="Q395" s="84">
        <f t="shared" si="228"/>
        <v>4.1602600000000001</v>
      </c>
      <c r="R395" s="84">
        <f t="shared" si="228"/>
        <v>4.1385399999999999</v>
      </c>
      <c r="S395" s="84">
        <f t="shared" si="228"/>
        <v>4.1093000000000002</v>
      </c>
      <c r="T395" s="84">
        <f t="shared" si="228"/>
        <v>4.0384799999999998</v>
      </c>
      <c r="U395" s="84">
        <f t="shared" si="228"/>
        <v>4.0305099999999996</v>
      </c>
      <c r="V395" s="84">
        <f t="shared" si="228"/>
        <v>4.0579099999999997</v>
      </c>
      <c r="W395" s="84">
        <f t="shared" si="228"/>
        <v>4.1207099999999999</v>
      </c>
      <c r="X395" s="84">
        <f t="shared" si="228"/>
        <v>4.10649</v>
      </c>
      <c r="Y395" s="84">
        <f t="shared" si="228"/>
        <v>4.0595600000000003</v>
      </c>
      <c r="Z395" s="84">
        <f t="shared" si="228"/>
        <v>3.8926699999999999</v>
      </c>
      <c r="AA395" s="84">
        <f t="shared" si="228"/>
        <v>3.6271599999999999</v>
      </c>
    </row>
    <row r="396" spans="1:27" ht="12.75" hidden="1" customHeight="1" outlineLevel="1" x14ac:dyDescent="0.2">
      <c r="A396" s="92" t="s">
        <v>1870</v>
      </c>
      <c r="B396" s="62" t="s">
        <v>231</v>
      </c>
      <c r="C396" s="42" t="s">
        <v>77</v>
      </c>
      <c r="D396" s="43">
        <v>1091.7</v>
      </c>
      <c r="E396" s="43">
        <v>1043.69</v>
      </c>
      <c r="F396" s="43">
        <v>1030.3399999999999</v>
      </c>
      <c r="G396" s="43">
        <v>1030.1400000000001</v>
      </c>
      <c r="H396" s="43">
        <v>1051.46</v>
      </c>
      <c r="I396" s="43">
        <v>1166.46</v>
      </c>
      <c r="J396" s="43">
        <v>1310.4100000000001</v>
      </c>
      <c r="K396" s="43">
        <v>1611.25</v>
      </c>
      <c r="L396" s="43">
        <v>1742.83</v>
      </c>
      <c r="M396" s="43">
        <v>1795.8</v>
      </c>
      <c r="N396" s="43">
        <v>1819.03</v>
      </c>
      <c r="O396" s="43">
        <v>1848.85</v>
      </c>
      <c r="P396" s="43">
        <v>1821.99</v>
      </c>
      <c r="Q396" s="43">
        <v>1822.53</v>
      </c>
      <c r="R396" s="43">
        <v>1800.81</v>
      </c>
      <c r="S396" s="43">
        <v>1771.57</v>
      </c>
      <c r="T396" s="43">
        <v>1700.75</v>
      </c>
      <c r="U396" s="43">
        <v>1692.78</v>
      </c>
      <c r="V396" s="43">
        <v>1720.18</v>
      </c>
      <c r="W396" s="43">
        <v>1782.98</v>
      </c>
      <c r="X396" s="43">
        <v>1768.76</v>
      </c>
      <c r="Y396" s="43">
        <v>1721.83</v>
      </c>
      <c r="Z396" s="43">
        <v>1554.94</v>
      </c>
      <c r="AA396" s="43">
        <v>1289.43</v>
      </c>
    </row>
    <row r="397" spans="1:27" ht="12.75" hidden="1" customHeight="1" outlineLevel="1" x14ac:dyDescent="0.2">
      <c r="A397" s="92" t="s">
        <v>1871</v>
      </c>
      <c r="B397" s="62" t="s">
        <v>88</v>
      </c>
      <c r="C397" s="42" t="s">
        <v>77</v>
      </c>
      <c r="D397" s="43">
        <f>$D$327</f>
        <v>2222.89</v>
      </c>
      <c r="E397" s="43">
        <f t="shared" ref="E397:AA397" si="229">$D$327</f>
        <v>2222.89</v>
      </c>
      <c r="F397" s="43">
        <f t="shared" si="229"/>
        <v>2222.89</v>
      </c>
      <c r="G397" s="43">
        <f t="shared" si="229"/>
        <v>2222.89</v>
      </c>
      <c r="H397" s="43">
        <f t="shared" si="229"/>
        <v>2222.89</v>
      </c>
      <c r="I397" s="43">
        <f t="shared" si="229"/>
        <v>2222.89</v>
      </c>
      <c r="J397" s="43">
        <f t="shared" si="229"/>
        <v>2222.89</v>
      </c>
      <c r="K397" s="43">
        <f t="shared" si="229"/>
        <v>2222.89</v>
      </c>
      <c r="L397" s="43">
        <f t="shared" si="229"/>
        <v>2222.89</v>
      </c>
      <c r="M397" s="43">
        <f t="shared" si="229"/>
        <v>2222.89</v>
      </c>
      <c r="N397" s="43">
        <f t="shared" si="229"/>
        <v>2222.89</v>
      </c>
      <c r="O397" s="43">
        <f t="shared" si="229"/>
        <v>2222.89</v>
      </c>
      <c r="P397" s="43">
        <f t="shared" si="229"/>
        <v>2222.89</v>
      </c>
      <c r="Q397" s="43">
        <f t="shared" si="229"/>
        <v>2222.89</v>
      </c>
      <c r="R397" s="43">
        <f t="shared" si="229"/>
        <v>2222.89</v>
      </c>
      <c r="S397" s="43">
        <f t="shared" si="229"/>
        <v>2222.89</v>
      </c>
      <c r="T397" s="43">
        <f t="shared" si="229"/>
        <v>2222.89</v>
      </c>
      <c r="U397" s="43">
        <f t="shared" si="229"/>
        <v>2222.89</v>
      </c>
      <c r="V397" s="43">
        <f t="shared" si="229"/>
        <v>2222.89</v>
      </c>
      <c r="W397" s="43">
        <f t="shared" si="229"/>
        <v>2222.89</v>
      </c>
      <c r="X397" s="43">
        <f t="shared" si="229"/>
        <v>2222.89</v>
      </c>
      <c r="Y397" s="43">
        <f t="shared" si="229"/>
        <v>2222.89</v>
      </c>
      <c r="Z397" s="43">
        <f t="shared" si="229"/>
        <v>2222.89</v>
      </c>
      <c r="AA397" s="43">
        <f t="shared" si="229"/>
        <v>2222.89</v>
      </c>
    </row>
    <row r="398" spans="1:27" ht="12.75" hidden="1" customHeight="1" outlineLevel="1" x14ac:dyDescent="0.2">
      <c r="A398" s="92" t="s">
        <v>1872</v>
      </c>
      <c r="B398" s="62" t="s">
        <v>81</v>
      </c>
      <c r="C398" s="42" t="s">
        <v>77</v>
      </c>
      <c r="D398" s="43">
        <v>4.6100000000000003</v>
      </c>
      <c r="E398" s="43">
        <v>4.6100000000000003</v>
      </c>
      <c r="F398" s="43">
        <v>4.6100000000000003</v>
      </c>
      <c r="G398" s="43">
        <v>4.6100000000000003</v>
      </c>
      <c r="H398" s="43">
        <v>4.6100000000000003</v>
      </c>
      <c r="I398" s="43">
        <v>4.6100000000000003</v>
      </c>
      <c r="J398" s="43">
        <v>4.6100000000000003</v>
      </c>
      <c r="K398" s="43">
        <v>4.6100000000000003</v>
      </c>
      <c r="L398" s="43">
        <v>4.6100000000000003</v>
      </c>
      <c r="M398" s="43">
        <v>4.6100000000000003</v>
      </c>
      <c r="N398" s="43">
        <v>4.6100000000000003</v>
      </c>
      <c r="O398" s="43">
        <v>4.6100000000000003</v>
      </c>
      <c r="P398" s="43">
        <v>4.6100000000000003</v>
      </c>
      <c r="Q398" s="43">
        <v>4.6100000000000003</v>
      </c>
      <c r="R398" s="43">
        <v>4.6100000000000003</v>
      </c>
      <c r="S398" s="43">
        <v>4.6100000000000003</v>
      </c>
      <c r="T398" s="43">
        <v>4.6100000000000003</v>
      </c>
      <c r="U398" s="43">
        <v>4.6100000000000003</v>
      </c>
      <c r="V398" s="43">
        <v>4.6100000000000003</v>
      </c>
      <c r="W398" s="43">
        <v>4.6100000000000003</v>
      </c>
      <c r="X398" s="43">
        <v>4.6100000000000003</v>
      </c>
      <c r="Y398" s="43">
        <v>4.6100000000000003</v>
      </c>
      <c r="Z398" s="43">
        <v>4.6100000000000003</v>
      </c>
      <c r="AA398" s="43">
        <v>4.6100000000000003</v>
      </c>
    </row>
    <row r="399" spans="1:27" ht="12.75" hidden="1" customHeight="1" outlineLevel="1" x14ac:dyDescent="0.2">
      <c r="A399" s="92" t="s">
        <v>1873</v>
      </c>
      <c r="B399" s="62" t="s">
        <v>79</v>
      </c>
      <c r="C399" s="42" t="s">
        <v>77</v>
      </c>
      <c r="D399" s="43">
        <f>$D$11</f>
        <v>110.23</v>
      </c>
      <c r="E399" s="43">
        <f t="shared" ref="E399:AA399" si="230">$D$11</f>
        <v>110.23</v>
      </c>
      <c r="F399" s="43">
        <f t="shared" si="230"/>
        <v>110.23</v>
      </c>
      <c r="G399" s="43">
        <f t="shared" si="230"/>
        <v>110.23</v>
      </c>
      <c r="H399" s="43">
        <f t="shared" si="230"/>
        <v>110.23</v>
      </c>
      <c r="I399" s="43">
        <f t="shared" si="230"/>
        <v>110.23</v>
      </c>
      <c r="J399" s="43">
        <f t="shared" si="230"/>
        <v>110.23</v>
      </c>
      <c r="K399" s="43">
        <f t="shared" si="230"/>
        <v>110.23</v>
      </c>
      <c r="L399" s="43">
        <f t="shared" si="230"/>
        <v>110.23</v>
      </c>
      <c r="M399" s="43">
        <f t="shared" si="230"/>
        <v>110.23</v>
      </c>
      <c r="N399" s="43">
        <f t="shared" si="230"/>
        <v>110.23</v>
      </c>
      <c r="O399" s="43">
        <f t="shared" si="230"/>
        <v>110.23</v>
      </c>
      <c r="P399" s="43">
        <f t="shared" si="230"/>
        <v>110.23</v>
      </c>
      <c r="Q399" s="43">
        <f t="shared" si="230"/>
        <v>110.23</v>
      </c>
      <c r="R399" s="43">
        <f t="shared" si="230"/>
        <v>110.23</v>
      </c>
      <c r="S399" s="43">
        <f t="shared" si="230"/>
        <v>110.23</v>
      </c>
      <c r="T399" s="43">
        <f t="shared" si="230"/>
        <v>110.23</v>
      </c>
      <c r="U399" s="43">
        <f t="shared" si="230"/>
        <v>110.23</v>
      </c>
      <c r="V399" s="43">
        <f t="shared" si="230"/>
        <v>110.23</v>
      </c>
      <c r="W399" s="43">
        <f t="shared" si="230"/>
        <v>110.23</v>
      </c>
      <c r="X399" s="43">
        <f t="shared" si="230"/>
        <v>110.23</v>
      </c>
      <c r="Y399" s="43">
        <f t="shared" si="230"/>
        <v>110.23</v>
      </c>
      <c r="Z399" s="43">
        <f t="shared" si="230"/>
        <v>110.23</v>
      </c>
      <c r="AA399" s="43">
        <f t="shared" si="230"/>
        <v>110.23</v>
      </c>
    </row>
    <row r="400" spans="1:27" ht="12.75" customHeight="1" collapsed="1" x14ac:dyDescent="0.2">
      <c r="A400" s="91" t="s">
        <v>1874</v>
      </c>
      <c r="B400" s="27" t="str">
        <f>"16"&amp;"."&amp;$B$800&amp;"."&amp;$B$801</f>
        <v>16.03.2023</v>
      </c>
      <c r="C400" s="83" t="s">
        <v>74</v>
      </c>
      <c r="D400" s="84">
        <f>ROUND(((D401+D402+D404+D403)/1000),5)</f>
        <v>3.4720599999999999</v>
      </c>
      <c r="E400" s="84">
        <f>ROUND(((E401+E402+E404+E403)/1000),5)</f>
        <v>3.4026299999999998</v>
      </c>
      <c r="F400" s="84">
        <f>ROUND(((F401+F402+F404+F403)/1000),5)</f>
        <v>3.3732600000000001</v>
      </c>
      <c r="G400" s="84">
        <f t="shared" ref="G400:AA400" si="231">ROUND(((G401+G402+G404+G403)/1000),5)</f>
        <v>3.3746</v>
      </c>
      <c r="H400" s="84">
        <f t="shared" si="231"/>
        <v>3.4140000000000001</v>
      </c>
      <c r="I400" s="84">
        <f t="shared" si="231"/>
        <v>3.5337000000000001</v>
      </c>
      <c r="J400" s="84">
        <f t="shared" si="231"/>
        <v>3.7601300000000002</v>
      </c>
      <c r="K400" s="84">
        <f t="shared" si="231"/>
        <v>3.9636900000000002</v>
      </c>
      <c r="L400" s="84">
        <f t="shared" si="231"/>
        <v>4.1067600000000004</v>
      </c>
      <c r="M400" s="84">
        <f t="shared" si="231"/>
        <v>4.1455700000000002</v>
      </c>
      <c r="N400" s="84">
        <f t="shared" si="231"/>
        <v>4.1499800000000002</v>
      </c>
      <c r="O400" s="84">
        <f t="shared" si="231"/>
        <v>4.1788499999999997</v>
      </c>
      <c r="P400" s="84">
        <f t="shared" si="231"/>
        <v>4.1571300000000004</v>
      </c>
      <c r="Q400" s="84">
        <f t="shared" si="231"/>
        <v>4.1618599999999999</v>
      </c>
      <c r="R400" s="84">
        <f t="shared" si="231"/>
        <v>4.1405399999999997</v>
      </c>
      <c r="S400" s="84">
        <f t="shared" si="231"/>
        <v>4.1178800000000004</v>
      </c>
      <c r="T400" s="84">
        <f t="shared" si="231"/>
        <v>4.0497500000000004</v>
      </c>
      <c r="U400" s="84">
        <f t="shared" si="231"/>
        <v>4.0487399999999996</v>
      </c>
      <c r="V400" s="84">
        <f t="shared" si="231"/>
        <v>4.0916199999999998</v>
      </c>
      <c r="W400" s="84">
        <f t="shared" si="231"/>
        <v>4.1445800000000004</v>
      </c>
      <c r="X400" s="84">
        <f t="shared" si="231"/>
        <v>4.10907</v>
      </c>
      <c r="Y400" s="84">
        <f t="shared" si="231"/>
        <v>4.0426299999999999</v>
      </c>
      <c r="Z400" s="84">
        <f t="shared" si="231"/>
        <v>3.9222100000000002</v>
      </c>
      <c r="AA400" s="84">
        <f t="shared" si="231"/>
        <v>3.69082</v>
      </c>
    </row>
    <row r="401" spans="1:27" ht="12.75" hidden="1" customHeight="1" outlineLevel="1" x14ac:dyDescent="0.2">
      <c r="A401" s="92" t="s">
        <v>1875</v>
      </c>
      <c r="B401" s="62" t="s">
        <v>231</v>
      </c>
      <c r="C401" s="42" t="s">
        <v>77</v>
      </c>
      <c r="D401" s="43">
        <v>1134.33</v>
      </c>
      <c r="E401" s="43">
        <v>1064.9000000000001</v>
      </c>
      <c r="F401" s="43">
        <v>1035.53</v>
      </c>
      <c r="G401" s="43">
        <v>1036.8699999999999</v>
      </c>
      <c r="H401" s="43">
        <v>1076.27</v>
      </c>
      <c r="I401" s="43">
        <v>1195.97</v>
      </c>
      <c r="J401" s="43">
        <v>1422.4</v>
      </c>
      <c r="K401" s="43">
        <v>1625.96</v>
      </c>
      <c r="L401" s="43">
        <v>1769.03</v>
      </c>
      <c r="M401" s="43">
        <v>1807.84</v>
      </c>
      <c r="N401" s="43">
        <v>1812.25</v>
      </c>
      <c r="O401" s="43">
        <v>1841.12</v>
      </c>
      <c r="P401" s="43">
        <v>1819.4</v>
      </c>
      <c r="Q401" s="43">
        <v>1824.13</v>
      </c>
      <c r="R401" s="43">
        <v>1802.81</v>
      </c>
      <c r="S401" s="43">
        <v>1780.15</v>
      </c>
      <c r="T401" s="43">
        <v>1712.02</v>
      </c>
      <c r="U401" s="43">
        <v>1711.01</v>
      </c>
      <c r="V401" s="43">
        <v>1753.89</v>
      </c>
      <c r="W401" s="43">
        <v>1806.85</v>
      </c>
      <c r="X401" s="43">
        <v>1771.34</v>
      </c>
      <c r="Y401" s="43">
        <v>1704.9</v>
      </c>
      <c r="Z401" s="43">
        <v>1584.48</v>
      </c>
      <c r="AA401" s="43">
        <v>1353.09</v>
      </c>
    </row>
    <row r="402" spans="1:27" ht="12.75" hidden="1" customHeight="1" outlineLevel="1" x14ac:dyDescent="0.2">
      <c r="A402" s="92" t="s">
        <v>1876</v>
      </c>
      <c r="B402" s="62" t="s">
        <v>88</v>
      </c>
      <c r="C402" s="42" t="s">
        <v>77</v>
      </c>
      <c r="D402" s="43">
        <f>$D$327</f>
        <v>2222.89</v>
      </c>
      <c r="E402" s="43">
        <f t="shared" ref="E402:AA402" si="232">$D$327</f>
        <v>2222.89</v>
      </c>
      <c r="F402" s="43">
        <f t="shared" si="232"/>
        <v>2222.89</v>
      </c>
      <c r="G402" s="43">
        <f t="shared" si="232"/>
        <v>2222.89</v>
      </c>
      <c r="H402" s="43">
        <f t="shared" si="232"/>
        <v>2222.89</v>
      </c>
      <c r="I402" s="43">
        <f t="shared" si="232"/>
        <v>2222.89</v>
      </c>
      <c r="J402" s="43">
        <f t="shared" si="232"/>
        <v>2222.89</v>
      </c>
      <c r="K402" s="43">
        <f t="shared" si="232"/>
        <v>2222.89</v>
      </c>
      <c r="L402" s="43">
        <f t="shared" si="232"/>
        <v>2222.89</v>
      </c>
      <c r="M402" s="43">
        <f t="shared" si="232"/>
        <v>2222.89</v>
      </c>
      <c r="N402" s="43">
        <f t="shared" si="232"/>
        <v>2222.89</v>
      </c>
      <c r="O402" s="43">
        <f t="shared" si="232"/>
        <v>2222.89</v>
      </c>
      <c r="P402" s="43">
        <f t="shared" si="232"/>
        <v>2222.89</v>
      </c>
      <c r="Q402" s="43">
        <f t="shared" si="232"/>
        <v>2222.89</v>
      </c>
      <c r="R402" s="43">
        <f t="shared" si="232"/>
        <v>2222.89</v>
      </c>
      <c r="S402" s="43">
        <f t="shared" si="232"/>
        <v>2222.89</v>
      </c>
      <c r="T402" s="43">
        <f t="shared" si="232"/>
        <v>2222.89</v>
      </c>
      <c r="U402" s="43">
        <f t="shared" si="232"/>
        <v>2222.89</v>
      </c>
      <c r="V402" s="43">
        <f t="shared" si="232"/>
        <v>2222.89</v>
      </c>
      <c r="W402" s="43">
        <f t="shared" si="232"/>
        <v>2222.89</v>
      </c>
      <c r="X402" s="43">
        <f t="shared" si="232"/>
        <v>2222.89</v>
      </c>
      <c r="Y402" s="43">
        <f t="shared" si="232"/>
        <v>2222.89</v>
      </c>
      <c r="Z402" s="43">
        <f t="shared" si="232"/>
        <v>2222.89</v>
      </c>
      <c r="AA402" s="43">
        <f t="shared" si="232"/>
        <v>2222.89</v>
      </c>
    </row>
    <row r="403" spans="1:27" ht="12.75" hidden="1" customHeight="1" outlineLevel="1" x14ac:dyDescent="0.2">
      <c r="A403" s="92" t="s">
        <v>1877</v>
      </c>
      <c r="B403" s="62" t="s">
        <v>81</v>
      </c>
      <c r="C403" s="42" t="s">
        <v>77</v>
      </c>
      <c r="D403" s="43">
        <v>4.6100000000000003</v>
      </c>
      <c r="E403" s="43">
        <v>4.6100000000000003</v>
      </c>
      <c r="F403" s="43">
        <v>4.6100000000000003</v>
      </c>
      <c r="G403" s="43">
        <v>4.6100000000000003</v>
      </c>
      <c r="H403" s="43">
        <v>4.6100000000000003</v>
      </c>
      <c r="I403" s="43">
        <v>4.6100000000000003</v>
      </c>
      <c r="J403" s="43">
        <v>4.6100000000000003</v>
      </c>
      <c r="K403" s="43">
        <v>4.6100000000000003</v>
      </c>
      <c r="L403" s="43">
        <v>4.6100000000000003</v>
      </c>
      <c r="M403" s="43">
        <v>4.6100000000000003</v>
      </c>
      <c r="N403" s="43">
        <v>4.6100000000000003</v>
      </c>
      <c r="O403" s="43">
        <v>4.6100000000000003</v>
      </c>
      <c r="P403" s="43">
        <v>4.6100000000000003</v>
      </c>
      <c r="Q403" s="43">
        <v>4.6100000000000003</v>
      </c>
      <c r="R403" s="43">
        <v>4.6100000000000003</v>
      </c>
      <c r="S403" s="43">
        <v>4.6100000000000003</v>
      </c>
      <c r="T403" s="43">
        <v>4.6100000000000003</v>
      </c>
      <c r="U403" s="43">
        <v>4.6100000000000003</v>
      </c>
      <c r="V403" s="43">
        <v>4.6100000000000003</v>
      </c>
      <c r="W403" s="43">
        <v>4.6100000000000003</v>
      </c>
      <c r="X403" s="43">
        <v>4.6100000000000003</v>
      </c>
      <c r="Y403" s="43">
        <v>4.6100000000000003</v>
      </c>
      <c r="Z403" s="43">
        <v>4.6100000000000003</v>
      </c>
      <c r="AA403" s="43">
        <v>4.6100000000000003</v>
      </c>
    </row>
    <row r="404" spans="1:27" ht="12.75" hidden="1" customHeight="1" outlineLevel="1" x14ac:dyDescent="0.2">
      <c r="A404" s="92" t="s">
        <v>1878</v>
      </c>
      <c r="B404" s="62" t="s">
        <v>79</v>
      </c>
      <c r="C404" s="42" t="s">
        <v>77</v>
      </c>
      <c r="D404" s="43">
        <f>$D$11</f>
        <v>110.23</v>
      </c>
      <c r="E404" s="43">
        <f t="shared" ref="E404:AA404" si="233">$D$11</f>
        <v>110.23</v>
      </c>
      <c r="F404" s="43">
        <f t="shared" si="233"/>
        <v>110.23</v>
      </c>
      <c r="G404" s="43">
        <f t="shared" si="233"/>
        <v>110.23</v>
      </c>
      <c r="H404" s="43">
        <f t="shared" si="233"/>
        <v>110.23</v>
      </c>
      <c r="I404" s="43">
        <f t="shared" si="233"/>
        <v>110.23</v>
      </c>
      <c r="J404" s="43">
        <f t="shared" si="233"/>
        <v>110.23</v>
      </c>
      <c r="K404" s="43">
        <f t="shared" si="233"/>
        <v>110.23</v>
      </c>
      <c r="L404" s="43">
        <f t="shared" si="233"/>
        <v>110.23</v>
      </c>
      <c r="M404" s="43">
        <f t="shared" si="233"/>
        <v>110.23</v>
      </c>
      <c r="N404" s="43">
        <f t="shared" si="233"/>
        <v>110.23</v>
      </c>
      <c r="O404" s="43">
        <f t="shared" si="233"/>
        <v>110.23</v>
      </c>
      <c r="P404" s="43">
        <f t="shared" si="233"/>
        <v>110.23</v>
      </c>
      <c r="Q404" s="43">
        <f t="shared" si="233"/>
        <v>110.23</v>
      </c>
      <c r="R404" s="43">
        <f t="shared" si="233"/>
        <v>110.23</v>
      </c>
      <c r="S404" s="43">
        <f t="shared" si="233"/>
        <v>110.23</v>
      </c>
      <c r="T404" s="43">
        <f t="shared" si="233"/>
        <v>110.23</v>
      </c>
      <c r="U404" s="43">
        <f t="shared" si="233"/>
        <v>110.23</v>
      </c>
      <c r="V404" s="43">
        <f t="shared" si="233"/>
        <v>110.23</v>
      </c>
      <c r="W404" s="43">
        <f t="shared" si="233"/>
        <v>110.23</v>
      </c>
      <c r="X404" s="43">
        <f t="shared" si="233"/>
        <v>110.23</v>
      </c>
      <c r="Y404" s="43">
        <f t="shared" si="233"/>
        <v>110.23</v>
      </c>
      <c r="Z404" s="43">
        <f t="shared" si="233"/>
        <v>110.23</v>
      </c>
      <c r="AA404" s="43">
        <f t="shared" si="233"/>
        <v>110.23</v>
      </c>
    </row>
    <row r="405" spans="1:27" ht="12.75" customHeight="1" collapsed="1" x14ac:dyDescent="0.2">
      <c r="A405" s="91" t="s">
        <v>1879</v>
      </c>
      <c r="B405" s="27" t="str">
        <f>"17"&amp;"."&amp;$B$800&amp;"."&amp;$B$801</f>
        <v>17.03.2023</v>
      </c>
      <c r="C405" s="83" t="s">
        <v>74</v>
      </c>
      <c r="D405" s="84">
        <f>ROUND(((D406+D407+D409+D408)/1000),5)</f>
        <v>3.4720800000000001</v>
      </c>
      <c r="E405" s="84">
        <f>ROUND(((E406+E407+E409+E408)/1000),5)</f>
        <v>3.4032499999999999</v>
      </c>
      <c r="F405" s="84">
        <f>ROUND(((F406+F407+F409+F408)/1000),5)</f>
        <v>3.3906100000000001</v>
      </c>
      <c r="G405" s="84">
        <f t="shared" ref="G405:AA405" si="234">ROUND(((G406+G407+G409+G408)/1000),5)</f>
        <v>3.3912300000000002</v>
      </c>
      <c r="H405" s="84">
        <f t="shared" si="234"/>
        <v>3.4201000000000001</v>
      </c>
      <c r="I405" s="84">
        <f t="shared" si="234"/>
        <v>3.5149900000000001</v>
      </c>
      <c r="J405" s="84">
        <f t="shared" si="234"/>
        <v>3.71082</v>
      </c>
      <c r="K405" s="84">
        <f t="shared" si="234"/>
        <v>3.9062600000000001</v>
      </c>
      <c r="L405" s="84">
        <f t="shared" si="234"/>
        <v>4.1132900000000001</v>
      </c>
      <c r="M405" s="84">
        <f t="shared" si="234"/>
        <v>4.1409399999999996</v>
      </c>
      <c r="N405" s="84">
        <f t="shared" si="234"/>
        <v>4.1638500000000001</v>
      </c>
      <c r="O405" s="84">
        <f t="shared" si="234"/>
        <v>4.1938199999999997</v>
      </c>
      <c r="P405" s="84">
        <f t="shared" si="234"/>
        <v>4.1674800000000003</v>
      </c>
      <c r="Q405" s="84">
        <f t="shared" si="234"/>
        <v>4.1756000000000002</v>
      </c>
      <c r="R405" s="84">
        <f t="shared" si="234"/>
        <v>4.16479</v>
      </c>
      <c r="S405" s="84">
        <f t="shared" si="234"/>
        <v>4.1399499999999998</v>
      </c>
      <c r="T405" s="84">
        <f t="shared" si="234"/>
        <v>4.0578099999999999</v>
      </c>
      <c r="U405" s="84">
        <f t="shared" si="234"/>
        <v>4.0748199999999999</v>
      </c>
      <c r="V405" s="84">
        <f t="shared" si="234"/>
        <v>4.1283899999999996</v>
      </c>
      <c r="W405" s="84">
        <f t="shared" si="234"/>
        <v>4.1722700000000001</v>
      </c>
      <c r="X405" s="84">
        <f t="shared" si="234"/>
        <v>4.1649799999999999</v>
      </c>
      <c r="Y405" s="84">
        <f t="shared" si="234"/>
        <v>4.11869</v>
      </c>
      <c r="Z405" s="84">
        <f t="shared" si="234"/>
        <v>3.9254199999999999</v>
      </c>
      <c r="AA405" s="84">
        <f t="shared" si="234"/>
        <v>3.7538499999999999</v>
      </c>
    </row>
    <row r="406" spans="1:27" ht="12.75" hidden="1" customHeight="1" outlineLevel="1" x14ac:dyDescent="0.2">
      <c r="A406" s="92" t="s">
        <v>1880</v>
      </c>
      <c r="B406" s="62" t="s">
        <v>231</v>
      </c>
      <c r="C406" s="42" t="s">
        <v>77</v>
      </c>
      <c r="D406" s="43">
        <v>1134.3499999999999</v>
      </c>
      <c r="E406" s="43">
        <v>1065.52</v>
      </c>
      <c r="F406" s="43">
        <v>1052.8800000000001</v>
      </c>
      <c r="G406" s="43">
        <v>1053.5</v>
      </c>
      <c r="H406" s="43">
        <v>1082.3699999999999</v>
      </c>
      <c r="I406" s="43">
        <v>1177.26</v>
      </c>
      <c r="J406" s="43">
        <v>1373.09</v>
      </c>
      <c r="K406" s="43">
        <v>1568.53</v>
      </c>
      <c r="L406" s="43">
        <v>1775.56</v>
      </c>
      <c r="M406" s="43">
        <v>1803.21</v>
      </c>
      <c r="N406" s="43">
        <v>1826.12</v>
      </c>
      <c r="O406" s="43">
        <v>1856.09</v>
      </c>
      <c r="P406" s="43">
        <v>1829.75</v>
      </c>
      <c r="Q406" s="43">
        <v>1837.87</v>
      </c>
      <c r="R406" s="43">
        <v>1827.06</v>
      </c>
      <c r="S406" s="43">
        <v>1802.22</v>
      </c>
      <c r="T406" s="43">
        <v>1720.08</v>
      </c>
      <c r="U406" s="43">
        <v>1737.09</v>
      </c>
      <c r="V406" s="43">
        <v>1790.66</v>
      </c>
      <c r="W406" s="43">
        <v>1834.54</v>
      </c>
      <c r="X406" s="43">
        <v>1827.25</v>
      </c>
      <c r="Y406" s="43">
        <v>1780.96</v>
      </c>
      <c r="Z406" s="43">
        <v>1587.69</v>
      </c>
      <c r="AA406" s="43">
        <v>1416.12</v>
      </c>
    </row>
    <row r="407" spans="1:27" ht="12.75" hidden="1" customHeight="1" outlineLevel="1" x14ac:dyDescent="0.2">
      <c r="A407" s="92" t="s">
        <v>1881</v>
      </c>
      <c r="B407" s="62" t="s">
        <v>88</v>
      </c>
      <c r="C407" s="42" t="s">
        <v>77</v>
      </c>
      <c r="D407" s="43">
        <f>$D$327</f>
        <v>2222.89</v>
      </c>
      <c r="E407" s="43">
        <f t="shared" ref="E407:AA407" si="235">$D$327</f>
        <v>2222.89</v>
      </c>
      <c r="F407" s="43">
        <f t="shared" si="235"/>
        <v>2222.89</v>
      </c>
      <c r="G407" s="43">
        <f t="shared" si="235"/>
        <v>2222.89</v>
      </c>
      <c r="H407" s="43">
        <f t="shared" si="235"/>
        <v>2222.89</v>
      </c>
      <c r="I407" s="43">
        <f t="shared" si="235"/>
        <v>2222.89</v>
      </c>
      <c r="J407" s="43">
        <f t="shared" si="235"/>
        <v>2222.89</v>
      </c>
      <c r="K407" s="43">
        <f t="shared" si="235"/>
        <v>2222.89</v>
      </c>
      <c r="L407" s="43">
        <f t="shared" si="235"/>
        <v>2222.89</v>
      </c>
      <c r="M407" s="43">
        <f t="shared" si="235"/>
        <v>2222.89</v>
      </c>
      <c r="N407" s="43">
        <f t="shared" si="235"/>
        <v>2222.89</v>
      </c>
      <c r="O407" s="43">
        <f t="shared" si="235"/>
        <v>2222.89</v>
      </c>
      <c r="P407" s="43">
        <f t="shared" si="235"/>
        <v>2222.89</v>
      </c>
      <c r="Q407" s="43">
        <f t="shared" si="235"/>
        <v>2222.89</v>
      </c>
      <c r="R407" s="43">
        <f t="shared" si="235"/>
        <v>2222.89</v>
      </c>
      <c r="S407" s="43">
        <f t="shared" si="235"/>
        <v>2222.89</v>
      </c>
      <c r="T407" s="43">
        <f t="shared" si="235"/>
        <v>2222.89</v>
      </c>
      <c r="U407" s="43">
        <f t="shared" si="235"/>
        <v>2222.89</v>
      </c>
      <c r="V407" s="43">
        <f t="shared" si="235"/>
        <v>2222.89</v>
      </c>
      <c r="W407" s="43">
        <f t="shared" si="235"/>
        <v>2222.89</v>
      </c>
      <c r="X407" s="43">
        <f t="shared" si="235"/>
        <v>2222.89</v>
      </c>
      <c r="Y407" s="43">
        <f t="shared" si="235"/>
        <v>2222.89</v>
      </c>
      <c r="Z407" s="43">
        <f t="shared" si="235"/>
        <v>2222.89</v>
      </c>
      <c r="AA407" s="43">
        <f t="shared" si="235"/>
        <v>2222.89</v>
      </c>
    </row>
    <row r="408" spans="1:27" ht="12.75" hidden="1" customHeight="1" outlineLevel="1" x14ac:dyDescent="0.2">
      <c r="A408" s="92" t="s">
        <v>1882</v>
      </c>
      <c r="B408" s="62" t="s">
        <v>81</v>
      </c>
      <c r="C408" s="42" t="s">
        <v>77</v>
      </c>
      <c r="D408" s="43">
        <v>4.6100000000000003</v>
      </c>
      <c r="E408" s="43">
        <v>4.6100000000000003</v>
      </c>
      <c r="F408" s="43">
        <v>4.6100000000000003</v>
      </c>
      <c r="G408" s="43">
        <v>4.6100000000000003</v>
      </c>
      <c r="H408" s="43">
        <v>4.6100000000000003</v>
      </c>
      <c r="I408" s="43">
        <v>4.6100000000000003</v>
      </c>
      <c r="J408" s="43">
        <v>4.6100000000000003</v>
      </c>
      <c r="K408" s="43">
        <v>4.6100000000000003</v>
      </c>
      <c r="L408" s="43">
        <v>4.6100000000000003</v>
      </c>
      <c r="M408" s="43">
        <v>4.6100000000000003</v>
      </c>
      <c r="N408" s="43">
        <v>4.6100000000000003</v>
      </c>
      <c r="O408" s="43">
        <v>4.6100000000000003</v>
      </c>
      <c r="P408" s="43">
        <v>4.6100000000000003</v>
      </c>
      <c r="Q408" s="43">
        <v>4.6100000000000003</v>
      </c>
      <c r="R408" s="43">
        <v>4.6100000000000003</v>
      </c>
      <c r="S408" s="43">
        <v>4.6100000000000003</v>
      </c>
      <c r="T408" s="43">
        <v>4.6100000000000003</v>
      </c>
      <c r="U408" s="43">
        <v>4.6100000000000003</v>
      </c>
      <c r="V408" s="43">
        <v>4.6100000000000003</v>
      </c>
      <c r="W408" s="43">
        <v>4.6100000000000003</v>
      </c>
      <c r="X408" s="43">
        <v>4.6100000000000003</v>
      </c>
      <c r="Y408" s="43">
        <v>4.6100000000000003</v>
      </c>
      <c r="Z408" s="43">
        <v>4.6100000000000003</v>
      </c>
      <c r="AA408" s="43">
        <v>4.6100000000000003</v>
      </c>
    </row>
    <row r="409" spans="1:27" ht="12.75" hidden="1" customHeight="1" outlineLevel="1" x14ac:dyDescent="0.2">
      <c r="A409" s="92" t="s">
        <v>1883</v>
      </c>
      <c r="B409" s="62" t="s">
        <v>79</v>
      </c>
      <c r="C409" s="42" t="s">
        <v>77</v>
      </c>
      <c r="D409" s="43">
        <f>$D$11</f>
        <v>110.23</v>
      </c>
      <c r="E409" s="43">
        <f t="shared" ref="E409:AA409" si="236">$D$11</f>
        <v>110.23</v>
      </c>
      <c r="F409" s="43">
        <f t="shared" si="236"/>
        <v>110.23</v>
      </c>
      <c r="G409" s="43">
        <f t="shared" si="236"/>
        <v>110.23</v>
      </c>
      <c r="H409" s="43">
        <f t="shared" si="236"/>
        <v>110.23</v>
      </c>
      <c r="I409" s="43">
        <f t="shared" si="236"/>
        <v>110.23</v>
      </c>
      <c r="J409" s="43">
        <f t="shared" si="236"/>
        <v>110.23</v>
      </c>
      <c r="K409" s="43">
        <f t="shared" si="236"/>
        <v>110.23</v>
      </c>
      <c r="L409" s="43">
        <f t="shared" si="236"/>
        <v>110.23</v>
      </c>
      <c r="M409" s="43">
        <f t="shared" si="236"/>
        <v>110.23</v>
      </c>
      <c r="N409" s="43">
        <f t="shared" si="236"/>
        <v>110.23</v>
      </c>
      <c r="O409" s="43">
        <f t="shared" si="236"/>
        <v>110.23</v>
      </c>
      <c r="P409" s="43">
        <f t="shared" si="236"/>
        <v>110.23</v>
      </c>
      <c r="Q409" s="43">
        <f t="shared" si="236"/>
        <v>110.23</v>
      </c>
      <c r="R409" s="43">
        <f t="shared" si="236"/>
        <v>110.23</v>
      </c>
      <c r="S409" s="43">
        <f t="shared" si="236"/>
        <v>110.23</v>
      </c>
      <c r="T409" s="43">
        <f t="shared" si="236"/>
        <v>110.23</v>
      </c>
      <c r="U409" s="43">
        <f t="shared" si="236"/>
        <v>110.23</v>
      </c>
      <c r="V409" s="43">
        <f t="shared" si="236"/>
        <v>110.23</v>
      </c>
      <c r="W409" s="43">
        <f t="shared" si="236"/>
        <v>110.23</v>
      </c>
      <c r="X409" s="43">
        <f t="shared" si="236"/>
        <v>110.23</v>
      </c>
      <c r="Y409" s="43">
        <f t="shared" si="236"/>
        <v>110.23</v>
      </c>
      <c r="Z409" s="43">
        <f t="shared" si="236"/>
        <v>110.23</v>
      </c>
      <c r="AA409" s="43">
        <f t="shared" si="236"/>
        <v>110.23</v>
      </c>
    </row>
    <row r="410" spans="1:27" ht="12.75" customHeight="1" collapsed="1" x14ac:dyDescent="0.2">
      <c r="A410" s="91" t="s">
        <v>1884</v>
      </c>
      <c r="B410" s="27" t="str">
        <f>"18"&amp;"."&amp;$B$800&amp;"."&amp;$B$801</f>
        <v>18.03.2023</v>
      </c>
      <c r="C410" s="83" t="s">
        <v>74</v>
      </c>
      <c r="D410" s="84">
        <f>ROUND(((D411+D412+D414+D413)/1000),5)</f>
        <v>3.66757</v>
      </c>
      <c r="E410" s="84">
        <f>ROUND(((E411+E412+E414+E413)/1000),5)</f>
        <v>3.5246499999999998</v>
      </c>
      <c r="F410" s="84">
        <f>ROUND(((F411+F412+F414+F413)/1000),5)</f>
        <v>3.45309</v>
      </c>
      <c r="G410" s="84">
        <f t="shared" ref="G410:AA410" si="237">ROUND(((G411+G412+G414+G413)/1000),5)</f>
        <v>3.4340999999999999</v>
      </c>
      <c r="H410" s="84">
        <f t="shared" si="237"/>
        <v>3.4621</v>
      </c>
      <c r="I410" s="84">
        <f t="shared" si="237"/>
        <v>3.52841</v>
      </c>
      <c r="J410" s="84">
        <f t="shared" si="237"/>
        <v>3.59517</v>
      </c>
      <c r="K410" s="84">
        <f t="shared" si="237"/>
        <v>3.7427000000000001</v>
      </c>
      <c r="L410" s="84">
        <f t="shared" si="237"/>
        <v>3.9522900000000001</v>
      </c>
      <c r="M410" s="84">
        <f t="shared" si="237"/>
        <v>3.97159</v>
      </c>
      <c r="N410" s="84">
        <f t="shared" si="237"/>
        <v>4.0004900000000001</v>
      </c>
      <c r="O410" s="84">
        <f t="shared" si="237"/>
        <v>4.0396799999999997</v>
      </c>
      <c r="P410" s="84">
        <f t="shared" si="237"/>
        <v>4.0271299999999997</v>
      </c>
      <c r="Q410" s="84">
        <f t="shared" si="237"/>
        <v>4.0212000000000003</v>
      </c>
      <c r="R410" s="84">
        <f t="shared" si="237"/>
        <v>3.9945599999999999</v>
      </c>
      <c r="S410" s="84">
        <f t="shared" si="237"/>
        <v>3.9849100000000002</v>
      </c>
      <c r="T410" s="84">
        <f t="shared" si="237"/>
        <v>3.9718900000000001</v>
      </c>
      <c r="U410" s="84">
        <f t="shared" si="237"/>
        <v>3.9662299999999999</v>
      </c>
      <c r="V410" s="84">
        <f t="shared" si="237"/>
        <v>4.0155900000000004</v>
      </c>
      <c r="W410" s="84">
        <f t="shared" si="237"/>
        <v>4.0388900000000003</v>
      </c>
      <c r="X410" s="84">
        <f t="shared" si="237"/>
        <v>4.05722</v>
      </c>
      <c r="Y410" s="84">
        <f t="shared" si="237"/>
        <v>3.9992999999999999</v>
      </c>
      <c r="Z410" s="84">
        <f t="shared" si="237"/>
        <v>3.8343500000000001</v>
      </c>
      <c r="AA410" s="84">
        <f t="shared" si="237"/>
        <v>3.6241400000000001</v>
      </c>
    </row>
    <row r="411" spans="1:27" ht="12.75" hidden="1" customHeight="1" outlineLevel="1" x14ac:dyDescent="0.2">
      <c r="A411" s="92" t="s">
        <v>1885</v>
      </c>
      <c r="B411" s="62" t="s">
        <v>231</v>
      </c>
      <c r="C411" s="42" t="s">
        <v>77</v>
      </c>
      <c r="D411" s="43">
        <v>1329.84</v>
      </c>
      <c r="E411" s="43">
        <v>1186.92</v>
      </c>
      <c r="F411" s="43">
        <v>1115.3599999999999</v>
      </c>
      <c r="G411" s="43">
        <v>1096.3699999999999</v>
      </c>
      <c r="H411" s="43">
        <v>1124.3699999999999</v>
      </c>
      <c r="I411" s="43">
        <v>1190.68</v>
      </c>
      <c r="J411" s="43">
        <v>1257.44</v>
      </c>
      <c r="K411" s="43">
        <v>1404.97</v>
      </c>
      <c r="L411" s="43">
        <v>1614.56</v>
      </c>
      <c r="M411" s="43">
        <v>1633.86</v>
      </c>
      <c r="N411" s="43">
        <v>1662.76</v>
      </c>
      <c r="O411" s="43">
        <v>1701.95</v>
      </c>
      <c r="P411" s="43">
        <v>1689.4</v>
      </c>
      <c r="Q411" s="43">
        <v>1683.47</v>
      </c>
      <c r="R411" s="43">
        <v>1656.83</v>
      </c>
      <c r="S411" s="43">
        <v>1647.18</v>
      </c>
      <c r="T411" s="43">
        <v>1634.16</v>
      </c>
      <c r="U411" s="43">
        <v>1628.5</v>
      </c>
      <c r="V411" s="43">
        <v>1677.86</v>
      </c>
      <c r="W411" s="43">
        <v>1701.16</v>
      </c>
      <c r="X411" s="43">
        <v>1719.49</v>
      </c>
      <c r="Y411" s="43">
        <v>1661.57</v>
      </c>
      <c r="Z411" s="43">
        <v>1496.62</v>
      </c>
      <c r="AA411" s="43">
        <v>1286.4100000000001</v>
      </c>
    </row>
    <row r="412" spans="1:27" ht="12.75" hidden="1" customHeight="1" outlineLevel="1" x14ac:dyDescent="0.2">
      <c r="A412" s="92" t="s">
        <v>1886</v>
      </c>
      <c r="B412" s="62" t="s">
        <v>88</v>
      </c>
      <c r="C412" s="42" t="s">
        <v>77</v>
      </c>
      <c r="D412" s="43">
        <f>$D$327</f>
        <v>2222.89</v>
      </c>
      <c r="E412" s="43">
        <f t="shared" ref="E412:AA412" si="238">$D$327</f>
        <v>2222.89</v>
      </c>
      <c r="F412" s="43">
        <f t="shared" si="238"/>
        <v>2222.89</v>
      </c>
      <c r="G412" s="43">
        <f t="shared" si="238"/>
        <v>2222.89</v>
      </c>
      <c r="H412" s="43">
        <f t="shared" si="238"/>
        <v>2222.89</v>
      </c>
      <c r="I412" s="43">
        <f t="shared" si="238"/>
        <v>2222.89</v>
      </c>
      <c r="J412" s="43">
        <f t="shared" si="238"/>
        <v>2222.89</v>
      </c>
      <c r="K412" s="43">
        <f t="shared" si="238"/>
        <v>2222.89</v>
      </c>
      <c r="L412" s="43">
        <f t="shared" si="238"/>
        <v>2222.89</v>
      </c>
      <c r="M412" s="43">
        <f t="shared" si="238"/>
        <v>2222.89</v>
      </c>
      <c r="N412" s="43">
        <f t="shared" si="238"/>
        <v>2222.89</v>
      </c>
      <c r="O412" s="43">
        <f t="shared" si="238"/>
        <v>2222.89</v>
      </c>
      <c r="P412" s="43">
        <f t="shared" si="238"/>
        <v>2222.89</v>
      </c>
      <c r="Q412" s="43">
        <f t="shared" si="238"/>
        <v>2222.89</v>
      </c>
      <c r="R412" s="43">
        <f t="shared" si="238"/>
        <v>2222.89</v>
      </c>
      <c r="S412" s="43">
        <f t="shared" si="238"/>
        <v>2222.89</v>
      </c>
      <c r="T412" s="43">
        <f t="shared" si="238"/>
        <v>2222.89</v>
      </c>
      <c r="U412" s="43">
        <f t="shared" si="238"/>
        <v>2222.89</v>
      </c>
      <c r="V412" s="43">
        <f t="shared" si="238"/>
        <v>2222.89</v>
      </c>
      <c r="W412" s="43">
        <f t="shared" si="238"/>
        <v>2222.89</v>
      </c>
      <c r="X412" s="43">
        <f t="shared" si="238"/>
        <v>2222.89</v>
      </c>
      <c r="Y412" s="43">
        <f t="shared" si="238"/>
        <v>2222.89</v>
      </c>
      <c r="Z412" s="43">
        <f t="shared" si="238"/>
        <v>2222.89</v>
      </c>
      <c r="AA412" s="43">
        <f t="shared" si="238"/>
        <v>2222.89</v>
      </c>
    </row>
    <row r="413" spans="1:27" ht="12.75" hidden="1" customHeight="1" outlineLevel="1" x14ac:dyDescent="0.2">
      <c r="A413" s="92" t="s">
        <v>1887</v>
      </c>
      <c r="B413" s="62" t="s">
        <v>81</v>
      </c>
      <c r="C413" s="42" t="s">
        <v>77</v>
      </c>
      <c r="D413" s="43">
        <v>4.6100000000000003</v>
      </c>
      <c r="E413" s="43">
        <v>4.6100000000000003</v>
      </c>
      <c r="F413" s="43">
        <v>4.6100000000000003</v>
      </c>
      <c r="G413" s="43">
        <v>4.6100000000000003</v>
      </c>
      <c r="H413" s="43">
        <v>4.6100000000000003</v>
      </c>
      <c r="I413" s="43">
        <v>4.6100000000000003</v>
      </c>
      <c r="J413" s="43">
        <v>4.6100000000000003</v>
      </c>
      <c r="K413" s="43">
        <v>4.6100000000000003</v>
      </c>
      <c r="L413" s="43">
        <v>4.6100000000000003</v>
      </c>
      <c r="M413" s="43">
        <v>4.6100000000000003</v>
      </c>
      <c r="N413" s="43">
        <v>4.6100000000000003</v>
      </c>
      <c r="O413" s="43">
        <v>4.6100000000000003</v>
      </c>
      <c r="P413" s="43">
        <v>4.6100000000000003</v>
      </c>
      <c r="Q413" s="43">
        <v>4.6100000000000003</v>
      </c>
      <c r="R413" s="43">
        <v>4.6100000000000003</v>
      </c>
      <c r="S413" s="43">
        <v>4.6100000000000003</v>
      </c>
      <c r="T413" s="43">
        <v>4.6100000000000003</v>
      </c>
      <c r="U413" s="43">
        <v>4.6100000000000003</v>
      </c>
      <c r="V413" s="43">
        <v>4.6100000000000003</v>
      </c>
      <c r="W413" s="43">
        <v>4.6100000000000003</v>
      </c>
      <c r="X413" s="43">
        <v>4.6100000000000003</v>
      </c>
      <c r="Y413" s="43">
        <v>4.6100000000000003</v>
      </c>
      <c r="Z413" s="43">
        <v>4.6100000000000003</v>
      </c>
      <c r="AA413" s="43">
        <v>4.6100000000000003</v>
      </c>
    </row>
    <row r="414" spans="1:27" ht="12.75" hidden="1" customHeight="1" outlineLevel="1" x14ac:dyDescent="0.2">
      <c r="A414" s="92" t="s">
        <v>1888</v>
      </c>
      <c r="B414" s="62" t="s">
        <v>79</v>
      </c>
      <c r="C414" s="42" t="s">
        <v>77</v>
      </c>
      <c r="D414" s="43">
        <f>$D$11</f>
        <v>110.23</v>
      </c>
      <c r="E414" s="43">
        <f t="shared" ref="E414:AA414" si="239">$D$11</f>
        <v>110.23</v>
      </c>
      <c r="F414" s="43">
        <f t="shared" si="239"/>
        <v>110.23</v>
      </c>
      <c r="G414" s="43">
        <f t="shared" si="239"/>
        <v>110.23</v>
      </c>
      <c r="H414" s="43">
        <f t="shared" si="239"/>
        <v>110.23</v>
      </c>
      <c r="I414" s="43">
        <f t="shared" si="239"/>
        <v>110.23</v>
      </c>
      <c r="J414" s="43">
        <f t="shared" si="239"/>
        <v>110.23</v>
      </c>
      <c r="K414" s="43">
        <f t="shared" si="239"/>
        <v>110.23</v>
      </c>
      <c r="L414" s="43">
        <f t="shared" si="239"/>
        <v>110.23</v>
      </c>
      <c r="M414" s="43">
        <f t="shared" si="239"/>
        <v>110.23</v>
      </c>
      <c r="N414" s="43">
        <f t="shared" si="239"/>
        <v>110.23</v>
      </c>
      <c r="O414" s="43">
        <f t="shared" si="239"/>
        <v>110.23</v>
      </c>
      <c r="P414" s="43">
        <f t="shared" si="239"/>
        <v>110.23</v>
      </c>
      <c r="Q414" s="43">
        <f t="shared" si="239"/>
        <v>110.23</v>
      </c>
      <c r="R414" s="43">
        <f t="shared" si="239"/>
        <v>110.23</v>
      </c>
      <c r="S414" s="43">
        <f t="shared" si="239"/>
        <v>110.23</v>
      </c>
      <c r="T414" s="43">
        <f t="shared" si="239"/>
        <v>110.23</v>
      </c>
      <c r="U414" s="43">
        <f t="shared" si="239"/>
        <v>110.23</v>
      </c>
      <c r="V414" s="43">
        <f t="shared" si="239"/>
        <v>110.23</v>
      </c>
      <c r="W414" s="43">
        <f t="shared" si="239"/>
        <v>110.23</v>
      </c>
      <c r="X414" s="43">
        <f t="shared" si="239"/>
        <v>110.23</v>
      </c>
      <c r="Y414" s="43">
        <f t="shared" si="239"/>
        <v>110.23</v>
      </c>
      <c r="Z414" s="43">
        <f t="shared" si="239"/>
        <v>110.23</v>
      </c>
      <c r="AA414" s="43">
        <f t="shared" si="239"/>
        <v>110.23</v>
      </c>
    </row>
    <row r="415" spans="1:27" ht="12.75" customHeight="1" collapsed="1" x14ac:dyDescent="0.2">
      <c r="A415" s="91" t="s">
        <v>1889</v>
      </c>
      <c r="B415" s="27" t="str">
        <f>"19"&amp;"."&amp;$B$800&amp;"."&amp;$B$801</f>
        <v>19.03.2023</v>
      </c>
      <c r="C415" s="83" t="s">
        <v>74</v>
      </c>
      <c r="D415" s="84">
        <f>ROUND(((D416+D417+D419+D418)/1000),5)</f>
        <v>3.5409099999999998</v>
      </c>
      <c r="E415" s="84">
        <f>ROUND(((E416+E417+E419+E418)/1000),5)</f>
        <v>3.4182299999999999</v>
      </c>
      <c r="F415" s="84">
        <f>ROUND(((F416+F417+F419+F418)/1000),5)</f>
        <v>3.3967299999999998</v>
      </c>
      <c r="G415" s="84">
        <f t="shared" ref="G415:AA415" si="240">ROUND(((G416+G417+G419+G418)/1000),5)</f>
        <v>3.3939400000000002</v>
      </c>
      <c r="H415" s="84">
        <f t="shared" si="240"/>
        <v>3.3961299999999999</v>
      </c>
      <c r="I415" s="84">
        <f t="shared" si="240"/>
        <v>3.3976099999999998</v>
      </c>
      <c r="J415" s="84">
        <f t="shared" si="240"/>
        <v>3.39256</v>
      </c>
      <c r="K415" s="84">
        <f t="shared" si="240"/>
        <v>3.46149</v>
      </c>
      <c r="L415" s="84">
        <f t="shared" si="240"/>
        <v>3.66974</v>
      </c>
      <c r="M415" s="84">
        <f t="shared" si="240"/>
        <v>3.8909400000000001</v>
      </c>
      <c r="N415" s="84">
        <f t="shared" si="240"/>
        <v>3.9361600000000001</v>
      </c>
      <c r="O415" s="84">
        <f t="shared" si="240"/>
        <v>3.9484699999999999</v>
      </c>
      <c r="P415" s="84">
        <f t="shared" si="240"/>
        <v>3.9440300000000001</v>
      </c>
      <c r="Q415" s="84">
        <f t="shared" si="240"/>
        <v>3.9374199999999999</v>
      </c>
      <c r="R415" s="84">
        <f t="shared" si="240"/>
        <v>3.9296799999999998</v>
      </c>
      <c r="S415" s="84">
        <f t="shared" si="240"/>
        <v>3.8817300000000001</v>
      </c>
      <c r="T415" s="84">
        <f t="shared" si="240"/>
        <v>3.89954</v>
      </c>
      <c r="U415" s="84">
        <f t="shared" si="240"/>
        <v>3.9189799999999999</v>
      </c>
      <c r="V415" s="84">
        <f t="shared" si="240"/>
        <v>3.9640300000000002</v>
      </c>
      <c r="W415" s="84">
        <f t="shared" si="240"/>
        <v>3.9963099999999998</v>
      </c>
      <c r="X415" s="84">
        <f t="shared" si="240"/>
        <v>4.0006399999999998</v>
      </c>
      <c r="Y415" s="84">
        <f t="shared" si="240"/>
        <v>3.9676900000000002</v>
      </c>
      <c r="Z415" s="84">
        <f t="shared" si="240"/>
        <v>3.7976800000000002</v>
      </c>
      <c r="AA415" s="84">
        <f t="shared" si="240"/>
        <v>3.5987499999999999</v>
      </c>
    </row>
    <row r="416" spans="1:27" ht="12.75" hidden="1" customHeight="1" outlineLevel="1" x14ac:dyDescent="0.2">
      <c r="A416" s="92" t="s">
        <v>1890</v>
      </c>
      <c r="B416" s="62" t="s">
        <v>231</v>
      </c>
      <c r="C416" s="42" t="s">
        <v>77</v>
      </c>
      <c r="D416" s="43">
        <v>1203.18</v>
      </c>
      <c r="E416" s="43">
        <v>1080.5</v>
      </c>
      <c r="F416" s="43">
        <v>1059</v>
      </c>
      <c r="G416" s="43">
        <v>1056.21</v>
      </c>
      <c r="H416" s="43">
        <v>1058.4000000000001</v>
      </c>
      <c r="I416" s="43">
        <v>1059.8800000000001</v>
      </c>
      <c r="J416" s="43">
        <v>1054.83</v>
      </c>
      <c r="K416" s="43">
        <v>1123.76</v>
      </c>
      <c r="L416" s="43">
        <v>1332.01</v>
      </c>
      <c r="M416" s="43">
        <v>1553.21</v>
      </c>
      <c r="N416" s="43">
        <v>1598.43</v>
      </c>
      <c r="O416" s="43">
        <v>1610.74</v>
      </c>
      <c r="P416" s="43">
        <v>1606.3</v>
      </c>
      <c r="Q416" s="43">
        <v>1599.69</v>
      </c>
      <c r="R416" s="43">
        <v>1591.95</v>
      </c>
      <c r="S416" s="43">
        <v>1544</v>
      </c>
      <c r="T416" s="43">
        <v>1561.81</v>
      </c>
      <c r="U416" s="43">
        <v>1581.25</v>
      </c>
      <c r="V416" s="43">
        <v>1626.3</v>
      </c>
      <c r="W416" s="43">
        <v>1658.58</v>
      </c>
      <c r="X416" s="43">
        <v>1662.91</v>
      </c>
      <c r="Y416" s="43">
        <v>1629.96</v>
      </c>
      <c r="Z416" s="43">
        <v>1459.95</v>
      </c>
      <c r="AA416" s="43">
        <v>1261.02</v>
      </c>
    </row>
    <row r="417" spans="1:27" ht="12.75" hidden="1" customHeight="1" outlineLevel="1" x14ac:dyDescent="0.2">
      <c r="A417" s="92" t="s">
        <v>1891</v>
      </c>
      <c r="B417" s="62" t="s">
        <v>88</v>
      </c>
      <c r="C417" s="42" t="s">
        <v>77</v>
      </c>
      <c r="D417" s="43">
        <f>$D$327</f>
        <v>2222.89</v>
      </c>
      <c r="E417" s="43">
        <f t="shared" ref="E417:AA417" si="241">$D$327</f>
        <v>2222.89</v>
      </c>
      <c r="F417" s="43">
        <f t="shared" si="241"/>
        <v>2222.89</v>
      </c>
      <c r="G417" s="43">
        <f t="shared" si="241"/>
        <v>2222.89</v>
      </c>
      <c r="H417" s="43">
        <f t="shared" si="241"/>
        <v>2222.89</v>
      </c>
      <c r="I417" s="43">
        <f t="shared" si="241"/>
        <v>2222.89</v>
      </c>
      <c r="J417" s="43">
        <f t="shared" si="241"/>
        <v>2222.89</v>
      </c>
      <c r="K417" s="43">
        <f t="shared" si="241"/>
        <v>2222.89</v>
      </c>
      <c r="L417" s="43">
        <f t="shared" si="241"/>
        <v>2222.89</v>
      </c>
      <c r="M417" s="43">
        <f t="shared" si="241"/>
        <v>2222.89</v>
      </c>
      <c r="N417" s="43">
        <f t="shared" si="241"/>
        <v>2222.89</v>
      </c>
      <c r="O417" s="43">
        <f t="shared" si="241"/>
        <v>2222.89</v>
      </c>
      <c r="P417" s="43">
        <f t="shared" si="241"/>
        <v>2222.89</v>
      </c>
      <c r="Q417" s="43">
        <f t="shared" si="241"/>
        <v>2222.89</v>
      </c>
      <c r="R417" s="43">
        <f t="shared" si="241"/>
        <v>2222.89</v>
      </c>
      <c r="S417" s="43">
        <f t="shared" si="241"/>
        <v>2222.89</v>
      </c>
      <c r="T417" s="43">
        <f t="shared" si="241"/>
        <v>2222.89</v>
      </c>
      <c r="U417" s="43">
        <f t="shared" si="241"/>
        <v>2222.89</v>
      </c>
      <c r="V417" s="43">
        <f t="shared" si="241"/>
        <v>2222.89</v>
      </c>
      <c r="W417" s="43">
        <f t="shared" si="241"/>
        <v>2222.89</v>
      </c>
      <c r="X417" s="43">
        <f t="shared" si="241"/>
        <v>2222.89</v>
      </c>
      <c r="Y417" s="43">
        <f t="shared" si="241"/>
        <v>2222.89</v>
      </c>
      <c r="Z417" s="43">
        <f t="shared" si="241"/>
        <v>2222.89</v>
      </c>
      <c r="AA417" s="43">
        <f t="shared" si="241"/>
        <v>2222.89</v>
      </c>
    </row>
    <row r="418" spans="1:27" ht="12.75" hidden="1" customHeight="1" outlineLevel="1" x14ac:dyDescent="0.2">
      <c r="A418" s="92" t="s">
        <v>1892</v>
      </c>
      <c r="B418" s="62" t="s">
        <v>81</v>
      </c>
      <c r="C418" s="42" t="s">
        <v>77</v>
      </c>
      <c r="D418" s="104">
        <v>4.6100000000000003</v>
      </c>
      <c r="E418" s="104">
        <v>4.6100000000000003</v>
      </c>
      <c r="F418" s="104">
        <v>4.6100000000000003</v>
      </c>
      <c r="G418" s="104">
        <v>4.6100000000000003</v>
      </c>
      <c r="H418" s="104">
        <v>4.6100000000000003</v>
      </c>
      <c r="I418" s="104">
        <v>4.6100000000000003</v>
      </c>
      <c r="J418" s="104">
        <v>4.6100000000000003</v>
      </c>
      <c r="K418" s="104">
        <v>4.6100000000000003</v>
      </c>
      <c r="L418" s="104">
        <v>4.6100000000000003</v>
      </c>
      <c r="M418" s="104">
        <v>4.6100000000000003</v>
      </c>
      <c r="N418" s="104">
        <v>4.6100000000000003</v>
      </c>
      <c r="O418" s="104">
        <v>4.6100000000000003</v>
      </c>
      <c r="P418" s="104">
        <v>4.6100000000000003</v>
      </c>
      <c r="Q418" s="104">
        <v>4.6100000000000003</v>
      </c>
      <c r="R418" s="104">
        <v>4.6100000000000003</v>
      </c>
      <c r="S418" s="104">
        <v>4.6100000000000003</v>
      </c>
      <c r="T418" s="104">
        <v>4.6100000000000003</v>
      </c>
      <c r="U418" s="104">
        <v>4.6100000000000003</v>
      </c>
      <c r="V418" s="104">
        <v>4.6100000000000003</v>
      </c>
      <c r="W418" s="104">
        <v>4.6100000000000003</v>
      </c>
      <c r="X418" s="104">
        <v>4.6100000000000003</v>
      </c>
      <c r="Y418" s="104">
        <v>4.6100000000000003</v>
      </c>
      <c r="Z418" s="104">
        <v>4.6100000000000003</v>
      </c>
      <c r="AA418" s="104">
        <v>4.6100000000000003</v>
      </c>
    </row>
    <row r="419" spans="1:27" ht="12.75" hidden="1" customHeight="1" outlineLevel="1" x14ac:dyDescent="0.2">
      <c r="A419" s="92" t="s">
        <v>1893</v>
      </c>
      <c r="B419" s="62" t="s">
        <v>79</v>
      </c>
      <c r="C419" s="42" t="s">
        <v>77</v>
      </c>
      <c r="D419" s="43">
        <f>$D$11</f>
        <v>110.23</v>
      </c>
      <c r="E419" s="43">
        <f t="shared" ref="E419:AA419" si="242">$D$11</f>
        <v>110.23</v>
      </c>
      <c r="F419" s="43">
        <f t="shared" si="242"/>
        <v>110.23</v>
      </c>
      <c r="G419" s="43">
        <f t="shared" si="242"/>
        <v>110.23</v>
      </c>
      <c r="H419" s="43">
        <f t="shared" si="242"/>
        <v>110.23</v>
      </c>
      <c r="I419" s="43">
        <f t="shared" si="242"/>
        <v>110.23</v>
      </c>
      <c r="J419" s="43">
        <f t="shared" si="242"/>
        <v>110.23</v>
      </c>
      <c r="K419" s="43">
        <f t="shared" si="242"/>
        <v>110.23</v>
      </c>
      <c r="L419" s="43">
        <f t="shared" si="242"/>
        <v>110.23</v>
      </c>
      <c r="M419" s="43">
        <f t="shared" si="242"/>
        <v>110.23</v>
      </c>
      <c r="N419" s="43">
        <f t="shared" si="242"/>
        <v>110.23</v>
      </c>
      <c r="O419" s="43">
        <f t="shared" si="242"/>
        <v>110.23</v>
      </c>
      <c r="P419" s="43">
        <f t="shared" si="242"/>
        <v>110.23</v>
      </c>
      <c r="Q419" s="43">
        <f t="shared" si="242"/>
        <v>110.23</v>
      </c>
      <c r="R419" s="43">
        <f t="shared" si="242"/>
        <v>110.23</v>
      </c>
      <c r="S419" s="43">
        <f t="shared" si="242"/>
        <v>110.23</v>
      </c>
      <c r="T419" s="43">
        <f t="shared" si="242"/>
        <v>110.23</v>
      </c>
      <c r="U419" s="43">
        <f t="shared" si="242"/>
        <v>110.23</v>
      </c>
      <c r="V419" s="43">
        <f t="shared" si="242"/>
        <v>110.23</v>
      </c>
      <c r="W419" s="43">
        <f t="shared" si="242"/>
        <v>110.23</v>
      </c>
      <c r="X419" s="43">
        <f t="shared" si="242"/>
        <v>110.23</v>
      </c>
      <c r="Y419" s="43">
        <f t="shared" si="242"/>
        <v>110.23</v>
      </c>
      <c r="Z419" s="43">
        <f t="shared" si="242"/>
        <v>110.23</v>
      </c>
      <c r="AA419" s="43">
        <f t="shared" si="242"/>
        <v>110.23</v>
      </c>
    </row>
    <row r="420" spans="1:27" ht="12.75" customHeight="1" collapsed="1" x14ac:dyDescent="0.2">
      <c r="A420" s="91" t="s">
        <v>1894</v>
      </c>
      <c r="B420" s="27" t="str">
        <f>"20"&amp;"."&amp;$B$800&amp;"."&amp;$B$801</f>
        <v>20.03.2023</v>
      </c>
      <c r="C420" s="83" t="s">
        <v>74</v>
      </c>
      <c r="D420" s="84">
        <f>ROUND(((D421+D422+D424+D423)/1000),5)</f>
        <v>3.50536</v>
      </c>
      <c r="E420" s="84">
        <f>ROUND(((E421+E422+E424+E423)/1000),5)</f>
        <v>3.4104999999999999</v>
      </c>
      <c r="F420" s="84">
        <f>ROUND(((F421+F422+F424+F423)/1000),5)</f>
        <v>3.3940899999999998</v>
      </c>
      <c r="G420" s="84">
        <f t="shared" ref="G420:AA420" si="243">ROUND(((G421+G422+G424+G423)/1000),5)</f>
        <v>3.3946399999999999</v>
      </c>
      <c r="H420" s="84">
        <f t="shared" si="243"/>
        <v>3.4381699999999999</v>
      </c>
      <c r="I420" s="84">
        <f t="shared" si="243"/>
        <v>3.55985</v>
      </c>
      <c r="J420" s="84">
        <f t="shared" si="243"/>
        <v>3.7184400000000002</v>
      </c>
      <c r="K420" s="84">
        <f t="shared" si="243"/>
        <v>3.96991</v>
      </c>
      <c r="L420" s="84">
        <f t="shared" si="243"/>
        <v>4.1141899999999998</v>
      </c>
      <c r="M420" s="84">
        <f t="shared" si="243"/>
        <v>4.1621699999999997</v>
      </c>
      <c r="N420" s="84">
        <f t="shared" si="243"/>
        <v>4.1670100000000003</v>
      </c>
      <c r="O420" s="84">
        <f t="shared" si="243"/>
        <v>4.1832399999999996</v>
      </c>
      <c r="P420" s="84">
        <f t="shared" si="243"/>
        <v>4.1729200000000004</v>
      </c>
      <c r="Q420" s="84">
        <f t="shared" si="243"/>
        <v>4.18459</v>
      </c>
      <c r="R420" s="84">
        <f t="shared" si="243"/>
        <v>4.1621199999999998</v>
      </c>
      <c r="S420" s="84">
        <f t="shared" si="243"/>
        <v>4.1434699999999998</v>
      </c>
      <c r="T420" s="84">
        <f t="shared" si="243"/>
        <v>4.11599</v>
      </c>
      <c r="U420" s="84">
        <f t="shared" si="243"/>
        <v>4.00962</v>
      </c>
      <c r="V420" s="84">
        <f t="shared" si="243"/>
        <v>4.1048299999999998</v>
      </c>
      <c r="W420" s="84">
        <f t="shared" si="243"/>
        <v>4.1609400000000001</v>
      </c>
      <c r="X420" s="84">
        <f t="shared" si="243"/>
        <v>4.1456400000000002</v>
      </c>
      <c r="Y420" s="84">
        <f t="shared" si="243"/>
        <v>4.0450799999999996</v>
      </c>
      <c r="Z420" s="84">
        <f t="shared" si="243"/>
        <v>3.79813</v>
      </c>
      <c r="AA420" s="84">
        <f t="shared" si="243"/>
        <v>3.6190500000000001</v>
      </c>
    </row>
    <row r="421" spans="1:27" ht="12.75" hidden="1" customHeight="1" outlineLevel="1" x14ac:dyDescent="0.2">
      <c r="A421" s="92" t="s">
        <v>1895</v>
      </c>
      <c r="B421" s="62" t="s">
        <v>231</v>
      </c>
      <c r="C421" s="42" t="s">
        <v>77</v>
      </c>
      <c r="D421" s="43">
        <v>1167.6300000000001</v>
      </c>
      <c r="E421" s="43">
        <v>1072.77</v>
      </c>
      <c r="F421" s="43">
        <v>1056.3599999999999</v>
      </c>
      <c r="G421" s="43">
        <v>1056.9100000000001</v>
      </c>
      <c r="H421" s="43">
        <v>1100.44</v>
      </c>
      <c r="I421" s="43">
        <v>1222.1199999999999</v>
      </c>
      <c r="J421" s="43">
        <v>1380.71</v>
      </c>
      <c r="K421" s="43">
        <v>1632.18</v>
      </c>
      <c r="L421" s="43">
        <v>1776.46</v>
      </c>
      <c r="M421" s="43">
        <v>1824.44</v>
      </c>
      <c r="N421" s="43">
        <v>1829.28</v>
      </c>
      <c r="O421" s="43">
        <v>1845.51</v>
      </c>
      <c r="P421" s="43">
        <v>1835.19</v>
      </c>
      <c r="Q421" s="43">
        <v>1846.86</v>
      </c>
      <c r="R421" s="43">
        <v>1824.39</v>
      </c>
      <c r="S421" s="43">
        <v>1805.74</v>
      </c>
      <c r="T421" s="43">
        <v>1778.26</v>
      </c>
      <c r="U421" s="43">
        <v>1671.89</v>
      </c>
      <c r="V421" s="43">
        <v>1767.1</v>
      </c>
      <c r="W421" s="43">
        <v>1823.21</v>
      </c>
      <c r="X421" s="43">
        <v>1807.91</v>
      </c>
      <c r="Y421" s="43">
        <v>1707.35</v>
      </c>
      <c r="Z421" s="43">
        <v>1460.4</v>
      </c>
      <c r="AA421" s="43">
        <v>1281.32</v>
      </c>
    </row>
    <row r="422" spans="1:27" ht="12.75" hidden="1" customHeight="1" outlineLevel="1" x14ac:dyDescent="0.2">
      <c r="A422" s="92" t="s">
        <v>1896</v>
      </c>
      <c r="B422" s="62" t="s">
        <v>88</v>
      </c>
      <c r="C422" s="42" t="s">
        <v>77</v>
      </c>
      <c r="D422" s="43">
        <f>$D$327</f>
        <v>2222.89</v>
      </c>
      <c r="E422" s="43">
        <f t="shared" ref="E422:AA422" si="244">$D$327</f>
        <v>2222.89</v>
      </c>
      <c r="F422" s="43">
        <f t="shared" si="244"/>
        <v>2222.89</v>
      </c>
      <c r="G422" s="43">
        <f t="shared" si="244"/>
        <v>2222.89</v>
      </c>
      <c r="H422" s="43">
        <f t="shared" si="244"/>
        <v>2222.89</v>
      </c>
      <c r="I422" s="43">
        <f t="shared" si="244"/>
        <v>2222.89</v>
      </c>
      <c r="J422" s="43">
        <f t="shared" si="244"/>
        <v>2222.89</v>
      </c>
      <c r="K422" s="43">
        <f t="shared" si="244"/>
        <v>2222.89</v>
      </c>
      <c r="L422" s="43">
        <f t="shared" si="244"/>
        <v>2222.89</v>
      </c>
      <c r="M422" s="43">
        <f t="shared" si="244"/>
        <v>2222.89</v>
      </c>
      <c r="N422" s="43">
        <f t="shared" si="244"/>
        <v>2222.89</v>
      </c>
      <c r="O422" s="43">
        <f t="shared" si="244"/>
        <v>2222.89</v>
      </c>
      <c r="P422" s="43">
        <f t="shared" si="244"/>
        <v>2222.89</v>
      </c>
      <c r="Q422" s="43">
        <f t="shared" si="244"/>
        <v>2222.89</v>
      </c>
      <c r="R422" s="43">
        <f t="shared" si="244"/>
        <v>2222.89</v>
      </c>
      <c r="S422" s="43">
        <f t="shared" si="244"/>
        <v>2222.89</v>
      </c>
      <c r="T422" s="43">
        <f t="shared" si="244"/>
        <v>2222.89</v>
      </c>
      <c r="U422" s="43">
        <f t="shared" si="244"/>
        <v>2222.89</v>
      </c>
      <c r="V422" s="43">
        <f t="shared" si="244"/>
        <v>2222.89</v>
      </c>
      <c r="W422" s="43">
        <f t="shared" si="244"/>
        <v>2222.89</v>
      </c>
      <c r="X422" s="43">
        <f t="shared" si="244"/>
        <v>2222.89</v>
      </c>
      <c r="Y422" s="43">
        <f t="shared" si="244"/>
        <v>2222.89</v>
      </c>
      <c r="Z422" s="43">
        <f t="shared" si="244"/>
        <v>2222.89</v>
      </c>
      <c r="AA422" s="43">
        <f t="shared" si="244"/>
        <v>2222.89</v>
      </c>
    </row>
    <row r="423" spans="1:27" ht="12.75" hidden="1" customHeight="1" outlineLevel="1" x14ac:dyDescent="0.2">
      <c r="A423" s="92" t="s">
        <v>1897</v>
      </c>
      <c r="B423" s="62" t="s">
        <v>81</v>
      </c>
      <c r="C423" s="42" t="s">
        <v>77</v>
      </c>
      <c r="D423" s="43">
        <v>4.6100000000000003</v>
      </c>
      <c r="E423" s="43">
        <v>4.6100000000000003</v>
      </c>
      <c r="F423" s="43">
        <v>4.6100000000000003</v>
      </c>
      <c r="G423" s="43">
        <v>4.6100000000000003</v>
      </c>
      <c r="H423" s="43">
        <v>4.6100000000000003</v>
      </c>
      <c r="I423" s="43">
        <v>4.6100000000000003</v>
      </c>
      <c r="J423" s="43">
        <v>4.6100000000000003</v>
      </c>
      <c r="K423" s="43">
        <v>4.6100000000000003</v>
      </c>
      <c r="L423" s="43">
        <v>4.6100000000000003</v>
      </c>
      <c r="M423" s="43">
        <v>4.6100000000000003</v>
      </c>
      <c r="N423" s="43">
        <v>4.6100000000000003</v>
      </c>
      <c r="O423" s="43">
        <v>4.6100000000000003</v>
      </c>
      <c r="P423" s="43">
        <v>4.6100000000000003</v>
      </c>
      <c r="Q423" s="43">
        <v>4.6100000000000003</v>
      </c>
      <c r="R423" s="43">
        <v>4.6100000000000003</v>
      </c>
      <c r="S423" s="43">
        <v>4.6100000000000003</v>
      </c>
      <c r="T423" s="43">
        <v>4.6100000000000003</v>
      </c>
      <c r="U423" s="43">
        <v>4.6100000000000003</v>
      </c>
      <c r="V423" s="43">
        <v>4.6100000000000003</v>
      </c>
      <c r="W423" s="43">
        <v>4.6100000000000003</v>
      </c>
      <c r="X423" s="43">
        <v>4.6100000000000003</v>
      </c>
      <c r="Y423" s="43">
        <v>4.6100000000000003</v>
      </c>
      <c r="Z423" s="43">
        <v>4.6100000000000003</v>
      </c>
      <c r="AA423" s="43">
        <v>4.6100000000000003</v>
      </c>
    </row>
    <row r="424" spans="1:27" ht="12.75" hidden="1" customHeight="1" outlineLevel="1" x14ac:dyDescent="0.2">
      <c r="A424" s="92" t="s">
        <v>1898</v>
      </c>
      <c r="B424" s="62" t="s">
        <v>79</v>
      </c>
      <c r="C424" s="42" t="s">
        <v>77</v>
      </c>
      <c r="D424" s="43">
        <f>$D$11</f>
        <v>110.23</v>
      </c>
      <c r="E424" s="43">
        <f t="shared" ref="E424:AA424" si="245">$D$11</f>
        <v>110.23</v>
      </c>
      <c r="F424" s="43">
        <f t="shared" si="245"/>
        <v>110.23</v>
      </c>
      <c r="G424" s="43">
        <f t="shared" si="245"/>
        <v>110.23</v>
      </c>
      <c r="H424" s="43">
        <f t="shared" si="245"/>
        <v>110.23</v>
      </c>
      <c r="I424" s="43">
        <f t="shared" si="245"/>
        <v>110.23</v>
      </c>
      <c r="J424" s="43">
        <f t="shared" si="245"/>
        <v>110.23</v>
      </c>
      <c r="K424" s="43">
        <f t="shared" si="245"/>
        <v>110.23</v>
      </c>
      <c r="L424" s="43">
        <f t="shared" si="245"/>
        <v>110.23</v>
      </c>
      <c r="M424" s="43">
        <f t="shared" si="245"/>
        <v>110.23</v>
      </c>
      <c r="N424" s="43">
        <f t="shared" si="245"/>
        <v>110.23</v>
      </c>
      <c r="O424" s="43">
        <f t="shared" si="245"/>
        <v>110.23</v>
      </c>
      <c r="P424" s="43">
        <f t="shared" si="245"/>
        <v>110.23</v>
      </c>
      <c r="Q424" s="43">
        <f t="shared" si="245"/>
        <v>110.23</v>
      </c>
      <c r="R424" s="43">
        <f t="shared" si="245"/>
        <v>110.23</v>
      </c>
      <c r="S424" s="43">
        <f t="shared" si="245"/>
        <v>110.23</v>
      </c>
      <c r="T424" s="43">
        <f t="shared" si="245"/>
        <v>110.23</v>
      </c>
      <c r="U424" s="43">
        <f t="shared" si="245"/>
        <v>110.23</v>
      </c>
      <c r="V424" s="43">
        <f t="shared" si="245"/>
        <v>110.23</v>
      </c>
      <c r="W424" s="43">
        <f t="shared" si="245"/>
        <v>110.23</v>
      </c>
      <c r="X424" s="43">
        <f t="shared" si="245"/>
        <v>110.23</v>
      </c>
      <c r="Y424" s="43">
        <f t="shared" si="245"/>
        <v>110.23</v>
      </c>
      <c r="Z424" s="43">
        <f t="shared" si="245"/>
        <v>110.23</v>
      </c>
      <c r="AA424" s="43">
        <f t="shared" si="245"/>
        <v>110.23</v>
      </c>
    </row>
    <row r="425" spans="1:27" ht="12.75" customHeight="1" collapsed="1" x14ac:dyDescent="0.2">
      <c r="A425" s="91" t="s">
        <v>1899</v>
      </c>
      <c r="B425" s="27" t="str">
        <f>"21"&amp;"."&amp;$B$800&amp;"."&amp;$B$801</f>
        <v>21.03.2023</v>
      </c>
      <c r="C425" s="83" t="s">
        <v>74</v>
      </c>
      <c r="D425" s="84">
        <f>ROUND(((D426+D427+D429+D428)/1000),5)</f>
        <v>3.65801</v>
      </c>
      <c r="E425" s="84">
        <f>ROUND(((E426+E427+E429+E428)/1000),5)</f>
        <v>3.5293299999999999</v>
      </c>
      <c r="F425" s="84">
        <f>ROUND(((F426+F427+F429+F428)/1000),5)</f>
        <v>3.4971000000000001</v>
      </c>
      <c r="G425" s="84">
        <f t="shared" ref="G425:AA425" si="246">ROUND(((G426+G427+G429+G428)/1000),5)</f>
        <v>3.4925199999999998</v>
      </c>
      <c r="H425" s="84">
        <f t="shared" si="246"/>
        <v>3.55145</v>
      </c>
      <c r="I425" s="84">
        <f t="shared" si="246"/>
        <v>3.70919</v>
      </c>
      <c r="J425" s="84">
        <f t="shared" si="246"/>
        <v>3.8403499999999999</v>
      </c>
      <c r="K425" s="84">
        <f t="shared" si="246"/>
        <v>3.9798100000000001</v>
      </c>
      <c r="L425" s="84">
        <f t="shared" si="246"/>
        <v>4.1767200000000004</v>
      </c>
      <c r="M425" s="84">
        <f t="shared" si="246"/>
        <v>4.1993799999999997</v>
      </c>
      <c r="N425" s="84">
        <f t="shared" si="246"/>
        <v>4.2075699999999996</v>
      </c>
      <c r="O425" s="84">
        <f t="shared" si="246"/>
        <v>4.2265300000000003</v>
      </c>
      <c r="P425" s="84">
        <f t="shared" si="246"/>
        <v>4.1876899999999999</v>
      </c>
      <c r="Q425" s="84">
        <f t="shared" si="246"/>
        <v>4.1952699999999998</v>
      </c>
      <c r="R425" s="84">
        <f t="shared" si="246"/>
        <v>4.2068000000000003</v>
      </c>
      <c r="S425" s="84">
        <f t="shared" si="246"/>
        <v>4.1860299999999997</v>
      </c>
      <c r="T425" s="84">
        <f t="shared" si="246"/>
        <v>4.1785199999999998</v>
      </c>
      <c r="U425" s="84">
        <f t="shared" si="246"/>
        <v>4.1216100000000004</v>
      </c>
      <c r="V425" s="84">
        <f t="shared" si="246"/>
        <v>4.1648899999999998</v>
      </c>
      <c r="W425" s="84">
        <f t="shared" si="246"/>
        <v>4.1940099999999996</v>
      </c>
      <c r="X425" s="84">
        <f t="shared" si="246"/>
        <v>4.2165400000000002</v>
      </c>
      <c r="Y425" s="84">
        <f t="shared" si="246"/>
        <v>4.1777499999999996</v>
      </c>
      <c r="Z425" s="84">
        <f t="shared" si="246"/>
        <v>3.9407199999999998</v>
      </c>
      <c r="AA425" s="84">
        <f t="shared" si="246"/>
        <v>3.85127</v>
      </c>
    </row>
    <row r="426" spans="1:27" ht="12.75" hidden="1" customHeight="1" outlineLevel="1" x14ac:dyDescent="0.2">
      <c r="A426" s="92" t="s">
        <v>1900</v>
      </c>
      <c r="B426" s="62" t="s">
        <v>231</v>
      </c>
      <c r="C426" s="42" t="s">
        <v>77</v>
      </c>
      <c r="D426" s="43">
        <v>1320.28</v>
      </c>
      <c r="E426" s="43">
        <v>1191.5999999999999</v>
      </c>
      <c r="F426" s="43">
        <v>1159.3699999999999</v>
      </c>
      <c r="G426" s="43">
        <v>1154.79</v>
      </c>
      <c r="H426" s="43">
        <v>1213.72</v>
      </c>
      <c r="I426" s="43">
        <v>1371.46</v>
      </c>
      <c r="J426" s="43">
        <v>1502.62</v>
      </c>
      <c r="K426" s="43">
        <v>1642.08</v>
      </c>
      <c r="L426" s="43">
        <v>1838.99</v>
      </c>
      <c r="M426" s="43">
        <v>1861.65</v>
      </c>
      <c r="N426" s="43">
        <v>1869.84</v>
      </c>
      <c r="O426" s="43">
        <v>1888.8</v>
      </c>
      <c r="P426" s="43">
        <v>1849.96</v>
      </c>
      <c r="Q426" s="43">
        <v>1857.54</v>
      </c>
      <c r="R426" s="43">
        <v>1869.07</v>
      </c>
      <c r="S426" s="43">
        <v>1848.3</v>
      </c>
      <c r="T426" s="43">
        <v>1840.79</v>
      </c>
      <c r="U426" s="43">
        <v>1783.88</v>
      </c>
      <c r="V426" s="43">
        <v>1827.16</v>
      </c>
      <c r="W426" s="43">
        <v>1856.28</v>
      </c>
      <c r="X426" s="43">
        <v>1878.81</v>
      </c>
      <c r="Y426" s="43">
        <v>1840.02</v>
      </c>
      <c r="Z426" s="43">
        <v>1602.99</v>
      </c>
      <c r="AA426" s="43">
        <v>1513.54</v>
      </c>
    </row>
    <row r="427" spans="1:27" ht="12.75" hidden="1" customHeight="1" outlineLevel="1" x14ac:dyDescent="0.2">
      <c r="A427" s="92" t="s">
        <v>1901</v>
      </c>
      <c r="B427" s="62" t="s">
        <v>88</v>
      </c>
      <c r="C427" s="42" t="s">
        <v>77</v>
      </c>
      <c r="D427" s="43">
        <f>$D$327</f>
        <v>2222.89</v>
      </c>
      <c r="E427" s="43">
        <f t="shared" ref="E427:AA427" si="247">$D$327</f>
        <v>2222.89</v>
      </c>
      <c r="F427" s="43">
        <f t="shared" si="247"/>
        <v>2222.89</v>
      </c>
      <c r="G427" s="43">
        <f t="shared" si="247"/>
        <v>2222.89</v>
      </c>
      <c r="H427" s="43">
        <f t="shared" si="247"/>
        <v>2222.89</v>
      </c>
      <c r="I427" s="43">
        <f t="shared" si="247"/>
        <v>2222.89</v>
      </c>
      <c r="J427" s="43">
        <f t="shared" si="247"/>
        <v>2222.89</v>
      </c>
      <c r="K427" s="43">
        <f t="shared" si="247"/>
        <v>2222.89</v>
      </c>
      <c r="L427" s="43">
        <f t="shared" si="247"/>
        <v>2222.89</v>
      </c>
      <c r="M427" s="43">
        <f t="shared" si="247"/>
        <v>2222.89</v>
      </c>
      <c r="N427" s="43">
        <f t="shared" si="247"/>
        <v>2222.89</v>
      </c>
      <c r="O427" s="43">
        <f t="shared" si="247"/>
        <v>2222.89</v>
      </c>
      <c r="P427" s="43">
        <f t="shared" si="247"/>
        <v>2222.89</v>
      </c>
      <c r="Q427" s="43">
        <f t="shared" si="247"/>
        <v>2222.89</v>
      </c>
      <c r="R427" s="43">
        <f t="shared" si="247"/>
        <v>2222.89</v>
      </c>
      <c r="S427" s="43">
        <f t="shared" si="247"/>
        <v>2222.89</v>
      </c>
      <c r="T427" s="43">
        <f t="shared" si="247"/>
        <v>2222.89</v>
      </c>
      <c r="U427" s="43">
        <f t="shared" si="247"/>
        <v>2222.89</v>
      </c>
      <c r="V427" s="43">
        <f t="shared" si="247"/>
        <v>2222.89</v>
      </c>
      <c r="W427" s="43">
        <f t="shared" si="247"/>
        <v>2222.89</v>
      </c>
      <c r="X427" s="43">
        <f t="shared" si="247"/>
        <v>2222.89</v>
      </c>
      <c r="Y427" s="43">
        <f t="shared" si="247"/>
        <v>2222.89</v>
      </c>
      <c r="Z427" s="43">
        <f t="shared" si="247"/>
        <v>2222.89</v>
      </c>
      <c r="AA427" s="43">
        <f t="shared" si="247"/>
        <v>2222.89</v>
      </c>
    </row>
    <row r="428" spans="1:27" ht="12.75" hidden="1" customHeight="1" outlineLevel="1" x14ac:dyDescent="0.2">
      <c r="A428" s="92" t="s">
        <v>1902</v>
      </c>
      <c r="B428" s="62" t="s">
        <v>81</v>
      </c>
      <c r="C428" s="42" t="s">
        <v>77</v>
      </c>
      <c r="D428" s="43">
        <v>4.6100000000000003</v>
      </c>
      <c r="E428" s="43">
        <v>4.6100000000000003</v>
      </c>
      <c r="F428" s="43">
        <v>4.6100000000000003</v>
      </c>
      <c r="G428" s="43">
        <v>4.6100000000000003</v>
      </c>
      <c r="H428" s="43">
        <v>4.6100000000000003</v>
      </c>
      <c r="I428" s="43">
        <v>4.6100000000000003</v>
      </c>
      <c r="J428" s="43">
        <v>4.6100000000000003</v>
      </c>
      <c r="K428" s="43">
        <v>4.6100000000000003</v>
      </c>
      <c r="L428" s="43">
        <v>4.6100000000000003</v>
      </c>
      <c r="M428" s="43">
        <v>4.6100000000000003</v>
      </c>
      <c r="N428" s="43">
        <v>4.6100000000000003</v>
      </c>
      <c r="O428" s="43">
        <v>4.6100000000000003</v>
      </c>
      <c r="P428" s="43">
        <v>4.6100000000000003</v>
      </c>
      <c r="Q428" s="43">
        <v>4.6100000000000003</v>
      </c>
      <c r="R428" s="43">
        <v>4.6100000000000003</v>
      </c>
      <c r="S428" s="43">
        <v>4.6100000000000003</v>
      </c>
      <c r="T428" s="43">
        <v>4.6100000000000003</v>
      </c>
      <c r="U428" s="43">
        <v>4.6100000000000003</v>
      </c>
      <c r="V428" s="43">
        <v>4.6100000000000003</v>
      </c>
      <c r="W428" s="43">
        <v>4.6100000000000003</v>
      </c>
      <c r="X428" s="43">
        <v>4.6100000000000003</v>
      </c>
      <c r="Y428" s="43">
        <v>4.6100000000000003</v>
      </c>
      <c r="Z428" s="43">
        <v>4.6100000000000003</v>
      </c>
      <c r="AA428" s="43">
        <v>4.6100000000000003</v>
      </c>
    </row>
    <row r="429" spans="1:27" ht="12.75" hidden="1" customHeight="1" outlineLevel="1" x14ac:dyDescent="0.2">
      <c r="A429" s="92" t="s">
        <v>1903</v>
      </c>
      <c r="B429" s="62" t="s">
        <v>79</v>
      </c>
      <c r="C429" s="42" t="s">
        <v>77</v>
      </c>
      <c r="D429" s="43">
        <f>$D$11</f>
        <v>110.23</v>
      </c>
      <c r="E429" s="43">
        <f t="shared" ref="E429:AA429" si="248">$D$11</f>
        <v>110.23</v>
      </c>
      <c r="F429" s="43">
        <f t="shared" si="248"/>
        <v>110.23</v>
      </c>
      <c r="G429" s="43">
        <f t="shared" si="248"/>
        <v>110.23</v>
      </c>
      <c r="H429" s="43">
        <f t="shared" si="248"/>
        <v>110.23</v>
      </c>
      <c r="I429" s="43">
        <f t="shared" si="248"/>
        <v>110.23</v>
      </c>
      <c r="J429" s="43">
        <f t="shared" si="248"/>
        <v>110.23</v>
      </c>
      <c r="K429" s="43">
        <f t="shared" si="248"/>
        <v>110.23</v>
      </c>
      <c r="L429" s="43">
        <f t="shared" si="248"/>
        <v>110.23</v>
      </c>
      <c r="M429" s="43">
        <f t="shared" si="248"/>
        <v>110.23</v>
      </c>
      <c r="N429" s="43">
        <f t="shared" si="248"/>
        <v>110.23</v>
      </c>
      <c r="O429" s="43">
        <f t="shared" si="248"/>
        <v>110.23</v>
      </c>
      <c r="P429" s="43">
        <f t="shared" si="248"/>
        <v>110.23</v>
      </c>
      <c r="Q429" s="43">
        <f t="shared" si="248"/>
        <v>110.23</v>
      </c>
      <c r="R429" s="43">
        <f t="shared" si="248"/>
        <v>110.23</v>
      </c>
      <c r="S429" s="43">
        <f t="shared" si="248"/>
        <v>110.23</v>
      </c>
      <c r="T429" s="43">
        <f t="shared" si="248"/>
        <v>110.23</v>
      </c>
      <c r="U429" s="43">
        <f t="shared" si="248"/>
        <v>110.23</v>
      </c>
      <c r="V429" s="43">
        <f t="shared" si="248"/>
        <v>110.23</v>
      </c>
      <c r="W429" s="43">
        <f t="shared" si="248"/>
        <v>110.23</v>
      </c>
      <c r="X429" s="43">
        <f t="shared" si="248"/>
        <v>110.23</v>
      </c>
      <c r="Y429" s="43">
        <f t="shared" si="248"/>
        <v>110.23</v>
      </c>
      <c r="Z429" s="43">
        <f t="shared" si="248"/>
        <v>110.23</v>
      </c>
      <c r="AA429" s="43">
        <f t="shared" si="248"/>
        <v>110.23</v>
      </c>
    </row>
    <row r="430" spans="1:27" ht="12.75" customHeight="1" collapsed="1" x14ac:dyDescent="0.2">
      <c r="A430" s="91" t="s">
        <v>1904</v>
      </c>
      <c r="B430" s="27" t="str">
        <f>"22"&amp;"."&amp;$B$800&amp;"."&amp;$B$801</f>
        <v>22.03.2023</v>
      </c>
      <c r="C430" s="83" t="s">
        <v>74</v>
      </c>
      <c r="D430" s="84">
        <f>ROUND(((D431+D432+D434+D433)/1000),5)</f>
        <v>3.8882300000000001</v>
      </c>
      <c r="E430" s="84">
        <f>ROUND(((E431+E432+E434+E433)/1000),5)</f>
        <v>3.74485</v>
      </c>
      <c r="F430" s="84">
        <f>ROUND(((F431+F432+F434+F433)/1000),5)</f>
        <v>3.6364100000000001</v>
      </c>
      <c r="G430" s="84">
        <f t="shared" ref="G430:AA430" si="249">ROUND(((G431+G432+G434+G433)/1000),5)</f>
        <v>3.6348199999999999</v>
      </c>
      <c r="H430" s="84">
        <f t="shared" si="249"/>
        <v>3.7883499999999999</v>
      </c>
      <c r="I430" s="84">
        <f t="shared" si="249"/>
        <v>3.8385899999999999</v>
      </c>
      <c r="J430" s="84">
        <f t="shared" si="249"/>
        <v>4.0009199999999998</v>
      </c>
      <c r="K430" s="84">
        <f t="shared" si="249"/>
        <v>4.2040899999999999</v>
      </c>
      <c r="L430" s="84">
        <f t="shared" si="249"/>
        <v>4.2885499999999999</v>
      </c>
      <c r="M430" s="84">
        <f t="shared" si="249"/>
        <v>4.3142199999999997</v>
      </c>
      <c r="N430" s="84">
        <f t="shared" si="249"/>
        <v>4.3372599999999997</v>
      </c>
      <c r="O430" s="84">
        <f t="shared" si="249"/>
        <v>4.3748100000000001</v>
      </c>
      <c r="P430" s="84">
        <f t="shared" si="249"/>
        <v>4.3551200000000003</v>
      </c>
      <c r="Q430" s="84">
        <f t="shared" si="249"/>
        <v>4.3607300000000002</v>
      </c>
      <c r="R430" s="84">
        <f t="shared" si="249"/>
        <v>4.3427100000000003</v>
      </c>
      <c r="S430" s="84">
        <f t="shared" si="249"/>
        <v>4.32212</v>
      </c>
      <c r="T430" s="84">
        <f t="shared" si="249"/>
        <v>4.30396</v>
      </c>
      <c r="U430" s="84">
        <f t="shared" si="249"/>
        <v>4.2436499999999997</v>
      </c>
      <c r="V430" s="84">
        <f t="shared" si="249"/>
        <v>4.2731000000000003</v>
      </c>
      <c r="W430" s="84">
        <f t="shared" si="249"/>
        <v>4.3163900000000002</v>
      </c>
      <c r="X430" s="84">
        <f t="shared" si="249"/>
        <v>4.3397100000000002</v>
      </c>
      <c r="Y430" s="84">
        <f t="shared" si="249"/>
        <v>4.2723399999999998</v>
      </c>
      <c r="Z430" s="84">
        <f t="shared" si="249"/>
        <v>4.0706600000000002</v>
      </c>
      <c r="AA430" s="84">
        <f t="shared" si="249"/>
        <v>3.9134799999999998</v>
      </c>
    </row>
    <row r="431" spans="1:27" ht="12.75" hidden="1" customHeight="1" outlineLevel="1" x14ac:dyDescent="0.2">
      <c r="A431" s="92" t="s">
        <v>1905</v>
      </c>
      <c r="B431" s="62" t="s">
        <v>231</v>
      </c>
      <c r="C431" s="42" t="s">
        <v>77</v>
      </c>
      <c r="D431" s="43">
        <v>1550.5</v>
      </c>
      <c r="E431" s="43">
        <v>1407.12</v>
      </c>
      <c r="F431" s="43">
        <v>1298.68</v>
      </c>
      <c r="G431" s="43">
        <v>1297.0899999999999</v>
      </c>
      <c r="H431" s="43">
        <v>1450.62</v>
      </c>
      <c r="I431" s="43">
        <v>1500.86</v>
      </c>
      <c r="J431" s="43">
        <v>1663.19</v>
      </c>
      <c r="K431" s="43">
        <v>1866.36</v>
      </c>
      <c r="L431" s="43">
        <v>1950.82</v>
      </c>
      <c r="M431" s="43">
        <v>1976.49</v>
      </c>
      <c r="N431" s="43">
        <v>1999.53</v>
      </c>
      <c r="O431" s="43">
        <v>2037.08</v>
      </c>
      <c r="P431" s="43">
        <v>2017.39</v>
      </c>
      <c r="Q431" s="43">
        <v>2023</v>
      </c>
      <c r="R431" s="43">
        <v>2004.98</v>
      </c>
      <c r="S431" s="43">
        <v>1984.39</v>
      </c>
      <c r="T431" s="43">
        <v>1966.23</v>
      </c>
      <c r="U431" s="43">
        <v>1905.92</v>
      </c>
      <c r="V431" s="43">
        <v>1935.37</v>
      </c>
      <c r="W431" s="43">
        <v>1978.66</v>
      </c>
      <c r="X431" s="43">
        <v>2001.98</v>
      </c>
      <c r="Y431" s="43">
        <v>1934.61</v>
      </c>
      <c r="Z431" s="43">
        <v>1732.93</v>
      </c>
      <c r="AA431" s="43">
        <v>1575.75</v>
      </c>
    </row>
    <row r="432" spans="1:27" ht="12.75" hidden="1" customHeight="1" outlineLevel="1" x14ac:dyDescent="0.2">
      <c r="A432" s="92" t="s">
        <v>1906</v>
      </c>
      <c r="B432" s="62" t="s">
        <v>88</v>
      </c>
      <c r="C432" s="42" t="s">
        <v>77</v>
      </c>
      <c r="D432" s="43">
        <f>$D$327</f>
        <v>2222.89</v>
      </c>
      <c r="E432" s="43">
        <f t="shared" ref="E432:AA432" si="250">$D$327</f>
        <v>2222.89</v>
      </c>
      <c r="F432" s="43">
        <f t="shared" si="250"/>
        <v>2222.89</v>
      </c>
      <c r="G432" s="43">
        <f t="shared" si="250"/>
        <v>2222.89</v>
      </c>
      <c r="H432" s="43">
        <f t="shared" si="250"/>
        <v>2222.89</v>
      </c>
      <c r="I432" s="43">
        <f t="shared" si="250"/>
        <v>2222.89</v>
      </c>
      <c r="J432" s="43">
        <f t="shared" si="250"/>
        <v>2222.89</v>
      </c>
      <c r="K432" s="43">
        <f t="shared" si="250"/>
        <v>2222.89</v>
      </c>
      <c r="L432" s="43">
        <f t="shared" si="250"/>
        <v>2222.89</v>
      </c>
      <c r="M432" s="43">
        <f t="shared" si="250"/>
        <v>2222.89</v>
      </c>
      <c r="N432" s="43">
        <f t="shared" si="250"/>
        <v>2222.89</v>
      </c>
      <c r="O432" s="43">
        <f t="shared" si="250"/>
        <v>2222.89</v>
      </c>
      <c r="P432" s="43">
        <f t="shared" si="250"/>
        <v>2222.89</v>
      </c>
      <c r="Q432" s="43">
        <f t="shared" si="250"/>
        <v>2222.89</v>
      </c>
      <c r="R432" s="43">
        <f t="shared" si="250"/>
        <v>2222.89</v>
      </c>
      <c r="S432" s="43">
        <f t="shared" si="250"/>
        <v>2222.89</v>
      </c>
      <c r="T432" s="43">
        <f t="shared" si="250"/>
        <v>2222.89</v>
      </c>
      <c r="U432" s="43">
        <f t="shared" si="250"/>
        <v>2222.89</v>
      </c>
      <c r="V432" s="43">
        <f t="shared" si="250"/>
        <v>2222.89</v>
      </c>
      <c r="W432" s="43">
        <f t="shared" si="250"/>
        <v>2222.89</v>
      </c>
      <c r="X432" s="43">
        <f t="shared" si="250"/>
        <v>2222.89</v>
      </c>
      <c r="Y432" s="43">
        <f t="shared" si="250"/>
        <v>2222.89</v>
      </c>
      <c r="Z432" s="43">
        <f t="shared" si="250"/>
        <v>2222.89</v>
      </c>
      <c r="AA432" s="43">
        <f t="shared" si="250"/>
        <v>2222.89</v>
      </c>
    </row>
    <row r="433" spans="1:27" ht="12.75" hidden="1" customHeight="1" outlineLevel="1" x14ac:dyDescent="0.2">
      <c r="A433" s="92" t="s">
        <v>1907</v>
      </c>
      <c r="B433" s="62" t="s">
        <v>81</v>
      </c>
      <c r="C433" s="42" t="s">
        <v>77</v>
      </c>
      <c r="D433" s="43">
        <v>4.6100000000000003</v>
      </c>
      <c r="E433" s="43">
        <v>4.6100000000000003</v>
      </c>
      <c r="F433" s="43">
        <v>4.6100000000000003</v>
      </c>
      <c r="G433" s="43">
        <v>4.6100000000000003</v>
      </c>
      <c r="H433" s="43">
        <v>4.6100000000000003</v>
      </c>
      <c r="I433" s="43">
        <v>4.6100000000000003</v>
      </c>
      <c r="J433" s="43">
        <v>4.6100000000000003</v>
      </c>
      <c r="K433" s="43">
        <v>4.6100000000000003</v>
      </c>
      <c r="L433" s="43">
        <v>4.6100000000000003</v>
      </c>
      <c r="M433" s="43">
        <v>4.6100000000000003</v>
      </c>
      <c r="N433" s="43">
        <v>4.6100000000000003</v>
      </c>
      <c r="O433" s="43">
        <v>4.6100000000000003</v>
      </c>
      <c r="P433" s="43">
        <v>4.6100000000000003</v>
      </c>
      <c r="Q433" s="43">
        <v>4.6100000000000003</v>
      </c>
      <c r="R433" s="43">
        <v>4.6100000000000003</v>
      </c>
      <c r="S433" s="43">
        <v>4.6100000000000003</v>
      </c>
      <c r="T433" s="43">
        <v>4.6100000000000003</v>
      </c>
      <c r="U433" s="43">
        <v>4.6100000000000003</v>
      </c>
      <c r="V433" s="43">
        <v>4.6100000000000003</v>
      </c>
      <c r="W433" s="43">
        <v>4.6100000000000003</v>
      </c>
      <c r="X433" s="43">
        <v>4.6100000000000003</v>
      </c>
      <c r="Y433" s="43">
        <v>4.6100000000000003</v>
      </c>
      <c r="Z433" s="43">
        <v>4.6100000000000003</v>
      </c>
      <c r="AA433" s="43">
        <v>4.6100000000000003</v>
      </c>
    </row>
    <row r="434" spans="1:27" ht="12.75" hidden="1" customHeight="1" outlineLevel="1" x14ac:dyDescent="0.2">
      <c r="A434" s="92" t="s">
        <v>1908</v>
      </c>
      <c r="B434" s="62" t="s">
        <v>79</v>
      </c>
      <c r="C434" s="42" t="s">
        <v>77</v>
      </c>
      <c r="D434" s="43">
        <f>$D$11</f>
        <v>110.23</v>
      </c>
      <c r="E434" s="43">
        <f t="shared" ref="E434:AA434" si="251">$D$11</f>
        <v>110.23</v>
      </c>
      <c r="F434" s="43">
        <f t="shared" si="251"/>
        <v>110.23</v>
      </c>
      <c r="G434" s="43">
        <f t="shared" si="251"/>
        <v>110.23</v>
      </c>
      <c r="H434" s="43">
        <f t="shared" si="251"/>
        <v>110.23</v>
      </c>
      <c r="I434" s="43">
        <f t="shared" si="251"/>
        <v>110.23</v>
      </c>
      <c r="J434" s="43">
        <f t="shared" si="251"/>
        <v>110.23</v>
      </c>
      <c r="K434" s="43">
        <f t="shared" si="251"/>
        <v>110.23</v>
      </c>
      <c r="L434" s="43">
        <f t="shared" si="251"/>
        <v>110.23</v>
      </c>
      <c r="M434" s="43">
        <f t="shared" si="251"/>
        <v>110.23</v>
      </c>
      <c r="N434" s="43">
        <f t="shared" si="251"/>
        <v>110.23</v>
      </c>
      <c r="O434" s="43">
        <f t="shared" si="251"/>
        <v>110.23</v>
      </c>
      <c r="P434" s="43">
        <f t="shared" si="251"/>
        <v>110.23</v>
      </c>
      <c r="Q434" s="43">
        <f t="shared" si="251"/>
        <v>110.23</v>
      </c>
      <c r="R434" s="43">
        <f t="shared" si="251"/>
        <v>110.23</v>
      </c>
      <c r="S434" s="43">
        <f t="shared" si="251"/>
        <v>110.23</v>
      </c>
      <c r="T434" s="43">
        <f t="shared" si="251"/>
        <v>110.23</v>
      </c>
      <c r="U434" s="43">
        <f t="shared" si="251"/>
        <v>110.23</v>
      </c>
      <c r="V434" s="43">
        <f t="shared" si="251"/>
        <v>110.23</v>
      </c>
      <c r="W434" s="43">
        <f t="shared" si="251"/>
        <v>110.23</v>
      </c>
      <c r="X434" s="43">
        <f t="shared" si="251"/>
        <v>110.23</v>
      </c>
      <c r="Y434" s="43">
        <f t="shared" si="251"/>
        <v>110.23</v>
      </c>
      <c r="Z434" s="43">
        <f t="shared" si="251"/>
        <v>110.23</v>
      </c>
      <c r="AA434" s="43">
        <f t="shared" si="251"/>
        <v>110.23</v>
      </c>
    </row>
    <row r="435" spans="1:27" ht="12.75" customHeight="1" collapsed="1" x14ac:dyDescent="0.2">
      <c r="A435" s="91" t="s">
        <v>1909</v>
      </c>
      <c r="B435" s="27" t="str">
        <f>"23"&amp;"."&amp;$B$800&amp;"."&amp;$B$801</f>
        <v>23.03.2023</v>
      </c>
      <c r="C435" s="83" t="s">
        <v>74</v>
      </c>
      <c r="D435" s="84">
        <f>ROUND(((D436+D437+D439+D438)/1000),5)</f>
        <v>3.6218699999999999</v>
      </c>
      <c r="E435" s="84">
        <f>ROUND(((E436+E437+E439+E438)/1000),5)</f>
        <v>3.5296500000000002</v>
      </c>
      <c r="F435" s="84">
        <f>ROUND(((F436+F437+F439+F438)/1000),5)</f>
        <v>3.4598100000000001</v>
      </c>
      <c r="G435" s="84">
        <f t="shared" ref="G435:AA435" si="252">ROUND(((G436+G437+G439+G438)/1000),5)</f>
        <v>3.4935</v>
      </c>
      <c r="H435" s="84">
        <f t="shared" si="252"/>
        <v>3.5759500000000002</v>
      </c>
      <c r="I435" s="84">
        <f t="shared" si="252"/>
        <v>3.7261700000000002</v>
      </c>
      <c r="J435" s="84">
        <f t="shared" si="252"/>
        <v>3.8284400000000001</v>
      </c>
      <c r="K435" s="84">
        <f t="shared" si="252"/>
        <v>4.1632999999999996</v>
      </c>
      <c r="L435" s="84">
        <f t="shared" si="252"/>
        <v>4.2609300000000001</v>
      </c>
      <c r="M435" s="84">
        <f t="shared" si="252"/>
        <v>4.2845399999999998</v>
      </c>
      <c r="N435" s="84">
        <f t="shared" si="252"/>
        <v>4.2986300000000002</v>
      </c>
      <c r="O435" s="84">
        <f t="shared" si="252"/>
        <v>4.3192599999999999</v>
      </c>
      <c r="P435" s="84">
        <f t="shared" si="252"/>
        <v>4.3239799999999997</v>
      </c>
      <c r="Q435" s="84">
        <f t="shared" si="252"/>
        <v>4.3342400000000003</v>
      </c>
      <c r="R435" s="84">
        <f t="shared" si="252"/>
        <v>4.3250999999999999</v>
      </c>
      <c r="S435" s="84">
        <f t="shared" si="252"/>
        <v>4.3149499999999996</v>
      </c>
      <c r="T435" s="84">
        <f t="shared" si="252"/>
        <v>4.2968999999999999</v>
      </c>
      <c r="U435" s="84">
        <f t="shared" si="252"/>
        <v>4.2501800000000003</v>
      </c>
      <c r="V435" s="84">
        <f t="shared" si="252"/>
        <v>4.2752600000000003</v>
      </c>
      <c r="W435" s="84">
        <f t="shared" si="252"/>
        <v>4.3088499999999996</v>
      </c>
      <c r="X435" s="84">
        <f t="shared" si="252"/>
        <v>4.3282800000000003</v>
      </c>
      <c r="Y435" s="84">
        <f t="shared" si="252"/>
        <v>4.2363600000000003</v>
      </c>
      <c r="Z435" s="84">
        <f t="shared" si="252"/>
        <v>3.9948199999999998</v>
      </c>
      <c r="AA435" s="84">
        <f t="shared" si="252"/>
        <v>3.83616</v>
      </c>
    </row>
    <row r="436" spans="1:27" ht="12.75" hidden="1" customHeight="1" outlineLevel="1" x14ac:dyDescent="0.2">
      <c r="A436" s="92" t="s">
        <v>1910</v>
      </c>
      <c r="B436" s="62" t="s">
        <v>231</v>
      </c>
      <c r="C436" s="42" t="s">
        <v>77</v>
      </c>
      <c r="D436" s="43">
        <v>1284.1400000000001</v>
      </c>
      <c r="E436" s="43">
        <v>1191.92</v>
      </c>
      <c r="F436" s="43">
        <v>1122.08</v>
      </c>
      <c r="G436" s="43">
        <v>1155.77</v>
      </c>
      <c r="H436" s="43">
        <v>1238.22</v>
      </c>
      <c r="I436" s="43">
        <v>1388.44</v>
      </c>
      <c r="J436" s="43">
        <v>1490.71</v>
      </c>
      <c r="K436" s="43">
        <v>1825.57</v>
      </c>
      <c r="L436" s="43">
        <v>1923.2</v>
      </c>
      <c r="M436" s="43">
        <v>1946.81</v>
      </c>
      <c r="N436" s="43">
        <v>1960.9</v>
      </c>
      <c r="O436" s="43">
        <v>1981.53</v>
      </c>
      <c r="P436" s="43">
        <v>1986.25</v>
      </c>
      <c r="Q436" s="43">
        <v>1996.51</v>
      </c>
      <c r="R436" s="43">
        <v>1987.37</v>
      </c>
      <c r="S436" s="43">
        <v>1977.22</v>
      </c>
      <c r="T436" s="43">
        <v>1959.17</v>
      </c>
      <c r="U436" s="43">
        <v>1912.45</v>
      </c>
      <c r="V436" s="43">
        <v>1937.53</v>
      </c>
      <c r="W436" s="43">
        <v>1971.12</v>
      </c>
      <c r="X436" s="43">
        <v>1990.55</v>
      </c>
      <c r="Y436" s="43">
        <v>1898.63</v>
      </c>
      <c r="Z436" s="43">
        <v>1657.09</v>
      </c>
      <c r="AA436" s="43">
        <v>1498.43</v>
      </c>
    </row>
    <row r="437" spans="1:27" ht="12.75" hidden="1" customHeight="1" outlineLevel="1" x14ac:dyDescent="0.2">
      <c r="A437" s="92" t="s">
        <v>1911</v>
      </c>
      <c r="B437" s="62" t="s">
        <v>88</v>
      </c>
      <c r="C437" s="42" t="s">
        <v>77</v>
      </c>
      <c r="D437" s="43">
        <f>$D$327</f>
        <v>2222.89</v>
      </c>
      <c r="E437" s="43">
        <f t="shared" ref="E437:AA437" si="253">$D$327</f>
        <v>2222.89</v>
      </c>
      <c r="F437" s="43">
        <f t="shared" si="253"/>
        <v>2222.89</v>
      </c>
      <c r="G437" s="43">
        <f t="shared" si="253"/>
        <v>2222.89</v>
      </c>
      <c r="H437" s="43">
        <f t="shared" si="253"/>
        <v>2222.89</v>
      </c>
      <c r="I437" s="43">
        <f t="shared" si="253"/>
        <v>2222.89</v>
      </c>
      <c r="J437" s="43">
        <f t="shared" si="253"/>
        <v>2222.89</v>
      </c>
      <c r="K437" s="43">
        <f t="shared" si="253"/>
        <v>2222.89</v>
      </c>
      <c r="L437" s="43">
        <f t="shared" si="253"/>
        <v>2222.89</v>
      </c>
      <c r="M437" s="43">
        <f t="shared" si="253"/>
        <v>2222.89</v>
      </c>
      <c r="N437" s="43">
        <f t="shared" si="253"/>
        <v>2222.89</v>
      </c>
      <c r="O437" s="43">
        <f t="shared" si="253"/>
        <v>2222.89</v>
      </c>
      <c r="P437" s="43">
        <f t="shared" si="253"/>
        <v>2222.89</v>
      </c>
      <c r="Q437" s="43">
        <f t="shared" si="253"/>
        <v>2222.89</v>
      </c>
      <c r="R437" s="43">
        <f t="shared" si="253"/>
        <v>2222.89</v>
      </c>
      <c r="S437" s="43">
        <f t="shared" si="253"/>
        <v>2222.89</v>
      </c>
      <c r="T437" s="43">
        <f t="shared" si="253"/>
        <v>2222.89</v>
      </c>
      <c r="U437" s="43">
        <f t="shared" si="253"/>
        <v>2222.89</v>
      </c>
      <c r="V437" s="43">
        <f t="shared" si="253"/>
        <v>2222.89</v>
      </c>
      <c r="W437" s="43">
        <f t="shared" si="253"/>
        <v>2222.89</v>
      </c>
      <c r="X437" s="43">
        <f t="shared" si="253"/>
        <v>2222.89</v>
      </c>
      <c r="Y437" s="43">
        <f t="shared" si="253"/>
        <v>2222.89</v>
      </c>
      <c r="Z437" s="43">
        <f t="shared" si="253"/>
        <v>2222.89</v>
      </c>
      <c r="AA437" s="43">
        <f t="shared" si="253"/>
        <v>2222.89</v>
      </c>
    </row>
    <row r="438" spans="1:27" ht="12.75" hidden="1" customHeight="1" outlineLevel="1" x14ac:dyDescent="0.2">
      <c r="A438" s="92" t="s">
        <v>1912</v>
      </c>
      <c r="B438" s="62" t="s">
        <v>81</v>
      </c>
      <c r="C438" s="42" t="s">
        <v>77</v>
      </c>
      <c r="D438" s="43">
        <v>4.6100000000000003</v>
      </c>
      <c r="E438" s="43">
        <v>4.6100000000000003</v>
      </c>
      <c r="F438" s="43">
        <v>4.6100000000000003</v>
      </c>
      <c r="G438" s="43">
        <v>4.6100000000000003</v>
      </c>
      <c r="H438" s="43">
        <v>4.6100000000000003</v>
      </c>
      <c r="I438" s="43">
        <v>4.6100000000000003</v>
      </c>
      <c r="J438" s="43">
        <v>4.6100000000000003</v>
      </c>
      <c r="K438" s="43">
        <v>4.6100000000000003</v>
      </c>
      <c r="L438" s="43">
        <v>4.6100000000000003</v>
      </c>
      <c r="M438" s="43">
        <v>4.6100000000000003</v>
      </c>
      <c r="N438" s="43">
        <v>4.6100000000000003</v>
      </c>
      <c r="O438" s="43">
        <v>4.6100000000000003</v>
      </c>
      <c r="P438" s="43">
        <v>4.6100000000000003</v>
      </c>
      <c r="Q438" s="43">
        <v>4.6100000000000003</v>
      </c>
      <c r="R438" s="43">
        <v>4.6100000000000003</v>
      </c>
      <c r="S438" s="43">
        <v>4.6100000000000003</v>
      </c>
      <c r="T438" s="43">
        <v>4.6100000000000003</v>
      </c>
      <c r="U438" s="43">
        <v>4.6100000000000003</v>
      </c>
      <c r="V438" s="43">
        <v>4.6100000000000003</v>
      </c>
      <c r="W438" s="43">
        <v>4.6100000000000003</v>
      </c>
      <c r="X438" s="43">
        <v>4.6100000000000003</v>
      </c>
      <c r="Y438" s="43">
        <v>4.6100000000000003</v>
      </c>
      <c r="Z438" s="43">
        <v>4.6100000000000003</v>
      </c>
      <c r="AA438" s="43">
        <v>4.6100000000000003</v>
      </c>
    </row>
    <row r="439" spans="1:27" ht="12.75" hidden="1" customHeight="1" outlineLevel="1" x14ac:dyDescent="0.2">
      <c r="A439" s="92" t="s">
        <v>1913</v>
      </c>
      <c r="B439" s="62" t="s">
        <v>79</v>
      </c>
      <c r="C439" s="42" t="s">
        <v>77</v>
      </c>
      <c r="D439" s="43">
        <f>$D$11</f>
        <v>110.23</v>
      </c>
      <c r="E439" s="43">
        <f t="shared" ref="E439:AA439" si="254">$D$11</f>
        <v>110.23</v>
      </c>
      <c r="F439" s="43">
        <f t="shared" si="254"/>
        <v>110.23</v>
      </c>
      <c r="G439" s="43">
        <f t="shared" si="254"/>
        <v>110.23</v>
      </c>
      <c r="H439" s="43">
        <f t="shared" si="254"/>
        <v>110.23</v>
      </c>
      <c r="I439" s="43">
        <f t="shared" si="254"/>
        <v>110.23</v>
      </c>
      <c r="J439" s="43">
        <f t="shared" si="254"/>
        <v>110.23</v>
      </c>
      <c r="K439" s="43">
        <f t="shared" si="254"/>
        <v>110.23</v>
      </c>
      <c r="L439" s="43">
        <f t="shared" si="254"/>
        <v>110.23</v>
      </c>
      <c r="M439" s="43">
        <f t="shared" si="254"/>
        <v>110.23</v>
      </c>
      <c r="N439" s="43">
        <f t="shared" si="254"/>
        <v>110.23</v>
      </c>
      <c r="O439" s="43">
        <f t="shared" si="254"/>
        <v>110.23</v>
      </c>
      <c r="P439" s="43">
        <f t="shared" si="254"/>
        <v>110.23</v>
      </c>
      <c r="Q439" s="43">
        <f t="shared" si="254"/>
        <v>110.23</v>
      </c>
      <c r="R439" s="43">
        <f t="shared" si="254"/>
        <v>110.23</v>
      </c>
      <c r="S439" s="43">
        <f t="shared" si="254"/>
        <v>110.23</v>
      </c>
      <c r="T439" s="43">
        <f t="shared" si="254"/>
        <v>110.23</v>
      </c>
      <c r="U439" s="43">
        <f t="shared" si="254"/>
        <v>110.23</v>
      </c>
      <c r="V439" s="43">
        <f t="shared" si="254"/>
        <v>110.23</v>
      </c>
      <c r="W439" s="43">
        <f t="shared" si="254"/>
        <v>110.23</v>
      </c>
      <c r="X439" s="43">
        <f t="shared" si="254"/>
        <v>110.23</v>
      </c>
      <c r="Y439" s="43">
        <f t="shared" si="254"/>
        <v>110.23</v>
      </c>
      <c r="Z439" s="43">
        <f t="shared" si="254"/>
        <v>110.23</v>
      </c>
      <c r="AA439" s="43">
        <f t="shared" si="254"/>
        <v>110.23</v>
      </c>
    </row>
    <row r="440" spans="1:27" ht="12.75" customHeight="1" collapsed="1" x14ac:dyDescent="0.2">
      <c r="A440" s="91" t="s">
        <v>1914</v>
      </c>
      <c r="B440" s="27" t="str">
        <f>"24"&amp;"."&amp;$B$800&amp;"."&amp;$B$801</f>
        <v>24.03.2023</v>
      </c>
      <c r="C440" s="83" t="s">
        <v>74</v>
      </c>
      <c r="D440" s="84">
        <f>ROUND(((D441+D442+D444+D443)/1000),5)</f>
        <v>3.6429</v>
      </c>
      <c r="E440" s="84">
        <f>ROUND(((E441+E442+E444+E443)/1000),5)</f>
        <v>3.52521</v>
      </c>
      <c r="F440" s="84">
        <f>ROUND(((F441+F442+F444+F443)/1000),5)</f>
        <v>3.4384800000000002</v>
      </c>
      <c r="G440" s="84">
        <f t="shared" ref="G440:AA440" si="255">ROUND(((G441+G442+G444+G443)/1000),5)</f>
        <v>3.4885999999999999</v>
      </c>
      <c r="H440" s="84">
        <f t="shared" si="255"/>
        <v>3.55681</v>
      </c>
      <c r="I440" s="84">
        <f t="shared" si="255"/>
        <v>3.7106300000000001</v>
      </c>
      <c r="J440" s="84">
        <f t="shared" si="255"/>
        <v>3.8036599999999998</v>
      </c>
      <c r="K440" s="84">
        <f t="shared" si="255"/>
        <v>4.1062099999999999</v>
      </c>
      <c r="L440" s="84">
        <f t="shared" si="255"/>
        <v>4.20852</v>
      </c>
      <c r="M440" s="84">
        <f t="shared" si="255"/>
        <v>4.2350199999999996</v>
      </c>
      <c r="N440" s="84">
        <f t="shared" si="255"/>
        <v>4.2589199999999998</v>
      </c>
      <c r="O440" s="84">
        <f t="shared" si="255"/>
        <v>4.28294</v>
      </c>
      <c r="P440" s="84">
        <f t="shared" si="255"/>
        <v>4.2653400000000001</v>
      </c>
      <c r="Q440" s="84">
        <f t="shared" si="255"/>
        <v>4.2680300000000004</v>
      </c>
      <c r="R440" s="84">
        <f t="shared" si="255"/>
        <v>4.2587900000000003</v>
      </c>
      <c r="S440" s="84">
        <f t="shared" si="255"/>
        <v>4.2398800000000003</v>
      </c>
      <c r="T440" s="84">
        <f t="shared" si="255"/>
        <v>4.22363</v>
      </c>
      <c r="U440" s="84">
        <f t="shared" si="255"/>
        <v>4.1949899999999998</v>
      </c>
      <c r="V440" s="84">
        <f t="shared" si="255"/>
        <v>4.2041500000000003</v>
      </c>
      <c r="W440" s="84">
        <f t="shared" si="255"/>
        <v>4.21767</v>
      </c>
      <c r="X440" s="84">
        <f t="shared" si="255"/>
        <v>4.2693700000000003</v>
      </c>
      <c r="Y440" s="84">
        <f t="shared" si="255"/>
        <v>4.2398100000000003</v>
      </c>
      <c r="Z440" s="84">
        <f t="shared" si="255"/>
        <v>4.0937799999999998</v>
      </c>
      <c r="AA440" s="84">
        <f t="shared" si="255"/>
        <v>3.8939699999999999</v>
      </c>
    </row>
    <row r="441" spans="1:27" ht="12.75" hidden="1" customHeight="1" outlineLevel="1" x14ac:dyDescent="0.2">
      <c r="A441" s="92" t="s">
        <v>1915</v>
      </c>
      <c r="B441" s="62" t="s">
        <v>231</v>
      </c>
      <c r="C441" s="42" t="s">
        <v>77</v>
      </c>
      <c r="D441" s="43">
        <v>1305.17</v>
      </c>
      <c r="E441" s="43">
        <v>1187.48</v>
      </c>
      <c r="F441" s="43">
        <v>1100.75</v>
      </c>
      <c r="G441" s="43">
        <v>1150.8699999999999</v>
      </c>
      <c r="H441" s="43">
        <v>1219.08</v>
      </c>
      <c r="I441" s="43">
        <v>1372.9</v>
      </c>
      <c r="J441" s="43">
        <v>1465.93</v>
      </c>
      <c r="K441" s="43">
        <v>1768.48</v>
      </c>
      <c r="L441" s="43">
        <v>1870.79</v>
      </c>
      <c r="M441" s="43">
        <v>1897.29</v>
      </c>
      <c r="N441" s="43">
        <v>1921.19</v>
      </c>
      <c r="O441" s="43">
        <v>1945.21</v>
      </c>
      <c r="P441" s="43">
        <v>1927.61</v>
      </c>
      <c r="Q441" s="43">
        <v>1930.3</v>
      </c>
      <c r="R441" s="43">
        <v>1921.06</v>
      </c>
      <c r="S441" s="43">
        <v>1902.15</v>
      </c>
      <c r="T441" s="43">
        <v>1885.9</v>
      </c>
      <c r="U441" s="43">
        <v>1857.26</v>
      </c>
      <c r="V441" s="43">
        <v>1866.42</v>
      </c>
      <c r="W441" s="43">
        <v>1879.94</v>
      </c>
      <c r="X441" s="43">
        <v>1931.64</v>
      </c>
      <c r="Y441" s="43">
        <v>1902.08</v>
      </c>
      <c r="Z441" s="43">
        <v>1756.05</v>
      </c>
      <c r="AA441" s="43">
        <v>1556.24</v>
      </c>
    </row>
    <row r="442" spans="1:27" ht="12.75" hidden="1" customHeight="1" outlineLevel="1" x14ac:dyDescent="0.2">
      <c r="A442" s="92" t="s">
        <v>1916</v>
      </c>
      <c r="B442" s="62" t="s">
        <v>88</v>
      </c>
      <c r="C442" s="42" t="s">
        <v>77</v>
      </c>
      <c r="D442" s="43">
        <f>$D$327</f>
        <v>2222.89</v>
      </c>
      <c r="E442" s="43">
        <f t="shared" ref="E442:AA442" si="256">$D$327</f>
        <v>2222.89</v>
      </c>
      <c r="F442" s="43">
        <f t="shared" si="256"/>
        <v>2222.89</v>
      </c>
      <c r="G442" s="43">
        <f t="shared" si="256"/>
        <v>2222.89</v>
      </c>
      <c r="H442" s="43">
        <f t="shared" si="256"/>
        <v>2222.89</v>
      </c>
      <c r="I442" s="43">
        <f t="shared" si="256"/>
        <v>2222.89</v>
      </c>
      <c r="J442" s="43">
        <f t="shared" si="256"/>
        <v>2222.89</v>
      </c>
      <c r="K442" s="43">
        <f t="shared" si="256"/>
        <v>2222.89</v>
      </c>
      <c r="L442" s="43">
        <f t="shared" si="256"/>
        <v>2222.89</v>
      </c>
      <c r="M442" s="43">
        <f t="shared" si="256"/>
        <v>2222.89</v>
      </c>
      <c r="N442" s="43">
        <f t="shared" si="256"/>
        <v>2222.89</v>
      </c>
      <c r="O442" s="43">
        <f t="shared" si="256"/>
        <v>2222.89</v>
      </c>
      <c r="P442" s="43">
        <f t="shared" si="256"/>
        <v>2222.89</v>
      </c>
      <c r="Q442" s="43">
        <f t="shared" si="256"/>
        <v>2222.89</v>
      </c>
      <c r="R442" s="43">
        <f t="shared" si="256"/>
        <v>2222.89</v>
      </c>
      <c r="S442" s="43">
        <f t="shared" si="256"/>
        <v>2222.89</v>
      </c>
      <c r="T442" s="43">
        <f t="shared" si="256"/>
        <v>2222.89</v>
      </c>
      <c r="U442" s="43">
        <f t="shared" si="256"/>
        <v>2222.89</v>
      </c>
      <c r="V442" s="43">
        <f t="shared" si="256"/>
        <v>2222.89</v>
      </c>
      <c r="W442" s="43">
        <f t="shared" si="256"/>
        <v>2222.89</v>
      </c>
      <c r="X442" s="43">
        <f t="shared" si="256"/>
        <v>2222.89</v>
      </c>
      <c r="Y442" s="43">
        <f t="shared" si="256"/>
        <v>2222.89</v>
      </c>
      <c r="Z442" s="43">
        <f t="shared" si="256"/>
        <v>2222.89</v>
      </c>
      <c r="AA442" s="43">
        <f t="shared" si="256"/>
        <v>2222.89</v>
      </c>
    </row>
    <row r="443" spans="1:27" ht="12.75" hidden="1" customHeight="1" outlineLevel="1" x14ac:dyDescent="0.2">
      <c r="A443" s="92" t="s">
        <v>1917</v>
      </c>
      <c r="B443" s="62" t="s">
        <v>81</v>
      </c>
      <c r="C443" s="42" t="s">
        <v>77</v>
      </c>
      <c r="D443" s="43">
        <v>4.6100000000000003</v>
      </c>
      <c r="E443" s="43">
        <v>4.6100000000000003</v>
      </c>
      <c r="F443" s="43">
        <v>4.6100000000000003</v>
      </c>
      <c r="G443" s="43">
        <v>4.6100000000000003</v>
      </c>
      <c r="H443" s="43">
        <v>4.6100000000000003</v>
      </c>
      <c r="I443" s="43">
        <v>4.6100000000000003</v>
      </c>
      <c r="J443" s="43">
        <v>4.6100000000000003</v>
      </c>
      <c r="K443" s="43">
        <v>4.6100000000000003</v>
      </c>
      <c r="L443" s="43">
        <v>4.6100000000000003</v>
      </c>
      <c r="M443" s="43">
        <v>4.6100000000000003</v>
      </c>
      <c r="N443" s="43">
        <v>4.6100000000000003</v>
      </c>
      <c r="O443" s="43">
        <v>4.6100000000000003</v>
      </c>
      <c r="P443" s="43">
        <v>4.6100000000000003</v>
      </c>
      <c r="Q443" s="43">
        <v>4.6100000000000003</v>
      </c>
      <c r="R443" s="43">
        <v>4.6100000000000003</v>
      </c>
      <c r="S443" s="43">
        <v>4.6100000000000003</v>
      </c>
      <c r="T443" s="43">
        <v>4.6100000000000003</v>
      </c>
      <c r="U443" s="43">
        <v>4.6100000000000003</v>
      </c>
      <c r="V443" s="43">
        <v>4.6100000000000003</v>
      </c>
      <c r="W443" s="43">
        <v>4.6100000000000003</v>
      </c>
      <c r="X443" s="43">
        <v>4.6100000000000003</v>
      </c>
      <c r="Y443" s="43">
        <v>4.6100000000000003</v>
      </c>
      <c r="Z443" s="43">
        <v>4.6100000000000003</v>
      </c>
      <c r="AA443" s="43">
        <v>4.6100000000000003</v>
      </c>
    </row>
    <row r="444" spans="1:27" ht="12.75" hidden="1" customHeight="1" outlineLevel="1" x14ac:dyDescent="0.2">
      <c r="A444" s="92" t="s">
        <v>1918</v>
      </c>
      <c r="B444" s="62" t="s">
        <v>79</v>
      </c>
      <c r="C444" s="42" t="s">
        <v>77</v>
      </c>
      <c r="D444" s="43">
        <f>$D$11</f>
        <v>110.23</v>
      </c>
      <c r="E444" s="43">
        <f t="shared" ref="E444:AA444" si="257">$D$11</f>
        <v>110.23</v>
      </c>
      <c r="F444" s="43">
        <f t="shared" si="257"/>
        <v>110.23</v>
      </c>
      <c r="G444" s="43">
        <f t="shared" si="257"/>
        <v>110.23</v>
      </c>
      <c r="H444" s="43">
        <f t="shared" si="257"/>
        <v>110.23</v>
      </c>
      <c r="I444" s="43">
        <f t="shared" si="257"/>
        <v>110.23</v>
      </c>
      <c r="J444" s="43">
        <f t="shared" si="257"/>
        <v>110.23</v>
      </c>
      <c r="K444" s="43">
        <f t="shared" si="257"/>
        <v>110.23</v>
      </c>
      <c r="L444" s="43">
        <f t="shared" si="257"/>
        <v>110.23</v>
      </c>
      <c r="M444" s="43">
        <f t="shared" si="257"/>
        <v>110.23</v>
      </c>
      <c r="N444" s="43">
        <f t="shared" si="257"/>
        <v>110.23</v>
      </c>
      <c r="O444" s="43">
        <f t="shared" si="257"/>
        <v>110.23</v>
      </c>
      <c r="P444" s="43">
        <f t="shared" si="257"/>
        <v>110.23</v>
      </c>
      <c r="Q444" s="43">
        <f t="shared" si="257"/>
        <v>110.23</v>
      </c>
      <c r="R444" s="43">
        <f t="shared" si="257"/>
        <v>110.23</v>
      </c>
      <c r="S444" s="43">
        <f t="shared" si="257"/>
        <v>110.23</v>
      </c>
      <c r="T444" s="43">
        <f t="shared" si="257"/>
        <v>110.23</v>
      </c>
      <c r="U444" s="43">
        <f t="shared" si="257"/>
        <v>110.23</v>
      </c>
      <c r="V444" s="43">
        <f t="shared" si="257"/>
        <v>110.23</v>
      </c>
      <c r="W444" s="43">
        <f t="shared" si="257"/>
        <v>110.23</v>
      </c>
      <c r="X444" s="43">
        <f t="shared" si="257"/>
        <v>110.23</v>
      </c>
      <c r="Y444" s="43">
        <f t="shared" si="257"/>
        <v>110.23</v>
      </c>
      <c r="Z444" s="43">
        <f t="shared" si="257"/>
        <v>110.23</v>
      </c>
      <c r="AA444" s="43">
        <f t="shared" si="257"/>
        <v>110.23</v>
      </c>
    </row>
    <row r="445" spans="1:27" collapsed="1" x14ac:dyDescent="0.2">
      <c r="A445" s="91" t="s">
        <v>1919</v>
      </c>
      <c r="B445" s="27" t="str">
        <f>"25"&amp;"."&amp;$B$800&amp;"."&amp;$B$801</f>
        <v>25.03.2023</v>
      </c>
      <c r="C445" s="83" t="s">
        <v>74</v>
      </c>
      <c r="D445" s="84">
        <f>ROUND(((D446+D447+D449+D448)/1000),5)</f>
        <v>3.8553899999999999</v>
      </c>
      <c r="E445" s="84">
        <f>ROUND(((E446+E447+E449+E448)/1000),5)</f>
        <v>3.7729499999999998</v>
      </c>
      <c r="F445" s="84">
        <f>ROUND(((F446+F447+F449+F448)/1000),5)</f>
        <v>3.6022099999999999</v>
      </c>
      <c r="G445" s="84">
        <f t="shared" ref="G445:AA445" si="258">ROUND(((G446+G447+G449+G448)/1000),5)</f>
        <v>3.6122100000000001</v>
      </c>
      <c r="H445" s="84">
        <f t="shared" si="258"/>
        <v>3.7295799999999999</v>
      </c>
      <c r="I445" s="84">
        <f t="shared" si="258"/>
        <v>3.76864</v>
      </c>
      <c r="J445" s="84">
        <f t="shared" si="258"/>
        <v>3.6820599999999999</v>
      </c>
      <c r="K445" s="84">
        <f t="shared" si="258"/>
        <v>3.8470499999999999</v>
      </c>
      <c r="L445" s="84">
        <f t="shared" si="258"/>
        <v>4.0955700000000004</v>
      </c>
      <c r="M445" s="84">
        <f t="shared" si="258"/>
        <v>4.1352000000000002</v>
      </c>
      <c r="N445" s="84">
        <f t="shared" si="258"/>
        <v>4.1671399999999998</v>
      </c>
      <c r="O445" s="84">
        <f t="shared" si="258"/>
        <v>4.1989000000000001</v>
      </c>
      <c r="P445" s="84">
        <f t="shared" si="258"/>
        <v>4.1931500000000002</v>
      </c>
      <c r="Q445" s="84">
        <f t="shared" si="258"/>
        <v>4.1908099999999999</v>
      </c>
      <c r="R445" s="84">
        <f t="shared" si="258"/>
        <v>4.1764200000000002</v>
      </c>
      <c r="S445" s="84">
        <f t="shared" si="258"/>
        <v>4.1666600000000003</v>
      </c>
      <c r="T445" s="84">
        <f t="shared" si="258"/>
        <v>4.16798</v>
      </c>
      <c r="U445" s="84">
        <f t="shared" si="258"/>
        <v>4.1242999999999999</v>
      </c>
      <c r="V445" s="84">
        <f t="shared" si="258"/>
        <v>4.1604900000000002</v>
      </c>
      <c r="W445" s="84">
        <f t="shared" si="258"/>
        <v>4.1933800000000003</v>
      </c>
      <c r="X445" s="84">
        <f t="shared" si="258"/>
        <v>4.1831399999999999</v>
      </c>
      <c r="Y445" s="84">
        <f t="shared" si="258"/>
        <v>4.1709399999999999</v>
      </c>
      <c r="Z445" s="84">
        <f t="shared" si="258"/>
        <v>3.9994800000000001</v>
      </c>
      <c r="AA445" s="84">
        <f t="shared" si="258"/>
        <v>3.88287</v>
      </c>
    </row>
    <row r="446" spans="1:27" ht="12.75" hidden="1" customHeight="1" outlineLevel="1" x14ac:dyDescent="0.2">
      <c r="A446" s="92" t="s">
        <v>1920</v>
      </c>
      <c r="B446" s="62" t="s">
        <v>231</v>
      </c>
      <c r="C446" s="42" t="s">
        <v>77</v>
      </c>
      <c r="D446" s="43">
        <v>1517.66</v>
      </c>
      <c r="E446" s="43">
        <v>1435.22</v>
      </c>
      <c r="F446" s="43">
        <v>1264.48</v>
      </c>
      <c r="G446" s="43">
        <v>1274.48</v>
      </c>
      <c r="H446" s="43">
        <v>1391.85</v>
      </c>
      <c r="I446" s="43">
        <v>1430.91</v>
      </c>
      <c r="J446" s="43">
        <v>1344.33</v>
      </c>
      <c r="K446" s="43">
        <v>1509.32</v>
      </c>
      <c r="L446" s="43">
        <v>1757.84</v>
      </c>
      <c r="M446" s="43">
        <v>1797.47</v>
      </c>
      <c r="N446" s="43">
        <v>1829.41</v>
      </c>
      <c r="O446" s="43">
        <v>1861.17</v>
      </c>
      <c r="P446" s="43">
        <v>1855.42</v>
      </c>
      <c r="Q446" s="43">
        <v>1853.08</v>
      </c>
      <c r="R446" s="43">
        <v>1838.69</v>
      </c>
      <c r="S446" s="43">
        <v>1828.93</v>
      </c>
      <c r="T446" s="43">
        <v>1830.25</v>
      </c>
      <c r="U446" s="43">
        <v>1786.57</v>
      </c>
      <c r="V446" s="43">
        <v>1822.76</v>
      </c>
      <c r="W446" s="43">
        <v>1855.65</v>
      </c>
      <c r="X446" s="43">
        <v>1845.41</v>
      </c>
      <c r="Y446" s="43">
        <v>1833.21</v>
      </c>
      <c r="Z446" s="43">
        <v>1661.75</v>
      </c>
      <c r="AA446" s="43">
        <v>1545.14</v>
      </c>
    </row>
    <row r="447" spans="1:27" ht="12.75" hidden="1" customHeight="1" outlineLevel="1" x14ac:dyDescent="0.2">
      <c r="A447" s="92" t="s">
        <v>1921</v>
      </c>
      <c r="B447" s="62" t="s">
        <v>88</v>
      </c>
      <c r="C447" s="42" t="s">
        <v>77</v>
      </c>
      <c r="D447" s="43">
        <f>$D$327</f>
        <v>2222.89</v>
      </c>
      <c r="E447" s="43">
        <f t="shared" ref="E447:AA447" si="259">$D$327</f>
        <v>2222.89</v>
      </c>
      <c r="F447" s="43">
        <f t="shared" si="259"/>
        <v>2222.89</v>
      </c>
      <c r="G447" s="43">
        <f t="shared" si="259"/>
        <v>2222.89</v>
      </c>
      <c r="H447" s="43">
        <f t="shared" si="259"/>
        <v>2222.89</v>
      </c>
      <c r="I447" s="43">
        <f t="shared" si="259"/>
        <v>2222.89</v>
      </c>
      <c r="J447" s="43">
        <f t="shared" si="259"/>
        <v>2222.89</v>
      </c>
      <c r="K447" s="43">
        <f t="shared" si="259"/>
        <v>2222.89</v>
      </c>
      <c r="L447" s="43">
        <f t="shared" si="259"/>
        <v>2222.89</v>
      </c>
      <c r="M447" s="43">
        <f t="shared" si="259"/>
        <v>2222.89</v>
      </c>
      <c r="N447" s="43">
        <f t="shared" si="259"/>
        <v>2222.89</v>
      </c>
      <c r="O447" s="43">
        <f t="shared" si="259"/>
        <v>2222.89</v>
      </c>
      <c r="P447" s="43">
        <f t="shared" si="259"/>
        <v>2222.89</v>
      </c>
      <c r="Q447" s="43">
        <f t="shared" si="259"/>
        <v>2222.89</v>
      </c>
      <c r="R447" s="43">
        <f t="shared" si="259"/>
        <v>2222.89</v>
      </c>
      <c r="S447" s="43">
        <f t="shared" si="259"/>
        <v>2222.89</v>
      </c>
      <c r="T447" s="43">
        <f t="shared" si="259"/>
        <v>2222.89</v>
      </c>
      <c r="U447" s="43">
        <f t="shared" si="259"/>
        <v>2222.89</v>
      </c>
      <c r="V447" s="43">
        <f t="shared" si="259"/>
        <v>2222.89</v>
      </c>
      <c r="W447" s="43">
        <f t="shared" si="259"/>
        <v>2222.89</v>
      </c>
      <c r="X447" s="43">
        <f t="shared" si="259"/>
        <v>2222.89</v>
      </c>
      <c r="Y447" s="43">
        <f t="shared" si="259"/>
        <v>2222.89</v>
      </c>
      <c r="Z447" s="43">
        <f t="shared" si="259"/>
        <v>2222.89</v>
      </c>
      <c r="AA447" s="43">
        <f t="shared" si="259"/>
        <v>2222.89</v>
      </c>
    </row>
    <row r="448" spans="1:27" ht="12.75" hidden="1" customHeight="1" outlineLevel="1" x14ac:dyDescent="0.2">
      <c r="A448" s="92" t="s">
        <v>1922</v>
      </c>
      <c r="B448" s="62" t="s">
        <v>81</v>
      </c>
      <c r="C448" s="42" t="s">
        <v>77</v>
      </c>
      <c r="D448" s="43">
        <v>4.6100000000000003</v>
      </c>
      <c r="E448" s="43">
        <v>4.6100000000000003</v>
      </c>
      <c r="F448" s="43">
        <v>4.6100000000000003</v>
      </c>
      <c r="G448" s="43">
        <v>4.6100000000000003</v>
      </c>
      <c r="H448" s="43">
        <v>4.6100000000000003</v>
      </c>
      <c r="I448" s="43">
        <v>4.6100000000000003</v>
      </c>
      <c r="J448" s="43">
        <v>4.6100000000000003</v>
      </c>
      <c r="K448" s="43">
        <v>4.6100000000000003</v>
      </c>
      <c r="L448" s="43">
        <v>4.6100000000000003</v>
      </c>
      <c r="M448" s="43">
        <v>4.6100000000000003</v>
      </c>
      <c r="N448" s="43">
        <v>4.6100000000000003</v>
      </c>
      <c r="O448" s="43">
        <v>4.6100000000000003</v>
      </c>
      <c r="P448" s="43">
        <v>4.6100000000000003</v>
      </c>
      <c r="Q448" s="43">
        <v>4.6100000000000003</v>
      </c>
      <c r="R448" s="43">
        <v>4.6100000000000003</v>
      </c>
      <c r="S448" s="43">
        <v>4.6100000000000003</v>
      </c>
      <c r="T448" s="43">
        <v>4.6100000000000003</v>
      </c>
      <c r="U448" s="43">
        <v>4.6100000000000003</v>
      </c>
      <c r="V448" s="43">
        <v>4.6100000000000003</v>
      </c>
      <c r="W448" s="43">
        <v>4.6100000000000003</v>
      </c>
      <c r="X448" s="43">
        <v>4.6100000000000003</v>
      </c>
      <c r="Y448" s="43">
        <v>4.6100000000000003</v>
      </c>
      <c r="Z448" s="43">
        <v>4.6100000000000003</v>
      </c>
      <c r="AA448" s="43">
        <v>4.6100000000000003</v>
      </c>
    </row>
    <row r="449" spans="1:27" ht="12.75" hidden="1" customHeight="1" outlineLevel="1" x14ac:dyDescent="0.2">
      <c r="A449" s="92" t="s">
        <v>1923</v>
      </c>
      <c r="B449" s="62" t="s">
        <v>79</v>
      </c>
      <c r="C449" s="42" t="s">
        <v>77</v>
      </c>
      <c r="D449" s="43">
        <f>$D$11</f>
        <v>110.23</v>
      </c>
      <c r="E449" s="43">
        <f t="shared" ref="E449:AA449" si="260">$D$11</f>
        <v>110.23</v>
      </c>
      <c r="F449" s="43">
        <f t="shared" si="260"/>
        <v>110.23</v>
      </c>
      <c r="G449" s="43">
        <f t="shared" si="260"/>
        <v>110.23</v>
      </c>
      <c r="H449" s="43">
        <f t="shared" si="260"/>
        <v>110.23</v>
      </c>
      <c r="I449" s="43">
        <f t="shared" si="260"/>
        <v>110.23</v>
      </c>
      <c r="J449" s="43">
        <f t="shared" si="260"/>
        <v>110.23</v>
      </c>
      <c r="K449" s="43">
        <f t="shared" si="260"/>
        <v>110.23</v>
      </c>
      <c r="L449" s="43">
        <f t="shared" si="260"/>
        <v>110.23</v>
      </c>
      <c r="M449" s="43">
        <f t="shared" si="260"/>
        <v>110.23</v>
      </c>
      <c r="N449" s="43">
        <f t="shared" si="260"/>
        <v>110.23</v>
      </c>
      <c r="O449" s="43">
        <f t="shared" si="260"/>
        <v>110.23</v>
      </c>
      <c r="P449" s="43">
        <f t="shared" si="260"/>
        <v>110.23</v>
      </c>
      <c r="Q449" s="43">
        <f t="shared" si="260"/>
        <v>110.23</v>
      </c>
      <c r="R449" s="43">
        <f t="shared" si="260"/>
        <v>110.23</v>
      </c>
      <c r="S449" s="43">
        <f t="shared" si="260"/>
        <v>110.23</v>
      </c>
      <c r="T449" s="43">
        <f t="shared" si="260"/>
        <v>110.23</v>
      </c>
      <c r="U449" s="43">
        <f t="shared" si="260"/>
        <v>110.23</v>
      </c>
      <c r="V449" s="43">
        <f t="shared" si="260"/>
        <v>110.23</v>
      </c>
      <c r="W449" s="43">
        <f t="shared" si="260"/>
        <v>110.23</v>
      </c>
      <c r="X449" s="43">
        <f t="shared" si="260"/>
        <v>110.23</v>
      </c>
      <c r="Y449" s="43">
        <f t="shared" si="260"/>
        <v>110.23</v>
      </c>
      <c r="Z449" s="43">
        <f t="shared" si="260"/>
        <v>110.23</v>
      </c>
      <c r="AA449" s="43">
        <f t="shared" si="260"/>
        <v>110.23</v>
      </c>
    </row>
    <row r="450" spans="1:27" collapsed="1" x14ac:dyDescent="0.2">
      <c r="A450" s="91" t="s">
        <v>1924</v>
      </c>
      <c r="B450" s="27" t="str">
        <f>"26"&amp;"."&amp;$B$800&amp;"."&amp;$B$801</f>
        <v>26.03.2023</v>
      </c>
      <c r="C450" s="83" t="s">
        <v>74</v>
      </c>
      <c r="D450" s="84">
        <f>ROUND(((D451+D452+D454+D453)/1000),5)</f>
        <v>3.8553700000000002</v>
      </c>
      <c r="E450" s="84">
        <f>ROUND(((E451+E452+E454+E453)/1000),5)</f>
        <v>3.6799200000000001</v>
      </c>
      <c r="F450" s="84">
        <f>ROUND(((F451+F452+F454+F453)/1000),5)</f>
        <v>3.5451199999999998</v>
      </c>
      <c r="G450" s="84">
        <f t="shared" ref="G450:AA450" si="261">ROUND(((G451+G452+G454+G453)/1000),5)</f>
        <v>3.53328</v>
      </c>
      <c r="H450" s="84">
        <f t="shared" si="261"/>
        <v>3.6332</v>
      </c>
      <c r="I450" s="84">
        <f t="shared" si="261"/>
        <v>3.6592099999999999</v>
      </c>
      <c r="J450" s="84">
        <f t="shared" si="261"/>
        <v>3.64012</v>
      </c>
      <c r="K450" s="84">
        <f t="shared" si="261"/>
        <v>3.6743700000000001</v>
      </c>
      <c r="L450" s="84">
        <f t="shared" si="261"/>
        <v>3.9242599999999999</v>
      </c>
      <c r="M450" s="84">
        <f t="shared" si="261"/>
        <v>4.0234199999999998</v>
      </c>
      <c r="N450" s="84">
        <f t="shared" si="261"/>
        <v>4.0681599999999998</v>
      </c>
      <c r="O450" s="84">
        <f t="shared" si="261"/>
        <v>4.0763800000000003</v>
      </c>
      <c r="P450" s="84">
        <f t="shared" si="261"/>
        <v>4.0718699999999997</v>
      </c>
      <c r="Q450" s="84">
        <f t="shared" si="261"/>
        <v>4.0717400000000001</v>
      </c>
      <c r="R450" s="84">
        <f t="shared" si="261"/>
        <v>4.0666700000000002</v>
      </c>
      <c r="S450" s="84">
        <f t="shared" si="261"/>
        <v>4.0433899999999996</v>
      </c>
      <c r="T450" s="84">
        <f t="shared" si="261"/>
        <v>4.0159099999999999</v>
      </c>
      <c r="U450" s="84">
        <f t="shared" si="261"/>
        <v>4.0332299999999996</v>
      </c>
      <c r="V450" s="84">
        <f t="shared" si="261"/>
        <v>4.0724099999999996</v>
      </c>
      <c r="W450" s="84">
        <f t="shared" si="261"/>
        <v>4.1375099999999998</v>
      </c>
      <c r="X450" s="84">
        <f t="shared" si="261"/>
        <v>4.1259800000000002</v>
      </c>
      <c r="Y450" s="84">
        <f t="shared" si="261"/>
        <v>4.1121999999999996</v>
      </c>
      <c r="Z450" s="84">
        <f t="shared" si="261"/>
        <v>3.9520900000000001</v>
      </c>
      <c r="AA450" s="84">
        <f t="shared" si="261"/>
        <v>3.8997600000000001</v>
      </c>
    </row>
    <row r="451" spans="1:27" ht="12.75" hidden="1" customHeight="1" outlineLevel="1" x14ac:dyDescent="0.2">
      <c r="A451" s="92" t="s">
        <v>1925</v>
      </c>
      <c r="B451" s="62" t="s">
        <v>231</v>
      </c>
      <c r="C451" s="42" t="s">
        <v>77</v>
      </c>
      <c r="D451" s="43">
        <v>1517.64</v>
      </c>
      <c r="E451" s="43">
        <v>1342.19</v>
      </c>
      <c r="F451" s="43">
        <v>1207.3900000000001</v>
      </c>
      <c r="G451" s="43">
        <v>1195.55</v>
      </c>
      <c r="H451" s="43">
        <v>1295.47</v>
      </c>
      <c r="I451" s="43">
        <v>1321.48</v>
      </c>
      <c r="J451" s="43">
        <v>1302.3900000000001</v>
      </c>
      <c r="K451" s="43">
        <v>1336.64</v>
      </c>
      <c r="L451" s="43">
        <v>1586.53</v>
      </c>
      <c r="M451" s="43">
        <v>1685.69</v>
      </c>
      <c r="N451" s="43">
        <v>1730.43</v>
      </c>
      <c r="O451" s="43">
        <v>1738.65</v>
      </c>
      <c r="P451" s="43">
        <v>1734.14</v>
      </c>
      <c r="Q451" s="43">
        <v>1734.01</v>
      </c>
      <c r="R451" s="43">
        <v>1728.94</v>
      </c>
      <c r="S451" s="43">
        <v>1705.66</v>
      </c>
      <c r="T451" s="43">
        <v>1678.18</v>
      </c>
      <c r="U451" s="43">
        <v>1695.5</v>
      </c>
      <c r="V451" s="43">
        <v>1734.68</v>
      </c>
      <c r="W451" s="43">
        <v>1799.78</v>
      </c>
      <c r="X451" s="43">
        <v>1788.25</v>
      </c>
      <c r="Y451" s="43">
        <v>1774.47</v>
      </c>
      <c r="Z451" s="43">
        <v>1614.36</v>
      </c>
      <c r="AA451" s="43">
        <v>1562.03</v>
      </c>
    </row>
    <row r="452" spans="1:27" ht="12.75" hidden="1" customHeight="1" outlineLevel="1" x14ac:dyDescent="0.2">
      <c r="A452" s="92" t="s">
        <v>1926</v>
      </c>
      <c r="B452" s="62" t="s">
        <v>88</v>
      </c>
      <c r="C452" s="42" t="s">
        <v>77</v>
      </c>
      <c r="D452" s="43">
        <f>$D$327</f>
        <v>2222.89</v>
      </c>
      <c r="E452" s="43">
        <f t="shared" ref="E452:AA452" si="262">$D$327</f>
        <v>2222.89</v>
      </c>
      <c r="F452" s="43">
        <f t="shared" si="262"/>
        <v>2222.89</v>
      </c>
      <c r="G452" s="43">
        <f t="shared" si="262"/>
        <v>2222.89</v>
      </c>
      <c r="H452" s="43">
        <f t="shared" si="262"/>
        <v>2222.89</v>
      </c>
      <c r="I452" s="43">
        <f t="shared" si="262"/>
        <v>2222.89</v>
      </c>
      <c r="J452" s="43">
        <f t="shared" si="262"/>
        <v>2222.89</v>
      </c>
      <c r="K452" s="43">
        <f t="shared" si="262"/>
        <v>2222.89</v>
      </c>
      <c r="L452" s="43">
        <f t="shared" si="262"/>
        <v>2222.89</v>
      </c>
      <c r="M452" s="43">
        <f t="shared" si="262"/>
        <v>2222.89</v>
      </c>
      <c r="N452" s="43">
        <f t="shared" si="262"/>
        <v>2222.89</v>
      </c>
      <c r="O452" s="43">
        <f t="shared" si="262"/>
        <v>2222.89</v>
      </c>
      <c r="P452" s="43">
        <f t="shared" si="262"/>
        <v>2222.89</v>
      </c>
      <c r="Q452" s="43">
        <f t="shared" si="262"/>
        <v>2222.89</v>
      </c>
      <c r="R452" s="43">
        <f t="shared" si="262"/>
        <v>2222.89</v>
      </c>
      <c r="S452" s="43">
        <f t="shared" si="262"/>
        <v>2222.89</v>
      </c>
      <c r="T452" s="43">
        <f t="shared" si="262"/>
        <v>2222.89</v>
      </c>
      <c r="U452" s="43">
        <f t="shared" si="262"/>
        <v>2222.89</v>
      </c>
      <c r="V452" s="43">
        <f t="shared" si="262"/>
        <v>2222.89</v>
      </c>
      <c r="W452" s="43">
        <f t="shared" si="262"/>
        <v>2222.89</v>
      </c>
      <c r="X452" s="43">
        <f t="shared" si="262"/>
        <v>2222.89</v>
      </c>
      <c r="Y452" s="43">
        <f t="shared" si="262"/>
        <v>2222.89</v>
      </c>
      <c r="Z452" s="43">
        <f t="shared" si="262"/>
        <v>2222.89</v>
      </c>
      <c r="AA452" s="43">
        <f t="shared" si="262"/>
        <v>2222.89</v>
      </c>
    </row>
    <row r="453" spans="1:27" ht="12.75" hidden="1" customHeight="1" outlineLevel="1" x14ac:dyDescent="0.2">
      <c r="A453" s="92" t="s">
        <v>1927</v>
      </c>
      <c r="B453" s="62" t="s">
        <v>81</v>
      </c>
      <c r="C453" s="42" t="s">
        <v>77</v>
      </c>
      <c r="D453" s="43">
        <v>4.6100000000000003</v>
      </c>
      <c r="E453" s="43">
        <v>4.6100000000000003</v>
      </c>
      <c r="F453" s="43">
        <v>4.6100000000000003</v>
      </c>
      <c r="G453" s="43">
        <v>4.6100000000000003</v>
      </c>
      <c r="H453" s="43">
        <v>4.6100000000000003</v>
      </c>
      <c r="I453" s="43">
        <v>4.6100000000000003</v>
      </c>
      <c r="J453" s="43">
        <v>4.6100000000000003</v>
      </c>
      <c r="K453" s="43">
        <v>4.6100000000000003</v>
      </c>
      <c r="L453" s="43">
        <v>4.6100000000000003</v>
      </c>
      <c r="M453" s="43">
        <v>4.6100000000000003</v>
      </c>
      <c r="N453" s="43">
        <v>4.6100000000000003</v>
      </c>
      <c r="O453" s="43">
        <v>4.6100000000000003</v>
      </c>
      <c r="P453" s="43">
        <v>4.6100000000000003</v>
      </c>
      <c r="Q453" s="43">
        <v>4.6100000000000003</v>
      </c>
      <c r="R453" s="43">
        <v>4.6100000000000003</v>
      </c>
      <c r="S453" s="43">
        <v>4.6100000000000003</v>
      </c>
      <c r="T453" s="43">
        <v>4.6100000000000003</v>
      </c>
      <c r="U453" s="43">
        <v>4.6100000000000003</v>
      </c>
      <c r="V453" s="43">
        <v>4.6100000000000003</v>
      </c>
      <c r="W453" s="43">
        <v>4.6100000000000003</v>
      </c>
      <c r="X453" s="43">
        <v>4.6100000000000003</v>
      </c>
      <c r="Y453" s="43">
        <v>4.6100000000000003</v>
      </c>
      <c r="Z453" s="43">
        <v>4.6100000000000003</v>
      </c>
      <c r="AA453" s="43">
        <v>4.6100000000000003</v>
      </c>
    </row>
    <row r="454" spans="1:27" ht="12.75" hidden="1" customHeight="1" outlineLevel="1" x14ac:dyDescent="0.2">
      <c r="A454" s="92" t="s">
        <v>1928</v>
      </c>
      <c r="B454" s="62" t="s">
        <v>79</v>
      </c>
      <c r="C454" s="42" t="s">
        <v>77</v>
      </c>
      <c r="D454" s="43">
        <f>$D$11</f>
        <v>110.23</v>
      </c>
      <c r="E454" s="43">
        <f t="shared" ref="E454:AA454" si="263">$D$11</f>
        <v>110.23</v>
      </c>
      <c r="F454" s="43">
        <f t="shared" si="263"/>
        <v>110.23</v>
      </c>
      <c r="G454" s="43">
        <f t="shared" si="263"/>
        <v>110.23</v>
      </c>
      <c r="H454" s="43">
        <f t="shared" si="263"/>
        <v>110.23</v>
      </c>
      <c r="I454" s="43">
        <f t="shared" si="263"/>
        <v>110.23</v>
      </c>
      <c r="J454" s="43">
        <f t="shared" si="263"/>
        <v>110.23</v>
      </c>
      <c r="K454" s="43">
        <f t="shared" si="263"/>
        <v>110.23</v>
      </c>
      <c r="L454" s="43">
        <f t="shared" si="263"/>
        <v>110.23</v>
      </c>
      <c r="M454" s="43">
        <f t="shared" si="263"/>
        <v>110.23</v>
      </c>
      <c r="N454" s="43">
        <f t="shared" si="263"/>
        <v>110.23</v>
      </c>
      <c r="O454" s="43">
        <f t="shared" si="263"/>
        <v>110.23</v>
      </c>
      <c r="P454" s="43">
        <f t="shared" si="263"/>
        <v>110.23</v>
      </c>
      <c r="Q454" s="43">
        <f t="shared" si="263"/>
        <v>110.23</v>
      </c>
      <c r="R454" s="43">
        <f t="shared" si="263"/>
        <v>110.23</v>
      </c>
      <c r="S454" s="43">
        <f t="shared" si="263"/>
        <v>110.23</v>
      </c>
      <c r="T454" s="43">
        <f t="shared" si="263"/>
        <v>110.23</v>
      </c>
      <c r="U454" s="43">
        <f t="shared" si="263"/>
        <v>110.23</v>
      </c>
      <c r="V454" s="43">
        <f t="shared" si="263"/>
        <v>110.23</v>
      </c>
      <c r="W454" s="43">
        <f t="shared" si="263"/>
        <v>110.23</v>
      </c>
      <c r="X454" s="43">
        <f t="shared" si="263"/>
        <v>110.23</v>
      </c>
      <c r="Y454" s="43">
        <f t="shared" si="263"/>
        <v>110.23</v>
      </c>
      <c r="Z454" s="43">
        <f t="shared" si="263"/>
        <v>110.23</v>
      </c>
      <c r="AA454" s="43">
        <f t="shared" si="263"/>
        <v>110.23</v>
      </c>
    </row>
    <row r="455" spans="1:27" collapsed="1" x14ac:dyDescent="0.2">
      <c r="A455" s="91" t="s">
        <v>1929</v>
      </c>
      <c r="B455" s="27" t="str">
        <f>"27"&amp;"."&amp;$B$800&amp;"."&amp;$B$801</f>
        <v>27.03.2023</v>
      </c>
      <c r="C455" s="83" t="s">
        <v>74</v>
      </c>
      <c r="D455" s="84">
        <f>ROUND(((D456+D457+D459+D458)/1000),5)</f>
        <v>3.68316</v>
      </c>
      <c r="E455" s="84">
        <f>ROUND(((E456+E457+E459+E458)/1000),5)</f>
        <v>3.51328</v>
      </c>
      <c r="F455" s="84">
        <f>ROUND(((F456+F457+F459+F458)/1000),5)</f>
        <v>3.47194</v>
      </c>
      <c r="G455" s="84">
        <f t="shared" ref="G455:AA455" si="264">ROUND(((G456+G457+G459+G458)/1000),5)</f>
        <v>3.46373</v>
      </c>
      <c r="H455" s="84">
        <f t="shared" si="264"/>
        <v>3.5530300000000001</v>
      </c>
      <c r="I455" s="84">
        <f t="shared" si="264"/>
        <v>3.69407</v>
      </c>
      <c r="J455" s="84">
        <f t="shared" si="264"/>
        <v>3.9216000000000002</v>
      </c>
      <c r="K455" s="84">
        <f t="shared" si="264"/>
        <v>4.1417999999999999</v>
      </c>
      <c r="L455" s="84">
        <f t="shared" si="264"/>
        <v>4.2116600000000002</v>
      </c>
      <c r="M455" s="84">
        <f t="shared" si="264"/>
        <v>4.2362399999999996</v>
      </c>
      <c r="N455" s="84">
        <f t="shared" si="264"/>
        <v>4.2443</v>
      </c>
      <c r="O455" s="84">
        <f t="shared" si="264"/>
        <v>4.28017</v>
      </c>
      <c r="P455" s="84">
        <f t="shared" si="264"/>
        <v>4.2655500000000002</v>
      </c>
      <c r="Q455" s="84">
        <f t="shared" si="264"/>
        <v>4.2744600000000004</v>
      </c>
      <c r="R455" s="84">
        <f t="shared" si="264"/>
        <v>4.2583099999999998</v>
      </c>
      <c r="S455" s="84">
        <f t="shared" si="264"/>
        <v>4.2486899999999999</v>
      </c>
      <c r="T455" s="84">
        <f t="shared" si="264"/>
        <v>4.2466499999999998</v>
      </c>
      <c r="U455" s="84">
        <f t="shared" si="264"/>
        <v>4.2061400000000004</v>
      </c>
      <c r="V455" s="84">
        <f t="shared" si="264"/>
        <v>4.2225000000000001</v>
      </c>
      <c r="W455" s="84">
        <f t="shared" si="264"/>
        <v>4.2344600000000003</v>
      </c>
      <c r="X455" s="84">
        <f t="shared" si="264"/>
        <v>4.2519499999999999</v>
      </c>
      <c r="Y455" s="84">
        <f t="shared" si="264"/>
        <v>4.2082100000000002</v>
      </c>
      <c r="Z455" s="84">
        <f t="shared" si="264"/>
        <v>3.9665400000000002</v>
      </c>
      <c r="AA455" s="84">
        <f t="shared" si="264"/>
        <v>3.81549</v>
      </c>
    </row>
    <row r="456" spans="1:27" ht="12.75" hidden="1" customHeight="1" outlineLevel="1" x14ac:dyDescent="0.2">
      <c r="A456" s="92" t="s">
        <v>1930</v>
      </c>
      <c r="B456" s="62" t="s">
        <v>231</v>
      </c>
      <c r="C456" s="42" t="s">
        <v>77</v>
      </c>
      <c r="D456" s="43">
        <v>1345.43</v>
      </c>
      <c r="E456" s="43">
        <v>1175.55</v>
      </c>
      <c r="F456" s="43">
        <v>1134.21</v>
      </c>
      <c r="G456" s="43">
        <v>1126</v>
      </c>
      <c r="H456" s="43">
        <v>1215.3</v>
      </c>
      <c r="I456" s="43">
        <v>1356.34</v>
      </c>
      <c r="J456" s="43">
        <v>1583.87</v>
      </c>
      <c r="K456" s="43">
        <v>1804.07</v>
      </c>
      <c r="L456" s="43">
        <v>1873.93</v>
      </c>
      <c r="M456" s="43">
        <v>1898.51</v>
      </c>
      <c r="N456" s="43">
        <v>1906.57</v>
      </c>
      <c r="O456" s="43">
        <v>1942.44</v>
      </c>
      <c r="P456" s="43">
        <v>1927.82</v>
      </c>
      <c r="Q456" s="43">
        <v>1936.73</v>
      </c>
      <c r="R456" s="43">
        <v>1920.58</v>
      </c>
      <c r="S456" s="43">
        <v>1910.96</v>
      </c>
      <c r="T456" s="43">
        <v>1908.92</v>
      </c>
      <c r="U456" s="43">
        <v>1868.41</v>
      </c>
      <c r="V456" s="43">
        <v>1884.77</v>
      </c>
      <c r="W456" s="43">
        <v>1896.73</v>
      </c>
      <c r="X456" s="43">
        <v>1914.22</v>
      </c>
      <c r="Y456" s="43">
        <v>1870.48</v>
      </c>
      <c r="Z456" s="43">
        <v>1628.81</v>
      </c>
      <c r="AA456" s="43">
        <v>1477.76</v>
      </c>
    </row>
    <row r="457" spans="1:27" ht="12.75" hidden="1" customHeight="1" outlineLevel="1" x14ac:dyDescent="0.2">
      <c r="A457" s="92" t="s">
        <v>1931</v>
      </c>
      <c r="B457" s="62" t="s">
        <v>88</v>
      </c>
      <c r="C457" s="42" t="s">
        <v>77</v>
      </c>
      <c r="D457" s="43">
        <f>$D$327</f>
        <v>2222.89</v>
      </c>
      <c r="E457" s="43">
        <f t="shared" ref="E457:AA457" si="265">$D$327</f>
        <v>2222.89</v>
      </c>
      <c r="F457" s="43">
        <f t="shared" si="265"/>
        <v>2222.89</v>
      </c>
      <c r="G457" s="43">
        <f t="shared" si="265"/>
        <v>2222.89</v>
      </c>
      <c r="H457" s="43">
        <f t="shared" si="265"/>
        <v>2222.89</v>
      </c>
      <c r="I457" s="43">
        <f t="shared" si="265"/>
        <v>2222.89</v>
      </c>
      <c r="J457" s="43">
        <f t="shared" si="265"/>
        <v>2222.89</v>
      </c>
      <c r="K457" s="43">
        <f t="shared" si="265"/>
        <v>2222.89</v>
      </c>
      <c r="L457" s="43">
        <f t="shared" si="265"/>
        <v>2222.89</v>
      </c>
      <c r="M457" s="43">
        <f t="shared" si="265"/>
        <v>2222.89</v>
      </c>
      <c r="N457" s="43">
        <f t="shared" si="265"/>
        <v>2222.89</v>
      </c>
      <c r="O457" s="43">
        <f t="shared" si="265"/>
        <v>2222.89</v>
      </c>
      <c r="P457" s="43">
        <f t="shared" si="265"/>
        <v>2222.89</v>
      </c>
      <c r="Q457" s="43">
        <f t="shared" si="265"/>
        <v>2222.89</v>
      </c>
      <c r="R457" s="43">
        <f t="shared" si="265"/>
        <v>2222.89</v>
      </c>
      <c r="S457" s="43">
        <f t="shared" si="265"/>
        <v>2222.89</v>
      </c>
      <c r="T457" s="43">
        <f t="shared" si="265"/>
        <v>2222.89</v>
      </c>
      <c r="U457" s="43">
        <f t="shared" si="265"/>
        <v>2222.89</v>
      </c>
      <c r="V457" s="43">
        <f t="shared" si="265"/>
        <v>2222.89</v>
      </c>
      <c r="W457" s="43">
        <f t="shared" si="265"/>
        <v>2222.89</v>
      </c>
      <c r="X457" s="43">
        <f t="shared" si="265"/>
        <v>2222.89</v>
      </c>
      <c r="Y457" s="43">
        <f t="shared" si="265"/>
        <v>2222.89</v>
      </c>
      <c r="Z457" s="43">
        <f t="shared" si="265"/>
        <v>2222.89</v>
      </c>
      <c r="AA457" s="43">
        <f t="shared" si="265"/>
        <v>2222.89</v>
      </c>
    </row>
    <row r="458" spans="1:27" ht="12.75" hidden="1" customHeight="1" outlineLevel="1" x14ac:dyDescent="0.2">
      <c r="A458" s="92" t="s">
        <v>1932</v>
      </c>
      <c r="B458" s="62" t="s">
        <v>81</v>
      </c>
      <c r="C458" s="42" t="s">
        <v>77</v>
      </c>
      <c r="D458" s="43">
        <v>4.6100000000000003</v>
      </c>
      <c r="E458" s="43">
        <v>4.6100000000000003</v>
      </c>
      <c r="F458" s="43">
        <v>4.6100000000000003</v>
      </c>
      <c r="G458" s="43">
        <v>4.6100000000000003</v>
      </c>
      <c r="H458" s="43">
        <v>4.6100000000000003</v>
      </c>
      <c r="I458" s="43">
        <v>4.6100000000000003</v>
      </c>
      <c r="J458" s="43">
        <v>4.6100000000000003</v>
      </c>
      <c r="K458" s="43">
        <v>4.6100000000000003</v>
      </c>
      <c r="L458" s="43">
        <v>4.6100000000000003</v>
      </c>
      <c r="M458" s="43">
        <v>4.6100000000000003</v>
      </c>
      <c r="N458" s="43">
        <v>4.6100000000000003</v>
      </c>
      <c r="O458" s="43">
        <v>4.6100000000000003</v>
      </c>
      <c r="P458" s="43">
        <v>4.6100000000000003</v>
      </c>
      <c r="Q458" s="43">
        <v>4.6100000000000003</v>
      </c>
      <c r="R458" s="43">
        <v>4.6100000000000003</v>
      </c>
      <c r="S458" s="43">
        <v>4.6100000000000003</v>
      </c>
      <c r="T458" s="43">
        <v>4.6100000000000003</v>
      </c>
      <c r="U458" s="43">
        <v>4.6100000000000003</v>
      </c>
      <c r="V458" s="43">
        <v>4.6100000000000003</v>
      </c>
      <c r="W458" s="43">
        <v>4.6100000000000003</v>
      </c>
      <c r="X458" s="43">
        <v>4.6100000000000003</v>
      </c>
      <c r="Y458" s="43">
        <v>4.6100000000000003</v>
      </c>
      <c r="Z458" s="43">
        <v>4.6100000000000003</v>
      </c>
      <c r="AA458" s="43">
        <v>4.6100000000000003</v>
      </c>
    </row>
    <row r="459" spans="1:27" ht="12.75" hidden="1" customHeight="1" outlineLevel="1" x14ac:dyDescent="0.2">
      <c r="A459" s="92" t="s">
        <v>1933</v>
      </c>
      <c r="B459" s="62" t="s">
        <v>79</v>
      </c>
      <c r="C459" s="42" t="s">
        <v>77</v>
      </c>
      <c r="D459" s="43">
        <f>$D$11</f>
        <v>110.23</v>
      </c>
      <c r="E459" s="43">
        <f t="shared" ref="E459:AA459" si="266">$D$11</f>
        <v>110.23</v>
      </c>
      <c r="F459" s="43">
        <f t="shared" si="266"/>
        <v>110.23</v>
      </c>
      <c r="G459" s="43">
        <f t="shared" si="266"/>
        <v>110.23</v>
      </c>
      <c r="H459" s="43">
        <f t="shared" si="266"/>
        <v>110.23</v>
      </c>
      <c r="I459" s="43">
        <f t="shared" si="266"/>
        <v>110.23</v>
      </c>
      <c r="J459" s="43">
        <f t="shared" si="266"/>
        <v>110.23</v>
      </c>
      <c r="K459" s="43">
        <f t="shared" si="266"/>
        <v>110.23</v>
      </c>
      <c r="L459" s="43">
        <f t="shared" si="266"/>
        <v>110.23</v>
      </c>
      <c r="M459" s="43">
        <f t="shared" si="266"/>
        <v>110.23</v>
      </c>
      <c r="N459" s="43">
        <f t="shared" si="266"/>
        <v>110.23</v>
      </c>
      <c r="O459" s="43">
        <f t="shared" si="266"/>
        <v>110.23</v>
      </c>
      <c r="P459" s="43">
        <f t="shared" si="266"/>
        <v>110.23</v>
      </c>
      <c r="Q459" s="43">
        <f t="shared" si="266"/>
        <v>110.23</v>
      </c>
      <c r="R459" s="43">
        <f t="shared" si="266"/>
        <v>110.23</v>
      </c>
      <c r="S459" s="43">
        <f t="shared" si="266"/>
        <v>110.23</v>
      </c>
      <c r="T459" s="43">
        <f t="shared" si="266"/>
        <v>110.23</v>
      </c>
      <c r="U459" s="43">
        <f t="shared" si="266"/>
        <v>110.23</v>
      </c>
      <c r="V459" s="43">
        <f t="shared" si="266"/>
        <v>110.23</v>
      </c>
      <c r="W459" s="43">
        <f t="shared" si="266"/>
        <v>110.23</v>
      </c>
      <c r="X459" s="43">
        <f t="shared" si="266"/>
        <v>110.23</v>
      </c>
      <c r="Y459" s="43">
        <f t="shared" si="266"/>
        <v>110.23</v>
      </c>
      <c r="Z459" s="43">
        <f t="shared" si="266"/>
        <v>110.23</v>
      </c>
      <c r="AA459" s="43">
        <f t="shared" si="266"/>
        <v>110.23</v>
      </c>
    </row>
    <row r="460" spans="1:27" collapsed="1" x14ac:dyDescent="0.2">
      <c r="A460" s="91" t="s">
        <v>1934</v>
      </c>
      <c r="B460" s="27" t="str">
        <f>"28"&amp;"."&amp;$B$800&amp;"."&amp;$B$801</f>
        <v>28.03.2023</v>
      </c>
      <c r="C460" s="83" t="s">
        <v>74</v>
      </c>
      <c r="D460" s="84">
        <f>ROUND(((D461+D462+D464+D463)/1000),5)</f>
        <v>3.6363599999999998</v>
      </c>
      <c r="E460" s="84">
        <f>ROUND(((E461+E462+E464+E463)/1000),5)</f>
        <v>3.5312999999999999</v>
      </c>
      <c r="F460" s="84">
        <f>ROUND(((F461+F462+F464+F463)/1000),5)</f>
        <v>3.4611200000000002</v>
      </c>
      <c r="G460" s="84">
        <f t="shared" ref="G460:AA460" si="267">ROUND(((G461+G462+G464+G463)/1000),5)</f>
        <v>3.4678200000000001</v>
      </c>
      <c r="H460" s="84">
        <f t="shared" si="267"/>
        <v>3.53756</v>
      </c>
      <c r="I460" s="84">
        <f t="shared" si="267"/>
        <v>3.7209400000000001</v>
      </c>
      <c r="J460" s="84">
        <f t="shared" si="267"/>
        <v>3.8141600000000002</v>
      </c>
      <c r="K460" s="84">
        <f t="shared" si="267"/>
        <v>4.0289099999999998</v>
      </c>
      <c r="L460" s="84">
        <f t="shared" si="267"/>
        <v>4.1972699999999996</v>
      </c>
      <c r="M460" s="84">
        <f t="shared" si="267"/>
        <v>4.2245400000000002</v>
      </c>
      <c r="N460" s="84">
        <f t="shared" si="267"/>
        <v>4.2320399999999996</v>
      </c>
      <c r="O460" s="84">
        <f t="shared" si="267"/>
        <v>4.15646</v>
      </c>
      <c r="P460" s="84">
        <f t="shared" si="267"/>
        <v>4.1232800000000003</v>
      </c>
      <c r="Q460" s="84">
        <f t="shared" si="267"/>
        <v>4.1268399999999996</v>
      </c>
      <c r="R460" s="84">
        <f t="shared" si="267"/>
        <v>4.1381399999999999</v>
      </c>
      <c r="S460" s="84">
        <f t="shared" si="267"/>
        <v>4.1306700000000003</v>
      </c>
      <c r="T460" s="84">
        <f t="shared" si="267"/>
        <v>4.1375200000000003</v>
      </c>
      <c r="U460" s="84">
        <f t="shared" si="267"/>
        <v>4.1062500000000002</v>
      </c>
      <c r="V460" s="84">
        <f t="shared" si="267"/>
        <v>4.1198600000000001</v>
      </c>
      <c r="W460" s="84">
        <f t="shared" si="267"/>
        <v>4.2083599999999999</v>
      </c>
      <c r="X460" s="84">
        <f t="shared" si="267"/>
        <v>4.2339500000000001</v>
      </c>
      <c r="Y460" s="84">
        <f t="shared" si="267"/>
        <v>4.1553399999999998</v>
      </c>
      <c r="Z460" s="84">
        <f t="shared" si="267"/>
        <v>3.9437799999999998</v>
      </c>
      <c r="AA460" s="84">
        <f t="shared" si="267"/>
        <v>3.7492700000000001</v>
      </c>
    </row>
    <row r="461" spans="1:27" ht="12.75" hidden="1" customHeight="1" outlineLevel="1" x14ac:dyDescent="0.2">
      <c r="A461" s="92" t="s">
        <v>1935</v>
      </c>
      <c r="B461" s="62" t="s">
        <v>231</v>
      </c>
      <c r="C461" s="42" t="s">
        <v>77</v>
      </c>
      <c r="D461" s="43">
        <v>1298.6300000000001</v>
      </c>
      <c r="E461" s="43">
        <v>1193.57</v>
      </c>
      <c r="F461" s="43">
        <v>1123.3900000000001</v>
      </c>
      <c r="G461" s="43">
        <v>1130.0899999999999</v>
      </c>
      <c r="H461" s="43">
        <v>1199.83</v>
      </c>
      <c r="I461" s="43">
        <v>1383.21</v>
      </c>
      <c r="J461" s="43">
        <v>1476.43</v>
      </c>
      <c r="K461" s="43">
        <v>1691.18</v>
      </c>
      <c r="L461" s="43">
        <v>1859.54</v>
      </c>
      <c r="M461" s="43">
        <v>1886.81</v>
      </c>
      <c r="N461" s="43">
        <v>1894.31</v>
      </c>
      <c r="O461" s="43">
        <v>1818.73</v>
      </c>
      <c r="P461" s="43">
        <v>1785.55</v>
      </c>
      <c r="Q461" s="43">
        <v>1789.11</v>
      </c>
      <c r="R461" s="43">
        <v>1800.41</v>
      </c>
      <c r="S461" s="43">
        <v>1792.94</v>
      </c>
      <c r="T461" s="43">
        <v>1799.79</v>
      </c>
      <c r="U461" s="43">
        <v>1768.52</v>
      </c>
      <c r="V461" s="43">
        <v>1782.13</v>
      </c>
      <c r="W461" s="43">
        <v>1870.63</v>
      </c>
      <c r="X461" s="43">
        <v>1896.22</v>
      </c>
      <c r="Y461" s="43">
        <v>1817.61</v>
      </c>
      <c r="Z461" s="43">
        <v>1606.05</v>
      </c>
      <c r="AA461" s="43">
        <v>1411.54</v>
      </c>
    </row>
    <row r="462" spans="1:27" ht="12.75" hidden="1" customHeight="1" outlineLevel="1" x14ac:dyDescent="0.2">
      <c r="A462" s="92" t="s">
        <v>1936</v>
      </c>
      <c r="B462" s="62" t="s">
        <v>88</v>
      </c>
      <c r="C462" s="42" t="s">
        <v>77</v>
      </c>
      <c r="D462" s="43">
        <f>$D$327</f>
        <v>2222.89</v>
      </c>
      <c r="E462" s="43">
        <f t="shared" ref="E462:AA462" si="268">$D$327</f>
        <v>2222.89</v>
      </c>
      <c r="F462" s="43">
        <f t="shared" si="268"/>
        <v>2222.89</v>
      </c>
      <c r="G462" s="43">
        <f t="shared" si="268"/>
        <v>2222.89</v>
      </c>
      <c r="H462" s="43">
        <f t="shared" si="268"/>
        <v>2222.89</v>
      </c>
      <c r="I462" s="43">
        <f t="shared" si="268"/>
        <v>2222.89</v>
      </c>
      <c r="J462" s="43">
        <f t="shared" si="268"/>
        <v>2222.89</v>
      </c>
      <c r="K462" s="43">
        <f t="shared" si="268"/>
        <v>2222.89</v>
      </c>
      <c r="L462" s="43">
        <f t="shared" si="268"/>
        <v>2222.89</v>
      </c>
      <c r="M462" s="43">
        <f t="shared" si="268"/>
        <v>2222.89</v>
      </c>
      <c r="N462" s="43">
        <f t="shared" si="268"/>
        <v>2222.89</v>
      </c>
      <c r="O462" s="43">
        <f t="shared" si="268"/>
        <v>2222.89</v>
      </c>
      <c r="P462" s="43">
        <f t="shared" si="268"/>
        <v>2222.89</v>
      </c>
      <c r="Q462" s="43">
        <f t="shared" si="268"/>
        <v>2222.89</v>
      </c>
      <c r="R462" s="43">
        <f t="shared" si="268"/>
        <v>2222.89</v>
      </c>
      <c r="S462" s="43">
        <f t="shared" si="268"/>
        <v>2222.89</v>
      </c>
      <c r="T462" s="43">
        <f t="shared" si="268"/>
        <v>2222.89</v>
      </c>
      <c r="U462" s="43">
        <f t="shared" si="268"/>
        <v>2222.89</v>
      </c>
      <c r="V462" s="43">
        <f t="shared" si="268"/>
        <v>2222.89</v>
      </c>
      <c r="W462" s="43">
        <f t="shared" si="268"/>
        <v>2222.89</v>
      </c>
      <c r="X462" s="43">
        <f t="shared" si="268"/>
        <v>2222.89</v>
      </c>
      <c r="Y462" s="43">
        <f t="shared" si="268"/>
        <v>2222.89</v>
      </c>
      <c r="Z462" s="43">
        <f t="shared" si="268"/>
        <v>2222.89</v>
      </c>
      <c r="AA462" s="43">
        <f t="shared" si="268"/>
        <v>2222.89</v>
      </c>
    </row>
    <row r="463" spans="1:27" ht="12.75" hidden="1" customHeight="1" outlineLevel="1" x14ac:dyDescent="0.2">
      <c r="A463" s="92" t="s">
        <v>1937</v>
      </c>
      <c r="B463" s="62" t="s">
        <v>81</v>
      </c>
      <c r="C463" s="42" t="s">
        <v>77</v>
      </c>
      <c r="D463" s="43">
        <v>4.6100000000000003</v>
      </c>
      <c r="E463" s="43">
        <v>4.6100000000000003</v>
      </c>
      <c r="F463" s="43">
        <v>4.6100000000000003</v>
      </c>
      <c r="G463" s="43">
        <v>4.6100000000000003</v>
      </c>
      <c r="H463" s="43">
        <v>4.6100000000000003</v>
      </c>
      <c r="I463" s="43">
        <v>4.6100000000000003</v>
      </c>
      <c r="J463" s="43">
        <v>4.6100000000000003</v>
      </c>
      <c r="K463" s="43">
        <v>4.6100000000000003</v>
      </c>
      <c r="L463" s="43">
        <v>4.6100000000000003</v>
      </c>
      <c r="M463" s="43">
        <v>4.6100000000000003</v>
      </c>
      <c r="N463" s="43">
        <v>4.6100000000000003</v>
      </c>
      <c r="O463" s="43">
        <v>4.6100000000000003</v>
      </c>
      <c r="P463" s="43">
        <v>4.6100000000000003</v>
      </c>
      <c r="Q463" s="43">
        <v>4.6100000000000003</v>
      </c>
      <c r="R463" s="43">
        <v>4.6100000000000003</v>
      </c>
      <c r="S463" s="43">
        <v>4.6100000000000003</v>
      </c>
      <c r="T463" s="43">
        <v>4.6100000000000003</v>
      </c>
      <c r="U463" s="43">
        <v>4.6100000000000003</v>
      </c>
      <c r="V463" s="43">
        <v>4.6100000000000003</v>
      </c>
      <c r="W463" s="43">
        <v>4.6100000000000003</v>
      </c>
      <c r="X463" s="43">
        <v>4.6100000000000003</v>
      </c>
      <c r="Y463" s="43">
        <v>4.6100000000000003</v>
      </c>
      <c r="Z463" s="43">
        <v>4.6100000000000003</v>
      </c>
      <c r="AA463" s="43">
        <v>4.6100000000000003</v>
      </c>
    </row>
    <row r="464" spans="1:27" ht="12.75" hidden="1" customHeight="1" outlineLevel="1" x14ac:dyDescent="0.2">
      <c r="A464" s="92" t="s">
        <v>1938</v>
      </c>
      <c r="B464" s="62" t="s">
        <v>79</v>
      </c>
      <c r="C464" s="42" t="s">
        <v>77</v>
      </c>
      <c r="D464" s="43">
        <f>$D$11</f>
        <v>110.23</v>
      </c>
      <c r="E464" s="43">
        <f t="shared" ref="E464:AA464" si="269">$D$11</f>
        <v>110.23</v>
      </c>
      <c r="F464" s="43">
        <f t="shared" si="269"/>
        <v>110.23</v>
      </c>
      <c r="G464" s="43">
        <f t="shared" si="269"/>
        <v>110.23</v>
      </c>
      <c r="H464" s="43">
        <f t="shared" si="269"/>
        <v>110.23</v>
      </c>
      <c r="I464" s="43">
        <f t="shared" si="269"/>
        <v>110.23</v>
      </c>
      <c r="J464" s="43">
        <f t="shared" si="269"/>
        <v>110.23</v>
      </c>
      <c r="K464" s="43">
        <f t="shared" si="269"/>
        <v>110.23</v>
      </c>
      <c r="L464" s="43">
        <f t="shared" si="269"/>
        <v>110.23</v>
      </c>
      <c r="M464" s="43">
        <f t="shared" si="269"/>
        <v>110.23</v>
      </c>
      <c r="N464" s="43">
        <f t="shared" si="269"/>
        <v>110.23</v>
      </c>
      <c r="O464" s="43">
        <f t="shared" si="269"/>
        <v>110.23</v>
      </c>
      <c r="P464" s="43">
        <f t="shared" si="269"/>
        <v>110.23</v>
      </c>
      <c r="Q464" s="43">
        <f t="shared" si="269"/>
        <v>110.23</v>
      </c>
      <c r="R464" s="43">
        <f t="shared" si="269"/>
        <v>110.23</v>
      </c>
      <c r="S464" s="43">
        <f t="shared" si="269"/>
        <v>110.23</v>
      </c>
      <c r="T464" s="43">
        <f t="shared" si="269"/>
        <v>110.23</v>
      </c>
      <c r="U464" s="43">
        <f t="shared" si="269"/>
        <v>110.23</v>
      </c>
      <c r="V464" s="43">
        <f t="shared" si="269"/>
        <v>110.23</v>
      </c>
      <c r="W464" s="43">
        <f t="shared" si="269"/>
        <v>110.23</v>
      </c>
      <c r="X464" s="43">
        <f t="shared" si="269"/>
        <v>110.23</v>
      </c>
      <c r="Y464" s="43">
        <f t="shared" si="269"/>
        <v>110.23</v>
      </c>
      <c r="Z464" s="43">
        <f t="shared" si="269"/>
        <v>110.23</v>
      </c>
      <c r="AA464" s="43">
        <f t="shared" si="269"/>
        <v>110.23</v>
      </c>
    </row>
    <row r="465" spans="1:27" collapsed="1" x14ac:dyDescent="0.2">
      <c r="A465" s="91" t="s">
        <v>1939</v>
      </c>
      <c r="B465" s="27" t="str">
        <f>"29"&amp;"."&amp;$B$800&amp;"."&amp;$B$801</f>
        <v>29.03.2023</v>
      </c>
      <c r="C465" s="83" t="s">
        <v>74</v>
      </c>
      <c r="D465" s="84">
        <f>ROUND(((D466+D467+D469+D468)/1000),5)</f>
        <v>3.4549699999999999</v>
      </c>
      <c r="E465" s="84">
        <f>ROUND(((E466+E467+E469+E468)/1000),5)</f>
        <v>3.3842500000000002</v>
      </c>
      <c r="F465" s="84">
        <f>ROUND(((F466+F467+F469+F468)/1000),5)</f>
        <v>3.3590399999999998</v>
      </c>
      <c r="G465" s="84">
        <f t="shared" ref="G465:AA465" si="270">ROUND(((G466+G467+G469+G468)/1000),5)</f>
        <v>3.3736600000000001</v>
      </c>
      <c r="H465" s="84">
        <f t="shared" si="270"/>
        <v>3.38707</v>
      </c>
      <c r="I465" s="84">
        <f t="shared" si="270"/>
        <v>3.4532699999999998</v>
      </c>
      <c r="J465" s="84">
        <f t="shared" si="270"/>
        <v>3.6852100000000001</v>
      </c>
      <c r="K465" s="84">
        <f t="shared" si="270"/>
        <v>3.8268300000000002</v>
      </c>
      <c r="L465" s="84">
        <f t="shared" si="270"/>
        <v>3.9994000000000001</v>
      </c>
      <c r="M465" s="84">
        <f t="shared" si="270"/>
        <v>4.13992</v>
      </c>
      <c r="N465" s="84">
        <f t="shared" si="270"/>
        <v>4.1584000000000003</v>
      </c>
      <c r="O465" s="84">
        <f t="shared" si="270"/>
        <v>4.1934100000000001</v>
      </c>
      <c r="P465" s="84">
        <f t="shared" si="270"/>
        <v>4.1626599999999998</v>
      </c>
      <c r="Q465" s="84">
        <f t="shared" si="270"/>
        <v>4.1968699999999997</v>
      </c>
      <c r="R465" s="84">
        <f t="shared" si="270"/>
        <v>4.1795200000000001</v>
      </c>
      <c r="S465" s="84">
        <f t="shared" si="270"/>
        <v>4.1303299999999998</v>
      </c>
      <c r="T465" s="84">
        <f t="shared" si="270"/>
        <v>4.0352899999999998</v>
      </c>
      <c r="U465" s="84">
        <f t="shared" si="270"/>
        <v>3.9292199999999999</v>
      </c>
      <c r="V465" s="84">
        <f t="shared" si="270"/>
        <v>3.93309</v>
      </c>
      <c r="W465" s="84">
        <f t="shared" si="270"/>
        <v>4.0007599999999996</v>
      </c>
      <c r="X465" s="84">
        <f t="shared" si="270"/>
        <v>4.0361900000000004</v>
      </c>
      <c r="Y465" s="84">
        <f t="shared" si="270"/>
        <v>3.98638</v>
      </c>
      <c r="Z465" s="84">
        <f t="shared" si="270"/>
        <v>3.6940300000000001</v>
      </c>
      <c r="AA465" s="84">
        <f t="shared" si="270"/>
        <v>3.48834</v>
      </c>
    </row>
    <row r="466" spans="1:27" ht="12.75" hidden="1" customHeight="1" outlineLevel="1" x14ac:dyDescent="0.2">
      <c r="A466" s="92" t="s">
        <v>1940</v>
      </c>
      <c r="B466" s="62" t="s">
        <v>231</v>
      </c>
      <c r="C466" s="42" t="s">
        <v>77</v>
      </c>
      <c r="D466" s="43">
        <v>1117.24</v>
      </c>
      <c r="E466" s="43">
        <v>1046.52</v>
      </c>
      <c r="F466" s="43">
        <v>1021.31</v>
      </c>
      <c r="G466" s="43">
        <v>1035.93</v>
      </c>
      <c r="H466" s="43">
        <v>1049.3399999999999</v>
      </c>
      <c r="I466" s="43">
        <v>1115.54</v>
      </c>
      <c r="J466" s="43">
        <v>1347.48</v>
      </c>
      <c r="K466" s="43">
        <v>1489.1</v>
      </c>
      <c r="L466" s="43">
        <v>1661.67</v>
      </c>
      <c r="M466" s="43">
        <v>1802.19</v>
      </c>
      <c r="N466" s="43">
        <v>1820.67</v>
      </c>
      <c r="O466" s="43">
        <v>1855.68</v>
      </c>
      <c r="P466" s="43">
        <v>1824.93</v>
      </c>
      <c r="Q466" s="43">
        <v>1859.14</v>
      </c>
      <c r="R466" s="43">
        <v>1841.79</v>
      </c>
      <c r="S466" s="43">
        <v>1792.6</v>
      </c>
      <c r="T466" s="43">
        <v>1697.56</v>
      </c>
      <c r="U466" s="43">
        <v>1591.49</v>
      </c>
      <c r="V466" s="43">
        <v>1595.36</v>
      </c>
      <c r="W466" s="43">
        <v>1663.03</v>
      </c>
      <c r="X466" s="43">
        <v>1698.46</v>
      </c>
      <c r="Y466" s="43">
        <v>1648.65</v>
      </c>
      <c r="Z466" s="43">
        <v>1356.3</v>
      </c>
      <c r="AA466" s="43">
        <v>1150.6099999999999</v>
      </c>
    </row>
    <row r="467" spans="1:27" ht="12.75" hidden="1" customHeight="1" outlineLevel="1" x14ac:dyDescent="0.2">
      <c r="A467" s="92" t="s">
        <v>1941</v>
      </c>
      <c r="B467" s="62" t="s">
        <v>88</v>
      </c>
      <c r="C467" s="42" t="s">
        <v>77</v>
      </c>
      <c r="D467" s="43">
        <f>$D$327</f>
        <v>2222.89</v>
      </c>
      <c r="E467" s="43">
        <f t="shared" ref="E467:AA467" si="271">$D$327</f>
        <v>2222.89</v>
      </c>
      <c r="F467" s="43">
        <f t="shared" si="271"/>
        <v>2222.89</v>
      </c>
      <c r="G467" s="43">
        <f t="shared" si="271"/>
        <v>2222.89</v>
      </c>
      <c r="H467" s="43">
        <f t="shared" si="271"/>
        <v>2222.89</v>
      </c>
      <c r="I467" s="43">
        <f t="shared" si="271"/>
        <v>2222.89</v>
      </c>
      <c r="J467" s="43">
        <f t="shared" si="271"/>
        <v>2222.89</v>
      </c>
      <c r="K467" s="43">
        <f t="shared" si="271"/>
        <v>2222.89</v>
      </c>
      <c r="L467" s="43">
        <f t="shared" si="271"/>
        <v>2222.89</v>
      </c>
      <c r="M467" s="43">
        <f t="shared" si="271"/>
        <v>2222.89</v>
      </c>
      <c r="N467" s="43">
        <f t="shared" si="271"/>
        <v>2222.89</v>
      </c>
      <c r="O467" s="43">
        <f t="shared" si="271"/>
        <v>2222.89</v>
      </c>
      <c r="P467" s="43">
        <f t="shared" si="271"/>
        <v>2222.89</v>
      </c>
      <c r="Q467" s="43">
        <f t="shared" si="271"/>
        <v>2222.89</v>
      </c>
      <c r="R467" s="43">
        <f t="shared" si="271"/>
        <v>2222.89</v>
      </c>
      <c r="S467" s="43">
        <f t="shared" si="271"/>
        <v>2222.89</v>
      </c>
      <c r="T467" s="43">
        <f t="shared" si="271"/>
        <v>2222.89</v>
      </c>
      <c r="U467" s="43">
        <f t="shared" si="271"/>
        <v>2222.89</v>
      </c>
      <c r="V467" s="43">
        <f t="shared" si="271"/>
        <v>2222.89</v>
      </c>
      <c r="W467" s="43">
        <f t="shared" si="271"/>
        <v>2222.89</v>
      </c>
      <c r="X467" s="43">
        <f t="shared" si="271"/>
        <v>2222.89</v>
      </c>
      <c r="Y467" s="43">
        <f t="shared" si="271"/>
        <v>2222.89</v>
      </c>
      <c r="Z467" s="43">
        <f t="shared" si="271"/>
        <v>2222.89</v>
      </c>
      <c r="AA467" s="43">
        <f t="shared" si="271"/>
        <v>2222.89</v>
      </c>
    </row>
    <row r="468" spans="1:27" ht="12.75" hidden="1" customHeight="1" outlineLevel="1" x14ac:dyDescent="0.2">
      <c r="A468" s="92" t="s">
        <v>1942</v>
      </c>
      <c r="B468" s="62" t="s">
        <v>81</v>
      </c>
      <c r="C468" s="42" t="s">
        <v>77</v>
      </c>
      <c r="D468" s="43">
        <v>4.6100000000000003</v>
      </c>
      <c r="E468" s="43">
        <v>4.6100000000000003</v>
      </c>
      <c r="F468" s="43">
        <v>4.6100000000000003</v>
      </c>
      <c r="G468" s="43">
        <v>4.6100000000000003</v>
      </c>
      <c r="H468" s="43">
        <v>4.6100000000000003</v>
      </c>
      <c r="I468" s="43">
        <v>4.6100000000000003</v>
      </c>
      <c r="J468" s="43">
        <v>4.6100000000000003</v>
      </c>
      <c r="K468" s="43">
        <v>4.6100000000000003</v>
      </c>
      <c r="L468" s="43">
        <v>4.6100000000000003</v>
      </c>
      <c r="M468" s="43">
        <v>4.6100000000000003</v>
      </c>
      <c r="N468" s="43">
        <v>4.6100000000000003</v>
      </c>
      <c r="O468" s="43">
        <v>4.6100000000000003</v>
      </c>
      <c r="P468" s="43">
        <v>4.6100000000000003</v>
      </c>
      <c r="Q468" s="43">
        <v>4.6100000000000003</v>
      </c>
      <c r="R468" s="43">
        <v>4.6100000000000003</v>
      </c>
      <c r="S468" s="43">
        <v>4.6100000000000003</v>
      </c>
      <c r="T468" s="43">
        <v>4.6100000000000003</v>
      </c>
      <c r="U468" s="43">
        <v>4.6100000000000003</v>
      </c>
      <c r="V468" s="43">
        <v>4.6100000000000003</v>
      </c>
      <c r="W468" s="43">
        <v>4.6100000000000003</v>
      </c>
      <c r="X468" s="43">
        <v>4.6100000000000003</v>
      </c>
      <c r="Y468" s="43">
        <v>4.6100000000000003</v>
      </c>
      <c r="Z468" s="43">
        <v>4.6100000000000003</v>
      </c>
      <c r="AA468" s="43">
        <v>4.6100000000000003</v>
      </c>
    </row>
    <row r="469" spans="1:27" ht="12.75" hidden="1" customHeight="1" outlineLevel="1" x14ac:dyDescent="0.2">
      <c r="A469" s="92" t="s">
        <v>1943</v>
      </c>
      <c r="B469" s="62" t="s">
        <v>79</v>
      </c>
      <c r="C469" s="42" t="s">
        <v>77</v>
      </c>
      <c r="D469" s="43">
        <f>$D$11</f>
        <v>110.23</v>
      </c>
      <c r="E469" s="43">
        <f t="shared" ref="E469:AA469" si="272">$D$11</f>
        <v>110.23</v>
      </c>
      <c r="F469" s="43">
        <f t="shared" si="272"/>
        <v>110.23</v>
      </c>
      <c r="G469" s="43">
        <f t="shared" si="272"/>
        <v>110.23</v>
      </c>
      <c r="H469" s="43">
        <f t="shared" si="272"/>
        <v>110.23</v>
      </c>
      <c r="I469" s="43">
        <f t="shared" si="272"/>
        <v>110.23</v>
      </c>
      <c r="J469" s="43">
        <f t="shared" si="272"/>
        <v>110.23</v>
      </c>
      <c r="K469" s="43">
        <f t="shared" si="272"/>
        <v>110.23</v>
      </c>
      <c r="L469" s="43">
        <f t="shared" si="272"/>
        <v>110.23</v>
      </c>
      <c r="M469" s="43">
        <f t="shared" si="272"/>
        <v>110.23</v>
      </c>
      <c r="N469" s="43">
        <f t="shared" si="272"/>
        <v>110.23</v>
      </c>
      <c r="O469" s="43">
        <f t="shared" si="272"/>
        <v>110.23</v>
      </c>
      <c r="P469" s="43">
        <f t="shared" si="272"/>
        <v>110.23</v>
      </c>
      <c r="Q469" s="43">
        <f t="shared" si="272"/>
        <v>110.23</v>
      </c>
      <c r="R469" s="43">
        <f t="shared" si="272"/>
        <v>110.23</v>
      </c>
      <c r="S469" s="43">
        <f t="shared" si="272"/>
        <v>110.23</v>
      </c>
      <c r="T469" s="43">
        <f t="shared" si="272"/>
        <v>110.23</v>
      </c>
      <c r="U469" s="43">
        <f t="shared" si="272"/>
        <v>110.23</v>
      </c>
      <c r="V469" s="43">
        <f t="shared" si="272"/>
        <v>110.23</v>
      </c>
      <c r="W469" s="43">
        <f t="shared" si="272"/>
        <v>110.23</v>
      </c>
      <c r="X469" s="43">
        <f t="shared" si="272"/>
        <v>110.23</v>
      </c>
      <c r="Y469" s="43">
        <f t="shared" si="272"/>
        <v>110.23</v>
      </c>
      <c r="Z469" s="43">
        <f t="shared" si="272"/>
        <v>110.23</v>
      </c>
      <c r="AA469" s="43">
        <f t="shared" si="272"/>
        <v>110.23</v>
      </c>
    </row>
    <row r="470" spans="1:27" collapsed="1" x14ac:dyDescent="0.2">
      <c r="A470" s="91" t="s">
        <v>1944</v>
      </c>
      <c r="B470" s="27" t="str">
        <f>"30"&amp;"."&amp;$B$800&amp;"."&amp;$B$801</f>
        <v>30.03.2023</v>
      </c>
      <c r="C470" s="83" t="s">
        <v>74</v>
      </c>
      <c r="D470" s="84">
        <f>ROUND(((D471+D472+D474+D473)/1000),5)</f>
        <v>3.4044400000000001</v>
      </c>
      <c r="E470" s="84">
        <f>ROUND(((E471+E472+E474+E473)/1000),5)</f>
        <v>3.3065000000000002</v>
      </c>
      <c r="F470" s="84">
        <f>ROUND(((F471+F472+F474+F473)/1000),5)</f>
        <v>3.2714699999999999</v>
      </c>
      <c r="G470" s="84">
        <f t="shared" ref="G470:AA470" si="273">ROUND(((G471+G472+G474+G473)/1000),5)</f>
        <v>3.2729200000000001</v>
      </c>
      <c r="H470" s="84">
        <f t="shared" si="273"/>
        <v>3.30348</v>
      </c>
      <c r="I470" s="84">
        <f t="shared" si="273"/>
        <v>3.3878300000000001</v>
      </c>
      <c r="J470" s="84">
        <f t="shared" si="273"/>
        <v>3.5682499999999999</v>
      </c>
      <c r="K470" s="84">
        <f t="shared" si="273"/>
        <v>3.7944499999999999</v>
      </c>
      <c r="L470" s="84">
        <f t="shared" si="273"/>
        <v>3.91235</v>
      </c>
      <c r="M470" s="84">
        <f t="shared" si="273"/>
        <v>4.0413899999999998</v>
      </c>
      <c r="N470" s="84">
        <f t="shared" si="273"/>
        <v>4.03714</v>
      </c>
      <c r="O470" s="84">
        <f t="shared" si="273"/>
        <v>4.0486199999999997</v>
      </c>
      <c r="P470" s="84">
        <f t="shared" si="273"/>
        <v>4.0480099999999997</v>
      </c>
      <c r="Q470" s="84">
        <f t="shared" si="273"/>
        <v>4.0473299999999997</v>
      </c>
      <c r="R470" s="84">
        <f t="shared" si="273"/>
        <v>4.00685</v>
      </c>
      <c r="S470" s="84">
        <f t="shared" si="273"/>
        <v>3.9746000000000001</v>
      </c>
      <c r="T470" s="84">
        <f t="shared" si="273"/>
        <v>3.9453399999999998</v>
      </c>
      <c r="U470" s="84">
        <f t="shared" si="273"/>
        <v>3.9107599999999998</v>
      </c>
      <c r="V470" s="84">
        <f t="shared" si="273"/>
        <v>3.9209499999999999</v>
      </c>
      <c r="W470" s="84">
        <f t="shared" si="273"/>
        <v>3.9934599999999998</v>
      </c>
      <c r="X470" s="84">
        <f t="shared" si="273"/>
        <v>4.0444899999999997</v>
      </c>
      <c r="Y470" s="84">
        <f t="shared" si="273"/>
        <v>3.9377599999999999</v>
      </c>
      <c r="Z470" s="84">
        <f t="shared" si="273"/>
        <v>3.69034</v>
      </c>
      <c r="AA470" s="84">
        <f t="shared" si="273"/>
        <v>3.4538500000000001</v>
      </c>
    </row>
    <row r="471" spans="1:27" ht="12.75" hidden="1" customHeight="1" outlineLevel="1" x14ac:dyDescent="0.2">
      <c r="A471" s="92" t="s">
        <v>1945</v>
      </c>
      <c r="B471" s="62" t="s">
        <v>231</v>
      </c>
      <c r="C471" s="42" t="s">
        <v>77</v>
      </c>
      <c r="D471" s="43">
        <v>1066.71</v>
      </c>
      <c r="E471" s="43">
        <v>968.77</v>
      </c>
      <c r="F471" s="43">
        <v>933.74</v>
      </c>
      <c r="G471" s="43">
        <v>935.19</v>
      </c>
      <c r="H471" s="43">
        <v>965.75</v>
      </c>
      <c r="I471" s="43">
        <v>1050.0999999999999</v>
      </c>
      <c r="J471" s="43">
        <v>1230.52</v>
      </c>
      <c r="K471" s="43">
        <v>1456.72</v>
      </c>
      <c r="L471" s="43">
        <v>1574.62</v>
      </c>
      <c r="M471" s="43">
        <v>1703.66</v>
      </c>
      <c r="N471" s="43">
        <v>1699.41</v>
      </c>
      <c r="O471" s="43">
        <v>1710.89</v>
      </c>
      <c r="P471" s="43">
        <v>1710.28</v>
      </c>
      <c r="Q471" s="43">
        <v>1709.6</v>
      </c>
      <c r="R471" s="43">
        <v>1669.12</v>
      </c>
      <c r="S471" s="43">
        <v>1636.87</v>
      </c>
      <c r="T471" s="43">
        <v>1607.61</v>
      </c>
      <c r="U471" s="43">
        <v>1573.03</v>
      </c>
      <c r="V471" s="43">
        <v>1583.22</v>
      </c>
      <c r="W471" s="43">
        <v>1655.73</v>
      </c>
      <c r="X471" s="43">
        <v>1706.76</v>
      </c>
      <c r="Y471" s="43">
        <v>1600.03</v>
      </c>
      <c r="Z471" s="43">
        <v>1352.61</v>
      </c>
      <c r="AA471" s="43">
        <v>1116.1199999999999</v>
      </c>
    </row>
    <row r="472" spans="1:27" ht="12.75" hidden="1" customHeight="1" outlineLevel="1" x14ac:dyDescent="0.2">
      <c r="A472" s="92" t="s">
        <v>1946</v>
      </c>
      <c r="B472" s="62" t="s">
        <v>88</v>
      </c>
      <c r="C472" s="42" t="s">
        <v>77</v>
      </c>
      <c r="D472" s="43">
        <f>$D$327</f>
        <v>2222.89</v>
      </c>
      <c r="E472" s="43">
        <f t="shared" ref="E472:AA472" si="274">$D$327</f>
        <v>2222.89</v>
      </c>
      <c r="F472" s="43">
        <f t="shared" si="274"/>
        <v>2222.89</v>
      </c>
      <c r="G472" s="43">
        <f t="shared" si="274"/>
        <v>2222.89</v>
      </c>
      <c r="H472" s="43">
        <f t="shared" si="274"/>
        <v>2222.89</v>
      </c>
      <c r="I472" s="43">
        <f t="shared" si="274"/>
        <v>2222.89</v>
      </c>
      <c r="J472" s="43">
        <f t="shared" si="274"/>
        <v>2222.89</v>
      </c>
      <c r="K472" s="43">
        <f t="shared" si="274"/>
        <v>2222.89</v>
      </c>
      <c r="L472" s="43">
        <f t="shared" si="274"/>
        <v>2222.89</v>
      </c>
      <c r="M472" s="43">
        <f t="shared" si="274"/>
        <v>2222.89</v>
      </c>
      <c r="N472" s="43">
        <f t="shared" si="274"/>
        <v>2222.89</v>
      </c>
      <c r="O472" s="43">
        <f t="shared" si="274"/>
        <v>2222.89</v>
      </c>
      <c r="P472" s="43">
        <f t="shared" si="274"/>
        <v>2222.89</v>
      </c>
      <c r="Q472" s="43">
        <f t="shared" si="274"/>
        <v>2222.89</v>
      </c>
      <c r="R472" s="43">
        <f t="shared" si="274"/>
        <v>2222.89</v>
      </c>
      <c r="S472" s="43">
        <f t="shared" si="274"/>
        <v>2222.89</v>
      </c>
      <c r="T472" s="43">
        <f t="shared" si="274"/>
        <v>2222.89</v>
      </c>
      <c r="U472" s="43">
        <f t="shared" si="274"/>
        <v>2222.89</v>
      </c>
      <c r="V472" s="43">
        <f t="shared" si="274"/>
        <v>2222.89</v>
      </c>
      <c r="W472" s="43">
        <f t="shared" si="274"/>
        <v>2222.89</v>
      </c>
      <c r="X472" s="43">
        <f t="shared" si="274"/>
        <v>2222.89</v>
      </c>
      <c r="Y472" s="43">
        <f t="shared" si="274"/>
        <v>2222.89</v>
      </c>
      <c r="Z472" s="43">
        <f t="shared" si="274"/>
        <v>2222.89</v>
      </c>
      <c r="AA472" s="43">
        <f t="shared" si="274"/>
        <v>2222.89</v>
      </c>
    </row>
    <row r="473" spans="1:27" ht="12.75" hidden="1" customHeight="1" outlineLevel="1" x14ac:dyDescent="0.2">
      <c r="A473" s="92" t="s">
        <v>1947</v>
      </c>
      <c r="B473" s="62" t="s">
        <v>81</v>
      </c>
      <c r="C473" s="42" t="s">
        <v>77</v>
      </c>
      <c r="D473" s="43">
        <v>4.6100000000000003</v>
      </c>
      <c r="E473" s="43">
        <v>4.6100000000000003</v>
      </c>
      <c r="F473" s="43">
        <v>4.6100000000000003</v>
      </c>
      <c r="G473" s="43">
        <v>4.6100000000000003</v>
      </c>
      <c r="H473" s="43">
        <v>4.6100000000000003</v>
      </c>
      <c r="I473" s="43">
        <v>4.6100000000000003</v>
      </c>
      <c r="J473" s="43">
        <v>4.6100000000000003</v>
      </c>
      <c r="K473" s="43">
        <v>4.6100000000000003</v>
      </c>
      <c r="L473" s="43">
        <v>4.6100000000000003</v>
      </c>
      <c r="M473" s="43">
        <v>4.6100000000000003</v>
      </c>
      <c r="N473" s="43">
        <v>4.6100000000000003</v>
      </c>
      <c r="O473" s="43">
        <v>4.6100000000000003</v>
      </c>
      <c r="P473" s="43">
        <v>4.6100000000000003</v>
      </c>
      <c r="Q473" s="43">
        <v>4.6100000000000003</v>
      </c>
      <c r="R473" s="43">
        <v>4.6100000000000003</v>
      </c>
      <c r="S473" s="43">
        <v>4.6100000000000003</v>
      </c>
      <c r="T473" s="43">
        <v>4.6100000000000003</v>
      </c>
      <c r="U473" s="43">
        <v>4.6100000000000003</v>
      </c>
      <c r="V473" s="43">
        <v>4.6100000000000003</v>
      </c>
      <c r="W473" s="43">
        <v>4.6100000000000003</v>
      </c>
      <c r="X473" s="43">
        <v>4.6100000000000003</v>
      </c>
      <c r="Y473" s="43">
        <v>4.6100000000000003</v>
      </c>
      <c r="Z473" s="43">
        <v>4.6100000000000003</v>
      </c>
      <c r="AA473" s="43">
        <v>4.6100000000000003</v>
      </c>
    </row>
    <row r="474" spans="1:27" ht="12.75" hidden="1" customHeight="1" outlineLevel="1" x14ac:dyDescent="0.2">
      <c r="A474" s="92" t="s">
        <v>1948</v>
      </c>
      <c r="B474" s="62" t="s">
        <v>79</v>
      </c>
      <c r="C474" s="42" t="s">
        <v>77</v>
      </c>
      <c r="D474" s="43">
        <f>$D$11</f>
        <v>110.23</v>
      </c>
      <c r="E474" s="43">
        <f t="shared" ref="E474:AA474" si="275">$D$11</f>
        <v>110.23</v>
      </c>
      <c r="F474" s="43">
        <f t="shared" si="275"/>
        <v>110.23</v>
      </c>
      <c r="G474" s="43">
        <f t="shared" si="275"/>
        <v>110.23</v>
      </c>
      <c r="H474" s="43">
        <f t="shared" si="275"/>
        <v>110.23</v>
      </c>
      <c r="I474" s="43">
        <f t="shared" si="275"/>
        <v>110.23</v>
      </c>
      <c r="J474" s="43">
        <f t="shared" si="275"/>
        <v>110.23</v>
      </c>
      <c r="K474" s="43">
        <f t="shared" si="275"/>
        <v>110.23</v>
      </c>
      <c r="L474" s="43">
        <f t="shared" si="275"/>
        <v>110.23</v>
      </c>
      <c r="M474" s="43">
        <f t="shared" si="275"/>
        <v>110.23</v>
      </c>
      <c r="N474" s="43">
        <f t="shared" si="275"/>
        <v>110.23</v>
      </c>
      <c r="O474" s="43">
        <f t="shared" si="275"/>
        <v>110.23</v>
      </c>
      <c r="P474" s="43">
        <f t="shared" si="275"/>
        <v>110.23</v>
      </c>
      <c r="Q474" s="43">
        <f t="shared" si="275"/>
        <v>110.23</v>
      </c>
      <c r="R474" s="43">
        <f t="shared" si="275"/>
        <v>110.23</v>
      </c>
      <c r="S474" s="43">
        <f t="shared" si="275"/>
        <v>110.23</v>
      </c>
      <c r="T474" s="43">
        <f t="shared" si="275"/>
        <v>110.23</v>
      </c>
      <c r="U474" s="43">
        <f t="shared" si="275"/>
        <v>110.23</v>
      </c>
      <c r="V474" s="43">
        <f t="shared" si="275"/>
        <v>110.23</v>
      </c>
      <c r="W474" s="43">
        <f t="shared" si="275"/>
        <v>110.23</v>
      </c>
      <c r="X474" s="43">
        <f t="shared" si="275"/>
        <v>110.23</v>
      </c>
      <c r="Y474" s="43">
        <f t="shared" si="275"/>
        <v>110.23</v>
      </c>
      <c r="Z474" s="43">
        <f t="shared" si="275"/>
        <v>110.23</v>
      </c>
      <c r="AA474" s="43">
        <f t="shared" si="275"/>
        <v>110.23</v>
      </c>
    </row>
    <row r="475" spans="1:27" collapsed="1" x14ac:dyDescent="0.2">
      <c r="A475" s="91" t="s">
        <v>1949</v>
      </c>
      <c r="B475" s="27" t="str">
        <f>"31"&amp;"."&amp;$B$800&amp;"."&amp;$B$801</f>
        <v>31.03.2023</v>
      </c>
      <c r="C475" s="83" t="s">
        <v>74</v>
      </c>
      <c r="D475" s="84">
        <f>ROUND(((D476+D477+D479+D478)/1000),5)</f>
        <v>3.4248699999999999</v>
      </c>
      <c r="E475" s="84">
        <f>ROUND(((E476+E477+E479+E478)/1000),5)</f>
        <v>3.3672800000000001</v>
      </c>
      <c r="F475" s="84">
        <f>ROUND(((F476+F477+F479+F478)/1000),5)</f>
        <v>3.3146900000000001</v>
      </c>
      <c r="G475" s="84">
        <f t="shared" ref="G475:AA475" si="276">ROUND(((G476+G477+G479+G478)/1000),5)</f>
        <v>3.3283900000000002</v>
      </c>
      <c r="H475" s="84">
        <f t="shared" si="276"/>
        <v>3.3788800000000001</v>
      </c>
      <c r="I475" s="84">
        <f t="shared" si="276"/>
        <v>3.4519000000000002</v>
      </c>
      <c r="J475" s="84">
        <f t="shared" si="276"/>
        <v>3.6776399999999998</v>
      </c>
      <c r="K475" s="84">
        <f t="shared" si="276"/>
        <v>3.8180100000000001</v>
      </c>
      <c r="L475" s="84">
        <f t="shared" si="276"/>
        <v>4.0478300000000003</v>
      </c>
      <c r="M475" s="84">
        <f t="shared" si="276"/>
        <v>4.1626500000000002</v>
      </c>
      <c r="N475" s="84">
        <f t="shared" si="276"/>
        <v>4.1714700000000002</v>
      </c>
      <c r="O475" s="84">
        <f t="shared" si="276"/>
        <v>4.2027099999999997</v>
      </c>
      <c r="P475" s="84">
        <f t="shared" si="276"/>
        <v>4.1583800000000002</v>
      </c>
      <c r="Q475" s="84">
        <f t="shared" si="276"/>
        <v>4.16995</v>
      </c>
      <c r="R475" s="84">
        <f t="shared" si="276"/>
        <v>4.1712699999999998</v>
      </c>
      <c r="S475" s="84">
        <f t="shared" si="276"/>
        <v>4.1159499999999998</v>
      </c>
      <c r="T475" s="84">
        <f t="shared" si="276"/>
        <v>4.0586700000000002</v>
      </c>
      <c r="U475" s="84">
        <f t="shared" si="276"/>
        <v>3.9667699999999999</v>
      </c>
      <c r="V475" s="84">
        <f t="shared" si="276"/>
        <v>3.9718</v>
      </c>
      <c r="W475" s="84">
        <f t="shared" si="276"/>
        <v>4.0216399999999997</v>
      </c>
      <c r="X475" s="84">
        <f t="shared" si="276"/>
        <v>4.0632700000000002</v>
      </c>
      <c r="Y475" s="84">
        <f t="shared" si="276"/>
        <v>3.98597</v>
      </c>
      <c r="Z475" s="84">
        <f t="shared" si="276"/>
        <v>3.8636400000000002</v>
      </c>
      <c r="AA475" s="84">
        <f t="shared" si="276"/>
        <v>3.6911900000000002</v>
      </c>
    </row>
    <row r="476" spans="1:27" ht="12.75" hidden="1" customHeight="1" outlineLevel="1" x14ac:dyDescent="0.2">
      <c r="A476" s="92" t="s">
        <v>1950</v>
      </c>
      <c r="B476" s="62" t="s">
        <v>231</v>
      </c>
      <c r="C476" s="42" t="s">
        <v>77</v>
      </c>
      <c r="D476" s="43">
        <v>1087.1400000000001</v>
      </c>
      <c r="E476" s="43">
        <v>1029.55</v>
      </c>
      <c r="F476" s="43">
        <v>976.96</v>
      </c>
      <c r="G476" s="43">
        <v>990.66</v>
      </c>
      <c r="H476" s="43">
        <v>1041.1500000000001</v>
      </c>
      <c r="I476" s="43">
        <v>1114.17</v>
      </c>
      <c r="J476" s="43">
        <v>1339.91</v>
      </c>
      <c r="K476" s="43">
        <v>1480.28</v>
      </c>
      <c r="L476" s="43">
        <v>1710.1</v>
      </c>
      <c r="M476" s="43">
        <v>1824.92</v>
      </c>
      <c r="N476" s="43">
        <v>1833.74</v>
      </c>
      <c r="O476" s="43">
        <v>1864.98</v>
      </c>
      <c r="P476" s="43">
        <v>1820.65</v>
      </c>
      <c r="Q476" s="43">
        <v>1832.22</v>
      </c>
      <c r="R476" s="43">
        <v>1833.54</v>
      </c>
      <c r="S476" s="43">
        <v>1778.22</v>
      </c>
      <c r="T476" s="43">
        <v>1720.94</v>
      </c>
      <c r="U476" s="43">
        <v>1629.04</v>
      </c>
      <c r="V476" s="43">
        <v>1634.07</v>
      </c>
      <c r="W476" s="43">
        <v>1683.91</v>
      </c>
      <c r="X476" s="43">
        <v>1725.54</v>
      </c>
      <c r="Y476" s="43">
        <v>1648.24</v>
      </c>
      <c r="Z476" s="43">
        <v>1525.91</v>
      </c>
      <c r="AA476" s="43">
        <v>1353.46</v>
      </c>
    </row>
    <row r="477" spans="1:27" ht="12.75" hidden="1" customHeight="1" outlineLevel="1" x14ac:dyDescent="0.2">
      <c r="A477" s="92" t="s">
        <v>1951</v>
      </c>
      <c r="B477" s="62" t="s">
        <v>88</v>
      </c>
      <c r="C477" s="42" t="s">
        <v>77</v>
      </c>
      <c r="D477" s="43">
        <f>$D$327</f>
        <v>2222.89</v>
      </c>
      <c r="E477" s="43">
        <f t="shared" ref="E477:AA477" si="277">$D$327</f>
        <v>2222.89</v>
      </c>
      <c r="F477" s="43">
        <f t="shared" si="277"/>
        <v>2222.89</v>
      </c>
      <c r="G477" s="43">
        <f t="shared" si="277"/>
        <v>2222.89</v>
      </c>
      <c r="H477" s="43">
        <f t="shared" si="277"/>
        <v>2222.89</v>
      </c>
      <c r="I477" s="43">
        <f t="shared" si="277"/>
        <v>2222.89</v>
      </c>
      <c r="J477" s="43">
        <f t="shared" si="277"/>
        <v>2222.89</v>
      </c>
      <c r="K477" s="43">
        <f t="shared" si="277"/>
        <v>2222.89</v>
      </c>
      <c r="L477" s="43">
        <f t="shared" si="277"/>
        <v>2222.89</v>
      </c>
      <c r="M477" s="43">
        <f t="shared" si="277"/>
        <v>2222.89</v>
      </c>
      <c r="N477" s="43">
        <f t="shared" si="277"/>
        <v>2222.89</v>
      </c>
      <c r="O477" s="43">
        <f t="shared" si="277"/>
        <v>2222.89</v>
      </c>
      <c r="P477" s="43">
        <f t="shared" si="277"/>
        <v>2222.89</v>
      </c>
      <c r="Q477" s="43">
        <f t="shared" si="277"/>
        <v>2222.89</v>
      </c>
      <c r="R477" s="43">
        <f t="shared" si="277"/>
        <v>2222.89</v>
      </c>
      <c r="S477" s="43">
        <f t="shared" si="277"/>
        <v>2222.89</v>
      </c>
      <c r="T477" s="43">
        <f t="shared" si="277"/>
        <v>2222.89</v>
      </c>
      <c r="U477" s="43">
        <f t="shared" si="277"/>
        <v>2222.89</v>
      </c>
      <c r="V477" s="43">
        <f t="shared" si="277"/>
        <v>2222.89</v>
      </c>
      <c r="W477" s="43">
        <f t="shared" si="277"/>
        <v>2222.89</v>
      </c>
      <c r="X477" s="43">
        <f t="shared" si="277"/>
        <v>2222.89</v>
      </c>
      <c r="Y477" s="43">
        <f t="shared" si="277"/>
        <v>2222.89</v>
      </c>
      <c r="Z477" s="43">
        <f t="shared" si="277"/>
        <v>2222.89</v>
      </c>
      <c r="AA477" s="43">
        <f t="shared" si="277"/>
        <v>2222.89</v>
      </c>
    </row>
    <row r="478" spans="1:27" ht="12.75" hidden="1" customHeight="1" outlineLevel="1" x14ac:dyDescent="0.2">
      <c r="A478" s="92" t="s">
        <v>1952</v>
      </c>
      <c r="B478" s="62" t="s">
        <v>81</v>
      </c>
      <c r="C478" s="42" t="s">
        <v>77</v>
      </c>
      <c r="D478" s="43">
        <v>4.6100000000000003</v>
      </c>
      <c r="E478" s="43">
        <v>4.6100000000000003</v>
      </c>
      <c r="F478" s="43">
        <v>4.6100000000000003</v>
      </c>
      <c r="G478" s="43">
        <v>4.6100000000000003</v>
      </c>
      <c r="H478" s="43">
        <v>4.6100000000000003</v>
      </c>
      <c r="I478" s="43">
        <v>4.6100000000000003</v>
      </c>
      <c r="J478" s="43">
        <v>4.6100000000000003</v>
      </c>
      <c r="K478" s="43">
        <v>4.6100000000000003</v>
      </c>
      <c r="L478" s="43">
        <v>4.6100000000000003</v>
      </c>
      <c r="M478" s="43">
        <v>4.6100000000000003</v>
      </c>
      <c r="N478" s="43">
        <v>4.6100000000000003</v>
      </c>
      <c r="O478" s="43">
        <v>4.6100000000000003</v>
      </c>
      <c r="P478" s="43">
        <v>4.6100000000000003</v>
      </c>
      <c r="Q478" s="43">
        <v>4.6100000000000003</v>
      </c>
      <c r="R478" s="43">
        <v>4.6100000000000003</v>
      </c>
      <c r="S478" s="43">
        <v>4.6100000000000003</v>
      </c>
      <c r="T478" s="43">
        <v>4.6100000000000003</v>
      </c>
      <c r="U478" s="43">
        <v>4.6100000000000003</v>
      </c>
      <c r="V478" s="43">
        <v>4.6100000000000003</v>
      </c>
      <c r="W478" s="43">
        <v>4.6100000000000003</v>
      </c>
      <c r="X478" s="43">
        <v>4.6100000000000003</v>
      </c>
      <c r="Y478" s="43">
        <v>4.6100000000000003</v>
      </c>
      <c r="Z478" s="43">
        <v>4.6100000000000003</v>
      </c>
      <c r="AA478" s="43">
        <v>4.6100000000000003</v>
      </c>
    </row>
    <row r="479" spans="1:27" ht="12.75" hidden="1" customHeight="1" outlineLevel="1" x14ac:dyDescent="0.2">
      <c r="A479" s="92" t="s">
        <v>1953</v>
      </c>
      <c r="B479" s="62" t="s">
        <v>79</v>
      </c>
      <c r="C479" s="42" t="s">
        <v>77</v>
      </c>
      <c r="D479" s="43">
        <f>$D$11</f>
        <v>110.23</v>
      </c>
      <c r="E479" s="43">
        <f t="shared" ref="E479:AA479" si="278">$D$11</f>
        <v>110.23</v>
      </c>
      <c r="F479" s="43">
        <f t="shared" si="278"/>
        <v>110.23</v>
      </c>
      <c r="G479" s="43">
        <f t="shared" si="278"/>
        <v>110.23</v>
      </c>
      <c r="H479" s="43">
        <f t="shared" si="278"/>
        <v>110.23</v>
      </c>
      <c r="I479" s="43">
        <f t="shared" si="278"/>
        <v>110.23</v>
      </c>
      <c r="J479" s="43">
        <f t="shared" si="278"/>
        <v>110.23</v>
      </c>
      <c r="K479" s="43">
        <f t="shared" si="278"/>
        <v>110.23</v>
      </c>
      <c r="L479" s="43">
        <f t="shared" si="278"/>
        <v>110.23</v>
      </c>
      <c r="M479" s="43">
        <f t="shared" si="278"/>
        <v>110.23</v>
      </c>
      <c r="N479" s="43">
        <f t="shared" si="278"/>
        <v>110.23</v>
      </c>
      <c r="O479" s="43">
        <f t="shared" si="278"/>
        <v>110.23</v>
      </c>
      <c r="P479" s="43">
        <f t="shared" si="278"/>
        <v>110.23</v>
      </c>
      <c r="Q479" s="43">
        <f t="shared" si="278"/>
        <v>110.23</v>
      </c>
      <c r="R479" s="43">
        <f t="shared" si="278"/>
        <v>110.23</v>
      </c>
      <c r="S479" s="43">
        <f t="shared" si="278"/>
        <v>110.23</v>
      </c>
      <c r="T479" s="43">
        <f t="shared" si="278"/>
        <v>110.23</v>
      </c>
      <c r="U479" s="43">
        <f t="shared" si="278"/>
        <v>110.23</v>
      </c>
      <c r="V479" s="43">
        <f t="shared" si="278"/>
        <v>110.23</v>
      </c>
      <c r="W479" s="43">
        <f t="shared" si="278"/>
        <v>110.23</v>
      </c>
      <c r="X479" s="43">
        <f t="shared" si="278"/>
        <v>110.23</v>
      </c>
      <c r="Y479" s="43">
        <f t="shared" si="278"/>
        <v>110.23</v>
      </c>
      <c r="Z479" s="43">
        <f t="shared" si="278"/>
        <v>110.23</v>
      </c>
      <c r="AA479" s="43">
        <f t="shared" si="278"/>
        <v>110.23</v>
      </c>
    </row>
    <row r="480" spans="1:27" collapsed="1" x14ac:dyDescent="0.2">
      <c r="B480" s="94" t="s">
        <v>385</v>
      </c>
    </row>
    <row r="481" spans="1:27" x14ac:dyDescent="0.2">
      <c r="B481" s="94" t="s">
        <v>385</v>
      </c>
    </row>
    <row r="482" spans="1:27" x14ac:dyDescent="0.2">
      <c r="A482" s="171" t="s">
        <v>698</v>
      </c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  <c r="N482" s="172"/>
      <c r="O482" s="172"/>
      <c r="P482" s="172"/>
      <c r="Q482" s="172"/>
      <c r="R482" s="172"/>
      <c r="S482" s="172"/>
      <c r="T482" s="172"/>
      <c r="U482" s="172"/>
      <c r="V482" s="172"/>
      <c r="W482" s="172"/>
      <c r="X482" s="172"/>
      <c r="Y482" s="172"/>
      <c r="Z482" s="172"/>
      <c r="AA482" s="173"/>
    </row>
    <row r="483" spans="1:27" ht="25.5" x14ac:dyDescent="0.2">
      <c r="A483" s="25" t="s">
        <v>62</v>
      </c>
      <c r="B483" s="26" t="s">
        <v>203</v>
      </c>
      <c r="C483" s="25" t="s">
        <v>204</v>
      </c>
      <c r="D483" s="26" t="s">
        <v>205</v>
      </c>
      <c r="E483" s="26" t="s">
        <v>206</v>
      </c>
      <c r="F483" s="26" t="s">
        <v>207</v>
      </c>
      <c r="G483" s="26" t="s">
        <v>208</v>
      </c>
      <c r="H483" s="26" t="s">
        <v>209</v>
      </c>
      <c r="I483" s="26" t="s">
        <v>210</v>
      </c>
      <c r="J483" s="26" t="s">
        <v>211</v>
      </c>
      <c r="K483" s="26" t="s">
        <v>212</v>
      </c>
      <c r="L483" s="26" t="s">
        <v>213</v>
      </c>
      <c r="M483" s="26" t="s">
        <v>214</v>
      </c>
      <c r="N483" s="26" t="s">
        <v>215</v>
      </c>
      <c r="O483" s="26" t="s">
        <v>216</v>
      </c>
      <c r="P483" s="26" t="s">
        <v>217</v>
      </c>
      <c r="Q483" s="26" t="s">
        <v>218</v>
      </c>
      <c r="R483" s="26" t="s">
        <v>219</v>
      </c>
      <c r="S483" s="26" t="s">
        <v>220</v>
      </c>
      <c r="T483" s="26" t="s">
        <v>221</v>
      </c>
      <c r="U483" s="26" t="s">
        <v>222</v>
      </c>
      <c r="V483" s="26" t="s">
        <v>223</v>
      </c>
      <c r="W483" s="26" t="s">
        <v>224</v>
      </c>
      <c r="X483" s="26" t="s">
        <v>225</v>
      </c>
      <c r="Y483" s="26" t="s">
        <v>226</v>
      </c>
      <c r="Z483" s="26" t="s">
        <v>227</v>
      </c>
      <c r="AA483" s="26" t="s">
        <v>228</v>
      </c>
    </row>
    <row r="484" spans="1:27" x14ac:dyDescent="0.2">
      <c r="A484" s="91" t="s">
        <v>1954</v>
      </c>
      <c r="B484" s="27" t="str">
        <f>"01"&amp;"."&amp;$B$800&amp;"."&amp;$B$801</f>
        <v>01.03.2023</v>
      </c>
      <c r="C484" s="83" t="s">
        <v>74</v>
      </c>
      <c r="D484" s="84">
        <f>ROUND(((D485+D486+D488+D487)/1000),5)</f>
        <v>4.9560599999999999</v>
      </c>
      <c r="E484" s="84">
        <f>ROUND(((E485+E486+E488+E487)/1000),5)</f>
        <v>4.8476100000000004</v>
      </c>
      <c r="F484" s="84">
        <f>ROUND(((F485+F486+F488+F487)/1000),5)</f>
        <v>4.82111</v>
      </c>
      <c r="G484" s="84">
        <f t="shared" ref="G484:AA484" si="279">ROUND(((G485+G486+G488+G487)/1000),5)</f>
        <v>4.8134899999999998</v>
      </c>
      <c r="H484" s="84">
        <f t="shared" si="279"/>
        <v>4.8569100000000001</v>
      </c>
      <c r="I484" s="84">
        <f t="shared" si="279"/>
        <v>5.0437399999999997</v>
      </c>
      <c r="J484" s="84">
        <f t="shared" si="279"/>
        <v>5.2016999999999998</v>
      </c>
      <c r="K484" s="84">
        <f t="shared" si="279"/>
        <v>5.4202000000000004</v>
      </c>
      <c r="L484" s="84">
        <f t="shared" si="279"/>
        <v>5.5042200000000001</v>
      </c>
      <c r="M484" s="84">
        <f t="shared" si="279"/>
        <v>5.5918900000000002</v>
      </c>
      <c r="N484" s="84">
        <f t="shared" si="279"/>
        <v>5.60276</v>
      </c>
      <c r="O484" s="84">
        <f t="shared" si="279"/>
        <v>5.5761000000000003</v>
      </c>
      <c r="P484" s="84">
        <f t="shared" si="279"/>
        <v>5.5517300000000001</v>
      </c>
      <c r="Q484" s="84">
        <f t="shared" si="279"/>
        <v>5.5533099999999997</v>
      </c>
      <c r="R484" s="84">
        <f t="shared" si="279"/>
        <v>5.5022099999999998</v>
      </c>
      <c r="S484" s="84">
        <f t="shared" si="279"/>
        <v>5.48855</v>
      </c>
      <c r="T484" s="84">
        <f t="shared" si="279"/>
        <v>5.4708100000000002</v>
      </c>
      <c r="U484" s="84">
        <f t="shared" si="279"/>
        <v>5.4649299999999998</v>
      </c>
      <c r="V484" s="84">
        <f t="shared" si="279"/>
        <v>5.4940499999999997</v>
      </c>
      <c r="W484" s="84">
        <f t="shared" si="279"/>
        <v>5.4989499999999998</v>
      </c>
      <c r="X484" s="84">
        <f t="shared" si="279"/>
        <v>5.5026000000000002</v>
      </c>
      <c r="Y484" s="84">
        <f t="shared" si="279"/>
        <v>5.4366899999999996</v>
      </c>
      <c r="Z484" s="84">
        <f t="shared" si="279"/>
        <v>5.2923999999999998</v>
      </c>
      <c r="AA484" s="84">
        <f t="shared" si="279"/>
        <v>5.19001</v>
      </c>
    </row>
    <row r="485" spans="1:27" ht="12.75" hidden="1" customHeight="1" outlineLevel="1" x14ac:dyDescent="0.2">
      <c r="A485" s="92" t="s">
        <v>1955</v>
      </c>
      <c r="B485" s="62" t="s">
        <v>231</v>
      </c>
      <c r="C485" s="42" t="s">
        <v>77</v>
      </c>
      <c r="D485" s="43">
        <v>1281.45</v>
      </c>
      <c r="E485" s="43">
        <v>1173</v>
      </c>
      <c r="F485" s="43">
        <v>1146.5</v>
      </c>
      <c r="G485" s="43">
        <v>1138.8800000000001</v>
      </c>
      <c r="H485" s="43">
        <v>1182.3</v>
      </c>
      <c r="I485" s="43">
        <v>1369.13</v>
      </c>
      <c r="J485" s="43">
        <v>1527.09</v>
      </c>
      <c r="K485" s="43">
        <v>1745.59</v>
      </c>
      <c r="L485" s="43">
        <v>1829.61</v>
      </c>
      <c r="M485" s="43">
        <v>1917.28</v>
      </c>
      <c r="N485" s="43">
        <v>1928.15</v>
      </c>
      <c r="O485" s="43">
        <v>1901.49</v>
      </c>
      <c r="P485" s="43">
        <v>1877.12</v>
      </c>
      <c r="Q485" s="43">
        <v>1878.7</v>
      </c>
      <c r="R485" s="43">
        <v>1827.6</v>
      </c>
      <c r="S485" s="43">
        <v>1813.94</v>
      </c>
      <c r="T485" s="43">
        <v>1796.2</v>
      </c>
      <c r="U485" s="43">
        <v>1790.32</v>
      </c>
      <c r="V485" s="43">
        <v>1819.44</v>
      </c>
      <c r="W485" s="43">
        <v>1824.34</v>
      </c>
      <c r="X485" s="43">
        <v>1827.99</v>
      </c>
      <c r="Y485" s="43">
        <v>1762.08</v>
      </c>
      <c r="Z485" s="43">
        <v>1617.79</v>
      </c>
      <c r="AA485" s="43">
        <v>1515.4</v>
      </c>
    </row>
    <row r="486" spans="1:27" ht="12.75" hidden="1" customHeight="1" outlineLevel="1" x14ac:dyDescent="0.2">
      <c r="A486" s="92" t="s">
        <v>1956</v>
      </c>
      <c r="B486" s="62" t="s">
        <v>88</v>
      </c>
      <c r="C486" s="42" t="s">
        <v>77</v>
      </c>
      <c r="D486" s="43">
        <v>3559.77</v>
      </c>
      <c r="E486" s="43">
        <f>$D$486</f>
        <v>3559.77</v>
      </c>
      <c r="F486" s="43">
        <f t="shared" ref="F486:AA486" si="280">$D$486</f>
        <v>3559.77</v>
      </c>
      <c r="G486" s="43">
        <f t="shared" si="280"/>
        <v>3559.77</v>
      </c>
      <c r="H486" s="43">
        <f t="shared" si="280"/>
        <v>3559.77</v>
      </c>
      <c r="I486" s="43">
        <f t="shared" si="280"/>
        <v>3559.77</v>
      </c>
      <c r="J486" s="43">
        <f t="shared" si="280"/>
        <v>3559.77</v>
      </c>
      <c r="K486" s="43">
        <f t="shared" si="280"/>
        <v>3559.77</v>
      </c>
      <c r="L486" s="43">
        <f t="shared" si="280"/>
        <v>3559.77</v>
      </c>
      <c r="M486" s="43">
        <f t="shared" si="280"/>
        <v>3559.77</v>
      </c>
      <c r="N486" s="43">
        <f t="shared" si="280"/>
        <v>3559.77</v>
      </c>
      <c r="O486" s="43">
        <f t="shared" si="280"/>
        <v>3559.77</v>
      </c>
      <c r="P486" s="43">
        <f t="shared" si="280"/>
        <v>3559.77</v>
      </c>
      <c r="Q486" s="43">
        <f t="shared" si="280"/>
        <v>3559.77</v>
      </c>
      <c r="R486" s="43">
        <f t="shared" si="280"/>
        <v>3559.77</v>
      </c>
      <c r="S486" s="43">
        <f t="shared" si="280"/>
        <v>3559.77</v>
      </c>
      <c r="T486" s="43">
        <f t="shared" si="280"/>
        <v>3559.77</v>
      </c>
      <c r="U486" s="43">
        <f t="shared" si="280"/>
        <v>3559.77</v>
      </c>
      <c r="V486" s="43">
        <f t="shared" si="280"/>
        <v>3559.77</v>
      </c>
      <c r="W486" s="43">
        <f t="shared" si="280"/>
        <v>3559.77</v>
      </c>
      <c r="X486" s="43">
        <f t="shared" si="280"/>
        <v>3559.77</v>
      </c>
      <c r="Y486" s="43">
        <f t="shared" si="280"/>
        <v>3559.77</v>
      </c>
      <c r="Z486" s="43">
        <f t="shared" si="280"/>
        <v>3559.77</v>
      </c>
      <c r="AA486" s="43">
        <f t="shared" si="280"/>
        <v>3559.77</v>
      </c>
    </row>
    <row r="487" spans="1:27" ht="12.75" hidden="1" customHeight="1" outlineLevel="1" x14ac:dyDescent="0.2">
      <c r="A487" s="92" t="s">
        <v>1957</v>
      </c>
      <c r="B487" s="62" t="s">
        <v>81</v>
      </c>
      <c r="C487" s="42" t="s">
        <v>77</v>
      </c>
      <c r="D487" s="43">
        <v>4.6100000000000003</v>
      </c>
      <c r="E487" s="43">
        <v>4.6100000000000003</v>
      </c>
      <c r="F487" s="43">
        <v>4.6100000000000003</v>
      </c>
      <c r="G487" s="43">
        <v>4.6100000000000003</v>
      </c>
      <c r="H487" s="43">
        <v>4.6100000000000003</v>
      </c>
      <c r="I487" s="43">
        <v>4.6100000000000003</v>
      </c>
      <c r="J487" s="43">
        <v>4.6100000000000003</v>
      </c>
      <c r="K487" s="43">
        <v>4.6100000000000003</v>
      </c>
      <c r="L487" s="43">
        <v>4.6100000000000003</v>
      </c>
      <c r="M487" s="43">
        <v>4.6100000000000003</v>
      </c>
      <c r="N487" s="43">
        <v>4.6100000000000003</v>
      </c>
      <c r="O487" s="43">
        <v>4.6100000000000003</v>
      </c>
      <c r="P487" s="43">
        <v>4.6100000000000003</v>
      </c>
      <c r="Q487" s="43">
        <v>4.6100000000000003</v>
      </c>
      <c r="R487" s="43">
        <v>4.6100000000000003</v>
      </c>
      <c r="S487" s="43">
        <v>4.6100000000000003</v>
      </c>
      <c r="T487" s="43">
        <v>4.6100000000000003</v>
      </c>
      <c r="U487" s="43">
        <v>4.6100000000000003</v>
      </c>
      <c r="V487" s="43">
        <v>4.6100000000000003</v>
      </c>
      <c r="W487" s="43">
        <v>4.6100000000000003</v>
      </c>
      <c r="X487" s="43">
        <v>4.6100000000000003</v>
      </c>
      <c r="Y487" s="43">
        <v>4.6100000000000003</v>
      </c>
      <c r="Z487" s="43">
        <v>4.6100000000000003</v>
      </c>
      <c r="AA487" s="43">
        <v>4.6100000000000003</v>
      </c>
    </row>
    <row r="488" spans="1:27" ht="12.75" hidden="1" customHeight="1" outlineLevel="1" x14ac:dyDescent="0.2">
      <c r="A488" s="92" t="s">
        <v>1958</v>
      </c>
      <c r="B488" s="62" t="s">
        <v>79</v>
      </c>
      <c r="C488" s="42" t="s">
        <v>77</v>
      </c>
      <c r="D488" s="43">
        <f>$D$11</f>
        <v>110.23</v>
      </c>
      <c r="E488" s="43">
        <f t="shared" ref="E488:AA488" si="281">$D$11</f>
        <v>110.23</v>
      </c>
      <c r="F488" s="43">
        <f t="shared" si="281"/>
        <v>110.23</v>
      </c>
      <c r="G488" s="43">
        <f t="shared" si="281"/>
        <v>110.23</v>
      </c>
      <c r="H488" s="43">
        <f t="shared" si="281"/>
        <v>110.23</v>
      </c>
      <c r="I488" s="43">
        <f t="shared" si="281"/>
        <v>110.23</v>
      </c>
      <c r="J488" s="43">
        <f t="shared" si="281"/>
        <v>110.23</v>
      </c>
      <c r="K488" s="43">
        <f t="shared" si="281"/>
        <v>110.23</v>
      </c>
      <c r="L488" s="43">
        <f t="shared" si="281"/>
        <v>110.23</v>
      </c>
      <c r="M488" s="43">
        <f t="shared" si="281"/>
        <v>110.23</v>
      </c>
      <c r="N488" s="43">
        <f t="shared" si="281"/>
        <v>110.23</v>
      </c>
      <c r="O488" s="43">
        <f t="shared" si="281"/>
        <v>110.23</v>
      </c>
      <c r="P488" s="43">
        <f t="shared" si="281"/>
        <v>110.23</v>
      </c>
      <c r="Q488" s="43">
        <f t="shared" si="281"/>
        <v>110.23</v>
      </c>
      <c r="R488" s="43">
        <f t="shared" si="281"/>
        <v>110.23</v>
      </c>
      <c r="S488" s="43">
        <f t="shared" si="281"/>
        <v>110.23</v>
      </c>
      <c r="T488" s="43">
        <f t="shared" si="281"/>
        <v>110.23</v>
      </c>
      <c r="U488" s="43">
        <f t="shared" si="281"/>
        <v>110.23</v>
      </c>
      <c r="V488" s="43">
        <f t="shared" si="281"/>
        <v>110.23</v>
      </c>
      <c r="W488" s="43">
        <f t="shared" si="281"/>
        <v>110.23</v>
      </c>
      <c r="X488" s="43">
        <f t="shared" si="281"/>
        <v>110.23</v>
      </c>
      <c r="Y488" s="43">
        <f t="shared" si="281"/>
        <v>110.23</v>
      </c>
      <c r="Z488" s="43">
        <f t="shared" si="281"/>
        <v>110.23</v>
      </c>
      <c r="AA488" s="43">
        <f t="shared" si="281"/>
        <v>110.23</v>
      </c>
    </row>
    <row r="489" spans="1:27" collapsed="1" x14ac:dyDescent="0.2">
      <c r="A489" s="91" t="s">
        <v>1959</v>
      </c>
      <c r="B489" s="27" t="str">
        <f>"02"&amp;"."&amp;$B$800&amp;"."&amp;$B$801</f>
        <v>02.03.2023</v>
      </c>
      <c r="C489" s="83" t="s">
        <v>74</v>
      </c>
      <c r="D489" s="84">
        <f>ROUND(((D490+D491+D493+D492)/1000),5)</f>
        <v>4.8754499999999998</v>
      </c>
      <c r="E489" s="84">
        <f>ROUND(((E490+E491+E493+E492)/1000),5)</f>
        <v>4.8130600000000001</v>
      </c>
      <c r="F489" s="84">
        <f>ROUND(((F490+F491+F493+F492)/1000),5)</f>
        <v>4.7953799999999998</v>
      </c>
      <c r="G489" s="84">
        <f t="shared" ref="G489:AA489" si="282">ROUND(((G490+G491+G493+G492)/1000),5)</f>
        <v>4.8101099999999999</v>
      </c>
      <c r="H489" s="84">
        <f t="shared" si="282"/>
        <v>4.8890900000000004</v>
      </c>
      <c r="I489" s="84">
        <f t="shared" si="282"/>
        <v>5.1035199999999996</v>
      </c>
      <c r="J489" s="84">
        <f t="shared" si="282"/>
        <v>5.2508600000000003</v>
      </c>
      <c r="K489" s="84">
        <f t="shared" si="282"/>
        <v>5.3717499999999996</v>
      </c>
      <c r="L489" s="84">
        <f t="shared" si="282"/>
        <v>5.4861000000000004</v>
      </c>
      <c r="M489" s="84">
        <f t="shared" si="282"/>
        <v>5.4965000000000002</v>
      </c>
      <c r="N489" s="84">
        <f t="shared" si="282"/>
        <v>5.5114799999999997</v>
      </c>
      <c r="O489" s="84">
        <f t="shared" si="282"/>
        <v>5.5693799999999998</v>
      </c>
      <c r="P489" s="84">
        <f t="shared" si="282"/>
        <v>5.5498000000000003</v>
      </c>
      <c r="Q489" s="84">
        <f t="shared" si="282"/>
        <v>5.5513500000000002</v>
      </c>
      <c r="R489" s="84">
        <f t="shared" si="282"/>
        <v>5.5454100000000004</v>
      </c>
      <c r="S489" s="84">
        <f t="shared" si="282"/>
        <v>5.4991300000000001</v>
      </c>
      <c r="T489" s="84">
        <f t="shared" si="282"/>
        <v>5.4590899999999998</v>
      </c>
      <c r="U489" s="84">
        <f t="shared" si="282"/>
        <v>5.4566299999999996</v>
      </c>
      <c r="V489" s="84">
        <f t="shared" si="282"/>
        <v>5.50115</v>
      </c>
      <c r="W489" s="84">
        <f t="shared" si="282"/>
        <v>5.5540200000000004</v>
      </c>
      <c r="X489" s="84">
        <f t="shared" si="282"/>
        <v>5.5136200000000004</v>
      </c>
      <c r="Y489" s="84">
        <f t="shared" si="282"/>
        <v>5.45052</v>
      </c>
      <c r="Z489" s="84">
        <f t="shared" si="282"/>
        <v>5.3452599999999997</v>
      </c>
      <c r="AA489" s="84">
        <f t="shared" si="282"/>
        <v>5.2608300000000003</v>
      </c>
    </row>
    <row r="490" spans="1:27" ht="12.75" hidden="1" customHeight="1" outlineLevel="1" x14ac:dyDescent="0.2">
      <c r="A490" s="92" t="s">
        <v>1960</v>
      </c>
      <c r="B490" s="62" t="s">
        <v>231</v>
      </c>
      <c r="C490" s="42" t="s">
        <v>77</v>
      </c>
      <c r="D490" s="43">
        <v>1200.8399999999999</v>
      </c>
      <c r="E490" s="43">
        <v>1138.45</v>
      </c>
      <c r="F490" s="43">
        <v>1120.77</v>
      </c>
      <c r="G490" s="43">
        <v>1135.5</v>
      </c>
      <c r="H490" s="43">
        <v>1214.48</v>
      </c>
      <c r="I490" s="43">
        <v>1428.91</v>
      </c>
      <c r="J490" s="43">
        <v>1576.25</v>
      </c>
      <c r="K490" s="43">
        <v>1697.14</v>
      </c>
      <c r="L490" s="43">
        <v>1811.49</v>
      </c>
      <c r="M490" s="43">
        <v>1821.89</v>
      </c>
      <c r="N490" s="43">
        <v>1836.87</v>
      </c>
      <c r="O490" s="43">
        <v>1894.77</v>
      </c>
      <c r="P490" s="43">
        <v>1875.19</v>
      </c>
      <c r="Q490" s="43">
        <v>1876.74</v>
      </c>
      <c r="R490" s="43">
        <v>1870.8</v>
      </c>
      <c r="S490" s="43">
        <v>1824.52</v>
      </c>
      <c r="T490" s="43">
        <v>1784.48</v>
      </c>
      <c r="U490" s="43">
        <v>1782.02</v>
      </c>
      <c r="V490" s="43">
        <v>1826.54</v>
      </c>
      <c r="W490" s="43">
        <v>1879.41</v>
      </c>
      <c r="X490" s="43">
        <v>1839.01</v>
      </c>
      <c r="Y490" s="43">
        <v>1775.91</v>
      </c>
      <c r="Z490" s="43">
        <v>1670.65</v>
      </c>
      <c r="AA490" s="43">
        <v>1586.22</v>
      </c>
    </row>
    <row r="491" spans="1:27" ht="12.75" hidden="1" customHeight="1" outlineLevel="1" x14ac:dyDescent="0.2">
      <c r="A491" s="92" t="s">
        <v>1961</v>
      </c>
      <c r="B491" s="62" t="s">
        <v>88</v>
      </c>
      <c r="C491" s="42" t="s">
        <v>77</v>
      </c>
      <c r="D491" s="43">
        <f>$D$486</f>
        <v>3559.77</v>
      </c>
      <c r="E491" s="43">
        <f t="shared" ref="E491:AA491" si="283">$D$486</f>
        <v>3559.77</v>
      </c>
      <c r="F491" s="43">
        <f t="shared" si="283"/>
        <v>3559.77</v>
      </c>
      <c r="G491" s="43">
        <f t="shared" si="283"/>
        <v>3559.77</v>
      </c>
      <c r="H491" s="43">
        <f t="shared" si="283"/>
        <v>3559.77</v>
      </c>
      <c r="I491" s="43">
        <f t="shared" si="283"/>
        <v>3559.77</v>
      </c>
      <c r="J491" s="43">
        <f t="shared" si="283"/>
        <v>3559.77</v>
      </c>
      <c r="K491" s="43">
        <f t="shared" si="283"/>
        <v>3559.77</v>
      </c>
      <c r="L491" s="43">
        <f t="shared" si="283"/>
        <v>3559.77</v>
      </c>
      <c r="M491" s="43">
        <f t="shared" si="283"/>
        <v>3559.77</v>
      </c>
      <c r="N491" s="43">
        <f t="shared" si="283"/>
        <v>3559.77</v>
      </c>
      <c r="O491" s="43">
        <f t="shared" si="283"/>
        <v>3559.77</v>
      </c>
      <c r="P491" s="43">
        <f t="shared" si="283"/>
        <v>3559.77</v>
      </c>
      <c r="Q491" s="43">
        <f t="shared" si="283"/>
        <v>3559.77</v>
      </c>
      <c r="R491" s="43">
        <f t="shared" si="283"/>
        <v>3559.77</v>
      </c>
      <c r="S491" s="43">
        <f t="shared" si="283"/>
        <v>3559.77</v>
      </c>
      <c r="T491" s="43">
        <f t="shared" si="283"/>
        <v>3559.77</v>
      </c>
      <c r="U491" s="43">
        <f t="shared" si="283"/>
        <v>3559.77</v>
      </c>
      <c r="V491" s="43">
        <f t="shared" si="283"/>
        <v>3559.77</v>
      </c>
      <c r="W491" s="43">
        <f t="shared" si="283"/>
        <v>3559.77</v>
      </c>
      <c r="X491" s="43">
        <f t="shared" si="283"/>
        <v>3559.77</v>
      </c>
      <c r="Y491" s="43">
        <f t="shared" si="283"/>
        <v>3559.77</v>
      </c>
      <c r="Z491" s="43">
        <f t="shared" si="283"/>
        <v>3559.77</v>
      </c>
      <c r="AA491" s="43">
        <f t="shared" si="283"/>
        <v>3559.77</v>
      </c>
    </row>
    <row r="492" spans="1:27" ht="12.75" hidden="1" customHeight="1" outlineLevel="1" x14ac:dyDescent="0.2">
      <c r="A492" s="92" t="s">
        <v>1962</v>
      </c>
      <c r="B492" s="62" t="s">
        <v>81</v>
      </c>
      <c r="C492" s="42" t="s">
        <v>77</v>
      </c>
      <c r="D492" s="43">
        <v>4.6100000000000003</v>
      </c>
      <c r="E492" s="43">
        <v>4.6100000000000003</v>
      </c>
      <c r="F492" s="43">
        <v>4.6100000000000003</v>
      </c>
      <c r="G492" s="43">
        <v>4.6100000000000003</v>
      </c>
      <c r="H492" s="43">
        <v>4.6100000000000003</v>
      </c>
      <c r="I492" s="43">
        <v>4.6100000000000003</v>
      </c>
      <c r="J492" s="43">
        <v>4.6100000000000003</v>
      </c>
      <c r="K492" s="43">
        <v>4.6100000000000003</v>
      </c>
      <c r="L492" s="43">
        <v>4.6100000000000003</v>
      </c>
      <c r="M492" s="43">
        <v>4.6100000000000003</v>
      </c>
      <c r="N492" s="43">
        <v>4.6100000000000003</v>
      </c>
      <c r="O492" s="43">
        <v>4.6100000000000003</v>
      </c>
      <c r="P492" s="43">
        <v>4.6100000000000003</v>
      </c>
      <c r="Q492" s="43">
        <v>4.6100000000000003</v>
      </c>
      <c r="R492" s="43">
        <v>4.6100000000000003</v>
      </c>
      <c r="S492" s="43">
        <v>4.6100000000000003</v>
      </c>
      <c r="T492" s="43">
        <v>4.6100000000000003</v>
      </c>
      <c r="U492" s="43">
        <v>4.6100000000000003</v>
      </c>
      <c r="V492" s="43">
        <v>4.6100000000000003</v>
      </c>
      <c r="W492" s="43">
        <v>4.6100000000000003</v>
      </c>
      <c r="X492" s="43">
        <v>4.6100000000000003</v>
      </c>
      <c r="Y492" s="43">
        <v>4.6100000000000003</v>
      </c>
      <c r="Z492" s="43">
        <v>4.6100000000000003</v>
      </c>
      <c r="AA492" s="43">
        <v>4.6100000000000003</v>
      </c>
    </row>
    <row r="493" spans="1:27" ht="12.75" hidden="1" customHeight="1" outlineLevel="1" x14ac:dyDescent="0.2">
      <c r="A493" s="92" t="s">
        <v>1963</v>
      </c>
      <c r="B493" s="62" t="s">
        <v>79</v>
      </c>
      <c r="C493" s="42" t="s">
        <v>77</v>
      </c>
      <c r="D493" s="43">
        <f>$D$11</f>
        <v>110.23</v>
      </c>
      <c r="E493" s="43">
        <f t="shared" ref="E493:AA493" si="284">$D$11</f>
        <v>110.23</v>
      </c>
      <c r="F493" s="43">
        <f t="shared" si="284"/>
        <v>110.23</v>
      </c>
      <c r="G493" s="43">
        <f t="shared" si="284"/>
        <v>110.23</v>
      </c>
      <c r="H493" s="43">
        <f t="shared" si="284"/>
        <v>110.23</v>
      </c>
      <c r="I493" s="43">
        <f t="shared" si="284"/>
        <v>110.23</v>
      </c>
      <c r="J493" s="43">
        <f t="shared" si="284"/>
        <v>110.23</v>
      </c>
      <c r="K493" s="43">
        <f t="shared" si="284"/>
        <v>110.23</v>
      </c>
      <c r="L493" s="43">
        <f t="shared" si="284"/>
        <v>110.23</v>
      </c>
      <c r="M493" s="43">
        <f t="shared" si="284"/>
        <v>110.23</v>
      </c>
      <c r="N493" s="43">
        <f t="shared" si="284"/>
        <v>110.23</v>
      </c>
      <c r="O493" s="43">
        <f t="shared" si="284"/>
        <v>110.23</v>
      </c>
      <c r="P493" s="43">
        <f t="shared" si="284"/>
        <v>110.23</v>
      </c>
      <c r="Q493" s="43">
        <f t="shared" si="284"/>
        <v>110.23</v>
      </c>
      <c r="R493" s="43">
        <f t="shared" si="284"/>
        <v>110.23</v>
      </c>
      <c r="S493" s="43">
        <f t="shared" si="284"/>
        <v>110.23</v>
      </c>
      <c r="T493" s="43">
        <f t="shared" si="284"/>
        <v>110.23</v>
      </c>
      <c r="U493" s="43">
        <f t="shared" si="284"/>
        <v>110.23</v>
      </c>
      <c r="V493" s="43">
        <f t="shared" si="284"/>
        <v>110.23</v>
      </c>
      <c r="W493" s="43">
        <f t="shared" si="284"/>
        <v>110.23</v>
      </c>
      <c r="X493" s="43">
        <f t="shared" si="284"/>
        <v>110.23</v>
      </c>
      <c r="Y493" s="43">
        <f t="shared" si="284"/>
        <v>110.23</v>
      </c>
      <c r="Z493" s="43">
        <f t="shared" si="284"/>
        <v>110.23</v>
      </c>
      <c r="AA493" s="43">
        <f t="shared" si="284"/>
        <v>110.23</v>
      </c>
    </row>
    <row r="494" spans="1:27" collapsed="1" x14ac:dyDescent="0.2">
      <c r="A494" s="91" t="s">
        <v>1964</v>
      </c>
      <c r="B494" s="27" t="str">
        <f>"03"&amp;"."&amp;$B$800&amp;"."&amp;$B$801</f>
        <v>03.03.2023</v>
      </c>
      <c r="C494" s="83" t="s">
        <v>74</v>
      </c>
      <c r="D494" s="84">
        <f>ROUND(((D495+D496+D498+D497)/1000),5)</f>
        <v>5.0379800000000001</v>
      </c>
      <c r="E494" s="84">
        <f>ROUND(((E495+E496+E498+E497)/1000),5)</f>
        <v>4.8558899999999996</v>
      </c>
      <c r="F494" s="84">
        <f>ROUND(((F495+F496+F498+F497)/1000),5)</f>
        <v>4.8061499999999997</v>
      </c>
      <c r="G494" s="84">
        <f t="shared" ref="G494:AA494" si="285">ROUND(((G495+G496+G498+G497)/1000),5)</f>
        <v>4.8076800000000004</v>
      </c>
      <c r="H494" s="84">
        <f t="shared" si="285"/>
        <v>4.8727999999999998</v>
      </c>
      <c r="I494" s="84">
        <f t="shared" si="285"/>
        <v>5.14595</v>
      </c>
      <c r="J494" s="84">
        <f t="shared" si="285"/>
        <v>5.2768800000000002</v>
      </c>
      <c r="K494" s="84">
        <f t="shared" si="285"/>
        <v>5.3844099999999999</v>
      </c>
      <c r="L494" s="84">
        <f t="shared" si="285"/>
        <v>5.4879100000000003</v>
      </c>
      <c r="M494" s="84">
        <f t="shared" si="285"/>
        <v>5.5003500000000001</v>
      </c>
      <c r="N494" s="84">
        <f t="shared" si="285"/>
        <v>5.5119899999999999</v>
      </c>
      <c r="O494" s="84">
        <f t="shared" si="285"/>
        <v>5.5634399999999999</v>
      </c>
      <c r="P494" s="84">
        <f t="shared" si="285"/>
        <v>5.5372599999999998</v>
      </c>
      <c r="Q494" s="84">
        <f t="shared" si="285"/>
        <v>5.5399000000000003</v>
      </c>
      <c r="R494" s="84">
        <f t="shared" si="285"/>
        <v>5.53057</v>
      </c>
      <c r="S494" s="84">
        <f t="shared" si="285"/>
        <v>5.4947299999999997</v>
      </c>
      <c r="T494" s="84">
        <f t="shared" si="285"/>
        <v>5.4563300000000003</v>
      </c>
      <c r="U494" s="84">
        <f t="shared" si="285"/>
        <v>5.4565799999999998</v>
      </c>
      <c r="V494" s="84">
        <f t="shared" si="285"/>
        <v>5.4902300000000004</v>
      </c>
      <c r="W494" s="84">
        <f t="shared" si="285"/>
        <v>5.55511</v>
      </c>
      <c r="X494" s="84">
        <f t="shared" si="285"/>
        <v>5.5015099999999997</v>
      </c>
      <c r="Y494" s="84">
        <f t="shared" si="285"/>
        <v>5.4477900000000004</v>
      </c>
      <c r="Z494" s="84">
        <f t="shared" si="285"/>
        <v>5.2945000000000002</v>
      </c>
      <c r="AA494" s="84">
        <f t="shared" si="285"/>
        <v>5.2228199999999996</v>
      </c>
    </row>
    <row r="495" spans="1:27" ht="12.75" hidden="1" customHeight="1" outlineLevel="1" x14ac:dyDescent="0.2">
      <c r="A495" s="92" t="s">
        <v>1965</v>
      </c>
      <c r="B495" s="62" t="s">
        <v>231</v>
      </c>
      <c r="C495" s="42" t="s">
        <v>77</v>
      </c>
      <c r="D495" s="43">
        <v>1363.37</v>
      </c>
      <c r="E495" s="43">
        <v>1181.28</v>
      </c>
      <c r="F495" s="43">
        <v>1131.54</v>
      </c>
      <c r="G495" s="43">
        <v>1133.07</v>
      </c>
      <c r="H495" s="43">
        <v>1198.19</v>
      </c>
      <c r="I495" s="43">
        <v>1471.34</v>
      </c>
      <c r="J495" s="43">
        <v>1602.27</v>
      </c>
      <c r="K495" s="43">
        <v>1709.8</v>
      </c>
      <c r="L495" s="43">
        <v>1813.3</v>
      </c>
      <c r="M495" s="43">
        <v>1825.74</v>
      </c>
      <c r="N495" s="43">
        <v>1837.38</v>
      </c>
      <c r="O495" s="43">
        <v>1888.83</v>
      </c>
      <c r="P495" s="43">
        <v>1862.65</v>
      </c>
      <c r="Q495" s="43">
        <v>1865.29</v>
      </c>
      <c r="R495" s="43">
        <v>1855.96</v>
      </c>
      <c r="S495" s="43">
        <v>1820.12</v>
      </c>
      <c r="T495" s="43">
        <v>1781.72</v>
      </c>
      <c r="U495" s="43">
        <v>1781.97</v>
      </c>
      <c r="V495" s="43">
        <v>1815.62</v>
      </c>
      <c r="W495" s="43">
        <v>1880.5</v>
      </c>
      <c r="X495" s="43">
        <v>1826.9</v>
      </c>
      <c r="Y495" s="43">
        <v>1773.18</v>
      </c>
      <c r="Z495" s="43">
        <v>1619.89</v>
      </c>
      <c r="AA495" s="43">
        <v>1548.21</v>
      </c>
    </row>
    <row r="496" spans="1:27" ht="12.75" hidden="1" customHeight="1" outlineLevel="1" x14ac:dyDescent="0.2">
      <c r="A496" s="92" t="s">
        <v>1966</v>
      </c>
      <c r="B496" s="62" t="s">
        <v>88</v>
      </c>
      <c r="C496" s="42" t="s">
        <v>77</v>
      </c>
      <c r="D496" s="43">
        <f>$D$486</f>
        <v>3559.77</v>
      </c>
      <c r="E496" s="43">
        <f t="shared" ref="E496:AA496" si="286">$D$486</f>
        <v>3559.77</v>
      </c>
      <c r="F496" s="43">
        <f t="shared" si="286"/>
        <v>3559.77</v>
      </c>
      <c r="G496" s="43">
        <f t="shared" si="286"/>
        <v>3559.77</v>
      </c>
      <c r="H496" s="43">
        <f t="shared" si="286"/>
        <v>3559.77</v>
      </c>
      <c r="I496" s="43">
        <f t="shared" si="286"/>
        <v>3559.77</v>
      </c>
      <c r="J496" s="43">
        <f t="shared" si="286"/>
        <v>3559.77</v>
      </c>
      <c r="K496" s="43">
        <f t="shared" si="286"/>
        <v>3559.77</v>
      </c>
      <c r="L496" s="43">
        <f t="shared" si="286"/>
        <v>3559.77</v>
      </c>
      <c r="M496" s="43">
        <f t="shared" si="286"/>
        <v>3559.77</v>
      </c>
      <c r="N496" s="43">
        <f t="shared" si="286"/>
        <v>3559.77</v>
      </c>
      <c r="O496" s="43">
        <f t="shared" si="286"/>
        <v>3559.77</v>
      </c>
      <c r="P496" s="43">
        <f t="shared" si="286"/>
        <v>3559.77</v>
      </c>
      <c r="Q496" s="43">
        <f t="shared" si="286"/>
        <v>3559.77</v>
      </c>
      <c r="R496" s="43">
        <f t="shared" si="286"/>
        <v>3559.77</v>
      </c>
      <c r="S496" s="43">
        <f t="shared" si="286"/>
        <v>3559.77</v>
      </c>
      <c r="T496" s="43">
        <f t="shared" si="286"/>
        <v>3559.77</v>
      </c>
      <c r="U496" s="43">
        <f t="shared" si="286"/>
        <v>3559.77</v>
      </c>
      <c r="V496" s="43">
        <f t="shared" si="286"/>
        <v>3559.77</v>
      </c>
      <c r="W496" s="43">
        <f t="shared" si="286"/>
        <v>3559.77</v>
      </c>
      <c r="X496" s="43">
        <f t="shared" si="286"/>
        <v>3559.77</v>
      </c>
      <c r="Y496" s="43">
        <f t="shared" si="286"/>
        <v>3559.77</v>
      </c>
      <c r="Z496" s="43">
        <f t="shared" si="286"/>
        <v>3559.77</v>
      </c>
      <c r="AA496" s="43">
        <f t="shared" si="286"/>
        <v>3559.77</v>
      </c>
    </row>
    <row r="497" spans="1:27" ht="12.75" hidden="1" customHeight="1" outlineLevel="1" x14ac:dyDescent="0.2">
      <c r="A497" s="92" t="s">
        <v>1967</v>
      </c>
      <c r="B497" s="62" t="s">
        <v>81</v>
      </c>
      <c r="C497" s="42" t="s">
        <v>77</v>
      </c>
      <c r="D497" s="43">
        <v>4.6100000000000003</v>
      </c>
      <c r="E497" s="43">
        <v>4.6100000000000003</v>
      </c>
      <c r="F497" s="43">
        <v>4.6100000000000003</v>
      </c>
      <c r="G497" s="43">
        <v>4.6100000000000003</v>
      </c>
      <c r="H497" s="43">
        <v>4.6100000000000003</v>
      </c>
      <c r="I497" s="43">
        <v>4.6100000000000003</v>
      </c>
      <c r="J497" s="43">
        <v>4.6100000000000003</v>
      </c>
      <c r="K497" s="43">
        <v>4.6100000000000003</v>
      </c>
      <c r="L497" s="43">
        <v>4.6100000000000003</v>
      </c>
      <c r="M497" s="43">
        <v>4.6100000000000003</v>
      </c>
      <c r="N497" s="43">
        <v>4.6100000000000003</v>
      </c>
      <c r="O497" s="43">
        <v>4.6100000000000003</v>
      </c>
      <c r="P497" s="43">
        <v>4.6100000000000003</v>
      </c>
      <c r="Q497" s="43">
        <v>4.6100000000000003</v>
      </c>
      <c r="R497" s="43">
        <v>4.6100000000000003</v>
      </c>
      <c r="S497" s="43">
        <v>4.6100000000000003</v>
      </c>
      <c r="T497" s="43">
        <v>4.6100000000000003</v>
      </c>
      <c r="U497" s="43">
        <v>4.6100000000000003</v>
      </c>
      <c r="V497" s="43">
        <v>4.6100000000000003</v>
      </c>
      <c r="W497" s="43">
        <v>4.6100000000000003</v>
      </c>
      <c r="X497" s="43">
        <v>4.6100000000000003</v>
      </c>
      <c r="Y497" s="43">
        <v>4.6100000000000003</v>
      </c>
      <c r="Z497" s="43">
        <v>4.6100000000000003</v>
      </c>
      <c r="AA497" s="43">
        <v>4.6100000000000003</v>
      </c>
    </row>
    <row r="498" spans="1:27" ht="12.75" hidden="1" customHeight="1" outlineLevel="1" x14ac:dyDescent="0.2">
      <c r="A498" s="92" t="s">
        <v>1968</v>
      </c>
      <c r="B498" s="62" t="s">
        <v>79</v>
      </c>
      <c r="C498" s="42" t="s">
        <v>77</v>
      </c>
      <c r="D498" s="43">
        <f>$D$11</f>
        <v>110.23</v>
      </c>
      <c r="E498" s="43">
        <f t="shared" ref="E498:AA498" si="287">$D$11</f>
        <v>110.23</v>
      </c>
      <c r="F498" s="43">
        <f t="shared" si="287"/>
        <v>110.23</v>
      </c>
      <c r="G498" s="43">
        <f t="shared" si="287"/>
        <v>110.23</v>
      </c>
      <c r="H498" s="43">
        <f t="shared" si="287"/>
        <v>110.23</v>
      </c>
      <c r="I498" s="43">
        <f t="shared" si="287"/>
        <v>110.23</v>
      </c>
      <c r="J498" s="43">
        <f t="shared" si="287"/>
        <v>110.23</v>
      </c>
      <c r="K498" s="43">
        <f t="shared" si="287"/>
        <v>110.23</v>
      </c>
      <c r="L498" s="43">
        <f t="shared" si="287"/>
        <v>110.23</v>
      </c>
      <c r="M498" s="43">
        <f t="shared" si="287"/>
        <v>110.23</v>
      </c>
      <c r="N498" s="43">
        <f t="shared" si="287"/>
        <v>110.23</v>
      </c>
      <c r="O498" s="43">
        <f t="shared" si="287"/>
        <v>110.23</v>
      </c>
      <c r="P498" s="43">
        <f t="shared" si="287"/>
        <v>110.23</v>
      </c>
      <c r="Q498" s="43">
        <f t="shared" si="287"/>
        <v>110.23</v>
      </c>
      <c r="R498" s="43">
        <f t="shared" si="287"/>
        <v>110.23</v>
      </c>
      <c r="S498" s="43">
        <f t="shared" si="287"/>
        <v>110.23</v>
      </c>
      <c r="T498" s="43">
        <f t="shared" si="287"/>
        <v>110.23</v>
      </c>
      <c r="U498" s="43">
        <f t="shared" si="287"/>
        <v>110.23</v>
      </c>
      <c r="V498" s="43">
        <f t="shared" si="287"/>
        <v>110.23</v>
      </c>
      <c r="W498" s="43">
        <f t="shared" si="287"/>
        <v>110.23</v>
      </c>
      <c r="X498" s="43">
        <f t="shared" si="287"/>
        <v>110.23</v>
      </c>
      <c r="Y498" s="43">
        <f t="shared" si="287"/>
        <v>110.23</v>
      </c>
      <c r="Z498" s="43">
        <f t="shared" si="287"/>
        <v>110.23</v>
      </c>
      <c r="AA498" s="43">
        <f t="shared" si="287"/>
        <v>110.23</v>
      </c>
    </row>
    <row r="499" spans="1:27" collapsed="1" x14ac:dyDescent="0.2">
      <c r="A499" s="91" t="s">
        <v>1969</v>
      </c>
      <c r="B499" s="27" t="str">
        <f>"04"&amp;"."&amp;$B$800&amp;"."&amp;$B$801</f>
        <v>04.03.2023</v>
      </c>
      <c r="C499" s="83" t="s">
        <v>74</v>
      </c>
      <c r="D499" s="84">
        <f>ROUND(((D500+D501+D503+D502)/1000),5)</f>
        <v>5.23414</v>
      </c>
      <c r="E499" s="84">
        <f>ROUND(((E500+E501+E503+E502)/1000),5)</f>
        <v>5.1461199999999998</v>
      </c>
      <c r="F499" s="84">
        <f>ROUND(((F500+F501+F503+F502)/1000),5)</f>
        <v>4.9992299999999998</v>
      </c>
      <c r="G499" s="84">
        <f t="shared" ref="G499:AA499" si="288">ROUND(((G500+G501+G503+G502)/1000),5)</f>
        <v>4.9580500000000001</v>
      </c>
      <c r="H499" s="84">
        <f t="shared" si="288"/>
        <v>5.0188899999999999</v>
      </c>
      <c r="I499" s="84">
        <f t="shared" si="288"/>
        <v>5.1532900000000001</v>
      </c>
      <c r="J499" s="84">
        <f t="shared" si="288"/>
        <v>5.1860200000000001</v>
      </c>
      <c r="K499" s="84">
        <f t="shared" si="288"/>
        <v>5.2437800000000001</v>
      </c>
      <c r="L499" s="84">
        <f t="shared" si="288"/>
        <v>5.3858300000000003</v>
      </c>
      <c r="M499" s="84">
        <f t="shared" si="288"/>
        <v>5.4721900000000003</v>
      </c>
      <c r="N499" s="84">
        <f t="shared" si="288"/>
        <v>5.5065799999999996</v>
      </c>
      <c r="O499" s="84">
        <f t="shared" si="288"/>
        <v>5.5148700000000002</v>
      </c>
      <c r="P499" s="84">
        <f t="shared" si="288"/>
        <v>5.5093500000000004</v>
      </c>
      <c r="Q499" s="84">
        <f t="shared" si="288"/>
        <v>5.5037599999999998</v>
      </c>
      <c r="R499" s="84">
        <f t="shared" si="288"/>
        <v>5.4661499999999998</v>
      </c>
      <c r="S499" s="84">
        <f t="shared" si="288"/>
        <v>5.4617500000000003</v>
      </c>
      <c r="T499" s="84">
        <f t="shared" si="288"/>
        <v>5.4585999999999997</v>
      </c>
      <c r="U499" s="84">
        <f t="shared" si="288"/>
        <v>5.4746600000000001</v>
      </c>
      <c r="V499" s="84">
        <f t="shared" si="288"/>
        <v>5.5083299999999999</v>
      </c>
      <c r="W499" s="84">
        <f t="shared" si="288"/>
        <v>5.5159500000000001</v>
      </c>
      <c r="X499" s="84">
        <f t="shared" si="288"/>
        <v>5.5217499999999999</v>
      </c>
      <c r="Y499" s="84">
        <f t="shared" si="288"/>
        <v>5.48475</v>
      </c>
      <c r="Z499" s="84">
        <f t="shared" si="288"/>
        <v>5.3187499999999996</v>
      </c>
      <c r="AA499" s="84">
        <f t="shared" si="288"/>
        <v>5.2495099999999999</v>
      </c>
    </row>
    <row r="500" spans="1:27" ht="12.75" hidden="1" customHeight="1" outlineLevel="1" x14ac:dyDescent="0.2">
      <c r="A500" s="92" t="s">
        <v>1970</v>
      </c>
      <c r="B500" s="62" t="s">
        <v>231</v>
      </c>
      <c r="C500" s="42" t="s">
        <v>77</v>
      </c>
      <c r="D500" s="43">
        <v>1559.53</v>
      </c>
      <c r="E500" s="43">
        <v>1471.51</v>
      </c>
      <c r="F500" s="43">
        <v>1324.62</v>
      </c>
      <c r="G500" s="43">
        <v>1283.44</v>
      </c>
      <c r="H500" s="43">
        <v>1344.28</v>
      </c>
      <c r="I500" s="43">
        <v>1478.68</v>
      </c>
      <c r="J500" s="43">
        <v>1511.41</v>
      </c>
      <c r="K500" s="43">
        <v>1569.17</v>
      </c>
      <c r="L500" s="43">
        <v>1711.22</v>
      </c>
      <c r="M500" s="43">
        <v>1797.58</v>
      </c>
      <c r="N500" s="43">
        <v>1831.97</v>
      </c>
      <c r="O500" s="43">
        <v>1840.26</v>
      </c>
      <c r="P500" s="43">
        <v>1834.74</v>
      </c>
      <c r="Q500" s="43">
        <v>1829.15</v>
      </c>
      <c r="R500" s="43">
        <v>1791.54</v>
      </c>
      <c r="S500" s="43">
        <v>1787.14</v>
      </c>
      <c r="T500" s="43">
        <v>1783.99</v>
      </c>
      <c r="U500" s="43">
        <v>1800.05</v>
      </c>
      <c r="V500" s="43">
        <v>1833.72</v>
      </c>
      <c r="W500" s="43">
        <v>1841.34</v>
      </c>
      <c r="X500" s="43">
        <v>1847.14</v>
      </c>
      <c r="Y500" s="43">
        <v>1810.14</v>
      </c>
      <c r="Z500" s="43">
        <v>1644.14</v>
      </c>
      <c r="AA500" s="43">
        <v>1574.9</v>
      </c>
    </row>
    <row r="501" spans="1:27" ht="12.75" hidden="1" customHeight="1" outlineLevel="1" x14ac:dyDescent="0.2">
      <c r="A501" s="92" t="s">
        <v>1971</v>
      </c>
      <c r="B501" s="62" t="s">
        <v>88</v>
      </c>
      <c r="C501" s="42" t="s">
        <v>77</v>
      </c>
      <c r="D501" s="43">
        <f>$D$486</f>
        <v>3559.77</v>
      </c>
      <c r="E501" s="43">
        <f t="shared" ref="E501:AA501" si="289">$D$486</f>
        <v>3559.77</v>
      </c>
      <c r="F501" s="43">
        <f t="shared" si="289"/>
        <v>3559.77</v>
      </c>
      <c r="G501" s="43">
        <f t="shared" si="289"/>
        <v>3559.77</v>
      </c>
      <c r="H501" s="43">
        <f t="shared" si="289"/>
        <v>3559.77</v>
      </c>
      <c r="I501" s="43">
        <f t="shared" si="289"/>
        <v>3559.77</v>
      </c>
      <c r="J501" s="43">
        <f t="shared" si="289"/>
        <v>3559.77</v>
      </c>
      <c r="K501" s="43">
        <f t="shared" si="289"/>
        <v>3559.77</v>
      </c>
      <c r="L501" s="43">
        <f t="shared" si="289"/>
        <v>3559.77</v>
      </c>
      <c r="M501" s="43">
        <f t="shared" si="289"/>
        <v>3559.77</v>
      </c>
      <c r="N501" s="43">
        <f t="shared" si="289"/>
        <v>3559.77</v>
      </c>
      <c r="O501" s="43">
        <f t="shared" si="289"/>
        <v>3559.77</v>
      </c>
      <c r="P501" s="43">
        <f t="shared" si="289"/>
        <v>3559.77</v>
      </c>
      <c r="Q501" s="43">
        <f t="shared" si="289"/>
        <v>3559.77</v>
      </c>
      <c r="R501" s="43">
        <f t="shared" si="289"/>
        <v>3559.77</v>
      </c>
      <c r="S501" s="43">
        <f t="shared" si="289"/>
        <v>3559.77</v>
      </c>
      <c r="T501" s="43">
        <f t="shared" si="289"/>
        <v>3559.77</v>
      </c>
      <c r="U501" s="43">
        <f t="shared" si="289"/>
        <v>3559.77</v>
      </c>
      <c r="V501" s="43">
        <f t="shared" si="289"/>
        <v>3559.77</v>
      </c>
      <c r="W501" s="43">
        <f t="shared" si="289"/>
        <v>3559.77</v>
      </c>
      <c r="X501" s="43">
        <f t="shared" si="289"/>
        <v>3559.77</v>
      </c>
      <c r="Y501" s="43">
        <f t="shared" si="289"/>
        <v>3559.77</v>
      </c>
      <c r="Z501" s="43">
        <f t="shared" si="289"/>
        <v>3559.77</v>
      </c>
      <c r="AA501" s="43">
        <f t="shared" si="289"/>
        <v>3559.77</v>
      </c>
    </row>
    <row r="502" spans="1:27" ht="12.75" hidden="1" customHeight="1" outlineLevel="1" x14ac:dyDescent="0.2">
      <c r="A502" s="92" t="s">
        <v>1972</v>
      </c>
      <c r="B502" s="62" t="s">
        <v>81</v>
      </c>
      <c r="C502" s="42" t="s">
        <v>77</v>
      </c>
      <c r="D502" s="43">
        <v>4.6100000000000003</v>
      </c>
      <c r="E502" s="43">
        <v>4.6100000000000003</v>
      </c>
      <c r="F502" s="43">
        <v>4.6100000000000003</v>
      </c>
      <c r="G502" s="43">
        <v>4.6100000000000003</v>
      </c>
      <c r="H502" s="43">
        <v>4.6100000000000003</v>
      </c>
      <c r="I502" s="43">
        <v>4.6100000000000003</v>
      </c>
      <c r="J502" s="43">
        <v>4.6100000000000003</v>
      </c>
      <c r="K502" s="43">
        <v>4.6100000000000003</v>
      </c>
      <c r="L502" s="43">
        <v>4.6100000000000003</v>
      </c>
      <c r="M502" s="43">
        <v>4.6100000000000003</v>
      </c>
      <c r="N502" s="43">
        <v>4.6100000000000003</v>
      </c>
      <c r="O502" s="43">
        <v>4.6100000000000003</v>
      </c>
      <c r="P502" s="43">
        <v>4.6100000000000003</v>
      </c>
      <c r="Q502" s="43">
        <v>4.6100000000000003</v>
      </c>
      <c r="R502" s="43">
        <v>4.6100000000000003</v>
      </c>
      <c r="S502" s="43">
        <v>4.6100000000000003</v>
      </c>
      <c r="T502" s="43">
        <v>4.6100000000000003</v>
      </c>
      <c r="U502" s="43">
        <v>4.6100000000000003</v>
      </c>
      <c r="V502" s="43">
        <v>4.6100000000000003</v>
      </c>
      <c r="W502" s="43">
        <v>4.6100000000000003</v>
      </c>
      <c r="X502" s="43">
        <v>4.6100000000000003</v>
      </c>
      <c r="Y502" s="43">
        <v>4.6100000000000003</v>
      </c>
      <c r="Z502" s="43">
        <v>4.6100000000000003</v>
      </c>
      <c r="AA502" s="43">
        <v>4.6100000000000003</v>
      </c>
    </row>
    <row r="503" spans="1:27" ht="12.75" hidden="1" customHeight="1" outlineLevel="1" x14ac:dyDescent="0.2">
      <c r="A503" s="92" t="s">
        <v>1973</v>
      </c>
      <c r="B503" s="62" t="s">
        <v>79</v>
      </c>
      <c r="C503" s="42" t="s">
        <v>77</v>
      </c>
      <c r="D503" s="43">
        <f>$D$11</f>
        <v>110.23</v>
      </c>
      <c r="E503" s="43">
        <f t="shared" ref="E503:AA503" si="290">$D$11</f>
        <v>110.23</v>
      </c>
      <c r="F503" s="43">
        <f t="shared" si="290"/>
        <v>110.23</v>
      </c>
      <c r="G503" s="43">
        <f t="shared" si="290"/>
        <v>110.23</v>
      </c>
      <c r="H503" s="43">
        <f t="shared" si="290"/>
        <v>110.23</v>
      </c>
      <c r="I503" s="43">
        <f t="shared" si="290"/>
        <v>110.23</v>
      </c>
      <c r="J503" s="43">
        <f t="shared" si="290"/>
        <v>110.23</v>
      </c>
      <c r="K503" s="43">
        <f t="shared" si="290"/>
        <v>110.23</v>
      </c>
      <c r="L503" s="43">
        <f t="shared" si="290"/>
        <v>110.23</v>
      </c>
      <c r="M503" s="43">
        <f t="shared" si="290"/>
        <v>110.23</v>
      </c>
      <c r="N503" s="43">
        <f t="shared" si="290"/>
        <v>110.23</v>
      </c>
      <c r="O503" s="43">
        <f t="shared" si="290"/>
        <v>110.23</v>
      </c>
      <c r="P503" s="43">
        <f t="shared" si="290"/>
        <v>110.23</v>
      </c>
      <c r="Q503" s="43">
        <f t="shared" si="290"/>
        <v>110.23</v>
      </c>
      <c r="R503" s="43">
        <f t="shared" si="290"/>
        <v>110.23</v>
      </c>
      <c r="S503" s="43">
        <f t="shared" si="290"/>
        <v>110.23</v>
      </c>
      <c r="T503" s="43">
        <f t="shared" si="290"/>
        <v>110.23</v>
      </c>
      <c r="U503" s="43">
        <f t="shared" si="290"/>
        <v>110.23</v>
      </c>
      <c r="V503" s="43">
        <f t="shared" si="290"/>
        <v>110.23</v>
      </c>
      <c r="W503" s="43">
        <f t="shared" si="290"/>
        <v>110.23</v>
      </c>
      <c r="X503" s="43">
        <f t="shared" si="290"/>
        <v>110.23</v>
      </c>
      <c r="Y503" s="43">
        <f t="shared" si="290"/>
        <v>110.23</v>
      </c>
      <c r="Z503" s="43">
        <f t="shared" si="290"/>
        <v>110.23</v>
      </c>
      <c r="AA503" s="43">
        <f t="shared" si="290"/>
        <v>110.23</v>
      </c>
    </row>
    <row r="504" spans="1:27" collapsed="1" x14ac:dyDescent="0.2">
      <c r="A504" s="91" t="s">
        <v>1974</v>
      </c>
      <c r="B504" s="27" t="str">
        <f>"05"&amp;"."&amp;$B$800&amp;"."&amp;$B$801</f>
        <v>05.03.2023</v>
      </c>
      <c r="C504" s="83" t="s">
        <v>74</v>
      </c>
      <c r="D504" s="84">
        <f>ROUND(((D505+D506+D508+D507)/1000),5)</f>
        <v>5.1797899999999997</v>
      </c>
      <c r="E504" s="84">
        <f>ROUND(((E505+E506+E508+E507)/1000),5)</f>
        <v>5.0577899999999998</v>
      </c>
      <c r="F504" s="84">
        <f>ROUND(((F505+F506+F508+F507)/1000),5)</f>
        <v>4.9276799999999996</v>
      </c>
      <c r="G504" s="84">
        <f t="shared" ref="G504:AA504" si="291">ROUND(((G505+G506+G508+G507)/1000),5)</f>
        <v>4.8961600000000001</v>
      </c>
      <c r="H504" s="84">
        <f t="shared" si="291"/>
        <v>4.9596200000000001</v>
      </c>
      <c r="I504" s="84">
        <f t="shared" si="291"/>
        <v>5.0593500000000002</v>
      </c>
      <c r="J504" s="84">
        <f t="shared" si="291"/>
        <v>5.0752699999999997</v>
      </c>
      <c r="K504" s="84">
        <f t="shared" si="291"/>
        <v>5.17563</v>
      </c>
      <c r="L504" s="84">
        <f t="shared" si="291"/>
        <v>5.2740900000000002</v>
      </c>
      <c r="M504" s="84">
        <f t="shared" si="291"/>
        <v>5.4511500000000002</v>
      </c>
      <c r="N504" s="84">
        <f t="shared" si="291"/>
        <v>5.5001699999999998</v>
      </c>
      <c r="O504" s="84">
        <f t="shared" si="291"/>
        <v>5.5132000000000003</v>
      </c>
      <c r="P504" s="84">
        <f t="shared" si="291"/>
        <v>5.50997</v>
      </c>
      <c r="Q504" s="84">
        <f t="shared" si="291"/>
        <v>5.5078800000000001</v>
      </c>
      <c r="R504" s="84">
        <f t="shared" si="291"/>
        <v>5.47553</v>
      </c>
      <c r="S504" s="84">
        <f t="shared" si="291"/>
        <v>5.4769899999999998</v>
      </c>
      <c r="T504" s="84">
        <f t="shared" si="291"/>
        <v>5.4760099999999996</v>
      </c>
      <c r="U504" s="84">
        <f t="shared" si="291"/>
        <v>5.4923599999999997</v>
      </c>
      <c r="V504" s="84">
        <f t="shared" si="291"/>
        <v>5.5388799999999998</v>
      </c>
      <c r="W504" s="84">
        <f t="shared" si="291"/>
        <v>5.53484</v>
      </c>
      <c r="X504" s="84">
        <f t="shared" si="291"/>
        <v>5.5448399999999998</v>
      </c>
      <c r="Y504" s="84">
        <f t="shared" si="291"/>
        <v>5.5065999999999997</v>
      </c>
      <c r="Z504" s="84">
        <f t="shared" si="291"/>
        <v>5.3569800000000001</v>
      </c>
      <c r="AA504" s="84">
        <f t="shared" si="291"/>
        <v>5.2725900000000001</v>
      </c>
    </row>
    <row r="505" spans="1:27" ht="12.75" hidden="1" customHeight="1" outlineLevel="1" x14ac:dyDescent="0.2">
      <c r="A505" s="92" t="s">
        <v>1975</v>
      </c>
      <c r="B505" s="62" t="s">
        <v>231</v>
      </c>
      <c r="C505" s="42" t="s">
        <v>77</v>
      </c>
      <c r="D505" s="43">
        <v>1505.18</v>
      </c>
      <c r="E505" s="43">
        <v>1383.18</v>
      </c>
      <c r="F505" s="43">
        <v>1253.07</v>
      </c>
      <c r="G505" s="43">
        <v>1221.55</v>
      </c>
      <c r="H505" s="43">
        <v>1285.01</v>
      </c>
      <c r="I505" s="43">
        <v>1384.74</v>
      </c>
      <c r="J505" s="43">
        <v>1400.66</v>
      </c>
      <c r="K505" s="43">
        <v>1501.02</v>
      </c>
      <c r="L505" s="43">
        <v>1599.48</v>
      </c>
      <c r="M505" s="43">
        <v>1776.54</v>
      </c>
      <c r="N505" s="43">
        <v>1825.56</v>
      </c>
      <c r="O505" s="43">
        <v>1838.59</v>
      </c>
      <c r="P505" s="43">
        <v>1835.36</v>
      </c>
      <c r="Q505" s="43">
        <v>1833.27</v>
      </c>
      <c r="R505" s="43">
        <v>1800.92</v>
      </c>
      <c r="S505" s="43">
        <v>1802.38</v>
      </c>
      <c r="T505" s="43">
        <v>1801.4</v>
      </c>
      <c r="U505" s="43">
        <v>1817.75</v>
      </c>
      <c r="V505" s="43">
        <v>1864.27</v>
      </c>
      <c r="W505" s="43">
        <v>1860.23</v>
      </c>
      <c r="X505" s="43">
        <v>1870.23</v>
      </c>
      <c r="Y505" s="43">
        <v>1831.99</v>
      </c>
      <c r="Z505" s="43">
        <v>1682.37</v>
      </c>
      <c r="AA505" s="43">
        <v>1597.98</v>
      </c>
    </row>
    <row r="506" spans="1:27" ht="12.75" hidden="1" customHeight="1" outlineLevel="1" x14ac:dyDescent="0.2">
      <c r="A506" s="92" t="s">
        <v>1976</v>
      </c>
      <c r="B506" s="62" t="s">
        <v>88</v>
      </c>
      <c r="C506" s="42" t="s">
        <v>77</v>
      </c>
      <c r="D506" s="43">
        <f>$D$486</f>
        <v>3559.77</v>
      </c>
      <c r="E506" s="43">
        <f t="shared" ref="E506:AA506" si="292">$D$486</f>
        <v>3559.77</v>
      </c>
      <c r="F506" s="43">
        <f t="shared" si="292"/>
        <v>3559.77</v>
      </c>
      <c r="G506" s="43">
        <f t="shared" si="292"/>
        <v>3559.77</v>
      </c>
      <c r="H506" s="43">
        <f t="shared" si="292"/>
        <v>3559.77</v>
      </c>
      <c r="I506" s="43">
        <f t="shared" si="292"/>
        <v>3559.77</v>
      </c>
      <c r="J506" s="43">
        <f t="shared" si="292"/>
        <v>3559.77</v>
      </c>
      <c r="K506" s="43">
        <f t="shared" si="292"/>
        <v>3559.77</v>
      </c>
      <c r="L506" s="43">
        <f t="shared" si="292"/>
        <v>3559.77</v>
      </c>
      <c r="M506" s="43">
        <f t="shared" si="292"/>
        <v>3559.77</v>
      </c>
      <c r="N506" s="43">
        <f t="shared" si="292"/>
        <v>3559.77</v>
      </c>
      <c r="O506" s="43">
        <f t="shared" si="292"/>
        <v>3559.77</v>
      </c>
      <c r="P506" s="43">
        <f t="shared" si="292"/>
        <v>3559.77</v>
      </c>
      <c r="Q506" s="43">
        <f t="shared" si="292"/>
        <v>3559.77</v>
      </c>
      <c r="R506" s="43">
        <f t="shared" si="292"/>
        <v>3559.77</v>
      </c>
      <c r="S506" s="43">
        <f t="shared" si="292"/>
        <v>3559.77</v>
      </c>
      <c r="T506" s="43">
        <f t="shared" si="292"/>
        <v>3559.77</v>
      </c>
      <c r="U506" s="43">
        <f t="shared" si="292"/>
        <v>3559.77</v>
      </c>
      <c r="V506" s="43">
        <f t="shared" si="292"/>
        <v>3559.77</v>
      </c>
      <c r="W506" s="43">
        <f t="shared" si="292"/>
        <v>3559.77</v>
      </c>
      <c r="X506" s="43">
        <f t="shared" si="292"/>
        <v>3559.77</v>
      </c>
      <c r="Y506" s="43">
        <f t="shared" si="292"/>
        <v>3559.77</v>
      </c>
      <c r="Z506" s="43">
        <f t="shared" si="292"/>
        <v>3559.77</v>
      </c>
      <c r="AA506" s="43">
        <f t="shared" si="292"/>
        <v>3559.77</v>
      </c>
    </row>
    <row r="507" spans="1:27" ht="12.75" hidden="1" customHeight="1" outlineLevel="1" x14ac:dyDescent="0.2">
      <c r="A507" s="92" t="s">
        <v>1977</v>
      </c>
      <c r="B507" s="62" t="s">
        <v>81</v>
      </c>
      <c r="C507" s="42" t="s">
        <v>77</v>
      </c>
      <c r="D507" s="43">
        <v>4.6100000000000003</v>
      </c>
      <c r="E507" s="43">
        <v>4.6100000000000003</v>
      </c>
      <c r="F507" s="43">
        <v>4.6100000000000003</v>
      </c>
      <c r="G507" s="43">
        <v>4.6100000000000003</v>
      </c>
      <c r="H507" s="43">
        <v>4.6100000000000003</v>
      </c>
      <c r="I507" s="43">
        <v>4.6100000000000003</v>
      </c>
      <c r="J507" s="43">
        <v>4.6100000000000003</v>
      </c>
      <c r="K507" s="43">
        <v>4.6100000000000003</v>
      </c>
      <c r="L507" s="43">
        <v>4.6100000000000003</v>
      </c>
      <c r="M507" s="43">
        <v>4.6100000000000003</v>
      </c>
      <c r="N507" s="43">
        <v>4.6100000000000003</v>
      </c>
      <c r="O507" s="43">
        <v>4.6100000000000003</v>
      </c>
      <c r="P507" s="43">
        <v>4.6100000000000003</v>
      </c>
      <c r="Q507" s="43">
        <v>4.6100000000000003</v>
      </c>
      <c r="R507" s="43">
        <v>4.6100000000000003</v>
      </c>
      <c r="S507" s="43">
        <v>4.6100000000000003</v>
      </c>
      <c r="T507" s="43">
        <v>4.6100000000000003</v>
      </c>
      <c r="U507" s="43">
        <v>4.6100000000000003</v>
      </c>
      <c r="V507" s="43">
        <v>4.6100000000000003</v>
      </c>
      <c r="W507" s="43">
        <v>4.6100000000000003</v>
      </c>
      <c r="X507" s="43">
        <v>4.6100000000000003</v>
      </c>
      <c r="Y507" s="43">
        <v>4.6100000000000003</v>
      </c>
      <c r="Z507" s="43">
        <v>4.6100000000000003</v>
      </c>
      <c r="AA507" s="43">
        <v>4.6100000000000003</v>
      </c>
    </row>
    <row r="508" spans="1:27" ht="12.75" hidden="1" customHeight="1" outlineLevel="1" x14ac:dyDescent="0.2">
      <c r="A508" s="92" t="s">
        <v>1978</v>
      </c>
      <c r="B508" s="62" t="s">
        <v>79</v>
      </c>
      <c r="C508" s="42" t="s">
        <v>77</v>
      </c>
      <c r="D508" s="43">
        <f>$D$11</f>
        <v>110.23</v>
      </c>
      <c r="E508" s="43">
        <f t="shared" ref="E508:AA508" si="293">$D$11</f>
        <v>110.23</v>
      </c>
      <c r="F508" s="43">
        <f t="shared" si="293"/>
        <v>110.23</v>
      </c>
      <c r="G508" s="43">
        <f t="shared" si="293"/>
        <v>110.23</v>
      </c>
      <c r="H508" s="43">
        <f t="shared" si="293"/>
        <v>110.23</v>
      </c>
      <c r="I508" s="43">
        <f t="shared" si="293"/>
        <v>110.23</v>
      </c>
      <c r="J508" s="43">
        <f t="shared" si="293"/>
        <v>110.23</v>
      </c>
      <c r="K508" s="43">
        <f t="shared" si="293"/>
        <v>110.23</v>
      </c>
      <c r="L508" s="43">
        <f t="shared" si="293"/>
        <v>110.23</v>
      </c>
      <c r="M508" s="43">
        <f t="shared" si="293"/>
        <v>110.23</v>
      </c>
      <c r="N508" s="43">
        <f t="shared" si="293"/>
        <v>110.23</v>
      </c>
      <c r="O508" s="43">
        <f t="shared" si="293"/>
        <v>110.23</v>
      </c>
      <c r="P508" s="43">
        <f t="shared" si="293"/>
        <v>110.23</v>
      </c>
      <c r="Q508" s="43">
        <f t="shared" si="293"/>
        <v>110.23</v>
      </c>
      <c r="R508" s="43">
        <f t="shared" si="293"/>
        <v>110.23</v>
      </c>
      <c r="S508" s="43">
        <f t="shared" si="293"/>
        <v>110.23</v>
      </c>
      <c r="T508" s="43">
        <f t="shared" si="293"/>
        <v>110.23</v>
      </c>
      <c r="U508" s="43">
        <f t="shared" si="293"/>
        <v>110.23</v>
      </c>
      <c r="V508" s="43">
        <f t="shared" si="293"/>
        <v>110.23</v>
      </c>
      <c r="W508" s="43">
        <f t="shared" si="293"/>
        <v>110.23</v>
      </c>
      <c r="X508" s="43">
        <f t="shared" si="293"/>
        <v>110.23</v>
      </c>
      <c r="Y508" s="43">
        <f t="shared" si="293"/>
        <v>110.23</v>
      </c>
      <c r="Z508" s="43">
        <f t="shared" si="293"/>
        <v>110.23</v>
      </c>
      <c r="AA508" s="43">
        <f t="shared" si="293"/>
        <v>110.23</v>
      </c>
    </row>
    <row r="509" spans="1:27" collapsed="1" x14ac:dyDescent="0.2">
      <c r="A509" s="91" t="s">
        <v>1979</v>
      </c>
      <c r="B509" s="27" t="str">
        <f>"06"&amp;"."&amp;$B$800&amp;"."&amp;$B$801</f>
        <v>06.03.2023</v>
      </c>
      <c r="C509" s="83" t="s">
        <v>74</v>
      </c>
      <c r="D509" s="84">
        <f>ROUND(((D510+D511+D513+D512)/1000),5)</f>
        <v>5.17035</v>
      </c>
      <c r="E509" s="84">
        <f>ROUND(((E510+E511+E513+E512)/1000),5)</f>
        <v>4.98482</v>
      </c>
      <c r="F509" s="84">
        <f>ROUND(((F510+F511+F513+F512)/1000),5)</f>
        <v>4.8718899999999996</v>
      </c>
      <c r="G509" s="84">
        <f t="shared" ref="G509:AA509" si="294">ROUND(((G510+G511+G513+G512)/1000),5)</f>
        <v>4.8709699999999998</v>
      </c>
      <c r="H509" s="84">
        <f t="shared" si="294"/>
        <v>5.0188300000000003</v>
      </c>
      <c r="I509" s="84">
        <f t="shared" si="294"/>
        <v>5.1825599999999996</v>
      </c>
      <c r="J509" s="84">
        <f t="shared" si="294"/>
        <v>5.2491700000000003</v>
      </c>
      <c r="K509" s="84">
        <f t="shared" si="294"/>
        <v>5.3733500000000003</v>
      </c>
      <c r="L509" s="84">
        <f t="shared" si="294"/>
        <v>5.4577499999999999</v>
      </c>
      <c r="M509" s="84">
        <f t="shared" si="294"/>
        <v>5.4843099999999998</v>
      </c>
      <c r="N509" s="84">
        <f t="shared" si="294"/>
        <v>5.5382100000000003</v>
      </c>
      <c r="O509" s="84">
        <f t="shared" si="294"/>
        <v>5.5166300000000001</v>
      </c>
      <c r="P509" s="84">
        <f t="shared" si="294"/>
        <v>5.4904000000000002</v>
      </c>
      <c r="Q509" s="84">
        <f t="shared" si="294"/>
        <v>5.4951800000000004</v>
      </c>
      <c r="R509" s="84">
        <f t="shared" si="294"/>
        <v>5.4888700000000004</v>
      </c>
      <c r="S509" s="84">
        <f t="shared" si="294"/>
        <v>5.4573600000000004</v>
      </c>
      <c r="T509" s="84">
        <f t="shared" si="294"/>
        <v>5.4258800000000003</v>
      </c>
      <c r="U509" s="84">
        <f t="shared" si="294"/>
        <v>5.4268900000000002</v>
      </c>
      <c r="V509" s="84">
        <f t="shared" si="294"/>
        <v>5.4694099999999999</v>
      </c>
      <c r="W509" s="84">
        <f t="shared" si="294"/>
        <v>5.49085</v>
      </c>
      <c r="X509" s="84">
        <f t="shared" si="294"/>
        <v>5.4595000000000002</v>
      </c>
      <c r="Y509" s="84">
        <f t="shared" si="294"/>
        <v>5.40937</v>
      </c>
      <c r="Z509" s="84">
        <f t="shared" si="294"/>
        <v>5.27677</v>
      </c>
      <c r="AA509" s="84">
        <f t="shared" si="294"/>
        <v>5.18208</v>
      </c>
    </row>
    <row r="510" spans="1:27" ht="12.75" hidden="1" customHeight="1" outlineLevel="1" x14ac:dyDescent="0.2">
      <c r="A510" s="92" t="s">
        <v>1980</v>
      </c>
      <c r="B510" s="62" t="s">
        <v>231</v>
      </c>
      <c r="C510" s="42" t="s">
        <v>77</v>
      </c>
      <c r="D510" s="43">
        <v>1495.74</v>
      </c>
      <c r="E510" s="43">
        <v>1310.21</v>
      </c>
      <c r="F510" s="43">
        <v>1197.28</v>
      </c>
      <c r="G510" s="43">
        <v>1196.3599999999999</v>
      </c>
      <c r="H510" s="43">
        <v>1344.22</v>
      </c>
      <c r="I510" s="43">
        <v>1507.95</v>
      </c>
      <c r="J510" s="43">
        <v>1574.56</v>
      </c>
      <c r="K510" s="43">
        <v>1698.74</v>
      </c>
      <c r="L510" s="43">
        <v>1783.14</v>
      </c>
      <c r="M510" s="43">
        <v>1809.7</v>
      </c>
      <c r="N510" s="43">
        <v>1863.6</v>
      </c>
      <c r="O510" s="43">
        <v>1842.02</v>
      </c>
      <c r="P510" s="43">
        <v>1815.79</v>
      </c>
      <c r="Q510" s="43">
        <v>1820.57</v>
      </c>
      <c r="R510" s="43">
        <v>1814.26</v>
      </c>
      <c r="S510" s="43">
        <v>1782.75</v>
      </c>
      <c r="T510" s="43">
        <v>1751.27</v>
      </c>
      <c r="U510" s="43">
        <v>1752.28</v>
      </c>
      <c r="V510" s="43">
        <v>1794.8</v>
      </c>
      <c r="W510" s="43">
        <v>1816.24</v>
      </c>
      <c r="X510" s="43">
        <v>1784.89</v>
      </c>
      <c r="Y510" s="43">
        <v>1734.76</v>
      </c>
      <c r="Z510" s="43">
        <v>1602.16</v>
      </c>
      <c r="AA510" s="43">
        <v>1507.47</v>
      </c>
    </row>
    <row r="511" spans="1:27" ht="12.75" hidden="1" customHeight="1" outlineLevel="1" x14ac:dyDescent="0.2">
      <c r="A511" s="92" t="s">
        <v>1981</v>
      </c>
      <c r="B511" s="62" t="s">
        <v>88</v>
      </c>
      <c r="C511" s="42" t="s">
        <v>77</v>
      </c>
      <c r="D511" s="43">
        <f>$D$486</f>
        <v>3559.77</v>
      </c>
      <c r="E511" s="43">
        <f t="shared" ref="E511:AA511" si="295">$D$486</f>
        <v>3559.77</v>
      </c>
      <c r="F511" s="43">
        <f t="shared" si="295"/>
        <v>3559.77</v>
      </c>
      <c r="G511" s="43">
        <f t="shared" si="295"/>
        <v>3559.77</v>
      </c>
      <c r="H511" s="43">
        <f t="shared" si="295"/>
        <v>3559.77</v>
      </c>
      <c r="I511" s="43">
        <f t="shared" si="295"/>
        <v>3559.77</v>
      </c>
      <c r="J511" s="43">
        <f t="shared" si="295"/>
        <v>3559.77</v>
      </c>
      <c r="K511" s="43">
        <f t="shared" si="295"/>
        <v>3559.77</v>
      </c>
      <c r="L511" s="43">
        <f t="shared" si="295"/>
        <v>3559.77</v>
      </c>
      <c r="M511" s="43">
        <f t="shared" si="295"/>
        <v>3559.77</v>
      </c>
      <c r="N511" s="43">
        <f t="shared" si="295"/>
        <v>3559.77</v>
      </c>
      <c r="O511" s="43">
        <f t="shared" si="295"/>
        <v>3559.77</v>
      </c>
      <c r="P511" s="43">
        <f t="shared" si="295"/>
        <v>3559.77</v>
      </c>
      <c r="Q511" s="43">
        <f t="shared" si="295"/>
        <v>3559.77</v>
      </c>
      <c r="R511" s="43">
        <f t="shared" si="295"/>
        <v>3559.77</v>
      </c>
      <c r="S511" s="43">
        <f t="shared" si="295"/>
        <v>3559.77</v>
      </c>
      <c r="T511" s="43">
        <f t="shared" si="295"/>
        <v>3559.77</v>
      </c>
      <c r="U511" s="43">
        <f t="shared" si="295"/>
        <v>3559.77</v>
      </c>
      <c r="V511" s="43">
        <f t="shared" si="295"/>
        <v>3559.77</v>
      </c>
      <c r="W511" s="43">
        <f t="shared" si="295"/>
        <v>3559.77</v>
      </c>
      <c r="X511" s="43">
        <f t="shared" si="295"/>
        <v>3559.77</v>
      </c>
      <c r="Y511" s="43">
        <f t="shared" si="295"/>
        <v>3559.77</v>
      </c>
      <c r="Z511" s="43">
        <f t="shared" si="295"/>
        <v>3559.77</v>
      </c>
      <c r="AA511" s="43">
        <f t="shared" si="295"/>
        <v>3559.77</v>
      </c>
    </row>
    <row r="512" spans="1:27" ht="12.75" hidden="1" customHeight="1" outlineLevel="1" x14ac:dyDescent="0.2">
      <c r="A512" s="92" t="s">
        <v>1982</v>
      </c>
      <c r="B512" s="62" t="s">
        <v>81</v>
      </c>
      <c r="C512" s="42" t="s">
        <v>77</v>
      </c>
      <c r="D512" s="43">
        <v>4.6100000000000003</v>
      </c>
      <c r="E512" s="43">
        <v>4.6100000000000003</v>
      </c>
      <c r="F512" s="43">
        <v>4.6100000000000003</v>
      </c>
      <c r="G512" s="43">
        <v>4.6100000000000003</v>
      </c>
      <c r="H512" s="43">
        <v>4.6100000000000003</v>
      </c>
      <c r="I512" s="43">
        <v>4.6100000000000003</v>
      </c>
      <c r="J512" s="43">
        <v>4.6100000000000003</v>
      </c>
      <c r="K512" s="43">
        <v>4.6100000000000003</v>
      </c>
      <c r="L512" s="43">
        <v>4.6100000000000003</v>
      </c>
      <c r="M512" s="43">
        <v>4.6100000000000003</v>
      </c>
      <c r="N512" s="43">
        <v>4.6100000000000003</v>
      </c>
      <c r="O512" s="43">
        <v>4.6100000000000003</v>
      </c>
      <c r="P512" s="43">
        <v>4.6100000000000003</v>
      </c>
      <c r="Q512" s="43">
        <v>4.6100000000000003</v>
      </c>
      <c r="R512" s="43">
        <v>4.6100000000000003</v>
      </c>
      <c r="S512" s="43">
        <v>4.6100000000000003</v>
      </c>
      <c r="T512" s="43">
        <v>4.6100000000000003</v>
      </c>
      <c r="U512" s="43">
        <v>4.6100000000000003</v>
      </c>
      <c r="V512" s="43">
        <v>4.6100000000000003</v>
      </c>
      <c r="W512" s="43">
        <v>4.6100000000000003</v>
      </c>
      <c r="X512" s="43">
        <v>4.6100000000000003</v>
      </c>
      <c r="Y512" s="43">
        <v>4.6100000000000003</v>
      </c>
      <c r="Z512" s="43">
        <v>4.6100000000000003</v>
      </c>
      <c r="AA512" s="43">
        <v>4.6100000000000003</v>
      </c>
    </row>
    <row r="513" spans="1:27" ht="12.75" hidden="1" customHeight="1" outlineLevel="1" x14ac:dyDescent="0.2">
      <c r="A513" s="92" t="s">
        <v>1983</v>
      </c>
      <c r="B513" s="62" t="s">
        <v>79</v>
      </c>
      <c r="C513" s="42" t="s">
        <v>77</v>
      </c>
      <c r="D513" s="43">
        <f>$D$11</f>
        <v>110.23</v>
      </c>
      <c r="E513" s="43">
        <f t="shared" ref="E513:AA513" si="296">$D$11</f>
        <v>110.23</v>
      </c>
      <c r="F513" s="43">
        <f t="shared" si="296"/>
        <v>110.23</v>
      </c>
      <c r="G513" s="43">
        <f t="shared" si="296"/>
        <v>110.23</v>
      </c>
      <c r="H513" s="43">
        <f t="shared" si="296"/>
        <v>110.23</v>
      </c>
      <c r="I513" s="43">
        <f t="shared" si="296"/>
        <v>110.23</v>
      </c>
      <c r="J513" s="43">
        <f t="shared" si="296"/>
        <v>110.23</v>
      </c>
      <c r="K513" s="43">
        <f t="shared" si="296"/>
        <v>110.23</v>
      </c>
      <c r="L513" s="43">
        <f t="shared" si="296"/>
        <v>110.23</v>
      </c>
      <c r="M513" s="43">
        <f t="shared" si="296"/>
        <v>110.23</v>
      </c>
      <c r="N513" s="43">
        <f t="shared" si="296"/>
        <v>110.23</v>
      </c>
      <c r="O513" s="43">
        <f t="shared" si="296"/>
        <v>110.23</v>
      </c>
      <c r="P513" s="43">
        <f t="shared" si="296"/>
        <v>110.23</v>
      </c>
      <c r="Q513" s="43">
        <f t="shared" si="296"/>
        <v>110.23</v>
      </c>
      <c r="R513" s="43">
        <f t="shared" si="296"/>
        <v>110.23</v>
      </c>
      <c r="S513" s="43">
        <f t="shared" si="296"/>
        <v>110.23</v>
      </c>
      <c r="T513" s="43">
        <f t="shared" si="296"/>
        <v>110.23</v>
      </c>
      <c r="U513" s="43">
        <f t="shared" si="296"/>
        <v>110.23</v>
      </c>
      <c r="V513" s="43">
        <f t="shared" si="296"/>
        <v>110.23</v>
      </c>
      <c r="W513" s="43">
        <f t="shared" si="296"/>
        <v>110.23</v>
      </c>
      <c r="X513" s="43">
        <f t="shared" si="296"/>
        <v>110.23</v>
      </c>
      <c r="Y513" s="43">
        <f t="shared" si="296"/>
        <v>110.23</v>
      </c>
      <c r="Z513" s="43">
        <f t="shared" si="296"/>
        <v>110.23</v>
      </c>
      <c r="AA513" s="43">
        <f t="shared" si="296"/>
        <v>110.23</v>
      </c>
    </row>
    <row r="514" spans="1:27" collapsed="1" x14ac:dyDescent="0.2">
      <c r="A514" s="91" t="s">
        <v>1984</v>
      </c>
      <c r="B514" s="27" t="str">
        <f>"07"&amp;"."&amp;$B$800&amp;"."&amp;$B$801</f>
        <v>07.03.2023</v>
      </c>
      <c r="C514" s="83" t="s">
        <v>74</v>
      </c>
      <c r="D514" s="84">
        <f>ROUND(((D515+D516+D518+D517)/1000),5)</f>
        <v>4.8886599999999998</v>
      </c>
      <c r="E514" s="84">
        <f>ROUND(((E515+E516+E518+E517)/1000),5)</f>
        <v>4.8235000000000001</v>
      </c>
      <c r="F514" s="84">
        <f>ROUND(((F515+F516+F518+F517)/1000),5)</f>
        <v>4.7745800000000003</v>
      </c>
      <c r="G514" s="84">
        <f t="shared" ref="G514:AA514" si="297">ROUND(((G515+G516+G518+G517)/1000),5)</f>
        <v>4.7891199999999996</v>
      </c>
      <c r="H514" s="84">
        <f t="shared" si="297"/>
        <v>4.8551700000000002</v>
      </c>
      <c r="I514" s="84">
        <f t="shared" si="297"/>
        <v>5.0693099999999998</v>
      </c>
      <c r="J514" s="84">
        <f t="shared" si="297"/>
        <v>5.2104499999999998</v>
      </c>
      <c r="K514" s="84">
        <f t="shared" si="297"/>
        <v>5.3343299999999996</v>
      </c>
      <c r="L514" s="84">
        <f t="shared" si="297"/>
        <v>5.4196099999999996</v>
      </c>
      <c r="M514" s="84">
        <f t="shared" si="297"/>
        <v>5.4016700000000002</v>
      </c>
      <c r="N514" s="84">
        <f t="shared" si="297"/>
        <v>5.4812500000000002</v>
      </c>
      <c r="O514" s="84">
        <f t="shared" si="297"/>
        <v>5.5100699999999998</v>
      </c>
      <c r="P514" s="84">
        <f t="shared" si="297"/>
        <v>5.4556500000000003</v>
      </c>
      <c r="Q514" s="84">
        <f t="shared" si="297"/>
        <v>5.4279000000000002</v>
      </c>
      <c r="R514" s="84">
        <f t="shared" si="297"/>
        <v>5.3888600000000002</v>
      </c>
      <c r="S514" s="84">
        <f t="shared" si="297"/>
        <v>5.3813899999999997</v>
      </c>
      <c r="T514" s="84">
        <f t="shared" si="297"/>
        <v>5.4024999999999999</v>
      </c>
      <c r="U514" s="84">
        <f t="shared" si="297"/>
        <v>5.3885800000000001</v>
      </c>
      <c r="V514" s="84">
        <f t="shared" si="297"/>
        <v>5.4184299999999999</v>
      </c>
      <c r="W514" s="84">
        <f t="shared" si="297"/>
        <v>5.4737400000000003</v>
      </c>
      <c r="X514" s="84">
        <f t="shared" si="297"/>
        <v>5.4326800000000004</v>
      </c>
      <c r="Y514" s="84">
        <f t="shared" si="297"/>
        <v>5.3204799999999999</v>
      </c>
      <c r="Z514" s="84">
        <f t="shared" si="297"/>
        <v>5.2655799999999999</v>
      </c>
      <c r="AA514" s="84">
        <f t="shared" si="297"/>
        <v>5.1737200000000003</v>
      </c>
    </row>
    <row r="515" spans="1:27" ht="12.75" hidden="1" customHeight="1" outlineLevel="1" x14ac:dyDescent="0.2">
      <c r="A515" s="92" t="s">
        <v>1985</v>
      </c>
      <c r="B515" s="62" t="s">
        <v>231</v>
      </c>
      <c r="C515" s="42" t="s">
        <v>77</v>
      </c>
      <c r="D515" s="43">
        <v>1214.05</v>
      </c>
      <c r="E515" s="43">
        <v>1148.8900000000001</v>
      </c>
      <c r="F515" s="43">
        <v>1099.97</v>
      </c>
      <c r="G515" s="43">
        <v>1114.51</v>
      </c>
      <c r="H515" s="43">
        <v>1180.56</v>
      </c>
      <c r="I515" s="43">
        <v>1394.7</v>
      </c>
      <c r="J515" s="43">
        <v>1535.84</v>
      </c>
      <c r="K515" s="43">
        <v>1659.72</v>
      </c>
      <c r="L515" s="43">
        <v>1745</v>
      </c>
      <c r="M515" s="43">
        <v>1727.06</v>
      </c>
      <c r="N515" s="43">
        <v>1806.64</v>
      </c>
      <c r="O515" s="43">
        <v>1835.46</v>
      </c>
      <c r="P515" s="43">
        <v>1781.04</v>
      </c>
      <c r="Q515" s="43">
        <v>1753.29</v>
      </c>
      <c r="R515" s="43">
        <v>1714.25</v>
      </c>
      <c r="S515" s="43">
        <v>1706.78</v>
      </c>
      <c r="T515" s="43">
        <v>1727.89</v>
      </c>
      <c r="U515" s="43">
        <v>1713.97</v>
      </c>
      <c r="V515" s="43">
        <v>1743.82</v>
      </c>
      <c r="W515" s="43">
        <v>1799.13</v>
      </c>
      <c r="X515" s="43">
        <v>1758.07</v>
      </c>
      <c r="Y515" s="43">
        <v>1645.87</v>
      </c>
      <c r="Z515" s="43">
        <v>1590.97</v>
      </c>
      <c r="AA515" s="43">
        <v>1499.11</v>
      </c>
    </row>
    <row r="516" spans="1:27" ht="12.75" hidden="1" customHeight="1" outlineLevel="1" x14ac:dyDescent="0.2">
      <c r="A516" s="92" t="s">
        <v>1986</v>
      </c>
      <c r="B516" s="62" t="s">
        <v>88</v>
      </c>
      <c r="C516" s="42" t="s">
        <v>77</v>
      </c>
      <c r="D516" s="43">
        <f>$D$486</f>
        <v>3559.77</v>
      </c>
      <c r="E516" s="43">
        <f t="shared" ref="E516:AA516" si="298">$D$486</f>
        <v>3559.77</v>
      </c>
      <c r="F516" s="43">
        <f t="shared" si="298"/>
        <v>3559.77</v>
      </c>
      <c r="G516" s="43">
        <f t="shared" si="298"/>
        <v>3559.77</v>
      </c>
      <c r="H516" s="43">
        <f t="shared" si="298"/>
        <v>3559.77</v>
      </c>
      <c r="I516" s="43">
        <f t="shared" si="298"/>
        <v>3559.77</v>
      </c>
      <c r="J516" s="43">
        <f t="shared" si="298"/>
        <v>3559.77</v>
      </c>
      <c r="K516" s="43">
        <f t="shared" si="298"/>
        <v>3559.77</v>
      </c>
      <c r="L516" s="43">
        <f t="shared" si="298"/>
        <v>3559.77</v>
      </c>
      <c r="M516" s="43">
        <f t="shared" si="298"/>
        <v>3559.77</v>
      </c>
      <c r="N516" s="43">
        <f t="shared" si="298"/>
        <v>3559.77</v>
      </c>
      <c r="O516" s="43">
        <f t="shared" si="298"/>
        <v>3559.77</v>
      </c>
      <c r="P516" s="43">
        <f t="shared" si="298"/>
        <v>3559.77</v>
      </c>
      <c r="Q516" s="43">
        <f t="shared" si="298"/>
        <v>3559.77</v>
      </c>
      <c r="R516" s="43">
        <f t="shared" si="298"/>
        <v>3559.77</v>
      </c>
      <c r="S516" s="43">
        <f t="shared" si="298"/>
        <v>3559.77</v>
      </c>
      <c r="T516" s="43">
        <f t="shared" si="298"/>
        <v>3559.77</v>
      </c>
      <c r="U516" s="43">
        <f t="shared" si="298"/>
        <v>3559.77</v>
      </c>
      <c r="V516" s="43">
        <f t="shared" si="298"/>
        <v>3559.77</v>
      </c>
      <c r="W516" s="43">
        <f t="shared" si="298"/>
        <v>3559.77</v>
      </c>
      <c r="X516" s="43">
        <f t="shared" si="298"/>
        <v>3559.77</v>
      </c>
      <c r="Y516" s="43">
        <f t="shared" si="298"/>
        <v>3559.77</v>
      </c>
      <c r="Z516" s="43">
        <f t="shared" si="298"/>
        <v>3559.77</v>
      </c>
      <c r="AA516" s="43">
        <f t="shared" si="298"/>
        <v>3559.77</v>
      </c>
    </row>
    <row r="517" spans="1:27" ht="12.75" hidden="1" customHeight="1" outlineLevel="1" x14ac:dyDescent="0.2">
      <c r="A517" s="92" t="s">
        <v>1987</v>
      </c>
      <c r="B517" s="62" t="s">
        <v>81</v>
      </c>
      <c r="C517" s="42" t="s">
        <v>77</v>
      </c>
      <c r="D517" s="43">
        <v>4.6100000000000003</v>
      </c>
      <c r="E517" s="43">
        <v>4.6100000000000003</v>
      </c>
      <c r="F517" s="43">
        <v>4.6100000000000003</v>
      </c>
      <c r="G517" s="43">
        <v>4.6100000000000003</v>
      </c>
      <c r="H517" s="43">
        <v>4.6100000000000003</v>
      </c>
      <c r="I517" s="43">
        <v>4.6100000000000003</v>
      </c>
      <c r="J517" s="43">
        <v>4.6100000000000003</v>
      </c>
      <c r="K517" s="43">
        <v>4.6100000000000003</v>
      </c>
      <c r="L517" s="43">
        <v>4.6100000000000003</v>
      </c>
      <c r="M517" s="43">
        <v>4.6100000000000003</v>
      </c>
      <c r="N517" s="43">
        <v>4.6100000000000003</v>
      </c>
      <c r="O517" s="43">
        <v>4.6100000000000003</v>
      </c>
      <c r="P517" s="43">
        <v>4.6100000000000003</v>
      </c>
      <c r="Q517" s="43">
        <v>4.6100000000000003</v>
      </c>
      <c r="R517" s="43">
        <v>4.6100000000000003</v>
      </c>
      <c r="S517" s="43">
        <v>4.6100000000000003</v>
      </c>
      <c r="T517" s="43">
        <v>4.6100000000000003</v>
      </c>
      <c r="U517" s="43">
        <v>4.6100000000000003</v>
      </c>
      <c r="V517" s="43">
        <v>4.6100000000000003</v>
      </c>
      <c r="W517" s="43">
        <v>4.6100000000000003</v>
      </c>
      <c r="X517" s="43">
        <v>4.6100000000000003</v>
      </c>
      <c r="Y517" s="43">
        <v>4.6100000000000003</v>
      </c>
      <c r="Z517" s="43">
        <v>4.6100000000000003</v>
      </c>
      <c r="AA517" s="43">
        <v>4.6100000000000003</v>
      </c>
    </row>
    <row r="518" spans="1:27" ht="12.75" hidden="1" customHeight="1" outlineLevel="1" x14ac:dyDescent="0.2">
      <c r="A518" s="92" t="s">
        <v>1988</v>
      </c>
      <c r="B518" s="62" t="s">
        <v>79</v>
      </c>
      <c r="C518" s="42" t="s">
        <v>77</v>
      </c>
      <c r="D518" s="43">
        <f>$D$11</f>
        <v>110.23</v>
      </c>
      <c r="E518" s="43">
        <f t="shared" ref="E518:AA518" si="299">$D$11</f>
        <v>110.23</v>
      </c>
      <c r="F518" s="43">
        <f t="shared" si="299"/>
        <v>110.23</v>
      </c>
      <c r="G518" s="43">
        <f t="shared" si="299"/>
        <v>110.23</v>
      </c>
      <c r="H518" s="43">
        <f t="shared" si="299"/>
        <v>110.23</v>
      </c>
      <c r="I518" s="43">
        <f t="shared" si="299"/>
        <v>110.23</v>
      </c>
      <c r="J518" s="43">
        <f t="shared" si="299"/>
        <v>110.23</v>
      </c>
      <c r="K518" s="43">
        <f t="shared" si="299"/>
        <v>110.23</v>
      </c>
      <c r="L518" s="43">
        <f t="shared" si="299"/>
        <v>110.23</v>
      </c>
      <c r="M518" s="43">
        <f t="shared" si="299"/>
        <v>110.23</v>
      </c>
      <c r="N518" s="43">
        <f t="shared" si="299"/>
        <v>110.23</v>
      </c>
      <c r="O518" s="43">
        <f t="shared" si="299"/>
        <v>110.23</v>
      </c>
      <c r="P518" s="43">
        <f t="shared" si="299"/>
        <v>110.23</v>
      </c>
      <c r="Q518" s="43">
        <f t="shared" si="299"/>
        <v>110.23</v>
      </c>
      <c r="R518" s="43">
        <f t="shared" si="299"/>
        <v>110.23</v>
      </c>
      <c r="S518" s="43">
        <f t="shared" si="299"/>
        <v>110.23</v>
      </c>
      <c r="T518" s="43">
        <f t="shared" si="299"/>
        <v>110.23</v>
      </c>
      <c r="U518" s="43">
        <f t="shared" si="299"/>
        <v>110.23</v>
      </c>
      <c r="V518" s="43">
        <f t="shared" si="299"/>
        <v>110.23</v>
      </c>
      <c r="W518" s="43">
        <f t="shared" si="299"/>
        <v>110.23</v>
      </c>
      <c r="X518" s="43">
        <f t="shared" si="299"/>
        <v>110.23</v>
      </c>
      <c r="Y518" s="43">
        <f t="shared" si="299"/>
        <v>110.23</v>
      </c>
      <c r="Z518" s="43">
        <f t="shared" si="299"/>
        <v>110.23</v>
      </c>
      <c r="AA518" s="43">
        <f t="shared" si="299"/>
        <v>110.23</v>
      </c>
    </row>
    <row r="519" spans="1:27" collapsed="1" x14ac:dyDescent="0.2">
      <c r="A519" s="91" t="s">
        <v>1989</v>
      </c>
      <c r="B519" s="27" t="str">
        <f>"08"&amp;"."&amp;$B$800&amp;"."&amp;$B$801</f>
        <v>08.03.2023</v>
      </c>
      <c r="C519" s="83" t="s">
        <v>74</v>
      </c>
      <c r="D519" s="84">
        <f>ROUND(((D520+D521+D523+D522)/1000),5)</f>
        <v>4.8810399999999996</v>
      </c>
      <c r="E519" s="84">
        <f>ROUND(((E520+E521+E523+E522)/1000),5)</f>
        <v>4.8157100000000002</v>
      </c>
      <c r="F519" s="84">
        <f>ROUND(((F520+F521+F523+F522)/1000),5)</f>
        <v>4.7634800000000004</v>
      </c>
      <c r="G519" s="84">
        <f t="shared" ref="G519:AA519" si="300">ROUND(((G520+G521+G523+G522)/1000),5)</f>
        <v>4.7541599999999997</v>
      </c>
      <c r="H519" s="84">
        <f t="shared" si="300"/>
        <v>4.7866400000000002</v>
      </c>
      <c r="I519" s="84">
        <f t="shared" si="300"/>
        <v>4.7908400000000002</v>
      </c>
      <c r="J519" s="84">
        <f t="shared" si="300"/>
        <v>4.8018900000000002</v>
      </c>
      <c r="K519" s="84">
        <f t="shared" si="300"/>
        <v>4.86897</v>
      </c>
      <c r="L519" s="84">
        <f t="shared" si="300"/>
        <v>5.19224</v>
      </c>
      <c r="M519" s="84">
        <f t="shared" si="300"/>
        <v>5.2690299999999999</v>
      </c>
      <c r="N519" s="84">
        <f t="shared" si="300"/>
        <v>5.2972099999999998</v>
      </c>
      <c r="O519" s="84">
        <f t="shared" si="300"/>
        <v>5.29976</v>
      </c>
      <c r="P519" s="84">
        <f t="shared" si="300"/>
        <v>5.2948599999999999</v>
      </c>
      <c r="Q519" s="84">
        <f t="shared" si="300"/>
        <v>5.2901699999999998</v>
      </c>
      <c r="R519" s="84">
        <f t="shared" si="300"/>
        <v>5.4366500000000002</v>
      </c>
      <c r="S519" s="84">
        <f t="shared" si="300"/>
        <v>5.4676499999999999</v>
      </c>
      <c r="T519" s="84">
        <f t="shared" si="300"/>
        <v>5.4771299999999998</v>
      </c>
      <c r="U519" s="84">
        <f t="shared" si="300"/>
        <v>5.4539999999999997</v>
      </c>
      <c r="V519" s="84">
        <f t="shared" si="300"/>
        <v>5.6350499999999997</v>
      </c>
      <c r="W519" s="84">
        <f t="shared" si="300"/>
        <v>5.6638299999999999</v>
      </c>
      <c r="X519" s="84">
        <f t="shared" si="300"/>
        <v>5.7352499999999997</v>
      </c>
      <c r="Y519" s="84">
        <f t="shared" si="300"/>
        <v>5.5510000000000002</v>
      </c>
      <c r="Z519" s="84">
        <f t="shared" si="300"/>
        <v>5.1902200000000001</v>
      </c>
      <c r="AA519" s="84">
        <f t="shared" si="300"/>
        <v>4.9661499999999998</v>
      </c>
    </row>
    <row r="520" spans="1:27" ht="12.75" hidden="1" customHeight="1" outlineLevel="1" x14ac:dyDescent="0.2">
      <c r="A520" s="92" t="s">
        <v>1990</v>
      </c>
      <c r="B520" s="62" t="s">
        <v>231</v>
      </c>
      <c r="C520" s="42" t="s">
        <v>77</v>
      </c>
      <c r="D520" s="43">
        <v>1206.43</v>
      </c>
      <c r="E520" s="43">
        <v>1141.0999999999999</v>
      </c>
      <c r="F520" s="43">
        <v>1088.8699999999999</v>
      </c>
      <c r="G520" s="43">
        <v>1079.55</v>
      </c>
      <c r="H520" s="43">
        <v>1112.03</v>
      </c>
      <c r="I520" s="43">
        <v>1116.23</v>
      </c>
      <c r="J520" s="43">
        <v>1127.28</v>
      </c>
      <c r="K520" s="43">
        <v>1194.3599999999999</v>
      </c>
      <c r="L520" s="43">
        <v>1517.63</v>
      </c>
      <c r="M520" s="43">
        <v>1594.42</v>
      </c>
      <c r="N520" s="43">
        <v>1622.6</v>
      </c>
      <c r="O520" s="43">
        <v>1625.15</v>
      </c>
      <c r="P520" s="43">
        <v>1620.25</v>
      </c>
      <c r="Q520" s="43">
        <v>1615.56</v>
      </c>
      <c r="R520" s="43">
        <v>1762.04</v>
      </c>
      <c r="S520" s="43">
        <v>1793.04</v>
      </c>
      <c r="T520" s="43">
        <v>1802.52</v>
      </c>
      <c r="U520" s="43">
        <v>1779.39</v>
      </c>
      <c r="V520" s="43">
        <v>1960.44</v>
      </c>
      <c r="W520" s="43">
        <v>1989.22</v>
      </c>
      <c r="X520" s="43">
        <v>2060.64</v>
      </c>
      <c r="Y520" s="43">
        <v>1876.39</v>
      </c>
      <c r="Z520" s="43">
        <v>1515.61</v>
      </c>
      <c r="AA520" s="43">
        <v>1291.54</v>
      </c>
    </row>
    <row r="521" spans="1:27" ht="12.75" hidden="1" customHeight="1" outlineLevel="1" x14ac:dyDescent="0.2">
      <c r="A521" s="92" t="s">
        <v>1991</v>
      </c>
      <c r="B521" s="62" t="s">
        <v>88</v>
      </c>
      <c r="C521" s="42" t="s">
        <v>77</v>
      </c>
      <c r="D521" s="43">
        <f>$D$486</f>
        <v>3559.77</v>
      </c>
      <c r="E521" s="43">
        <f t="shared" ref="E521:AA521" si="301">$D$486</f>
        <v>3559.77</v>
      </c>
      <c r="F521" s="43">
        <f t="shared" si="301"/>
        <v>3559.77</v>
      </c>
      <c r="G521" s="43">
        <f t="shared" si="301"/>
        <v>3559.77</v>
      </c>
      <c r="H521" s="43">
        <f t="shared" si="301"/>
        <v>3559.77</v>
      </c>
      <c r="I521" s="43">
        <f t="shared" si="301"/>
        <v>3559.77</v>
      </c>
      <c r="J521" s="43">
        <f t="shared" si="301"/>
        <v>3559.77</v>
      </c>
      <c r="K521" s="43">
        <f t="shared" si="301"/>
        <v>3559.77</v>
      </c>
      <c r="L521" s="43">
        <f t="shared" si="301"/>
        <v>3559.77</v>
      </c>
      <c r="M521" s="43">
        <f t="shared" si="301"/>
        <v>3559.77</v>
      </c>
      <c r="N521" s="43">
        <f t="shared" si="301"/>
        <v>3559.77</v>
      </c>
      <c r="O521" s="43">
        <f t="shared" si="301"/>
        <v>3559.77</v>
      </c>
      <c r="P521" s="43">
        <f t="shared" si="301"/>
        <v>3559.77</v>
      </c>
      <c r="Q521" s="43">
        <f t="shared" si="301"/>
        <v>3559.77</v>
      </c>
      <c r="R521" s="43">
        <f t="shared" si="301"/>
        <v>3559.77</v>
      </c>
      <c r="S521" s="43">
        <f t="shared" si="301"/>
        <v>3559.77</v>
      </c>
      <c r="T521" s="43">
        <f t="shared" si="301"/>
        <v>3559.77</v>
      </c>
      <c r="U521" s="43">
        <f t="shared" si="301"/>
        <v>3559.77</v>
      </c>
      <c r="V521" s="43">
        <f t="shared" si="301"/>
        <v>3559.77</v>
      </c>
      <c r="W521" s="43">
        <f t="shared" si="301"/>
        <v>3559.77</v>
      </c>
      <c r="X521" s="43">
        <f t="shared" si="301"/>
        <v>3559.77</v>
      </c>
      <c r="Y521" s="43">
        <f t="shared" si="301"/>
        <v>3559.77</v>
      </c>
      <c r="Z521" s="43">
        <f t="shared" si="301"/>
        <v>3559.77</v>
      </c>
      <c r="AA521" s="43">
        <f t="shared" si="301"/>
        <v>3559.77</v>
      </c>
    </row>
    <row r="522" spans="1:27" ht="12.75" hidden="1" customHeight="1" outlineLevel="1" x14ac:dyDescent="0.2">
      <c r="A522" s="92" t="s">
        <v>1992</v>
      </c>
      <c r="B522" s="62" t="s">
        <v>81</v>
      </c>
      <c r="C522" s="42" t="s">
        <v>77</v>
      </c>
      <c r="D522" s="43">
        <v>4.6100000000000003</v>
      </c>
      <c r="E522" s="43">
        <v>4.6100000000000003</v>
      </c>
      <c r="F522" s="43">
        <v>4.6100000000000003</v>
      </c>
      <c r="G522" s="43">
        <v>4.6100000000000003</v>
      </c>
      <c r="H522" s="43">
        <v>4.6100000000000003</v>
      </c>
      <c r="I522" s="43">
        <v>4.6100000000000003</v>
      </c>
      <c r="J522" s="43">
        <v>4.6100000000000003</v>
      </c>
      <c r="K522" s="43">
        <v>4.6100000000000003</v>
      </c>
      <c r="L522" s="43">
        <v>4.6100000000000003</v>
      </c>
      <c r="M522" s="43">
        <v>4.6100000000000003</v>
      </c>
      <c r="N522" s="43">
        <v>4.6100000000000003</v>
      </c>
      <c r="O522" s="43">
        <v>4.6100000000000003</v>
      </c>
      <c r="P522" s="43">
        <v>4.6100000000000003</v>
      </c>
      <c r="Q522" s="43">
        <v>4.6100000000000003</v>
      </c>
      <c r="R522" s="43">
        <v>4.6100000000000003</v>
      </c>
      <c r="S522" s="43">
        <v>4.6100000000000003</v>
      </c>
      <c r="T522" s="43">
        <v>4.6100000000000003</v>
      </c>
      <c r="U522" s="43">
        <v>4.6100000000000003</v>
      </c>
      <c r="V522" s="43">
        <v>4.6100000000000003</v>
      </c>
      <c r="W522" s="43">
        <v>4.6100000000000003</v>
      </c>
      <c r="X522" s="43">
        <v>4.6100000000000003</v>
      </c>
      <c r="Y522" s="43">
        <v>4.6100000000000003</v>
      </c>
      <c r="Z522" s="43">
        <v>4.6100000000000003</v>
      </c>
      <c r="AA522" s="43">
        <v>4.6100000000000003</v>
      </c>
    </row>
    <row r="523" spans="1:27" ht="12.75" hidden="1" customHeight="1" outlineLevel="1" x14ac:dyDescent="0.2">
      <c r="A523" s="92" t="s">
        <v>1993</v>
      </c>
      <c r="B523" s="62" t="s">
        <v>79</v>
      </c>
      <c r="C523" s="42" t="s">
        <v>77</v>
      </c>
      <c r="D523" s="43">
        <f>$D$11</f>
        <v>110.23</v>
      </c>
      <c r="E523" s="43">
        <f t="shared" ref="E523:AA523" si="302">$D$11</f>
        <v>110.23</v>
      </c>
      <c r="F523" s="43">
        <f t="shared" si="302"/>
        <v>110.23</v>
      </c>
      <c r="G523" s="43">
        <f t="shared" si="302"/>
        <v>110.23</v>
      </c>
      <c r="H523" s="43">
        <f t="shared" si="302"/>
        <v>110.23</v>
      </c>
      <c r="I523" s="43">
        <f t="shared" si="302"/>
        <v>110.23</v>
      </c>
      <c r="J523" s="43">
        <f t="shared" si="302"/>
        <v>110.23</v>
      </c>
      <c r="K523" s="43">
        <f t="shared" si="302"/>
        <v>110.23</v>
      </c>
      <c r="L523" s="43">
        <f t="shared" si="302"/>
        <v>110.23</v>
      </c>
      <c r="M523" s="43">
        <f t="shared" si="302"/>
        <v>110.23</v>
      </c>
      <c r="N523" s="43">
        <f t="shared" si="302"/>
        <v>110.23</v>
      </c>
      <c r="O523" s="43">
        <f t="shared" si="302"/>
        <v>110.23</v>
      </c>
      <c r="P523" s="43">
        <f t="shared" si="302"/>
        <v>110.23</v>
      </c>
      <c r="Q523" s="43">
        <f t="shared" si="302"/>
        <v>110.23</v>
      </c>
      <c r="R523" s="43">
        <f t="shared" si="302"/>
        <v>110.23</v>
      </c>
      <c r="S523" s="43">
        <f t="shared" si="302"/>
        <v>110.23</v>
      </c>
      <c r="T523" s="43">
        <f t="shared" si="302"/>
        <v>110.23</v>
      </c>
      <c r="U523" s="43">
        <f t="shared" si="302"/>
        <v>110.23</v>
      </c>
      <c r="V523" s="43">
        <f t="shared" si="302"/>
        <v>110.23</v>
      </c>
      <c r="W523" s="43">
        <f t="shared" si="302"/>
        <v>110.23</v>
      </c>
      <c r="X523" s="43">
        <f t="shared" si="302"/>
        <v>110.23</v>
      </c>
      <c r="Y523" s="43">
        <f t="shared" si="302"/>
        <v>110.23</v>
      </c>
      <c r="Z523" s="43">
        <f t="shared" si="302"/>
        <v>110.23</v>
      </c>
      <c r="AA523" s="43">
        <f t="shared" si="302"/>
        <v>110.23</v>
      </c>
    </row>
    <row r="524" spans="1:27" collapsed="1" x14ac:dyDescent="0.2">
      <c r="A524" s="91" t="s">
        <v>1994</v>
      </c>
      <c r="B524" s="27" t="str">
        <f>"09"&amp;"."&amp;$B$800&amp;"."&amp;$B$801</f>
        <v>09.03.2023</v>
      </c>
      <c r="C524" s="83" t="s">
        <v>74</v>
      </c>
      <c r="D524" s="84">
        <f>ROUND(((D525+D526+D528+D527)/1000),5)</f>
        <v>4.8611599999999999</v>
      </c>
      <c r="E524" s="84">
        <f>ROUND(((E525+E526+E528+E527)/1000),5)</f>
        <v>4.7929599999999999</v>
      </c>
      <c r="F524" s="84">
        <f>ROUND(((F525+F526+F528+F527)/1000),5)</f>
        <v>4.7547100000000002</v>
      </c>
      <c r="G524" s="84">
        <f t="shared" ref="G524:AA524" si="303">ROUND(((G525+G526+G528+G527)/1000),5)</f>
        <v>4.7556200000000004</v>
      </c>
      <c r="H524" s="84">
        <f t="shared" si="303"/>
        <v>4.8379300000000001</v>
      </c>
      <c r="I524" s="84">
        <f t="shared" si="303"/>
        <v>4.9699499999999999</v>
      </c>
      <c r="J524" s="84">
        <f t="shared" si="303"/>
        <v>5.1932299999999998</v>
      </c>
      <c r="K524" s="84">
        <f t="shared" si="303"/>
        <v>5.3272199999999996</v>
      </c>
      <c r="L524" s="84">
        <f t="shared" si="303"/>
        <v>5.4680400000000002</v>
      </c>
      <c r="M524" s="84">
        <f t="shared" si="303"/>
        <v>5.5959599999999998</v>
      </c>
      <c r="N524" s="84">
        <f t="shared" si="303"/>
        <v>5.6337299999999999</v>
      </c>
      <c r="O524" s="84">
        <f t="shared" si="303"/>
        <v>5.7199900000000001</v>
      </c>
      <c r="P524" s="84">
        <f t="shared" si="303"/>
        <v>5.5869099999999996</v>
      </c>
      <c r="Q524" s="84">
        <f t="shared" si="303"/>
        <v>5.58399</v>
      </c>
      <c r="R524" s="84">
        <f t="shared" si="303"/>
        <v>5.5781900000000002</v>
      </c>
      <c r="S524" s="84">
        <f t="shared" si="303"/>
        <v>5.5925900000000004</v>
      </c>
      <c r="T524" s="84">
        <f t="shared" si="303"/>
        <v>5.5527300000000004</v>
      </c>
      <c r="U524" s="84">
        <f t="shared" si="303"/>
        <v>5.5257899999999998</v>
      </c>
      <c r="V524" s="84">
        <f t="shared" si="303"/>
        <v>5.5044899999999997</v>
      </c>
      <c r="W524" s="84">
        <f t="shared" si="303"/>
        <v>5.6322999999999999</v>
      </c>
      <c r="X524" s="84">
        <f t="shared" si="303"/>
        <v>5.4612299999999996</v>
      </c>
      <c r="Y524" s="84">
        <f t="shared" si="303"/>
        <v>5.4167800000000002</v>
      </c>
      <c r="Z524" s="84">
        <f t="shared" si="303"/>
        <v>5.6810700000000001</v>
      </c>
      <c r="AA524" s="84">
        <f t="shared" si="303"/>
        <v>5.2076000000000002</v>
      </c>
    </row>
    <row r="525" spans="1:27" ht="12.75" hidden="1" customHeight="1" outlineLevel="1" x14ac:dyDescent="0.2">
      <c r="A525" s="92" t="s">
        <v>1995</v>
      </c>
      <c r="B525" s="62" t="s">
        <v>231</v>
      </c>
      <c r="C525" s="42" t="s">
        <v>77</v>
      </c>
      <c r="D525" s="43">
        <v>1186.55</v>
      </c>
      <c r="E525" s="43">
        <v>1118.3499999999999</v>
      </c>
      <c r="F525" s="43">
        <v>1080.0999999999999</v>
      </c>
      <c r="G525" s="43">
        <v>1081.01</v>
      </c>
      <c r="H525" s="43">
        <v>1163.32</v>
      </c>
      <c r="I525" s="43">
        <v>1295.3399999999999</v>
      </c>
      <c r="J525" s="43">
        <v>1518.62</v>
      </c>
      <c r="K525" s="43">
        <v>1652.61</v>
      </c>
      <c r="L525" s="43">
        <v>1793.43</v>
      </c>
      <c r="M525" s="43">
        <v>1921.35</v>
      </c>
      <c r="N525" s="43">
        <v>1959.12</v>
      </c>
      <c r="O525" s="43">
        <v>2045.38</v>
      </c>
      <c r="P525" s="43">
        <v>1912.3</v>
      </c>
      <c r="Q525" s="43">
        <v>1909.38</v>
      </c>
      <c r="R525" s="43">
        <v>1903.58</v>
      </c>
      <c r="S525" s="43">
        <v>1917.98</v>
      </c>
      <c r="T525" s="43">
        <v>1878.12</v>
      </c>
      <c r="U525" s="43">
        <v>1851.18</v>
      </c>
      <c r="V525" s="43">
        <v>1829.88</v>
      </c>
      <c r="W525" s="43">
        <v>1957.69</v>
      </c>
      <c r="X525" s="43">
        <v>1786.62</v>
      </c>
      <c r="Y525" s="43">
        <v>1742.17</v>
      </c>
      <c r="Z525" s="43">
        <v>2006.46</v>
      </c>
      <c r="AA525" s="43">
        <v>1532.99</v>
      </c>
    </row>
    <row r="526" spans="1:27" ht="12.75" hidden="1" customHeight="1" outlineLevel="1" x14ac:dyDescent="0.2">
      <c r="A526" s="92" t="s">
        <v>1996</v>
      </c>
      <c r="B526" s="62" t="s">
        <v>88</v>
      </c>
      <c r="C526" s="42" t="s">
        <v>77</v>
      </c>
      <c r="D526" s="43">
        <f>$D$486</f>
        <v>3559.77</v>
      </c>
      <c r="E526" s="43">
        <f t="shared" ref="E526:AA526" si="304">$D$486</f>
        <v>3559.77</v>
      </c>
      <c r="F526" s="43">
        <f t="shared" si="304"/>
        <v>3559.77</v>
      </c>
      <c r="G526" s="43">
        <f t="shared" si="304"/>
        <v>3559.77</v>
      </c>
      <c r="H526" s="43">
        <f t="shared" si="304"/>
        <v>3559.77</v>
      </c>
      <c r="I526" s="43">
        <f t="shared" si="304"/>
        <v>3559.77</v>
      </c>
      <c r="J526" s="43">
        <f t="shared" si="304"/>
        <v>3559.77</v>
      </c>
      <c r="K526" s="43">
        <f t="shared" si="304"/>
        <v>3559.77</v>
      </c>
      <c r="L526" s="43">
        <f t="shared" si="304"/>
        <v>3559.77</v>
      </c>
      <c r="M526" s="43">
        <f t="shared" si="304"/>
        <v>3559.77</v>
      </c>
      <c r="N526" s="43">
        <f t="shared" si="304"/>
        <v>3559.77</v>
      </c>
      <c r="O526" s="43">
        <f t="shared" si="304"/>
        <v>3559.77</v>
      </c>
      <c r="P526" s="43">
        <f t="shared" si="304"/>
        <v>3559.77</v>
      </c>
      <c r="Q526" s="43">
        <f t="shared" si="304"/>
        <v>3559.77</v>
      </c>
      <c r="R526" s="43">
        <f t="shared" si="304"/>
        <v>3559.77</v>
      </c>
      <c r="S526" s="43">
        <f t="shared" si="304"/>
        <v>3559.77</v>
      </c>
      <c r="T526" s="43">
        <f t="shared" si="304"/>
        <v>3559.77</v>
      </c>
      <c r="U526" s="43">
        <f t="shared" si="304"/>
        <v>3559.77</v>
      </c>
      <c r="V526" s="43">
        <f t="shared" si="304"/>
        <v>3559.77</v>
      </c>
      <c r="W526" s="43">
        <f t="shared" si="304"/>
        <v>3559.77</v>
      </c>
      <c r="X526" s="43">
        <f t="shared" si="304"/>
        <v>3559.77</v>
      </c>
      <c r="Y526" s="43">
        <f t="shared" si="304"/>
        <v>3559.77</v>
      </c>
      <c r="Z526" s="43">
        <f t="shared" si="304"/>
        <v>3559.77</v>
      </c>
      <c r="AA526" s="43">
        <f t="shared" si="304"/>
        <v>3559.77</v>
      </c>
    </row>
    <row r="527" spans="1:27" ht="12.75" hidden="1" customHeight="1" outlineLevel="1" x14ac:dyDescent="0.2">
      <c r="A527" s="92" t="s">
        <v>1997</v>
      </c>
      <c r="B527" s="62" t="s">
        <v>81</v>
      </c>
      <c r="C527" s="42" t="s">
        <v>77</v>
      </c>
      <c r="D527" s="43">
        <v>4.6100000000000003</v>
      </c>
      <c r="E527" s="43">
        <v>4.6100000000000003</v>
      </c>
      <c r="F527" s="43">
        <v>4.6100000000000003</v>
      </c>
      <c r="G527" s="43">
        <v>4.6100000000000003</v>
      </c>
      <c r="H527" s="43">
        <v>4.6100000000000003</v>
      </c>
      <c r="I527" s="43">
        <v>4.6100000000000003</v>
      </c>
      <c r="J527" s="43">
        <v>4.6100000000000003</v>
      </c>
      <c r="K527" s="43">
        <v>4.6100000000000003</v>
      </c>
      <c r="L527" s="43">
        <v>4.6100000000000003</v>
      </c>
      <c r="M527" s="43">
        <v>4.6100000000000003</v>
      </c>
      <c r="N527" s="43">
        <v>4.6100000000000003</v>
      </c>
      <c r="O527" s="43">
        <v>4.6100000000000003</v>
      </c>
      <c r="P527" s="43">
        <v>4.6100000000000003</v>
      </c>
      <c r="Q527" s="43">
        <v>4.6100000000000003</v>
      </c>
      <c r="R527" s="43">
        <v>4.6100000000000003</v>
      </c>
      <c r="S527" s="43">
        <v>4.6100000000000003</v>
      </c>
      <c r="T527" s="43">
        <v>4.6100000000000003</v>
      </c>
      <c r="U527" s="43">
        <v>4.6100000000000003</v>
      </c>
      <c r="V527" s="43">
        <v>4.6100000000000003</v>
      </c>
      <c r="W527" s="43">
        <v>4.6100000000000003</v>
      </c>
      <c r="X527" s="43">
        <v>4.6100000000000003</v>
      </c>
      <c r="Y527" s="43">
        <v>4.6100000000000003</v>
      </c>
      <c r="Z527" s="43">
        <v>4.6100000000000003</v>
      </c>
      <c r="AA527" s="43">
        <v>4.6100000000000003</v>
      </c>
    </row>
    <row r="528" spans="1:27" ht="12.75" hidden="1" customHeight="1" outlineLevel="1" x14ac:dyDescent="0.2">
      <c r="A528" s="92" t="s">
        <v>1998</v>
      </c>
      <c r="B528" s="62" t="s">
        <v>79</v>
      </c>
      <c r="C528" s="42" t="s">
        <v>77</v>
      </c>
      <c r="D528" s="43">
        <f>$D$11</f>
        <v>110.23</v>
      </c>
      <c r="E528" s="43">
        <f t="shared" ref="E528:AA528" si="305">$D$11</f>
        <v>110.23</v>
      </c>
      <c r="F528" s="43">
        <f t="shared" si="305"/>
        <v>110.23</v>
      </c>
      <c r="G528" s="43">
        <f t="shared" si="305"/>
        <v>110.23</v>
      </c>
      <c r="H528" s="43">
        <f t="shared" si="305"/>
        <v>110.23</v>
      </c>
      <c r="I528" s="43">
        <f t="shared" si="305"/>
        <v>110.23</v>
      </c>
      <c r="J528" s="43">
        <f t="shared" si="305"/>
        <v>110.23</v>
      </c>
      <c r="K528" s="43">
        <f t="shared" si="305"/>
        <v>110.23</v>
      </c>
      <c r="L528" s="43">
        <f t="shared" si="305"/>
        <v>110.23</v>
      </c>
      <c r="M528" s="43">
        <f t="shared" si="305"/>
        <v>110.23</v>
      </c>
      <c r="N528" s="43">
        <f t="shared" si="305"/>
        <v>110.23</v>
      </c>
      <c r="O528" s="43">
        <f t="shared" si="305"/>
        <v>110.23</v>
      </c>
      <c r="P528" s="43">
        <f t="shared" si="305"/>
        <v>110.23</v>
      </c>
      <c r="Q528" s="43">
        <f t="shared" si="305"/>
        <v>110.23</v>
      </c>
      <c r="R528" s="43">
        <f t="shared" si="305"/>
        <v>110.23</v>
      </c>
      <c r="S528" s="43">
        <f t="shared" si="305"/>
        <v>110.23</v>
      </c>
      <c r="T528" s="43">
        <f t="shared" si="305"/>
        <v>110.23</v>
      </c>
      <c r="U528" s="43">
        <f t="shared" si="305"/>
        <v>110.23</v>
      </c>
      <c r="V528" s="43">
        <f t="shared" si="305"/>
        <v>110.23</v>
      </c>
      <c r="W528" s="43">
        <f t="shared" si="305"/>
        <v>110.23</v>
      </c>
      <c r="X528" s="43">
        <f t="shared" si="305"/>
        <v>110.23</v>
      </c>
      <c r="Y528" s="43">
        <f t="shared" si="305"/>
        <v>110.23</v>
      </c>
      <c r="Z528" s="43">
        <f t="shared" si="305"/>
        <v>110.23</v>
      </c>
      <c r="AA528" s="43">
        <f t="shared" si="305"/>
        <v>110.23</v>
      </c>
    </row>
    <row r="529" spans="1:27" collapsed="1" x14ac:dyDescent="0.2">
      <c r="A529" s="91" t="s">
        <v>1999</v>
      </c>
      <c r="B529" s="27" t="str">
        <f>"10"&amp;"."&amp;$B$800&amp;"."&amp;$B$801</f>
        <v>10.03.2023</v>
      </c>
      <c r="C529" s="83" t="s">
        <v>74</v>
      </c>
      <c r="D529" s="84">
        <f>ROUND(((D530+D531+D533+D532)/1000),5)</f>
        <v>4.9247899999999998</v>
      </c>
      <c r="E529" s="84">
        <f>ROUND(((E530+E531+E533+E532)/1000),5)</f>
        <v>4.8292599999999997</v>
      </c>
      <c r="F529" s="84">
        <f>ROUND(((F530+F531+F533+F532)/1000),5)</f>
        <v>4.7781500000000001</v>
      </c>
      <c r="G529" s="84">
        <f t="shared" ref="G529:AA529" si="306">ROUND(((G530+G531+G533+G532)/1000),5)</f>
        <v>4.7992600000000003</v>
      </c>
      <c r="H529" s="84">
        <f t="shared" si="306"/>
        <v>4.8682499999999997</v>
      </c>
      <c r="I529" s="84">
        <f t="shared" si="306"/>
        <v>5.0682700000000001</v>
      </c>
      <c r="J529" s="84">
        <f t="shared" si="306"/>
        <v>5.2045500000000002</v>
      </c>
      <c r="K529" s="84">
        <f t="shared" si="306"/>
        <v>5.3217400000000001</v>
      </c>
      <c r="L529" s="84">
        <f t="shared" si="306"/>
        <v>5.4990300000000003</v>
      </c>
      <c r="M529" s="84">
        <f t="shared" si="306"/>
        <v>5.5158399999999999</v>
      </c>
      <c r="N529" s="84">
        <f t="shared" si="306"/>
        <v>5.5211300000000003</v>
      </c>
      <c r="O529" s="84">
        <f t="shared" si="306"/>
        <v>5.5515400000000001</v>
      </c>
      <c r="P529" s="84">
        <f t="shared" si="306"/>
        <v>5.5573699999999997</v>
      </c>
      <c r="Q529" s="84">
        <f t="shared" si="306"/>
        <v>5.5559599999999998</v>
      </c>
      <c r="R529" s="84">
        <f t="shared" si="306"/>
        <v>5.5485300000000004</v>
      </c>
      <c r="S529" s="84">
        <f t="shared" si="306"/>
        <v>5.5305299999999997</v>
      </c>
      <c r="T529" s="84">
        <f t="shared" si="306"/>
        <v>5.4716199999999997</v>
      </c>
      <c r="U529" s="84">
        <f t="shared" si="306"/>
        <v>5.4830800000000002</v>
      </c>
      <c r="V529" s="84">
        <f t="shared" si="306"/>
        <v>5.5221099999999996</v>
      </c>
      <c r="W529" s="84">
        <f t="shared" si="306"/>
        <v>5.5543199999999997</v>
      </c>
      <c r="X529" s="84">
        <f t="shared" si="306"/>
        <v>5.5498399999999997</v>
      </c>
      <c r="Y529" s="84">
        <f t="shared" si="306"/>
        <v>5.5167400000000004</v>
      </c>
      <c r="Z529" s="84">
        <f t="shared" si="306"/>
        <v>5.3319000000000001</v>
      </c>
      <c r="AA529" s="84">
        <f t="shared" si="306"/>
        <v>5.2502700000000004</v>
      </c>
    </row>
    <row r="530" spans="1:27" ht="12.75" hidden="1" customHeight="1" outlineLevel="1" x14ac:dyDescent="0.2">
      <c r="A530" s="92" t="s">
        <v>2000</v>
      </c>
      <c r="B530" s="62" t="s">
        <v>231</v>
      </c>
      <c r="C530" s="42" t="s">
        <v>77</v>
      </c>
      <c r="D530" s="43">
        <v>1250.18</v>
      </c>
      <c r="E530" s="43">
        <v>1154.6500000000001</v>
      </c>
      <c r="F530" s="43">
        <v>1103.54</v>
      </c>
      <c r="G530" s="43">
        <v>1124.6500000000001</v>
      </c>
      <c r="H530" s="43">
        <v>1193.6400000000001</v>
      </c>
      <c r="I530" s="43">
        <v>1393.66</v>
      </c>
      <c r="J530" s="43">
        <v>1529.94</v>
      </c>
      <c r="K530" s="43">
        <v>1647.13</v>
      </c>
      <c r="L530" s="43">
        <v>1824.42</v>
      </c>
      <c r="M530" s="43">
        <v>1841.23</v>
      </c>
      <c r="N530" s="43">
        <v>1846.52</v>
      </c>
      <c r="O530" s="43">
        <v>1876.93</v>
      </c>
      <c r="P530" s="43">
        <v>1882.76</v>
      </c>
      <c r="Q530" s="43">
        <v>1881.35</v>
      </c>
      <c r="R530" s="43">
        <v>1873.92</v>
      </c>
      <c r="S530" s="43">
        <v>1855.92</v>
      </c>
      <c r="T530" s="43">
        <v>1797.01</v>
      </c>
      <c r="U530" s="43">
        <v>1808.47</v>
      </c>
      <c r="V530" s="43">
        <v>1847.5</v>
      </c>
      <c r="W530" s="43">
        <v>1879.71</v>
      </c>
      <c r="X530" s="43">
        <v>1875.23</v>
      </c>
      <c r="Y530" s="43">
        <v>1842.13</v>
      </c>
      <c r="Z530" s="43">
        <v>1657.29</v>
      </c>
      <c r="AA530" s="43">
        <v>1575.66</v>
      </c>
    </row>
    <row r="531" spans="1:27" ht="12.75" hidden="1" customHeight="1" outlineLevel="1" x14ac:dyDescent="0.2">
      <c r="A531" s="92" t="s">
        <v>2001</v>
      </c>
      <c r="B531" s="62" t="s">
        <v>88</v>
      </c>
      <c r="C531" s="42" t="s">
        <v>77</v>
      </c>
      <c r="D531" s="43">
        <f>$D$486</f>
        <v>3559.77</v>
      </c>
      <c r="E531" s="43">
        <f t="shared" ref="E531:AA531" si="307">$D$486</f>
        <v>3559.77</v>
      </c>
      <c r="F531" s="43">
        <f t="shared" si="307"/>
        <v>3559.77</v>
      </c>
      <c r="G531" s="43">
        <f t="shared" si="307"/>
        <v>3559.77</v>
      </c>
      <c r="H531" s="43">
        <f t="shared" si="307"/>
        <v>3559.77</v>
      </c>
      <c r="I531" s="43">
        <f t="shared" si="307"/>
        <v>3559.77</v>
      </c>
      <c r="J531" s="43">
        <f t="shared" si="307"/>
        <v>3559.77</v>
      </c>
      <c r="K531" s="43">
        <f t="shared" si="307"/>
        <v>3559.77</v>
      </c>
      <c r="L531" s="43">
        <f t="shared" si="307"/>
        <v>3559.77</v>
      </c>
      <c r="M531" s="43">
        <f t="shared" si="307"/>
        <v>3559.77</v>
      </c>
      <c r="N531" s="43">
        <f t="shared" si="307"/>
        <v>3559.77</v>
      </c>
      <c r="O531" s="43">
        <f t="shared" si="307"/>
        <v>3559.77</v>
      </c>
      <c r="P531" s="43">
        <f t="shared" si="307"/>
        <v>3559.77</v>
      </c>
      <c r="Q531" s="43">
        <f t="shared" si="307"/>
        <v>3559.77</v>
      </c>
      <c r="R531" s="43">
        <f t="shared" si="307"/>
        <v>3559.77</v>
      </c>
      <c r="S531" s="43">
        <f t="shared" si="307"/>
        <v>3559.77</v>
      </c>
      <c r="T531" s="43">
        <f t="shared" si="307"/>
        <v>3559.77</v>
      </c>
      <c r="U531" s="43">
        <f t="shared" si="307"/>
        <v>3559.77</v>
      </c>
      <c r="V531" s="43">
        <f t="shared" si="307"/>
        <v>3559.77</v>
      </c>
      <c r="W531" s="43">
        <f t="shared" si="307"/>
        <v>3559.77</v>
      </c>
      <c r="X531" s="43">
        <f t="shared" si="307"/>
        <v>3559.77</v>
      </c>
      <c r="Y531" s="43">
        <f t="shared" si="307"/>
        <v>3559.77</v>
      </c>
      <c r="Z531" s="43">
        <f t="shared" si="307"/>
        <v>3559.77</v>
      </c>
      <c r="AA531" s="43">
        <f t="shared" si="307"/>
        <v>3559.77</v>
      </c>
    </row>
    <row r="532" spans="1:27" ht="12.75" hidden="1" customHeight="1" outlineLevel="1" x14ac:dyDescent="0.2">
      <c r="A532" s="92" t="s">
        <v>2002</v>
      </c>
      <c r="B532" s="62" t="s">
        <v>81</v>
      </c>
      <c r="C532" s="42" t="s">
        <v>77</v>
      </c>
      <c r="D532" s="43">
        <v>4.6100000000000003</v>
      </c>
      <c r="E532" s="43">
        <v>4.6100000000000003</v>
      </c>
      <c r="F532" s="43">
        <v>4.6100000000000003</v>
      </c>
      <c r="G532" s="43">
        <v>4.6100000000000003</v>
      </c>
      <c r="H532" s="43">
        <v>4.6100000000000003</v>
      </c>
      <c r="I532" s="43">
        <v>4.6100000000000003</v>
      </c>
      <c r="J532" s="43">
        <v>4.6100000000000003</v>
      </c>
      <c r="K532" s="43">
        <v>4.6100000000000003</v>
      </c>
      <c r="L532" s="43">
        <v>4.6100000000000003</v>
      </c>
      <c r="M532" s="43">
        <v>4.6100000000000003</v>
      </c>
      <c r="N532" s="43">
        <v>4.6100000000000003</v>
      </c>
      <c r="O532" s="43">
        <v>4.6100000000000003</v>
      </c>
      <c r="P532" s="43">
        <v>4.6100000000000003</v>
      </c>
      <c r="Q532" s="43">
        <v>4.6100000000000003</v>
      </c>
      <c r="R532" s="43">
        <v>4.6100000000000003</v>
      </c>
      <c r="S532" s="43">
        <v>4.6100000000000003</v>
      </c>
      <c r="T532" s="43">
        <v>4.6100000000000003</v>
      </c>
      <c r="U532" s="43">
        <v>4.6100000000000003</v>
      </c>
      <c r="V532" s="43">
        <v>4.6100000000000003</v>
      </c>
      <c r="W532" s="43">
        <v>4.6100000000000003</v>
      </c>
      <c r="X532" s="43">
        <v>4.6100000000000003</v>
      </c>
      <c r="Y532" s="43">
        <v>4.6100000000000003</v>
      </c>
      <c r="Z532" s="43">
        <v>4.6100000000000003</v>
      </c>
      <c r="AA532" s="43">
        <v>4.6100000000000003</v>
      </c>
    </row>
    <row r="533" spans="1:27" ht="12.75" hidden="1" customHeight="1" outlineLevel="1" x14ac:dyDescent="0.2">
      <c r="A533" s="92" t="s">
        <v>2003</v>
      </c>
      <c r="B533" s="62" t="s">
        <v>79</v>
      </c>
      <c r="C533" s="42" t="s">
        <v>77</v>
      </c>
      <c r="D533" s="43">
        <f>$D$11</f>
        <v>110.23</v>
      </c>
      <c r="E533" s="43">
        <f t="shared" ref="E533:AA533" si="308">$D$11</f>
        <v>110.23</v>
      </c>
      <c r="F533" s="43">
        <f t="shared" si="308"/>
        <v>110.23</v>
      </c>
      <c r="G533" s="43">
        <f t="shared" si="308"/>
        <v>110.23</v>
      </c>
      <c r="H533" s="43">
        <f t="shared" si="308"/>
        <v>110.23</v>
      </c>
      <c r="I533" s="43">
        <f t="shared" si="308"/>
        <v>110.23</v>
      </c>
      <c r="J533" s="43">
        <f t="shared" si="308"/>
        <v>110.23</v>
      </c>
      <c r="K533" s="43">
        <f t="shared" si="308"/>
        <v>110.23</v>
      </c>
      <c r="L533" s="43">
        <f t="shared" si="308"/>
        <v>110.23</v>
      </c>
      <c r="M533" s="43">
        <f t="shared" si="308"/>
        <v>110.23</v>
      </c>
      <c r="N533" s="43">
        <f t="shared" si="308"/>
        <v>110.23</v>
      </c>
      <c r="O533" s="43">
        <f t="shared" si="308"/>
        <v>110.23</v>
      </c>
      <c r="P533" s="43">
        <f t="shared" si="308"/>
        <v>110.23</v>
      </c>
      <c r="Q533" s="43">
        <f t="shared" si="308"/>
        <v>110.23</v>
      </c>
      <c r="R533" s="43">
        <f t="shared" si="308"/>
        <v>110.23</v>
      </c>
      <c r="S533" s="43">
        <f t="shared" si="308"/>
        <v>110.23</v>
      </c>
      <c r="T533" s="43">
        <f t="shared" si="308"/>
        <v>110.23</v>
      </c>
      <c r="U533" s="43">
        <f t="shared" si="308"/>
        <v>110.23</v>
      </c>
      <c r="V533" s="43">
        <f t="shared" si="308"/>
        <v>110.23</v>
      </c>
      <c r="W533" s="43">
        <f t="shared" si="308"/>
        <v>110.23</v>
      </c>
      <c r="X533" s="43">
        <f t="shared" si="308"/>
        <v>110.23</v>
      </c>
      <c r="Y533" s="43">
        <f t="shared" si="308"/>
        <v>110.23</v>
      </c>
      <c r="Z533" s="43">
        <f t="shared" si="308"/>
        <v>110.23</v>
      </c>
      <c r="AA533" s="43">
        <f t="shared" si="308"/>
        <v>110.23</v>
      </c>
    </row>
    <row r="534" spans="1:27" collapsed="1" x14ac:dyDescent="0.2">
      <c r="A534" s="91" t="s">
        <v>2004</v>
      </c>
      <c r="B534" s="27" t="str">
        <f>"11"&amp;"."&amp;$B$800&amp;"."&amp;$B$801</f>
        <v>11.03.2023</v>
      </c>
      <c r="C534" s="83" t="s">
        <v>74</v>
      </c>
      <c r="D534" s="84">
        <f>ROUND(((D535+D536+D538+D537)/1000),5)</f>
        <v>5.2418399999999998</v>
      </c>
      <c r="E534" s="84">
        <f>ROUND(((E535+E536+E538+E537)/1000),5)</f>
        <v>5.0930499999999999</v>
      </c>
      <c r="F534" s="84">
        <f>ROUND(((F535+F536+F538+F537)/1000),5)</f>
        <v>4.9486499999999998</v>
      </c>
      <c r="G534" s="84">
        <f t="shared" ref="G534:AA534" si="309">ROUND(((G535+G536+G538+G537)/1000),5)</f>
        <v>4.9294399999999996</v>
      </c>
      <c r="H534" s="84">
        <f t="shared" si="309"/>
        <v>5.02698</v>
      </c>
      <c r="I534" s="84">
        <f t="shared" si="309"/>
        <v>5.1192599999999997</v>
      </c>
      <c r="J534" s="84">
        <f t="shared" si="309"/>
        <v>5.19306</v>
      </c>
      <c r="K534" s="84">
        <f t="shared" si="309"/>
        <v>5.2574899999999998</v>
      </c>
      <c r="L534" s="84">
        <f t="shared" si="309"/>
        <v>5.53125</v>
      </c>
      <c r="M534" s="84">
        <f t="shared" si="309"/>
        <v>5.62005</v>
      </c>
      <c r="N534" s="84">
        <f t="shared" si="309"/>
        <v>5.6617899999999999</v>
      </c>
      <c r="O534" s="84">
        <f t="shared" si="309"/>
        <v>5.7071500000000004</v>
      </c>
      <c r="P534" s="84">
        <f t="shared" si="309"/>
        <v>5.6981799999999998</v>
      </c>
      <c r="Q534" s="84">
        <f t="shared" si="309"/>
        <v>5.6905299999999999</v>
      </c>
      <c r="R534" s="84">
        <f t="shared" si="309"/>
        <v>5.6833799999999997</v>
      </c>
      <c r="S534" s="84">
        <f t="shared" si="309"/>
        <v>5.6776299999999997</v>
      </c>
      <c r="T534" s="84">
        <f t="shared" si="309"/>
        <v>5.6583300000000003</v>
      </c>
      <c r="U534" s="84">
        <f t="shared" si="309"/>
        <v>5.6416700000000004</v>
      </c>
      <c r="V534" s="84">
        <f t="shared" si="309"/>
        <v>5.6820500000000003</v>
      </c>
      <c r="W534" s="84">
        <f t="shared" si="309"/>
        <v>5.6848200000000002</v>
      </c>
      <c r="X534" s="84">
        <f t="shared" si="309"/>
        <v>5.6912900000000004</v>
      </c>
      <c r="Y534" s="84">
        <f t="shared" si="309"/>
        <v>5.6280599999999996</v>
      </c>
      <c r="Z534" s="84">
        <f t="shared" si="309"/>
        <v>5.3237100000000002</v>
      </c>
      <c r="AA534" s="84">
        <f t="shared" si="309"/>
        <v>5.2564900000000003</v>
      </c>
    </row>
    <row r="535" spans="1:27" ht="12.75" hidden="1" customHeight="1" outlineLevel="1" x14ac:dyDescent="0.2">
      <c r="A535" s="92" t="s">
        <v>2005</v>
      </c>
      <c r="B535" s="62" t="s">
        <v>231</v>
      </c>
      <c r="C535" s="42" t="s">
        <v>77</v>
      </c>
      <c r="D535" s="43">
        <v>1567.23</v>
      </c>
      <c r="E535" s="43">
        <v>1418.44</v>
      </c>
      <c r="F535" s="43">
        <v>1274.04</v>
      </c>
      <c r="G535" s="43">
        <v>1254.83</v>
      </c>
      <c r="H535" s="43">
        <v>1352.37</v>
      </c>
      <c r="I535" s="43">
        <v>1444.65</v>
      </c>
      <c r="J535" s="43">
        <v>1518.45</v>
      </c>
      <c r="K535" s="43">
        <v>1582.88</v>
      </c>
      <c r="L535" s="43">
        <v>1856.64</v>
      </c>
      <c r="M535" s="43">
        <v>1945.44</v>
      </c>
      <c r="N535" s="43">
        <v>1987.18</v>
      </c>
      <c r="O535" s="43">
        <v>2032.54</v>
      </c>
      <c r="P535" s="43">
        <v>2023.57</v>
      </c>
      <c r="Q535" s="43">
        <v>2015.92</v>
      </c>
      <c r="R535" s="43">
        <v>2008.77</v>
      </c>
      <c r="S535" s="43">
        <v>2003.02</v>
      </c>
      <c r="T535" s="43">
        <v>1983.72</v>
      </c>
      <c r="U535" s="43">
        <v>1967.06</v>
      </c>
      <c r="V535" s="43">
        <v>2007.44</v>
      </c>
      <c r="W535" s="43">
        <v>2010.21</v>
      </c>
      <c r="X535" s="43">
        <v>2016.68</v>
      </c>
      <c r="Y535" s="43">
        <v>1953.45</v>
      </c>
      <c r="Z535" s="43">
        <v>1649.1</v>
      </c>
      <c r="AA535" s="43">
        <v>1581.88</v>
      </c>
    </row>
    <row r="536" spans="1:27" ht="12.75" hidden="1" customHeight="1" outlineLevel="1" x14ac:dyDescent="0.2">
      <c r="A536" s="92" t="s">
        <v>2006</v>
      </c>
      <c r="B536" s="62" t="s">
        <v>88</v>
      </c>
      <c r="C536" s="42" t="s">
        <v>77</v>
      </c>
      <c r="D536" s="43">
        <f>$D$486</f>
        <v>3559.77</v>
      </c>
      <c r="E536" s="43">
        <f t="shared" ref="E536:AA536" si="310">$D$486</f>
        <v>3559.77</v>
      </c>
      <c r="F536" s="43">
        <f t="shared" si="310"/>
        <v>3559.77</v>
      </c>
      <c r="G536" s="43">
        <f t="shared" si="310"/>
        <v>3559.77</v>
      </c>
      <c r="H536" s="43">
        <f t="shared" si="310"/>
        <v>3559.77</v>
      </c>
      <c r="I536" s="43">
        <f t="shared" si="310"/>
        <v>3559.77</v>
      </c>
      <c r="J536" s="43">
        <f t="shared" si="310"/>
        <v>3559.77</v>
      </c>
      <c r="K536" s="43">
        <f t="shared" si="310"/>
        <v>3559.77</v>
      </c>
      <c r="L536" s="43">
        <f t="shared" si="310"/>
        <v>3559.77</v>
      </c>
      <c r="M536" s="43">
        <f t="shared" si="310"/>
        <v>3559.77</v>
      </c>
      <c r="N536" s="43">
        <f t="shared" si="310"/>
        <v>3559.77</v>
      </c>
      <c r="O536" s="43">
        <f t="shared" si="310"/>
        <v>3559.77</v>
      </c>
      <c r="P536" s="43">
        <f t="shared" si="310"/>
        <v>3559.77</v>
      </c>
      <c r="Q536" s="43">
        <f t="shared" si="310"/>
        <v>3559.77</v>
      </c>
      <c r="R536" s="43">
        <f t="shared" si="310"/>
        <v>3559.77</v>
      </c>
      <c r="S536" s="43">
        <f t="shared" si="310"/>
        <v>3559.77</v>
      </c>
      <c r="T536" s="43">
        <f t="shared" si="310"/>
        <v>3559.77</v>
      </c>
      <c r="U536" s="43">
        <f t="shared" si="310"/>
        <v>3559.77</v>
      </c>
      <c r="V536" s="43">
        <f t="shared" si="310"/>
        <v>3559.77</v>
      </c>
      <c r="W536" s="43">
        <f t="shared" si="310"/>
        <v>3559.77</v>
      </c>
      <c r="X536" s="43">
        <f t="shared" si="310"/>
        <v>3559.77</v>
      </c>
      <c r="Y536" s="43">
        <f t="shared" si="310"/>
        <v>3559.77</v>
      </c>
      <c r="Z536" s="43">
        <f t="shared" si="310"/>
        <v>3559.77</v>
      </c>
      <c r="AA536" s="43">
        <f t="shared" si="310"/>
        <v>3559.77</v>
      </c>
    </row>
    <row r="537" spans="1:27" ht="12.75" hidden="1" customHeight="1" outlineLevel="1" x14ac:dyDescent="0.2">
      <c r="A537" s="92" t="s">
        <v>2007</v>
      </c>
      <c r="B537" s="62" t="s">
        <v>81</v>
      </c>
      <c r="C537" s="42" t="s">
        <v>77</v>
      </c>
      <c r="D537" s="43">
        <v>4.6100000000000003</v>
      </c>
      <c r="E537" s="43">
        <v>4.6100000000000003</v>
      </c>
      <c r="F537" s="43">
        <v>4.6100000000000003</v>
      </c>
      <c r="G537" s="43">
        <v>4.6100000000000003</v>
      </c>
      <c r="H537" s="43">
        <v>4.6100000000000003</v>
      </c>
      <c r="I537" s="43">
        <v>4.6100000000000003</v>
      </c>
      <c r="J537" s="43">
        <v>4.6100000000000003</v>
      </c>
      <c r="K537" s="43">
        <v>4.6100000000000003</v>
      </c>
      <c r="L537" s="43">
        <v>4.6100000000000003</v>
      </c>
      <c r="M537" s="43">
        <v>4.6100000000000003</v>
      </c>
      <c r="N537" s="43">
        <v>4.6100000000000003</v>
      </c>
      <c r="O537" s="43">
        <v>4.6100000000000003</v>
      </c>
      <c r="P537" s="43">
        <v>4.6100000000000003</v>
      </c>
      <c r="Q537" s="43">
        <v>4.6100000000000003</v>
      </c>
      <c r="R537" s="43">
        <v>4.6100000000000003</v>
      </c>
      <c r="S537" s="43">
        <v>4.6100000000000003</v>
      </c>
      <c r="T537" s="43">
        <v>4.6100000000000003</v>
      </c>
      <c r="U537" s="43">
        <v>4.6100000000000003</v>
      </c>
      <c r="V537" s="43">
        <v>4.6100000000000003</v>
      </c>
      <c r="W537" s="43">
        <v>4.6100000000000003</v>
      </c>
      <c r="X537" s="43">
        <v>4.6100000000000003</v>
      </c>
      <c r="Y537" s="43">
        <v>4.6100000000000003</v>
      </c>
      <c r="Z537" s="43">
        <v>4.6100000000000003</v>
      </c>
      <c r="AA537" s="43">
        <v>4.6100000000000003</v>
      </c>
    </row>
    <row r="538" spans="1:27" ht="12.75" hidden="1" customHeight="1" outlineLevel="1" x14ac:dyDescent="0.2">
      <c r="A538" s="92" t="s">
        <v>2008</v>
      </c>
      <c r="B538" s="62" t="s">
        <v>79</v>
      </c>
      <c r="C538" s="42" t="s">
        <v>77</v>
      </c>
      <c r="D538" s="43">
        <f>$D$11</f>
        <v>110.23</v>
      </c>
      <c r="E538" s="43">
        <f t="shared" ref="E538:AA538" si="311">$D$11</f>
        <v>110.23</v>
      </c>
      <c r="F538" s="43">
        <f t="shared" si="311"/>
        <v>110.23</v>
      </c>
      <c r="G538" s="43">
        <f t="shared" si="311"/>
        <v>110.23</v>
      </c>
      <c r="H538" s="43">
        <f t="shared" si="311"/>
        <v>110.23</v>
      </c>
      <c r="I538" s="43">
        <f t="shared" si="311"/>
        <v>110.23</v>
      </c>
      <c r="J538" s="43">
        <f t="shared" si="311"/>
        <v>110.23</v>
      </c>
      <c r="K538" s="43">
        <f t="shared" si="311"/>
        <v>110.23</v>
      </c>
      <c r="L538" s="43">
        <f t="shared" si="311"/>
        <v>110.23</v>
      </c>
      <c r="M538" s="43">
        <f t="shared" si="311"/>
        <v>110.23</v>
      </c>
      <c r="N538" s="43">
        <f t="shared" si="311"/>
        <v>110.23</v>
      </c>
      <c r="O538" s="43">
        <f t="shared" si="311"/>
        <v>110.23</v>
      </c>
      <c r="P538" s="43">
        <f t="shared" si="311"/>
        <v>110.23</v>
      </c>
      <c r="Q538" s="43">
        <f t="shared" si="311"/>
        <v>110.23</v>
      </c>
      <c r="R538" s="43">
        <f t="shared" si="311"/>
        <v>110.23</v>
      </c>
      <c r="S538" s="43">
        <f t="shared" si="311"/>
        <v>110.23</v>
      </c>
      <c r="T538" s="43">
        <f t="shared" si="311"/>
        <v>110.23</v>
      </c>
      <c r="U538" s="43">
        <f t="shared" si="311"/>
        <v>110.23</v>
      </c>
      <c r="V538" s="43">
        <f t="shared" si="311"/>
        <v>110.23</v>
      </c>
      <c r="W538" s="43">
        <f t="shared" si="311"/>
        <v>110.23</v>
      </c>
      <c r="X538" s="43">
        <f t="shared" si="311"/>
        <v>110.23</v>
      </c>
      <c r="Y538" s="43">
        <f t="shared" si="311"/>
        <v>110.23</v>
      </c>
      <c r="Z538" s="43">
        <f t="shared" si="311"/>
        <v>110.23</v>
      </c>
      <c r="AA538" s="43">
        <f t="shared" si="311"/>
        <v>110.23</v>
      </c>
    </row>
    <row r="539" spans="1:27" collapsed="1" x14ac:dyDescent="0.2">
      <c r="A539" s="91" t="s">
        <v>2009</v>
      </c>
      <c r="B539" s="27" t="str">
        <f>"12"&amp;"."&amp;$B$800&amp;"."&amp;$B$801</f>
        <v>12.03.2023</v>
      </c>
      <c r="C539" s="83" t="s">
        <v>74</v>
      </c>
      <c r="D539" s="84">
        <f>ROUND(((D540+D541+D543+D542)/1000),5)</f>
        <v>5.0704799999999999</v>
      </c>
      <c r="E539" s="84">
        <f>ROUND(((E540+E541+E543+E542)/1000),5)</f>
        <v>4.8593700000000002</v>
      </c>
      <c r="F539" s="84">
        <f>ROUND(((F540+F541+F543+F542)/1000),5)</f>
        <v>4.7887700000000004</v>
      </c>
      <c r="G539" s="84">
        <f t="shared" ref="G539:AA539" si="312">ROUND(((G540+G541+G543+G542)/1000),5)</f>
        <v>4.7748299999999997</v>
      </c>
      <c r="H539" s="84">
        <f t="shared" si="312"/>
        <v>4.8029200000000003</v>
      </c>
      <c r="I539" s="84">
        <f t="shared" si="312"/>
        <v>4.8349299999999999</v>
      </c>
      <c r="J539" s="84">
        <f t="shared" si="312"/>
        <v>4.8483200000000002</v>
      </c>
      <c r="K539" s="84">
        <f t="shared" si="312"/>
        <v>5.0360399999999998</v>
      </c>
      <c r="L539" s="84">
        <f t="shared" si="312"/>
        <v>5.1967600000000003</v>
      </c>
      <c r="M539" s="84">
        <f t="shared" si="312"/>
        <v>5.3552799999999996</v>
      </c>
      <c r="N539" s="84">
        <f t="shared" si="312"/>
        <v>5.4083300000000003</v>
      </c>
      <c r="O539" s="84">
        <f t="shared" si="312"/>
        <v>5.4234600000000004</v>
      </c>
      <c r="P539" s="84">
        <f t="shared" si="312"/>
        <v>5.4159800000000002</v>
      </c>
      <c r="Q539" s="84">
        <f t="shared" si="312"/>
        <v>5.4142799999999998</v>
      </c>
      <c r="R539" s="84">
        <f t="shared" si="312"/>
        <v>5.3956099999999996</v>
      </c>
      <c r="S539" s="84">
        <f t="shared" si="312"/>
        <v>5.3771899999999997</v>
      </c>
      <c r="T539" s="84">
        <f t="shared" si="312"/>
        <v>5.3855300000000002</v>
      </c>
      <c r="U539" s="84">
        <f t="shared" si="312"/>
        <v>5.3959799999999998</v>
      </c>
      <c r="V539" s="84">
        <f t="shared" si="312"/>
        <v>5.4344400000000004</v>
      </c>
      <c r="W539" s="84">
        <f t="shared" si="312"/>
        <v>5.4587300000000001</v>
      </c>
      <c r="X539" s="84">
        <f t="shared" si="312"/>
        <v>5.4771299999999998</v>
      </c>
      <c r="Y539" s="84">
        <f t="shared" si="312"/>
        <v>5.4145799999999999</v>
      </c>
      <c r="Z539" s="84">
        <f t="shared" si="312"/>
        <v>5.3074500000000002</v>
      </c>
      <c r="AA539" s="84">
        <f t="shared" si="312"/>
        <v>5.21075</v>
      </c>
    </row>
    <row r="540" spans="1:27" ht="12.75" hidden="1" customHeight="1" outlineLevel="1" x14ac:dyDescent="0.2">
      <c r="A540" s="92" t="s">
        <v>2010</v>
      </c>
      <c r="B540" s="62" t="s">
        <v>231</v>
      </c>
      <c r="C540" s="42" t="s">
        <v>77</v>
      </c>
      <c r="D540" s="43">
        <v>1395.87</v>
      </c>
      <c r="E540" s="43">
        <v>1184.76</v>
      </c>
      <c r="F540" s="43">
        <v>1114.1600000000001</v>
      </c>
      <c r="G540" s="43">
        <v>1100.22</v>
      </c>
      <c r="H540" s="43">
        <v>1128.31</v>
      </c>
      <c r="I540" s="43">
        <v>1160.32</v>
      </c>
      <c r="J540" s="43">
        <v>1173.71</v>
      </c>
      <c r="K540" s="43">
        <v>1361.43</v>
      </c>
      <c r="L540" s="43">
        <v>1522.15</v>
      </c>
      <c r="M540" s="43">
        <v>1680.67</v>
      </c>
      <c r="N540" s="43">
        <v>1733.72</v>
      </c>
      <c r="O540" s="43">
        <v>1748.85</v>
      </c>
      <c r="P540" s="43">
        <v>1741.37</v>
      </c>
      <c r="Q540" s="43">
        <v>1739.67</v>
      </c>
      <c r="R540" s="43">
        <v>1721</v>
      </c>
      <c r="S540" s="43">
        <v>1702.58</v>
      </c>
      <c r="T540" s="43">
        <v>1710.92</v>
      </c>
      <c r="U540" s="43">
        <v>1721.37</v>
      </c>
      <c r="V540" s="43">
        <v>1759.83</v>
      </c>
      <c r="W540" s="43">
        <v>1784.12</v>
      </c>
      <c r="X540" s="43">
        <v>1802.52</v>
      </c>
      <c r="Y540" s="43">
        <v>1739.97</v>
      </c>
      <c r="Z540" s="43">
        <v>1632.84</v>
      </c>
      <c r="AA540" s="43">
        <v>1536.14</v>
      </c>
    </row>
    <row r="541" spans="1:27" ht="12.75" hidden="1" customHeight="1" outlineLevel="1" x14ac:dyDescent="0.2">
      <c r="A541" s="92" t="s">
        <v>2011</v>
      </c>
      <c r="B541" s="62" t="s">
        <v>88</v>
      </c>
      <c r="C541" s="42" t="s">
        <v>77</v>
      </c>
      <c r="D541" s="43">
        <f>$D$486</f>
        <v>3559.77</v>
      </c>
      <c r="E541" s="43">
        <f t="shared" ref="E541:AA541" si="313">$D$486</f>
        <v>3559.77</v>
      </c>
      <c r="F541" s="43">
        <f t="shared" si="313"/>
        <v>3559.77</v>
      </c>
      <c r="G541" s="43">
        <f t="shared" si="313"/>
        <v>3559.77</v>
      </c>
      <c r="H541" s="43">
        <f t="shared" si="313"/>
        <v>3559.77</v>
      </c>
      <c r="I541" s="43">
        <f t="shared" si="313"/>
        <v>3559.77</v>
      </c>
      <c r="J541" s="43">
        <f t="shared" si="313"/>
        <v>3559.77</v>
      </c>
      <c r="K541" s="43">
        <f t="shared" si="313"/>
        <v>3559.77</v>
      </c>
      <c r="L541" s="43">
        <f t="shared" si="313"/>
        <v>3559.77</v>
      </c>
      <c r="M541" s="43">
        <f t="shared" si="313"/>
        <v>3559.77</v>
      </c>
      <c r="N541" s="43">
        <f t="shared" si="313"/>
        <v>3559.77</v>
      </c>
      <c r="O541" s="43">
        <f t="shared" si="313"/>
        <v>3559.77</v>
      </c>
      <c r="P541" s="43">
        <f t="shared" si="313"/>
        <v>3559.77</v>
      </c>
      <c r="Q541" s="43">
        <f t="shared" si="313"/>
        <v>3559.77</v>
      </c>
      <c r="R541" s="43">
        <f t="shared" si="313"/>
        <v>3559.77</v>
      </c>
      <c r="S541" s="43">
        <f t="shared" si="313"/>
        <v>3559.77</v>
      </c>
      <c r="T541" s="43">
        <f t="shared" si="313"/>
        <v>3559.77</v>
      </c>
      <c r="U541" s="43">
        <f t="shared" si="313"/>
        <v>3559.77</v>
      </c>
      <c r="V541" s="43">
        <f t="shared" si="313"/>
        <v>3559.77</v>
      </c>
      <c r="W541" s="43">
        <f t="shared" si="313"/>
        <v>3559.77</v>
      </c>
      <c r="X541" s="43">
        <f t="shared" si="313"/>
        <v>3559.77</v>
      </c>
      <c r="Y541" s="43">
        <f t="shared" si="313"/>
        <v>3559.77</v>
      </c>
      <c r="Z541" s="43">
        <f t="shared" si="313"/>
        <v>3559.77</v>
      </c>
      <c r="AA541" s="43">
        <f t="shared" si="313"/>
        <v>3559.77</v>
      </c>
    </row>
    <row r="542" spans="1:27" ht="12.75" hidden="1" customHeight="1" outlineLevel="1" x14ac:dyDescent="0.2">
      <c r="A542" s="92" t="s">
        <v>2012</v>
      </c>
      <c r="B542" s="62" t="s">
        <v>81</v>
      </c>
      <c r="C542" s="42" t="s">
        <v>77</v>
      </c>
      <c r="D542" s="43">
        <v>4.6100000000000003</v>
      </c>
      <c r="E542" s="43">
        <v>4.6100000000000003</v>
      </c>
      <c r="F542" s="43">
        <v>4.6100000000000003</v>
      </c>
      <c r="G542" s="43">
        <v>4.6100000000000003</v>
      </c>
      <c r="H542" s="43">
        <v>4.6100000000000003</v>
      </c>
      <c r="I542" s="43">
        <v>4.6100000000000003</v>
      </c>
      <c r="J542" s="43">
        <v>4.6100000000000003</v>
      </c>
      <c r="K542" s="43">
        <v>4.6100000000000003</v>
      </c>
      <c r="L542" s="43">
        <v>4.6100000000000003</v>
      </c>
      <c r="M542" s="43">
        <v>4.6100000000000003</v>
      </c>
      <c r="N542" s="43">
        <v>4.6100000000000003</v>
      </c>
      <c r="O542" s="43">
        <v>4.6100000000000003</v>
      </c>
      <c r="P542" s="43">
        <v>4.6100000000000003</v>
      </c>
      <c r="Q542" s="43">
        <v>4.6100000000000003</v>
      </c>
      <c r="R542" s="43">
        <v>4.6100000000000003</v>
      </c>
      <c r="S542" s="43">
        <v>4.6100000000000003</v>
      </c>
      <c r="T542" s="43">
        <v>4.6100000000000003</v>
      </c>
      <c r="U542" s="43">
        <v>4.6100000000000003</v>
      </c>
      <c r="V542" s="43">
        <v>4.6100000000000003</v>
      </c>
      <c r="W542" s="43">
        <v>4.6100000000000003</v>
      </c>
      <c r="X542" s="43">
        <v>4.6100000000000003</v>
      </c>
      <c r="Y542" s="43">
        <v>4.6100000000000003</v>
      </c>
      <c r="Z542" s="43">
        <v>4.6100000000000003</v>
      </c>
      <c r="AA542" s="43">
        <v>4.6100000000000003</v>
      </c>
    </row>
    <row r="543" spans="1:27" ht="12.75" hidden="1" customHeight="1" outlineLevel="1" x14ac:dyDescent="0.2">
      <c r="A543" s="92" t="s">
        <v>2013</v>
      </c>
      <c r="B543" s="62" t="s">
        <v>79</v>
      </c>
      <c r="C543" s="42" t="s">
        <v>77</v>
      </c>
      <c r="D543" s="43">
        <f>$D$11</f>
        <v>110.23</v>
      </c>
      <c r="E543" s="43">
        <f t="shared" ref="E543:AA543" si="314">$D$11</f>
        <v>110.23</v>
      </c>
      <c r="F543" s="43">
        <f t="shared" si="314"/>
        <v>110.23</v>
      </c>
      <c r="G543" s="43">
        <f t="shared" si="314"/>
        <v>110.23</v>
      </c>
      <c r="H543" s="43">
        <f t="shared" si="314"/>
        <v>110.23</v>
      </c>
      <c r="I543" s="43">
        <f t="shared" si="314"/>
        <v>110.23</v>
      </c>
      <c r="J543" s="43">
        <f t="shared" si="314"/>
        <v>110.23</v>
      </c>
      <c r="K543" s="43">
        <f t="shared" si="314"/>
        <v>110.23</v>
      </c>
      <c r="L543" s="43">
        <f t="shared" si="314"/>
        <v>110.23</v>
      </c>
      <c r="M543" s="43">
        <f t="shared" si="314"/>
        <v>110.23</v>
      </c>
      <c r="N543" s="43">
        <f t="shared" si="314"/>
        <v>110.23</v>
      </c>
      <c r="O543" s="43">
        <f t="shared" si="314"/>
        <v>110.23</v>
      </c>
      <c r="P543" s="43">
        <f t="shared" si="314"/>
        <v>110.23</v>
      </c>
      <c r="Q543" s="43">
        <f t="shared" si="314"/>
        <v>110.23</v>
      </c>
      <c r="R543" s="43">
        <f t="shared" si="314"/>
        <v>110.23</v>
      </c>
      <c r="S543" s="43">
        <f t="shared" si="314"/>
        <v>110.23</v>
      </c>
      <c r="T543" s="43">
        <f t="shared" si="314"/>
        <v>110.23</v>
      </c>
      <c r="U543" s="43">
        <f t="shared" si="314"/>
        <v>110.23</v>
      </c>
      <c r="V543" s="43">
        <f t="shared" si="314"/>
        <v>110.23</v>
      </c>
      <c r="W543" s="43">
        <f t="shared" si="314"/>
        <v>110.23</v>
      </c>
      <c r="X543" s="43">
        <f t="shared" si="314"/>
        <v>110.23</v>
      </c>
      <c r="Y543" s="43">
        <f t="shared" si="314"/>
        <v>110.23</v>
      </c>
      <c r="Z543" s="43">
        <f t="shared" si="314"/>
        <v>110.23</v>
      </c>
      <c r="AA543" s="43">
        <f t="shared" si="314"/>
        <v>110.23</v>
      </c>
    </row>
    <row r="544" spans="1:27" collapsed="1" x14ac:dyDescent="0.2">
      <c r="A544" s="91" t="s">
        <v>2014</v>
      </c>
      <c r="B544" s="27" t="str">
        <f>"13"&amp;"."&amp;$B$800&amp;"."&amp;$B$801</f>
        <v>13.03.2023</v>
      </c>
      <c r="C544" s="83" t="s">
        <v>74</v>
      </c>
      <c r="D544" s="84">
        <f>ROUND(((D545+D546+D548+D547)/1000),5)</f>
        <v>4.9899100000000001</v>
      </c>
      <c r="E544" s="84">
        <f>ROUND(((E545+E546+E548+E547)/1000),5)</f>
        <v>4.8619000000000003</v>
      </c>
      <c r="F544" s="84">
        <f>ROUND(((F545+F546+F548+F547)/1000),5)</f>
        <v>4.8144</v>
      </c>
      <c r="G544" s="84">
        <f t="shared" ref="G544:AA544" si="315">ROUND(((G545+G546+G548+G547)/1000),5)</f>
        <v>4.8201700000000001</v>
      </c>
      <c r="H544" s="84">
        <f t="shared" si="315"/>
        <v>4.88307</v>
      </c>
      <c r="I544" s="84">
        <f t="shared" si="315"/>
        <v>4.9831500000000002</v>
      </c>
      <c r="J544" s="84">
        <f t="shared" si="315"/>
        <v>5.1501000000000001</v>
      </c>
      <c r="K544" s="84">
        <f t="shared" si="315"/>
        <v>5.3035899999999998</v>
      </c>
      <c r="L544" s="84">
        <f t="shared" si="315"/>
        <v>5.4318400000000002</v>
      </c>
      <c r="M544" s="84">
        <f t="shared" si="315"/>
        <v>5.4943</v>
      </c>
      <c r="N544" s="84">
        <f t="shared" si="315"/>
        <v>5.5053299999999998</v>
      </c>
      <c r="O544" s="84">
        <f t="shared" si="315"/>
        <v>5.4949399999999997</v>
      </c>
      <c r="P544" s="84">
        <f t="shared" si="315"/>
        <v>5.4579000000000004</v>
      </c>
      <c r="Q544" s="84">
        <f t="shared" si="315"/>
        <v>5.4901499999999999</v>
      </c>
      <c r="R544" s="84">
        <f t="shared" si="315"/>
        <v>5.4786700000000002</v>
      </c>
      <c r="S544" s="84">
        <f t="shared" si="315"/>
        <v>5.4649799999999997</v>
      </c>
      <c r="T544" s="84">
        <f t="shared" si="315"/>
        <v>5.4082999999999997</v>
      </c>
      <c r="U544" s="84">
        <f t="shared" si="315"/>
        <v>5.4013400000000003</v>
      </c>
      <c r="V544" s="84">
        <f t="shared" si="315"/>
        <v>5.43994</v>
      </c>
      <c r="W544" s="84">
        <f t="shared" si="315"/>
        <v>5.4826699999999997</v>
      </c>
      <c r="X544" s="84">
        <f t="shared" si="315"/>
        <v>5.4688299999999996</v>
      </c>
      <c r="Y544" s="84">
        <f t="shared" si="315"/>
        <v>5.39689</v>
      </c>
      <c r="Z544" s="84">
        <f t="shared" si="315"/>
        <v>5.2986599999999999</v>
      </c>
      <c r="AA544" s="84">
        <f t="shared" si="315"/>
        <v>5.1213300000000004</v>
      </c>
    </row>
    <row r="545" spans="1:27" ht="12.75" hidden="1" customHeight="1" outlineLevel="1" x14ac:dyDescent="0.2">
      <c r="A545" s="92" t="s">
        <v>2015</v>
      </c>
      <c r="B545" s="62" t="s">
        <v>231</v>
      </c>
      <c r="C545" s="42" t="s">
        <v>77</v>
      </c>
      <c r="D545" s="43">
        <v>1315.3</v>
      </c>
      <c r="E545" s="43">
        <v>1187.29</v>
      </c>
      <c r="F545" s="43">
        <v>1139.79</v>
      </c>
      <c r="G545" s="43">
        <v>1145.56</v>
      </c>
      <c r="H545" s="43">
        <v>1208.46</v>
      </c>
      <c r="I545" s="43">
        <v>1308.54</v>
      </c>
      <c r="J545" s="43">
        <v>1475.49</v>
      </c>
      <c r="K545" s="43">
        <v>1628.98</v>
      </c>
      <c r="L545" s="43">
        <v>1757.23</v>
      </c>
      <c r="M545" s="43">
        <v>1819.69</v>
      </c>
      <c r="N545" s="43">
        <v>1830.72</v>
      </c>
      <c r="O545" s="43">
        <v>1820.33</v>
      </c>
      <c r="P545" s="43">
        <v>1783.29</v>
      </c>
      <c r="Q545" s="43">
        <v>1815.54</v>
      </c>
      <c r="R545" s="43">
        <v>1804.06</v>
      </c>
      <c r="S545" s="43">
        <v>1790.37</v>
      </c>
      <c r="T545" s="43">
        <v>1733.69</v>
      </c>
      <c r="U545" s="43">
        <v>1726.73</v>
      </c>
      <c r="V545" s="43">
        <v>1765.33</v>
      </c>
      <c r="W545" s="43">
        <v>1808.06</v>
      </c>
      <c r="X545" s="43">
        <v>1794.22</v>
      </c>
      <c r="Y545" s="43">
        <v>1722.28</v>
      </c>
      <c r="Z545" s="43">
        <v>1624.05</v>
      </c>
      <c r="AA545" s="43">
        <v>1446.72</v>
      </c>
    </row>
    <row r="546" spans="1:27" ht="12.75" hidden="1" customHeight="1" outlineLevel="1" x14ac:dyDescent="0.2">
      <c r="A546" s="92" t="s">
        <v>2016</v>
      </c>
      <c r="B546" s="62" t="s">
        <v>88</v>
      </c>
      <c r="C546" s="42" t="s">
        <v>77</v>
      </c>
      <c r="D546" s="43">
        <f>$D$486</f>
        <v>3559.77</v>
      </c>
      <c r="E546" s="43">
        <f t="shared" ref="E546:AA546" si="316">$D$486</f>
        <v>3559.77</v>
      </c>
      <c r="F546" s="43">
        <f t="shared" si="316"/>
        <v>3559.77</v>
      </c>
      <c r="G546" s="43">
        <f t="shared" si="316"/>
        <v>3559.77</v>
      </c>
      <c r="H546" s="43">
        <f t="shared" si="316"/>
        <v>3559.77</v>
      </c>
      <c r="I546" s="43">
        <f t="shared" si="316"/>
        <v>3559.77</v>
      </c>
      <c r="J546" s="43">
        <f t="shared" si="316"/>
        <v>3559.77</v>
      </c>
      <c r="K546" s="43">
        <f t="shared" si="316"/>
        <v>3559.77</v>
      </c>
      <c r="L546" s="43">
        <f t="shared" si="316"/>
        <v>3559.77</v>
      </c>
      <c r="M546" s="43">
        <f t="shared" si="316"/>
        <v>3559.77</v>
      </c>
      <c r="N546" s="43">
        <f t="shared" si="316"/>
        <v>3559.77</v>
      </c>
      <c r="O546" s="43">
        <f t="shared" si="316"/>
        <v>3559.77</v>
      </c>
      <c r="P546" s="43">
        <f t="shared" si="316"/>
        <v>3559.77</v>
      </c>
      <c r="Q546" s="43">
        <f t="shared" si="316"/>
        <v>3559.77</v>
      </c>
      <c r="R546" s="43">
        <f t="shared" si="316"/>
        <v>3559.77</v>
      </c>
      <c r="S546" s="43">
        <f t="shared" si="316"/>
        <v>3559.77</v>
      </c>
      <c r="T546" s="43">
        <f t="shared" si="316"/>
        <v>3559.77</v>
      </c>
      <c r="U546" s="43">
        <f t="shared" si="316"/>
        <v>3559.77</v>
      </c>
      <c r="V546" s="43">
        <f t="shared" si="316"/>
        <v>3559.77</v>
      </c>
      <c r="W546" s="43">
        <f t="shared" si="316"/>
        <v>3559.77</v>
      </c>
      <c r="X546" s="43">
        <f t="shared" si="316"/>
        <v>3559.77</v>
      </c>
      <c r="Y546" s="43">
        <f t="shared" si="316"/>
        <v>3559.77</v>
      </c>
      <c r="Z546" s="43">
        <f t="shared" si="316"/>
        <v>3559.77</v>
      </c>
      <c r="AA546" s="43">
        <f t="shared" si="316"/>
        <v>3559.77</v>
      </c>
    </row>
    <row r="547" spans="1:27" ht="12.75" hidden="1" customHeight="1" outlineLevel="1" x14ac:dyDescent="0.2">
      <c r="A547" s="92" t="s">
        <v>2017</v>
      </c>
      <c r="B547" s="62" t="s">
        <v>81</v>
      </c>
      <c r="C547" s="42" t="s">
        <v>77</v>
      </c>
      <c r="D547" s="43">
        <v>4.6100000000000003</v>
      </c>
      <c r="E547" s="43">
        <v>4.6100000000000003</v>
      </c>
      <c r="F547" s="43">
        <v>4.6100000000000003</v>
      </c>
      <c r="G547" s="43">
        <v>4.6100000000000003</v>
      </c>
      <c r="H547" s="43">
        <v>4.6100000000000003</v>
      </c>
      <c r="I547" s="43">
        <v>4.6100000000000003</v>
      </c>
      <c r="J547" s="43">
        <v>4.6100000000000003</v>
      </c>
      <c r="K547" s="43">
        <v>4.6100000000000003</v>
      </c>
      <c r="L547" s="43">
        <v>4.6100000000000003</v>
      </c>
      <c r="M547" s="43">
        <v>4.6100000000000003</v>
      </c>
      <c r="N547" s="43">
        <v>4.6100000000000003</v>
      </c>
      <c r="O547" s="43">
        <v>4.6100000000000003</v>
      </c>
      <c r="P547" s="43">
        <v>4.6100000000000003</v>
      </c>
      <c r="Q547" s="43">
        <v>4.6100000000000003</v>
      </c>
      <c r="R547" s="43">
        <v>4.6100000000000003</v>
      </c>
      <c r="S547" s="43">
        <v>4.6100000000000003</v>
      </c>
      <c r="T547" s="43">
        <v>4.6100000000000003</v>
      </c>
      <c r="U547" s="43">
        <v>4.6100000000000003</v>
      </c>
      <c r="V547" s="43">
        <v>4.6100000000000003</v>
      </c>
      <c r="W547" s="43">
        <v>4.6100000000000003</v>
      </c>
      <c r="X547" s="43">
        <v>4.6100000000000003</v>
      </c>
      <c r="Y547" s="43">
        <v>4.6100000000000003</v>
      </c>
      <c r="Z547" s="43">
        <v>4.6100000000000003</v>
      </c>
      <c r="AA547" s="43">
        <v>4.6100000000000003</v>
      </c>
    </row>
    <row r="548" spans="1:27" ht="12.75" hidden="1" customHeight="1" outlineLevel="1" x14ac:dyDescent="0.2">
      <c r="A548" s="92" t="s">
        <v>2018</v>
      </c>
      <c r="B548" s="62" t="s">
        <v>79</v>
      </c>
      <c r="C548" s="42" t="s">
        <v>77</v>
      </c>
      <c r="D548" s="43">
        <f>$D$11</f>
        <v>110.23</v>
      </c>
      <c r="E548" s="43">
        <f t="shared" ref="E548:AA548" si="317">$D$11</f>
        <v>110.23</v>
      </c>
      <c r="F548" s="43">
        <f t="shared" si="317"/>
        <v>110.23</v>
      </c>
      <c r="G548" s="43">
        <f t="shared" si="317"/>
        <v>110.23</v>
      </c>
      <c r="H548" s="43">
        <f t="shared" si="317"/>
        <v>110.23</v>
      </c>
      <c r="I548" s="43">
        <f t="shared" si="317"/>
        <v>110.23</v>
      </c>
      <c r="J548" s="43">
        <f t="shared" si="317"/>
        <v>110.23</v>
      </c>
      <c r="K548" s="43">
        <f t="shared" si="317"/>
        <v>110.23</v>
      </c>
      <c r="L548" s="43">
        <f t="shared" si="317"/>
        <v>110.23</v>
      </c>
      <c r="M548" s="43">
        <f t="shared" si="317"/>
        <v>110.23</v>
      </c>
      <c r="N548" s="43">
        <f t="shared" si="317"/>
        <v>110.23</v>
      </c>
      <c r="O548" s="43">
        <f t="shared" si="317"/>
        <v>110.23</v>
      </c>
      <c r="P548" s="43">
        <f t="shared" si="317"/>
        <v>110.23</v>
      </c>
      <c r="Q548" s="43">
        <f t="shared" si="317"/>
        <v>110.23</v>
      </c>
      <c r="R548" s="43">
        <f t="shared" si="317"/>
        <v>110.23</v>
      </c>
      <c r="S548" s="43">
        <f t="shared" si="317"/>
        <v>110.23</v>
      </c>
      <c r="T548" s="43">
        <f t="shared" si="317"/>
        <v>110.23</v>
      </c>
      <c r="U548" s="43">
        <f t="shared" si="317"/>
        <v>110.23</v>
      </c>
      <c r="V548" s="43">
        <f t="shared" si="317"/>
        <v>110.23</v>
      </c>
      <c r="W548" s="43">
        <f t="shared" si="317"/>
        <v>110.23</v>
      </c>
      <c r="X548" s="43">
        <f t="shared" si="317"/>
        <v>110.23</v>
      </c>
      <c r="Y548" s="43">
        <f t="shared" si="317"/>
        <v>110.23</v>
      </c>
      <c r="Z548" s="43">
        <f t="shared" si="317"/>
        <v>110.23</v>
      </c>
      <c r="AA548" s="43">
        <f t="shared" si="317"/>
        <v>110.23</v>
      </c>
    </row>
    <row r="549" spans="1:27" collapsed="1" x14ac:dyDescent="0.2">
      <c r="A549" s="91" t="s">
        <v>2019</v>
      </c>
      <c r="B549" s="27" t="str">
        <f>"14"&amp;"."&amp;$B$800&amp;"."&amp;$B$801</f>
        <v>14.03.2023</v>
      </c>
      <c r="C549" s="83" t="s">
        <v>74</v>
      </c>
      <c r="D549" s="84">
        <f>ROUND(((D550+D551+D553+D552)/1000),5)</f>
        <v>4.8733700000000004</v>
      </c>
      <c r="E549" s="84">
        <f>ROUND(((E550+E551+E553+E552)/1000),5)</f>
        <v>4.7972099999999998</v>
      </c>
      <c r="F549" s="84">
        <f>ROUND(((F550+F551+F553+F552)/1000),5)</f>
        <v>4.7681899999999997</v>
      </c>
      <c r="G549" s="84">
        <f t="shared" ref="G549:AA549" si="318">ROUND(((G550+G551+G553+G552)/1000),5)</f>
        <v>4.7719399999999998</v>
      </c>
      <c r="H549" s="84">
        <f t="shared" si="318"/>
        <v>4.8244199999999999</v>
      </c>
      <c r="I549" s="84">
        <f t="shared" si="318"/>
        <v>4.9631999999999996</v>
      </c>
      <c r="J549" s="84">
        <f t="shared" si="318"/>
        <v>5.2019599999999997</v>
      </c>
      <c r="K549" s="84">
        <f t="shared" si="318"/>
        <v>5.3218199999999998</v>
      </c>
      <c r="L549" s="84">
        <f t="shared" si="318"/>
        <v>5.4219900000000001</v>
      </c>
      <c r="M549" s="84">
        <f t="shared" si="318"/>
        <v>5.4664200000000003</v>
      </c>
      <c r="N549" s="84">
        <f t="shared" si="318"/>
        <v>5.5314800000000002</v>
      </c>
      <c r="O549" s="84">
        <f t="shared" si="318"/>
        <v>5.5223699999999996</v>
      </c>
      <c r="P549" s="84">
        <f t="shared" si="318"/>
        <v>5.4771999999999998</v>
      </c>
      <c r="Q549" s="84">
        <f t="shared" si="318"/>
        <v>5.4772499999999997</v>
      </c>
      <c r="R549" s="84">
        <f t="shared" si="318"/>
        <v>5.4603299999999999</v>
      </c>
      <c r="S549" s="84">
        <f t="shared" si="318"/>
        <v>5.4430300000000003</v>
      </c>
      <c r="T549" s="84">
        <f t="shared" si="318"/>
        <v>5.38626</v>
      </c>
      <c r="U549" s="84">
        <f t="shared" si="318"/>
        <v>5.3802500000000002</v>
      </c>
      <c r="V549" s="84">
        <f t="shared" si="318"/>
        <v>5.4150900000000002</v>
      </c>
      <c r="W549" s="84">
        <f t="shared" si="318"/>
        <v>5.4512499999999999</v>
      </c>
      <c r="X549" s="84">
        <f t="shared" si="318"/>
        <v>5.43025</v>
      </c>
      <c r="Y549" s="84">
        <f t="shared" si="318"/>
        <v>5.3909599999999998</v>
      </c>
      <c r="Z549" s="84">
        <f t="shared" si="318"/>
        <v>5.2778999999999998</v>
      </c>
      <c r="AA549" s="84">
        <f t="shared" si="318"/>
        <v>4.9529399999999999</v>
      </c>
    </row>
    <row r="550" spans="1:27" ht="12.75" hidden="1" customHeight="1" outlineLevel="1" x14ac:dyDescent="0.2">
      <c r="A550" s="92" t="s">
        <v>2020</v>
      </c>
      <c r="B550" s="62" t="s">
        <v>231</v>
      </c>
      <c r="C550" s="42" t="s">
        <v>77</v>
      </c>
      <c r="D550" s="43">
        <v>1198.76</v>
      </c>
      <c r="E550" s="43">
        <v>1122.5999999999999</v>
      </c>
      <c r="F550" s="43">
        <v>1093.58</v>
      </c>
      <c r="G550" s="43">
        <v>1097.33</v>
      </c>
      <c r="H550" s="43">
        <v>1149.81</v>
      </c>
      <c r="I550" s="43">
        <v>1288.5899999999999</v>
      </c>
      <c r="J550" s="43">
        <v>1527.35</v>
      </c>
      <c r="K550" s="43">
        <v>1647.21</v>
      </c>
      <c r="L550" s="43">
        <v>1747.38</v>
      </c>
      <c r="M550" s="43">
        <v>1791.81</v>
      </c>
      <c r="N550" s="43">
        <v>1856.87</v>
      </c>
      <c r="O550" s="43">
        <v>1847.76</v>
      </c>
      <c r="P550" s="43">
        <v>1802.59</v>
      </c>
      <c r="Q550" s="43">
        <v>1802.64</v>
      </c>
      <c r="R550" s="43">
        <v>1785.72</v>
      </c>
      <c r="S550" s="43">
        <v>1768.42</v>
      </c>
      <c r="T550" s="43">
        <v>1711.65</v>
      </c>
      <c r="U550" s="43">
        <v>1705.64</v>
      </c>
      <c r="V550" s="43">
        <v>1740.48</v>
      </c>
      <c r="W550" s="43">
        <v>1776.64</v>
      </c>
      <c r="X550" s="43">
        <v>1755.64</v>
      </c>
      <c r="Y550" s="43">
        <v>1716.35</v>
      </c>
      <c r="Z550" s="43">
        <v>1603.29</v>
      </c>
      <c r="AA550" s="43">
        <v>1278.33</v>
      </c>
    </row>
    <row r="551" spans="1:27" ht="12.75" hidden="1" customHeight="1" outlineLevel="1" x14ac:dyDescent="0.2">
      <c r="A551" s="92" t="s">
        <v>2021</v>
      </c>
      <c r="B551" s="62" t="s">
        <v>88</v>
      </c>
      <c r="C551" s="42" t="s">
        <v>77</v>
      </c>
      <c r="D551" s="43">
        <f>$D$486</f>
        <v>3559.77</v>
      </c>
      <c r="E551" s="43">
        <f t="shared" ref="E551:AA551" si="319">$D$486</f>
        <v>3559.77</v>
      </c>
      <c r="F551" s="43">
        <f t="shared" si="319"/>
        <v>3559.77</v>
      </c>
      <c r="G551" s="43">
        <f t="shared" si="319"/>
        <v>3559.77</v>
      </c>
      <c r="H551" s="43">
        <f t="shared" si="319"/>
        <v>3559.77</v>
      </c>
      <c r="I551" s="43">
        <f t="shared" si="319"/>
        <v>3559.77</v>
      </c>
      <c r="J551" s="43">
        <f t="shared" si="319"/>
        <v>3559.77</v>
      </c>
      <c r="K551" s="43">
        <f t="shared" si="319"/>
        <v>3559.77</v>
      </c>
      <c r="L551" s="43">
        <f t="shared" si="319"/>
        <v>3559.77</v>
      </c>
      <c r="M551" s="43">
        <f t="shared" si="319"/>
        <v>3559.77</v>
      </c>
      <c r="N551" s="43">
        <f t="shared" si="319"/>
        <v>3559.77</v>
      </c>
      <c r="O551" s="43">
        <f t="shared" si="319"/>
        <v>3559.77</v>
      </c>
      <c r="P551" s="43">
        <f t="shared" si="319"/>
        <v>3559.77</v>
      </c>
      <c r="Q551" s="43">
        <f t="shared" si="319"/>
        <v>3559.77</v>
      </c>
      <c r="R551" s="43">
        <f t="shared" si="319"/>
        <v>3559.77</v>
      </c>
      <c r="S551" s="43">
        <f t="shared" si="319"/>
        <v>3559.77</v>
      </c>
      <c r="T551" s="43">
        <f t="shared" si="319"/>
        <v>3559.77</v>
      </c>
      <c r="U551" s="43">
        <f t="shared" si="319"/>
        <v>3559.77</v>
      </c>
      <c r="V551" s="43">
        <f t="shared" si="319"/>
        <v>3559.77</v>
      </c>
      <c r="W551" s="43">
        <f t="shared" si="319"/>
        <v>3559.77</v>
      </c>
      <c r="X551" s="43">
        <f t="shared" si="319"/>
        <v>3559.77</v>
      </c>
      <c r="Y551" s="43">
        <f t="shared" si="319"/>
        <v>3559.77</v>
      </c>
      <c r="Z551" s="43">
        <f t="shared" si="319"/>
        <v>3559.77</v>
      </c>
      <c r="AA551" s="43">
        <f t="shared" si="319"/>
        <v>3559.77</v>
      </c>
    </row>
    <row r="552" spans="1:27" ht="12.75" hidden="1" customHeight="1" outlineLevel="1" x14ac:dyDescent="0.2">
      <c r="A552" s="92" t="s">
        <v>2022</v>
      </c>
      <c r="B552" s="62" t="s">
        <v>81</v>
      </c>
      <c r="C552" s="42" t="s">
        <v>77</v>
      </c>
      <c r="D552" s="43">
        <v>4.6100000000000003</v>
      </c>
      <c r="E552" s="43">
        <v>4.6100000000000003</v>
      </c>
      <c r="F552" s="43">
        <v>4.6100000000000003</v>
      </c>
      <c r="G552" s="43">
        <v>4.6100000000000003</v>
      </c>
      <c r="H552" s="43">
        <v>4.6100000000000003</v>
      </c>
      <c r="I552" s="43">
        <v>4.6100000000000003</v>
      </c>
      <c r="J552" s="43">
        <v>4.6100000000000003</v>
      </c>
      <c r="K552" s="43">
        <v>4.6100000000000003</v>
      </c>
      <c r="L552" s="43">
        <v>4.6100000000000003</v>
      </c>
      <c r="M552" s="43">
        <v>4.6100000000000003</v>
      </c>
      <c r="N552" s="43">
        <v>4.6100000000000003</v>
      </c>
      <c r="O552" s="43">
        <v>4.6100000000000003</v>
      </c>
      <c r="P552" s="43">
        <v>4.6100000000000003</v>
      </c>
      <c r="Q552" s="43">
        <v>4.6100000000000003</v>
      </c>
      <c r="R552" s="43">
        <v>4.6100000000000003</v>
      </c>
      <c r="S552" s="43">
        <v>4.6100000000000003</v>
      </c>
      <c r="T552" s="43">
        <v>4.6100000000000003</v>
      </c>
      <c r="U552" s="43">
        <v>4.6100000000000003</v>
      </c>
      <c r="V552" s="43">
        <v>4.6100000000000003</v>
      </c>
      <c r="W552" s="43">
        <v>4.6100000000000003</v>
      </c>
      <c r="X552" s="43">
        <v>4.6100000000000003</v>
      </c>
      <c r="Y552" s="43">
        <v>4.6100000000000003</v>
      </c>
      <c r="Z552" s="43">
        <v>4.6100000000000003</v>
      </c>
      <c r="AA552" s="43">
        <v>4.6100000000000003</v>
      </c>
    </row>
    <row r="553" spans="1:27" ht="12.75" hidden="1" customHeight="1" outlineLevel="1" x14ac:dyDescent="0.2">
      <c r="A553" s="92" t="s">
        <v>2023</v>
      </c>
      <c r="B553" s="62" t="s">
        <v>79</v>
      </c>
      <c r="C553" s="42" t="s">
        <v>77</v>
      </c>
      <c r="D553" s="43">
        <f>$D$11</f>
        <v>110.23</v>
      </c>
      <c r="E553" s="43">
        <f t="shared" ref="E553:AA553" si="320">$D$11</f>
        <v>110.23</v>
      </c>
      <c r="F553" s="43">
        <f t="shared" si="320"/>
        <v>110.23</v>
      </c>
      <c r="G553" s="43">
        <f t="shared" si="320"/>
        <v>110.23</v>
      </c>
      <c r="H553" s="43">
        <f t="shared" si="320"/>
        <v>110.23</v>
      </c>
      <c r="I553" s="43">
        <f t="shared" si="320"/>
        <v>110.23</v>
      </c>
      <c r="J553" s="43">
        <f t="shared" si="320"/>
        <v>110.23</v>
      </c>
      <c r="K553" s="43">
        <f t="shared" si="320"/>
        <v>110.23</v>
      </c>
      <c r="L553" s="43">
        <f t="shared" si="320"/>
        <v>110.23</v>
      </c>
      <c r="M553" s="43">
        <f t="shared" si="320"/>
        <v>110.23</v>
      </c>
      <c r="N553" s="43">
        <f t="shared" si="320"/>
        <v>110.23</v>
      </c>
      <c r="O553" s="43">
        <f t="shared" si="320"/>
        <v>110.23</v>
      </c>
      <c r="P553" s="43">
        <f t="shared" si="320"/>
        <v>110.23</v>
      </c>
      <c r="Q553" s="43">
        <f t="shared" si="320"/>
        <v>110.23</v>
      </c>
      <c r="R553" s="43">
        <f t="shared" si="320"/>
        <v>110.23</v>
      </c>
      <c r="S553" s="43">
        <f t="shared" si="320"/>
        <v>110.23</v>
      </c>
      <c r="T553" s="43">
        <f t="shared" si="320"/>
        <v>110.23</v>
      </c>
      <c r="U553" s="43">
        <f t="shared" si="320"/>
        <v>110.23</v>
      </c>
      <c r="V553" s="43">
        <f t="shared" si="320"/>
        <v>110.23</v>
      </c>
      <c r="W553" s="43">
        <f t="shared" si="320"/>
        <v>110.23</v>
      </c>
      <c r="X553" s="43">
        <f t="shared" si="320"/>
        <v>110.23</v>
      </c>
      <c r="Y553" s="43">
        <f t="shared" si="320"/>
        <v>110.23</v>
      </c>
      <c r="Z553" s="43">
        <f t="shared" si="320"/>
        <v>110.23</v>
      </c>
      <c r="AA553" s="43">
        <f t="shared" si="320"/>
        <v>110.23</v>
      </c>
    </row>
    <row r="554" spans="1:27" collapsed="1" x14ac:dyDescent="0.2">
      <c r="A554" s="91" t="s">
        <v>2024</v>
      </c>
      <c r="B554" s="27" t="str">
        <f>"15"&amp;"."&amp;$B$800&amp;"."&amp;$B$801</f>
        <v>15.03.2023</v>
      </c>
      <c r="C554" s="83" t="s">
        <v>74</v>
      </c>
      <c r="D554" s="84">
        <f>ROUND(((D555+D556+D558+D557)/1000),5)</f>
        <v>4.7663099999999998</v>
      </c>
      <c r="E554" s="84">
        <f>ROUND(((E555+E556+E558+E557)/1000),5)</f>
        <v>4.7183000000000002</v>
      </c>
      <c r="F554" s="84">
        <f>ROUND(((F555+F556+F558+F557)/1000),5)</f>
        <v>4.7049500000000002</v>
      </c>
      <c r="G554" s="84">
        <f t="shared" ref="G554:AA554" si="321">ROUND(((G555+G556+G558+G557)/1000),5)</f>
        <v>4.7047499999999998</v>
      </c>
      <c r="H554" s="84">
        <f t="shared" si="321"/>
        <v>4.72607</v>
      </c>
      <c r="I554" s="84">
        <f t="shared" si="321"/>
        <v>4.8410700000000002</v>
      </c>
      <c r="J554" s="84">
        <f t="shared" si="321"/>
        <v>4.9850199999999996</v>
      </c>
      <c r="K554" s="84">
        <f t="shared" si="321"/>
        <v>5.2858599999999996</v>
      </c>
      <c r="L554" s="84">
        <f t="shared" si="321"/>
        <v>5.41744</v>
      </c>
      <c r="M554" s="84">
        <f t="shared" si="321"/>
        <v>5.4704100000000002</v>
      </c>
      <c r="N554" s="84">
        <f t="shared" si="321"/>
        <v>5.4936400000000001</v>
      </c>
      <c r="O554" s="84">
        <f t="shared" si="321"/>
        <v>5.52346</v>
      </c>
      <c r="P554" s="84">
        <f t="shared" si="321"/>
        <v>5.4965999999999999</v>
      </c>
      <c r="Q554" s="84">
        <f t="shared" si="321"/>
        <v>5.4971399999999999</v>
      </c>
      <c r="R554" s="84">
        <f t="shared" si="321"/>
        <v>5.4754199999999997</v>
      </c>
      <c r="S554" s="84">
        <f t="shared" si="321"/>
        <v>5.44618</v>
      </c>
      <c r="T554" s="84">
        <f t="shared" si="321"/>
        <v>5.3753599999999997</v>
      </c>
      <c r="U554" s="84">
        <f t="shared" si="321"/>
        <v>5.3673900000000003</v>
      </c>
      <c r="V554" s="84">
        <f t="shared" si="321"/>
        <v>5.3947900000000004</v>
      </c>
      <c r="W554" s="84">
        <f t="shared" si="321"/>
        <v>5.4575899999999997</v>
      </c>
      <c r="X554" s="84">
        <f t="shared" si="321"/>
        <v>5.4433699999999998</v>
      </c>
      <c r="Y554" s="84">
        <f t="shared" si="321"/>
        <v>5.3964400000000001</v>
      </c>
      <c r="Z554" s="84">
        <f t="shared" si="321"/>
        <v>5.2295499999999997</v>
      </c>
      <c r="AA554" s="84">
        <f t="shared" si="321"/>
        <v>4.9640399999999998</v>
      </c>
    </row>
    <row r="555" spans="1:27" ht="12.75" hidden="1" customHeight="1" outlineLevel="1" x14ac:dyDescent="0.2">
      <c r="A555" s="92" t="s">
        <v>2025</v>
      </c>
      <c r="B555" s="62" t="s">
        <v>231</v>
      </c>
      <c r="C555" s="42" t="s">
        <v>77</v>
      </c>
      <c r="D555" s="43">
        <v>1091.7</v>
      </c>
      <c r="E555" s="43">
        <v>1043.69</v>
      </c>
      <c r="F555" s="43">
        <v>1030.3399999999999</v>
      </c>
      <c r="G555" s="43">
        <v>1030.1400000000001</v>
      </c>
      <c r="H555" s="43">
        <v>1051.46</v>
      </c>
      <c r="I555" s="43">
        <v>1166.46</v>
      </c>
      <c r="J555" s="43">
        <v>1310.4100000000001</v>
      </c>
      <c r="K555" s="43">
        <v>1611.25</v>
      </c>
      <c r="L555" s="43">
        <v>1742.83</v>
      </c>
      <c r="M555" s="43">
        <v>1795.8</v>
      </c>
      <c r="N555" s="43">
        <v>1819.03</v>
      </c>
      <c r="O555" s="43">
        <v>1848.85</v>
      </c>
      <c r="P555" s="43">
        <v>1821.99</v>
      </c>
      <c r="Q555" s="43">
        <v>1822.53</v>
      </c>
      <c r="R555" s="43">
        <v>1800.81</v>
      </c>
      <c r="S555" s="43">
        <v>1771.57</v>
      </c>
      <c r="T555" s="43">
        <v>1700.75</v>
      </c>
      <c r="U555" s="43">
        <v>1692.78</v>
      </c>
      <c r="V555" s="43">
        <v>1720.18</v>
      </c>
      <c r="W555" s="43">
        <v>1782.98</v>
      </c>
      <c r="X555" s="43">
        <v>1768.76</v>
      </c>
      <c r="Y555" s="43">
        <v>1721.83</v>
      </c>
      <c r="Z555" s="43">
        <v>1554.94</v>
      </c>
      <c r="AA555" s="43">
        <v>1289.43</v>
      </c>
    </row>
    <row r="556" spans="1:27" ht="12.75" hidden="1" customHeight="1" outlineLevel="1" x14ac:dyDescent="0.2">
      <c r="A556" s="92" t="s">
        <v>2026</v>
      </c>
      <c r="B556" s="62" t="s">
        <v>88</v>
      </c>
      <c r="C556" s="42" t="s">
        <v>77</v>
      </c>
      <c r="D556" s="43">
        <f>$D$486</f>
        <v>3559.77</v>
      </c>
      <c r="E556" s="43">
        <f t="shared" ref="E556:AA556" si="322">$D$486</f>
        <v>3559.77</v>
      </c>
      <c r="F556" s="43">
        <f t="shared" si="322"/>
        <v>3559.77</v>
      </c>
      <c r="G556" s="43">
        <f t="shared" si="322"/>
        <v>3559.77</v>
      </c>
      <c r="H556" s="43">
        <f t="shared" si="322"/>
        <v>3559.77</v>
      </c>
      <c r="I556" s="43">
        <f t="shared" si="322"/>
        <v>3559.77</v>
      </c>
      <c r="J556" s="43">
        <f t="shared" si="322"/>
        <v>3559.77</v>
      </c>
      <c r="K556" s="43">
        <f t="shared" si="322"/>
        <v>3559.77</v>
      </c>
      <c r="L556" s="43">
        <f t="shared" si="322"/>
        <v>3559.77</v>
      </c>
      <c r="M556" s="43">
        <f t="shared" si="322"/>
        <v>3559.77</v>
      </c>
      <c r="N556" s="43">
        <f t="shared" si="322"/>
        <v>3559.77</v>
      </c>
      <c r="O556" s="43">
        <f t="shared" si="322"/>
        <v>3559.77</v>
      </c>
      <c r="P556" s="43">
        <f t="shared" si="322"/>
        <v>3559.77</v>
      </c>
      <c r="Q556" s="43">
        <f t="shared" si="322"/>
        <v>3559.77</v>
      </c>
      <c r="R556" s="43">
        <f t="shared" si="322"/>
        <v>3559.77</v>
      </c>
      <c r="S556" s="43">
        <f t="shared" si="322"/>
        <v>3559.77</v>
      </c>
      <c r="T556" s="43">
        <f t="shared" si="322"/>
        <v>3559.77</v>
      </c>
      <c r="U556" s="43">
        <f t="shared" si="322"/>
        <v>3559.77</v>
      </c>
      <c r="V556" s="43">
        <f t="shared" si="322"/>
        <v>3559.77</v>
      </c>
      <c r="W556" s="43">
        <f t="shared" si="322"/>
        <v>3559.77</v>
      </c>
      <c r="X556" s="43">
        <f t="shared" si="322"/>
        <v>3559.77</v>
      </c>
      <c r="Y556" s="43">
        <f t="shared" si="322"/>
        <v>3559.77</v>
      </c>
      <c r="Z556" s="43">
        <f t="shared" si="322"/>
        <v>3559.77</v>
      </c>
      <c r="AA556" s="43">
        <f t="shared" si="322"/>
        <v>3559.77</v>
      </c>
    </row>
    <row r="557" spans="1:27" ht="12.75" hidden="1" customHeight="1" outlineLevel="1" x14ac:dyDescent="0.2">
      <c r="A557" s="92" t="s">
        <v>2027</v>
      </c>
      <c r="B557" s="62" t="s">
        <v>81</v>
      </c>
      <c r="C557" s="42" t="s">
        <v>77</v>
      </c>
      <c r="D557" s="43">
        <v>4.6100000000000003</v>
      </c>
      <c r="E557" s="43">
        <v>4.6100000000000003</v>
      </c>
      <c r="F557" s="43">
        <v>4.6100000000000003</v>
      </c>
      <c r="G557" s="43">
        <v>4.6100000000000003</v>
      </c>
      <c r="H557" s="43">
        <v>4.6100000000000003</v>
      </c>
      <c r="I557" s="43">
        <v>4.6100000000000003</v>
      </c>
      <c r="J557" s="43">
        <v>4.6100000000000003</v>
      </c>
      <c r="K557" s="43">
        <v>4.6100000000000003</v>
      </c>
      <c r="L557" s="43">
        <v>4.6100000000000003</v>
      </c>
      <c r="M557" s="43">
        <v>4.6100000000000003</v>
      </c>
      <c r="N557" s="43">
        <v>4.6100000000000003</v>
      </c>
      <c r="O557" s="43">
        <v>4.6100000000000003</v>
      </c>
      <c r="P557" s="43">
        <v>4.6100000000000003</v>
      </c>
      <c r="Q557" s="43">
        <v>4.6100000000000003</v>
      </c>
      <c r="R557" s="43">
        <v>4.6100000000000003</v>
      </c>
      <c r="S557" s="43">
        <v>4.6100000000000003</v>
      </c>
      <c r="T557" s="43">
        <v>4.6100000000000003</v>
      </c>
      <c r="U557" s="43">
        <v>4.6100000000000003</v>
      </c>
      <c r="V557" s="43">
        <v>4.6100000000000003</v>
      </c>
      <c r="W557" s="43">
        <v>4.6100000000000003</v>
      </c>
      <c r="X557" s="43">
        <v>4.6100000000000003</v>
      </c>
      <c r="Y557" s="43">
        <v>4.6100000000000003</v>
      </c>
      <c r="Z557" s="43">
        <v>4.6100000000000003</v>
      </c>
      <c r="AA557" s="43">
        <v>4.6100000000000003</v>
      </c>
    </row>
    <row r="558" spans="1:27" ht="12.75" hidden="1" customHeight="1" outlineLevel="1" x14ac:dyDescent="0.2">
      <c r="A558" s="92" t="s">
        <v>2028</v>
      </c>
      <c r="B558" s="62" t="s">
        <v>79</v>
      </c>
      <c r="C558" s="42" t="s">
        <v>77</v>
      </c>
      <c r="D558" s="43">
        <f>$D$11</f>
        <v>110.23</v>
      </c>
      <c r="E558" s="43">
        <f t="shared" ref="E558:AA558" si="323">$D$11</f>
        <v>110.23</v>
      </c>
      <c r="F558" s="43">
        <f t="shared" si="323"/>
        <v>110.23</v>
      </c>
      <c r="G558" s="43">
        <f t="shared" si="323"/>
        <v>110.23</v>
      </c>
      <c r="H558" s="43">
        <f t="shared" si="323"/>
        <v>110.23</v>
      </c>
      <c r="I558" s="43">
        <f t="shared" si="323"/>
        <v>110.23</v>
      </c>
      <c r="J558" s="43">
        <f t="shared" si="323"/>
        <v>110.23</v>
      </c>
      <c r="K558" s="43">
        <f t="shared" si="323"/>
        <v>110.23</v>
      </c>
      <c r="L558" s="43">
        <f t="shared" si="323"/>
        <v>110.23</v>
      </c>
      <c r="M558" s="43">
        <f t="shared" si="323"/>
        <v>110.23</v>
      </c>
      <c r="N558" s="43">
        <f t="shared" si="323"/>
        <v>110.23</v>
      </c>
      <c r="O558" s="43">
        <f t="shared" si="323"/>
        <v>110.23</v>
      </c>
      <c r="P558" s="43">
        <f t="shared" si="323"/>
        <v>110.23</v>
      </c>
      <c r="Q558" s="43">
        <f t="shared" si="323"/>
        <v>110.23</v>
      </c>
      <c r="R558" s="43">
        <f t="shared" si="323"/>
        <v>110.23</v>
      </c>
      <c r="S558" s="43">
        <f t="shared" si="323"/>
        <v>110.23</v>
      </c>
      <c r="T558" s="43">
        <f t="shared" si="323"/>
        <v>110.23</v>
      </c>
      <c r="U558" s="43">
        <f t="shared" si="323"/>
        <v>110.23</v>
      </c>
      <c r="V558" s="43">
        <f t="shared" si="323"/>
        <v>110.23</v>
      </c>
      <c r="W558" s="43">
        <f t="shared" si="323"/>
        <v>110.23</v>
      </c>
      <c r="X558" s="43">
        <f t="shared" si="323"/>
        <v>110.23</v>
      </c>
      <c r="Y558" s="43">
        <f t="shared" si="323"/>
        <v>110.23</v>
      </c>
      <c r="Z558" s="43">
        <f t="shared" si="323"/>
        <v>110.23</v>
      </c>
      <c r="AA558" s="43">
        <f t="shared" si="323"/>
        <v>110.23</v>
      </c>
    </row>
    <row r="559" spans="1:27" collapsed="1" x14ac:dyDescent="0.2">
      <c r="A559" s="91" t="s">
        <v>2029</v>
      </c>
      <c r="B559" s="27" t="str">
        <f>"16"&amp;"."&amp;$B$800&amp;"."&amp;$B$801</f>
        <v>16.03.2023</v>
      </c>
      <c r="C559" s="83" t="s">
        <v>74</v>
      </c>
      <c r="D559" s="84">
        <f>ROUND(((D560+D561+D563+D562)/1000),5)</f>
        <v>4.8089399999999998</v>
      </c>
      <c r="E559" s="84">
        <f>ROUND(((E560+E561+E563+E562)/1000),5)</f>
        <v>4.7395100000000001</v>
      </c>
      <c r="F559" s="84">
        <f>ROUND(((F560+F561+F563+F562)/1000),5)</f>
        <v>4.71014</v>
      </c>
      <c r="G559" s="84">
        <f t="shared" ref="G559:AA559" si="324">ROUND(((G560+G561+G563+G562)/1000),5)</f>
        <v>4.7114799999999999</v>
      </c>
      <c r="H559" s="84">
        <f t="shared" si="324"/>
        <v>4.7508800000000004</v>
      </c>
      <c r="I559" s="84">
        <f t="shared" si="324"/>
        <v>4.8705800000000004</v>
      </c>
      <c r="J559" s="84">
        <f t="shared" si="324"/>
        <v>5.09701</v>
      </c>
      <c r="K559" s="84">
        <f t="shared" si="324"/>
        <v>5.3005699999999996</v>
      </c>
      <c r="L559" s="84">
        <f t="shared" si="324"/>
        <v>5.4436400000000003</v>
      </c>
      <c r="M559" s="84">
        <f t="shared" si="324"/>
        <v>5.48245</v>
      </c>
      <c r="N559" s="84">
        <f t="shared" si="324"/>
        <v>5.4868600000000001</v>
      </c>
      <c r="O559" s="84">
        <f t="shared" si="324"/>
        <v>5.5157299999999996</v>
      </c>
      <c r="P559" s="84">
        <f t="shared" si="324"/>
        <v>5.4940100000000003</v>
      </c>
      <c r="Q559" s="84">
        <f t="shared" si="324"/>
        <v>5.4987399999999997</v>
      </c>
      <c r="R559" s="84">
        <f t="shared" si="324"/>
        <v>5.4774200000000004</v>
      </c>
      <c r="S559" s="84">
        <f t="shared" si="324"/>
        <v>5.4547600000000003</v>
      </c>
      <c r="T559" s="84">
        <f t="shared" si="324"/>
        <v>5.3866300000000003</v>
      </c>
      <c r="U559" s="84">
        <f t="shared" si="324"/>
        <v>5.3856200000000003</v>
      </c>
      <c r="V559" s="84">
        <f t="shared" si="324"/>
        <v>5.4284999999999997</v>
      </c>
      <c r="W559" s="84">
        <f t="shared" si="324"/>
        <v>5.4814600000000002</v>
      </c>
      <c r="X559" s="84">
        <f t="shared" si="324"/>
        <v>5.4459499999999998</v>
      </c>
      <c r="Y559" s="84">
        <f t="shared" si="324"/>
        <v>5.3795099999999998</v>
      </c>
      <c r="Z559" s="84">
        <f t="shared" si="324"/>
        <v>5.2590899999999996</v>
      </c>
      <c r="AA559" s="84">
        <f t="shared" si="324"/>
        <v>5.0277000000000003</v>
      </c>
    </row>
    <row r="560" spans="1:27" ht="12.75" hidden="1" customHeight="1" outlineLevel="1" x14ac:dyDescent="0.2">
      <c r="A560" s="92" t="s">
        <v>2030</v>
      </c>
      <c r="B560" s="62" t="s">
        <v>231</v>
      </c>
      <c r="C560" s="42" t="s">
        <v>77</v>
      </c>
      <c r="D560" s="43">
        <v>1134.33</v>
      </c>
      <c r="E560" s="43">
        <v>1064.9000000000001</v>
      </c>
      <c r="F560" s="43">
        <v>1035.53</v>
      </c>
      <c r="G560" s="43">
        <v>1036.8699999999999</v>
      </c>
      <c r="H560" s="43">
        <v>1076.27</v>
      </c>
      <c r="I560" s="43">
        <v>1195.97</v>
      </c>
      <c r="J560" s="43">
        <v>1422.4</v>
      </c>
      <c r="K560" s="43">
        <v>1625.96</v>
      </c>
      <c r="L560" s="43">
        <v>1769.03</v>
      </c>
      <c r="M560" s="43">
        <v>1807.84</v>
      </c>
      <c r="N560" s="43">
        <v>1812.25</v>
      </c>
      <c r="O560" s="43">
        <v>1841.12</v>
      </c>
      <c r="P560" s="43">
        <v>1819.4</v>
      </c>
      <c r="Q560" s="43">
        <v>1824.13</v>
      </c>
      <c r="R560" s="43">
        <v>1802.81</v>
      </c>
      <c r="S560" s="43">
        <v>1780.15</v>
      </c>
      <c r="T560" s="43">
        <v>1712.02</v>
      </c>
      <c r="U560" s="43">
        <v>1711.01</v>
      </c>
      <c r="V560" s="43">
        <v>1753.89</v>
      </c>
      <c r="W560" s="43">
        <v>1806.85</v>
      </c>
      <c r="X560" s="43">
        <v>1771.34</v>
      </c>
      <c r="Y560" s="43">
        <v>1704.9</v>
      </c>
      <c r="Z560" s="43">
        <v>1584.48</v>
      </c>
      <c r="AA560" s="43">
        <v>1353.09</v>
      </c>
    </row>
    <row r="561" spans="1:27" ht="12.75" hidden="1" customHeight="1" outlineLevel="1" x14ac:dyDescent="0.2">
      <c r="A561" s="92" t="s">
        <v>2031</v>
      </c>
      <c r="B561" s="62" t="s">
        <v>88</v>
      </c>
      <c r="C561" s="42" t="s">
        <v>77</v>
      </c>
      <c r="D561" s="43">
        <f>$D$486</f>
        <v>3559.77</v>
      </c>
      <c r="E561" s="43">
        <f t="shared" ref="E561:AA561" si="325">$D$486</f>
        <v>3559.77</v>
      </c>
      <c r="F561" s="43">
        <f t="shared" si="325"/>
        <v>3559.77</v>
      </c>
      <c r="G561" s="43">
        <f t="shared" si="325"/>
        <v>3559.77</v>
      </c>
      <c r="H561" s="43">
        <f t="shared" si="325"/>
        <v>3559.77</v>
      </c>
      <c r="I561" s="43">
        <f t="shared" si="325"/>
        <v>3559.77</v>
      </c>
      <c r="J561" s="43">
        <f t="shared" si="325"/>
        <v>3559.77</v>
      </c>
      <c r="K561" s="43">
        <f t="shared" si="325"/>
        <v>3559.77</v>
      </c>
      <c r="L561" s="43">
        <f t="shared" si="325"/>
        <v>3559.77</v>
      </c>
      <c r="M561" s="43">
        <f t="shared" si="325"/>
        <v>3559.77</v>
      </c>
      <c r="N561" s="43">
        <f t="shared" si="325"/>
        <v>3559.77</v>
      </c>
      <c r="O561" s="43">
        <f t="shared" si="325"/>
        <v>3559.77</v>
      </c>
      <c r="P561" s="43">
        <f t="shared" si="325"/>
        <v>3559.77</v>
      </c>
      <c r="Q561" s="43">
        <f t="shared" si="325"/>
        <v>3559.77</v>
      </c>
      <c r="R561" s="43">
        <f t="shared" si="325"/>
        <v>3559.77</v>
      </c>
      <c r="S561" s="43">
        <f t="shared" si="325"/>
        <v>3559.77</v>
      </c>
      <c r="T561" s="43">
        <f t="shared" si="325"/>
        <v>3559.77</v>
      </c>
      <c r="U561" s="43">
        <f t="shared" si="325"/>
        <v>3559.77</v>
      </c>
      <c r="V561" s="43">
        <f t="shared" si="325"/>
        <v>3559.77</v>
      </c>
      <c r="W561" s="43">
        <f t="shared" si="325"/>
        <v>3559.77</v>
      </c>
      <c r="X561" s="43">
        <f t="shared" si="325"/>
        <v>3559.77</v>
      </c>
      <c r="Y561" s="43">
        <f t="shared" si="325"/>
        <v>3559.77</v>
      </c>
      <c r="Z561" s="43">
        <f t="shared" si="325"/>
        <v>3559.77</v>
      </c>
      <c r="AA561" s="43">
        <f t="shared" si="325"/>
        <v>3559.77</v>
      </c>
    </row>
    <row r="562" spans="1:27" ht="12.75" hidden="1" customHeight="1" outlineLevel="1" x14ac:dyDescent="0.2">
      <c r="A562" s="92" t="s">
        <v>2032</v>
      </c>
      <c r="B562" s="62" t="s">
        <v>81</v>
      </c>
      <c r="C562" s="42" t="s">
        <v>77</v>
      </c>
      <c r="D562" s="43">
        <v>4.6100000000000003</v>
      </c>
      <c r="E562" s="43">
        <v>4.6100000000000003</v>
      </c>
      <c r="F562" s="43">
        <v>4.6100000000000003</v>
      </c>
      <c r="G562" s="43">
        <v>4.6100000000000003</v>
      </c>
      <c r="H562" s="43">
        <v>4.6100000000000003</v>
      </c>
      <c r="I562" s="43">
        <v>4.6100000000000003</v>
      </c>
      <c r="J562" s="43">
        <v>4.6100000000000003</v>
      </c>
      <c r="K562" s="43">
        <v>4.6100000000000003</v>
      </c>
      <c r="L562" s="43">
        <v>4.6100000000000003</v>
      </c>
      <c r="M562" s="43">
        <v>4.6100000000000003</v>
      </c>
      <c r="N562" s="43">
        <v>4.6100000000000003</v>
      </c>
      <c r="O562" s="43">
        <v>4.6100000000000003</v>
      </c>
      <c r="P562" s="43">
        <v>4.6100000000000003</v>
      </c>
      <c r="Q562" s="43">
        <v>4.6100000000000003</v>
      </c>
      <c r="R562" s="43">
        <v>4.6100000000000003</v>
      </c>
      <c r="S562" s="43">
        <v>4.6100000000000003</v>
      </c>
      <c r="T562" s="43">
        <v>4.6100000000000003</v>
      </c>
      <c r="U562" s="43">
        <v>4.6100000000000003</v>
      </c>
      <c r="V562" s="43">
        <v>4.6100000000000003</v>
      </c>
      <c r="W562" s="43">
        <v>4.6100000000000003</v>
      </c>
      <c r="X562" s="43">
        <v>4.6100000000000003</v>
      </c>
      <c r="Y562" s="43">
        <v>4.6100000000000003</v>
      </c>
      <c r="Z562" s="43">
        <v>4.6100000000000003</v>
      </c>
      <c r="AA562" s="43">
        <v>4.6100000000000003</v>
      </c>
    </row>
    <row r="563" spans="1:27" ht="12.75" hidden="1" customHeight="1" outlineLevel="1" x14ac:dyDescent="0.2">
      <c r="A563" s="92" t="s">
        <v>2033</v>
      </c>
      <c r="B563" s="62" t="s">
        <v>79</v>
      </c>
      <c r="C563" s="42" t="s">
        <v>77</v>
      </c>
      <c r="D563" s="43">
        <f>$D$11</f>
        <v>110.23</v>
      </c>
      <c r="E563" s="43">
        <f t="shared" ref="E563:AA563" si="326">$D$11</f>
        <v>110.23</v>
      </c>
      <c r="F563" s="43">
        <f t="shared" si="326"/>
        <v>110.23</v>
      </c>
      <c r="G563" s="43">
        <f t="shared" si="326"/>
        <v>110.23</v>
      </c>
      <c r="H563" s="43">
        <f t="shared" si="326"/>
        <v>110.23</v>
      </c>
      <c r="I563" s="43">
        <f t="shared" si="326"/>
        <v>110.23</v>
      </c>
      <c r="J563" s="43">
        <f t="shared" si="326"/>
        <v>110.23</v>
      </c>
      <c r="K563" s="43">
        <f t="shared" si="326"/>
        <v>110.23</v>
      </c>
      <c r="L563" s="43">
        <f t="shared" si="326"/>
        <v>110.23</v>
      </c>
      <c r="M563" s="43">
        <f t="shared" si="326"/>
        <v>110.23</v>
      </c>
      <c r="N563" s="43">
        <f t="shared" si="326"/>
        <v>110.23</v>
      </c>
      <c r="O563" s="43">
        <f t="shared" si="326"/>
        <v>110.23</v>
      </c>
      <c r="P563" s="43">
        <f t="shared" si="326"/>
        <v>110.23</v>
      </c>
      <c r="Q563" s="43">
        <f t="shared" si="326"/>
        <v>110.23</v>
      </c>
      <c r="R563" s="43">
        <f t="shared" si="326"/>
        <v>110.23</v>
      </c>
      <c r="S563" s="43">
        <f t="shared" si="326"/>
        <v>110.23</v>
      </c>
      <c r="T563" s="43">
        <f t="shared" si="326"/>
        <v>110.23</v>
      </c>
      <c r="U563" s="43">
        <f t="shared" si="326"/>
        <v>110.23</v>
      </c>
      <c r="V563" s="43">
        <f t="shared" si="326"/>
        <v>110.23</v>
      </c>
      <c r="W563" s="43">
        <f t="shared" si="326"/>
        <v>110.23</v>
      </c>
      <c r="X563" s="43">
        <f t="shared" si="326"/>
        <v>110.23</v>
      </c>
      <c r="Y563" s="43">
        <f t="shared" si="326"/>
        <v>110.23</v>
      </c>
      <c r="Z563" s="43">
        <f t="shared" si="326"/>
        <v>110.23</v>
      </c>
      <c r="AA563" s="43">
        <f t="shared" si="326"/>
        <v>110.23</v>
      </c>
    </row>
    <row r="564" spans="1:27" collapsed="1" x14ac:dyDescent="0.2">
      <c r="A564" s="91" t="s">
        <v>2034</v>
      </c>
      <c r="B564" s="27" t="str">
        <f>"17"&amp;"."&amp;$B$800&amp;"."&amp;$B$801</f>
        <v>17.03.2023</v>
      </c>
      <c r="C564" s="83" t="s">
        <v>74</v>
      </c>
      <c r="D564" s="84">
        <f>ROUND(((D565+D566+D568+D567)/1000),5)</f>
        <v>4.8089599999999999</v>
      </c>
      <c r="E564" s="84">
        <f>ROUND(((E565+E566+E568+E567)/1000),5)</f>
        <v>4.7401299999999997</v>
      </c>
      <c r="F564" s="84">
        <f>ROUND(((F565+F566+F568+F567)/1000),5)</f>
        <v>4.7274900000000004</v>
      </c>
      <c r="G564" s="84">
        <f t="shared" ref="G564:AA564" si="327">ROUND(((G565+G566+G568+G567)/1000),5)</f>
        <v>4.72811</v>
      </c>
      <c r="H564" s="84">
        <f t="shared" si="327"/>
        <v>4.7569800000000004</v>
      </c>
      <c r="I564" s="84">
        <f t="shared" si="327"/>
        <v>4.8518699999999999</v>
      </c>
      <c r="J564" s="84">
        <f t="shared" si="327"/>
        <v>5.0476999999999999</v>
      </c>
      <c r="K564" s="84">
        <f t="shared" si="327"/>
        <v>5.2431400000000004</v>
      </c>
      <c r="L564" s="84">
        <f t="shared" si="327"/>
        <v>5.45017</v>
      </c>
      <c r="M564" s="84">
        <f t="shared" si="327"/>
        <v>5.4778200000000004</v>
      </c>
      <c r="N564" s="84">
        <f t="shared" si="327"/>
        <v>5.5007299999999999</v>
      </c>
      <c r="O564" s="84">
        <f t="shared" si="327"/>
        <v>5.5307000000000004</v>
      </c>
      <c r="P564" s="84">
        <f t="shared" si="327"/>
        <v>5.5043600000000001</v>
      </c>
      <c r="Q564" s="84">
        <f t="shared" si="327"/>
        <v>5.51248</v>
      </c>
      <c r="R564" s="84">
        <f t="shared" si="327"/>
        <v>5.5016699999999998</v>
      </c>
      <c r="S564" s="84">
        <f t="shared" si="327"/>
        <v>5.4768299999999996</v>
      </c>
      <c r="T564" s="84">
        <f t="shared" si="327"/>
        <v>5.3946899999999998</v>
      </c>
      <c r="U564" s="84">
        <f t="shared" si="327"/>
        <v>5.4116999999999997</v>
      </c>
      <c r="V564" s="84">
        <f t="shared" si="327"/>
        <v>5.4652700000000003</v>
      </c>
      <c r="W564" s="84">
        <f t="shared" si="327"/>
        <v>5.50915</v>
      </c>
      <c r="X564" s="84">
        <f t="shared" si="327"/>
        <v>5.5018599999999998</v>
      </c>
      <c r="Y564" s="84">
        <f t="shared" si="327"/>
        <v>5.4555699999999998</v>
      </c>
      <c r="Z564" s="84">
        <f t="shared" si="327"/>
        <v>5.2622999999999998</v>
      </c>
      <c r="AA564" s="84">
        <f t="shared" si="327"/>
        <v>5.0907299999999998</v>
      </c>
    </row>
    <row r="565" spans="1:27" ht="12.75" hidden="1" customHeight="1" outlineLevel="1" x14ac:dyDescent="0.2">
      <c r="A565" s="92" t="s">
        <v>2035</v>
      </c>
      <c r="B565" s="62" t="s">
        <v>231</v>
      </c>
      <c r="C565" s="42" t="s">
        <v>77</v>
      </c>
      <c r="D565" s="43">
        <v>1134.3499999999999</v>
      </c>
      <c r="E565" s="43">
        <v>1065.52</v>
      </c>
      <c r="F565" s="43">
        <v>1052.8800000000001</v>
      </c>
      <c r="G565" s="43">
        <v>1053.5</v>
      </c>
      <c r="H565" s="43">
        <v>1082.3699999999999</v>
      </c>
      <c r="I565" s="43">
        <v>1177.26</v>
      </c>
      <c r="J565" s="43">
        <v>1373.09</v>
      </c>
      <c r="K565" s="43">
        <v>1568.53</v>
      </c>
      <c r="L565" s="43">
        <v>1775.56</v>
      </c>
      <c r="M565" s="43">
        <v>1803.21</v>
      </c>
      <c r="N565" s="43">
        <v>1826.12</v>
      </c>
      <c r="O565" s="43">
        <v>1856.09</v>
      </c>
      <c r="P565" s="43">
        <v>1829.75</v>
      </c>
      <c r="Q565" s="43">
        <v>1837.87</v>
      </c>
      <c r="R565" s="43">
        <v>1827.06</v>
      </c>
      <c r="S565" s="43">
        <v>1802.22</v>
      </c>
      <c r="T565" s="43">
        <v>1720.08</v>
      </c>
      <c r="U565" s="43">
        <v>1737.09</v>
      </c>
      <c r="V565" s="43">
        <v>1790.66</v>
      </c>
      <c r="W565" s="43">
        <v>1834.54</v>
      </c>
      <c r="X565" s="43">
        <v>1827.25</v>
      </c>
      <c r="Y565" s="43">
        <v>1780.96</v>
      </c>
      <c r="Z565" s="43">
        <v>1587.69</v>
      </c>
      <c r="AA565" s="43">
        <v>1416.12</v>
      </c>
    </row>
    <row r="566" spans="1:27" ht="12.75" hidden="1" customHeight="1" outlineLevel="1" x14ac:dyDescent="0.2">
      <c r="A566" s="92" t="s">
        <v>2036</v>
      </c>
      <c r="B566" s="62" t="s">
        <v>88</v>
      </c>
      <c r="C566" s="42" t="s">
        <v>77</v>
      </c>
      <c r="D566" s="43">
        <f>$D$486</f>
        <v>3559.77</v>
      </c>
      <c r="E566" s="43">
        <f t="shared" ref="E566:AA566" si="328">$D$486</f>
        <v>3559.77</v>
      </c>
      <c r="F566" s="43">
        <f t="shared" si="328"/>
        <v>3559.77</v>
      </c>
      <c r="G566" s="43">
        <f t="shared" si="328"/>
        <v>3559.77</v>
      </c>
      <c r="H566" s="43">
        <f t="shared" si="328"/>
        <v>3559.77</v>
      </c>
      <c r="I566" s="43">
        <f t="shared" si="328"/>
        <v>3559.77</v>
      </c>
      <c r="J566" s="43">
        <f t="shared" si="328"/>
        <v>3559.77</v>
      </c>
      <c r="K566" s="43">
        <f t="shared" si="328"/>
        <v>3559.77</v>
      </c>
      <c r="L566" s="43">
        <f t="shared" si="328"/>
        <v>3559.77</v>
      </c>
      <c r="M566" s="43">
        <f t="shared" si="328"/>
        <v>3559.77</v>
      </c>
      <c r="N566" s="43">
        <f t="shared" si="328"/>
        <v>3559.77</v>
      </c>
      <c r="O566" s="43">
        <f t="shared" si="328"/>
        <v>3559.77</v>
      </c>
      <c r="P566" s="43">
        <f t="shared" si="328"/>
        <v>3559.77</v>
      </c>
      <c r="Q566" s="43">
        <f t="shared" si="328"/>
        <v>3559.77</v>
      </c>
      <c r="R566" s="43">
        <f t="shared" si="328"/>
        <v>3559.77</v>
      </c>
      <c r="S566" s="43">
        <f t="shared" si="328"/>
        <v>3559.77</v>
      </c>
      <c r="T566" s="43">
        <f t="shared" si="328"/>
        <v>3559.77</v>
      </c>
      <c r="U566" s="43">
        <f t="shared" si="328"/>
        <v>3559.77</v>
      </c>
      <c r="V566" s="43">
        <f t="shared" si="328"/>
        <v>3559.77</v>
      </c>
      <c r="W566" s="43">
        <f t="shared" si="328"/>
        <v>3559.77</v>
      </c>
      <c r="X566" s="43">
        <f t="shared" si="328"/>
        <v>3559.77</v>
      </c>
      <c r="Y566" s="43">
        <f t="shared" si="328"/>
        <v>3559.77</v>
      </c>
      <c r="Z566" s="43">
        <f t="shared" si="328"/>
        <v>3559.77</v>
      </c>
      <c r="AA566" s="43">
        <f t="shared" si="328"/>
        <v>3559.77</v>
      </c>
    </row>
    <row r="567" spans="1:27" ht="12.75" hidden="1" customHeight="1" outlineLevel="1" x14ac:dyDescent="0.2">
      <c r="A567" s="92" t="s">
        <v>2037</v>
      </c>
      <c r="B567" s="62" t="s">
        <v>81</v>
      </c>
      <c r="C567" s="42" t="s">
        <v>77</v>
      </c>
      <c r="D567" s="43">
        <v>4.6100000000000003</v>
      </c>
      <c r="E567" s="43">
        <v>4.6100000000000003</v>
      </c>
      <c r="F567" s="43">
        <v>4.6100000000000003</v>
      </c>
      <c r="G567" s="43">
        <v>4.6100000000000003</v>
      </c>
      <c r="H567" s="43">
        <v>4.6100000000000003</v>
      </c>
      <c r="I567" s="43">
        <v>4.6100000000000003</v>
      </c>
      <c r="J567" s="43">
        <v>4.6100000000000003</v>
      </c>
      <c r="K567" s="43">
        <v>4.6100000000000003</v>
      </c>
      <c r="L567" s="43">
        <v>4.6100000000000003</v>
      </c>
      <c r="M567" s="43">
        <v>4.6100000000000003</v>
      </c>
      <c r="N567" s="43">
        <v>4.6100000000000003</v>
      </c>
      <c r="O567" s="43">
        <v>4.6100000000000003</v>
      </c>
      <c r="P567" s="43">
        <v>4.6100000000000003</v>
      </c>
      <c r="Q567" s="43">
        <v>4.6100000000000003</v>
      </c>
      <c r="R567" s="43">
        <v>4.6100000000000003</v>
      </c>
      <c r="S567" s="43">
        <v>4.6100000000000003</v>
      </c>
      <c r="T567" s="43">
        <v>4.6100000000000003</v>
      </c>
      <c r="U567" s="43">
        <v>4.6100000000000003</v>
      </c>
      <c r="V567" s="43">
        <v>4.6100000000000003</v>
      </c>
      <c r="W567" s="43">
        <v>4.6100000000000003</v>
      </c>
      <c r="X567" s="43">
        <v>4.6100000000000003</v>
      </c>
      <c r="Y567" s="43">
        <v>4.6100000000000003</v>
      </c>
      <c r="Z567" s="43">
        <v>4.6100000000000003</v>
      </c>
      <c r="AA567" s="43">
        <v>4.6100000000000003</v>
      </c>
    </row>
    <row r="568" spans="1:27" ht="12.75" hidden="1" customHeight="1" outlineLevel="1" x14ac:dyDescent="0.2">
      <c r="A568" s="92" t="s">
        <v>2038</v>
      </c>
      <c r="B568" s="62" t="s">
        <v>79</v>
      </c>
      <c r="C568" s="42" t="s">
        <v>77</v>
      </c>
      <c r="D568" s="43">
        <f>$D$11</f>
        <v>110.23</v>
      </c>
      <c r="E568" s="43">
        <f t="shared" ref="E568:AA568" si="329">$D$11</f>
        <v>110.23</v>
      </c>
      <c r="F568" s="43">
        <f t="shared" si="329"/>
        <v>110.23</v>
      </c>
      <c r="G568" s="43">
        <f t="shared" si="329"/>
        <v>110.23</v>
      </c>
      <c r="H568" s="43">
        <f t="shared" si="329"/>
        <v>110.23</v>
      </c>
      <c r="I568" s="43">
        <f t="shared" si="329"/>
        <v>110.23</v>
      </c>
      <c r="J568" s="43">
        <f t="shared" si="329"/>
        <v>110.23</v>
      </c>
      <c r="K568" s="43">
        <f t="shared" si="329"/>
        <v>110.23</v>
      </c>
      <c r="L568" s="43">
        <f t="shared" si="329"/>
        <v>110.23</v>
      </c>
      <c r="M568" s="43">
        <f t="shared" si="329"/>
        <v>110.23</v>
      </c>
      <c r="N568" s="43">
        <f t="shared" si="329"/>
        <v>110.23</v>
      </c>
      <c r="O568" s="43">
        <f t="shared" si="329"/>
        <v>110.23</v>
      </c>
      <c r="P568" s="43">
        <f t="shared" si="329"/>
        <v>110.23</v>
      </c>
      <c r="Q568" s="43">
        <f t="shared" si="329"/>
        <v>110.23</v>
      </c>
      <c r="R568" s="43">
        <f t="shared" si="329"/>
        <v>110.23</v>
      </c>
      <c r="S568" s="43">
        <f t="shared" si="329"/>
        <v>110.23</v>
      </c>
      <c r="T568" s="43">
        <f t="shared" si="329"/>
        <v>110.23</v>
      </c>
      <c r="U568" s="43">
        <f t="shared" si="329"/>
        <v>110.23</v>
      </c>
      <c r="V568" s="43">
        <f t="shared" si="329"/>
        <v>110.23</v>
      </c>
      <c r="W568" s="43">
        <f t="shared" si="329"/>
        <v>110.23</v>
      </c>
      <c r="X568" s="43">
        <f t="shared" si="329"/>
        <v>110.23</v>
      </c>
      <c r="Y568" s="43">
        <f t="shared" si="329"/>
        <v>110.23</v>
      </c>
      <c r="Z568" s="43">
        <f t="shared" si="329"/>
        <v>110.23</v>
      </c>
      <c r="AA568" s="43">
        <f t="shared" si="329"/>
        <v>110.23</v>
      </c>
    </row>
    <row r="569" spans="1:27" collapsed="1" x14ac:dyDescent="0.2">
      <c r="A569" s="91" t="s">
        <v>2039</v>
      </c>
      <c r="B569" s="27" t="str">
        <f>"18"&amp;"."&amp;$B$800&amp;"."&amp;$B$801</f>
        <v>18.03.2023</v>
      </c>
      <c r="C569" s="83" t="s">
        <v>74</v>
      </c>
      <c r="D569" s="84">
        <f>ROUND(((D570+D571+D573+D572)/1000),5)</f>
        <v>5.0044500000000003</v>
      </c>
      <c r="E569" s="84">
        <f>ROUND(((E570+E571+E573+E572)/1000),5)</f>
        <v>4.8615300000000001</v>
      </c>
      <c r="F569" s="84">
        <f>ROUND(((F570+F571+F573+F572)/1000),5)</f>
        <v>4.7899700000000003</v>
      </c>
      <c r="G569" s="84">
        <f t="shared" ref="G569:AA569" si="330">ROUND(((G570+G571+G573+G572)/1000),5)</f>
        <v>4.7709799999999998</v>
      </c>
      <c r="H569" s="84">
        <f t="shared" si="330"/>
        <v>4.7989800000000002</v>
      </c>
      <c r="I569" s="84">
        <f t="shared" si="330"/>
        <v>4.8652899999999999</v>
      </c>
      <c r="J569" s="84">
        <f t="shared" si="330"/>
        <v>4.9320500000000003</v>
      </c>
      <c r="K569" s="84">
        <f t="shared" si="330"/>
        <v>5.07958</v>
      </c>
      <c r="L569" s="84">
        <f t="shared" si="330"/>
        <v>5.2891700000000004</v>
      </c>
      <c r="M569" s="84">
        <f t="shared" si="330"/>
        <v>5.3084699999999998</v>
      </c>
      <c r="N569" s="84">
        <f t="shared" si="330"/>
        <v>5.3373699999999999</v>
      </c>
      <c r="O569" s="84">
        <f t="shared" si="330"/>
        <v>5.3765599999999996</v>
      </c>
      <c r="P569" s="84">
        <f t="shared" si="330"/>
        <v>5.3640100000000004</v>
      </c>
      <c r="Q569" s="84">
        <f t="shared" si="330"/>
        <v>5.3580800000000002</v>
      </c>
      <c r="R569" s="84">
        <f t="shared" si="330"/>
        <v>5.3314399999999997</v>
      </c>
      <c r="S569" s="84">
        <f t="shared" si="330"/>
        <v>5.32179</v>
      </c>
      <c r="T569" s="84">
        <f t="shared" si="330"/>
        <v>5.30877</v>
      </c>
      <c r="U569" s="84">
        <f t="shared" si="330"/>
        <v>5.3031100000000002</v>
      </c>
      <c r="V569" s="84">
        <f t="shared" si="330"/>
        <v>5.3524700000000003</v>
      </c>
      <c r="W569" s="84">
        <f t="shared" si="330"/>
        <v>5.3757700000000002</v>
      </c>
      <c r="X569" s="84">
        <f t="shared" si="330"/>
        <v>5.3940999999999999</v>
      </c>
      <c r="Y569" s="84">
        <f t="shared" si="330"/>
        <v>5.3361799999999997</v>
      </c>
      <c r="Z569" s="84">
        <f t="shared" si="330"/>
        <v>5.1712300000000004</v>
      </c>
      <c r="AA569" s="84">
        <f t="shared" si="330"/>
        <v>4.9610200000000004</v>
      </c>
    </row>
    <row r="570" spans="1:27" ht="12.75" hidden="1" customHeight="1" outlineLevel="1" x14ac:dyDescent="0.2">
      <c r="A570" s="92" t="s">
        <v>2040</v>
      </c>
      <c r="B570" s="62" t="s">
        <v>231</v>
      </c>
      <c r="C570" s="42" t="s">
        <v>77</v>
      </c>
      <c r="D570" s="43">
        <v>1329.84</v>
      </c>
      <c r="E570" s="43">
        <v>1186.92</v>
      </c>
      <c r="F570" s="43">
        <v>1115.3599999999999</v>
      </c>
      <c r="G570" s="43">
        <v>1096.3699999999999</v>
      </c>
      <c r="H570" s="43">
        <v>1124.3699999999999</v>
      </c>
      <c r="I570" s="43">
        <v>1190.68</v>
      </c>
      <c r="J570" s="43">
        <v>1257.44</v>
      </c>
      <c r="K570" s="43">
        <v>1404.97</v>
      </c>
      <c r="L570" s="43">
        <v>1614.56</v>
      </c>
      <c r="M570" s="43">
        <v>1633.86</v>
      </c>
      <c r="N570" s="43">
        <v>1662.76</v>
      </c>
      <c r="O570" s="43">
        <v>1701.95</v>
      </c>
      <c r="P570" s="43">
        <v>1689.4</v>
      </c>
      <c r="Q570" s="43">
        <v>1683.47</v>
      </c>
      <c r="R570" s="43">
        <v>1656.83</v>
      </c>
      <c r="S570" s="43">
        <v>1647.18</v>
      </c>
      <c r="T570" s="43">
        <v>1634.16</v>
      </c>
      <c r="U570" s="43">
        <v>1628.5</v>
      </c>
      <c r="V570" s="43">
        <v>1677.86</v>
      </c>
      <c r="W570" s="43">
        <v>1701.16</v>
      </c>
      <c r="X570" s="43">
        <v>1719.49</v>
      </c>
      <c r="Y570" s="43">
        <v>1661.57</v>
      </c>
      <c r="Z570" s="43">
        <v>1496.62</v>
      </c>
      <c r="AA570" s="43">
        <v>1286.4100000000001</v>
      </c>
    </row>
    <row r="571" spans="1:27" ht="12.75" hidden="1" customHeight="1" outlineLevel="1" x14ac:dyDescent="0.2">
      <c r="A571" s="92" t="s">
        <v>2041</v>
      </c>
      <c r="B571" s="62" t="s">
        <v>88</v>
      </c>
      <c r="C571" s="42" t="s">
        <v>77</v>
      </c>
      <c r="D571" s="43">
        <f>$D$486</f>
        <v>3559.77</v>
      </c>
      <c r="E571" s="43">
        <f t="shared" ref="E571:AA571" si="331">$D$486</f>
        <v>3559.77</v>
      </c>
      <c r="F571" s="43">
        <f t="shared" si="331"/>
        <v>3559.77</v>
      </c>
      <c r="G571" s="43">
        <f t="shared" si="331"/>
        <v>3559.77</v>
      </c>
      <c r="H571" s="43">
        <f t="shared" si="331"/>
        <v>3559.77</v>
      </c>
      <c r="I571" s="43">
        <f t="shared" si="331"/>
        <v>3559.77</v>
      </c>
      <c r="J571" s="43">
        <f t="shared" si="331"/>
        <v>3559.77</v>
      </c>
      <c r="K571" s="43">
        <f t="shared" si="331"/>
        <v>3559.77</v>
      </c>
      <c r="L571" s="43">
        <f t="shared" si="331"/>
        <v>3559.77</v>
      </c>
      <c r="M571" s="43">
        <f t="shared" si="331"/>
        <v>3559.77</v>
      </c>
      <c r="N571" s="43">
        <f t="shared" si="331"/>
        <v>3559.77</v>
      </c>
      <c r="O571" s="43">
        <f t="shared" si="331"/>
        <v>3559.77</v>
      </c>
      <c r="P571" s="43">
        <f t="shared" si="331"/>
        <v>3559.77</v>
      </c>
      <c r="Q571" s="43">
        <f t="shared" si="331"/>
        <v>3559.77</v>
      </c>
      <c r="R571" s="43">
        <f t="shared" si="331"/>
        <v>3559.77</v>
      </c>
      <c r="S571" s="43">
        <f t="shared" si="331"/>
        <v>3559.77</v>
      </c>
      <c r="T571" s="43">
        <f t="shared" si="331"/>
        <v>3559.77</v>
      </c>
      <c r="U571" s="43">
        <f t="shared" si="331"/>
        <v>3559.77</v>
      </c>
      <c r="V571" s="43">
        <f t="shared" si="331"/>
        <v>3559.77</v>
      </c>
      <c r="W571" s="43">
        <f t="shared" si="331"/>
        <v>3559.77</v>
      </c>
      <c r="X571" s="43">
        <f t="shared" si="331"/>
        <v>3559.77</v>
      </c>
      <c r="Y571" s="43">
        <f t="shared" si="331"/>
        <v>3559.77</v>
      </c>
      <c r="Z571" s="43">
        <f t="shared" si="331"/>
        <v>3559.77</v>
      </c>
      <c r="AA571" s="43">
        <f t="shared" si="331"/>
        <v>3559.77</v>
      </c>
    </row>
    <row r="572" spans="1:27" ht="12.75" hidden="1" customHeight="1" outlineLevel="1" x14ac:dyDescent="0.2">
      <c r="A572" s="92" t="s">
        <v>2042</v>
      </c>
      <c r="B572" s="62" t="s">
        <v>81</v>
      </c>
      <c r="C572" s="42" t="s">
        <v>77</v>
      </c>
      <c r="D572" s="43">
        <v>4.6100000000000003</v>
      </c>
      <c r="E572" s="43">
        <v>4.6100000000000003</v>
      </c>
      <c r="F572" s="43">
        <v>4.6100000000000003</v>
      </c>
      <c r="G572" s="43">
        <v>4.6100000000000003</v>
      </c>
      <c r="H572" s="43">
        <v>4.6100000000000003</v>
      </c>
      <c r="I572" s="43">
        <v>4.6100000000000003</v>
      </c>
      <c r="J572" s="43">
        <v>4.6100000000000003</v>
      </c>
      <c r="K572" s="43">
        <v>4.6100000000000003</v>
      </c>
      <c r="L572" s="43">
        <v>4.6100000000000003</v>
      </c>
      <c r="M572" s="43">
        <v>4.6100000000000003</v>
      </c>
      <c r="N572" s="43">
        <v>4.6100000000000003</v>
      </c>
      <c r="O572" s="43">
        <v>4.6100000000000003</v>
      </c>
      <c r="P572" s="43">
        <v>4.6100000000000003</v>
      </c>
      <c r="Q572" s="43">
        <v>4.6100000000000003</v>
      </c>
      <c r="R572" s="43">
        <v>4.6100000000000003</v>
      </c>
      <c r="S572" s="43">
        <v>4.6100000000000003</v>
      </c>
      <c r="T572" s="43">
        <v>4.6100000000000003</v>
      </c>
      <c r="U572" s="43">
        <v>4.6100000000000003</v>
      </c>
      <c r="V572" s="43">
        <v>4.6100000000000003</v>
      </c>
      <c r="W572" s="43">
        <v>4.6100000000000003</v>
      </c>
      <c r="X572" s="43">
        <v>4.6100000000000003</v>
      </c>
      <c r="Y572" s="43">
        <v>4.6100000000000003</v>
      </c>
      <c r="Z572" s="43">
        <v>4.6100000000000003</v>
      </c>
      <c r="AA572" s="43">
        <v>4.6100000000000003</v>
      </c>
    </row>
    <row r="573" spans="1:27" ht="12.75" hidden="1" customHeight="1" outlineLevel="1" x14ac:dyDescent="0.2">
      <c r="A573" s="92" t="s">
        <v>2043</v>
      </c>
      <c r="B573" s="62" t="s">
        <v>79</v>
      </c>
      <c r="C573" s="42" t="s">
        <v>77</v>
      </c>
      <c r="D573" s="43">
        <f>$D$11</f>
        <v>110.23</v>
      </c>
      <c r="E573" s="43">
        <f t="shared" ref="E573:AA573" si="332">$D$11</f>
        <v>110.23</v>
      </c>
      <c r="F573" s="43">
        <f t="shared" si="332"/>
        <v>110.23</v>
      </c>
      <c r="G573" s="43">
        <f t="shared" si="332"/>
        <v>110.23</v>
      </c>
      <c r="H573" s="43">
        <f t="shared" si="332"/>
        <v>110.23</v>
      </c>
      <c r="I573" s="43">
        <f t="shared" si="332"/>
        <v>110.23</v>
      </c>
      <c r="J573" s="43">
        <f t="shared" si="332"/>
        <v>110.23</v>
      </c>
      <c r="K573" s="43">
        <f t="shared" si="332"/>
        <v>110.23</v>
      </c>
      <c r="L573" s="43">
        <f t="shared" si="332"/>
        <v>110.23</v>
      </c>
      <c r="M573" s="43">
        <f t="shared" si="332"/>
        <v>110.23</v>
      </c>
      <c r="N573" s="43">
        <f t="shared" si="332"/>
        <v>110.23</v>
      </c>
      <c r="O573" s="43">
        <f t="shared" si="332"/>
        <v>110.23</v>
      </c>
      <c r="P573" s="43">
        <f t="shared" si="332"/>
        <v>110.23</v>
      </c>
      <c r="Q573" s="43">
        <f t="shared" si="332"/>
        <v>110.23</v>
      </c>
      <c r="R573" s="43">
        <f t="shared" si="332"/>
        <v>110.23</v>
      </c>
      <c r="S573" s="43">
        <f t="shared" si="332"/>
        <v>110.23</v>
      </c>
      <c r="T573" s="43">
        <f t="shared" si="332"/>
        <v>110.23</v>
      </c>
      <c r="U573" s="43">
        <f t="shared" si="332"/>
        <v>110.23</v>
      </c>
      <c r="V573" s="43">
        <f t="shared" si="332"/>
        <v>110.23</v>
      </c>
      <c r="W573" s="43">
        <f t="shared" si="332"/>
        <v>110.23</v>
      </c>
      <c r="X573" s="43">
        <f t="shared" si="332"/>
        <v>110.23</v>
      </c>
      <c r="Y573" s="43">
        <f t="shared" si="332"/>
        <v>110.23</v>
      </c>
      <c r="Z573" s="43">
        <f t="shared" si="332"/>
        <v>110.23</v>
      </c>
      <c r="AA573" s="43">
        <f t="shared" si="332"/>
        <v>110.23</v>
      </c>
    </row>
    <row r="574" spans="1:27" collapsed="1" x14ac:dyDescent="0.2">
      <c r="A574" s="91" t="s">
        <v>2044</v>
      </c>
      <c r="B574" s="27" t="str">
        <f>"19"&amp;"."&amp;$B$800&amp;"."&amp;$B$801</f>
        <v>19.03.2023</v>
      </c>
      <c r="C574" s="83" t="s">
        <v>74</v>
      </c>
      <c r="D574" s="84">
        <f>ROUND(((D575+D576+D578+D577)/1000),5)</f>
        <v>4.8777900000000001</v>
      </c>
      <c r="E574" s="84">
        <f>ROUND(((E575+E576+E578+E577)/1000),5)</f>
        <v>4.7551100000000002</v>
      </c>
      <c r="F574" s="84">
        <f>ROUND(((F575+F576+F578+F577)/1000),5)</f>
        <v>4.7336099999999997</v>
      </c>
      <c r="G574" s="84">
        <f t="shared" ref="G574:AA574" si="333">ROUND(((G575+G576+G578+G577)/1000),5)</f>
        <v>4.7308199999999996</v>
      </c>
      <c r="H574" s="84">
        <f t="shared" si="333"/>
        <v>4.7330100000000002</v>
      </c>
      <c r="I574" s="84">
        <f t="shared" si="333"/>
        <v>4.7344900000000001</v>
      </c>
      <c r="J574" s="84">
        <f t="shared" si="333"/>
        <v>4.7294400000000003</v>
      </c>
      <c r="K574" s="84">
        <f t="shared" si="333"/>
        <v>4.7983700000000002</v>
      </c>
      <c r="L574" s="84">
        <f t="shared" si="333"/>
        <v>5.0066199999999998</v>
      </c>
      <c r="M574" s="84">
        <f t="shared" si="333"/>
        <v>5.2278200000000004</v>
      </c>
      <c r="N574" s="84">
        <f t="shared" si="333"/>
        <v>5.2730399999999999</v>
      </c>
      <c r="O574" s="84">
        <f t="shared" si="333"/>
        <v>5.2853500000000002</v>
      </c>
      <c r="P574" s="84">
        <f t="shared" si="333"/>
        <v>5.2809100000000004</v>
      </c>
      <c r="Q574" s="84">
        <f t="shared" si="333"/>
        <v>5.2743000000000002</v>
      </c>
      <c r="R574" s="84">
        <f t="shared" si="333"/>
        <v>5.2665600000000001</v>
      </c>
      <c r="S574" s="84">
        <f t="shared" si="333"/>
        <v>5.21861</v>
      </c>
      <c r="T574" s="84">
        <f t="shared" si="333"/>
        <v>5.2364199999999999</v>
      </c>
      <c r="U574" s="84">
        <f t="shared" si="333"/>
        <v>5.2558600000000002</v>
      </c>
      <c r="V574" s="84">
        <f t="shared" si="333"/>
        <v>5.30091</v>
      </c>
      <c r="W574" s="84">
        <f t="shared" si="333"/>
        <v>5.3331900000000001</v>
      </c>
      <c r="X574" s="84">
        <f t="shared" si="333"/>
        <v>5.3375199999999996</v>
      </c>
      <c r="Y574" s="84">
        <f t="shared" si="333"/>
        <v>5.30457</v>
      </c>
      <c r="Z574" s="84">
        <f t="shared" si="333"/>
        <v>5.1345599999999996</v>
      </c>
      <c r="AA574" s="84">
        <f t="shared" si="333"/>
        <v>4.9356299999999997</v>
      </c>
    </row>
    <row r="575" spans="1:27" ht="12.75" hidden="1" customHeight="1" outlineLevel="1" x14ac:dyDescent="0.2">
      <c r="A575" s="92" t="s">
        <v>2045</v>
      </c>
      <c r="B575" s="62" t="s">
        <v>231</v>
      </c>
      <c r="C575" s="42" t="s">
        <v>77</v>
      </c>
      <c r="D575" s="43">
        <v>1203.18</v>
      </c>
      <c r="E575" s="43">
        <v>1080.5</v>
      </c>
      <c r="F575" s="43">
        <v>1059</v>
      </c>
      <c r="G575" s="43">
        <v>1056.21</v>
      </c>
      <c r="H575" s="43">
        <v>1058.4000000000001</v>
      </c>
      <c r="I575" s="43">
        <v>1059.8800000000001</v>
      </c>
      <c r="J575" s="43">
        <v>1054.83</v>
      </c>
      <c r="K575" s="43">
        <v>1123.76</v>
      </c>
      <c r="L575" s="43">
        <v>1332.01</v>
      </c>
      <c r="M575" s="43">
        <v>1553.21</v>
      </c>
      <c r="N575" s="43">
        <v>1598.43</v>
      </c>
      <c r="O575" s="43">
        <v>1610.74</v>
      </c>
      <c r="P575" s="43">
        <v>1606.3</v>
      </c>
      <c r="Q575" s="43">
        <v>1599.69</v>
      </c>
      <c r="R575" s="43">
        <v>1591.95</v>
      </c>
      <c r="S575" s="43">
        <v>1544</v>
      </c>
      <c r="T575" s="43">
        <v>1561.81</v>
      </c>
      <c r="U575" s="43">
        <v>1581.25</v>
      </c>
      <c r="V575" s="43">
        <v>1626.3</v>
      </c>
      <c r="W575" s="43">
        <v>1658.58</v>
      </c>
      <c r="X575" s="43">
        <v>1662.91</v>
      </c>
      <c r="Y575" s="43">
        <v>1629.96</v>
      </c>
      <c r="Z575" s="43">
        <v>1459.95</v>
      </c>
      <c r="AA575" s="43">
        <v>1261.02</v>
      </c>
    </row>
    <row r="576" spans="1:27" ht="12.75" hidden="1" customHeight="1" outlineLevel="1" x14ac:dyDescent="0.2">
      <c r="A576" s="92" t="s">
        <v>2046</v>
      </c>
      <c r="B576" s="62" t="s">
        <v>88</v>
      </c>
      <c r="C576" s="42" t="s">
        <v>77</v>
      </c>
      <c r="D576" s="43">
        <f>$D$486</f>
        <v>3559.77</v>
      </c>
      <c r="E576" s="43">
        <f t="shared" ref="E576:AA576" si="334">$D$486</f>
        <v>3559.77</v>
      </c>
      <c r="F576" s="43">
        <f t="shared" si="334"/>
        <v>3559.77</v>
      </c>
      <c r="G576" s="43">
        <f t="shared" si="334"/>
        <v>3559.77</v>
      </c>
      <c r="H576" s="43">
        <f t="shared" si="334"/>
        <v>3559.77</v>
      </c>
      <c r="I576" s="43">
        <f t="shared" si="334"/>
        <v>3559.77</v>
      </c>
      <c r="J576" s="43">
        <f t="shared" si="334"/>
        <v>3559.77</v>
      </c>
      <c r="K576" s="43">
        <f t="shared" si="334"/>
        <v>3559.77</v>
      </c>
      <c r="L576" s="43">
        <f t="shared" si="334"/>
        <v>3559.77</v>
      </c>
      <c r="M576" s="43">
        <f t="shared" si="334"/>
        <v>3559.77</v>
      </c>
      <c r="N576" s="43">
        <f t="shared" si="334"/>
        <v>3559.77</v>
      </c>
      <c r="O576" s="43">
        <f t="shared" si="334"/>
        <v>3559.77</v>
      </c>
      <c r="P576" s="43">
        <f t="shared" si="334"/>
        <v>3559.77</v>
      </c>
      <c r="Q576" s="43">
        <f t="shared" si="334"/>
        <v>3559.77</v>
      </c>
      <c r="R576" s="43">
        <f t="shared" si="334"/>
        <v>3559.77</v>
      </c>
      <c r="S576" s="43">
        <f t="shared" si="334"/>
        <v>3559.77</v>
      </c>
      <c r="T576" s="43">
        <f t="shared" si="334"/>
        <v>3559.77</v>
      </c>
      <c r="U576" s="43">
        <f t="shared" si="334"/>
        <v>3559.77</v>
      </c>
      <c r="V576" s="43">
        <f t="shared" si="334"/>
        <v>3559.77</v>
      </c>
      <c r="W576" s="43">
        <f t="shared" si="334"/>
        <v>3559.77</v>
      </c>
      <c r="X576" s="43">
        <f t="shared" si="334"/>
        <v>3559.77</v>
      </c>
      <c r="Y576" s="43">
        <f t="shared" si="334"/>
        <v>3559.77</v>
      </c>
      <c r="Z576" s="43">
        <f t="shared" si="334"/>
        <v>3559.77</v>
      </c>
      <c r="AA576" s="43">
        <f t="shared" si="334"/>
        <v>3559.77</v>
      </c>
    </row>
    <row r="577" spans="1:27" ht="12.75" hidden="1" customHeight="1" outlineLevel="1" x14ac:dyDescent="0.2">
      <c r="A577" s="92" t="s">
        <v>2047</v>
      </c>
      <c r="B577" s="62" t="s">
        <v>81</v>
      </c>
      <c r="C577" s="42" t="s">
        <v>77</v>
      </c>
      <c r="D577" s="43">
        <v>4.6100000000000003</v>
      </c>
      <c r="E577" s="43">
        <v>4.6100000000000003</v>
      </c>
      <c r="F577" s="43">
        <v>4.6100000000000003</v>
      </c>
      <c r="G577" s="43">
        <v>4.6100000000000003</v>
      </c>
      <c r="H577" s="43">
        <v>4.6100000000000003</v>
      </c>
      <c r="I577" s="43">
        <v>4.6100000000000003</v>
      </c>
      <c r="J577" s="43">
        <v>4.6100000000000003</v>
      </c>
      <c r="K577" s="43">
        <v>4.6100000000000003</v>
      </c>
      <c r="L577" s="43">
        <v>4.6100000000000003</v>
      </c>
      <c r="M577" s="43">
        <v>4.6100000000000003</v>
      </c>
      <c r="N577" s="43">
        <v>4.6100000000000003</v>
      </c>
      <c r="O577" s="43">
        <v>4.6100000000000003</v>
      </c>
      <c r="P577" s="43">
        <v>4.6100000000000003</v>
      </c>
      <c r="Q577" s="43">
        <v>4.6100000000000003</v>
      </c>
      <c r="R577" s="43">
        <v>4.6100000000000003</v>
      </c>
      <c r="S577" s="43">
        <v>4.6100000000000003</v>
      </c>
      <c r="T577" s="43">
        <v>4.6100000000000003</v>
      </c>
      <c r="U577" s="43">
        <v>4.6100000000000003</v>
      </c>
      <c r="V577" s="43">
        <v>4.6100000000000003</v>
      </c>
      <c r="W577" s="43">
        <v>4.6100000000000003</v>
      </c>
      <c r="X577" s="43">
        <v>4.6100000000000003</v>
      </c>
      <c r="Y577" s="43">
        <v>4.6100000000000003</v>
      </c>
      <c r="Z577" s="43">
        <v>4.6100000000000003</v>
      </c>
      <c r="AA577" s="43">
        <v>4.6100000000000003</v>
      </c>
    </row>
    <row r="578" spans="1:27" ht="12.75" hidden="1" customHeight="1" outlineLevel="1" x14ac:dyDescent="0.2">
      <c r="A578" s="92" t="s">
        <v>2048</v>
      </c>
      <c r="B578" s="62" t="s">
        <v>79</v>
      </c>
      <c r="C578" s="42" t="s">
        <v>77</v>
      </c>
      <c r="D578" s="43">
        <f>$D$11</f>
        <v>110.23</v>
      </c>
      <c r="E578" s="43">
        <f t="shared" ref="E578:AA578" si="335">$D$11</f>
        <v>110.23</v>
      </c>
      <c r="F578" s="43">
        <f t="shared" si="335"/>
        <v>110.23</v>
      </c>
      <c r="G578" s="43">
        <f t="shared" si="335"/>
        <v>110.23</v>
      </c>
      <c r="H578" s="43">
        <f t="shared" si="335"/>
        <v>110.23</v>
      </c>
      <c r="I578" s="43">
        <f t="shared" si="335"/>
        <v>110.23</v>
      </c>
      <c r="J578" s="43">
        <f t="shared" si="335"/>
        <v>110.23</v>
      </c>
      <c r="K578" s="43">
        <f t="shared" si="335"/>
        <v>110.23</v>
      </c>
      <c r="L578" s="43">
        <f t="shared" si="335"/>
        <v>110.23</v>
      </c>
      <c r="M578" s="43">
        <f t="shared" si="335"/>
        <v>110.23</v>
      </c>
      <c r="N578" s="43">
        <f t="shared" si="335"/>
        <v>110.23</v>
      </c>
      <c r="O578" s="43">
        <f t="shared" si="335"/>
        <v>110.23</v>
      </c>
      <c r="P578" s="43">
        <f t="shared" si="335"/>
        <v>110.23</v>
      </c>
      <c r="Q578" s="43">
        <f t="shared" si="335"/>
        <v>110.23</v>
      </c>
      <c r="R578" s="43">
        <f t="shared" si="335"/>
        <v>110.23</v>
      </c>
      <c r="S578" s="43">
        <f t="shared" si="335"/>
        <v>110.23</v>
      </c>
      <c r="T578" s="43">
        <f t="shared" si="335"/>
        <v>110.23</v>
      </c>
      <c r="U578" s="43">
        <f t="shared" si="335"/>
        <v>110.23</v>
      </c>
      <c r="V578" s="43">
        <f t="shared" si="335"/>
        <v>110.23</v>
      </c>
      <c r="W578" s="43">
        <f t="shared" si="335"/>
        <v>110.23</v>
      </c>
      <c r="X578" s="43">
        <f t="shared" si="335"/>
        <v>110.23</v>
      </c>
      <c r="Y578" s="43">
        <f t="shared" si="335"/>
        <v>110.23</v>
      </c>
      <c r="Z578" s="43">
        <f t="shared" si="335"/>
        <v>110.23</v>
      </c>
      <c r="AA578" s="43">
        <f t="shared" si="335"/>
        <v>110.23</v>
      </c>
    </row>
    <row r="579" spans="1:27" collapsed="1" x14ac:dyDescent="0.2">
      <c r="A579" s="91" t="s">
        <v>2049</v>
      </c>
      <c r="B579" s="27" t="str">
        <f>"20"&amp;"."&amp;$B$800&amp;"."&amp;$B$801</f>
        <v>20.03.2023</v>
      </c>
      <c r="C579" s="83" t="s">
        <v>74</v>
      </c>
      <c r="D579" s="84">
        <f>ROUND(((D580+D581+D583+D582)/1000),5)</f>
        <v>4.8422400000000003</v>
      </c>
      <c r="E579" s="84">
        <f>ROUND(((E580+E581+E583+E582)/1000),5)</f>
        <v>4.7473799999999997</v>
      </c>
      <c r="F579" s="84">
        <f>ROUND(((F580+F581+F583+F582)/1000),5)</f>
        <v>4.7309700000000001</v>
      </c>
      <c r="G579" s="84">
        <f t="shared" ref="G579:AA579" si="336">ROUND(((G580+G581+G583+G582)/1000),5)</f>
        <v>4.7315199999999997</v>
      </c>
      <c r="H579" s="84">
        <f t="shared" si="336"/>
        <v>4.7750500000000002</v>
      </c>
      <c r="I579" s="84">
        <f t="shared" si="336"/>
        <v>4.8967299999999998</v>
      </c>
      <c r="J579" s="84">
        <f t="shared" si="336"/>
        <v>5.05532</v>
      </c>
      <c r="K579" s="84">
        <f t="shared" si="336"/>
        <v>5.3067900000000003</v>
      </c>
      <c r="L579" s="84">
        <f t="shared" si="336"/>
        <v>5.4510699999999996</v>
      </c>
      <c r="M579" s="84">
        <f t="shared" si="336"/>
        <v>5.4990500000000004</v>
      </c>
      <c r="N579" s="84">
        <f t="shared" si="336"/>
        <v>5.5038900000000002</v>
      </c>
      <c r="O579" s="84">
        <f t="shared" si="336"/>
        <v>5.5201200000000004</v>
      </c>
      <c r="P579" s="84">
        <f t="shared" si="336"/>
        <v>5.5098000000000003</v>
      </c>
      <c r="Q579" s="84">
        <f t="shared" si="336"/>
        <v>5.5214699999999999</v>
      </c>
      <c r="R579" s="84">
        <f t="shared" si="336"/>
        <v>5.4989999999999997</v>
      </c>
      <c r="S579" s="84">
        <f t="shared" si="336"/>
        <v>5.4803499999999996</v>
      </c>
      <c r="T579" s="84">
        <f t="shared" si="336"/>
        <v>5.4528699999999999</v>
      </c>
      <c r="U579" s="84">
        <f t="shared" si="336"/>
        <v>5.3464999999999998</v>
      </c>
      <c r="V579" s="84">
        <f t="shared" si="336"/>
        <v>5.4417099999999996</v>
      </c>
      <c r="W579" s="84">
        <f t="shared" si="336"/>
        <v>5.4978199999999999</v>
      </c>
      <c r="X579" s="84">
        <f t="shared" si="336"/>
        <v>5.4825200000000001</v>
      </c>
      <c r="Y579" s="84">
        <f t="shared" si="336"/>
        <v>5.3819600000000003</v>
      </c>
      <c r="Z579" s="84">
        <f t="shared" si="336"/>
        <v>5.1350100000000003</v>
      </c>
      <c r="AA579" s="84">
        <f t="shared" si="336"/>
        <v>4.9559300000000004</v>
      </c>
    </row>
    <row r="580" spans="1:27" ht="12.75" hidden="1" customHeight="1" outlineLevel="1" x14ac:dyDescent="0.2">
      <c r="A580" s="92" t="s">
        <v>2050</v>
      </c>
      <c r="B580" s="62" t="s">
        <v>231</v>
      </c>
      <c r="C580" s="42" t="s">
        <v>77</v>
      </c>
      <c r="D580" s="43">
        <v>1167.6300000000001</v>
      </c>
      <c r="E580" s="43">
        <v>1072.77</v>
      </c>
      <c r="F580" s="43">
        <v>1056.3599999999999</v>
      </c>
      <c r="G580" s="43">
        <v>1056.9100000000001</v>
      </c>
      <c r="H580" s="43">
        <v>1100.44</v>
      </c>
      <c r="I580" s="43">
        <v>1222.1199999999999</v>
      </c>
      <c r="J580" s="43">
        <v>1380.71</v>
      </c>
      <c r="K580" s="43">
        <v>1632.18</v>
      </c>
      <c r="L580" s="43">
        <v>1776.46</v>
      </c>
      <c r="M580" s="43">
        <v>1824.44</v>
      </c>
      <c r="N580" s="43">
        <v>1829.28</v>
      </c>
      <c r="O580" s="43">
        <v>1845.51</v>
      </c>
      <c r="P580" s="43">
        <v>1835.19</v>
      </c>
      <c r="Q580" s="43">
        <v>1846.86</v>
      </c>
      <c r="R580" s="43">
        <v>1824.39</v>
      </c>
      <c r="S580" s="43">
        <v>1805.74</v>
      </c>
      <c r="T580" s="43">
        <v>1778.26</v>
      </c>
      <c r="U580" s="43">
        <v>1671.89</v>
      </c>
      <c r="V580" s="43">
        <v>1767.1</v>
      </c>
      <c r="W580" s="43">
        <v>1823.21</v>
      </c>
      <c r="X580" s="43">
        <v>1807.91</v>
      </c>
      <c r="Y580" s="43">
        <v>1707.35</v>
      </c>
      <c r="Z580" s="43">
        <v>1460.4</v>
      </c>
      <c r="AA580" s="43">
        <v>1281.32</v>
      </c>
    </row>
    <row r="581" spans="1:27" ht="12.75" hidden="1" customHeight="1" outlineLevel="1" x14ac:dyDescent="0.2">
      <c r="A581" s="92" t="s">
        <v>2051</v>
      </c>
      <c r="B581" s="62" t="s">
        <v>88</v>
      </c>
      <c r="C581" s="42" t="s">
        <v>77</v>
      </c>
      <c r="D581" s="43">
        <f>$D$486</f>
        <v>3559.77</v>
      </c>
      <c r="E581" s="43">
        <f t="shared" ref="E581:AA581" si="337">$D$486</f>
        <v>3559.77</v>
      </c>
      <c r="F581" s="43">
        <f t="shared" si="337"/>
        <v>3559.77</v>
      </c>
      <c r="G581" s="43">
        <f t="shared" si="337"/>
        <v>3559.77</v>
      </c>
      <c r="H581" s="43">
        <f t="shared" si="337"/>
        <v>3559.77</v>
      </c>
      <c r="I581" s="43">
        <f t="shared" si="337"/>
        <v>3559.77</v>
      </c>
      <c r="J581" s="43">
        <f t="shared" si="337"/>
        <v>3559.77</v>
      </c>
      <c r="K581" s="43">
        <f t="shared" si="337"/>
        <v>3559.77</v>
      </c>
      <c r="L581" s="43">
        <f t="shared" si="337"/>
        <v>3559.77</v>
      </c>
      <c r="M581" s="43">
        <f t="shared" si="337"/>
        <v>3559.77</v>
      </c>
      <c r="N581" s="43">
        <f t="shared" si="337"/>
        <v>3559.77</v>
      </c>
      <c r="O581" s="43">
        <f t="shared" si="337"/>
        <v>3559.77</v>
      </c>
      <c r="P581" s="43">
        <f t="shared" si="337"/>
        <v>3559.77</v>
      </c>
      <c r="Q581" s="43">
        <f t="shared" si="337"/>
        <v>3559.77</v>
      </c>
      <c r="R581" s="43">
        <f t="shared" si="337"/>
        <v>3559.77</v>
      </c>
      <c r="S581" s="43">
        <f t="shared" si="337"/>
        <v>3559.77</v>
      </c>
      <c r="T581" s="43">
        <f t="shared" si="337"/>
        <v>3559.77</v>
      </c>
      <c r="U581" s="43">
        <f t="shared" si="337"/>
        <v>3559.77</v>
      </c>
      <c r="V581" s="43">
        <f t="shared" si="337"/>
        <v>3559.77</v>
      </c>
      <c r="W581" s="43">
        <f t="shared" si="337"/>
        <v>3559.77</v>
      </c>
      <c r="X581" s="43">
        <f t="shared" si="337"/>
        <v>3559.77</v>
      </c>
      <c r="Y581" s="43">
        <f t="shared" si="337"/>
        <v>3559.77</v>
      </c>
      <c r="Z581" s="43">
        <f t="shared" si="337"/>
        <v>3559.77</v>
      </c>
      <c r="AA581" s="43">
        <f t="shared" si="337"/>
        <v>3559.77</v>
      </c>
    </row>
    <row r="582" spans="1:27" ht="12.75" hidden="1" customHeight="1" outlineLevel="1" x14ac:dyDescent="0.2">
      <c r="A582" s="92" t="s">
        <v>2052</v>
      </c>
      <c r="B582" s="62" t="s">
        <v>81</v>
      </c>
      <c r="C582" s="42" t="s">
        <v>77</v>
      </c>
      <c r="D582" s="43">
        <v>4.6100000000000003</v>
      </c>
      <c r="E582" s="43">
        <v>4.6100000000000003</v>
      </c>
      <c r="F582" s="43">
        <v>4.6100000000000003</v>
      </c>
      <c r="G582" s="43">
        <v>4.6100000000000003</v>
      </c>
      <c r="H582" s="43">
        <v>4.6100000000000003</v>
      </c>
      <c r="I582" s="43">
        <v>4.6100000000000003</v>
      </c>
      <c r="J582" s="43">
        <v>4.6100000000000003</v>
      </c>
      <c r="K582" s="43">
        <v>4.6100000000000003</v>
      </c>
      <c r="L582" s="43">
        <v>4.6100000000000003</v>
      </c>
      <c r="M582" s="43">
        <v>4.6100000000000003</v>
      </c>
      <c r="N582" s="43">
        <v>4.6100000000000003</v>
      </c>
      <c r="O582" s="43">
        <v>4.6100000000000003</v>
      </c>
      <c r="P582" s="43">
        <v>4.6100000000000003</v>
      </c>
      <c r="Q582" s="43">
        <v>4.6100000000000003</v>
      </c>
      <c r="R582" s="43">
        <v>4.6100000000000003</v>
      </c>
      <c r="S582" s="43">
        <v>4.6100000000000003</v>
      </c>
      <c r="T582" s="43">
        <v>4.6100000000000003</v>
      </c>
      <c r="U582" s="43">
        <v>4.6100000000000003</v>
      </c>
      <c r="V582" s="43">
        <v>4.6100000000000003</v>
      </c>
      <c r="W582" s="43">
        <v>4.6100000000000003</v>
      </c>
      <c r="X582" s="43">
        <v>4.6100000000000003</v>
      </c>
      <c r="Y582" s="43">
        <v>4.6100000000000003</v>
      </c>
      <c r="Z582" s="43">
        <v>4.6100000000000003</v>
      </c>
      <c r="AA582" s="43">
        <v>4.6100000000000003</v>
      </c>
    </row>
    <row r="583" spans="1:27" ht="12.75" hidden="1" customHeight="1" outlineLevel="1" x14ac:dyDescent="0.2">
      <c r="A583" s="92" t="s">
        <v>2053</v>
      </c>
      <c r="B583" s="62" t="s">
        <v>79</v>
      </c>
      <c r="C583" s="42" t="s">
        <v>77</v>
      </c>
      <c r="D583" s="43">
        <f>$D$11</f>
        <v>110.23</v>
      </c>
      <c r="E583" s="43">
        <f t="shared" ref="E583:AA583" si="338">$D$11</f>
        <v>110.23</v>
      </c>
      <c r="F583" s="43">
        <f t="shared" si="338"/>
        <v>110.23</v>
      </c>
      <c r="G583" s="43">
        <f t="shared" si="338"/>
        <v>110.23</v>
      </c>
      <c r="H583" s="43">
        <f t="shared" si="338"/>
        <v>110.23</v>
      </c>
      <c r="I583" s="43">
        <f t="shared" si="338"/>
        <v>110.23</v>
      </c>
      <c r="J583" s="43">
        <f t="shared" si="338"/>
        <v>110.23</v>
      </c>
      <c r="K583" s="43">
        <f t="shared" si="338"/>
        <v>110.23</v>
      </c>
      <c r="L583" s="43">
        <f t="shared" si="338"/>
        <v>110.23</v>
      </c>
      <c r="M583" s="43">
        <f t="shared" si="338"/>
        <v>110.23</v>
      </c>
      <c r="N583" s="43">
        <f t="shared" si="338"/>
        <v>110.23</v>
      </c>
      <c r="O583" s="43">
        <f t="shared" si="338"/>
        <v>110.23</v>
      </c>
      <c r="P583" s="43">
        <f t="shared" si="338"/>
        <v>110.23</v>
      </c>
      <c r="Q583" s="43">
        <f t="shared" si="338"/>
        <v>110.23</v>
      </c>
      <c r="R583" s="43">
        <f t="shared" si="338"/>
        <v>110.23</v>
      </c>
      <c r="S583" s="43">
        <f t="shared" si="338"/>
        <v>110.23</v>
      </c>
      <c r="T583" s="43">
        <f t="shared" si="338"/>
        <v>110.23</v>
      </c>
      <c r="U583" s="43">
        <f t="shared" si="338"/>
        <v>110.23</v>
      </c>
      <c r="V583" s="43">
        <f t="shared" si="338"/>
        <v>110.23</v>
      </c>
      <c r="W583" s="43">
        <f t="shared" si="338"/>
        <v>110.23</v>
      </c>
      <c r="X583" s="43">
        <f t="shared" si="338"/>
        <v>110.23</v>
      </c>
      <c r="Y583" s="43">
        <f t="shared" si="338"/>
        <v>110.23</v>
      </c>
      <c r="Z583" s="43">
        <f t="shared" si="338"/>
        <v>110.23</v>
      </c>
      <c r="AA583" s="43">
        <f t="shared" si="338"/>
        <v>110.23</v>
      </c>
    </row>
    <row r="584" spans="1:27" collapsed="1" x14ac:dyDescent="0.2">
      <c r="A584" s="91" t="s">
        <v>2054</v>
      </c>
      <c r="B584" s="27" t="str">
        <f>"21"&amp;"."&amp;$B$800&amp;"."&amp;$B$801</f>
        <v>21.03.2023</v>
      </c>
      <c r="C584" s="83" t="s">
        <v>74</v>
      </c>
      <c r="D584" s="84">
        <f>ROUND(((D585+D586+D588+D587)/1000),5)</f>
        <v>4.9948899999999998</v>
      </c>
      <c r="E584" s="84">
        <f>ROUND(((E585+E586+E588+E587)/1000),5)</f>
        <v>4.8662099999999997</v>
      </c>
      <c r="F584" s="84">
        <f>ROUND(((F585+F586+F588+F587)/1000),5)</f>
        <v>4.8339800000000004</v>
      </c>
      <c r="G584" s="84">
        <f t="shared" ref="G584:AA584" si="339">ROUND(((G585+G586+G588+G587)/1000),5)</f>
        <v>4.8293999999999997</v>
      </c>
      <c r="H584" s="84">
        <f t="shared" si="339"/>
        <v>4.8883299999999998</v>
      </c>
      <c r="I584" s="84">
        <f t="shared" si="339"/>
        <v>5.0460700000000003</v>
      </c>
      <c r="J584" s="84">
        <f t="shared" si="339"/>
        <v>5.1772299999999998</v>
      </c>
      <c r="K584" s="84">
        <f t="shared" si="339"/>
        <v>5.3166900000000004</v>
      </c>
      <c r="L584" s="84">
        <f t="shared" si="339"/>
        <v>5.5136000000000003</v>
      </c>
      <c r="M584" s="84">
        <f t="shared" si="339"/>
        <v>5.5362600000000004</v>
      </c>
      <c r="N584" s="84">
        <f t="shared" si="339"/>
        <v>5.5444500000000003</v>
      </c>
      <c r="O584" s="84">
        <f t="shared" si="339"/>
        <v>5.5634100000000002</v>
      </c>
      <c r="P584" s="84">
        <f t="shared" si="339"/>
        <v>5.5245699999999998</v>
      </c>
      <c r="Q584" s="84">
        <f t="shared" si="339"/>
        <v>5.5321499999999997</v>
      </c>
      <c r="R584" s="84">
        <f t="shared" si="339"/>
        <v>5.5436800000000002</v>
      </c>
      <c r="S584" s="84">
        <f t="shared" si="339"/>
        <v>5.5229100000000004</v>
      </c>
      <c r="T584" s="84">
        <f t="shared" si="339"/>
        <v>5.5153999999999996</v>
      </c>
      <c r="U584" s="84">
        <f t="shared" si="339"/>
        <v>5.4584900000000003</v>
      </c>
      <c r="V584" s="84">
        <f t="shared" si="339"/>
        <v>5.5017699999999996</v>
      </c>
      <c r="W584" s="84">
        <f t="shared" si="339"/>
        <v>5.5308900000000003</v>
      </c>
      <c r="X584" s="84">
        <f t="shared" si="339"/>
        <v>5.55342</v>
      </c>
      <c r="Y584" s="84">
        <f t="shared" si="339"/>
        <v>5.5146300000000004</v>
      </c>
      <c r="Z584" s="84">
        <f t="shared" si="339"/>
        <v>5.2775999999999996</v>
      </c>
      <c r="AA584" s="84">
        <f t="shared" si="339"/>
        <v>5.1881500000000003</v>
      </c>
    </row>
    <row r="585" spans="1:27" ht="12.75" hidden="1" customHeight="1" outlineLevel="1" x14ac:dyDescent="0.2">
      <c r="A585" s="92" t="s">
        <v>2055</v>
      </c>
      <c r="B585" s="62" t="s">
        <v>231</v>
      </c>
      <c r="C585" s="42" t="s">
        <v>77</v>
      </c>
      <c r="D585" s="43">
        <v>1320.28</v>
      </c>
      <c r="E585" s="43">
        <v>1191.5999999999999</v>
      </c>
      <c r="F585" s="43">
        <v>1159.3699999999999</v>
      </c>
      <c r="G585" s="43">
        <v>1154.79</v>
      </c>
      <c r="H585" s="43">
        <v>1213.72</v>
      </c>
      <c r="I585" s="43">
        <v>1371.46</v>
      </c>
      <c r="J585" s="43">
        <v>1502.62</v>
      </c>
      <c r="K585" s="43">
        <v>1642.08</v>
      </c>
      <c r="L585" s="43">
        <v>1838.99</v>
      </c>
      <c r="M585" s="43">
        <v>1861.65</v>
      </c>
      <c r="N585" s="43">
        <v>1869.84</v>
      </c>
      <c r="O585" s="43">
        <v>1888.8</v>
      </c>
      <c r="P585" s="43">
        <v>1849.96</v>
      </c>
      <c r="Q585" s="43">
        <v>1857.54</v>
      </c>
      <c r="R585" s="43">
        <v>1869.07</v>
      </c>
      <c r="S585" s="43">
        <v>1848.3</v>
      </c>
      <c r="T585" s="43">
        <v>1840.79</v>
      </c>
      <c r="U585" s="43">
        <v>1783.88</v>
      </c>
      <c r="V585" s="43">
        <v>1827.16</v>
      </c>
      <c r="W585" s="43">
        <v>1856.28</v>
      </c>
      <c r="X585" s="43">
        <v>1878.81</v>
      </c>
      <c r="Y585" s="43">
        <v>1840.02</v>
      </c>
      <c r="Z585" s="43">
        <v>1602.99</v>
      </c>
      <c r="AA585" s="43">
        <v>1513.54</v>
      </c>
    </row>
    <row r="586" spans="1:27" ht="12.75" hidden="1" customHeight="1" outlineLevel="1" x14ac:dyDescent="0.2">
      <c r="A586" s="92" t="s">
        <v>2056</v>
      </c>
      <c r="B586" s="62" t="s">
        <v>88</v>
      </c>
      <c r="C586" s="42" t="s">
        <v>77</v>
      </c>
      <c r="D586" s="43">
        <f>$D$486</f>
        <v>3559.77</v>
      </c>
      <c r="E586" s="43">
        <f t="shared" ref="E586:AA586" si="340">$D$486</f>
        <v>3559.77</v>
      </c>
      <c r="F586" s="43">
        <f t="shared" si="340"/>
        <v>3559.77</v>
      </c>
      <c r="G586" s="43">
        <f t="shared" si="340"/>
        <v>3559.77</v>
      </c>
      <c r="H586" s="43">
        <f t="shared" si="340"/>
        <v>3559.77</v>
      </c>
      <c r="I586" s="43">
        <f t="shared" si="340"/>
        <v>3559.77</v>
      </c>
      <c r="J586" s="43">
        <f t="shared" si="340"/>
        <v>3559.77</v>
      </c>
      <c r="K586" s="43">
        <f t="shared" si="340"/>
        <v>3559.77</v>
      </c>
      <c r="L586" s="43">
        <f t="shared" si="340"/>
        <v>3559.77</v>
      </c>
      <c r="M586" s="43">
        <f t="shared" si="340"/>
        <v>3559.77</v>
      </c>
      <c r="N586" s="43">
        <f t="shared" si="340"/>
        <v>3559.77</v>
      </c>
      <c r="O586" s="43">
        <f t="shared" si="340"/>
        <v>3559.77</v>
      </c>
      <c r="P586" s="43">
        <f t="shared" si="340"/>
        <v>3559.77</v>
      </c>
      <c r="Q586" s="43">
        <f t="shared" si="340"/>
        <v>3559.77</v>
      </c>
      <c r="R586" s="43">
        <f t="shared" si="340"/>
        <v>3559.77</v>
      </c>
      <c r="S586" s="43">
        <f t="shared" si="340"/>
        <v>3559.77</v>
      </c>
      <c r="T586" s="43">
        <f t="shared" si="340"/>
        <v>3559.77</v>
      </c>
      <c r="U586" s="43">
        <f t="shared" si="340"/>
        <v>3559.77</v>
      </c>
      <c r="V586" s="43">
        <f t="shared" si="340"/>
        <v>3559.77</v>
      </c>
      <c r="W586" s="43">
        <f t="shared" si="340"/>
        <v>3559.77</v>
      </c>
      <c r="X586" s="43">
        <f t="shared" si="340"/>
        <v>3559.77</v>
      </c>
      <c r="Y586" s="43">
        <f t="shared" si="340"/>
        <v>3559.77</v>
      </c>
      <c r="Z586" s="43">
        <f t="shared" si="340"/>
        <v>3559.77</v>
      </c>
      <c r="AA586" s="43">
        <f t="shared" si="340"/>
        <v>3559.77</v>
      </c>
    </row>
    <row r="587" spans="1:27" ht="12.75" hidden="1" customHeight="1" outlineLevel="1" x14ac:dyDescent="0.2">
      <c r="A587" s="92" t="s">
        <v>2057</v>
      </c>
      <c r="B587" s="62" t="s">
        <v>81</v>
      </c>
      <c r="C587" s="42" t="s">
        <v>77</v>
      </c>
      <c r="D587" s="43">
        <v>4.6100000000000003</v>
      </c>
      <c r="E587" s="43">
        <v>4.6100000000000003</v>
      </c>
      <c r="F587" s="43">
        <v>4.6100000000000003</v>
      </c>
      <c r="G587" s="43">
        <v>4.6100000000000003</v>
      </c>
      <c r="H587" s="43">
        <v>4.6100000000000003</v>
      </c>
      <c r="I587" s="43">
        <v>4.6100000000000003</v>
      </c>
      <c r="J587" s="43">
        <v>4.6100000000000003</v>
      </c>
      <c r="K587" s="43">
        <v>4.6100000000000003</v>
      </c>
      <c r="L587" s="43">
        <v>4.6100000000000003</v>
      </c>
      <c r="M587" s="43">
        <v>4.6100000000000003</v>
      </c>
      <c r="N587" s="43">
        <v>4.6100000000000003</v>
      </c>
      <c r="O587" s="43">
        <v>4.6100000000000003</v>
      </c>
      <c r="P587" s="43">
        <v>4.6100000000000003</v>
      </c>
      <c r="Q587" s="43">
        <v>4.6100000000000003</v>
      </c>
      <c r="R587" s="43">
        <v>4.6100000000000003</v>
      </c>
      <c r="S587" s="43">
        <v>4.6100000000000003</v>
      </c>
      <c r="T587" s="43">
        <v>4.6100000000000003</v>
      </c>
      <c r="U587" s="43">
        <v>4.6100000000000003</v>
      </c>
      <c r="V587" s="43">
        <v>4.6100000000000003</v>
      </c>
      <c r="W587" s="43">
        <v>4.6100000000000003</v>
      </c>
      <c r="X587" s="43">
        <v>4.6100000000000003</v>
      </c>
      <c r="Y587" s="43">
        <v>4.6100000000000003</v>
      </c>
      <c r="Z587" s="43">
        <v>4.6100000000000003</v>
      </c>
      <c r="AA587" s="43">
        <v>4.6100000000000003</v>
      </c>
    </row>
    <row r="588" spans="1:27" ht="12.75" hidden="1" customHeight="1" outlineLevel="1" x14ac:dyDescent="0.2">
      <c r="A588" s="92" t="s">
        <v>2058</v>
      </c>
      <c r="B588" s="62" t="s">
        <v>79</v>
      </c>
      <c r="C588" s="42" t="s">
        <v>77</v>
      </c>
      <c r="D588" s="43">
        <f>$D$11</f>
        <v>110.23</v>
      </c>
      <c r="E588" s="43">
        <f t="shared" ref="E588:AA588" si="341">$D$11</f>
        <v>110.23</v>
      </c>
      <c r="F588" s="43">
        <f t="shared" si="341"/>
        <v>110.23</v>
      </c>
      <c r="G588" s="43">
        <f t="shared" si="341"/>
        <v>110.23</v>
      </c>
      <c r="H588" s="43">
        <f t="shared" si="341"/>
        <v>110.23</v>
      </c>
      <c r="I588" s="43">
        <f t="shared" si="341"/>
        <v>110.23</v>
      </c>
      <c r="J588" s="43">
        <f t="shared" si="341"/>
        <v>110.23</v>
      </c>
      <c r="K588" s="43">
        <f t="shared" si="341"/>
        <v>110.23</v>
      </c>
      <c r="L588" s="43">
        <f t="shared" si="341"/>
        <v>110.23</v>
      </c>
      <c r="M588" s="43">
        <f t="shared" si="341"/>
        <v>110.23</v>
      </c>
      <c r="N588" s="43">
        <f t="shared" si="341"/>
        <v>110.23</v>
      </c>
      <c r="O588" s="43">
        <f t="shared" si="341"/>
        <v>110.23</v>
      </c>
      <c r="P588" s="43">
        <f t="shared" si="341"/>
        <v>110.23</v>
      </c>
      <c r="Q588" s="43">
        <f t="shared" si="341"/>
        <v>110.23</v>
      </c>
      <c r="R588" s="43">
        <f t="shared" si="341"/>
        <v>110.23</v>
      </c>
      <c r="S588" s="43">
        <f t="shared" si="341"/>
        <v>110.23</v>
      </c>
      <c r="T588" s="43">
        <f t="shared" si="341"/>
        <v>110.23</v>
      </c>
      <c r="U588" s="43">
        <f t="shared" si="341"/>
        <v>110.23</v>
      </c>
      <c r="V588" s="43">
        <f t="shared" si="341"/>
        <v>110.23</v>
      </c>
      <c r="W588" s="43">
        <f t="shared" si="341"/>
        <v>110.23</v>
      </c>
      <c r="X588" s="43">
        <f t="shared" si="341"/>
        <v>110.23</v>
      </c>
      <c r="Y588" s="43">
        <f t="shared" si="341"/>
        <v>110.23</v>
      </c>
      <c r="Z588" s="43">
        <f t="shared" si="341"/>
        <v>110.23</v>
      </c>
      <c r="AA588" s="43">
        <f t="shared" si="341"/>
        <v>110.23</v>
      </c>
    </row>
    <row r="589" spans="1:27" collapsed="1" x14ac:dyDescent="0.2">
      <c r="A589" s="91" t="s">
        <v>2059</v>
      </c>
      <c r="B589" s="27" t="str">
        <f>"22"&amp;"."&amp;$B$800&amp;"."&amp;$B$801</f>
        <v>22.03.2023</v>
      </c>
      <c r="C589" s="83" t="s">
        <v>74</v>
      </c>
      <c r="D589" s="84">
        <f>ROUND(((D590+D591+D593+D592)/1000),5)</f>
        <v>5.2251099999999999</v>
      </c>
      <c r="E589" s="84">
        <f>ROUND(((E590+E591+E593+E592)/1000),5)</f>
        <v>5.0817300000000003</v>
      </c>
      <c r="F589" s="84">
        <f>ROUND(((F590+F591+F593+F592)/1000),5)</f>
        <v>4.9732900000000004</v>
      </c>
      <c r="G589" s="84">
        <f t="shared" ref="G589:AA589" si="342">ROUND(((G590+G591+G593+G592)/1000),5)</f>
        <v>4.9717000000000002</v>
      </c>
      <c r="H589" s="84">
        <f t="shared" si="342"/>
        <v>5.1252300000000002</v>
      </c>
      <c r="I589" s="84">
        <f t="shared" si="342"/>
        <v>5.1754699999999998</v>
      </c>
      <c r="J589" s="84">
        <f t="shared" si="342"/>
        <v>5.3377999999999997</v>
      </c>
      <c r="K589" s="84">
        <f t="shared" si="342"/>
        <v>5.5409699999999997</v>
      </c>
      <c r="L589" s="84">
        <f t="shared" si="342"/>
        <v>5.6254299999999997</v>
      </c>
      <c r="M589" s="84">
        <f t="shared" si="342"/>
        <v>5.6510999999999996</v>
      </c>
      <c r="N589" s="84">
        <f t="shared" si="342"/>
        <v>5.6741400000000004</v>
      </c>
      <c r="O589" s="84">
        <f t="shared" si="342"/>
        <v>5.7116899999999999</v>
      </c>
      <c r="P589" s="84">
        <f t="shared" si="342"/>
        <v>5.6920000000000002</v>
      </c>
      <c r="Q589" s="84">
        <f t="shared" si="342"/>
        <v>5.6976100000000001</v>
      </c>
      <c r="R589" s="84">
        <f t="shared" si="342"/>
        <v>5.6795900000000001</v>
      </c>
      <c r="S589" s="84">
        <f t="shared" si="342"/>
        <v>5.6589999999999998</v>
      </c>
      <c r="T589" s="84">
        <f t="shared" si="342"/>
        <v>5.6408399999999999</v>
      </c>
      <c r="U589" s="84">
        <f t="shared" si="342"/>
        <v>5.5805300000000004</v>
      </c>
      <c r="V589" s="84">
        <f t="shared" si="342"/>
        <v>5.6099800000000002</v>
      </c>
      <c r="W589" s="84">
        <f t="shared" si="342"/>
        <v>5.65327</v>
      </c>
      <c r="X589" s="84">
        <f t="shared" si="342"/>
        <v>5.67659</v>
      </c>
      <c r="Y589" s="84">
        <f t="shared" si="342"/>
        <v>5.6092199999999997</v>
      </c>
      <c r="Z589" s="84">
        <f t="shared" si="342"/>
        <v>5.40754</v>
      </c>
      <c r="AA589" s="84">
        <f t="shared" si="342"/>
        <v>5.2503599999999997</v>
      </c>
    </row>
    <row r="590" spans="1:27" ht="12.75" hidden="1" customHeight="1" outlineLevel="1" x14ac:dyDescent="0.2">
      <c r="A590" s="92" t="s">
        <v>2060</v>
      </c>
      <c r="B590" s="62" t="s">
        <v>231</v>
      </c>
      <c r="C590" s="42" t="s">
        <v>77</v>
      </c>
      <c r="D590" s="43">
        <v>1550.5</v>
      </c>
      <c r="E590" s="43">
        <v>1407.12</v>
      </c>
      <c r="F590" s="43">
        <v>1298.68</v>
      </c>
      <c r="G590" s="43">
        <v>1297.0899999999999</v>
      </c>
      <c r="H590" s="43">
        <v>1450.62</v>
      </c>
      <c r="I590" s="43">
        <v>1500.86</v>
      </c>
      <c r="J590" s="43">
        <v>1663.19</v>
      </c>
      <c r="K590" s="43">
        <v>1866.36</v>
      </c>
      <c r="L590" s="43">
        <v>1950.82</v>
      </c>
      <c r="M590" s="43">
        <v>1976.49</v>
      </c>
      <c r="N590" s="43">
        <v>1999.53</v>
      </c>
      <c r="O590" s="43">
        <v>2037.08</v>
      </c>
      <c r="P590" s="43">
        <v>2017.39</v>
      </c>
      <c r="Q590" s="43">
        <v>2023</v>
      </c>
      <c r="R590" s="43">
        <v>2004.98</v>
      </c>
      <c r="S590" s="43">
        <v>1984.39</v>
      </c>
      <c r="T590" s="43">
        <v>1966.23</v>
      </c>
      <c r="U590" s="43">
        <v>1905.92</v>
      </c>
      <c r="V590" s="43">
        <v>1935.37</v>
      </c>
      <c r="W590" s="43">
        <v>1978.66</v>
      </c>
      <c r="X590" s="43">
        <v>2001.98</v>
      </c>
      <c r="Y590" s="43">
        <v>1934.61</v>
      </c>
      <c r="Z590" s="43">
        <v>1732.93</v>
      </c>
      <c r="AA590" s="43">
        <v>1575.75</v>
      </c>
    </row>
    <row r="591" spans="1:27" ht="12.75" hidden="1" customHeight="1" outlineLevel="1" x14ac:dyDescent="0.2">
      <c r="A591" s="92" t="s">
        <v>2061</v>
      </c>
      <c r="B591" s="62" t="s">
        <v>88</v>
      </c>
      <c r="C591" s="42" t="s">
        <v>77</v>
      </c>
      <c r="D591" s="43">
        <f>$D$486</f>
        <v>3559.77</v>
      </c>
      <c r="E591" s="43">
        <f t="shared" ref="E591:AA591" si="343">$D$486</f>
        <v>3559.77</v>
      </c>
      <c r="F591" s="43">
        <f t="shared" si="343"/>
        <v>3559.77</v>
      </c>
      <c r="G591" s="43">
        <f t="shared" si="343"/>
        <v>3559.77</v>
      </c>
      <c r="H591" s="43">
        <f t="shared" si="343"/>
        <v>3559.77</v>
      </c>
      <c r="I591" s="43">
        <f t="shared" si="343"/>
        <v>3559.77</v>
      </c>
      <c r="J591" s="43">
        <f t="shared" si="343"/>
        <v>3559.77</v>
      </c>
      <c r="K591" s="43">
        <f t="shared" si="343"/>
        <v>3559.77</v>
      </c>
      <c r="L591" s="43">
        <f t="shared" si="343"/>
        <v>3559.77</v>
      </c>
      <c r="M591" s="43">
        <f t="shared" si="343"/>
        <v>3559.77</v>
      </c>
      <c r="N591" s="43">
        <f t="shared" si="343"/>
        <v>3559.77</v>
      </c>
      <c r="O591" s="43">
        <f t="shared" si="343"/>
        <v>3559.77</v>
      </c>
      <c r="P591" s="43">
        <f t="shared" si="343"/>
        <v>3559.77</v>
      </c>
      <c r="Q591" s="43">
        <f t="shared" si="343"/>
        <v>3559.77</v>
      </c>
      <c r="R591" s="43">
        <f t="shared" si="343"/>
        <v>3559.77</v>
      </c>
      <c r="S591" s="43">
        <f t="shared" si="343"/>
        <v>3559.77</v>
      </c>
      <c r="T591" s="43">
        <f t="shared" si="343"/>
        <v>3559.77</v>
      </c>
      <c r="U591" s="43">
        <f t="shared" si="343"/>
        <v>3559.77</v>
      </c>
      <c r="V591" s="43">
        <f t="shared" si="343"/>
        <v>3559.77</v>
      </c>
      <c r="W591" s="43">
        <f t="shared" si="343"/>
        <v>3559.77</v>
      </c>
      <c r="X591" s="43">
        <f t="shared" si="343"/>
        <v>3559.77</v>
      </c>
      <c r="Y591" s="43">
        <f t="shared" si="343"/>
        <v>3559.77</v>
      </c>
      <c r="Z591" s="43">
        <f t="shared" si="343"/>
        <v>3559.77</v>
      </c>
      <c r="AA591" s="43">
        <f t="shared" si="343"/>
        <v>3559.77</v>
      </c>
    </row>
    <row r="592" spans="1:27" ht="12.75" hidden="1" customHeight="1" outlineLevel="1" x14ac:dyDescent="0.2">
      <c r="A592" s="92" t="s">
        <v>2062</v>
      </c>
      <c r="B592" s="62" t="s">
        <v>81</v>
      </c>
      <c r="C592" s="42" t="s">
        <v>77</v>
      </c>
      <c r="D592" s="43">
        <v>4.6100000000000003</v>
      </c>
      <c r="E592" s="43">
        <v>4.6100000000000003</v>
      </c>
      <c r="F592" s="43">
        <v>4.6100000000000003</v>
      </c>
      <c r="G592" s="43">
        <v>4.6100000000000003</v>
      </c>
      <c r="H592" s="43">
        <v>4.6100000000000003</v>
      </c>
      <c r="I592" s="43">
        <v>4.6100000000000003</v>
      </c>
      <c r="J592" s="43">
        <v>4.6100000000000003</v>
      </c>
      <c r="K592" s="43">
        <v>4.6100000000000003</v>
      </c>
      <c r="L592" s="43">
        <v>4.6100000000000003</v>
      </c>
      <c r="M592" s="43">
        <v>4.6100000000000003</v>
      </c>
      <c r="N592" s="43">
        <v>4.6100000000000003</v>
      </c>
      <c r="O592" s="43">
        <v>4.6100000000000003</v>
      </c>
      <c r="P592" s="43">
        <v>4.6100000000000003</v>
      </c>
      <c r="Q592" s="43">
        <v>4.6100000000000003</v>
      </c>
      <c r="R592" s="43">
        <v>4.6100000000000003</v>
      </c>
      <c r="S592" s="43">
        <v>4.6100000000000003</v>
      </c>
      <c r="T592" s="43">
        <v>4.6100000000000003</v>
      </c>
      <c r="U592" s="43">
        <v>4.6100000000000003</v>
      </c>
      <c r="V592" s="43">
        <v>4.6100000000000003</v>
      </c>
      <c r="W592" s="43">
        <v>4.6100000000000003</v>
      </c>
      <c r="X592" s="43">
        <v>4.6100000000000003</v>
      </c>
      <c r="Y592" s="43">
        <v>4.6100000000000003</v>
      </c>
      <c r="Z592" s="43">
        <v>4.6100000000000003</v>
      </c>
      <c r="AA592" s="43">
        <v>4.6100000000000003</v>
      </c>
    </row>
    <row r="593" spans="1:27" ht="12.75" hidden="1" customHeight="1" outlineLevel="1" x14ac:dyDescent="0.2">
      <c r="A593" s="92" t="s">
        <v>2063</v>
      </c>
      <c r="B593" s="62" t="s">
        <v>79</v>
      </c>
      <c r="C593" s="42" t="s">
        <v>77</v>
      </c>
      <c r="D593" s="43">
        <f>$D$11</f>
        <v>110.23</v>
      </c>
      <c r="E593" s="43">
        <f t="shared" ref="E593:AA593" si="344">$D$11</f>
        <v>110.23</v>
      </c>
      <c r="F593" s="43">
        <f t="shared" si="344"/>
        <v>110.23</v>
      </c>
      <c r="G593" s="43">
        <f t="shared" si="344"/>
        <v>110.23</v>
      </c>
      <c r="H593" s="43">
        <f t="shared" si="344"/>
        <v>110.23</v>
      </c>
      <c r="I593" s="43">
        <f t="shared" si="344"/>
        <v>110.23</v>
      </c>
      <c r="J593" s="43">
        <f t="shared" si="344"/>
        <v>110.23</v>
      </c>
      <c r="K593" s="43">
        <f t="shared" si="344"/>
        <v>110.23</v>
      </c>
      <c r="L593" s="43">
        <f t="shared" si="344"/>
        <v>110.23</v>
      </c>
      <c r="M593" s="43">
        <f t="shared" si="344"/>
        <v>110.23</v>
      </c>
      <c r="N593" s="43">
        <f t="shared" si="344"/>
        <v>110.23</v>
      </c>
      <c r="O593" s="43">
        <f t="shared" si="344"/>
        <v>110.23</v>
      </c>
      <c r="P593" s="43">
        <f t="shared" si="344"/>
        <v>110.23</v>
      </c>
      <c r="Q593" s="43">
        <f t="shared" si="344"/>
        <v>110.23</v>
      </c>
      <c r="R593" s="43">
        <f t="shared" si="344"/>
        <v>110.23</v>
      </c>
      <c r="S593" s="43">
        <f t="shared" si="344"/>
        <v>110.23</v>
      </c>
      <c r="T593" s="43">
        <f t="shared" si="344"/>
        <v>110.23</v>
      </c>
      <c r="U593" s="43">
        <f t="shared" si="344"/>
        <v>110.23</v>
      </c>
      <c r="V593" s="43">
        <f t="shared" si="344"/>
        <v>110.23</v>
      </c>
      <c r="W593" s="43">
        <f t="shared" si="344"/>
        <v>110.23</v>
      </c>
      <c r="X593" s="43">
        <f t="shared" si="344"/>
        <v>110.23</v>
      </c>
      <c r="Y593" s="43">
        <f t="shared" si="344"/>
        <v>110.23</v>
      </c>
      <c r="Z593" s="43">
        <f t="shared" si="344"/>
        <v>110.23</v>
      </c>
      <c r="AA593" s="43">
        <f t="shared" si="344"/>
        <v>110.23</v>
      </c>
    </row>
    <row r="594" spans="1:27" collapsed="1" x14ac:dyDescent="0.2">
      <c r="A594" s="91" t="s">
        <v>2064</v>
      </c>
      <c r="B594" s="27" t="str">
        <f>"23"&amp;"."&amp;$B$800&amp;"."&amp;$B$801</f>
        <v>23.03.2023</v>
      </c>
      <c r="C594" s="83" t="s">
        <v>74</v>
      </c>
      <c r="D594" s="84">
        <f>ROUND(((D595+D596+D598+D597)/1000),5)</f>
        <v>4.9587500000000002</v>
      </c>
      <c r="E594" s="84">
        <f>ROUND(((E595+E596+E598+E597)/1000),5)</f>
        <v>4.86653</v>
      </c>
      <c r="F594" s="84">
        <f>ROUND(((F595+F596+F598+F597)/1000),5)</f>
        <v>4.7966899999999999</v>
      </c>
      <c r="G594" s="84">
        <f t="shared" ref="G594:AA594" si="345">ROUND(((G595+G596+G598+G597)/1000),5)</f>
        <v>4.8303799999999999</v>
      </c>
      <c r="H594" s="84">
        <f t="shared" si="345"/>
        <v>4.9128299999999996</v>
      </c>
      <c r="I594" s="84">
        <f t="shared" si="345"/>
        <v>5.0630499999999996</v>
      </c>
      <c r="J594" s="84">
        <f t="shared" si="345"/>
        <v>5.1653200000000004</v>
      </c>
      <c r="K594" s="84">
        <f t="shared" si="345"/>
        <v>5.5001800000000003</v>
      </c>
      <c r="L594" s="84">
        <f t="shared" si="345"/>
        <v>5.59781</v>
      </c>
      <c r="M594" s="84">
        <f t="shared" si="345"/>
        <v>5.6214199999999996</v>
      </c>
      <c r="N594" s="84">
        <f t="shared" si="345"/>
        <v>5.63551</v>
      </c>
      <c r="O594" s="84">
        <f t="shared" si="345"/>
        <v>5.6561399999999997</v>
      </c>
      <c r="P594" s="84">
        <f t="shared" si="345"/>
        <v>5.6608599999999996</v>
      </c>
      <c r="Q594" s="84">
        <f t="shared" si="345"/>
        <v>5.6711200000000002</v>
      </c>
      <c r="R594" s="84">
        <f t="shared" si="345"/>
        <v>5.6619799999999998</v>
      </c>
      <c r="S594" s="84">
        <f t="shared" si="345"/>
        <v>5.6518300000000004</v>
      </c>
      <c r="T594" s="84">
        <f t="shared" si="345"/>
        <v>5.6337799999999998</v>
      </c>
      <c r="U594" s="84">
        <f t="shared" si="345"/>
        <v>5.5870600000000001</v>
      </c>
      <c r="V594" s="84">
        <f t="shared" si="345"/>
        <v>5.6121400000000001</v>
      </c>
      <c r="W594" s="84">
        <f t="shared" si="345"/>
        <v>5.6457300000000004</v>
      </c>
      <c r="X594" s="84">
        <f t="shared" si="345"/>
        <v>5.6651600000000002</v>
      </c>
      <c r="Y594" s="84">
        <f t="shared" si="345"/>
        <v>5.5732400000000002</v>
      </c>
      <c r="Z594" s="84">
        <f t="shared" si="345"/>
        <v>5.3316999999999997</v>
      </c>
      <c r="AA594" s="84">
        <f t="shared" si="345"/>
        <v>5.1730400000000003</v>
      </c>
    </row>
    <row r="595" spans="1:27" ht="12.75" hidden="1" customHeight="1" outlineLevel="1" x14ac:dyDescent="0.2">
      <c r="A595" s="92" t="s">
        <v>2065</v>
      </c>
      <c r="B595" s="62" t="s">
        <v>231</v>
      </c>
      <c r="C595" s="42" t="s">
        <v>77</v>
      </c>
      <c r="D595" s="43">
        <v>1284.1400000000001</v>
      </c>
      <c r="E595" s="43">
        <v>1191.92</v>
      </c>
      <c r="F595" s="43">
        <v>1122.08</v>
      </c>
      <c r="G595" s="43">
        <v>1155.77</v>
      </c>
      <c r="H595" s="43">
        <v>1238.22</v>
      </c>
      <c r="I595" s="43">
        <v>1388.44</v>
      </c>
      <c r="J595" s="43">
        <v>1490.71</v>
      </c>
      <c r="K595" s="43">
        <v>1825.57</v>
      </c>
      <c r="L595" s="43">
        <v>1923.2</v>
      </c>
      <c r="M595" s="43">
        <v>1946.81</v>
      </c>
      <c r="N595" s="43">
        <v>1960.9</v>
      </c>
      <c r="O595" s="43">
        <v>1981.53</v>
      </c>
      <c r="P595" s="43">
        <v>1986.25</v>
      </c>
      <c r="Q595" s="43">
        <v>1996.51</v>
      </c>
      <c r="R595" s="43">
        <v>1987.37</v>
      </c>
      <c r="S595" s="43">
        <v>1977.22</v>
      </c>
      <c r="T595" s="43">
        <v>1959.17</v>
      </c>
      <c r="U595" s="43">
        <v>1912.45</v>
      </c>
      <c r="V595" s="43">
        <v>1937.53</v>
      </c>
      <c r="W595" s="43">
        <v>1971.12</v>
      </c>
      <c r="X595" s="43">
        <v>1990.55</v>
      </c>
      <c r="Y595" s="43">
        <v>1898.63</v>
      </c>
      <c r="Z595" s="43">
        <v>1657.09</v>
      </c>
      <c r="AA595" s="43">
        <v>1498.43</v>
      </c>
    </row>
    <row r="596" spans="1:27" ht="12.75" hidden="1" customHeight="1" outlineLevel="1" x14ac:dyDescent="0.2">
      <c r="A596" s="92" t="s">
        <v>2066</v>
      </c>
      <c r="B596" s="62" t="s">
        <v>88</v>
      </c>
      <c r="C596" s="42" t="s">
        <v>77</v>
      </c>
      <c r="D596" s="43">
        <f>$D$486</f>
        <v>3559.77</v>
      </c>
      <c r="E596" s="43">
        <f t="shared" ref="E596:AA596" si="346">$D$486</f>
        <v>3559.77</v>
      </c>
      <c r="F596" s="43">
        <f t="shared" si="346"/>
        <v>3559.77</v>
      </c>
      <c r="G596" s="43">
        <f t="shared" si="346"/>
        <v>3559.77</v>
      </c>
      <c r="H596" s="43">
        <f t="shared" si="346"/>
        <v>3559.77</v>
      </c>
      <c r="I596" s="43">
        <f t="shared" si="346"/>
        <v>3559.77</v>
      </c>
      <c r="J596" s="43">
        <f t="shared" si="346"/>
        <v>3559.77</v>
      </c>
      <c r="K596" s="43">
        <f t="shared" si="346"/>
        <v>3559.77</v>
      </c>
      <c r="L596" s="43">
        <f t="shared" si="346"/>
        <v>3559.77</v>
      </c>
      <c r="M596" s="43">
        <f t="shared" si="346"/>
        <v>3559.77</v>
      </c>
      <c r="N596" s="43">
        <f t="shared" si="346"/>
        <v>3559.77</v>
      </c>
      <c r="O596" s="43">
        <f t="shared" si="346"/>
        <v>3559.77</v>
      </c>
      <c r="P596" s="43">
        <f t="shared" si="346"/>
        <v>3559.77</v>
      </c>
      <c r="Q596" s="43">
        <f t="shared" si="346"/>
        <v>3559.77</v>
      </c>
      <c r="R596" s="43">
        <f t="shared" si="346"/>
        <v>3559.77</v>
      </c>
      <c r="S596" s="43">
        <f t="shared" si="346"/>
        <v>3559.77</v>
      </c>
      <c r="T596" s="43">
        <f t="shared" si="346"/>
        <v>3559.77</v>
      </c>
      <c r="U596" s="43">
        <f t="shared" si="346"/>
        <v>3559.77</v>
      </c>
      <c r="V596" s="43">
        <f t="shared" si="346"/>
        <v>3559.77</v>
      </c>
      <c r="W596" s="43">
        <f t="shared" si="346"/>
        <v>3559.77</v>
      </c>
      <c r="X596" s="43">
        <f t="shared" si="346"/>
        <v>3559.77</v>
      </c>
      <c r="Y596" s="43">
        <f t="shared" si="346"/>
        <v>3559.77</v>
      </c>
      <c r="Z596" s="43">
        <f t="shared" si="346"/>
        <v>3559.77</v>
      </c>
      <c r="AA596" s="43">
        <f t="shared" si="346"/>
        <v>3559.77</v>
      </c>
    </row>
    <row r="597" spans="1:27" ht="12.75" hidden="1" customHeight="1" outlineLevel="1" x14ac:dyDescent="0.2">
      <c r="A597" s="92" t="s">
        <v>2067</v>
      </c>
      <c r="B597" s="62" t="s">
        <v>81</v>
      </c>
      <c r="C597" s="42" t="s">
        <v>77</v>
      </c>
      <c r="D597" s="43">
        <v>4.6100000000000003</v>
      </c>
      <c r="E597" s="43">
        <v>4.6100000000000003</v>
      </c>
      <c r="F597" s="43">
        <v>4.6100000000000003</v>
      </c>
      <c r="G597" s="43">
        <v>4.6100000000000003</v>
      </c>
      <c r="H597" s="43">
        <v>4.6100000000000003</v>
      </c>
      <c r="I597" s="43">
        <v>4.6100000000000003</v>
      </c>
      <c r="J597" s="43">
        <v>4.6100000000000003</v>
      </c>
      <c r="K597" s="43">
        <v>4.6100000000000003</v>
      </c>
      <c r="L597" s="43">
        <v>4.6100000000000003</v>
      </c>
      <c r="M597" s="43">
        <v>4.6100000000000003</v>
      </c>
      <c r="N597" s="43">
        <v>4.6100000000000003</v>
      </c>
      <c r="O597" s="43">
        <v>4.6100000000000003</v>
      </c>
      <c r="P597" s="43">
        <v>4.6100000000000003</v>
      </c>
      <c r="Q597" s="43">
        <v>4.6100000000000003</v>
      </c>
      <c r="R597" s="43">
        <v>4.6100000000000003</v>
      </c>
      <c r="S597" s="43">
        <v>4.6100000000000003</v>
      </c>
      <c r="T597" s="43">
        <v>4.6100000000000003</v>
      </c>
      <c r="U597" s="43">
        <v>4.6100000000000003</v>
      </c>
      <c r="V597" s="43">
        <v>4.6100000000000003</v>
      </c>
      <c r="W597" s="43">
        <v>4.6100000000000003</v>
      </c>
      <c r="X597" s="43">
        <v>4.6100000000000003</v>
      </c>
      <c r="Y597" s="43">
        <v>4.6100000000000003</v>
      </c>
      <c r="Z597" s="43">
        <v>4.6100000000000003</v>
      </c>
      <c r="AA597" s="43">
        <v>4.6100000000000003</v>
      </c>
    </row>
    <row r="598" spans="1:27" ht="12.75" hidden="1" customHeight="1" outlineLevel="1" x14ac:dyDescent="0.2">
      <c r="A598" s="92" t="s">
        <v>2068</v>
      </c>
      <c r="B598" s="62" t="s">
        <v>79</v>
      </c>
      <c r="C598" s="42" t="s">
        <v>77</v>
      </c>
      <c r="D598" s="43">
        <f>$D$11</f>
        <v>110.23</v>
      </c>
      <c r="E598" s="43">
        <f t="shared" ref="E598:AA598" si="347">$D$11</f>
        <v>110.23</v>
      </c>
      <c r="F598" s="43">
        <f t="shared" si="347"/>
        <v>110.23</v>
      </c>
      <c r="G598" s="43">
        <f t="shared" si="347"/>
        <v>110.23</v>
      </c>
      <c r="H598" s="43">
        <f t="shared" si="347"/>
        <v>110.23</v>
      </c>
      <c r="I598" s="43">
        <f t="shared" si="347"/>
        <v>110.23</v>
      </c>
      <c r="J598" s="43">
        <f t="shared" si="347"/>
        <v>110.23</v>
      </c>
      <c r="K598" s="43">
        <f t="shared" si="347"/>
        <v>110.23</v>
      </c>
      <c r="L598" s="43">
        <f t="shared" si="347"/>
        <v>110.23</v>
      </c>
      <c r="M598" s="43">
        <f t="shared" si="347"/>
        <v>110.23</v>
      </c>
      <c r="N598" s="43">
        <f t="shared" si="347"/>
        <v>110.23</v>
      </c>
      <c r="O598" s="43">
        <f t="shared" si="347"/>
        <v>110.23</v>
      </c>
      <c r="P598" s="43">
        <f t="shared" si="347"/>
        <v>110.23</v>
      </c>
      <c r="Q598" s="43">
        <f t="shared" si="347"/>
        <v>110.23</v>
      </c>
      <c r="R598" s="43">
        <f t="shared" si="347"/>
        <v>110.23</v>
      </c>
      <c r="S598" s="43">
        <f t="shared" si="347"/>
        <v>110.23</v>
      </c>
      <c r="T598" s="43">
        <f t="shared" si="347"/>
        <v>110.23</v>
      </c>
      <c r="U598" s="43">
        <f t="shared" si="347"/>
        <v>110.23</v>
      </c>
      <c r="V598" s="43">
        <f t="shared" si="347"/>
        <v>110.23</v>
      </c>
      <c r="W598" s="43">
        <f t="shared" si="347"/>
        <v>110.23</v>
      </c>
      <c r="X598" s="43">
        <f t="shared" si="347"/>
        <v>110.23</v>
      </c>
      <c r="Y598" s="43">
        <f t="shared" si="347"/>
        <v>110.23</v>
      </c>
      <c r="Z598" s="43">
        <f t="shared" si="347"/>
        <v>110.23</v>
      </c>
      <c r="AA598" s="43">
        <f t="shared" si="347"/>
        <v>110.23</v>
      </c>
    </row>
    <row r="599" spans="1:27" collapsed="1" x14ac:dyDescent="0.2">
      <c r="A599" s="91" t="s">
        <v>2069</v>
      </c>
      <c r="B599" s="27" t="str">
        <f>"24"&amp;"."&amp;$B$800&amp;"."&amp;$B$801</f>
        <v>24.03.2023</v>
      </c>
      <c r="C599" s="83" t="s">
        <v>74</v>
      </c>
      <c r="D599" s="84">
        <f>ROUND(((D600+D601+D603+D602)/1000),5)</f>
        <v>4.9797799999999999</v>
      </c>
      <c r="E599" s="84">
        <f>ROUND(((E600+E601+E603+E602)/1000),5)</f>
        <v>4.8620900000000002</v>
      </c>
      <c r="F599" s="84">
        <f>ROUND(((F600+F601+F603+F602)/1000),5)</f>
        <v>4.77536</v>
      </c>
      <c r="G599" s="84">
        <f t="shared" ref="G599:AA599" si="348">ROUND(((G600+G601+G603+G602)/1000),5)</f>
        <v>4.8254799999999998</v>
      </c>
      <c r="H599" s="84">
        <f t="shared" si="348"/>
        <v>4.8936900000000003</v>
      </c>
      <c r="I599" s="84">
        <f t="shared" si="348"/>
        <v>5.0475099999999999</v>
      </c>
      <c r="J599" s="84">
        <f t="shared" si="348"/>
        <v>5.1405399999999997</v>
      </c>
      <c r="K599" s="84">
        <f t="shared" si="348"/>
        <v>5.4430899999999998</v>
      </c>
      <c r="L599" s="84">
        <f t="shared" si="348"/>
        <v>5.5453999999999999</v>
      </c>
      <c r="M599" s="84">
        <f t="shared" si="348"/>
        <v>5.5719000000000003</v>
      </c>
      <c r="N599" s="84">
        <f t="shared" si="348"/>
        <v>5.5957999999999997</v>
      </c>
      <c r="O599" s="84">
        <f t="shared" si="348"/>
        <v>5.6198199999999998</v>
      </c>
      <c r="P599" s="84">
        <f t="shared" si="348"/>
        <v>5.60222</v>
      </c>
      <c r="Q599" s="84">
        <f t="shared" si="348"/>
        <v>5.6049100000000003</v>
      </c>
      <c r="R599" s="84">
        <f t="shared" si="348"/>
        <v>5.5956700000000001</v>
      </c>
      <c r="S599" s="84">
        <f t="shared" si="348"/>
        <v>5.5767600000000002</v>
      </c>
      <c r="T599" s="84">
        <f t="shared" si="348"/>
        <v>5.5605099999999998</v>
      </c>
      <c r="U599" s="84">
        <f t="shared" si="348"/>
        <v>5.5318699999999996</v>
      </c>
      <c r="V599" s="84">
        <f t="shared" si="348"/>
        <v>5.5410300000000001</v>
      </c>
      <c r="W599" s="84">
        <f t="shared" si="348"/>
        <v>5.5545499999999999</v>
      </c>
      <c r="X599" s="84">
        <f t="shared" si="348"/>
        <v>5.6062500000000002</v>
      </c>
      <c r="Y599" s="84">
        <f t="shared" si="348"/>
        <v>5.5766900000000001</v>
      </c>
      <c r="Z599" s="84">
        <f t="shared" si="348"/>
        <v>5.4306599999999996</v>
      </c>
      <c r="AA599" s="84">
        <f t="shared" si="348"/>
        <v>5.2308500000000002</v>
      </c>
    </row>
    <row r="600" spans="1:27" ht="12.75" hidden="1" customHeight="1" outlineLevel="1" x14ac:dyDescent="0.2">
      <c r="A600" s="92" t="s">
        <v>2070</v>
      </c>
      <c r="B600" s="62" t="s">
        <v>231</v>
      </c>
      <c r="C600" s="42" t="s">
        <v>77</v>
      </c>
      <c r="D600" s="43">
        <v>1305.17</v>
      </c>
      <c r="E600" s="43">
        <v>1187.48</v>
      </c>
      <c r="F600" s="43">
        <v>1100.75</v>
      </c>
      <c r="G600" s="43">
        <v>1150.8699999999999</v>
      </c>
      <c r="H600" s="43">
        <v>1219.08</v>
      </c>
      <c r="I600" s="43">
        <v>1372.9</v>
      </c>
      <c r="J600" s="43">
        <v>1465.93</v>
      </c>
      <c r="K600" s="43">
        <v>1768.48</v>
      </c>
      <c r="L600" s="43">
        <v>1870.79</v>
      </c>
      <c r="M600" s="43">
        <v>1897.29</v>
      </c>
      <c r="N600" s="43">
        <v>1921.19</v>
      </c>
      <c r="O600" s="43">
        <v>1945.21</v>
      </c>
      <c r="P600" s="43">
        <v>1927.61</v>
      </c>
      <c r="Q600" s="43">
        <v>1930.3</v>
      </c>
      <c r="R600" s="43">
        <v>1921.06</v>
      </c>
      <c r="S600" s="43">
        <v>1902.15</v>
      </c>
      <c r="T600" s="43">
        <v>1885.9</v>
      </c>
      <c r="U600" s="43">
        <v>1857.26</v>
      </c>
      <c r="V600" s="43">
        <v>1866.42</v>
      </c>
      <c r="W600" s="43">
        <v>1879.94</v>
      </c>
      <c r="X600" s="43">
        <v>1931.64</v>
      </c>
      <c r="Y600" s="43">
        <v>1902.08</v>
      </c>
      <c r="Z600" s="43">
        <v>1756.05</v>
      </c>
      <c r="AA600" s="43">
        <v>1556.24</v>
      </c>
    </row>
    <row r="601" spans="1:27" ht="12.75" hidden="1" customHeight="1" outlineLevel="1" x14ac:dyDescent="0.2">
      <c r="A601" s="92" t="s">
        <v>2071</v>
      </c>
      <c r="B601" s="62" t="s">
        <v>88</v>
      </c>
      <c r="C601" s="42" t="s">
        <v>77</v>
      </c>
      <c r="D601" s="43">
        <f>$D$486</f>
        <v>3559.77</v>
      </c>
      <c r="E601" s="43">
        <f t="shared" ref="E601:AA601" si="349">$D$486</f>
        <v>3559.77</v>
      </c>
      <c r="F601" s="43">
        <f t="shared" si="349"/>
        <v>3559.77</v>
      </c>
      <c r="G601" s="43">
        <f t="shared" si="349"/>
        <v>3559.77</v>
      </c>
      <c r="H601" s="43">
        <f t="shared" si="349"/>
        <v>3559.77</v>
      </c>
      <c r="I601" s="43">
        <f t="shared" si="349"/>
        <v>3559.77</v>
      </c>
      <c r="J601" s="43">
        <f t="shared" si="349"/>
        <v>3559.77</v>
      </c>
      <c r="K601" s="43">
        <f t="shared" si="349"/>
        <v>3559.77</v>
      </c>
      <c r="L601" s="43">
        <f t="shared" si="349"/>
        <v>3559.77</v>
      </c>
      <c r="M601" s="43">
        <f t="shared" si="349"/>
        <v>3559.77</v>
      </c>
      <c r="N601" s="43">
        <f t="shared" si="349"/>
        <v>3559.77</v>
      </c>
      <c r="O601" s="43">
        <f t="shared" si="349"/>
        <v>3559.77</v>
      </c>
      <c r="P601" s="43">
        <f t="shared" si="349"/>
        <v>3559.77</v>
      </c>
      <c r="Q601" s="43">
        <f t="shared" si="349"/>
        <v>3559.77</v>
      </c>
      <c r="R601" s="43">
        <f t="shared" si="349"/>
        <v>3559.77</v>
      </c>
      <c r="S601" s="43">
        <f t="shared" si="349"/>
        <v>3559.77</v>
      </c>
      <c r="T601" s="43">
        <f t="shared" si="349"/>
        <v>3559.77</v>
      </c>
      <c r="U601" s="43">
        <f t="shared" si="349"/>
        <v>3559.77</v>
      </c>
      <c r="V601" s="43">
        <f t="shared" si="349"/>
        <v>3559.77</v>
      </c>
      <c r="W601" s="43">
        <f t="shared" si="349"/>
        <v>3559.77</v>
      </c>
      <c r="X601" s="43">
        <f t="shared" si="349"/>
        <v>3559.77</v>
      </c>
      <c r="Y601" s="43">
        <f t="shared" si="349"/>
        <v>3559.77</v>
      </c>
      <c r="Z601" s="43">
        <f t="shared" si="349"/>
        <v>3559.77</v>
      </c>
      <c r="AA601" s="43">
        <f t="shared" si="349"/>
        <v>3559.77</v>
      </c>
    </row>
    <row r="602" spans="1:27" ht="12.75" hidden="1" customHeight="1" outlineLevel="1" x14ac:dyDescent="0.2">
      <c r="A602" s="92" t="s">
        <v>2072</v>
      </c>
      <c r="B602" s="62" t="s">
        <v>81</v>
      </c>
      <c r="C602" s="42" t="s">
        <v>77</v>
      </c>
      <c r="D602" s="43">
        <v>4.6100000000000003</v>
      </c>
      <c r="E602" s="43">
        <v>4.6100000000000003</v>
      </c>
      <c r="F602" s="43">
        <v>4.6100000000000003</v>
      </c>
      <c r="G602" s="43">
        <v>4.6100000000000003</v>
      </c>
      <c r="H602" s="43">
        <v>4.6100000000000003</v>
      </c>
      <c r="I602" s="43">
        <v>4.6100000000000003</v>
      </c>
      <c r="J602" s="43">
        <v>4.6100000000000003</v>
      </c>
      <c r="K602" s="43">
        <v>4.6100000000000003</v>
      </c>
      <c r="L602" s="43">
        <v>4.6100000000000003</v>
      </c>
      <c r="M602" s="43">
        <v>4.6100000000000003</v>
      </c>
      <c r="N602" s="43">
        <v>4.6100000000000003</v>
      </c>
      <c r="O602" s="43">
        <v>4.6100000000000003</v>
      </c>
      <c r="P602" s="43">
        <v>4.6100000000000003</v>
      </c>
      <c r="Q602" s="43">
        <v>4.6100000000000003</v>
      </c>
      <c r="R602" s="43">
        <v>4.6100000000000003</v>
      </c>
      <c r="S602" s="43">
        <v>4.6100000000000003</v>
      </c>
      <c r="T602" s="43">
        <v>4.6100000000000003</v>
      </c>
      <c r="U602" s="43">
        <v>4.6100000000000003</v>
      </c>
      <c r="V602" s="43">
        <v>4.6100000000000003</v>
      </c>
      <c r="W602" s="43">
        <v>4.6100000000000003</v>
      </c>
      <c r="X602" s="43">
        <v>4.6100000000000003</v>
      </c>
      <c r="Y602" s="43">
        <v>4.6100000000000003</v>
      </c>
      <c r="Z602" s="43">
        <v>4.6100000000000003</v>
      </c>
      <c r="AA602" s="43">
        <v>4.6100000000000003</v>
      </c>
    </row>
    <row r="603" spans="1:27" ht="12.75" hidden="1" customHeight="1" outlineLevel="1" x14ac:dyDescent="0.2">
      <c r="A603" s="92" t="s">
        <v>2073</v>
      </c>
      <c r="B603" s="62" t="s">
        <v>79</v>
      </c>
      <c r="C603" s="42" t="s">
        <v>77</v>
      </c>
      <c r="D603" s="43">
        <f>$D$11</f>
        <v>110.23</v>
      </c>
      <c r="E603" s="43">
        <f t="shared" ref="E603:AA603" si="350">$D$11</f>
        <v>110.23</v>
      </c>
      <c r="F603" s="43">
        <f t="shared" si="350"/>
        <v>110.23</v>
      </c>
      <c r="G603" s="43">
        <f t="shared" si="350"/>
        <v>110.23</v>
      </c>
      <c r="H603" s="43">
        <f t="shared" si="350"/>
        <v>110.23</v>
      </c>
      <c r="I603" s="43">
        <f t="shared" si="350"/>
        <v>110.23</v>
      </c>
      <c r="J603" s="43">
        <f t="shared" si="350"/>
        <v>110.23</v>
      </c>
      <c r="K603" s="43">
        <f t="shared" si="350"/>
        <v>110.23</v>
      </c>
      <c r="L603" s="43">
        <f t="shared" si="350"/>
        <v>110.23</v>
      </c>
      <c r="M603" s="43">
        <f t="shared" si="350"/>
        <v>110.23</v>
      </c>
      <c r="N603" s="43">
        <f t="shared" si="350"/>
        <v>110.23</v>
      </c>
      <c r="O603" s="43">
        <f t="shared" si="350"/>
        <v>110.23</v>
      </c>
      <c r="P603" s="43">
        <f t="shared" si="350"/>
        <v>110.23</v>
      </c>
      <c r="Q603" s="43">
        <f t="shared" si="350"/>
        <v>110.23</v>
      </c>
      <c r="R603" s="43">
        <f t="shared" si="350"/>
        <v>110.23</v>
      </c>
      <c r="S603" s="43">
        <f t="shared" si="350"/>
        <v>110.23</v>
      </c>
      <c r="T603" s="43">
        <f t="shared" si="350"/>
        <v>110.23</v>
      </c>
      <c r="U603" s="43">
        <f t="shared" si="350"/>
        <v>110.23</v>
      </c>
      <c r="V603" s="43">
        <f t="shared" si="350"/>
        <v>110.23</v>
      </c>
      <c r="W603" s="43">
        <f t="shared" si="350"/>
        <v>110.23</v>
      </c>
      <c r="X603" s="43">
        <f t="shared" si="350"/>
        <v>110.23</v>
      </c>
      <c r="Y603" s="43">
        <f t="shared" si="350"/>
        <v>110.23</v>
      </c>
      <c r="Z603" s="43">
        <f t="shared" si="350"/>
        <v>110.23</v>
      </c>
      <c r="AA603" s="43">
        <f t="shared" si="350"/>
        <v>110.23</v>
      </c>
    </row>
    <row r="604" spans="1:27" collapsed="1" x14ac:dyDescent="0.2">
      <c r="A604" s="91" t="s">
        <v>2074</v>
      </c>
      <c r="B604" s="27" t="str">
        <f>"25"&amp;"."&amp;$B$800&amp;"."&amp;$B$801</f>
        <v>25.03.2023</v>
      </c>
      <c r="C604" s="83" t="s">
        <v>74</v>
      </c>
      <c r="D604" s="84">
        <f>ROUND(((D605+D606+D608+D607)/1000),5)</f>
        <v>5.1922699999999997</v>
      </c>
      <c r="E604" s="84">
        <f>ROUND(((E605+E606+E608+E607)/1000),5)</f>
        <v>5.1098299999999997</v>
      </c>
      <c r="F604" s="84">
        <f>ROUND(((F605+F606+F608+F607)/1000),5)</f>
        <v>4.9390900000000002</v>
      </c>
      <c r="G604" s="84">
        <f t="shared" ref="G604:AA604" si="351">ROUND(((G605+G606+G608+G607)/1000),5)</f>
        <v>4.94909</v>
      </c>
      <c r="H604" s="84">
        <f t="shared" si="351"/>
        <v>5.0664600000000002</v>
      </c>
      <c r="I604" s="84">
        <f t="shared" si="351"/>
        <v>5.1055200000000003</v>
      </c>
      <c r="J604" s="84">
        <f t="shared" si="351"/>
        <v>5.0189399999999997</v>
      </c>
      <c r="K604" s="84">
        <f t="shared" si="351"/>
        <v>5.1839300000000001</v>
      </c>
      <c r="L604" s="84">
        <f t="shared" si="351"/>
        <v>5.4324500000000002</v>
      </c>
      <c r="M604" s="84">
        <f t="shared" si="351"/>
        <v>5.4720800000000001</v>
      </c>
      <c r="N604" s="84">
        <f t="shared" si="351"/>
        <v>5.5040199999999997</v>
      </c>
      <c r="O604" s="84">
        <f t="shared" si="351"/>
        <v>5.5357799999999999</v>
      </c>
      <c r="P604" s="84">
        <f t="shared" si="351"/>
        <v>5.53003</v>
      </c>
      <c r="Q604" s="84">
        <f t="shared" si="351"/>
        <v>5.5276899999999998</v>
      </c>
      <c r="R604" s="84">
        <f t="shared" si="351"/>
        <v>5.5133000000000001</v>
      </c>
      <c r="S604" s="84">
        <f t="shared" si="351"/>
        <v>5.5035400000000001</v>
      </c>
      <c r="T604" s="84">
        <f t="shared" si="351"/>
        <v>5.5048599999999999</v>
      </c>
      <c r="U604" s="84">
        <f t="shared" si="351"/>
        <v>5.4611799999999997</v>
      </c>
      <c r="V604" s="84">
        <f t="shared" si="351"/>
        <v>5.4973700000000001</v>
      </c>
      <c r="W604" s="84">
        <f t="shared" si="351"/>
        <v>5.5302600000000002</v>
      </c>
      <c r="X604" s="84">
        <f t="shared" si="351"/>
        <v>5.5200199999999997</v>
      </c>
      <c r="Y604" s="84">
        <f t="shared" si="351"/>
        <v>5.5078199999999997</v>
      </c>
      <c r="Z604" s="84">
        <f t="shared" si="351"/>
        <v>5.33636</v>
      </c>
      <c r="AA604" s="84">
        <f t="shared" si="351"/>
        <v>5.2197500000000003</v>
      </c>
    </row>
    <row r="605" spans="1:27" ht="12.75" hidden="1" customHeight="1" outlineLevel="1" x14ac:dyDescent="0.2">
      <c r="A605" s="92" t="s">
        <v>2075</v>
      </c>
      <c r="B605" s="62" t="s">
        <v>231</v>
      </c>
      <c r="C605" s="42" t="s">
        <v>77</v>
      </c>
      <c r="D605" s="43">
        <v>1517.66</v>
      </c>
      <c r="E605" s="43">
        <v>1435.22</v>
      </c>
      <c r="F605" s="43">
        <v>1264.48</v>
      </c>
      <c r="G605" s="43">
        <v>1274.48</v>
      </c>
      <c r="H605" s="43">
        <v>1391.85</v>
      </c>
      <c r="I605" s="43">
        <v>1430.91</v>
      </c>
      <c r="J605" s="43">
        <v>1344.33</v>
      </c>
      <c r="K605" s="43">
        <v>1509.32</v>
      </c>
      <c r="L605" s="43">
        <v>1757.84</v>
      </c>
      <c r="M605" s="43">
        <v>1797.47</v>
      </c>
      <c r="N605" s="43">
        <v>1829.41</v>
      </c>
      <c r="O605" s="43">
        <v>1861.17</v>
      </c>
      <c r="P605" s="43">
        <v>1855.42</v>
      </c>
      <c r="Q605" s="43">
        <v>1853.08</v>
      </c>
      <c r="R605" s="43">
        <v>1838.69</v>
      </c>
      <c r="S605" s="43">
        <v>1828.93</v>
      </c>
      <c r="T605" s="43">
        <v>1830.25</v>
      </c>
      <c r="U605" s="43">
        <v>1786.57</v>
      </c>
      <c r="V605" s="43">
        <v>1822.76</v>
      </c>
      <c r="W605" s="43">
        <v>1855.65</v>
      </c>
      <c r="X605" s="43">
        <v>1845.41</v>
      </c>
      <c r="Y605" s="43">
        <v>1833.21</v>
      </c>
      <c r="Z605" s="43">
        <v>1661.75</v>
      </c>
      <c r="AA605" s="43">
        <v>1545.14</v>
      </c>
    </row>
    <row r="606" spans="1:27" ht="12.75" hidden="1" customHeight="1" outlineLevel="1" x14ac:dyDescent="0.2">
      <c r="A606" s="92" t="s">
        <v>2076</v>
      </c>
      <c r="B606" s="62" t="s">
        <v>88</v>
      </c>
      <c r="C606" s="42" t="s">
        <v>77</v>
      </c>
      <c r="D606" s="43">
        <f>$D$486</f>
        <v>3559.77</v>
      </c>
      <c r="E606" s="43">
        <f t="shared" ref="E606:AA606" si="352">$D$486</f>
        <v>3559.77</v>
      </c>
      <c r="F606" s="43">
        <f t="shared" si="352"/>
        <v>3559.77</v>
      </c>
      <c r="G606" s="43">
        <f t="shared" si="352"/>
        <v>3559.77</v>
      </c>
      <c r="H606" s="43">
        <f t="shared" si="352"/>
        <v>3559.77</v>
      </c>
      <c r="I606" s="43">
        <f t="shared" si="352"/>
        <v>3559.77</v>
      </c>
      <c r="J606" s="43">
        <f t="shared" si="352"/>
        <v>3559.77</v>
      </c>
      <c r="K606" s="43">
        <f t="shared" si="352"/>
        <v>3559.77</v>
      </c>
      <c r="L606" s="43">
        <f t="shared" si="352"/>
        <v>3559.77</v>
      </c>
      <c r="M606" s="43">
        <f t="shared" si="352"/>
        <v>3559.77</v>
      </c>
      <c r="N606" s="43">
        <f t="shared" si="352"/>
        <v>3559.77</v>
      </c>
      <c r="O606" s="43">
        <f t="shared" si="352"/>
        <v>3559.77</v>
      </c>
      <c r="P606" s="43">
        <f t="shared" si="352"/>
        <v>3559.77</v>
      </c>
      <c r="Q606" s="43">
        <f t="shared" si="352"/>
        <v>3559.77</v>
      </c>
      <c r="R606" s="43">
        <f t="shared" si="352"/>
        <v>3559.77</v>
      </c>
      <c r="S606" s="43">
        <f t="shared" si="352"/>
        <v>3559.77</v>
      </c>
      <c r="T606" s="43">
        <f t="shared" si="352"/>
        <v>3559.77</v>
      </c>
      <c r="U606" s="43">
        <f t="shared" si="352"/>
        <v>3559.77</v>
      </c>
      <c r="V606" s="43">
        <f t="shared" si="352"/>
        <v>3559.77</v>
      </c>
      <c r="W606" s="43">
        <f t="shared" si="352"/>
        <v>3559.77</v>
      </c>
      <c r="X606" s="43">
        <f t="shared" si="352"/>
        <v>3559.77</v>
      </c>
      <c r="Y606" s="43">
        <f t="shared" si="352"/>
        <v>3559.77</v>
      </c>
      <c r="Z606" s="43">
        <f t="shared" si="352"/>
        <v>3559.77</v>
      </c>
      <c r="AA606" s="43">
        <f t="shared" si="352"/>
        <v>3559.77</v>
      </c>
    </row>
    <row r="607" spans="1:27" ht="12.75" hidden="1" customHeight="1" outlineLevel="1" x14ac:dyDescent="0.2">
      <c r="A607" s="92" t="s">
        <v>2077</v>
      </c>
      <c r="B607" s="62" t="s">
        <v>81</v>
      </c>
      <c r="C607" s="42" t="s">
        <v>77</v>
      </c>
      <c r="D607" s="43">
        <v>4.6100000000000003</v>
      </c>
      <c r="E607" s="43">
        <v>4.6100000000000003</v>
      </c>
      <c r="F607" s="43">
        <v>4.6100000000000003</v>
      </c>
      <c r="G607" s="43">
        <v>4.6100000000000003</v>
      </c>
      <c r="H607" s="43">
        <v>4.6100000000000003</v>
      </c>
      <c r="I607" s="43">
        <v>4.6100000000000003</v>
      </c>
      <c r="J607" s="43">
        <v>4.6100000000000003</v>
      </c>
      <c r="K607" s="43">
        <v>4.6100000000000003</v>
      </c>
      <c r="L607" s="43">
        <v>4.6100000000000003</v>
      </c>
      <c r="M607" s="43">
        <v>4.6100000000000003</v>
      </c>
      <c r="N607" s="43">
        <v>4.6100000000000003</v>
      </c>
      <c r="O607" s="43">
        <v>4.6100000000000003</v>
      </c>
      <c r="P607" s="43">
        <v>4.6100000000000003</v>
      </c>
      <c r="Q607" s="43">
        <v>4.6100000000000003</v>
      </c>
      <c r="R607" s="43">
        <v>4.6100000000000003</v>
      </c>
      <c r="S607" s="43">
        <v>4.6100000000000003</v>
      </c>
      <c r="T607" s="43">
        <v>4.6100000000000003</v>
      </c>
      <c r="U607" s="43">
        <v>4.6100000000000003</v>
      </c>
      <c r="V607" s="43">
        <v>4.6100000000000003</v>
      </c>
      <c r="W607" s="43">
        <v>4.6100000000000003</v>
      </c>
      <c r="X607" s="43">
        <v>4.6100000000000003</v>
      </c>
      <c r="Y607" s="43">
        <v>4.6100000000000003</v>
      </c>
      <c r="Z607" s="43">
        <v>4.6100000000000003</v>
      </c>
      <c r="AA607" s="43">
        <v>4.6100000000000003</v>
      </c>
    </row>
    <row r="608" spans="1:27" ht="12.75" hidden="1" customHeight="1" outlineLevel="1" x14ac:dyDescent="0.2">
      <c r="A608" s="92" t="s">
        <v>2078</v>
      </c>
      <c r="B608" s="62" t="s">
        <v>79</v>
      </c>
      <c r="C608" s="42" t="s">
        <v>77</v>
      </c>
      <c r="D608" s="43">
        <f>$D$11</f>
        <v>110.23</v>
      </c>
      <c r="E608" s="43">
        <f t="shared" ref="E608:AA608" si="353">$D$11</f>
        <v>110.23</v>
      </c>
      <c r="F608" s="43">
        <f t="shared" si="353"/>
        <v>110.23</v>
      </c>
      <c r="G608" s="43">
        <f t="shared" si="353"/>
        <v>110.23</v>
      </c>
      <c r="H608" s="43">
        <f t="shared" si="353"/>
        <v>110.23</v>
      </c>
      <c r="I608" s="43">
        <f t="shared" si="353"/>
        <v>110.23</v>
      </c>
      <c r="J608" s="43">
        <f t="shared" si="353"/>
        <v>110.23</v>
      </c>
      <c r="K608" s="43">
        <f t="shared" si="353"/>
        <v>110.23</v>
      </c>
      <c r="L608" s="43">
        <f t="shared" si="353"/>
        <v>110.23</v>
      </c>
      <c r="M608" s="43">
        <f t="shared" si="353"/>
        <v>110.23</v>
      </c>
      <c r="N608" s="43">
        <f t="shared" si="353"/>
        <v>110.23</v>
      </c>
      <c r="O608" s="43">
        <f t="shared" si="353"/>
        <v>110.23</v>
      </c>
      <c r="P608" s="43">
        <f t="shared" si="353"/>
        <v>110.23</v>
      </c>
      <c r="Q608" s="43">
        <f t="shared" si="353"/>
        <v>110.23</v>
      </c>
      <c r="R608" s="43">
        <f t="shared" si="353"/>
        <v>110.23</v>
      </c>
      <c r="S608" s="43">
        <f t="shared" si="353"/>
        <v>110.23</v>
      </c>
      <c r="T608" s="43">
        <f t="shared" si="353"/>
        <v>110.23</v>
      </c>
      <c r="U608" s="43">
        <f t="shared" si="353"/>
        <v>110.23</v>
      </c>
      <c r="V608" s="43">
        <f t="shared" si="353"/>
        <v>110.23</v>
      </c>
      <c r="W608" s="43">
        <f t="shared" si="353"/>
        <v>110.23</v>
      </c>
      <c r="X608" s="43">
        <f t="shared" si="353"/>
        <v>110.23</v>
      </c>
      <c r="Y608" s="43">
        <f t="shared" si="353"/>
        <v>110.23</v>
      </c>
      <c r="Z608" s="43">
        <f t="shared" si="353"/>
        <v>110.23</v>
      </c>
      <c r="AA608" s="43">
        <f t="shared" si="353"/>
        <v>110.23</v>
      </c>
    </row>
    <row r="609" spans="1:27" collapsed="1" x14ac:dyDescent="0.2">
      <c r="A609" s="91" t="s">
        <v>2079</v>
      </c>
      <c r="B609" s="27" t="str">
        <f>"26"&amp;"."&amp;$B$800&amp;"."&amp;$B$801</f>
        <v>26.03.2023</v>
      </c>
      <c r="C609" s="83" t="s">
        <v>74</v>
      </c>
      <c r="D609" s="84">
        <f>ROUND(((D610+D611+D613+D612)/1000),5)</f>
        <v>5.1922499999999996</v>
      </c>
      <c r="E609" s="84">
        <f>ROUND(((E610+E611+E613+E612)/1000),5)</f>
        <v>5.0167999999999999</v>
      </c>
      <c r="F609" s="84">
        <f>ROUND(((F610+F611+F613+F612)/1000),5)</f>
        <v>4.8819999999999997</v>
      </c>
      <c r="G609" s="84">
        <f t="shared" ref="G609:AA609" si="354">ROUND(((G610+G611+G613+G612)/1000),5)</f>
        <v>4.8701600000000003</v>
      </c>
      <c r="H609" s="84">
        <f t="shared" si="354"/>
        <v>4.9700800000000003</v>
      </c>
      <c r="I609" s="84">
        <f t="shared" si="354"/>
        <v>4.9960899999999997</v>
      </c>
      <c r="J609" s="84">
        <f t="shared" si="354"/>
        <v>4.9770000000000003</v>
      </c>
      <c r="K609" s="84">
        <f t="shared" si="354"/>
        <v>5.0112500000000004</v>
      </c>
      <c r="L609" s="84">
        <f t="shared" si="354"/>
        <v>5.2611400000000001</v>
      </c>
      <c r="M609" s="84">
        <f t="shared" si="354"/>
        <v>5.3602999999999996</v>
      </c>
      <c r="N609" s="84">
        <f t="shared" si="354"/>
        <v>5.4050399999999996</v>
      </c>
      <c r="O609" s="84">
        <f t="shared" si="354"/>
        <v>5.4132600000000002</v>
      </c>
      <c r="P609" s="84">
        <f t="shared" si="354"/>
        <v>5.4087500000000004</v>
      </c>
      <c r="Q609" s="84">
        <f t="shared" si="354"/>
        <v>5.40862</v>
      </c>
      <c r="R609" s="84">
        <f t="shared" si="354"/>
        <v>5.4035500000000001</v>
      </c>
      <c r="S609" s="84">
        <f t="shared" si="354"/>
        <v>5.3802700000000003</v>
      </c>
      <c r="T609" s="84">
        <f t="shared" si="354"/>
        <v>5.3527899999999997</v>
      </c>
      <c r="U609" s="84">
        <f t="shared" si="354"/>
        <v>5.3701100000000004</v>
      </c>
      <c r="V609" s="84">
        <f t="shared" si="354"/>
        <v>5.4092900000000004</v>
      </c>
      <c r="W609" s="84">
        <f t="shared" si="354"/>
        <v>5.4743899999999996</v>
      </c>
      <c r="X609" s="84">
        <f t="shared" si="354"/>
        <v>5.46286</v>
      </c>
      <c r="Y609" s="84">
        <f t="shared" si="354"/>
        <v>5.4490800000000004</v>
      </c>
      <c r="Z609" s="84">
        <f t="shared" si="354"/>
        <v>5.2889699999999999</v>
      </c>
      <c r="AA609" s="84">
        <f t="shared" si="354"/>
        <v>5.2366400000000004</v>
      </c>
    </row>
    <row r="610" spans="1:27" ht="12.75" hidden="1" customHeight="1" outlineLevel="1" x14ac:dyDescent="0.2">
      <c r="A610" s="92" t="s">
        <v>2080</v>
      </c>
      <c r="B610" s="62" t="s">
        <v>231</v>
      </c>
      <c r="C610" s="42" t="s">
        <v>77</v>
      </c>
      <c r="D610" s="43">
        <v>1517.64</v>
      </c>
      <c r="E610" s="43">
        <v>1342.19</v>
      </c>
      <c r="F610" s="43">
        <v>1207.3900000000001</v>
      </c>
      <c r="G610" s="43">
        <v>1195.55</v>
      </c>
      <c r="H610" s="43">
        <v>1295.47</v>
      </c>
      <c r="I610" s="43">
        <v>1321.48</v>
      </c>
      <c r="J610" s="43">
        <v>1302.3900000000001</v>
      </c>
      <c r="K610" s="43">
        <v>1336.64</v>
      </c>
      <c r="L610" s="43">
        <v>1586.53</v>
      </c>
      <c r="M610" s="43">
        <v>1685.69</v>
      </c>
      <c r="N610" s="43">
        <v>1730.43</v>
      </c>
      <c r="O610" s="43">
        <v>1738.65</v>
      </c>
      <c r="P610" s="43">
        <v>1734.14</v>
      </c>
      <c r="Q610" s="43">
        <v>1734.01</v>
      </c>
      <c r="R610" s="43">
        <v>1728.94</v>
      </c>
      <c r="S610" s="43">
        <v>1705.66</v>
      </c>
      <c r="T610" s="43">
        <v>1678.18</v>
      </c>
      <c r="U610" s="43">
        <v>1695.5</v>
      </c>
      <c r="V610" s="43">
        <v>1734.68</v>
      </c>
      <c r="W610" s="43">
        <v>1799.78</v>
      </c>
      <c r="X610" s="43">
        <v>1788.25</v>
      </c>
      <c r="Y610" s="43">
        <v>1774.47</v>
      </c>
      <c r="Z610" s="43">
        <v>1614.36</v>
      </c>
      <c r="AA610" s="43">
        <v>1562.03</v>
      </c>
    </row>
    <row r="611" spans="1:27" ht="12.75" hidden="1" customHeight="1" outlineLevel="1" x14ac:dyDescent="0.2">
      <c r="A611" s="92" t="s">
        <v>2081</v>
      </c>
      <c r="B611" s="62" t="s">
        <v>88</v>
      </c>
      <c r="C611" s="42" t="s">
        <v>77</v>
      </c>
      <c r="D611" s="43">
        <f>$D$486</f>
        <v>3559.77</v>
      </c>
      <c r="E611" s="43">
        <f t="shared" ref="E611:AA611" si="355">$D$486</f>
        <v>3559.77</v>
      </c>
      <c r="F611" s="43">
        <f t="shared" si="355"/>
        <v>3559.77</v>
      </c>
      <c r="G611" s="43">
        <f t="shared" si="355"/>
        <v>3559.77</v>
      </c>
      <c r="H611" s="43">
        <f t="shared" si="355"/>
        <v>3559.77</v>
      </c>
      <c r="I611" s="43">
        <f t="shared" si="355"/>
        <v>3559.77</v>
      </c>
      <c r="J611" s="43">
        <f t="shared" si="355"/>
        <v>3559.77</v>
      </c>
      <c r="K611" s="43">
        <f t="shared" si="355"/>
        <v>3559.77</v>
      </c>
      <c r="L611" s="43">
        <f t="shared" si="355"/>
        <v>3559.77</v>
      </c>
      <c r="M611" s="43">
        <f t="shared" si="355"/>
        <v>3559.77</v>
      </c>
      <c r="N611" s="43">
        <f t="shared" si="355"/>
        <v>3559.77</v>
      </c>
      <c r="O611" s="43">
        <f t="shared" si="355"/>
        <v>3559.77</v>
      </c>
      <c r="P611" s="43">
        <f t="shared" si="355"/>
        <v>3559.77</v>
      </c>
      <c r="Q611" s="43">
        <f t="shared" si="355"/>
        <v>3559.77</v>
      </c>
      <c r="R611" s="43">
        <f t="shared" si="355"/>
        <v>3559.77</v>
      </c>
      <c r="S611" s="43">
        <f t="shared" si="355"/>
        <v>3559.77</v>
      </c>
      <c r="T611" s="43">
        <f t="shared" si="355"/>
        <v>3559.77</v>
      </c>
      <c r="U611" s="43">
        <f t="shared" si="355"/>
        <v>3559.77</v>
      </c>
      <c r="V611" s="43">
        <f t="shared" si="355"/>
        <v>3559.77</v>
      </c>
      <c r="W611" s="43">
        <f t="shared" si="355"/>
        <v>3559.77</v>
      </c>
      <c r="X611" s="43">
        <f t="shared" si="355"/>
        <v>3559.77</v>
      </c>
      <c r="Y611" s="43">
        <f t="shared" si="355"/>
        <v>3559.77</v>
      </c>
      <c r="Z611" s="43">
        <f t="shared" si="355"/>
        <v>3559.77</v>
      </c>
      <c r="AA611" s="43">
        <f t="shared" si="355"/>
        <v>3559.77</v>
      </c>
    </row>
    <row r="612" spans="1:27" ht="12.75" hidden="1" customHeight="1" outlineLevel="1" x14ac:dyDescent="0.2">
      <c r="A612" s="92" t="s">
        <v>2082</v>
      </c>
      <c r="B612" s="62" t="s">
        <v>81</v>
      </c>
      <c r="C612" s="42" t="s">
        <v>77</v>
      </c>
      <c r="D612" s="43">
        <v>4.6100000000000003</v>
      </c>
      <c r="E612" s="43">
        <v>4.6100000000000003</v>
      </c>
      <c r="F612" s="43">
        <v>4.6100000000000003</v>
      </c>
      <c r="G612" s="43">
        <v>4.6100000000000003</v>
      </c>
      <c r="H612" s="43">
        <v>4.6100000000000003</v>
      </c>
      <c r="I612" s="43">
        <v>4.6100000000000003</v>
      </c>
      <c r="J612" s="43">
        <v>4.6100000000000003</v>
      </c>
      <c r="K612" s="43">
        <v>4.6100000000000003</v>
      </c>
      <c r="L612" s="43">
        <v>4.6100000000000003</v>
      </c>
      <c r="M612" s="43">
        <v>4.6100000000000003</v>
      </c>
      <c r="N612" s="43">
        <v>4.6100000000000003</v>
      </c>
      <c r="O612" s="43">
        <v>4.6100000000000003</v>
      </c>
      <c r="P612" s="43">
        <v>4.6100000000000003</v>
      </c>
      <c r="Q612" s="43">
        <v>4.6100000000000003</v>
      </c>
      <c r="R612" s="43">
        <v>4.6100000000000003</v>
      </c>
      <c r="S612" s="43">
        <v>4.6100000000000003</v>
      </c>
      <c r="T612" s="43">
        <v>4.6100000000000003</v>
      </c>
      <c r="U612" s="43">
        <v>4.6100000000000003</v>
      </c>
      <c r="V612" s="43">
        <v>4.6100000000000003</v>
      </c>
      <c r="W612" s="43">
        <v>4.6100000000000003</v>
      </c>
      <c r="X612" s="43">
        <v>4.6100000000000003</v>
      </c>
      <c r="Y612" s="43">
        <v>4.6100000000000003</v>
      </c>
      <c r="Z612" s="43">
        <v>4.6100000000000003</v>
      </c>
      <c r="AA612" s="43">
        <v>4.6100000000000003</v>
      </c>
    </row>
    <row r="613" spans="1:27" ht="12.75" hidden="1" customHeight="1" outlineLevel="1" x14ac:dyDescent="0.2">
      <c r="A613" s="92" t="s">
        <v>2083</v>
      </c>
      <c r="B613" s="62" t="s">
        <v>79</v>
      </c>
      <c r="C613" s="42" t="s">
        <v>77</v>
      </c>
      <c r="D613" s="43">
        <f>$D$11</f>
        <v>110.23</v>
      </c>
      <c r="E613" s="43">
        <f t="shared" ref="E613:AA613" si="356">$D$11</f>
        <v>110.23</v>
      </c>
      <c r="F613" s="43">
        <f t="shared" si="356"/>
        <v>110.23</v>
      </c>
      <c r="G613" s="43">
        <f t="shared" si="356"/>
        <v>110.23</v>
      </c>
      <c r="H613" s="43">
        <f t="shared" si="356"/>
        <v>110.23</v>
      </c>
      <c r="I613" s="43">
        <f t="shared" si="356"/>
        <v>110.23</v>
      </c>
      <c r="J613" s="43">
        <f t="shared" si="356"/>
        <v>110.23</v>
      </c>
      <c r="K613" s="43">
        <f t="shared" si="356"/>
        <v>110.23</v>
      </c>
      <c r="L613" s="43">
        <f t="shared" si="356"/>
        <v>110.23</v>
      </c>
      <c r="M613" s="43">
        <f t="shared" si="356"/>
        <v>110.23</v>
      </c>
      <c r="N613" s="43">
        <f t="shared" si="356"/>
        <v>110.23</v>
      </c>
      <c r="O613" s="43">
        <f t="shared" si="356"/>
        <v>110.23</v>
      </c>
      <c r="P613" s="43">
        <f t="shared" si="356"/>
        <v>110.23</v>
      </c>
      <c r="Q613" s="43">
        <f t="shared" si="356"/>
        <v>110.23</v>
      </c>
      <c r="R613" s="43">
        <f t="shared" si="356"/>
        <v>110.23</v>
      </c>
      <c r="S613" s="43">
        <f t="shared" si="356"/>
        <v>110.23</v>
      </c>
      <c r="T613" s="43">
        <f t="shared" si="356"/>
        <v>110.23</v>
      </c>
      <c r="U613" s="43">
        <f t="shared" si="356"/>
        <v>110.23</v>
      </c>
      <c r="V613" s="43">
        <f t="shared" si="356"/>
        <v>110.23</v>
      </c>
      <c r="W613" s="43">
        <f t="shared" si="356"/>
        <v>110.23</v>
      </c>
      <c r="X613" s="43">
        <f t="shared" si="356"/>
        <v>110.23</v>
      </c>
      <c r="Y613" s="43">
        <f t="shared" si="356"/>
        <v>110.23</v>
      </c>
      <c r="Z613" s="43">
        <f t="shared" si="356"/>
        <v>110.23</v>
      </c>
      <c r="AA613" s="43">
        <f t="shared" si="356"/>
        <v>110.23</v>
      </c>
    </row>
    <row r="614" spans="1:27" collapsed="1" x14ac:dyDescent="0.2">
      <c r="A614" s="91" t="s">
        <v>2084</v>
      </c>
      <c r="B614" s="27" t="str">
        <f>"27"&amp;"."&amp;$B$800&amp;"."&amp;$B$801</f>
        <v>27.03.2023</v>
      </c>
      <c r="C614" s="83" t="s">
        <v>74</v>
      </c>
      <c r="D614" s="84">
        <f>ROUND(((D615+D616+D618+D617)/1000),5)</f>
        <v>5.0200399999999998</v>
      </c>
      <c r="E614" s="84">
        <f>ROUND(((E615+E616+E618+E617)/1000),5)</f>
        <v>4.8501599999999998</v>
      </c>
      <c r="F614" s="84">
        <f>ROUND(((F615+F616+F618+F617)/1000),5)</f>
        <v>4.8088199999999999</v>
      </c>
      <c r="G614" s="84">
        <f t="shared" ref="G614:AA614" si="357">ROUND(((G615+G616+G618+G617)/1000),5)</f>
        <v>4.8006099999999998</v>
      </c>
      <c r="H614" s="84">
        <f t="shared" si="357"/>
        <v>4.8899100000000004</v>
      </c>
      <c r="I614" s="84">
        <f t="shared" si="357"/>
        <v>5.0309499999999998</v>
      </c>
      <c r="J614" s="84">
        <f t="shared" si="357"/>
        <v>5.2584799999999996</v>
      </c>
      <c r="K614" s="84">
        <f t="shared" si="357"/>
        <v>5.4786799999999998</v>
      </c>
      <c r="L614" s="84">
        <f t="shared" si="357"/>
        <v>5.54854</v>
      </c>
      <c r="M614" s="84">
        <f t="shared" si="357"/>
        <v>5.5731200000000003</v>
      </c>
      <c r="N614" s="84">
        <f t="shared" si="357"/>
        <v>5.5811799999999998</v>
      </c>
      <c r="O614" s="84">
        <f t="shared" si="357"/>
        <v>5.6170499999999999</v>
      </c>
      <c r="P614" s="84">
        <f t="shared" si="357"/>
        <v>5.60243</v>
      </c>
      <c r="Q614" s="84">
        <f t="shared" si="357"/>
        <v>5.6113400000000002</v>
      </c>
      <c r="R614" s="84">
        <f t="shared" si="357"/>
        <v>5.5951899999999997</v>
      </c>
      <c r="S614" s="84">
        <f t="shared" si="357"/>
        <v>5.5855699999999997</v>
      </c>
      <c r="T614" s="84">
        <f t="shared" si="357"/>
        <v>5.5835299999999997</v>
      </c>
      <c r="U614" s="84">
        <f t="shared" si="357"/>
        <v>5.5430200000000003</v>
      </c>
      <c r="V614" s="84">
        <f t="shared" si="357"/>
        <v>5.55938</v>
      </c>
      <c r="W614" s="84">
        <f t="shared" si="357"/>
        <v>5.5713400000000002</v>
      </c>
      <c r="X614" s="84">
        <f t="shared" si="357"/>
        <v>5.5888299999999997</v>
      </c>
      <c r="Y614" s="84">
        <f t="shared" si="357"/>
        <v>5.5450900000000001</v>
      </c>
      <c r="Z614" s="84">
        <f t="shared" si="357"/>
        <v>5.30342</v>
      </c>
      <c r="AA614" s="84">
        <f t="shared" si="357"/>
        <v>5.1523700000000003</v>
      </c>
    </row>
    <row r="615" spans="1:27" ht="12.75" hidden="1" customHeight="1" outlineLevel="1" x14ac:dyDescent="0.2">
      <c r="A615" s="92" t="s">
        <v>2085</v>
      </c>
      <c r="B615" s="62" t="s">
        <v>231</v>
      </c>
      <c r="C615" s="42" t="s">
        <v>77</v>
      </c>
      <c r="D615" s="43">
        <v>1345.43</v>
      </c>
      <c r="E615" s="43">
        <v>1175.55</v>
      </c>
      <c r="F615" s="43">
        <v>1134.21</v>
      </c>
      <c r="G615" s="43">
        <v>1126</v>
      </c>
      <c r="H615" s="43">
        <v>1215.3</v>
      </c>
      <c r="I615" s="43">
        <v>1356.34</v>
      </c>
      <c r="J615" s="43">
        <v>1583.87</v>
      </c>
      <c r="K615" s="43">
        <v>1804.07</v>
      </c>
      <c r="L615" s="43">
        <v>1873.93</v>
      </c>
      <c r="M615" s="43">
        <v>1898.51</v>
      </c>
      <c r="N615" s="43">
        <v>1906.57</v>
      </c>
      <c r="O615" s="43">
        <v>1942.44</v>
      </c>
      <c r="P615" s="43">
        <v>1927.82</v>
      </c>
      <c r="Q615" s="43">
        <v>1936.73</v>
      </c>
      <c r="R615" s="43">
        <v>1920.58</v>
      </c>
      <c r="S615" s="43">
        <v>1910.96</v>
      </c>
      <c r="T615" s="43">
        <v>1908.92</v>
      </c>
      <c r="U615" s="43">
        <v>1868.41</v>
      </c>
      <c r="V615" s="43">
        <v>1884.77</v>
      </c>
      <c r="W615" s="43">
        <v>1896.73</v>
      </c>
      <c r="X615" s="43">
        <v>1914.22</v>
      </c>
      <c r="Y615" s="43">
        <v>1870.48</v>
      </c>
      <c r="Z615" s="43">
        <v>1628.81</v>
      </c>
      <c r="AA615" s="43">
        <v>1477.76</v>
      </c>
    </row>
    <row r="616" spans="1:27" ht="12.75" hidden="1" customHeight="1" outlineLevel="1" x14ac:dyDescent="0.2">
      <c r="A616" s="92" t="s">
        <v>2086</v>
      </c>
      <c r="B616" s="62" t="s">
        <v>88</v>
      </c>
      <c r="C616" s="42" t="s">
        <v>77</v>
      </c>
      <c r="D616" s="43">
        <f>$D$486</f>
        <v>3559.77</v>
      </c>
      <c r="E616" s="43">
        <f t="shared" ref="E616:AA616" si="358">$D$486</f>
        <v>3559.77</v>
      </c>
      <c r="F616" s="43">
        <f t="shared" si="358"/>
        <v>3559.77</v>
      </c>
      <c r="G616" s="43">
        <f t="shared" si="358"/>
        <v>3559.77</v>
      </c>
      <c r="H616" s="43">
        <f t="shared" si="358"/>
        <v>3559.77</v>
      </c>
      <c r="I616" s="43">
        <f t="shared" si="358"/>
        <v>3559.77</v>
      </c>
      <c r="J616" s="43">
        <f t="shared" si="358"/>
        <v>3559.77</v>
      </c>
      <c r="K616" s="43">
        <f t="shared" si="358"/>
        <v>3559.77</v>
      </c>
      <c r="L616" s="43">
        <f t="shared" si="358"/>
        <v>3559.77</v>
      </c>
      <c r="M616" s="43">
        <f t="shared" si="358"/>
        <v>3559.77</v>
      </c>
      <c r="N616" s="43">
        <f t="shared" si="358"/>
        <v>3559.77</v>
      </c>
      <c r="O616" s="43">
        <f t="shared" si="358"/>
        <v>3559.77</v>
      </c>
      <c r="P616" s="43">
        <f t="shared" si="358"/>
        <v>3559.77</v>
      </c>
      <c r="Q616" s="43">
        <f t="shared" si="358"/>
        <v>3559.77</v>
      </c>
      <c r="R616" s="43">
        <f t="shared" si="358"/>
        <v>3559.77</v>
      </c>
      <c r="S616" s="43">
        <f t="shared" si="358"/>
        <v>3559.77</v>
      </c>
      <c r="T616" s="43">
        <f t="shared" si="358"/>
        <v>3559.77</v>
      </c>
      <c r="U616" s="43">
        <f t="shared" si="358"/>
        <v>3559.77</v>
      </c>
      <c r="V616" s="43">
        <f t="shared" si="358"/>
        <v>3559.77</v>
      </c>
      <c r="W616" s="43">
        <f t="shared" si="358"/>
        <v>3559.77</v>
      </c>
      <c r="X616" s="43">
        <f t="shared" si="358"/>
        <v>3559.77</v>
      </c>
      <c r="Y616" s="43">
        <f t="shared" si="358"/>
        <v>3559.77</v>
      </c>
      <c r="Z616" s="43">
        <f t="shared" si="358"/>
        <v>3559.77</v>
      </c>
      <c r="AA616" s="43">
        <f t="shared" si="358"/>
        <v>3559.77</v>
      </c>
    </row>
    <row r="617" spans="1:27" ht="12.75" hidden="1" customHeight="1" outlineLevel="1" x14ac:dyDescent="0.2">
      <c r="A617" s="92" t="s">
        <v>2087</v>
      </c>
      <c r="B617" s="62" t="s">
        <v>81</v>
      </c>
      <c r="C617" s="42" t="s">
        <v>77</v>
      </c>
      <c r="D617" s="43">
        <v>4.6100000000000003</v>
      </c>
      <c r="E617" s="43">
        <v>4.6100000000000003</v>
      </c>
      <c r="F617" s="43">
        <v>4.6100000000000003</v>
      </c>
      <c r="G617" s="43">
        <v>4.6100000000000003</v>
      </c>
      <c r="H617" s="43">
        <v>4.6100000000000003</v>
      </c>
      <c r="I617" s="43">
        <v>4.6100000000000003</v>
      </c>
      <c r="J617" s="43">
        <v>4.6100000000000003</v>
      </c>
      <c r="K617" s="43">
        <v>4.6100000000000003</v>
      </c>
      <c r="L617" s="43">
        <v>4.6100000000000003</v>
      </c>
      <c r="M617" s="43">
        <v>4.6100000000000003</v>
      </c>
      <c r="N617" s="43">
        <v>4.6100000000000003</v>
      </c>
      <c r="O617" s="43">
        <v>4.6100000000000003</v>
      </c>
      <c r="P617" s="43">
        <v>4.6100000000000003</v>
      </c>
      <c r="Q617" s="43">
        <v>4.6100000000000003</v>
      </c>
      <c r="R617" s="43">
        <v>4.6100000000000003</v>
      </c>
      <c r="S617" s="43">
        <v>4.6100000000000003</v>
      </c>
      <c r="T617" s="43">
        <v>4.6100000000000003</v>
      </c>
      <c r="U617" s="43">
        <v>4.6100000000000003</v>
      </c>
      <c r="V617" s="43">
        <v>4.6100000000000003</v>
      </c>
      <c r="W617" s="43">
        <v>4.6100000000000003</v>
      </c>
      <c r="X617" s="43">
        <v>4.6100000000000003</v>
      </c>
      <c r="Y617" s="43">
        <v>4.6100000000000003</v>
      </c>
      <c r="Z617" s="43">
        <v>4.6100000000000003</v>
      </c>
      <c r="AA617" s="43">
        <v>4.6100000000000003</v>
      </c>
    </row>
    <row r="618" spans="1:27" ht="12.75" hidden="1" customHeight="1" outlineLevel="1" x14ac:dyDescent="0.2">
      <c r="A618" s="92" t="s">
        <v>2088</v>
      </c>
      <c r="B618" s="62" t="s">
        <v>79</v>
      </c>
      <c r="C618" s="42" t="s">
        <v>77</v>
      </c>
      <c r="D618" s="43">
        <f>$D$11</f>
        <v>110.23</v>
      </c>
      <c r="E618" s="43">
        <f t="shared" ref="E618:AA618" si="359">$D$11</f>
        <v>110.23</v>
      </c>
      <c r="F618" s="43">
        <f t="shared" si="359"/>
        <v>110.23</v>
      </c>
      <c r="G618" s="43">
        <f t="shared" si="359"/>
        <v>110.23</v>
      </c>
      <c r="H618" s="43">
        <f t="shared" si="359"/>
        <v>110.23</v>
      </c>
      <c r="I618" s="43">
        <f t="shared" si="359"/>
        <v>110.23</v>
      </c>
      <c r="J618" s="43">
        <f t="shared" si="359"/>
        <v>110.23</v>
      </c>
      <c r="K618" s="43">
        <f t="shared" si="359"/>
        <v>110.23</v>
      </c>
      <c r="L618" s="43">
        <f t="shared" si="359"/>
        <v>110.23</v>
      </c>
      <c r="M618" s="43">
        <f t="shared" si="359"/>
        <v>110.23</v>
      </c>
      <c r="N618" s="43">
        <f t="shared" si="359"/>
        <v>110.23</v>
      </c>
      <c r="O618" s="43">
        <f t="shared" si="359"/>
        <v>110.23</v>
      </c>
      <c r="P618" s="43">
        <f t="shared" si="359"/>
        <v>110.23</v>
      </c>
      <c r="Q618" s="43">
        <f t="shared" si="359"/>
        <v>110.23</v>
      </c>
      <c r="R618" s="43">
        <f t="shared" si="359"/>
        <v>110.23</v>
      </c>
      <c r="S618" s="43">
        <f t="shared" si="359"/>
        <v>110.23</v>
      </c>
      <c r="T618" s="43">
        <f t="shared" si="359"/>
        <v>110.23</v>
      </c>
      <c r="U618" s="43">
        <f t="shared" si="359"/>
        <v>110.23</v>
      </c>
      <c r="V618" s="43">
        <f t="shared" si="359"/>
        <v>110.23</v>
      </c>
      <c r="W618" s="43">
        <f t="shared" si="359"/>
        <v>110.23</v>
      </c>
      <c r="X618" s="43">
        <f t="shared" si="359"/>
        <v>110.23</v>
      </c>
      <c r="Y618" s="43">
        <f t="shared" si="359"/>
        <v>110.23</v>
      </c>
      <c r="Z618" s="43">
        <f t="shared" si="359"/>
        <v>110.23</v>
      </c>
      <c r="AA618" s="43">
        <f t="shared" si="359"/>
        <v>110.23</v>
      </c>
    </row>
    <row r="619" spans="1:27" collapsed="1" x14ac:dyDescent="0.2">
      <c r="A619" s="91" t="s">
        <v>2089</v>
      </c>
      <c r="B619" s="27" t="str">
        <f>"28"&amp;"."&amp;$B$800&amp;"."&amp;$B$801</f>
        <v>28.03.2023</v>
      </c>
      <c r="C619" s="83" t="s">
        <v>74</v>
      </c>
      <c r="D619" s="84">
        <f>ROUND(((D620+D621+D623+D622)/1000),5)</f>
        <v>4.9732399999999997</v>
      </c>
      <c r="E619" s="84">
        <f>ROUND(((E620+E621+E623+E622)/1000),5)</f>
        <v>4.8681799999999997</v>
      </c>
      <c r="F619" s="84">
        <f>ROUND(((F620+F621+F623+F622)/1000),5)</f>
        <v>4.798</v>
      </c>
      <c r="G619" s="84">
        <f t="shared" ref="G619:AA619" si="360">ROUND(((G620+G621+G623+G622)/1000),5)</f>
        <v>4.8047000000000004</v>
      </c>
      <c r="H619" s="84">
        <f t="shared" si="360"/>
        <v>4.8744399999999999</v>
      </c>
      <c r="I619" s="84">
        <f t="shared" si="360"/>
        <v>5.0578200000000004</v>
      </c>
      <c r="J619" s="84">
        <f t="shared" si="360"/>
        <v>5.1510400000000001</v>
      </c>
      <c r="K619" s="84">
        <f t="shared" si="360"/>
        <v>5.3657899999999996</v>
      </c>
      <c r="L619" s="84">
        <f t="shared" si="360"/>
        <v>5.5341500000000003</v>
      </c>
      <c r="M619" s="84">
        <f t="shared" si="360"/>
        <v>5.56142</v>
      </c>
      <c r="N619" s="84">
        <f t="shared" si="360"/>
        <v>5.5689200000000003</v>
      </c>
      <c r="O619" s="84">
        <f t="shared" si="360"/>
        <v>5.4933399999999999</v>
      </c>
      <c r="P619" s="84">
        <f t="shared" si="360"/>
        <v>5.4601600000000001</v>
      </c>
      <c r="Q619" s="84">
        <f t="shared" si="360"/>
        <v>5.4637200000000004</v>
      </c>
      <c r="R619" s="84">
        <f t="shared" si="360"/>
        <v>5.4750199999999998</v>
      </c>
      <c r="S619" s="84">
        <f t="shared" si="360"/>
        <v>5.4675500000000001</v>
      </c>
      <c r="T619" s="84">
        <f t="shared" si="360"/>
        <v>5.4744000000000002</v>
      </c>
      <c r="U619" s="84">
        <f t="shared" si="360"/>
        <v>5.44313</v>
      </c>
      <c r="V619" s="84">
        <f t="shared" si="360"/>
        <v>5.4567399999999999</v>
      </c>
      <c r="W619" s="84">
        <f t="shared" si="360"/>
        <v>5.5452399999999997</v>
      </c>
      <c r="X619" s="84">
        <f t="shared" si="360"/>
        <v>5.5708299999999999</v>
      </c>
      <c r="Y619" s="84">
        <f t="shared" si="360"/>
        <v>5.4922199999999997</v>
      </c>
      <c r="Z619" s="84">
        <f t="shared" si="360"/>
        <v>5.2806600000000001</v>
      </c>
      <c r="AA619" s="84">
        <f t="shared" si="360"/>
        <v>5.0861499999999999</v>
      </c>
    </row>
    <row r="620" spans="1:27" ht="12.75" hidden="1" customHeight="1" outlineLevel="1" x14ac:dyDescent="0.2">
      <c r="A620" s="92" t="s">
        <v>2090</v>
      </c>
      <c r="B620" s="62" t="s">
        <v>231</v>
      </c>
      <c r="C620" s="42" t="s">
        <v>77</v>
      </c>
      <c r="D620" s="43">
        <v>1298.6300000000001</v>
      </c>
      <c r="E620" s="43">
        <v>1193.57</v>
      </c>
      <c r="F620" s="43">
        <v>1123.3900000000001</v>
      </c>
      <c r="G620" s="43">
        <v>1130.0899999999999</v>
      </c>
      <c r="H620" s="43">
        <v>1199.83</v>
      </c>
      <c r="I620" s="43">
        <v>1383.21</v>
      </c>
      <c r="J620" s="43">
        <v>1476.43</v>
      </c>
      <c r="K620" s="43">
        <v>1691.18</v>
      </c>
      <c r="L620" s="43">
        <v>1859.54</v>
      </c>
      <c r="M620" s="43">
        <v>1886.81</v>
      </c>
      <c r="N620" s="43">
        <v>1894.31</v>
      </c>
      <c r="O620" s="43">
        <v>1818.73</v>
      </c>
      <c r="P620" s="43">
        <v>1785.55</v>
      </c>
      <c r="Q620" s="43">
        <v>1789.11</v>
      </c>
      <c r="R620" s="43">
        <v>1800.41</v>
      </c>
      <c r="S620" s="43">
        <v>1792.94</v>
      </c>
      <c r="T620" s="43">
        <v>1799.79</v>
      </c>
      <c r="U620" s="43">
        <v>1768.52</v>
      </c>
      <c r="V620" s="43">
        <v>1782.13</v>
      </c>
      <c r="W620" s="43">
        <v>1870.63</v>
      </c>
      <c r="X620" s="43">
        <v>1896.22</v>
      </c>
      <c r="Y620" s="43">
        <v>1817.61</v>
      </c>
      <c r="Z620" s="43">
        <v>1606.05</v>
      </c>
      <c r="AA620" s="43">
        <v>1411.54</v>
      </c>
    </row>
    <row r="621" spans="1:27" ht="12.75" hidden="1" customHeight="1" outlineLevel="1" x14ac:dyDescent="0.2">
      <c r="A621" s="92" t="s">
        <v>2091</v>
      </c>
      <c r="B621" s="62" t="s">
        <v>88</v>
      </c>
      <c r="C621" s="42" t="s">
        <v>77</v>
      </c>
      <c r="D621" s="43">
        <f>$D$486</f>
        <v>3559.77</v>
      </c>
      <c r="E621" s="43">
        <f t="shared" ref="E621:AA621" si="361">$D$486</f>
        <v>3559.77</v>
      </c>
      <c r="F621" s="43">
        <f t="shared" si="361"/>
        <v>3559.77</v>
      </c>
      <c r="G621" s="43">
        <f t="shared" si="361"/>
        <v>3559.77</v>
      </c>
      <c r="H621" s="43">
        <f t="shared" si="361"/>
        <v>3559.77</v>
      </c>
      <c r="I621" s="43">
        <f t="shared" si="361"/>
        <v>3559.77</v>
      </c>
      <c r="J621" s="43">
        <f t="shared" si="361"/>
        <v>3559.77</v>
      </c>
      <c r="K621" s="43">
        <f t="shared" si="361"/>
        <v>3559.77</v>
      </c>
      <c r="L621" s="43">
        <f t="shared" si="361"/>
        <v>3559.77</v>
      </c>
      <c r="M621" s="43">
        <f t="shared" si="361"/>
        <v>3559.77</v>
      </c>
      <c r="N621" s="43">
        <f t="shared" si="361"/>
        <v>3559.77</v>
      </c>
      <c r="O621" s="43">
        <f t="shared" si="361"/>
        <v>3559.77</v>
      </c>
      <c r="P621" s="43">
        <f t="shared" si="361"/>
        <v>3559.77</v>
      </c>
      <c r="Q621" s="43">
        <f t="shared" si="361"/>
        <v>3559.77</v>
      </c>
      <c r="R621" s="43">
        <f t="shared" si="361"/>
        <v>3559.77</v>
      </c>
      <c r="S621" s="43">
        <f t="shared" si="361"/>
        <v>3559.77</v>
      </c>
      <c r="T621" s="43">
        <f t="shared" si="361"/>
        <v>3559.77</v>
      </c>
      <c r="U621" s="43">
        <f t="shared" si="361"/>
        <v>3559.77</v>
      </c>
      <c r="V621" s="43">
        <f t="shared" si="361"/>
        <v>3559.77</v>
      </c>
      <c r="W621" s="43">
        <f t="shared" si="361"/>
        <v>3559.77</v>
      </c>
      <c r="X621" s="43">
        <f t="shared" si="361"/>
        <v>3559.77</v>
      </c>
      <c r="Y621" s="43">
        <f t="shared" si="361"/>
        <v>3559.77</v>
      </c>
      <c r="Z621" s="43">
        <f t="shared" si="361"/>
        <v>3559.77</v>
      </c>
      <c r="AA621" s="43">
        <f t="shared" si="361"/>
        <v>3559.77</v>
      </c>
    </row>
    <row r="622" spans="1:27" ht="12.75" hidden="1" customHeight="1" outlineLevel="1" x14ac:dyDescent="0.2">
      <c r="A622" s="92" t="s">
        <v>2092</v>
      </c>
      <c r="B622" s="62" t="s">
        <v>81</v>
      </c>
      <c r="C622" s="42" t="s">
        <v>77</v>
      </c>
      <c r="D622" s="43">
        <v>4.6100000000000003</v>
      </c>
      <c r="E622" s="43">
        <v>4.6100000000000003</v>
      </c>
      <c r="F622" s="43">
        <v>4.6100000000000003</v>
      </c>
      <c r="G622" s="43">
        <v>4.6100000000000003</v>
      </c>
      <c r="H622" s="43">
        <v>4.6100000000000003</v>
      </c>
      <c r="I622" s="43">
        <v>4.6100000000000003</v>
      </c>
      <c r="J622" s="43">
        <v>4.6100000000000003</v>
      </c>
      <c r="K622" s="43">
        <v>4.6100000000000003</v>
      </c>
      <c r="L622" s="43">
        <v>4.6100000000000003</v>
      </c>
      <c r="M622" s="43">
        <v>4.6100000000000003</v>
      </c>
      <c r="N622" s="43">
        <v>4.6100000000000003</v>
      </c>
      <c r="O622" s="43">
        <v>4.6100000000000003</v>
      </c>
      <c r="P622" s="43">
        <v>4.6100000000000003</v>
      </c>
      <c r="Q622" s="43">
        <v>4.6100000000000003</v>
      </c>
      <c r="R622" s="43">
        <v>4.6100000000000003</v>
      </c>
      <c r="S622" s="43">
        <v>4.6100000000000003</v>
      </c>
      <c r="T622" s="43">
        <v>4.6100000000000003</v>
      </c>
      <c r="U622" s="43">
        <v>4.6100000000000003</v>
      </c>
      <c r="V622" s="43">
        <v>4.6100000000000003</v>
      </c>
      <c r="W622" s="43">
        <v>4.6100000000000003</v>
      </c>
      <c r="X622" s="43">
        <v>4.6100000000000003</v>
      </c>
      <c r="Y622" s="43">
        <v>4.6100000000000003</v>
      </c>
      <c r="Z622" s="43">
        <v>4.6100000000000003</v>
      </c>
      <c r="AA622" s="43">
        <v>4.6100000000000003</v>
      </c>
    </row>
    <row r="623" spans="1:27" ht="12.75" hidden="1" customHeight="1" outlineLevel="1" x14ac:dyDescent="0.2">
      <c r="A623" s="92" t="s">
        <v>2093</v>
      </c>
      <c r="B623" s="62" t="s">
        <v>79</v>
      </c>
      <c r="C623" s="42" t="s">
        <v>77</v>
      </c>
      <c r="D623" s="43">
        <f>$D$11</f>
        <v>110.23</v>
      </c>
      <c r="E623" s="43">
        <f t="shared" ref="E623:AA623" si="362">$D$11</f>
        <v>110.23</v>
      </c>
      <c r="F623" s="43">
        <f t="shared" si="362"/>
        <v>110.23</v>
      </c>
      <c r="G623" s="43">
        <f t="shared" si="362"/>
        <v>110.23</v>
      </c>
      <c r="H623" s="43">
        <f t="shared" si="362"/>
        <v>110.23</v>
      </c>
      <c r="I623" s="43">
        <f t="shared" si="362"/>
        <v>110.23</v>
      </c>
      <c r="J623" s="43">
        <f t="shared" si="362"/>
        <v>110.23</v>
      </c>
      <c r="K623" s="43">
        <f t="shared" si="362"/>
        <v>110.23</v>
      </c>
      <c r="L623" s="43">
        <f t="shared" si="362"/>
        <v>110.23</v>
      </c>
      <c r="M623" s="43">
        <f t="shared" si="362"/>
        <v>110.23</v>
      </c>
      <c r="N623" s="43">
        <f t="shared" si="362"/>
        <v>110.23</v>
      </c>
      <c r="O623" s="43">
        <f t="shared" si="362"/>
        <v>110.23</v>
      </c>
      <c r="P623" s="43">
        <f t="shared" si="362"/>
        <v>110.23</v>
      </c>
      <c r="Q623" s="43">
        <f t="shared" si="362"/>
        <v>110.23</v>
      </c>
      <c r="R623" s="43">
        <f t="shared" si="362"/>
        <v>110.23</v>
      </c>
      <c r="S623" s="43">
        <f t="shared" si="362"/>
        <v>110.23</v>
      </c>
      <c r="T623" s="43">
        <f t="shared" si="362"/>
        <v>110.23</v>
      </c>
      <c r="U623" s="43">
        <f t="shared" si="362"/>
        <v>110.23</v>
      </c>
      <c r="V623" s="43">
        <f t="shared" si="362"/>
        <v>110.23</v>
      </c>
      <c r="W623" s="43">
        <f t="shared" si="362"/>
        <v>110.23</v>
      </c>
      <c r="X623" s="43">
        <f t="shared" si="362"/>
        <v>110.23</v>
      </c>
      <c r="Y623" s="43">
        <f t="shared" si="362"/>
        <v>110.23</v>
      </c>
      <c r="Z623" s="43">
        <f t="shared" si="362"/>
        <v>110.23</v>
      </c>
      <c r="AA623" s="43">
        <f t="shared" si="362"/>
        <v>110.23</v>
      </c>
    </row>
    <row r="624" spans="1:27" collapsed="1" x14ac:dyDescent="0.2">
      <c r="A624" s="91" t="s">
        <v>2094</v>
      </c>
      <c r="B624" s="27" t="str">
        <f>"29"&amp;"."&amp;$B$800&amp;"."&amp;$B$801</f>
        <v>29.03.2023</v>
      </c>
      <c r="C624" s="83" t="s">
        <v>74</v>
      </c>
      <c r="D624" s="84">
        <f>ROUND(((D625+D626+D628+D627)/1000),5)</f>
        <v>4.7918500000000002</v>
      </c>
      <c r="E624" s="84">
        <f>ROUND(((E625+E626+E628+E627)/1000),5)</f>
        <v>4.7211299999999996</v>
      </c>
      <c r="F624" s="84">
        <f>ROUND(((F625+F626+F628+F627)/1000),5)</f>
        <v>4.6959200000000001</v>
      </c>
      <c r="G624" s="84">
        <f t="shared" ref="G624:AA624" si="363">ROUND(((G625+G626+G628+G627)/1000),5)</f>
        <v>4.7105399999999999</v>
      </c>
      <c r="H624" s="84">
        <f t="shared" si="363"/>
        <v>4.7239500000000003</v>
      </c>
      <c r="I624" s="84">
        <f t="shared" si="363"/>
        <v>4.7901499999999997</v>
      </c>
      <c r="J624" s="84">
        <f t="shared" si="363"/>
        <v>5.0220900000000004</v>
      </c>
      <c r="K624" s="84">
        <f t="shared" si="363"/>
        <v>5.16371</v>
      </c>
      <c r="L624" s="84">
        <f t="shared" si="363"/>
        <v>5.3362800000000004</v>
      </c>
      <c r="M624" s="84">
        <f t="shared" si="363"/>
        <v>5.4767999999999999</v>
      </c>
      <c r="N624" s="84">
        <f t="shared" si="363"/>
        <v>5.4952800000000002</v>
      </c>
      <c r="O624" s="84">
        <f t="shared" si="363"/>
        <v>5.5302899999999999</v>
      </c>
      <c r="P624" s="84">
        <f t="shared" si="363"/>
        <v>5.4995399999999997</v>
      </c>
      <c r="Q624" s="84">
        <f t="shared" si="363"/>
        <v>5.5337500000000004</v>
      </c>
      <c r="R624" s="84">
        <f t="shared" si="363"/>
        <v>5.5164</v>
      </c>
      <c r="S624" s="84">
        <f t="shared" si="363"/>
        <v>5.4672099999999997</v>
      </c>
      <c r="T624" s="84">
        <f t="shared" si="363"/>
        <v>5.3721699999999997</v>
      </c>
      <c r="U624" s="84">
        <f t="shared" si="363"/>
        <v>5.2660999999999998</v>
      </c>
      <c r="V624" s="84">
        <f t="shared" si="363"/>
        <v>5.2699699999999998</v>
      </c>
      <c r="W624" s="84">
        <f t="shared" si="363"/>
        <v>5.3376400000000004</v>
      </c>
      <c r="X624" s="84">
        <f t="shared" si="363"/>
        <v>5.3730700000000002</v>
      </c>
      <c r="Y624" s="84">
        <f t="shared" si="363"/>
        <v>5.3232600000000003</v>
      </c>
      <c r="Z624" s="84">
        <f t="shared" si="363"/>
        <v>5.0309100000000004</v>
      </c>
      <c r="AA624" s="84">
        <f t="shared" si="363"/>
        <v>4.8252199999999998</v>
      </c>
    </row>
    <row r="625" spans="1:27" ht="12.75" hidden="1" customHeight="1" outlineLevel="1" x14ac:dyDescent="0.2">
      <c r="A625" s="92" t="s">
        <v>2095</v>
      </c>
      <c r="B625" s="62" t="s">
        <v>231</v>
      </c>
      <c r="C625" s="42" t="s">
        <v>77</v>
      </c>
      <c r="D625" s="43">
        <v>1117.24</v>
      </c>
      <c r="E625" s="43">
        <v>1046.52</v>
      </c>
      <c r="F625" s="43">
        <v>1021.31</v>
      </c>
      <c r="G625" s="43">
        <v>1035.93</v>
      </c>
      <c r="H625" s="43">
        <v>1049.3399999999999</v>
      </c>
      <c r="I625" s="43">
        <v>1115.54</v>
      </c>
      <c r="J625" s="43">
        <v>1347.48</v>
      </c>
      <c r="K625" s="43">
        <v>1489.1</v>
      </c>
      <c r="L625" s="43">
        <v>1661.67</v>
      </c>
      <c r="M625" s="43">
        <v>1802.19</v>
      </c>
      <c r="N625" s="43">
        <v>1820.67</v>
      </c>
      <c r="O625" s="43">
        <v>1855.68</v>
      </c>
      <c r="P625" s="43">
        <v>1824.93</v>
      </c>
      <c r="Q625" s="43">
        <v>1859.14</v>
      </c>
      <c r="R625" s="43">
        <v>1841.79</v>
      </c>
      <c r="S625" s="43">
        <v>1792.6</v>
      </c>
      <c r="T625" s="43">
        <v>1697.56</v>
      </c>
      <c r="U625" s="43">
        <v>1591.49</v>
      </c>
      <c r="V625" s="43">
        <v>1595.36</v>
      </c>
      <c r="W625" s="43">
        <v>1663.03</v>
      </c>
      <c r="X625" s="43">
        <v>1698.46</v>
      </c>
      <c r="Y625" s="43">
        <v>1648.65</v>
      </c>
      <c r="Z625" s="43">
        <v>1356.3</v>
      </c>
      <c r="AA625" s="43">
        <v>1150.6099999999999</v>
      </c>
    </row>
    <row r="626" spans="1:27" ht="12.75" hidden="1" customHeight="1" outlineLevel="1" x14ac:dyDescent="0.2">
      <c r="A626" s="92" t="s">
        <v>2096</v>
      </c>
      <c r="B626" s="62" t="s">
        <v>88</v>
      </c>
      <c r="C626" s="42" t="s">
        <v>77</v>
      </c>
      <c r="D626" s="43">
        <f>$D$486</f>
        <v>3559.77</v>
      </c>
      <c r="E626" s="43">
        <f t="shared" ref="E626:AA626" si="364">$D$486</f>
        <v>3559.77</v>
      </c>
      <c r="F626" s="43">
        <f t="shared" si="364"/>
        <v>3559.77</v>
      </c>
      <c r="G626" s="43">
        <f t="shared" si="364"/>
        <v>3559.77</v>
      </c>
      <c r="H626" s="43">
        <f t="shared" si="364"/>
        <v>3559.77</v>
      </c>
      <c r="I626" s="43">
        <f t="shared" si="364"/>
        <v>3559.77</v>
      </c>
      <c r="J626" s="43">
        <f t="shared" si="364"/>
        <v>3559.77</v>
      </c>
      <c r="K626" s="43">
        <f t="shared" si="364"/>
        <v>3559.77</v>
      </c>
      <c r="L626" s="43">
        <f t="shared" si="364"/>
        <v>3559.77</v>
      </c>
      <c r="M626" s="43">
        <f t="shared" si="364"/>
        <v>3559.77</v>
      </c>
      <c r="N626" s="43">
        <f t="shared" si="364"/>
        <v>3559.77</v>
      </c>
      <c r="O626" s="43">
        <f t="shared" si="364"/>
        <v>3559.77</v>
      </c>
      <c r="P626" s="43">
        <f t="shared" si="364"/>
        <v>3559.77</v>
      </c>
      <c r="Q626" s="43">
        <f t="shared" si="364"/>
        <v>3559.77</v>
      </c>
      <c r="R626" s="43">
        <f t="shared" si="364"/>
        <v>3559.77</v>
      </c>
      <c r="S626" s="43">
        <f t="shared" si="364"/>
        <v>3559.77</v>
      </c>
      <c r="T626" s="43">
        <f t="shared" si="364"/>
        <v>3559.77</v>
      </c>
      <c r="U626" s="43">
        <f t="shared" si="364"/>
        <v>3559.77</v>
      </c>
      <c r="V626" s="43">
        <f t="shared" si="364"/>
        <v>3559.77</v>
      </c>
      <c r="W626" s="43">
        <f t="shared" si="364"/>
        <v>3559.77</v>
      </c>
      <c r="X626" s="43">
        <f t="shared" si="364"/>
        <v>3559.77</v>
      </c>
      <c r="Y626" s="43">
        <f t="shared" si="364"/>
        <v>3559.77</v>
      </c>
      <c r="Z626" s="43">
        <f t="shared" si="364"/>
        <v>3559.77</v>
      </c>
      <c r="AA626" s="43">
        <f t="shared" si="364"/>
        <v>3559.77</v>
      </c>
    </row>
    <row r="627" spans="1:27" ht="12.75" hidden="1" customHeight="1" outlineLevel="1" x14ac:dyDescent="0.2">
      <c r="A627" s="92" t="s">
        <v>2097</v>
      </c>
      <c r="B627" s="62" t="s">
        <v>81</v>
      </c>
      <c r="C627" s="42" t="s">
        <v>77</v>
      </c>
      <c r="D627" s="43">
        <v>4.6100000000000003</v>
      </c>
      <c r="E627" s="43">
        <v>4.6100000000000003</v>
      </c>
      <c r="F627" s="43">
        <v>4.6100000000000003</v>
      </c>
      <c r="G627" s="43">
        <v>4.6100000000000003</v>
      </c>
      <c r="H627" s="43">
        <v>4.6100000000000003</v>
      </c>
      <c r="I627" s="43">
        <v>4.6100000000000003</v>
      </c>
      <c r="J627" s="43">
        <v>4.6100000000000003</v>
      </c>
      <c r="K627" s="43">
        <v>4.6100000000000003</v>
      </c>
      <c r="L627" s="43">
        <v>4.6100000000000003</v>
      </c>
      <c r="M627" s="43">
        <v>4.6100000000000003</v>
      </c>
      <c r="N627" s="43">
        <v>4.6100000000000003</v>
      </c>
      <c r="O627" s="43">
        <v>4.6100000000000003</v>
      </c>
      <c r="P627" s="43">
        <v>4.6100000000000003</v>
      </c>
      <c r="Q627" s="43">
        <v>4.6100000000000003</v>
      </c>
      <c r="R627" s="43">
        <v>4.6100000000000003</v>
      </c>
      <c r="S627" s="43">
        <v>4.6100000000000003</v>
      </c>
      <c r="T627" s="43">
        <v>4.6100000000000003</v>
      </c>
      <c r="U627" s="43">
        <v>4.6100000000000003</v>
      </c>
      <c r="V627" s="43">
        <v>4.6100000000000003</v>
      </c>
      <c r="W627" s="43">
        <v>4.6100000000000003</v>
      </c>
      <c r="X627" s="43">
        <v>4.6100000000000003</v>
      </c>
      <c r="Y627" s="43">
        <v>4.6100000000000003</v>
      </c>
      <c r="Z627" s="43">
        <v>4.6100000000000003</v>
      </c>
      <c r="AA627" s="43">
        <v>4.6100000000000003</v>
      </c>
    </row>
    <row r="628" spans="1:27" ht="12.75" hidden="1" customHeight="1" outlineLevel="1" x14ac:dyDescent="0.2">
      <c r="A628" s="92" t="s">
        <v>2098</v>
      </c>
      <c r="B628" s="62" t="s">
        <v>79</v>
      </c>
      <c r="C628" s="42" t="s">
        <v>77</v>
      </c>
      <c r="D628" s="43">
        <f>$D$11</f>
        <v>110.23</v>
      </c>
      <c r="E628" s="43">
        <f t="shared" ref="E628:AA628" si="365">$D$11</f>
        <v>110.23</v>
      </c>
      <c r="F628" s="43">
        <f t="shared" si="365"/>
        <v>110.23</v>
      </c>
      <c r="G628" s="43">
        <f t="shared" si="365"/>
        <v>110.23</v>
      </c>
      <c r="H628" s="43">
        <f t="shared" si="365"/>
        <v>110.23</v>
      </c>
      <c r="I628" s="43">
        <f t="shared" si="365"/>
        <v>110.23</v>
      </c>
      <c r="J628" s="43">
        <f t="shared" si="365"/>
        <v>110.23</v>
      </c>
      <c r="K628" s="43">
        <f t="shared" si="365"/>
        <v>110.23</v>
      </c>
      <c r="L628" s="43">
        <f t="shared" si="365"/>
        <v>110.23</v>
      </c>
      <c r="M628" s="43">
        <f t="shared" si="365"/>
        <v>110.23</v>
      </c>
      <c r="N628" s="43">
        <f t="shared" si="365"/>
        <v>110.23</v>
      </c>
      <c r="O628" s="43">
        <f t="shared" si="365"/>
        <v>110.23</v>
      </c>
      <c r="P628" s="43">
        <f t="shared" si="365"/>
        <v>110.23</v>
      </c>
      <c r="Q628" s="43">
        <f t="shared" si="365"/>
        <v>110.23</v>
      </c>
      <c r="R628" s="43">
        <f t="shared" si="365"/>
        <v>110.23</v>
      </c>
      <c r="S628" s="43">
        <f t="shared" si="365"/>
        <v>110.23</v>
      </c>
      <c r="T628" s="43">
        <f t="shared" si="365"/>
        <v>110.23</v>
      </c>
      <c r="U628" s="43">
        <f t="shared" si="365"/>
        <v>110.23</v>
      </c>
      <c r="V628" s="43">
        <f t="shared" si="365"/>
        <v>110.23</v>
      </c>
      <c r="W628" s="43">
        <f t="shared" si="365"/>
        <v>110.23</v>
      </c>
      <c r="X628" s="43">
        <f t="shared" si="365"/>
        <v>110.23</v>
      </c>
      <c r="Y628" s="43">
        <f t="shared" si="365"/>
        <v>110.23</v>
      </c>
      <c r="Z628" s="43">
        <f t="shared" si="365"/>
        <v>110.23</v>
      </c>
      <c r="AA628" s="43">
        <f t="shared" si="365"/>
        <v>110.23</v>
      </c>
    </row>
    <row r="629" spans="1:27" collapsed="1" x14ac:dyDescent="0.2">
      <c r="A629" s="91" t="s">
        <v>2099</v>
      </c>
      <c r="B629" s="27" t="str">
        <f>"30"&amp;"."&amp;$B$800&amp;"."&amp;$B$801</f>
        <v>30.03.2023</v>
      </c>
      <c r="C629" s="83" t="s">
        <v>74</v>
      </c>
      <c r="D629" s="84">
        <f>ROUND(((D630+D631+D633+D632)/1000),5)</f>
        <v>4.74132</v>
      </c>
      <c r="E629" s="84">
        <f>ROUND(((E630+E631+E633+E632)/1000),5)</f>
        <v>4.6433799999999996</v>
      </c>
      <c r="F629" s="84">
        <f>ROUND(((F630+F631+F633+F632)/1000),5)</f>
        <v>4.6083499999999997</v>
      </c>
      <c r="G629" s="84">
        <f t="shared" ref="G629:AA629" si="366">ROUND(((G630+G631+G633+G632)/1000),5)</f>
        <v>4.6097999999999999</v>
      </c>
      <c r="H629" s="84">
        <f t="shared" si="366"/>
        <v>4.6403600000000003</v>
      </c>
      <c r="I629" s="84">
        <f t="shared" si="366"/>
        <v>4.72471</v>
      </c>
      <c r="J629" s="84">
        <f t="shared" si="366"/>
        <v>4.9051299999999998</v>
      </c>
      <c r="K629" s="84">
        <f t="shared" si="366"/>
        <v>5.1313300000000002</v>
      </c>
      <c r="L629" s="84">
        <f t="shared" si="366"/>
        <v>5.2492299999999998</v>
      </c>
      <c r="M629" s="84">
        <f t="shared" si="366"/>
        <v>5.3782699999999997</v>
      </c>
      <c r="N629" s="84">
        <f t="shared" si="366"/>
        <v>5.3740199999999998</v>
      </c>
      <c r="O629" s="84">
        <f t="shared" si="366"/>
        <v>5.3855000000000004</v>
      </c>
      <c r="P629" s="84">
        <f t="shared" si="366"/>
        <v>5.3848900000000004</v>
      </c>
      <c r="Q629" s="84">
        <f t="shared" si="366"/>
        <v>5.3842100000000004</v>
      </c>
      <c r="R629" s="84">
        <f t="shared" si="366"/>
        <v>5.3437299999999999</v>
      </c>
      <c r="S629" s="84">
        <f t="shared" si="366"/>
        <v>5.3114800000000004</v>
      </c>
      <c r="T629" s="84">
        <f t="shared" si="366"/>
        <v>5.2822199999999997</v>
      </c>
      <c r="U629" s="84">
        <f t="shared" si="366"/>
        <v>5.2476399999999996</v>
      </c>
      <c r="V629" s="84">
        <f t="shared" si="366"/>
        <v>5.2578300000000002</v>
      </c>
      <c r="W629" s="84">
        <f t="shared" si="366"/>
        <v>5.3303399999999996</v>
      </c>
      <c r="X629" s="84">
        <f t="shared" si="366"/>
        <v>5.3813700000000004</v>
      </c>
      <c r="Y629" s="84">
        <f t="shared" si="366"/>
        <v>5.2746399999999998</v>
      </c>
      <c r="Z629" s="84">
        <f t="shared" si="366"/>
        <v>5.0272199999999998</v>
      </c>
      <c r="AA629" s="84">
        <f t="shared" si="366"/>
        <v>4.7907299999999999</v>
      </c>
    </row>
    <row r="630" spans="1:27" ht="12.75" hidden="1" customHeight="1" outlineLevel="1" x14ac:dyDescent="0.2">
      <c r="A630" s="92" t="s">
        <v>2100</v>
      </c>
      <c r="B630" s="62" t="s">
        <v>231</v>
      </c>
      <c r="C630" s="42" t="s">
        <v>77</v>
      </c>
      <c r="D630" s="43">
        <v>1066.71</v>
      </c>
      <c r="E630" s="43">
        <v>968.77</v>
      </c>
      <c r="F630" s="43">
        <v>933.74</v>
      </c>
      <c r="G630" s="43">
        <v>935.19</v>
      </c>
      <c r="H630" s="43">
        <v>965.75</v>
      </c>
      <c r="I630" s="43">
        <v>1050.0999999999999</v>
      </c>
      <c r="J630" s="43">
        <v>1230.52</v>
      </c>
      <c r="K630" s="43">
        <v>1456.72</v>
      </c>
      <c r="L630" s="43">
        <v>1574.62</v>
      </c>
      <c r="M630" s="43">
        <v>1703.66</v>
      </c>
      <c r="N630" s="43">
        <v>1699.41</v>
      </c>
      <c r="O630" s="43">
        <v>1710.89</v>
      </c>
      <c r="P630" s="43">
        <v>1710.28</v>
      </c>
      <c r="Q630" s="43">
        <v>1709.6</v>
      </c>
      <c r="R630" s="43">
        <v>1669.12</v>
      </c>
      <c r="S630" s="43">
        <v>1636.87</v>
      </c>
      <c r="T630" s="43">
        <v>1607.61</v>
      </c>
      <c r="U630" s="43">
        <v>1573.03</v>
      </c>
      <c r="V630" s="43">
        <v>1583.22</v>
      </c>
      <c r="W630" s="43">
        <v>1655.73</v>
      </c>
      <c r="X630" s="43">
        <v>1706.76</v>
      </c>
      <c r="Y630" s="43">
        <v>1600.03</v>
      </c>
      <c r="Z630" s="43">
        <v>1352.61</v>
      </c>
      <c r="AA630" s="43">
        <v>1116.1199999999999</v>
      </c>
    </row>
    <row r="631" spans="1:27" ht="12.75" hidden="1" customHeight="1" outlineLevel="1" x14ac:dyDescent="0.2">
      <c r="A631" s="92" t="s">
        <v>2101</v>
      </c>
      <c r="B631" s="62" t="s">
        <v>88</v>
      </c>
      <c r="C631" s="42" t="s">
        <v>77</v>
      </c>
      <c r="D631" s="43">
        <f>$D$486</f>
        <v>3559.77</v>
      </c>
      <c r="E631" s="43">
        <f t="shared" ref="E631:AA631" si="367">$D$486</f>
        <v>3559.77</v>
      </c>
      <c r="F631" s="43">
        <f t="shared" si="367"/>
        <v>3559.77</v>
      </c>
      <c r="G631" s="43">
        <f t="shared" si="367"/>
        <v>3559.77</v>
      </c>
      <c r="H631" s="43">
        <f t="shared" si="367"/>
        <v>3559.77</v>
      </c>
      <c r="I631" s="43">
        <f t="shared" si="367"/>
        <v>3559.77</v>
      </c>
      <c r="J631" s="43">
        <f t="shared" si="367"/>
        <v>3559.77</v>
      </c>
      <c r="K631" s="43">
        <f t="shared" si="367"/>
        <v>3559.77</v>
      </c>
      <c r="L631" s="43">
        <f t="shared" si="367"/>
        <v>3559.77</v>
      </c>
      <c r="M631" s="43">
        <f t="shared" si="367"/>
        <v>3559.77</v>
      </c>
      <c r="N631" s="43">
        <f t="shared" si="367"/>
        <v>3559.77</v>
      </c>
      <c r="O631" s="43">
        <f t="shared" si="367"/>
        <v>3559.77</v>
      </c>
      <c r="P631" s="43">
        <f t="shared" si="367"/>
        <v>3559.77</v>
      </c>
      <c r="Q631" s="43">
        <f t="shared" si="367"/>
        <v>3559.77</v>
      </c>
      <c r="R631" s="43">
        <f t="shared" si="367"/>
        <v>3559.77</v>
      </c>
      <c r="S631" s="43">
        <f t="shared" si="367"/>
        <v>3559.77</v>
      </c>
      <c r="T631" s="43">
        <f t="shared" si="367"/>
        <v>3559.77</v>
      </c>
      <c r="U631" s="43">
        <f t="shared" si="367"/>
        <v>3559.77</v>
      </c>
      <c r="V631" s="43">
        <f t="shared" si="367"/>
        <v>3559.77</v>
      </c>
      <c r="W631" s="43">
        <f t="shared" si="367"/>
        <v>3559.77</v>
      </c>
      <c r="X631" s="43">
        <f t="shared" si="367"/>
        <v>3559.77</v>
      </c>
      <c r="Y631" s="43">
        <f t="shared" si="367"/>
        <v>3559.77</v>
      </c>
      <c r="Z631" s="43">
        <f t="shared" si="367"/>
        <v>3559.77</v>
      </c>
      <c r="AA631" s="43">
        <f t="shared" si="367"/>
        <v>3559.77</v>
      </c>
    </row>
    <row r="632" spans="1:27" ht="12.75" hidden="1" customHeight="1" outlineLevel="1" x14ac:dyDescent="0.2">
      <c r="A632" s="92" t="s">
        <v>2102</v>
      </c>
      <c r="B632" s="62" t="s">
        <v>81</v>
      </c>
      <c r="C632" s="42" t="s">
        <v>77</v>
      </c>
      <c r="D632" s="43">
        <v>4.6100000000000003</v>
      </c>
      <c r="E632" s="43">
        <v>4.6100000000000003</v>
      </c>
      <c r="F632" s="43">
        <v>4.6100000000000003</v>
      </c>
      <c r="G632" s="43">
        <v>4.6100000000000003</v>
      </c>
      <c r="H632" s="43">
        <v>4.6100000000000003</v>
      </c>
      <c r="I632" s="43">
        <v>4.6100000000000003</v>
      </c>
      <c r="J632" s="43">
        <v>4.6100000000000003</v>
      </c>
      <c r="K632" s="43">
        <v>4.6100000000000003</v>
      </c>
      <c r="L632" s="43">
        <v>4.6100000000000003</v>
      </c>
      <c r="M632" s="43">
        <v>4.6100000000000003</v>
      </c>
      <c r="N632" s="43">
        <v>4.6100000000000003</v>
      </c>
      <c r="O632" s="43">
        <v>4.6100000000000003</v>
      </c>
      <c r="P632" s="43">
        <v>4.6100000000000003</v>
      </c>
      <c r="Q632" s="43">
        <v>4.6100000000000003</v>
      </c>
      <c r="R632" s="43">
        <v>4.6100000000000003</v>
      </c>
      <c r="S632" s="43">
        <v>4.6100000000000003</v>
      </c>
      <c r="T632" s="43">
        <v>4.6100000000000003</v>
      </c>
      <c r="U632" s="43">
        <v>4.6100000000000003</v>
      </c>
      <c r="V632" s="43">
        <v>4.6100000000000003</v>
      </c>
      <c r="W632" s="43">
        <v>4.6100000000000003</v>
      </c>
      <c r="X632" s="43">
        <v>4.6100000000000003</v>
      </c>
      <c r="Y632" s="43">
        <v>4.6100000000000003</v>
      </c>
      <c r="Z632" s="43">
        <v>4.6100000000000003</v>
      </c>
      <c r="AA632" s="43">
        <v>4.6100000000000003</v>
      </c>
    </row>
    <row r="633" spans="1:27" ht="12.75" hidden="1" customHeight="1" outlineLevel="1" x14ac:dyDescent="0.2">
      <c r="A633" s="92" t="s">
        <v>2103</v>
      </c>
      <c r="B633" s="62" t="s">
        <v>79</v>
      </c>
      <c r="C633" s="42" t="s">
        <v>77</v>
      </c>
      <c r="D633" s="43">
        <f>$D$11</f>
        <v>110.23</v>
      </c>
      <c r="E633" s="43">
        <f t="shared" ref="E633:AA633" si="368">$D$11</f>
        <v>110.23</v>
      </c>
      <c r="F633" s="43">
        <f t="shared" si="368"/>
        <v>110.23</v>
      </c>
      <c r="G633" s="43">
        <f t="shared" si="368"/>
        <v>110.23</v>
      </c>
      <c r="H633" s="43">
        <f t="shared" si="368"/>
        <v>110.23</v>
      </c>
      <c r="I633" s="43">
        <f t="shared" si="368"/>
        <v>110.23</v>
      </c>
      <c r="J633" s="43">
        <f t="shared" si="368"/>
        <v>110.23</v>
      </c>
      <c r="K633" s="43">
        <f t="shared" si="368"/>
        <v>110.23</v>
      </c>
      <c r="L633" s="43">
        <f t="shared" si="368"/>
        <v>110.23</v>
      </c>
      <c r="M633" s="43">
        <f t="shared" si="368"/>
        <v>110.23</v>
      </c>
      <c r="N633" s="43">
        <f t="shared" si="368"/>
        <v>110.23</v>
      </c>
      <c r="O633" s="43">
        <f t="shared" si="368"/>
        <v>110.23</v>
      </c>
      <c r="P633" s="43">
        <f t="shared" si="368"/>
        <v>110.23</v>
      </c>
      <c r="Q633" s="43">
        <f t="shared" si="368"/>
        <v>110.23</v>
      </c>
      <c r="R633" s="43">
        <f t="shared" si="368"/>
        <v>110.23</v>
      </c>
      <c r="S633" s="43">
        <f t="shared" si="368"/>
        <v>110.23</v>
      </c>
      <c r="T633" s="43">
        <f t="shared" si="368"/>
        <v>110.23</v>
      </c>
      <c r="U633" s="43">
        <f t="shared" si="368"/>
        <v>110.23</v>
      </c>
      <c r="V633" s="43">
        <f t="shared" si="368"/>
        <v>110.23</v>
      </c>
      <c r="W633" s="43">
        <f t="shared" si="368"/>
        <v>110.23</v>
      </c>
      <c r="X633" s="43">
        <f t="shared" si="368"/>
        <v>110.23</v>
      </c>
      <c r="Y633" s="43">
        <f t="shared" si="368"/>
        <v>110.23</v>
      </c>
      <c r="Z633" s="43">
        <f t="shared" si="368"/>
        <v>110.23</v>
      </c>
      <c r="AA633" s="43">
        <f t="shared" si="368"/>
        <v>110.23</v>
      </c>
    </row>
    <row r="634" spans="1:27" collapsed="1" x14ac:dyDescent="0.2">
      <c r="A634" s="91" t="s">
        <v>2104</v>
      </c>
      <c r="B634" s="27" t="str">
        <f>"31"&amp;"."&amp;$B$800&amp;"."&amp;$B$801</f>
        <v>31.03.2023</v>
      </c>
      <c r="C634" s="83" t="s">
        <v>74</v>
      </c>
      <c r="D634" s="84">
        <f>ROUND(((D635+D636+D638+D637)/1000),5)</f>
        <v>4.7617500000000001</v>
      </c>
      <c r="E634" s="84">
        <f>ROUND(((E635+E636+E638+E637)/1000),5)</f>
        <v>4.7041599999999999</v>
      </c>
      <c r="F634" s="84">
        <f>ROUND(((F635+F636+F638+F637)/1000),5)</f>
        <v>4.6515700000000004</v>
      </c>
      <c r="G634" s="84">
        <f t="shared" ref="G634:AA634" si="369">ROUND(((G635+G636+G638+G637)/1000),5)</f>
        <v>4.6652699999999996</v>
      </c>
      <c r="H634" s="84">
        <f t="shared" si="369"/>
        <v>4.7157600000000004</v>
      </c>
      <c r="I634" s="84">
        <f t="shared" si="369"/>
        <v>4.78878</v>
      </c>
      <c r="J634" s="84">
        <f t="shared" si="369"/>
        <v>5.0145200000000001</v>
      </c>
      <c r="K634" s="84">
        <f t="shared" si="369"/>
        <v>5.15489</v>
      </c>
      <c r="L634" s="84">
        <f t="shared" si="369"/>
        <v>5.3847100000000001</v>
      </c>
      <c r="M634" s="84">
        <f t="shared" si="369"/>
        <v>5.49953</v>
      </c>
      <c r="N634" s="84">
        <f t="shared" si="369"/>
        <v>5.5083500000000001</v>
      </c>
      <c r="O634" s="84">
        <f t="shared" si="369"/>
        <v>5.5395899999999996</v>
      </c>
      <c r="P634" s="84">
        <f t="shared" si="369"/>
        <v>5.49526</v>
      </c>
      <c r="Q634" s="84">
        <f t="shared" si="369"/>
        <v>5.5068299999999999</v>
      </c>
      <c r="R634" s="84">
        <f t="shared" si="369"/>
        <v>5.5081499999999997</v>
      </c>
      <c r="S634" s="84">
        <f t="shared" si="369"/>
        <v>5.4528299999999996</v>
      </c>
      <c r="T634" s="84">
        <f t="shared" si="369"/>
        <v>5.3955500000000001</v>
      </c>
      <c r="U634" s="84">
        <f t="shared" si="369"/>
        <v>5.3036500000000002</v>
      </c>
      <c r="V634" s="84">
        <f t="shared" si="369"/>
        <v>5.3086799999999998</v>
      </c>
      <c r="W634" s="84">
        <f t="shared" si="369"/>
        <v>5.3585200000000004</v>
      </c>
      <c r="X634" s="84">
        <f t="shared" si="369"/>
        <v>5.40015</v>
      </c>
      <c r="Y634" s="84">
        <f t="shared" si="369"/>
        <v>5.3228499999999999</v>
      </c>
      <c r="Z634" s="84">
        <f t="shared" si="369"/>
        <v>5.20052</v>
      </c>
      <c r="AA634" s="84">
        <f t="shared" si="369"/>
        <v>5.0280699999999996</v>
      </c>
    </row>
    <row r="635" spans="1:27" ht="12.75" hidden="1" customHeight="1" outlineLevel="1" x14ac:dyDescent="0.2">
      <c r="A635" s="92" t="s">
        <v>2105</v>
      </c>
      <c r="B635" s="62" t="s">
        <v>231</v>
      </c>
      <c r="C635" s="42" t="s">
        <v>77</v>
      </c>
      <c r="D635" s="43">
        <v>1087.1400000000001</v>
      </c>
      <c r="E635" s="43">
        <v>1029.55</v>
      </c>
      <c r="F635" s="43">
        <v>976.96</v>
      </c>
      <c r="G635" s="43">
        <v>990.66</v>
      </c>
      <c r="H635" s="43">
        <v>1041.1500000000001</v>
      </c>
      <c r="I635" s="43">
        <v>1114.17</v>
      </c>
      <c r="J635" s="43">
        <v>1339.91</v>
      </c>
      <c r="K635" s="43">
        <v>1480.28</v>
      </c>
      <c r="L635" s="43">
        <v>1710.1</v>
      </c>
      <c r="M635" s="43">
        <v>1824.92</v>
      </c>
      <c r="N635" s="43">
        <v>1833.74</v>
      </c>
      <c r="O635" s="43">
        <v>1864.98</v>
      </c>
      <c r="P635" s="43">
        <v>1820.65</v>
      </c>
      <c r="Q635" s="43">
        <v>1832.22</v>
      </c>
      <c r="R635" s="43">
        <v>1833.54</v>
      </c>
      <c r="S635" s="43">
        <v>1778.22</v>
      </c>
      <c r="T635" s="43">
        <v>1720.94</v>
      </c>
      <c r="U635" s="43">
        <v>1629.04</v>
      </c>
      <c r="V635" s="43">
        <v>1634.07</v>
      </c>
      <c r="W635" s="43">
        <v>1683.91</v>
      </c>
      <c r="X635" s="43">
        <v>1725.54</v>
      </c>
      <c r="Y635" s="43">
        <v>1648.24</v>
      </c>
      <c r="Z635" s="43">
        <v>1525.91</v>
      </c>
      <c r="AA635" s="43">
        <v>1353.46</v>
      </c>
    </row>
    <row r="636" spans="1:27" ht="12.75" hidden="1" customHeight="1" outlineLevel="1" x14ac:dyDescent="0.2">
      <c r="A636" s="92" t="s">
        <v>2106</v>
      </c>
      <c r="B636" s="62" t="s">
        <v>88</v>
      </c>
      <c r="C636" s="42" t="s">
        <v>77</v>
      </c>
      <c r="D636" s="43">
        <f>$D$486</f>
        <v>3559.77</v>
      </c>
      <c r="E636" s="43">
        <f t="shared" ref="E636:AA636" si="370">$D$486</f>
        <v>3559.77</v>
      </c>
      <c r="F636" s="43">
        <f t="shared" si="370"/>
        <v>3559.77</v>
      </c>
      <c r="G636" s="43">
        <f t="shared" si="370"/>
        <v>3559.77</v>
      </c>
      <c r="H636" s="43">
        <f t="shared" si="370"/>
        <v>3559.77</v>
      </c>
      <c r="I636" s="43">
        <f t="shared" si="370"/>
        <v>3559.77</v>
      </c>
      <c r="J636" s="43">
        <f t="shared" si="370"/>
        <v>3559.77</v>
      </c>
      <c r="K636" s="43">
        <f t="shared" si="370"/>
        <v>3559.77</v>
      </c>
      <c r="L636" s="43">
        <f t="shared" si="370"/>
        <v>3559.77</v>
      </c>
      <c r="M636" s="43">
        <f t="shared" si="370"/>
        <v>3559.77</v>
      </c>
      <c r="N636" s="43">
        <f t="shared" si="370"/>
        <v>3559.77</v>
      </c>
      <c r="O636" s="43">
        <f t="shared" si="370"/>
        <v>3559.77</v>
      </c>
      <c r="P636" s="43">
        <f t="shared" si="370"/>
        <v>3559.77</v>
      </c>
      <c r="Q636" s="43">
        <f t="shared" si="370"/>
        <v>3559.77</v>
      </c>
      <c r="R636" s="43">
        <f t="shared" si="370"/>
        <v>3559.77</v>
      </c>
      <c r="S636" s="43">
        <f t="shared" si="370"/>
        <v>3559.77</v>
      </c>
      <c r="T636" s="43">
        <f t="shared" si="370"/>
        <v>3559.77</v>
      </c>
      <c r="U636" s="43">
        <f t="shared" si="370"/>
        <v>3559.77</v>
      </c>
      <c r="V636" s="43">
        <f t="shared" si="370"/>
        <v>3559.77</v>
      </c>
      <c r="W636" s="43">
        <f t="shared" si="370"/>
        <v>3559.77</v>
      </c>
      <c r="X636" s="43">
        <f t="shared" si="370"/>
        <v>3559.77</v>
      </c>
      <c r="Y636" s="43">
        <f t="shared" si="370"/>
        <v>3559.77</v>
      </c>
      <c r="Z636" s="43">
        <f t="shared" si="370"/>
        <v>3559.77</v>
      </c>
      <c r="AA636" s="43">
        <f t="shared" si="370"/>
        <v>3559.77</v>
      </c>
    </row>
    <row r="637" spans="1:27" ht="12.75" hidden="1" customHeight="1" outlineLevel="1" x14ac:dyDescent="0.2">
      <c r="A637" s="92" t="s">
        <v>2107</v>
      </c>
      <c r="B637" s="62" t="s">
        <v>81</v>
      </c>
      <c r="C637" s="42" t="s">
        <v>77</v>
      </c>
      <c r="D637" s="43">
        <v>4.6100000000000003</v>
      </c>
      <c r="E637" s="43">
        <v>4.6100000000000003</v>
      </c>
      <c r="F637" s="43">
        <v>4.6100000000000003</v>
      </c>
      <c r="G637" s="43">
        <v>4.6100000000000003</v>
      </c>
      <c r="H637" s="43">
        <v>4.6100000000000003</v>
      </c>
      <c r="I637" s="43">
        <v>4.6100000000000003</v>
      </c>
      <c r="J637" s="43">
        <v>4.6100000000000003</v>
      </c>
      <c r="K637" s="43">
        <v>4.6100000000000003</v>
      </c>
      <c r="L637" s="43">
        <v>4.6100000000000003</v>
      </c>
      <c r="M637" s="43">
        <v>4.6100000000000003</v>
      </c>
      <c r="N637" s="43">
        <v>4.6100000000000003</v>
      </c>
      <c r="O637" s="43">
        <v>4.6100000000000003</v>
      </c>
      <c r="P637" s="43">
        <v>4.6100000000000003</v>
      </c>
      <c r="Q637" s="43">
        <v>4.6100000000000003</v>
      </c>
      <c r="R637" s="43">
        <v>4.6100000000000003</v>
      </c>
      <c r="S637" s="43">
        <v>4.6100000000000003</v>
      </c>
      <c r="T637" s="43">
        <v>4.6100000000000003</v>
      </c>
      <c r="U637" s="43">
        <v>4.6100000000000003</v>
      </c>
      <c r="V637" s="43">
        <v>4.6100000000000003</v>
      </c>
      <c r="W637" s="43">
        <v>4.6100000000000003</v>
      </c>
      <c r="X637" s="43">
        <v>4.6100000000000003</v>
      </c>
      <c r="Y637" s="43">
        <v>4.6100000000000003</v>
      </c>
      <c r="Z637" s="43">
        <v>4.6100000000000003</v>
      </c>
      <c r="AA637" s="43">
        <v>4.6100000000000003</v>
      </c>
    </row>
    <row r="638" spans="1:27" ht="12.75" hidden="1" customHeight="1" outlineLevel="1" x14ac:dyDescent="0.2">
      <c r="A638" s="92" t="s">
        <v>2108</v>
      </c>
      <c r="B638" s="62" t="s">
        <v>79</v>
      </c>
      <c r="C638" s="42" t="s">
        <v>77</v>
      </c>
      <c r="D638" s="43">
        <f>$D$11</f>
        <v>110.23</v>
      </c>
      <c r="E638" s="43">
        <f t="shared" ref="E638:AA638" si="371">$D$11</f>
        <v>110.23</v>
      </c>
      <c r="F638" s="43">
        <f t="shared" si="371"/>
        <v>110.23</v>
      </c>
      <c r="G638" s="43">
        <f t="shared" si="371"/>
        <v>110.23</v>
      </c>
      <c r="H638" s="43">
        <f t="shared" si="371"/>
        <v>110.23</v>
      </c>
      <c r="I638" s="43">
        <f t="shared" si="371"/>
        <v>110.23</v>
      </c>
      <c r="J638" s="43">
        <f t="shared" si="371"/>
        <v>110.23</v>
      </c>
      <c r="K638" s="43">
        <f t="shared" si="371"/>
        <v>110.23</v>
      </c>
      <c r="L638" s="43">
        <f t="shared" si="371"/>
        <v>110.23</v>
      </c>
      <c r="M638" s="43">
        <f t="shared" si="371"/>
        <v>110.23</v>
      </c>
      <c r="N638" s="43">
        <f t="shared" si="371"/>
        <v>110.23</v>
      </c>
      <c r="O638" s="43">
        <f t="shared" si="371"/>
        <v>110.23</v>
      </c>
      <c r="P638" s="43">
        <f t="shared" si="371"/>
        <v>110.23</v>
      </c>
      <c r="Q638" s="43">
        <f t="shared" si="371"/>
        <v>110.23</v>
      </c>
      <c r="R638" s="43">
        <f t="shared" si="371"/>
        <v>110.23</v>
      </c>
      <c r="S638" s="43">
        <f t="shared" si="371"/>
        <v>110.23</v>
      </c>
      <c r="T638" s="43">
        <f t="shared" si="371"/>
        <v>110.23</v>
      </c>
      <c r="U638" s="43">
        <f t="shared" si="371"/>
        <v>110.23</v>
      </c>
      <c r="V638" s="43">
        <f t="shared" si="371"/>
        <v>110.23</v>
      </c>
      <c r="W638" s="43">
        <f t="shared" si="371"/>
        <v>110.23</v>
      </c>
      <c r="X638" s="43">
        <f t="shared" si="371"/>
        <v>110.23</v>
      </c>
      <c r="Y638" s="43">
        <f t="shared" si="371"/>
        <v>110.23</v>
      </c>
      <c r="Z638" s="43">
        <f t="shared" si="371"/>
        <v>110.23</v>
      </c>
      <c r="AA638" s="43">
        <f t="shared" si="371"/>
        <v>110.23</v>
      </c>
    </row>
    <row r="639" spans="1:27" collapsed="1" x14ac:dyDescent="0.2">
      <c r="B639" s="94" t="s">
        <v>385</v>
      </c>
    </row>
    <row r="640" spans="1:27" x14ac:dyDescent="0.2">
      <c r="B640" s="94" t="s">
        <v>385</v>
      </c>
    </row>
    <row r="641" spans="1:27" x14ac:dyDescent="0.2">
      <c r="A641" s="171" t="s">
        <v>2109</v>
      </c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3"/>
    </row>
    <row r="642" spans="1:27" ht="25.5" x14ac:dyDescent="0.2">
      <c r="A642" s="25" t="s">
        <v>62</v>
      </c>
      <c r="B642" s="26" t="s">
        <v>203</v>
      </c>
      <c r="C642" s="25" t="s">
        <v>204</v>
      </c>
      <c r="D642" s="26" t="s">
        <v>205</v>
      </c>
      <c r="E642" s="26" t="s">
        <v>206</v>
      </c>
      <c r="F642" s="26" t="s">
        <v>207</v>
      </c>
      <c r="G642" s="26" t="s">
        <v>208</v>
      </c>
      <c r="H642" s="26" t="s">
        <v>209</v>
      </c>
      <c r="I642" s="26" t="s">
        <v>210</v>
      </c>
      <c r="J642" s="26" t="s">
        <v>211</v>
      </c>
      <c r="K642" s="26" t="s">
        <v>212</v>
      </c>
      <c r="L642" s="26" t="s">
        <v>213</v>
      </c>
      <c r="M642" s="26" t="s">
        <v>214</v>
      </c>
      <c r="N642" s="26" t="s">
        <v>215</v>
      </c>
      <c r="O642" s="26" t="s">
        <v>216</v>
      </c>
      <c r="P642" s="26" t="s">
        <v>217</v>
      </c>
      <c r="Q642" s="26" t="s">
        <v>218</v>
      </c>
      <c r="R642" s="26" t="s">
        <v>219</v>
      </c>
      <c r="S642" s="26" t="s">
        <v>220</v>
      </c>
      <c r="T642" s="26" t="s">
        <v>221</v>
      </c>
      <c r="U642" s="26" t="s">
        <v>222</v>
      </c>
      <c r="V642" s="26" t="s">
        <v>223</v>
      </c>
      <c r="W642" s="26" t="s">
        <v>224</v>
      </c>
      <c r="X642" s="26" t="s">
        <v>225</v>
      </c>
      <c r="Y642" s="26" t="s">
        <v>226</v>
      </c>
      <c r="Z642" s="26" t="s">
        <v>227</v>
      </c>
      <c r="AA642" s="26" t="s">
        <v>228</v>
      </c>
    </row>
    <row r="643" spans="1:27" x14ac:dyDescent="0.2">
      <c r="A643" s="91" t="s">
        <v>2110</v>
      </c>
      <c r="B643" s="27" t="str">
        <f>"01"&amp;"."&amp;$B$800&amp;"."&amp;$B$801</f>
        <v>01.03.2023</v>
      </c>
      <c r="C643" s="83" t="s">
        <v>74</v>
      </c>
      <c r="D643" s="84">
        <f>ROUND((D644)/1000,5)</f>
        <v>0</v>
      </c>
      <c r="E643" s="84">
        <f t="shared" ref="E643:AA643" si="372">ROUND((E644)/1000,5)</f>
        <v>0</v>
      </c>
      <c r="F643" s="84">
        <f t="shared" si="372"/>
        <v>0</v>
      </c>
      <c r="G643" s="84">
        <f t="shared" si="372"/>
        <v>0</v>
      </c>
      <c r="H643" s="84">
        <f t="shared" si="372"/>
        <v>7.4440000000000006E-2</v>
      </c>
      <c r="I643" s="84">
        <f t="shared" si="372"/>
        <v>0.11119</v>
      </c>
      <c r="J643" s="84">
        <f t="shared" si="372"/>
        <v>0.1812</v>
      </c>
      <c r="K643" s="84">
        <f t="shared" si="372"/>
        <v>3.9620000000000002E-2</v>
      </c>
      <c r="L643" s="84">
        <f t="shared" si="372"/>
        <v>4.0899999999999999E-2</v>
      </c>
      <c r="M643" s="84">
        <f t="shared" si="372"/>
        <v>0</v>
      </c>
      <c r="N643" s="84">
        <f t="shared" si="372"/>
        <v>0</v>
      </c>
      <c r="O643" s="84">
        <f t="shared" si="372"/>
        <v>0</v>
      </c>
      <c r="P643" s="84">
        <f t="shared" si="372"/>
        <v>0</v>
      </c>
      <c r="Q643" s="84">
        <f t="shared" si="372"/>
        <v>0</v>
      </c>
      <c r="R643" s="84">
        <f t="shared" si="372"/>
        <v>0</v>
      </c>
      <c r="S643" s="84">
        <f t="shared" si="372"/>
        <v>0</v>
      </c>
      <c r="T643" s="84">
        <f t="shared" si="372"/>
        <v>1.4400000000000001E-3</v>
      </c>
      <c r="U643" s="84">
        <f t="shared" si="372"/>
        <v>2.3900000000000002E-3</v>
      </c>
      <c r="V643" s="84">
        <f t="shared" si="372"/>
        <v>1.3899999999999999E-2</v>
      </c>
      <c r="W643" s="84">
        <f t="shared" si="372"/>
        <v>0</v>
      </c>
      <c r="X643" s="84">
        <f t="shared" si="372"/>
        <v>0</v>
      </c>
      <c r="Y643" s="84">
        <f t="shared" si="372"/>
        <v>0</v>
      </c>
      <c r="Z643" s="84">
        <f t="shared" si="372"/>
        <v>0</v>
      </c>
      <c r="AA643" s="84">
        <f t="shared" si="372"/>
        <v>0</v>
      </c>
    </row>
    <row r="644" spans="1:27" ht="12.75" hidden="1" customHeight="1" outlineLevel="1" x14ac:dyDescent="0.2">
      <c r="A644" s="92" t="s">
        <v>2111</v>
      </c>
      <c r="B644" s="62" t="s">
        <v>231</v>
      </c>
      <c r="C644" s="42" t="s">
        <v>77</v>
      </c>
      <c r="D644" s="43">
        <v>0</v>
      </c>
      <c r="E644" s="43">
        <v>0</v>
      </c>
      <c r="F644" s="43">
        <v>0</v>
      </c>
      <c r="G644" s="43">
        <v>0</v>
      </c>
      <c r="H644" s="43">
        <v>74.44</v>
      </c>
      <c r="I644" s="43">
        <v>111.19</v>
      </c>
      <c r="J644" s="43">
        <v>181.2</v>
      </c>
      <c r="K644" s="43">
        <v>39.619999999999997</v>
      </c>
      <c r="L644" s="43">
        <v>40.9</v>
      </c>
      <c r="M644" s="43">
        <v>0</v>
      </c>
      <c r="N644" s="43">
        <v>0</v>
      </c>
      <c r="O644" s="43">
        <v>0</v>
      </c>
      <c r="P644" s="43">
        <v>0</v>
      </c>
      <c r="Q644" s="43">
        <v>0</v>
      </c>
      <c r="R644" s="43">
        <v>0</v>
      </c>
      <c r="S644" s="43">
        <v>0</v>
      </c>
      <c r="T644" s="43">
        <v>1.44</v>
      </c>
      <c r="U644" s="43">
        <v>2.39</v>
      </c>
      <c r="V644" s="43">
        <v>13.9</v>
      </c>
      <c r="W644" s="43">
        <v>0</v>
      </c>
      <c r="X644" s="43">
        <v>0</v>
      </c>
      <c r="Y644" s="43">
        <v>0</v>
      </c>
      <c r="Z644" s="43">
        <v>0</v>
      </c>
      <c r="AA644" s="43">
        <v>0</v>
      </c>
    </row>
    <row r="645" spans="1:27" collapsed="1" x14ac:dyDescent="0.2">
      <c r="A645" s="91" t="s">
        <v>2112</v>
      </c>
      <c r="B645" s="27" t="str">
        <f>"02"&amp;"."&amp;$B$800&amp;"."&amp;$B$801</f>
        <v>02.03.2023</v>
      </c>
      <c r="C645" s="83" t="s">
        <v>74</v>
      </c>
      <c r="D645" s="84">
        <f>ROUND((D646)/1000,5)</f>
        <v>0</v>
      </c>
      <c r="E645" s="84">
        <f t="shared" ref="E645:AA645" si="373">ROUND((E646)/1000,5)</f>
        <v>0</v>
      </c>
      <c r="F645" s="84">
        <f t="shared" si="373"/>
        <v>0</v>
      </c>
      <c r="G645" s="84">
        <f t="shared" si="373"/>
        <v>1.091E-2</v>
      </c>
      <c r="H645" s="84">
        <f t="shared" si="373"/>
        <v>0.12009</v>
      </c>
      <c r="I645" s="84">
        <f t="shared" si="373"/>
        <v>0.13469999999999999</v>
      </c>
      <c r="J645" s="84">
        <f t="shared" si="373"/>
        <v>0.12157</v>
      </c>
      <c r="K645" s="84">
        <f t="shared" si="373"/>
        <v>4.6519999999999999E-2</v>
      </c>
      <c r="L645" s="84">
        <f t="shared" si="373"/>
        <v>3.637E-2</v>
      </c>
      <c r="M645" s="84">
        <f t="shared" si="373"/>
        <v>4.0000000000000003E-5</v>
      </c>
      <c r="N645" s="84">
        <f t="shared" si="373"/>
        <v>0</v>
      </c>
      <c r="O645" s="84">
        <f t="shared" si="373"/>
        <v>0</v>
      </c>
      <c r="P645" s="84">
        <f t="shared" si="373"/>
        <v>0</v>
      </c>
      <c r="Q645" s="84">
        <f t="shared" si="373"/>
        <v>0</v>
      </c>
      <c r="R645" s="84">
        <f t="shared" si="373"/>
        <v>0</v>
      </c>
      <c r="S645" s="84">
        <f t="shared" si="373"/>
        <v>0</v>
      </c>
      <c r="T645" s="84">
        <f t="shared" si="373"/>
        <v>0</v>
      </c>
      <c r="U645" s="84">
        <f t="shared" si="373"/>
        <v>0</v>
      </c>
      <c r="V645" s="84">
        <f t="shared" si="373"/>
        <v>0</v>
      </c>
      <c r="W645" s="84">
        <f t="shared" si="373"/>
        <v>0</v>
      </c>
      <c r="X645" s="84">
        <f t="shared" si="373"/>
        <v>0</v>
      </c>
      <c r="Y645" s="84">
        <f t="shared" si="373"/>
        <v>0</v>
      </c>
      <c r="Z645" s="84">
        <f t="shared" si="373"/>
        <v>0</v>
      </c>
      <c r="AA645" s="84">
        <f t="shared" si="373"/>
        <v>0</v>
      </c>
    </row>
    <row r="646" spans="1:27" ht="12.75" hidden="1" customHeight="1" outlineLevel="1" x14ac:dyDescent="0.2">
      <c r="A646" s="92" t="s">
        <v>2113</v>
      </c>
      <c r="B646" s="62" t="s">
        <v>231</v>
      </c>
      <c r="C646" s="42" t="s">
        <v>77</v>
      </c>
      <c r="D646" s="43">
        <v>0</v>
      </c>
      <c r="E646" s="43">
        <v>0</v>
      </c>
      <c r="F646" s="43">
        <v>0</v>
      </c>
      <c r="G646" s="43">
        <v>10.91</v>
      </c>
      <c r="H646" s="43">
        <v>120.09</v>
      </c>
      <c r="I646" s="43">
        <v>134.69999999999999</v>
      </c>
      <c r="J646" s="43">
        <v>121.57</v>
      </c>
      <c r="K646" s="43">
        <v>46.52</v>
      </c>
      <c r="L646" s="43">
        <v>36.369999999999997</v>
      </c>
      <c r="M646" s="43">
        <v>0.04</v>
      </c>
      <c r="N646" s="43">
        <v>0</v>
      </c>
      <c r="O646" s="43">
        <v>0</v>
      </c>
      <c r="P646" s="43">
        <v>0</v>
      </c>
      <c r="Q646" s="43">
        <v>0</v>
      </c>
      <c r="R646" s="43">
        <v>0</v>
      </c>
      <c r="S646" s="43">
        <v>0</v>
      </c>
      <c r="T646" s="43">
        <v>0</v>
      </c>
      <c r="U646" s="43">
        <v>0</v>
      </c>
      <c r="V646" s="43">
        <v>0</v>
      </c>
      <c r="W646" s="43">
        <v>0</v>
      </c>
      <c r="X646" s="43">
        <v>0</v>
      </c>
      <c r="Y646" s="43">
        <v>0</v>
      </c>
      <c r="Z646" s="43">
        <v>0</v>
      </c>
      <c r="AA646" s="43">
        <v>0</v>
      </c>
    </row>
    <row r="647" spans="1:27" collapsed="1" x14ac:dyDescent="0.2">
      <c r="A647" s="91" t="s">
        <v>2114</v>
      </c>
      <c r="B647" s="27" t="str">
        <f>"03"&amp;"."&amp;$B$800&amp;"."&amp;$B$801</f>
        <v>03.03.2023</v>
      </c>
      <c r="C647" s="83" t="s">
        <v>74</v>
      </c>
      <c r="D647" s="84">
        <f>ROUND((D648)/1000,5)</f>
        <v>0</v>
      </c>
      <c r="E647" s="84">
        <f t="shared" ref="E647:AA647" si="374">ROUND((E648)/1000,5)</f>
        <v>0</v>
      </c>
      <c r="F647" s="84">
        <f t="shared" si="374"/>
        <v>0</v>
      </c>
      <c r="G647" s="84">
        <f t="shared" si="374"/>
        <v>0</v>
      </c>
      <c r="H647" s="84">
        <f t="shared" si="374"/>
        <v>2.034E-2</v>
      </c>
      <c r="I647" s="84">
        <f t="shared" si="374"/>
        <v>5.9819999999999998E-2</v>
      </c>
      <c r="J647" s="84">
        <f t="shared" si="374"/>
        <v>5.6800000000000003E-2</v>
      </c>
      <c r="K647" s="84">
        <f t="shared" si="374"/>
        <v>1.3729999999999999E-2</v>
      </c>
      <c r="L647" s="84">
        <f t="shared" si="374"/>
        <v>0</v>
      </c>
      <c r="M647" s="84">
        <f t="shared" si="374"/>
        <v>0</v>
      </c>
      <c r="N647" s="84">
        <f t="shared" si="374"/>
        <v>0</v>
      </c>
      <c r="O647" s="84">
        <f t="shared" si="374"/>
        <v>0</v>
      </c>
      <c r="P647" s="84">
        <f t="shared" si="374"/>
        <v>0</v>
      </c>
      <c r="Q647" s="84">
        <f t="shared" si="374"/>
        <v>0</v>
      </c>
      <c r="R647" s="84">
        <f t="shared" si="374"/>
        <v>0</v>
      </c>
      <c r="S647" s="84">
        <f t="shared" si="374"/>
        <v>0</v>
      </c>
      <c r="T647" s="84">
        <f t="shared" si="374"/>
        <v>0</v>
      </c>
      <c r="U647" s="84">
        <f t="shared" si="374"/>
        <v>0</v>
      </c>
      <c r="V647" s="84">
        <f t="shared" si="374"/>
        <v>0</v>
      </c>
      <c r="W647" s="84">
        <f t="shared" si="374"/>
        <v>0</v>
      </c>
      <c r="X647" s="84">
        <f t="shared" si="374"/>
        <v>0</v>
      </c>
      <c r="Y647" s="84">
        <f t="shared" si="374"/>
        <v>0</v>
      </c>
      <c r="Z647" s="84">
        <f t="shared" si="374"/>
        <v>0</v>
      </c>
      <c r="AA647" s="84">
        <f t="shared" si="374"/>
        <v>0</v>
      </c>
    </row>
    <row r="648" spans="1:27" ht="12.75" hidden="1" customHeight="1" outlineLevel="1" x14ac:dyDescent="0.2">
      <c r="A648" s="92" t="s">
        <v>2115</v>
      </c>
      <c r="B648" s="62" t="s">
        <v>231</v>
      </c>
      <c r="C648" s="42" t="s">
        <v>77</v>
      </c>
      <c r="D648" s="43">
        <v>0</v>
      </c>
      <c r="E648" s="43">
        <v>0</v>
      </c>
      <c r="F648" s="43">
        <v>0</v>
      </c>
      <c r="G648" s="43">
        <v>0</v>
      </c>
      <c r="H648" s="43">
        <v>20.34</v>
      </c>
      <c r="I648" s="43">
        <v>59.82</v>
      </c>
      <c r="J648" s="43">
        <v>56.8</v>
      </c>
      <c r="K648" s="43">
        <v>13.73</v>
      </c>
      <c r="L648" s="43">
        <v>0</v>
      </c>
      <c r="M648" s="43">
        <v>0</v>
      </c>
      <c r="N648" s="43">
        <v>0</v>
      </c>
      <c r="O648" s="43">
        <v>0</v>
      </c>
      <c r="P648" s="43">
        <v>0</v>
      </c>
      <c r="Q648" s="43">
        <v>0</v>
      </c>
      <c r="R648" s="43">
        <v>0</v>
      </c>
      <c r="S648" s="43">
        <v>0</v>
      </c>
      <c r="T648" s="43">
        <v>0</v>
      </c>
      <c r="U648" s="43">
        <v>0</v>
      </c>
      <c r="V648" s="43">
        <v>0</v>
      </c>
      <c r="W648" s="43">
        <v>0</v>
      </c>
      <c r="X648" s="43">
        <v>0</v>
      </c>
      <c r="Y648" s="43">
        <v>0</v>
      </c>
      <c r="Z648" s="43">
        <v>0</v>
      </c>
      <c r="AA648" s="43">
        <v>0</v>
      </c>
    </row>
    <row r="649" spans="1:27" collapsed="1" x14ac:dyDescent="0.2">
      <c r="A649" s="91" t="s">
        <v>2116</v>
      </c>
      <c r="B649" s="27" t="str">
        <f>"04"&amp;"."&amp;$B$800&amp;"."&amp;$B$801</f>
        <v>04.03.2023</v>
      </c>
      <c r="C649" s="83" t="s">
        <v>74</v>
      </c>
      <c r="D649" s="84">
        <f>ROUND((D650)/1000,5)</f>
        <v>0</v>
      </c>
      <c r="E649" s="84">
        <f t="shared" ref="E649:AA649" si="375">ROUND((E650)/1000,5)</f>
        <v>0</v>
      </c>
      <c r="F649" s="84">
        <f t="shared" si="375"/>
        <v>0</v>
      </c>
      <c r="G649" s="84">
        <f t="shared" si="375"/>
        <v>7.4799999999999997E-3</v>
      </c>
      <c r="H649" s="84">
        <f t="shared" si="375"/>
        <v>4.8259999999999997E-2</v>
      </c>
      <c r="I649" s="84">
        <f t="shared" si="375"/>
        <v>1.6930000000000001E-2</v>
      </c>
      <c r="J649" s="84">
        <f t="shared" si="375"/>
        <v>0</v>
      </c>
      <c r="K649" s="84">
        <f t="shared" si="375"/>
        <v>3.1130000000000001E-2</v>
      </c>
      <c r="L649" s="84">
        <f t="shared" si="375"/>
        <v>7.7109999999999998E-2</v>
      </c>
      <c r="M649" s="84">
        <f t="shared" si="375"/>
        <v>3.8179999999999999E-2</v>
      </c>
      <c r="N649" s="84">
        <f t="shared" si="375"/>
        <v>3.8089999999999999E-2</v>
      </c>
      <c r="O649" s="84">
        <f t="shared" si="375"/>
        <v>2.8920000000000001E-2</v>
      </c>
      <c r="P649" s="84">
        <f t="shared" si="375"/>
        <v>5.2700000000000004E-3</v>
      </c>
      <c r="Q649" s="84">
        <f t="shared" si="375"/>
        <v>2.7899999999999999E-3</v>
      </c>
      <c r="R649" s="84">
        <f t="shared" si="375"/>
        <v>0</v>
      </c>
      <c r="S649" s="84">
        <f t="shared" si="375"/>
        <v>4.2000000000000002E-4</v>
      </c>
      <c r="T649" s="84">
        <f t="shared" si="375"/>
        <v>1.882E-2</v>
      </c>
      <c r="U649" s="84">
        <f t="shared" si="375"/>
        <v>1.917E-2</v>
      </c>
      <c r="V649" s="84">
        <f t="shared" si="375"/>
        <v>0.10101</v>
      </c>
      <c r="W649" s="84">
        <f t="shared" si="375"/>
        <v>0</v>
      </c>
      <c r="X649" s="84">
        <f t="shared" si="375"/>
        <v>0</v>
      </c>
      <c r="Y649" s="84">
        <f t="shared" si="375"/>
        <v>0</v>
      </c>
      <c r="Z649" s="84">
        <f t="shared" si="375"/>
        <v>0</v>
      </c>
      <c r="AA649" s="84">
        <f t="shared" si="375"/>
        <v>0</v>
      </c>
    </row>
    <row r="650" spans="1:27" ht="12.75" hidden="1" customHeight="1" outlineLevel="1" x14ac:dyDescent="0.2">
      <c r="A650" s="92" t="s">
        <v>2117</v>
      </c>
      <c r="B650" s="62" t="s">
        <v>231</v>
      </c>
      <c r="C650" s="42" t="s">
        <v>77</v>
      </c>
      <c r="D650" s="43">
        <v>0</v>
      </c>
      <c r="E650" s="43">
        <v>0</v>
      </c>
      <c r="F650" s="43">
        <v>0</v>
      </c>
      <c r="G650" s="43">
        <v>7.48</v>
      </c>
      <c r="H650" s="43">
        <v>48.26</v>
      </c>
      <c r="I650" s="43">
        <v>16.93</v>
      </c>
      <c r="J650" s="43">
        <v>0</v>
      </c>
      <c r="K650" s="43">
        <v>31.13</v>
      </c>
      <c r="L650" s="43">
        <v>77.11</v>
      </c>
      <c r="M650" s="43">
        <v>38.18</v>
      </c>
      <c r="N650" s="43">
        <v>38.090000000000003</v>
      </c>
      <c r="O650" s="43">
        <v>28.92</v>
      </c>
      <c r="P650" s="43">
        <v>5.27</v>
      </c>
      <c r="Q650" s="43">
        <v>2.79</v>
      </c>
      <c r="R650" s="43">
        <v>0</v>
      </c>
      <c r="S650" s="43">
        <v>0.42</v>
      </c>
      <c r="T650" s="43">
        <v>18.82</v>
      </c>
      <c r="U650" s="43">
        <v>19.170000000000002</v>
      </c>
      <c r="V650" s="43">
        <v>101.01</v>
      </c>
      <c r="W650" s="43">
        <v>0</v>
      </c>
      <c r="X650" s="43">
        <v>0</v>
      </c>
      <c r="Y650" s="43">
        <v>0</v>
      </c>
      <c r="Z650" s="43">
        <v>0</v>
      </c>
      <c r="AA650" s="43">
        <v>0</v>
      </c>
    </row>
    <row r="651" spans="1:27" collapsed="1" x14ac:dyDescent="0.2">
      <c r="A651" s="91" t="s">
        <v>2118</v>
      </c>
      <c r="B651" s="27" t="str">
        <f>"05"&amp;"."&amp;$B$800&amp;"."&amp;$B$801</f>
        <v>05.03.2023</v>
      </c>
      <c r="C651" s="83" t="s">
        <v>74</v>
      </c>
      <c r="D651" s="84">
        <f>ROUND((D652)/1000,5)</f>
        <v>0</v>
      </c>
      <c r="E651" s="84">
        <f t="shared" ref="E651:AA651" si="376">ROUND((E652)/1000,5)</f>
        <v>0</v>
      </c>
      <c r="F651" s="84">
        <f t="shared" si="376"/>
        <v>0</v>
      </c>
      <c r="G651" s="84">
        <f t="shared" si="376"/>
        <v>0</v>
      </c>
      <c r="H651" s="84">
        <f t="shared" si="376"/>
        <v>3.6229999999999998E-2</v>
      </c>
      <c r="I651" s="84">
        <f t="shared" si="376"/>
        <v>6.0929999999999998E-2</v>
      </c>
      <c r="J651" s="84">
        <f t="shared" si="376"/>
        <v>5.398E-2</v>
      </c>
      <c r="K651" s="84">
        <f t="shared" si="376"/>
        <v>2.665E-2</v>
      </c>
      <c r="L651" s="84">
        <f t="shared" si="376"/>
        <v>3.9039999999999998E-2</v>
      </c>
      <c r="M651" s="84">
        <f t="shared" si="376"/>
        <v>0</v>
      </c>
      <c r="N651" s="84">
        <f t="shared" si="376"/>
        <v>0</v>
      </c>
      <c r="O651" s="84">
        <f t="shared" si="376"/>
        <v>0</v>
      </c>
      <c r="P651" s="84">
        <f t="shared" si="376"/>
        <v>0</v>
      </c>
      <c r="Q651" s="84">
        <f t="shared" si="376"/>
        <v>0</v>
      </c>
      <c r="R651" s="84">
        <f t="shared" si="376"/>
        <v>0</v>
      </c>
      <c r="S651" s="84">
        <f t="shared" si="376"/>
        <v>0</v>
      </c>
      <c r="T651" s="84">
        <f t="shared" si="376"/>
        <v>0</v>
      </c>
      <c r="U651" s="84">
        <f t="shared" si="376"/>
        <v>0</v>
      </c>
      <c r="V651" s="84">
        <f t="shared" si="376"/>
        <v>0.15804000000000001</v>
      </c>
      <c r="W651" s="84">
        <f t="shared" si="376"/>
        <v>7.2609999999999994E-2</v>
      </c>
      <c r="X651" s="84">
        <f t="shared" si="376"/>
        <v>0</v>
      </c>
      <c r="Y651" s="84">
        <f t="shared" si="376"/>
        <v>0</v>
      </c>
      <c r="Z651" s="84">
        <f t="shared" si="376"/>
        <v>0</v>
      </c>
      <c r="AA651" s="84">
        <f t="shared" si="376"/>
        <v>0</v>
      </c>
    </row>
    <row r="652" spans="1:27" ht="12.75" hidden="1" customHeight="1" outlineLevel="1" x14ac:dyDescent="0.2">
      <c r="A652" s="92" t="s">
        <v>2119</v>
      </c>
      <c r="B652" s="62" t="s">
        <v>231</v>
      </c>
      <c r="C652" s="42" t="s">
        <v>77</v>
      </c>
      <c r="D652" s="43">
        <v>0</v>
      </c>
      <c r="E652" s="43">
        <v>0</v>
      </c>
      <c r="F652" s="43">
        <v>0</v>
      </c>
      <c r="G652" s="43">
        <v>0</v>
      </c>
      <c r="H652" s="43">
        <v>36.229999999999997</v>
      </c>
      <c r="I652" s="43">
        <v>60.93</v>
      </c>
      <c r="J652" s="43">
        <v>53.98</v>
      </c>
      <c r="K652" s="43">
        <v>26.65</v>
      </c>
      <c r="L652" s="43">
        <v>39.04</v>
      </c>
      <c r="M652" s="43">
        <v>0</v>
      </c>
      <c r="N652" s="43">
        <v>0</v>
      </c>
      <c r="O652" s="43">
        <v>0</v>
      </c>
      <c r="P652" s="43">
        <v>0</v>
      </c>
      <c r="Q652" s="43">
        <v>0</v>
      </c>
      <c r="R652" s="43">
        <v>0</v>
      </c>
      <c r="S652" s="43">
        <v>0</v>
      </c>
      <c r="T652" s="43">
        <v>0</v>
      </c>
      <c r="U652" s="43">
        <v>0</v>
      </c>
      <c r="V652" s="43">
        <v>158.04</v>
      </c>
      <c r="W652" s="43">
        <v>72.61</v>
      </c>
      <c r="X652" s="43">
        <v>0</v>
      </c>
      <c r="Y652" s="43">
        <v>0</v>
      </c>
      <c r="Z652" s="43">
        <v>0</v>
      </c>
      <c r="AA652" s="43">
        <v>0</v>
      </c>
    </row>
    <row r="653" spans="1:27" collapsed="1" x14ac:dyDescent="0.2">
      <c r="A653" s="91" t="s">
        <v>2120</v>
      </c>
      <c r="B653" s="27" t="str">
        <f>"06"&amp;"."&amp;$B$800&amp;"."&amp;$B$801</f>
        <v>06.03.2023</v>
      </c>
      <c r="C653" s="83" t="s">
        <v>74</v>
      </c>
      <c r="D653" s="84">
        <f>ROUND((D654)/1000,5)</f>
        <v>0</v>
      </c>
      <c r="E653" s="84">
        <f t="shared" ref="E653:AA653" si="377">ROUND((E654)/1000,5)</f>
        <v>0</v>
      </c>
      <c r="F653" s="84">
        <f t="shared" si="377"/>
        <v>0</v>
      </c>
      <c r="G653" s="84">
        <f t="shared" si="377"/>
        <v>4.0219999999999999E-2</v>
      </c>
      <c r="H653" s="84">
        <f t="shared" si="377"/>
        <v>0.11622</v>
      </c>
      <c r="I653" s="84">
        <f t="shared" si="377"/>
        <v>7.6170000000000002E-2</v>
      </c>
      <c r="J653" s="84">
        <f t="shared" si="377"/>
        <v>6.719E-2</v>
      </c>
      <c r="K653" s="84">
        <f t="shared" si="377"/>
        <v>4.0919999999999998E-2</v>
      </c>
      <c r="L653" s="84">
        <f t="shared" si="377"/>
        <v>2.5649999999999999E-2</v>
      </c>
      <c r="M653" s="84">
        <f t="shared" si="377"/>
        <v>0.37974000000000002</v>
      </c>
      <c r="N653" s="84">
        <f t="shared" si="377"/>
        <v>0.12617</v>
      </c>
      <c r="O653" s="84">
        <f t="shared" si="377"/>
        <v>0</v>
      </c>
      <c r="P653" s="84">
        <f t="shared" si="377"/>
        <v>0</v>
      </c>
      <c r="Q653" s="84">
        <f t="shared" si="377"/>
        <v>0</v>
      </c>
      <c r="R653" s="84">
        <f t="shared" si="377"/>
        <v>0</v>
      </c>
      <c r="S653" s="84">
        <f t="shared" si="377"/>
        <v>0</v>
      </c>
      <c r="T653" s="84">
        <f t="shared" si="377"/>
        <v>5.0049999999999997E-2</v>
      </c>
      <c r="U653" s="84">
        <f t="shared" si="377"/>
        <v>0</v>
      </c>
      <c r="V653" s="84">
        <f t="shared" si="377"/>
        <v>0.32640999999999998</v>
      </c>
      <c r="W653" s="84">
        <f t="shared" si="377"/>
        <v>0</v>
      </c>
      <c r="X653" s="84">
        <f t="shared" si="377"/>
        <v>0</v>
      </c>
      <c r="Y653" s="84">
        <f t="shared" si="377"/>
        <v>0</v>
      </c>
      <c r="Z653" s="84">
        <f t="shared" si="377"/>
        <v>0</v>
      </c>
      <c r="AA653" s="84">
        <f t="shared" si="377"/>
        <v>0</v>
      </c>
    </row>
    <row r="654" spans="1:27" ht="12.75" hidden="1" customHeight="1" outlineLevel="1" x14ac:dyDescent="0.2">
      <c r="A654" s="92" t="s">
        <v>2121</v>
      </c>
      <c r="B654" s="62" t="s">
        <v>231</v>
      </c>
      <c r="C654" s="42" t="s">
        <v>77</v>
      </c>
      <c r="D654" s="43">
        <v>0</v>
      </c>
      <c r="E654" s="43">
        <v>0</v>
      </c>
      <c r="F654" s="43">
        <v>0</v>
      </c>
      <c r="G654" s="43">
        <v>40.22</v>
      </c>
      <c r="H654" s="43">
        <v>116.22</v>
      </c>
      <c r="I654" s="43">
        <v>76.17</v>
      </c>
      <c r="J654" s="43">
        <v>67.19</v>
      </c>
      <c r="K654" s="43">
        <v>40.92</v>
      </c>
      <c r="L654" s="43">
        <v>25.65</v>
      </c>
      <c r="M654" s="43">
        <v>379.74</v>
      </c>
      <c r="N654" s="43">
        <v>126.17</v>
      </c>
      <c r="O654" s="43">
        <v>0</v>
      </c>
      <c r="P654" s="43">
        <v>0</v>
      </c>
      <c r="Q654" s="43">
        <v>0</v>
      </c>
      <c r="R654" s="43">
        <v>0</v>
      </c>
      <c r="S654" s="43">
        <v>0</v>
      </c>
      <c r="T654" s="43">
        <v>50.05</v>
      </c>
      <c r="U654" s="43">
        <v>0</v>
      </c>
      <c r="V654" s="43">
        <v>326.41000000000003</v>
      </c>
      <c r="W654" s="43">
        <v>0</v>
      </c>
      <c r="X654" s="43">
        <v>0</v>
      </c>
      <c r="Y654" s="43">
        <v>0</v>
      </c>
      <c r="Z654" s="43">
        <v>0</v>
      </c>
      <c r="AA654" s="43">
        <v>0</v>
      </c>
    </row>
    <row r="655" spans="1:27" collapsed="1" x14ac:dyDescent="0.2">
      <c r="A655" s="91" t="s">
        <v>2122</v>
      </c>
      <c r="B655" s="27" t="str">
        <f>"07"&amp;"."&amp;$B$800&amp;"."&amp;$B$801</f>
        <v>07.03.2023</v>
      </c>
      <c r="C655" s="83" t="s">
        <v>74</v>
      </c>
      <c r="D655" s="84">
        <f>ROUND((D656)/1000,5)</f>
        <v>0</v>
      </c>
      <c r="E655" s="84">
        <f t="shared" ref="E655:AA655" si="378">ROUND((E656)/1000,5)</f>
        <v>0</v>
      </c>
      <c r="F655" s="84">
        <f t="shared" si="378"/>
        <v>0</v>
      </c>
      <c r="G655" s="84">
        <f t="shared" si="378"/>
        <v>0</v>
      </c>
      <c r="H655" s="84">
        <f t="shared" si="378"/>
        <v>2.2409999999999999E-2</v>
      </c>
      <c r="I655" s="84">
        <f t="shared" si="378"/>
        <v>7.4230000000000004E-2</v>
      </c>
      <c r="J655" s="84">
        <f t="shared" si="378"/>
        <v>5.3659999999999999E-2</v>
      </c>
      <c r="K655" s="84">
        <f t="shared" si="378"/>
        <v>3.0349999999999999E-2</v>
      </c>
      <c r="L655" s="84">
        <f t="shared" si="378"/>
        <v>6.3630000000000006E-2</v>
      </c>
      <c r="M655" s="84">
        <f t="shared" si="378"/>
        <v>4.1829999999999999E-2</v>
      </c>
      <c r="N655" s="84">
        <f t="shared" si="378"/>
        <v>0.19694999999999999</v>
      </c>
      <c r="O655" s="84">
        <f t="shared" si="378"/>
        <v>0</v>
      </c>
      <c r="P655" s="84">
        <f t="shared" si="378"/>
        <v>0</v>
      </c>
      <c r="Q655" s="84">
        <f t="shared" si="378"/>
        <v>9.7000000000000005E-4</v>
      </c>
      <c r="R655" s="84">
        <f t="shared" si="378"/>
        <v>8.5100000000000002E-3</v>
      </c>
      <c r="S655" s="84">
        <f t="shared" si="378"/>
        <v>5.0750000000000003E-2</v>
      </c>
      <c r="T655" s="84">
        <f t="shared" si="378"/>
        <v>5.9409999999999998E-2</v>
      </c>
      <c r="U655" s="84">
        <f t="shared" si="378"/>
        <v>6.1199999999999997E-2</v>
      </c>
      <c r="V655" s="84">
        <f t="shared" si="378"/>
        <v>0.12395</v>
      </c>
      <c r="W655" s="84">
        <f t="shared" si="378"/>
        <v>4.2169999999999999E-2</v>
      </c>
      <c r="X655" s="84">
        <f t="shared" si="378"/>
        <v>0</v>
      </c>
      <c r="Y655" s="84">
        <f t="shared" si="378"/>
        <v>0</v>
      </c>
      <c r="Z655" s="84">
        <f t="shared" si="378"/>
        <v>0</v>
      </c>
      <c r="AA655" s="84">
        <f t="shared" si="378"/>
        <v>0</v>
      </c>
    </row>
    <row r="656" spans="1:27" ht="12.75" hidden="1" customHeight="1" outlineLevel="1" x14ac:dyDescent="0.2">
      <c r="A656" s="92" t="s">
        <v>2123</v>
      </c>
      <c r="B656" s="62" t="s">
        <v>231</v>
      </c>
      <c r="C656" s="42" t="s">
        <v>77</v>
      </c>
      <c r="D656" s="43">
        <v>0</v>
      </c>
      <c r="E656" s="43">
        <v>0</v>
      </c>
      <c r="F656" s="43">
        <v>0</v>
      </c>
      <c r="G656" s="43">
        <v>0</v>
      </c>
      <c r="H656" s="43">
        <v>22.41</v>
      </c>
      <c r="I656" s="43">
        <v>74.23</v>
      </c>
      <c r="J656" s="43">
        <v>53.66</v>
      </c>
      <c r="K656" s="43">
        <v>30.35</v>
      </c>
      <c r="L656" s="43">
        <v>63.63</v>
      </c>
      <c r="M656" s="43">
        <v>41.83</v>
      </c>
      <c r="N656" s="43">
        <v>196.95</v>
      </c>
      <c r="O656" s="43">
        <v>0</v>
      </c>
      <c r="P656" s="43">
        <v>0</v>
      </c>
      <c r="Q656" s="43">
        <v>0.97</v>
      </c>
      <c r="R656" s="43">
        <v>8.51</v>
      </c>
      <c r="S656" s="43">
        <v>50.75</v>
      </c>
      <c r="T656" s="43">
        <v>59.41</v>
      </c>
      <c r="U656" s="43">
        <v>61.2</v>
      </c>
      <c r="V656" s="43">
        <v>123.95</v>
      </c>
      <c r="W656" s="43">
        <v>42.17</v>
      </c>
      <c r="X656" s="43">
        <v>0</v>
      </c>
      <c r="Y656" s="43">
        <v>0</v>
      </c>
      <c r="Z656" s="43">
        <v>0</v>
      </c>
      <c r="AA656" s="43">
        <v>0</v>
      </c>
    </row>
    <row r="657" spans="1:27" collapsed="1" x14ac:dyDescent="0.2">
      <c r="A657" s="91" t="s">
        <v>2124</v>
      </c>
      <c r="B657" s="27" t="str">
        <f>"08"&amp;"."&amp;$B$800&amp;"."&amp;$B$801</f>
        <v>08.03.2023</v>
      </c>
      <c r="C657" s="83" t="s">
        <v>74</v>
      </c>
      <c r="D657" s="84">
        <f>ROUND((D658)/1000,5)</f>
        <v>0</v>
      </c>
      <c r="E657" s="84">
        <f t="shared" ref="E657:AA657" si="379">ROUND((E658)/1000,5)</f>
        <v>0</v>
      </c>
      <c r="F657" s="84">
        <f t="shared" si="379"/>
        <v>0</v>
      </c>
      <c r="G657" s="84">
        <f t="shared" si="379"/>
        <v>0</v>
      </c>
      <c r="H657" s="84">
        <f t="shared" si="379"/>
        <v>1.06E-3</v>
      </c>
      <c r="I657" s="84">
        <f t="shared" si="379"/>
        <v>8.319E-2</v>
      </c>
      <c r="J657" s="84">
        <f t="shared" si="379"/>
        <v>5.953E-2</v>
      </c>
      <c r="K657" s="84">
        <f t="shared" si="379"/>
        <v>7.0620000000000002E-2</v>
      </c>
      <c r="L657" s="84">
        <f t="shared" si="379"/>
        <v>3.703E-2</v>
      </c>
      <c r="M657" s="84">
        <f t="shared" si="379"/>
        <v>1.108E-2</v>
      </c>
      <c r="N657" s="84">
        <f t="shared" si="379"/>
        <v>0</v>
      </c>
      <c r="O657" s="84">
        <f t="shared" si="379"/>
        <v>0</v>
      </c>
      <c r="P657" s="84">
        <f t="shared" si="379"/>
        <v>0</v>
      </c>
      <c r="Q657" s="84">
        <f t="shared" si="379"/>
        <v>0</v>
      </c>
      <c r="R657" s="84">
        <f t="shared" si="379"/>
        <v>0</v>
      </c>
      <c r="S657" s="84">
        <f t="shared" si="379"/>
        <v>0</v>
      </c>
      <c r="T657" s="84">
        <f t="shared" si="379"/>
        <v>0</v>
      </c>
      <c r="U657" s="84">
        <f t="shared" si="379"/>
        <v>0</v>
      </c>
      <c r="V657" s="84">
        <f t="shared" si="379"/>
        <v>0</v>
      </c>
      <c r="W657" s="84">
        <f t="shared" si="379"/>
        <v>0</v>
      </c>
      <c r="X657" s="84">
        <f t="shared" si="379"/>
        <v>0</v>
      </c>
      <c r="Y657" s="84">
        <f t="shared" si="379"/>
        <v>0</v>
      </c>
      <c r="Z657" s="84">
        <f t="shared" si="379"/>
        <v>0</v>
      </c>
      <c r="AA657" s="84">
        <f t="shared" si="379"/>
        <v>0</v>
      </c>
    </row>
    <row r="658" spans="1:27" ht="12.75" hidden="1" customHeight="1" outlineLevel="1" x14ac:dyDescent="0.2">
      <c r="A658" s="92" t="s">
        <v>2125</v>
      </c>
      <c r="B658" s="62" t="s">
        <v>231</v>
      </c>
      <c r="C658" s="42" t="s">
        <v>77</v>
      </c>
      <c r="D658" s="43">
        <v>0</v>
      </c>
      <c r="E658" s="43">
        <v>0</v>
      </c>
      <c r="F658" s="43">
        <v>0</v>
      </c>
      <c r="G658" s="43">
        <v>0</v>
      </c>
      <c r="H658" s="43">
        <v>1.06</v>
      </c>
      <c r="I658" s="43">
        <v>83.19</v>
      </c>
      <c r="J658" s="43">
        <v>59.53</v>
      </c>
      <c r="K658" s="43">
        <v>70.62</v>
      </c>
      <c r="L658" s="43">
        <v>37.03</v>
      </c>
      <c r="M658" s="43">
        <v>11.08</v>
      </c>
      <c r="N658" s="43">
        <v>0</v>
      </c>
      <c r="O658" s="43">
        <v>0</v>
      </c>
      <c r="P658" s="43">
        <v>0</v>
      </c>
      <c r="Q658" s="43">
        <v>0</v>
      </c>
      <c r="R658" s="43">
        <v>0</v>
      </c>
      <c r="S658" s="43">
        <v>0</v>
      </c>
      <c r="T658" s="43">
        <v>0</v>
      </c>
      <c r="U658" s="43">
        <v>0</v>
      </c>
      <c r="V658" s="43">
        <v>0</v>
      </c>
      <c r="W658" s="43">
        <v>0</v>
      </c>
      <c r="X658" s="43">
        <v>0</v>
      </c>
      <c r="Y658" s="43">
        <v>0</v>
      </c>
      <c r="Z658" s="43">
        <v>0</v>
      </c>
      <c r="AA658" s="43">
        <v>0</v>
      </c>
    </row>
    <row r="659" spans="1:27" collapsed="1" x14ac:dyDescent="0.2">
      <c r="A659" s="91" t="s">
        <v>2126</v>
      </c>
      <c r="B659" s="27" t="str">
        <f>"09"&amp;"."&amp;$B$800&amp;"."&amp;$B$801</f>
        <v>09.03.2023</v>
      </c>
      <c r="C659" s="83" t="s">
        <v>74</v>
      </c>
      <c r="D659" s="84">
        <f>ROUND((D660)/1000,5)</f>
        <v>0</v>
      </c>
      <c r="E659" s="84">
        <f t="shared" ref="E659:AA659" si="380">ROUND((E660)/1000,5)</f>
        <v>0</v>
      </c>
      <c r="F659" s="84">
        <f t="shared" si="380"/>
        <v>0</v>
      </c>
      <c r="G659" s="84">
        <f t="shared" si="380"/>
        <v>0</v>
      </c>
      <c r="H659" s="84">
        <f t="shared" si="380"/>
        <v>0</v>
      </c>
      <c r="I659" s="84">
        <f t="shared" si="380"/>
        <v>0.16575999999999999</v>
      </c>
      <c r="J659" s="84">
        <f t="shared" si="380"/>
        <v>5.5539999999999999E-2</v>
      </c>
      <c r="K659" s="84">
        <f t="shared" si="380"/>
        <v>0.12567</v>
      </c>
      <c r="L659" s="84">
        <f t="shared" si="380"/>
        <v>7.4499999999999997E-2</v>
      </c>
      <c r="M659" s="84">
        <f t="shared" si="380"/>
        <v>0</v>
      </c>
      <c r="N659" s="84">
        <f t="shared" si="380"/>
        <v>0</v>
      </c>
      <c r="O659" s="84">
        <f t="shared" si="380"/>
        <v>0</v>
      </c>
      <c r="P659" s="84">
        <f t="shared" si="380"/>
        <v>1.6900000000000001E-3</v>
      </c>
      <c r="Q659" s="84">
        <f t="shared" si="380"/>
        <v>1.16E-3</v>
      </c>
      <c r="R659" s="84">
        <f t="shared" si="380"/>
        <v>2.1099999999999999E-3</v>
      </c>
      <c r="S659" s="84">
        <f t="shared" si="380"/>
        <v>1.0800000000000001E-2</v>
      </c>
      <c r="T659" s="84">
        <f t="shared" si="380"/>
        <v>3.755E-2</v>
      </c>
      <c r="U659" s="84">
        <f t="shared" si="380"/>
        <v>5.067E-2</v>
      </c>
      <c r="V659" s="84">
        <f t="shared" si="380"/>
        <v>9.2299999999999993E-2</v>
      </c>
      <c r="W659" s="84">
        <f t="shared" si="380"/>
        <v>6.3000000000000003E-4</v>
      </c>
      <c r="X659" s="84">
        <f t="shared" si="380"/>
        <v>8.6E-3</v>
      </c>
      <c r="Y659" s="84">
        <f t="shared" si="380"/>
        <v>6.7600000000000004E-3</v>
      </c>
      <c r="Z659" s="84">
        <f t="shared" si="380"/>
        <v>0</v>
      </c>
      <c r="AA659" s="84">
        <f t="shared" si="380"/>
        <v>0</v>
      </c>
    </row>
    <row r="660" spans="1:27" ht="12.75" hidden="1" customHeight="1" outlineLevel="1" x14ac:dyDescent="0.2">
      <c r="A660" s="92" t="s">
        <v>2127</v>
      </c>
      <c r="B660" s="62" t="s">
        <v>231</v>
      </c>
      <c r="C660" s="42" t="s">
        <v>77</v>
      </c>
      <c r="D660" s="43">
        <v>0</v>
      </c>
      <c r="E660" s="43">
        <v>0</v>
      </c>
      <c r="F660" s="43">
        <v>0</v>
      </c>
      <c r="G660" s="43">
        <v>0</v>
      </c>
      <c r="H660" s="43">
        <v>0</v>
      </c>
      <c r="I660" s="43">
        <v>165.76</v>
      </c>
      <c r="J660" s="43">
        <v>55.54</v>
      </c>
      <c r="K660" s="43">
        <v>125.67</v>
      </c>
      <c r="L660" s="43">
        <v>74.5</v>
      </c>
      <c r="M660" s="43">
        <v>0</v>
      </c>
      <c r="N660" s="43">
        <v>0</v>
      </c>
      <c r="O660" s="43">
        <v>0</v>
      </c>
      <c r="P660" s="43">
        <v>1.69</v>
      </c>
      <c r="Q660" s="43">
        <v>1.1599999999999999</v>
      </c>
      <c r="R660" s="43">
        <v>2.11</v>
      </c>
      <c r="S660" s="43">
        <v>10.8</v>
      </c>
      <c r="T660" s="43">
        <v>37.549999999999997</v>
      </c>
      <c r="U660" s="43">
        <v>50.67</v>
      </c>
      <c r="V660" s="43">
        <v>92.3</v>
      </c>
      <c r="W660" s="43">
        <v>0.63</v>
      </c>
      <c r="X660" s="43">
        <v>8.6</v>
      </c>
      <c r="Y660" s="43">
        <v>6.76</v>
      </c>
      <c r="Z660" s="43">
        <v>0</v>
      </c>
      <c r="AA660" s="43">
        <v>0</v>
      </c>
    </row>
    <row r="661" spans="1:27" collapsed="1" x14ac:dyDescent="0.2">
      <c r="A661" s="91" t="s">
        <v>2128</v>
      </c>
      <c r="B661" s="27" t="str">
        <f>"10"&amp;"."&amp;$B$800&amp;"."&amp;$B$801</f>
        <v>10.03.2023</v>
      </c>
      <c r="C661" s="83" t="s">
        <v>74</v>
      </c>
      <c r="D661" s="84">
        <f>ROUND((D662)/1000,5)</f>
        <v>0</v>
      </c>
      <c r="E661" s="84">
        <f t="shared" ref="E661:AA661" si="381">ROUND((E662)/1000,5)</f>
        <v>0</v>
      </c>
      <c r="F661" s="84">
        <f t="shared" si="381"/>
        <v>0</v>
      </c>
      <c r="G661" s="84">
        <f t="shared" si="381"/>
        <v>5.1360000000000003E-2</v>
      </c>
      <c r="H661" s="84">
        <f t="shared" si="381"/>
        <v>0.17286000000000001</v>
      </c>
      <c r="I661" s="84">
        <f t="shared" si="381"/>
        <v>0.12358</v>
      </c>
      <c r="J661" s="84">
        <f t="shared" si="381"/>
        <v>0.11736000000000001</v>
      </c>
      <c r="K661" s="84">
        <f t="shared" si="381"/>
        <v>0.15079999999999999</v>
      </c>
      <c r="L661" s="84">
        <f t="shared" si="381"/>
        <v>7.9320000000000002E-2</v>
      </c>
      <c r="M661" s="84">
        <f t="shared" si="381"/>
        <v>2.742E-2</v>
      </c>
      <c r="N661" s="84">
        <f t="shared" si="381"/>
        <v>3.7879999999999997E-2</v>
      </c>
      <c r="O661" s="84">
        <f t="shared" si="381"/>
        <v>3.1579999999999997E-2</v>
      </c>
      <c r="P661" s="84">
        <f t="shared" si="381"/>
        <v>3.3959999999999997E-2</v>
      </c>
      <c r="Q661" s="84">
        <f t="shared" si="381"/>
        <v>2.9010000000000001E-2</v>
      </c>
      <c r="R661" s="84">
        <f t="shared" si="381"/>
        <v>4.2709999999999998E-2</v>
      </c>
      <c r="S661" s="84">
        <f t="shared" si="381"/>
        <v>5.1830000000000001E-2</v>
      </c>
      <c r="T661" s="84">
        <f t="shared" si="381"/>
        <v>0</v>
      </c>
      <c r="U661" s="84">
        <f t="shared" si="381"/>
        <v>4.795E-2</v>
      </c>
      <c r="V661" s="84">
        <f t="shared" si="381"/>
        <v>2.733E-2</v>
      </c>
      <c r="W661" s="84">
        <f t="shared" si="381"/>
        <v>0</v>
      </c>
      <c r="X661" s="84">
        <f t="shared" si="381"/>
        <v>0</v>
      </c>
      <c r="Y661" s="84">
        <f t="shared" si="381"/>
        <v>0</v>
      </c>
      <c r="Z661" s="84">
        <f t="shared" si="381"/>
        <v>0</v>
      </c>
      <c r="AA661" s="84">
        <f t="shared" si="381"/>
        <v>0</v>
      </c>
    </row>
    <row r="662" spans="1:27" ht="12.75" hidden="1" customHeight="1" outlineLevel="1" x14ac:dyDescent="0.2">
      <c r="A662" s="92" t="s">
        <v>2129</v>
      </c>
      <c r="B662" s="62" t="s">
        <v>231</v>
      </c>
      <c r="C662" s="42" t="s">
        <v>77</v>
      </c>
      <c r="D662" s="43">
        <v>0</v>
      </c>
      <c r="E662" s="43">
        <v>0</v>
      </c>
      <c r="F662" s="43">
        <v>0</v>
      </c>
      <c r="G662" s="43">
        <v>51.36</v>
      </c>
      <c r="H662" s="43">
        <v>172.86</v>
      </c>
      <c r="I662" s="43">
        <v>123.58</v>
      </c>
      <c r="J662" s="43">
        <v>117.36</v>
      </c>
      <c r="K662" s="43">
        <v>150.80000000000001</v>
      </c>
      <c r="L662" s="43">
        <v>79.319999999999993</v>
      </c>
      <c r="M662" s="43">
        <v>27.42</v>
      </c>
      <c r="N662" s="43">
        <v>37.880000000000003</v>
      </c>
      <c r="O662" s="43">
        <v>31.58</v>
      </c>
      <c r="P662" s="43">
        <v>33.96</v>
      </c>
      <c r="Q662" s="43">
        <v>29.01</v>
      </c>
      <c r="R662" s="43">
        <v>42.71</v>
      </c>
      <c r="S662" s="43">
        <v>51.83</v>
      </c>
      <c r="T662" s="43">
        <v>0</v>
      </c>
      <c r="U662" s="43">
        <v>47.95</v>
      </c>
      <c r="V662" s="43">
        <v>27.33</v>
      </c>
      <c r="W662" s="43">
        <v>0</v>
      </c>
      <c r="X662" s="43">
        <v>0</v>
      </c>
      <c r="Y662" s="43">
        <v>0</v>
      </c>
      <c r="Z662" s="43">
        <v>0</v>
      </c>
      <c r="AA662" s="43">
        <v>0</v>
      </c>
    </row>
    <row r="663" spans="1:27" collapsed="1" x14ac:dyDescent="0.2">
      <c r="A663" s="91" t="s">
        <v>2130</v>
      </c>
      <c r="B663" s="27" t="str">
        <f>"11"&amp;"."&amp;$B$800&amp;"."&amp;$B$801</f>
        <v>11.03.2023</v>
      </c>
      <c r="C663" s="83" t="s">
        <v>74</v>
      </c>
      <c r="D663" s="84">
        <f>ROUND((D664)/1000,5)</f>
        <v>0</v>
      </c>
      <c r="E663" s="84">
        <f t="shared" ref="E663:AA663" si="382">ROUND((E664)/1000,5)</f>
        <v>0</v>
      </c>
      <c r="F663" s="84">
        <f t="shared" si="382"/>
        <v>0</v>
      </c>
      <c r="G663" s="84">
        <f t="shared" si="382"/>
        <v>0</v>
      </c>
      <c r="H663" s="84">
        <f t="shared" si="382"/>
        <v>0</v>
      </c>
      <c r="I663" s="84">
        <f t="shared" si="382"/>
        <v>0</v>
      </c>
      <c r="J663" s="84">
        <f t="shared" si="382"/>
        <v>0</v>
      </c>
      <c r="K663" s="84">
        <f t="shared" si="382"/>
        <v>0.13005</v>
      </c>
      <c r="L663" s="84">
        <f t="shared" si="382"/>
        <v>8.9080000000000006E-2</v>
      </c>
      <c r="M663" s="84">
        <f t="shared" si="382"/>
        <v>1.447E-2</v>
      </c>
      <c r="N663" s="84">
        <f t="shared" si="382"/>
        <v>1.7309999999999999E-2</v>
      </c>
      <c r="O663" s="84">
        <f t="shared" si="382"/>
        <v>4.0820000000000002E-2</v>
      </c>
      <c r="P663" s="84">
        <f t="shared" si="382"/>
        <v>5.3600000000000002E-2</v>
      </c>
      <c r="Q663" s="84">
        <f t="shared" si="382"/>
        <v>5.9060000000000001E-2</v>
      </c>
      <c r="R663" s="84">
        <f t="shared" si="382"/>
        <v>7.0529999999999995E-2</v>
      </c>
      <c r="S663" s="84">
        <f t="shared" si="382"/>
        <v>0.11144</v>
      </c>
      <c r="T663" s="84">
        <f t="shared" si="382"/>
        <v>0.11419</v>
      </c>
      <c r="U663" s="84">
        <f t="shared" si="382"/>
        <v>0.11668000000000001</v>
      </c>
      <c r="V663" s="84">
        <f t="shared" si="382"/>
        <v>0.12141</v>
      </c>
      <c r="W663" s="84">
        <f t="shared" si="382"/>
        <v>7.8109999999999999E-2</v>
      </c>
      <c r="X663" s="84">
        <f t="shared" si="382"/>
        <v>3.7100000000000002E-3</v>
      </c>
      <c r="Y663" s="84">
        <f t="shared" si="382"/>
        <v>0</v>
      </c>
      <c r="Z663" s="84">
        <f t="shared" si="382"/>
        <v>0</v>
      </c>
      <c r="AA663" s="84">
        <f t="shared" si="382"/>
        <v>0</v>
      </c>
    </row>
    <row r="664" spans="1:27" ht="12.75" hidden="1" customHeight="1" outlineLevel="1" x14ac:dyDescent="0.2">
      <c r="A664" s="92" t="s">
        <v>2131</v>
      </c>
      <c r="B664" s="62" t="s">
        <v>231</v>
      </c>
      <c r="C664" s="42" t="s">
        <v>77</v>
      </c>
      <c r="D664" s="43">
        <v>0</v>
      </c>
      <c r="E664" s="43">
        <v>0</v>
      </c>
      <c r="F664" s="43">
        <v>0</v>
      </c>
      <c r="G664" s="43">
        <v>0</v>
      </c>
      <c r="H664" s="43">
        <v>0</v>
      </c>
      <c r="I664" s="43">
        <v>0</v>
      </c>
      <c r="J664" s="43">
        <v>0</v>
      </c>
      <c r="K664" s="43">
        <v>130.05000000000001</v>
      </c>
      <c r="L664" s="43">
        <v>89.08</v>
      </c>
      <c r="M664" s="43">
        <v>14.47</v>
      </c>
      <c r="N664" s="43">
        <v>17.309999999999999</v>
      </c>
      <c r="O664" s="43">
        <v>40.82</v>
      </c>
      <c r="P664" s="43">
        <v>53.6</v>
      </c>
      <c r="Q664" s="43">
        <v>59.06</v>
      </c>
      <c r="R664" s="43">
        <v>70.53</v>
      </c>
      <c r="S664" s="43">
        <v>111.44</v>
      </c>
      <c r="T664" s="43">
        <v>114.19</v>
      </c>
      <c r="U664" s="43">
        <v>116.68</v>
      </c>
      <c r="V664" s="43">
        <v>121.41</v>
      </c>
      <c r="W664" s="43">
        <v>78.11</v>
      </c>
      <c r="X664" s="43">
        <v>3.71</v>
      </c>
      <c r="Y664" s="43">
        <v>0</v>
      </c>
      <c r="Z664" s="43">
        <v>0</v>
      </c>
      <c r="AA664" s="43">
        <v>0</v>
      </c>
    </row>
    <row r="665" spans="1:27" collapsed="1" x14ac:dyDescent="0.2">
      <c r="A665" s="91" t="s">
        <v>2132</v>
      </c>
      <c r="B665" s="27" t="str">
        <f>"12"&amp;"."&amp;$B$800&amp;"."&amp;$B$801</f>
        <v>12.03.2023</v>
      </c>
      <c r="C665" s="83" t="s">
        <v>74</v>
      </c>
      <c r="D665" s="84">
        <f>ROUND((D666)/1000,5)</f>
        <v>0</v>
      </c>
      <c r="E665" s="84">
        <f t="shared" ref="E665:AA665" si="383">ROUND((E666)/1000,5)</f>
        <v>0</v>
      </c>
      <c r="F665" s="84">
        <f t="shared" si="383"/>
        <v>0</v>
      </c>
      <c r="G665" s="84">
        <f t="shared" si="383"/>
        <v>0</v>
      </c>
      <c r="H665" s="84">
        <f t="shared" si="383"/>
        <v>0</v>
      </c>
      <c r="I665" s="84">
        <f t="shared" si="383"/>
        <v>9.2300000000000004E-3</v>
      </c>
      <c r="J665" s="84">
        <f t="shared" si="383"/>
        <v>4.1320000000000003E-2</v>
      </c>
      <c r="K665" s="84">
        <f t="shared" si="383"/>
        <v>9.6689999999999998E-2</v>
      </c>
      <c r="L665" s="84">
        <f t="shared" si="383"/>
        <v>0.11582000000000001</v>
      </c>
      <c r="M665" s="84">
        <f t="shared" si="383"/>
        <v>0</v>
      </c>
      <c r="N665" s="84">
        <f t="shared" si="383"/>
        <v>0</v>
      </c>
      <c r="O665" s="84">
        <f t="shared" si="383"/>
        <v>1E-4</v>
      </c>
      <c r="P665" s="84">
        <f t="shared" si="383"/>
        <v>2.0889999999999999E-2</v>
      </c>
      <c r="Q665" s="84">
        <f t="shared" si="383"/>
        <v>4.3819999999999998E-2</v>
      </c>
      <c r="R665" s="84">
        <f t="shared" si="383"/>
        <v>7.213E-2</v>
      </c>
      <c r="S665" s="84">
        <f t="shared" si="383"/>
        <v>9.8400000000000001E-2</v>
      </c>
      <c r="T665" s="84">
        <f t="shared" si="383"/>
        <v>8.9679999999999996E-2</v>
      </c>
      <c r="U665" s="84">
        <f t="shared" si="383"/>
        <v>7.9229999999999995E-2</v>
      </c>
      <c r="V665" s="84">
        <f t="shared" si="383"/>
        <v>9.4359999999999999E-2</v>
      </c>
      <c r="W665" s="84">
        <f t="shared" si="383"/>
        <v>8.2460000000000006E-2</v>
      </c>
      <c r="X665" s="84">
        <f t="shared" si="383"/>
        <v>2.8400000000000002E-2</v>
      </c>
      <c r="Y665" s="84">
        <f t="shared" si="383"/>
        <v>0</v>
      </c>
      <c r="Z665" s="84">
        <f t="shared" si="383"/>
        <v>0</v>
      </c>
      <c r="AA665" s="84">
        <f t="shared" si="383"/>
        <v>0</v>
      </c>
    </row>
    <row r="666" spans="1:27" ht="12.75" hidden="1" customHeight="1" outlineLevel="1" x14ac:dyDescent="0.2">
      <c r="A666" s="92" t="s">
        <v>2133</v>
      </c>
      <c r="B666" s="62" t="s">
        <v>231</v>
      </c>
      <c r="C666" s="42" t="s">
        <v>77</v>
      </c>
      <c r="D666" s="43">
        <v>0</v>
      </c>
      <c r="E666" s="43">
        <v>0</v>
      </c>
      <c r="F666" s="43">
        <v>0</v>
      </c>
      <c r="G666" s="43">
        <v>0</v>
      </c>
      <c r="H666" s="43">
        <v>0</v>
      </c>
      <c r="I666" s="43">
        <v>9.23</v>
      </c>
      <c r="J666" s="43">
        <v>41.32</v>
      </c>
      <c r="K666" s="43">
        <v>96.69</v>
      </c>
      <c r="L666" s="43">
        <v>115.82</v>
      </c>
      <c r="M666" s="43">
        <v>0</v>
      </c>
      <c r="N666" s="43">
        <v>0</v>
      </c>
      <c r="O666" s="43">
        <v>0.1</v>
      </c>
      <c r="P666" s="43">
        <v>20.89</v>
      </c>
      <c r="Q666" s="43">
        <v>43.82</v>
      </c>
      <c r="R666" s="43">
        <v>72.13</v>
      </c>
      <c r="S666" s="43">
        <v>98.4</v>
      </c>
      <c r="T666" s="43">
        <v>89.68</v>
      </c>
      <c r="U666" s="43">
        <v>79.23</v>
      </c>
      <c r="V666" s="43">
        <v>94.36</v>
      </c>
      <c r="W666" s="43">
        <v>82.46</v>
      </c>
      <c r="X666" s="43">
        <v>28.4</v>
      </c>
      <c r="Y666" s="43">
        <v>0</v>
      </c>
      <c r="Z666" s="43">
        <v>0</v>
      </c>
      <c r="AA666" s="43">
        <v>0</v>
      </c>
    </row>
    <row r="667" spans="1:27" collapsed="1" x14ac:dyDescent="0.2">
      <c r="A667" s="91" t="s">
        <v>2134</v>
      </c>
      <c r="B667" s="27" t="str">
        <f>"13"&amp;"."&amp;$B$800&amp;"."&amp;$B$801</f>
        <v>13.03.2023</v>
      </c>
      <c r="C667" s="83" t="s">
        <v>74</v>
      </c>
      <c r="D667" s="84">
        <f>ROUND((D668)/1000,5)</f>
        <v>0</v>
      </c>
      <c r="E667" s="84">
        <f t="shared" ref="E667:AA667" si="384">ROUND((E668)/1000,5)</f>
        <v>0</v>
      </c>
      <c r="F667" s="84">
        <f t="shared" si="384"/>
        <v>0</v>
      </c>
      <c r="G667" s="84">
        <f t="shared" si="384"/>
        <v>1.1730000000000001E-2</v>
      </c>
      <c r="H667" s="84">
        <f t="shared" si="384"/>
        <v>2.5839999999999998E-2</v>
      </c>
      <c r="I667" s="84">
        <f t="shared" si="384"/>
        <v>0.18362000000000001</v>
      </c>
      <c r="J667" s="84">
        <f t="shared" si="384"/>
        <v>5.7090000000000002E-2</v>
      </c>
      <c r="K667" s="84">
        <f t="shared" si="384"/>
        <v>0.10663</v>
      </c>
      <c r="L667" s="84">
        <f t="shared" si="384"/>
        <v>0.10269</v>
      </c>
      <c r="M667" s="84">
        <f t="shared" si="384"/>
        <v>1.2E-4</v>
      </c>
      <c r="N667" s="84">
        <f t="shared" si="384"/>
        <v>0</v>
      </c>
      <c r="O667" s="84">
        <f t="shared" si="384"/>
        <v>0</v>
      </c>
      <c r="P667" s="84">
        <f t="shared" si="384"/>
        <v>0</v>
      </c>
      <c r="Q667" s="84">
        <f t="shared" si="384"/>
        <v>0</v>
      </c>
      <c r="R667" s="84">
        <f t="shared" si="384"/>
        <v>0</v>
      </c>
      <c r="S667" s="84">
        <f t="shared" si="384"/>
        <v>0</v>
      </c>
      <c r="T667" s="84">
        <f t="shared" si="384"/>
        <v>0</v>
      </c>
      <c r="U667" s="84">
        <f t="shared" si="384"/>
        <v>0</v>
      </c>
      <c r="V667" s="84">
        <f t="shared" si="384"/>
        <v>0.22917999999999999</v>
      </c>
      <c r="W667" s="84">
        <f t="shared" si="384"/>
        <v>0</v>
      </c>
      <c r="X667" s="84">
        <f t="shared" si="384"/>
        <v>0</v>
      </c>
      <c r="Y667" s="84">
        <f t="shared" si="384"/>
        <v>0</v>
      </c>
      <c r="Z667" s="84">
        <f t="shared" si="384"/>
        <v>0</v>
      </c>
      <c r="AA667" s="84">
        <f t="shared" si="384"/>
        <v>0</v>
      </c>
    </row>
    <row r="668" spans="1:27" ht="12.75" hidden="1" customHeight="1" outlineLevel="1" x14ac:dyDescent="0.2">
      <c r="A668" s="92" t="s">
        <v>2135</v>
      </c>
      <c r="B668" s="62" t="s">
        <v>231</v>
      </c>
      <c r="C668" s="42" t="s">
        <v>77</v>
      </c>
      <c r="D668" s="43">
        <v>0</v>
      </c>
      <c r="E668" s="43">
        <v>0</v>
      </c>
      <c r="F668" s="43">
        <v>0</v>
      </c>
      <c r="G668" s="43">
        <v>11.73</v>
      </c>
      <c r="H668" s="43">
        <v>25.84</v>
      </c>
      <c r="I668" s="43">
        <v>183.62</v>
      </c>
      <c r="J668" s="43">
        <v>57.09</v>
      </c>
      <c r="K668" s="43">
        <v>106.63</v>
      </c>
      <c r="L668" s="43">
        <v>102.69</v>
      </c>
      <c r="M668" s="43">
        <v>0.12</v>
      </c>
      <c r="N668" s="43">
        <v>0</v>
      </c>
      <c r="O668" s="43">
        <v>0</v>
      </c>
      <c r="P668" s="43">
        <v>0</v>
      </c>
      <c r="Q668" s="43">
        <v>0</v>
      </c>
      <c r="R668" s="43">
        <v>0</v>
      </c>
      <c r="S668" s="43">
        <v>0</v>
      </c>
      <c r="T668" s="43">
        <v>0</v>
      </c>
      <c r="U668" s="43">
        <v>0</v>
      </c>
      <c r="V668" s="43">
        <v>229.18</v>
      </c>
      <c r="W668" s="43">
        <v>0</v>
      </c>
      <c r="X668" s="43">
        <v>0</v>
      </c>
      <c r="Y668" s="43">
        <v>0</v>
      </c>
      <c r="Z668" s="43">
        <v>0</v>
      </c>
      <c r="AA668" s="43">
        <v>0</v>
      </c>
    </row>
    <row r="669" spans="1:27" collapsed="1" x14ac:dyDescent="0.2">
      <c r="A669" s="91" t="s">
        <v>2136</v>
      </c>
      <c r="B669" s="27" t="str">
        <f>"14"&amp;"."&amp;$B$800&amp;"."&amp;$B$801</f>
        <v>14.03.2023</v>
      </c>
      <c r="C669" s="83" t="s">
        <v>74</v>
      </c>
      <c r="D669" s="84">
        <f>ROUND((D670)/1000,5)</f>
        <v>0</v>
      </c>
      <c r="E669" s="84">
        <f t="shared" ref="E669:AA669" si="385">ROUND((E670)/1000,5)</f>
        <v>0</v>
      </c>
      <c r="F669" s="84">
        <f t="shared" si="385"/>
        <v>0</v>
      </c>
      <c r="G669" s="84">
        <f t="shared" si="385"/>
        <v>0</v>
      </c>
      <c r="H669" s="84">
        <f t="shared" si="385"/>
        <v>5.4820000000000001E-2</v>
      </c>
      <c r="I669" s="84">
        <f t="shared" si="385"/>
        <v>0.19159000000000001</v>
      </c>
      <c r="J669" s="84">
        <f t="shared" si="385"/>
        <v>8.8609999999999994E-2</v>
      </c>
      <c r="K669" s="84">
        <f t="shared" si="385"/>
        <v>5.645E-2</v>
      </c>
      <c r="L669" s="84">
        <f t="shared" si="385"/>
        <v>0.10266</v>
      </c>
      <c r="M669" s="84">
        <f t="shared" si="385"/>
        <v>0.16109999999999999</v>
      </c>
      <c r="N669" s="84">
        <f t="shared" si="385"/>
        <v>0</v>
      </c>
      <c r="O669" s="84">
        <f t="shared" si="385"/>
        <v>0</v>
      </c>
      <c r="P669" s="84">
        <f t="shared" si="385"/>
        <v>5.0000000000000002E-5</v>
      </c>
      <c r="Q669" s="84">
        <f t="shared" si="385"/>
        <v>0</v>
      </c>
      <c r="R669" s="84">
        <f t="shared" si="385"/>
        <v>4.7499999999999999E-3</v>
      </c>
      <c r="S669" s="84">
        <f t="shared" si="385"/>
        <v>1.651E-2</v>
      </c>
      <c r="T669" s="84">
        <f t="shared" si="385"/>
        <v>1.7930000000000001E-2</v>
      </c>
      <c r="U669" s="84">
        <f t="shared" si="385"/>
        <v>3.4040000000000001E-2</v>
      </c>
      <c r="V669" s="84">
        <f t="shared" si="385"/>
        <v>0.28397</v>
      </c>
      <c r="W669" s="84">
        <f t="shared" si="385"/>
        <v>0.19617999999999999</v>
      </c>
      <c r="X669" s="84">
        <f t="shared" si="385"/>
        <v>0.10328</v>
      </c>
      <c r="Y669" s="84">
        <f t="shared" si="385"/>
        <v>0</v>
      </c>
      <c r="Z669" s="84">
        <f t="shared" si="385"/>
        <v>0</v>
      </c>
      <c r="AA669" s="84">
        <f t="shared" si="385"/>
        <v>0</v>
      </c>
    </row>
    <row r="670" spans="1:27" ht="12.75" hidden="1" customHeight="1" outlineLevel="1" x14ac:dyDescent="0.2">
      <c r="A670" s="92" t="s">
        <v>2137</v>
      </c>
      <c r="B670" s="62" t="s">
        <v>231</v>
      </c>
      <c r="C670" s="42" t="s">
        <v>77</v>
      </c>
      <c r="D670" s="43">
        <v>0</v>
      </c>
      <c r="E670" s="43">
        <v>0</v>
      </c>
      <c r="F670" s="43">
        <v>0</v>
      </c>
      <c r="G670" s="43">
        <v>0</v>
      </c>
      <c r="H670" s="43">
        <v>54.82</v>
      </c>
      <c r="I670" s="43">
        <v>191.59</v>
      </c>
      <c r="J670" s="43">
        <v>88.61</v>
      </c>
      <c r="K670" s="43">
        <v>56.45</v>
      </c>
      <c r="L670" s="43">
        <v>102.66</v>
      </c>
      <c r="M670" s="43">
        <v>161.1</v>
      </c>
      <c r="N670" s="43">
        <v>0</v>
      </c>
      <c r="O670" s="43">
        <v>0</v>
      </c>
      <c r="P670" s="43">
        <v>0.05</v>
      </c>
      <c r="Q670" s="43">
        <v>0</v>
      </c>
      <c r="R670" s="43">
        <v>4.75</v>
      </c>
      <c r="S670" s="43">
        <v>16.510000000000002</v>
      </c>
      <c r="T670" s="43">
        <v>17.93</v>
      </c>
      <c r="U670" s="43">
        <v>34.04</v>
      </c>
      <c r="V670" s="43">
        <v>283.97000000000003</v>
      </c>
      <c r="W670" s="43">
        <v>196.18</v>
      </c>
      <c r="X670" s="43">
        <v>103.28</v>
      </c>
      <c r="Y670" s="43">
        <v>0</v>
      </c>
      <c r="Z670" s="43">
        <v>0</v>
      </c>
      <c r="AA670" s="43">
        <v>0</v>
      </c>
    </row>
    <row r="671" spans="1:27" collapsed="1" x14ac:dyDescent="0.2">
      <c r="A671" s="91" t="s">
        <v>2138</v>
      </c>
      <c r="B671" s="27" t="str">
        <f>"15"&amp;"."&amp;$B$800&amp;"."&amp;$B$801</f>
        <v>15.03.2023</v>
      </c>
      <c r="C671" s="83" t="s">
        <v>74</v>
      </c>
      <c r="D671" s="84">
        <f>ROUND((D672)/1000,5)</f>
        <v>0</v>
      </c>
      <c r="E671" s="84">
        <f t="shared" ref="E671:AA671" si="386">ROUND((E672)/1000,5)</f>
        <v>0</v>
      </c>
      <c r="F671" s="84">
        <f t="shared" si="386"/>
        <v>0</v>
      </c>
      <c r="G671" s="84">
        <f t="shared" si="386"/>
        <v>0</v>
      </c>
      <c r="H671" s="84">
        <f t="shared" si="386"/>
        <v>0</v>
      </c>
      <c r="I671" s="84">
        <f t="shared" si="386"/>
        <v>0.13078999999999999</v>
      </c>
      <c r="J671" s="84">
        <f t="shared" si="386"/>
        <v>0.23302</v>
      </c>
      <c r="K671" s="84">
        <f t="shared" si="386"/>
        <v>5.6480000000000002E-2</v>
      </c>
      <c r="L671" s="84">
        <f t="shared" si="386"/>
        <v>0</v>
      </c>
      <c r="M671" s="84">
        <f t="shared" si="386"/>
        <v>0</v>
      </c>
      <c r="N671" s="84">
        <f t="shared" si="386"/>
        <v>0</v>
      </c>
      <c r="O671" s="84">
        <f t="shared" si="386"/>
        <v>0</v>
      </c>
      <c r="P671" s="84">
        <f t="shared" si="386"/>
        <v>0</v>
      </c>
      <c r="Q671" s="84">
        <f t="shared" si="386"/>
        <v>0</v>
      </c>
      <c r="R671" s="84">
        <f t="shared" si="386"/>
        <v>0</v>
      </c>
      <c r="S671" s="84">
        <f t="shared" si="386"/>
        <v>0</v>
      </c>
      <c r="T671" s="84">
        <f t="shared" si="386"/>
        <v>0</v>
      </c>
      <c r="U671" s="84">
        <f t="shared" si="386"/>
        <v>0</v>
      </c>
      <c r="V671" s="84">
        <f t="shared" si="386"/>
        <v>0</v>
      </c>
      <c r="W671" s="84">
        <f t="shared" si="386"/>
        <v>0</v>
      </c>
      <c r="X671" s="84">
        <f t="shared" si="386"/>
        <v>0</v>
      </c>
      <c r="Y671" s="84">
        <f t="shared" si="386"/>
        <v>0</v>
      </c>
      <c r="Z671" s="84">
        <f t="shared" si="386"/>
        <v>0</v>
      </c>
      <c r="AA671" s="84">
        <f t="shared" si="386"/>
        <v>0</v>
      </c>
    </row>
    <row r="672" spans="1:27" ht="12.75" hidden="1" customHeight="1" outlineLevel="1" x14ac:dyDescent="0.2">
      <c r="A672" s="92" t="s">
        <v>2139</v>
      </c>
      <c r="B672" s="62" t="s">
        <v>231</v>
      </c>
      <c r="C672" s="42" t="s">
        <v>77</v>
      </c>
      <c r="D672" s="43">
        <v>0</v>
      </c>
      <c r="E672" s="43">
        <v>0</v>
      </c>
      <c r="F672" s="43">
        <v>0</v>
      </c>
      <c r="G672" s="43">
        <v>0</v>
      </c>
      <c r="H672" s="43">
        <v>0</v>
      </c>
      <c r="I672" s="43">
        <v>130.79</v>
      </c>
      <c r="J672" s="43">
        <v>233.02</v>
      </c>
      <c r="K672" s="43">
        <v>56.48</v>
      </c>
      <c r="L672" s="43">
        <v>0</v>
      </c>
      <c r="M672" s="43">
        <v>0</v>
      </c>
      <c r="N672" s="43">
        <v>0</v>
      </c>
      <c r="O672" s="43">
        <v>0</v>
      </c>
      <c r="P672" s="43">
        <v>0</v>
      </c>
      <c r="Q672" s="43">
        <v>0</v>
      </c>
      <c r="R672" s="43">
        <v>0</v>
      </c>
      <c r="S672" s="43">
        <v>0</v>
      </c>
      <c r="T672" s="43">
        <v>0</v>
      </c>
      <c r="U672" s="43">
        <v>0</v>
      </c>
      <c r="V672" s="43">
        <v>0</v>
      </c>
      <c r="W672" s="43">
        <v>0</v>
      </c>
      <c r="X672" s="43">
        <v>0</v>
      </c>
      <c r="Y672" s="43">
        <v>0</v>
      </c>
      <c r="Z672" s="43">
        <v>0</v>
      </c>
      <c r="AA672" s="43">
        <v>0</v>
      </c>
    </row>
    <row r="673" spans="1:27" collapsed="1" x14ac:dyDescent="0.2">
      <c r="A673" s="91" t="s">
        <v>2140</v>
      </c>
      <c r="B673" s="27" t="str">
        <f>"16"&amp;"."&amp;$B$800&amp;"."&amp;$B$801</f>
        <v>16.03.2023</v>
      </c>
      <c r="C673" s="83" t="s">
        <v>74</v>
      </c>
      <c r="D673" s="84">
        <f>ROUND((D674)/1000,5)</f>
        <v>0</v>
      </c>
      <c r="E673" s="84">
        <f t="shared" ref="E673:AA673" si="387">ROUND((E674)/1000,5)</f>
        <v>0</v>
      </c>
      <c r="F673" s="84">
        <f t="shared" si="387"/>
        <v>0</v>
      </c>
      <c r="G673" s="84">
        <f t="shared" si="387"/>
        <v>0</v>
      </c>
      <c r="H673" s="84">
        <f t="shared" si="387"/>
        <v>0</v>
      </c>
      <c r="I673" s="84">
        <f t="shared" si="387"/>
        <v>1.316E-2</v>
      </c>
      <c r="J673" s="84">
        <f t="shared" si="387"/>
        <v>8.1119999999999998E-2</v>
      </c>
      <c r="K673" s="84">
        <f t="shared" si="387"/>
        <v>0</v>
      </c>
      <c r="L673" s="84">
        <f t="shared" si="387"/>
        <v>0</v>
      </c>
      <c r="M673" s="84">
        <f t="shared" si="387"/>
        <v>0</v>
      </c>
      <c r="N673" s="84">
        <f t="shared" si="387"/>
        <v>0</v>
      </c>
      <c r="O673" s="84">
        <f t="shared" si="387"/>
        <v>0</v>
      </c>
      <c r="P673" s="84">
        <f t="shared" si="387"/>
        <v>0</v>
      </c>
      <c r="Q673" s="84">
        <f t="shared" si="387"/>
        <v>0</v>
      </c>
      <c r="R673" s="84">
        <f t="shared" si="387"/>
        <v>0</v>
      </c>
      <c r="S673" s="84">
        <f t="shared" si="387"/>
        <v>0</v>
      </c>
      <c r="T673" s="84">
        <f t="shared" si="387"/>
        <v>0</v>
      </c>
      <c r="U673" s="84">
        <f t="shared" si="387"/>
        <v>0</v>
      </c>
      <c r="V673" s="84">
        <f t="shared" si="387"/>
        <v>0</v>
      </c>
      <c r="W673" s="84">
        <f t="shared" si="387"/>
        <v>0</v>
      </c>
      <c r="X673" s="84">
        <f t="shared" si="387"/>
        <v>0</v>
      </c>
      <c r="Y673" s="84">
        <f t="shared" si="387"/>
        <v>0</v>
      </c>
      <c r="Z673" s="84">
        <f t="shared" si="387"/>
        <v>0</v>
      </c>
      <c r="AA673" s="84">
        <f t="shared" si="387"/>
        <v>0</v>
      </c>
    </row>
    <row r="674" spans="1:27" ht="12.75" hidden="1" customHeight="1" outlineLevel="1" x14ac:dyDescent="0.2">
      <c r="A674" s="92" t="s">
        <v>2141</v>
      </c>
      <c r="B674" s="62" t="s">
        <v>231</v>
      </c>
      <c r="C674" s="42" t="s">
        <v>77</v>
      </c>
      <c r="D674" s="43">
        <v>0</v>
      </c>
      <c r="E674" s="43">
        <v>0</v>
      </c>
      <c r="F674" s="43">
        <v>0</v>
      </c>
      <c r="G674" s="43">
        <v>0</v>
      </c>
      <c r="H674" s="43">
        <v>0</v>
      </c>
      <c r="I674" s="43">
        <v>13.16</v>
      </c>
      <c r="J674" s="43">
        <v>81.12</v>
      </c>
      <c r="K674" s="43">
        <v>0</v>
      </c>
      <c r="L674" s="43">
        <v>0</v>
      </c>
      <c r="M674" s="43">
        <v>0</v>
      </c>
      <c r="N674" s="43">
        <v>0</v>
      </c>
      <c r="O674" s="43">
        <v>0</v>
      </c>
      <c r="P674" s="43">
        <v>0</v>
      </c>
      <c r="Q674" s="43">
        <v>0</v>
      </c>
      <c r="R674" s="43">
        <v>0</v>
      </c>
      <c r="S674" s="43">
        <v>0</v>
      </c>
      <c r="T674" s="43">
        <v>0</v>
      </c>
      <c r="U674" s="43">
        <v>0</v>
      </c>
      <c r="V674" s="43">
        <v>0</v>
      </c>
      <c r="W674" s="43">
        <v>0</v>
      </c>
      <c r="X674" s="43">
        <v>0</v>
      </c>
      <c r="Y674" s="43">
        <v>0</v>
      </c>
      <c r="Z674" s="43">
        <v>0</v>
      </c>
      <c r="AA674" s="43">
        <v>0</v>
      </c>
    </row>
    <row r="675" spans="1:27" collapsed="1" x14ac:dyDescent="0.2">
      <c r="A675" s="91" t="s">
        <v>2142</v>
      </c>
      <c r="B675" s="27" t="str">
        <f>"17"&amp;"."&amp;$B$800&amp;"."&amp;$B$801</f>
        <v>17.03.2023</v>
      </c>
      <c r="C675" s="83" t="s">
        <v>74</v>
      </c>
      <c r="D675" s="84">
        <f>ROUND((D676)/1000,5)</f>
        <v>0</v>
      </c>
      <c r="E675" s="84">
        <f t="shared" ref="E675:AA675" si="388">ROUND((E676)/1000,5)</f>
        <v>0</v>
      </c>
      <c r="F675" s="84">
        <f t="shared" si="388"/>
        <v>0</v>
      </c>
      <c r="G675" s="84">
        <f t="shared" si="388"/>
        <v>0</v>
      </c>
      <c r="H675" s="84">
        <f t="shared" si="388"/>
        <v>0</v>
      </c>
      <c r="I675" s="84">
        <f t="shared" si="388"/>
        <v>9.2410000000000006E-2</v>
      </c>
      <c r="J675" s="84">
        <f t="shared" si="388"/>
        <v>0.16861999999999999</v>
      </c>
      <c r="K675" s="84">
        <f t="shared" si="388"/>
        <v>5.4820000000000001E-2</v>
      </c>
      <c r="L675" s="84">
        <f t="shared" si="388"/>
        <v>0</v>
      </c>
      <c r="M675" s="84">
        <f t="shared" si="388"/>
        <v>0</v>
      </c>
      <c r="N675" s="84">
        <f t="shared" si="388"/>
        <v>0</v>
      </c>
      <c r="O675" s="84">
        <f t="shared" si="388"/>
        <v>0</v>
      </c>
      <c r="P675" s="84">
        <f t="shared" si="388"/>
        <v>0</v>
      </c>
      <c r="Q675" s="84">
        <f t="shared" si="388"/>
        <v>0</v>
      </c>
      <c r="R675" s="84">
        <f t="shared" si="388"/>
        <v>0</v>
      </c>
      <c r="S675" s="84">
        <f t="shared" si="388"/>
        <v>0</v>
      </c>
      <c r="T675" s="84">
        <f t="shared" si="388"/>
        <v>0</v>
      </c>
      <c r="U675" s="84">
        <f t="shared" si="388"/>
        <v>0</v>
      </c>
      <c r="V675" s="84">
        <f t="shared" si="388"/>
        <v>0</v>
      </c>
      <c r="W675" s="84">
        <f t="shared" si="388"/>
        <v>0</v>
      </c>
      <c r="X675" s="84">
        <f t="shared" si="388"/>
        <v>0</v>
      </c>
      <c r="Y675" s="84">
        <f t="shared" si="388"/>
        <v>0</v>
      </c>
      <c r="Z675" s="84">
        <f t="shared" si="388"/>
        <v>0</v>
      </c>
      <c r="AA675" s="84">
        <f t="shared" si="388"/>
        <v>0</v>
      </c>
    </row>
    <row r="676" spans="1:27" ht="12.75" hidden="1" customHeight="1" outlineLevel="1" x14ac:dyDescent="0.2">
      <c r="A676" s="92" t="s">
        <v>2143</v>
      </c>
      <c r="B676" s="62" t="s">
        <v>231</v>
      </c>
      <c r="C676" s="42" t="s">
        <v>77</v>
      </c>
      <c r="D676" s="43">
        <v>0</v>
      </c>
      <c r="E676" s="43">
        <v>0</v>
      </c>
      <c r="F676" s="43">
        <v>0</v>
      </c>
      <c r="G676" s="43">
        <v>0</v>
      </c>
      <c r="H676" s="43">
        <v>0</v>
      </c>
      <c r="I676" s="43">
        <v>92.41</v>
      </c>
      <c r="J676" s="43">
        <v>168.62</v>
      </c>
      <c r="K676" s="43">
        <v>54.82</v>
      </c>
      <c r="L676" s="43">
        <v>0</v>
      </c>
      <c r="M676" s="43">
        <v>0</v>
      </c>
      <c r="N676" s="43">
        <v>0</v>
      </c>
      <c r="O676" s="43">
        <v>0</v>
      </c>
      <c r="P676" s="43">
        <v>0</v>
      </c>
      <c r="Q676" s="43">
        <v>0</v>
      </c>
      <c r="R676" s="43">
        <v>0</v>
      </c>
      <c r="S676" s="43">
        <v>0</v>
      </c>
      <c r="T676" s="43">
        <v>0</v>
      </c>
      <c r="U676" s="43">
        <v>0</v>
      </c>
      <c r="V676" s="43">
        <v>0</v>
      </c>
      <c r="W676" s="43">
        <v>0</v>
      </c>
      <c r="X676" s="43">
        <v>0</v>
      </c>
      <c r="Y676" s="43">
        <v>0</v>
      </c>
      <c r="Z676" s="43">
        <v>0</v>
      </c>
      <c r="AA676" s="43">
        <v>0</v>
      </c>
    </row>
    <row r="677" spans="1:27" collapsed="1" x14ac:dyDescent="0.2">
      <c r="A677" s="91" t="s">
        <v>2144</v>
      </c>
      <c r="B677" s="27" t="str">
        <f>"18"&amp;"."&amp;$B$800&amp;"."&amp;$B$801</f>
        <v>18.03.2023</v>
      </c>
      <c r="C677" s="83" t="s">
        <v>74</v>
      </c>
      <c r="D677" s="84">
        <f>ROUND((D678)/1000,5)</f>
        <v>0</v>
      </c>
      <c r="E677" s="84">
        <f t="shared" ref="E677:AA677" si="389">ROUND((E678)/1000,5)</f>
        <v>7.0000000000000001E-3</v>
      </c>
      <c r="F677" s="84">
        <f t="shared" si="389"/>
        <v>6.2039999999999998E-2</v>
      </c>
      <c r="G677" s="84">
        <f t="shared" si="389"/>
        <v>8.5949999999999999E-2</v>
      </c>
      <c r="H677" s="84">
        <f t="shared" si="389"/>
        <v>8.2629999999999995E-2</v>
      </c>
      <c r="I677" s="84">
        <f t="shared" si="389"/>
        <v>0.17452000000000001</v>
      </c>
      <c r="J677" s="84">
        <f t="shared" si="389"/>
        <v>9.9629999999999996E-2</v>
      </c>
      <c r="K677" s="84">
        <f t="shared" si="389"/>
        <v>9.8879999999999996E-2</v>
      </c>
      <c r="L677" s="84">
        <f t="shared" si="389"/>
        <v>0.10267999999999999</v>
      </c>
      <c r="M677" s="84">
        <f t="shared" si="389"/>
        <v>8.3229999999999998E-2</v>
      </c>
      <c r="N677" s="84">
        <f t="shared" si="389"/>
        <v>0</v>
      </c>
      <c r="O677" s="84">
        <f t="shared" si="389"/>
        <v>9.7299999999999998E-2</v>
      </c>
      <c r="P677" s="84">
        <f t="shared" si="389"/>
        <v>0</v>
      </c>
      <c r="Q677" s="84">
        <f t="shared" si="389"/>
        <v>1.349E-2</v>
      </c>
      <c r="R677" s="84">
        <f t="shared" si="389"/>
        <v>0</v>
      </c>
      <c r="S677" s="84">
        <f t="shared" si="389"/>
        <v>0</v>
      </c>
      <c r="T677" s="84">
        <f t="shared" si="389"/>
        <v>0</v>
      </c>
      <c r="U677" s="84">
        <f t="shared" si="389"/>
        <v>0</v>
      </c>
      <c r="V677" s="84">
        <f t="shared" si="389"/>
        <v>6.8210000000000007E-2</v>
      </c>
      <c r="W677" s="84">
        <f t="shared" si="389"/>
        <v>0</v>
      </c>
      <c r="X677" s="84">
        <f t="shared" si="389"/>
        <v>0</v>
      </c>
      <c r="Y677" s="84">
        <f t="shared" si="389"/>
        <v>0</v>
      </c>
      <c r="Z677" s="84">
        <f t="shared" si="389"/>
        <v>0</v>
      </c>
      <c r="AA677" s="84">
        <f t="shared" si="389"/>
        <v>0</v>
      </c>
    </row>
    <row r="678" spans="1:27" ht="12.75" hidden="1" customHeight="1" outlineLevel="1" x14ac:dyDescent="0.2">
      <c r="A678" s="92" t="s">
        <v>2145</v>
      </c>
      <c r="B678" s="62" t="s">
        <v>231</v>
      </c>
      <c r="C678" s="42" t="s">
        <v>77</v>
      </c>
      <c r="D678" s="43">
        <v>0</v>
      </c>
      <c r="E678" s="43">
        <v>7</v>
      </c>
      <c r="F678" s="43">
        <v>62.04</v>
      </c>
      <c r="G678" s="43">
        <v>85.95</v>
      </c>
      <c r="H678" s="43">
        <v>82.63</v>
      </c>
      <c r="I678" s="43">
        <v>174.52</v>
      </c>
      <c r="J678" s="43">
        <v>99.63</v>
      </c>
      <c r="K678" s="43">
        <v>98.88</v>
      </c>
      <c r="L678" s="43">
        <v>102.68</v>
      </c>
      <c r="M678" s="43">
        <v>83.23</v>
      </c>
      <c r="N678" s="43">
        <v>0</v>
      </c>
      <c r="O678" s="43">
        <v>97.3</v>
      </c>
      <c r="P678" s="43">
        <v>0</v>
      </c>
      <c r="Q678" s="43">
        <v>13.49</v>
      </c>
      <c r="R678" s="43">
        <v>0</v>
      </c>
      <c r="S678" s="43">
        <v>0</v>
      </c>
      <c r="T678" s="43">
        <v>0</v>
      </c>
      <c r="U678" s="43">
        <v>0</v>
      </c>
      <c r="V678" s="43">
        <v>68.209999999999994</v>
      </c>
      <c r="W678" s="43">
        <v>0</v>
      </c>
      <c r="X678" s="43">
        <v>0</v>
      </c>
      <c r="Y678" s="43">
        <v>0</v>
      </c>
      <c r="Z678" s="43">
        <v>0</v>
      </c>
      <c r="AA678" s="43">
        <v>0</v>
      </c>
    </row>
    <row r="679" spans="1:27" collapsed="1" x14ac:dyDescent="0.2">
      <c r="A679" s="91" t="s">
        <v>2146</v>
      </c>
      <c r="B679" s="27" t="str">
        <f>"19"&amp;"."&amp;$B$800&amp;"."&amp;$B$801</f>
        <v>19.03.2023</v>
      </c>
      <c r="C679" s="83" t="s">
        <v>74</v>
      </c>
      <c r="D679" s="84">
        <f>ROUND((D680)/1000,5)</f>
        <v>0</v>
      </c>
      <c r="E679" s="84">
        <f t="shared" ref="E679:AA679" si="390">ROUND((E680)/1000,5)</f>
        <v>0</v>
      </c>
      <c r="F679" s="84">
        <f t="shared" si="390"/>
        <v>0</v>
      </c>
      <c r="G679" s="84">
        <f t="shared" si="390"/>
        <v>0</v>
      </c>
      <c r="H679" s="84">
        <f t="shared" si="390"/>
        <v>0</v>
      </c>
      <c r="I679" s="84">
        <f t="shared" si="390"/>
        <v>0</v>
      </c>
      <c r="J679" s="84">
        <f t="shared" si="390"/>
        <v>0</v>
      </c>
      <c r="K679" s="84">
        <f t="shared" si="390"/>
        <v>1.6199999999999999E-3</v>
      </c>
      <c r="L679" s="84">
        <f t="shared" si="390"/>
        <v>0.14768000000000001</v>
      </c>
      <c r="M679" s="84">
        <f t="shared" si="390"/>
        <v>5.1659999999999998E-2</v>
      </c>
      <c r="N679" s="84">
        <f t="shared" si="390"/>
        <v>6.9999999999999994E-5</v>
      </c>
      <c r="O679" s="84">
        <f t="shared" si="390"/>
        <v>0</v>
      </c>
      <c r="P679" s="84">
        <f t="shared" si="390"/>
        <v>0</v>
      </c>
      <c r="Q679" s="84">
        <f t="shared" si="390"/>
        <v>0</v>
      </c>
      <c r="R679" s="84">
        <f t="shared" si="390"/>
        <v>0</v>
      </c>
      <c r="S679" s="84">
        <f t="shared" si="390"/>
        <v>0</v>
      </c>
      <c r="T679" s="84">
        <f t="shared" si="390"/>
        <v>0</v>
      </c>
      <c r="U679" s="84">
        <f t="shared" si="390"/>
        <v>0</v>
      </c>
      <c r="V679" s="84">
        <f t="shared" si="390"/>
        <v>6.0000000000000002E-5</v>
      </c>
      <c r="W679" s="84">
        <f t="shared" si="390"/>
        <v>0</v>
      </c>
      <c r="X679" s="84">
        <f t="shared" si="390"/>
        <v>0</v>
      </c>
      <c r="Y679" s="84">
        <f t="shared" si="390"/>
        <v>0</v>
      </c>
      <c r="Z679" s="84">
        <f t="shared" si="390"/>
        <v>0</v>
      </c>
      <c r="AA679" s="84">
        <f t="shared" si="390"/>
        <v>0</v>
      </c>
    </row>
    <row r="680" spans="1:27" ht="12.75" hidden="1" customHeight="1" outlineLevel="1" x14ac:dyDescent="0.2">
      <c r="A680" s="92" t="s">
        <v>2147</v>
      </c>
      <c r="B680" s="62" t="s">
        <v>231</v>
      </c>
      <c r="C680" s="42" t="s">
        <v>77</v>
      </c>
      <c r="D680" s="43">
        <v>0</v>
      </c>
      <c r="E680" s="43">
        <v>0</v>
      </c>
      <c r="F680" s="43">
        <v>0</v>
      </c>
      <c r="G680" s="43">
        <v>0</v>
      </c>
      <c r="H680" s="43">
        <v>0</v>
      </c>
      <c r="I680" s="43">
        <v>0</v>
      </c>
      <c r="J680" s="43">
        <v>0</v>
      </c>
      <c r="K680" s="43">
        <v>1.62</v>
      </c>
      <c r="L680" s="43">
        <v>147.68</v>
      </c>
      <c r="M680" s="43">
        <v>51.66</v>
      </c>
      <c r="N680" s="43">
        <v>7.0000000000000007E-2</v>
      </c>
      <c r="O680" s="43">
        <v>0</v>
      </c>
      <c r="P680" s="43">
        <v>0</v>
      </c>
      <c r="Q680" s="43">
        <v>0</v>
      </c>
      <c r="R680" s="43">
        <v>0</v>
      </c>
      <c r="S680" s="43">
        <v>0</v>
      </c>
      <c r="T680" s="43">
        <v>0</v>
      </c>
      <c r="U680" s="43">
        <v>0</v>
      </c>
      <c r="V680" s="43">
        <v>0.06</v>
      </c>
      <c r="W680" s="43">
        <v>0</v>
      </c>
      <c r="X680" s="43">
        <v>0</v>
      </c>
      <c r="Y680" s="43">
        <v>0</v>
      </c>
      <c r="Z680" s="43">
        <v>0</v>
      </c>
      <c r="AA680" s="43">
        <v>0</v>
      </c>
    </row>
    <row r="681" spans="1:27" collapsed="1" x14ac:dyDescent="0.2">
      <c r="A681" s="91" t="s">
        <v>2148</v>
      </c>
      <c r="B681" s="27" t="str">
        <f>"20"&amp;"."&amp;$B$800&amp;"."&amp;$B$801</f>
        <v>20.03.2023</v>
      </c>
      <c r="C681" s="83" t="s">
        <v>74</v>
      </c>
      <c r="D681" s="84">
        <f>ROUND((D682)/1000,5)</f>
        <v>0</v>
      </c>
      <c r="E681" s="84">
        <f t="shared" ref="E681:AA681" si="391">ROUND((E682)/1000,5)</f>
        <v>0</v>
      </c>
      <c r="F681" s="84">
        <f t="shared" si="391"/>
        <v>0</v>
      </c>
      <c r="G681" s="84">
        <f t="shared" si="391"/>
        <v>0</v>
      </c>
      <c r="H681" s="84">
        <f t="shared" si="391"/>
        <v>5.1999999999999995E-4</v>
      </c>
      <c r="I681" s="84">
        <f t="shared" si="391"/>
        <v>9.3700000000000006E-2</v>
      </c>
      <c r="J681" s="84">
        <f t="shared" si="391"/>
        <v>0.11835</v>
      </c>
      <c r="K681" s="84">
        <f t="shared" si="391"/>
        <v>0.16746</v>
      </c>
      <c r="L681" s="84">
        <f t="shared" si="391"/>
        <v>0.18543999999999999</v>
      </c>
      <c r="M681" s="84">
        <f t="shared" si="391"/>
        <v>0.14843999999999999</v>
      </c>
      <c r="N681" s="84">
        <f t="shared" si="391"/>
        <v>9.5039999999999999E-2</v>
      </c>
      <c r="O681" s="84">
        <f t="shared" si="391"/>
        <v>5.6730000000000003E-2</v>
      </c>
      <c r="P681" s="84">
        <f t="shared" si="391"/>
        <v>9.9030000000000007E-2</v>
      </c>
      <c r="Q681" s="84">
        <f t="shared" si="391"/>
        <v>6.4670000000000005E-2</v>
      </c>
      <c r="R681" s="84">
        <f t="shared" si="391"/>
        <v>6.9870000000000002E-2</v>
      </c>
      <c r="S681" s="84">
        <f t="shared" si="391"/>
        <v>9.2789999999999997E-2</v>
      </c>
      <c r="T681" s="84">
        <f t="shared" si="391"/>
        <v>0.12645000000000001</v>
      </c>
      <c r="U681" s="84">
        <f t="shared" si="391"/>
        <v>9.3289999999999998E-2</v>
      </c>
      <c r="V681" s="84">
        <f t="shared" si="391"/>
        <v>0.11103</v>
      </c>
      <c r="W681" s="84">
        <f t="shared" si="391"/>
        <v>5.423E-2</v>
      </c>
      <c r="X681" s="84">
        <f t="shared" si="391"/>
        <v>0</v>
      </c>
      <c r="Y681" s="84">
        <f t="shared" si="391"/>
        <v>0</v>
      </c>
      <c r="Z681" s="84">
        <f t="shared" si="391"/>
        <v>0</v>
      </c>
      <c r="AA681" s="84">
        <f t="shared" si="391"/>
        <v>0</v>
      </c>
    </row>
    <row r="682" spans="1:27" ht="12.75" hidden="1" customHeight="1" outlineLevel="1" x14ac:dyDescent="0.2">
      <c r="A682" s="92" t="s">
        <v>2149</v>
      </c>
      <c r="B682" s="62" t="s">
        <v>231</v>
      </c>
      <c r="C682" s="42" t="s">
        <v>77</v>
      </c>
      <c r="D682" s="43">
        <v>0</v>
      </c>
      <c r="E682" s="43">
        <v>0</v>
      </c>
      <c r="F682" s="43">
        <v>0</v>
      </c>
      <c r="G682" s="43">
        <v>0</v>
      </c>
      <c r="H682" s="43">
        <v>0.52</v>
      </c>
      <c r="I682" s="43">
        <v>93.7</v>
      </c>
      <c r="J682" s="43">
        <v>118.35</v>
      </c>
      <c r="K682" s="43">
        <v>167.46</v>
      </c>
      <c r="L682" s="43">
        <v>185.44</v>
      </c>
      <c r="M682" s="43">
        <v>148.44</v>
      </c>
      <c r="N682" s="43">
        <v>95.04</v>
      </c>
      <c r="O682" s="43">
        <v>56.73</v>
      </c>
      <c r="P682" s="43">
        <v>99.03</v>
      </c>
      <c r="Q682" s="43">
        <v>64.67</v>
      </c>
      <c r="R682" s="43">
        <v>69.87</v>
      </c>
      <c r="S682" s="43">
        <v>92.79</v>
      </c>
      <c r="T682" s="43">
        <v>126.45</v>
      </c>
      <c r="U682" s="43">
        <v>93.29</v>
      </c>
      <c r="V682" s="43">
        <v>111.03</v>
      </c>
      <c r="W682" s="43">
        <v>54.23</v>
      </c>
      <c r="X682" s="43">
        <v>0</v>
      </c>
      <c r="Y682" s="43">
        <v>0</v>
      </c>
      <c r="Z682" s="43">
        <v>0</v>
      </c>
      <c r="AA682" s="43">
        <v>0</v>
      </c>
    </row>
    <row r="683" spans="1:27" collapsed="1" x14ac:dyDescent="0.2">
      <c r="A683" s="91" t="s">
        <v>2150</v>
      </c>
      <c r="B683" s="27" t="str">
        <f>"21"&amp;"."&amp;$B$800&amp;"."&amp;$B$801</f>
        <v>21.03.2023</v>
      </c>
      <c r="C683" s="83" t="s">
        <v>74</v>
      </c>
      <c r="D683" s="84">
        <f>ROUND((D684)/1000,5)</f>
        <v>0</v>
      </c>
      <c r="E683" s="84">
        <f t="shared" ref="E683:AA683" si="392">ROUND((E684)/1000,5)</f>
        <v>0</v>
      </c>
      <c r="F683" s="84">
        <f t="shared" si="392"/>
        <v>0</v>
      </c>
      <c r="G683" s="84">
        <f t="shared" si="392"/>
        <v>0</v>
      </c>
      <c r="H683" s="84">
        <f t="shared" si="392"/>
        <v>3.0870000000000002E-2</v>
      </c>
      <c r="I683" s="84">
        <f t="shared" si="392"/>
        <v>0.12741</v>
      </c>
      <c r="J683" s="84">
        <f t="shared" si="392"/>
        <v>4.8309999999999999E-2</v>
      </c>
      <c r="K683" s="84">
        <f t="shared" si="392"/>
        <v>0.13250999999999999</v>
      </c>
      <c r="L683" s="84">
        <f t="shared" si="392"/>
        <v>4.3479999999999998E-2</v>
      </c>
      <c r="M683" s="84">
        <f t="shared" si="392"/>
        <v>8.7720000000000006E-2</v>
      </c>
      <c r="N683" s="84">
        <f t="shared" si="392"/>
        <v>0.10249</v>
      </c>
      <c r="O683" s="84">
        <f t="shared" si="392"/>
        <v>0.14465</v>
      </c>
      <c r="P683" s="84">
        <f t="shared" si="392"/>
        <v>0.17166999999999999</v>
      </c>
      <c r="Q683" s="84">
        <f t="shared" si="392"/>
        <v>0.16028000000000001</v>
      </c>
      <c r="R683" s="84">
        <f t="shared" si="392"/>
        <v>0.15518000000000001</v>
      </c>
      <c r="S683" s="84">
        <f t="shared" si="392"/>
        <v>0.15704000000000001</v>
      </c>
      <c r="T683" s="84">
        <f t="shared" si="392"/>
        <v>9.4359999999999999E-2</v>
      </c>
      <c r="U683" s="84">
        <f t="shared" si="392"/>
        <v>0.15256</v>
      </c>
      <c r="V683" s="84">
        <f t="shared" si="392"/>
        <v>0.14879000000000001</v>
      </c>
      <c r="W683" s="84">
        <f t="shared" si="392"/>
        <v>8.9660000000000004E-2</v>
      </c>
      <c r="X683" s="84">
        <f t="shared" si="392"/>
        <v>2.4109999999999999E-2</v>
      </c>
      <c r="Y683" s="84">
        <f t="shared" si="392"/>
        <v>2.12E-2</v>
      </c>
      <c r="Z683" s="84">
        <f t="shared" si="392"/>
        <v>0</v>
      </c>
      <c r="AA683" s="84">
        <f t="shared" si="392"/>
        <v>0</v>
      </c>
    </row>
    <row r="684" spans="1:27" ht="12.75" hidden="1" customHeight="1" outlineLevel="1" x14ac:dyDescent="0.2">
      <c r="A684" s="92" t="s">
        <v>2151</v>
      </c>
      <c r="B684" s="62" t="s">
        <v>231</v>
      </c>
      <c r="C684" s="42" t="s">
        <v>77</v>
      </c>
      <c r="D684" s="43">
        <v>0</v>
      </c>
      <c r="E684" s="43">
        <v>0</v>
      </c>
      <c r="F684" s="43">
        <v>0</v>
      </c>
      <c r="G684" s="43">
        <v>0</v>
      </c>
      <c r="H684" s="43">
        <v>30.87</v>
      </c>
      <c r="I684" s="43">
        <v>127.41</v>
      </c>
      <c r="J684" s="43">
        <v>48.31</v>
      </c>
      <c r="K684" s="43">
        <v>132.51</v>
      </c>
      <c r="L684" s="43">
        <v>43.48</v>
      </c>
      <c r="M684" s="43">
        <v>87.72</v>
      </c>
      <c r="N684" s="43">
        <v>102.49</v>
      </c>
      <c r="O684" s="43">
        <v>144.65</v>
      </c>
      <c r="P684" s="43">
        <v>171.67</v>
      </c>
      <c r="Q684" s="43">
        <v>160.28</v>
      </c>
      <c r="R684" s="43">
        <v>155.18</v>
      </c>
      <c r="S684" s="43">
        <v>157.04</v>
      </c>
      <c r="T684" s="43">
        <v>94.36</v>
      </c>
      <c r="U684" s="43">
        <v>152.56</v>
      </c>
      <c r="V684" s="43">
        <v>148.79</v>
      </c>
      <c r="W684" s="43">
        <v>89.66</v>
      </c>
      <c r="X684" s="43">
        <v>24.11</v>
      </c>
      <c r="Y684" s="43">
        <v>21.2</v>
      </c>
      <c r="Z684" s="43">
        <v>0</v>
      </c>
      <c r="AA684" s="43">
        <v>0</v>
      </c>
    </row>
    <row r="685" spans="1:27" collapsed="1" x14ac:dyDescent="0.2">
      <c r="A685" s="91" t="s">
        <v>2152</v>
      </c>
      <c r="B685" s="27" t="str">
        <f>"22"&amp;"."&amp;$B$800&amp;"."&amp;$B$801</f>
        <v>22.03.2023</v>
      </c>
      <c r="C685" s="83" t="s">
        <v>74</v>
      </c>
      <c r="D685" s="84">
        <f>ROUND((D686)/1000,5)</f>
        <v>0</v>
      </c>
      <c r="E685" s="84">
        <f t="shared" ref="E685:AA685" si="393">ROUND((E686)/1000,5)</f>
        <v>0</v>
      </c>
      <c r="F685" s="84">
        <f t="shared" si="393"/>
        <v>5.441E-2</v>
      </c>
      <c r="G685" s="84">
        <f t="shared" si="393"/>
        <v>0.12253</v>
      </c>
      <c r="H685" s="84">
        <f t="shared" si="393"/>
        <v>0</v>
      </c>
      <c r="I685" s="84">
        <f t="shared" si="393"/>
        <v>3.6839999999999998E-2</v>
      </c>
      <c r="J685" s="84">
        <f t="shared" si="393"/>
        <v>3.9379999999999998E-2</v>
      </c>
      <c r="K685" s="84">
        <f t="shared" si="393"/>
        <v>0</v>
      </c>
      <c r="L685" s="84">
        <f t="shared" si="393"/>
        <v>0</v>
      </c>
      <c r="M685" s="84">
        <f t="shared" si="393"/>
        <v>0</v>
      </c>
      <c r="N685" s="84">
        <f t="shared" si="393"/>
        <v>0</v>
      </c>
      <c r="O685" s="84">
        <f t="shared" si="393"/>
        <v>0</v>
      </c>
      <c r="P685" s="84">
        <f t="shared" si="393"/>
        <v>0</v>
      </c>
      <c r="Q685" s="84">
        <f t="shared" si="393"/>
        <v>0</v>
      </c>
      <c r="R685" s="84">
        <f t="shared" si="393"/>
        <v>0</v>
      </c>
      <c r="S685" s="84">
        <f t="shared" si="393"/>
        <v>0</v>
      </c>
      <c r="T685" s="84">
        <f t="shared" si="393"/>
        <v>0</v>
      </c>
      <c r="U685" s="84">
        <f t="shared" si="393"/>
        <v>0</v>
      </c>
      <c r="V685" s="84">
        <f t="shared" si="393"/>
        <v>0</v>
      </c>
      <c r="W685" s="84">
        <f t="shared" si="393"/>
        <v>0</v>
      </c>
      <c r="X685" s="84">
        <f t="shared" si="393"/>
        <v>0</v>
      </c>
      <c r="Y685" s="84">
        <f t="shared" si="393"/>
        <v>0</v>
      </c>
      <c r="Z685" s="84">
        <f t="shared" si="393"/>
        <v>0</v>
      </c>
      <c r="AA685" s="84">
        <f t="shared" si="393"/>
        <v>0</v>
      </c>
    </row>
    <row r="686" spans="1:27" ht="12.75" hidden="1" customHeight="1" outlineLevel="1" x14ac:dyDescent="0.2">
      <c r="A686" s="92" t="s">
        <v>2153</v>
      </c>
      <c r="B686" s="62" t="s">
        <v>231</v>
      </c>
      <c r="C686" s="42" t="s">
        <v>77</v>
      </c>
      <c r="D686" s="43">
        <v>0</v>
      </c>
      <c r="E686" s="43">
        <v>0</v>
      </c>
      <c r="F686" s="43">
        <v>54.41</v>
      </c>
      <c r="G686" s="43">
        <v>122.53</v>
      </c>
      <c r="H686" s="43">
        <v>0</v>
      </c>
      <c r="I686" s="43">
        <v>36.840000000000003</v>
      </c>
      <c r="J686" s="43">
        <v>39.380000000000003</v>
      </c>
      <c r="K686" s="43">
        <v>0</v>
      </c>
      <c r="L686" s="43">
        <v>0</v>
      </c>
      <c r="M686" s="43">
        <v>0</v>
      </c>
      <c r="N686" s="43">
        <v>0</v>
      </c>
      <c r="O686" s="43">
        <v>0</v>
      </c>
      <c r="P686" s="43">
        <v>0</v>
      </c>
      <c r="Q686" s="43">
        <v>0</v>
      </c>
      <c r="R686" s="43">
        <v>0</v>
      </c>
      <c r="S686" s="43">
        <v>0</v>
      </c>
      <c r="T686" s="43">
        <v>0</v>
      </c>
      <c r="U686" s="43">
        <v>0</v>
      </c>
      <c r="V686" s="43">
        <v>0</v>
      </c>
      <c r="W686" s="43">
        <v>0</v>
      </c>
      <c r="X686" s="43">
        <v>0</v>
      </c>
      <c r="Y686" s="43">
        <v>0</v>
      </c>
      <c r="Z686" s="43">
        <v>0</v>
      </c>
      <c r="AA686" s="43">
        <v>0</v>
      </c>
    </row>
    <row r="687" spans="1:27" collapsed="1" x14ac:dyDescent="0.2">
      <c r="A687" s="91" t="s">
        <v>2154</v>
      </c>
      <c r="B687" s="27" t="str">
        <f>"23"&amp;"."&amp;$B$800&amp;"."&amp;$B$801</f>
        <v>23.03.2023</v>
      </c>
      <c r="C687" s="83" t="s">
        <v>74</v>
      </c>
      <c r="D687" s="84">
        <f>ROUND((D688)/1000,5)</f>
        <v>0</v>
      </c>
      <c r="E687" s="84">
        <f t="shared" ref="E687:AA687" si="394">ROUND((E688)/1000,5)</f>
        <v>0</v>
      </c>
      <c r="F687" s="84">
        <f t="shared" si="394"/>
        <v>0</v>
      </c>
      <c r="G687" s="84">
        <f t="shared" si="394"/>
        <v>1.806E-2</v>
      </c>
      <c r="H687" s="84">
        <f t="shared" si="394"/>
        <v>0.12188</v>
      </c>
      <c r="I687" s="84">
        <f t="shared" si="394"/>
        <v>0.1116</v>
      </c>
      <c r="J687" s="84">
        <f t="shared" si="394"/>
        <v>0.12709999999999999</v>
      </c>
      <c r="K687" s="84">
        <f t="shared" si="394"/>
        <v>2.2210000000000001E-2</v>
      </c>
      <c r="L687" s="84">
        <f t="shared" si="394"/>
        <v>6.3299999999999997E-3</v>
      </c>
      <c r="M687" s="84">
        <f t="shared" si="394"/>
        <v>0</v>
      </c>
      <c r="N687" s="84">
        <f t="shared" si="394"/>
        <v>0</v>
      </c>
      <c r="O687" s="84">
        <f t="shared" si="394"/>
        <v>0</v>
      </c>
      <c r="P687" s="84">
        <f t="shared" si="394"/>
        <v>0</v>
      </c>
      <c r="Q687" s="84">
        <f t="shared" si="394"/>
        <v>0</v>
      </c>
      <c r="R687" s="84">
        <f t="shared" si="394"/>
        <v>0</v>
      </c>
      <c r="S687" s="84">
        <f t="shared" si="394"/>
        <v>0</v>
      </c>
      <c r="T687" s="84">
        <f t="shared" si="394"/>
        <v>0</v>
      </c>
      <c r="U687" s="84">
        <f t="shared" si="394"/>
        <v>0</v>
      </c>
      <c r="V687" s="84">
        <f t="shared" si="394"/>
        <v>0</v>
      </c>
      <c r="W687" s="84">
        <f t="shared" si="394"/>
        <v>0</v>
      </c>
      <c r="X687" s="84">
        <f t="shared" si="394"/>
        <v>0</v>
      </c>
      <c r="Y687" s="84">
        <f t="shared" si="394"/>
        <v>0</v>
      </c>
      <c r="Z687" s="84">
        <f t="shared" si="394"/>
        <v>0</v>
      </c>
      <c r="AA687" s="84">
        <f t="shared" si="394"/>
        <v>0</v>
      </c>
    </row>
    <row r="688" spans="1:27" ht="12.75" hidden="1" customHeight="1" outlineLevel="1" x14ac:dyDescent="0.2">
      <c r="A688" s="92" t="s">
        <v>2155</v>
      </c>
      <c r="B688" s="62" t="s">
        <v>231</v>
      </c>
      <c r="C688" s="42" t="s">
        <v>77</v>
      </c>
      <c r="D688" s="43">
        <v>0</v>
      </c>
      <c r="E688" s="43">
        <v>0</v>
      </c>
      <c r="F688" s="43">
        <v>0</v>
      </c>
      <c r="G688" s="43">
        <v>18.059999999999999</v>
      </c>
      <c r="H688" s="43">
        <v>121.88</v>
      </c>
      <c r="I688" s="43">
        <v>111.6</v>
      </c>
      <c r="J688" s="43">
        <v>127.1</v>
      </c>
      <c r="K688" s="43">
        <v>22.21</v>
      </c>
      <c r="L688" s="43">
        <v>6.33</v>
      </c>
      <c r="M688" s="43">
        <v>0</v>
      </c>
      <c r="N688" s="43">
        <v>0</v>
      </c>
      <c r="O688" s="43">
        <v>0</v>
      </c>
      <c r="P688" s="43">
        <v>0</v>
      </c>
      <c r="Q688" s="43">
        <v>0</v>
      </c>
      <c r="R688" s="43">
        <v>0</v>
      </c>
      <c r="S688" s="43">
        <v>0</v>
      </c>
      <c r="T688" s="43">
        <v>0</v>
      </c>
      <c r="U688" s="43">
        <v>0</v>
      </c>
      <c r="V688" s="43">
        <v>0</v>
      </c>
      <c r="W688" s="43">
        <v>0</v>
      </c>
      <c r="X688" s="43">
        <v>0</v>
      </c>
      <c r="Y688" s="43">
        <v>0</v>
      </c>
      <c r="Z688" s="43">
        <v>0</v>
      </c>
      <c r="AA688" s="43">
        <v>0</v>
      </c>
    </row>
    <row r="689" spans="1:27" collapsed="1" x14ac:dyDescent="0.2">
      <c r="A689" s="91" t="s">
        <v>2156</v>
      </c>
      <c r="B689" s="27" t="str">
        <f>"24"&amp;"."&amp;$B$800&amp;"."&amp;$B$801</f>
        <v>24.03.2023</v>
      </c>
      <c r="C689" s="83" t="s">
        <v>74</v>
      </c>
      <c r="D689" s="84">
        <f>ROUND((D690)/1000,5)</f>
        <v>0</v>
      </c>
      <c r="E689" s="84">
        <f t="shared" ref="E689:AA689" si="395">ROUND((E690)/1000,5)</f>
        <v>0</v>
      </c>
      <c r="F689" s="84">
        <f t="shared" si="395"/>
        <v>0</v>
      </c>
      <c r="G689" s="84">
        <f t="shared" si="395"/>
        <v>0</v>
      </c>
      <c r="H689" s="84">
        <f t="shared" si="395"/>
        <v>0</v>
      </c>
      <c r="I689" s="84">
        <f t="shared" si="395"/>
        <v>7.7200000000000003E-3</v>
      </c>
      <c r="J689" s="84">
        <f t="shared" si="395"/>
        <v>0</v>
      </c>
      <c r="K689" s="84">
        <f t="shared" si="395"/>
        <v>0</v>
      </c>
      <c r="L689" s="84">
        <f t="shared" si="395"/>
        <v>0</v>
      </c>
      <c r="M689" s="84">
        <f t="shared" si="395"/>
        <v>0</v>
      </c>
      <c r="N689" s="84">
        <f t="shared" si="395"/>
        <v>0</v>
      </c>
      <c r="O689" s="84">
        <f t="shared" si="395"/>
        <v>0</v>
      </c>
      <c r="P689" s="84">
        <f t="shared" si="395"/>
        <v>0</v>
      </c>
      <c r="Q689" s="84">
        <f t="shared" si="395"/>
        <v>0</v>
      </c>
      <c r="R689" s="84">
        <f t="shared" si="395"/>
        <v>0</v>
      </c>
      <c r="S689" s="84">
        <f t="shared" si="395"/>
        <v>0</v>
      </c>
      <c r="T689" s="84">
        <f t="shared" si="395"/>
        <v>0</v>
      </c>
      <c r="U689" s="84">
        <f t="shared" si="395"/>
        <v>0</v>
      </c>
      <c r="V689" s="84">
        <f t="shared" si="395"/>
        <v>1.24E-3</v>
      </c>
      <c r="W689" s="84">
        <f t="shared" si="395"/>
        <v>0</v>
      </c>
      <c r="X689" s="84">
        <f t="shared" si="395"/>
        <v>0</v>
      </c>
      <c r="Y689" s="84">
        <f t="shared" si="395"/>
        <v>0</v>
      </c>
      <c r="Z689" s="84">
        <f t="shared" si="395"/>
        <v>0</v>
      </c>
      <c r="AA689" s="84">
        <f t="shared" si="395"/>
        <v>0</v>
      </c>
    </row>
    <row r="690" spans="1:27" ht="12.75" hidden="1" customHeight="1" outlineLevel="1" x14ac:dyDescent="0.2">
      <c r="A690" s="92" t="s">
        <v>2157</v>
      </c>
      <c r="B690" s="62" t="s">
        <v>231</v>
      </c>
      <c r="C690" s="42" t="s">
        <v>77</v>
      </c>
      <c r="D690" s="43">
        <v>0</v>
      </c>
      <c r="E690" s="43">
        <v>0</v>
      </c>
      <c r="F690" s="43">
        <v>0</v>
      </c>
      <c r="G690" s="43">
        <v>0</v>
      </c>
      <c r="H690" s="43">
        <v>0</v>
      </c>
      <c r="I690" s="43">
        <v>7.72</v>
      </c>
      <c r="J690" s="43">
        <v>0</v>
      </c>
      <c r="K690" s="43">
        <v>0</v>
      </c>
      <c r="L690" s="43">
        <v>0</v>
      </c>
      <c r="M690" s="43">
        <v>0</v>
      </c>
      <c r="N690" s="43">
        <v>0</v>
      </c>
      <c r="O690" s="43">
        <v>0</v>
      </c>
      <c r="P690" s="43">
        <v>0</v>
      </c>
      <c r="Q690" s="43">
        <v>0</v>
      </c>
      <c r="R690" s="43">
        <v>0</v>
      </c>
      <c r="S690" s="43">
        <v>0</v>
      </c>
      <c r="T690" s="43">
        <v>0</v>
      </c>
      <c r="U690" s="43">
        <v>0</v>
      </c>
      <c r="V690" s="43">
        <v>1.24</v>
      </c>
      <c r="W690" s="43">
        <v>0</v>
      </c>
      <c r="X690" s="43">
        <v>0</v>
      </c>
      <c r="Y690" s="43">
        <v>0</v>
      </c>
      <c r="Z690" s="43">
        <v>0</v>
      </c>
      <c r="AA690" s="43">
        <v>0</v>
      </c>
    </row>
    <row r="691" spans="1:27" collapsed="1" x14ac:dyDescent="0.2">
      <c r="A691" s="91" t="s">
        <v>2158</v>
      </c>
      <c r="B691" s="27" t="str">
        <f>"25"&amp;"."&amp;$B$800&amp;"."&amp;$B$801</f>
        <v>25.03.2023</v>
      </c>
      <c r="C691" s="83" t="s">
        <v>74</v>
      </c>
      <c r="D691" s="84">
        <f>ROUND((D692)/1000,5)</f>
        <v>0</v>
      </c>
      <c r="E691" s="84">
        <f t="shared" ref="E691:AA691" si="396">ROUND((E692)/1000,5)</f>
        <v>0</v>
      </c>
      <c r="F691" s="84">
        <f t="shared" si="396"/>
        <v>0</v>
      </c>
      <c r="G691" s="84">
        <f t="shared" si="396"/>
        <v>0</v>
      </c>
      <c r="H691" s="84">
        <f t="shared" si="396"/>
        <v>0</v>
      </c>
      <c r="I691" s="84">
        <f t="shared" si="396"/>
        <v>0</v>
      </c>
      <c r="J691" s="84">
        <f t="shared" si="396"/>
        <v>9.8290000000000002E-2</v>
      </c>
      <c r="K691" s="84">
        <f t="shared" si="396"/>
        <v>9.1609999999999997E-2</v>
      </c>
      <c r="L691" s="84">
        <f t="shared" si="396"/>
        <v>0</v>
      </c>
      <c r="M691" s="84">
        <f t="shared" si="396"/>
        <v>0</v>
      </c>
      <c r="N691" s="84">
        <f t="shared" si="396"/>
        <v>0</v>
      </c>
      <c r="O691" s="84">
        <f t="shared" si="396"/>
        <v>0</v>
      </c>
      <c r="P691" s="84">
        <f t="shared" si="396"/>
        <v>5.4890000000000001E-2</v>
      </c>
      <c r="Q691" s="84">
        <f t="shared" si="396"/>
        <v>8.3430000000000004E-2</v>
      </c>
      <c r="R691" s="84">
        <f t="shared" si="396"/>
        <v>7.3169999999999999E-2</v>
      </c>
      <c r="S691" s="84">
        <f t="shared" si="396"/>
        <v>8.6889999999999995E-2</v>
      </c>
      <c r="T691" s="84">
        <f t="shared" si="396"/>
        <v>0.10639</v>
      </c>
      <c r="U691" s="84">
        <f t="shared" si="396"/>
        <v>0.13286000000000001</v>
      </c>
      <c r="V691" s="84">
        <f t="shared" si="396"/>
        <v>0.1361</v>
      </c>
      <c r="W691" s="84">
        <f t="shared" si="396"/>
        <v>9.0020000000000003E-2</v>
      </c>
      <c r="X691" s="84">
        <f t="shared" si="396"/>
        <v>0</v>
      </c>
      <c r="Y691" s="84">
        <f t="shared" si="396"/>
        <v>0</v>
      </c>
      <c r="Z691" s="84">
        <f t="shared" si="396"/>
        <v>0</v>
      </c>
      <c r="AA691" s="84">
        <f t="shared" si="396"/>
        <v>0</v>
      </c>
    </row>
    <row r="692" spans="1:27" ht="12.75" hidden="1" customHeight="1" outlineLevel="1" x14ac:dyDescent="0.2">
      <c r="A692" s="92" t="s">
        <v>2159</v>
      </c>
      <c r="B692" s="62" t="s">
        <v>231</v>
      </c>
      <c r="C692" s="42" t="s">
        <v>77</v>
      </c>
      <c r="D692" s="43">
        <v>0</v>
      </c>
      <c r="E692" s="43">
        <v>0</v>
      </c>
      <c r="F692" s="43">
        <v>0</v>
      </c>
      <c r="G692" s="43">
        <v>0</v>
      </c>
      <c r="H692" s="43">
        <v>0</v>
      </c>
      <c r="I692" s="43">
        <v>0</v>
      </c>
      <c r="J692" s="43">
        <v>98.29</v>
      </c>
      <c r="K692" s="43">
        <v>91.61</v>
      </c>
      <c r="L692" s="43">
        <v>0</v>
      </c>
      <c r="M692" s="43">
        <v>0</v>
      </c>
      <c r="N692" s="43">
        <v>0</v>
      </c>
      <c r="O692" s="43">
        <v>0</v>
      </c>
      <c r="P692" s="43">
        <v>54.89</v>
      </c>
      <c r="Q692" s="43">
        <v>83.43</v>
      </c>
      <c r="R692" s="43">
        <v>73.17</v>
      </c>
      <c r="S692" s="43">
        <v>86.89</v>
      </c>
      <c r="T692" s="43">
        <v>106.39</v>
      </c>
      <c r="U692" s="43">
        <v>132.86000000000001</v>
      </c>
      <c r="V692" s="43">
        <v>136.1</v>
      </c>
      <c r="W692" s="43">
        <v>90.02</v>
      </c>
      <c r="X692" s="43">
        <v>0</v>
      </c>
      <c r="Y692" s="43">
        <v>0</v>
      </c>
      <c r="Z692" s="43">
        <v>0</v>
      </c>
      <c r="AA692" s="43">
        <v>0</v>
      </c>
    </row>
    <row r="693" spans="1:27" collapsed="1" x14ac:dyDescent="0.2">
      <c r="A693" s="91" t="s">
        <v>2160</v>
      </c>
      <c r="B693" s="27" t="str">
        <f>"26"&amp;"."&amp;$B$800&amp;"."&amp;$B$801</f>
        <v>26.03.2023</v>
      </c>
      <c r="C693" s="83" t="s">
        <v>74</v>
      </c>
      <c r="D693" s="84">
        <f>ROUND((D694)/1000,5)</f>
        <v>0</v>
      </c>
      <c r="E693" s="84">
        <f t="shared" ref="E693:AA693" si="397">ROUND((E694)/1000,5)</f>
        <v>0</v>
      </c>
      <c r="F693" s="84">
        <f t="shared" si="397"/>
        <v>0</v>
      </c>
      <c r="G693" s="84">
        <f t="shared" si="397"/>
        <v>0</v>
      </c>
      <c r="H693" s="84">
        <f t="shared" si="397"/>
        <v>0</v>
      </c>
      <c r="I693" s="84">
        <f t="shared" si="397"/>
        <v>2.4340000000000001E-2</v>
      </c>
      <c r="J693" s="84">
        <f t="shared" si="397"/>
        <v>0</v>
      </c>
      <c r="K693" s="84">
        <f t="shared" si="397"/>
        <v>0</v>
      </c>
      <c r="L693" s="84">
        <f t="shared" si="397"/>
        <v>0</v>
      </c>
      <c r="M693" s="84">
        <f t="shared" si="397"/>
        <v>0</v>
      </c>
      <c r="N693" s="84">
        <f t="shared" si="397"/>
        <v>0</v>
      </c>
      <c r="O693" s="84">
        <f t="shared" si="397"/>
        <v>4.02E-2</v>
      </c>
      <c r="P693" s="84">
        <f t="shared" si="397"/>
        <v>1.95E-2</v>
      </c>
      <c r="Q693" s="84">
        <f t="shared" si="397"/>
        <v>7.2470000000000007E-2</v>
      </c>
      <c r="R693" s="84">
        <f t="shared" si="397"/>
        <v>8.1839999999999996E-2</v>
      </c>
      <c r="S693" s="84">
        <f t="shared" si="397"/>
        <v>0.10079</v>
      </c>
      <c r="T693" s="84">
        <f t="shared" si="397"/>
        <v>0.15071000000000001</v>
      </c>
      <c r="U693" s="84">
        <f t="shared" si="397"/>
        <v>0.14097999999999999</v>
      </c>
      <c r="V693" s="84">
        <f t="shared" si="397"/>
        <v>0.14513999999999999</v>
      </c>
      <c r="W693" s="84">
        <f t="shared" si="397"/>
        <v>1.2189999999999999E-2</v>
      </c>
      <c r="X693" s="84">
        <f t="shared" si="397"/>
        <v>0</v>
      </c>
      <c r="Y693" s="84">
        <f t="shared" si="397"/>
        <v>0</v>
      </c>
      <c r="Z693" s="84">
        <f t="shared" si="397"/>
        <v>0</v>
      </c>
      <c r="AA693" s="84">
        <f t="shared" si="397"/>
        <v>0</v>
      </c>
    </row>
    <row r="694" spans="1:27" ht="12.75" hidden="1" customHeight="1" outlineLevel="1" x14ac:dyDescent="0.2">
      <c r="A694" s="92" t="s">
        <v>2161</v>
      </c>
      <c r="B694" s="62" t="s">
        <v>231</v>
      </c>
      <c r="C694" s="42" t="s">
        <v>77</v>
      </c>
      <c r="D694" s="43">
        <v>0</v>
      </c>
      <c r="E694" s="43">
        <v>0</v>
      </c>
      <c r="F694" s="43">
        <v>0</v>
      </c>
      <c r="G694" s="43">
        <v>0</v>
      </c>
      <c r="H694" s="43">
        <v>0</v>
      </c>
      <c r="I694" s="43">
        <v>24.34</v>
      </c>
      <c r="J694" s="43">
        <v>0</v>
      </c>
      <c r="K694" s="43">
        <v>0</v>
      </c>
      <c r="L694" s="43">
        <v>0</v>
      </c>
      <c r="M694" s="43">
        <v>0</v>
      </c>
      <c r="N694" s="43">
        <v>0</v>
      </c>
      <c r="O694" s="43">
        <v>40.200000000000003</v>
      </c>
      <c r="P694" s="43">
        <v>19.5</v>
      </c>
      <c r="Q694" s="43">
        <v>72.47</v>
      </c>
      <c r="R694" s="43">
        <v>81.84</v>
      </c>
      <c r="S694" s="43">
        <v>100.79</v>
      </c>
      <c r="T694" s="43">
        <v>150.71</v>
      </c>
      <c r="U694" s="43">
        <v>140.97999999999999</v>
      </c>
      <c r="V694" s="43">
        <v>145.13999999999999</v>
      </c>
      <c r="W694" s="43">
        <v>12.19</v>
      </c>
      <c r="X694" s="43">
        <v>0</v>
      </c>
      <c r="Y694" s="43">
        <v>0</v>
      </c>
      <c r="Z694" s="43">
        <v>0</v>
      </c>
      <c r="AA694" s="43">
        <v>0</v>
      </c>
    </row>
    <row r="695" spans="1:27" collapsed="1" x14ac:dyDescent="0.2">
      <c r="A695" s="91" t="s">
        <v>2162</v>
      </c>
      <c r="B695" s="27" t="str">
        <f>"27"&amp;"."&amp;$B$800&amp;"."&amp;$B$801</f>
        <v>27.03.2023</v>
      </c>
      <c r="C695" s="83" t="s">
        <v>74</v>
      </c>
      <c r="D695" s="84">
        <f>ROUND((D696)/1000,5)</f>
        <v>0</v>
      </c>
      <c r="E695" s="84">
        <f t="shared" ref="E695:AA695" si="398">ROUND((E696)/1000,5)</f>
        <v>0</v>
      </c>
      <c r="F695" s="84">
        <f t="shared" si="398"/>
        <v>2.0699999999999998E-3</v>
      </c>
      <c r="G695" s="84">
        <f t="shared" si="398"/>
        <v>9.1999999999999998E-3</v>
      </c>
      <c r="H695" s="84">
        <f t="shared" si="398"/>
        <v>0.16769999999999999</v>
      </c>
      <c r="I695" s="84">
        <f t="shared" si="398"/>
        <v>6.5769999999999995E-2</v>
      </c>
      <c r="J695" s="84">
        <f t="shared" si="398"/>
        <v>0.15559000000000001</v>
      </c>
      <c r="K695" s="84">
        <f t="shared" si="398"/>
        <v>1.822E-2</v>
      </c>
      <c r="L695" s="84">
        <f t="shared" si="398"/>
        <v>1.9599999999999999E-2</v>
      </c>
      <c r="M695" s="84">
        <f t="shared" si="398"/>
        <v>2.5530000000000001E-2</v>
      </c>
      <c r="N695" s="84">
        <f t="shared" si="398"/>
        <v>3.7850000000000002E-2</v>
      </c>
      <c r="O695" s="84">
        <f t="shared" si="398"/>
        <v>2.5819999999999999E-2</v>
      </c>
      <c r="P695" s="84">
        <f t="shared" si="398"/>
        <v>2.7799999999999998E-2</v>
      </c>
      <c r="Q695" s="84">
        <f t="shared" si="398"/>
        <v>1.7559999999999999E-2</v>
      </c>
      <c r="R695" s="84">
        <f t="shared" si="398"/>
        <v>3.1879999999999999E-2</v>
      </c>
      <c r="S695" s="84">
        <f t="shared" si="398"/>
        <v>2.545E-2</v>
      </c>
      <c r="T695" s="84">
        <f t="shared" si="398"/>
        <v>1.8489999999999999E-2</v>
      </c>
      <c r="U695" s="84">
        <f t="shared" si="398"/>
        <v>3.107E-2</v>
      </c>
      <c r="V695" s="84">
        <f t="shared" si="398"/>
        <v>3.7819999999999999E-2</v>
      </c>
      <c r="W695" s="84">
        <f t="shared" si="398"/>
        <v>1.7950000000000001E-2</v>
      </c>
      <c r="X695" s="84">
        <f t="shared" si="398"/>
        <v>0</v>
      </c>
      <c r="Y695" s="84">
        <f t="shared" si="398"/>
        <v>0</v>
      </c>
      <c r="Z695" s="84">
        <f t="shared" si="398"/>
        <v>0</v>
      </c>
      <c r="AA695" s="84">
        <f t="shared" si="398"/>
        <v>0</v>
      </c>
    </row>
    <row r="696" spans="1:27" ht="12.75" hidden="1" customHeight="1" outlineLevel="1" x14ac:dyDescent="0.2">
      <c r="A696" s="92" t="s">
        <v>2163</v>
      </c>
      <c r="B696" s="62" t="s">
        <v>231</v>
      </c>
      <c r="C696" s="42" t="s">
        <v>77</v>
      </c>
      <c r="D696" s="43">
        <v>0</v>
      </c>
      <c r="E696" s="43">
        <v>0</v>
      </c>
      <c r="F696" s="43">
        <v>2.0699999999999998</v>
      </c>
      <c r="G696" s="43">
        <v>9.1999999999999993</v>
      </c>
      <c r="H696" s="43">
        <v>167.7</v>
      </c>
      <c r="I696" s="43">
        <v>65.77</v>
      </c>
      <c r="J696" s="43">
        <v>155.59</v>
      </c>
      <c r="K696" s="43">
        <v>18.22</v>
      </c>
      <c r="L696" s="43">
        <v>19.600000000000001</v>
      </c>
      <c r="M696" s="43">
        <v>25.53</v>
      </c>
      <c r="N696" s="43">
        <v>37.85</v>
      </c>
      <c r="O696" s="43">
        <v>25.82</v>
      </c>
      <c r="P696" s="43">
        <v>27.8</v>
      </c>
      <c r="Q696" s="43">
        <v>17.559999999999999</v>
      </c>
      <c r="R696" s="43">
        <v>31.88</v>
      </c>
      <c r="S696" s="43">
        <v>25.45</v>
      </c>
      <c r="T696" s="43">
        <v>18.489999999999998</v>
      </c>
      <c r="U696" s="43">
        <v>31.07</v>
      </c>
      <c r="V696" s="43">
        <v>37.82</v>
      </c>
      <c r="W696" s="43">
        <v>17.95</v>
      </c>
      <c r="X696" s="43">
        <v>0</v>
      </c>
      <c r="Y696" s="43">
        <v>0</v>
      </c>
      <c r="Z696" s="43">
        <v>0</v>
      </c>
      <c r="AA696" s="43">
        <v>0</v>
      </c>
    </row>
    <row r="697" spans="1:27" collapsed="1" x14ac:dyDescent="0.2">
      <c r="A697" s="91" t="s">
        <v>2164</v>
      </c>
      <c r="B697" s="27" t="str">
        <f>"28"&amp;"."&amp;$B$800&amp;"."&amp;$B$801</f>
        <v>28.03.2023</v>
      </c>
      <c r="C697" s="83" t="s">
        <v>74</v>
      </c>
      <c r="D697" s="84">
        <f>ROUND((D698)/1000,5)</f>
        <v>0</v>
      </c>
      <c r="E697" s="84">
        <f t="shared" ref="E697:AA697" si="399">ROUND((E698)/1000,5)</f>
        <v>0</v>
      </c>
      <c r="F697" s="84">
        <f t="shared" si="399"/>
        <v>0</v>
      </c>
      <c r="G697" s="84">
        <f t="shared" si="399"/>
        <v>0</v>
      </c>
      <c r="H697" s="84">
        <f t="shared" si="399"/>
        <v>0</v>
      </c>
      <c r="I697" s="84">
        <f t="shared" si="399"/>
        <v>5.6579999999999998E-2</v>
      </c>
      <c r="J697" s="84">
        <f t="shared" si="399"/>
        <v>1.256E-2</v>
      </c>
      <c r="K697" s="84">
        <f t="shared" si="399"/>
        <v>0</v>
      </c>
      <c r="L697" s="84">
        <f t="shared" si="399"/>
        <v>0</v>
      </c>
      <c r="M697" s="84">
        <f t="shared" si="399"/>
        <v>0</v>
      </c>
      <c r="N697" s="84">
        <f t="shared" si="399"/>
        <v>0</v>
      </c>
      <c r="O697" s="84">
        <f t="shared" si="399"/>
        <v>0</v>
      </c>
      <c r="P697" s="84">
        <f t="shared" si="399"/>
        <v>0</v>
      </c>
      <c r="Q697" s="84">
        <f t="shared" si="399"/>
        <v>0</v>
      </c>
      <c r="R697" s="84">
        <f t="shared" si="399"/>
        <v>0</v>
      </c>
      <c r="S697" s="84">
        <f t="shared" si="399"/>
        <v>0</v>
      </c>
      <c r="T697" s="84">
        <f t="shared" si="399"/>
        <v>0</v>
      </c>
      <c r="U697" s="84">
        <f t="shared" si="399"/>
        <v>0</v>
      </c>
      <c r="V697" s="84">
        <f t="shared" si="399"/>
        <v>0</v>
      </c>
      <c r="W697" s="84">
        <f t="shared" si="399"/>
        <v>0</v>
      </c>
      <c r="X697" s="84">
        <f t="shared" si="399"/>
        <v>0</v>
      </c>
      <c r="Y697" s="84">
        <f t="shared" si="399"/>
        <v>0</v>
      </c>
      <c r="Z697" s="84">
        <f t="shared" si="399"/>
        <v>0</v>
      </c>
      <c r="AA697" s="84">
        <f t="shared" si="399"/>
        <v>0</v>
      </c>
    </row>
    <row r="698" spans="1:27" ht="12.75" hidden="1" customHeight="1" outlineLevel="1" x14ac:dyDescent="0.2">
      <c r="A698" s="92" t="s">
        <v>2165</v>
      </c>
      <c r="B698" s="62" t="s">
        <v>231</v>
      </c>
      <c r="C698" s="42" t="s">
        <v>77</v>
      </c>
      <c r="D698" s="43">
        <v>0</v>
      </c>
      <c r="E698" s="43">
        <v>0</v>
      </c>
      <c r="F698" s="43">
        <v>0</v>
      </c>
      <c r="G698" s="43">
        <v>0</v>
      </c>
      <c r="H698" s="43">
        <v>0</v>
      </c>
      <c r="I698" s="43">
        <v>56.58</v>
      </c>
      <c r="J698" s="43">
        <v>12.56</v>
      </c>
      <c r="K698" s="43">
        <v>0</v>
      </c>
      <c r="L698" s="43">
        <v>0</v>
      </c>
      <c r="M698" s="43">
        <v>0</v>
      </c>
      <c r="N698" s="43">
        <v>0</v>
      </c>
      <c r="O698" s="43">
        <v>0</v>
      </c>
      <c r="P698" s="43">
        <v>0</v>
      </c>
      <c r="Q698" s="43">
        <v>0</v>
      </c>
      <c r="R698" s="43">
        <v>0</v>
      </c>
      <c r="S698" s="43">
        <v>0</v>
      </c>
      <c r="T698" s="43">
        <v>0</v>
      </c>
      <c r="U698" s="43">
        <v>0</v>
      </c>
      <c r="V698" s="43">
        <v>0</v>
      </c>
      <c r="W698" s="43">
        <v>0</v>
      </c>
      <c r="X698" s="43">
        <v>0</v>
      </c>
      <c r="Y698" s="43">
        <v>0</v>
      </c>
      <c r="Z698" s="43">
        <v>0</v>
      </c>
      <c r="AA698" s="43">
        <v>0</v>
      </c>
    </row>
    <row r="699" spans="1:27" collapsed="1" x14ac:dyDescent="0.2">
      <c r="A699" s="91" t="s">
        <v>2166</v>
      </c>
      <c r="B699" s="27" t="str">
        <f>"29"&amp;"."&amp;$B$800&amp;"."&amp;$B$801</f>
        <v>29.03.2023</v>
      </c>
      <c r="C699" s="83" t="s">
        <v>74</v>
      </c>
      <c r="D699" s="84">
        <f>ROUND((D700)/1000,5)</f>
        <v>0</v>
      </c>
      <c r="E699" s="84">
        <f t="shared" ref="E699:AA699" si="400">ROUND((E700)/1000,5)</f>
        <v>0</v>
      </c>
      <c r="F699" s="84">
        <f t="shared" si="400"/>
        <v>0</v>
      </c>
      <c r="G699" s="84">
        <f t="shared" si="400"/>
        <v>0</v>
      </c>
      <c r="H699" s="84">
        <f t="shared" si="400"/>
        <v>2.3789999999999999E-2</v>
      </c>
      <c r="I699" s="84">
        <f t="shared" si="400"/>
        <v>0.23186000000000001</v>
      </c>
      <c r="J699" s="84">
        <f t="shared" si="400"/>
        <v>8.9410000000000003E-2</v>
      </c>
      <c r="K699" s="84">
        <f t="shared" si="400"/>
        <v>5.3460000000000001E-2</v>
      </c>
      <c r="L699" s="84">
        <f t="shared" si="400"/>
        <v>0.10903</v>
      </c>
      <c r="M699" s="84">
        <f t="shared" si="400"/>
        <v>0</v>
      </c>
      <c r="N699" s="84">
        <f t="shared" si="400"/>
        <v>0</v>
      </c>
      <c r="O699" s="84">
        <f t="shared" si="400"/>
        <v>0</v>
      </c>
      <c r="P699" s="84">
        <f t="shared" si="400"/>
        <v>4.1070000000000002E-2</v>
      </c>
      <c r="Q699" s="84">
        <f t="shared" si="400"/>
        <v>5.1150000000000001E-2</v>
      </c>
      <c r="R699" s="84">
        <f t="shared" si="400"/>
        <v>5.5280000000000003E-2</v>
      </c>
      <c r="S699" s="84">
        <f t="shared" si="400"/>
        <v>3.2779999999999997E-2</v>
      </c>
      <c r="T699" s="84">
        <f t="shared" si="400"/>
        <v>9.3990000000000004E-2</v>
      </c>
      <c r="U699" s="84">
        <f t="shared" si="400"/>
        <v>0.15256</v>
      </c>
      <c r="V699" s="84">
        <f t="shared" si="400"/>
        <v>0.13750000000000001</v>
      </c>
      <c r="W699" s="84">
        <f t="shared" si="400"/>
        <v>2.1010000000000001E-2</v>
      </c>
      <c r="X699" s="84">
        <f t="shared" si="400"/>
        <v>4.2020000000000002E-2</v>
      </c>
      <c r="Y699" s="84">
        <f t="shared" si="400"/>
        <v>0</v>
      </c>
      <c r="Z699" s="84">
        <f t="shared" si="400"/>
        <v>0</v>
      </c>
      <c r="AA699" s="84">
        <f t="shared" si="400"/>
        <v>0</v>
      </c>
    </row>
    <row r="700" spans="1:27" ht="12.75" hidden="1" customHeight="1" outlineLevel="1" x14ac:dyDescent="0.2">
      <c r="A700" s="92" t="s">
        <v>2167</v>
      </c>
      <c r="B700" s="62" t="s">
        <v>231</v>
      </c>
      <c r="C700" s="42" t="s">
        <v>77</v>
      </c>
      <c r="D700" s="43">
        <v>0</v>
      </c>
      <c r="E700" s="43">
        <v>0</v>
      </c>
      <c r="F700" s="43">
        <v>0</v>
      </c>
      <c r="G700" s="43">
        <v>0</v>
      </c>
      <c r="H700" s="43">
        <v>23.79</v>
      </c>
      <c r="I700" s="43">
        <v>231.86</v>
      </c>
      <c r="J700" s="43">
        <v>89.41</v>
      </c>
      <c r="K700" s="43">
        <v>53.46</v>
      </c>
      <c r="L700" s="43">
        <v>109.03</v>
      </c>
      <c r="M700" s="43">
        <v>0</v>
      </c>
      <c r="N700" s="43">
        <v>0</v>
      </c>
      <c r="O700" s="43">
        <v>0</v>
      </c>
      <c r="P700" s="43">
        <v>41.07</v>
      </c>
      <c r="Q700" s="43">
        <v>51.15</v>
      </c>
      <c r="R700" s="43">
        <v>55.28</v>
      </c>
      <c r="S700" s="43">
        <v>32.78</v>
      </c>
      <c r="T700" s="43">
        <v>93.99</v>
      </c>
      <c r="U700" s="43">
        <v>152.56</v>
      </c>
      <c r="V700" s="43">
        <v>137.5</v>
      </c>
      <c r="W700" s="43">
        <v>21.01</v>
      </c>
      <c r="X700" s="43">
        <v>42.02</v>
      </c>
      <c r="Y700" s="43">
        <v>0</v>
      </c>
      <c r="Z700" s="43">
        <v>0</v>
      </c>
      <c r="AA700" s="43">
        <v>0</v>
      </c>
    </row>
    <row r="701" spans="1:27" collapsed="1" x14ac:dyDescent="0.2">
      <c r="A701" s="91" t="s">
        <v>2168</v>
      </c>
      <c r="B701" s="27" t="str">
        <f>"30"&amp;"."&amp;$B$800&amp;"."&amp;$B$801</f>
        <v>30.03.2023</v>
      </c>
      <c r="C701" s="83" t="s">
        <v>74</v>
      </c>
      <c r="D701" s="84">
        <f>ROUND((D702)/1000,5)</f>
        <v>0</v>
      </c>
      <c r="E701" s="84">
        <f t="shared" ref="E701:AA701" si="401">ROUND((E702)/1000,5)</f>
        <v>0</v>
      </c>
      <c r="F701" s="84">
        <f t="shared" si="401"/>
        <v>3.7940000000000002E-2</v>
      </c>
      <c r="G701" s="84">
        <f t="shared" si="401"/>
        <v>5.7959999999999998E-2</v>
      </c>
      <c r="H701" s="84">
        <f t="shared" si="401"/>
        <v>7.8020000000000006E-2</v>
      </c>
      <c r="I701" s="84">
        <f t="shared" si="401"/>
        <v>8.5970000000000005E-2</v>
      </c>
      <c r="J701" s="84">
        <f t="shared" si="401"/>
        <v>0.1381</v>
      </c>
      <c r="K701" s="84">
        <f t="shared" si="401"/>
        <v>6.5930000000000002E-2</v>
      </c>
      <c r="L701" s="84">
        <f t="shared" si="401"/>
        <v>0.19656999999999999</v>
      </c>
      <c r="M701" s="84">
        <f t="shared" si="401"/>
        <v>7.6840000000000006E-2</v>
      </c>
      <c r="N701" s="84">
        <f t="shared" si="401"/>
        <v>3.0429999999999999E-2</v>
      </c>
      <c r="O701" s="84">
        <f t="shared" si="401"/>
        <v>2.3700000000000001E-3</v>
      </c>
      <c r="P701" s="84">
        <f t="shared" si="401"/>
        <v>8.3460000000000006E-2</v>
      </c>
      <c r="Q701" s="84">
        <f t="shared" si="401"/>
        <v>2.315E-2</v>
      </c>
      <c r="R701" s="84">
        <f t="shared" si="401"/>
        <v>2.8799999999999999E-2</v>
      </c>
      <c r="S701" s="84">
        <f t="shared" si="401"/>
        <v>0.15495</v>
      </c>
      <c r="T701" s="84">
        <f t="shared" si="401"/>
        <v>8.7239999999999998E-2</v>
      </c>
      <c r="U701" s="84">
        <f t="shared" si="401"/>
        <v>0.1013</v>
      </c>
      <c r="V701" s="84">
        <f t="shared" si="401"/>
        <v>5.7180000000000002E-2</v>
      </c>
      <c r="W701" s="84">
        <f t="shared" si="401"/>
        <v>8.584E-2</v>
      </c>
      <c r="X701" s="84">
        <f t="shared" si="401"/>
        <v>0</v>
      </c>
      <c r="Y701" s="84">
        <f t="shared" si="401"/>
        <v>0</v>
      </c>
      <c r="Z701" s="84">
        <f t="shared" si="401"/>
        <v>0</v>
      </c>
      <c r="AA701" s="84">
        <f t="shared" si="401"/>
        <v>0</v>
      </c>
    </row>
    <row r="702" spans="1:27" ht="12.75" hidden="1" customHeight="1" outlineLevel="1" x14ac:dyDescent="0.2">
      <c r="A702" s="92" t="s">
        <v>2169</v>
      </c>
      <c r="B702" s="62" t="s">
        <v>231</v>
      </c>
      <c r="C702" s="42" t="s">
        <v>77</v>
      </c>
      <c r="D702" s="43">
        <v>0</v>
      </c>
      <c r="E702" s="43">
        <v>0</v>
      </c>
      <c r="F702" s="43">
        <v>37.94</v>
      </c>
      <c r="G702" s="43">
        <v>57.96</v>
      </c>
      <c r="H702" s="43">
        <v>78.02</v>
      </c>
      <c r="I702" s="43">
        <v>85.97</v>
      </c>
      <c r="J702" s="43">
        <v>138.1</v>
      </c>
      <c r="K702" s="43">
        <v>65.930000000000007</v>
      </c>
      <c r="L702" s="43">
        <v>196.57</v>
      </c>
      <c r="M702" s="43">
        <v>76.84</v>
      </c>
      <c r="N702" s="43">
        <v>30.43</v>
      </c>
      <c r="O702" s="43">
        <v>2.37</v>
      </c>
      <c r="P702" s="43">
        <v>83.46</v>
      </c>
      <c r="Q702" s="43">
        <v>23.15</v>
      </c>
      <c r="R702" s="43">
        <v>28.8</v>
      </c>
      <c r="S702" s="43">
        <v>154.94999999999999</v>
      </c>
      <c r="T702" s="43">
        <v>87.24</v>
      </c>
      <c r="U702" s="43">
        <v>101.3</v>
      </c>
      <c r="V702" s="43">
        <v>57.18</v>
      </c>
      <c r="W702" s="43">
        <v>85.84</v>
      </c>
      <c r="X702" s="43">
        <v>0</v>
      </c>
      <c r="Y702" s="43">
        <v>0</v>
      </c>
      <c r="Z702" s="43">
        <v>0</v>
      </c>
      <c r="AA702" s="43">
        <v>0</v>
      </c>
    </row>
    <row r="703" spans="1:27" collapsed="1" x14ac:dyDescent="0.2">
      <c r="A703" s="91" t="s">
        <v>2170</v>
      </c>
      <c r="B703" s="27" t="str">
        <f>"31"&amp;"."&amp;$B$800&amp;"."&amp;$B$801</f>
        <v>31.03.2023</v>
      </c>
      <c r="C703" s="83" t="s">
        <v>74</v>
      </c>
      <c r="D703" s="84">
        <f>ROUND((D704)/1000,5)</f>
        <v>0</v>
      </c>
      <c r="E703" s="84">
        <f t="shared" ref="E703:AA703" si="402">ROUND((E704)/1000,5)</f>
        <v>0</v>
      </c>
      <c r="F703" s="84">
        <f t="shared" si="402"/>
        <v>0</v>
      </c>
      <c r="G703" s="84">
        <f t="shared" si="402"/>
        <v>0</v>
      </c>
      <c r="H703" s="84">
        <f t="shared" si="402"/>
        <v>2.2839999999999999E-2</v>
      </c>
      <c r="I703" s="84">
        <f t="shared" si="402"/>
        <v>0.14738999999999999</v>
      </c>
      <c r="J703" s="84">
        <f t="shared" si="402"/>
        <v>0.15712999999999999</v>
      </c>
      <c r="K703" s="84">
        <f t="shared" si="402"/>
        <v>0.11623</v>
      </c>
      <c r="L703" s="84">
        <f t="shared" si="402"/>
        <v>0.15584999999999999</v>
      </c>
      <c r="M703" s="84">
        <f t="shared" si="402"/>
        <v>3.3390000000000003E-2</v>
      </c>
      <c r="N703" s="84">
        <f t="shared" si="402"/>
        <v>1.559E-2</v>
      </c>
      <c r="O703" s="84">
        <f t="shared" si="402"/>
        <v>0</v>
      </c>
      <c r="P703" s="84">
        <f t="shared" si="402"/>
        <v>0</v>
      </c>
      <c r="Q703" s="84">
        <f t="shared" si="402"/>
        <v>0</v>
      </c>
      <c r="R703" s="84">
        <f t="shared" si="402"/>
        <v>1.6119999999999999E-2</v>
      </c>
      <c r="S703" s="84">
        <f t="shared" si="402"/>
        <v>0.15870000000000001</v>
      </c>
      <c r="T703" s="84">
        <f t="shared" si="402"/>
        <v>0.16957</v>
      </c>
      <c r="U703" s="84">
        <f t="shared" si="402"/>
        <v>0.25477</v>
      </c>
      <c r="V703" s="84">
        <f t="shared" si="402"/>
        <v>0.28347</v>
      </c>
      <c r="W703" s="84">
        <f t="shared" si="402"/>
        <v>0.17624000000000001</v>
      </c>
      <c r="X703" s="84">
        <f t="shared" si="402"/>
        <v>2.1299999999999999E-2</v>
      </c>
      <c r="Y703" s="84">
        <f t="shared" si="402"/>
        <v>0</v>
      </c>
      <c r="Z703" s="84">
        <f t="shared" si="402"/>
        <v>0</v>
      </c>
      <c r="AA703" s="84">
        <f t="shared" si="402"/>
        <v>0</v>
      </c>
    </row>
    <row r="704" spans="1:27" ht="12.75" hidden="1" customHeight="1" outlineLevel="1" x14ac:dyDescent="0.2">
      <c r="A704" s="92" t="s">
        <v>2171</v>
      </c>
      <c r="B704" s="62" t="s">
        <v>231</v>
      </c>
      <c r="C704" s="42" t="s">
        <v>77</v>
      </c>
      <c r="D704" s="43">
        <v>0</v>
      </c>
      <c r="E704" s="43">
        <v>0</v>
      </c>
      <c r="F704" s="43">
        <v>0</v>
      </c>
      <c r="G704" s="43">
        <v>0</v>
      </c>
      <c r="H704" s="43">
        <v>22.84</v>
      </c>
      <c r="I704" s="43">
        <v>147.38999999999999</v>
      </c>
      <c r="J704" s="43">
        <v>157.13</v>
      </c>
      <c r="K704" s="43">
        <v>116.23</v>
      </c>
      <c r="L704" s="43">
        <v>155.85</v>
      </c>
      <c r="M704" s="43">
        <v>33.39</v>
      </c>
      <c r="N704" s="43">
        <v>15.59</v>
      </c>
      <c r="O704" s="43">
        <v>0</v>
      </c>
      <c r="P704" s="43">
        <v>0</v>
      </c>
      <c r="Q704" s="43">
        <v>0</v>
      </c>
      <c r="R704" s="43">
        <v>16.12</v>
      </c>
      <c r="S704" s="43">
        <v>158.69999999999999</v>
      </c>
      <c r="T704" s="43">
        <v>169.57</v>
      </c>
      <c r="U704" s="43">
        <v>254.77</v>
      </c>
      <c r="V704" s="43">
        <v>283.47000000000003</v>
      </c>
      <c r="W704" s="43">
        <v>176.24</v>
      </c>
      <c r="X704" s="43">
        <v>21.3</v>
      </c>
      <c r="Y704" s="43">
        <v>0</v>
      </c>
      <c r="Z704" s="43">
        <v>0</v>
      </c>
      <c r="AA704" s="43">
        <v>0</v>
      </c>
    </row>
    <row r="705" spans="1:27" collapsed="1" x14ac:dyDescent="0.2">
      <c r="B705" s="94" t="s">
        <v>385</v>
      </c>
    </row>
    <row r="706" spans="1:27" x14ac:dyDescent="0.2">
      <c r="B706" s="94" t="s">
        <v>385</v>
      </c>
    </row>
    <row r="707" spans="1:27" x14ac:dyDescent="0.2">
      <c r="A707" s="171" t="s">
        <v>2172</v>
      </c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3"/>
    </row>
    <row r="708" spans="1:27" ht="25.5" x14ac:dyDescent="0.2">
      <c r="A708" s="25" t="s">
        <v>62</v>
      </c>
      <c r="B708" s="26" t="s">
        <v>203</v>
      </c>
      <c r="C708" s="25" t="s">
        <v>204</v>
      </c>
      <c r="D708" s="26" t="s">
        <v>205</v>
      </c>
      <c r="E708" s="26" t="s">
        <v>206</v>
      </c>
      <c r="F708" s="26" t="s">
        <v>207</v>
      </c>
      <c r="G708" s="26" t="s">
        <v>208</v>
      </c>
      <c r="H708" s="26" t="s">
        <v>209</v>
      </c>
      <c r="I708" s="26" t="s">
        <v>210</v>
      </c>
      <c r="J708" s="26" t="s">
        <v>211</v>
      </c>
      <c r="K708" s="26" t="s">
        <v>212</v>
      </c>
      <c r="L708" s="26" t="s">
        <v>213</v>
      </c>
      <c r="M708" s="26" t="s">
        <v>214</v>
      </c>
      <c r="N708" s="26" t="s">
        <v>215</v>
      </c>
      <c r="O708" s="26" t="s">
        <v>216</v>
      </c>
      <c r="P708" s="26" t="s">
        <v>217</v>
      </c>
      <c r="Q708" s="26" t="s">
        <v>218</v>
      </c>
      <c r="R708" s="26" t="s">
        <v>219</v>
      </c>
      <c r="S708" s="26" t="s">
        <v>220</v>
      </c>
      <c r="T708" s="26" t="s">
        <v>221</v>
      </c>
      <c r="U708" s="26" t="s">
        <v>222</v>
      </c>
      <c r="V708" s="26" t="s">
        <v>223</v>
      </c>
      <c r="W708" s="26" t="s">
        <v>224</v>
      </c>
      <c r="X708" s="26" t="s">
        <v>225</v>
      </c>
      <c r="Y708" s="26" t="s">
        <v>226</v>
      </c>
      <c r="Z708" s="26" t="s">
        <v>227</v>
      </c>
      <c r="AA708" s="26" t="s">
        <v>228</v>
      </c>
    </row>
    <row r="709" spans="1:27" x14ac:dyDescent="0.2">
      <c r="A709" s="91" t="s">
        <v>2173</v>
      </c>
      <c r="B709" s="27" t="str">
        <f>"01"&amp;"."&amp;$B$800&amp;"."&amp;$B$801</f>
        <v>01.03.2023</v>
      </c>
      <c r="C709" s="83" t="s">
        <v>74</v>
      </c>
      <c r="D709" s="84">
        <f>ROUND((D710)/1000,5)</f>
        <v>0.22968</v>
      </c>
      <c r="E709" s="84">
        <f t="shared" ref="E709:AA709" si="403">ROUND((E710)/1000,5)</f>
        <v>0.14668</v>
      </c>
      <c r="F709" s="84">
        <f t="shared" si="403"/>
        <v>8.2809999999999995E-2</v>
      </c>
      <c r="G709" s="84">
        <f t="shared" si="403"/>
        <v>0.11112</v>
      </c>
      <c r="H709" s="84">
        <f t="shared" si="403"/>
        <v>0</v>
      </c>
      <c r="I709" s="84">
        <f t="shared" si="403"/>
        <v>0</v>
      </c>
      <c r="J709" s="84">
        <f t="shared" si="403"/>
        <v>0</v>
      </c>
      <c r="K709" s="84">
        <f t="shared" si="403"/>
        <v>0</v>
      </c>
      <c r="L709" s="84">
        <f t="shared" si="403"/>
        <v>0</v>
      </c>
      <c r="M709" s="84">
        <f t="shared" si="403"/>
        <v>3.3910000000000003E-2</v>
      </c>
      <c r="N709" s="84">
        <f t="shared" si="403"/>
        <v>6.9040000000000004E-2</v>
      </c>
      <c r="O709" s="84">
        <f t="shared" si="403"/>
        <v>0.10261000000000001</v>
      </c>
      <c r="P709" s="84">
        <f t="shared" si="403"/>
        <v>6.6259999999999999E-2</v>
      </c>
      <c r="Q709" s="84">
        <f t="shared" si="403"/>
        <v>0.10204000000000001</v>
      </c>
      <c r="R709" s="84">
        <f t="shared" si="403"/>
        <v>0.14707999999999999</v>
      </c>
      <c r="S709" s="84">
        <f t="shared" si="403"/>
        <v>0.13369</v>
      </c>
      <c r="T709" s="84">
        <f t="shared" si="403"/>
        <v>0.11344</v>
      </c>
      <c r="U709" s="84">
        <f t="shared" si="403"/>
        <v>0.10452</v>
      </c>
      <c r="V709" s="84">
        <f t="shared" si="403"/>
        <v>9.665E-2</v>
      </c>
      <c r="W709" s="84">
        <f t="shared" si="403"/>
        <v>0.15484000000000001</v>
      </c>
      <c r="X709" s="84">
        <f t="shared" si="403"/>
        <v>0.19219</v>
      </c>
      <c r="Y709" s="84">
        <f t="shared" si="403"/>
        <v>0.58899999999999997</v>
      </c>
      <c r="Z709" s="84">
        <f t="shared" si="403"/>
        <v>0.50285000000000002</v>
      </c>
      <c r="AA709" s="84">
        <f t="shared" si="403"/>
        <v>0.48982999999999999</v>
      </c>
    </row>
    <row r="710" spans="1:27" ht="12.75" hidden="1" customHeight="1" outlineLevel="1" x14ac:dyDescent="0.2">
      <c r="A710" s="92" t="s">
        <v>2174</v>
      </c>
      <c r="B710" s="62" t="s">
        <v>231</v>
      </c>
      <c r="C710" s="42" t="s">
        <v>77</v>
      </c>
      <c r="D710" s="43">
        <v>229.68</v>
      </c>
      <c r="E710" s="43">
        <v>146.68</v>
      </c>
      <c r="F710" s="43">
        <v>82.81</v>
      </c>
      <c r="G710" s="43">
        <v>111.12</v>
      </c>
      <c r="H710" s="43">
        <v>0</v>
      </c>
      <c r="I710" s="43">
        <v>0</v>
      </c>
      <c r="J710" s="43">
        <v>0</v>
      </c>
      <c r="K710" s="43">
        <v>0</v>
      </c>
      <c r="L710" s="43">
        <v>0</v>
      </c>
      <c r="M710" s="43">
        <v>33.909999999999997</v>
      </c>
      <c r="N710" s="43">
        <v>69.040000000000006</v>
      </c>
      <c r="O710" s="43">
        <v>102.61</v>
      </c>
      <c r="P710" s="43">
        <v>66.260000000000005</v>
      </c>
      <c r="Q710" s="43">
        <v>102.04</v>
      </c>
      <c r="R710" s="43">
        <v>147.08000000000001</v>
      </c>
      <c r="S710" s="43">
        <v>133.69</v>
      </c>
      <c r="T710" s="43">
        <v>113.44</v>
      </c>
      <c r="U710" s="43">
        <v>104.52</v>
      </c>
      <c r="V710" s="43">
        <v>96.65</v>
      </c>
      <c r="W710" s="43">
        <v>154.84</v>
      </c>
      <c r="X710" s="43">
        <v>192.19</v>
      </c>
      <c r="Y710" s="43">
        <v>589</v>
      </c>
      <c r="Z710" s="43">
        <v>502.85</v>
      </c>
      <c r="AA710" s="43">
        <v>489.83</v>
      </c>
    </row>
    <row r="711" spans="1:27" collapsed="1" x14ac:dyDescent="0.2">
      <c r="A711" s="91" t="s">
        <v>2175</v>
      </c>
      <c r="B711" s="27" t="str">
        <f>"02"&amp;"."&amp;$B$800&amp;"."&amp;$B$801</f>
        <v>02.03.2023</v>
      </c>
      <c r="C711" s="83" t="s">
        <v>74</v>
      </c>
      <c r="D711" s="84">
        <f>ROUND((D712)/1000,5)</f>
        <v>0.10095999999999999</v>
      </c>
      <c r="E711" s="84">
        <f t="shared" ref="E711:AA711" si="404">ROUND((E712)/1000,5)</f>
        <v>4.6179999999999999E-2</v>
      </c>
      <c r="F711" s="84">
        <f t="shared" si="404"/>
        <v>4.0189999999999997E-2</v>
      </c>
      <c r="G711" s="84">
        <f t="shared" si="404"/>
        <v>0</v>
      </c>
      <c r="H711" s="84">
        <f t="shared" si="404"/>
        <v>0</v>
      </c>
      <c r="I711" s="84">
        <f t="shared" si="404"/>
        <v>0</v>
      </c>
      <c r="J711" s="84">
        <f t="shared" si="404"/>
        <v>0</v>
      </c>
      <c r="K711" s="84">
        <f t="shared" si="404"/>
        <v>0</v>
      </c>
      <c r="L711" s="84">
        <f t="shared" si="404"/>
        <v>0</v>
      </c>
      <c r="M711" s="84">
        <f t="shared" si="404"/>
        <v>4.1599999999999996E-3</v>
      </c>
      <c r="N711" s="84">
        <f t="shared" si="404"/>
        <v>4.6829999999999997E-2</v>
      </c>
      <c r="O711" s="84">
        <f t="shared" si="404"/>
        <v>7.9200000000000007E-2</v>
      </c>
      <c r="P711" s="84">
        <f t="shared" si="404"/>
        <v>3.5090000000000003E-2</v>
      </c>
      <c r="Q711" s="84">
        <f t="shared" si="404"/>
        <v>3.8679999999999999E-2</v>
      </c>
      <c r="R711" s="84">
        <f t="shared" si="404"/>
        <v>6.0269999999999997E-2</v>
      </c>
      <c r="S711" s="84">
        <f t="shared" si="404"/>
        <v>6.1219999999999997E-2</v>
      </c>
      <c r="T711" s="84">
        <f t="shared" si="404"/>
        <v>8.8069999999999996E-2</v>
      </c>
      <c r="U711" s="84">
        <f t="shared" si="404"/>
        <v>6.8210000000000007E-2</v>
      </c>
      <c r="V711" s="84">
        <f t="shared" si="404"/>
        <v>7.5190000000000007E-2</v>
      </c>
      <c r="W711" s="84">
        <f t="shared" si="404"/>
        <v>0.16066</v>
      </c>
      <c r="X711" s="84">
        <f t="shared" si="404"/>
        <v>0.22012999999999999</v>
      </c>
      <c r="Y711" s="84">
        <f t="shared" si="404"/>
        <v>0.26384000000000002</v>
      </c>
      <c r="Z711" s="84">
        <f t="shared" si="404"/>
        <v>0.71518000000000004</v>
      </c>
      <c r="AA711" s="84">
        <f t="shared" si="404"/>
        <v>0.70050000000000001</v>
      </c>
    </row>
    <row r="712" spans="1:27" ht="12.75" hidden="1" customHeight="1" outlineLevel="1" x14ac:dyDescent="0.2">
      <c r="A712" s="92" t="s">
        <v>2176</v>
      </c>
      <c r="B712" s="62" t="s">
        <v>231</v>
      </c>
      <c r="C712" s="42" t="s">
        <v>77</v>
      </c>
      <c r="D712" s="43">
        <v>100.96</v>
      </c>
      <c r="E712" s="43">
        <v>46.18</v>
      </c>
      <c r="F712" s="43">
        <v>40.19</v>
      </c>
      <c r="G712" s="43">
        <v>0</v>
      </c>
      <c r="H712" s="43">
        <v>0</v>
      </c>
      <c r="I712" s="43">
        <v>0</v>
      </c>
      <c r="J712" s="43">
        <v>0</v>
      </c>
      <c r="K712" s="43">
        <v>0</v>
      </c>
      <c r="L712" s="43">
        <v>0</v>
      </c>
      <c r="M712" s="43">
        <v>4.16</v>
      </c>
      <c r="N712" s="43">
        <v>46.83</v>
      </c>
      <c r="O712" s="43">
        <v>79.2</v>
      </c>
      <c r="P712" s="43">
        <v>35.090000000000003</v>
      </c>
      <c r="Q712" s="43">
        <v>38.68</v>
      </c>
      <c r="R712" s="43">
        <v>60.27</v>
      </c>
      <c r="S712" s="43">
        <v>61.22</v>
      </c>
      <c r="T712" s="43">
        <v>88.07</v>
      </c>
      <c r="U712" s="43">
        <v>68.209999999999994</v>
      </c>
      <c r="V712" s="43">
        <v>75.19</v>
      </c>
      <c r="W712" s="43">
        <v>160.66</v>
      </c>
      <c r="X712" s="43">
        <v>220.13</v>
      </c>
      <c r="Y712" s="43">
        <v>263.83999999999997</v>
      </c>
      <c r="Z712" s="43">
        <v>715.18</v>
      </c>
      <c r="AA712" s="43">
        <v>700.5</v>
      </c>
    </row>
    <row r="713" spans="1:27" collapsed="1" x14ac:dyDescent="0.2">
      <c r="A713" s="91" t="s">
        <v>2177</v>
      </c>
      <c r="B713" s="27" t="str">
        <f>"03"&amp;"."&amp;$B$800&amp;"."&amp;$B$801</f>
        <v>03.03.2023</v>
      </c>
      <c r="C713" s="83" t="s">
        <v>74</v>
      </c>
      <c r="D713" s="84">
        <f>ROUND((D714)/1000,5)</f>
        <v>0.28953000000000001</v>
      </c>
      <c r="E713" s="84">
        <f t="shared" ref="E713:AA713" si="405">ROUND((E714)/1000,5)</f>
        <v>0.10775</v>
      </c>
      <c r="F713" s="84">
        <f t="shared" si="405"/>
        <v>5.5690000000000003E-2</v>
      </c>
      <c r="G713" s="84">
        <f t="shared" si="405"/>
        <v>1.308E-2</v>
      </c>
      <c r="H713" s="84">
        <f t="shared" si="405"/>
        <v>0</v>
      </c>
      <c r="I713" s="84">
        <f t="shared" si="405"/>
        <v>0</v>
      </c>
      <c r="J713" s="84">
        <f t="shared" si="405"/>
        <v>0</v>
      </c>
      <c r="K713" s="84">
        <f t="shared" si="405"/>
        <v>0</v>
      </c>
      <c r="L713" s="84">
        <f t="shared" si="405"/>
        <v>9.4999999999999998E-3</v>
      </c>
      <c r="M713" s="84">
        <f t="shared" si="405"/>
        <v>5.4440000000000002E-2</v>
      </c>
      <c r="N713" s="84">
        <f t="shared" si="405"/>
        <v>9.1660000000000005E-2</v>
      </c>
      <c r="O713" s="84">
        <f t="shared" si="405"/>
        <v>0.10775999999999999</v>
      </c>
      <c r="P713" s="84">
        <f t="shared" si="405"/>
        <v>8.3640000000000006E-2</v>
      </c>
      <c r="Q713" s="84">
        <f t="shared" si="405"/>
        <v>0.10724</v>
      </c>
      <c r="R713" s="84">
        <f t="shared" si="405"/>
        <v>0.11713</v>
      </c>
      <c r="S713" s="84">
        <f t="shared" si="405"/>
        <v>0.1244</v>
      </c>
      <c r="T713" s="84">
        <f t="shared" si="405"/>
        <v>0.10553</v>
      </c>
      <c r="U713" s="84">
        <f t="shared" si="405"/>
        <v>0.11423999999999999</v>
      </c>
      <c r="V713" s="84">
        <f t="shared" si="405"/>
        <v>0.1234</v>
      </c>
      <c r="W713" s="84">
        <f t="shared" si="405"/>
        <v>0.22672</v>
      </c>
      <c r="X713" s="84">
        <f t="shared" si="405"/>
        <v>0.28359000000000001</v>
      </c>
      <c r="Y713" s="84">
        <f t="shared" si="405"/>
        <v>0.47467999999999999</v>
      </c>
      <c r="Z713" s="84">
        <f t="shared" si="405"/>
        <v>0.47611999999999999</v>
      </c>
      <c r="AA713" s="84">
        <f t="shared" si="405"/>
        <v>0.48643999999999998</v>
      </c>
    </row>
    <row r="714" spans="1:27" ht="12.75" hidden="1" customHeight="1" outlineLevel="1" x14ac:dyDescent="0.2">
      <c r="A714" s="92" t="s">
        <v>2178</v>
      </c>
      <c r="B714" s="62" t="s">
        <v>231</v>
      </c>
      <c r="C714" s="42" t="s">
        <v>77</v>
      </c>
      <c r="D714" s="43">
        <v>289.52999999999997</v>
      </c>
      <c r="E714" s="43">
        <v>107.75</v>
      </c>
      <c r="F714" s="43">
        <v>55.69</v>
      </c>
      <c r="G714" s="43">
        <v>13.08</v>
      </c>
      <c r="H714" s="43">
        <v>0</v>
      </c>
      <c r="I714" s="43">
        <v>0</v>
      </c>
      <c r="J714" s="43">
        <v>0</v>
      </c>
      <c r="K714" s="43">
        <v>0</v>
      </c>
      <c r="L714" s="43">
        <v>9.5</v>
      </c>
      <c r="M714" s="43">
        <v>54.44</v>
      </c>
      <c r="N714" s="43">
        <v>91.66</v>
      </c>
      <c r="O714" s="43">
        <v>107.76</v>
      </c>
      <c r="P714" s="43">
        <v>83.64</v>
      </c>
      <c r="Q714" s="43">
        <v>107.24</v>
      </c>
      <c r="R714" s="43">
        <v>117.13</v>
      </c>
      <c r="S714" s="43">
        <v>124.4</v>
      </c>
      <c r="T714" s="43">
        <v>105.53</v>
      </c>
      <c r="U714" s="43">
        <v>114.24</v>
      </c>
      <c r="V714" s="43">
        <v>123.4</v>
      </c>
      <c r="W714" s="43">
        <v>226.72</v>
      </c>
      <c r="X714" s="43">
        <v>283.58999999999997</v>
      </c>
      <c r="Y714" s="43">
        <v>474.68</v>
      </c>
      <c r="Z714" s="43">
        <v>476.12</v>
      </c>
      <c r="AA714" s="43">
        <v>486.44</v>
      </c>
    </row>
    <row r="715" spans="1:27" collapsed="1" x14ac:dyDescent="0.2">
      <c r="A715" s="91" t="s">
        <v>2179</v>
      </c>
      <c r="B715" s="27" t="str">
        <f>"04"&amp;"."&amp;$B$800&amp;"."&amp;$B$801</f>
        <v>04.03.2023</v>
      </c>
      <c r="C715" s="83" t="s">
        <v>74</v>
      </c>
      <c r="D715" s="84">
        <f>ROUND((D716)/1000,5)</f>
        <v>0.23712</v>
      </c>
      <c r="E715" s="84">
        <f t="shared" ref="E715:AA715" si="406">ROUND((E716)/1000,5)</f>
        <v>5.321E-2</v>
      </c>
      <c r="F715" s="84">
        <f t="shared" si="406"/>
        <v>4.5499999999999999E-2</v>
      </c>
      <c r="G715" s="84">
        <f t="shared" si="406"/>
        <v>0</v>
      </c>
      <c r="H715" s="84">
        <f t="shared" si="406"/>
        <v>0</v>
      </c>
      <c r="I715" s="84">
        <f t="shared" si="406"/>
        <v>0</v>
      </c>
      <c r="J715" s="84">
        <f t="shared" si="406"/>
        <v>3.4610000000000002E-2</v>
      </c>
      <c r="K715" s="84">
        <f t="shared" si="406"/>
        <v>0</v>
      </c>
      <c r="L715" s="84">
        <f t="shared" si="406"/>
        <v>0</v>
      </c>
      <c r="M715" s="84">
        <f t="shared" si="406"/>
        <v>0</v>
      </c>
      <c r="N715" s="84">
        <f t="shared" si="406"/>
        <v>0</v>
      </c>
      <c r="O715" s="84">
        <f t="shared" si="406"/>
        <v>0</v>
      </c>
      <c r="P715" s="84">
        <f t="shared" si="406"/>
        <v>0</v>
      </c>
      <c r="Q715" s="84">
        <f t="shared" si="406"/>
        <v>0</v>
      </c>
      <c r="R715" s="84">
        <f t="shared" si="406"/>
        <v>4.7999999999999996E-3</v>
      </c>
      <c r="S715" s="84">
        <f t="shared" si="406"/>
        <v>4.8999999999999998E-4</v>
      </c>
      <c r="T715" s="84">
        <f t="shared" si="406"/>
        <v>0</v>
      </c>
      <c r="U715" s="84">
        <f t="shared" si="406"/>
        <v>0</v>
      </c>
      <c r="V715" s="84">
        <f t="shared" si="406"/>
        <v>5.1999999999999995E-4</v>
      </c>
      <c r="W715" s="84">
        <f t="shared" si="406"/>
        <v>0.11051999999999999</v>
      </c>
      <c r="X715" s="84">
        <f t="shared" si="406"/>
        <v>0.19045999999999999</v>
      </c>
      <c r="Y715" s="84">
        <f t="shared" si="406"/>
        <v>0.26390000000000002</v>
      </c>
      <c r="Z715" s="84">
        <f t="shared" si="406"/>
        <v>0.38495000000000001</v>
      </c>
      <c r="AA715" s="84">
        <f t="shared" si="406"/>
        <v>0.40266000000000002</v>
      </c>
    </row>
    <row r="716" spans="1:27" ht="12.75" hidden="1" customHeight="1" outlineLevel="1" x14ac:dyDescent="0.2">
      <c r="A716" s="92" t="s">
        <v>2180</v>
      </c>
      <c r="B716" s="62" t="s">
        <v>231</v>
      </c>
      <c r="C716" s="42" t="s">
        <v>77</v>
      </c>
      <c r="D716" s="43">
        <v>237.12</v>
      </c>
      <c r="E716" s="43">
        <v>53.21</v>
      </c>
      <c r="F716" s="43">
        <v>45.5</v>
      </c>
      <c r="G716" s="43">
        <v>0</v>
      </c>
      <c r="H716" s="43">
        <v>0</v>
      </c>
      <c r="I716" s="43">
        <v>0</v>
      </c>
      <c r="J716" s="43">
        <v>34.61</v>
      </c>
      <c r="K716" s="43">
        <v>0</v>
      </c>
      <c r="L716" s="43">
        <v>0</v>
      </c>
      <c r="M716" s="43">
        <v>0</v>
      </c>
      <c r="N716" s="43">
        <v>0</v>
      </c>
      <c r="O716" s="43">
        <v>0</v>
      </c>
      <c r="P716" s="43">
        <v>0</v>
      </c>
      <c r="Q716" s="43">
        <v>0</v>
      </c>
      <c r="R716" s="43">
        <v>4.8</v>
      </c>
      <c r="S716" s="43">
        <v>0.49</v>
      </c>
      <c r="T716" s="43">
        <v>0</v>
      </c>
      <c r="U716" s="43">
        <v>0</v>
      </c>
      <c r="V716" s="43">
        <v>0.52</v>
      </c>
      <c r="W716" s="43">
        <v>110.52</v>
      </c>
      <c r="X716" s="43">
        <v>190.46</v>
      </c>
      <c r="Y716" s="43">
        <v>263.89999999999998</v>
      </c>
      <c r="Z716" s="43">
        <v>384.95</v>
      </c>
      <c r="AA716" s="43">
        <v>402.66</v>
      </c>
    </row>
    <row r="717" spans="1:27" collapsed="1" x14ac:dyDescent="0.2">
      <c r="A717" s="91" t="s">
        <v>2181</v>
      </c>
      <c r="B717" s="27" t="str">
        <f>"05"&amp;"."&amp;$B$800&amp;"."&amp;$B$801</f>
        <v>05.03.2023</v>
      </c>
      <c r="C717" s="83" t="s">
        <v>74</v>
      </c>
      <c r="D717" s="84">
        <f>ROUND((D718)/1000,5)</f>
        <v>6.8529999999999994E-2</v>
      </c>
      <c r="E717" s="84">
        <f t="shared" ref="E717:AA717" si="407">ROUND((E718)/1000,5)</f>
        <v>0.16283</v>
      </c>
      <c r="F717" s="84">
        <f t="shared" si="407"/>
        <v>0.15542</v>
      </c>
      <c r="G717" s="84">
        <f t="shared" si="407"/>
        <v>3.7499999999999999E-2</v>
      </c>
      <c r="H717" s="84">
        <f t="shared" si="407"/>
        <v>0</v>
      </c>
      <c r="I717" s="84">
        <f t="shared" si="407"/>
        <v>0</v>
      </c>
      <c r="J717" s="84">
        <f t="shared" si="407"/>
        <v>0</v>
      </c>
      <c r="K717" s="84">
        <f t="shared" si="407"/>
        <v>0</v>
      </c>
      <c r="L717" s="84">
        <f t="shared" si="407"/>
        <v>0</v>
      </c>
      <c r="M717" s="84">
        <f t="shared" si="407"/>
        <v>8.3580000000000002E-2</v>
      </c>
      <c r="N717" s="84">
        <f t="shared" si="407"/>
        <v>9.8650000000000002E-2</v>
      </c>
      <c r="O717" s="84">
        <f t="shared" si="407"/>
        <v>7.6050000000000006E-2</v>
      </c>
      <c r="P717" s="84">
        <f t="shared" si="407"/>
        <v>0.10607</v>
      </c>
      <c r="Q717" s="84">
        <f t="shared" si="407"/>
        <v>0.10308</v>
      </c>
      <c r="R717" s="84">
        <f t="shared" si="407"/>
        <v>6.4229999999999995E-2</v>
      </c>
      <c r="S717" s="84">
        <f t="shared" si="407"/>
        <v>6.2899999999999998E-2</v>
      </c>
      <c r="T717" s="84">
        <f t="shared" si="407"/>
        <v>4.4729999999999999E-2</v>
      </c>
      <c r="U717" s="84">
        <f t="shared" si="407"/>
        <v>4.9450000000000001E-2</v>
      </c>
      <c r="V717" s="84">
        <f t="shared" si="407"/>
        <v>3.7200000000000002E-3</v>
      </c>
      <c r="W717" s="84">
        <f t="shared" si="407"/>
        <v>1.9630000000000002E-2</v>
      </c>
      <c r="X717" s="84">
        <f t="shared" si="407"/>
        <v>8.6470000000000005E-2</v>
      </c>
      <c r="Y717" s="84">
        <f t="shared" si="407"/>
        <v>0.22548000000000001</v>
      </c>
      <c r="Z717" s="84">
        <f t="shared" si="407"/>
        <v>0.22872999999999999</v>
      </c>
      <c r="AA717" s="84">
        <f t="shared" si="407"/>
        <v>0.45962999999999998</v>
      </c>
    </row>
    <row r="718" spans="1:27" ht="12.75" hidden="1" customHeight="1" outlineLevel="1" x14ac:dyDescent="0.2">
      <c r="A718" s="92" t="s">
        <v>2182</v>
      </c>
      <c r="B718" s="62" t="s">
        <v>231</v>
      </c>
      <c r="C718" s="42" t="s">
        <v>77</v>
      </c>
      <c r="D718" s="43">
        <v>68.53</v>
      </c>
      <c r="E718" s="43">
        <v>162.83000000000001</v>
      </c>
      <c r="F718" s="43">
        <v>155.41999999999999</v>
      </c>
      <c r="G718" s="43">
        <v>37.5</v>
      </c>
      <c r="H718" s="43">
        <v>0</v>
      </c>
      <c r="I718" s="43">
        <v>0</v>
      </c>
      <c r="J718" s="43">
        <v>0</v>
      </c>
      <c r="K718" s="43">
        <v>0</v>
      </c>
      <c r="L718" s="43">
        <v>0</v>
      </c>
      <c r="M718" s="43">
        <v>83.58</v>
      </c>
      <c r="N718" s="43">
        <v>98.65</v>
      </c>
      <c r="O718" s="43">
        <v>76.05</v>
      </c>
      <c r="P718" s="43">
        <v>106.07</v>
      </c>
      <c r="Q718" s="43">
        <v>103.08</v>
      </c>
      <c r="R718" s="43">
        <v>64.23</v>
      </c>
      <c r="S718" s="43">
        <v>62.9</v>
      </c>
      <c r="T718" s="43">
        <v>44.73</v>
      </c>
      <c r="U718" s="43">
        <v>49.45</v>
      </c>
      <c r="V718" s="43">
        <v>3.72</v>
      </c>
      <c r="W718" s="43">
        <v>19.63</v>
      </c>
      <c r="X718" s="43">
        <v>86.47</v>
      </c>
      <c r="Y718" s="43">
        <v>225.48</v>
      </c>
      <c r="Z718" s="43">
        <v>228.73</v>
      </c>
      <c r="AA718" s="43">
        <v>459.63</v>
      </c>
    </row>
    <row r="719" spans="1:27" collapsed="1" x14ac:dyDescent="0.2">
      <c r="A719" s="91" t="s">
        <v>2183</v>
      </c>
      <c r="B719" s="27" t="str">
        <f>"06"&amp;"."&amp;$B$800&amp;"."&amp;$B$801</f>
        <v>06.03.2023</v>
      </c>
      <c r="C719" s="83" t="s">
        <v>74</v>
      </c>
      <c r="D719" s="84">
        <f>ROUND((D720)/1000,5)</f>
        <v>0.16027</v>
      </c>
      <c r="E719" s="84">
        <f t="shared" ref="E719:AA719" si="408">ROUND((E720)/1000,5)</f>
        <v>9.5240000000000005E-2</v>
      </c>
      <c r="F719" s="84">
        <f t="shared" si="408"/>
        <v>3.9620000000000002E-2</v>
      </c>
      <c r="G719" s="84">
        <f t="shared" si="408"/>
        <v>0</v>
      </c>
      <c r="H719" s="84">
        <f t="shared" si="408"/>
        <v>0</v>
      </c>
      <c r="I719" s="84">
        <f t="shared" si="408"/>
        <v>0</v>
      </c>
      <c r="J719" s="84">
        <f t="shared" si="408"/>
        <v>0</v>
      </c>
      <c r="K719" s="84">
        <f t="shared" si="408"/>
        <v>1.039E-2</v>
      </c>
      <c r="L719" s="84">
        <f t="shared" si="408"/>
        <v>0</v>
      </c>
      <c r="M719" s="84">
        <f t="shared" si="408"/>
        <v>6.0000000000000002E-5</v>
      </c>
      <c r="N719" s="84">
        <f t="shared" si="408"/>
        <v>4.0000000000000003E-5</v>
      </c>
      <c r="O719" s="84">
        <f t="shared" si="408"/>
        <v>0.12005</v>
      </c>
      <c r="P719" s="84">
        <f t="shared" si="408"/>
        <v>0.12385</v>
      </c>
      <c r="Q719" s="84">
        <f t="shared" si="408"/>
        <v>0.13607</v>
      </c>
      <c r="R719" s="84">
        <f t="shared" si="408"/>
        <v>0.14874000000000001</v>
      </c>
      <c r="S719" s="84">
        <f t="shared" si="408"/>
        <v>0.12659000000000001</v>
      </c>
      <c r="T719" s="84">
        <f t="shared" si="408"/>
        <v>6.4810000000000006E-2</v>
      </c>
      <c r="U719" s="84">
        <f t="shared" si="408"/>
        <v>0.15412000000000001</v>
      </c>
      <c r="V719" s="84">
        <f t="shared" si="408"/>
        <v>5.47E-3</v>
      </c>
      <c r="W719" s="84">
        <f t="shared" si="408"/>
        <v>0.25869999999999999</v>
      </c>
      <c r="X719" s="84">
        <f t="shared" si="408"/>
        <v>0.73684000000000005</v>
      </c>
      <c r="Y719" s="84">
        <f t="shared" si="408"/>
        <v>0.70291999999999999</v>
      </c>
      <c r="Z719" s="84">
        <f t="shared" si="408"/>
        <v>0.43206</v>
      </c>
      <c r="AA719" s="84">
        <f t="shared" si="408"/>
        <v>0.54039999999999999</v>
      </c>
    </row>
    <row r="720" spans="1:27" ht="12.75" hidden="1" customHeight="1" outlineLevel="1" x14ac:dyDescent="0.2">
      <c r="A720" s="92" t="s">
        <v>2184</v>
      </c>
      <c r="B720" s="62" t="s">
        <v>231</v>
      </c>
      <c r="C720" s="42" t="s">
        <v>77</v>
      </c>
      <c r="D720" s="43">
        <v>160.27000000000001</v>
      </c>
      <c r="E720" s="43">
        <v>95.24</v>
      </c>
      <c r="F720" s="43">
        <v>39.619999999999997</v>
      </c>
      <c r="G720" s="43">
        <v>0</v>
      </c>
      <c r="H720" s="43">
        <v>0</v>
      </c>
      <c r="I720" s="43">
        <v>0</v>
      </c>
      <c r="J720" s="43">
        <v>0</v>
      </c>
      <c r="K720" s="43">
        <v>10.39</v>
      </c>
      <c r="L720" s="43">
        <v>0</v>
      </c>
      <c r="M720" s="43">
        <v>0.06</v>
      </c>
      <c r="N720" s="43">
        <v>0.04</v>
      </c>
      <c r="O720" s="43">
        <v>120.05</v>
      </c>
      <c r="P720" s="43">
        <v>123.85</v>
      </c>
      <c r="Q720" s="43">
        <v>136.07</v>
      </c>
      <c r="R720" s="43">
        <v>148.74</v>
      </c>
      <c r="S720" s="43">
        <v>126.59</v>
      </c>
      <c r="T720" s="43">
        <v>64.81</v>
      </c>
      <c r="U720" s="43">
        <v>154.12</v>
      </c>
      <c r="V720" s="43">
        <v>5.47</v>
      </c>
      <c r="W720" s="43">
        <v>258.7</v>
      </c>
      <c r="X720" s="43">
        <v>736.84</v>
      </c>
      <c r="Y720" s="43">
        <v>702.92</v>
      </c>
      <c r="Z720" s="43">
        <v>432.06</v>
      </c>
      <c r="AA720" s="43">
        <v>540.4</v>
      </c>
    </row>
    <row r="721" spans="1:27" collapsed="1" x14ac:dyDescent="0.2">
      <c r="A721" s="91" t="s">
        <v>2185</v>
      </c>
      <c r="B721" s="27" t="str">
        <f>"07"&amp;"."&amp;$B$800&amp;"."&amp;$B$801</f>
        <v>07.03.2023</v>
      </c>
      <c r="C721" s="83" t="s">
        <v>74</v>
      </c>
      <c r="D721" s="84">
        <f>ROUND((D722)/1000,5)</f>
        <v>0.13450000000000001</v>
      </c>
      <c r="E721" s="84">
        <f t="shared" ref="E721:AA721" si="409">ROUND((E722)/1000,5)</f>
        <v>9.1359999999999997E-2</v>
      </c>
      <c r="F721" s="84">
        <f t="shared" si="409"/>
        <v>2.954E-2</v>
      </c>
      <c r="G721" s="84">
        <f t="shared" si="409"/>
        <v>3.2590000000000001E-2</v>
      </c>
      <c r="H721" s="84">
        <f t="shared" si="409"/>
        <v>0</v>
      </c>
      <c r="I721" s="84">
        <f t="shared" si="409"/>
        <v>0</v>
      </c>
      <c r="J721" s="84">
        <f t="shared" si="409"/>
        <v>0</v>
      </c>
      <c r="K721" s="84">
        <f t="shared" si="409"/>
        <v>0</v>
      </c>
      <c r="L721" s="84">
        <f t="shared" si="409"/>
        <v>0</v>
      </c>
      <c r="M721" s="84">
        <f t="shared" si="409"/>
        <v>7.1209999999999996E-2</v>
      </c>
      <c r="N721" s="84">
        <f t="shared" si="409"/>
        <v>0</v>
      </c>
      <c r="O721" s="84">
        <f t="shared" si="409"/>
        <v>9.5689999999999997E-2</v>
      </c>
      <c r="P721" s="84">
        <f t="shared" si="409"/>
        <v>0.10081</v>
      </c>
      <c r="Q721" s="84">
        <f t="shared" si="409"/>
        <v>0.10083</v>
      </c>
      <c r="R721" s="84">
        <f t="shared" si="409"/>
        <v>0.10582999999999999</v>
      </c>
      <c r="S721" s="84">
        <f t="shared" si="409"/>
        <v>0.14968000000000001</v>
      </c>
      <c r="T721" s="84">
        <f t="shared" si="409"/>
        <v>0.22772999999999999</v>
      </c>
      <c r="U721" s="84">
        <f t="shared" si="409"/>
        <v>0.22062999999999999</v>
      </c>
      <c r="V721" s="84">
        <f t="shared" si="409"/>
        <v>0.10246</v>
      </c>
      <c r="W721" s="84">
        <f t="shared" si="409"/>
        <v>0.24870999999999999</v>
      </c>
      <c r="X721" s="84">
        <f t="shared" si="409"/>
        <v>0.50712000000000002</v>
      </c>
      <c r="Y721" s="84">
        <f t="shared" si="409"/>
        <v>0.53107000000000004</v>
      </c>
      <c r="Z721" s="84">
        <f t="shared" si="409"/>
        <v>0.52276</v>
      </c>
      <c r="AA721" s="84">
        <f t="shared" si="409"/>
        <v>0.44419999999999998</v>
      </c>
    </row>
    <row r="722" spans="1:27" ht="12.75" hidden="1" customHeight="1" outlineLevel="1" x14ac:dyDescent="0.2">
      <c r="A722" s="92" t="s">
        <v>2186</v>
      </c>
      <c r="B722" s="62" t="s">
        <v>231</v>
      </c>
      <c r="C722" s="42" t="s">
        <v>77</v>
      </c>
      <c r="D722" s="43">
        <v>134.5</v>
      </c>
      <c r="E722" s="43">
        <v>91.36</v>
      </c>
      <c r="F722" s="43">
        <v>29.54</v>
      </c>
      <c r="G722" s="43">
        <v>32.590000000000003</v>
      </c>
      <c r="H722" s="43">
        <v>0</v>
      </c>
      <c r="I722" s="43">
        <v>0</v>
      </c>
      <c r="J722" s="43">
        <v>0</v>
      </c>
      <c r="K722" s="43">
        <v>0</v>
      </c>
      <c r="L722" s="43">
        <v>0</v>
      </c>
      <c r="M722" s="43">
        <v>71.209999999999994</v>
      </c>
      <c r="N722" s="43">
        <v>0</v>
      </c>
      <c r="O722" s="43">
        <v>95.69</v>
      </c>
      <c r="P722" s="43">
        <v>100.81</v>
      </c>
      <c r="Q722" s="43">
        <v>100.83</v>
      </c>
      <c r="R722" s="43">
        <v>105.83</v>
      </c>
      <c r="S722" s="43">
        <v>149.68</v>
      </c>
      <c r="T722" s="43">
        <v>227.73</v>
      </c>
      <c r="U722" s="43">
        <v>220.63</v>
      </c>
      <c r="V722" s="43">
        <v>102.46</v>
      </c>
      <c r="W722" s="43">
        <v>248.71</v>
      </c>
      <c r="X722" s="43">
        <v>507.12</v>
      </c>
      <c r="Y722" s="43">
        <v>531.07000000000005</v>
      </c>
      <c r="Z722" s="43">
        <v>522.76</v>
      </c>
      <c r="AA722" s="43">
        <v>444.2</v>
      </c>
    </row>
    <row r="723" spans="1:27" collapsed="1" x14ac:dyDescent="0.2">
      <c r="A723" s="91" t="s">
        <v>2187</v>
      </c>
      <c r="B723" s="27" t="str">
        <f>"08"&amp;"."&amp;$B$800&amp;"."&amp;$B$801</f>
        <v>08.03.2023</v>
      </c>
      <c r="C723" s="83" t="s">
        <v>74</v>
      </c>
      <c r="D723" s="84">
        <f>ROUND((D724)/1000,5)</f>
        <v>9.511E-2</v>
      </c>
      <c r="E723" s="84">
        <f t="shared" ref="E723:AA723" si="410">ROUND((E724)/1000,5)</f>
        <v>6.4430000000000001E-2</v>
      </c>
      <c r="F723" s="84">
        <f t="shared" si="410"/>
        <v>1.847E-2</v>
      </c>
      <c r="G723" s="84">
        <f t="shared" si="410"/>
        <v>1.027E-2</v>
      </c>
      <c r="H723" s="84">
        <f t="shared" si="410"/>
        <v>8.8000000000000003E-4</v>
      </c>
      <c r="I723" s="84">
        <f t="shared" si="410"/>
        <v>0</v>
      </c>
      <c r="J723" s="84">
        <f t="shared" si="410"/>
        <v>0</v>
      </c>
      <c r="K723" s="84">
        <f t="shared" si="410"/>
        <v>0</v>
      </c>
      <c r="L723" s="84">
        <f t="shared" si="410"/>
        <v>0</v>
      </c>
      <c r="M723" s="84">
        <f t="shared" si="410"/>
        <v>3.1E-4</v>
      </c>
      <c r="N723" s="84">
        <f t="shared" si="410"/>
        <v>1.2279999999999999E-2</v>
      </c>
      <c r="O723" s="84">
        <f t="shared" si="410"/>
        <v>2.9760000000000002E-2</v>
      </c>
      <c r="P723" s="84">
        <f t="shared" si="410"/>
        <v>7.9600000000000004E-2</v>
      </c>
      <c r="Q723" s="84">
        <f t="shared" si="410"/>
        <v>3.3270000000000001E-2</v>
      </c>
      <c r="R723" s="84">
        <f t="shared" si="410"/>
        <v>0.23377000000000001</v>
      </c>
      <c r="S723" s="84">
        <f t="shared" si="410"/>
        <v>0.2707</v>
      </c>
      <c r="T723" s="84">
        <f t="shared" si="410"/>
        <v>0.26135000000000003</v>
      </c>
      <c r="U723" s="84">
        <f t="shared" si="410"/>
        <v>0.23671</v>
      </c>
      <c r="V723" s="84">
        <f t="shared" si="410"/>
        <v>0.36664000000000002</v>
      </c>
      <c r="W723" s="84">
        <f t="shared" si="410"/>
        <v>0.45979999999999999</v>
      </c>
      <c r="X723" s="84">
        <f t="shared" si="410"/>
        <v>0.78396999999999994</v>
      </c>
      <c r="Y723" s="84">
        <f t="shared" si="410"/>
        <v>0.38913999999999999</v>
      </c>
      <c r="Z723" s="84">
        <f t="shared" si="410"/>
        <v>0.38258999999999999</v>
      </c>
      <c r="AA723" s="84">
        <f t="shared" si="410"/>
        <v>0.24076</v>
      </c>
    </row>
    <row r="724" spans="1:27" ht="12.75" hidden="1" customHeight="1" outlineLevel="1" x14ac:dyDescent="0.2">
      <c r="A724" s="92" t="s">
        <v>2188</v>
      </c>
      <c r="B724" s="62" t="s">
        <v>231</v>
      </c>
      <c r="C724" s="42" t="s">
        <v>77</v>
      </c>
      <c r="D724" s="43">
        <v>95.11</v>
      </c>
      <c r="E724" s="43">
        <v>64.430000000000007</v>
      </c>
      <c r="F724" s="43">
        <v>18.47</v>
      </c>
      <c r="G724" s="43">
        <v>10.27</v>
      </c>
      <c r="H724" s="43">
        <v>0.88</v>
      </c>
      <c r="I724" s="43">
        <v>0</v>
      </c>
      <c r="J724" s="43">
        <v>0</v>
      </c>
      <c r="K724" s="43">
        <v>0</v>
      </c>
      <c r="L724" s="43">
        <v>0</v>
      </c>
      <c r="M724" s="43">
        <v>0.31</v>
      </c>
      <c r="N724" s="43">
        <v>12.28</v>
      </c>
      <c r="O724" s="43">
        <v>29.76</v>
      </c>
      <c r="P724" s="43">
        <v>79.599999999999994</v>
      </c>
      <c r="Q724" s="43">
        <v>33.270000000000003</v>
      </c>
      <c r="R724" s="43">
        <v>233.77</v>
      </c>
      <c r="S724" s="43">
        <v>270.7</v>
      </c>
      <c r="T724" s="43">
        <v>261.35000000000002</v>
      </c>
      <c r="U724" s="43">
        <v>236.71</v>
      </c>
      <c r="V724" s="43">
        <v>366.64</v>
      </c>
      <c r="W724" s="43">
        <v>459.8</v>
      </c>
      <c r="X724" s="43">
        <v>783.97</v>
      </c>
      <c r="Y724" s="43">
        <v>389.14</v>
      </c>
      <c r="Z724" s="43">
        <v>382.59</v>
      </c>
      <c r="AA724" s="43">
        <v>240.76</v>
      </c>
    </row>
    <row r="725" spans="1:27" collapsed="1" x14ac:dyDescent="0.2">
      <c r="A725" s="91" t="s">
        <v>2189</v>
      </c>
      <c r="B725" s="27" t="str">
        <f>"09"&amp;"."&amp;$B$800&amp;"."&amp;$B$801</f>
        <v>09.03.2023</v>
      </c>
      <c r="C725" s="83" t="s">
        <v>74</v>
      </c>
      <c r="D725" s="84">
        <f>ROUND((D726)/1000,5)</f>
        <v>0.16921</v>
      </c>
      <c r="E725" s="84">
        <f t="shared" ref="E725:AA725" si="411">ROUND((E726)/1000,5)</f>
        <v>0.16356000000000001</v>
      </c>
      <c r="F725" s="84">
        <f t="shared" si="411"/>
        <v>0.19631000000000001</v>
      </c>
      <c r="G725" s="84">
        <f t="shared" si="411"/>
        <v>5.9020000000000003E-2</v>
      </c>
      <c r="H725" s="84">
        <f t="shared" si="411"/>
        <v>8.7440000000000004E-2</v>
      </c>
      <c r="I725" s="84">
        <f t="shared" si="411"/>
        <v>0</v>
      </c>
      <c r="J725" s="84">
        <f t="shared" si="411"/>
        <v>0</v>
      </c>
      <c r="K725" s="84">
        <f t="shared" si="411"/>
        <v>0</v>
      </c>
      <c r="L725" s="84">
        <f t="shared" si="411"/>
        <v>0</v>
      </c>
      <c r="M725" s="84">
        <f t="shared" si="411"/>
        <v>0.20862</v>
      </c>
      <c r="N725" s="84">
        <f t="shared" si="411"/>
        <v>0.32439000000000001</v>
      </c>
      <c r="O725" s="84">
        <f t="shared" si="411"/>
        <v>0.17491999999999999</v>
      </c>
      <c r="P725" s="84">
        <f t="shared" si="411"/>
        <v>3.6459999999999999E-2</v>
      </c>
      <c r="Q725" s="84">
        <f t="shared" si="411"/>
        <v>3.789E-2</v>
      </c>
      <c r="R725" s="84">
        <f t="shared" si="411"/>
        <v>4.3069999999999997E-2</v>
      </c>
      <c r="S725" s="84">
        <f t="shared" si="411"/>
        <v>4.6019999999999998E-2</v>
      </c>
      <c r="T725" s="84">
        <f t="shared" si="411"/>
        <v>3.4430000000000002E-2</v>
      </c>
      <c r="U725" s="84">
        <f t="shared" si="411"/>
        <v>1.3939999999999999E-2</v>
      </c>
      <c r="V725" s="84">
        <f t="shared" si="411"/>
        <v>2.5600000000000002E-3</v>
      </c>
      <c r="W725" s="84">
        <f t="shared" si="411"/>
        <v>6.8970000000000004E-2</v>
      </c>
      <c r="X725" s="84">
        <f t="shared" si="411"/>
        <v>8.1220000000000001E-2</v>
      </c>
      <c r="Y725" s="84">
        <f t="shared" si="411"/>
        <v>0.1145</v>
      </c>
      <c r="Z725" s="84">
        <f t="shared" si="411"/>
        <v>0.67442999999999997</v>
      </c>
      <c r="AA725" s="84">
        <f t="shared" si="411"/>
        <v>0.21418999999999999</v>
      </c>
    </row>
    <row r="726" spans="1:27" ht="12.75" hidden="1" customHeight="1" outlineLevel="1" x14ac:dyDescent="0.2">
      <c r="A726" s="92" t="s">
        <v>2190</v>
      </c>
      <c r="B726" s="62" t="s">
        <v>231</v>
      </c>
      <c r="C726" s="42" t="s">
        <v>77</v>
      </c>
      <c r="D726" s="43">
        <v>169.21</v>
      </c>
      <c r="E726" s="43">
        <v>163.56</v>
      </c>
      <c r="F726" s="43">
        <v>196.31</v>
      </c>
      <c r="G726" s="43">
        <v>59.02</v>
      </c>
      <c r="H726" s="43">
        <v>87.44</v>
      </c>
      <c r="I726" s="43">
        <v>0</v>
      </c>
      <c r="J726" s="43">
        <v>0</v>
      </c>
      <c r="K726" s="43">
        <v>0</v>
      </c>
      <c r="L726" s="43">
        <v>0</v>
      </c>
      <c r="M726" s="43">
        <v>208.62</v>
      </c>
      <c r="N726" s="43">
        <v>324.39</v>
      </c>
      <c r="O726" s="43">
        <v>174.92</v>
      </c>
      <c r="P726" s="43">
        <v>36.46</v>
      </c>
      <c r="Q726" s="43">
        <v>37.89</v>
      </c>
      <c r="R726" s="43">
        <v>43.07</v>
      </c>
      <c r="S726" s="43">
        <v>46.02</v>
      </c>
      <c r="T726" s="43">
        <v>34.43</v>
      </c>
      <c r="U726" s="43">
        <v>13.94</v>
      </c>
      <c r="V726" s="43">
        <v>2.56</v>
      </c>
      <c r="W726" s="43">
        <v>68.97</v>
      </c>
      <c r="X726" s="43">
        <v>81.22</v>
      </c>
      <c r="Y726" s="43">
        <v>114.5</v>
      </c>
      <c r="Z726" s="43">
        <v>674.43</v>
      </c>
      <c r="AA726" s="43">
        <v>214.19</v>
      </c>
    </row>
    <row r="727" spans="1:27" collapsed="1" x14ac:dyDescent="0.2">
      <c r="A727" s="91" t="s">
        <v>2191</v>
      </c>
      <c r="B727" s="27" t="str">
        <f>"10"&amp;"."&amp;$B$800&amp;"."&amp;$B$801</f>
        <v>10.03.2023</v>
      </c>
      <c r="C727" s="83" t="s">
        <v>74</v>
      </c>
      <c r="D727" s="84">
        <f>ROUND((D728)/1000,5)</f>
        <v>0.17327999999999999</v>
      </c>
      <c r="E727" s="84">
        <f t="shared" ref="E727:AA727" si="412">ROUND((E728)/1000,5)</f>
        <v>8.6739999999999998E-2</v>
      </c>
      <c r="F727" s="84">
        <f t="shared" si="412"/>
        <v>2.954E-2</v>
      </c>
      <c r="G727" s="84">
        <f t="shared" si="412"/>
        <v>0</v>
      </c>
      <c r="H727" s="84">
        <f t="shared" si="412"/>
        <v>0</v>
      </c>
      <c r="I727" s="84">
        <f t="shared" si="412"/>
        <v>0</v>
      </c>
      <c r="J727" s="84">
        <f t="shared" si="412"/>
        <v>0</v>
      </c>
      <c r="K727" s="84">
        <f t="shared" si="412"/>
        <v>0</v>
      </c>
      <c r="L727" s="84">
        <f t="shared" si="412"/>
        <v>0</v>
      </c>
      <c r="M727" s="84">
        <f t="shared" si="412"/>
        <v>0</v>
      </c>
      <c r="N727" s="84">
        <f t="shared" si="412"/>
        <v>0</v>
      </c>
      <c r="O727" s="84">
        <f t="shared" si="412"/>
        <v>0</v>
      </c>
      <c r="P727" s="84">
        <f t="shared" si="412"/>
        <v>0</v>
      </c>
      <c r="Q727" s="84">
        <f t="shared" si="412"/>
        <v>0</v>
      </c>
      <c r="R727" s="84">
        <f t="shared" si="412"/>
        <v>0</v>
      </c>
      <c r="S727" s="84">
        <f t="shared" si="412"/>
        <v>0</v>
      </c>
      <c r="T727" s="84">
        <f t="shared" si="412"/>
        <v>6.7419999999999994E-2</v>
      </c>
      <c r="U727" s="84">
        <f t="shared" si="412"/>
        <v>0</v>
      </c>
      <c r="V727" s="84">
        <f t="shared" si="412"/>
        <v>0</v>
      </c>
      <c r="W727" s="84">
        <f t="shared" si="412"/>
        <v>1.0840000000000001E-2</v>
      </c>
      <c r="X727" s="84">
        <f t="shared" si="412"/>
        <v>8.4419999999999995E-2</v>
      </c>
      <c r="Y727" s="84">
        <f t="shared" si="412"/>
        <v>0.16347</v>
      </c>
      <c r="Z727" s="84">
        <f t="shared" si="412"/>
        <v>0.20322999999999999</v>
      </c>
      <c r="AA727" s="84">
        <f t="shared" si="412"/>
        <v>0.38822000000000001</v>
      </c>
    </row>
    <row r="728" spans="1:27" ht="12.75" hidden="1" customHeight="1" outlineLevel="1" x14ac:dyDescent="0.2">
      <c r="A728" s="92" t="s">
        <v>2192</v>
      </c>
      <c r="B728" s="62" t="s">
        <v>231</v>
      </c>
      <c r="C728" s="42" t="s">
        <v>77</v>
      </c>
      <c r="D728" s="43">
        <v>173.28</v>
      </c>
      <c r="E728" s="43">
        <v>86.74</v>
      </c>
      <c r="F728" s="43">
        <v>29.54</v>
      </c>
      <c r="G728" s="43">
        <v>0</v>
      </c>
      <c r="H728" s="43">
        <v>0</v>
      </c>
      <c r="I728" s="43">
        <v>0</v>
      </c>
      <c r="J728" s="43">
        <v>0</v>
      </c>
      <c r="K728" s="43">
        <v>0</v>
      </c>
      <c r="L728" s="43">
        <v>0</v>
      </c>
      <c r="M728" s="43">
        <v>0</v>
      </c>
      <c r="N728" s="43">
        <v>0</v>
      </c>
      <c r="O728" s="43">
        <v>0</v>
      </c>
      <c r="P728" s="43">
        <v>0</v>
      </c>
      <c r="Q728" s="43">
        <v>0</v>
      </c>
      <c r="R728" s="43">
        <v>0</v>
      </c>
      <c r="S728" s="43">
        <v>0</v>
      </c>
      <c r="T728" s="43">
        <v>67.42</v>
      </c>
      <c r="U728" s="43">
        <v>0</v>
      </c>
      <c r="V728" s="43">
        <v>0</v>
      </c>
      <c r="W728" s="43">
        <v>10.84</v>
      </c>
      <c r="X728" s="43">
        <v>84.42</v>
      </c>
      <c r="Y728" s="43">
        <v>163.47</v>
      </c>
      <c r="Z728" s="43">
        <v>203.23</v>
      </c>
      <c r="AA728" s="43">
        <v>388.22</v>
      </c>
    </row>
    <row r="729" spans="1:27" collapsed="1" x14ac:dyDescent="0.2">
      <c r="A729" s="91" t="s">
        <v>2193</v>
      </c>
      <c r="B729" s="27" t="str">
        <f>"11"&amp;"."&amp;$B$800&amp;"."&amp;$B$801</f>
        <v>11.03.2023</v>
      </c>
      <c r="C729" s="83" t="s">
        <v>74</v>
      </c>
      <c r="D729" s="84">
        <f>ROUND((D730)/1000,5)</f>
        <v>0.37414999999999998</v>
      </c>
      <c r="E729" s="84">
        <f t="shared" ref="E729:AA729" si="413">ROUND((E730)/1000,5)</f>
        <v>0.30884</v>
      </c>
      <c r="F729" s="84">
        <f t="shared" si="413"/>
        <v>0.19825999999999999</v>
      </c>
      <c r="G729" s="84">
        <f t="shared" si="413"/>
        <v>0.12060999999999999</v>
      </c>
      <c r="H729" s="84">
        <f t="shared" si="413"/>
        <v>0.15409999999999999</v>
      </c>
      <c r="I729" s="84">
        <f t="shared" si="413"/>
        <v>1.0999999999999999E-2</v>
      </c>
      <c r="J729" s="84">
        <f t="shared" si="413"/>
        <v>4.2299999999999997E-2</v>
      </c>
      <c r="K729" s="84">
        <f t="shared" si="413"/>
        <v>0</v>
      </c>
      <c r="L729" s="84">
        <f t="shared" si="413"/>
        <v>0</v>
      </c>
      <c r="M729" s="84">
        <f t="shared" si="413"/>
        <v>6.4999999999999997E-4</v>
      </c>
      <c r="N729" s="84">
        <f t="shared" si="413"/>
        <v>6.4999999999999997E-4</v>
      </c>
      <c r="O729" s="84">
        <f t="shared" si="413"/>
        <v>0</v>
      </c>
      <c r="P729" s="84">
        <f t="shared" si="413"/>
        <v>0</v>
      </c>
      <c r="Q729" s="84">
        <f t="shared" si="413"/>
        <v>0</v>
      </c>
      <c r="R729" s="84">
        <f t="shared" si="413"/>
        <v>0</v>
      </c>
      <c r="S729" s="84">
        <f t="shared" si="413"/>
        <v>0</v>
      </c>
      <c r="T729" s="84">
        <f t="shared" si="413"/>
        <v>0</v>
      </c>
      <c r="U729" s="84">
        <f t="shared" si="413"/>
        <v>0</v>
      </c>
      <c r="V729" s="84">
        <f t="shared" si="413"/>
        <v>0</v>
      </c>
      <c r="W729" s="84">
        <f t="shared" si="413"/>
        <v>0</v>
      </c>
      <c r="X729" s="84">
        <f t="shared" si="413"/>
        <v>1.6100000000000001E-3</v>
      </c>
      <c r="Y729" s="84">
        <f t="shared" si="413"/>
        <v>7.1629999999999999E-2</v>
      </c>
      <c r="Z729" s="84">
        <f t="shared" si="413"/>
        <v>6.318E-2</v>
      </c>
      <c r="AA729" s="84">
        <f t="shared" si="413"/>
        <v>3.3750000000000002E-2</v>
      </c>
    </row>
    <row r="730" spans="1:27" ht="12.75" hidden="1" customHeight="1" outlineLevel="1" x14ac:dyDescent="0.2">
      <c r="A730" s="92" t="s">
        <v>2194</v>
      </c>
      <c r="B730" s="62" t="s">
        <v>231</v>
      </c>
      <c r="C730" s="42" t="s">
        <v>77</v>
      </c>
      <c r="D730" s="43">
        <v>374.15</v>
      </c>
      <c r="E730" s="43">
        <v>308.83999999999997</v>
      </c>
      <c r="F730" s="43">
        <v>198.26</v>
      </c>
      <c r="G730" s="43">
        <v>120.61</v>
      </c>
      <c r="H730" s="43">
        <v>154.1</v>
      </c>
      <c r="I730" s="43">
        <v>11</v>
      </c>
      <c r="J730" s="43">
        <v>42.3</v>
      </c>
      <c r="K730" s="43">
        <v>0</v>
      </c>
      <c r="L730" s="43">
        <v>0</v>
      </c>
      <c r="M730" s="43">
        <v>0.65</v>
      </c>
      <c r="N730" s="43">
        <v>0.65</v>
      </c>
      <c r="O730" s="43">
        <v>0</v>
      </c>
      <c r="P730" s="43">
        <v>0</v>
      </c>
      <c r="Q730" s="43">
        <v>0</v>
      </c>
      <c r="R730" s="43">
        <v>0</v>
      </c>
      <c r="S730" s="43">
        <v>0</v>
      </c>
      <c r="T730" s="43">
        <v>0</v>
      </c>
      <c r="U730" s="43">
        <v>0</v>
      </c>
      <c r="V730" s="43">
        <v>0</v>
      </c>
      <c r="W730" s="43">
        <v>0</v>
      </c>
      <c r="X730" s="43">
        <v>1.61</v>
      </c>
      <c r="Y730" s="43">
        <v>71.63</v>
      </c>
      <c r="Z730" s="43">
        <v>63.18</v>
      </c>
      <c r="AA730" s="43">
        <v>33.75</v>
      </c>
    </row>
    <row r="731" spans="1:27" collapsed="1" x14ac:dyDescent="0.2">
      <c r="A731" s="91" t="s">
        <v>2195</v>
      </c>
      <c r="B731" s="27" t="str">
        <f>"12"&amp;"."&amp;$B$800&amp;"."&amp;$B$801</f>
        <v>12.03.2023</v>
      </c>
      <c r="C731" s="83" t="s">
        <v>74</v>
      </c>
      <c r="D731" s="84">
        <f>ROUND((D732)/1000,5)</f>
        <v>0.19525000000000001</v>
      </c>
      <c r="E731" s="84">
        <f t="shared" ref="E731:AA731" si="414">ROUND((E732)/1000,5)</f>
        <v>7.8490000000000004E-2</v>
      </c>
      <c r="F731" s="84">
        <f t="shared" si="414"/>
        <v>3.492E-2</v>
      </c>
      <c r="G731" s="84">
        <f t="shared" si="414"/>
        <v>3.3779999999999998E-2</v>
      </c>
      <c r="H731" s="84">
        <f t="shared" si="414"/>
        <v>2.8879999999999999E-2</v>
      </c>
      <c r="I731" s="84">
        <f t="shared" si="414"/>
        <v>0</v>
      </c>
      <c r="J731" s="84">
        <f t="shared" si="414"/>
        <v>0</v>
      </c>
      <c r="K731" s="84">
        <f t="shared" si="414"/>
        <v>0</v>
      </c>
      <c r="L731" s="84">
        <f t="shared" si="414"/>
        <v>0</v>
      </c>
      <c r="M731" s="84">
        <f t="shared" si="414"/>
        <v>9.5499999999999995E-3</v>
      </c>
      <c r="N731" s="84">
        <f t="shared" si="414"/>
        <v>3.313E-2</v>
      </c>
      <c r="O731" s="84">
        <f t="shared" si="414"/>
        <v>5.9000000000000003E-4</v>
      </c>
      <c r="P731" s="84">
        <f t="shared" si="414"/>
        <v>0</v>
      </c>
      <c r="Q731" s="84">
        <f t="shared" si="414"/>
        <v>0</v>
      </c>
      <c r="R731" s="84">
        <f t="shared" si="414"/>
        <v>0</v>
      </c>
      <c r="S731" s="84">
        <f t="shared" si="414"/>
        <v>0</v>
      </c>
      <c r="T731" s="84">
        <f t="shared" si="414"/>
        <v>0</v>
      </c>
      <c r="U731" s="84">
        <f t="shared" si="414"/>
        <v>0</v>
      </c>
      <c r="V731" s="84">
        <f t="shared" si="414"/>
        <v>0</v>
      </c>
      <c r="W731" s="84">
        <f t="shared" si="414"/>
        <v>0</v>
      </c>
      <c r="X731" s="84">
        <f t="shared" si="414"/>
        <v>0</v>
      </c>
      <c r="Y731" s="84">
        <f t="shared" si="414"/>
        <v>1.392E-2</v>
      </c>
      <c r="Z731" s="84">
        <f t="shared" si="414"/>
        <v>0.18364</v>
      </c>
      <c r="AA731" s="84">
        <f t="shared" si="414"/>
        <v>8.4010000000000001E-2</v>
      </c>
    </row>
    <row r="732" spans="1:27" ht="12.75" hidden="1" customHeight="1" outlineLevel="1" x14ac:dyDescent="0.2">
      <c r="A732" s="92" t="s">
        <v>2196</v>
      </c>
      <c r="B732" s="62" t="s">
        <v>231</v>
      </c>
      <c r="C732" s="42" t="s">
        <v>77</v>
      </c>
      <c r="D732" s="43">
        <v>195.25</v>
      </c>
      <c r="E732" s="43">
        <v>78.489999999999995</v>
      </c>
      <c r="F732" s="43">
        <v>34.92</v>
      </c>
      <c r="G732" s="43">
        <v>33.78</v>
      </c>
      <c r="H732" s="43">
        <v>28.88</v>
      </c>
      <c r="I732" s="43">
        <v>0</v>
      </c>
      <c r="J732" s="43">
        <v>0</v>
      </c>
      <c r="K732" s="43">
        <v>0</v>
      </c>
      <c r="L732" s="43">
        <v>0</v>
      </c>
      <c r="M732" s="43">
        <v>9.5500000000000007</v>
      </c>
      <c r="N732" s="43">
        <v>33.130000000000003</v>
      </c>
      <c r="O732" s="43">
        <v>0.59</v>
      </c>
      <c r="P732" s="43">
        <v>0</v>
      </c>
      <c r="Q732" s="43">
        <v>0</v>
      </c>
      <c r="R732" s="43">
        <v>0</v>
      </c>
      <c r="S732" s="43">
        <v>0</v>
      </c>
      <c r="T732" s="43">
        <v>0</v>
      </c>
      <c r="U732" s="43">
        <v>0</v>
      </c>
      <c r="V732" s="43">
        <v>0</v>
      </c>
      <c r="W732" s="43">
        <v>0</v>
      </c>
      <c r="X732" s="43">
        <v>0</v>
      </c>
      <c r="Y732" s="43">
        <v>13.92</v>
      </c>
      <c r="Z732" s="43">
        <v>183.64</v>
      </c>
      <c r="AA732" s="43">
        <v>84.01</v>
      </c>
    </row>
    <row r="733" spans="1:27" collapsed="1" x14ac:dyDescent="0.2">
      <c r="A733" s="91" t="s">
        <v>2197</v>
      </c>
      <c r="B733" s="27" t="str">
        <f>"13"&amp;"."&amp;$B$800&amp;"."&amp;$B$801</f>
        <v>13.03.2023</v>
      </c>
      <c r="C733" s="83" t="s">
        <v>74</v>
      </c>
      <c r="D733" s="84">
        <f>ROUND((D734)/1000,5)</f>
        <v>2.8549999999999999E-2</v>
      </c>
      <c r="E733" s="84">
        <f t="shared" ref="E733:AA733" si="415">ROUND((E734)/1000,5)</f>
        <v>9.6710000000000004E-2</v>
      </c>
      <c r="F733" s="84">
        <f t="shared" si="415"/>
        <v>7.7240000000000003E-2</v>
      </c>
      <c r="G733" s="84">
        <f t="shared" si="415"/>
        <v>0</v>
      </c>
      <c r="H733" s="84">
        <f t="shared" si="415"/>
        <v>0</v>
      </c>
      <c r="I733" s="84">
        <f t="shared" si="415"/>
        <v>0</v>
      </c>
      <c r="J733" s="84">
        <f t="shared" si="415"/>
        <v>0</v>
      </c>
      <c r="K733" s="84">
        <f t="shared" si="415"/>
        <v>0</v>
      </c>
      <c r="L733" s="84">
        <f t="shared" si="415"/>
        <v>0</v>
      </c>
      <c r="M733" s="84">
        <f t="shared" si="415"/>
        <v>7.8200000000000006E-3</v>
      </c>
      <c r="N733" s="84">
        <f t="shared" si="415"/>
        <v>4.4130000000000003E-2</v>
      </c>
      <c r="O733" s="84">
        <f t="shared" si="415"/>
        <v>3.644E-2</v>
      </c>
      <c r="P733" s="84">
        <f t="shared" si="415"/>
        <v>2.1899999999999999E-2</v>
      </c>
      <c r="Q733" s="84">
        <f t="shared" si="415"/>
        <v>4.4409999999999998E-2</v>
      </c>
      <c r="R733" s="84">
        <f t="shared" si="415"/>
        <v>2.98E-2</v>
      </c>
      <c r="S733" s="84">
        <f t="shared" si="415"/>
        <v>1.559E-2</v>
      </c>
      <c r="T733" s="84">
        <f t="shared" si="415"/>
        <v>2.4029999999999999E-2</v>
      </c>
      <c r="U733" s="84">
        <f t="shared" si="415"/>
        <v>1.7659999999999999E-2</v>
      </c>
      <c r="V733" s="84">
        <f t="shared" si="415"/>
        <v>0</v>
      </c>
      <c r="W733" s="84">
        <f t="shared" si="415"/>
        <v>9.2259999999999995E-2</v>
      </c>
      <c r="X733" s="84">
        <f t="shared" si="415"/>
        <v>0.14746999999999999</v>
      </c>
      <c r="Y733" s="84">
        <f t="shared" si="415"/>
        <v>0.29393000000000002</v>
      </c>
      <c r="Z733" s="84">
        <f t="shared" si="415"/>
        <v>0.53846000000000005</v>
      </c>
      <c r="AA733" s="84">
        <f t="shared" si="415"/>
        <v>0.47774</v>
      </c>
    </row>
    <row r="734" spans="1:27" ht="12.75" hidden="1" customHeight="1" outlineLevel="1" x14ac:dyDescent="0.2">
      <c r="A734" s="92" t="s">
        <v>2198</v>
      </c>
      <c r="B734" s="62" t="s">
        <v>231</v>
      </c>
      <c r="C734" s="42" t="s">
        <v>77</v>
      </c>
      <c r="D734" s="43">
        <v>28.55</v>
      </c>
      <c r="E734" s="43">
        <v>96.71</v>
      </c>
      <c r="F734" s="43">
        <v>77.239999999999995</v>
      </c>
      <c r="G734" s="43">
        <v>0</v>
      </c>
      <c r="H734" s="43">
        <v>0</v>
      </c>
      <c r="I734" s="43">
        <v>0</v>
      </c>
      <c r="J734" s="43">
        <v>0</v>
      </c>
      <c r="K734" s="43">
        <v>0</v>
      </c>
      <c r="L734" s="43">
        <v>0</v>
      </c>
      <c r="M734" s="43">
        <v>7.82</v>
      </c>
      <c r="N734" s="43">
        <v>44.13</v>
      </c>
      <c r="O734" s="43">
        <v>36.44</v>
      </c>
      <c r="P734" s="43">
        <v>21.9</v>
      </c>
      <c r="Q734" s="43">
        <v>44.41</v>
      </c>
      <c r="R734" s="43">
        <v>29.8</v>
      </c>
      <c r="S734" s="43">
        <v>15.59</v>
      </c>
      <c r="T734" s="43">
        <v>24.03</v>
      </c>
      <c r="U734" s="43">
        <v>17.66</v>
      </c>
      <c r="V734" s="43">
        <v>0</v>
      </c>
      <c r="W734" s="43">
        <v>92.26</v>
      </c>
      <c r="X734" s="43">
        <v>147.47</v>
      </c>
      <c r="Y734" s="43">
        <v>293.93</v>
      </c>
      <c r="Z734" s="43">
        <v>538.46</v>
      </c>
      <c r="AA734" s="43">
        <v>477.74</v>
      </c>
    </row>
    <row r="735" spans="1:27" collapsed="1" x14ac:dyDescent="0.2">
      <c r="A735" s="91" t="s">
        <v>2199</v>
      </c>
      <c r="B735" s="27" t="str">
        <f>"14"&amp;"."&amp;$B$800&amp;"."&amp;$B$801</f>
        <v>14.03.2023</v>
      </c>
      <c r="C735" s="83" t="s">
        <v>74</v>
      </c>
      <c r="D735" s="84">
        <f>ROUND((D736)/1000,5)</f>
        <v>0.1303</v>
      </c>
      <c r="E735" s="84">
        <f t="shared" ref="E735:AA735" si="416">ROUND((E736)/1000,5)</f>
        <v>8.2269999999999996E-2</v>
      </c>
      <c r="F735" s="84">
        <f t="shared" si="416"/>
        <v>6.8599999999999994E-2</v>
      </c>
      <c r="G735" s="84">
        <f t="shared" si="416"/>
        <v>5.7529999999999998E-2</v>
      </c>
      <c r="H735" s="84">
        <f t="shared" si="416"/>
        <v>0</v>
      </c>
      <c r="I735" s="84">
        <f t="shared" si="416"/>
        <v>0</v>
      </c>
      <c r="J735" s="84">
        <f t="shared" si="416"/>
        <v>0</v>
      </c>
      <c r="K735" s="84">
        <f t="shared" si="416"/>
        <v>0</v>
      </c>
      <c r="L735" s="84">
        <f t="shared" si="416"/>
        <v>0</v>
      </c>
      <c r="M735" s="84">
        <f t="shared" si="416"/>
        <v>0</v>
      </c>
      <c r="N735" s="84">
        <f t="shared" si="416"/>
        <v>7.9450000000000007E-2</v>
      </c>
      <c r="O735" s="84">
        <f t="shared" si="416"/>
        <v>5.9360000000000003E-2</v>
      </c>
      <c r="P735" s="84">
        <f t="shared" si="416"/>
        <v>1.4499999999999999E-3</v>
      </c>
      <c r="Q735" s="84">
        <f t="shared" si="416"/>
        <v>1.289E-2</v>
      </c>
      <c r="R735" s="84">
        <f t="shared" si="416"/>
        <v>3.0000000000000001E-5</v>
      </c>
      <c r="S735" s="84">
        <f t="shared" si="416"/>
        <v>0</v>
      </c>
      <c r="T735" s="84">
        <f t="shared" si="416"/>
        <v>0</v>
      </c>
      <c r="U735" s="84">
        <f t="shared" si="416"/>
        <v>0</v>
      </c>
      <c r="V735" s="84">
        <f t="shared" si="416"/>
        <v>0</v>
      </c>
      <c r="W735" s="84">
        <f t="shared" si="416"/>
        <v>0</v>
      </c>
      <c r="X735" s="84">
        <f t="shared" si="416"/>
        <v>0</v>
      </c>
      <c r="Y735" s="84">
        <f t="shared" si="416"/>
        <v>0.1032</v>
      </c>
      <c r="Z735" s="84">
        <f t="shared" si="416"/>
        <v>0.55162</v>
      </c>
      <c r="AA735" s="84">
        <f t="shared" si="416"/>
        <v>0.34151999999999999</v>
      </c>
    </row>
    <row r="736" spans="1:27" ht="12.75" hidden="1" customHeight="1" outlineLevel="1" x14ac:dyDescent="0.2">
      <c r="A736" s="92" t="s">
        <v>2200</v>
      </c>
      <c r="B736" s="62" t="s">
        <v>231</v>
      </c>
      <c r="C736" s="42" t="s">
        <v>77</v>
      </c>
      <c r="D736" s="43">
        <v>130.30000000000001</v>
      </c>
      <c r="E736" s="43">
        <v>82.27</v>
      </c>
      <c r="F736" s="43">
        <v>68.599999999999994</v>
      </c>
      <c r="G736" s="43">
        <v>57.53</v>
      </c>
      <c r="H736" s="43">
        <v>0</v>
      </c>
      <c r="I736" s="43">
        <v>0</v>
      </c>
      <c r="J736" s="43">
        <v>0</v>
      </c>
      <c r="K736" s="43">
        <v>0</v>
      </c>
      <c r="L736" s="43">
        <v>0</v>
      </c>
      <c r="M736" s="43">
        <v>0</v>
      </c>
      <c r="N736" s="43">
        <v>79.45</v>
      </c>
      <c r="O736" s="43">
        <v>59.36</v>
      </c>
      <c r="P736" s="43">
        <v>1.45</v>
      </c>
      <c r="Q736" s="43">
        <v>12.89</v>
      </c>
      <c r="R736" s="43">
        <v>0.03</v>
      </c>
      <c r="S736" s="43">
        <v>0</v>
      </c>
      <c r="T736" s="43">
        <v>0</v>
      </c>
      <c r="U736" s="43">
        <v>0</v>
      </c>
      <c r="V736" s="43">
        <v>0</v>
      </c>
      <c r="W736" s="43">
        <v>0</v>
      </c>
      <c r="X736" s="43">
        <v>0</v>
      </c>
      <c r="Y736" s="43">
        <v>103.2</v>
      </c>
      <c r="Z736" s="43">
        <v>551.62</v>
      </c>
      <c r="AA736" s="43">
        <v>341.52</v>
      </c>
    </row>
    <row r="737" spans="1:27" collapsed="1" x14ac:dyDescent="0.2">
      <c r="A737" s="91" t="s">
        <v>2201</v>
      </c>
      <c r="B737" s="27" t="str">
        <f>"15"&amp;"."&amp;$B$800&amp;"."&amp;$B$801</f>
        <v>15.03.2023</v>
      </c>
      <c r="C737" s="83" t="s">
        <v>74</v>
      </c>
      <c r="D737" s="84">
        <f>ROUND((D738)/1000,5)</f>
        <v>8.9910000000000004E-2</v>
      </c>
      <c r="E737" s="84">
        <f t="shared" ref="E737:AA737" si="417">ROUND((E738)/1000,5)</f>
        <v>8.9980000000000004E-2</v>
      </c>
      <c r="F737" s="84">
        <f t="shared" si="417"/>
        <v>0.11260000000000001</v>
      </c>
      <c r="G737" s="84">
        <f t="shared" si="417"/>
        <v>1.917E-2</v>
      </c>
      <c r="H737" s="84">
        <f t="shared" si="417"/>
        <v>9.4900000000000002E-3</v>
      </c>
      <c r="I737" s="84">
        <f t="shared" si="417"/>
        <v>0</v>
      </c>
      <c r="J737" s="84">
        <f t="shared" si="417"/>
        <v>0</v>
      </c>
      <c r="K737" s="84">
        <f t="shared" si="417"/>
        <v>0</v>
      </c>
      <c r="L737" s="84">
        <f t="shared" si="417"/>
        <v>4.19E-2</v>
      </c>
      <c r="M737" s="84">
        <f t="shared" si="417"/>
        <v>0.11817999999999999</v>
      </c>
      <c r="N737" s="84">
        <f t="shared" si="417"/>
        <v>0.16467000000000001</v>
      </c>
      <c r="O737" s="84">
        <f t="shared" si="417"/>
        <v>0.18529000000000001</v>
      </c>
      <c r="P737" s="84">
        <f t="shared" si="417"/>
        <v>0.18989</v>
      </c>
      <c r="Q737" s="84">
        <f t="shared" si="417"/>
        <v>0.30649999999999999</v>
      </c>
      <c r="R737" s="84">
        <f t="shared" si="417"/>
        <v>0.58779999999999999</v>
      </c>
      <c r="S737" s="84">
        <f t="shared" si="417"/>
        <v>0.51241999999999999</v>
      </c>
      <c r="T737" s="84">
        <f t="shared" si="417"/>
        <v>0.59755999999999998</v>
      </c>
      <c r="U737" s="84">
        <f t="shared" si="417"/>
        <v>0.51912999999999998</v>
      </c>
      <c r="V737" s="84">
        <f t="shared" si="417"/>
        <v>0.54588000000000003</v>
      </c>
      <c r="W737" s="84">
        <f t="shared" si="417"/>
        <v>0.40096999999999999</v>
      </c>
      <c r="X737" s="84">
        <f t="shared" si="417"/>
        <v>0.70454000000000006</v>
      </c>
      <c r="Y737" s="84">
        <f t="shared" si="417"/>
        <v>0.84714999999999996</v>
      </c>
      <c r="Z737" s="84">
        <f t="shared" si="417"/>
        <v>0.94769999999999999</v>
      </c>
      <c r="AA737" s="84">
        <f t="shared" si="417"/>
        <v>1.3118099999999999</v>
      </c>
    </row>
    <row r="738" spans="1:27" ht="12.75" hidden="1" customHeight="1" outlineLevel="1" x14ac:dyDescent="0.2">
      <c r="A738" s="92" t="s">
        <v>2202</v>
      </c>
      <c r="B738" s="62" t="s">
        <v>231</v>
      </c>
      <c r="C738" s="42" t="s">
        <v>77</v>
      </c>
      <c r="D738" s="43">
        <v>89.91</v>
      </c>
      <c r="E738" s="43">
        <v>89.98</v>
      </c>
      <c r="F738" s="43">
        <v>112.6</v>
      </c>
      <c r="G738" s="43">
        <v>19.170000000000002</v>
      </c>
      <c r="H738" s="43">
        <v>9.49</v>
      </c>
      <c r="I738" s="43">
        <v>0</v>
      </c>
      <c r="J738" s="43">
        <v>0</v>
      </c>
      <c r="K738" s="43">
        <v>0</v>
      </c>
      <c r="L738" s="43">
        <v>41.9</v>
      </c>
      <c r="M738" s="43">
        <v>118.18</v>
      </c>
      <c r="N738" s="43">
        <v>164.67</v>
      </c>
      <c r="O738" s="43">
        <v>185.29</v>
      </c>
      <c r="P738" s="43">
        <v>189.89</v>
      </c>
      <c r="Q738" s="43">
        <v>306.5</v>
      </c>
      <c r="R738" s="43">
        <v>587.79999999999995</v>
      </c>
      <c r="S738" s="43">
        <v>512.41999999999996</v>
      </c>
      <c r="T738" s="43">
        <v>597.55999999999995</v>
      </c>
      <c r="U738" s="43">
        <v>519.13</v>
      </c>
      <c r="V738" s="43">
        <v>545.88</v>
      </c>
      <c r="W738" s="43">
        <v>400.97</v>
      </c>
      <c r="X738" s="43">
        <v>704.54</v>
      </c>
      <c r="Y738" s="43">
        <v>847.15</v>
      </c>
      <c r="Z738" s="43">
        <v>947.7</v>
      </c>
      <c r="AA738" s="43">
        <v>1311.81</v>
      </c>
    </row>
    <row r="739" spans="1:27" collapsed="1" x14ac:dyDescent="0.2">
      <c r="A739" s="91" t="s">
        <v>2203</v>
      </c>
      <c r="B739" s="27" t="str">
        <f>"16"&amp;"."&amp;$B$800&amp;"."&amp;$B$801</f>
        <v>16.03.2023</v>
      </c>
      <c r="C739" s="83" t="s">
        <v>74</v>
      </c>
      <c r="D739" s="84">
        <f>ROUND((D740)/1000,5)</f>
        <v>0.33332000000000001</v>
      </c>
      <c r="E739" s="84">
        <f t="shared" ref="E739:AA739" si="418">ROUND((E740)/1000,5)</f>
        <v>0.17108000000000001</v>
      </c>
      <c r="F739" s="84">
        <f t="shared" si="418"/>
        <v>0.18017</v>
      </c>
      <c r="G739" s="84">
        <f t="shared" si="418"/>
        <v>0.13633999999999999</v>
      </c>
      <c r="H739" s="84">
        <f t="shared" si="418"/>
        <v>3.8890000000000001E-2</v>
      </c>
      <c r="I739" s="84">
        <f t="shared" si="418"/>
        <v>0</v>
      </c>
      <c r="J739" s="84">
        <f t="shared" si="418"/>
        <v>0</v>
      </c>
      <c r="K739" s="84">
        <f t="shared" si="418"/>
        <v>1.545E-2</v>
      </c>
      <c r="L739" s="84">
        <f t="shared" si="418"/>
        <v>5.2789999999999997E-2</v>
      </c>
      <c r="M739" s="84">
        <f t="shared" si="418"/>
        <v>8.9450000000000002E-2</v>
      </c>
      <c r="N739" s="84">
        <f t="shared" si="418"/>
        <v>0.18762000000000001</v>
      </c>
      <c r="O739" s="84">
        <f t="shared" si="418"/>
        <v>0.20257</v>
      </c>
      <c r="P739" s="84">
        <f t="shared" si="418"/>
        <v>0.22245000000000001</v>
      </c>
      <c r="Q739" s="84">
        <f t="shared" si="418"/>
        <v>0.19431999999999999</v>
      </c>
      <c r="R739" s="84">
        <f t="shared" si="418"/>
        <v>0.17963000000000001</v>
      </c>
      <c r="S739" s="84">
        <f t="shared" si="418"/>
        <v>0.16103000000000001</v>
      </c>
      <c r="T739" s="84">
        <f t="shared" si="418"/>
        <v>0.21778</v>
      </c>
      <c r="U739" s="84">
        <f t="shared" si="418"/>
        <v>0.12866</v>
      </c>
      <c r="V739" s="84">
        <f t="shared" si="418"/>
        <v>0.18057000000000001</v>
      </c>
      <c r="W739" s="84">
        <f t="shared" si="418"/>
        <v>0.52508999999999995</v>
      </c>
      <c r="X739" s="84">
        <f t="shared" si="418"/>
        <v>0.50346999999999997</v>
      </c>
      <c r="Y739" s="84">
        <f t="shared" si="418"/>
        <v>0.40571000000000002</v>
      </c>
      <c r="Z739" s="84">
        <f t="shared" si="418"/>
        <v>0.64224000000000003</v>
      </c>
      <c r="AA739" s="84">
        <f t="shared" si="418"/>
        <v>0.55022000000000004</v>
      </c>
    </row>
    <row r="740" spans="1:27" ht="12.75" hidden="1" customHeight="1" outlineLevel="1" x14ac:dyDescent="0.2">
      <c r="A740" s="92" t="s">
        <v>2204</v>
      </c>
      <c r="B740" s="62" t="s">
        <v>231</v>
      </c>
      <c r="C740" s="42" t="s">
        <v>77</v>
      </c>
      <c r="D740" s="43">
        <v>333.32</v>
      </c>
      <c r="E740" s="43">
        <v>171.08</v>
      </c>
      <c r="F740" s="43">
        <v>180.17</v>
      </c>
      <c r="G740" s="43">
        <v>136.34</v>
      </c>
      <c r="H740" s="43">
        <v>38.89</v>
      </c>
      <c r="I740" s="43">
        <v>0</v>
      </c>
      <c r="J740" s="43">
        <v>0</v>
      </c>
      <c r="K740" s="43">
        <v>15.45</v>
      </c>
      <c r="L740" s="43">
        <v>52.79</v>
      </c>
      <c r="M740" s="43">
        <v>89.45</v>
      </c>
      <c r="N740" s="43">
        <v>187.62</v>
      </c>
      <c r="O740" s="43">
        <v>202.57</v>
      </c>
      <c r="P740" s="43">
        <v>222.45</v>
      </c>
      <c r="Q740" s="43">
        <v>194.32</v>
      </c>
      <c r="R740" s="43">
        <v>179.63</v>
      </c>
      <c r="S740" s="43">
        <v>161.03</v>
      </c>
      <c r="T740" s="43">
        <v>217.78</v>
      </c>
      <c r="U740" s="43">
        <v>128.66</v>
      </c>
      <c r="V740" s="43">
        <v>180.57</v>
      </c>
      <c r="W740" s="43">
        <v>525.09</v>
      </c>
      <c r="X740" s="43">
        <v>503.47</v>
      </c>
      <c r="Y740" s="43">
        <v>405.71</v>
      </c>
      <c r="Z740" s="43">
        <v>642.24</v>
      </c>
      <c r="AA740" s="43">
        <v>550.22</v>
      </c>
    </row>
    <row r="741" spans="1:27" collapsed="1" x14ac:dyDescent="0.2">
      <c r="A741" s="91" t="s">
        <v>2205</v>
      </c>
      <c r="B741" s="27" t="str">
        <f>"17"&amp;"."&amp;$B$800&amp;"."&amp;$B$801</f>
        <v>17.03.2023</v>
      </c>
      <c r="C741" s="83" t="s">
        <v>74</v>
      </c>
      <c r="D741" s="84">
        <f>ROUND((D742)/1000,5)</f>
        <v>0.11863</v>
      </c>
      <c r="E741" s="84">
        <f t="shared" ref="E741:AA741" si="419">ROUND((E742)/1000,5)</f>
        <v>0.17887</v>
      </c>
      <c r="F741" s="84">
        <f t="shared" si="419"/>
        <v>3.5040000000000002E-2</v>
      </c>
      <c r="G741" s="84">
        <f t="shared" si="419"/>
        <v>3.5569999999999997E-2</v>
      </c>
      <c r="H741" s="84">
        <f t="shared" si="419"/>
        <v>8.4399999999999996E-3</v>
      </c>
      <c r="I741" s="84">
        <f t="shared" si="419"/>
        <v>0</v>
      </c>
      <c r="J741" s="84">
        <f t="shared" si="419"/>
        <v>0</v>
      </c>
      <c r="K741" s="84">
        <f t="shared" si="419"/>
        <v>0</v>
      </c>
      <c r="L741" s="84">
        <f t="shared" si="419"/>
        <v>2.674E-2</v>
      </c>
      <c r="M741" s="84">
        <f t="shared" si="419"/>
        <v>9.1770000000000004E-2</v>
      </c>
      <c r="N741" s="84">
        <f t="shared" si="419"/>
        <v>0.15209</v>
      </c>
      <c r="O741" s="84">
        <f t="shared" si="419"/>
        <v>0.15964999999999999</v>
      </c>
      <c r="P741" s="84">
        <f t="shared" si="419"/>
        <v>0.15755</v>
      </c>
      <c r="Q741" s="84">
        <f t="shared" si="419"/>
        <v>0.14782999999999999</v>
      </c>
      <c r="R741" s="84">
        <f t="shared" si="419"/>
        <v>0.16869000000000001</v>
      </c>
      <c r="S741" s="84">
        <f t="shared" si="419"/>
        <v>0.16535</v>
      </c>
      <c r="T741" s="84">
        <f t="shared" si="419"/>
        <v>0.13800999999999999</v>
      </c>
      <c r="U741" s="84">
        <f t="shared" si="419"/>
        <v>0.15578</v>
      </c>
      <c r="V741" s="84">
        <f t="shared" si="419"/>
        <v>7.6280000000000001E-2</v>
      </c>
      <c r="W741" s="84">
        <f t="shared" si="419"/>
        <v>0.18912999999999999</v>
      </c>
      <c r="X741" s="84">
        <f t="shared" si="419"/>
        <v>0.44879999999999998</v>
      </c>
      <c r="Y741" s="84">
        <f t="shared" si="419"/>
        <v>0.21254999999999999</v>
      </c>
      <c r="Z741" s="84">
        <f t="shared" si="419"/>
        <v>0.26783000000000001</v>
      </c>
      <c r="AA741" s="84">
        <f t="shared" si="419"/>
        <v>0.27995999999999999</v>
      </c>
    </row>
    <row r="742" spans="1:27" ht="12.75" hidden="1" customHeight="1" outlineLevel="1" x14ac:dyDescent="0.2">
      <c r="A742" s="92" t="s">
        <v>2206</v>
      </c>
      <c r="B742" s="62" t="s">
        <v>231</v>
      </c>
      <c r="C742" s="42" t="s">
        <v>77</v>
      </c>
      <c r="D742" s="43">
        <v>118.63</v>
      </c>
      <c r="E742" s="43">
        <v>178.87</v>
      </c>
      <c r="F742" s="43">
        <v>35.04</v>
      </c>
      <c r="G742" s="43">
        <v>35.57</v>
      </c>
      <c r="H742" s="43">
        <v>8.44</v>
      </c>
      <c r="I742" s="43">
        <v>0</v>
      </c>
      <c r="J742" s="43">
        <v>0</v>
      </c>
      <c r="K742" s="43">
        <v>0</v>
      </c>
      <c r="L742" s="43">
        <v>26.74</v>
      </c>
      <c r="M742" s="43">
        <v>91.77</v>
      </c>
      <c r="N742" s="43">
        <v>152.09</v>
      </c>
      <c r="O742" s="43">
        <v>159.65</v>
      </c>
      <c r="P742" s="43">
        <v>157.55000000000001</v>
      </c>
      <c r="Q742" s="43">
        <v>147.83000000000001</v>
      </c>
      <c r="R742" s="43">
        <v>168.69</v>
      </c>
      <c r="S742" s="43">
        <v>165.35</v>
      </c>
      <c r="T742" s="43">
        <v>138.01</v>
      </c>
      <c r="U742" s="43">
        <v>155.78</v>
      </c>
      <c r="V742" s="43">
        <v>76.28</v>
      </c>
      <c r="W742" s="43">
        <v>189.13</v>
      </c>
      <c r="X742" s="43">
        <v>448.8</v>
      </c>
      <c r="Y742" s="43">
        <v>212.55</v>
      </c>
      <c r="Z742" s="43">
        <v>267.83</v>
      </c>
      <c r="AA742" s="43">
        <v>279.95999999999998</v>
      </c>
    </row>
    <row r="743" spans="1:27" collapsed="1" x14ac:dyDescent="0.2">
      <c r="A743" s="91" t="s">
        <v>2207</v>
      </c>
      <c r="B743" s="27" t="str">
        <f>"18"&amp;"."&amp;$B$800&amp;"."&amp;$B$801</f>
        <v>18.03.2023</v>
      </c>
      <c r="C743" s="83" t="s">
        <v>74</v>
      </c>
      <c r="D743" s="84">
        <f>ROUND((D744)/1000,5)</f>
        <v>8.0159999999999995E-2</v>
      </c>
      <c r="E743" s="84">
        <f t="shared" ref="E743:AA743" si="420">ROUND((E744)/1000,5)</f>
        <v>0</v>
      </c>
      <c r="F743" s="84">
        <f t="shared" si="420"/>
        <v>0</v>
      </c>
      <c r="G743" s="84">
        <f t="shared" si="420"/>
        <v>0</v>
      </c>
      <c r="H743" s="84">
        <f t="shared" si="420"/>
        <v>0</v>
      </c>
      <c r="I743" s="84">
        <f t="shared" si="420"/>
        <v>0</v>
      </c>
      <c r="J743" s="84">
        <f t="shared" si="420"/>
        <v>0</v>
      </c>
      <c r="K743" s="84">
        <f t="shared" si="420"/>
        <v>0</v>
      </c>
      <c r="L743" s="84">
        <f t="shared" si="420"/>
        <v>0</v>
      </c>
      <c r="M743" s="84">
        <f t="shared" si="420"/>
        <v>0</v>
      </c>
      <c r="N743" s="84">
        <f t="shared" si="420"/>
        <v>9.6900000000000007E-3</v>
      </c>
      <c r="O743" s="84">
        <f t="shared" si="420"/>
        <v>0</v>
      </c>
      <c r="P743" s="84">
        <f t="shared" si="420"/>
        <v>1.7270000000000001E-2</v>
      </c>
      <c r="Q743" s="84">
        <f t="shared" si="420"/>
        <v>0</v>
      </c>
      <c r="R743" s="84">
        <f t="shared" si="420"/>
        <v>6.0330000000000002E-2</v>
      </c>
      <c r="S743" s="84">
        <f t="shared" si="420"/>
        <v>0.19408</v>
      </c>
      <c r="T743" s="84">
        <f t="shared" si="420"/>
        <v>0.15664</v>
      </c>
      <c r="U743" s="84">
        <f t="shared" si="420"/>
        <v>0.13900999999999999</v>
      </c>
      <c r="V743" s="84">
        <f t="shared" si="420"/>
        <v>0</v>
      </c>
      <c r="W743" s="84">
        <f t="shared" si="420"/>
        <v>1.593E-2</v>
      </c>
      <c r="X743" s="84">
        <f t="shared" si="420"/>
        <v>0.14002000000000001</v>
      </c>
      <c r="Y743" s="84">
        <f t="shared" si="420"/>
        <v>0.21806</v>
      </c>
      <c r="Z743" s="84">
        <f t="shared" si="420"/>
        <v>0.39489000000000002</v>
      </c>
      <c r="AA743" s="84">
        <f t="shared" si="420"/>
        <v>0.23732</v>
      </c>
    </row>
    <row r="744" spans="1:27" ht="12.75" hidden="1" customHeight="1" outlineLevel="1" x14ac:dyDescent="0.2">
      <c r="A744" s="92" t="s">
        <v>2208</v>
      </c>
      <c r="B744" s="62" t="s">
        <v>231</v>
      </c>
      <c r="C744" s="42" t="s">
        <v>77</v>
      </c>
      <c r="D744" s="43">
        <v>80.16</v>
      </c>
      <c r="E744" s="43">
        <v>0</v>
      </c>
      <c r="F744" s="43">
        <v>0</v>
      </c>
      <c r="G744" s="43">
        <v>0</v>
      </c>
      <c r="H744" s="43">
        <v>0</v>
      </c>
      <c r="I744" s="43">
        <v>0</v>
      </c>
      <c r="J744" s="43">
        <v>0</v>
      </c>
      <c r="K744" s="43">
        <v>0</v>
      </c>
      <c r="L744" s="43">
        <v>0</v>
      </c>
      <c r="M744" s="43">
        <v>0</v>
      </c>
      <c r="N744" s="43">
        <v>9.69</v>
      </c>
      <c r="O744" s="43">
        <v>0</v>
      </c>
      <c r="P744" s="43">
        <v>17.27</v>
      </c>
      <c r="Q744" s="43">
        <v>0</v>
      </c>
      <c r="R744" s="43">
        <v>60.33</v>
      </c>
      <c r="S744" s="43">
        <v>194.08</v>
      </c>
      <c r="T744" s="43">
        <v>156.63999999999999</v>
      </c>
      <c r="U744" s="43">
        <v>139.01</v>
      </c>
      <c r="V744" s="43">
        <v>0</v>
      </c>
      <c r="W744" s="43">
        <v>15.93</v>
      </c>
      <c r="X744" s="43">
        <v>140.02000000000001</v>
      </c>
      <c r="Y744" s="43">
        <v>218.06</v>
      </c>
      <c r="Z744" s="43">
        <v>394.89</v>
      </c>
      <c r="AA744" s="43">
        <v>237.32</v>
      </c>
    </row>
    <row r="745" spans="1:27" collapsed="1" x14ac:dyDescent="0.2">
      <c r="A745" s="91" t="s">
        <v>2209</v>
      </c>
      <c r="B745" s="27" t="str">
        <f>"19"&amp;"."&amp;$B$800&amp;"."&amp;$B$801</f>
        <v>19.03.2023</v>
      </c>
      <c r="C745" s="83" t="s">
        <v>74</v>
      </c>
      <c r="D745" s="84">
        <f>ROUND((D746)/1000,5)</f>
        <v>0.24998000000000001</v>
      </c>
      <c r="E745" s="84">
        <f t="shared" ref="E745:AA745" si="421">ROUND((E746)/1000,5)</f>
        <v>0.17546999999999999</v>
      </c>
      <c r="F745" s="84">
        <f t="shared" si="421"/>
        <v>9.9080000000000001E-2</v>
      </c>
      <c r="G745" s="84">
        <f t="shared" si="421"/>
        <v>9.5659999999999995E-2</v>
      </c>
      <c r="H745" s="84">
        <f t="shared" si="421"/>
        <v>7.1580000000000005E-2</v>
      </c>
      <c r="I745" s="84">
        <f t="shared" si="421"/>
        <v>3.0710000000000001E-2</v>
      </c>
      <c r="J745" s="84">
        <f t="shared" si="421"/>
        <v>1.0189999999999999E-2</v>
      </c>
      <c r="K745" s="84">
        <f t="shared" si="421"/>
        <v>0</v>
      </c>
      <c r="L745" s="84">
        <f t="shared" si="421"/>
        <v>0</v>
      </c>
      <c r="M745" s="84">
        <f t="shared" si="421"/>
        <v>0</v>
      </c>
      <c r="N745" s="84">
        <f t="shared" si="421"/>
        <v>1.64E-3</v>
      </c>
      <c r="O745" s="84">
        <f t="shared" si="421"/>
        <v>2.4060000000000002E-2</v>
      </c>
      <c r="P745" s="84">
        <f t="shared" si="421"/>
        <v>3.78E-2</v>
      </c>
      <c r="Q745" s="84">
        <f t="shared" si="421"/>
        <v>0.25513999999999998</v>
      </c>
      <c r="R745" s="84">
        <f t="shared" si="421"/>
        <v>0.13708999999999999</v>
      </c>
      <c r="S745" s="84">
        <f t="shared" si="421"/>
        <v>8.2059999999999994E-2</v>
      </c>
      <c r="T745" s="84">
        <f t="shared" si="421"/>
        <v>9.3079999999999996E-2</v>
      </c>
      <c r="U745" s="84">
        <f t="shared" si="421"/>
        <v>3.9629999999999999E-2</v>
      </c>
      <c r="V745" s="84">
        <f t="shared" si="421"/>
        <v>1.09E-3</v>
      </c>
      <c r="W745" s="84">
        <f t="shared" si="421"/>
        <v>6.9699999999999998E-2</v>
      </c>
      <c r="X745" s="84">
        <f t="shared" si="421"/>
        <v>0.18944</v>
      </c>
      <c r="Y745" s="84">
        <f t="shared" si="421"/>
        <v>0.23613999999999999</v>
      </c>
      <c r="Z745" s="84">
        <f t="shared" si="421"/>
        <v>0.37228</v>
      </c>
      <c r="AA745" s="84">
        <f t="shared" si="421"/>
        <v>0.44185999999999998</v>
      </c>
    </row>
    <row r="746" spans="1:27" ht="12.75" hidden="1" customHeight="1" outlineLevel="1" x14ac:dyDescent="0.2">
      <c r="A746" s="92" t="s">
        <v>2210</v>
      </c>
      <c r="B746" s="62" t="s">
        <v>231</v>
      </c>
      <c r="C746" s="42" t="s">
        <v>77</v>
      </c>
      <c r="D746" s="43">
        <v>249.98</v>
      </c>
      <c r="E746" s="43">
        <v>175.47</v>
      </c>
      <c r="F746" s="43">
        <v>99.08</v>
      </c>
      <c r="G746" s="43">
        <v>95.66</v>
      </c>
      <c r="H746" s="43">
        <v>71.58</v>
      </c>
      <c r="I746" s="43">
        <v>30.71</v>
      </c>
      <c r="J746" s="43">
        <v>10.19</v>
      </c>
      <c r="K746" s="43">
        <v>0</v>
      </c>
      <c r="L746" s="43">
        <v>0</v>
      </c>
      <c r="M746" s="43">
        <v>0</v>
      </c>
      <c r="N746" s="43">
        <v>1.64</v>
      </c>
      <c r="O746" s="43">
        <v>24.06</v>
      </c>
      <c r="P746" s="43">
        <v>37.799999999999997</v>
      </c>
      <c r="Q746" s="43">
        <v>255.14</v>
      </c>
      <c r="R746" s="43">
        <v>137.09</v>
      </c>
      <c r="S746" s="43">
        <v>82.06</v>
      </c>
      <c r="T746" s="43">
        <v>93.08</v>
      </c>
      <c r="U746" s="43">
        <v>39.630000000000003</v>
      </c>
      <c r="V746" s="43">
        <v>1.0900000000000001</v>
      </c>
      <c r="W746" s="43">
        <v>69.7</v>
      </c>
      <c r="X746" s="43">
        <v>189.44</v>
      </c>
      <c r="Y746" s="43">
        <v>236.14</v>
      </c>
      <c r="Z746" s="43">
        <v>372.28</v>
      </c>
      <c r="AA746" s="43">
        <v>441.86</v>
      </c>
    </row>
    <row r="747" spans="1:27" collapsed="1" x14ac:dyDescent="0.2">
      <c r="A747" s="91" t="s">
        <v>2211</v>
      </c>
      <c r="B747" s="27" t="str">
        <f>"20"&amp;"."&amp;$B$800&amp;"."&amp;$B$801</f>
        <v>20.03.2023</v>
      </c>
      <c r="C747" s="83" t="s">
        <v>74</v>
      </c>
      <c r="D747" s="84">
        <f>ROUND((D748)/1000,5)</f>
        <v>0.20934</v>
      </c>
      <c r="E747" s="84">
        <f t="shared" ref="E747:AA747" si="422">ROUND((E748)/1000,5)</f>
        <v>0.18851999999999999</v>
      </c>
      <c r="F747" s="84">
        <f t="shared" si="422"/>
        <v>9.2380000000000004E-2</v>
      </c>
      <c r="G747" s="84">
        <f t="shared" si="422"/>
        <v>7.0470000000000005E-2</v>
      </c>
      <c r="H747" s="84">
        <f t="shared" si="422"/>
        <v>3.1E-4</v>
      </c>
      <c r="I747" s="84">
        <f t="shared" si="422"/>
        <v>0</v>
      </c>
      <c r="J747" s="84">
        <f t="shared" si="422"/>
        <v>0</v>
      </c>
      <c r="K747" s="84">
        <f t="shared" si="422"/>
        <v>0</v>
      </c>
      <c r="L747" s="84">
        <f t="shared" si="422"/>
        <v>0</v>
      </c>
      <c r="M747" s="84">
        <f t="shared" si="422"/>
        <v>0</v>
      </c>
      <c r="N747" s="84">
        <f t="shared" si="422"/>
        <v>0</v>
      </c>
      <c r="O747" s="84">
        <f t="shared" si="422"/>
        <v>0</v>
      </c>
      <c r="P747" s="84">
        <f t="shared" si="422"/>
        <v>0</v>
      </c>
      <c r="Q747" s="84">
        <f t="shared" si="422"/>
        <v>0</v>
      </c>
      <c r="R747" s="84">
        <f t="shared" si="422"/>
        <v>0</v>
      </c>
      <c r="S747" s="84">
        <f t="shared" si="422"/>
        <v>0</v>
      </c>
      <c r="T747" s="84">
        <f t="shared" si="422"/>
        <v>0</v>
      </c>
      <c r="U747" s="84">
        <f t="shared" si="422"/>
        <v>0</v>
      </c>
      <c r="V747" s="84">
        <f t="shared" si="422"/>
        <v>0</v>
      </c>
      <c r="W747" s="84">
        <f t="shared" si="422"/>
        <v>0</v>
      </c>
      <c r="X747" s="84">
        <f t="shared" si="422"/>
        <v>8.0089999999999995E-2</v>
      </c>
      <c r="Y747" s="84">
        <f t="shared" si="422"/>
        <v>0.16822000000000001</v>
      </c>
      <c r="Z747" s="84">
        <f t="shared" si="422"/>
        <v>0.14749000000000001</v>
      </c>
      <c r="AA747" s="84">
        <f t="shared" si="422"/>
        <v>5.9979999999999999E-2</v>
      </c>
    </row>
    <row r="748" spans="1:27" ht="12.75" hidden="1" customHeight="1" outlineLevel="1" x14ac:dyDescent="0.2">
      <c r="A748" s="92" t="s">
        <v>2212</v>
      </c>
      <c r="B748" s="62" t="s">
        <v>231</v>
      </c>
      <c r="C748" s="42" t="s">
        <v>77</v>
      </c>
      <c r="D748" s="43">
        <v>209.34</v>
      </c>
      <c r="E748" s="43">
        <v>188.52</v>
      </c>
      <c r="F748" s="43">
        <v>92.38</v>
      </c>
      <c r="G748" s="43">
        <v>70.47</v>
      </c>
      <c r="H748" s="43">
        <v>0.31</v>
      </c>
      <c r="I748" s="43">
        <v>0</v>
      </c>
      <c r="J748" s="43">
        <v>0</v>
      </c>
      <c r="K748" s="43">
        <v>0</v>
      </c>
      <c r="L748" s="43">
        <v>0</v>
      </c>
      <c r="M748" s="43">
        <v>0</v>
      </c>
      <c r="N748" s="43">
        <v>0</v>
      </c>
      <c r="O748" s="43">
        <v>0</v>
      </c>
      <c r="P748" s="43">
        <v>0</v>
      </c>
      <c r="Q748" s="43">
        <v>0</v>
      </c>
      <c r="R748" s="43">
        <v>0</v>
      </c>
      <c r="S748" s="43">
        <v>0</v>
      </c>
      <c r="T748" s="43">
        <v>0</v>
      </c>
      <c r="U748" s="43">
        <v>0</v>
      </c>
      <c r="V748" s="43">
        <v>0</v>
      </c>
      <c r="W748" s="43">
        <v>0</v>
      </c>
      <c r="X748" s="43">
        <v>80.09</v>
      </c>
      <c r="Y748" s="43">
        <v>168.22</v>
      </c>
      <c r="Z748" s="43">
        <v>147.49</v>
      </c>
      <c r="AA748" s="43">
        <v>59.98</v>
      </c>
    </row>
    <row r="749" spans="1:27" collapsed="1" x14ac:dyDescent="0.2">
      <c r="A749" s="91" t="s">
        <v>2213</v>
      </c>
      <c r="B749" s="27" t="str">
        <f>"21"&amp;"."&amp;$B$800&amp;"."&amp;$B$801</f>
        <v>21.03.2023</v>
      </c>
      <c r="C749" s="83" t="s">
        <v>74</v>
      </c>
      <c r="D749" s="84">
        <f>ROUND((D750)/1000,5)</f>
        <v>0.24664</v>
      </c>
      <c r="E749" s="84">
        <f t="shared" ref="E749:AA749" si="423">ROUND((E750)/1000,5)</f>
        <v>0.20035</v>
      </c>
      <c r="F749" s="84">
        <f t="shared" si="423"/>
        <v>8.4930000000000005E-2</v>
      </c>
      <c r="G749" s="84">
        <f t="shared" si="423"/>
        <v>2.257E-2</v>
      </c>
      <c r="H749" s="84">
        <f t="shared" si="423"/>
        <v>0</v>
      </c>
      <c r="I749" s="84">
        <f t="shared" si="423"/>
        <v>0</v>
      </c>
      <c r="J749" s="84">
        <f t="shared" si="423"/>
        <v>0</v>
      </c>
      <c r="K749" s="84">
        <f t="shared" si="423"/>
        <v>0</v>
      </c>
      <c r="L749" s="84">
        <f t="shared" si="423"/>
        <v>0</v>
      </c>
      <c r="M749" s="84">
        <f t="shared" si="423"/>
        <v>0</v>
      </c>
      <c r="N749" s="84">
        <f t="shared" si="423"/>
        <v>0</v>
      </c>
      <c r="O749" s="84">
        <f t="shared" si="423"/>
        <v>0</v>
      </c>
      <c r="P749" s="84">
        <f t="shared" si="423"/>
        <v>0</v>
      </c>
      <c r="Q749" s="84">
        <f t="shared" si="423"/>
        <v>0</v>
      </c>
      <c r="R749" s="84">
        <f t="shared" si="423"/>
        <v>0</v>
      </c>
      <c r="S749" s="84">
        <f t="shared" si="423"/>
        <v>0</v>
      </c>
      <c r="T749" s="84">
        <f t="shared" si="423"/>
        <v>0</v>
      </c>
      <c r="U749" s="84">
        <f t="shared" si="423"/>
        <v>0</v>
      </c>
      <c r="V749" s="84">
        <f t="shared" si="423"/>
        <v>0</v>
      </c>
      <c r="W749" s="84">
        <f t="shared" si="423"/>
        <v>0</v>
      </c>
      <c r="X749" s="84">
        <f t="shared" si="423"/>
        <v>0</v>
      </c>
      <c r="Y749" s="84">
        <f t="shared" si="423"/>
        <v>0</v>
      </c>
      <c r="Z749" s="84">
        <f t="shared" si="423"/>
        <v>0.16391</v>
      </c>
      <c r="AA749" s="84">
        <f t="shared" si="423"/>
        <v>6.1600000000000002E-2</v>
      </c>
    </row>
    <row r="750" spans="1:27" ht="12.75" hidden="1" customHeight="1" outlineLevel="1" x14ac:dyDescent="0.2">
      <c r="A750" s="92" t="s">
        <v>2214</v>
      </c>
      <c r="B750" s="62" t="s">
        <v>231</v>
      </c>
      <c r="C750" s="42" t="s">
        <v>77</v>
      </c>
      <c r="D750" s="43">
        <v>246.64</v>
      </c>
      <c r="E750" s="43">
        <v>200.35</v>
      </c>
      <c r="F750" s="43">
        <v>84.93</v>
      </c>
      <c r="G750" s="43">
        <v>22.57</v>
      </c>
      <c r="H750" s="43">
        <v>0</v>
      </c>
      <c r="I750" s="43">
        <v>0</v>
      </c>
      <c r="J750" s="43">
        <v>0</v>
      </c>
      <c r="K750" s="43">
        <v>0</v>
      </c>
      <c r="L750" s="43">
        <v>0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0</v>
      </c>
      <c r="W750" s="43">
        <v>0</v>
      </c>
      <c r="X750" s="43">
        <v>0</v>
      </c>
      <c r="Y750" s="43">
        <v>0</v>
      </c>
      <c r="Z750" s="43">
        <v>163.91</v>
      </c>
      <c r="AA750" s="43">
        <v>61.6</v>
      </c>
    </row>
    <row r="751" spans="1:27" collapsed="1" x14ac:dyDescent="0.2">
      <c r="A751" s="91" t="s">
        <v>2215</v>
      </c>
      <c r="B751" s="27" t="str">
        <f>"22"&amp;"."&amp;$B$800&amp;"."&amp;$B$801</f>
        <v>22.03.2023</v>
      </c>
      <c r="C751" s="83" t="s">
        <v>74</v>
      </c>
      <c r="D751" s="84">
        <f>ROUND((D752)/1000,5)</f>
        <v>0.12026000000000001</v>
      </c>
      <c r="E751" s="84">
        <f t="shared" ref="E751:AA751" si="424">ROUND((E752)/1000,5)</f>
        <v>0.10767</v>
      </c>
      <c r="F751" s="84">
        <f t="shared" si="424"/>
        <v>0</v>
      </c>
      <c r="G751" s="84">
        <f t="shared" si="424"/>
        <v>0</v>
      </c>
      <c r="H751" s="84">
        <f t="shared" si="424"/>
        <v>5.0430000000000003E-2</v>
      </c>
      <c r="I751" s="84">
        <f t="shared" si="424"/>
        <v>0</v>
      </c>
      <c r="J751" s="84">
        <f t="shared" si="424"/>
        <v>0</v>
      </c>
      <c r="K751" s="84">
        <f t="shared" si="424"/>
        <v>9.6320000000000003E-2</v>
      </c>
      <c r="L751" s="84">
        <f t="shared" si="424"/>
        <v>0.11559</v>
      </c>
      <c r="M751" s="84">
        <f t="shared" si="424"/>
        <v>0.14762</v>
      </c>
      <c r="N751" s="84">
        <f t="shared" si="424"/>
        <v>0.16419</v>
      </c>
      <c r="O751" s="84">
        <f t="shared" si="424"/>
        <v>0.16169</v>
      </c>
      <c r="P751" s="84">
        <f t="shared" si="424"/>
        <v>0.18595999999999999</v>
      </c>
      <c r="Q751" s="84">
        <f t="shared" si="424"/>
        <v>0.20579</v>
      </c>
      <c r="R751" s="84">
        <f t="shared" si="424"/>
        <v>0.18704000000000001</v>
      </c>
      <c r="S751" s="84">
        <f t="shared" si="424"/>
        <v>0.18809000000000001</v>
      </c>
      <c r="T751" s="84">
        <f t="shared" si="424"/>
        <v>0.1789</v>
      </c>
      <c r="U751" s="84">
        <f t="shared" si="424"/>
        <v>0.16392999999999999</v>
      </c>
      <c r="V751" s="84">
        <f t="shared" si="424"/>
        <v>0.114</v>
      </c>
      <c r="W751" s="84">
        <f t="shared" si="424"/>
        <v>0.17349000000000001</v>
      </c>
      <c r="X751" s="84">
        <f t="shared" si="424"/>
        <v>0.29482999999999998</v>
      </c>
      <c r="Y751" s="84">
        <f t="shared" si="424"/>
        <v>0.26724999999999999</v>
      </c>
      <c r="Z751" s="84">
        <f t="shared" si="424"/>
        <v>0.39955000000000002</v>
      </c>
      <c r="AA751" s="84">
        <f t="shared" si="424"/>
        <v>0.31989000000000001</v>
      </c>
    </row>
    <row r="752" spans="1:27" ht="12.75" hidden="1" customHeight="1" outlineLevel="1" x14ac:dyDescent="0.2">
      <c r="A752" s="92" t="s">
        <v>2216</v>
      </c>
      <c r="B752" s="62" t="s">
        <v>231</v>
      </c>
      <c r="C752" s="42" t="s">
        <v>77</v>
      </c>
      <c r="D752" s="43">
        <v>120.26</v>
      </c>
      <c r="E752" s="43">
        <v>107.67</v>
      </c>
      <c r="F752" s="43">
        <v>0</v>
      </c>
      <c r="G752" s="43">
        <v>0</v>
      </c>
      <c r="H752" s="43">
        <v>50.43</v>
      </c>
      <c r="I752" s="43">
        <v>0</v>
      </c>
      <c r="J752" s="43">
        <v>0</v>
      </c>
      <c r="K752" s="43">
        <v>96.32</v>
      </c>
      <c r="L752" s="43">
        <v>115.59</v>
      </c>
      <c r="M752" s="43">
        <v>147.62</v>
      </c>
      <c r="N752" s="43">
        <v>164.19</v>
      </c>
      <c r="O752" s="43">
        <v>161.69</v>
      </c>
      <c r="P752" s="43">
        <v>185.96</v>
      </c>
      <c r="Q752" s="43">
        <v>205.79</v>
      </c>
      <c r="R752" s="43">
        <v>187.04</v>
      </c>
      <c r="S752" s="43">
        <v>188.09</v>
      </c>
      <c r="T752" s="43">
        <v>178.9</v>
      </c>
      <c r="U752" s="43">
        <v>163.93</v>
      </c>
      <c r="V752" s="43">
        <v>114</v>
      </c>
      <c r="W752" s="43">
        <v>173.49</v>
      </c>
      <c r="X752" s="43">
        <v>294.83</v>
      </c>
      <c r="Y752" s="43">
        <v>267.25</v>
      </c>
      <c r="Z752" s="43">
        <v>399.55</v>
      </c>
      <c r="AA752" s="43">
        <v>319.89</v>
      </c>
    </row>
    <row r="753" spans="1:27" collapsed="1" x14ac:dyDescent="0.2">
      <c r="A753" s="91" t="s">
        <v>2217</v>
      </c>
      <c r="B753" s="27" t="str">
        <f>"23"&amp;"."&amp;$B$800&amp;"."&amp;$B$801</f>
        <v>23.03.2023</v>
      </c>
      <c r="C753" s="83" t="s">
        <v>74</v>
      </c>
      <c r="D753" s="84">
        <f>ROUND((D754)/1000,5)</f>
        <v>0.11919</v>
      </c>
      <c r="E753" s="84">
        <f t="shared" ref="E753:AA753" si="425">ROUND((E754)/1000,5)</f>
        <v>8.6300000000000002E-2</v>
      </c>
      <c r="F753" s="84">
        <f t="shared" si="425"/>
        <v>4.7780000000000003E-2</v>
      </c>
      <c r="G753" s="84">
        <f t="shared" si="425"/>
        <v>0</v>
      </c>
      <c r="H753" s="84">
        <f t="shared" si="425"/>
        <v>0</v>
      </c>
      <c r="I753" s="84">
        <f t="shared" si="425"/>
        <v>0</v>
      </c>
      <c r="J753" s="84">
        <f t="shared" si="425"/>
        <v>0</v>
      </c>
      <c r="K753" s="84">
        <f t="shared" si="425"/>
        <v>0</v>
      </c>
      <c r="L753" s="84">
        <f t="shared" si="425"/>
        <v>0</v>
      </c>
      <c r="M753" s="84">
        <f t="shared" si="425"/>
        <v>6.055E-2</v>
      </c>
      <c r="N753" s="84">
        <f t="shared" si="425"/>
        <v>5.4120000000000001E-2</v>
      </c>
      <c r="O753" s="84">
        <f t="shared" si="425"/>
        <v>9.2050000000000007E-2</v>
      </c>
      <c r="P753" s="84">
        <f t="shared" si="425"/>
        <v>0.12856000000000001</v>
      </c>
      <c r="Q753" s="84">
        <f t="shared" si="425"/>
        <v>0.15042</v>
      </c>
      <c r="R753" s="84">
        <f t="shared" si="425"/>
        <v>0.29521999999999998</v>
      </c>
      <c r="S753" s="84">
        <f t="shared" si="425"/>
        <v>0.29020000000000001</v>
      </c>
      <c r="T753" s="84">
        <f t="shared" si="425"/>
        <v>0.34573999999999999</v>
      </c>
      <c r="U753" s="84">
        <f t="shared" si="425"/>
        <v>0.2782</v>
      </c>
      <c r="V753" s="84">
        <f t="shared" si="425"/>
        <v>0.16428000000000001</v>
      </c>
      <c r="W753" s="84">
        <f t="shared" si="425"/>
        <v>0.10731</v>
      </c>
      <c r="X753" s="84">
        <f t="shared" si="425"/>
        <v>0.27305000000000001</v>
      </c>
      <c r="Y753" s="84">
        <f t="shared" si="425"/>
        <v>0.52673999999999999</v>
      </c>
      <c r="Z753" s="84">
        <f t="shared" si="425"/>
        <v>0.75356999999999996</v>
      </c>
      <c r="AA753" s="84">
        <f t="shared" si="425"/>
        <v>0.55774000000000001</v>
      </c>
    </row>
    <row r="754" spans="1:27" ht="12.75" hidden="1" customHeight="1" outlineLevel="1" x14ac:dyDescent="0.2">
      <c r="A754" s="92" t="s">
        <v>2218</v>
      </c>
      <c r="B754" s="62" t="s">
        <v>231</v>
      </c>
      <c r="C754" s="42" t="s">
        <v>77</v>
      </c>
      <c r="D754" s="43">
        <v>119.19</v>
      </c>
      <c r="E754" s="43">
        <v>86.3</v>
      </c>
      <c r="F754" s="43">
        <v>47.78</v>
      </c>
      <c r="G754" s="43">
        <v>0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60.55</v>
      </c>
      <c r="N754" s="43">
        <v>54.12</v>
      </c>
      <c r="O754" s="43">
        <v>92.05</v>
      </c>
      <c r="P754" s="43">
        <v>128.56</v>
      </c>
      <c r="Q754" s="43">
        <v>150.41999999999999</v>
      </c>
      <c r="R754" s="43">
        <v>295.22000000000003</v>
      </c>
      <c r="S754" s="43">
        <v>290.2</v>
      </c>
      <c r="T754" s="43">
        <v>345.74</v>
      </c>
      <c r="U754" s="43">
        <v>278.2</v>
      </c>
      <c r="V754" s="43">
        <v>164.28</v>
      </c>
      <c r="W754" s="43">
        <v>107.31</v>
      </c>
      <c r="X754" s="43">
        <v>273.05</v>
      </c>
      <c r="Y754" s="43">
        <v>526.74</v>
      </c>
      <c r="Z754" s="43">
        <v>753.57</v>
      </c>
      <c r="AA754" s="43">
        <v>557.74</v>
      </c>
    </row>
    <row r="755" spans="1:27" collapsed="1" x14ac:dyDescent="0.2">
      <c r="A755" s="91" t="s">
        <v>2219</v>
      </c>
      <c r="B755" s="27" t="str">
        <f>"24"&amp;"."&amp;$B$800&amp;"."&amp;$B$801</f>
        <v>24.03.2023</v>
      </c>
      <c r="C755" s="83" t="s">
        <v>74</v>
      </c>
      <c r="D755" s="84">
        <f>ROUND((D756)/1000,5)</f>
        <v>0.38912000000000002</v>
      </c>
      <c r="E755" s="84">
        <f t="shared" ref="E755:AA755" si="426">ROUND((E756)/1000,5)</f>
        <v>0.24729000000000001</v>
      </c>
      <c r="F755" s="84">
        <f t="shared" si="426"/>
        <v>9.8369999999999999E-2</v>
      </c>
      <c r="G755" s="84">
        <f t="shared" si="426"/>
        <v>8.6860000000000007E-2</v>
      </c>
      <c r="H755" s="84">
        <f t="shared" si="426"/>
        <v>3.3210000000000003E-2</v>
      </c>
      <c r="I755" s="84">
        <f t="shared" si="426"/>
        <v>0</v>
      </c>
      <c r="J755" s="84">
        <f t="shared" si="426"/>
        <v>4.4490000000000002E-2</v>
      </c>
      <c r="K755" s="84">
        <f t="shared" si="426"/>
        <v>0.2382</v>
      </c>
      <c r="L755" s="84">
        <f t="shared" si="426"/>
        <v>0.22458</v>
      </c>
      <c r="M755" s="84">
        <f t="shared" si="426"/>
        <v>0.26540999999999998</v>
      </c>
      <c r="N755" s="84">
        <f t="shared" si="426"/>
        <v>0.27546999999999999</v>
      </c>
      <c r="O755" s="84">
        <f t="shared" si="426"/>
        <v>0.25235999999999997</v>
      </c>
      <c r="P755" s="84">
        <f t="shared" si="426"/>
        <v>0.1802</v>
      </c>
      <c r="Q755" s="84">
        <f t="shared" si="426"/>
        <v>0.17888999999999999</v>
      </c>
      <c r="R755" s="84">
        <f t="shared" si="426"/>
        <v>0.17849000000000001</v>
      </c>
      <c r="S755" s="84">
        <f t="shared" si="426"/>
        <v>0.15679999999999999</v>
      </c>
      <c r="T755" s="84">
        <f t="shared" si="426"/>
        <v>0.12583</v>
      </c>
      <c r="U755" s="84">
        <f t="shared" si="426"/>
        <v>0.14671000000000001</v>
      </c>
      <c r="V755" s="84">
        <f t="shared" si="426"/>
        <v>7.3999999999999999E-4</v>
      </c>
      <c r="W755" s="84">
        <f t="shared" si="426"/>
        <v>3.0980000000000001E-2</v>
      </c>
      <c r="X755" s="84">
        <f t="shared" si="426"/>
        <v>7.6069999999999999E-2</v>
      </c>
      <c r="Y755" s="84">
        <f t="shared" si="426"/>
        <v>0.49042000000000002</v>
      </c>
      <c r="Z755" s="84">
        <f t="shared" si="426"/>
        <v>0.26013999999999998</v>
      </c>
      <c r="AA755" s="84">
        <f t="shared" si="426"/>
        <v>0.48359999999999997</v>
      </c>
    </row>
    <row r="756" spans="1:27" ht="12.75" hidden="1" customHeight="1" outlineLevel="1" x14ac:dyDescent="0.2">
      <c r="A756" s="92" t="s">
        <v>2220</v>
      </c>
      <c r="B756" s="62" t="s">
        <v>231</v>
      </c>
      <c r="C756" s="42" t="s">
        <v>77</v>
      </c>
      <c r="D756" s="43">
        <v>389.12</v>
      </c>
      <c r="E756" s="43">
        <v>247.29</v>
      </c>
      <c r="F756" s="43">
        <v>98.37</v>
      </c>
      <c r="G756" s="43">
        <v>86.86</v>
      </c>
      <c r="H756" s="43">
        <v>33.21</v>
      </c>
      <c r="I756" s="43">
        <v>0</v>
      </c>
      <c r="J756" s="43">
        <v>44.49</v>
      </c>
      <c r="K756" s="43">
        <v>238.2</v>
      </c>
      <c r="L756" s="43">
        <v>224.58</v>
      </c>
      <c r="M756" s="43">
        <v>265.41000000000003</v>
      </c>
      <c r="N756" s="43">
        <v>275.47000000000003</v>
      </c>
      <c r="O756" s="43">
        <v>252.36</v>
      </c>
      <c r="P756" s="43">
        <v>180.2</v>
      </c>
      <c r="Q756" s="43">
        <v>178.89</v>
      </c>
      <c r="R756" s="43">
        <v>178.49</v>
      </c>
      <c r="S756" s="43">
        <v>156.80000000000001</v>
      </c>
      <c r="T756" s="43">
        <v>125.83</v>
      </c>
      <c r="U756" s="43">
        <v>146.71</v>
      </c>
      <c r="V756" s="43">
        <v>0.74</v>
      </c>
      <c r="W756" s="43">
        <v>30.98</v>
      </c>
      <c r="X756" s="43">
        <v>76.069999999999993</v>
      </c>
      <c r="Y756" s="43">
        <v>490.42</v>
      </c>
      <c r="Z756" s="43">
        <v>260.14</v>
      </c>
      <c r="AA756" s="43">
        <v>483.6</v>
      </c>
    </row>
    <row r="757" spans="1:27" collapsed="1" x14ac:dyDescent="0.2">
      <c r="A757" s="91" t="s">
        <v>2221</v>
      </c>
      <c r="B757" s="27" t="str">
        <f>"25"&amp;"."&amp;$B$800&amp;"."&amp;$B$801</f>
        <v>25.03.2023</v>
      </c>
      <c r="C757" s="83" t="s">
        <v>74</v>
      </c>
      <c r="D757" s="84">
        <f>ROUND((D758)/1000,5)</f>
        <v>0.26804</v>
      </c>
      <c r="E757" s="84">
        <f t="shared" ref="E757:AA757" si="427">ROUND((E758)/1000,5)</f>
        <v>0.28188000000000002</v>
      </c>
      <c r="F757" s="84">
        <f t="shared" si="427"/>
        <v>7.8640000000000002E-2</v>
      </c>
      <c r="G757" s="84">
        <f t="shared" si="427"/>
        <v>0.10020999999999999</v>
      </c>
      <c r="H757" s="84">
        <f t="shared" si="427"/>
        <v>0.16319</v>
      </c>
      <c r="I757" s="84">
        <f t="shared" si="427"/>
        <v>1.9099999999999999E-2</v>
      </c>
      <c r="J757" s="84">
        <f t="shared" si="427"/>
        <v>0</v>
      </c>
      <c r="K757" s="84">
        <f t="shared" si="427"/>
        <v>0</v>
      </c>
      <c r="L757" s="84">
        <f t="shared" si="427"/>
        <v>5.314E-2</v>
      </c>
      <c r="M757" s="84">
        <f t="shared" si="427"/>
        <v>8.2839999999999997E-2</v>
      </c>
      <c r="N757" s="84">
        <f t="shared" si="427"/>
        <v>8.3909999999999998E-2</v>
      </c>
      <c r="O757" s="84">
        <f t="shared" si="427"/>
        <v>2.2800000000000001E-2</v>
      </c>
      <c r="P757" s="84">
        <f t="shared" si="427"/>
        <v>0</v>
      </c>
      <c r="Q757" s="84">
        <f t="shared" si="427"/>
        <v>0</v>
      </c>
      <c r="R757" s="84">
        <f t="shared" si="427"/>
        <v>0</v>
      </c>
      <c r="S757" s="84">
        <f t="shared" si="427"/>
        <v>0</v>
      </c>
      <c r="T757" s="84">
        <f t="shared" si="427"/>
        <v>0</v>
      </c>
      <c r="U757" s="84">
        <f t="shared" si="427"/>
        <v>0</v>
      </c>
      <c r="V757" s="84">
        <f t="shared" si="427"/>
        <v>0</v>
      </c>
      <c r="W757" s="84">
        <f t="shared" si="427"/>
        <v>0</v>
      </c>
      <c r="X757" s="84">
        <f t="shared" si="427"/>
        <v>3.3000000000000002E-2</v>
      </c>
      <c r="Y757" s="84">
        <f t="shared" si="427"/>
        <v>0.24643000000000001</v>
      </c>
      <c r="Z757" s="84">
        <f t="shared" si="427"/>
        <v>0.48805999999999999</v>
      </c>
      <c r="AA757" s="84">
        <f t="shared" si="427"/>
        <v>0.30608000000000002</v>
      </c>
    </row>
    <row r="758" spans="1:27" ht="12.75" hidden="1" customHeight="1" outlineLevel="1" x14ac:dyDescent="0.2">
      <c r="A758" s="92" t="s">
        <v>2222</v>
      </c>
      <c r="B758" s="62" t="s">
        <v>231</v>
      </c>
      <c r="C758" s="42" t="s">
        <v>77</v>
      </c>
      <c r="D758" s="43">
        <v>268.04000000000002</v>
      </c>
      <c r="E758" s="43">
        <v>281.88</v>
      </c>
      <c r="F758" s="43">
        <v>78.64</v>
      </c>
      <c r="G758" s="43">
        <v>100.21</v>
      </c>
      <c r="H758" s="43">
        <v>163.19</v>
      </c>
      <c r="I758" s="43">
        <v>19.100000000000001</v>
      </c>
      <c r="J758" s="43">
        <v>0</v>
      </c>
      <c r="K758" s="43">
        <v>0</v>
      </c>
      <c r="L758" s="43">
        <v>53.14</v>
      </c>
      <c r="M758" s="43">
        <v>82.84</v>
      </c>
      <c r="N758" s="43">
        <v>83.91</v>
      </c>
      <c r="O758" s="43">
        <v>22.8</v>
      </c>
      <c r="P758" s="43">
        <v>0</v>
      </c>
      <c r="Q758" s="43">
        <v>0</v>
      </c>
      <c r="R758" s="43">
        <v>0</v>
      </c>
      <c r="S758" s="43">
        <v>0</v>
      </c>
      <c r="T758" s="43">
        <v>0</v>
      </c>
      <c r="U758" s="43">
        <v>0</v>
      </c>
      <c r="V758" s="43">
        <v>0</v>
      </c>
      <c r="W758" s="43">
        <v>0</v>
      </c>
      <c r="X758" s="43">
        <v>33</v>
      </c>
      <c r="Y758" s="43">
        <v>246.43</v>
      </c>
      <c r="Z758" s="43">
        <v>488.06</v>
      </c>
      <c r="AA758" s="43">
        <v>306.08</v>
      </c>
    </row>
    <row r="759" spans="1:27" collapsed="1" x14ac:dyDescent="0.2">
      <c r="A759" s="91" t="s">
        <v>2223</v>
      </c>
      <c r="B759" s="27" t="str">
        <f>"26"&amp;"."&amp;$B$800&amp;"."&amp;$B$801</f>
        <v>26.03.2023</v>
      </c>
      <c r="C759" s="83" t="s">
        <v>74</v>
      </c>
      <c r="D759" s="84">
        <f>ROUND((D760)/1000,5)</f>
        <v>0.25567000000000001</v>
      </c>
      <c r="E759" s="84">
        <f t="shared" ref="E759:AA759" si="428">ROUND((E760)/1000,5)</f>
        <v>0.26730999999999999</v>
      </c>
      <c r="F759" s="84">
        <f t="shared" si="428"/>
        <v>0.13472000000000001</v>
      </c>
      <c r="G759" s="84">
        <f t="shared" si="428"/>
        <v>0.11731</v>
      </c>
      <c r="H759" s="84">
        <f t="shared" si="428"/>
        <v>0.16691</v>
      </c>
      <c r="I759" s="84">
        <f t="shared" si="428"/>
        <v>0</v>
      </c>
      <c r="J759" s="84">
        <f t="shared" si="428"/>
        <v>6.157E-2</v>
      </c>
      <c r="K759" s="84">
        <f t="shared" si="428"/>
        <v>1.2540000000000001E-2</v>
      </c>
      <c r="L759" s="84">
        <f t="shared" si="428"/>
        <v>0.10178</v>
      </c>
      <c r="M759" s="84">
        <f t="shared" si="428"/>
        <v>0.13250999999999999</v>
      </c>
      <c r="N759" s="84">
        <f t="shared" si="428"/>
        <v>4.1500000000000002E-2</v>
      </c>
      <c r="O759" s="84">
        <f t="shared" si="428"/>
        <v>0</v>
      </c>
      <c r="P759" s="84">
        <f t="shared" si="428"/>
        <v>0</v>
      </c>
      <c r="Q759" s="84">
        <f t="shared" si="428"/>
        <v>0</v>
      </c>
      <c r="R759" s="84">
        <f t="shared" si="428"/>
        <v>0</v>
      </c>
      <c r="S759" s="84">
        <f t="shared" si="428"/>
        <v>0</v>
      </c>
      <c r="T759" s="84">
        <f t="shared" si="428"/>
        <v>0</v>
      </c>
      <c r="U759" s="84">
        <f t="shared" si="428"/>
        <v>0</v>
      </c>
      <c r="V759" s="84">
        <f t="shared" si="428"/>
        <v>0</v>
      </c>
      <c r="W759" s="84">
        <f t="shared" si="428"/>
        <v>5.5000000000000003E-4</v>
      </c>
      <c r="X759" s="84">
        <f t="shared" si="428"/>
        <v>0.15184</v>
      </c>
      <c r="Y759" s="84">
        <f t="shared" si="428"/>
        <v>0.22727</v>
      </c>
      <c r="Z759" s="84">
        <f t="shared" si="428"/>
        <v>0.50431999999999999</v>
      </c>
      <c r="AA759" s="84">
        <f t="shared" si="428"/>
        <v>0.54698000000000002</v>
      </c>
    </row>
    <row r="760" spans="1:27" ht="12.75" hidden="1" customHeight="1" outlineLevel="1" x14ac:dyDescent="0.2">
      <c r="A760" s="92" t="s">
        <v>2224</v>
      </c>
      <c r="B760" s="62" t="s">
        <v>231</v>
      </c>
      <c r="C760" s="42" t="s">
        <v>77</v>
      </c>
      <c r="D760" s="43">
        <v>255.67</v>
      </c>
      <c r="E760" s="43">
        <v>267.31</v>
      </c>
      <c r="F760" s="43">
        <v>134.72</v>
      </c>
      <c r="G760" s="43">
        <v>117.31</v>
      </c>
      <c r="H760" s="43">
        <v>166.91</v>
      </c>
      <c r="I760" s="43">
        <v>0</v>
      </c>
      <c r="J760" s="43">
        <v>61.57</v>
      </c>
      <c r="K760" s="43">
        <v>12.54</v>
      </c>
      <c r="L760" s="43">
        <v>101.78</v>
      </c>
      <c r="M760" s="43">
        <v>132.51</v>
      </c>
      <c r="N760" s="43">
        <v>41.5</v>
      </c>
      <c r="O760" s="43">
        <v>0</v>
      </c>
      <c r="P760" s="43">
        <v>0</v>
      </c>
      <c r="Q760" s="43">
        <v>0</v>
      </c>
      <c r="R760" s="43">
        <v>0</v>
      </c>
      <c r="S760" s="43">
        <v>0</v>
      </c>
      <c r="T760" s="43">
        <v>0</v>
      </c>
      <c r="U760" s="43">
        <v>0</v>
      </c>
      <c r="V760" s="43">
        <v>0</v>
      </c>
      <c r="W760" s="43">
        <v>0.55000000000000004</v>
      </c>
      <c r="X760" s="43">
        <v>151.84</v>
      </c>
      <c r="Y760" s="43">
        <v>227.27</v>
      </c>
      <c r="Z760" s="43">
        <v>504.32</v>
      </c>
      <c r="AA760" s="43">
        <v>546.98</v>
      </c>
    </row>
    <row r="761" spans="1:27" collapsed="1" x14ac:dyDescent="0.2">
      <c r="A761" s="91" t="s">
        <v>2225</v>
      </c>
      <c r="B761" s="27" t="str">
        <f>"27"&amp;"."&amp;$B$800&amp;"."&amp;$B$801</f>
        <v>27.03.2023</v>
      </c>
      <c r="C761" s="83" t="s">
        <v>74</v>
      </c>
      <c r="D761" s="84">
        <f>ROUND((D762)/1000,5)</f>
        <v>0.15007999999999999</v>
      </c>
      <c r="E761" s="84">
        <f t="shared" ref="E761:AA761" si="429">ROUND((E762)/1000,5)</f>
        <v>3.6700000000000001E-3</v>
      </c>
      <c r="F761" s="84">
        <f t="shared" si="429"/>
        <v>1.2E-4</v>
      </c>
      <c r="G761" s="84">
        <f t="shared" si="429"/>
        <v>0</v>
      </c>
      <c r="H761" s="84">
        <f t="shared" si="429"/>
        <v>0</v>
      </c>
      <c r="I761" s="84">
        <f t="shared" si="429"/>
        <v>0</v>
      </c>
      <c r="J761" s="84">
        <f t="shared" si="429"/>
        <v>0</v>
      </c>
      <c r="K761" s="84">
        <f t="shared" si="429"/>
        <v>0</v>
      </c>
      <c r="L761" s="84">
        <f t="shared" si="429"/>
        <v>0</v>
      </c>
      <c r="M761" s="84">
        <f t="shared" si="429"/>
        <v>0</v>
      </c>
      <c r="N761" s="84">
        <f t="shared" si="429"/>
        <v>0</v>
      </c>
      <c r="O761" s="84">
        <f t="shared" si="429"/>
        <v>0</v>
      </c>
      <c r="P761" s="84">
        <f t="shared" si="429"/>
        <v>0</v>
      </c>
      <c r="Q761" s="84">
        <f t="shared" si="429"/>
        <v>0</v>
      </c>
      <c r="R761" s="84">
        <f t="shared" si="429"/>
        <v>0</v>
      </c>
      <c r="S761" s="84">
        <f t="shared" si="429"/>
        <v>0</v>
      </c>
      <c r="T761" s="84">
        <f t="shared" si="429"/>
        <v>0</v>
      </c>
      <c r="U761" s="84">
        <f t="shared" si="429"/>
        <v>0</v>
      </c>
      <c r="V761" s="84">
        <f t="shared" si="429"/>
        <v>0</v>
      </c>
      <c r="W761" s="84">
        <f t="shared" si="429"/>
        <v>2.7999999999999998E-4</v>
      </c>
      <c r="X761" s="84">
        <f t="shared" si="429"/>
        <v>9.6500000000000006E-3</v>
      </c>
      <c r="Y761" s="84">
        <f t="shared" si="429"/>
        <v>0.33307999999999999</v>
      </c>
      <c r="Z761" s="84">
        <f t="shared" si="429"/>
        <v>0.28738999999999998</v>
      </c>
      <c r="AA761" s="84">
        <f t="shared" si="429"/>
        <v>0.21496999999999999</v>
      </c>
    </row>
    <row r="762" spans="1:27" ht="12.75" hidden="1" customHeight="1" outlineLevel="1" x14ac:dyDescent="0.2">
      <c r="A762" s="92" t="s">
        <v>2226</v>
      </c>
      <c r="B762" s="62" t="s">
        <v>231</v>
      </c>
      <c r="C762" s="42" t="s">
        <v>77</v>
      </c>
      <c r="D762" s="43">
        <v>150.08000000000001</v>
      </c>
      <c r="E762" s="43">
        <v>3.67</v>
      </c>
      <c r="F762" s="43">
        <v>0.12</v>
      </c>
      <c r="G762" s="43">
        <v>0</v>
      </c>
      <c r="H762" s="43">
        <v>0</v>
      </c>
      <c r="I762" s="43">
        <v>0</v>
      </c>
      <c r="J762" s="43">
        <v>0</v>
      </c>
      <c r="K762" s="43">
        <v>0</v>
      </c>
      <c r="L762" s="43">
        <v>0</v>
      </c>
      <c r="M762" s="43">
        <v>0</v>
      </c>
      <c r="N762" s="43">
        <v>0</v>
      </c>
      <c r="O762" s="43">
        <v>0</v>
      </c>
      <c r="P762" s="43">
        <v>0</v>
      </c>
      <c r="Q762" s="43">
        <v>0</v>
      </c>
      <c r="R762" s="43">
        <v>0</v>
      </c>
      <c r="S762" s="43">
        <v>0</v>
      </c>
      <c r="T762" s="43">
        <v>0</v>
      </c>
      <c r="U762" s="43">
        <v>0</v>
      </c>
      <c r="V762" s="43">
        <v>0</v>
      </c>
      <c r="W762" s="43">
        <v>0.28000000000000003</v>
      </c>
      <c r="X762" s="43">
        <v>9.65</v>
      </c>
      <c r="Y762" s="43">
        <v>333.08</v>
      </c>
      <c r="Z762" s="43">
        <v>287.39</v>
      </c>
      <c r="AA762" s="43">
        <v>214.97</v>
      </c>
    </row>
    <row r="763" spans="1:27" collapsed="1" x14ac:dyDescent="0.2">
      <c r="A763" s="91" t="s">
        <v>2227</v>
      </c>
      <c r="B763" s="27" t="str">
        <f>"28"&amp;"."&amp;$B$800&amp;"."&amp;$B$801</f>
        <v>28.03.2023</v>
      </c>
      <c r="C763" s="83" t="s">
        <v>74</v>
      </c>
      <c r="D763" s="84">
        <f>ROUND((D764)/1000,5)</f>
        <v>0.23574999999999999</v>
      </c>
      <c r="E763" s="84">
        <f t="shared" ref="E763:AA763" si="430">ROUND((E764)/1000,5)</f>
        <v>0.23643</v>
      </c>
      <c r="F763" s="84">
        <f t="shared" si="430"/>
        <v>0.17035</v>
      </c>
      <c r="G763" s="84">
        <f t="shared" si="430"/>
        <v>0.15478</v>
      </c>
      <c r="H763" s="84">
        <f t="shared" si="430"/>
        <v>6.0400000000000002E-2</v>
      </c>
      <c r="I763" s="84">
        <f t="shared" si="430"/>
        <v>0</v>
      </c>
      <c r="J763" s="84">
        <f t="shared" si="430"/>
        <v>0</v>
      </c>
      <c r="K763" s="84">
        <f t="shared" si="430"/>
        <v>2.9770000000000001E-2</v>
      </c>
      <c r="L763" s="84">
        <f t="shared" si="430"/>
        <v>6.4839999999999995E-2</v>
      </c>
      <c r="M763" s="84">
        <f t="shared" si="430"/>
        <v>0.15770000000000001</v>
      </c>
      <c r="N763" s="84">
        <f t="shared" si="430"/>
        <v>0.18723000000000001</v>
      </c>
      <c r="O763" s="84">
        <f t="shared" si="430"/>
        <v>0.11941</v>
      </c>
      <c r="P763" s="84">
        <f t="shared" si="430"/>
        <v>0.13244</v>
      </c>
      <c r="Q763" s="84">
        <f t="shared" si="430"/>
        <v>0.16295999999999999</v>
      </c>
      <c r="R763" s="84">
        <f t="shared" si="430"/>
        <v>0.16420000000000001</v>
      </c>
      <c r="S763" s="84">
        <f t="shared" si="430"/>
        <v>0.20016</v>
      </c>
      <c r="T763" s="84">
        <f t="shared" si="430"/>
        <v>0.21315000000000001</v>
      </c>
      <c r="U763" s="84">
        <f t="shared" si="430"/>
        <v>0.25140000000000001</v>
      </c>
      <c r="V763" s="84">
        <f t="shared" si="430"/>
        <v>0.21598999999999999</v>
      </c>
      <c r="W763" s="84">
        <f t="shared" si="430"/>
        <v>0.27561000000000002</v>
      </c>
      <c r="X763" s="84">
        <f t="shared" si="430"/>
        <v>0.33128999999999997</v>
      </c>
      <c r="Y763" s="84">
        <f t="shared" si="430"/>
        <v>0.60568999999999995</v>
      </c>
      <c r="Z763" s="84">
        <f t="shared" si="430"/>
        <v>0.72016999999999998</v>
      </c>
      <c r="AA763" s="84">
        <f t="shared" si="430"/>
        <v>0.54025000000000001</v>
      </c>
    </row>
    <row r="764" spans="1:27" ht="12.75" hidden="1" customHeight="1" outlineLevel="1" x14ac:dyDescent="0.2">
      <c r="A764" s="92" t="s">
        <v>2228</v>
      </c>
      <c r="B764" s="62" t="s">
        <v>231</v>
      </c>
      <c r="C764" s="42" t="s">
        <v>77</v>
      </c>
      <c r="D764" s="43">
        <v>235.75</v>
      </c>
      <c r="E764" s="43">
        <v>236.43</v>
      </c>
      <c r="F764" s="43">
        <v>170.35</v>
      </c>
      <c r="G764" s="43">
        <v>154.78</v>
      </c>
      <c r="H764" s="43">
        <v>60.4</v>
      </c>
      <c r="I764" s="43">
        <v>0</v>
      </c>
      <c r="J764" s="43">
        <v>0</v>
      </c>
      <c r="K764" s="43">
        <v>29.77</v>
      </c>
      <c r="L764" s="43">
        <v>64.84</v>
      </c>
      <c r="M764" s="43">
        <v>157.69999999999999</v>
      </c>
      <c r="N764" s="43">
        <v>187.23</v>
      </c>
      <c r="O764" s="43">
        <v>119.41</v>
      </c>
      <c r="P764" s="43">
        <v>132.44</v>
      </c>
      <c r="Q764" s="43">
        <v>162.96</v>
      </c>
      <c r="R764" s="43">
        <v>164.2</v>
      </c>
      <c r="S764" s="43">
        <v>200.16</v>
      </c>
      <c r="T764" s="43">
        <v>213.15</v>
      </c>
      <c r="U764" s="43">
        <v>251.4</v>
      </c>
      <c r="V764" s="43">
        <v>215.99</v>
      </c>
      <c r="W764" s="43">
        <v>275.61</v>
      </c>
      <c r="X764" s="43">
        <v>331.29</v>
      </c>
      <c r="Y764" s="43">
        <v>605.69000000000005</v>
      </c>
      <c r="Z764" s="43">
        <v>720.17</v>
      </c>
      <c r="AA764" s="43">
        <v>540.25</v>
      </c>
    </row>
    <row r="765" spans="1:27" collapsed="1" x14ac:dyDescent="0.2">
      <c r="A765" s="91" t="s">
        <v>2229</v>
      </c>
      <c r="B765" s="27" t="str">
        <f>"29"&amp;"."&amp;$B$800&amp;"."&amp;$B$801</f>
        <v>29.03.2023</v>
      </c>
      <c r="C765" s="83" t="s">
        <v>74</v>
      </c>
      <c r="D765" s="84">
        <f>ROUND((D766)/1000,5)</f>
        <v>0.13114000000000001</v>
      </c>
      <c r="E765" s="84">
        <f t="shared" ref="E765:AA765" si="431">ROUND((E766)/1000,5)</f>
        <v>8.8400000000000006E-2</v>
      </c>
      <c r="F765" s="84">
        <f t="shared" si="431"/>
        <v>0.10551000000000001</v>
      </c>
      <c r="G765" s="84">
        <f t="shared" si="431"/>
        <v>5.2729999999999999E-2</v>
      </c>
      <c r="H765" s="84">
        <f t="shared" si="431"/>
        <v>0</v>
      </c>
      <c r="I765" s="84">
        <f t="shared" si="431"/>
        <v>0</v>
      </c>
      <c r="J765" s="84">
        <f t="shared" si="431"/>
        <v>0</v>
      </c>
      <c r="K765" s="84">
        <f t="shared" si="431"/>
        <v>0</v>
      </c>
      <c r="L765" s="84">
        <f t="shared" si="431"/>
        <v>0</v>
      </c>
      <c r="M765" s="84">
        <f t="shared" si="431"/>
        <v>1.095E-2</v>
      </c>
      <c r="N765" s="84">
        <f t="shared" si="431"/>
        <v>3.5680000000000003E-2</v>
      </c>
      <c r="O765" s="84">
        <f t="shared" si="431"/>
        <v>6.5600000000000006E-2</v>
      </c>
      <c r="P765" s="84">
        <f t="shared" si="431"/>
        <v>0</v>
      </c>
      <c r="Q765" s="84">
        <f t="shared" si="431"/>
        <v>0</v>
      </c>
      <c r="R765" s="84">
        <f t="shared" si="431"/>
        <v>0</v>
      </c>
      <c r="S765" s="84">
        <f t="shared" si="431"/>
        <v>0</v>
      </c>
      <c r="T765" s="84">
        <f t="shared" si="431"/>
        <v>0</v>
      </c>
      <c r="U765" s="84">
        <f t="shared" si="431"/>
        <v>0</v>
      </c>
      <c r="V765" s="84">
        <f t="shared" si="431"/>
        <v>0</v>
      </c>
      <c r="W765" s="84">
        <f t="shared" si="431"/>
        <v>0</v>
      </c>
      <c r="X765" s="84">
        <f t="shared" si="431"/>
        <v>0</v>
      </c>
      <c r="Y765" s="84">
        <f t="shared" si="431"/>
        <v>0.1101</v>
      </c>
      <c r="Z765" s="84">
        <f t="shared" si="431"/>
        <v>0.21831999999999999</v>
      </c>
      <c r="AA765" s="84">
        <f t="shared" si="431"/>
        <v>0.23827999999999999</v>
      </c>
    </row>
    <row r="766" spans="1:27" ht="12.75" hidden="1" customHeight="1" outlineLevel="1" x14ac:dyDescent="0.2">
      <c r="A766" s="92" t="s">
        <v>2230</v>
      </c>
      <c r="B766" s="62" t="s">
        <v>231</v>
      </c>
      <c r="C766" s="42" t="s">
        <v>77</v>
      </c>
      <c r="D766" s="43">
        <v>131.13999999999999</v>
      </c>
      <c r="E766" s="43">
        <v>88.4</v>
      </c>
      <c r="F766" s="43">
        <v>105.51</v>
      </c>
      <c r="G766" s="43">
        <v>52.73</v>
      </c>
      <c r="H766" s="43">
        <v>0</v>
      </c>
      <c r="I766" s="43">
        <v>0</v>
      </c>
      <c r="J766" s="43">
        <v>0</v>
      </c>
      <c r="K766" s="43">
        <v>0</v>
      </c>
      <c r="L766" s="43">
        <v>0</v>
      </c>
      <c r="M766" s="43">
        <v>10.95</v>
      </c>
      <c r="N766" s="43">
        <v>35.68</v>
      </c>
      <c r="O766" s="43">
        <v>65.599999999999994</v>
      </c>
      <c r="P766" s="43">
        <v>0</v>
      </c>
      <c r="Q766" s="43">
        <v>0</v>
      </c>
      <c r="R766" s="43">
        <v>0</v>
      </c>
      <c r="S766" s="43">
        <v>0</v>
      </c>
      <c r="T766" s="43">
        <v>0</v>
      </c>
      <c r="U766" s="43">
        <v>0</v>
      </c>
      <c r="V766" s="43">
        <v>0</v>
      </c>
      <c r="W766" s="43">
        <v>0</v>
      </c>
      <c r="X766" s="43">
        <v>0</v>
      </c>
      <c r="Y766" s="43">
        <v>110.1</v>
      </c>
      <c r="Z766" s="43">
        <v>218.32</v>
      </c>
      <c r="AA766" s="43">
        <v>238.28</v>
      </c>
    </row>
    <row r="767" spans="1:27" collapsed="1" x14ac:dyDescent="0.2">
      <c r="A767" s="91" t="s">
        <v>2231</v>
      </c>
      <c r="B767" s="27" t="str">
        <f>"30"&amp;"."&amp;$B$800&amp;"."&amp;$B$801</f>
        <v>30.03.2023</v>
      </c>
      <c r="C767" s="83" t="s">
        <v>74</v>
      </c>
      <c r="D767" s="84">
        <f>ROUND((D768)/1000,5)</f>
        <v>8.1250000000000003E-2</v>
      </c>
      <c r="E767" s="84">
        <f t="shared" ref="E767:AA767" si="432">ROUND((E768)/1000,5)</f>
        <v>9.4159999999999994E-2</v>
      </c>
      <c r="F767" s="84">
        <f t="shared" si="432"/>
        <v>0</v>
      </c>
      <c r="G767" s="84">
        <f t="shared" si="432"/>
        <v>0</v>
      </c>
      <c r="H767" s="84">
        <f t="shared" si="432"/>
        <v>0</v>
      </c>
      <c r="I767" s="84">
        <f t="shared" si="432"/>
        <v>0</v>
      </c>
      <c r="J767" s="84">
        <f t="shared" si="432"/>
        <v>0</v>
      </c>
      <c r="K767" s="84">
        <f t="shared" si="432"/>
        <v>0</v>
      </c>
      <c r="L767" s="84">
        <f t="shared" si="432"/>
        <v>0</v>
      </c>
      <c r="M767" s="84">
        <f t="shared" si="432"/>
        <v>0</v>
      </c>
      <c r="N767" s="84">
        <f t="shared" si="432"/>
        <v>0</v>
      </c>
      <c r="O767" s="84">
        <f t="shared" si="432"/>
        <v>4.0999999999999999E-4</v>
      </c>
      <c r="P767" s="84">
        <f t="shared" si="432"/>
        <v>0</v>
      </c>
      <c r="Q767" s="84">
        <f t="shared" si="432"/>
        <v>0</v>
      </c>
      <c r="R767" s="84">
        <f t="shared" si="432"/>
        <v>0</v>
      </c>
      <c r="S767" s="84">
        <f t="shared" si="432"/>
        <v>0</v>
      </c>
      <c r="T767" s="84">
        <f t="shared" si="432"/>
        <v>0</v>
      </c>
      <c r="U767" s="84">
        <f t="shared" si="432"/>
        <v>0</v>
      </c>
      <c r="V767" s="84">
        <f t="shared" si="432"/>
        <v>0</v>
      </c>
      <c r="W767" s="84">
        <f t="shared" si="432"/>
        <v>0</v>
      </c>
      <c r="X767" s="84">
        <f t="shared" si="432"/>
        <v>7.6319999999999999E-2</v>
      </c>
      <c r="Y767" s="84">
        <f t="shared" si="432"/>
        <v>0.38897999999999999</v>
      </c>
      <c r="Z767" s="84">
        <f t="shared" si="432"/>
        <v>0.42004999999999998</v>
      </c>
      <c r="AA767" s="84">
        <f t="shared" si="432"/>
        <v>0.21362999999999999</v>
      </c>
    </row>
    <row r="768" spans="1:27" ht="12.75" hidden="1" customHeight="1" outlineLevel="1" x14ac:dyDescent="0.2">
      <c r="A768" s="92" t="s">
        <v>2232</v>
      </c>
      <c r="B768" s="62" t="s">
        <v>231</v>
      </c>
      <c r="C768" s="42" t="s">
        <v>77</v>
      </c>
      <c r="D768" s="43">
        <v>81.25</v>
      </c>
      <c r="E768" s="43">
        <v>94.16</v>
      </c>
      <c r="F768" s="43">
        <v>0</v>
      </c>
      <c r="G768" s="43">
        <v>0</v>
      </c>
      <c r="H768" s="43">
        <v>0</v>
      </c>
      <c r="I768" s="43">
        <v>0</v>
      </c>
      <c r="J768" s="43">
        <v>0</v>
      </c>
      <c r="K768" s="43">
        <v>0</v>
      </c>
      <c r="L768" s="43">
        <v>0</v>
      </c>
      <c r="M768" s="43">
        <v>0</v>
      </c>
      <c r="N768" s="43">
        <v>0</v>
      </c>
      <c r="O768" s="43">
        <v>0.41</v>
      </c>
      <c r="P768" s="43">
        <v>0</v>
      </c>
      <c r="Q768" s="43">
        <v>0</v>
      </c>
      <c r="R768" s="43">
        <v>0</v>
      </c>
      <c r="S768" s="43">
        <v>0</v>
      </c>
      <c r="T768" s="43">
        <v>0</v>
      </c>
      <c r="U768" s="43">
        <v>0</v>
      </c>
      <c r="V768" s="43">
        <v>0</v>
      </c>
      <c r="W768" s="43">
        <v>0</v>
      </c>
      <c r="X768" s="43">
        <v>76.319999999999993</v>
      </c>
      <c r="Y768" s="43">
        <v>388.98</v>
      </c>
      <c r="Z768" s="43">
        <v>420.05</v>
      </c>
      <c r="AA768" s="43">
        <v>213.63</v>
      </c>
    </row>
    <row r="769" spans="1:27" collapsed="1" x14ac:dyDescent="0.2">
      <c r="A769" s="91" t="s">
        <v>2233</v>
      </c>
      <c r="B769" s="27" t="str">
        <f>"31"&amp;"."&amp;$B$800&amp;"."&amp;$B$801</f>
        <v>31.03.2023</v>
      </c>
      <c r="C769" s="83" t="s">
        <v>74</v>
      </c>
      <c r="D769" s="84">
        <f>ROUND((D770)/1000,5)</f>
        <v>0.18542</v>
      </c>
      <c r="E769" s="84">
        <f t="shared" ref="E769:AA769" si="433">ROUND((E770)/1000,5)</f>
        <v>0.17130999999999999</v>
      </c>
      <c r="F769" s="84">
        <f t="shared" si="433"/>
        <v>0.10882</v>
      </c>
      <c r="G769" s="84">
        <f t="shared" si="433"/>
        <v>5.3120000000000001E-2</v>
      </c>
      <c r="H769" s="84">
        <f t="shared" si="433"/>
        <v>0</v>
      </c>
      <c r="I769" s="84">
        <f t="shared" si="433"/>
        <v>0</v>
      </c>
      <c r="J769" s="84">
        <f t="shared" si="433"/>
        <v>0</v>
      </c>
      <c r="K769" s="84">
        <f t="shared" si="433"/>
        <v>0</v>
      </c>
      <c r="L769" s="84">
        <f t="shared" si="433"/>
        <v>0</v>
      </c>
      <c r="M769" s="84">
        <f t="shared" si="433"/>
        <v>0</v>
      </c>
      <c r="N769" s="84">
        <f t="shared" si="433"/>
        <v>0</v>
      </c>
      <c r="O769" s="84">
        <f t="shared" si="433"/>
        <v>3.2129999999999999E-2</v>
      </c>
      <c r="P769" s="84">
        <f t="shared" si="433"/>
        <v>2.843E-2</v>
      </c>
      <c r="Q769" s="84">
        <f t="shared" si="433"/>
        <v>4.1820000000000003E-2</v>
      </c>
      <c r="R769" s="84">
        <f t="shared" si="433"/>
        <v>3.2000000000000003E-4</v>
      </c>
      <c r="S769" s="84">
        <f t="shared" si="433"/>
        <v>0</v>
      </c>
      <c r="T769" s="84">
        <f t="shared" si="433"/>
        <v>0</v>
      </c>
      <c r="U769" s="84">
        <f t="shared" si="433"/>
        <v>0</v>
      </c>
      <c r="V769" s="84">
        <f t="shared" si="433"/>
        <v>0</v>
      </c>
      <c r="W769" s="84">
        <f t="shared" si="433"/>
        <v>0</v>
      </c>
      <c r="X769" s="84">
        <f t="shared" si="433"/>
        <v>0</v>
      </c>
      <c r="Y769" s="84">
        <f t="shared" si="433"/>
        <v>8.2589999999999997E-2</v>
      </c>
      <c r="Z769" s="84">
        <f t="shared" si="433"/>
        <v>0.33071</v>
      </c>
      <c r="AA769" s="84">
        <f t="shared" si="433"/>
        <v>0.16941999999999999</v>
      </c>
    </row>
    <row r="770" spans="1:27" ht="12.75" hidden="1" customHeight="1" outlineLevel="1" x14ac:dyDescent="0.2">
      <c r="A770" s="92" t="s">
        <v>2234</v>
      </c>
      <c r="B770" s="62" t="s">
        <v>231</v>
      </c>
      <c r="C770" s="42" t="s">
        <v>77</v>
      </c>
      <c r="D770" s="43">
        <v>185.42</v>
      </c>
      <c r="E770" s="43">
        <v>171.31</v>
      </c>
      <c r="F770" s="43">
        <v>108.82</v>
      </c>
      <c r="G770" s="43">
        <v>53.12</v>
      </c>
      <c r="H770" s="43">
        <v>0</v>
      </c>
      <c r="I770" s="43">
        <v>0</v>
      </c>
      <c r="J770" s="43">
        <v>0</v>
      </c>
      <c r="K770" s="43">
        <v>0</v>
      </c>
      <c r="L770" s="43">
        <v>0</v>
      </c>
      <c r="M770" s="43">
        <v>0</v>
      </c>
      <c r="N770" s="43">
        <v>0</v>
      </c>
      <c r="O770" s="43">
        <v>32.130000000000003</v>
      </c>
      <c r="P770" s="43">
        <v>28.43</v>
      </c>
      <c r="Q770" s="43">
        <v>41.82</v>
      </c>
      <c r="R770" s="43">
        <v>0.32</v>
      </c>
      <c r="S770" s="43">
        <v>0</v>
      </c>
      <c r="T770" s="43">
        <v>0</v>
      </c>
      <c r="U770" s="43">
        <v>0</v>
      </c>
      <c r="V770" s="43">
        <v>0</v>
      </c>
      <c r="W770" s="43">
        <v>0</v>
      </c>
      <c r="X770" s="43">
        <v>0</v>
      </c>
      <c r="Y770" s="43">
        <v>82.59</v>
      </c>
      <c r="Z770" s="43">
        <v>330.71</v>
      </c>
      <c r="AA770" s="43">
        <v>169.42</v>
      </c>
    </row>
    <row r="771" spans="1:27" collapsed="1" x14ac:dyDescent="0.2">
      <c r="B771" s="94"/>
    </row>
    <row r="772" spans="1:27" x14ac:dyDescent="0.2">
      <c r="B772" s="94" t="s">
        <v>385</v>
      </c>
    </row>
    <row r="773" spans="1:27" x14ac:dyDescent="0.2">
      <c r="A773" s="171" t="s">
        <v>2235</v>
      </c>
      <c r="B773" s="172"/>
      <c r="C773" s="172"/>
      <c r="D773" s="172"/>
      <c r="E773" s="172"/>
      <c r="F773" s="172"/>
      <c r="G773" s="172"/>
      <c r="H773" s="172"/>
      <c r="I773" s="172"/>
      <c r="J773" s="172"/>
      <c r="K773" s="172"/>
      <c r="L773" s="172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3"/>
    </row>
    <row r="774" spans="1:27" s="106" customFormat="1" x14ac:dyDescent="0.2">
      <c r="A774" s="27" t="s">
        <v>62</v>
      </c>
      <c r="B774" s="190" t="s">
        <v>2236</v>
      </c>
      <c r="C774" s="190"/>
      <c r="D774" s="190"/>
      <c r="E774" s="190"/>
      <c r="F774" s="190"/>
      <c r="G774" s="190"/>
      <c r="H774" s="190"/>
      <c r="I774" s="190"/>
      <c r="J774" s="190"/>
      <c r="K774" s="190"/>
      <c r="L774" s="105" t="s">
        <v>3</v>
      </c>
      <c r="M774" s="105" t="s">
        <v>2237</v>
      </c>
    </row>
    <row r="775" spans="1:27" s="106" customFormat="1" x14ac:dyDescent="0.2">
      <c r="A775" s="91" t="s">
        <v>2238</v>
      </c>
      <c r="B775" s="191" t="s">
        <v>2239</v>
      </c>
      <c r="C775" s="191"/>
      <c r="D775" s="191"/>
      <c r="E775" s="191"/>
      <c r="F775" s="191"/>
      <c r="G775" s="191"/>
      <c r="H775" s="191"/>
      <c r="I775" s="191"/>
      <c r="J775" s="191"/>
      <c r="K775" s="191"/>
      <c r="L775" s="107" t="s">
        <v>2240</v>
      </c>
      <c r="M775" s="108">
        <v>1.026E-2</v>
      </c>
    </row>
    <row r="776" spans="1:27" s="106" customFormat="1" x14ac:dyDescent="0.2">
      <c r="A776" s="91" t="s">
        <v>2241</v>
      </c>
      <c r="B776" s="191" t="s">
        <v>2242</v>
      </c>
      <c r="C776" s="191"/>
      <c r="D776" s="191"/>
      <c r="E776" s="191"/>
      <c r="F776" s="191"/>
      <c r="G776" s="191"/>
      <c r="H776" s="191"/>
      <c r="I776" s="191"/>
      <c r="J776" s="191"/>
      <c r="K776" s="191"/>
      <c r="L776" s="107" t="s">
        <v>2240</v>
      </c>
      <c r="M776" s="108">
        <v>0.48089999999999999</v>
      </c>
    </row>
    <row r="779" spans="1:27" x14ac:dyDescent="0.2">
      <c r="A779" s="171" t="s">
        <v>854</v>
      </c>
      <c r="B779" s="172"/>
      <c r="C779" s="172"/>
      <c r="D779" s="172"/>
      <c r="E779" s="172"/>
      <c r="F779" s="172"/>
      <c r="G779" s="172"/>
      <c r="H779" s="172"/>
      <c r="I779" s="172"/>
      <c r="J779" s="172"/>
      <c r="K779" s="172"/>
      <c r="L779" s="172"/>
      <c r="M779" s="172"/>
      <c r="N779" s="172"/>
      <c r="O779" s="172"/>
      <c r="P779" s="172"/>
      <c r="Q779" s="172"/>
      <c r="R779" s="172"/>
      <c r="S779" s="172"/>
      <c r="T779" s="172"/>
      <c r="U779" s="172"/>
      <c r="V779" s="172"/>
      <c r="W779" s="172"/>
      <c r="X779" s="172"/>
      <c r="Y779" s="172"/>
      <c r="Z779" s="172"/>
      <c r="AA779" s="173"/>
    </row>
    <row r="780" spans="1:27" ht="15" customHeight="1" x14ac:dyDescent="0.2">
      <c r="A780" s="174" t="s">
        <v>2243</v>
      </c>
      <c r="B780" s="176" t="s">
        <v>856</v>
      </c>
      <c r="C780" s="178" t="s">
        <v>857</v>
      </c>
      <c r="D780" s="26" t="s">
        <v>67</v>
      </c>
      <c r="E780" s="26" t="s">
        <v>68</v>
      </c>
      <c r="F780" s="26" t="s">
        <v>858</v>
      </c>
      <c r="G780" s="26" t="s">
        <v>859</v>
      </c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</row>
    <row r="781" spans="1:27" x14ac:dyDescent="0.2">
      <c r="A781" s="175"/>
      <c r="B781" s="177"/>
      <c r="C781" s="179"/>
      <c r="D781" s="98">
        <f>D782</f>
        <v>960772.73</v>
      </c>
      <c r="E781" s="98">
        <f t="shared" ref="E781:G781" si="434">E782</f>
        <v>960772.73</v>
      </c>
      <c r="F781" s="98">
        <f t="shared" si="434"/>
        <v>960772.73</v>
      </c>
      <c r="G781" s="98">
        <f t="shared" si="434"/>
        <v>960772.73</v>
      </c>
    </row>
    <row r="782" spans="1:27" ht="12.75" hidden="1" customHeight="1" outlineLevel="1" x14ac:dyDescent="0.2">
      <c r="A782" s="99" t="s">
        <v>2244</v>
      </c>
      <c r="B782" s="100" t="s">
        <v>861</v>
      </c>
      <c r="C782" s="101" t="s">
        <v>857</v>
      </c>
      <c r="D782" s="43">
        <v>960772.73</v>
      </c>
      <c r="E782" s="43">
        <f>$D782</f>
        <v>960772.73</v>
      </c>
      <c r="F782" s="43">
        <f>$D782</f>
        <v>960772.73</v>
      </c>
      <c r="G782" s="43">
        <f>$D782</f>
        <v>960772.73</v>
      </c>
    </row>
    <row r="783" spans="1:27" collapsed="1" x14ac:dyDescent="0.2"/>
    <row r="785" spans="1:27" ht="12.75" customHeight="1" x14ac:dyDescent="0.25">
      <c r="A785" s="180" t="s">
        <v>82</v>
      </c>
      <c r="B785" s="180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64" t="s">
        <v>2995</v>
      </c>
      <c r="B786" s="164"/>
      <c r="C786" s="164"/>
      <c r="D786" s="164"/>
      <c r="E786" s="164"/>
      <c r="F786" s="164"/>
      <c r="G786" s="164"/>
      <c r="H786" s="164"/>
      <c r="I786" s="164"/>
      <c r="J786" s="164"/>
      <c r="K786" s="164"/>
      <c r="L786" s="164"/>
      <c r="M786" s="164"/>
      <c r="N786" s="164"/>
      <c r="O786" s="164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53"/>
      <c r="B788" s="54"/>
    </row>
    <row r="789" spans="1:27" x14ac:dyDescent="0.2">
      <c r="A789" s="53"/>
      <c r="B789" s="55"/>
    </row>
    <row r="800" spans="1:27" hidden="1" x14ac:dyDescent="0.2">
      <c r="B800" s="102" t="s">
        <v>2996</v>
      </c>
    </row>
    <row r="801" spans="2:2" hidden="1" x14ac:dyDescent="0.2">
      <c r="B801" s="103" t="s">
        <v>2997</v>
      </c>
    </row>
  </sheetData>
  <autoFilter ref="B6:C698" xr:uid="{00000000-0001-0000-0E00-000000000000}"/>
  <mergeCells count="18"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  <mergeCell ref="A482:AA482"/>
    <mergeCell ref="A1:AA3"/>
    <mergeCell ref="A4:AA4"/>
    <mergeCell ref="A5:AA5"/>
    <mergeCell ref="A164:AA164"/>
    <mergeCell ref="A323:AA323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07492-DCB9-4C19-B89F-1D39B527C9BF}">
  <sheetPr>
    <tabColor theme="7" tint="0.59999389629810485"/>
    <pageSetUpPr fitToPage="1"/>
  </sheetPr>
  <dimension ref="A1:AB802"/>
  <sheetViews>
    <sheetView view="pageBreakPreview" topLeftCell="C1" zoomScale="80" zoomScaleNormal="100" zoomScaleSheetLayoutView="80" workbookViewId="0">
      <selection activeCell="A30" sqref="A30:L31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x14ac:dyDescent="0.2">
      <c r="A1" s="165" t="s">
        <v>2245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</row>
    <row r="2" spans="1:27" x14ac:dyDescent="0.2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</row>
    <row r="3" spans="1:27" x14ac:dyDescent="0.2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</row>
    <row r="4" spans="1:27" ht="15" x14ac:dyDescent="0.25">
      <c r="A4" s="168" t="s">
        <v>201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70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2246</v>
      </c>
      <c r="B7" s="27" t="str">
        <f>"01"&amp;"."&amp;$B$801&amp;"."&amp;$B$802</f>
        <v>01.03.2023</v>
      </c>
      <c r="C7" s="83" t="s">
        <v>74</v>
      </c>
      <c r="D7" s="84">
        <f>ROUND(((D8+D9+D11+D10)/1000),5)</f>
        <v>1.68293</v>
      </c>
      <c r="E7" s="84">
        <f>ROUND(((E8+E9+E11+E10)/1000),5)</f>
        <v>1.5744800000000001</v>
      </c>
      <c r="F7" s="84">
        <f>ROUND(((F8+F9+F11+F10)/1000),5)</f>
        <v>1.5479799999999999</v>
      </c>
      <c r="G7" s="84">
        <f t="shared" ref="G7:AA7" si="0">ROUND(((G8+G9+G11+G10)/1000),5)</f>
        <v>1.54036</v>
      </c>
      <c r="H7" s="84">
        <f t="shared" si="0"/>
        <v>1.58378</v>
      </c>
      <c r="I7" s="84">
        <f t="shared" si="0"/>
        <v>1.77061</v>
      </c>
      <c r="J7" s="84">
        <f t="shared" si="0"/>
        <v>1.9285699999999999</v>
      </c>
      <c r="K7" s="84">
        <f t="shared" si="0"/>
        <v>2.1470699999999998</v>
      </c>
      <c r="L7" s="84">
        <f t="shared" si="0"/>
        <v>2.23109</v>
      </c>
      <c r="M7" s="84">
        <f t="shared" si="0"/>
        <v>2.3187600000000002</v>
      </c>
      <c r="N7" s="84">
        <f t="shared" si="0"/>
        <v>2.3296299999999999</v>
      </c>
      <c r="O7" s="84">
        <f t="shared" si="0"/>
        <v>2.3029700000000002</v>
      </c>
      <c r="P7" s="84">
        <f t="shared" si="0"/>
        <v>2.2786</v>
      </c>
      <c r="Q7" s="84">
        <f t="shared" si="0"/>
        <v>2.2801800000000001</v>
      </c>
      <c r="R7" s="84">
        <f t="shared" si="0"/>
        <v>2.2290800000000002</v>
      </c>
      <c r="S7" s="84">
        <f t="shared" si="0"/>
        <v>2.2154199999999999</v>
      </c>
      <c r="T7" s="84">
        <f t="shared" si="0"/>
        <v>2.1976800000000001</v>
      </c>
      <c r="U7" s="84">
        <f t="shared" si="0"/>
        <v>2.1918000000000002</v>
      </c>
      <c r="V7" s="84">
        <f t="shared" si="0"/>
        <v>2.22092</v>
      </c>
      <c r="W7" s="84">
        <f t="shared" si="0"/>
        <v>2.2258200000000001</v>
      </c>
      <c r="X7" s="84">
        <f t="shared" si="0"/>
        <v>2.2294700000000001</v>
      </c>
      <c r="Y7" s="84">
        <f t="shared" si="0"/>
        <v>2.1635599999999999</v>
      </c>
      <c r="Z7" s="84">
        <f t="shared" si="0"/>
        <v>2.0192700000000001</v>
      </c>
      <c r="AA7" s="84">
        <f t="shared" si="0"/>
        <v>1.9168799999999999</v>
      </c>
    </row>
    <row r="8" spans="1:27" ht="12.75" hidden="1" customHeight="1" outlineLevel="1" x14ac:dyDescent="0.2">
      <c r="A8" s="92" t="s">
        <v>2247</v>
      </c>
      <c r="B8" s="62" t="s">
        <v>231</v>
      </c>
      <c r="C8" s="42" t="s">
        <v>77</v>
      </c>
      <c r="D8" s="43">
        <v>1281.45</v>
      </c>
      <c r="E8" s="43">
        <v>1173</v>
      </c>
      <c r="F8" s="43">
        <v>1146.5</v>
      </c>
      <c r="G8" s="43">
        <v>1138.8800000000001</v>
      </c>
      <c r="H8" s="43">
        <v>1182.3</v>
      </c>
      <c r="I8" s="43">
        <v>1369.13</v>
      </c>
      <c r="J8" s="43">
        <v>1527.09</v>
      </c>
      <c r="K8" s="43">
        <v>1745.59</v>
      </c>
      <c r="L8" s="43">
        <v>1829.61</v>
      </c>
      <c r="M8" s="43">
        <v>1917.28</v>
      </c>
      <c r="N8" s="43">
        <v>1928.15</v>
      </c>
      <c r="O8" s="43">
        <v>1901.49</v>
      </c>
      <c r="P8" s="43">
        <v>1877.12</v>
      </c>
      <c r="Q8" s="43">
        <v>1878.7</v>
      </c>
      <c r="R8" s="43">
        <v>1827.6</v>
      </c>
      <c r="S8" s="43">
        <v>1813.94</v>
      </c>
      <c r="T8" s="43">
        <v>1796.2</v>
      </c>
      <c r="U8" s="43">
        <v>1790.32</v>
      </c>
      <c r="V8" s="43">
        <v>1819.44</v>
      </c>
      <c r="W8" s="43">
        <v>1824.34</v>
      </c>
      <c r="X8" s="43">
        <v>1827.99</v>
      </c>
      <c r="Y8" s="43">
        <v>1762.08</v>
      </c>
      <c r="Z8" s="43">
        <v>1617.79</v>
      </c>
      <c r="AA8" s="43">
        <v>1515.4</v>
      </c>
    </row>
    <row r="9" spans="1:27" ht="12.75" hidden="1" customHeight="1" outlineLevel="1" x14ac:dyDescent="0.2">
      <c r="A9" s="92" t="s">
        <v>2248</v>
      </c>
      <c r="B9" s="62" t="s">
        <v>88</v>
      </c>
      <c r="C9" s="42" t="s">
        <v>77</v>
      </c>
      <c r="D9" s="43">
        <v>66.180000000000007</v>
      </c>
      <c r="E9" s="43">
        <f>$D$9</f>
        <v>66.180000000000007</v>
      </c>
      <c r="F9" s="43">
        <f t="shared" ref="F9:AA9" si="1">$D$9</f>
        <v>66.180000000000007</v>
      </c>
      <c r="G9" s="43">
        <f t="shared" si="1"/>
        <v>66.180000000000007</v>
      </c>
      <c r="H9" s="43">
        <f t="shared" si="1"/>
        <v>66.180000000000007</v>
      </c>
      <c r="I9" s="43">
        <f t="shared" si="1"/>
        <v>66.180000000000007</v>
      </c>
      <c r="J9" s="43">
        <f t="shared" si="1"/>
        <v>66.180000000000007</v>
      </c>
      <c r="K9" s="43">
        <f t="shared" si="1"/>
        <v>66.180000000000007</v>
      </c>
      <c r="L9" s="43">
        <f t="shared" si="1"/>
        <v>66.180000000000007</v>
      </c>
      <c r="M9" s="43">
        <f t="shared" si="1"/>
        <v>66.180000000000007</v>
      </c>
      <c r="N9" s="43">
        <f t="shared" si="1"/>
        <v>66.180000000000007</v>
      </c>
      <c r="O9" s="43">
        <f t="shared" si="1"/>
        <v>66.180000000000007</v>
      </c>
      <c r="P9" s="43">
        <f t="shared" si="1"/>
        <v>66.180000000000007</v>
      </c>
      <c r="Q9" s="43">
        <f t="shared" si="1"/>
        <v>66.180000000000007</v>
      </c>
      <c r="R9" s="43">
        <f t="shared" si="1"/>
        <v>66.180000000000007</v>
      </c>
      <c r="S9" s="43">
        <f t="shared" si="1"/>
        <v>66.180000000000007</v>
      </c>
      <c r="T9" s="43">
        <f t="shared" si="1"/>
        <v>66.180000000000007</v>
      </c>
      <c r="U9" s="43">
        <f t="shared" si="1"/>
        <v>66.180000000000007</v>
      </c>
      <c r="V9" s="43">
        <f t="shared" si="1"/>
        <v>66.180000000000007</v>
      </c>
      <c r="W9" s="43">
        <f t="shared" si="1"/>
        <v>66.180000000000007</v>
      </c>
      <c r="X9" s="43">
        <f t="shared" si="1"/>
        <v>66.180000000000007</v>
      </c>
      <c r="Y9" s="43">
        <f t="shared" si="1"/>
        <v>66.180000000000007</v>
      </c>
      <c r="Z9" s="43">
        <f t="shared" si="1"/>
        <v>66.180000000000007</v>
      </c>
      <c r="AA9" s="43">
        <f t="shared" si="1"/>
        <v>66.180000000000007</v>
      </c>
    </row>
    <row r="10" spans="1:27" ht="12.75" hidden="1" customHeight="1" outlineLevel="1" x14ac:dyDescent="0.2">
      <c r="A10" s="92" t="s">
        <v>2249</v>
      </c>
      <c r="B10" s="62" t="s">
        <v>81</v>
      </c>
      <c r="C10" s="42" t="s">
        <v>77</v>
      </c>
      <c r="D10" s="43">
        <v>4.6100000000000003</v>
      </c>
      <c r="E10" s="43">
        <v>4.6100000000000003</v>
      </c>
      <c r="F10" s="43">
        <v>4.6100000000000003</v>
      </c>
      <c r="G10" s="43">
        <v>4.6100000000000003</v>
      </c>
      <c r="H10" s="43">
        <v>4.6100000000000003</v>
      </c>
      <c r="I10" s="43">
        <v>4.6100000000000003</v>
      </c>
      <c r="J10" s="43">
        <v>4.6100000000000003</v>
      </c>
      <c r="K10" s="43">
        <v>4.6100000000000003</v>
      </c>
      <c r="L10" s="43">
        <v>4.6100000000000003</v>
      </c>
      <c r="M10" s="43">
        <v>4.6100000000000003</v>
      </c>
      <c r="N10" s="43">
        <v>4.6100000000000003</v>
      </c>
      <c r="O10" s="43">
        <v>4.6100000000000003</v>
      </c>
      <c r="P10" s="43">
        <v>4.6100000000000003</v>
      </c>
      <c r="Q10" s="43">
        <v>4.6100000000000003</v>
      </c>
      <c r="R10" s="43">
        <v>4.6100000000000003</v>
      </c>
      <c r="S10" s="43">
        <v>4.6100000000000003</v>
      </c>
      <c r="T10" s="43">
        <v>4.6100000000000003</v>
      </c>
      <c r="U10" s="43">
        <v>4.6100000000000003</v>
      </c>
      <c r="V10" s="43">
        <v>4.6100000000000003</v>
      </c>
      <c r="W10" s="43">
        <v>4.6100000000000003</v>
      </c>
      <c r="X10" s="43">
        <v>4.6100000000000003</v>
      </c>
      <c r="Y10" s="43">
        <v>4.6100000000000003</v>
      </c>
      <c r="Z10" s="43">
        <v>4.6100000000000003</v>
      </c>
      <c r="AA10" s="43">
        <v>4.6100000000000003</v>
      </c>
    </row>
    <row r="11" spans="1:27" ht="12.75" hidden="1" customHeight="1" outlineLevel="1" x14ac:dyDescent="0.2">
      <c r="A11" s="92" t="s">
        <v>2250</v>
      </c>
      <c r="B11" s="62" t="s">
        <v>79</v>
      </c>
      <c r="C11" s="42" t="s">
        <v>77</v>
      </c>
      <c r="D11" s="43">
        <v>330.69</v>
      </c>
      <c r="E11" s="43">
        <f>$D$11</f>
        <v>330.69</v>
      </c>
      <c r="F11" s="43">
        <f t="shared" ref="F11:AA11" si="2">$D$11</f>
        <v>330.69</v>
      </c>
      <c r="G11" s="43">
        <f t="shared" si="2"/>
        <v>330.69</v>
      </c>
      <c r="H11" s="43">
        <f t="shared" si="2"/>
        <v>330.69</v>
      </c>
      <c r="I11" s="43">
        <f t="shared" si="2"/>
        <v>330.69</v>
      </c>
      <c r="J11" s="43">
        <f t="shared" si="2"/>
        <v>330.69</v>
      </c>
      <c r="K11" s="43">
        <f t="shared" si="2"/>
        <v>330.69</v>
      </c>
      <c r="L11" s="43">
        <f t="shared" si="2"/>
        <v>330.69</v>
      </c>
      <c r="M11" s="43">
        <f t="shared" si="2"/>
        <v>330.69</v>
      </c>
      <c r="N11" s="43">
        <f t="shared" si="2"/>
        <v>330.69</v>
      </c>
      <c r="O11" s="43">
        <f t="shared" si="2"/>
        <v>330.69</v>
      </c>
      <c r="P11" s="43">
        <f t="shared" si="2"/>
        <v>330.69</v>
      </c>
      <c r="Q11" s="43">
        <f t="shared" si="2"/>
        <v>330.69</v>
      </c>
      <c r="R11" s="43">
        <f t="shared" si="2"/>
        <v>330.69</v>
      </c>
      <c r="S11" s="43">
        <f t="shared" si="2"/>
        <v>330.69</v>
      </c>
      <c r="T11" s="43">
        <f t="shared" si="2"/>
        <v>330.69</v>
      </c>
      <c r="U11" s="43">
        <f t="shared" si="2"/>
        <v>330.69</v>
      </c>
      <c r="V11" s="43">
        <f t="shared" si="2"/>
        <v>330.69</v>
      </c>
      <c r="W11" s="43">
        <f t="shared" si="2"/>
        <v>330.69</v>
      </c>
      <c r="X11" s="43">
        <f t="shared" si="2"/>
        <v>330.69</v>
      </c>
      <c r="Y11" s="43">
        <f t="shared" si="2"/>
        <v>330.69</v>
      </c>
      <c r="Z11" s="43">
        <f t="shared" si="2"/>
        <v>330.69</v>
      </c>
      <c r="AA11" s="43">
        <f t="shared" si="2"/>
        <v>330.69</v>
      </c>
    </row>
    <row r="12" spans="1:27" collapsed="1" x14ac:dyDescent="0.2">
      <c r="A12" s="91" t="s">
        <v>2251</v>
      </c>
      <c r="B12" s="27" t="str">
        <f>"02"&amp;"."&amp;$B$801&amp;"."&amp;$B$802</f>
        <v>02.03.2023</v>
      </c>
      <c r="C12" s="83" t="s">
        <v>74</v>
      </c>
      <c r="D12" s="84">
        <f>ROUND(((D13+D14+D16+D15)/1000),5)</f>
        <v>1.60232</v>
      </c>
      <c r="E12" s="84">
        <f>ROUND(((E13+E14+E16+E15)/1000),5)</f>
        <v>1.53993</v>
      </c>
      <c r="F12" s="84">
        <f>ROUND(((F13+F14+F16+F15)/1000),5)</f>
        <v>1.5222500000000001</v>
      </c>
      <c r="G12" s="84">
        <f t="shared" ref="G12:AA12" si="3">ROUND(((G13+G14+G16+G15)/1000),5)</f>
        <v>1.53698</v>
      </c>
      <c r="H12" s="84">
        <f t="shared" si="3"/>
        <v>1.6159600000000001</v>
      </c>
      <c r="I12" s="84">
        <f t="shared" si="3"/>
        <v>1.83039</v>
      </c>
      <c r="J12" s="84">
        <f t="shared" si="3"/>
        <v>1.97773</v>
      </c>
      <c r="K12" s="84">
        <f t="shared" si="3"/>
        <v>2.0986199999999999</v>
      </c>
      <c r="L12" s="84">
        <f t="shared" si="3"/>
        <v>2.2129699999999999</v>
      </c>
      <c r="M12" s="84">
        <f t="shared" si="3"/>
        <v>2.2233700000000001</v>
      </c>
      <c r="N12" s="84">
        <f t="shared" si="3"/>
        <v>2.2383500000000001</v>
      </c>
      <c r="O12" s="84">
        <f t="shared" si="3"/>
        <v>2.2962500000000001</v>
      </c>
      <c r="P12" s="84">
        <f t="shared" si="3"/>
        <v>2.2766700000000002</v>
      </c>
      <c r="Q12" s="84">
        <f t="shared" si="3"/>
        <v>2.2782200000000001</v>
      </c>
      <c r="R12" s="84">
        <f t="shared" si="3"/>
        <v>2.2722799999999999</v>
      </c>
      <c r="S12" s="84">
        <f t="shared" si="3"/>
        <v>2.226</v>
      </c>
      <c r="T12" s="84">
        <f t="shared" si="3"/>
        <v>2.1859600000000001</v>
      </c>
      <c r="U12" s="84">
        <f t="shared" si="3"/>
        <v>2.1835</v>
      </c>
      <c r="V12" s="84">
        <f t="shared" si="3"/>
        <v>2.2280199999999999</v>
      </c>
      <c r="W12" s="84">
        <f t="shared" si="3"/>
        <v>2.2808899999999999</v>
      </c>
      <c r="X12" s="84">
        <f t="shared" si="3"/>
        <v>2.2404899999999999</v>
      </c>
      <c r="Y12" s="84">
        <f t="shared" si="3"/>
        <v>2.1773899999999999</v>
      </c>
      <c r="Z12" s="84">
        <f t="shared" si="3"/>
        <v>2.07213</v>
      </c>
      <c r="AA12" s="84">
        <f t="shared" si="3"/>
        <v>1.9877</v>
      </c>
    </row>
    <row r="13" spans="1:27" ht="12.75" hidden="1" customHeight="1" outlineLevel="1" x14ac:dyDescent="0.2">
      <c r="A13" s="92" t="s">
        <v>2252</v>
      </c>
      <c r="B13" s="62" t="s">
        <v>231</v>
      </c>
      <c r="C13" s="42" t="s">
        <v>77</v>
      </c>
      <c r="D13" s="43">
        <v>1200.8399999999999</v>
      </c>
      <c r="E13" s="43">
        <v>1138.45</v>
      </c>
      <c r="F13" s="43">
        <v>1120.77</v>
      </c>
      <c r="G13" s="43">
        <v>1135.5</v>
      </c>
      <c r="H13" s="43">
        <v>1214.48</v>
      </c>
      <c r="I13" s="43">
        <v>1428.91</v>
      </c>
      <c r="J13" s="43">
        <v>1576.25</v>
      </c>
      <c r="K13" s="43">
        <v>1697.14</v>
      </c>
      <c r="L13" s="43">
        <v>1811.49</v>
      </c>
      <c r="M13" s="43">
        <v>1821.89</v>
      </c>
      <c r="N13" s="43">
        <v>1836.87</v>
      </c>
      <c r="O13" s="43">
        <v>1894.77</v>
      </c>
      <c r="P13" s="43">
        <v>1875.19</v>
      </c>
      <c r="Q13" s="43">
        <v>1876.74</v>
      </c>
      <c r="R13" s="43">
        <v>1870.8</v>
      </c>
      <c r="S13" s="43">
        <v>1824.52</v>
      </c>
      <c r="T13" s="43">
        <v>1784.48</v>
      </c>
      <c r="U13" s="43">
        <v>1782.02</v>
      </c>
      <c r="V13" s="43">
        <v>1826.54</v>
      </c>
      <c r="W13" s="43">
        <v>1879.41</v>
      </c>
      <c r="X13" s="43">
        <v>1839.01</v>
      </c>
      <c r="Y13" s="43">
        <v>1775.91</v>
      </c>
      <c r="Z13" s="43">
        <v>1670.65</v>
      </c>
      <c r="AA13" s="43">
        <v>1586.22</v>
      </c>
    </row>
    <row r="14" spans="1:27" ht="12.75" hidden="1" customHeight="1" outlineLevel="1" x14ac:dyDescent="0.2">
      <c r="A14" s="92" t="s">
        <v>2253</v>
      </c>
      <c r="B14" s="62" t="s">
        <v>88</v>
      </c>
      <c r="C14" s="42" t="s">
        <v>77</v>
      </c>
      <c r="D14" s="43">
        <f t="shared" ref="D14:AA14" si="4">$D$9</f>
        <v>66.180000000000007</v>
      </c>
      <c r="E14" s="43">
        <f t="shared" si="4"/>
        <v>66.180000000000007</v>
      </c>
      <c r="F14" s="43">
        <f t="shared" si="4"/>
        <v>66.180000000000007</v>
      </c>
      <c r="G14" s="43">
        <f t="shared" si="4"/>
        <v>66.180000000000007</v>
      </c>
      <c r="H14" s="43">
        <f t="shared" si="4"/>
        <v>66.180000000000007</v>
      </c>
      <c r="I14" s="43">
        <f t="shared" si="4"/>
        <v>66.180000000000007</v>
      </c>
      <c r="J14" s="43">
        <f t="shared" si="4"/>
        <v>66.180000000000007</v>
      </c>
      <c r="K14" s="43">
        <f t="shared" si="4"/>
        <v>66.180000000000007</v>
      </c>
      <c r="L14" s="43">
        <f t="shared" si="4"/>
        <v>66.180000000000007</v>
      </c>
      <c r="M14" s="43">
        <f t="shared" si="4"/>
        <v>66.180000000000007</v>
      </c>
      <c r="N14" s="43">
        <f t="shared" si="4"/>
        <v>66.180000000000007</v>
      </c>
      <c r="O14" s="43">
        <f t="shared" si="4"/>
        <v>66.180000000000007</v>
      </c>
      <c r="P14" s="43">
        <f t="shared" si="4"/>
        <v>66.180000000000007</v>
      </c>
      <c r="Q14" s="43">
        <f t="shared" si="4"/>
        <v>66.180000000000007</v>
      </c>
      <c r="R14" s="43">
        <f t="shared" si="4"/>
        <v>66.180000000000007</v>
      </c>
      <c r="S14" s="43">
        <f t="shared" si="4"/>
        <v>66.180000000000007</v>
      </c>
      <c r="T14" s="43">
        <f t="shared" si="4"/>
        <v>66.180000000000007</v>
      </c>
      <c r="U14" s="43">
        <f t="shared" si="4"/>
        <v>66.180000000000007</v>
      </c>
      <c r="V14" s="43">
        <f t="shared" si="4"/>
        <v>66.180000000000007</v>
      </c>
      <c r="W14" s="43">
        <f t="shared" si="4"/>
        <v>66.180000000000007</v>
      </c>
      <c r="X14" s="43">
        <f t="shared" si="4"/>
        <v>66.180000000000007</v>
      </c>
      <c r="Y14" s="43">
        <f t="shared" si="4"/>
        <v>66.180000000000007</v>
      </c>
      <c r="Z14" s="43">
        <f t="shared" si="4"/>
        <v>66.180000000000007</v>
      </c>
      <c r="AA14" s="43">
        <f t="shared" si="4"/>
        <v>66.180000000000007</v>
      </c>
    </row>
    <row r="15" spans="1:27" ht="12.75" hidden="1" customHeight="1" outlineLevel="1" x14ac:dyDescent="0.2">
      <c r="A15" s="92" t="s">
        <v>2254</v>
      </c>
      <c r="B15" s="62" t="s">
        <v>81</v>
      </c>
      <c r="C15" s="42" t="s">
        <v>77</v>
      </c>
      <c r="D15" s="43">
        <v>4.6100000000000003</v>
      </c>
      <c r="E15" s="43">
        <v>4.6100000000000003</v>
      </c>
      <c r="F15" s="43">
        <v>4.6100000000000003</v>
      </c>
      <c r="G15" s="43">
        <v>4.6100000000000003</v>
      </c>
      <c r="H15" s="43">
        <v>4.6100000000000003</v>
      </c>
      <c r="I15" s="43">
        <v>4.6100000000000003</v>
      </c>
      <c r="J15" s="43">
        <v>4.6100000000000003</v>
      </c>
      <c r="K15" s="43">
        <v>4.6100000000000003</v>
      </c>
      <c r="L15" s="43">
        <v>4.6100000000000003</v>
      </c>
      <c r="M15" s="43">
        <v>4.6100000000000003</v>
      </c>
      <c r="N15" s="43">
        <v>4.6100000000000003</v>
      </c>
      <c r="O15" s="43">
        <v>4.6100000000000003</v>
      </c>
      <c r="P15" s="43">
        <v>4.6100000000000003</v>
      </c>
      <c r="Q15" s="43">
        <v>4.6100000000000003</v>
      </c>
      <c r="R15" s="43">
        <v>4.6100000000000003</v>
      </c>
      <c r="S15" s="43">
        <v>4.6100000000000003</v>
      </c>
      <c r="T15" s="43">
        <v>4.6100000000000003</v>
      </c>
      <c r="U15" s="43">
        <v>4.6100000000000003</v>
      </c>
      <c r="V15" s="43">
        <v>4.6100000000000003</v>
      </c>
      <c r="W15" s="43">
        <v>4.6100000000000003</v>
      </c>
      <c r="X15" s="43">
        <v>4.6100000000000003</v>
      </c>
      <c r="Y15" s="43">
        <v>4.6100000000000003</v>
      </c>
      <c r="Z15" s="43">
        <v>4.6100000000000003</v>
      </c>
      <c r="AA15" s="43">
        <v>4.6100000000000003</v>
      </c>
    </row>
    <row r="16" spans="1:27" ht="12.75" hidden="1" customHeight="1" outlineLevel="1" x14ac:dyDescent="0.2">
      <c r="A16" s="92" t="s">
        <v>2255</v>
      </c>
      <c r="B16" s="62" t="s">
        <v>79</v>
      </c>
      <c r="C16" s="42" t="s">
        <v>77</v>
      </c>
      <c r="D16" s="43">
        <f>$D$11</f>
        <v>330.69</v>
      </c>
      <c r="E16" s="43">
        <f t="shared" ref="E16:AA16" si="5">$D$11</f>
        <v>330.69</v>
      </c>
      <c r="F16" s="43">
        <f t="shared" si="5"/>
        <v>330.69</v>
      </c>
      <c r="G16" s="43">
        <f t="shared" si="5"/>
        <v>330.69</v>
      </c>
      <c r="H16" s="43">
        <f t="shared" si="5"/>
        <v>330.69</v>
      </c>
      <c r="I16" s="43">
        <f t="shared" si="5"/>
        <v>330.69</v>
      </c>
      <c r="J16" s="43">
        <f t="shared" si="5"/>
        <v>330.69</v>
      </c>
      <c r="K16" s="43">
        <f t="shared" si="5"/>
        <v>330.69</v>
      </c>
      <c r="L16" s="43">
        <f t="shared" si="5"/>
        <v>330.69</v>
      </c>
      <c r="M16" s="43">
        <f t="shared" si="5"/>
        <v>330.69</v>
      </c>
      <c r="N16" s="43">
        <f t="shared" si="5"/>
        <v>330.69</v>
      </c>
      <c r="O16" s="43">
        <f t="shared" si="5"/>
        <v>330.69</v>
      </c>
      <c r="P16" s="43">
        <f t="shared" si="5"/>
        <v>330.69</v>
      </c>
      <c r="Q16" s="43">
        <f t="shared" si="5"/>
        <v>330.69</v>
      </c>
      <c r="R16" s="43">
        <f t="shared" si="5"/>
        <v>330.69</v>
      </c>
      <c r="S16" s="43">
        <f t="shared" si="5"/>
        <v>330.69</v>
      </c>
      <c r="T16" s="43">
        <f t="shared" si="5"/>
        <v>330.69</v>
      </c>
      <c r="U16" s="43">
        <f t="shared" si="5"/>
        <v>330.69</v>
      </c>
      <c r="V16" s="43">
        <f t="shared" si="5"/>
        <v>330.69</v>
      </c>
      <c r="W16" s="43">
        <f t="shared" si="5"/>
        <v>330.69</v>
      </c>
      <c r="X16" s="43">
        <f t="shared" si="5"/>
        <v>330.69</v>
      </c>
      <c r="Y16" s="43">
        <f t="shared" si="5"/>
        <v>330.69</v>
      </c>
      <c r="Z16" s="43">
        <f t="shared" si="5"/>
        <v>330.69</v>
      </c>
      <c r="AA16" s="43">
        <f t="shared" si="5"/>
        <v>330.69</v>
      </c>
    </row>
    <row r="17" spans="1:27" ht="12.75" customHeight="1" collapsed="1" x14ac:dyDescent="0.2">
      <c r="A17" s="91" t="s">
        <v>2256</v>
      </c>
      <c r="B17" s="27" t="str">
        <f>"03"&amp;"."&amp;$B$801&amp;"."&amp;$B$802</f>
        <v>03.03.2023</v>
      </c>
      <c r="C17" s="83" t="s">
        <v>74</v>
      </c>
      <c r="D17" s="84">
        <f>ROUND(((D18+D19+D21+D20)/1000),5)</f>
        <v>1.76485</v>
      </c>
      <c r="E17" s="84">
        <f>ROUND(((E18+E19+E21+E20)/1000),5)</f>
        <v>1.5827599999999999</v>
      </c>
      <c r="F17" s="84">
        <f>ROUND(((F18+F19+F21+F20)/1000),5)</f>
        <v>1.53302</v>
      </c>
      <c r="G17" s="84">
        <f t="shared" ref="G17:AA17" si="6">ROUND(((G18+G19+G21+G20)/1000),5)</f>
        <v>1.5345500000000001</v>
      </c>
      <c r="H17" s="84">
        <f t="shared" si="6"/>
        <v>1.5996699999999999</v>
      </c>
      <c r="I17" s="84">
        <f t="shared" si="6"/>
        <v>1.8728199999999999</v>
      </c>
      <c r="J17" s="84">
        <f t="shared" si="6"/>
        <v>2.0037500000000001</v>
      </c>
      <c r="K17" s="84">
        <f t="shared" si="6"/>
        <v>2.1112799999999998</v>
      </c>
      <c r="L17" s="84">
        <f t="shared" si="6"/>
        <v>2.2147800000000002</v>
      </c>
      <c r="M17" s="84">
        <f t="shared" si="6"/>
        <v>2.22722</v>
      </c>
      <c r="N17" s="84">
        <f t="shared" si="6"/>
        <v>2.2388599999999999</v>
      </c>
      <c r="O17" s="84">
        <f t="shared" si="6"/>
        <v>2.2903099999999998</v>
      </c>
      <c r="P17" s="84">
        <f t="shared" si="6"/>
        <v>2.2641300000000002</v>
      </c>
      <c r="Q17" s="84">
        <f t="shared" si="6"/>
        <v>2.2667700000000002</v>
      </c>
      <c r="R17" s="84">
        <f t="shared" si="6"/>
        <v>2.2574399999999999</v>
      </c>
      <c r="S17" s="84">
        <f t="shared" si="6"/>
        <v>2.2216</v>
      </c>
      <c r="T17" s="84">
        <f t="shared" si="6"/>
        <v>2.1831999999999998</v>
      </c>
      <c r="U17" s="84">
        <f t="shared" si="6"/>
        <v>2.1834500000000001</v>
      </c>
      <c r="V17" s="84">
        <f t="shared" si="6"/>
        <v>2.2170999999999998</v>
      </c>
      <c r="W17" s="84">
        <f t="shared" si="6"/>
        <v>2.2819799999999999</v>
      </c>
      <c r="X17" s="84">
        <f t="shared" si="6"/>
        <v>2.22838</v>
      </c>
      <c r="Y17" s="84">
        <f t="shared" si="6"/>
        <v>2.1746599999999998</v>
      </c>
      <c r="Z17" s="84">
        <f t="shared" si="6"/>
        <v>2.0213700000000001</v>
      </c>
      <c r="AA17" s="84">
        <f t="shared" si="6"/>
        <v>1.9496899999999999</v>
      </c>
    </row>
    <row r="18" spans="1:27" ht="12.75" hidden="1" customHeight="1" outlineLevel="1" x14ac:dyDescent="0.2">
      <c r="A18" s="92" t="s">
        <v>2257</v>
      </c>
      <c r="B18" s="62" t="s">
        <v>231</v>
      </c>
      <c r="C18" s="42" t="s">
        <v>77</v>
      </c>
      <c r="D18" s="43">
        <v>1363.37</v>
      </c>
      <c r="E18" s="43">
        <v>1181.28</v>
      </c>
      <c r="F18" s="43">
        <v>1131.54</v>
      </c>
      <c r="G18" s="43">
        <v>1133.07</v>
      </c>
      <c r="H18" s="43">
        <v>1198.19</v>
      </c>
      <c r="I18" s="43">
        <v>1471.34</v>
      </c>
      <c r="J18" s="43">
        <v>1602.27</v>
      </c>
      <c r="K18" s="43">
        <v>1709.8</v>
      </c>
      <c r="L18" s="43">
        <v>1813.3</v>
      </c>
      <c r="M18" s="43">
        <v>1825.74</v>
      </c>
      <c r="N18" s="43">
        <v>1837.38</v>
      </c>
      <c r="O18" s="43">
        <v>1888.83</v>
      </c>
      <c r="P18" s="43">
        <v>1862.65</v>
      </c>
      <c r="Q18" s="43">
        <v>1865.29</v>
      </c>
      <c r="R18" s="43">
        <v>1855.96</v>
      </c>
      <c r="S18" s="43">
        <v>1820.12</v>
      </c>
      <c r="T18" s="43">
        <v>1781.72</v>
      </c>
      <c r="U18" s="43">
        <v>1781.97</v>
      </c>
      <c r="V18" s="43">
        <v>1815.62</v>
      </c>
      <c r="W18" s="43">
        <v>1880.5</v>
      </c>
      <c r="X18" s="43">
        <v>1826.9</v>
      </c>
      <c r="Y18" s="43">
        <v>1773.18</v>
      </c>
      <c r="Z18" s="43">
        <v>1619.89</v>
      </c>
      <c r="AA18" s="43">
        <v>1548.21</v>
      </c>
    </row>
    <row r="19" spans="1:27" ht="12.75" hidden="1" customHeight="1" outlineLevel="1" x14ac:dyDescent="0.2">
      <c r="A19" s="92" t="s">
        <v>2258</v>
      </c>
      <c r="B19" s="62" t="s">
        <v>88</v>
      </c>
      <c r="C19" s="42" t="s">
        <v>77</v>
      </c>
      <c r="D19" s="43">
        <f t="shared" ref="D19:AA19" si="7">$D$9</f>
        <v>66.180000000000007</v>
      </c>
      <c r="E19" s="43">
        <f t="shared" si="7"/>
        <v>66.180000000000007</v>
      </c>
      <c r="F19" s="43">
        <f t="shared" si="7"/>
        <v>66.180000000000007</v>
      </c>
      <c r="G19" s="43">
        <f t="shared" si="7"/>
        <v>66.180000000000007</v>
      </c>
      <c r="H19" s="43">
        <f t="shared" si="7"/>
        <v>66.180000000000007</v>
      </c>
      <c r="I19" s="43">
        <f t="shared" si="7"/>
        <v>66.180000000000007</v>
      </c>
      <c r="J19" s="43">
        <f t="shared" si="7"/>
        <v>66.180000000000007</v>
      </c>
      <c r="K19" s="43">
        <f t="shared" si="7"/>
        <v>66.180000000000007</v>
      </c>
      <c r="L19" s="43">
        <f t="shared" si="7"/>
        <v>66.180000000000007</v>
      </c>
      <c r="M19" s="43">
        <f t="shared" si="7"/>
        <v>66.180000000000007</v>
      </c>
      <c r="N19" s="43">
        <f t="shared" si="7"/>
        <v>66.180000000000007</v>
      </c>
      <c r="O19" s="43">
        <f t="shared" si="7"/>
        <v>66.180000000000007</v>
      </c>
      <c r="P19" s="43">
        <f t="shared" si="7"/>
        <v>66.180000000000007</v>
      </c>
      <c r="Q19" s="43">
        <f t="shared" si="7"/>
        <v>66.180000000000007</v>
      </c>
      <c r="R19" s="43">
        <f t="shared" si="7"/>
        <v>66.180000000000007</v>
      </c>
      <c r="S19" s="43">
        <f t="shared" si="7"/>
        <v>66.180000000000007</v>
      </c>
      <c r="T19" s="43">
        <f t="shared" si="7"/>
        <v>66.180000000000007</v>
      </c>
      <c r="U19" s="43">
        <f t="shared" si="7"/>
        <v>66.180000000000007</v>
      </c>
      <c r="V19" s="43">
        <f t="shared" si="7"/>
        <v>66.180000000000007</v>
      </c>
      <c r="W19" s="43">
        <f t="shared" si="7"/>
        <v>66.180000000000007</v>
      </c>
      <c r="X19" s="43">
        <f t="shared" si="7"/>
        <v>66.180000000000007</v>
      </c>
      <c r="Y19" s="43">
        <f t="shared" si="7"/>
        <v>66.180000000000007</v>
      </c>
      <c r="Z19" s="43">
        <f t="shared" si="7"/>
        <v>66.180000000000007</v>
      </c>
      <c r="AA19" s="43">
        <f t="shared" si="7"/>
        <v>66.180000000000007</v>
      </c>
    </row>
    <row r="20" spans="1:27" ht="12.75" hidden="1" customHeight="1" outlineLevel="1" x14ac:dyDescent="0.2">
      <c r="A20" s="92" t="s">
        <v>2259</v>
      </c>
      <c r="B20" s="62" t="s">
        <v>81</v>
      </c>
      <c r="C20" s="42" t="s">
        <v>77</v>
      </c>
      <c r="D20" s="43">
        <v>4.6100000000000003</v>
      </c>
      <c r="E20" s="43">
        <v>4.6100000000000003</v>
      </c>
      <c r="F20" s="43">
        <v>4.6100000000000003</v>
      </c>
      <c r="G20" s="43">
        <v>4.6100000000000003</v>
      </c>
      <c r="H20" s="43">
        <v>4.6100000000000003</v>
      </c>
      <c r="I20" s="43">
        <v>4.6100000000000003</v>
      </c>
      <c r="J20" s="43">
        <v>4.6100000000000003</v>
      </c>
      <c r="K20" s="43">
        <v>4.6100000000000003</v>
      </c>
      <c r="L20" s="43">
        <v>4.6100000000000003</v>
      </c>
      <c r="M20" s="43">
        <v>4.6100000000000003</v>
      </c>
      <c r="N20" s="43">
        <v>4.6100000000000003</v>
      </c>
      <c r="O20" s="43">
        <v>4.6100000000000003</v>
      </c>
      <c r="P20" s="43">
        <v>4.6100000000000003</v>
      </c>
      <c r="Q20" s="43">
        <v>4.6100000000000003</v>
      </c>
      <c r="R20" s="43">
        <v>4.6100000000000003</v>
      </c>
      <c r="S20" s="43">
        <v>4.6100000000000003</v>
      </c>
      <c r="T20" s="43">
        <v>4.6100000000000003</v>
      </c>
      <c r="U20" s="43">
        <v>4.6100000000000003</v>
      </c>
      <c r="V20" s="43">
        <v>4.6100000000000003</v>
      </c>
      <c r="W20" s="43">
        <v>4.6100000000000003</v>
      </c>
      <c r="X20" s="43">
        <v>4.6100000000000003</v>
      </c>
      <c r="Y20" s="43">
        <v>4.6100000000000003</v>
      </c>
      <c r="Z20" s="43">
        <v>4.6100000000000003</v>
      </c>
      <c r="AA20" s="43">
        <v>4.6100000000000003</v>
      </c>
    </row>
    <row r="21" spans="1:27" ht="12.75" hidden="1" customHeight="1" outlineLevel="1" x14ac:dyDescent="0.2">
      <c r="A21" s="92" t="s">
        <v>2260</v>
      </c>
      <c r="B21" s="62" t="s">
        <v>79</v>
      </c>
      <c r="C21" s="42" t="s">
        <v>77</v>
      </c>
      <c r="D21" s="43">
        <f>$D$11</f>
        <v>330.69</v>
      </c>
      <c r="E21" s="43">
        <f t="shared" ref="E21:AA21" si="8">$D$11</f>
        <v>330.69</v>
      </c>
      <c r="F21" s="43">
        <f t="shared" si="8"/>
        <v>330.69</v>
      </c>
      <c r="G21" s="43">
        <f t="shared" si="8"/>
        <v>330.69</v>
      </c>
      <c r="H21" s="43">
        <f t="shared" si="8"/>
        <v>330.69</v>
      </c>
      <c r="I21" s="43">
        <f t="shared" si="8"/>
        <v>330.69</v>
      </c>
      <c r="J21" s="43">
        <f t="shared" si="8"/>
        <v>330.69</v>
      </c>
      <c r="K21" s="43">
        <f t="shared" si="8"/>
        <v>330.69</v>
      </c>
      <c r="L21" s="43">
        <f t="shared" si="8"/>
        <v>330.69</v>
      </c>
      <c r="M21" s="43">
        <f t="shared" si="8"/>
        <v>330.69</v>
      </c>
      <c r="N21" s="43">
        <f t="shared" si="8"/>
        <v>330.69</v>
      </c>
      <c r="O21" s="43">
        <f t="shared" si="8"/>
        <v>330.69</v>
      </c>
      <c r="P21" s="43">
        <f t="shared" si="8"/>
        <v>330.69</v>
      </c>
      <c r="Q21" s="43">
        <f t="shared" si="8"/>
        <v>330.69</v>
      </c>
      <c r="R21" s="43">
        <f t="shared" si="8"/>
        <v>330.69</v>
      </c>
      <c r="S21" s="43">
        <f t="shared" si="8"/>
        <v>330.69</v>
      </c>
      <c r="T21" s="43">
        <f t="shared" si="8"/>
        <v>330.69</v>
      </c>
      <c r="U21" s="43">
        <f t="shared" si="8"/>
        <v>330.69</v>
      </c>
      <c r="V21" s="43">
        <f t="shared" si="8"/>
        <v>330.69</v>
      </c>
      <c r="W21" s="43">
        <f t="shared" si="8"/>
        <v>330.69</v>
      </c>
      <c r="X21" s="43">
        <f t="shared" si="8"/>
        <v>330.69</v>
      </c>
      <c r="Y21" s="43">
        <f t="shared" si="8"/>
        <v>330.69</v>
      </c>
      <c r="Z21" s="43">
        <f t="shared" si="8"/>
        <v>330.69</v>
      </c>
      <c r="AA21" s="43">
        <f t="shared" si="8"/>
        <v>330.69</v>
      </c>
    </row>
    <row r="22" spans="1:27" ht="12.75" customHeight="1" collapsed="1" x14ac:dyDescent="0.2">
      <c r="A22" s="91" t="s">
        <v>2261</v>
      </c>
      <c r="B22" s="27" t="str">
        <f>"04"&amp;"."&amp;$B$801&amp;"."&amp;$B$802</f>
        <v>04.03.2023</v>
      </c>
      <c r="C22" s="83" t="s">
        <v>74</v>
      </c>
      <c r="D22" s="84">
        <f>ROUND(((D23+D24+D26+D25)/1000),5)</f>
        <v>1.9610099999999999</v>
      </c>
      <c r="E22" s="84">
        <f>ROUND(((E23+E24+E26+E25)/1000),5)</f>
        <v>1.8729899999999999</v>
      </c>
      <c r="F22" s="84">
        <f>ROUND(((F23+F24+F26+F25)/1000),5)</f>
        <v>1.7261</v>
      </c>
      <c r="G22" s="84">
        <f t="shared" ref="G22:AA22" si="9">ROUND(((G23+G24+G26+G25)/1000),5)</f>
        <v>1.68492</v>
      </c>
      <c r="H22" s="84">
        <f t="shared" si="9"/>
        <v>1.74576</v>
      </c>
      <c r="I22" s="84">
        <f t="shared" si="9"/>
        <v>1.8801600000000001</v>
      </c>
      <c r="J22" s="84">
        <f t="shared" si="9"/>
        <v>1.91289</v>
      </c>
      <c r="K22" s="84">
        <f t="shared" si="9"/>
        <v>1.97065</v>
      </c>
      <c r="L22" s="84">
        <f t="shared" si="9"/>
        <v>2.1126999999999998</v>
      </c>
      <c r="M22" s="84">
        <f t="shared" si="9"/>
        <v>2.1990599999999998</v>
      </c>
      <c r="N22" s="84">
        <f t="shared" si="9"/>
        <v>2.2334499999999999</v>
      </c>
      <c r="O22" s="84">
        <f t="shared" si="9"/>
        <v>2.2417400000000001</v>
      </c>
      <c r="P22" s="84">
        <f t="shared" si="9"/>
        <v>2.2362199999999999</v>
      </c>
      <c r="Q22" s="84">
        <f t="shared" si="9"/>
        <v>2.2306300000000001</v>
      </c>
      <c r="R22" s="84">
        <f t="shared" si="9"/>
        <v>2.1930200000000002</v>
      </c>
      <c r="S22" s="84">
        <f t="shared" si="9"/>
        <v>2.1886199999999998</v>
      </c>
      <c r="T22" s="84">
        <f t="shared" si="9"/>
        <v>2.18547</v>
      </c>
      <c r="U22" s="84">
        <f t="shared" si="9"/>
        <v>2.20153</v>
      </c>
      <c r="V22" s="84">
        <f t="shared" si="9"/>
        <v>2.2351999999999999</v>
      </c>
      <c r="W22" s="84">
        <f t="shared" si="9"/>
        <v>2.24282</v>
      </c>
      <c r="X22" s="84">
        <f t="shared" si="9"/>
        <v>2.2486199999999998</v>
      </c>
      <c r="Y22" s="84">
        <f t="shared" si="9"/>
        <v>2.2116199999999999</v>
      </c>
      <c r="Z22" s="84">
        <f t="shared" si="9"/>
        <v>2.04562</v>
      </c>
      <c r="AA22" s="84">
        <f t="shared" si="9"/>
        <v>1.97638</v>
      </c>
    </row>
    <row r="23" spans="1:27" ht="12.75" hidden="1" customHeight="1" outlineLevel="1" x14ac:dyDescent="0.2">
      <c r="A23" s="92" t="s">
        <v>2262</v>
      </c>
      <c r="B23" s="62" t="s">
        <v>231</v>
      </c>
      <c r="C23" s="42" t="s">
        <v>77</v>
      </c>
      <c r="D23" s="43">
        <v>1559.53</v>
      </c>
      <c r="E23" s="43">
        <v>1471.51</v>
      </c>
      <c r="F23" s="43">
        <v>1324.62</v>
      </c>
      <c r="G23" s="43">
        <v>1283.44</v>
      </c>
      <c r="H23" s="43">
        <v>1344.28</v>
      </c>
      <c r="I23" s="43">
        <v>1478.68</v>
      </c>
      <c r="J23" s="43">
        <v>1511.41</v>
      </c>
      <c r="K23" s="43">
        <v>1569.17</v>
      </c>
      <c r="L23" s="43">
        <v>1711.22</v>
      </c>
      <c r="M23" s="43">
        <v>1797.58</v>
      </c>
      <c r="N23" s="43">
        <v>1831.97</v>
      </c>
      <c r="O23" s="43">
        <v>1840.26</v>
      </c>
      <c r="P23" s="43">
        <v>1834.74</v>
      </c>
      <c r="Q23" s="43">
        <v>1829.15</v>
      </c>
      <c r="R23" s="43">
        <v>1791.54</v>
      </c>
      <c r="S23" s="43">
        <v>1787.14</v>
      </c>
      <c r="T23" s="43">
        <v>1783.99</v>
      </c>
      <c r="U23" s="43">
        <v>1800.05</v>
      </c>
      <c r="V23" s="43">
        <v>1833.72</v>
      </c>
      <c r="W23" s="43">
        <v>1841.34</v>
      </c>
      <c r="X23" s="43">
        <v>1847.14</v>
      </c>
      <c r="Y23" s="43">
        <v>1810.14</v>
      </c>
      <c r="Z23" s="43">
        <v>1644.14</v>
      </c>
      <c r="AA23" s="43">
        <v>1574.9</v>
      </c>
    </row>
    <row r="24" spans="1:27" ht="12.75" hidden="1" customHeight="1" outlineLevel="1" x14ac:dyDescent="0.2">
      <c r="A24" s="92" t="s">
        <v>2263</v>
      </c>
      <c r="B24" s="62" t="s">
        <v>88</v>
      </c>
      <c r="C24" s="42" t="s">
        <v>77</v>
      </c>
      <c r="D24" s="43">
        <f t="shared" ref="D24:AA24" si="10">$D$9</f>
        <v>66.180000000000007</v>
      </c>
      <c r="E24" s="43">
        <f t="shared" si="10"/>
        <v>66.180000000000007</v>
      </c>
      <c r="F24" s="43">
        <f t="shared" si="10"/>
        <v>66.180000000000007</v>
      </c>
      <c r="G24" s="43">
        <f t="shared" si="10"/>
        <v>66.180000000000007</v>
      </c>
      <c r="H24" s="43">
        <f t="shared" si="10"/>
        <v>66.180000000000007</v>
      </c>
      <c r="I24" s="43">
        <f t="shared" si="10"/>
        <v>66.180000000000007</v>
      </c>
      <c r="J24" s="43">
        <f t="shared" si="10"/>
        <v>66.180000000000007</v>
      </c>
      <c r="K24" s="43">
        <f t="shared" si="10"/>
        <v>66.180000000000007</v>
      </c>
      <c r="L24" s="43">
        <f t="shared" si="10"/>
        <v>66.180000000000007</v>
      </c>
      <c r="M24" s="43">
        <f t="shared" si="10"/>
        <v>66.180000000000007</v>
      </c>
      <c r="N24" s="43">
        <f t="shared" si="10"/>
        <v>66.180000000000007</v>
      </c>
      <c r="O24" s="43">
        <f t="shared" si="10"/>
        <v>66.180000000000007</v>
      </c>
      <c r="P24" s="43">
        <f t="shared" si="10"/>
        <v>66.180000000000007</v>
      </c>
      <c r="Q24" s="43">
        <f t="shared" si="10"/>
        <v>66.180000000000007</v>
      </c>
      <c r="R24" s="43">
        <f t="shared" si="10"/>
        <v>66.180000000000007</v>
      </c>
      <c r="S24" s="43">
        <f t="shared" si="10"/>
        <v>66.180000000000007</v>
      </c>
      <c r="T24" s="43">
        <f t="shared" si="10"/>
        <v>66.180000000000007</v>
      </c>
      <c r="U24" s="43">
        <f t="shared" si="10"/>
        <v>66.180000000000007</v>
      </c>
      <c r="V24" s="43">
        <f t="shared" si="10"/>
        <v>66.180000000000007</v>
      </c>
      <c r="W24" s="43">
        <f t="shared" si="10"/>
        <v>66.180000000000007</v>
      </c>
      <c r="X24" s="43">
        <f t="shared" si="10"/>
        <v>66.180000000000007</v>
      </c>
      <c r="Y24" s="43">
        <f t="shared" si="10"/>
        <v>66.180000000000007</v>
      </c>
      <c r="Z24" s="43">
        <f t="shared" si="10"/>
        <v>66.180000000000007</v>
      </c>
      <c r="AA24" s="43">
        <f t="shared" si="10"/>
        <v>66.180000000000007</v>
      </c>
    </row>
    <row r="25" spans="1:27" ht="12.75" hidden="1" customHeight="1" outlineLevel="1" x14ac:dyDescent="0.2">
      <c r="A25" s="92" t="s">
        <v>2264</v>
      </c>
      <c r="B25" s="62" t="s">
        <v>81</v>
      </c>
      <c r="C25" s="42" t="s">
        <v>77</v>
      </c>
      <c r="D25" s="43">
        <v>4.6100000000000003</v>
      </c>
      <c r="E25" s="43">
        <v>4.6100000000000003</v>
      </c>
      <c r="F25" s="43">
        <v>4.6100000000000003</v>
      </c>
      <c r="G25" s="43">
        <v>4.6100000000000003</v>
      </c>
      <c r="H25" s="43">
        <v>4.6100000000000003</v>
      </c>
      <c r="I25" s="43">
        <v>4.6100000000000003</v>
      </c>
      <c r="J25" s="43">
        <v>4.6100000000000003</v>
      </c>
      <c r="K25" s="43">
        <v>4.6100000000000003</v>
      </c>
      <c r="L25" s="43">
        <v>4.6100000000000003</v>
      </c>
      <c r="M25" s="43">
        <v>4.6100000000000003</v>
      </c>
      <c r="N25" s="43">
        <v>4.6100000000000003</v>
      </c>
      <c r="O25" s="43">
        <v>4.6100000000000003</v>
      </c>
      <c r="P25" s="43">
        <v>4.6100000000000003</v>
      </c>
      <c r="Q25" s="43">
        <v>4.6100000000000003</v>
      </c>
      <c r="R25" s="43">
        <v>4.6100000000000003</v>
      </c>
      <c r="S25" s="43">
        <v>4.6100000000000003</v>
      </c>
      <c r="T25" s="43">
        <v>4.6100000000000003</v>
      </c>
      <c r="U25" s="43">
        <v>4.6100000000000003</v>
      </c>
      <c r="V25" s="43">
        <v>4.6100000000000003</v>
      </c>
      <c r="W25" s="43">
        <v>4.6100000000000003</v>
      </c>
      <c r="X25" s="43">
        <v>4.6100000000000003</v>
      </c>
      <c r="Y25" s="43">
        <v>4.6100000000000003</v>
      </c>
      <c r="Z25" s="43">
        <v>4.6100000000000003</v>
      </c>
      <c r="AA25" s="43">
        <v>4.6100000000000003</v>
      </c>
    </row>
    <row r="26" spans="1:27" ht="12.75" hidden="1" customHeight="1" outlineLevel="1" x14ac:dyDescent="0.2">
      <c r="A26" s="92" t="s">
        <v>2265</v>
      </c>
      <c r="B26" s="62" t="s">
        <v>79</v>
      </c>
      <c r="C26" s="42" t="s">
        <v>77</v>
      </c>
      <c r="D26" s="43">
        <f>$D$11</f>
        <v>330.69</v>
      </c>
      <c r="E26" s="43">
        <f t="shared" ref="E26:AA26" si="11">$D$11</f>
        <v>330.69</v>
      </c>
      <c r="F26" s="43">
        <f t="shared" si="11"/>
        <v>330.69</v>
      </c>
      <c r="G26" s="43">
        <f t="shared" si="11"/>
        <v>330.69</v>
      </c>
      <c r="H26" s="43">
        <f t="shared" si="11"/>
        <v>330.69</v>
      </c>
      <c r="I26" s="43">
        <f t="shared" si="11"/>
        <v>330.69</v>
      </c>
      <c r="J26" s="43">
        <f t="shared" si="11"/>
        <v>330.69</v>
      </c>
      <c r="K26" s="43">
        <f t="shared" si="11"/>
        <v>330.69</v>
      </c>
      <c r="L26" s="43">
        <f t="shared" si="11"/>
        <v>330.69</v>
      </c>
      <c r="M26" s="43">
        <f t="shared" si="11"/>
        <v>330.69</v>
      </c>
      <c r="N26" s="43">
        <f t="shared" si="11"/>
        <v>330.69</v>
      </c>
      <c r="O26" s="43">
        <f t="shared" si="11"/>
        <v>330.69</v>
      </c>
      <c r="P26" s="43">
        <f t="shared" si="11"/>
        <v>330.69</v>
      </c>
      <c r="Q26" s="43">
        <f t="shared" si="11"/>
        <v>330.69</v>
      </c>
      <c r="R26" s="43">
        <f t="shared" si="11"/>
        <v>330.69</v>
      </c>
      <c r="S26" s="43">
        <f t="shared" si="11"/>
        <v>330.69</v>
      </c>
      <c r="T26" s="43">
        <f t="shared" si="11"/>
        <v>330.69</v>
      </c>
      <c r="U26" s="43">
        <f t="shared" si="11"/>
        <v>330.69</v>
      </c>
      <c r="V26" s="43">
        <f t="shared" si="11"/>
        <v>330.69</v>
      </c>
      <c r="W26" s="43">
        <f t="shared" si="11"/>
        <v>330.69</v>
      </c>
      <c r="X26" s="43">
        <f t="shared" si="11"/>
        <v>330.69</v>
      </c>
      <c r="Y26" s="43">
        <f t="shared" si="11"/>
        <v>330.69</v>
      </c>
      <c r="Z26" s="43">
        <f t="shared" si="11"/>
        <v>330.69</v>
      </c>
      <c r="AA26" s="43">
        <f t="shared" si="11"/>
        <v>330.69</v>
      </c>
    </row>
    <row r="27" spans="1:27" ht="12.75" customHeight="1" collapsed="1" x14ac:dyDescent="0.2">
      <c r="A27" s="91" t="s">
        <v>2266</v>
      </c>
      <c r="B27" s="27" t="str">
        <f>"05"&amp;"."&amp;$B$801&amp;"."&amp;$B$802</f>
        <v>05.03.2023</v>
      </c>
      <c r="C27" s="83" t="s">
        <v>74</v>
      </c>
      <c r="D27" s="84">
        <f>ROUND(((D28+D29+D31+D30)/1000),5)</f>
        <v>1.90666</v>
      </c>
      <c r="E27" s="84">
        <f>ROUND(((E28+E29+E31+E30)/1000),5)</f>
        <v>1.7846599999999999</v>
      </c>
      <c r="F27" s="84">
        <f>ROUND(((F28+F29+F31+F30)/1000),5)</f>
        <v>1.65455</v>
      </c>
      <c r="G27" s="84">
        <f t="shared" ref="G27:AA27" si="12">ROUND(((G28+G29+G31+G30)/1000),5)</f>
        <v>1.62303</v>
      </c>
      <c r="H27" s="84">
        <f t="shared" si="12"/>
        <v>1.68649</v>
      </c>
      <c r="I27" s="84">
        <f t="shared" si="12"/>
        <v>1.7862199999999999</v>
      </c>
      <c r="J27" s="84">
        <f t="shared" si="12"/>
        <v>1.8021400000000001</v>
      </c>
      <c r="K27" s="84">
        <f t="shared" si="12"/>
        <v>1.9025000000000001</v>
      </c>
      <c r="L27" s="84">
        <f t="shared" si="12"/>
        <v>2.0009600000000001</v>
      </c>
      <c r="M27" s="84">
        <f t="shared" si="12"/>
        <v>2.1780200000000001</v>
      </c>
      <c r="N27" s="84">
        <f t="shared" si="12"/>
        <v>2.2270400000000001</v>
      </c>
      <c r="O27" s="84">
        <f t="shared" si="12"/>
        <v>2.2400699999999998</v>
      </c>
      <c r="P27" s="84">
        <f t="shared" si="12"/>
        <v>2.2368399999999999</v>
      </c>
      <c r="Q27" s="84">
        <f t="shared" si="12"/>
        <v>2.23475</v>
      </c>
      <c r="R27" s="84">
        <f t="shared" si="12"/>
        <v>2.2023999999999999</v>
      </c>
      <c r="S27" s="84">
        <f t="shared" si="12"/>
        <v>2.2038600000000002</v>
      </c>
      <c r="T27" s="84">
        <f t="shared" si="12"/>
        <v>2.2028799999999999</v>
      </c>
      <c r="U27" s="84">
        <f t="shared" si="12"/>
        <v>2.21923</v>
      </c>
      <c r="V27" s="84">
        <f t="shared" si="12"/>
        <v>2.2657500000000002</v>
      </c>
      <c r="W27" s="84">
        <f t="shared" si="12"/>
        <v>2.2617099999999999</v>
      </c>
      <c r="X27" s="84">
        <f t="shared" si="12"/>
        <v>2.2717100000000001</v>
      </c>
      <c r="Y27" s="84">
        <f t="shared" si="12"/>
        <v>2.2334700000000001</v>
      </c>
      <c r="Z27" s="84">
        <f t="shared" si="12"/>
        <v>2.08385</v>
      </c>
      <c r="AA27" s="84">
        <f t="shared" si="12"/>
        <v>1.99946</v>
      </c>
    </row>
    <row r="28" spans="1:27" ht="12.75" hidden="1" customHeight="1" outlineLevel="1" x14ac:dyDescent="0.2">
      <c r="A28" s="92" t="s">
        <v>2267</v>
      </c>
      <c r="B28" s="62" t="s">
        <v>231</v>
      </c>
      <c r="C28" s="42" t="s">
        <v>77</v>
      </c>
      <c r="D28" s="43">
        <v>1505.18</v>
      </c>
      <c r="E28" s="43">
        <v>1383.18</v>
      </c>
      <c r="F28" s="43">
        <v>1253.07</v>
      </c>
      <c r="G28" s="43">
        <v>1221.55</v>
      </c>
      <c r="H28" s="43">
        <v>1285.01</v>
      </c>
      <c r="I28" s="43">
        <v>1384.74</v>
      </c>
      <c r="J28" s="43">
        <v>1400.66</v>
      </c>
      <c r="K28" s="43">
        <v>1501.02</v>
      </c>
      <c r="L28" s="43">
        <v>1599.48</v>
      </c>
      <c r="M28" s="43">
        <v>1776.54</v>
      </c>
      <c r="N28" s="43">
        <v>1825.56</v>
      </c>
      <c r="O28" s="43">
        <v>1838.59</v>
      </c>
      <c r="P28" s="43">
        <v>1835.36</v>
      </c>
      <c r="Q28" s="43">
        <v>1833.27</v>
      </c>
      <c r="R28" s="43">
        <v>1800.92</v>
      </c>
      <c r="S28" s="43">
        <v>1802.38</v>
      </c>
      <c r="T28" s="43">
        <v>1801.4</v>
      </c>
      <c r="U28" s="43">
        <v>1817.75</v>
      </c>
      <c r="V28" s="43">
        <v>1864.27</v>
      </c>
      <c r="W28" s="43">
        <v>1860.23</v>
      </c>
      <c r="X28" s="43">
        <v>1870.23</v>
      </c>
      <c r="Y28" s="43">
        <v>1831.99</v>
      </c>
      <c r="Z28" s="43">
        <v>1682.37</v>
      </c>
      <c r="AA28" s="43">
        <v>1597.98</v>
      </c>
    </row>
    <row r="29" spans="1:27" ht="12.75" hidden="1" customHeight="1" outlineLevel="1" x14ac:dyDescent="0.2">
      <c r="A29" s="92" t="s">
        <v>2268</v>
      </c>
      <c r="B29" s="62" t="s">
        <v>88</v>
      </c>
      <c r="C29" s="42" t="s">
        <v>77</v>
      </c>
      <c r="D29" s="43">
        <f t="shared" ref="D29:AA29" si="13">$D$9</f>
        <v>66.180000000000007</v>
      </c>
      <c r="E29" s="43">
        <f t="shared" si="13"/>
        <v>66.180000000000007</v>
      </c>
      <c r="F29" s="43">
        <f t="shared" si="13"/>
        <v>66.180000000000007</v>
      </c>
      <c r="G29" s="43">
        <f t="shared" si="13"/>
        <v>66.180000000000007</v>
      </c>
      <c r="H29" s="43">
        <f t="shared" si="13"/>
        <v>66.180000000000007</v>
      </c>
      <c r="I29" s="43">
        <f t="shared" si="13"/>
        <v>66.180000000000007</v>
      </c>
      <c r="J29" s="43">
        <f t="shared" si="13"/>
        <v>66.180000000000007</v>
      </c>
      <c r="K29" s="43">
        <f t="shared" si="13"/>
        <v>66.180000000000007</v>
      </c>
      <c r="L29" s="43">
        <f t="shared" si="13"/>
        <v>66.180000000000007</v>
      </c>
      <c r="M29" s="43">
        <f t="shared" si="13"/>
        <v>66.180000000000007</v>
      </c>
      <c r="N29" s="43">
        <f t="shared" si="13"/>
        <v>66.180000000000007</v>
      </c>
      <c r="O29" s="43">
        <f t="shared" si="13"/>
        <v>66.180000000000007</v>
      </c>
      <c r="P29" s="43">
        <f t="shared" si="13"/>
        <v>66.180000000000007</v>
      </c>
      <c r="Q29" s="43">
        <f t="shared" si="13"/>
        <v>66.180000000000007</v>
      </c>
      <c r="R29" s="43">
        <f t="shared" si="13"/>
        <v>66.180000000000007</v>
      </c>
      <c r="S29" s="43">
        <f t="shared" si="13"/>
        <v>66.180000000000007</v>
      </c>
      <c r="T29" s="43">
        <f t="shared" si="13"/>
        <v>66.180000000000007</v>
      </c>
      <c r="U29" s="43">
        <f t="shared" si="13"/>
        <v>66.180000000000007</v>
      </c>
      <c r="V29" s="43">
        <f t="shared" si="13"/>
        <v>66.180000000000007</v>
      </c>
      <c r="W29" s="43">
        <f t="shared" si="13"/>
        <v>66.180000000000007</v>
      </c>
      <c r="X29" s="43">
        <f t="shared" si="13"/>
        <v>66.180000000000007</v>
      </c>
      <c r="Y29" s="43">
        <f t="shared" si="13"/>
        <v>66.180000000000007</v>
      </c>
      <c r="Z29" s="43">
        <f t="shared" si="13"/>
        <v>66.180000000000007</v>
      </c>
      <c r="AA29" s="43">
        <f t="shared" si="13"/>
        <v>66.180000000000007</v>
      </c>
    </row>
    <row r="30" spans="1:27" ht="12.75" hidden="1" customHeight="1" outlineLevel="1" x14ac:dyDescent="0.2">
      <c r="A30" s="92" t="s">
        <v>2269</v>
      </c>
      <c r="B30" s="62" t="s">
        <v>81</v>
      </c>
      <c r="C30" s="42" t="s">
        <v>77</v>
      </c>
      <c r="D30" s="43">
        <v>4.6100000000000003</v>
      </c>
      <c r="E30" s="43">
        <v>4.6100000000000003</v>
      </c>
      <c r="F30" s="43">
        <v>4.6100000000000003</v>
      </c>
      <c r="G30" s="43">
        <v>4.6100000000000003</v>
      </c>
      <c r="H30" s="43">
        <v>4.6100000000000003</v>
      </c>
      <c r="I30" s="43">
        <v>4.6100000000000003</v>
      </c>
      <c r="J30" s="43">
        <v>4.6100000000000003</v>
      </c>
      <c r="K30" s="43">
        <v>4.6100000000000003</v>
      </c>
      <c r="L30" s="43">
        <v>4.6100000000000003</v>
      </c>
      <c r="M30" s="43">
        <v>4.6100000000000003</v>
      </c>
      <c r="N30" s="43">
        <v>4.6100000000000003</v>
      </c>
      <c r="O30" s="43">
        <v>4.6100000000000003</v>
      </c>
      <c r="P30" s="43">
        <v>4.6100000000000003</v>
      </c>
      <c r="Q30" s="43">
        <v>4.6100000000000003</v>
      </c>
      <c r="R30" s="43">
        <v>4.6100000000000003</v>
      </c>
      <c r="S30" s="43">
        <v>4.6100000000000003</v>
      </c>
      <c r="T30" s="43">
        <v>4.6100000000000003</v>
      </c>
      <c r="U30" s="43">
        <v>4.6100000000000003</v>
      </c>
      <c r="V30" s="43">
        <v>4.6100000000000003</v>
      </c>
      <c r="W30" s="43">
        <v>4.6100000000000003</v>
      </c>
      <c r="X30" s="43">
        <v>4.6100000000000003</v>
      </c>
      <c r="Y30" s="43">
        <v>4.6100000000000003</v>
      </c>
      <c r="Z30" s="43">
        <v>4.6100000000000003</v>
      </c>
      <c r="AA30" s="43">
        <v>4.6100000000000003</v>
      </c>
    </row>
    <row r="31" spans="1:27" ht="12.75" hidden="1" customHeight="1" outlineLevel="1" x14ac:dyDescent="0.2">
      <c r="A31" s="92" t="s">
        <v>2270</v>
      </c>
      <c r="B31" s="62" t="s">
        <v>79</v>
      </c>
      <c r="C31" s="42" t="s">
        <v>77</v>
      </c>
      <c r="D31" s="43">
        <f>$D$11</f>
        <v>330.69</v>
      </c>
      <c r="E31" s="43">
        <f t="shared" ref="E31:AA31" si="14">$D$11</f>
        <v>330.69</v>
      </c>
      <c r="F31" s="43">
        <f t="shared" si="14"/>
        <v>330.69</v>
      </c>
      <c r="G31" s="43">
        <f t="shared" si="14"/>
        <v>330.69</v>
      </c>
      <c r="H31" s="43">
        <f t="shared" si="14"/>
        <v>330.69</v>
      </c>
      <c r="I31" s="43">
        <f t="shared" si="14"/>
        <v>330.69</v>
      </c>
      <c r="J31" s="43">
        <f t="shared" si="14"/>
        <v>330.69</v>
      </c>
      <c r="K31" s="43">
        <f t="shared" si="14"/>
        <v>330.69</v>
      </c>
      <c r="L31" s="43">
        <f t="shared" si="14"/>
        <v>330.69</v>
      </c>
      <c r="M31" s="43">
        <f t="shared" si="14"/>
        <v>330.69</v>
      </c>
      <c r="N31" s="43">
        <f t="shared" si="14"/>
        <v>330.69</v>
      </c>
      <c r="O31" s="43">
        <f t="shared" si="14"/>
        <v>330.69</v>
      </c>
      <c r="P31" s="43">
        <f t="shared" si="14"/>
        <v>330.69</v>
      </c>
      <c r="Q31" s="43">
        <f t="shared" si="14"/>
        <v>330.69</v>
      </c>
      <c r="R31" s="43">
        <f t="shared" si="14"/>
        <v>330.69</v>
      </c>
      <c r="S31" s="43">
        <f t="shared" si="14"/>
        <v>330.69</v>
      </c>
      <c r="T31" s="43">
        <f t="shared" si="14"/>
        <v>330.69</v>
      </c>
      <c r="U31" s="43">
        <f t="shared" si="14"/>
        <v>330.69</v>
      </c>
      <c r="V31" s="43">
        <f t="shared" si="14"/>
        <v>330.69</v>
      </c>
      <c r="W31" s="43">
        <f t="shared" si="14"/>
        <v>330.69</v>
      </c>
      <c r="X31" s="43">
        <f t="shared" si="14"/>
        <v>330.69</v>
      </c>
      <c r="Y31" s="43">
        <f t="shared" si="14"/>
        <v>330.69</v>
      </c>
      <c r="Z31" s="43">
        <f t="shared" si="14"/>
        <v>330.69</v>
      </c>
      <c r="AA31" s="43">
        <f t="shared" si="14"/>
        <v>330.69</v>
      </c>
    </row>
    <row r="32" spans="1:27" ht="12.75" customHeight="1" collapsed="1" x14ac:dyDescent="0.2">
      <c r="A32" s="91" t="s">
        <v>2271</v>
      </c>
      <c r="B32" s="27" t="str">
        <f>"06"&amp;"."&amp;$B$801&amp;"."&amp;$B$802</f>
        <v>06.03.2023</v>
      </c>
      <c r="C32" s="83" t="s">
        <v>74</v>
      </c>
      <c r="D32" s="84">
        <f>ROUND(((D33+D34+D36+D35)/1000),5)</f>
        <v>1.8972199999999999</v>
      </c>
      <c r="E32" s="84">
        <f>ROUND(((E33+E34+E36+E35)/1000),5)</f>
        <v>1.7116899999999999</v>
      </c>
      <c r="F32" s="84">
        <f>ROUND(((F33+F34+F36+F35)/1000),5)</f>
        <v>1.59876</v>
      </c>
      <c r="G32" s="84">
        <f t="shared" ref="G32:AA32" si="15">ROUND(((G33+G34+G36+G35)/1000),5)</f>
        <v>1.5978399999999999</v>
      </c>
      <c r="H32" s="84">
        <f t="shared" si="15"/>
        <v>1.7457</v>
      </c>
      <c r="I32" s="84">
        <f t="shared" si="15"/>
        <v>1.90943</v>
      </c>
      <c r="J32" s="84">
        <f t="shared" si="15"/>
        <v>1.97604</v>
      </c>
      <c r="K32" s="84">
        <f t="shared" si="15"/>
        <v>2.1002200000000002</v>
      </c>
      <c r="L32" s="84">
        <f t="shared" si="15"/>
        <v>2.1846199999999998</v>
      </c>
      <c r="M32" s="84">
        <f t="shared" si="15"/>
        <v>2.2111800000000001</v>
      </c>
      <c r="N32" s="84">
        <f t="shared" si="15"/>
        <v>2.2650800000000002</v>
      </c>
      <c r="O32" s="84">
        <f t="shared" si="15"/>
        <v>2.2435</v>
      </c>
      <c r="P32" s="84">
        <f t="shared" si="15"/>
        <v>2.2172700000000001</v>
      </c>
      <c r="Q32" s="84">
        <f t="shared" si="15"/>
        <v>2.2220499999999999</v>
      </c>
      <c r="R32" s="84">
        <f t="shared" si="15"/>
        <v>2.2157399999999998</v>
      </c>
      <c r="S32" s="84">
        <f t="shared" si="15"/>
        <v>2.1842299999999999</v>
      </c>
      <c r="T32" s="84">
        <f t="shared" si="15"/>
        <v>2.1527500000000002</v>
      </c>
      <c r="U32" s="84">
        <f t="shared" si="15"/>
        <v>2.1537600000000001</v>
      </c>
      <c r="V32" s="84">
        <f t="shared" si="15"/>
        <v>2.1962799999999998</v>
      </c>
      <c r="W32" s="84">
        <f t="shared" si="15"/>
        <v>2.2177199999999999</v>
      </c>
      <c r="X32" s="84">
        <f t="shared" si="15"/>
        <v>2.1863700000000001</v>
      </c>
      <c r="Y32" s="84">
        <f t="shared" si="15"/>
        <v>2.1362399999999999</v>
      </c>
      <c r="Z32" s="84">
        <f t="shared" si="15"/>
        <v>2.0036399999999999</v>
      </c>
      <c r="AA32" s="84">
        <f t="shared" si="15"/>
        <v>1.9089499999999999</v>
      </c>
    </row>
    <row r="33" spans="1:27" ht="12.75" hidden="1" customHeight="1" outlineLevel="1" x14ac:dyDescent="0.2">
      <c r="A33" s="92" t="s">
        <v>2272</v>
      </c>
      <c r="B33" s="62" t="s">
        <v>231</v>
      </c>
      <c r="C33" s="42" t="s">
        <v>77</v>
      </c>
      <c r="D33" s="43">
        <v>1495.74</v>
      </c>
      <c r="E33" s="43">
        <v>1310.21</v>
      </c>
      <c r="F33" s="43">
        <v>1197.28</v>
      </c>
      <c r="G33" s="43">
        <v>1196.3599999999999</v>
      </c>
      <c r="H33" s="43">
        <v>1344.22</v>
      </c>
      <c r="I33" s="43">
        <v>1507.95</v>
      </c>
      <c r="J33" s="43">
        <v>1574.56</v>
      </c>
      <c r="K33" s="43">
        <v>1698.74</v>
      </c>
      <c r="L33" s="43">
        <v>1783.14</v>
      </c>
      <c r="M33" s="43">
        <v>1809.7</v>
      </c>
      <c r="N33" s="43">
        <v>1863.6</v>
      </c>
      <c r="O33" s="43">
        <v>1842.02</v>
      </c>
      <c r="P33" s="43">
        <v>1815.79</v>
      </c>
      <c r="Q33" s="43">
        <v>1820.57</v>
      </c>
      <c r="R33" s="43">
        <v>1814.26</v>
      </c>
      <c r="S33" s="43">
        <v>1782.75</v>
      </c>
      <c r="T33" s="43">
        <v>1751.27</v>
      </c>
      <c r="U33" s="43">
        <v>1752.28</v>
      </c>
      <c r="V33" s="43">
        <v>1794.8</v>
      </c>
      <c r="W33" s="43">
        <v>1816.24</v>
      </c>
      <c r="X33" s="43">
        <v>1784.89</v>
      </c>
      <c r="Y33" s="43">
        <v>1734.76</v>
      </c>
      <c r="Z33" s="43">
        <v>1602.16</v>
      </c>
      <c r="AA33" s="43">
        <v>1507.47</v>
      </c>
    </row>
    <row r="34" spans="1:27" ht="12.75" hidden="1" customHeight="1" outlineLevel="1" x14ac:dyDescent="0.2">
      <c r="A34" s="92" t="s">
        <v>2273</v>
      </c>
      <c r="B34" s="62" t="s">
        <v>88</v>
      </c>
      <c r="C34" s="42" t="s">
        <v>77</v>
      </c>
      <c r="D34" s="43">
        <f t="shared" ref="D34:AA34" si="16">$D$9</f>
        <v>66.180000000000007</v>
      </c>
      <c r="E34" s="43">
        <f t="shared" si="16"/>
        <v>66.180000000000007</v>
      </c>
      <c r="F34" s="43">
        <f t="shared" si="16"/>
        <v>66.180000000000007</v>
      </c>
      <c r="G34" s="43">
        <f t="shared" si="16"/>
        <v>66.180000000000007</v>
      </c>
      <c r="H34" s="43">
        <f t="shared" si="16"/>
        <v>66.180000000000007</v>
      </c>
      <c r="I34" s="43">
        <f t="shared" si="16"/>
        <v>66.180000000000007</v>
      </c>
      <c r="J34" s="43">
        <f t="shared" si="16"/>
        <v>66.180000000000007</v>
      </c>
      <c r="K34" s="43">
        <f t="shared" si="16"/>
        <v>66.180000000000007</v>
      </c>
      <c r="L34" s="43">
        <f t="shared" si="16"/>
        <v>66.180000000000007</v>
      </c>
      <c r="M34" s="43">
        <f t="shared" si="16"/>
        <v>66.180000000000007</v>
      </c>
      <c r="N34" s="43">
        <f t="shared" si="16"/>
        <v>66.180000000000007</v>
      </c>
      <c r="O34" s="43">
        <f t="shared" si="16"/>
        <v>66.180000000000007</v>
      </c>
      <c r="P34" s="43">
        <f t="shared" si="16"/>
        <v>66.180000000000007</v>
      </c>
      <c r="Q34" s="43">
        <f t="shared" si="16"/>
        <v>66.180000000000007</v>
      </c>
      <c r="R34" s="43">
        <f t="shared" si="16"/>
        <v>66.180000000000007</v>
      </c>
      <c r="S34" s="43">
        <f t="shared" si="16"/>
        <v>66.180000000000007</v>
      </c>
      <c r="T34" s="43">
        <f t="shared" si="16"/>
        <v>66.180000000000007</v>
      </c>
      <c r="U34" s="43">
        <f t="shared" si="16"/>
        <v>66.180000000000007</v>
      </c>
      <c r="V34" s="43">
        <f t="shared" si="16"/>
        <v>66.180000000000007</v>
      </c>
      <c r="W34" s="43">
        <f t="shared" si="16"/>
        <v>66.180000000000007</v>
      </c>
      <c r="X34" s="43">
        <f t="shared" si="16"/>
        <v>66.180000000000007</v>
      </c>
      <c r="Y34" s="43">
        <f t="shared" si="16"/>
        <v>66.180000000000007</v>
      </c>
      <c r="Z34" s="43">
        <f t="shared" si="16"/>
        <v>66.180000000000007</v>
      </c>
      <c r="AA34" s="43">
        <f t="shared" si="16"/>
        <v>66.180000000000007</v>
      </c>
    </row>
    <row r="35" spans="1:27" ht="12.75" hidden="1" customHeight="1" outlineLevel="1" x14ac:dyDescent="0.2">
      <c r="A35" s="92" t="s">
        <v>2274</v>
      </c>
      <c r="B35" s="62" t="s">
        <v>81</v>
      </c>
      <c r="C35" s="42" t="s">
        <v>77</v>
      </c>
      <c r="D35" s="43">
        <v>4.6100000000000003</v>
      </c>
      <c r="E35" s="43">
        <v>4.6100000000000003</v>
      </c>
      <c r="F35" s="43">
        <v>4.6100000000000003</v>
      </c>
      <c r="G35" s="43">
        <v>4.6100000000000003</v>
      </c>
      <c r="H35" s="43">
        <v>4.6100000000000003</v>
      </c>
      <c r="I35" s="43">
        <v>4.6100000000000003</v>
      </c>
      <c r="J35" s="43">
        <v>4.6100000000000003</v>
      </c>
      <c r="K35" s="43">
        <v>4.6100000000000003</v>
      </c>
      <c r="L35" s="43">
        <v>4.6100000000000003</v>
      </c>
      <c r="M35" s="43">
        <v>4.6100000000000003</v>
      </c>
      <c r="N35" s="43">
        <v>4.6100000000000003</v>
      </c>
      <c r="O35" s="43">
        <v>4.6100000000000003</v>
      </c>
      <c r="P35" s="43">
        <v>4.6100000000000003</v>
      </c>
      <c r="Q35" s="43">
        <v>4.6100000000000003</v>
      </c>
      <c r="R35" s="43">
        <v>4.6100000000000003</v>
      </c>
      <c r="S35" s="43">
        <v>4.6100000000000003</v>
      </c>
      <c r="T35" s="43">
        <v>4.6100000000000003</v>
      </c>
      <c r="U35" s="43">
        <v>4.6100000000000003</v>
      </c>
      <c r="V35" s="43">
        <v>4.6100000000000003</v>
      </c>
      <c r="W35" s="43">
        <v>4.6100000000000003</v>
      </c>
      <c r="X35" s="43">
        <v>4.6100000000000003</v>
      </c>
      <c r="Y35" s="43">
        <v>4.6100000000000003</v>
      </c>
      <c r="Z35" s="43">
        <v>4.6100000000000003</v>
      </c>
      <c r="AA35" s="43">
        <v>4.6100000000000003</v>
      </c>
    </row>
    <row r="36" spans="1:27" ht="12.75" hidden="1" customHeight="1" outlineLevel="1" x14ac:dyDescent="0.2">
      <c r="A36" s="92" t="s">
        <v>2275</v>
      </c>
      <c r="B36" s="62" t="s">
        <v>79</v>
      </c>
      <c r="C36" s="42" t="s">
        <v>77</v>
      </c>
      <c r="D36" s="43">
        <f>$D$11</f>
        <v>330.69</v>
      </c>
      <c r="E36" s="43">
        <f t="shared" ref="E36:AA36" si="17">$D$11</f>
        <v>330.69</v>
      </c>
      <c r="F36" s="43">
        <f t="shared" si="17"/>
        <v>330.69</v>
      </c>
      <c r="G36" s="43">
        <f t="shared" si="17"/>
        <v>330.69</v>
      </c>
      <c r="H36" s="43">
        <f t="shared" si="17"/>
        <v>330.69</v>
      </c>
      <c r="I36" s="43">
        <f t="shared" si="17"/>
        <v>330.69</v>
      </c>
      <c r="J36" s="43">
        <f t="shared" si="17"/>
        <v>330.69</v>
      </c>
      <c r="K36" s="43">
        <f t="shared" si="17"/>
        <v>330.69</v>
      </c>
      <c r="L36" s="43">
        <f t="shared" si="17"/>
        <v>330.69</v>
      </c>
      <c r="M36" s="43">
        <f t="shared" si="17"/>
        <v>330.69</v>
      </c>
      <c r="N36" s="43">
        <f t="shared" si="17"/>
        <v>330.69</v>
      </c>
      <c r="O36" s="43">
        <f t="shared" si="17"/>
        <v>330.69</v>
      </c>
      <c r="P36" s="43">
        <f t="shared" si="17"/>
        <v>330.69</v>
      </c>
      <c r="Q36" s="43">
        <f t="shared" si="17"/>
        <v>330.69</v>
      </c>
      <c r="R36" s="43">
        <f t="shared" si="17"/>
        <v>330.69</v>
      </c>
      <c r="S36" s="43">
        <f t="shared" si="17"/>
        <v>330.69</v>
      </c>
      <c r="T36" s="43">
        <f t="shared" si="17"/>
        <v>330.69</v>
      </c>
      <c r="U36" s="43">
        <f t="shared" si="17"/>
        <v>330.69</v>
      </c>
      <c r="V36" s="43">
        <f t="shared" si="17"/>
        <v>330.69</v>
      </c>
      <c r="W36" s="43">
        <f t="shared" si="17"/>
        <v>330.69</v>
      </c>
      <c r="X36" s="43">
        <f t="shared" si="17"/>
        <v>330.69</v>
      </c>
      <c r="Y36" s="43">
        <f t="shared" si="17"/>
        <v>330.69</v>
      </c>
      <c r="Z36" s="43">
        <f t="shared" si="17"/>
        <v>330.69</v>
      </c>
      <c r="AA36" s="43">
        <f t="shared" si="17"/>
        <v>330.69</v>
      </c>
    </row>
    <row r="37" spans="1:27" ht="12.75" customHeight="1" collapsed="1" x14ac:dyDescent="0.2">
      <c r="A37" s="91" t="s">
        <v>2276</v>
      </c>
      <c r="B37" s="27" t="str">
        <f>"07"&amp;"."&amp;$B$801&amp;"."&amp;$B$802</f>
        <v>07.03.2023</v>
      </c>
      <c r="C37" s="83" t="s">
        <v>74</v>
      </c>
      <c r="D37" s="84">
        <f>ROUND(((D38+D39+D41+D40)/1000),5)</f>
        <v>1.6155299999999999</v>
      </c>
      <c r="E37" s="84">
        <f>ROUND(((E38+E39+E41+E40)/1000),5)</f>
        <v>1.55037</v>
      </c>
      <c r="F37" s="84">
        <f>ROUND(((F38+F39+F41+F40)/1000),5)</f>
        <v>1.50145</v>
      </c>
      <c r="G37" s="84">
        <f t="shared" ref="G37:AA37" si="18">ROUND(((G38+G39+G41+G40)/1000),5)</f>
        <v>1.5159899999999999</v>
      </c>
      <c r="H37" s="84">
        <f t="shared" si="18"/>
        <v>1.5820399999999999</v>
      </c>
      <c r="I37" s="84">
        <f t="shared" si="18"/>
        <v>1.7961800000000001</v>
      </c>
      <c r="J37" s="84">
        <f t="shared" si="18"/>
        <v>1.9373199999999999</v>
      </c>
      <c r="K37" s="84">
        <f t="shared" si="18"/>
        <v>2.0611999999999999</v>
      </c>
      <c r="L37" s="84">
        <f t="shared" si="18"/>
        <v>2.1464799999999999</v>
      </c>
      <c r="M37" s="84">
        <f t="shared" si="18"/>
        <v>2.1285400000000001</v>
      </c>
      <c r="N37" s="84">
        <f t="shared" si="18"/>
        <v>2.2081200000000001</v>
      </c>
      <c r="O37" s="84">
        <f t="shared" si="18"/>
        <v>2.2369400000000002</v>
      </c>
      <c r="P37" s="84">
        <f t="shared" si="18"/>
        <v>2.1825199999999998</v>
      </c>
      <c r="Q37" s="84">
        <f t="shared" si="18"/>
        <v>2.1547700000000001</v>
      </c>
      <c r="R37" s="84">
        <f t="shared" si="18"/>
        <v>2.1157300000000001</v>
      </c>
      <c r="S37" s="84">
        <f t="shared" si="18"/>
        <v>2.10826</v>
      </c>
      <c r="T37" s="84">
        <f t="shared" si="18"/>
        <v>2.1293700000000002</v>
      </c>
      <c r="U37" s="84">
        <f t="shared" si="18"/>
        <v>2.1154500000000001</v>
      </c>
      <c r="V37" s="84">
        <f t="shared" si="18"/>
        <v>2.1453000000000002</v>
      </c>
      <c r="W37" s="84">
        <f t="shared" si="18"/>
        <v>2.2006100000000002</v>
      </c>
      <c r="X37" s="84">
        <f t="shared" si="18"/>
        <v>2.1595499999999999</v>
      </c>
      <c r="Y37" s="84">
        <f t="shared" si="18"/>
        <v>2.0473499999999998</v>
      </c>
      <c r="Z37" s="84">
        <f t="shared" si="18"/>
        <v>1.9924500000000001</v>
      </c>
      <c r="AA37" s="84">
        <f t="shared" si="18"/>
        <v>1.90059</v>
      </c>
    </row>
    <row r="38" spans="1:27" ht="12.75" hidden="1" customHeight="1" outlineLevel="1" x14ac:dyDescent="0.2">
      <c r="A38" s="92" t="s">
        <v>2277</v>
      </c>
      <c r="B38" s="62" t="s">
        <v>231</v>
      </c>
      <c r="C38" s="42" t="s">
        <v>77</v>
      </c>
      <c r="D38" s="43">
        <v>1214.05</v>
      </c>
      <c r="E38" s="43">
        <v>1148.8900000000001</v>
      </c>
      <c r="F38" s="43">
        <v>1099.97</v>
      </c>
      <c r="G38" s="43">
        <v>1114.51</v>
      </c>
      <c r="H38" s="43">
        <v>1180.56</v>
      </c>
      <c r="I38" s="43">
        <v>1394.7</v>
      </c>
      <c r="J38" s="43">
        <v>1535.84</v>
      </c>
      <c r="K38" s="43">
        <v>1659.72</v>
      </c>
      <c r="L38" s="43">
        <v>1745</v>
      </c>
      <c r="M38" s="43">
        <v>1727.06</v>
      </c>
      <c r="N38" s="43">
        <v>1806.64</v>
      </c>
      <c r="O38" s="43">
        <v>1835.46</v>
      </c>
      <c r="P38" s="43">
        <v>1781.04</v>
      </c>
      <c r="Q38" s="43">
        <v>1753.29</v>
      </c>
      <c r="R38" s="43">
        <v>1714.25</v>
      </c>
      <c r="S38" s="43">
        <v>1706.78</v>
      </c>
      <c r="T38" s="43">
        <v>1727.89</v>
      </c>
      <c r="U38" s="43">
        <v>1713.97</v>
      </c>
      <c r="V38" s="43">
        <v>1743.82</v>
      </c>
      <c r="W38" s="43">
        <v>1799.13</v>
      </c>
      <c r="X38" s="43">
        <v>1758.07</v>
      </c>
      <c r="Y38" s="43">
        <v>1645.87</v>
      </c>
      <c r="Z38" s="43">
        <v>1590.97</v>
      </c>
      <c r="AA38" s="43">
        <v>1499.11</v>
      </c>
    </row>
    <row r="39" spans="1:27" ht="12.75" hidden="1" customHeight="1" outlineLevel="1" x14ac:dyDescent="0.2">
      <c r="A39" s="92" t="s">
        <v>2278</v>
      </c>
      <c r="B39" s="62" t="s">
        <v>88</v>
      </c>
      <c r="C39" s="42" t="s">
        <v>77</v>
      </c>
      <c r="D39" s="43">
        <f t="shared" ref="D39:AA39" si="19">$D$9</f>
        <v>66.180000000000007</v>
      </c>
      <c r="E39" s="43">
        <f t="shared" si="19"/>
        <v>66.180000000000007</v>
      </c>
      <c r="F39" s="43">
        <f t="shared" si="19"/>
        <v>66.180000000000007</v>
      </c>
      <c r="G39" s="43">
        <f t="shared" si="19"/>
        <v>66.180000000000007</v>
      </c>
      <c r="H39" s="43">
        <f t="shared" si="19"/>
        <v>66.180000000000007</v>
      </c>
      <c r="I39" s="43">
        <f t="shared" si="19"/>
        <v>66.180000000000007</v>
      </c>
      <c r="J39" s="43">
        <f t="shared" si="19"/>
        <v>66.180000000000007</v>
      </c>
      <c r="K39" s="43">
        <f t="shared" si="19"/>
        <v>66.180000000000007</v>
      </c>
      <c r="L39" s="43">
        <f t="shared" si="19"/>
        <v>66.180000000000007</v>
      </c>
      <c r="M39" s="43">
        <f t="shared" si="19"/>
        <v>66.180000000000007</v>
      </c>
      <c r="N39" s="43">
        <f t="shared" si="19"/>
        <v>66.180000000000007</v>
      </c>
      <c r="O39" s="43">
        <f t="shared" si="19"/>
        <v>66.180000000000007</v>
      </c>
      <c r="P39" s="43">
        <f t="shared" si="19"/>
        <v>66.180000000000007</v>
      </c>
      <c r="Q39" s="43">
        <f t="shared" si="19"/>
        <v>66.180000000000007</v>
      </c>
      <c r="R39" s="43">
        <f t="shared" si="19"/>
        <v>66.180000000000007</v>
      </c>
      <c r="S39" s="43">
        <f t="shared" si="19"/>
        <v>66.180000000000007</v>
      </c>
      <c r="T39" s="43">
        <f t="shared" si="19"/>
        <v>66.180000000000007</v>
      </c>
      <c r="U39" s="43">
        <f t="shared" si="19"/>
        <v>66.180000000000007</v>
      </c>
      <c r="V39" s="43">
        <f t="shared" si="19"/>
        <v>66.180000000000007</v>
      </c>
      <c r="W39" s="43">
        <f t="shared" si="19"/>
        <v>66.180000000000007</v>
      </c>
      <c r="X39" s="43">
        <f t="shared" si="19"/>
        <v>66.180000000000007</v>
      </c>
      <c r="Y39" s="43">
        <f t="shared" si="19"/>
        <v>66.180000000000007</v>
      </c>
      <c r="Z39" s="43">
        <f t="shared" si="19"/>
        <v>66.180000000000007</v>
      </c>
      <c r="AA39" s="43">
        <f t="shared" si="19"/>
        <v>66.180000000000007</v>
      </c>
    </row>
    <row r="40" spans="1:27" ht="12.75" hidden="1" customHeight="1" outlineLevel="1" x14ac:dyDescent="0.2">
      <c r="A40" s="92" t="s">
        <v>2279</v>
      </c>
      <c r="B40" s="62" t="s">
        <v>81</v>
      </c>
      <c r="C40" s="42" t="s">
        <v>77</v>
      </c>
      <c r="D40" s="43">
        <v>4.6100000000000003</v>
      </c>
      <c r="E40" s="43">
        <v>4.6100000000000003</v>
      </c>
      <c r="F40" s="43">
        <v>4.6100000000000003</v>
      </c>
      <c r="G40" s="43">
        <v>4.6100000000000003</v>
      </c>
      <c r="H40" s="43">
        <v>4.6100000000000003</v>
      </c>
      <c r="I40" s="43">
        <v>4.6100000000000003</v>
      </c>
      <c r="J40" s="43">
        <v>4.6100000000000003</v>
      </c>
      <c r="K40" s="43">
        <v>4.6100000000000003</v>
      </c>
      <c r="L40" s="43">
        <v>4.6100000000000003</v>
      </c>
      <c r="M40" s="43">
        <v>4.6100000000000003</v>
      </c>
      <c r="N40" s="43">
        <v>4.6100000000000003</v>
      </c>
      <c r="O40" s="43">
        <v>4.6100000000000003</v>
      </c>
      <c r="P40" s="43">
        <v>4.6100000000000003</v>
      </c>
      <c r="Q40" s="43">
        <v>4.6100000000000003</v>
      </c>
      <c r="R40" s="43">
        <v>4.6100000000000003</v>
      </c>
      <c r="S40" s="43">
        <v>4.6100000000000003</v>
      </c>
      <c r="T40" s="43">
        <v>4.6100000000000003</v>
      </c>
      <c r="U40" s="43">
        <v>4.6100000000000003</v>
      </c>
      <c r="V40" s="43">
        <v>4.6100000000000003</v>
      </c>
      <c r="W40" s="43">
        <v>4.6100000000000003</v>
      </c>
      <c r="X40" s="43">
        <v>4.6100000000000003</v>
      </c>
      <c r="Y40" s="43">
        <v>4.6100000000000003</v>
      </c>
      <c r="Z40" s="43">
        <v>4.6100000000000003</v>
      </c>
      <c r="AA40" s="43">
        <v>4.6100000000000003</v>
      </c>
    </row>
    <row r="41" spans="1:27" ht="12.75" hidden="1" customHeight="1" outlineLevel="1" x14ac:dyDescent="0.2">
      <c r="A41" s="92" t="s">
        <v>2280</v>
      </c>
      <c r="B41" s="62" t="s">
        <v>79</v>
      </c>
      <c r="C41" s="42" t="s">
        <v>77</v>
      </c>
      <c r="D41" s="43">
        <f>$D$11</f>
        <v>330.69</v>
      </c>
      <c r="E41" s="43">
        <f t="shared" ref="E41:AA41" si="20">$D$11</f>
        <v>330.69</v>
      </c>
      <c r="F41" s="43">
        <f t="shared" si="20"/>
        <v>330.69</v>
      </c>
      <c r="G41" s="43">
        <f t="shared" si="20"/>
        <v>330.69</v>
      </c>
      <c r="H41" s="43">
        <f t="shared" si="20"/>
        <v>330.69</v>
      </c>
      <c r="I41" s="43">
        <f t="shared" si="20"/>
        <v>330.69</v>
      </c>
      <c r="J41" s="43">
        <f t="shared" si="20"/>
        <v>330.69</v>
      </c>
      <c r="K41" s="43">
        <f t="shared" si="20"/>
        <v>330.69</v>
      </c>
      <c r="L41" s="43">
        <f t="shared" si="20"/>
        <v>330.69</v>
      </c>
      <c r="M41" s="43">
        <f t="shared" si="20"/>
        <v>330.69</v>
      </c>
      <c r="N41" s="43">
        <f t="shared" si="20"/>
        <v>330.69</v>
      </c>
      <c r="O41" s="43">
        <f t="shared" si="20"/>
        <v>330.69</v>
      </c>
      <c r="P41" s="43">
        <f t="shared" si="20"/>
        <v>330.69</v>
      </c>
      <c r="Q41" s="43">
        <f t="shared" si="20"/>
        <v>330.69</v>
      </c>
      <c r="R41" s="43">
        <f t="shared" si="20"/>
        <v>330.69</v>
      </c>
      <c r="S41" s="43">
        <f t="shared" si="20"/>
        <v>330.69</v>
      </c>
      <c r="T41" s="43">
        <f t="shared" si="20"/>
        <v>330.69</v>
      </c>
      <c r="U41" s="43">
        <f t="shared" si="20"/>
        <v>330.69</v>
      </c>
      <c r="V41" s="43">
        <f t="shared" si="20"/>
        <v>330.69</v>
      </c>
      <c r="W41" s="43">
        <f t="shared" si="20"/>
        <v>330.69</v>
      </c>
      <c r="X41" s="43">
        <f t="shared" si="20"/>
        <v>330.69</v>
      </c>
      <c r="Y41" s="43">
        <f t="shared" si="20"/>
        <v>330.69</v>
      </c>
      <c r="Z41" s="43">
        <f t="shared" si="20"/>
        <v>330.69</v>
      </c>
      <c r="AA41" s="43">
        <f t="shared" si="20"/>
        <v>330.69</v>
      </c>
    </row>
    <row r="42" spans="1:27" ht="12.75" customHeight="1" collapsed="1" x14ac:dyDescent="0.2">
      <c r="A42" s="91" t="s">
        <v>2281</v>
      </c>
      <c r="B42" s="27" t="str">
        <f>"08"&amp;"."&amp;$B$801&amp;"."&amp;$B$802</f>
        <v>08.03.2023</v>
      </c>
      <c r="C42" s="83" t="s">
        <v>74</v>
      </c>
      <c r="D42" s="84">
        <f>ROUND(((D43+D44+D46+D45)/1000),5)</f>
        <v>1.60791</v>
      </c>
      <c r="E42" s="84">
        <f>ROUND(((E43+E44+E46+E45)/1000),5)</f>
        <v>1.5425800000000001</v>
      </c>
      <c r="F42" s="84">
        <f>ROUND(((F43+F44+F46+F45)/1000),5)</f>
        <v>1.4903500000000001</v>
      </c>
      <c r="G42" s="84">
        <f t="shared" ref="G42:AA42" si="21">ROUND(((G43+G44+G46+G45)/1000),5)</f>
        <v>1.4810300000000001</v>
      </c>
      <c r="H42" s="84">
        <f t="shared" si="21"/>
        <v>1.5135099999999999</v>
      </c>
      <c r="I42" s="84">
        <f t="shared" si="21"/>
        <v>1.5177099999999999</v>
      </c>
      <c r="J42" s="84">
        <f t="shared" si="21"/>
        <v>1.5287599999999999</v>
      </c>
      <c r="K42" s="84">
        <f t="shared" si="21"/>
        <v>1.5958399999999999</v>
      </c>
      <c r="L42" s="84">
        <f t="shared" si="21"/>
        <v>1.9191100000000001</v>
      </c>
      <c r="M42" s="84">
        <f t="shared" si="21"/>
        <v>1.9959</v>
      </c>
      <c r="N42" s="84">
        <f t="shared" si="21"/>
        <v>2.0240800000000001</v>
      </c>
      <c r="O42" s="84">
        <f t="shared" si="21"/>
        <v>2.0266299999999999</v>
      </c>
      <c r="P42" s="84">
        <f t="shared" si="21"/>
        <v>2.0217299999999998</v>
      </c>
      <c r="Q42" s="84">
        <f t="shared" si="21"/>
        <v>2.0170400000000002</v>
      </c>
      <c r="R42" s="84">
        <f t="shared" si="21"/>
        <v>2.1635200000000001</v>
      </c>
      <c r="S42" s="84">
        <f t="shared" si="21"/>
        <v>2.1945199999999998</v>
      </c>
      <c r="T42" s="84">
        <f t="shared" si="21"/>
        <v>2.2040000000000002</v>
      </c>
      <c r="U42" s="84">
        <f t="shared" si="21"/>
        <v>2.1808700000000001</v>
      </c>
      <c r="V42" s="84">
        <f t="shared" si="21"/>
        <v>2.36192</v>
      </c>
      <c r="W42" s="84">
        <f t="shared" si="21"/>
        <v>2.3906999999999998</v>
      </c>
      <c r="X42" s="84">
        <f t="shared" si="21"/>
        <v>2.4621200000000001</v>
      </c>
      <c r="Y42" s="84">
        <f t="shared" si="21"/>
        <v>2.2778700000000001</v>
      </c>
      <c r="Z42" s="84">
        <f t="shared" si="21"/>
        <v>1.91709</v>
      </c>
      <c r="AA42" s="84">
        <f t="shared" si="21"/>
        <v>1.69302</v>
      </c>
    </row>
    <row r="43" spans="1:27" ht="12.75" hidden="1" customHeight="1" outlineLevel="1" x14ac:dyDescent="0.2">
      <c r="A43" s="92" t="s">
        <v>2282</v>
      </c>
      <c r="B43" s="62" t="s">
        <v>231</v>
      </c>
      <c r="C43" s="42" t="s">
        <v>77</v>
      </c>
      <c r="D43" s="43">
        <v>1206.43</v>
      </c>
      <c r="E43" s="43">
        <v>1141.0999999999999</v>
      </c>
      <c r="F43" s="43">
        <v>1088.8699999999999</v>
      </c>
      <c r="G43" s="43">
        <v>1079.55</v>
      </c>
      <c r="H43" s="43">
        <v>1112.03</v>
      </c>
      <c r="I43" s="43">
        <v>1116.23</v>
      </c>
      <c r="J43" s="43">
        <v>1127.28</v>
      </c>
      <c r="K43" s="43">
        <v>1194.3599999999999</v>
      </c>
      <c r="L43" s="43">
        <v>1517.63</v>
      </c>
      <c r="M43" s="43">
        <v>1594.42</v>
      </c>
      <c r="N43" s="43">
        <v>1622.6</v>
      </c>
      <c r="O43" s="43">
        <v>1625.15</v>
      </c>
      <c r="P43" s="43">
        <v>1620.25</v>
      </c>
      <c r="Q43" s="43">
        <v>1615.56</v>
      </c>
      <c r="R43" s="43">
        <v>1762.04</v>
      </c>
      <c r="S43" s="43">
        <v>1793.04</v>
      </c>
      <c r="T43" s="43">
        <v>1802.52</v>
      </c>
      <c r="U43" s="43">
        <v>1779.39</v>
      </c>
      <c r="V43" s="43">
        <v>1960.44</v>
      </c>
      <c r="W43" s="43">
        <v>1989.22</v>
      </c>
      <c r="X43" s="43">
        <v>2060.64</v>
      </c>
      <c r="Y43" s="43">
        <v>1876.39</v>
      </c>
      <c r="Z43" s="43">
        <v>1515.61</v>
      </c>
      <c r="AA43" s="43">
        <v>1291.54</v>
      </c>
    </row>
    <row r="44" spans="1:27" ht="12.75" hidden="1" customHeight="1" outlineLevel="1" x14ac:dyDescent="0.2">
      <c r="A44" s="92" t="s">
        <v>2283</v>
      </c>
      <c r="B44" s="62" t="s">
        <v>88</v>
      </c>
      <c r="C44" s="42" t="s">
        <v>77</v>
      </c>
      <c r="D44" s="43">
        <f t="shared" ref="D44:AA44" si="22">$D$9</f>
        <v>66.180000000000007</v>
      </c>
      <c r="E44" s="43">
        <f t="shared" si="22"/>
        <v>66.180000000000007</v>
      </c>
      <c r="F44" s="43">
        <f t="shared" si="22"/>
        <v>66.180000000000007</v>
      </c>
      <c r="G44" s="43">
        <f t="shared" si="22"/>
        <v>66.180000000000007</v>
      </c>
      <c r="H44" s="43">
        <f t="shared" si="22"/>
        <v>66.180000000000007</v>
      </c>
      <c r="I44" s="43">
        <f t="shared" si="22"/>
        <v>66.180000000000007</v>
      </c>
      <c r="J44" s="43">
        <f t="shared" si="22"/>
        <v>66.180000000000007</v>
      </c>
      <c r="K44" s="43">
        <f t="shared" si="22"/>
        <v>66.180000000000007</v>
      </c>
      <c r="L44" s="43">
        <f t="shared" si="22"/>
        <v>66.180000000000007</v>
      </c>
      <c r="M44" s="43">
        <f t="shared" si="22"/>
        <v>66.180000000000007</v>
      </c>
      <c r="N44" s="43">
        <f t="shared" si="22"/>
        <v>66.180000000000007</v>
      </c>
      <c r="O44" s="43">
        <f t="shared" si="22"/>
        <v>66.180000000000007</v>
      </c>
      <c r="P44" s="43">
        <f t="shared" si="22"/>
        <v>66.180000000000007</v>
      </c>
      <c r="Q44" s="43">
        <f t="shared" si="22"/>
        <v>66.180000000000007</v>
      </c>
      <c r="R44" s="43">
        <f t="shared" si="22"/>
        <v>66.180000000000007</v>
      </c>
      <c r="S44" s="43">
        <f t="shared" si="22"/>
        <v>66.180000000000007</v>
      </c>
      <c r="T44" s="43">
        <f t="shared" si="22"/>
        <v>66.180000000000007</v>
      </c>
      <c r="U44" s="43">
        <f t="shared" si="22"/>
        <v>66.180000000000007</v>
      </c>
      <c r="V44" s="43">
        <f t="shared" si="22"/>
        <v>66.180000000000007</v>
      </c>
      <c r="W44" s="43">
        <f t="shared" si="22"/>
        <v>66.180000000000007</v>
      </c>
      <c r="X44" s="43">
        <f t="shared" si="22"/>
        <v>66.180000000000007</v>
      </c>
      <c r="Y44" s="43">
        <f t="shared" si="22"/>
        <v>66.180000000000007</v>
      </c>
      <c r="Z44" s="43">
        <f t="shared" si="22"/>
        <v>66.180000000000007</v>
      </c>
      <c r="AA44" s="43">
        <f t="shared" si="22"/>
        <v>66.180000000000007</v>
      </c>
    </row>
    <row r="45" spans="1:27" ht="12.75" hidden="1" customHeight="1" outlineLevel="1" x14ac:dyDescent="0.2">
      <c r="A45" s="92" t="s">
        <v>2284</v>
      </c>
      <c r="B45" s="62" t="s">
        <v>81</v>
      </c>
      <c r="C45" s="42" t="s">
        <v>77</v>
      </c>
      <c r="D45" s="43">
        <v>4.6100000000000003</v>
      </c>
      <c r="E45" s="43">
        <v>4.6100000000000003</v>
      </c>
      <c r="F45" s="43">
        <v>4.6100000000000003</v>
      </c>
      <c r="G45" s="43">
        <v>4.6100000000000003</v>
      </c>
      <c r="H45" s="43">
        <v>4.6100000000000003</v>
      </c>
      <c r="I45" s="43">
        <v>4.6100000000000003</v>
      </c>
      <c r="J45" s="43">
        <v>4.6100000000000003</v>
      </c>
      <c r="K45" s="43">
        <v>4.6100000000000003</v>
      </c>
      <c r="L45" s="43">
        <v>4.6100000000000003</v>
      </c>
      <c r="M45" s="43">
        <v>4.6100000000000003</v>
      </c>
      <c r="N45" s="43">
        <v>4.6100000000000003</v>
      </c>
      <c r="O45" s="43">
        <v>4.6100000000000003</v>
      </c>
      <c r="P45" s="43">
        <v>4.6100000000000003</v>
      </c>
      <c r="Q45" s="43">
        <v>4.6100000000000003</v>
      </c>
      <c r="R45" s="43">
        <v>4.6100000000000003</v>
      </c>
      <c r="S45" s="43">
        <v>4.6100000000000003</v>
      </c>
      <c r="T45" s="43">
        <v>4.6100000000000003</v>
      </c>
      <c r="U45" s="43">
        <v>4.6100000000000003</v>
      </c>
      <c r="V45" s="43">
        <v>4.6100000000000003</v>
      </c>
      <c r="W45" s="43">
        <v>4.6100000000000003</v>
      </c>
      <c r="X45" s="43">
        <v>4.6100000000000003</v>
      </c>
      <c r="Y45" s="43">
        <v>4.6100000000000003</v>
      </c>
      <c r="Z45" s="43">
        <v>4.6100000000000003</v>
      </c>
      <c r="AA45" s="43">
        <v>4.6100000000000003</v>
      </c>
    </row>
    <row r="46" spans="1:27" ht="12.75" hidden="1" customHeight="1" outlineLevel="1" x14ac:dyDescent="0.2">
      <c r="A46" s="92" t="s">
        <v>2285</v>
      </c>
      <c r="B46" s="62" t="s">
        <v>79</v>
      </c>
      <c r="C46" s="42" t="s">
        <v>77</v>
      </c>
      <c r="D46" s="43">
        <f>$D$11</f>
        <v>330.69</v>
      </c>
      <c r="E46" s="43">
        <f t="shared" ref="E46:AA46" si="23">$D$11</f>
        <v>330.69</v>
      </c>
      <c r="F46" s="43">
        <f t="shared" si="23"/>
        <v>330.69</v>
      </c>
      <c r="G46" s="43">
        <f t="shared" si="23"/>
        <v>330.69</v>
      </c>
      <c r="H46" s="43">
        <f t="shared" si="23"/>
        <v>330.69</v>
      </c>
      <c r="I46" s="43">
        <f t="shared" si="23"/>
        <v>330.69</v>
      </c>
      <c r="J46" s="43">
        <f t="shared" si="23"/>
        <v>330.69</v>
      </c>
      <c r="K46" s="43">
        <f t="shared" si="23"/>
        <v>330.69</v>
      </c>
      <c r="L46" s="43">
        <f t="shared" si="23"/>
        <v>330.69</v>
      </c>
      <c r="M46" s="43">
        <f t="shared" si="23"/>
        <v>330.69</v>
      </c>
      <c r="N46" s="43">
        <f t="shared" si="23"/>
        <v>330.69</v>
      </c>
      <c r="O46" s="43">
        <f t="shared" si="23"/>
        <v>330.69</v>
      </c>
      <c r="P46" s="43">
        <f t="shared" si="23"/>
        <v>330.69</v>
      </c>
      <c r="Q46" s="43">
        <f t="shared" si="23"/>
        <v>330.69</v>
      </c>
      <c r="R46" s="43">
        <f t="shared" si="23"/>
        <v>330.69</v>
      </c>
      <c r="S46" s="43">
        <f t="shared" si="23"/>
        <v>330.69</v>
      </c>
      <c r="T46" s="43">
        <f t="shared" si="23"/>
        <v>330.69</v>
      </c>
      <c r="U46" s="43">
        <f t="shared" si="23"/>
        <v>330.69</v>
      </c>
      <c r="V46" s="43">
        <f t="shared" si="23"/>
        <v>330.69</v>
      </c>
      <c r="W46" s="43">
        <f t="shared" si="23"/>
        <v>330.69</v>
      </c>
      <c r="X46" s="43">
        <f t="shared" si="23"/>
        <v>330.69</v>
      </c>
      <c r="Y46" s="43">
        <f t="shared" si="23"/>
        <v>330.69</v>
      </c>
      <c r="Z46" s="43">
        <f t="shared" si="23"/>
        <v>330.69</v>
      </c>
      <c r="AA46" s="43">
        <f t="shared" si="23"/>
        <v>330.69</v>
      </c>
    </row>
    <row r="47" spans="1:27" ht="12.75" customHeight="1" collapsed="1" x14ac:dyDescent="0.2">
      <c r="A47" s="91" t="s">
        <v>2286</v>
      </c>
      <c r="B47" s="27" t="str">
        <f>"09"&amp;"."&amp;$B$801&amp;"."&amp;$B$802</f>
        <v>09.03.2023</v>
      </c>
      <c r="C47" s="83" t="s">
        <v>74</v>
      </c>
      <c r="D47" s="84">
        <f>ROUND(((D48+D49+D51+D50)/1000),5)</f>
        <v>1.5880300000000001</v>
      </c>
      <c r="E47" s="84">
        <f>ROUND(((E48+E49+E51+E50)/1000),5)</f>
        <v>1.51983</v>
      </c>
      <c r="F47" s="84">
        <f>ROUND(((F48+F49+F51+F50)/1000),5)</f>
        <v>1.4815799999999999</v>
      </c>
      <c r="G47" s="84">
        <f t="shared" ref="G47:AA47" si="24">ROUND(((G48+G49+G51+G50)/1000),5)</f>
        <v>1.4824900000000001</v>
      </c>
      <c r="H47" s="84">
        <f t="shared" si="24"/>
        <v>1.5648</v>
      </c>
      <c r="I47" s="84">
        <f t="shared" si="24"/>
        <v>1.69682</v>
      </c>
      <c r="J47" s="84">
        <f t="shared" si="24"/>
        <v>1.9200999999999999</v>
      </c>
      <c r="K47" s="84">
        <f t="shared" si="24"/>
        <v>2.05409</v>
      </c>
      <c r="L47" s="84">
        <f t="shared" si="24"/>
        <v>2.1949100000000001</v>
      </c>
      <c r="M47" s="84">
        <f t="shared" si="24"/>
        <v>2.3228300000000002</v>
      </c>
      <c r="N47" s="84">
        <f t="shared" si="24"/>
        <v>2.3605999999999998</v>
      </c>
      <c r="O47" s="84">
        <f t="shared" si="24"/>
        <v>2.44686</v>
      </c>
      <c r="P47" s="84">
        <f t="shared" si="24"/>
        <v>2.3137799999999999</v>
      </c>
      <c r="Q47" s="84">
        <f t="shared" si="24"/>
        <v>2.3108599999999999</v>
      </c>
      <c r="R47" s="84">
        <f t="shared" si="24"/>
        <v>2.3050600000000001</v>
      </c>
      <c r="S47" s="84">
        <f t="shared" si="24"/>
        <v>2.3194599999999999</v>
      </c>
      <c r="T47" s="84">
        <f t="shared" si="24"/>
        <v>2.2795999999999998</v>
      </c>
      <c r="U47" s="84">
        <f t="shared" si="24"/>
        <v>2.2526600000000001</v>
      </c>
      <c r="V47" s="84">
        <f t="shared" si="24"/>
        <v>2.23136</v>
      </c>
      <c r="W47" s="84">
        <f t="shared" si="24"/>
        <v>2.3591700000000002</v>
      </c>
      <c r="X47" s="84">
        <f t="shared" si="24"/>
        <v>2.1880999999999999</v>
      </c>
      <c r="Y47" s="84">
        <f t="shared" si="24"/>
        <v>2.1436500000000001</v>
      </c>
      <c r="Z47" s="84">
        <f t="shared" si="24"/>
        <v>2.40794</v>
      </c>
      <c r="AA47" s="84">
        <f t="shared" si="24"/>
        <v>1.9344699999999999</v>
      </c>
    </row>
    <row r="48" spans="1:27" ht="12.75" hidden="1" customHeight="1" outlineLevel="1" x14ac:dyDescent="0.2">
      <c r="A48" s="92" t="s">
        <v>2287</v>
      </c>
      <c r="B48" s="62" t="s">
        <v>231</v>
      </c>
      <c r="C48" s="42" t="s">
        <v>77</v>
      </c>
      <c r="D48" s="43">
        <v>1186.55</v>
      </c>
      <c r="E48" s="43">
        <v>1118.3499999999999</v>
      </c>
      <c r="F48" s="43">
        <v>1080.0999999999999</v>
      </c>
      <c r="G48" s="43">
        <v>1081.01</v>
      </c>
      <c r="H48" s="43">
        <v>1163.32</v>
      </c>
      <c r="I48" s="43">
        <v>1295.3399999999999</v>
      </c>
      <c r="J48" s="43">
        <v>1518.62</v>
      </c>
      <c r="K48" s="43">
        <v>1652.61</v>
      </c>
      <c r="L48" s="43">
        <v>1793.43</v>
      </c>
      <c r="M48" s="43">
        <v>1921.35</v>
      </c>
      <c r="N48" s="43">
        <v>1959.12</v>
      </c>
      <c r="O48" s="43">
        <v>2045.38</v>
      </c>
      <c r="P48" s="43">
        <v>1912.3</v>
      </c>
      <c r="Q48" s="43">
        <v>1909.38</v>
      </c>
      <c r="R48" s="43">
        <v>1903.58</v>
      </c>
      <c r="S48" s="43">
        <v>1917.98</v>
      </c>
      <c r="T48" s="43">
        <v>1878.12</v>
      </c>
      <c r="U48" s="43">
        <v>1851.18</v>
      </c>
      <c r="V48" s="43">
        <v>1829.88</v>
      </c>
      <c r="W48" s="43">
        <v>1957.69</v>
      </c>
      <c r="X48" s="43">
        <v>1786.62</v>
      </c>
      <c r="Y48" s="43">
        <v>1742.17</v>
      </c>
      <c r="Z48" s="43">
        <v>2006.46</v>
      </c>
      <c r="AA48" s="43">
        <v>1532.99</v>
      </c>
    </row>
    <row r="49" spans="1:27" ht="12.75" hidden="1" customHeight="1" outlineLevel="1" x14ac:dyDescent="0.2">
      <c r="A49" s="92" t="s">
        <v>2288</v>
      </c>
      <c r="B49" s="62" t="s">
        <v>88</v>
      </c>
      <c r="C49" s="42" t="s">
        <v>77</v>
      </c>
      <c r="D49" s="43">
        <f t="shared" ref="D49:AA49" si="25">$D$9</f>
        <v>66.180000000000007</v>
      </c>
      <c r="E49" s="43">
        <f t="shared" si="25"/>
        <v>66.180000000000007</v>
      </c>
      <c r="F49" s="43">
        <f t="shared" si="25"/>
        <v>66.180000000000007</v>
      </c>
      <c r="G49" s="43">
        <f t="shared" si="25"/>
        <v>66.180000000000007</v>
      </c>
      <c r="H49" s="43">
        <f t="shared" si="25"/>
        <v>66.180000000000007</v>
      </c>
      <c r="I49" s="43">
        <f t="shared" si="25"/>
        <v>66.180000000000007</v>
      </c>
      <c r="J49" s="43">
        <f t="shared" si="25"/>
        <v>66.180000000000007</v>
      </c>
      <c r="K49" s="43">
        <f t="shared" si="25"/>
        <v>66.180000000000007</v>
      </c>
      <c r="L49" s="43">
        <f t="shared" si="25"/>
        <v>66.180000000000007</v>
      </c>
      <c r="M49" s="43">
        <f t="shared" si="25"/>
        <v>66.180000000000007</v>
      </c>
      <c r="N49" s="43">
        <f t="shared" si="25"/>
        <v>66.180000000000007</v>
      </c>
      <c r="O49" s="43">
        <f t="shared" si="25"/>
        <v>66.180000000000007</v>
      </c>
      <c r="P49" s="43">
        <f t="shared" si="25"/>
        <v>66.180000000000007</v>
      </c>
      <c r="Q49" s="43">
        <f t="shared" si="25"/>
        <v>66.180000000000007</v>
      </c>
      <c r="R49" s="43">
        <f t="shared" si="25"/>
        <v>66.180000000000007</v>
      </c>
      <c r="S49" s="43">
        <f t="shared" si="25"/>
        <v>66.180000000000007</v>
      </c>
      <c r="T49" s="43">
        <f t="shared" si="25"/>
        <v>66.180000000000007</v>
      </c>
      <c r="U49" s="43">
        <f t="shared" si="25"/>
        <v>66.180000000000007</v>
      </c>
      <c r="V49" s="43">
        <f t="shared" si="25"/>
        <v>66.180000000000007</v>
      </c>
      <c r="W49" s="43">
        <f t="shared" si="25"/>
        <v>66.180000000000007</v>
      </c>
      <c r="X49" s="43">
        <f t="shared" si="25"/>
        <v>66.180000000000007</v>
      </c>
      <c r="Y49" s="43">
        <f t="shared" si="25"/>
        <v>66.180000000000007</v>
      </c>
      <c r="Z49" s="43">
        <f t="shared" si="25"/>
        <v>66.180000000000007</v>
      </c>
      <c r="AA49" s="43">
        <f t="shared" si="25"/>
        <v>66.180000000000007</v>
      </c>
    </row>
    <row r="50" spans="1:27" ht="12.75" hidden="1" customHeight="1" outlineLevel="1" x14ac:dyDescent="0.2">
      <c r="A50" s="92" t="s">
        <v>2289</v>
      </c>
      <c r="B50" s="62" t="s">
        <v>81</v>
      </c>
      <c r="C50" s="42" t="s">
        <v>77</v>
      </c>
      <c r="D50" s="43">
        <v>4.6100000000000003</v>
      </c>
      <c r="E50" s="43">
        <v>4.6100000000000003</v>
      </c>
      <c r="F50" s="43">
        <v>4.6100000000000003</v>
      </c>
      <c r="G50" s="43">
        <v>4.6100000000000003</v>
      </c>
      <c r="H50" s="43">
        <v>4.6100000000000003</v>
      </c>
      <c r="I50" s="43">
        <v>4.6100000000000003</v>
      </c>
      <c r="J50" s="43">
        <v>4.6100000000000003</v>
      </c>
      <c r="K50" s="43">
        <v>4.6100000000000003</v>
      </c>
      <c r="L50" s="43">
        <v>4.6100000000000003</v>
      </c>
      <c r="M50" s="43">
        <v>4.6100000000000003</v>
      </c>
      <c r="N50" s="43">
        <v>4.6100000000000003</v>
      </c>
      <c r="O50" s="43">
        <v>4.6100000000000003</v>
      </c>
      <c r="P50" s="43">
        <v>4.6100000000000003</v>
      </c>
      <c r="Q50" s="43">
        <v>4.6100000000000003</v>
      </c>
      <c r="R50" s="43">
        <v>4.6100000000000003</v>
      </c>
      <c r="S50" s="43">
        <v>4.6100000000000003</v>
      </c>
      <c r="T50" s="43">
        <v>4.6100000000000003</v>
      </c>
      <c r="U50" s="43">
        <v>4.6100000000000003</v>
      </c>
      <c r="V50" s="43">
        <v>4.6100000000000003</v>
      </c>
      <c r="W50" s="43">
        <v>4.6100000000000003</v>
      </c>
      <c r="X50" s="43">
        <v>4.6100000000000003</v>
      </c>
      <c r="Y50" s="43">
        <v>4.6100000000000003</v>
      </c>
      <c r="Z50" s="43">
        <v>4.6100000000000003</v>
      </c>
      <c r="AA50" s="43">
        <v>4.6100000000000003</v>
      </c>
    </row>
    <row r="51" spans="1:27" ht="12.75" hidden="1" customHeight="1" outlineLevel="1" x14ac:dyDescent="0.2">
      <c r="A51" s="92" t="s">
        <v>2290</v>
      </c>
      <c r="B51" s="62" t="s">
        <v>79</v>
      </c>
      <c r="C51" s="42" t="s">
        <v>77</v>
      </c>
      <c r="D51" s="43">
        <f>$D$11</f>
        <v>330.69</v>
      </c>
      <c r="E51" s="43">
        <f t="shared" ref="E51:AA51" si="26">$D$11</f>
        <v>330.69</v>
      </c>
      <c r="F51" s="43">
        <f t="shared" si="26"/>
        <v>330.69</v>
      </c>
      <c r="G51" s="43">
        <f t="shared" si="26"/>
        <v>330.69</v>
      </c>
      <c r="H51" s="43">
        <f t="shared" si="26"/>
        <v>330.69</v>
      </c>
      <c r="I51" s="43">
        <f t="shared" si="26"/>
        <v>330.69</v>
      </c>
      <c r="J51" s="43">
        <f t="shared" si="26"/>
        <v>330.69</v>
      </c>
      <c r="K51" s="43">
        <f t="shared" si="26"/>
        <v>330.69</v>
      </c>
      <c r="L51" s="43">
        <f t="shared" si="26"/>
        <v>330.69</v>
      </c>
      <c r="M51" s="43">
        <f t="shared" si="26"/>
        <v>330.69</v>
      </c>
      <c r="N51" s="43">
        <f t="shared" si="26"/>
        <v>330.69</v>
      </c>
      <c r="O51" s="43">
        <f t="shared" si="26"/>
        <v>330.69</v>
      </c>
      <c r="P51" s="43">
        <f t="shared" si="26"/>
        <v>330.69</v>
      </c>
      <c r="Q51" s="43">
        <f t="shared" si="26"/>
        <v>330.69</v>
      </c>
      <c r="R51" s="43">
        <f t="shared" si="26"/>
        <v>330.69</v>
      </c>
      <c r="S51" s="43">
        <f t="shared" si="26"/>
        <v>330.69</v>
      </c>
      <c r="T51" s="43">
        <f t="shared" si="26"/>
        <v>330.69</v>
      </c>
      <c r="U51" s="43">
        <f t="shared" si="26"/>
        <v>330.69</v>
      </c>
      <c r="V51" s="43">
        <f t="shared" si="26"/>
        <v>330.69</v>
      </c>
      <c r="W51" s="43">
        <f t="shared" si="26"/>
        <v>330.69</v>
      </c>
      <c r="X51" s="43">
        <f t="shared" si="26"/>
        <v>330.69</v>
      </c>
      <c r="Y51" s="43">
        <f t="shared" si="26"/>
        <v>330.69</v>
      </c>
      <c r="Z51" s="43">
        <f t="shared" si="26"/>
        <v>330.69</v>
      </c>
      <c r="AA51" s="43">
        <f t="shared" si="26"/>
        <v>330.69</v>
      </c>
    </row>
    <row r="52" spans="1:27" ht="12.75" customHeight="1" collapsed="1" x14ac:dyDescent="0.2">
      <c r="A52" s="91" t="s">
        <v>2291</v>
      </c>
      <c r="B52" s="27" t="str">
        <f>"10"&amp;"."&amp;$B$801&amp;"."&amp;$B$802</f>
        <v>10.03.2023</v>
      </c>
      <c r="C52" s="83" t="s">
        <v>74</v>
      </c>
      <c r="D52" s="84">
        <f>ROUND(((D53+D54+D56+D55)/1000),5)</f>
        <v>1.6516599999999999</v>
      </c>
      <c r="E52" s="84">
        <f>ROUND(((E53+E54+E56+E55)/1000),5)</f>
        <v>1.55613</v>
      </c>
      <c r="F52" s="84">
        <f>ROUND(((F53+F54+F56+F55)/1000),5)</f>
        <v>1.50502</v>
      </c>
      <c r="G52" s="84">
        <f t="shared" ref="G52:AA52" si="27">ROUND(((G53+G54+G56+G55)/1000),5)</f>
        <v>1.52613</v>
      </c>
      <c r="H52" s="84">
        <f t="shared" si="27"/>
        <v>1.5951200000000001</v>
      </c>
      <c r="I52" s="84">
        <f t="shared" si="27"/>
        <v>1.79514</v>
      </c>
      <c r="J52" s="84">
        <f t="shared" si="27"/>
        <v>1.9314199999999999</v>
      </c>
      <c r="K52" s="84">
        <f t="shared" si="27"/>
        <v>2.04861</v>
      </c>
      <c r="L52" s="84">
        <f t="shared" si="27"/>
        <v>2.2259000000000002</v>
      </c>
      <c r="M52" s="84">
        <f t="shared" si="27"/>
        <v>2.2427100000000002</v>
      </c>
      <c r="N52" s="84">
        <f t="shared" si="27"/>
        <v>2.2480000000000002</v>
      </c>
      <c r="O52" s="84">
        <f t="shared" si="27"/>
        <v>2.27841</v>
      </c>
      <c r="P52" s="84">
        <f t="shared" si="27"/>
        <v>2.28424</v>
      </c>
      <c r="Q52" s="84">
        <f t="shared" si="27"/>
        <v>2.2828300000000001</v>
      </c>
      <c r="R52" s="84">
        <f t="shared" si="27"/>
        <v>2.2753999999999999</v>
      </c>
      <c r="S52" s="84">
        <f t="shared" si="27"/>
        <v>2.2574000000000001</v>
      </c>
      <c r="T52" s="84">
        <f t="shared" si="27"/>
        <v>2.1984900000000001</v>
      </c>
      <c r="U52" s="84">
        <f t="shared" si="27"/>
        <v>2.2099500000000001</v>
      </c>
      <c r="V52" s="84">
        <f t="shared" si="27"/>
        <v>2.24898</v>
      </c>
      <c r="W52" s="84">
        <f t="shared" si="27"/>
        <v>2.2811900000000001</v>
      </c>
      <c r="X52" s="84">
        <f t="shared" si="27"/>
        <v>2.27671</v>
      </c>
      <c r="Y52" s="84">
        <f t="shared" si="27"/>
        <v>2.2436099999999999</v>
      </c>
      <c r="Z52" s="84">
        <f t="shared" si="27"/>
        <v>2.05877</v>
      </c>
      <c r="AA52" s="84">
        <f t="shared" si="27"/>
        <v>1.9771399999999999</v>
      </c>
    </row>
    <row r="53" spans="1:27" ht="12.75" hidden="1" customHeight="1" outlineLevel="1" x14ac:dyDescent="0.2">
      <c r="A53" s="92" t="s">
        <v>2292</v>
      </c>
      <c r="B53" s="62" t="s">
        <v>231</v>
      </c>
      <c r="C53" s="42" t="s">
        <v>77</v>
      </c>
      <c r="D53" s="43">
        <v>1250.18</v>
      </c>
      <c r="E53" s="43">
        <v>1154.6500000000001</v>
      </c>
      <c r="F53" s="43">
        <v>1103.54</v>
      </c>
      <c r="G53" s="43">
        <v>1124.6500000000001</v>
      </c>
      <c r="H53" s="43">
        <v>1193.6400000000001</v>
      </c>
      <c r="I53" s="43">
        <v>1393.66</v>
      </c>
      <c r="J53" s="43">
        <v>1529.94</v>
      </c>
      <c r="K53" s="43">
        <v>1647.13</v>
      </c>
      <c r="L53" s="43">
        <v>1824.42</v>
      </c>
      <c r="M53" s="43">
        <v>1841.23</v>
      </c>
      <c r="N53" s="43">
        <v>1846.52</v>
      </c>
      <c r="O53" s="43">
        <v>1876.93</v>
      </c>
      <c r="P53" s="43">
        <v>1882.76</v>
      </c>
      <c r="Q53" s="43">
        <v>1881.35</v>
      </c>
      <c r="R53" s="43">
        <v>1873.92</v>
      </c>
      <c r="S53" s="43">
        <v>1855.92</v>
      </c>
      <c r="T53" s="43">
        <v>1797.01</v>
      </c>
      <c r="U53" s="43">
        <v>1808.47</v>
      </c>
      <c r="V53" s="43">
        <v>1847.5</v>
      </c>
      <c r="W53" s="43">
        <v>1879.71</v>
      </c>
      <c r="X53" s="43">
        <v>1875.23</v>
      </c>
      <c r="Y53" s="43">
        <v>1842.13</v>
      </c>
      <c r="Z53" s="43">
        <v>1657.29</v>
      </c>
      <c r="AA53" s="43">
        <v>1575.66</v>
      </c>
    </row>
    <row r="54" spans="1:27" ht="12.75" hidden="1" customHeight="1" outlineLevel="1" x14ac:dyDescent="0.2">
      <c r="A54" s="92" t="s">
        <v>2293</v>
      </c>
      <c r="B54" s="62" t="s">
        <v>88</v>
      </c>
      <c r="C54" s="42" t="s">
        <v>77</v>
      </c>
      <c r="D54" s="43">
        <f t="shared" ref="D54:AA54" si="28">$D$9</f>
        <v>66.180000000000007</v>
      </c>
      <c r="E54" s="43">
        <f t="shared" si="28"/>
        <v>66.180000000000007</v>
      </c>
      <c r="F54" s="43">
        <f t="shared" si="28"/>
        <v>66.180000000000007</v>
      </c>
      <c r="G54" s="43">
        <f t="shared" si="28"/>
        <v>66.180000000000007</v>
      </c>
      <c r="H54" s="43">
        <f t="shared" si="28"/>
        <v>66.180000000000007</v>
      </c>
      <c r="I54" s="43">
        <f t="shared" si="28"/>
        <v>66.180000000000007</v>
      </c>
      <c r="J54" s="43">
        <f t="shared" si="28"/>
        <v>66.180000000000007</v>
      </c>
      <c r="K54" s="43">
        <f t="shared" si="28"/>
        <v>66.180000000000007</v>
      </c>
      <c r="L54" s="43">
        <f t="shared" si="28"/>
        <v>66.180000000000007</v>
      </c>
      <c r="M54" s="43">
        <f t="shared" si="28"/>
        <v>66.180000000000007</v>
      </c>
      <c r="N54" s="43">
        <f t="shared" si="28"/>
        <v>66.180000000000007</v>
      </c>
      <c r="O54" s="43">
        <f t="shared" si="28"/>
        <v>66.180000000000007</v>
      </c>
      <c r="P54" s="43">
        <f t="shared" si="28"/>
        <v>66.180000000000007</v>
      </c>
      <c r="Q54" s="43">
        <f t="shared" si="28"/>
        <v>66.180000000000007</v>
      </c>
      <c r="R54" s="43">
        <f t="shared" si="28"/>
        <v>66.180000000000007</v>
      </c>
      <c r="S54" s="43">
        <f t="shared" si="28"/>
        <v>66.180000000000007</v>
      </c>
      <c r="T54" s="43">
        <f t="shared" si="28"/>
        <v>66.180000000000007</v>
      </c>
      <c r="U54" s="43">
        <f t="shared" si="28"/>
        <v>66.180000000000007</v>
      </c>
      <c r="V54" s="43">
        <f t="shared" si="28"/>
        <v>66.180000000000007</v>
      </c>
      <c r="W54" s="43">
        <f t="shared" si="28"/>
        <v>66.180000000000007</v>
      </c>
      <c r="X54" s="43">
        <f t="shared" si="28"/>
        <v>66.180000000000007</v>
      </c>
      <c r="Y54" s="43">
        <f t="shared" si="28"/>
        <v>66.180000000000007</v>
      </c>
      <c r="Z54" s="43">
        <f t="shared" si="28"/>
        <v>66.180000000000007</v>
      </c>
      <c r="AA54" s="43">
        <f t="shared" si="28"/>
        <v>66.180000000000007</v>
      </c>
    </row>
    <row r="55" spans="1:27" ht="12.75" hidden="1" customHeight="1" outlineLevel="1" x14ac:dyDescent="0.2">
      <c r="A55" s="92" t="s">
        <v>2294</v>
      </c>
      <c r="B55" s="62" t="s">
        <v>81</v>
      </c>
      <c r="C55" s="42" t="s">
        <v>77</v>
      </c>
      <c r="D55" s="43">
        <v>4.6100000000000003</v>
      </c>
      <c r="E55" s="43">
        <v>4.6100000000000003</v>
      </c>
      <c r="F55" s="43">
        <v>4.6100000000000003</v>
      </c>
      <c r="G55" s="43">
        <v>4.6100000000000003</v>
      </c>
      <c r="H55" s="43">
        <v>4.6100000000000003</v>
      </c>
      <c r="I55" s="43">
        <v>4.6100000000000003</v>
      </c>
      <c r="J55" s="43">
        <v>4.6100000000000003</v>
      </c>
      <c r="K55" s="43">
        <v>4.6100000000000003</v>
      </c>
      <c r="L55" s="43">
        <v>4.6100000000000003</v>
      </c>
      <c r="M55" s="43">
        <v>4.6100000000000003</v>
      </c>
      <c r="N55" s="43">
        <v>4.6100000000000003</v>
      </c>
      <c r="O55" s="43">
        <v>4.6100000000000003</v>
      </c>
      <c r="P55" s="43">
        <v>4.6100000000000003</v>
      </c>
      <c r="Q55" s="43">
        <v>4.6100000000000003</v>
      </c>
      <c r="R55" s="43">
        <v>4.6100000000000003</v>
      </c>
      <c r="S55" s="43">
        <v>4.6100000000000003</v>
      </c>
      <c r="T55" s="43">
        <v>4.6100000000000003</v>
      </c>
      <c r="U55" s="43">
        <v>4.6100000000000003</v>
      </c>
      <c r="V55" s="43">
        <v>4.6100000000000003</v>
      </c>
      <c r="W55" s="43">
        <v>4.6100000000000003</v>
      </c>
      <c r="X55" s="43">
        <v>4.6100000000000003</v>
      </c>
      <c r="Y55" s="43">
        <v>4.6100000000000003</v>
      </c>
      <c r="Z55" s="43">
        <v>4.6100000000000003</v>
      </c>
      <c r="AA55" s="43">
        <v>4.6100000000000003</v>
      </c>
    </row>
    <row r="56" spans="1:27" ht="12.75" hidden="1" customHeight="1" outlineLevel="1" x14ac:dyDescent="0.2">
      <c r="A56" s="92" t="s">
        <v>2295</v>
      </c>
      <c r="B56" s="62" t="s">
        <v>79</v>
      </c>
      <c r="C56" s="42" t="s">
        <v>77</v>
      </c>
      <c r="D56" s="43">
        <f>$D$11</f>
        <v>330.69</v>
      </c>
      <c r="E56" s="43">
        <f t="shared" ref="E56:AA56" si="29">$D$11</f>
        <v>330.69</v>
      </c>
      <c r="F56" s="43">
        <f t="shared" si="29"/>
        <v>330.69</v>
      </c>
      <c r="G56" s="43">
        <f t="shared" si="29"/>
        <v>330.69</v>
      </c>
      <c r="H56" s="43">
        <f t="shared" si="29"/>
        <v>330.69</v>
      </c>
      <c r="I56" s="43">
        <f t="shared" si="29"/>
        <v>330.69</v>
      </c>
      <c r="J56" s="43">
        <f t="shared" si="29"/>
        <v>330.69</v>
      </c>
      <c r="K56" s="43">
        <f t="shared" si="29"/>
        <v>330.69</v>
      </c>
      <c r="L56" s="43">
        <f t="shared" si="29"/>
        <v>330.69</v>
      </c>
      <c r="M56" s="43">
        <f t="shared" si="29"/>
        <v>330.69</v>
      </c>
      <c r="N56" s="43">
        <f t="shared" si="29"/>
        <v>330.69</v>
      </c>
      <c r="O56" s="43">
        <f t="shared" si="29"/>
        <v>330.69</v>
      </c>
      <c r="P56" s="43">
        <f t="shared" si="29"/>
        <v>330.69</v>
      </c>
      <c r="Q56" s="43">
        <f t="shared" si="29"/>
        <v>330.69</v>
      </c>
      <c r="R56" s="43">
        <f t="shared" si="29"/>
        <v>330.69</v>
      </c>
      <c r="S56" s="43">
        <f t="shared" si="29"/>
        <v>330.69</v>
      </c>
      <c r="T56" s="43">
        <f t="shared" si="29"/>
        <v>330.69</v>
      </c>
      <c r="U56" s="43">
        <f t="shared" si="29"/>
        <v>330.69</v>
      </c>
      <c r="V56" s="43">
        <f t="shared" si="29"/>
        <v>330.69</v>
      </c>
      <c r="W56" s="43">
        <f t="shared" si="29"/>
        <v>330.69</v>
      </c>
      <c r="X56" s="43">
        <f t="shared" si="29"/>
        <v>330.69</v>
      </c>
      <c r="Y56" s="43">
        <f t="shared" si="29"/>
        <v>330.69</v>
      </c>
      <c r="Z56" s="43">
        <f t="shared" si="29"/>
        <v>330.69</v>
      </c>
      <c r="AA56" s="43">
        <f t="shared" si="29"/>
        <v>330.69</v>
      </c>
    </row>
    <row r="57" spans="1:27" ht="12.75" customHeight="1" collapsed="1" x14ac:dyDescent="0.2">
      <c r="A57" s="91" t="s">
        <v>2296</v>
      </c>
      <c r="B57" s="27" t="str">
        <f>"11"&amp;"."&amp;$B$801&amp;"."&amp;$B$802</f>
        <v>11.03.2023</v>
      </c>
      <c r="C57" s="83" t="s">
        <v>74</v>
      </c>
      <c r="D57" s="84">
        <f>ROUND(((D58+D59+D61+D60)/1000),5)</f>
        <v>1.96871</v>
      </c>
      <c r="E57" s="84">
        <f>ROUND(((E58+E59+E61+E60)/1000),5)</f>
        <v>1.81992</v>
      </c>
      <c r="F57" s="84">
        <f>ROUND(((F58+F59+F61+F60)/1000),5)</f>
        <v>1.6755199999999999</v>
      </c>
      <c r="G57" s="84">
        <f t="shared" ref="G57:AA57" si="30">ROUND(((G58+G59+G61+G60)/1000),5)</f>
        <v>1.6563099999999999</v>
      </c>
      <c r="H57" s="84">
        <f t="shared" si="30"/>
        <v>1.7538499999999999</v>
      </c>
      <c r="I57" s="84">
        <f t="shared" si="30"/>
        <v>1.84613</v>
      </c>
      <c r="J57" s="84">
        <f t="shared" si="30"/>
        <v>1.9199299999999999</v>
      </c>
      <c r="K57" s="84">
        <f t="shared" si="30"/>
        <v>1.9843599999999999</v>
      </c>
      <c r="L57" s="84">
        <f t="shared" si="30"/>
        <v>2.2581199999999999</v>
      </c>
      <c r="M57" s="84">
        <f t="shared" si="30"/>
        <v>2.3469199999999999</v>
      </c>
      <c r="N57" s="84">
        <f t="shared" si="30"/>
        <v>2.3886599999999998</v>
      </c>
      <c r="O57" s="84">
        <f t="shared" si="30"/>
        <v>2.4340199999999999</v>
      </c>
      <c r="P57" s="84">
        <f t="shared" si="30"/>
        <v>2.4250500000000001</v>
      </c>
      <c r="Q57" s="84">
        <f t="shared" si="30"/>
        <v>2.4174000000000002</v>
      </c>
      <c r="R57" s="84">
        <f t="shared" si="30"/>
        <v>2.41025</v>
      </c>
      <c r="S57" s="84">
        <f t="shared" si="30"/>
        <v>2.4045000000000001</v>
      </c>
      <c r="T57" s="84">
        <f t="shared" si="30"/>
        <v>2.3852000000000002</v>
      </c>
      <c r="U57" s="84">
        <f t="shared" si="30"/>
        <v>2.3685399999999999</v>
      </c>
      <c r="V57" s="84">
        <f t="shared" si="30"/>
        <v>2.4089200000000002</v>
      </c>
      <c r="W57" s="84">
        <f t="shared" si="30"/>
        <v>2.4116900000000001</v>
      </c>
      <c r="X57" s="84">
        <f t="shared" si="30"/>
        <v>2.4181599999999999</v>
      </c>
      <c r="Y57" s="84">
        <f t="shared" si="30"/>
        <v>2.35493</v>
      </c>
      <c r="Z57" s="84">
        <f t="shared" si="30"/>
        <v>2.0505800000000001</v>
      </c>
      <c r="AA57" s="84">
        <f t="shared" si="30"/>
        <v>1.98336</v>
      </c>
    </row>
    <row r="58" spans="1:27" ht="12.75" hidden="1" customHeight="1" outlineLevel="1" x14ac:dyDescent="0.2">
      <c r="A58" s="92" t="s">
        <v>2297</v>
      </c>
      <c r="B58" s="62" t="s">
        <v>231</v>
      </c>
      <c r="C58" s="42" t="s">
        <v>77</v>
      </c>
      <c r="D58" s="43">
        <v>1567.23</v>
      </c>
      <c r="E58" s="43">
        <v>1418.44</v>
      </c>
      <c r="F58" s="43">
        <v>1274.04</v>
      </c>
      <c r="G58" s="43">
        <v>1254.83</v>
      </c>
      <c r="H58" s="43">
        <v>1352.37</v>
      </c>
      <c r="I58" s="43">
        <v>1444.65</v>
      </c>
      <c r="J58" s="43">
        <v>1518.45</v>
      </c>
      <c r="K58" s="43">
        <v>1582.88</v>
      </c>
      <c r="L58" s="43">
        <v>1856.64</v>
      </c>
      <c r="M58" s="43">
        <v>1945.44</v>
      </c>
      <c r="N58" s="43">
        <v>1987.18</v>
      </c>
      <c r="O58" s="43">
        <v>2032.54</v>
      </c>
      <c r="P58" s="43">
        <v>2023.57</v>
      </c>
      <c r="Q58" s="43">
        <v>2015.92</v>
      </c>
      <c r="R58" s="43">
        <v>2008.77</v>
      </c>
      <c r="S58" s="43">
        <v>2003.02</v>
      </c>
      <c r="T58" s="43">
        <v>1983.72</v>
      </c>
      <c r="U58" s="43">
        <v>1967.06</v>
      </c>
      <c r="V58" s="43">
        <v>2007.44</v>
      </c>
      <c r="W58" s="43">
        <v>2010.21</v>
      </c>
      <c r="X58" s="43">
        <v>2016.68</v>
      </c>
      <c r="Y58" s="43">
        <v>1953.45</v>
      </c>
      <c r="Z58" s="43">
        <v>1649.1</v>
      </c>
      <c r="AA58" s="43">
        <v>1581.88</v>
      </c>
    </row>
    <row r="59" spans="1:27" ht="12.75" hidden="1" customHeight="1" outlineLevel="1" x14ac:dyDescent="0.2">
      <c r="A59" s="92" t="s">
        <v>2298</v>
      </c>
      <c r="B59" s="62" t="s">
        <v>88</v>
      </c>
      <c r="C59" s="42" t="s">
        <v>77</v>
      </c>
      <c r="D59" s="43">
        <f t="shared" ref="D59:AA59" si="31">$D$9</f>
        <v>66.180000000000007</v>
      </c>
      <c r="E59" s="43">
        <f t="shared" si="31"/>
        <v>66.180000000000007</v>
      </c>
      <c r="F59" s="43">
        <f t="shared" si="31"/>
        <v>66.180000000000007</v>
      </c>
      <c r="G59" s="43">
        <f t="shared" si="31"/>
        <v>66.180000000000007</v>
      </c>
      <c r="H59" s="43">
        <f t="shared" si="31"/>
        <v>66.180000000000007</v>
      </c>
      <c r="I59" s="43">
        <f t="shared" si="31"/>
        <v>66.180000000000007</v>
      </c>
      <c r="J59" s="43">
        <f t="shared" si="31"/>
        <v>66.180000000000007</v>
      </c>
      <c r="K59" s="43">
        <f t="shared" si="31"/>
        <v>66.180000000000007</v>
      </c>
      <c r="L59" s="43">
        <f t="shared" si="31"/>
        <v>66.180000000000007</v>
      </c>
      <c r="M59" s="43">
        <f t="shared" si="31"/>
        <v>66.180000000000007</v>
      </c>
      <c r="N59" s="43">
        <f t="shared" si="31"/>
        <v>66.180000000000007</v>
      </c>
      <c r="O59" s="43">
        <f t="shared" si="31"/>
        <v>66.180000000000007</v>
      </c>
      <c r="P59" s="43">
        <f t="shared" si="31"/>
        <v>66.180000000000007</v>
      </c>
      <c r="Q59" s="43">
        <f t="shared" si="31"/>
        <v>66.180000000000007</v>
      </c>
      <c r="R59" s="43">
        <f t="shared" si="31"/>
        <v>66.180000000000007</v>
      </c>
      <c r="S59" s="43">
        <f t="shared" si="31"/>
        <v>66.180000000000007</v>
      </c>
      <c r="T59" s="43">
        <f t="shared" si="31"/>
        <v>66.180000000000007</v>
      </c>
      <c r="U59" s="43">
        <f t="shared" si="31"/>
        <v>66.180000000000007</v>
      </c>
      <c r="V59" s="43">
        <f t="shared" si="31"/>
        <v>66.180000000000007</v>
      </c>
      <c r="W59" s="43">
        <f t="shared" si="31"/>
        <v>66.180000000000007</v>
      </c>
      <c r="X59" s="43">
        <f t="shared" si="31"/>
        <v>66.180000000000007</v>
      </c>
      <c r="Y59" s="43">
        <f t="shared" si="31"/>
        <v>66.180000000000007</v>
      </c>
      <c r="Z59" s="43">
        <f t="shared" si="31"/>
        <v>66.180000000000007</v>
      </c>
      <c r="AA59" s="43">
        <f t="shared" si="31"/>
        <v>66.180000000000007</v>
      </c>
    </row>
    <row r="60" spans="1:27" ht="12.75" hidden="1" customHeight="1" outlineLevel="1" x14ac:dyDescent="0.2">
      <c r="A60" s="92" t="s">
        <v>2299</v>
      </c>
      <c r="B60" s="62" t="s">
        <v>81</v>
      </c>
      <c r="C60" s="42" t="s">
        <v>77</v>
      </c>
      <c r="D60" s="43">
        <v>4.6100000000000003</v>
      </c>
      <c r="E60" s="43">
        <v>4.6100000000000003</v>
      </c>
      <c r="F60" s="43">
        <v>4.6100000000000003</v>
      </c>
      <c r="G60" s="43">
        <v>4.6100000000000003</v>
      </c>
      <c r="H60" s="43">
        <v>4.6100000000000003</v>
      </c>
      <c r="I60" s="43">
        <v>4.6100000000000003</v>
      </c>
      <c r="J60" s="43">
        <v>4.6100000000000003</v>
      </c>
      <c r="K60" s="43">
        <v>4.6100000000000003</v>
      </c>
      <c r="L60" s="43">
        <v>4.6100000000000003</v>
      </c>
      <c r="M60" s="43">
        <v>4.6100000000000003</v>
      </c>
      <c r="N60" s="43">
        <v>4.6100000000000003</v>
      </c>
      <c r="O60" s="43">
        <v>4.6100000000000003</v>
      </c>
      <c r="P60" s="43">
        <v>4.6100000000000003</v>
      </c>
      <c r="Q60" s="43">
        <v>4.6100000000000003</v>
      </c>
      <c r="R60" s="43">
        <v>4.6100000000000003</v>
      </c>
      <c r="S60" s="43">
        <v>4.6100000000000003</v>
      </c>
      <c r="T60" s="43">
        <v>4.6100000000000003</v>
      </c>
      <c r="U60" s="43">
        <v>4.6100000000000003</v>
      </c>
      <c r="V60" s="43">
        <v>4.6100000000000003</v>
      </c>
      <c r="W60" s="43">
        <v>4.6100000000000003</v>
      </c>
      <c r="X60" s="43">
        <v>4.6100000000000003</v>
      </c>
      <c r="Y60" s="43">
        <v>4.6100000000000003</v>
      </c>
      <c r="Z60" s="43">
        <v>4.6100000000000003</v>
      </c>
      <c r="AA60" s="43">
        <v>4.6100000000000003</v>
      </c>
    </row>
    <row r="61" spans="1:27" ht="12.75" hidden="1" customHeight="1" outlineLevel="1" x14ac:dyDescent="0.2">
      <c r="A61" s="92" t="s">
        <v>2300</v>
      </c>
      <c r="B61" s="62" t="s">
        <v>79</v>
      </c>
      <c r="C61" s="42" t="s">
        <v>77</v>
      </c>
      <c r="D61" s="43">
        <f>$D$11</f>
        <v>330.69</v>
      </c>
      <c r="E61" s="43">
        <f t="shared" ref="E61:AA61" si="32">$D$11</f>
        <v>330.69</v>
      </c>
      <c r="F61" s="43">
        <f t="shared" si="32"/>
        <v>330.69</v>
      </c>
      <c r="G61" s="43">
        <f t="shared" si="32"/>
        <v>330.69</v>
      </c>
      <c r="H61" s="43">
        <f t="shared" si="32"/>
        <v>330.69</v>
      </c>
      <c r="I61" s="43">
        <f t="shared" si="32"/>
        <v>330.69</v>
      </c>
      <c r="J61" s="43">
        <f t="shared" si="32"/>
        <v>330.69</v>
      </c>
      <c r="K61" s="43">
        <f t="shared" si="32"/>
        <v>330.69</v>
      </c>
      <c r="L61" s="43">
        <f t="shared" si="32"/>
        <v>330.69</v>
      </c>
      <c r="M61" s="43">
        <f t="shared" si="32"/>
        <v>330.69</v>
      </c>
      <c r="N61" s="43">
        <f t="shared" si="32"/>
        <v>330.69</v>
      </c>
      <c r="O61" s="43">
        <f t="shared" si="32"/>
        <v>330.69</v>
      </c>
      <c r="P61" s="43">
        <f t="shared" si="32"/>
        <v>330.69</v>
      </c>
      <c r="Q61" s="43">
        <f t="shared" si="32"/>
        <v>330.69</v>
      </c>
      <c r="R61" s="43">
        <f t="shared" si="32"/>
        <v>330.69</v>
      </c>
      <c r="S61" s="43">
        <f t="shared" si="32"/>
        <v>330.69</v>
      </c>
      <c r="T61" s="43">
        <f t="shared" si="32"/>
        <v>330.69</v>
      </c>
      <c r="U61" s="43">
        <f t="shared" si="32"/>
        <v>330.69</v>
      </c>
      <c r="V61" s="43">
        <f t="shared" si="32"/>
        <v>330.69</v>
      </c>
      <c r="W61" s="43">
        <f t="shared" si="32"/>
        <v>330.69</v>
      </c>
      <c r="X61" s="43">
        <f t="shared" si="32"/>
        <v>330.69</v>
      </c>
      <c r="Y61" s="43">
        <f t="shared" si="32"/>
        <v>330.69</v>
      </c>
      <c r="Z61" s="43">
        <f t="shared" si="32"/>
        <v>330.69</v>
      </c>
      <c r="AA61" s="43">
        <f t="shared" si="32"/>
        <v>330.69</v>
      </c>
    </row>
    <row r="62" spans="1:27" ht="12.75" customHeight="1" collapsed="1" x14ac:dyDescent="0.2">
      <c r="A62" s="91" t="s">
        <v>2301</v>
      </c>
      <c r="B62" s="27" t="str">
        <f>"12"&amp;"."&amp;$B$801&amp;"."&amp;$B$802</f>
        <v>12.03.2023</v>
      </c>
      <c r="C62" s="83" t="s">
        <v>74</v>
      </c>
      <c r="D62" s="84">
        <f>ROUND(((D63+D64+D66+D65)/1000),5)</f>
        <v>1.79735</v>
      </c>
      <c r="E62" s="84">
        <f>ROUND(((E63+E64+E66+E65)/1000),5)</f>
        <v>1.5862400000000001</v>
      </c>
      <c r="F62" s="84">
        <f>ROUND(((F63+F64+F66+F65)/1000),5)</f>
        <v>1.5156400000000001</v>
      </c>
      <c r="G62" s="84">
        <f t="shared" ref="G62:AA62" si="33">ROUND(((G63+G64+G66+G65)/1000),5)</f>
        <v>1.5017</v>
      </c>
      <c r="H62" s="84">
        <f t="shared" si="33"/>
        <v>1.52979</v>
      </c>
      <c r="I62" s="84">
        <f t="shared" si="33"/>
        <v>1.5618000000000001</v>
      </c>
      <c r="J62" s="84">
        <f t="shared" si="33"/>
        <v>1.5751900000000001</v>
      </c>
      <c r="K62" s="84">
        <f t="shared" si="33"/>
        <v>1.76291</v>
      </c>
      <c r="L62" s="84">
        <f t="shared" si="33"/>
        <v>1.92363</v>
      </c>
      <c r="M62" s="84">
        <f t="shared" si="33"/>
        <v>2.0821499999999999</v>
      </c>
      <c r="N62" s="84">
        <f t="shared" si="33"/>
        <v>2.1352000000000002</v>
      </c>
      <c r="O62" s="84">
        <f t="shared" si="33"/>
        <v>2.1503299999999999</v>
      </c>
      <c r="P62" s="84">
        <f t="shared" si="33"/>
        <v>2.1428500000000001</v>
      </c>
      <c r="Q62" s="84">
        <f t="shared" si="33"/>
        <v>2.1411500000000001</v>
      </c>
      <c r="R62" s="84">
        <f t="shared" si="33"/>
        <v>2.1224799999999999</v>
      </c>
      <c r="S62" s="84">
        <f t="shared" si="33"/>
        <v>2.10406</v>
      </c>
      <c r="T62" s="84">
        <f t="shared" si="33"/>
        <v>2.1124000000000001</v>
      </c>
      <c r="U62" s="84">
        <f t="shared" si="33"/>
        <v>2.1228500000000001</v>
      </c>
      <c r="V62" s="84">
        <f t="shared" si="33"/>
        <v>2.1613099999999998</v>
      </c>
      <c r="W62" s="84">
        <f t="shared" si="33"/>
        <v>2.1856</v>
      </c>
      <c r="X62" s="84">
        <f t="shared" si="33"/>
        <v>2.2040000000000002</v>
      </c>
      <c r="Y62" s="84">
        <f t="shared" si="33"/>
        <v>2.1414499999999999</v>
      </c>
      <c r="Z62" s="84">
        <f t="shared" si="33"/>
        <v>2.0343200000000001</v>
      </c>
      <c r="AA62" s="84">
        <f t="shared" si="33"/>
        <v>1.9376199999999999</v>
      </c>
    </row>
    <row r="63" spans="1:27" ht="12.75" hidden="1" customHeight="1" outlineLevel="1" x14ac:dyDescent="0.2">
      <c r="A63" s="92" t="s">
        <v>2302</v>
      </c>
      <c r="B63" s="62" t="s">
        <v>231</v>
      </c>
      <c r="C63" s="42" t="s">
        <v>77</v>
      </c>
      <c r="D63" s="43">
        <v>1395.87</v>
      </c>
      <c r="E63" s="43">
        <v>1184.76</v>
      </c>
      <c r="F63" s="43">
        <v>1114.1600000000001</v>
      </c>
      <c r="G63" s="43">
        <v>1100.22</v>
      </c>
      <c r="H63" s="43">
        <v>1128.31</v>
      </c>
      <c r="I63" s="43">
        <v>1160.32</v>
      </c>
      <c r="J63" s="43">
        <v>1173.71</v>
      </c>
      <c r="K63" s="43">
        <v>1361.43</v>
      </c>
      <c r="L63" s="43">
        <v>1522.15</v>
      </c>
      <c r="M63" s="43">
        <v>1680.67</v>
      </c>
      <c r="N63" s="43">
        <v>1733.72</v>
      </c>
      <c r="O63" s="43">
        <v>1748.85</v>
      </c>
      <c r="P63" s="43">
        <v>1741.37</v>
      </c>
      <c r="Q63" s="43">
        <v>1739.67</v>
      </c>
      <c r="R63" s="43">
        <v>1721</v>
      </c>
      <c r="S63" s="43">
        <v>1702.58</v>
      </c>
      <c r="T63" s="43">
        <v>1710.92</v>
      </c>
      <c r="U63" s="43">
        <v>1721.37</v>
      </c>
      <c r="V63" s="43">
        <v>1759.83</v>
      </c>
      <c r="W63" s="43">
        <v>1784.12</v>
      </c>
      <c r="X63" s="43">
        <v>1802.52</v>
      </c>
      <c r="Y63" s="43">
        <v>1739.97</v>
      </c>
      <c r="Z63" s="43">
        <v>1632.84</v>
      </c>
      <c r="AA63" s="43">
        <v>1536.14</v>
      </c>
    </row>
    <row r="64" spans="1:27" ht="12.75" hidden="1" customHeight="1" outlineLevel="1" x14ac:dyDescent="0.2">
      <c r="A64" s="92" t="s">
        <v>2303</v>
      </c>
      <c r="B64" s="62" t="s">
        <v>88</v>
      </c>
      <c r="C64" s="42" t="s">
        <v>77</v>
      </c>
      <c r="D64" s="43">
        <f t="shared" ref="D64:AA64" si="34">$D$9</f>
        <v>66.180000000000007</v>
      </c>
      <c r="E64" s="43">
        <f t="shared" si="34"/>
        <v>66.180000000000007</v>
      </c>
      <c r="F64" s="43">
        <f t="shared" si="34"/>
        <v>66.180000000000007</v>
      </c>
      <c r="G64" s="43">
        <f t="shared" si="34"/>
        <v>66.180000000000007</v>
      </c>
      <c r="H64" s="43">
        <f t="shared" si="34"/>
        <v>66.180000000000007</v>
      </c>
      <c r="I64" s="43">
        <f t="shared" si="34"/>
        <v>66.180000000000007</v>
      </c>
      <c r="J64" s="43">
        <f t="shared" si="34"/>
        <v>66.180000000000007</v>
      </c>
      <c r="K64" s="43">
        <f t="shared" si="34"/>
        <v>66.180000000000007</v>
      </c>
      <c r="L64" s="43">
        <f t="shared" si="34"/>
        <v>66.180000000000007</v>
      </c>
      <c r="M64" s="43">
        <f t="shared" si="34"/>
        <v>66.180000000000007</v>
      </c>
      <c r="N64" s="43">
        <f t="shared" si="34"/>
        <v>66.180000000000007</v>
      </c>
      <c r="O64" s="43">
        <f t="shared" si="34"/>
        <v>66.180000000000007</v>
      </c>
      <c r="P64" s="43">
        <f t="shared" si="34"/>
        <v>66.180000000000007</v>
      </c>
      <c r="Q64" s="43">
        <f t="shared" si="34"/>
        <v>66.180000000000007</v>
      </c>
      <c r="R64" s="43">
        <f t="shared" si="34"/>
        <v>66.180000000000007</v>
      </c>
      <c r="S64" s="43">
        <f t="shared" si="34"/>
        <v>66.180000000000007</v>
      </c>
      <c r="T64" s="43">
        <f t="shared" si="34"/>
        <v>66.180000000000007</v>
      </c>
      <c r="U64" s="43">
        <f t="shared" si="34"/>
        <v>66.180000000000007</v>
      </c>
      <c r="V64" s="43">
        <f t="shared" si="34"/>
        <v>66.180000000000007</v>
      </c>
      <c r="W64" s="43">
        <f t="shared" si="34"/>
        <v>66.180000000000007</v>
      </c>
      <c r="X64" s="43">
        <f t="shared" si="34"/>
        <v>66.180000000000007</v>
      </c>
      <c r="Y64" s="43">
        <f t="shared" si="34"/>
        <v>66.180000000000007</v>
      </c>
      <c r="Z64" s="43">
        <f t="shared" si="34"/>
        <v>66.180000000000007</v>
      </c>
      <c r="AA64" s="43">
        <f t="shared" si="34"/>
        <v>66.180000000000007</v>
      </c>
    </row>
    <row r="65" spans="1:27" ht="12.75" hidden="1" customHeight="1" outlineLevel="1" x14ac:dyDescent="0.2">
      <c r="A65" s="92" t="s">
        <v>2304</v>
      </c>
      <c r="B65" s="62" t="s">
        <v>81</v>
      </c>
      <c r="C65" s="42" t="s">
        <v>77</v>
      </c>
      <c r="D65" s="43">
        <v>4.6100000000000003</v>
      </c>
      <c r="E65" s="43">
        <v>4.6100000000000003</v>
      </c>
      <c r="F65" s="43">
        <v>4.6100000000000003</v>
      </c>
      <c r="G65" s="43">
        <v>4.6100000000000003</v>
      </c>
      <c r="H65" s="43">
        <v>4.6100000000000003</v>
      </c>
      <c r="I65" s="43">
        <v>4.6100000000000003</v>
      </c>
      <c r="J65" s="43">
        <v>4.6100000000000003</v>
      </c>
      <c r="K65" s="43">
        <v>4.6100000000000003</v>
      </c>
      <c r="L65" s="43">
        <v>4.6100000000000003</v>
      </c>
      <c r="M65" s="43">
        <v>4.6100000000000003</v>
      </c>
      <c r="N65" s="43">
        <v>4.6100000000000003</v>
      </c>
      <c r="O65" s="43">
        <v>4.6100000000000003</v>
      </c>
      <c r="P65" s="43">
        <v>4.6100000000000003</v>
      </c>
      <c r="Q65" s="43">
        <v>4.6100000000000003</v>
      </c>
      <c r="R65" s="43">
        <v>4.6100000000000003</v>
      </c>
      <c r="S65" s="43">
        <v>4.6100000000000003</v>
      </c>
      <c r="T65" s="43">
        <v>4.6100000000000003</v>
      </c>
      <c r="U65" s="43">
        <v>4.6100000000000003</v>
      </c>
      <c r="V65" s="43">
        <v>4.6100000000000003</v>
      </c>
      <c r="W65" s="43">
        <v>4.6100000000000003</v>
      </c>
      <c r="X65" s="43">
        <v>4.6100000000000003</v>
      </c>
      <c r="Y65" s="43">
        <v>4.6100000000000003</v>
      </c>
      <c r="Z65" s="43">
        <v>4.6100000000000003</v>
      </c>
      <c r="AA65" s="43">
        <v>4.6100000000000003</v>
      </c>
    </row>
    <row r="66" spans="1:27" ht="12.75" hidden="1" customHeight="1" outlineLevel="1" x14ac:dyDescent="0.2">
      <c r="A66" s="92" t="s">
        <v>2305</v>
      </c>
      <c r="B66" s="62" t="s">
        <v>79</v>
      </c>
      <c r="C66" s="42" t="s">
        <v>77</v>
      </c>
      <c r="D66" s="43">
        <f>$D$11</f>
        <v>330.69</v>
      </c>
      <c r="E66" s="43">
        <f t="shared" ref="E66:AA66" si="35">$D$11</f>
        <v>330.69</v>
      </c>
      <c r="F66" s="43">
        <f t="shared" si="35"/>
        <v>330.69</v>
      </c>
      <c r="G66" s="43">
        <f t="shared" si="35"/>
        <v>330.69</v>
      </c>
      <c r="H66" s="43">
        <f t="shared" si="35"/>
        <v>330.69</v>
      </c>
      <c r="I66" s="43">
        <f t="shared" si="35"/>
        <v>330.69</v>
      </c>
      <c r="J66" s="43">
        <f t="shared" si="35"/>
        <v>330.69</v>
      </c>
      <c r="K66" s="43">
        <f t="shared" si="35"/>
        <v>330.69</v>
      </c>
      <c r="L66" s="43">
        <f t="shared" si="35"/>
        <v>330.69</v>
      </c>
      <c r="M66" s="43">
        <f t="shared" si="35"/>
        <v>330.69</v>
      </c>
      <c r="N66" s="43">
        <f t="shared" si="35"/>
        <v>330.69</v>
      </c>
      <c r="O66" s="43">
        <f t="shared" si="35"/>
        <v>330.69</v>
      </c>
      <c r="P66" s="43">
        <f t="shared" si="35"/>
        <v>330.69</v>
      </c>
      <c r="Q66" s="43">
        <f t="shared" si="35"/>
        <v>330.69</v>
      </c>
      <c r="R66" s="43">
        <f t="shared" si="35"/>
        <v>330.69</v>
      </c>
      <c r="S66" s="43">
        <f t="shared" si="35"/>
        <v>330.69</v>
      </c>
      <c r="T66" s="43">
        <f t="shared" si="35"/>
        <v>330.69</v>
      </c>
      <c r="U66" s="43">
        <f t="shared" si="35"/>
        <v>330.69</v>
      </c>
      <c r="V66" s="43">
        <f t="shared" si="35"/>
        <v>330.69</v>
      </c>
      <c r="W66" s="43">
        <f t="shared" si="35"/>
        <v>330.69</v>
      </c>
      <c r="X66" s="43">
        <f t="shared" si="35"/>
        <v>330.69</v>
      </c>
      <c r="Y66" s="43">
        <f t="shared" si="35"/>
        <v>330.69</v>
      </c>
      <c r="Z66" s="43">
        <f t="shared" si="35"/>
        <v>330.69</v>
      </c>
      <c r="AA66" s="43">
        <f t="shared" si="35"/>
        <v>330.69</v>
      </c>
    </row>
    <row r="67" spans="1:27" ht="12.75" customHeight="1" collapsed="1" x14ac:dyDescent="0.2">
      <c r="A67" s="91" t="s">
        <v>2306</v>
      </c>
      <c r="B67" s="27" t="str">
        <f>"13"&amp;"."&amp;$B$801&amp;"."&amp;$B$802</f>
        <v>13.03.2023</v>
      </c>
      <c r="C67" s="83" t="s">
        <v>74</v>
      </c>
      <c r="D67" s="84">
        <f>ROUND(((D68+D69+D71+D70)/1000),5)</f>
        <v>1.71678</v>
      </c>
      <c r="E67" s="84">
        <f>ROUND(((E68+E69+E71+E70)/1000),5)</f>
        <v>1.58877</v>
      </c>
      <c r="F67" s="84">
        <f>ROUND(((F68+F69+F71+F70)/1000),5)</f>
        <v>1.5412699999999999</v>
      </c>
      <c r="G67" s="84">
        <f t="shared" ref="G67:AA67" si="36">ROUND(((G68+G69+G71+G70)/1000),5)</f>
        <v>1.54704</v>
      </c>
      <c r="H67" s="84">
        <f t="shared" si="36"/>
        <v>1.6099399999999999</v>
      </c>
      <c r="I67" s="84">
        <f t="shared" si="36"/>
        <v>1.7100200000000001</v>
      </c>
      <c r="J67" s="84">
        <f t="shared" si="36"/>
        <v>1.87697</v>
      </c>
      <c r="K67" s="84">
        <f t="shared" si="36"/>
        <v>2.0304600000000002</v>
      </c>
      <c r="L67" s="84">
        <f t="shared" si="36"/>
        <v>2.1587100000000001</v>
      </c>
      <c r="M67" s="84">
        <f t="shared" si="36"/>
        <v>2.2211699999999999</v>
      </c>
      <c r="N67" s="84">
        <f t="shared" si="36"/>
        <v>2.2322000000000002</v>
      </c>
      <c r="O67" s="84">
        <f t="shared" si="36"/>
        <v>2.2218100000000001</v>
      </c>
      <c r="P67" s="84">
        <f t="shared" si="36"/>
        <v>2.1847699999999999</v>
      </c>
      <c r="Q67" s="84">
        <f t="shared" si="36"/>
        <v>2.2170200000000002</v>
      </c>
      <c r="R67" s="84">
        <f t="shared" si="36"/>
        <v>2.2055400000000001</v>
      </c>
      <c r="S67" s="84">
        <f t="shared" si="36"/>
        <v>2.1918500000000001</v>
      </c>
      <c r="T67" s="84">
        <f t="shared" si="36"/>
        <v>2.13517</v>
      </c>
      <c r="U67" s="84">
        <f t="shared" si="36"/>
        <v>2.1282100000000002</v>
      </c>
      <c r="V67" s="84">
        <f t="shared" si="36"/>
        <v>2.1668099999999999</v>
      </c>
      <c r="W67" s="84">
        <f t="shared" si="36"/>
        <v>2.2095400000000001</v>
      </c>
      <c r="X67" s="84">
        <f t="shared" si="36"/>
        <v>2.1957</v>
      </c>
      <c r="Y67" s="84">
        <f t="shared" si="36"/>
        <v>2.1237599999999999</v>
      </c>
      <c r="Z67" s="84">
        <f t="shared" si="36"/>
        <v>2.0255299999999998</v>
      </c>
      <c r="AA67" s="84">
        <f t="shared" si="36"/>
        <v>1.8482000000000001</v>
      </c>
    </row>
    <row r="68" spans="1:27" ht="12.75" hidden="1" customHeight="1" outlineLevel="1" x14ac:dyDescent="0.2">
      <c r="A68" s="92" t="s">
        <v>2307</v>
      </c>
      <c r="B68" s="62" t="s">
        <v>231</v>
      </c>
      <c r="C68" s="42" t="s">
        <v>77</v>
      </c>
      <c r="D68" s="43">
        <v>1315.3</v>
      </c>
      <c r="E68" s="43">
        <v>1187.29</v>
      </c>
      <c r="F68" s="43">
        <v>1139.79</v>
      </c>
      <c r="G68" s="43">
        <v>1145.56</v>
      </c>
      <c r="H68" s="43">
        <v>1208.46</v>
      </c>
      <c r="I68" s="43">
        <v>1308.54</v>
      </c>
      <c r="J68" s="43">
        <v>1475.49</v>
      </c>
      <c r="K68" s="43">
        <v>1628.98</v>
      </c>
      <c r="L68" s="43">
        <v>1757.23</v>
      </c>
      <c r="M68" s="43">
        <v>1819.69</v>
      </c>
      <c r="N68" s="43">
        <v>1830.72</v>
      </c>
      <c r="O68" s="43">
        <v>1820.33</v>
      </c>
      <c r="P68" s="43">
        <v>1783.29</v>
      </c>
      <c r="Q68" s="43">
        <v>1815.54</v>
      </c>
      <c r="R68" s="43">
        <v>1804.06</v>
      </c>
      <c r="S68" s="43">
        <v>1790.37</v>
      </c>
      <c r="T68" s="43">
        <v>1733.69</v>
      </c>
      <c r="U68" s="43">
        <v>1726.73</v>
      </c>
      <c r="V68" s="43">
        <v>1765.33</v>
      </c>
      <c r="W68" s="43">
        <v>1808.06</v>
      </c>
      <c r="X68" s="43">
        <v>1794.22</v>
      </c>
      <c r="Y68" s="43">
        <v>1722.28</v>
      </c>
      <c r="Z68" s="43">
        <v>1624.05</v>
      </c>
      <c r="AA68" s="43">
        <v>1446.72</v>
      </c>
    </row>
    <row r="69" spans="1:27" ht="12.75" hidden="1" customHeight="1" outlineLevel="1" x14ac:dyDescent="0.2">
      <c r="A69" s="92" t="s">
        <v>2308</v>
      </c>
      <c r="B69" s="62" t="s">
        <v>88</v>
      </c>
      <c r="C69" s="42" t="s">
        <v>77</v>
      </c>
      <c r="D69" s="43">
        <f t="shared" ref="D69:AA69" si="37">$D$9</f>
        <v>66.180000000000007</v>
      </c>
      <c r="E69" s="43">
        <f t="shared" si="37"/>
        <v>66.180000000000007</v>
      </c>
      <c r="F69" s="43">
        <f t="shared" si="37"/>
        <v>66.180000000000007</v>
      </c>
      <c r="G69" s="43">
        <f t="shared" si="37"/>
        <v>66.180000000000007</v>
      </c>
      <c r="H69" s="43">
        <f t="shared" si="37"/>
        <v>66.180000000000007</v>
      </c>
      <c r="I69" s="43">
        <f t="shared" si="37"/>
        <v>66.180000000000007</v>
      </c>
      <c r="J69" s="43">
        <f t="shared" si="37"/>
        <v>66.180000000000007</v>
      </c>
      <c r="K69" s="43">
        <f t="shared" si="37"/>
        <v>66.180000000000007</v>
      </c>
      <c r="L69" s="43">
        <f t="shared" si="37"/>
        <v>66.180000000000007</v>
      </c>
      <c r="M69" s="43">
        <f t="shared" si="37"/>
        <v>66.180000000000007</v>
      </c>
      <c r="N69" s="43">
        <f t="shared" si="37"/>
        <v>66.180000000000007</v>
      </c>
      <c r="O69" s="43">
        <f t="shared" si="37"/>
        <v>66.180000000000007</v>
      </c>
      <c r="P69" s="43">
        <f t="shared" si="37"/>
        <v>66.180000000000007</v>
      </c>
      <c r="Q69" s="43">
        <f t="shared" si="37"/>
        <v>66.180000000000007</v>
      </c>
      <c r="R69" s="43">
        <f t="shared" si="37"/>
        <v>66.180000000000007</v>
      </c>
      <c r="S69" s="43">
        <f t="shared" si="37"/>
        <v>66.180000000000007</v>
      </c>
      <c r="T69" s="43">
        <f t="shared" si="37"/>
        <v>66.180000000000007</v>
      </c>
      <c r="U69" s="43">
        <f t="shared" si="37"/>
        <v>66.180000000000007</v>
      </c>
      <c r="V69" s="43">
        <f t="shared" si="37"/>
        <v>66.180000000000007</v>
      </c>
      <c r="W69" s="43">
        <f t="shared" si="37"/>
        <v>66.180000000000007</v>
      </c>
      <c r="X69" s="43">
        <f t="shared" si="37"/>
        <v>66.180000000000007</v>
      </c>
      <c r="Y69" s="43">
        <f t="shared" si="37"/>
        <v>66.180000000000007</v>
      </c>
      <c r="Z69" s="43">
        <f t="shared" si="37"/>
        <v>66.180000000000007</v>
      </c>
      <c r="AA69" s="43">
        <f t="shared" si="37"/>
        <v>66.180000000000007</v>
      </c>
    </row>
    <row r="70" spans="1:27" ht="12.75" hidden="1" customHeight="1" outlineLevel="1" x14ac:dyDescent="0.2">
      <c r="A70" s="92" t="s">
        <v>2309</v>
      </c>
      <c r="B70" s="62" t="s">
        <v>81</v>
      </c>
      <c r="C70" s="42" t="s">
        <v>77</v>
      </c>
      <c r="D70" s="43">
        <v>4.6100000000000003</v>
      </c>
      <c r="E70" s="43">
        <v>4.6100000000000003</v>
      </c>
      <c r="F70" s="43">
        <v>4.6100000000000003</v>
      </c>
      <c r="G70" s="43">
        <v>4.6100000000000003</v>
      </c>
      <c r="H70" s="43">
        <v>4.6100000000000003</v>
      </c>
      <c r="I70" s="43">
        <v>4.6100000000000003</v>
      </c>
      <c r="J70" s="43">
        <v>4.6100000000000003</v>
      </c>
      <c r="K70" s="43">
        <v>4.6100000000000003</v>
      </c>
      <c r="L70" s="43">
        <v>4.6100000000000003</v>
      </c>
      <c r="M70" s="43">
        <v>4.6100000000000003</v>
      </c>
      <c r="N70" s="43">
        <v>4.6100000000000003</v>
      </c>
      <c r="O70" s="43">
        <v>4.6100000000000003</v>
      </c>
      <c r="P70" s="43">
        <v>4.6100000000000003</v>
      </c>
      <c r="Q70" s="43">
        <v>4.6100000000000003</v>
      </c>
      <c r="R70" s="43">
        <v>4.6100000000000003</v>
      </c>
      <c r="S70" s="43">
        <v>4.6100000000000003</v>
      </c>
      <c r="T70" s="43">
        <v>4.6100000000000003</v>
      </c>
      <c r="U70" s="43">
        <v>4.6100000000000003</v>
      </c>
      <c r="V70" s="43">
        <v>4.6100000000000003</v>
      </c>
      <c r="W70" s="43">
        <v>4.6100000000000003</v>
      </c>
      <c r="X70" s="43">
        <v>4.6100000000000003</v>
      </c>
      <c r="Y70" s="43">
        <v>4.6100000000000003</v>
      </c>
      <c r="Z70" s="43">
        <v>4.6100000000000003</v>
      </c>
      <c r="AA70" s="43">
        <v>4.6100000000000003</v>
      </c>
    </row>
    <row r="71" spans="1:27" ht="12.75" hidden="1" customHeight="1" outlineLevel="1" x14ac:dyDescent="0.2">
      <c r="A71" s="92" t="s">
        <v>2310</v>
      </c>
      <c r="B71" s="62" t="s">
        <v>79</v>
      </c>
      <c r="C71" s="42" t="s">
        <v>77</v>
      </c>
      <c r="D71" s="43">
        <f>$D$11</f>
        <v>330.69</v>
      </c>
      <c r="E71" s="43">
        <f t="shared" ref="E71:AA71" si="38">$D$11</f>
        <v>330.69</v>
      </c>
      <c r="F71" s="43">
        <f t="shared" si="38"/>
        <v>330.69</v>
      </c>
      <c r="G71" s="43">
        <f t="shared" si="38"/>
        <v>330.69</v>
      </c>
      <c r="H71" s="43">
        <f t="shared" si="38"/>
        <v>330.69</v>
      </c>
      <c r="I71" s="43">
        <f t="shared" si="38"/>
        <v>330.69</v>
      </c>
      <c r="J71" s="43">
        <f t="shared" si="38"/>
        <v>330.69</v>
      </c>
      <c r="K71" s="43">
        <f t="shared" si="38"/>
        <v>330.69</v>
      </c>
      <c r="L71" s="43">
        <f t="shared" si="38"/>
        <v>330.69</v>
      </c>
      <c r="M71" s="43">
        <f t="shared" si="38"/>
        <v>330.69</v>
      </c>
      <c r="N71" s="43">
        <f t="shared" si="38"/>
        <v>330.69</v>
      </c>
      <c r="O71" s="43">
        <f t="shared" si="38"/>
        <v>330.69</v>
      </c>
      <c r="P71" s="43">
        <f t="shared" si="38"/>
        <v>330.69</v>
      </c>
      <c r="Q71" s="43">
        <f t="shared" si="38"/>
        <v>330.69</v>
      </c>
      <c r="R71" s="43">
        <f t="shared" si="38"/>
        <v>330.69</v>
      </c>
      <c r="S71" s="43">
        <f t="shared" si="38"/>
        <v>330.69</v>
      </c>
      <c r="T71" s="43">
        <f t="shared" si="38"/>
        <v>330.69</v>
      </c>
      <c r="U71" s="43">
        <f t="shared" si="38"/>
        <v>330.69</v>
      </c>
      <c r="V71" s="43">
        <f t="shared" si="38"/>
        <v>330.69</v>
      </c>
      <c r="W71" s="43">
        <f t="shared" si="38"/>
        <v>330.69</v>
      </c>
      <c r="X71" s="43">
        <f t="shared" si="38"/>
        <v>330.69</v>
      </c>
      <c r="Y71" s="43">
        <f t="shared" si="38"/>
        <v>330.69</v>
      </c>
      <c r="Z71" s="43">
        <f t="shared" si="38"/>
        <v>330.69</v>
      </c>
      <c r="AA71" s="43">
        <f t="shared" si="38"/>
        <v>330.69</v>
      </c>
    </row>
    <row r="72" spans="1:27" ht="12.75" customHeight="1" collapsed="1" x14ac:dyDescent="0.2">
      <c r="A72" s="91" t="s">
        <v>2311</v>
      </c>
      <c r="B72" s="27" t="str">
        <f>"14"&amp;"."&amp;$B$801&amp;"."&amp;$B$802</f>
        <v>14.03.2023</v>
      </c>
      <c r="C72" s="83" t="s">
        <v>74</v>
      </c>
      <c r="D72" s="84">
        <f>ROUND(((D73+D74+D76+D75)/1000),5)</f>
        <v>1.6002400000000001</v>
      </c>
      <c r="E72" s="84">
        <f>ROUND(((E73+E74+E76+E75)/1000),5)</f>
        <v>1.5240800000000001</v>
      </c>
      <c r="F72" s="84">
        <f>ROUND(((F73+F74+F76+F75)/1000),5)</f>
        <v>1.4950600000000001</v>
      </c>
      <c r="G72" s="84">
        <f t="shared" ref="G72:AA72" si="39">ROUND(((G73+G74+G76+G75)/1000),5)</f>
        <v>1.49881</v>
      </c>
      <c r="H72" s="84">
        <f t="shared" si="39"/>
        <v>1.5512900000000001</v>
      </c>
      <c r="I72" s="84">
        <f t="shared" si="39"/>
        <v>1.69007</v>
      </c>
      <c r="J72" s="84">
        <f t="shared" si="39"/>
        <v>1.92883</v>
      </c>
      <c r="K72" s="84">
        <f t="shared" si="39"/>
        <v>2.0486900000000001</v>
      </c>
      <c r="L72" s="84">
        <f t="shared" si="39"/>
        <v>2.14886</v>
      </c>
      <c r="M72" s="84">
        <f t="shared" si="39"/>
        <v>2.1932900000000002</v>
      </c>
      <c r="N72" s="84">
        <f t="shared" si="39"/>
        <v>2.2583500000000001</v>
      </c>
      <c r="O72" s="84">
        <f t="shared" si="39"/>
        <v>2.2492399999999999</v>
      </c>
      <c r="P72" s="84">
        <f t="shared" si="39"/>
        <v>2.2040700000000002</v>
      </c>
      <c r="Q72" s="84">
        <f t="shared" si="39"/>
        <v>2.2041200000000001</v>
      </c>
      <c r="R72" s="84">
        <f t="shared" si="39"/>
        <v>2.1871999999999998</v>
      </c>
      <c r="S72" s="84">
        <f t="shared" si="39"/>
        <v>2.1699000000000002</v>
      </c>
      <c r="T72" s="84">
        <f t="shared" si="39"/>
        <v>2.11313</v>
      </c>
      <c r="U72" s="84">
        <f t="shared" si="39"/>
        <v>2.1071200000000001</v>
      </c>
      <c r="V72" s="84">
        <f t="shared" si="39"/>
        <v>2.1419600000000001</v>
      </c>
      <c r="W72" s="84">
        <f t="shared" si="39"/>
        <v>2.1781199999999998</v>
      </c>
      <c r="X72" s="84">
        <f t="shared" si="39"/>
        <v>2.1571199999999999</v>
      </c>
      <c r="Y72" s="84">
        <f t="shared" si="39"/>
        <v>2.1178300000000001</v>
      </c>
      <c r="Z72" s="84">
        <f t="shared" si="39"/>
        <v>2.0047700000000002</v>
      </c>
      <c r="AA72" s="84">
        <f t="shared" si="39"/>
        <v>1.67981</v>
      </c>
    </row>
    <row r="73" spans="1:27" ht="12.75" hidden="1" customHeight="1" outlineLevel="1" x14ac:dyDescent="0.2">
      <c r="A73" s="92" t="s">
        <v>2312</v>
      </c>
      <c r="B73" s="62" t="s">
        <v>231</v>
      </c>
      <c r="C73" s="42" t="s">
        <v>77</v>
      </c>
      <c r="D73" s="43">
        <v>1198.76</v>
      </c>
      <c r="E73" s="43">
        <v>1122.5999999999999</v>
      </c>
      <c r="F73" s="43">
        <v>1093.58</v>
      </c>
      <c r="G73" s="43">
        <v>1097.33</v>
      </c>
      <c r="H73" s="43">
        <v>1149.81</v>
      </c>
      <c r="I73" s="43">
        <v>1288.5899999999999</v>
      </c>
      <c r="J73" s="43">
        <v>1527.35</v>
      </c>
      <c r="K73" s="43">
        <v>1647.21</v>
      </c>
      <c r="L73" s="43">
        <v>1747.38</v>
      </c>
      <c r="M73" s="43">
        <v>1791.81</v>
      </c>
      <c r="N73" s="43">
        <v>1856.87</v>
      </c>
      <c r="O73" s="43">
        <v>1847.76</v>
      </c>
      <c r="P73" s="43">
        <v>1802.59</v>
      </c>
      <c r="Q73" s="43">
        <v>1802.64</v>
      </c>
      <c r="R73" s="43">
        <v>1785.72</v>
      </c>
      <c r="S73" s="43">
        <v>1768.42</v>
      </c>
      <c r="T73" s="43">
        <v>1711.65</v>
      </c>
      <c r="U73" s="43">
        <v>1705.64</v>
      </c>
      <c r="V73" s="43">
        <v>1740.48</v>
      </c>
      <c r="W73" s="43">
        <v>1776.64</v>
      </c>
      <c r="X73" s="43">
        <v>1755.64</v>
      </c>
      <c r="Y73" s="43">
        <v>1716.35</v>
      </c>
      <c r="Z73" s="43">
        <v>1603.29</v>
      </c>
      <c r="AA73" s="43">
        <v>1278.33</v>
      </c>
    </row>
    <row r="74" spans="1:27" ht="12.75" hidden="1" customHeight="1" outlineLevel="1" x14ac:dyDescent="0.2">
      <c r="A74" s="92" t="s">
        <v>2313</v>
      </c>
      <c r="B74" s="62" t="s">
        <v>88</v>
      </c>
      <c r="C74" s="42" t="s">
        <v>77</v>
      </c>
      <c r="D74" s="43">
        <f t="shared" ref="D74:AA74" si="40">$D$9</f>
        <v>66.180000000000007</v>
      </c>
      <c r="E74" s="43">
        <f t="shared" si="40"/>
        <v>66.180000000000007</v>
      </c>
      <c r="F74" s="43">
        <f t="shared" si="40"/>
        <v>66.180000000000007</v>
      </c>
      <c r="G74" s="43">
        <f t="shared" si="40"/>
        <v>66.180000000000007</v>
      </c>
      <c r="H74" s="43">
        <f t="shared" si="40"/>
        <v>66.180000000000007</v>
      </c>
      <c r="I74" s="43">
        <f t="shared" si="40"/>
        <v>66.180000000000007</v>
      </c>
      <c r="J74" s="43">
        <f t="shared" si="40"/>
        <v>66.180000000000007</v>
      </c>
      <c r="K74" s="43">
        <f t="shared" si="40"/>
        <v>66.180000000000007</v>
      </c>
      <c r="L74" s="43">
        <f t="shared" si="40"/>
        <v>66.180000000000007</v>
      </c>
      <c r="M74" s="43">
        <f t="shared" si="40"/>
        <v>66.180000000000007</v>
      </c>
      <c r="N74" s="43">
        <f t="shared" si="40"/>
        <v>66.180000000000007</v>
      </c>
      <c r="O74" s="43">
        <f t="shared" si="40"/>
        <v>66.180000000000007</v>
      </c>
      <c r="P74" s="43">
        <f t="shared" si="40"/>
        <v>66.180000000000007</v>
      </c>
      <c r="Q74" s="43">
        <f t="shared" si="40"/>
        <v>66.180000000000007</v>
      </c>
      <c r="R74" s="43">
        <f t="shared" si="40"/>
        <v>66.180000000000007</v>
      </c>
      <c r="S74" s="43">
        <f t="shared" si="40"/>
        <v>66.180000000000007</v>
      </c>
      <c r="T74" s="43">
        <f t="shared" si="40"/>
        <v>66.180000000000007</v>
      </c>
      <c r="U74" s="43">
        <f t="shared" si="40"/>
        <v>66.180000000000007</v>
      </c>
      <c r="V74" s="43">
        <f t="shared" si="40"/>
        <v>66.180000000000007</v>
      </c>
      <c r="W74" s="43">
        <f t="shared" si="40"/>
        <v>66.180000000000007</v>
      </c>
      <c r="X74" s="43">
        <f t="shared" si="40"/>
        <v>66.180000000000007</v>
      </c>
      <c r="Y74" s="43">
        <f t="shared" si="40"/>
        <v>66.180000000000007</v>
      </c>
      <c r="Z74" s="43">
        <f t="shared" si="40"/>
        <v>66.180000000000007</v>
      </c>
      <c r="AA74" s="43">
        <f t="shared" si="40"/>
        <v>66.180000000000007</v>
      </c>
    </row>
    <row r="75" spans="1:27" ht="12.75" hidden="1" customHeight="1" outlineLevel="1" x14ac:dyDescent="0.2">
      <c r="A75" s="92" t="s">
        <v>2314</v>
      </c>
      <c r="B75" s="62" t="s">
        <v>81</v>
      </c>
      <c r="C75" s="42" t="s">
        <v>77</v>
      </c>
      <c r="D75" s="43">
        <v>4.6100000000000003</v>
      </c>
      <c r="E75" s="43">
        <v>4.6100000000000003</v>
      </c>
      <c r="F75" s="43">
        <v>4.6100000000000003</v>
      </c>
      <c r="G75" s="43">
        <v>4.6100000000000003</v>
      </c>
      <c r="H75" s="43">
        <v>4.6100000000000003</v>
      </c>
      <c r="I75" s="43">
        <v>4.6100000000000003</v>
      </c>
      <c r="J75" s="43">
        <v>4.6100000000000003</v>
      </c>
      <c r="K75" s="43">
        <v>4.6100000000000003</v>
      </c>
      <c r="L75" s="43">
        <v>4.6100000000000003</v>
      </c>
      <c r="M75" s="43">
        <v>4.6100000000000003</v>
      </c>
      <c r="N75" s="43">
        <v>4.6100000000000003</v>
      </c>
      <c r="O75" s="43">
        <v>4.6100000000000003</v>
      </c>
      <c r="P75" s="43">
        <v>4.6100000000000003</v>
      </c>
      <c r="Q75" s="43">
        <v>4.6100000000000003</v>
      </c>
      <c r="R75" s="43">
        <v>4.6100000000000003</v>
      </c>
      <c r="S75" s="43">
        <v>4.6100000000000003</v>
      </c>
      <c r="T75" s="43">
        <v>4.6100000000000003</v>
      </c>
      <c r="U75" s="43">
        <v>4.6100000000000003</v>
      </c>
      <c r="V75" s="43">
        <v>4.6100000000000003</v>
      </c>
      <c r="W75" s="43">
        <v>4.6100000000000003</v>
      </c>
      <c r="X75" s="43">
        <v>4.6100000000000003</v>
      </c>
      <c r="Y75" s="43">
        <v>4.6100000000000003</v>
      </c>
      <c r="Z75" s="43">
        <v>4.6100000000000003</v>
      </c>
      <c r="AA75" s="43">
        <v>4.6100000000000003</v>
      </c>
    </row>
    <row r="76" spans="1:27" ht="12.75" hidden="1" customHeight="1" outlineLevel="1" x14ac:dyDescent="0.2">
      <c r="A76" s="92" t="s">
        <v>2315</v>
      </c>
      <c r="B76" s="62" t="s">
        <v>79</v>
      </c>
      <c r="C76" s="42" t="s">
        <v>77</v>
      </c>
      <c r="D76" s="43">
        <f>$D$11</f>
        <v>330.69</v>
      </c>
      <c r="E76" s="43">
        <f t="shared" ref="E76:AA76" si="41">$D$11</f>
        <v>330.69</v>
      </c>
      <c r="F76" s="43">
        <f t="shared" si="41"/>
        <v>330.69</v>
      </c>
      <c r="G76" s="43">
        <f t="shared" si="41"/>
        <v>330.69</v>
      </c>
      <c r="H76" s="43">
        <f t="shared" si="41"/>
        <v>330.69</v>
      </c>
      <c r="I76" s="43">
        <f t="shared" si="41"/>
        <v>330.69</v>
      </c>
      <c r="J76" s="43">
        <f t="shared" si="41"/>
        <v>330.69</v>
      </c>
      <c r="K76" s="43">
        <f t="shared" si="41"/>
        <v>330.69</v>
      </c>
      <c r="L76" s="43">
        <f t="shared" si="41"/>
        <v>330.69</v>
      </c>
      <c r="M76" s="43">
        <f t="shared" si="41"/>
        <v>330.69</v>
      </c>
      <c r="N76" s="43">
        <f t="shared" si="41"/>
        <v>330.69</v>
      </c>
      <c r="O76" s="43">
        <f t="shared" si="41"/>
        <v>330.69</v>
      </c>
      <c r="P76" s="43">
        <f t="shared" si="41"/>
        <v>330.69</v>
      </c>
      <c r="Q76" s="43">
        <f t="shared" si="41"/>
        <v>330.69</v>
      </c>
      <c r="R76" s="43">
        <f t="shared" si="41"/>
        <v>330.69</v>
      </c>
      <c r="S76" s="43">
        <f t="shared" si="41"/>
        <v>330.69</v>
      </c>
      <c r="T76" s="43">
        <f t="shared" si="41"/>
        <v>330.69</v>
      </c>
      <c r="U76" s="43">
        <f t="shared" si="41"/>
        <v>330.69</v>
      </c>
      <c r="V76" s="43">
        <f t="shared" si="41"/>
        <v>330.69</v>
      </c>
      <c r="W76" s="43">
        <f t="shared" si="41"/>
        <v>330.69</v>
      </c>
      <c r="X76" s="43">
        <f t="shared" si="41"/>
        <v>330.69</v>
      </c>
      <c r="Y76" s="43">
        <f t="shared" si="41"/>
        <v>330.69</v>
      </c>
      <c r="Z76" s="43">
        <f t="shared" si="41"/>
        <v>330.69</v>
      </c>
      <c r="AA76" s="43">
        <f t="shared" si="41"/>
        <v>330.69</v>
      </c>
    </row>
    <row r="77" spans="1:27" ht="12.75" customHeight="1" collapsed="1" x14ac:dyDescent="0.2">
      <c r="A77" s="91" t="s">
        <v>2316</v>
      </c>
      <c r="B77" s="27" t="str">
        <f>"15"&amp;"."&amp;$B$801&amp;"."&amp;$B$802</f>
        <v>15.03.2023</v>
      </c>
      <c r="C77" s="83" t="s">
        <v>74</v>
      </c>
      <c r="D77" s="84">
        <f>ROUND(((D78+D79+D81+D80)/1000),5)</f>
        <v>1.49318</v>
      </c>
      <c r="E77" s="84">
        <f>ROUND(((E78+E79+E81+E80)/1000),5)</f>
        <v>1.4451700000000001</v>
      </c>
      <c r="F77" s="84">
        <f>ROUND(((F78+F79+F81+F80)/1000),5)</f>
        <v>1.4318200000000001</v>
      </c>
      <c r="G77" s="84">
        <f t="shared" ref="G77:AA77" si="42">ROUND(((G78+G79+G81+G80)/1000),5)</f>
        <v>1.4316199999999999</v>
      </c>
      <c r="H77" s="84">
        <f t="shared" si="42"/>
        <v>1.4529399999999999</v>
      </c>
      <c r="I77" s="84">
        <f t="shared" si="42"/>
        <v>1.5679399999999999</v>
      </c>
      <c r="J77" s="84">
        <f t="shared" si="42"/>
        <v>1.7118899999999999</v>
      </c>
      <c r="K77" s="84">
        <f t="shared" si="42"/>
        <v>2.0127299999999999</v>
      </c>
      <c r="L77" s="84">
        <f t="shared" si="42"/>
        <v>2.1443099999999999</v>
      </c>
      <c r="M77" s="84">
        <f t="shared" si="42"/>
        <v>2.1972800000000001</v>
      </c>
      <c r="N77" s="84">
        <f t="shared" si="42"/>
        <v>2.22051</v>
      </c>
      <c r="O77" s="84">
        <f t="shared" si="42"/>
        <v>2.2503299999999999</v>
      </c>
      <c r="P77" s="84">
        <f t="shared" si="42"/>
        <v>2.2234699999999998</v>
      </c>
      <c r="Q77" s="84">
        <f t="shared" si="42"/>
        <v>2.2240099999999998</v>
      </c>
      <c r="R77" s="84">
        <f t="shared" si="42"/>
        <v>2.2022900000000001</v>
      </c>
      <c r="S77" s="84">
        <f t="shared" si="42"/>
        <v>2.1730499999999999</v>
      </c>
      <c r="T77" s="84">
        <f t="shared" si="42"/>
        <v>2.10223</v>
      </c>
      <c r="U77" s="84">
        <f t="shared" si="42"/>
        <v>2.0942599999999998</v>
      </c>
      <c r="V77" s="84">
        <f t="shared" si="42"/>
        <v>2.1216599999999999</v>
      </c>
      <c r="W77" s="84">
        <f t="shared" si="42"/>
        <v>2.1844600000000001</v>
      </c>
      <c r="X77" s="84">
        <f t="shared" si="42"/>
        <v>2.1702400000000002</v>
      </c>
      <c r="Y77" s="84">
        <f t="shared" si="42"/>
        <v>2.12331</v>
      </c>
      <c r="Z77" s="84">
        <f t="shared" si="42"/>
        <v>1.95642</v>
      </c>
      <c r="AA77" s="84">
        <f t="shared" si="42"/>
        <v>1.6909099999999999</v>
      </c>
    </row>
    <row r="78" spans="1:27" ht="12.75" hidden="1" customHeight="1" outlineLevel="1" x14ac:dyDescent="0.2">
      <c r="A78" s="92" t="s">
        <v>2317</v>
      </c>
      <c r="B78" s="62" t="s">
        <v>231</v>
      </c>
      <c r="C78" s="42" t="s">
        <v>77</v>
      </c>
      <c r="D78" s="43">
        <v>1091.7</v>
      </c>
      <c r="E78" s="43">
        <v>1043.69</v>
      </c>
      <c r="F78" s="43">
        <v>1030.3399999999999</v>
      </c>
      <c r="G78" s="43">
        <v>1030.1400000000001</v>
      </c>
      <c r="H78" s="43">
        <v>1051.46</v>
      </c>
      <c r="I78" s="43">
        <v>1166.46</v>
      </c>
      <c r="J78" s="43">
        <v>1310.4100000000001</v>
      </c>
      <c r="K78" s="43">
        <v>1611.25</v>
      </c>
      <c r="L78" s="43">
        <v>1742.83</v>
      </c>
      <c r="M78" s="43">
        <v>1795.8</v>
      </c>
      <c r="N78" s="43">
        <v>1819.03</v>
      </c>
      <c r="O78" s="43">
        <v>1848.85</v>
      </c>
      <c r="P78" s="43">
        <v>1821.99</v>
      </c>
      <c r="Q78" s="43">
        <v>1822.53</v>
      </c>
      <c r="R78" s="43">
        <v>1800.81</v>
      </c>
      <c r="S78" s="43">
        <v>1771.57</v>
      </c>
      <c r="T78" s="43">
        <v>1700.75</v>
      </c>
      <c r="U78" s="43">
        <v>1692.78</v>
      </c>
      <c r="V78" s="43">
        <v>1720.18</v>
      </c>
      <c r="W78" s="43">
        <v>1782.98</v>
      </c>
      <c r="X78" s="43">
        <v>1768.76</v>
      </c>
      <c r="Y78" s="43">
        <v>1721.83</v>
      </c>
      <c r="Z78" s="43">
        <v>1554.94</v>
      </c>
      <c r="AA78" s="43">
        <v>1289.43</v>
      </c>
    </row>
    <row r="79" spans="1:27" ht="12.75" hidden="1" customHeight="1" outlineLevel="1" x14ac:dyDescent="0.2">
      <c r="A79" s="92" t="s">
        <v>2318</v>
      </c>
      <c r="B79" s="62" t="s">
        <v>88</v>
      </c>
      <c r="C79" s="42" t="s">
        <v>77</v>
      </c>
      <c r="D79" s="43">
        <f t="shared" ref="D79:AA79" si="43">$D$9</f>
        <v>66.180000000000007</v>
      </c>
      <c r="E79" s="43">
        <f t="shared" si="43"/>
        <v>66.180000000000007</v>
      </c>
      <c r="F79" s="43">
        <f t="shared" si="43"/>
        <v>66.180000000000007</v>
      </c>
      <c r="G79" s="43">
        <f t="shared" si="43"/>
        <v>66.180000000000007</v>
      </c>
      <c r="H79" s="43">
        <f t="shared" si="43"/>
        <v>66.180000000000007</v>
      </c>
      <c r="I79" s="43">
        <f t="shared" si="43"/>
        <v>66.180000000000007</v>
      </c>
      <c r="J79" s="43">
        <f t="shared" si="43"/>
        <v>66.180000000000007</v>
      </c>
      <c r="K79" s="43">
        <f t="shared" si="43"/>
        <v>66.180000000000007</v>
      </c>
      <c r="L79" s="43">
        <f t="shared" si="43"/>
        <v>66.180000000000007</v>
      </c>
      <c r="M79" s="43">
        <f t="shared" si="43"/>
        <v>66.180000000000007</v>
      </c>
      <c r="N79" s="43">
        <f t="shared" si="43"/>
        <v>66.180000000000007</v>
      </c>
      <c r="O79" s="43">
        <f t="shared" si="43"/>
        <v>66.180000000000007</v>
      </c>
      <c r="P79" s="43">
        <f t="shared" si="43"/>
        <v>66.180000000000007</v>
      </c>
      <c r="Q79" s="43">
        <f t="shared" si="43"/>
        <v>66.180000000000007</v>
      </c>
      <c r="R79" s="43">
        <f t="shared" si="43"/>
        <v>66.180000000000007</v>
      </c>
      <c r="S79" s="43">
        <f t="shared" si="43"/>
        <v>66.180000000000007</v>
      </c>
      <c r="T79" s="43">
        <f t="shared" si="43"/>
        <v>66.180000000000007</v>
      </c>
      <c r="U79" s="43">
        <f t="shared" si="43"/>
        <v>66.180000000000007</v>
      </c>
      <c r="V79" s="43">
        <f t="shared" si="43"/>
        <v>66.180000000000007</v>
      </c>
      <c r="W79" s="43">
        <f t="shared" si="43"/>
        <v>66.180000000000007</v>
      </c>
      <c r="X79" s="43">
        <f t="shared" si="43"/>
        <v>66.180000000000007</v>
      </c>
      <c r="Y79" s="43">
        <f t="shared" si="43"/>
        <v>66.180000000000007</v>
      </c>
      <c r="Z79" s="43">
        <f t="shared" si="43"/>
        <v>66.180000000000007</v>
      </c>
      <c r="AA79" s="43">
        <f t="shared" si="43"/>
        <v>66.180000000000007</v>
      </c>
    </row>
    <row r="80" spans="1:27" ht="12.75" hidden="1" customHeight="1" outlineLevel="1" x14ac:dyDescent="0.2">
      <c r="A80" s="92" t="s">
        <v>2319</v>
      </c>
      <c r="B80" s="62" t="s">
        <v>81</v>
      </c>
      <c r="C80" s="42" t="s">
        <v>77</v>
      </c>
      <c r="D80" s="43">
        <v>4.6100000000000003</v>
      </c>
      <c r="E80" s="43">
        <v>4.6100000000000003</v>
      </c>
      <c r="F80" s="43">
        <v>4.6100000000000003</v>
      </c>
      <c r="G80" s="43">
        <v>4.6100000000000003</v>
      </c>
      <c r="H80" s="43">
        <v>4.6100000000000003</v>
      </c>
      <c r="I80" s="43">
        <v>4.6100000000000003</v>
      </c>
      <c r="J80" s="43">
        <v>4.6100000000000003</v>
      </c>
      <c r="K80" s="43">
        <v>4.6100000000000003</v>
      </c>
      <c r="L80" s="43">
        <v>4.6100000000000003</v>
      </c>
      <c r="M80" s="43">
        <v>4.6100000000000003</v>
      </c>
      <c r="N80" s="43">
        <v>4.6100000000000003</v>
      </c>
      <c r="O80" s="43">
        <v>4.6100000000000003</v>
      </c>
      <c r="P80" s="43">
        <v>4.6100000000000003</v>
      </c>
      <c r="Q80" s="43">
        <v>4.6100000000000003</v>
      </c>
      <c r="R80" s="43">
        <v>4.6100000000000003</v>
      </c>
      <c r="S80" s="43">
        <v>4.6100000000000003</v>
      </c>
      <c r="T80" s="43">
        <v>4.6100000000000003</v>
      </c>
      <c r="U80" s="43">
        <v>4.6100000000000003</v>
      </c>
      <c r="V80" s="43">
        <v>4.6100000000000003</v>
      </c>
      <c r="W80" s="43">
        <v>4.6100000000000003</v>
      </c>
      <c r="X80" s="43">
        <v>4.6100000000000003</v>
      </c>
      <c r="Y80" s="43">
        <v>4.6100000000000003</v>
      </c>
      <c r="Z80" s="43">
        <v>4.6100000000000003</v>
      </c>
      <c r="AA80" s="43">
        <v>4.6100000000000003</v>
      </c>
    </row>
    <row r="81" spans="1:27" ht="12.75" hidden="1" customHeight="1" outlineLevel="1" x14ac:dyDescent="0.2">
      <c r="A81" s="92" t="s">
        <v>2320</v>
      </c>
      <c r="B81" s="62" t="s">
        <v>79</v>
      </c>
      <c r="C81" s="42" t="s">
        <v>77</v>
      </c>
      <c r="D81" s="43">
        <f>$D$11</f>
        <v>330.69</v>
      </c>
      <c r="E81" s="43">
        <f t="shared" ref="E81:AA81" si="44">$D$11</f>
        <v>330.69</v>
      </c>
      <c r="F81" s="43">
        <f t="shared" si="44"/>
        <v>330.69</v>
      </c>
      <c r="G81" s="43">
        <f t="shared" si="44"/>
        <v>330.69</v>
      </c>
      <c r="H81" s="43">
        <f t="shared" si="44"/>
        <v>330.69</v>
      </c>
      <c r="I81" s="43">
        <f t="shared" si="44"/>
        <v>330.69</v>
      </c>
      <c r="J81" s="43">
        <f t="shared" si="44"/>
        <v>330.69</v>
      </c>
      <c r="K81" s="43">
        <f t="shared" si="44"/>
        <v>330.69</v>
      </c>
      <c r="L81" s="43">
        <f t="shared" si="44"/>
        <v>330.69</v>
      </c>
      <c r="M81" s="43">
        <f t="shared" si="44"/>
        <v>330.69</v>
      </c>
      <c r="N81" s="43">
        <f t="shared" si="44"/>
        <v>330.69</v>
      </c>
      <c r="O81" s="43">
        <f t="shared" si="44"/>
        <v>330.69</v>
      </c>
      <c r="P81" s="43">
        <f t="shared" si="44"/>
        <v>330.69</v>
      </c>
      <c r="Q81" s="43">
        <f t="shared" si="44"/>
        <v>330.69</v>
      </c>
      <c r="R81" s="43">
        <f t="shared" si="44"/>
        <v>330.69</v>
      </c>
      <c r="S81" s="43">
        <f t="shared" si="44"/>
        <v>330.69</v>
      </c>
      <c r="T81" s="43">
        <f t="shared" si="44"/>
        <v>330.69</v>
      </c>
      <c r="U81" s="43">
        <f t="shared" si="44"/>
        <v>330.69</v>
      </c>
      <c r="V81" s="43">
        <f t="shared" si="44"/>
        <v>330.69</v>
      </c>
      <c r="W81" s="43">
        <f t="shared" si="44"/>
        <v>330.69</v>
      </c>
      <c r="X81" s="43">
        <f t="shared" si="44"/>
        <v>330.69</v>
      </c>
      <c r="Y81" s="43">
        <f t="shared" si="44"/>
        <v>330.69</v>
      </c>
      <c r="Z81" s="43">
        <f t="shared" si="44"/>
        <v>330.69</v>
      </c>
      <c r="AA81" s="43">
        <f t="shared" si="44"/>
        <v>330.69</v>
      </c>
    </row>
    <row r="82" spans="1:27" ht="12.75" customHeight="1" collapsed="1" x14ac:dyDescent="0.2">
      <c r="A82" s="91" t="s">
        <v>2321</v>
      </c>
      <c r="B82" s="27" t="str">
        <f>"16"&amp;"."&amp;$B$801&amp;"."&amp;$B$802</f>
        <v>16.03.2023</v>
      </c>
      <c r="C82" s="83" t="s">
        <v>74</v>
      </c>
      <c r="D82" s="84">
        <f>ROUND(((D83+D84+D86+D85)/1000),5)</f>
        <v>1.5358099999999999</v>
      </c>
      <c r="E82" s="84">
        <f>ROUND(((E83+E84+E86+E85)/1000),5)</f>
        <v>1.46638</v>
      </c>
      <c r="F82" s="84">
        <f>ROUND(((F83+F84+F86+F85)/1000),5)</f>
        <v>1.4370099999999999</v>
      </c>
      <c r="G82" s="84">
        <f t="shared" ref="G82:AA82" si="45">ROUND(((G83+G84+G86+G85)/1000),5)</f>
        <v>1.43835</v>
      </c>
      <c r="H82" s="84">
        <f t="shared" si="45"/>
        <v>1.4777499999999999</v>
      </c>
      <c r="I82" s="84">
        <f t="shared" si="45"/>
        <v>1.59745</v>
      </c>
      <c r="J82" s="84">
        <f t="shared" si="45"/>
        <v>1.8238799999999999</v>
      </c>
      <c r="K82" s="84">
        <f t="shared" si="45"/>
        <v>2.0274399999999999</v>
      </c>
      <c r="L82" s="84">
        <f t="shared" si="45"/>
        <v>2.1705100000000002</v>
      </c>
      <c r="M82" s="84">
        <f t="shared" si="45"/>
        <v>2.20932</v>
      </c>
      <c r="N82" s="84">
        <f t="shared" si="45"/>
        <v>2.21373</v>
      </c>
      <c r="O82" s="84">
        <f t="shared" si="45"/>
        <v>2.2425999999999999</v>
      </c>
      <c r="P82" s="84">
        <f t="shared" si="45"/>
        <v>2.2208800000000002</v>
      </c>
      <c r="Q82" s="84">
        <f t="shared" si="45"/>
        <v>2.2256100000000001</v>
      </c>
      <c r="R82" s="84">
        <f t="shared" si="45"/>
        <v>2.2042899999999999</v>
      </c>
      <c r="S82" s="84">
        <f t="shared" si="45"/>
        <v>2.1816300000000002</v>
      </c>
      <c r="T82" s="84">
        <f t="shared" si="45"/>
        <v>2.1135000000000002</v>
      </c>
      <c r="U82" s="84">
        <f t="shared" si="45"/>
        <v>2.1124900000000002</v>
      </c>
      <c r="V82" s="84">
        <f t="shared" si="45"/>
        <v>2.15537</v>
      </c>
      <c r="W82" s="84">
        <f t="shared" si="45"/>
        <v>2.2083300000000001</v>
      </c>
      <c r="X82" s="84">
        <f t="shared" si="45"/>
        <v>2.1728200000000002</v>
      </c>
      <c r="Y82" s="84">
        <f t="shared" si="45"/>
        <v>2.1063800000000001</v>
      </c>
      <c r="Z82" s="84">
        <f t="shared" si="45"/>
        <v>1.9859599999999999</v>
      </c>
      <c r="AA82" s="84">
        <f t="shared" si="45"/>
        <v>1.75457</v>
      </c>
    </row>
    <row r="83" spans="1:27" ht="12.75" hidden="1" customHeight="1" outlineLevel="1" x14ac:dyDescent="0.2">
      <c r="A83" s="92" t="s">
        <v>2322</v>
      </c>
      <c r="B83" s="62" t="s">
        <v>231</v>
      </c>
      <c r="C83" s="42" t="s">
        <v>77</v>
      </c>
      <c r="D83" s="43">
        <v>1134.33</v>
      </c>
      <c r="E83" s="43">
        <v>1064.9000000000001</v>
      </c>
      <c r="F83" s="43">
        <v>1035.53</v>
      </c>
      <c r="G83" s="43">
        <v>1036.8699999999999</v>
      </c>
      <c r="H83" s="43">
        <v>1076.27</v>
      </c>
      <c r="I83" s="43">
        <v>1195.97</v>
      </c>
      <c r="J83" s="43">
        <v>1422.4</v>
      </c>
      <c r="K83" s="43">
        <v>1625.96</v>
      </c>
      <c r="L83" s="43">
        <v>1769.03</v>
      </c>
      <c r="M83" s="43">
        <v>1807.84</v>
      </c>
      <c r="N83" s="43">
        <v>1812.25</v>
      </c>
      <c r="O83" s="43">
        <v>1841.12</v>
      </c>
      <c r="P83" s="43">
        <v>1819.4</v>
      </c>
      <c r="Q83" s="43">
        <v>1824.13</v>
      </c>
      <c r="R83" s="43">
        <v>1802.81</v>
      </c>
      <c r="S83" s="43">
        <v>1780.15</v>
      </c>
      <c r="T83" s="43">
        <v>1712.02</v>
      </c>
      <c r="U83" s="43">
        <v>1711.01</v>
      </c>
      <c r="V83" s="43">
        <v>1753.89</v>
      </c>
      <c r="W83" s="43">
        <v>1806.85</v>
      </c>
      <c r="X83" s="43">
        <v>1771.34</v>
      </c>
      <c r="Y83" s="43">
        <v>1704.9</v>
      </c>
      <c r="Z83" s="43">
        <v>1584.48</v>
      </c>
      <c r="AA83" s="43">
        <v>1353.09</v>
      </c>
    </row>
    <row r="84" spans="1:27" ht="12.75" hidden="1" customHeight="1" outlineLevel="1" x14ac:dyDescent="0.2">
      <c r="A84" s="92" t="s">
        <v>2323</v>
      </c>
      <c r="B84" s="62" t="s">
        <v>88</v>
      </c>
      <c r="C84" s="42" t="s">
        <v>77</v>
      </c>
      <c r="D84" s="43">
        <f t="shared" ref="D84:AA84" si="46">$D$9</f>
        <v>66.180000000000007</v>
      </c>
      <c r="E84" s="43">
        <f t="shared" si="46"/>
        <v>66.180000000000007</v>
      </c>
      <c r="F84" s="43">
        <f t="shared" si="46"/>
        <v>66.180000000000007</v>
      </c>
      <c r="G84" s="43">
        <f t="shared" si="46"/>
        <v>66.180000000000007</v>
      </c>
      <c r="H84" s="43">
        <f t="shared" si="46"/>
        <v>66.180000000000007</v>
      </c>
      <c r="I84" s="43">
        <f t="shared" si="46"/>
        <v>66.180000000000007</v>
      </c>
      <c r="J84" s="43">
        <f t="shared" si="46"/>
        <v>66.180000000000007</v>
      </c>
      <c r="K84" s="43">
        <f t="shared" si="46"/>
        <v>66.180000000000007</v>
      </c>
      <c r="L84" s="43">
        <f t="shared" si="46"/>
        <v>66.180000000000007</v>
      </c>
      <c r="M84" s="43">
        <f t="shared" si="46"/>
        <v>66.180000000000007</v>
      </c>
      <c r="N84" s="43">
        <f t="shared" si="46"/>
        <v>66.180000000000007</v>
      </c>
      <c r="O84" s="43">
        <f t="shared" si="46"/>
        <v>66.180000000000007</v>
      </c>
      <c r="P84" s="43">
        <f t="shared" si="46"/>
        <v>66.180000000000007</v>
      </c>
      <c r="Q84" s="43">
        <f t="shared" si="46"/>
        <v>66.180000000000007</v>
      </c>
      <c r="R84" s="43">
        <f t="shared" si="46"/>
        <v>66.180000000000007</v>
      </c>
      <c r="S84" s="43">
        <f t="shared" si="46"/>
        <v>66.180000000000007</v>
      </c>
      <c r="T84" s="43">
        <f t="shared" si="46"/>
        <v>66.180000000000007</v>
      </c>
      <c r="U84" s="43">
        <f t="shared" si="46"/>
        <v>66.180000000000007</v>
      </c>
      <c r="V84" s="43">
        <f t="shared" si="46"/>
        <v>66.180000000000007</v>
      </c>
      <c r="W84" s="43">
        <f t="shared" si="46"/>
        <v>66.180000000000007</v>
      </c>
      <c r="X84" s="43">
        <f t="shared" si="46"/>
        <v>66.180000000000007</v>
      </c>
      <c r="Y84" s="43">
        <f t="shared" si="46"/>
        <v>66.180000000000007</v>
      </c>
      <c r="Z84" s="43">
        <f t="shared" si="46"/>
        <v>66.180000000000007</v>
      </c>
      <c r="AA84" s="43">
        <f t="shared" si="46"/>
        <v>66.180000000000007</v>
      </c>
    </row>
    <row r="85" spans="1:27" ht="12.75" hidden="1" customHeight="1" outlineLevel="1" x14ac:dyDescent="0.2">
      <c r="A85" s="92" t="s">
        <v>2324</v>
      </c>
      <c r="B85" s="62" t="s">
        <v>81</v>
      </c>
      <c r="C85" s="42" t="s">
        <v>77</v>
      </c>
      <c r="D85" s="43">
        <v>4.6100000000000003</v>
      </c>
      <c r="E85" s="43">
        <v>4.6100000000000003</v>
      </c>
      <c r="F85" s="43">
        <v>4.6100000000000003</v>
      </c>
      <c r="G85" s="43">
        <v>4.6100000000000003</v>
      </c>
      <c r="H85" s="43">
        <v>4.6100000000000003</v>
      </c>
      <c r="I85" s="43">
        <v>4.6100000000000003</v>
      </c>
      <c r="J85" s="43">
        <v>4.6100000000000003</v>
      </c>
      <c r="K85" s="43">
        <v>4.6100000000000003</v>
      </c>
      <c r="L85" s="43">
        <v>4.6100000000000003</v>
      </c>
      <c r="M85" s="43">
        <v>4.6100000000000003</v>
      </c>
      <c r="N85" s="43">
        <v>4.6100000000000003</v>
      </c>
      <c r="O85" s="43">
        <v>4.6100000000000003</v>
      </c>
      <c r="P85" s="43">
        <v>4.6100000000000003</v>
      </c>
      <c r="Q85" s="43">
        <v>4.6100000000000003</v>
      </c>
      <c r="R85" s="43">
        <v>4.6100000000000003</v>
      </c>
      <c r="S85" s="43">
        <v>4.6100000000000003</v>
      </c>
      <c r="T85" s="43">
        <v>4.6100000000000003</v>
      </c>
      <c r="U85" s="43">
        <v>4.6100000000000003</v>
      </c>
      <c r="V85" s="43">
        <v>4.6100000000000003</v>
      </c>
      <c r="W85" s="43">
        <v>4.6100000000000003</v>
      </c>
      <c r="X85" s="43">
        <v>4.6100000000000003</v>
      </c>
      <c r="Y85" s="43">
        <v>4.6100000000000003</v>
      </c>
      <c r="Z85" s="43">
        <v>4.6100000000000003</v>
      </c>
      <c r="AA85" s="43">
        <v>4.6100000000000003</v>
      </c>
    </row>
    <row r="86" spans="1:27" ht="12.75" hidden="1" customHeight="1" outlineLevel="1" x14ac:dyDescent="0.2">
      <c r="A86" s="92" t="s">
        <v>2325</v>
      </c>
      <c r="B86" s="62" t="s">
        <v>79</v>
      </c>
      <c r="C86" s="42" t="s">
        <v>77</v>
      </c>
      <c r="D86" s="43">
        <f>$D$11</f>
        <v>330.69</v>
      </c>
      <c r="E86" s="43">
        <f t="shared" ref="E86:AA86" si="47">$D$11</f>
        <v>330.69</v>
      </c>
      <c r="F86" s="43">
        <f t="shared" si="47"/>
        <v>330.69</v>
      </c>
      <c r="G86" s="43">
        <f t="shared" si="47"/>
        <v>330.69</v>
      </c>
      <c r="H86" s="43">
        <f t="shared" si="47"/>
        <v>330.69</v>
      </c>
      <c r="I86" s="43">
        <f t="shared" si="47"/>
        <v>330.69</v>
      </c>
      <c r="J86" s="43">
        <f t="shared" si="47"/>
        <v>330.69</v>
      </c>
      <c r="K86" s="43">
        <f t="shared" si="47"/>
        <v>330.69</v>
      </c>
      <c r="L86" s="43">
        <f t="shared" si="47"/>
        <v>330.69</v>
      </c>
      <c r="M86" s="43">
        <f t="shared" si="47"/>
        <v>330.69</v>
      </c>
      <c r="N86" s="43">
        <f t="shared" si="47"/>
        <v>330.69</v>
      </c>
      <c r="O86" s="43">
        <f t="shared" si="47"/>
        <v>330.69</v>
      </c>
      <c r="P86" s="43">
        <f t="shared" si="47"/>
        <v>330.69</v>
      </c>
      <c r="Q86" s="43">
        <f t="shared" si="47"/>
        <v>330.69</v>
      </c>
      <c r="R86" s="43">
        <f t="shared" si="47"/>
        <v>330.69</v>
      </c>
      <c r="S86" s="43">
        <f t="shared" si="47"/>
        <v>330.69</v>
      </c>
      <c r="T86" s="43">
        <f t="shared" si="47"/>
        <v>330.69</v>
      </c>
      <c r="U86" s="43">
        <f t="shared" si="47"/>
        <v>330.69</v>
      </c>
      <c r="V86" s="43">
        <f t="shared" si="47"/>
        <v>330.69</v>
      </c>
      <c r="W86" s="43">
        <f t="shared" si="47"/>
        <v>330.69</v>
      </c>
      <c r="X86" s="43">
        <f t="shared" si="47"/>
        <v>330.69</v>
      </c>
      <c r="Y86" s="43">
        <f t="shared" si="47"/>
        <v>330.69</v>
      </c>
      <c r="Z86" s="43">
        <f t="shared" si="47"/>
        <v>330.69</v>
      </c>
      <c r="AA86" s="43">
        <f t="shared" si="47"/>
        <v>330.69</v>
      </c>
    </row>
    <row r="87" spans="1:27" ht="12.75" customHeight="1" collapsed="1" x14ac:dyDescent="0.2">
      <c r="A87" s="91" t="s">
        <v>2326</v>
      </c>
      <c r="B87" s="27" t="str">
        <f>"17"&amp;"."&amp;$B$801&amp;"."&amp;$B$802</f>
        <v>17.03.2023</v>
      </c>
      <c r="C87" s="83" t="s">
        <v>74</v>
      </c>
      <c r="D87" s="84">
        <f>ROUND(((D88+D89+D91+D90)/1000),5)</f>
        <v>1.53583</v>
      </c>
      <c r="E87" s="84">
        <f>ROUND(((E88+E89+E91+E90)/1000),5)</f>
        <v>1.4670000000000001</v>
      </c>
      <c r="F87" s="84">
        <f>ROUND(((F88+F89+F91+F90)/1000),5)</f>
        <v>1.4543600000000001</v>
      </c>
      <c r="G87" s="84">
        <f t="shared" ref="G87:AA87" si="48">ROUND(((G88+G89+G91+G90)/1000),5)</f>
        <v>1.4549799999999999</v>
      </c>
      <c r="H87" s="84">
        <f t="shared" si="48"/>
        <v>1.4838499999999999</v>
      </c>
      <c r="I87" s="84">
        <f t="shared" si="48"/>
        <v>1.57874</v>
      </c>
      <c r="J87" s="84">
        <f t="shared" si="48"/>
        <v>1.77457</v>
      </c>
      <c r="K87" s="84">
        <f t="shared" si="48"/>
        <v>1.97001</v>
      </c>
      <c r="L87" s="84">
        <f t="shared" si="48"/>
        <v>2.1770399999999999</v>
      </c>
      <c r="M87" s="84">
        <f t="shared" si="48"/>
        <v>2.2046899999999998</v>
      </c>
      <c r="N87" s="84">
        <f t="shared" si="48"/>
        <v>2.2275999999999998</v>
      </c>
      <c r="O87" s="84">
        <f t="shared" si="48"/>
        <v>2.2575699999999999</v>
      </c>
      <c r="P87" s="84">
        <f t="shared" si="48"/>
        <v>2.23123</v>
      </c>
      <c r="Q87" s="84">
        <f t="shared" si="48"/>
        <v>2.23935</v>
      </c>
      <c r="R87" s="84">
        <f t="shared" si="48"/>
        <v>2.2285400000000002</v>
      </c>
      <c r="S87" s="84">
        <f t="shared" si="48"/>
        <v>2.2037</v>
      </c>
      <c r="T87" s="84">
        <f t="shared" si="48"/>
        <v>2.1215600000000001</v>
      </c>
      <c r="U87" s="84">
        <f t="shared" si="48"/>
        <v>2.1385700000000001</v>
      </c>
      <c r="V87" s="84">
        <f t="shared" si="48"/>
        <v>2.1921400000000002</v>
      </c>
      <c r="W87" s="84">
        <f t="shared" si="48"/>
        <v>2.2360199999999999</v>
      </c>
      <c r="X87" s="84">
        <f t="shared" si="48"/>
        <v>2.2287300000000001</v>
      </c>
      <c r="Y87" s="84">
        <f t="shared" si="48"/>
        <v>2.1824400000000002</v>
      </c>
      <c r="Z87" s="84">
        <f t="shared" si="48"/>
        <v>1.9891700000000001</v>
      </c>
      <c r="AA87" s="84">
        <f t="shared" si="48"/>
        <v>1.8176000000000001</v>
      </c>
    </row>
    <row r="88" spans="1:27" ht="12.75" hidden="1" customHeight="1" outlineLevel="1" x14ac:dyDescent="0.2">
      <c r="A88" s="92" t="s">
        <v>2327</v>
      </c>
      <c r="B88" s="62" t="s">
        <v>231</v>
      </c>
      <c r="C88" s="42" t="s">
        <v>77</v>
      </c>
      <c r="D88" s="43">
        <v>1134.3499999999999</v>
      </c>
      <c r="E88" s="43">
        <v>1065.52</v>
      </c>
      <c r="F88" s="43">
        <v>1052.8800000000001</v>
      </c>
      <c r="G88" s="43">
        <v>1053.5</v>
      </c>
      <c r="H88" s="43">
        <v>1082.3699999999999</v>
      </c>
      <c r="I88" s="43">
        <v>1177.26</v>
      </c>
      <c r="J88" s="43">
        <v>1373.09</v>
      </c>
      <c r="K88" s="43">
        <v>1568.53</v>
      </c>
      <c r="L88" s="43">
        <v>1775.56</v>
      </c>
      <c r="M88" s="43">
        <v>1803.21</v>
      </c>
      <c r="N88" s="43">
        <v>1826.12</v>
      </c>
      <c r="O88" s="43">
        <v>1856.09</v>
      </c>
      <c r="P88" s="43">
        <v>1829.75</v>
      </c>
      <c r="Q88" s="43">
        <v>1837.87</v>
      </c>
      <c r="R88" s="43">
        <v>1827.06</v>
      </c>
      <c r="S88" s="43">
        <v>1802.22</v>
      </c>
      <c r="T88" s="43">
        <v>1720.08</v>
      </c>
      <c r="U88" s="43">
        <v>1737.09</v>
      </c>
      <c r="V88" s="43">
        <v>1790.66</v>
      </c>
      <c r="W88" s="43">
        <v>1834.54</v>
      </c>
      <c r="X88" s="43">
        <v>1827.25</v>
      </c>
      <c r="Y88" s="43">
        <v>1780.96</v>
      </c>
      <c r="Z88" s="43">
        <v>1587.69</v>
      </c>
      <c r="AA88" s="43">
        <v>1416.12</v>
      </c>
    </row>
    <row r="89" spans="1:27" ht="12.75" hidden="1" customHeight="1" outlineLevel="1" x14ac:dyDescent="0.2">
      <c r="A89" s="92" t="s">
        <v>2328</v>
      </c>
      <c r="B89" s="62" t="s">
        <v>88</v>
      </c>
      <c r="C89" s="42" t="s">
        <v>77</v>
      </c>
      <c r="D89" s="43">
        <f t="shared" ref="D89:AA89" si="49">$D$9</f>
        <v>66.180000000000007</v>
      </c>
      <c r="E89" s="43">
        <f t="shared" si="49"/>
        <v>66.180000000000007</v>
      </c>
      <c r="F89" s="43">
        <f t="shared" si="49"/>
        <v>66.180000000000007</v>
      </c>
      <c r="G89" s="43">
        <f t="shared" si="49"/>
        <v>66.180000000000007</v>
      </c>
      <c r="H89" s="43">
        <f t="shared" si="49"/>
        <v>66.180000000000007</v>
      </c>
      <c r="I89" s="43">
        <f t="shared" si="49"/>
        <v>66.180000000000007</v>
      </c>
      <c r="J89" s="43">
        <f t="shared" si="49"/>
        <v>66.180000000000007</v>
      </c>
      <c r="K89" s="43">
        <f t="shared" si="49"/>
        <v>66.180000000000007</v>
      </c>
      <c r="L89" s="43">
        <f t="shared" si="49"/>
        <v>66.180000000000007</v>
      </c>
      <c r="M89" s="43">
        <f t="shared" si="49"/>
        <v>66.180000000000007</v>
      </c>
      <c r="N89" s="43">
        <f t="shared" si="49"/>
        <v>66.180000000000007</v>
      </c>
      <c r="O89" s="43">
        <f t="shared" si="49"/>
        <v>66.180000000000007</v>
      </c>
      <c r="P89" s="43">
        <f t="shared" si="49"/>
        <v>66.180000000000007</v>
      </c>
      <c r="Q89" s="43">
        <f t="shared" si="49"/>
        <v>66.180000000000007</v>
      </c>
      <c r="R89" s="43">
        <f t="shared" si="49"/>
        <v>66.180000000000007</v>
      </c>
      <c r="S89" s="43">
        <f t="shared" si="49"/>
        <v>66.180000000000007</v>
      </c>
      <c r="T89" s="43">
        <f t="shared" si="49"/>
        <v>66.180000000000007</v>
      </c>
      <c r="U89" s="43">
        <f t="shared" si="49"/>
        <v>66.180000000000007</v>
      </c>
      <c r="V89" s="43">
        <f t="shared" si="49"/>
        <v>66.180000000000007</v>
      </c>
      <c r="W89" s="43">
        <f t="shared" si="49"/>
        <v>66.180000000000007</v>
      </c>
      <c r="X89" s="43">
        <f t="shared" si="49"/>
        <v>66.180000000000007</v>
      </c>
      <c r="Y89" s="43">
        <f t="shared" si="49"/>
        <v>66.180000000000007</v>
      </c>
      <c r="Z89" s="43">
        <f t="shared" si="49"/>
        <v>66.180000000000007</v>
      </c>
      <c r="AA89" s="43">
        <f t="shared" si="49"/>
        <v>66.180000000000007</v>
      </c>
    </row>
    <row r="90" spans="1:27" ht="12.75" hidden="1" customHeight="1" outlineLevel="1" x14ac:dyDescent="0.2">
      <c r="A90" s="92" t="s">
        <v>2329</v>
      </c>
      <c r="B90" s="62" t="s">
        <v>81</v>
      </c>
      <c r="C90" s="42" t="s">
        <v>77</v>
      </c>
      <c r="D90" s="43">
        <v>4.6100000000000003</v>
      </c>
      <c r="E90" s="43">
        <v>4.6100000000000003</v>
      </c>
      <c r="F90" s="43">
        <v>4.6100000000000003</v>
      </c>
      <c r="G90" s="43">
        <v>4.6100000000000003</v>
      </c>
      <c r="H90" s="43">
        <v>4.6100000000000003</v>
      </c>
      <c r="I90" s="43">
        <v>4.6100000000000003</v>
      </c>
      <c r="J90" s="43">
        <v>4.6100000000000003</v>
      </c>
      <c r="K90" s="43">
        <v>4.6100000000000003</v>
      </c>
      <c r="L90" s="43">
        <v>4.6100000000000003</v>
      </c>
      <c r="M90" s="43">
        <v>4.6100000000000003</v>
      </c>
      <c r="N90" s="43">
        <v>4.6100000000000003</v>
      </c>
      <c r="O90" s="43">
        <v>4.6100000000000003</v>
      </c>
      <c r="P90" s="43">
        <v>4.6100000000000003</v>
      </c>
      <c r="Q90" s="43">
        <v>4.6100000000000003</v>
      </c>
      <c r="R90" s="43">
        <v>4.6100000000000003</v>
      </c>
      <c r="S90" s="43">
        <v>4.6100000000000003</v>
      </c>
      <c r="T90" s="43">
        <v>4.6100000000000003</v>
      </c>
      <c r="U90" s="43">
        <v>4.6100000000000003</v>
      </c>
      <c r="V90" s="43">
        <v>4.6100000000000003</v>
      </c>
      <c r="W90" s="43">
        <v>4.6100000000000003</v>
      </c>
      <c r="X90" s="43">
        <v>4.6100000000000003</v>
      </c>
      <c r="Y90" s="43">
        <v>4.6100000000000003</v>
      </c>
      <c r="Z90" s="43">
        <v>4.6100000000000003</v>
      </c>
      <c r="AA90" s="43">
        <v>4.6100000000000003</v>
      </c>
    </row>
    <row r="91" spans="1:27" ht="12.75" hidden="1" customHeight="1" outlineLevel="1" x14ac:dyDescent="0.2">
      <c r="A91" s="92" t="s">
        <v>2330</v>
      </c>
      <c r="B91" s="62" t="s">
        <v>79</v>
      </c>
      <c r="C91" s="42" t="s">
        <v>77</v>
      </c>
      <c r="D91" s="43">
        <f>$D$11</f>
        <v>330.69</v>
      </c>
      <c r="E91" s="43">
        <f t="shared" ref="E91:AA91" si="50">$D$11</f>
        <v>330.69</v>
      </c>
      <c r="F91" s="43">
        <f t="shared" si="50"/>
        <v>330.69</v>
      </c>
      <c r="G91" s="43">
        <f t="shared" si="50"/>
        <v>330.69</v>
      </c>
      <c r="H91" s="43">
        <f t="shared" si="50"/>
        <v>330.69</v>
      </c>
      <c r="I91" s="43">
        <f t="shared" si="50"/>
        <v>330.69</v>
      </c>
      <c r="J91" s="43">
        <f t="shared" si="50"/>
        <v>330.69</v>
      </c>
      <c r="K91" s="43">
        <f t="shared" si="50"/>
        <v>330.69</v>
      </c>
      <c r="L91" s="43">
        <f t="shared" si="50"/>
        <v>330.69</v>
      </c>
      <c r="M91" s="43">
        <f t="shared" si="50"/>
        <v>330.69</v>
      </c>
      <c r="N91" s="43">
        <f t="shared" si="50"/>
        <v>330.69</v>
      </c>
      <c r="O91" s="43">
        <f t="shared" si="50"/>
        <v>330.69</v>
      </c>
      <c r="P91" s="43">
        <f t="shared" si="50"/>
        <v>330.69</v>
      </c>
      <c r="Q91" s="43">
        <f t="shared" si="50"/>
        <v>330.69</v>
      </c>
      <c r="R91" s="43">
        <f t="shared" si="50"/>
        <v>330.69</v>
      </c>
      <c r="S91" s="43">
        <f t="shared" si="50"/>
        <v>330.69</v>
      </c>
      <c r="T91" s="43">
        <f t="shared" si="50"/>
        <v>330.69</v>
      </c>
      <c r="U91" s="43">
        <f t="shared" si="50"/>
        <v>330.69</v>
      </c>
      <c r="V91" s="43">
        <f t="shared" si="50"/>
        <v>330.69</v>
      </c>
      <c r="W91" s="43">
        <f t="shared" si="50"/>
        <v>330.69</v>
      </c>
      <c r="X91" s="43">
        <f t="shared" si="50"/>
        <v>330.69</v>
      </c>
      <c r="Y91" s="43">
        <f t="shared" si="50"/>
        <v>330.69</v>
      </c>
      <c r="Z91" s="43">
        <f t="shared" si="50"/>
        <v>330.69</v>
      </c>
      <c r="AA91" s="43">
        <f t="shared" si="50"/>
        <v>330.69</v>
      </c>
    </row>
    <row r="92" spans="1:27" ht="12.75" customHeight="1" collapsed="1" x14ac:dyDescent="0.2">
      <c r="A92" s="91" t="s">
        <v>2331</v>
      </c>
      <c r="B92" s="27" t="str">
        <f>"18"&amp;"."&amp;$B$801&amp;"."&amp;$B$802</f>
        <v>18.03.2023</v>
      </c>
      <c r="C92" s="83" t="s">
        <v>74</v>
      </c>
      <c r="D92" s="84">
        <f>ROUND(((D93+D94+D96+D95)/1000),5)</f>
        <v>1.73132</v>
      </c>
      <c r="E92" s="84">
        <f>ROUND(((E93+E94+E96+E95)/1000),5)</f>
        <v>1.5884</v>
      </c>
      <c r="F92" s="84">
        <f>ROUND(((F93+F94+F96+F95)/1000),5)</f>
        <v>1.51684</v>
      </c>
      <c r="G92" s="84">
        <f t="shared" ref="G92:AA92" si="51">ROUND(((G93+G94+G96+G95)/1000),5)</f>
        <v>1.4978499999999999</v>
      </c>
      <c r="H92" s="84">
        <f t="shared" si="51"/>
        <v>1.5258499999999999</v>
      </c>
      <c r="I92" s="84">
        <f t="shared" si="51"/>
        <v>1.59216</v>
      </c>
      <c r="J92" s="84">
        <f t="shared" si="51"/>
        <v>1.65892</v>
      </c>
      <c r="K92" s="84">
        <f t="shared" si="51"/>
        <v>1.8064499999999999</v>
      </c>
      <c r="L92" s="84">
        <f t="shared" si="51"/>
        <v>2.0160399999999998</v>
      </c>
      <c r="M92" s="84">
        <f t="shared" si="51"/>
        <v>2.0353400000000001</v>
      </c>
      <c r="N92" s="84">
        <f t="shared" si="51"/>
        <v>2.0642399999999999</v>
      </c>
      <c r="O92" s="84">
        <f t="shared" si="51"/>
        <v>2.1034299999999999</v>
      </c>
      <c r="P92" s="84">
        <f t="shared" si="51"/>
        <v>2.0908799999999998</v>
      </c>
      <c r="Q92" s="84">
        <f t="shared" si="51"/>
        <v>2.0849500000000001</v>
      </c>
      <c r="R92" s="84">
        <f t="shared" si="51"/>
        <v>2.0583100000000001</v>
      </c>
      <c r="S92" s="84">
        <f t="shared" si="51"/>
        <v>2.0486599999999999</v>
      </c>
      <c r="T92" s="84">
        <f t="shared" si="51"/>
        <v>2.0356399999999999</v>
      </c>
      <c r="U92" s="84">
        <f t="shared" si="51"/>
        <v>2.0299800000000001</v>
      </c>
      <c r="V92" s="84">
        <f t="shared" si="51"/>
        <v>2.0793400000000002</v>
      </c>
      <c r="W92" s="84">
        <f t="shared" si="51"/>
        <v>2.1026400000000001</v>
      </c>
      <c r="X92" s="84">
        <f t="shared" si="51"/>
        <v>2.1209699999999998</v>
      </c>
      <c r="Y92" s="84">
        <f t="shared" si="51"/>
        <v>2.0630500000000001</v>
      </c>
      <c r="Z92" s="84">
        <f t="shared" si="51"/>
        <v>1.8980999999999999</v>
      </c>
      <c r="AA92" s="84">
        <f t="shared" si="51"/>
        <v>1.6878899999999999</v>
      </c>
    </row>
    <row r="93" spans="1:27" ht="12.75" hidden="1" customHeight="1" outlineLevel="1" x14ac:dyDescent="0.2">
      <c r="A93" s="92" t="s">
        <v>2332</v>
      </c>
      <c r="B93" s="62" t="s">
        <v>231</v>
      </c>
      <c r="C93" s="42" t="s">
        <v>77</v>
      </c>
      <c r="D93" s="43">
        <v>1329.84</v>
      </c>
      <c r="E93" s="43">
        <v>1186.92</v>
      </c>
      <c r="F93" s="43">
        <v>1115.3599999999999</v>
      </c>
      <c r="G93" s="43">
        <v>1096.3699999999999</v>
      </c>
      <c r="H93" s="43">
        <v>1124.3699999999999</v>
      </c>
      <c r="I93" s="43">
        <v>1190.68</v>
      </c>
      <c r="J93" s="43">
        <v>1257.44</v>
      </c>
      <c r="K93" s="43">
        <v>1404.97</v>
      </c>
      <c r="L93" s="43">
        <v>1614.56</v>
      </c>
      <c r="M93" s="43">
        <v>1633.86</v>
      </c>
      <c r="N93" s="43">
        <v>1662.76</v>
      </c>
      <c r="O93" s="43">
        <v>1701.95</v>
      </c>
      <c r="P93" s="43">
        <v>1689.4</v>
      </c>
      <c r="Q93" s="43">
        <v>1683.47</v>
      </c>
      <c r="R93" s="43">
        <v>1656.83</v>
      </c>
      <c r="S93" s="43">
        <v>1647.18</v>
      </c>
      <c r="T93" s="43">
        <v>1634.16</v>
      </c>
      <c r="U93" s="43">
        <v>1628.5</v>
      </c>
      <c r="V93" s="43">
        <v>1677.86</v>
      </c>
      <c r="W93" s="43">
        <v>1701.16</v>
      </c>
      <c r="X93" s="43">
        <v>1719.49</v>
      </c>
      <c r="Y93" s="43">
        <v>1661.57</v>
      </c>
      <c r="Z93" s="43">
        <v>1496.62</v>
      </c>
      <c r="AA93" s="43">
        <v>1286.4100000000001</v>
      </c>
    </row>
    <row r="94" spans="1:27" ht="12.75" hidden="1" customHeight="1" outlineLevel="1" x14ac:dyDescent="0.2">
      <c r="A94" s="92" t="s">
        <v>2333</v>
      </c>
      <c r="B94" s="62" t="s">
        <v>88</v>
      </c>
      <c r="C94" s="42" t="s">
        <v>77</v>
      </c>
      <c r="D94" s="43">
        <f t="shared" ref="D94:AA94" si="52">$D$9</f>
        <v>66.180000000000007</v>
      </c>
      <c r="E94" s="43">
        <f t="shared" si="52"/>
        <v>66.180000000000007</v>
      </c>
      <c r="F94" s="43">
        <f t="shared" si="52"/>
        <v>66.180000000000007</v>
      </c>
      <c r="G94" s="43">
        <f t="shared" si="52"/>
        <v>66.180000000000007</v>
      </c>
      <c r="H94" s="43">
        <f t="shared" si="52"/>
        <v>66.180000000000007</v>
      </c>
      <c r="I94" s="43">
        <f t="shared" si="52"/>
        <v>66.180000000000007</v>
      </c>
      <c r="J94" s="43">
        <f t="shared" si="52"/>
        <v>66.180000000000007</v>
      </c>
      <c r="K94" s="43">
        <f t="shared" si="52"/>
        <v>66.180000000000007</v>
      </c>
      <c r="L94" s="43">
        <f t="shared" si="52"/>
        <v>66.180000000000007</v>
      </c>
      <c r="M94" s="43">
        <f t="shared" si="52"/>
        <v>66.180000000000007</v>
      </c>
      <c r="N94" s="43">
        <f t="shared" si="52"/>
        <v>66.180000000000007</v>
      </c>
      <c r="O94" s="43">
        <f t="shared" si="52"/>
        <v>66.180000000000007</v>
      </c>
      <c r="P94" s="43">
        <f t="shared" si="52"/>
        <v>66.180000000000007</v>
      </c>
      <c r="Q94" s="43">
        <f t="shared" si="52"/>
        <v>66.180000000000007</v>
      </c>
      <c r="R94" s="43">
        <f t="shared" si="52"/>
        <v>66.180000000000007</v>
      </c>
      <c r="S94" s="43">
        <f t="shared" si="52"/>
        <v>66.180000000000007</v>
      </c>
      <c r="T94" s="43">
        <f t="shared" si="52"/>
        <v>66.180000000000007</v>
      </c>
      <c r="U94" s="43">
        <f t="shared" si="52"/>
        <v>66.180000000000007</v>
      </c>
      <c r="V94" s="43">
        <f t="shared" si="52"/>
        <v>66.180000000000007</v>
      </c>
      <c r="W94" s="43">
        <f t="shared" si="52"/>
        <v>66.180000000000007</v>
      </c>
      <c r="X94" s="43">
        <f t="shared" si="52"/>
        <v>66.180000000000007</v>
      </c>
      <c r="Y94" s="43">
        <f t="shared" si="52"/>
        <v>66.180000000000007</v>
      </c>
      <c r="Z94" s="43">
        <f t="shared" si="52"/>
        <v>66.180000000000007</v>
      </c>
      <c r="AA94" s="43">
        <f t="shared" si="52"/>
        <v>66.180000000000007</v>
      </c>
    </row>
    <row r="95" spans="1:27" ht="12.75" hidden="1" customHeight="1" outlineLevel="1" x14ac:dyDescent="0.2">
      <c r="A95" s="92" t="s">
        <v>2334</v>
      </c>
      <c r="B95" s="62" t="s">
        <v>81</v>
      </c>
      <c r="C95" s="42" t="s">
        <v>77</v>
      </c>
      <c r="D95" s="43">
        <v>4.6100000000000003</v>
      </c>
      <c r="E95" s="43">
        <v>4.6100000000000003</v>
      </c>
      <c r="F95" s="43">
        <v>4.6100000000000003</v>
      </c>
      <c r="G95" s="43">
        <v>4.6100000000000003</v>
      </c>
      <c r="H95" s="43">
        <v>4.6100000000000003</v>
      </c>
      <c r="I95" s="43">
        <v>4.6100000000000003</v>
      </c>
      <c r="J95" s="43">
        <v>4.6100000000000003</v>
      </c>
      <c r="K95" s="43">
        <v>4.6100000000000003</v>
      </c>
      <c r="L95" s="43">
        <v>4.6100000000000003</v>
      </c>
      <c r="M95" s="43">
        <v>4.6100000000000003</v>
      </c>
      <c r="N95" s="43">
        <v>4.6100000000000003</v>
      </c>
      <c r="O95" s="43">
        <v>4.6100000000000003</v>
      </c>
      <c r="P95" s="43">
        <v>4.6100000000000003</v>
      </c>
      <c r="Q95" s="43">
        <v>4.6100000000000003</v>
      </c>
      <c r="R95" s="43">
        <v>4.6100000000000003</v>
      </c>
      <c r="S95" s="43">
        <v>4.6100000000000003</v>
      </c>
      <c r="T95" s="43">
        <v>4.6100000000000003</v>
      </c>
      <c r="U95" s="43">
        <v>4.6100000000000003</v>
      </c>
      <c r="V95" s="43">
        <v>4.6100000000000003</v>
      </c>
      <c r="W95" s="43">
        <v>4.6100000000000003</v>
      </c>
      <c r="X95" s="43">
        <v>4.6100000000000003</v>
      </c>
      <c r="Y95" s="43">
        <v>4.6100000000000003</v>
      </c>
      <c r="Z95" s="43">
        <v>4.6100000000000003</v>
      </c>
      <c r="AA95" s="43">
        <v>4.6100000000000003</v>
      </c>
    </row>
    <row r="96" spans="1:27" ht="12.75" hidden="1" customHeight="1" outlineLevel="1" x14ac:dyDescent="0.2">
      <c r="A96" s="92" t="s">
        <v>2335</v>
      </c>
      <c r="B96" s="62" t="s">
        <v>79</v>
      </c>
      <c r="C96" s="42" t="s">
        <v>77</v>
      </c>
      <c r="D96" s="43">
        <f>$D$11</f>
        <v>330.69</v>
      </c>
      <c r="E96" s="43">
        <f t="shared" ref="E96:AA96" si="53">$D$11</f>
        <v>330.69</v>
      </c>
      <c r="F96" s="43">
        <f t="shared" si="53"/>
        <v>330.69</v>
      </c>
      <c r="G96" s="43">
        <f t="shared" si="53"/>
        <v>330.69</v>
      </c>
      <c r="H96" s="43">
        <f t="shared" si="53"/>
        <v>330.69</v>
      </c>
      <c r="I96" s="43">
        <f t="shared" si="53"/>
        <v>330.69</v>
      </c>
      <c r="J96" s="43">
        <f t="shared" si="53"/>
        <v>330.69</v>
      </c>
      <c r="K96" s="43">
        <f t="shared" si="53"/>
        <v>330.69</v>
      </c>
      <c r="L96" s="43">
        <f t="shared" si="53"/>
        <v>330.69</v>
      </c>
      <c r="M96" s="43">
        <f t="shared" si="53"/>
        <v>330.69</v>
      </c>
      <c r="N96" s="43">
        <f t="shared" si="53"/>
        <v>330.69</v>
      </c>
      <c r="O96" s="43">
        <f t="shared" si="53"/>
        <v>330.69</v>
      </c>
      <c r="P96" s="43">
        <f t="shared" si="53"/>
        <v>330.69</v>
      </c>
      <c r="Q96" s="43">
        <f t="shared" si="53"/>
        <v>330.69</v>
      </c>
      <c r="R96" s="43">
        <f t="shared" si="53"/>
        <v>330.69</v>
      </c>
      <c r="S96" s="43">
        <f t="shared" si="53"/>
        <v>330.69</v>
      </c>
      <c r="T96" s="43">
        <f t="shared" si="53"/>
        <v>330.69</v>
      </c>
      <c r="U96" s="43">
        <f t="shared" si="53"/>
        <v>330.69</v>
      </c>
      <c r="V96" s="43">
        <f t="shared" si="53"/>
        <v>330.69</v>
      </c>
      <c r="W96" s="43">
        <f t="shared" si="53"/>
        <v>330.69</v>
      </c>
      <c r="X96" s="43">
        <f t="shared" si="53"/>
        <v>330.69</v>
      </c>
      <c r="Y96" s="43">
        <f t="shared" si="53"/>
        <v>330.69</v>
      </c>
      <c r="Z96" s="43">
        <f t="shared" si="53"/>
        <v>330.69</v>
      </c>
      <c r="AA96" s="43">
        <f t="shared" si="53"/>
        <v>330.69</v>
      </c>
    </row>
    <row r="97" spans="1:27" ht="12.75" customHeight="1" collapsed="1" x14ac:dyDescent="0.2">
      <c r="A97" s="91" t="s">
        <v>2336</v>
      </c>
      <c r="B97" s="27" t="str">
        <f>"19"&amp;"."&amp;$B$801&amp;"."&amp;$B$802</f>
        <v>19.03.2023</v>
      </c>
      <c r="C97" s="83" t="s">
        <v>74</v>
      </c>
      <c r="D97" s="84">
        <f>ROUND(((D98+D99+D101+D100)/1000),5)</f>
        <v>1.60466</v>
      </c>
      <c r="E97" s="84">
        <f>ROUND(((E98+E99+E101+E100)/1000),5)</f>
        <v>1.4819800000000001</v>
      </c>
      <c r="F97" s="84">
        <f>ROUND(((F98+F99+F101+F100)/1000),5)</f>
        <v>1.46048</v>
      </c>
      <c r="G97" s="84">
        <f t="shared" ref="G97:AA97" si="54">ROUND(((G98+G99+G101+G100)/1000),5)</f>
        <v>1.4576899999999999</v>
      </c>
      <c r="H97" s="84">
        <f t="shared" si="54"/>
        <v>1.4598800000000001</v>
      </c>
      <c r="I97" s="84">
        <f t="shared" si="54"/>
        <v>1.46136</v>
      </c>
      <c r="J97" s="84">
        <f t="shared" si="54"/>
        <v>1.45631</v>
      </c>
      <c r="K97" s="84">
        <f t="shared" si="54"/>
        <v>1.5252399999999999</v>
      </c>
      <c r="L97" s="84">
        <f t="shared" si="54"/>
        <v>1.73349</v>
      </c>
      <c r="M97" s="84">
        <f t="shared" si="54"/>
        <v>1.95469</v>
      </c>
      <c r="N97" s="84">
        <f t="shared" si="54"/>
        <v>1.9999100000000001</v>
      </c>
      <c r="O97" s="84">
        <f t="shared" si="54"/>
        <v>2.0122200000000001</v>
      </c>
      <c r="P97" s="84">
        <f t="shared" si="54"/>
        <v>2.0077799999999999</v>
      </c>
      <c r="Q97" s="84">
        <f t="shared" si="54"/>
        <v>2.0011700000000001</v>
      </c>
      <c r="R97" s="84">
        <f t="shared" si="54"/>
        <v>1.99343</v>
      </c>
      <c r="S97" s="84">
        <f t="shared" si="54"/>
        <v>1.9454800000000001</v>
      </c>
      <c r="T97" s="84">
        <f t="shared" si="54"/>
        <v>1.96329</v>
      </c>
      <c r="U97" s="84">
        <f t="shared" si="54"/>
        <v>1.9827300000000001</v>
      </c>
      <c r="V97" s="84">
        <f t="shared" si="54"/>
        <v>2.0277799999999999</v>
      </c>
      <c r="W97" s="84">
        <f t="shared" si="54"/>
        <v>2.06006</v>
      </c>
      <c r="X97" s="84">
        <f t="shared" si="54"/>
        <v>2.0643899999999999</v>
      </c>
      <c r="Y97" s="84">
        <f t="shared" si="54"/>
        <v>2.0314399999999999</v>
      </c>
      <c r="Z97" s="84">
        <f t="shared" si="54"/>
        <v>1.8614299999999999</v>
      </c>
      <c r="AA97" s="84">
        <f t="shared" si="54"/>
        <v>1.6625000000000001</v>
      </c>
    </row>
    <row r="98" spans="1:27" ht="12.75" hidden="1" customHeight="1" outlineLevel="1" x14ac:dyDescent="0.2">
      <c r="A98" s="92" t="s">
        <v>2337</v>
      </c>
      <c r="B98" s="62" t="s">
        <v>231</v>
      </c>
      <c r="C98" s="42" t="s">
        <v>77</v>
      </c>
      <c r="D98" s="43">
        <v>1203.18</v>
      </c>
      <c r="E98" s="43">
        <v>1080.5</v>
      </c>
      <c r="F98" s="43">
        <v>1059</v>
      </c>
      <c r="G98" s="43">
        <v>1056.21</v>
      </c>
      <c r="H98" s="43">
        <v>1058.4000000000001</v>
      </c>
      <c r="I98" s="43">
        <v>1059.8800000000001</v>
      </c>
      <c r="J98" s="43">
        <v>1054.83</v>
      </c>
      <c r="K98" s="43">
        <v>1123.76</v>
      </c>
      <c r="L98" s="43">
        <v>1332.01</v>
      </c>
      <c r="M98" s="43">
        <v>1553.21</v>
      </c>
      <c r="N98" s="43">
        <v>1598.43</v>
      </c>
      <c r="O98" s="43">
        <v>1610.74</v>
      </c>
      <c r="P98" s="43">
        <v>1606.3</v>
      </c>
      <c r="Q98" s="43">
        <v>1599.69</v>
      </c>
      <c r="R98" s="43">
        <v>1591.95</v>
      </c>
      <c r="S98" s="43">
        <v>1544</v>
      </c>
      <c r="T98" s="43">
        <v>1561.81</v>
      </c>
      <c r="U98" s="43">
        <v>1581.25</v>
      </c>
      <c r="V98" s="43">
        <v>1626.3</v>
      </c>
      <c r="W98" s="43">
        <v>1658.58</v>
      </c>
      <c r="X98" s="43">
        <v>1662.91</v>
      </c>
      <c r="Y98" s="43">
        <v>1629.96</v>
      </c>
      <c r="Z98" s="43">
        <v>1459.95</v>
      </c>
      <c r="AA98" s="43">
        <v>1261.02</v>
      </c>
    </row>
    <row r="99" spans="1:27" ht="12.75" hidden="1" customHeight="1" outlineLevel="1" x14ac:dyDescent="0.2">
      <c r="A99" s="92" t="s">
        <v>2338</v>
      </c>
      <c r="B99" s="62" t="s">
        <v>88</v>
      </c>
      <c r="C99" s="42" t="s">
        <v>77</v>
      </c>
      <c r="D99" s="43">
        <f t="shared" ref="D99:AA99" si="55">$D$9</f>
        <v>66.180000000000007</v>
      </c>
      <c r="E99" s="43">
        <f t="shared" si="55"/>
        <v>66.180000000000007</v>
      </c>
      <c r="F99" s="43">
        <f t="shared" si="55"/>
        <v>66.180000000000007</v>
      </c>
      <c r="G99" s="43">
        <f t="shared" si="55"/>
        <v>66.180000000000007</v>
      </c>
      <c r="H99" s="43">
        <f t="shared" si="55"/>
        <v>66.180000000000007</v>
      </c>
      <c r="I99" s="43">
        <f t="shared" si="55"/>
        <v>66.180000000000007</v>
      </c>
      <c r="J99" s="43">
        <f t="shared" si="55"/>
        <v>66.180000000000007</v>
      </c>
      <c r="K99" s="43">
        <f t="shared" si="55"/>
        <v>66.180000000000007</v>
      </c>
      <c r="L99" s="43">
        <f t="shared" si="55"/>
        <v>66.180000000000007</v>
      </c>
      <c r="M99" s="43">
        <f t="shared" si="55"/>
        <v>66.180000000000007</v>
      </c>
      <c r="N99" s="43">
        <f t="shared" si="55"/>
        <v>66.180000000000007</v>
      </c>
      <c r="O99" s="43">
        <f t="shared" si="55"/>
        <v>66.180000000000007</v>
      </c>
      <c r="P99" s="43">
        <f t="shared" si="55"/>
        <v>66.180000000000007</v>
      </c>
      <c r="Q99" s="43">
        <f t="shared" si="55"/>
        <v>66.180000000000007</v>
      </c>
      <c r="R99" s="43">
        <f t="shared" si="55"/>
        <v>66.180000000000007</v>
      </c>
      <c r="S99" s="43">
        <f t="shared" si="55"/>
        <v>66.180000000000007</v>
      </c>
      <c r="T99" s="43">
        <f t="shared" si="55"/>
        <v>66.180000000000007</v>
      </c>
      <c r="U99" s="43">
        <f t="shared" si="55"/>
        <v>66.180000000000007</v>
      </c>
      <c r="V99" s="43">
        <f t="shared" si="55"/>
        <v>66.180000000000007</v>
      </c>
      <c r="W99" s="43">
        <f t="shared" si="55"/>
        <v>66.180000000000007</v>
      </c>
      <c r="X99" s="43">
        <f t="shared" si="55"/>
        <v>66.180000000000007</v>
      </c>
      <c r="Y99" s="43">
        <f t="shared" si="55"/>
        <v>66.180000000000007</v>
      </c>
      <c r="Z99" s="43">
        <f t="shared" si="55"/>
        <v>66.180000000000007</v>
      </c>
      <c r="AA99" s="43">
        <f t="shared" si="55"/>
        <v>66.180000000000007</v>
      </c>
    </row>
    <row r="100" spans="1:27" ht="12.75" hidden="1" customHeight="1" outlineLevel="1" x14ac:dyDescent="0.2">
      <c r="A100" s="92" t="s">
        <v>2339</v>
      </c>
      <c r="B100" s="62" t="s">
        <v>81</v>
      </c>
      <c r="C100" s="42" t="s">
        <v>77</v>
      </c>
      <c r="D100" s="43">
        <v>4.6100000000000003</v>
      </c>
      <c r="E100" s="43">
        <v>4.6100000000000003</v>
      </c>
      <c r="F100" s="43">
        <v>4.6100000000000003</v>
      </c>
      <c r="G100" s="43">
        <v>4.6100000000000003</v>
      </c>
      <c r="H100" s="43">
        <v>4.6100000000000003</v>
      </c>
      <c r="I100" s="43">
        <v>4.6100000000000003</v>
      </c>
      <c r="J100" s="43">
        <v>4.6100000000000003</v>
      </c>
      <c r="K100" s="43">
        <v>4.6100000000000003</v>
      </c>
      <c r="L100" s="43">
        <v>4.6100000000000003</v>
      </c>
      <c r="M100" s="43">
        <v>4.6100000000000003</v>
      </c>
      <c r="N100" s="43">
        <v>4.6100000000000003</v>
      </c>
      <c r="O100" s="43">
        <v>4.6100000000000003</v>
      </c>
      <c r="P100" s="43">
        <v>4.6100000000000003</v>
      </c>
      <c r="Q100" s="43">
        <v>4.6100000000000003</v>
      </c>
      <c r="R100" s="43">
        <v>4.6100000000000003</v>
      </c>
      <c r="S100" s="43">
        <v>4.6100000000000003</v>
      </c>
      <c r="T100" s="43">
        <v>4.6100000000000003</v>
      </c>
      <c r="U100" s="43">
        <v>4.6100000000000003</v>
      </c>
      <c r="V100" s="43">
        <v>4.6100000000000003</v>
      </c>
      <c r="W100" s="43">
        <v>4.6100000000000003</v>
      </c>
      <c r="X100" s="43">
        <v>4.6100000000000003</v>
      </c>
      <c r="Y100" s="43">
        <v>4.6100000000000003</v>
      </c>
      <c r="Z100" s="43">
        <v>4.6100000000000003</v>
      </c>
      <c r="AA100" s="43">
        <v>4.6100000000000003</v>
      </c>
    </row>
    <row r="101" spans="1:27" ht="12.75" hidden="1" customHeight="1" outlineLevel="1" x14ac:dyDescent="0.2">
      <c r="A101" s="92" t="s">
        <v>2340</v>
      </c>
      <c r="B101" s="62" t="s">
        <v>79</v>
      </c>
      <c r="C101" s="42" t="s">
        <v>77</v>
      </c>
      <c r="D101" s="43">
        <f>$D$11</f>
        <v>330.69</v>
      </c>
      <c r="E101" s="43">
        <f t="shared" ref="E101:AA101" si="56">$D$11</f>
        <v>330.69</v>
      </c>
      <c r="F101" s="43">
        <f t="shared" si="56"/>
        <v>330.69</v>
      </c>
      <c r="G101" s="43">
        <f t="shared" si="56"/>
        <v>330.69</v>
      </c>
      <c r="H101" s="43">
        <f t="shared" si="56"/>
        <v>330.69</v>
      </c>
      <c r="I101" s="43">
        <f t="shared" si="56"/>
        <v>330.69</v>
      </c>
      <c r="J101" s="43">
        <f t="shared" si="56"/>
        <v>330.69</v>
      </c>
      <c r="K101" s="43">
        <f t="shared" si="56"/>
        <v>330.69</v>
      </c>
      <c r="L101" s="43">
        <f t="shared" si="56"/>
        <v>330.69</v>
      </c>
      <c r="M101" s="43">
        <f t="shared" si="56"/>
        <v>330.69</v>
      </c>
      <c r="N101" s="43">
        <f t="shared" si="56"/>
        <v>330.69</v>
      </c>
      <c r="O101" s="43">
        <f t="shared" si="56"/>
        <v>330.69</v>
      </c>
      <c r="P101" s="43">
        <f t="shared" si="56"/>
        <v>330.69</v>
      </c>
      <c r="Q101" s="43">
        <f t="shared" si="56"/>
        <v>330.69</v>
      </c>
      <c r="R101" s="43">
        <f t="shared" si="56"/>
        <v>330.69</v>
      </c>
      <c r="S101" s="43">
        <f t="shared" si="56"/>
        <v>330.69</v>
      </c>
      <c r="T101" s="43">
        <f t="shared" si="56"/>
        <v>330.69</v>
      </c>
      <c r="U101" s="43">
        <f t="shared" si="56"/>
        <v>330.69</v>
      </c>
      <c r="V101" s="43">
        <f t="shared" si="56"/>
        <v>330.69</v>
      </c>
      <c r="W101" s="43">
        <f t="shared" si="56"/>
        <v>330.69</v>
      </c>
      <c r="X101" s="43">
        <f t="shared" si="56"/>
        <v>330.69</v>
      </c>
      <c r="Y101" s="43">
        <f t="shared" si="56"/>
        <v>330.69</v>
      </c>
      <c r="Z101" s="43">
        <f t="shared" si="56"/>
        <v>330.69</v>
      </c>
      <c r="AA101" s="43">
        <f t="shared" si="56"/>
        <v>330.69</v>
      </c>
    </row>
    <row r="102" spans="1:27" ht="12.75" customHeight="1" collapsed="1" x14ac:dyDescent="0.2">
      <c r="A102" s="91" t="s">
        <v>2341</v>
      </c>
      <c r="B102" s="27" t="str">
        <f>"20"&amp;"."&amp;$B$801&amp;"."&amp;$B$802</f>
        <v>20.03.2023</v>
      </c>
      <c r="C102" s="83" t="s">
        <v>74</v>
      </c>
      <c r="D102" s="84">
        <f>ROUND(((D103+D104+D106+D105)/1000),5)</f>
        <v>1.56911</v>
      </c>
      <c r="E102" s="84">
        <f>ROUND(((E103+E104+E106+E105)/1000),5)</f>
        <v>1.4742500000000001</v>
      </c>
      <c r="F102" s="84">
        <f>ROUND(((F103+F104+F106+F105)/1000),5)</f>
        <v>1.45784</v>
      </c>
      <c r="G102" s="84">
        <f t="shared" ref="G102:AA102" si="57">ROUND(((G103+G104+G106+G105)/1000),5)</f>
        <v>1.4583900000000001</v>
      </c>
      <c r="H102" s="84">
        <f t="shared" si="57"/>
        <v>1.5019199999999999</v>
      </c>
      <c r="I102" s="84">
        <f t="shared" si="57"/>
        <v>1.6235999999999999</v>
      </c>
      <c r="J102" s="84">
        <f t="shared" si="57"/>
        <v>1.7821899999999999</v>
      </c>
      <c r="K102" s="84">
        <f t="shared" si="57"/>
        <v>2.0336599999999998</v>
      </c>
      <c r="L102" s="84">
        <f t="shared" si="57"/>
        <v>2.17794</v>
      </c>
      <c r="M102" s="84">
        <f t="shared" si="57"/>
        <v>2.2259199999999999</v>
      </c>
      <c r="N102" s="84">
        <f t="shared" si="57"/>
        <v>2.2307600000000001</v>
      </c>
      <c r="O102" s="84">
        <f t="shared" si="57"/>
        <v>2.2469899999999998</v>
      </c>
      <c r="P102" s="84">
        <f t="shared" si="57"/>
        <v>2.2366700000000002</v>
      </c>
      <c r="Q102" s="84">
        <f t="shared" si="57"/>
        <v>2.2483399999999998</v>
      </c>
      <c r="R102" s="84">
        <f t="shared" si="57"/>
        <v>2.22587</v>
      </c>
      <c r="S102" s="84">
        <f t="shared" si="57"/>
        <v>2.20722</v>
      </c>
      <c r="T102" s="84">
        <f t="shared" si="57"/>
        <v>2.1797399999999998</v>
      </c>
      <c r="U102" s="84">
        <f t="shared" si="57"/>
        <v>2.0733700000000002</v>
      </c>
      <c r="V102" s="84">
        <f t="shared" si="57"/>
        <v>2.16858</v>
      </c>
      <c r="W102" s="84">
        <f t="shared" si="57"/>
        <v>2.2246899999999998</v>
      </c>
      <c r="X102" s="84">
        <f t="shared" si="57"/>
        <v>2.20939</v>
      </c>
      <c r="Y102" s="84">
        <f t="shared" si="57"/>
        <v>2.1088300000000002</v>
      </c>
      <c r="Z102" s="84">
        <f t="shared" si="57"/>
        <v>1.86188</v>
      </c>
      <c r="AA102" s="84">
        <f t="shared" si="57"/>
        <v>1.6828000000000001</v>
      </c>
    </row>
    <row r="103" spans="1:27" ht="12.75" hidden="1" customHeight="1" outlineLevel="1" x14ac:dyDescent="0.2">
      <c r="A103" s="92" t="s">
        <v>2342</v>
      </c>
      <c r="B103" s="62" t="s">
        <v>231</v>
      </c>
      <c r="C103" s="42" t="s">
        <v>77</v>
      </c>
      <c r="D103" s="43">
        <v>1167.6300000000001</v>
      </c>
      <c r="E103" s="43">
        <v>1072.77</v>
      </c>
      <c r="F103" s="43">
        <v>1056.3599999999999</v>
      </c>
      <c r="G103" s="43">
        <v>1056.9100000000001</v>
      </c>
      <c r="H103" s="43">
        <v>1100.44</v>
      </c>
      <c r="I103" s="43">
        <v>1222.1199999999999</v>
      </c>
      <c r="J103" s="43">
        <v>1380.71</v>
      </c>
      <c r="K103" s="43">
        <v>1632.18</v>
      </c>
      <c r="L103" s="43">
        <v>1776.46</v>
      </c>
      <c r="M103" s="43">
        <v>1824.44</v>
      </c>
      <c r="N103" s="43">
        <v>1829.28</v>
      </c>
      <c r="O103" s="43">
        <v>1845.51</v>
      </c>
      <c r="P103" s="43">
        <v>1835.19</v>
      </c>
      <c r="Q103" s="43">
        <v>1846.86</v>
      </c>
      <c r="R103" s="43">
        <v>1824.39</v>
      </c>
      <c r="S103" s="43">
        <v>1805.74</v>
      </c>
      <c r="T103" s="43">
        <v>1778.26</v>
      </c>
      <c r="U103" s="43">
        <v>1671.89</v>
      </c>
      <c r="V103" s="43">
        <v>1767.1</v>
      </c>
      <c r="W103" s="43">
        <v>1823.21</v>
      </c>
      <c r="X103" s="43">
        <v>1807.91</v>
      </c>
      <c r="Y103" s="43">
        <v>1707.35</v>
      </c>
      <c r="Z103" s="43">
        <v>1460.4</v>
      </c>
      <c r="AA103" s="43">
        <v>1281.32</v>
      </c>
    </row>
    <row r="104" spans="1:27" ht="12.75" hidden="1" customHeight="1" outlineLevel="1" x14ac:dyDescent="0.2">
      <c r="A104" s="92" t="s">
        <v>2343</v>
      </c>
      <c r="B104" s="62" t="s">
        <v>88</v>
      </c>
      <c r="C104" s="42" t="s">
        <v>77</v>
      </c>
      <c r="D104" s="43">
        <f t="shared" ref="D104:AA104" si="58">$D$9</f>
        <v>66.180000000000007</v>
      </c>
      <c r="E104" s="43">
        <f t="shared" si="58"/>
        <v>66.180000000000007</v>
      </c>
      <c r="F104" s="43">
        <f t="shared" si="58"/>
        <v>66.180000000000007</v>
      </c>
      <c r="G104" s="43">
        <f t="shared" si="58"/>
        <v>66.180000000000007</v>
      </c>
      <c r="H104" s="43">
        <f t="shared" si="58"/>
        <v>66.180000000000007</v>
      </c>
      <c r="I104" s="43">
        <f t="shared" si="58"/>
        <v>66.180000000000007</v>
      </c>
      <c r="J104" s="43">
        <f t="shared" si="58"/>
        <v>66.180000000000007</v>
      </c>
      <c r="K104" s="43">
        <f t="shared" si="58"/>
        <v>66.180000000000007</v>
      </c>
      <c r="L104" s="43">
        <f t="shared" si="58"/>
        <v>66.180000000000007</v>
      </c>
      <c r="M104" s="43">
        <f t="shared" si="58"/>
        <v>66.180000000000007</v>
      </c>
      <c r="N104" s="43">
        <f t="shared" si="58"/>
        <v>66.180000000000007</v>
      </c>
      <c r="O104" s="43">
        <f t="shared" si="58"/>
        <v>66.180000000000007</v>
      </c>
      <c r="P104" s="43">
        <f t="shared" si="58"/>
        <v>66.180000000000007</v>
      </c>
      <c r="Q104" s="43">
        <f t="shared" si="58"/>
        <v>66.180000000000007</v>
      </c>
      <c r="R104" s="43">
        <f t="shared" si="58"/>
        <v>66.180000000000007</v>
      </c>
      <c r="S104" s="43">
        <f t="shared" si="58"/>
        <v>66.180000000000007</v>
      </c>
      <c r="T104" s="43">
        <f t="shared" si="58"/>
        <v>66.180000000000007</v>
      </c>
      <c r="U104" s="43">
        <f t="shared" si="58"/>
        <v>66.180000000000007</v>
      </c>
      <c r="V104" s="43">
        <f t="shared" si="58"/>
        <v>66.180000000000007</v>
      </c>
      <c r="W104" s="43">
        <f t="shared" si="58"/>
        <v>66.180000000000007</v>
      </c>
      <c r="X104" s="43">
        <f t="shared" si="58"/>
        <v>66.180000000000007</v>
      </c>
      <c r="Y104" s="43">
        <f t="shared" si="58"/>
        <v>66.180000000000007</v>
      </c>
      <c r="Z104" s="43">
        <f t="shared" si="58"/>
        <v>66.180000000000007</v>
      </c>
      <c r="AA104" s="43">
        <f t="shared" si="58"/>
        <v>66.180000000000007</v>
      </c>
    </row>
    <row r="105" spans="1:27" ht="12.75" hidden="1" customHeight="1" outlineLevel="1" x14ac:dyDescent="0.2">
      <c r="A105" s="92" t="s">
        <v>2344</v>
      </c>
      <c r="B105" s="62" t="s">
        <v>81</v>
      </c>
      <c r="C105" s="42" t="s">
        <v>77</v>
      </c>
      <c r="D105" s="43">
        <v>4.6100000000000003</v>
      </c>
      <c r="E105" s="43">
        <v>4.6100000000000003</v>
      </c>
      <c r="F105" s="43">
        <v>4.6100000000000003</v>
      </c>
      <c r="G105" s="43">
        <v>4.6100000000000003</v>
      </c>
      <c r="H105" s="43">
        <v>4.6100000000000003</v>
      </c>
      <c r="I105" s="43">
        <v>4.6100000000000003</v>
      </c>
      <c r="J105" s="43">
        <v>4.6100000000000003</v>
      </c>
      <c r="K105" s="43">
        <v>4.6100000000000003</v>
      </c>
      <c r="L105" s="43">
        <v>4.6100000000000003</v>
      </c>
      <c r="M105" s="43">
        <v>4.6100000000000003</v>
      </c>
      <c r="N105" s="43">
        <v>4.6100000000000003</v>
      </c>
      <c r="O105" s="43">
        <v>4.6100000000000003</v>
      </c>
      <c r="P105" s="43">
        <v>4.6100000000000003</v>
      </c>
      <c r="Q105" s="43">
        <v>4.6100000000000003</v>
      </c>
      <c r="R105" s="43">
        <v>4.6100000000000003</v>
      </c>
      <c r="S105" s="43">
        <v>4.6100000000000003</v>
      </c>
      <c r="T105" s="43">
        <v>4.6100000000000003</v>
      </c>
      <c r="U105" s="43">
        <v>4.6100000000000003</v>
      </c>
      <c r="V105" s="43">
        <v>4.6100000000000003</v>
      </c>
      <c r="W105" s="43">
        <v>4.6100000000000003</v>
      </c>
      <c r="X105" s="43">
        <v>4.6100000000000003</v>
      </c>
      <c r="Y105" s="43">
        <v>4.6100000000000003</v>
      </c>
      <c r="Z105" s="43">
        <v>4.6100000000000003</v>
      </c>
      <c r="AA105" s="43">
        <v>4.6100000000000003</v>
      </c>
    </row>
    <row r="106" spans="1:27" ht="12.75" hidden="1" customHeight="1" outlineLevel="1" x14ac:dyDescent="0.2">
      <c r="A106" s="92" t="s">
        <v>2345</v>
      </c>
      <c r="B106" s="62" t="s">
        <v>79</v>
      </c>
      <c r="C106" s="42" t="s">
        <v>77</v>
      </c>
      <c r="D106" s="43">
        <f>$D$11</f>
        <v>330.69</v>
      </c>
      <c r="E106" s="43">
        <f t="shared" ref="E106:AA106" si="59">$D$11</f>
        <v>330.69</v>
      </c>
      <c r="F106" s="43">
        <f t="shared" si="59"/>
        <v>330.69</v>
      </c>
      <c r="G106" s="43">
        <f t="shared" si="59"/>
        <v>330.69</v>
      </c>
      <c r="H106" s="43">
        <f t="shared" si="59"/>
        <v>330.69</v>
      </c>
      <c r="I106" s="43">
        <f t="shared" si="59"/>
        <v>330.69</v>
      </c>
      <c r="J106" s="43">
        <f t="shared" si="59"/>
        <v>330.69</v>
      </c>
      <c r="K106" s="43">
        <f t="shared" si="59"/>
        <v>330.69</v>
      </c>
      <c r="L106" s="43">
        <f t="shared" si="59"/>
        <v>330.69</v>
      </c>
      <c r="M106" s="43">
        <f t="shared" si="59"/>
        <v>330.69</v>
      </c>
      <c r="N106" s="43">
        <f t="shared" si="59"/>
        <v>330.69</v>
      </c>
      <c r="O106" s="43">
        <f t="shared" si="59"/>
        <v>330.69</v>
      </c>
      <c r="P106" s="43">
        <f t="shared" si="59"/>
        <v>330.69</v>
      </c>
      <c r="Q106" s="43">
        <f t="shared" si="59"/>
        <v>330.69</v>
      </c>
      <c r="R106" s="43">
        <f t="shared" si="59"/>
        <v>330.69</v>
      </c>
      <c r="S106" s="43">
        <f t="shared" si="59"/>
        <v>330.69</v>
      </c>
      <c r="T106" s="43">
        <f t="shared" si="59"/>
        <v>330.69</v>
      </c>
      <c r="U106" s="43">
        <f t="shared" si="59"/>
        <v>330.69</v>
      </c>
      <c r="V106" s="43">
        <f t="shared" si="59"/>
        <v>330.69</v>
      </c>
      <c r="W106" s="43">
        <f t="shared" si="59"/>
        <v>330.69</v>
      </c>
      <c r="X106" s="43">
        <f t="shared" si="59"/>
        <v>330.69</v>
      </c>
      <c r="Y106" s="43">
        <f t="shared" si="59"/>
        <v>330.69</v>
      </c>
      <c r="Z106" s="43">
        <f t="shared" si="59"/>
        <v>330.69</v>
      </c>
      <c r="AA106" s="43">
        <f t="shared" si="59"/>
        <v>330.69</v>
      </c>
    </row>
    <row r="107" spans="1:27" ht="12.75" customHeight="1" collapsed="1" x14ac:dyDescent="0.2">
      <c r="A107" s="91" t="s">
        <v>2346</v>
      </c>
      <c r="B107" s="27" t="str">
        <f>"21"&amp;"."&amp;$B$801&amp;"."&amp;$B$802</f>
        <v>21.03.2023</v>
      </c>
      <c r="C107" s="83" t="s">
        <v>74</v>
      </c>
      <c r="D107" s="84">
        <f>ROUND(((D108+D109+D111+D110)/1000),5)</f>
        <v>1.72176</v>
      </c>
      <c r="E107" s="84">
        <f>ROUND(((E108+E109+E111+E110)/1000),5)</f>
        <v>1.5930800000000001</v>
      </c>
      <c r="F107" s="84">
        <f>ROUND(((F108+F109+F111+F110)/1000),5)</f>
        <v>1.5608500000000001</v>
      </c>
      <c r="G107" s="84">
        <f t="shared" ref="G107:AA107" si="60">ROUND(((G108+G109+G111+G110)/1000),5)</f>
        <v>1.55627</v>
      </c>
      <c r="H107" s="84">
        <f t="shared" si="60"/>
        <v>1.6152</v>
      </c>
      <c r="I107" s="84">
        <f t="shared" si="60"/>
        <v>1.77294</v>
      </c>
      <c r="J107" s="84">
        <f t="shared" si="60"/>
        <v>1.9040999999999999</v>
      </c>
      <c r="K107" s="84">
        <f t="shared" si="60"/>
        <v>2.0435599999999998</v>
      </c>
      <c r="L107" s="84">
        <f t="shared" si="60"/>
        <v>2.2404700000000002</v>
      </c>
      <c r="M107" s="84">
        <f t="shared" si="60"/>
        <v>2.2631299999999999</v>
      </c>
      <c r="N107" s="84">
        <f t="shared" si="60"/>
        <v>2.2713199999999998</v>
      </c>
      <c r="O107" s="84">
        <f t="shared" si="60"/>
        <v>2.2902800000000001</v>
      </c>
      <c r="P107" s="84">
        <f t="shared" si="60"/>
        <v>2.2514400000000001</v>
      </c>
      <c r="Q107" s="84">
        <f t="shared" si="60"/>
        <v>2.25902</v>
      </c>
      <c r="R107" s="84">
        <f t="shared" si="60"/>
        <v>2.2705500000000001</v>
      </c>
      <c r="S107" s="84">
        <f t="shared" si="60"/>
        <v>2.2497799999999999</v>
      </c>
      <c r="T107" s="84">
        <f t="shared" si="60"/>
        <v>2.24227</v>
      </c>
      <c r="U107" s="84">
        <f t="shared" si="60"/>
        <v>2.1853600000000002</v>
      </c>
      <c r="V107" s="84">
        <f t="shared" si="60"/>
        <v>2.22864</v>
      </c>
      <c r="W107" s="84">
        <f t="shared" si="60"/>
        <v>2.2577600000000002</v>
      </c>
      <c r="X107" s="84">
        <f t="shared" si="60"/>
        <v>2.2802899999999999</v>
      </c>
      <c r="Y107" s="84">
        <f t="shared" si="60"/>
        <v>2.2414999999999998</v>
      </c>
      <c r="Z107" s="84">
        <f t="shared" si="60"/>
        <v>2.00447</v>
      </c>
      <c r="AA107" s="84">
        <f t="shared" si="60"/>
        <v>1.9150199999999999</v>
      </c>
    </row>
    <row r="108" spans="1:27" ht="12.75" hidden="1" customHeight="1" outlineLevel="1" x14ac:dyDescent="0.2">
      <c r="A108" s="92" t="s">
        <v>2347</v>
      </c>
      <c r="B108" s="62" t="s">
        <v>231</v>
      </c>
      <c r="C108" s="42" t="s">
        <v>77</v>
      </c>
      <c r="D108" s="43">
        <v>1320.28</v>
      </c>
      <c r="E108" s="43">
        <v>1191.5999999999999</v>
      </c>
      <c r="F108" s="43">
        <v>1159.3699999999999</v>
      </c>
      <c r="G108" s="43">
        <v>1154.79</v>
      </c>
      <c r="H108" s="43">
        <v>1213.72</v>
      </c>
      <c r="I108" s="43">
        <v>1371.46</v>
      </c>
      <c r="J108" s="43">
        <v>1502.62</v>
      </c>
      <c r="K108" s="43">
        <v>1642.08</v>
      </c>
      <c r="L108" s="43">
        <v>1838.99</v>
      </c>
      <c r="M108" s="43">
        <v>1861.65</v>
      </c>
      <c r="N108" s="43">
        <v>1869.84</v>
      </c>
      <c r="O108" s="43">
        <v>1888.8</v>
      </c>
      <c r="P108" s="43">
        <v>1849.96</v>
      </c>
      <c r="Q108" s="43">
        <v>1857.54</v>
      </c>
      <c r="R108" s="43">
        <v>1869.07</v>
      </c>
      <c r="S108" s="43">
        <v>1848.3</v>
      </c>
      <c r="T108" s="43">
        <v>1840.79</v>
      </c>
      <c r="U108" s="43">
        <v>1783.88</v>
      </c>
      <c r="V108" s="43">
        <v>1827.16</v>
      </c>
      <c r="W108" s="43">
        <v>1856.28</v>
      </c>
      <c r="X108" s="43">
        <v>1878.81</v>
      </c>
      <c r="Y108" s="43">
        <v>1840.02</v>
      </c>
      <c r="Z108" s="43">
        <v>1602.99</v>
      </c>
      <c r="AA108" s="43">
        <v>1513.54</v>
      </c>
    </row>
    <row r="109" spans="1:27" ht="12.75" hidden="1" customHeight="1" outlineLevel="1" x14ac:dyDescent="0.2">
      <c r="A109" s="92" t="s">
        <v>2348</v>
      </c>
      <c r="B109" s="62" t="s">
        <v>88</v>
      </c>
      <c r="C109" s="42" t="s">
        <v>77</v>
      </c>
      <c r="D109" s="43">
        <f t="shared" ref="D109:AA109" si="61">$D$9</f>
        <v>66.180000000000007</v>
      </c>
      <c r="E109" s="43">
        <f t="shared" si="61"/>
        <v>66.180000000000007</v>
      </c>
      <c r="F109" s="43">
        <f t="shared" si="61"/>
        <v>66.180000000000007</v>
      </c>
      <c r="G109" s="43">
        <f t="shared" si="61"/>
        <v>66.180000000000007</v>
      </c>
      <c r="H109" s="43">
        <f t="shared" si="61"/>
        <v>66.180000000000007</v>
      </c>
      <c r="I109" s="43">
        <f t="shared" si="61"/>
        <v>66.180000000000007</v>
      </c>
      <c r="J109" s="43">
        <f t="shared" si="61"/>
        <v>66.180000000000007</v>
      </c>
      <c r="K109" s="43">
        <f t="shared" si="61"/>
        <v>66.180000000000007</v>
      </c>
      <c r="L109" s="43">
        <f t="shared" si="61"/>
        <v>66.180000000000007</v>
      </c>
      <c r="M109" s="43">
        <f t="shared" si="61"/>
        <v>66.180000000000007</v>
      </c>
      <c r="N109" s="43">
        <f t="shared" si="61"/>
        <v>66.180000000000007</v>
      </c>
      <c r="O109" s="43">
        <f t="shared" si="61"/>
        <v>66.180000000000007</v>
      </c>
      <c r="P109" s="43">
        <f t="shared" si="61"/>
        <v>66.180000000000007</v>
      </c>
      <c r="Q109" s="43">
        <f t="shared" si="61"/>
        <v>66.180000000000007</v>
      </c>
      <c r="R109" s="43">
        <f t="shared" si="61"/>
        <v>66.180000000000007</v>
      </c>
      <c r="S109" s="43">
        <f t="shared" si="61"/>
        <v>66.180000000000007</v>
      </c>
      <c r="T109" s="43">
        <f t="shared" si="61"/>
        <v>66.180000000000007</v>
      </c>
      <c r="U109" s="43">
        <f t="shared" si="61"/>
        <v>66.180000000000007</v>
      </c>
      <c r="V109" s="43">
        <f t="shared" si="61"/>
        <v>66.180000000000007</v>
      </c>
      <c r="W109" s="43">
        <f t="shared" si="61"/>
        <v>66.180000000000007</v>
      </c>
      <c r="X109" s="43">
        <f t="shared" si="61"/>
        <v>66.180000000000007</v>
      </c>
      <c r="Y109" s="43">
        <f t="shared" si="61"/>
        <v>66.180000000000007</v>
      </c>
      <c r="Z109" s="43">
        <f t="shared" si="61"/>
        <v>66.180000000000007</v>
      </c>
      <c r="AA109" s="43">
        <f t="shared" si="61"/>
        <v>66.180000000000007</v>
      </c>
    </row>
    <row r="110" spans="1:27" ht="12.75" hidden="1" customHeight="1" outlineLevel="1" x14ac:dyDescent="0.2">
      <c r="A110" s="92" t="s">
        <v>2349</v>
      </c>
      <c r="B110" s="62" t="s">
        <v>81</v>
      </c>
      <c r="C110" s="42" t="s">
        <v>77</v>
      </c>
      <c r="D110" s="43">
        <v>4.6100000000000003</v>
      </c>
      <c r="E110" s="43">
        <v>4.6100000000000003</v>
      </c>
      <c r="F110" s="43">
        <v>4.6100000000000003</v>
      </c>
      <c r="G110" s="43">
        <v>4.6100000000000003</v>
      </c>
      <c r="H110" s="43">
        <v>4.6100000000000003</v>
      </c>
      <c r="I110" s="43">
        <v>4.6100000000000003</v>
      </c>
      <c r="J110" s="43">
        <v>4.6100000000000003</v>
      </c>
      <c r="K110" s="43">
        <v>4.6100000000000003</v>
      </c>
      <c r="L110" s="43">
        <v>4.6100000000000003</v>
      </c>
      <c r="M110" s="43">
        <v>4.6100000000000003</v>
      </c>
      <c r="N110" s="43">
        <v>4.6100000000000003</v>
      </c>
      <c r="O110" s="43">
        <v>4.6100000000000003</v>
      </c>
      <c r="P110" s="43">
        <v>4.6100000000000003</v>
      </c>
      <c r="Q110" s="43">
        <v>4.6100000000000003</v>
      </c>
      <c r="R110" s="43">
        <v>4.6100000000000003</v>
      </c>
      <c r="S110" s="43">
        <v>4.6100000000000003</v>
      </c>
      <c r="T110" s="43">
        <v>4.6100000000000003</v>
      </c>
      <c r="U110" s="43">
        <v>4.6100000000000003</v>
      </c>
      <c r="V110" s="43">
        <v>4.6100000000000003</v>
      </c>
      <c r="W110" s="43">
        <v>4.6100000000000003</v>
      </c>
      <c r="X110" s="43">
        <v>4.6100000000000003</v>
      </c>
      <c r="Y110" s="43">
        <v>4.6100000000000003</v>
      </c>
      <c r="Z110" s="43">
        <v>4.6100000000000003</v>
      </c>
      <c r="AA110" s="43">
        <v>4.6100000000000003</v>
      </c>
    </row>
    <row r="111" spans="1:27" ht="12.75" hidden="1" customHeight="1" outlineLevel="1" x14ac:dyDescent="0.2">
      <c r="A111" s="92" t="s">
        <v>2350</v>
      </c>
      <c r="B111" s="62" t="s">
        <v>79</v>
      </c>
      <c r="C111" s="42" t="s">
        <v>77</v>
      </c>
      <c r="D111" s="43">
        <f>$D$11</f>
        <v>330.69</v>
      </c>
      <c r="E111" s="43">
        <f t="shared" ref="E111:AA111" si="62">$D$11</f>
        <v>330.69</v>
      </c>
      <c r="F111" s="43">
        <f t="shared" si="62"/>
        <v>330.69</v>
      </c>
      <c r="G111" s="43">
        <f t="shared" si="62"/>
        <v>330.69</v>
      </c>
      <c r="H111" s="43">
        <f t="shared" si="62"/>
        <v>330.69</v>
      </c>
      <c r="I111" s="43">
        <f t="shared" si="62"/>
        <v>330.69</v>
      </c>
      <c r="J111" s="43">
        <f t="shared" si="62"/>
        <v>330.69</v>
      </c>
      <c r="K111" s="43">
        <f t="shared" si="62"/>
        <v>330.69</v>
      </c>
      <c r="L111" s="43">
        <f t="shared" si="62"/>
        <v>330.69</v>
      </c>
      <c r="M111" s="43">
        <f t="shared" si="62"/>
        <v>330.69</v>
      </c>
      <c r="N111" s="43">
        <f t="shared" si="62"/>
        <v>330.69</v>
      </c>
      <c r="O111" s="43">
        <f t="shared" si="62"/>
        <v>330.69</v>
      </c>
      <c r="P111" s="43">
        <f t="shared" si="62"/>
        <v>330.69</v>
      </c>
      <c r="Q111" s="43">
        <f t="shared" si="62"/>
        <v>330.69</v>
      </c>
      <c r="R111" s="43">
        <f t="shared" si="62"/>
        <v>330.69</v>
      </c>
      <c r="S111" s="43">
        <f t="shared" si="62"/>
        <v>330.69</v>
      </c>
      <c r="T111" s="43">
        <f t="shared" si="62"/>
        <v>330.69</v>
      </c>
      <c r="U111" s="43">
        <f t="shared" si="62"/>
        <v>330.69</v>
      </c>
      <c r="V111" s="43">
        <f t="shared" si="62"/>
        <v>330.69</v>
      </c>
      <c r="W111" s="43">
        <f t="shared" si="62"/>
        <v>330.69</v>
      </c>
      <c r="X111" s="43">
        <f t="shared" si="62"/>
        <v>330.69</v>
      </c>
      <c r="Y111" s="43">
        <f t="shared" si="62"/>
        <v>330.69</v>
      </c>
      <c r="Z111" s="43">
        <f t="shared" si="62"/>
        <v>330.69</v>
      </c>
      <c r="AA111" s="43">
        <f t="shared" si="62"/>
        <v>330.69</v>
      </c>
    </row>
    <row r="112" spans="1:27" ht="12.75" customHeight="1" collapsed="1" x14ac:dyDescent="0.2">
      <c r="A112" s="91" t="s">
        <v>2351</v>
      </c>
      <c r="B112" s="27" t="str">
        <f>"22"&amp;"."&amp;$B$801&amp;"."&amp;$B$802</f>
        <v>22.03.2023</v>
      </c>
      <c r="C112" s="83" t="s">
        <v>74</v>
      </c>
      <c r="D112" s="84">
        <f>ROUND(((D113+D114+D116+D115)/1000),5)</f>
        <v>1.95198</v>
      </c>
      <c r="E112" s="84">
        <f>ROUND(((E113+E114+E116+E115)/1000),5)</f>
        <v>1.8086</v>
      </c>
      <c r="F112" s="84">
        <f>ROUND(((F113+F114+F116+F115)/1000),5)</f>
        <v>1.7001599999999999</v>
      </c>
      <c r="G112" s="84">
        <f t="shared" ref="G112:AA112" si="63">ROUND(((G113+G114+G116+G115)/1000),5)</f>
        <v>1.6985699999999999</v>
      </c>
      <c r="H112" s="84">
        <f t="shared" si="63"/>
        <v>1.8521000000000001</v>
      </c>
      <c r="I112" s="84">
        <f t="shared" si="63"/>
        <v>1.9023399999999999</v>
      </c>
      <c r="J112" s="84">
        <f t="shared" si="63"/>
        <v>2.06467</v>
      </c>
      <c r="K112" s="84">
        <f t="shared" si="63"/>
        <v>2.2678400000000001</v>
      </c>
      <c r="L112" s="84">
        <f t="shared" si="63"/>
        <v>2.3523000000000001</v>
      </c>
      <c r="M112" s="84">
        <f t="shared" si="63"/>
        <v>2.3779699999999999</v>
      </c>
      <c r="N112" s="84">
        <f t="shared" si="63"/>
        <v>2.4010099999999999</v>
      </c>
      <c r="O112" s="84">
        <f t="shared" si="63"/>
        <v>2.4385599999999998</v>
      </c>
      <c r="P112" s="84">
        <f t="shared" si="63"/>
        <v>2.4188700000000001</v>
      </c>
      <c r="Q112" s="84">
        <f t="shared" si="63"/>
        <v>2.42448</v>
      </c>
      <c r="R112" s="84">
        <f t="shared" si="63"/>
        <v>2.40646</v>
      </c>
      <c r="S112" s="84">
        <f t="shared" si="63"/>
        <v>2.3858700000000002</v>
      </c>
      <c r="T112" s="84">
        <f t="shared" si="63"/>
        <v>2.3677100000000002</v>
      </c>
      <c r="U112" s="84">
        <f t="shared" si="63"/>
        <v>2.3073999999999999</v>
      </c>
      <c r="V112" s="84">
        <f t="shared" si="63"/>
        <v>2.3368500000000001</v>
      </c>
      <c r="W112" s="84">
        <f t="shared" si="63"/>
        <v>2.3801399999999999</v>
      </c>
      <c r="X112" s="84">
        <f t="shared" si="63"/>
        <v>2.4034599999999999</v>
      </c>
      <c r="Y112" s="84">
        <f t="shared" si="63"/>
        <v>2.33609</v>
      </c>
      <c r="Z112" s="84">
        <f t="shared" si="63"/>
        <v>2.1344099999999999</v>
      </c>
      <c r="AA112" s="84">
        <f t="shared" si="63"/>
        <v>1.97723</v>
      </c>
    </row>
    <row r="113" spans="1:27" ht="12.75" hidden="1" customHeight="1" outlineLevel="1" x14ac:dyDescent="0.2">
      <c r="A113" s="92" t="s">
        <v>2352</v>
      </c>
      <c r="B113" s="62" t="s">
        <v>231</v>
      </c>
      <c r="C113" s="42" t="s">
        <v>77</v>
      </c>
      <c r="D113" s="43">
        <v>1550.5</v>
      </c>
      <c r="E113" s="43">
        <v>1407.12</v>
      </c>
      <c r="F113" s="43">
        <v>1298.68</v>
      </c>
      <c r="G113" s="43">
        <v>1297.0899999999999</v>
      </c>
      <c r="H113" s="43">
        <v>1450.62</v>
      </c>
      <c r="I113" s="43">
        <v>1500.86</v>
      </c>
      <c r="J113" s="43">
        <v>1663.19</v>
      </c>
      <c r="K113" s="43">
        <v>1866.36</v>
      </c>
      <c r="L113" s="43">
        <v>1950.82</v>
      </c>
      <c r="M113" s="43">
        <v>1976.49</v>
      </c>
      <c r="N113" s="43">
        <v>1999.53</v>
      </c>
      <c r="O113" s="43">
        <v>2037.08</v>
      </c>
      <c r="P113" s="43">
        <v>2017.39</v>
      </c>
      <c r="Q113" s="43">
        <v>2023</v>
      </c>
      <c r="R113" s="43">
        <v>2004.98</v>
      </c>
      <c r="S113" s="43">
        <v>1984.39</v>
      </c>
      <c r="T113" s="43">
        <v>1966.23</v>
      </c>
      <c r="U113" s="43">
        <v>1905.92</v>
      </c>
      <c r="V113" s="43">
        <v>1935.37</v>
      </c>
      <c r="W113" s="43">
        <v>1978.66</v>
      </c>
      <c r="X113" s="43">
        <v>2001.98</v>
      </c>
      <c r="Y113" s="43">
        <v>1934.61</v>
      </c>
      <c r="Z113" s="43">
        <v>1732.93</v>
      </c>
      <c r="AA113" s="43">
        <v>1575.75</v>
      </c>
    </row>
    <row r="114" spans="1:27" ht="12.75" hidden="1" customHeight="1" outlineLevel="1" x14ac:dyDescent="0.2">
      <c r="A114" s="92" t="s">
        <v>2353</v>
      </c>
      <c r="B114" s="62" t="s">
        <v>88</v>
      </c>
      <c r="C114" s="42" t="s">
        <v>77</v>
      </c>
      <c r="D114" s="43">
        <f t="shared" ref="D114:AA114" si="64">$D$9</f>
        <v>66.180000000000007</v>
      </c>
      <c r="E114" s="43">
        <f t="shared" si="64"/>
        <v>66.180000000000007</v>
      </c>
      <c r="F114" s="43">
        <f t="shared" si="64"/>
        <v>66.180000000000007</v>
      </c>
      <c r="G114" s="43">
        <f t="shared" si="64"/>
        <v>66.180000000000007</v>
      </c>
      <c r="H114" s="43">
        <f t="shared" si="64"/>
        <v>66.180000000000007</v>
      </c>
      <c r="I114" s="43">
        <f t="shared" si="64"/>
        <v>66.180000000000007</v>
      </c>
      <c r="J114" s="43">
        <f t="shared" si="64"/>
        <v>66.180000000000007</v>
      </c>
      <c r="K114" s="43">
        <f t="shared" si="64"/>
        <v>66.180000000000007</v>
      </c>
      <c r="L114" s="43">
        <f t="shared" si="64"/>
        <v>66.180000000000007</v>
      </c>
      <c r="M114" s="43">
        <f t="shared" si="64"/>
        <v>66.180000000000007</v>
      </c>
      <c r="N114" s="43">
        <f t="shared" si="64"/>
        <v>66.180000000000007</v>
      </c>
      <c r="O114" s="43">
        <f t="shared" si="64"/>
        <v>66.180000000000007</v>
      </c>
      <c r="P114" s="43">
        <f t="shared" si="64"/>
        <v>66.180000000000007</v>
      </c>
      <c r="Q114" s="43">
        <f t="shared" si="64"/>
        <v>66.180000000000007</v>
      </c>
      <c r="R114" s="43">
        <f t="shared" si="64"/>
        <v>66.180000000000007</v>
      </c>
      <c r="S114" s="43">
        <f t="shared" si="64"/>
        <v>66.180000000000007</v>
      </c>
      <c r="T114" s="43">
        <f t="shared" si="64"/>
        <v>66.180000000000007</v>
      </c>
      <c r="U114" s="43">
        <f t="shared" si="64"/>
        <v>66.180000000000007</v>
      </c>
      <c r="V114" s="43">
        <f t="shared" si="64"/>
        <v>66.180000000000007</v>
      </c>
      <c r="W114" s="43">
        <f t="shared" si="64"/>
        <v>66.180000000000007</v>
      </c>
      <c r="X114" s="43">
        <f t="shared" si="64"/>
        <v>66.180000000000007</v>
      </c>
      <c r="Y114" s="43">
        <f t="shared" si="64"/>
        <v>66.180000000000007</v>
      </c>
      <c r="Z114" s="43">
        <f t="shared" si="64"/>
        <v>66.180000000000007</v>
      </c>
      <c r="AA114" s="43">
        <f t="shared" si="64"/>
        <v>66.180000000000007</v>
      </c>
    </row>
    <row r="115" spans="1:27" ht="12.75" hidden="1" customHeight="1" outlineLevel="1" x14ac:dyDescent="0.2">
      <c r="A115" s="92" t="s">
        <v>2354</v>
      </c>
      <c r="B115" s="62" t="s">
        <v>81</v>
      </c>
      <c r="C115" s="42" t="s">
        <v>77</v>
      </c>
      <c r="D115" s="43">
        <v>4.6100000000000003</v>
      </c>
      <c r="E115" s="43">
        <v>4.6100000000000003</v>
      </c>
      <c r="F115" s="43">
        <v>4.6100000000000003</v>
      </c>
      <c r="G115" s="43">
        <v>4.6100000000000003</v>
      </c>
      <c r="H115" s="43">
        <v>4.6100000000000003</v>
      </c>
      <c r="I115" s="43">
        <v>4.6100000000000003</v>
      </c>
      <c r="J115" s="43">
        <v>4.6100000000000003</v>
      </c>
      <c r="K115" s="43">
        <v>4.6100000000000003</v>
      </c>
      <c r="L115" s="43">
        <v>4.6100000000000003</v>
      </c>
      <c r="M115" s="43">
        <v>4.6100000000000003</v>
      </c>
      <c r="N115" s="43">
        <v>4.6100000000000003</v>
      </c>
      <c r="O115" s="43">
        <v>4.6100000000000003</v>
      </c>
      <c r="P115" s="43">
        <v>4.6100000000000003</v>
      </c>
      <c r="Q115" s="43">
        <v>4.6100000000000003</v>
      </c>
      <c r="R115" s="43">
        <v>4.6100000000000003</v>
      </c>
      <c r="S115" s="43">
        <v>4.6100000000000003</v>
      </c>
      <c r="T115" s="43">
        <v>4.6100000000000003</v>
      </c>
      <c r="U115" s="43">
        <v>4.6100000000000003</v>
      </c>
      <c r="V115" s="43">
        <v>4.6100000000000003</v>
      </c>
      <c r="W115" s="43">
        <v>4.6100000000000003</v>
      </c>
      <c r="X115" s="43">
        <v>4.6100000000000003</v>
      </c>
      <c r="Y115" s="43">
        <v>4.6100000000000003</v>
      </c>
      <c r="Z115" s="43">
        <v>4.6100000000000003</v>
      </c>
      <c r="AA115" s="43">
        <v>4.6100000000000003</v>
      </c>
    </row>
    <row r="116" spans="1:27" ht="12.75" hidden="1" customHeight="1" outlineLevel="1" x14ac:dyDescent="0.2">
      <c r="A116" s="92" t="s">
        <v>2355</v>
      </c>
      <c r="B116" s="62" t="s">
        <v>79</v>
      </c>
      <c r="C116" s="42" t="s">
        <v>77</v>
      </c>
      <c r="D116" s="43">
        <f>$D$11</f>
        <v>330.69</v>
      </c>
      <c r="E116" s="43">
        <f t="shared" ref="E116:AA116" si="65">$D$11</f>
        <v>330.69</v>
      </c>
      <c r="F116" s="43">
        <f t="shared" si="65"/>
        <v>330.69</v>
      </c>
      <c r="G116" s="43">
        <f t="shared" si="65"/>
        <v>330.69</v>
      </c>
      <c r="H116" s="43">
        <f t="shared" si="65"/>
        <v>330.69</v>
      </c>
      <c r="I116" s="43">
        <f t="shared" si="65"/>
        <v>330.69</v>
      </c>
      <c r="J116" s="43">
        <f t="shared" si="65"/>
        <v>330.69</v>
      </c>
      <c r="K116" s="43">
        <f t="shared" si="65"/>
        <v>330.69</v>
      </c>
      <c r="L116" s="43">
        <f t="shared" si="65"/>
        <v>330.69</v>
      </c>
      <c r="M116" s="43">
        <f t="shared" si="65"/>
        <v>330.69</v>
      </c>
      <c r="N116" s="43">
        <f t="shared" si="65"/>
        <v>330.69</v>
      </c>
      <c r="O116" s="43">
        <f t="shared" si="65"/>
        <v>330.69</v>
      </c>
      <c r="P116" s="43">
        <f t="shared" si="65"/>
        <v>330.69</v>
      </c>
      <c r="Q116" s="43">
        <f t="shared" si="65"/>
        <v>330.69</v>
      </c>
      <c r="R116" s="43">
        <f t="shared" si="65"/>
        <v>330.69</v>
      </c>
      <c r="S116" s="43">
        <f t="shared" si="65"/>
        <v>330.69</v>
      </c>
      <c r="T116" s="43">
        <f t="shared" si="65"/>
        <v>330.69</v>
      </c>
      <c r="U116" s="43">
        <f t="shared" si="65"/>
        <v>330.69</v>
      </c>
      <c r="V116" s="43">
        <f t="shared" si="65"/>
        <v>330.69</v>
      </c>
      <c r="W116" s="43">
        <f t="shared" si="65"/>
        <v>330.69</v>
      </c>
      <c r="X116" s="43">
        <f t="shared" si="65"/>
        <v>330.69</v>
      </c>
      <c r="Y116" s="43">
        <f t="shared" si="65"/>
        <v>330.69</v>
      </c>
      <c r="Z116" s="43">
        <f t="shared" si="65"/>
        <v>330.69</v>
      </c>
      <c r="AA116" s="43">
        <f t="shared" si="65"/>
        <v>330.69</v>
      </c>
    </row>
    <row r="117" spans="1:27" ht="12.75" customHeight="1" collapsed="1" x14ac:dyDescent="0.2">
      <c r="A117" s="91" t="s">
        <v>2356</v>
      </c>
      <c r="B117" s="27" t="str">
        <f>"23"&amp;"."&amp;$B$801&amp;"."&amp;$B$802</f>
        <v>23.03.2023</v>
      </c>
      <c r="C117" s="83" t="s">
        <v>74</v>
      </c>
      <c r="D117" s="84">
        <f>ROUND(((D118+D119+D121+D120)/1000),5)</f>
        <v>1.6856199999999999</v>
      </c>
      <c r="E117" s="84">
        <f>ROUND(((E118+E119+E121+E120)/1000),5)</f>
        <v>1.5933999999999999</v>
      </c>
      <c r="F117" s="84">
        <f>ROUND(((F118+F119+F121+F120)/1000),5)</f>
        <v>1.52356</v>
      </c>
      <c r="G117" s="84">
        <f t="shared" ref="G117:AA117" si="66">ROUND(((G118+G119+G121+G120)/1000),5)</f>
        <v>1.55725</v>
      </c>
      <c r="H117" s="84">
        <f t="shared" si="66"/>
        <v>1.6396999999999999</v>
      </c>
      <c r="I117" s="84">
        <f t="shared" si="66"/>
        <v>1.78992</v>
      </c>
      <c r="J117" s="84">
        <f t="shared" si="66"/>
        <v>1.89219</v>
      </c>
      <c r="K117" s="84">
        <f t="shared" si="66"/>
        <v>2.2270500000000002</v>
      </c>
      <c r="L117" s="84">
        <f t="shared" si="66"/>
        <v>2.3246799999999999</v>
      </c>
      <c r="M117" s="84">
        <f t="shared" si="66"/>
        <v>2.34829</v>
      </c>
      <c r="N117" s="84">
        <f t="shared" si="66"/>
        <v>2.3623799999999999</v>
      </c>
      <c r="O117" s="84">
        <f t="shared" si="66"/>
        <v>2.3830100000000001</v>
      </c>
      <c r="P117" s="84">
        <f t="shared" si="66"/>
        <v>2.3877299999999999</v>
      </c>
      <c r="Q117" s="84">
        <f t="shared" si="66"/>
        <v>2.3979900000000001</v>
      </c>
      <c r="R117" s="84">
        <f t="shared" si="66"/>
        <v>2.3888500000000001</v>
      </c>
      <c r="S117" s="84">
        <f t="shared" si="66"/>
        <v>2.3786999999999998</v>
      </c>
      <c r="T117" s="84">
        <f t="shared" si="66"/>
        <v>2.3606500000000001</v>
      </c>
      <c r="U117" s="84">
        <f t="shared" si="66"/>
        <v>2.31393</v>
      </c>
      <c r="V117" s="84">
        <f t="shared" si="66"/>
        <v>2.33901</v>
      </c>
      <c r="W117" s="84">
        <f t="shared" si="66"/>
        <v>2.3725999999999998</v>
      </c>
      <c r="X117" s="84">
        <f t="shared" si="66"/>
        <v>2.3920300000000001</v>
      </c>
      <c r="Y117" s="84">
        <f t="shared" si="66"/>
        <v>2.3001100000000001</v>
      </c>
      <c r="Z117" s="84">
        <f t="shared" si="66"/>
        <v>2.05857</v>
      </c>
      <c r="AA117" s="84">
        <f t="shared" si="66"/>
        <v>1.89991</v>
      </c>
    </row>
    <row r="118" spans="1:27" ht="12.75" hidden="1" customHeight="1" outlineLevel="1" x14ac:dyDescent="0.2">
      <c r="A118" s="92" t="s">
        <v>2357</v>
      </c>
      <c r="B118" s="62" t="s">
        <v>231</v>
      </c>
      <c r="C118" s="42" t="s">
        <v>77</v>
      </c>
      <c r="D118" s="43">
        <v>1284.1400000000001</v>
      </c>
      <c r="E118" s="43">
        <v>1191.92</v>
      </c>
      <c r="F118" s="43">
        <v>1122.08</v>
      </c>
      <c r="G118" s="43">
        <v>1155.77</v>
      </c>
      <c r="H118" s="43">
        <v>1238.22</v>
      </c>
      <c r="I118" s="43">
        <v>1388.44</v>
      </c>
      <c r="J118" s="43">
        <v>1490.71</v>
      </c>
      <c r="K118" s="43">
        <v>1825.57</v>
      </c>
      <c r="L118" s="43">
        <v>1923.2</v>
      </c>
      <c r="M118" s="43">
        <v>1946.81</v>
      </c>
      <c r="N118" s="43">
        <v>1960.9</v>
      </c>
      <c r="O118" s="43">
        <v>1981.53</v>
      </c>
      <c r="P118" s="43">
        <v>1986.25</v>
      </c>
      <c r="Q118" s="43">
        <v>1996.51</v>
      </c>
      <c r="R118" s="43">
        <v>1987.37</v>
      </c>
      <c r="S118" s="43">
        <v>1977.22</v>
      </c>
      <c r="T118" s="43">
        <v>1959.17</v>
      </c>
      <c r="U118" s="43">
        <v>1912.45</v>
      </c>
      <c r="V118" s="43">
        <v>1937.53</v>
      </c>
      <c r="W118" s="43">
        <v>1971.12</v>
      </c>
      <c r="X118" s="43">
        <v>1990.55</v>
      </c>
      <c r="Y118" s="43">
        <v>1898.63</v>
      </c>
      <c r="Z118" s="43">
        <v>1657.09</v>
      </c>
      <c r="AA118" s="43">
        <v>1498.43</v>
      </c>
    </row>
    <row r="119" spans="1:27" ht="12.75" hidden="1" customHeight="1" outlineLevel="1" x14ac:dyDescent="0.2">
      <c r="A119" s="92" t="s">
        <v>2358</v>
      </c>
      <c r="B119" s="62" t="s">
        <v>88</v>
      </c>
      <c r="C119" s="42" t="s">
        <v>77</v>
      </c>
      <c r="D119" s="43">
        <f t="shared" ref="D119:AA119" si="67">$D$9</f>
        <v>66.180000000000007</v>
      </c>
      <c r="E119" s="43">
        <f t="shared" si="67"/>
        <v>66.180000000000007</v>
      </c>
      <c r="F119" s="43">
        <f t="shared" si="67"/>
        <v>66.180000000000007</v>
      </c>
      <c r="G119" s="43">
        <f t="shared" si="67"/>
        <v>66.180000000000007</v>
      </c>
      <c r="H119" s="43">
        <f t="shared" si="67"/>
        <v>66.180000000000007</v>
      </c>
      <c r="I119" s="43">
        <f t="shared" si="67"/>
        <v>66.180000000000007</v>
      </c>
      <c r="J119" s="43">
        <f t="shared" si="67"/>
        <v>66.180000000000007</v>
      </c>
      <c r="K119" s="43">
        <f t="shared" si="67"/>
        <v>66.180000000000007</v>
      </c>
      <c r="L119" s="43">
        <f t="shared" si="67"/>
        <v>66.180000000000007</v>
      </c>
      <c r="M119" s="43">
        <f t="shared" si="67"/>
        <v>66.180000000000007</v>
      </c>
      <c r="N119" s="43">
        <f t="shared" si="67"/>
        <v>66.180000000000007</v>
      </c>
      <c r="O119" s="43">
        <f t="shared" si="67"/>
        <v>66.180000000000007</v>
      </c>
      <c r="P119" s="43">
        <f t="shared" si="67"/>
        <v>66.180000000000007</v>
      </c>
      <c r="Q119" s="43">
        <f t="shared" si="67"/>
        <v>66.180000000000007</v>
      </c>
      <c r="R119" s="43">
        <f t="shared" si="67"/>
        <v>66.180000000000007</v>
      </c>
      <c r="S119" s="43">
        <f t="shared" si="67"/>
        <v>66.180000000000007</v>
      </c>
      <c r="T119" s="43">
        <f t="shared" si="67"/>
        <v>66.180000000000007</v>
      </c>
      <c r="U119" s="43">
        <f t="shared" si="67"/>
        <v>66.180000000000007</v>
      </c>
      <c r="V119" s="43">
        <f t="shared" si="67"/>
        <v>66.180000000000007</v>
      </c>
      <c r="W119" s="43">
        <f t="shared" si="67"/>
        <v>66.180000000000007</v>
      </c>
      <c r="X119" s="43">
        <f t="shared" si="67"/>
        <v>66.180000000000007</v>
      </c>
      <c r="Y119" s="43">
        <f t="shared" si="67"/>
        <v>66.180000000000007</v>
      </c>
      <c r="Z119" s="43">
        <f t="shared" si="67"/>
        <v>66.180000000000007</v>
      </c>
      <c r="AA119" s="43">
        <f t="shared" si="67"/>
        <v>66.180000000000007</v>
      </c>
    </row>
    <row r="120" spans="1:27" ht="12.75" hidden="1" customHeight="1" outlineLevel="1" x14ac:dyDescent="0.2">
      <c r="A120" s="92" t="s">
        <v>2359</v>
      </c>
      <c r="B120" s="62" t="s">
        <v>81</v>
      </c>
      <c r="C120" s="42" t="s">
        <v>77</v>
      </c>
      <c r="D120" s="43">
        <v>4.6100000000000003</v>
      </c>
      <c r="E120" s="43">
        <v>4.6100000000000003</v>
      </c>
      <c r="F120" s="43">
        <v>4.6100000000000003</v>
      </c>
      <c r="G120" s="43">
        <v>4.6100000000000003</v>
      </c>
      <c r="H120" s="43">
        <v>4.6100000000000003</v>
      </c>
      <c r="I120" s="43">
        <v>4.6100000000000003</v>
      </c>
      <c r="J120" s="43">
        <v>4.6100000000000003</v>
      </c>
      <c r="K120" s="43">
        <v>4.6100000000000003</v>
      </c>
      <c r="L120" s="43">
        <v>4.6100000000000003</v>
      </c>
      <c r="M120" s="43">
        <v>4.6100000000000003</v>
      </c>
      <c r="N120" s="43">
        <v>4.6100000000000003</v>
      </c>
      <c r="O120" s="43">
        <v>4.6100000000000003</v>
      </c>
      <c r="P120" s="43">
        <v>4.6100000000000003</v>
      </c>
      <c r="Q120" s="43">
        <v>4.6100000000000003</v>
      </c>
      <c r="R120" s="43">
        <v>4.6100000000000003</v>
      </c>
      <c r="S120" s="43">
        <v>4.6100000000000003</v>
      </c>
      <c r="T120" s="43">
        <v>4.6100000000000003</v>
      </c>
      <c r="U120" s="43">
        <v>4.6100000000000003</v>
      </c>
      <c r="V120" s="43">
        <v>4.6100000000000003</v>
      </c>
      <c r="W120" s="43">
        <v>4.6100000000000003</v>
      </c>
      <c r="X120" s="43">
        <v>4.6100000000000003</v>
      </c>
      <c r="Y120" s="43">
        <v>4.6100000000000003</v>
      </c>
      <c r="Z120" s="43">
        <v>4.6100000000000003</v>
      </c>
      <c r="AA120" s="43">
        <v>4.6100000000000003</v>
      </c>
    </row>
    <row r="121" spans="1:27" ht="12.75" hidden="1" customHeight="1" outlineLevel="1" x14ac:dyDescent="0.2">
      <c r="A121" s="92" t="s">
        <v>2360</v>
      </c>
      <c r="B121" s="62" t="s">
        <v>79</v>
      </c>
      <c r="C121" s="42" t="s">
        <v>77</v>
      </c>
      <c r="D121" s="43">
        <f>$D$11</f>
        <v>330.69</v>
      </c>
      <c r="E121" s="43">
        <f t="shared" ref="E121:AA121" si="68">$D$11</f>
        <v>330.69</v>
      </c>
      <c r="F121" s="43">
        <f t="shared" si="68"/>
        <v>330.69</v>
      </c>
      <c r="G121" s="43">
        <f t="shared" si="68"/>
        <v>330.69</v>
      </c>
      <c r="H121" s="43">
        <f t="shared" si="68"/>
        <v>330.69</v>
      </c>
      <c r="I121" s="43">
        <f t="shared" si="68"/>
        <v>330.69</v>
      </c>
      <c r="J121" s="43">
        <f t="shared" si="68"/>
        <v>330.69</v>
      </c>
      <c r="K121" s="43">
        <f t="shared" si="68"/>
        <v>330.69</v>
      </c>
      <c r="L121" s="43">
        <f t="shared" si="68"/>
        <v>330.69</v>
      </c>
      <c r="M121" s="43">
        <f t="shared" si="68"/>
        <v>330.69</v>
      </c>
      <c r="N121" s="43">
        <f t="shared" si="68"/>
        <v>330.69</v>
      </c>
      <c r="O121" s="43">
        <f t="shared" si="68"/>
        <v>330.69</v>
      </c>
      <c r="P121" s="43">
        <f t="shared" si="68"/>
        <v>330.69</v>
      </c>
      <c r="Q121" s="43">
        <f t="shared" si="68"/>
        <v>330.69</v>
      </c>
      <c r="R121" s="43">
        <f t="shared" si="68"/>
        <v>330.69</v>
      </c>
      <c r="S121" s="43">
        <f t="shared" si="68"/>
        <v>330.69</v>
      </c>
      <c r="T121" s="43">
        <f t="shared" si="68"/>
        <v>330.69</v>
      </c>
      <c r="U121" s="43">
        <f t="shared" si="68"/>
        <v>330.69</v>
      </c>
      <c r="V121" s="43">
        <f t="shared" si="68"/>
        <v>330.69</v>
      </c>
      <c r="W121" s="43">
        <f t="shared" si="68"/>
        <v>330.69</v>
      </c>
      <c r="X121" s="43">
        <f t="shared" si="68"/>
        <v>330.69</v>
      </c>
      <c r="Y121" s="43">
        <f t="shared" si="68"/>
        <v>330.69</v>
      </c>
      <c r="Z121" s="43">
        <f t="shared" si="68"/>
        <v>330.69</v>
      </c>
      <c r="AA121" s="43">
        <f t="shared" si="68"/>
        <v>330.69</v>
      </c>
    </row>
    <row r="122" spans="1:27" ht="12.75" customHeight="1" collapsed="1" x14ac:dyDescent="0.2">
      <c r="A122" s="91" t="s">
        <v>2361</v>
      </c>
      <c r="B122" s="27" t="str">
        <f>"24"&amp;"."&amp;$B$801&amp;"."&amp;$B$802</f>
        <v>24.03.2023</v>
      </c>
      <c r="C122" s="83" t="s">
        <v>74</v>
      </c>
      <c r="D122" s="84">
        <f>ROUND(((D123+D124+D126+D125)/1000),5)</f>
        <v>1.70665</v>
      </c>
      <c r="E122" s="84">
        <f>ROUND(((E123+E124+E126+E125)/1000),5)</f>
        <v>1.5889599999999999</v>
      </c>
      <c r="F122" s="84">
        <f>ROUND(((F123+F124+F126+F125)/1000),5)</f>
        <v>1.50223</v>
      </c>
      <c r="G122" s="84">
        <f t="shared" ref="G122:AA122" si="69">ROUND(((G123+G124+G126+G125)/1000),5)</f>
        <v>1.5523499999999999</v>
      </c>
      <c r="H122" s="84">
        <f t="shared" si="69"/>
        <v>1.62056</v>
      </c>
      <c r="I122" s="84">
        <f t="shared" si="69"/>
        <v>1.7743800000000001</v>
      </c>
      <c r="J122" s="84">
        <f t="shared" si="69"/>
        <v>1.86741</v>
      </c>
      <c r="K122" s="84">
        <f t="shared" si="69"/>
        <v>2.1699600000000001</v>
      </c>
      <c r="L122" s="84">
        <f t="shared" si="69"/>
        <v>2.2722699999999998</v>
      </c>
      <c r="M122" s="84">
        <f t="shared" si="69"/>
        <v>2.2987700000000002</v>
      </c>
      <c r="N122" s="84">
        <f t="shared" si="69"/>
        <v>2.32267</v>
      </c>
      <c r="O122" s="84">
        <f t="shared" si="69"/>
        <v>2.3466900000000002</v>
      </c>
      <c r="P122" s="84">
        <f t="shared" si="69"/>
        <v>2.3290899999999999</v>
      </c>
      <c r="Q122" s="84">
        <f t="shared" si="69"/>
        <v>2.3317800000000002</v>
      </c>
      <c r="R122" s="84">
        <f t="shared" si="69"/>
        <v>2.32254</v>
      </c>
      <c r="S122" s="84">
        <f t="shared" si="69"/>
        <v>2.3036300000000001</v>
      </c>
      <c r="T122" s="84">
        <f t="shared" si="69"/>
        <v>2.2873800000000002</v>
      </c>
      <c r="U122" s="84">
        <f t="shared" si="69"/>
        <v>2.25874</v>
      </c>
      <c r="V122" s="84">
        <f t="shared" si="69"/>
        <v>2.2679</v>
      </c>
      <c r="W122" s="84">
        <f t="shared" si="69"/>
        <v>2.2814199999999998</v>
      </c>
      <c r="X122" s="84">
        <f t="shared" si="69"/>
        <v>2.3331200000000001</v>
      </c>
      <c r="Y122" s="84">
        <f t="shared" si="69"/>
        <v>2.3035600000000001</v>
      </c>
      <c r="Z122" s="84">
        <f t="shared" si="69"/>
        <v>2.1575299999999999</v>
      </c>
      <c r="AA122" s="84">
        <f t="shared" si="69"/>
        <v>1.9577199999999999</v>
      </c>
    </row>
    <row r="123" spans="1:27" ht="12.75" hidden="1" customHeight="1" outlineLevel="1" x14ac:dyDescent="0.2">
      <c r="A123" s="92" t="s">
        <v>2362</v>
      </c>
      <c r="B123" s="62" t="s">
        <v>231</v>
      </c>
      <c r="C123" s="42" t="s">
        <v>77</v>
      </c>
      <c r="D123" s="43">
        <v>1305.17</v>
      </c>
      <c r="E123" s="43">
        <v>1187.48</v>
      </c>
      <c r="F123" s="43">
        <v>1100.75</v>
      </c>
      <c r="G123" s="43">
        <v>1150.8699999999999</v>
      </c>
      <c r="H123" s="43">
        <v>1219.08</v>
      </c>
      <c r="I123" s="43">
        <v>1372.9</v>
      </c>
      <c r="J123" s="43">
        <v>1465.93</v>
      </c>
      <c r="K123" s="43">
        <v>1768.48</v>
      </c>
      <c r="L123" s="43">
        <v>1870.79</v>
      </c>
      <c r="M123" s="43">
        <v>1897.29</v>
      </c>
      <c r="N123" s="43">
        <v>1921.19</v>
      </c>
      <c r="O123" s="43">
        <v>1945.21</v>
      </c>
      <c r="P123" s="43">
        <v>1927.61</v>
      </c>
      <c r="Q123" s="43">
        <v>1930.3</v>
      </c>
      <c r="R123" s="43">
        <v>1921.06</v>
      </c>
      <c r="S123" s="43">
        <v>1902.15</v>
      </c>
      <c r="T123" s="43">
        <v>1885.9</v>
      </c>
      <c r="U123" s="43">
        <v>1857.26</v>
      </c>
      <c r="V123" s="43">
        <v>1866.42</v>
      </c>
      <c r="W123" s="43">
        <v>1879.94</v>
      </c>
      <c r="X123" s="43">
        <v>1931.64</v>
      </c>
      <c r="Y123" s="43">
        <v>1902.08</v>
      </c>
      <c r="Z123" s="43">
        <v>1756.05</v>
      </c>
      <c r="AA123" s="43">
        <v>1556.24</v>
      </c>
    </row>
    <row r="124" spans="1:27" ht="12.75" hidden="1" customHeight="1" outlineLevel="1" x14ac:dyDescent="0.2">
      <c r="A124" s="92" t="s">
        <v>2363</v>
      </c>
      <c r="B124" s="62" t="s">
        <v>88</v>
      </c>
      <c r="C124" s="42" t="s">
        <v>77</v>
      </c>
      <c r="D124" s="43">
        <f t="shared" ref="D124:AA124" si="70">$D$9</f>
        <v>66.180000000000007</v>
      </c>
      <c r="E124" s="43">
        <f t="shared" si="70"/>
        <v>66.180000000000007</v>
      </c>
      <c r="F124" s="43">
        <f t="shared" si="70"/>
        <v>66.180000000000007</v>
      </c>
      <c r="G124" s="43">
        <f t="shared" si="70"/>
        <v>66.180000000000007</v>
      </c>
      <c r="H124" s="43">
        <f t="shared" si="70"/>
        <v>66.180000000000007</v>
      </c>
      <c r="I124" s="43">
        <f t="shared" si="70"/>
        <v>66.180000000000007</v>
      </c>
      <c r="J124" s="43">
        <f t="shared" si="70"/>
        <v>66.180000000000007</v>
      </c>
      <c r="K124" s="43">
        <f t="shared" si="70"/>
        <v>66.180000000000007</v>
      </c>
      <c r="L124" s="43">
        <f t="shared" si="70"/>
        <v>66.180000000000007</v>
      </c>
      <c r="M124" s="43">
        <f t="shared" si="70"/>
        <v>66.180000000000007</v>
      </c>
      <c r="N124" s="43">
        <f t="shared" si="70"/>
        <v>66.180000000000007</v>
      </c>
      <c r="O124" s="43">
        <f t="shared" si="70"/>
        <v>66.180000000000007</v>
      </c>
      <c r="P124" s="43">
        <f t="shared" si="70"/>
        <v>66.180000000000007</v>
      </c>
      <c r="Q124" s="43">
        <f t="shared" si="70"/>
        <v>66.180000000000007</v>
      </c>
      <c r="R124" s="43">
        <f t="shared" si="70"/>
        <v>66.180000000000007</v>
      </c>
      <c r="S124" s="43">
        <f t="shared" si="70"/>
        <v>66.180000000000007</v>
      </c>
      <c r="T124" s="43">
        <f t="shared" si="70"/>
        <v>66.180000000000007</v>
      </c>
      <c r="U124" s="43">
        <f t="shared" si="70"/>
        <v>66.180000000000007</v>
      </c>
      <c r="V124" s="43">
        <f t="shared" si="70"/>
        <v>66.180000000000007</v>
      </c>
      <c r="W124" s="43">
        <f t="shared" si="70"/>
        <v>66.180000000000007</v>
      </c>
      <c r="X124" s="43">
        <f t="shared" si="70"/>
        <v>66.180000000000007</v>
      </c>
      <c r="Y124" s="43">
        <f t="shared" si="70"/>
        <v>66.180000000000007</v>
      </c>
      <c r="Z124" s="43">
        <f t="shared" si="70"/>
        <v>66.180000000000007</v>
      </c>
      <c r="AA124" s="43">
        <f t="shared" si="70"/>
        <v>66.180000000000007</v>
      </c>
    </row>
    <row r="125" spans="1:27" ht="12.75" hidden="1" customHeight="1" outlineLevel="1" x14ac:dyDescent="0.2">
      <c r="A125" s="92" t="s">
        <v>2364</v>
      </c>
      <c r="B125" s="62" t="s">
        <v>81</v>
      </c>
      <c r="C125" s="42" t="s">
        <v>77</v>
      </c>
      <c r="D125" s="43">
        <v>4.6100000000000003</v>
      </c>
      <c r="E125" s="43">
        <v>4.6100000000000003</v>
      </c>
      <c r="F125" s="43">
        <v>4.6100000000000003</v>
      </c>
      <c r="G125" s="43">
        <v>4.6100000000000003</v>
      </c>
      <c r="H125" s="43">
        <v>4.6100000000000003</v>
      </c>
      <c r="I125" s="43">
        <v>4.6100000000000003</v>
      </c>
      <c r="J125" s="43">
        <v>4.6100000000000003</v>
      </c>
      <c r="K125" s="43">
        <v>4.6100000000000003</v>
      </c>
      <c r="L125" s="43">
        <v>4.6100000000000003</v>
      </c>
      <c r="M125" s="43">
        <v>4.6100000000000003</v>
      </c>
      <c r="N125" s="43">
        <v>4.6100000000000003</v>
      </c>
      <c r="O125" s="43">
        <v>4.6100000000000003</v>
      </c>
      <c r="P125" s="43">
        <v>4.6100000000000003</v>
      </c>
      <c r="Q125" s="43">
        <v>4.6100000000000003</v>
      </c>
      <c r="R125" s="43">
        <v>4.6100000000000003</v>
      </c>
      <c r="S125" s="43">
        <v>4.6100000000000003</v>
      </c>
      <c r="T125" s="43">
        <v>4.6100000000000003</v>
      </c>
      <c r="U125" s="43">
        <v>4.6100000000000003</v>
      </c>
      <c r="V125" s="43">
        <v>4.6100000000000003</v>
      </c>
      <c r="W125" s="43">
        <v>4.6100000000000003</v>
      </c>
      <c r="X125" s="43">
        <v>4.6100000000000003</v>
      </c>
      <c r="Y125" s="43">
        <v>4.6100000000000003</v>
      </c>
      <c r="Z125" s="43">
        <v>4.6100000000000003</v>
      </c>
      <c r="AA125" s="43">
        <v>4.6100000000000003</v>
      </c>
    </row>
    <row r="126" spans="1:27" ht="12.75" hidden="1" customHeight="1" outlineLevel="1" x14ac:dyDescent="0.2">
      <c r="A126" s="92" t="s">
        <v>2365</v>
      </c>
      <c r="B126" s="62" t="s">
        <v>79</v>
      </c>
      <c r="C126" s="42" t="s">
        <v>77</v>
      </c>
      <c r="D126" s="43">
        <f>$D$11</f>
        <v>330.69</v>
      </c>
      <c r="E126" s="43">
        <f t="shared" ref="E126:AA126" si="71">$D$11</f>
        <v>330.69</v>
      </c>
      <c r="F126" s="43">
        <f t="shared" si="71"/>
        <v>330.69</v>
      </c>
      <c r="G126" s="43">
        <f t="shared" si="71"/>
        <v>330.69</v>
      </c>
      <c r="H126" s="43">
        <f t="shared" si="71"/>
        <v>330.69</v>
      </c>
      <c r="I126" s="43">
        <f t="shared" si="71"/>
        <v>330.69</v>
      </c>
      <c r="J126" s="43">
        <f t="shared" si="71"/>
        <v>330.69</v>
      </c>
      <c r="K126" s="43">
        <f t="shared" si="71"/>
        <v>330.69</v>
      </c>
      <c r="L126" s="43">
        <f t="shared" si="71"/>
        <v>330.69</v>
      </c>
      <c r="M126" s="43">
        <f t="shared" si="71"/>
        <v>330.69</v>
      </c>
      <c r="N126" s="43">
        <f t="shared" si="71"/>
        <v>330.69</v>
      </c>
      <c r="O126" s="43">
        <f t="shared" si="71"/>
        <v>330.69</v>
      </c>
      <c r="P126" s="43">
        <f t="shared" si="71"/>
        <v>330.69</v>
      </c>
      <c r="Q126" s="43">
        <f t="shared" si="71"/>
        <v>330.69</v>
      </c>
      <c r="R126" s="43">
        <f t="shared" si="71"/>
        <v>330.69</v>
      </c>
      <c r="S126" s="43">
        <f t="shared" si="71"/>
        <v>330.69</v>
      </c>
      <c r="T126" s="43">
        <f t="shared" si="71"/>
        <v>330.69</v>
      </c>
      <c r="U126" s="43">
        <f t="shared" si="71"/>
        <v>330.69</v>
      </c>
      <c r="V126" s="43">
        <f t="shared" si="71"/>
        <v>330.69</v>
      </c>
      <c r="W126" s="43">
        <f t="shared" si="71"/>
        <v>330.69</v>
      </c>
      <c r="X126" s="43">
        <f t="shared" si="71"/>
        <v>330.69</v>
      </c>
      <c r="Y126" s="43">
        <f t="shared" si="71"/>
        <v>330.69</v>
      </c>
      <c r="Z126" s="43">
        <f t="shared" si="71"/>
        <v>330.69</v>
      </c>
      <c r="AA126" s="43">
        <f t="shared" si="71"/>
        <v>330.69</v>
      </c>
    </row>
    <row r="127" spans="1:27" ht="12.75" customHeight="1" collapsed="1" x14ac:dyDescent="0.2">
      <c r="A127" s="91" t="s">
        <v>2366</v>
      </c>
      <c r="B127" s="27" t="str">
        <f>"25"&amp;"."&amp;$B$801&amp;"."&amp;$B$802</f>
        <v>25.03.2023</v>
      </c>
      <c r="C127" s="83" t="s">
        <v>74</v>
      </c>
      <c r="D127" s="84">
        <f>ROUND(((D128+D129+D131+D130)/1000),5)</f>
        <v>1.9191400000000001</v>
      </c>
      <c r="E127" s="84">
        <f>ROUND(((E128+E129+E131+E130)/1000),5)</f>
        <v>1.8367</v>
      </c>
      <c r="F127" s="84">
        <f>ROUND(((F128+F129+F131+F130)/1000),5)</f>
        <v>1.6659600000000001</v>
      </c>
      <c r="G127" s="84">
        <f t="shared" ref="G127:AA127" si="72">ROUND(((G128+G129+G131+G130)/1000),5)</f>
        <v>1.6759599999999999</v>
      </c>
      <c r="H127" s="84">
        <f t="shared" si="72"/>
        <v>1.7933300000000001</v>
      </c>
      <c r="I127" s="84">
        <f t="shared" si="72"/>
        <v>1.83239</v>
      </c>
      <c r="J127" s="84">
        <f t="shared" si="72"/>
        <v>1.7458100000000001</v>
      </c>
      <c r="K127" s="84">
        <f t="shared" si="72"/>
        <v>1.9108000000000001</v>
      </c>
      <c r="L127" s="84">
        <f t="shared" si="72"/>
        <v>2.1593200000000001</v>
      </c>
      <c r="M127" s="84">
        <f t="shared" si="72"/>
        <v>2.19895</v>
      </c>
      <c r="N127" s="84">
        <f t="shared" si="72"/>
        <v>2.23089</v>
      </c>
      <c r="O127" s="84">
        <f t="shared" si="72"/>
        <v>2.2626499999999998</v>
      </c>
      <c r="P127" s="84">
        <f t="shared" si="72"/>
        <v>2.2568999999999999</v>
      </c>
      <c r="Q127" s="84">
        <f t="shared" si="72"/>
        <v>2.2545600000000001</v>
      </c>
      <c r="R127" s="84">
        <f t="shared" si="72"/>
        <v>2.24017</v>
      </c>
      <c r="S127" s="84">
        <f t="shared" si="72"/>
        <v>2.23041</v>
      </c>
      <c r="T127" s="84">
        <f t="shared" si="72"/>
        <v>2.2317300000000002</v>
      </c>
      <c r="U127" s="84">
        <f t="shared" si="72"/>
        <v>2.1880500000000001</v>
      </c>
      <c r="V127" s="84">
        <f t="shared" si="72"/>
        <v>2.22424</v>
      </c>
      <c r="W127" s="84">
        <f t="shared" si="72"/>
        <v>2.2571300000000001</v>
      </c>
      <c r="X127" s="84">
        <f t="shared" si="72"/>
        <v>2.2468900000000001</v>
      </c>
      <c r="Y127" s="84">
        <f t="shared" si="72"/>
        <v>2.2346900000000001</v>
      </c>
      <c r="Z127" s="84">
        <f t="shared" si="72"/>
        <v>2.0632299999999999</v>
      </c>
      <c r="AA127" s="84">
        <f t="shared" si="72"/>
        <v>1.94662</v>
      </c>
    </row>
    <row r="128" spans="1:27" ht="12.75" hidden="1" customHeight="1" outlineLevel="1" x14ac:dyDescent="0.2">
      <c r="A128" s="92" t="s">
        <v>2367</v>
      </c>
      <c r="B128" s="62" t="s">
        <v>231</v>
      </c>
      <c r="C128" s="42" t="s">
        <v>77</v>
      </c>
      <c r="D128" s="43">
        <v>1517.66</v>
      </c>
      <c r="E128" s="43">
        <v>1435.22</v>
      </c>
      <c r="F128" s="43">
        <v>1264.48</v>
      </c>
      <c r="G128" s="43">
        <v>1274.48</v>
      </c>
      <c r="H128" s="43">
        <v>1391.85</v>
      </c>
      <c r="I128" s="43">
        <v>1430.91</v>
      </c>
      <c r="J128" s="43">
        <v>1344.33</v>
      </c>
      <c r="K128" s="43">
        <v>1509.32</v>
      </c>
      <c r="L128" s="43">
        <v>1757.84</v>
      </c>
      <c r="M128" s="43">
        <v>1797.47</v>
      </c>
      <c r="N128" s="43">
        <v>1829.41</v>
      </c>
      <c r="O128" s="43">
        <v>1861.17</v>
      </c>
      <c r="P128" s="43">
        <v>1855.42</v>
      </c>
      <c r="Q128" s="43">
        <v>1853.08</v>
      </c>
      <c r="R128" s="43">
        <v>1838.69</v>
      </c>
      <c r="S128" s="43">
        <v>1828.93</v>
      </c>
      <c r="T128" s="43">
        <v>1830.25</v>
      </c>
      <c r="U128" s="43">
        <v>1786.57</v>
      </c>
      <c r="V128" s="43">
        <v>1822.76</v>
      </c>
      <c r="W128" s="43">
        <v>1855.65</v>
      </c>
      <c r="X128" s="43">
        <v>1845.41</v>
      </c>
      <c r="Y128" s="43">
        <v>1833.21</v>
      </c>
      <c r="Z128" s="43">
        <v>1661.75</v>
      </c>
      <c r="AA128" s="43">
        <v>1545.14</v>
      </c>
    </row>
    <row r="129" spans="1:27" ht="12.75" hidden="1" customHeight="1" outlineLevel="1" x14ac:dyDescent="0.2">
      <c r="A129" s="92" t="s">
        <v>2368</v>
      </c>
      <c r="B129" s="62" t="s">
        <v>88</v>
      </c>
      <c r="C129" s="42" t="s">
        <v>77</v>
      </c>
      <c r="D129" s="43">
        <f t="shared" ref="D129:AA129" si="73">$D$9</f>
        <v>66.180000000000007</v>
      </c>
      <c r="E129" s="43">
        <f t="shared" si="73"/>
        <v>66.180000000000007</v>
      </c>
      <c r="F129" s="43">
        <f t="shared" si="73"/>
        <v>66.180000000000007</v>
      </c>
      <c r="G129" s="43">
        <f t="shared" si="73"/>
        <v>66.180000000000007</v>
      </c>
      <c r="H129" s="43">
        <f t="shared" si="73"/>
        <v>66.180000000000007</v>
      </c>
      <c r="I129" s="43">
        <f t="shared" si="73"/>
        <v>66.180000000000007</v>
      </c>
      <c r="J129" s="43">
        <f t="shared" si="73"/>
        <v>66.180000000000007</v>
      </c>
      <c r="K129" s="43">
        <f t="shared" si="73"/>
        <v>66.180000000000007</v>
      </c>
      <c r="L129" s="43">
        <f t="shared" si="73"/>
        <v>66.180000000000007</v>
      </c>
      <c r="M129" s="43">
        <f t="shared" si="73"/>
        <v>66.180000000000007</v>
      </c>
      <c r="N129" s="43">
        <f t="shared" si="73"/>
        <v>66.180000000000007</v>
      </c>
      <c r="O129" s="43">
        <f t="shared" si="73"/>
        <v>66.180000000000007</v>
      </c>
      <c r="P129" s="43">
        <f t="shared" si="73"/>
        <v>66.180000000000007</v>
      </c>
      <c r="Q129" s="43">
        <f t="shared" si="73"/>
        <v>66.180000000000007</v>
      </c>
      <c r="R129" s="43">
        <f t="shared" si="73"/>
        <v>66.180000000000007</v>
      </c>
      <c r="S129" s="43">
        <f t="shared" si="73"/>
        <v>66.180000000000007</v>
      </c>
      <c r="T129" s="43">
        <f t="shared" si="73"/>
        <v>66.180000000000007</v>
      </c>
      <c r="U129" s="43">
        <f t="shared" si="73"/>
        <v>66.180000000000007</v>
      </c>
      <c r="V129" s="43">
        <f t="shared" si="73"/>
        <v>66.180000000000007</v>
      </c>
      <c r="W129" s="43">
        <f t="shared" si="73"/>
        <v>66.180000000000007</v>
      </c>
      <c r="X129" s="43">
        <f t="shared" si="73"/>
        <v>66.180000000000007</v>
      </c>
      <c r="Y129" s="43">
        <f t="shared" si="73"/>
        <v>66.180000000000007</v>
      </c>
      <c r="Z129" s="43">
        <f t="shared" si="73"/>
        <v>66.180000000000007</v>
      </c>
      <c r="AA129" s="43">
        <f t="shared" si="73"/>
        <v>66.180000000000007</v>
      </c>
    </row>
    <row r="130" spans="1:27" ht="12.75" hidden="1" customHeight="1" outlineLevel="1" x14ac:dyDescent="0.2">
      <c r="A130" s="92" t="s">
        <v>2369</v>
      </c>
      <c r="B130" s="62" t="s">
        <v>81</v>
      </c>
      <c r="C130" s="42" t="s">
        <v>77</v>
      </c>
      <c r="D130" s="43">
        <v>4.6100000000000003</v>
      </c>
      <c r="E130" s="43">
        <v>4.6100000000000003</v>
      </c>
      <c r="F130" s="43">
        <v>4.6100000000000003</v>
      </c>
      <c r="G130" s="43">
        <v>4.6100000000000003</v>
      </c>
      <c r="H130" s="43">
        <v>4.6100000000000003</v>
      </c>
      <c r="I130" s="43">
        <v>4.6100000000000003</v>
      </c>
      <c r="J130" s="43">
        <v>4.6100000000000003</v>
      </c>
      <c r="K130" s="43">
        <v>4.6100000000000003</v>
      </c>
      <c r="L130" s="43">
        <v>4.6100000000000003</v>
      </c>
      <c r="M130" s="43">
        <v>4.6100000000000003</v>
      </c>
      <c r="N130" s="43">
        <v>4.6100000000000003</v>
      </c>
      <c r="O130" s="43">
        <v>4.6100000000000003</v>
      </c>
      <c r="P130" s="43">
        <v>4.6100000000000003</v>
      </c>
      <c r="Q130" s="43">
        <v>4.6100000000000003</v>
      </c>
      <c r="R130" s="43">
        <v>4.6100000000000003</v>
      </c>
      <c r="S130" s="43">
        <v>4.6100000000000003</v>
      </c>
      <c r="T130" s="43">
        <v>4.6100000000000003</v>
      </c>
      <c r="U130" s="43">
        <v>4.6100000000000003</v>
      </c>
      <c r="V130" s="43">
        <v>4.6100000000000003</v>
      </c>
      <c r="W130" s="43">
        <v>4.6100000000000003</v>
      </c>
      <c r="X130" s="43">
        <v>4.6100000000000003</v>
      </c>
      <c r="Y130" s="43">
        <v>4.6100000000000003</v>
      </c>
      <c r="Z130" s="43">
        <v>4.6100000000000003</v>
      </c>
      <c r="AA130" s="43">
        <v>4.6100000000000003</v>
      </c>
    </row>
    <row r="131" spans="1:27" ht="12.75" hidden="1" customHeight="1" outlineLevel="1" x14ac:dyDescent="0.2">
      <c r="A131" s="92" t="s">
        <v>2370</v>
      </c>
      <c r="B131" s="62" t="s">
        <v>79</v>
      </c>
      <c r="C131" s="42" t="s">
        <v>77</v>
      </c>
      <c r="D131" s="43">
        <f>$D$11</f>
        <v>330.69</v>
      </c>
      <c r="E131" s="43">
        <f t="shared" ref="E131:AA131" si="74">$D$11</f>
        <v>330.69</v>
      </c>
      <c r="F131" s="43">
        <f t="shared" si="74"/>
        <v>330.69</v>
      </c>
      <c r="G131" s="43">
        <f t="shared" si="74"/>
        <v>330.69</v>
      </c>
      <c r="H131" s="43">
        <f t="shared" si="74"/>
        <v>330.69</v>
      </c>
      <c r="I131" s="43">
        <f t="shared" si="74"/>
        <v>330.69</v>
      </c>
      <c r="J131" s="43">
        <f t="shared" si="74"/>
        <v>330.69</v>
      </c>
      <c r="K131" s="43">
        <f t="shared" si="74"/>
        <v>330.69</v>
      </c>
      <c r="L131" s="43">
        <f t="shared" si="74"/>
        <v>330.69</v>
      </c>
      <c r="M131" s="43">
        <f t="shared" si="74"/>
        <v>330.69</v>
      </c>
      <c r="N131" s="43">
        <f t="shared" si="74"/>
        <v>330.69</v>
      </c>
      <c r="O131" s="43">
        <f t="shared" si="74"/>
        <v>330.69</v>
      </c>
      <c r="P131" s="43">
        <f t="shared" si="74"/>
        <v>330.69</v>
      </c>
      <c r="Q131" s="43">
        <f t="shared" si="74"/>
        <v>330.69</v>
      </c>
      <c r="R131" s="43">
        <f t="shared" si="74"/>
        <v>330.69</v>
      </c>
      <c r="S131" s="43">
        <f t="shared" si="74"/>
        <v>330.69</v>
      </c>
      <c r="T131" s="43">
        <f t="shared" si="74"/>
        <v>330.69</v>
      </c>
      <c r="U131" s="43">
        <f t="shared" si="74"/>
        <v>330.69</v>
      </c>
      <c r="V131" s="43">
        <f t="shared" si="74"/>
        <v>330.69</v>
      </c>
      <c r="W131" s="43">
        <f t="shared" si="74"/>
        <v>330.69</v>
      </c>
      <c r="X131" s="43">
        <f t="shared" si="74"/>
        <v>330.69</v>
      </c>
      <c r="Y131" s="43">
        <f t="shared" si="74"/>
        <v>330.69</v>
      </c>
      <c r="Z131" s="43">
        <f t="shared" si="74"/>
        <v>330.69</v>
      </c>
      <c r="AA131" s="43">
        <f t="shared" si="74"/>
        <v>330.69</v>
      </c>
    </row>
    <row r="132" spans="1:27" ht="12.75" customHeight="1" collapsed="1" x14ac:dyDescent="0.2">
      <c r="A132" s="91" t="s">
        <v>2371</v>
      </c>
      <c r="B132" s="27" t="str">
        <f>"26"&amp;"."&amp;$B$801&amp;"."&amp;$B$802</f>
        <v>26.03.2023</v>
      </c>
      <c r="C132" s="83" t="s">
        <v>74</v>
      </c>
      <c r="D132" s="84">
        <f>ROUND(((D133+D134+D136+D135)/1000),5)</f>
        <v>1.9191199999999999</v>
      </c>
      <c r="E132" s="84">
        <f>ROUND(((E133+E134+E136+E135)/1000),5)</f>
        <v>1.7436700000000001</v>
      </c>
      <c r="F132" s="84">
        <f>ROUND(((F133+F134+F136+F135)/1000),5)</f>
        <v>1.60887</v>
      </c>
      <c r="G132" s="84">
        <f t="shared" ref="G132:AA132" si="75">ROUND(((G133+G134+G136+G135)/1000),5)</f>
        <v>1.5970299999999999</v>
      </c>
      <c r="H132" s="84">
        <f t="shared" si="75"/>
        <v>1.69695</v>
      </c>
      <c r="I132" s="84">
        <f t="shared" si="75"/>
        <v>1.72296</v>
      </c>
      <c r="J132" s="84">
        <f t="shared" si="75"/>
        <v>1.70387</v>
      </c>
      <c r="K132" s="84">
        <f t="shared" si="75"/>
        <v>1.7381200000000001</v>
      </c>
      <c r="L132" s="84">
        <f t="shared" si="75"/>
        <v>1.9880100000000001</v>
      </c>
      <c r="M132" s="84">
        <f t="shared" si="75"/>
        <v>2.08717</v>
      </c>
      <c r="N132" s="84">
        <f t="shared" si="75"/>
        <v>2.13191</v>
      </c>
      <c r="O132" s="84">
        <f t="shared" si="75"/>
        <v>2.1401300000000001</v>
      </c>
      <c r="P132" s="84">
        <f t="shared" si="75"/>
        <v>2.1356199999999999</v>
      </c>
      <c r="Q132" s="84">
        <f t="shared" si="75"/>
        <v>2.1354899999999999</v>
      </c>
      <c r="R132" s="84">
        <f t="shared" si="75"/>
        <v>2.13042</v>
      </c>
      <c r="S132" s="84">
        <f t="shared" si="75"/>
        <v>2.1071399999999998</v>
      </c>
      <c r="T132" s="84">
        <f t="shared" si="75"/>
        <v>2.0796600000000001</v>
      </c>
      <c r="U132" s="84">
        <f t="shared" si="75"/>
        <v>2.0969799999999998</v>
      </c>
      <c r="V132" s="84">
        <f t="shared" si="75"/>
        <v>2.1361599999999998</v>
      </c>
      <c r="W132" s="84">
        <f t="shared" si="75"/>
        <v>2.20126</v>
      </c>
      <c r="X132" s="84">
        <f t="shared" si="75"/>
        <v>2.18973</v>
      </c>
      <c r="Y132" s="84">
        <f t="shared" si="75"/>
        <v>2.1759499999999998</v>
      </c>
      <c r="Z132" s="84">
        <f t="shared" si="75"/>
        <v>2.0158399999999999</v>
      </c>
      <c r="AA132" s="84">
        <f t="shared" si="75"/>
        <v>1.9635100000000001</v>
      </c>
    </row>
    <row r="133" spans="1:27" ht="12.75" hidden="1" customHeight="1" outlineLevel="1" x14ac:dyDescent="0.2">
      <c r="A133" s="92" t="s">
        <v>2372</v>
      </c>
      <c r="B133" s="62" t="s">
        <v>231</v>
      </c>
      <c r="C133" s="42" t="s">
        <v>77</v>
      </c>
      <c r="D133" s="43">
        <v>1517.64</v>
      </c>
      <c r="E133" s="43">
        <v>1342.19</v>
      </c>
      <c r="F133" s="43">
        <v>1207.3900000000001</v>
      </c>
      <c r="G133" s="43">
        <v>1195.55</v>
      </c>
      <c r="H133" s="43">
        <v>1295.47</v>
      </c>
      <c r="I133" s="43">
        <v>1321.48</v>
      </c>
      <c r="J133" s="43">
        <v>1302.3900000000001</v>
      </c>
      <c r="K133" s="43">
        <v>1336.64</v>
      </c>
      <c r="L133" s="43">
        <v>1586.53</v>
      </c>
      <c r="M133" s="43">
        <v>1685.69</v>
      </c>
      <c r="N133" s="43">
        <v>1730.43</v>
      </c>
      <c r="O133" s="43">
        <v>1738.65</v>
      </c>
      <c r="P133" s="43">
        <v>1734.14</v>
      </c>
      <c r="Q133" s="43">
        <v>1734.01</v>
      </c>
      <c r="R133" s="43">
        <v>1728.94</v>
      </c>
      <c r="S133" s="43">
        <v>1705.66</v>
      </c>
      <c r="T133" s="43">
        <v>1678.18</v>
      </c>
      <c r="U133" s="43">
        <v>1695.5</v>
      </c>
      <c r="V133" s="43">
        <v>1734.68</v>
      </c>
      <c r="W133" s="43">
        <v>1799.78</v>
      </c>
      <c r="X133" s="43">
        <v>1788.25</v>
      </c>
      <c r="Y133" s="43">
        <v>1774.47</v>
      </c>
      <c r="Z133" s="43">
        <v>1614.36</v>
      </c>
      <c r="AA133" s="43">
        <v>1562.03</v>
      </c>
    </row>
    <row r="134" spans="1:27" ht="12.75" hidden="1" customHeight="1" outlineLevel="1" x14ac:dyDescent="0.2">
      <c r="A134" s="92" t="s">
        <v>2373</v>
      </c>
      <c r="B134" s="62" t="s">
        <v>88</v>
      </c>
      <c r="C134" s="42" t="s">
        <v>77</v>
      </c>
      <c r="D134" s="43">
        <f t="shared" ref="D134:AA134" si="76">$D$9</f>
        <v>66.180000000000007</v>
      </c>
      <c r="E134" s="43">
        <f t="shared" si="76"/>
        <v>66.180000000000007</v>
      </c>
      <c r="F134" s="43">
        <f t="shared" si="76"/>
        <v>66.180000000000007</v>
      </c>
      <c r="G134" s="43">
        <f t="shared" si="76"/>
        <v>66.180000000000007</v>
      </c>
      <c r="H134" s="43">
        <f t="shared" si="76"/>
        <v>66.180000000000007</v>
      </c>
      <c r="I134" s="43">
        <f t="shared" si="76"/>
        <v>66.180000000000007</v>
      </c>
      <c r="J134" s="43">
        <f t="shared" si="76"/>
        <v>66.180000000000007</v>
      </c>
      <c r="K134" s="43">
        <f t="shared" si="76"/>
        <v>66.180000000000007</v>
      </c>
      <c r="L134" s="43">
        <f t="shared" si="76"/>
        <v>66.180000000000007</v>
      </c>
      <c r="M134" s="43">
        <f t="shared" si="76"/>
        <v>66.180000000000007</v>
      </c>
      <c r="N134" s="43">
        <f t="shared" si="76"/>
        <v>66.180000000000007</v>
      </c>
      <c r="O134" s="43">
        <f t="shared" si="76"/>
        <v>66.180000000000007</v>
      </c>
      <c r="P134" s="43">
        <f t="shared" si="76"/>
        <v>66.180000000000007</v>
      </c>
      <c r="Q134" s="43">
        <f t="shared" si="76"/>
        <v>66.180000000000007</v>
      </c>
      <c r="R134" s="43">
        <f t="shared" si="76"/>
        <v>66.180000000000007</v>
      </c>
      <c r="S134" s="43">
        <f t="shared" si="76"/>
        <v>66.180000000000007</v>
      </c>
      <c r="T134" s="43">
        <f t="shared" si="76"/>
        <v>66.180000000000007</v>
      </c>
      <c r="U134" s="43">
        <f t="shared" si="76"/>
        <v>66.180000000000007</v>
      </c>
      <c r="V134" s="43">
        <f t="shared" si="76"/>
        <v>66.180000000000007</v>
      </c>
      <c r="W134" s="43">
        <f t="shared" si="76"/>
        <v>66.180000000000007</v>
      </c>
      <c r="X134" s="43">
        <f t="shared" si="76"/>
        <v>66.180000000000007</v>
      </c>
      <c r="Y134" s="43">
        <f t="shared" si="76"/>
        <v>66.180000000000007</v>
      </c>
      <c r="Z134" s="43">
        <f t="shared" si="76"/>
        <v>66.180000000000007</v>
      </c>
      <c r="AA134" s="43">
        <f t="shared" si="76"/>
        <v>66.180000000000007</v>
      </c>
    </row>
    <row r="135" spans="1:27" ht="12.75" hidden="1" customHeight="1" outlineLevel="1" x14ac:dyDescent="0.2">
      <c r="A135" s="92" t="s">
        <v>2374</v>
      </c>
      <c r="B135" s="62" t="s">
        <v>81</v>
      </c>
      <c r="C135" s="42" t="s">
        <v>77</v>
      </c>
      <c r="D135" s="43">
        <v>4.6100000000000003</v>
      </c>
      <c r="E135" s="43">
        <v>4.6100000000000003</v>
      </c>
      <c r="F135" s="43">
        <v>4.6100000000000003</v>
      </c>
      <c r="G135" s="43">
        <v>4.6100000000000003</v>
      </c>
      <c r="H135" s="43">
        <v>4.6100000000000003</v>
      </c>
      <c r="I135" s="43">
        <v>4.6100000000000003</v>
      </c>
      <c r="J135" s="43">
        <v>4.6100000000000003</v>
      </c>
      <c r="K135" s="43">
        <v>4.6100000000000003</v>
      </c>
      <c r="L135" s="43">
        <v>4.6100000000000003</v>
      </c>
      <c r="M135" s="43">
        <v>4.6100000000000003</v>
      </c>
      <c r="N135" s="43">
        <v>4.6100000000000003</v>
      </c>
      <c r="O135" s="43">
        <v>4.6100000000000003</v>
      </c>
      <c r="P135" s="43">
        <v>4.6100000000000003</v>
      </c>
      <c r="Q135" s="43">
        <v>4.6100000000000003</v>
      </c>
      <c r="R135" s="43">
        <v>4.6100000000000003</v>
      </c>
      <c r="S135" s="43">
        <v>4.6100000000000003</v>
      </c>
      <c r="T135" s="43">
        <v>4.6100000000000003</v>
      </c>
      <c r="U135" s="43">
        <v>4.6100000000000003</v>
      </c>
      <c r="V135" s="43">
        <v>4.6100000000000003</v>
      </c>
      <c r="W135" s="43">
        <v>4.6100000000000003</v>
      </c>
      <c r="X135" s="43">
        <v>4.6100000000000003</v>
      </c>
      <c r="Y135" s="43">
        <v>4.6100000000000003</v>
      </c>
      <c r="Z135" s="43">
        <v>4.6100000000000003</v>
      </c>
      <c r="AA135" s="43">
        <v>4.6100000000000003</v>
      </c>
    </row>
    <row r="136" spans="1:27" ht="12.75" hidden="1" customHeight="1" outlineLevel="1" x14ac:dyDescent="0.2">
      <c r="A136" s="92" t="s">
        <v>2375</v>
      </c>
      <c r="B136" s="62" t="s">
        <v>79</v>
      </c>
      <c r="C136" s="42" t="s">
        <v>77</v>
      </c>
      <c r="D136" s="43">
        <f>$D$11</f>
        <v>330.69</v>
      </c>
      <c r="E136" s="43">
        <f t="shared" ref="E136:AA136" si="77">$D$11</f>
        <v>330.69</v>
      </c>
      <c r="F136" s="43">
        <f t="shared" si="77"/>
        <v>330.69</v>
      </c>
      <c r="G136" s="43">
        <f t="shared" si="77"/>
        <v>330.69</v>
      </c>
      <c r="H136" s="43">
        <f t="shared" si="77"/>
        <v>330.69</v>
      </c>
      <c r="I136" s="43">
        <f t="shared" si="77"/>
        <v>330.69</v>
      </c>
      <c r="J136" s="43">
        <f t="shared" si="77"/>
        <v>330.69</v>
      </c>
      <c r="K136" s="43">
        <f t="shared" si="77"/>
        <v>330.69</v>
      </c>
      <c r="L136" s="43">
        <f t="shared" si="77"/>
        <v>330.69</v>
      </c>
      <c r="M136" s="43">
        <f t="shared" si="77"/>
        <v>330.69</v>
      </c>
      <c r="N136" s="43">
        <f t="shared" si="77"/>
        <v>330.69</v>
      </c>
      <c r="O136" s="43">
        <f t="shared" si="77"/>
        <v>330.69</v>
      </c>
      <c r="P136" s="43">
        <f t="shared" si="77"/>
        <v>330.69</v>
      </c>
      <c r="Q136" s="43">
        <f t="shared" si="77"/>
        <v>330.69</v>
      </c>
      <c r="R136" s="43">
        <f t="shared" si="77"/>
        <v>330.69</v>
      </c>
      <c r="S136" s="43">
        <f t="shared" si="77"/>
        <v>330.69</v>
      </c>
      <c r="T136" s="43">
        <f t="shared" si="77"/>
        <v>330.69</v>
      </c>
      <c r="U136" s="43">
        <f t="shared" si="77"/>
        <v>330.69</v>
      </c>
      <c r="V136" s="43">
        <f t="shared" si="77"/>
        <v>330.69</v>
      </c>
      <c r="W136" s="43">
        <f t="shared" si="77"/>
        <v>330.69</v>
      </c>
      <c r="X136" s="43">
        <f t="shared" si="77"/>
        <v>330.69</v>
      </c>
      <c r="Y136" s="43">
        <f t="shared" si="77"/>
        <v>330.69</v>
      </c>
      <c r="Z136" s="43">
        <f t="shared" si="77"/>
        <v>330.69</v>
      </c>
      <c r="AA136" s="43">
        <f t="shared" si="77"/>
        <v>330.69</v>
      </c>
    </row>
    <row r="137" spans="1:27" ht="12.75" customHeight="1" collapsed="1" x14ac:dyDescent="0.2">
      <c r="A137" s="91" t="s">
        <v>2376</v>
      </c>
      <c r="B137" s="27" t="str">
        <f>"27"&amp;"."&amp;$B$801&amp;"."&amp;$B$802</f>
        <v>27.03.2023</v>
      </c>
      <c r="C137" s="83" t="s">
        <v>74</v>
      </c>
      <c r="D137" s="84">
        <f>ROUND(((D138+D139+D141+D140)/1000),5)</f>
        <v>1.74691</v>
      </c>
      <c r="E137" s="84">
        <f>ROUND(((E138+E139+E141+E140)/1000),5)</f>
        <v>1.5770299999999999</v>
      </c>
      <c r="F137" s="84">
        <f>ROUND(((F138+F139+F141+F140)/1000),5)</f>
        <v>1.53569</v>
      </c>
      <c r="G137" s="84">
        <f t="shared" ref="G137:AA137" si="78">ROUND(((G138+G139+G141+G140)/1000),5)</f>
        <v>1.5274799999999999</v>
      </c>
      <c r="H137" s="84">
        <f t="shared" si="78"/>
        <v>1.6167800000000001</v>
      </c>
      <c r="I137" s="84">
        <f t="shared" si="78"/>
        <v>1.7578199999999999</v>
      </c>
      <c r="J137" s="84">
        <f t="shared" si="78"/>
        <v>1.9853499999999999</v>
      </c>
      <c r="K137" s="84">
        <f t="shared" si="78"/>
        <v>2.2055500000000001</v>
      </c>
      <c r="L137" s="84">
        <f t="shared" si="78"/>
        <v>2.2754099999999999</v>
      </c>
      <c r="M137" s="84">
        <f t="shared" si="78"/>
        <v>2.2999900000000002</v>
      </c>
      <c r="N137" s="84">
        <f t="shared" si="78"/>
        <v>2.3080500000000002</v>
      </c>
      <c r="O137" s="84">
        <f t="shared" si="78"/>
        <v>2.3439199999999998</v>
      </c>
      <c r="P137" s="84">
        <f t="shared" si="78"/>
        <v>2.3292999999999999</v>
      </c>
      <c r="Q137" s="84">
        <f t="shared" si="78"/>
        <v>2.3382100000000001</v>
      </c>
      <c r="R137" s="84">
        <f t="shared" si="78"/>
        <v>2.32206</v>
      </c>
      <c r="S137" s="84">
        <f t="shared" si="78"/>
        <v>2.3124400000000001</v>
      </c>
      <c r="T137" s="84">
        <f t="shared" si="78"/>
        <v>2.3104</v>
      </c>
      <c r="U137" s="84">
        <f t="shared" si="78"/>
        <v>2.2698900000000002</v>
      </c>
      <c r="V137" s="84">
        <f t="shared" si="78"/>
        <v>2.2862499999999999</v>
      </c>
      <c r="W137" s="84">
        <f t="shared" si="78"/>
        <v>2.2982100000000001</v>
      </c>
      <c r="X137" s="84">
        <f t="shared" si="78"/>
        <v>2.3157000000000001</v>
      </c>
      <c r="Y137" s="84">
        <f t="shared" si="78"/>
        <v>2.27196</v>
      </c>
      <c r="Z137" s="84">
        <f t="shared" si="78"/>
        <v>2.0302899999999999</v>
      </c>
      <c r="AA137" s="84">
        <f t="shared" si="78"/>
        <v>1.87924</v>
      </c>
    </row>
    <row r="138" spans="1:27" ht="12.75" hidden="1" customHeight="1" outlineLevel="1" x14ac:dyDescent="0.2">
      <c r="A138" s="92" t="s">
        <v>2377</v>
      </c>
      <c r="B138" s="62" t="s">
        <v>231</v>
      </c>
      <c r="C138" s="42" t="s">
        <v>77</v>
      </c>
      <c r="D138" s="43">
        <v>1345.43</v>
      </c>
      <c r="E138" s="43">
        <v>1175.55</v>
      </c>
      <c r="F138" s="43">
        <v>1134.21</v>
      </c>
      <c r="G138" s="43">
        <v>1126</v>
      </c>
      <c r="H138" s="43">
        <v>1215.3</v>
      </c>
      <c r="I138" s="43">
        <v>1356.34</v>
      </c>
      <c r="J138" s="43">
        <v>1583.87</v>
      </c>
      <c r="K138" s="43">
        <v>1804.07</v>
      </c>
      <c r="L138" s="43">
        <v>1873.93</v>
      </c>
      <c r="M138" s="43">
        <v>1898.51</v>
      </c>
      <c r="N138" s="43">
        <v>1906.57</v>
      </c>
      <c r="O138" s="43">
        <v>1942.44</v>
      </c>
      <c r="P138" s="43">
        <v>1927.82</v>
      </c>
      <c r="Q138" s="43">
        <v>1936.73</v>
      </c>
      <c r="R138" s="43">
        <v>1920.58</v>
      </c>
      <c r="S138" s="43">
        <v>1910.96</v>
      </c>
      <c r="T138" s="43">
        <v>1908.92</v>
      </c>
      <c r="U138" s="43">
        <v>1868.41</v>
      </c>
      <c r="V138" s="43">
        <v>1884.77</v>
      </c>
      <c r="W138" s="43">
        <v>1896.73</v>
      </c>
      <c r="X138" s="43">
        <v>1914.22</v>
      </c>
      <c r="Y138" s="43">
        <v>1870.48</v>
      </c>
      <c r="Z138" s="43">
        <v>1628.81</v>
      </c>
      <c r="AA138" s="43">
        <v>1477.76</v>
      </c>
    </row>
    <row r="139" spans="1:27" ht="12.75" hidden="1" customHeight="1" outlineLevel="1" x14ac:dyDescent="0.2">
      <c r="A139" s="92" t="s">
        <v>2378</v>
      </c>
      <c r="B139" s="62" t="s">
        <v>88</v>
      </c>
      <c r="C139" s="42" t="s">
        <v>77</v>
      </c>
      <c r="D139" s="43">
        <f t="shared" ref="D139:AA139" si="79">$D$9</f>
        <v>66.180000000000007</v>
      </c>
      <c r="E139" s="43">
        <f t="shared" si="79"/>
        <v>66.180000000000007</v>
      </c>
      <c r="F139" s="43">
        <f t="shared" si="79"/>
        <v>66.180000000000007</v>
      </c>
      <c r="G139" s="43">
        <f t="shared" si="79"/>
        <v>66.180000000000007</v>
      </c>
      <c r="H139" s="43">
        <f t="shared" si="79"/>
        <v>66.180000000000007</v>
      </c>
      <c r="I139" s="43">
        <f t="shared" si="79"/>
        <v>66.180000000000007</v>
      </c>
      <c r="J139" s="43">
        <f t="shared" si="79"/>
        <v>66.180000000000007</v>
      </c>
      <c r="K139" s="43">
        <f t="shared" si="79"/>
        <v>66.180000000000007</v>
      </c>
      <c r="L139" s="43">
        <f t="shared" si="79"/>
        <v>66.180000000000007</v>
      </c>
      <c r="M139" s="43">
        <f t="shared" si="79"/>
        <v>66.180000000000007</v>
      </c>
      <c r="N139" s="43">
        <f t="shared" si="79"/>
        <v>66.180000000000007</v>
      </c>
      <c r="O139" s="43">
        <f t="shared" si="79"/>
        <v>66.180000000000007</v>
      </c>
      <c r="P139" s="43">
        <f t="shared" si="79"/>
        <v>66.180000000000007</v>
      </c>
      <c r="Q139" s="43">
        <f t="shared" si="79"/>
        <v>66.180000000000007</v>
      </c>
      <c r="R139" s="43">
        <f t="shared" si="79"/>
        <v>66.180000000000007</v>
      </c>
      <c r="S139" s="43">
        <f t="shared" si="79"/>
        <v>66.180000000000007</v>
      </c>
      <c r="T139" s="43">
        <f t="shared" si="79"/>
        <v>66.180000000000007</v>
      </c>
      <c r="U139" s="43">
        <f t="shared" si="79"/>
        <v>66.180000000000007</v>
      </c>
      <c r="V139" s="43">
        <f t="shared" si="79"/>
        <v>66.180000000000007</v>
      </c>
      <c r="W139" s="43">
        <f t="shared" si="79"/>
        <v>66.180000000000007</v>
      </c>
      <c r="X139" s="43">
        <f t="shared" si="79"/>
        <v>66.180000000000007</v>
      </c>
      <c r="Y139" s="43">
        <f t="shared" si="79"/>
        <v>66.180000000000007</v>
      </c>
      <c r="Z139" s="43">
        <f t="shared" si="79"/>
        <v>66.180000000000007</v>
      </c>
      <c r="AA139" s="43">
        <f t="shared" si="79"/>
        <v>66.180000000000007</v>
      </c>
    </row>
    <row r="140" spans="1:27" ht="12.75" hidden="1" customHeight="1" outlineLevel="1" x14ac:dyDescent="0.2">
      <c r="A140" s="92" t="s">
        <v>2379</v>
      </c>
      <c r="B140" s="62" t="s">
        <v>81</v>
      </c>
      <c r="C140" s="42" t="s">
        <v>77</v>
      </c>
      <c r="D140" s="43">
        <v>4.6100000000000003</v>
      </c>
      <c r="E140" s="43">
        <v>4.6100000000000003</v>
      </c>
      <c r="F140" s="43">
        <v>4.6100000000000003</v>
      </c>
      <c r="G140" s="43">
        <v>4.6100000000000003</v>
      </c>
      <c r="H140" s="43">
        <v>4.6100000000000003</v>
      </c>
      <c r="I140" s="43">
        <v>4.6100000000000003</v>
      </c>
      <c r="J140" s="43">
        <v>4.6100000000000003</v>
      </c>
      <c r="K140" s="43">
        <v>4.6100000000000003</v>
      </c>
      <c r="L140" s="43">
        <v>4.6100000000000003</v>
      </c>
      <c r="M140" s="43">
        <v>4.6100000000000003</v>
      </c>
      <c r="N140" s="43">
        <v>4.6100000000000003</v>
      </c>
      <c r="O140" s="43">
        <v>4.6100000000000003</v>
      </c>
      <c r="P140" s="43">
        <v>4.6100000000000003</v>
      </c>
      <c r="Q140" s="43">
        <v>4.6100000000000003</v>
      </c>
      <c r="R140" s="43">
        <v>4.6100000000000003</v>
      </c>
      <c r="S140" s="43">
        <v>4.6100000000000003</v>
      </c>
      <c r="T140" s="43">
        <v>4.6100000000000003</v>
      </c>
      <c r="U140" s="43">
        <v>4.6100000000000003</v>
      </c>
      <c r="V140" s="43">
        <v>4.6100000000000003</v>
      </c>
      <c r="W140" s="43">
        <v>4.6100000000000003</v>
      </c>
      <c r="X140" s="43">
        <v>4.6100000000000003</v>
      </c>
      <c r="Y140" s="43">
        <v>4.6100000000000003</v>
      </c>
      <c r="Z140" s="43">
        <v>4.6100000000000003</v>
      </c>
      <c r="AA140" s="43">
        <v>4.6100000000000003</v>
      </c>
    </row>
    <row r="141" spans="1:27" ht="12.75" hidden="1" customHeight="1" outlineLevel="1" x14ac:dyDescent="0.2">
      <c r="A141" s="92" t="s">
        <v>2380</v>
      </c>
      <c r="B141" s="62" t="s">
        <v>79</v>
      </c>
      <c r="C141" s="42" t="s">
        <v>77</v>
      </c>
      <c r="D141" s="43">
        <f>$D$11</f>
        <v>330.69</v>
      </c>
      <c r="E141" s="43">
        <f t="shared" ref="E141:AA141" si="80">$D$11</f>
        <v>330.69</v>
      </c>
      <c r="F141" s="43">
        <f t="shared" si="80"/>
        <v>330.69</v>
      </c>
      <c r="G141" s="43">
        <f t="shared" si="80"/>
        <v>330.69</v>
      </c>
      <c r="H141" s="43">
        <f t="shared" si="80"/>
        <v>330.69</v>
      </c>
      <c r="I141" s="43">
        <f t="shared" si="80"/>
        <v>330.69</v>
      </c>
      <c r="J141" s="43">
        <f t="shared" si="80"/>
        <v>330.69</v>
      </c>
      <c r="K141" s="43">
        <f t="shared" si="80"/>
        <v>330.69</v>
      </c>
      <c r="L141" s="43">
        <f t="shared" si="80"/>
        <v>330.69</v>
      </c>
      <c r="M141" s="43">
        <f t="shared" si="80"/>
        <v>330.69</v>
      </c>
      <c r="N141" s="43">
        <f t="shared" si="80"/>
        <v>330.69</v>
      </c>
      <c r="O141" s="43">
        <f t="shared" si="80"/>
        <v>330.69</v>
      </c>
      <c r="P141" s="43">
        <f t="shared" si="80"/>
        <v>330.69</v>
      </c>
      <c r="Q141" s="43">
        <f t="shared" si="80"/>
        <v>330.69</v>
      </c>
      <c r="R141" s="43">
        <f t="shared" si="80"/>
        <v>330.69</v>
      </c>
      <c r="S141" s="43">
        <f t="shared" si="80"/>
        <v>330.69</v>
      </c>
      <c r="T141" s="43">
        <f t="shared" si="80"/>
        <v>330.69</v>
      </c>
      <c r="U141" s="43">
        <f t="shared" si="80"/>
        <v>330.69</v>
      </c>
      <c r="V141" s="43">
        <f t="shared" si="80"/>
        <v>330.69</v>
      </c>
      <c r="W141" s="43">
        <f t="shared" si="80"/>
        <v>330.69</v>
      </c>
      <c r="X141" s="43">
        <f t="shared" si="80"/>
        <v>330.69</v>
      </c>
      <c r="Y141" s="43">
        <f t="shared" si="80"/>
        <v>330.69</v>
      </c>
      <c r="Z141" s="43">
        <f t="shared" si="80"/>
        <v>330.69</v>
      </c>
      <c r="AA141" s="43">
        <f t="shared" si="80"/>
        <v>330.69</v>
      </c>
    </row>
    <row r="142" spans="1:27" ht="12.75" customHeight="1" collapsed="1" x14ac:dyDescent="0.2">
      <c r="A142" s="91" t="s">
        <v>2381</v>
      </c>
      <c r="B142" s="27" t="str">
        <f>"28"&amp;"."&amp;$B$801&amp;"."&amp;$B$802</f>
        <v>28.03.2023</v>
      </c>
      <c r="C142" s="83" t="s">
        <v>74</v>
      </c>
      <c r="D142" s="84">
        <f>ROUND(((D143+D144+D146+D145)/1000),5)</f>
        <v>1.70011</v>
      </c>
      <c r="E142" s="84">
        <f>ROUND(((E143+E144+E146+E145)/1000),5)</f>
        <v>1.5950500000000001</v>
      </c>
      <c r="F142" s="84">
        <f>ROUND(((F143+F144+F146+F145)/1000),5)</f>
        <v>1.5248699999999999</v>
      </c>
      <c r="G142" s="84">
        <f t="shared" ref="G142:AA142" si="81">ROUND(((G143+G144+G146+G145)/1000),5)</f>
        <v>1.5315700000000001</v>
      </c>
      <c r="H142" s="84">
        <f t="shared" si="81"/>
        <v>1.60131</v>
      </c>
      <c r="I142" s="84">
        <f t="shared" si="81"/>
        <v>1.7846900000000001</v>
      </c>
      <c r="J142" s="84">
        <f t="shared" si="81"/>
        <v>1.87791</v>
      </c>
      <c r="K142" s="84">
        <f t="shared" si="81"/>
        <v>2.09266</v>
      </c>
      <c r="L142" s="84">
        <f t="shared" si="81"/>
        <v>2.2610199999999998</v>
      </c>
      <c r="M142" s="84">
        <f t="shared" si="81"/>
        <v>2.2882899999999999</v>
      </c>
      <c r="N142" s="84">
        <f t="shared" si="81"/>
        <v>2.2957900000000002</v>
      </c>
      <c r="O142" s="84">
        <f t="shared" si="81"/>
        <v>2.2202099999999998</v>
      </c>
      <c r="P142" s="84">
        <f t="shared" si="81"/>
        <v>2.18703</v>
      </c>
      <c r="Q142" s="84">
        <f t="shared" si="81"/>
        <v>2.1905899999999998</v>
      </c>
      <c r="R142" s="84">
        <f t="shared" si="81"/>
        <v>2.2018900000000001</v>
      </c>
      <c r="S142" s="84">
        <f t="shared" si="81"/>
        <v>2.19442</v>
      </c>
      <c r="T142" s="84">
        <f t="shared" si="81"/>
        <v>2.2012700000000001</v>
      </c>
      <c r="U142" s="84">
        <f t="shared" si="81"/>
        <v>2.17</v>
      </c>
      <c r="V142" s="84">
        <f t="shared" si="81"/>
        <v>2.1836099999999998</v>
      </c>
      <c r="W142" s="84">
        <f t="shared" si="81"/>
        <v>2.2721100000000001</v>
      </c>
      <c r="X142" s="84">
        <f t="shared" si="81"/>
        <v>2.2976999999999999</v>
      </c>
      <c r="Y142" s="84">
        <f t="shared" si="81"/>
        <v>2.21909</v>
      </c>
      <c r="Z142" s="84">
        <f t="shared" si="81"/>
        <v>2.00753</v>
      </c>
      <c r="AA142" s="84">
        <f t="shared" si="81"/>
        <v>1.8130200000000001</v>
      </c>
    </row>
    <row r="143" spans="1:27" ht="12.75" hidden="1" customHeight="1" outlineLevel="1" x14ac:dyDescent="0.2">
      <c r="A143" s="92" t="s">
        <v>2382</v>
      </c>
      <c r="B143" s="62" t="s">
        <v>231</v>
      </c>
      <c r="C143" s="42" t="s">
        <v>77</v>
      </c>
      <c r="D143" s="43">
        <v>1298.6300000000001</v>
      </c>
      <c r="E143" s="43">
        <v>1193.57</v>
      </c>
      <c r="F143" s="43">
        <v>1123.3900000000001</v>
      </c>
      <c r="G143" s="43">
        <v>1130.0899999999999</v>
      </c>
      <c r="H143" s="43">
        <v>1199.83</v>
      </c>
      <c r="I143" s="43">
        <v>1383.21</v>
      </c>
      <c r="J143" s="43">
        <v>1476.43</v>
      </c>
      <c r="K143" s="43">
        <v>1691.18</v>
      </c>
      <c r="L143" s="43">
        <v>1859.54</v>
      </c>
      <c r="M143" s="43">
        <v>1886.81</v>
      </c>
      <c r="N143" s="43">
        <v>1894.31</v>
      </c>
      <c r="O143" s="43">
        <v>1818.73</v>
      </c>
      <c r="P143" s="43">
        <v>1785.55</v>
      </c>
      <c r="Q143" s="43">
        <v>1789.11</v>
      </c>
      <c r="R143" s="43">
        <v>1800.41</v>
      </c>
      <c r="S143" s="43">
        <v>1792.94</v>
      </c>
      <c r="T143" s="43">
        <v>1799.79</v>
      </c>
      <c r="U143" s="43">
        <v>1768.52</v>
      </c>
      <c r="V143" s="43">
        <v>1782.13</v>
      </c>
      <c r="W143" s="43">
        <v>1870.63</v>
      </c>
      <c r="X143" s="43">
        <v>1896.22</v>
      </c>
      <c r="Y143" s="43">
        <v>1817.61</v>
      </c>
      <c r="Z143" s="43">
        <v>1606.05</v>
      </c>
      <c r="AA143" s="43">
        <v>1411.54</v>
      </c>
    </row>
    <row r="144" spans="1:27" ht="12.75" hidden="1" customHeight="1" outlineLevel="1" x14ac:dyDescent="0.2">
      <c r="A144" s="92" t="s">
        <v>2383</v>
      </c>
      <c r="B144" s="62" t="s">
        <v>88</v>
      </c>
      <c r="C144" s="42" t="s">
        <v>77</v>
      </c>
      <c r="D144" s="43">
        <f t="shared" ref="D144:AA144" si="82">$D$9</f>
        <v>66.180000000000007</v>
      </c>
      <c r="E144" s="43">
        <f t="shared" si="82"/>
        <v>66.180000000000007</v>
      </c>
      <c r="F144" s="43">
        <f t="shared" si="82"/>
        <v>66.180000000000007</v>
      </c>
      <c r="G144" s="43">
        <f t="shared" si="82"/>
        <v>66.180000000000007</v>
      </c>
      <c r="H144" s="43">
        <f t="shared" si="82"/>
        <v>66.180000000000007</v>
      </c>
      <c r="I144" s="43">
        <f t="shared" si="82"/>
        <v>66.180000000000007</v>
      </c>
      <c r="J144" s="43">
        <f t="shared" si="82"/>
        <v>66.180000000000007</v>
      </c>
      <c r="K144" s="43">
        <f t="shared" si="82"/>
        <v>66.180000000000007</v>
      </c>
      <c r="L144" s="43">
        <f t="shared" si="82"/>
        <v>66.180000000000007</v>
      </c>
      <c r="M144" s="43">
        <f t="shared" si="82"/>
        <v>66.180000000000007</v>
      </c>
      <c r="N144" s="43">
        <f t="shared" si="82"/>
        <v>66.180000000000007</v>
      </c>
      <c r="O144" s="43">
        <f t="shared" si="82"/>
        <v>66.180000000000007</v>
      </c>
      <c r="P144" s="43">
        <f t="shared" si="82"/>
        <v>66.180000000000007</v>
      </c>
      <c r="Q144" s="43">
        <f t="shared" si="82"/>
        <v>66.180000000000007</v>
      </c>
      <c r="R144" s="43">
        <f t="shared" si="82"/>
        <v>66.180000000000007</v>
      </c>
      <c r="S144" s="43">
        <f t="shared" si="82"/>
        <v>66.180000000000007</v>
      </c>
      <c r="T144" s="43">
        <f t="shared" si="82"/>
        <v>66.180000000000007</v>
      </c>
      <c r="U144" s="43">
        <f t="shared" si="82"/>
        <v>66.180000000000007</v>
      </c>
      <c r="V144" s="43">
        <f t="shared" si="82"/>
        <v>66.180000000000007</v>
      </c>
      <c r="W144" s="43">
        <f t="shared" si="82"/>
        <v>66.180000000000007</v>
      </c>
      <c r="X144" s="43">
        <f t="shared" si="82"/>
        <v>66.180000000000007</v>
      </c>
      <c r="Y144" s="43">
        <f t="shared" si="82"/>
        <v>66.180000000000007</v>
      </c>
      <c r="Z144" s="43">
        <f t="shared" si="82"/>
        <v>66.180000000000007</v>
      </c>
      <c r="AA144" s="43">
        <f t="shared" si="82"/>
        <v>66.180000000000007</v>
      </c>
    </row>
    <row r="145" spans="1:27" ht="12.75" hidden="1" customHeight="1" outlineLevel="1" x14ac:dyDescent="0.2">
      <c r="A145" s="92" t="s">
        <v>2384</v>
      </c>
      <c r="B145" s="62" t="s">
        <v>81</v>
      </c>
      <c r="C145" s="42" t="s">
        <v>77</v>
      </c>
      <c r="D145" s="43">
        <v>4.6100000000000003</v>
      </c>
      <c r="E145" s="43">
        <v>4.6100000000000003</v>
      </c>
      <c r="F145" s="43">
        <v>4.6100000000000003</v>
      </c>
      <c r="G145" s="43">
        <v>4.6100000000000003</v>
      </c>
      <c r="H145" s="43">
        <v>4.6100000000000003</v>
      </c>
      <c r="I145" s="43">
        <v>4.6100000000000003</v>
      </c>
      <c r="J145" s="43">
        <v>4.6100000000000003</v>
      </c>
      <c r="K145" s="43">
        <v>4.6100000000000003</v>
      </c>
      <c r="L145" s="43">
        <v>4.6100000000000003</v>
      </c>
      <c r="M145" s="43">
        <v>4.6100000000000003</v>
      </c>
      <c r="N145" s="43">
        <v>4.6100000000000003</v>
      </c>
      <c r="O145" s="43">
        <v>4.6100000000000003</v>
      </c>
      <c r="P145" s="43">
        <v>4.6100000000000003</v>
      </c>
      <c r="Q145" s="43">
        <v>4.6100000000000003</v>
      </c>
      <c r="R145" s="43">
        <v>4.6100000000000003</v>
      </c>
      <c r="S145" s="43">
        <v>4.6100000000000003</v>
      </c>
      <c r="T145" s="43">
        <v>4.6100000000000003</v>
      </c>
      <c r="U145" s="43">
        <v>4.6100000000000003</v>
      </c>
      <c r="V145" s="43">
        <v>4.6100000000000003</v>
      </c>
      <c r="W145" s="43">
        <v>4.6100000000000003</v>
      </c>
      <c r="X145" s="43">
        <v>4.6100000000000003</v>
      </c>
      <c r="Y145" s="43">
        <v>4.6100000000000003</v>
      </c>
      <c r="Z145" s="43">
        <v>4.6100000000000003</v>
      </c>
      <c r="AA145" s="43">
        <v>4.6100000000000003</v>
      </c>
    </row>
    <row r="146" spans="1:27" ht="12.75" hidden="1" customHeight="1" outlineLevel="1" x14ac:dyDescent="0.2">
      <c r="A146" s="92" t="s">
        <v>2385</v>
      </c>
      <c r="B146" s="62" t="s">
        <v>79</v>
      </c>
      <c r="C146" s="42" t="s">
        <v>77</v>
      </c>
      <c r="D146" s="43">
        <f>$D$11</f>
        <v>330.69</v>
      </c>
      <c r="E146" s="43">
        <f t="shared" ref="E146:AA146" si="83">$D$11</f>
        <v>330.69</v>
      </c>
      <c r="F146" s="43">
        <f t="shared" si="83"/>
        <v>330.69</v>
      </c>
      <c r="G146" s="43">
        <f t="shared" si="83"/>
        <v>330.69</v>
      </c>
      <c r="H146" s="43">
        <f t="shared" si="83"/>
        <v>330.69</v>
      </c>
      <c r="I146" s="43">
        <f t="shared" si="83"/>
        <v>330.69</v>
      </c>
      <c r="J146" s="43">
        <f t="shared" si="83"/>
        <v>330.69</v>
      </c>
      <c r="K146" s="43">
        <f t="shared" si="83"/>
        <v>330.69</v>
      </c>
      <c r="L146" s="43">
        <f t="shared" si="83"/>
        <v>330.69</v>
      </c>
      <c r="M146" s="43">
        <f t="shared" si="83"/>
        <v>330.69</v>
      </c>
      <c r="N146" s="43">
        <f t="shared" si="83"/>
        <v>330.69</v>
      </c>
      <c r="O146" s="43">
        <f t="shared" si="83"/>
        <v>330.69</v>
      </c>
      <c r="P146" s="43">
        <f t="shared" si="83"/>
        <v>330.69</v>
      </c>
      <c r="Q146" s="43">
        <f t="shared" si="83"/>
        <v>330.69</v>
      </c>
      <c r="R146" s="43">
        <f t="shared" si="83"/>
        <v>330.69</v>
      </c>
      <c r="S146" s="43">
        <f t="shared" si="83"/>
        <v>330.69</v>
      </c>
      <c r="T146" s="43">
        <f t="shared" si="83"/>
        <v>330.69</v>
      </c>
      <c r="U146" s="43">
        <f t="shared" si="83"/>
        <v>330.69</v>
      </c>
      <c r="V146" s="43">
        <f t="shared" si="83"/>
        <v>330.69</v>
      </c>
      <c r="W146" s="43">
        <f t="shared" si="83"/>
        <v>330.69</v>
      </c>
      <c r="X146" s="43">
        <f t="shared" si="83"/>
        <v>330.69</v>
      </c>
      <c r="Y146" s="43">
        <f t="shared" si="83"/>
        <v>330.69</v>
      </c>
      <c r="Z146" s="43">
        <f t="shared" si="83"/>
        <v>330.69</v>
      </c>
      <c r="AA146" s="43">
        <f t="shared" si="83"/>
        <v>330.69</v>
      </c>
    </row>
    <row r="147" spans="1:27" ht="12.75" customHeight="1" collapsed="1" x14ac:dyDescent="0.2">
      <c r="A147" s="91" t="s">
        <v>2386</v>
      </c>
      <c r="B147" s="27" t="str">
        <f>"29"&amp;"."&amp;$B$801&amp;"."&amp;$B$802</f>
        <v>29.03.2023</v>
      </c>
      <c r="C147" s="83" t="s">
        <v>74</v>
      </c>
      <c r="D147" s="84">
        <f>ROUND(((D148+D149+D151+D150)/1000),5)</f>
        <v>1.5187200000000001</v>
      </c>
      <c r="E147" s="84">
        <f>ROUND(((E148+E149+E151+E150)/1000),5)</f>
        <v>1.448</v>
      </c>
      <c r="F147" s="84">
        <f>ROUND(((F148+F149+F151+F150)/1000),5)</f>
        <v>1.42279</v>
      </c>
      <c r="G147" s="84">
        <f t="shared" ref="G147:AA147" si="84">ROUND(((G148+G149+G151+G150)/1000),5)</f>
        <v>1.4374100000000001</v>
      </c>
      <c r="H147" s="84">
        <f t="shared" si="84"/>
        <v>1.45082</v>
      </c>
      <c r="I147" s="84">
        <f t="shared" si="84"/>
        <v>1.51702</v>
      </c>
      <c r="J147" s="84">
        <f t="shared" si="84"/>
        <v>1.7489600000000001</v>
      </c>
      <c r="K147" s="84">
        <f t="shared" si="84"/>
        <v>1.8905799999999999</v>
      </c>
      <c r="L147" s="84">
        <f t="shared" si="84"/>
        <v>2.0631499999999998</v>
      </c>
      <c r="M147" s="84">
        <f t="shared" si="84"/>
        <v>2.2036699999999998</v>
      </c>
      <c r="N147" s="84">
        <f t="shared" si="84"/>
        <v>2.2221500000000001</v>
      </c>
      <c r="O147" s="84">
        <f t="shared" si="84"/>
        <v>2.2571599999999998</v>
      </c>
      <c r="P147" s="84">
        <f t="shared" si="84"/>
        <v>2.22641</v>
      </c>
      <c r="Q147" s="84">
        <f t="shared" si="84"/>
        <v>2.2606199999999999</v>
      </c>
      <c r="R147" s="84">
        <f t="shared" si="84"/>
        <v>2.2432699999999999</v>
      </c>
      <c r="S147" s="84">
        <f t="shared" si="84"/>
        <v>2.19408</v>
      </c>
      <c r="T147" s="84">
        <f t="shared" si="84"/>
        <v>2.09904</v>
      </c>
      <c r="U147" s="84">
        <f t="shared" si="84"/>
        <v>1.9929699999999999</v>
      </c>
      <c r="V147" s="84">
        <f t="shared" si="84"/>
        <v>1.9968399999999999</v>
      </c>
      <c r="W147" s="84">
        <f t="shared" si="84"/>
        <v>2.0645099999999998</v>
      </c>
      <c r="X147" s="84">
        <f t="shared" si="84"/>
        <v>2.0999400000000001</v>
      </c>
      <c r="Y147" s="84">
        <f t="shared" si="84"/>
        <v>2.0501299999999998</v>
      </c>
      <c r="Z147" s="84">
        <f t="shared" si="84"/>
        <v>1.7577799999999999</v>
      </c>
      <c r="AA147" s="84">
        <f t="shared" si="84"/>
        <v>1.55209</v>
      </c>
    </row>
    <row r="148" spans="1:27" ht="12.75" hidden="1" customHeight="1" outlineLevel="1" x14ac:dyDescent="0.2">
      <c r="A148" s="92" t="s">
        <v>2387</v>
      </c>
      <c r="B148" s="62" t="s">
        <v>231</v>
      </c>
      <c r="C148" s="42" t="s">
        <v>77</v>
      </c>
      <c r="D148" s="43">
        <v>1117.24</v>
      </c>
      <c r="E148" s="43">
        <v>1046.52</v>
      </c>
      <c r="F148" s="43">
        <v>1021.31</v>
      </c>
      <c r="G148" s="43">
        <v>1035.93</v>
      </c>
      <c r="H148" s="43">
        <v>1049.3399999999999</v>
      </c>
      <c r="I148" s="43">
        <v>1115.54</v>
      </c>
      <c r="J148" s="43">
        <v>1347.48</v>
      </c>
      <c r="K148" s="43">
        <v>1489.1</v>
      </c>
      <c r="L148" s="43">
        <v>1661.67</v>
      </c>
      <c r="M148" s="43">
        <v>1802.19</v>
      </c>
      <c r="N148" s="43">
        <v>1820.67</v>
      </c>
      <c r="O148" s="43">
        <v>1855.68</v>
      </c>
      <c r="P148" s="43">
        <v>1824.93</v>
      </c>
      <c r="Q148" s="43">
        <v>1859.14</v>
      </c>
      <c r="R148" s="43">
        <v>1841.79</v>
      </c>
      <c r="S148" s="43">
        <v>1792.6</v>
      </c>
      <c r="T148" s="43">
        <v>1697.56</v>
      </c>
      <c r="U148" s="43">
        <v>1591.49</v>
      </c>
      <c r="V148" s="43">
        <v>1595.36</v>
      </c>
      <c r="W148" s="43">
        <v>1663.03</v>
      </c>
      <c r="X148" s="43">
        <v>1698.46</v>
      </c>
      <c r="Y148" s="43">
        <v>1648.65</v>
      </c>
      <c r="Z148" s="43">
        <v>1356.3</v>
      </c>
      <c r="AA148" s="43">
        <v>1150.6099999999999</v>
      </c>
    </row>
    <row r="149" spans="1:27" ht="12.75" hidden="1" customHeight="1" outlineLevel="1" x14ac:dyDescent="0.2">
      <c r="A149" s="92" t="s">
        <v>2388</v>
      </c>
      <c r="B149" s="62" t="s">
        <v>88</v>
      </c>
      <c r="C149" s="42" t="s">
        <v>77</v>
      </c>
      <c r="D149" s="43">
        <f t="shared" ref="D149:AA149" si="85">$D$9</f>
        <v>66.180000000000007</v>
      </c>
      <c r="E149" s="43">
        <f t="shared" si="85"/>
        <v>66.180000000000007</v>
      </c>
      <c r="F149" s="43">
        <f t="shared" si="85"/>
        <v>66.180000000000007</v>
      </c>
      <c r="G149" s="43">
        <f t="shared" si="85"/>
        <v>66.180000000000007</v>
      </c>
      <c r="H149" s="43">
        <f t="shared" si="85"/>
        <v>66.180000000000007</v>
      </c>
      <c r="I149" s="43">
        <f t="shared" si="85"/>
        <v>66.180000000000007</v>
      </c>
      <c r="J149" s="43">
        <f t="shared" si="85"/>
        <v>66.180000000000007</v>
      </c>
      <c r="K149" s="43">
        <f t="shared" si="85"/>
        <v>66.180000000000007</v>
      </c>
      <c r="L149" s="43">
        <f t="shared" si="85"/>
        <v>66.180000000000007</v>
      </c>
      <c r="M149" s="43">
        <f t="shared" si="85"/>
        <v>66.180000000000007</v>
      </c>
      <c r="N149" s="43">
        <f t="shared" si="85"/>
        <v>66.180000000000007</v>
      </c>
      <c r="O149" s="43">
        <f t="shared" si="85"/>
        <v>66.180000000000007</v>
      </c>
      <c r="P149" s="43">
        <f t="shared" si="85"/>
        <v>66.180000000000007</v>
      </c>
      <c r="Q149" s="43">
        <f t="shared" si="85"/>
        <v>66.180000000000007</v>
      </c>
      <c r="R149" s="43">
        <f t="shared" si="85"/>
        <v>66.180000000000007</v>
      </c>
      <c r="S149" s="43">
        <f t="shared" si="85"/>
        <v>66.180000000000007</v>
      </c>
      <c r="T149" s="43">
        <f t="shared" si="85"/>
        <v>66.180000000000007</v>
      </c>
      <c r="U149" s="43">
        <f t="shared" si="85"/>
        <v>66.180000000000007</v>
      </c>
      <c r="V149" s="43">
        <f t="shared" si="85"/>
        <v>66.180000000000007</v>
      </c>
      <c r="W149" s="43">
        <f t="shared" si="85"/>
        <v>66.180000000000007</v>
      </c>
      <c r="X149" s="43">
        <f t="shared" si="85"/>
        <v>66.180000000000007</v>
      </c>
      <c r="Y149" s="43">
        <f t="shared" si="85"/>
        <v>66.180000000000007</v>
      </c>
      <c r="Z149" s="43">
        <f t="shared" si="85"/>
        <v>66.180000000000007</v>
      </c>
      <c r="AA149" s="43">
        <f t="shared" si="85"/>
        <v>66.180000000000007</v>
      </c>
    </row>
    <row r="150" spans="1:27" ht="12.75" hidden="1" customHeight="1" outlineLevel="1" x14ac:dyDescent="0.2">
      <c r="A150" s="92" t="s">
        <v>2389</v>
      </c>
      <c r="B150" s="62" t="s">
        <v>81</v>
      </c>
      <c r="C150" s="42" t="s">
        <v>77</v>
      </c>
      <c r="D150" s="43">
        <v>4.6100000000000003</v>
      </c>
      <c r="E150" s="43">
        <v>4.6100000000000003</v>
      </c>
      <c r="F150" s="43">
        <v>4.6100000000000003</v>
      </c>
      <c r="G150" s="43">
        <v>4.6100000000000003</v>
      </c>
      <c r="H150" s="43">
        <v>4.6100000000000003</v>
      </c>
      <c r="I150" s="43">
        <v>4.6100000000000003</v>
      </c>
      <c r="J150" s="43">
        <v>4.6100000000000003</v>
      </c>
      <c r="K150" s="43">
        <v>4.6100000000000003</v>
      </c>
      <c r="L150" s="43">
        <v>4.6100000000000003</v>
      </c>
      <c r="M150" s="43">
        <v>4.6100000000000003</v>
      </c>
      <c r="N150" s="43">
        <v>4.6100000000000003</v>
      </c>
      <c r="O150" s="43">
        <v>4.6100000000000003</v>
      </c>
      <c r="P150" s="43">
        <v>4.6100000000000003</v>
      </c>
      <c r="Q150" s="43">
        <v>4.6100000000000003</v>
      </c>
      <c r="R150" s="43">
        <v>4.6100000000000003</v>
      </c>
      <c r="S150" s="43">
        <v>4.6100000000000003</v>
      </c>
      <c r="T150" s="43">
        <v>4.6100000000000003</v>
      </c>
      <c r="U150" s="43">
        <v>4.6100000000000003</v>
      </c>
      <c r="V150" s="43">
        <v>4.6100000000000003</v>
      </c>
      <c r="W150" s="43">
        <v>4.6100000000000003</v>
      </c>
      <c r="X150" s="43">
        <v>4.6100000000000003</v>
      </c>
      <c r="Y150" s="43">
        <v>4.6100000000000003</v>
      </c>
      <c r="Z150" s="43">
        <v>4.6100000000000003</v>
      </c>
      <c r="AA150" s="43">
        <v>4.6100000000000003</v>
      </c>
    </row>
    <row r="151" spans="1:27" ht="12.75" hidden="1" customHeight="1" outlineLevel="1" x14ac:dyDescent="0.2">
      <c r="A151" s="92" t="s">
        <v>2390</v>
      </c>
      <c r="B151" s="62" t="s">
        <v>79</v>
      </c>
      <c r="C151" s="42" t="s">
        <v>77</v>
      </c>
      <c r="D151" s="43">
        <f>$D$11</f>
        <v>330.69</v>
      </c>
      <c r="E151" s="43">
        <f t="shared" ref="E151:AA151" si="86">$D$11</f>
        <v>330.69</v>
      </c>
      <c r="F151" s="43">
        <f t="shared" si="86"/>
        <v>330.69</v>
      </c>
      <c r="G151" s="43">
        <f t="shared" si="86"/>
        <v>330.69</v>
      </c>
      <c r="H151" s="43">
        <f t="shared" si="86"/>
        <v>330.69</v>
      </c>
      <c r="I151" s="43">
        <f t="shared" si="86"/>
        <v>330.69</v>
      </c>
      <c r="J151" s="43">
        <f t="shared" si="86"/>
        <v>330.69</v>
      </c>
      <c r="K151" s="43">
        <f t="shared" si="86"/>
        <v>330.69</v>
      </c>
      <c r="L151" s="43">
        <f t="shared" si="86"/>
        <v>330.69</v>
      </c>
      <c r="M151" s="43">
        <f t="shared" si="86"/>
        <v>330.69</v>
      </c>
      <c r="N151" s="43">
        <f t="shared" si="86"/>
        <v>330.69</v>
      </c>
      <c r="O151" s="43">
        <f t="shared" si="86"/>
        <v>330.69</v>
      </c>
      <c r="P151" s="43">
        <f t="shared" si="86"/>
        <v>330.69</v>
      </c>
      <c r="Q151" s="43">
        <f t="shared" si="86"/>
        <v>330.69</v>
      </c>
      <c r="R151" s="43">
        <f t="shared" si="86"/>
        <v>330.69</v>
      </c>
      <c r="S151" s="43">
        <f t="shared" si="86"/>
        <v>330.69</v>
      </c>
      <c r="T151" s="43">
        <f t="shared" si="86"/>
        <v>330.69</v>
      </c>
      <c r="U151" s="43">
        <f t="shared" si="86"/>
        <v>330.69</v>
      </c>
      <c r="V151" s="43">
        <f t="shared" si="86"/>
        <v>330.69</v>
      </c>
      <c r="W151" s="43">
        <f t="shared" si="86"/>
        <v>330.69</v>
      </c>
      <c r="X151" s="43">
        <f t="shared" si="86"/>
        <v>330.69</v>
      </c>
      <c r="Y151" s="43">
        <f t="shared" si="86"/>
        <v>330.69</v>
      </c>
      <c r="Z151" s="43">
        <f t="shared" si="86"/>
        <v>330.69</v>
      </c>
      <c r="AA151" s="43">
        <f t="shared" si="86"/>
        <v>330.69</v>
      </c>
    </row>
    <row r="152" spans="1:27" ht="12.75" customHeight="1" collapsed="1" x14ac:dyDescent="0.2">
      <c r="A152" s="91" t="s">
        <v>2391</v>
      </c>
      <c r="B152" s="27" t="str">
        <f>"30"&amp;"."&amp;$B$801&amp;"."&amp;$B$802</f>
        <v>30.03.2023</v>
      </c>
      <c r="C152" s="83" t="s">
        <v>74</v>
      </c>
      <c r="D152" s="84">
        <f>ROUND(((D153+D154+D156+D155)/1000),5)</f>
        <v>1.4681900000000001</v>
      </c>
      <c r="E152" s="84">
        <f>ROUND(((E153+E154+E156+E155)/1000),5)</f>
        <v>1.37025</v>
      </c>
      <c r="F152" s="84">
        <f>ROUND(((F153+F154+F156+F155)/1000),5)</f>
        <v>1.3352200000000001</v>
      </c>
      <c r="G152" s="84">
        <f t="shared" ref="G152:AA152" si="87">ROUND(((G153+G154+G156+G155)/1000),5)</f>
        <v>1.33667</v>
      </c>
      <c r="H152" s="84">
        <f t="shared" si="87"/>
        <v>1.3672299999999999</v>
      </c>
      <c r="I152" s="84">
        <f t="shared" si="87"/>
        <v>1.4515800000000001</v>
      </c>
      <c r="J152" s="84">
        <f t="shared" si="87"/>
        <v>1.6319999999999999</v>
      </c>
      <c r="K152" s="84">
        <f t="shared" si="87"/>
        <v>1.8582000000000001</v>
      </c>
      <c r="L152" s="84">
        <f t="shared" si="87"/>
        <v>1.9761</v>
      </c>
      <c r="M152" s="84">
        <f t="shared" si="87"/>
        <v>2.10514</v>
      </c>
      <c r="N152" s="84">
        <f t="shared" si="87"/>
        <v>2.1008900000000001</v>
      </c>
      <c r="O152" s="84">
        <f t="shared" si="87"/>
        <v>2.1123699999999999</v>
      </c>
      <c r="P152" s="84">
        <f t="shared" si="87"/>
        <v>2.1117599999999999</v>
      </c>
      <c r="Q152" s="84">
        <f t="shared" si="87"/>
        <v>2.1110799999999998</v>
      </c>
      <c r="R152" s="84">
        <f t="shared" si="87"/>
        <v>2.0706000000000002</v>
      </c>
      <c r="S152" s="84">
        <f t="shared" si="87"/>
        <v>2.0383499999999999</v>
      </c>
      <c r="T152" s="84">
        <f t="shared" si="87"/>
        <v>2.00909</v>
      </c>
      <c r="U152" s="84">
        <f t="shared" si="87"/>
        <v>1.97451</v>
      </c>
      <c r="V152" s="84">
        <f t="shared" si="87"/>
        <v>1.9846999999999999</v>
      </c>
      <c r="W152" s="84">
        <f t="shared" si="87"/>
        <v>2.05721</v>
      </c>
      <c r="X152" s="84">
        <f t="shared" si="87"/>
        <v>2.1082399999999999</v>
      </c>
      <c r="Y152" s="84">
        <f t="shared" si="87"/>
        <v>2.0015100000000001</v>
      </c>
      <c r="Z152" s="84">
        <f t="shared" si="87"/>
        <v>1.7540899999999999</v>
      </c>
      <c r="AA152" s="84">
        <f t="shared" si="87"/>
        <v>1.5176000000000001</v>
      </c>
    </row>
    <row r="153" spans="1:27" ht="12.75" hidden="1" customHeight="1" outlineLevel="1" x14ac:dyDescent="0.2">
      <c r="A153" s="92" t="s">
        <v>2392</v>
      </c>
      <c r="B153" s="62" t="s">
        <v>231</v>
      </c>
      <c r="C153" s="42" t="s">
        <v>77</v>
      </c>
      <c r="D153" s="43">
        <v>1066.71</v>
      </c>
      <c r="E153" s="43">
        <v>968.77</v>
      </c>
      <c r="F153" s="43">
        <v>933.74</v>
      </c>
      <c r="G153" s="43">
        <v>935.19</v>
      </c>
      <c r="H153" s="43">
        <v>965.75</v>
      </c>
      <c r="I153" s="43">
        <v>1050.0999999999999</v>
      </c>
      <c r="J153" s="43">
        <v>1230.52</v>
      </c>
      <c r="K153" s="43">
        <v>1456.72</v>
      </c>
      <c r="L153" s="43">
        <v>1574.62</v>
      </c>
      <c r="M153" s="43">
        <v>1703.66</v>
      </c>
      <c r="N153" s="43">
        <v>1699.41</v>
      </c>
      <c r="O153" s="43">
        <v>1710.89</v>
      </c>
      <c r="P153" s="43">
        <v>1710.28</v>
      </c>
      <c r="Q153" s="43">
        <v>1709.6</v>
      </c>
      <c r="R153" s="43">
        <v>1669.12</v>
      </c>
      <c r="S153" s="43">
        <v>1636.87</v>
      </c>
      <c r="T153" s="43">
        <v>1607.61</v>
      </c>
      <c r="U153" s="43">
        <v>1573.03</v>
      </c>
      <c r="V153" s="43">
        <v>1583.22</v>
      </c>
      <c r="W153" s="43">
        <v>1655.73</v>
      </c>
      <c r="X153" s="43">
        <v>1706.76</v>
      </c>
      <c r="Y153" s="43">
        <v>1600.03</v>
      </c>
      <c r="Z153" s="43">
        <v>1352.61</v>
      </c>
      <c r="AA153" s="43">
        <v>1116.1199999999999</v>
      </c>
    </row>
    <row r="154" spans="1:27" ht="12.75" hidden="1" customHeight="1" outlineLevel="1" x14ac:dyDescent="0.2">
      <c r="A154" s="92" t="s">
        <v>2393</v>
      </c>
      <c r="B154" s="62" t="s">
        <v>88</v>
      </c>
      <c r="C154" s="42" t="s">
        <v>77</v>
      </c>
      <c r="D154" s="43">
        <f t="shared" ref="D154:AA154" si="88">$D$9</f>
        <v>66.180000000000007</v>
      </c>
      <c r="E154" s="43">
        <f t="shared" si="88"/>
        <v>66.180000000000007</v>
      </c>
      <c r="F154" s="43">
        <f t="shared" si="88"/>
        <v>66.180000000000007</v>
      </c>
      <c r="G154" s="43">
        <f t="shared" si="88"/>
        <v>66.180000000000007</v>
      </c>
      <c r="H154" s="43">
        <f t="shared" si="88"/>
        <v>66.180000000000007</v>
      </c>
      <c r="I154" s="43">
        <f t="shared" si="88"/>
        <v>66.180000000000007</v>
      </c>
      <c r="J154" s="43">
        <f t="shared" si="88"/>
        <v>66.180000000000007</v>
      </c>
      <c r="K154" s="43">
        <f t="shared" si="88"/>
        <v>66.180000000000007</v>
      </c>
      <c r="L154" s="43">
        <f t="shared" si="88"/>
        <v>66.180000000000007</v>
      </c>
      <c r="M154" s="43">
        <f t="shared" si="88"/>
        <v>66.180000000000007</v>
      </c>
      <c r="N154" s="43">
        <f t="shared" si="88"/>
        <v>66.180000000000007</v>
      </c>
      <c r="O154" s="43">
        <f t="shared" si="88"/>
        <v>66.180000000000007</v>
      </c>
      <c r="P154" s="43">
        <f t="shared" si="88"/>
        <v>66.180000000000007</v>
      </c>
      <c r="Q154" s="43">
        <f t="shared" si="88"/>
        <v>66.180000000000007</v>
      </c>
      <c r="R154" s="43">
        <f t="shared" si="88"/>
        <v>66.180000000000007</v>
      </c>
      <c r="S154" s="43">
        <f t="shared" si="88"/>
        <v>66.180000000000007</v>
      </c>
      <c r="T154" s="43">
        <f t="shared" si="88"/>
        <v>66.180000000000007</v>
      </c>
      <c r="U154" s="43">
        <f t="shared" si="88"/>
        <v>66.180000000000007</v>
      </c>
      <c r="V154" s="43">
        <f t="shared" si="88"/>
        <v>66.180000000000007</v>
      </c>
      <c r="W154" s="43">
        <f t="shared" si="88"/>
        <v>66.180000000000007</v>
      </c>
      <c r="X154" s="43">
        <f t="shared" si="88"/>
        <v>66.180000000000007</v>
      </c>
      <c r="Y154" s="43">
        <f t="shared" si="88"/>
        <v>66.180000000000007</v>
      </c>
      <c r="Z154" s="43">
        <f t="shared" si="88"/>
        <v>66.180000000000007</v>
      </c>
      <c r="AA154" s="43">
        <f t="shared" si="88"/>
        <v>66.180000000000007</v>
      </c>
    </row>
    <row r="155" spans="1:27" ht="12.75" hidden="1" customHeight="1" outlineLevel="1" x14ac:dyDescent="0.2">
      <c r="A155" s="92" t="s">
        <v>2394</v>
      </c>
      <c r="B155" s="62" t="s">
        <v>81</v>
      </c>
      <c r="C155" s="42" t="s">
        <v>77</v>
      </c>
      <c r="D155" s="43">
        <v>4.6100000000000003</v>
      </c>
      <c r="E155" s="43">
        <v>4.6100000000000003</v>
      </c>
      <c r="F155" s="43">
        <v>4.6100000000000003</v>
      </c>
      <c r="G155" s="43">
        <v>4.6100000000000003</v>
      </c>
      <c r="H155" s="43">
        <v>4.6100000000000003</v>
      </c>
      <c r="I155" s="43">
        <v>4.6100000000000003</v>
      </c>
      <c r="J155" s="43">
        <v>4.6100000000000003</v>
      </c>
      <c r="K155" s="43">
        <v>4.6100000000000003</v>
      </c>
      <c r="L155" s="43">
        <v>4.6100000000000003</v>
      </c>
      <c r="M155" s="43">
        <v>4.6100000000000003</v>
      </c>
      <c r="N155" s="43">
        <v>4.6100000000000003</v>
      </c>
      <c r="O155" s="43">
        <v>4.6100000000000003</v>
      </c>
      <c r="P155" s="43">
        <v>4.6100000000000003</v>
      </c>
      <c r="Q155" s="43">
        <v>4.6100000000000003</v>
      </c>
      <c r="R155" s="43">
        <v>4.6100000000000003</v>
      </c>
      <c r="S155" s="43">
        <v>4.6100000000000003</v>
      </c>
      <c r="T155" s="43">
        <v>4.6100000000000003</v>
      </c>
      <c r="U155" s="43">
        <v>4.6100000000000003</v>
      </c>
      <c r="V155" s="43">
        <v>4.6100000000000003</v>
      </c>
      <c r="W155" s="43">
        <v>4.6100000000000003</v>
      </c>
      <c r="X155" s="43">
        <v>4.6100000000000003</v>
      </c>
      <c r="Y155" s="43">
        <v>4.6100000000000003</v>
      </c>
      <c r="Z155" s="43">
        <v>4.6100000000000003</v>
      </c>
      <c r="AA155" s="43">
        <v>4.6100000000000003</v>
      </c>
    </row>
    <row r="156" spans="1:27" ht="12.75" hidden="1" customHeight="1" outlineLevel="1" x14ac:dyDescent="0.2">
      <c r="A156" s="92" t="s">
        <v>2395</v>
      </c>
      <c r="B156" s="62" t="s">
        <v>79</v>
      </c>
      <c r="C156" s="42" t="s">
        <v>77</v>
      </c>
      <c r="D156" s="43">
        <f>$D$11</f>
        <v>330.69</v>
      </c>
      <c r="E156" s="43">
        <f t="shared" ref="E156:AA156" si="89">$D$11</f>
        <v>330.69</v>
      </c>
      <c r="F156" s="43">
        <f t="shared" si="89"/>
        <v>330.69</v>
      </c>
      <c r="G156" s="43">
        <f t="shared" si="89"/>
        <v>330.69</v>
      </c>
      <c r="H156" s="43">
        <f t="shared" si="89"/>
        <v>330.69</v>
      </c>
      <c r="I156" s="43">
        <f t="shared" si="89"/>
        <v>330.69</v>
      </c>
      <c r="J156" s="43">
        <f t="shared" si="89"/>
        <v>330.69</v>
      </c>
      <c r="K156" s="43">
        <f t="shared" si="89"/>
        <v>330.69</v>
      </c>
      <c r="L156" s="43">
        <f t="shared" si="89"/>
        <v>330.69</v>
      </c>
      <c r="M156" s="43">
        <f t="shared" si="89"/>
        <v>330.69</v>
      </c>
      <c r="N156" s="43">
        <f t="shared" si="89"/>
        <v>330.69</v>
      </c>
      <c r="O156" s="43">
        <f t="shared" si="89"/>
        <v>330.69</v>
      </c>
      <c r="P156" s="43">
        <f t="shared" si="89"/>
        <v>330.69</v>
      </c>
      <c r="Q156" s="43">
        <f t="shared" si="89"/>
        <v>330.69</v>
      </c>
      <c r="R156" s="43">
        <f t="shared" si="89"/>
        <v>330.69</v>
      </c>
      <c r="S156" s="43">
        <f t="shared" si="89"/>
        <v>330.69</v>
      </c>
      <c r="T156" s="43">
        <f t="shared" si="89"/>
        <v>330.69</v>
      </c>
      <c r="U156" s="43">
        <f t="shared" si="89"/>
        <v>330.69</v>
      </c>
      <c r="V156" s="43">
        <f t="shared" si="89"/>
        <v>330.69</v>
      </c>
      <c r="W156" s="43">
        <f t="shared" si="89"/>
        <v>330.69</v>
      </c>
      <c r="X156" s="43">
        <f t="shared" si="89"/>
        <v>330.69</v>
      </c>
      <c r="Y156" s="43">
        <f t="shared" si="89"/>
        <v>330.69</v>
      </c>
      <c r="Z156" s="43">
        <f t="shared" si="89"/>
        <v>330.69</v>
      </c>
      <c r="AA156" s="43">
        <f t="shared" si="89"/>
        <v>330.69</v>
      </c>
    </row>
    <row r="157" spans="1:27" ht="12.75" customHeight="1" collapsed="1" x14ac:dyDescent="0.2">
      <c r="A157" s="91" t="s">
        <v>2396</v>
      </c>
      <c r="B157" s="27" t="str">
        <f>"31"&amp;"."&amp;$B$801&amp;"."&amp;$B$802</f>
        <v>31.03.2023</v>
      </c>
      <c r="C157" s="83" t="s">
        <v>74</v>
      </c>
      <c r="D157" s="84">
        <f>ROUND(((D158+D159+D161+D160)/1000),5)</f>
        <v>1.4886200000000001</v>
      </c>
      <c r="E157" s="84">
        <f>ROUND(((E158+E159+E161+E160)/1000),5)</f>
        <v>1.43103</v>
      </c>
      <c r="F157" s="84">
        <f>ROUND(((F158+F159+F161+F160)/1000),5)</f>
        <v>1.3784400000000001</v>
      </c>
      <c r="G157" s="84">
        <f t="shared" ref="G157:AA157" si="90">ROUND(((G158+G159+G161+G160)/1000),5)</f>
        <v>1.3921399999999999</v>
      </c>
      <c r="H157" s="84">
        <f t="shared" si="90"/>
        <v>1.4426300000000001</v>
      </c>
      <c r="I157" s="84">
        <f t="shared" si="90"/>
        <v>1.5156499999999999</v>
      </c>
      <c r="J157" s="84">
        <f t="shared" si="90"/>
        <v>1.74139</v>
      </c>
      <c r="K157" s="84">
        <f t="shared" si="90"/>
        <v>1.8817600000000001</v>
      </c>
      <c r="L157" s="84">
        <f t="shared" si="90"/>
        <v>2.11158</v>
      </c>
      <c r="M157" s="84">
        <f t="shared" si="90"/>
        <v>2.2263999999999999</v>
      </c>
      <c r="N157" s="84">
        <f t="shared" si="90"/>
        <v>2.23522</v>
      </c>
      <c r="O157" s="84">
        <f t="shared" si="90"/>
        <v>2.2664599999999999</v>
      </c>
      <c r="P157" s="84">
        <f t="shared" si="90"/>
        <v>2.2221299999999999</v>
      </c>
      <c r="Q157" s="84">
        <f t="shared" si="90"/>
        <v>2.2336999999999998</v>
      </c>
      <c r="R157" s="84">
        <f t="shared" si="90"/>
        <v>2.23502</v>
      </c>
      <c r="S157" s="84">
        <f t="shared" si="90"/>
        <v>2.1797</v>
      </c>
      <c r="T157" s="84">
        <f t="shared" si="90"/>
        <v>2.12242</v>
      </c>
      <c r="U157" s="84">
        <f t="shared" si="90"/>
        <v>2.0305200000000001</v>
      </c>
      <c r="V157" s="84">
        <f t="shared" si="90"/>
        <v>2.0355500000000002</v>
      </c>
      <c r="W157" s="84">
        <f t="shared" si="90"/>
        <v>2.0853899999999999</v>
      </c>
      <c r="X157" s="84">
        <f t="shared" si="90"/>
        <v>2.1270199999999999</v>
      </c>
      <c r="Y157" s="84">
        <f t="shared" si="90"/>
        <v>2.0497200000000002</v>
      </c>
      <c r="Z157" s="84">
        <f t="shared" si="90"/>
        <v>1.9273899999999999</v>
      </c>
      <c r="AA157" s="84">
        <f t="shared" si="90"/>
        <v>1.7549399999999999</v>
      </c>
    </row>
    <row r="158" spans="1:27" ht="12.75" hidden="1" customHeight="1" outlineLevel="1" x14ac:dyDescent="0.2">
      <c r="A158" s="92" t="s">
        <v>2397</v>
      </c>
      <c r="B158" s="62" t="s">
        <v>231</v>
      </c>
      <c r="C158" s="42" t="s">
        <v>77</v>
      </c>
      <c r="D158" s="43">
        <v>1087.1400000000001</v>
      </c>
      <c r="E158" s="43">
        <v>1029.55</v>
      </c>
      <c r="F158" s="43">
        <v>976.96</v>
      </c>
      <c r="G158" s="43">
        <v>990.66</v>
      </c>
      <c r="H158" s="43">
        <v>1041.1500000000001</v>
      </c>
      <c r="I158" s="43">
        <v>1114.17</v>
      </c>
      <c r="J158" s="43">
        <v>1339.91</v>
      </c>
      <c r="K158" s="43">
        <v>1480.28</v>
      </c>
      <c r="L158" s="43">
        <v>1710.1</v>
      </c>
      <c r="M158" s="43">
        <v>1824.92</v>
      </c>
      <c r="N158" s="43">
        <v>1833.74</v>
      </c>
      <c r="O158" s="43">
        <v>1864.98</v>
      </c>
      <c r="P158" s="43">
        <v>1820.65</v>
      </c>
      <c r="Q158" s="43">
        <v>1832.22</v>
      </c>
      <c r="R158" s="43">
        <v>1833.54</v>
      </c>
      <c r="S158" s="43">
        <v>1778.22</v>
      </c>
      <c r="T158" s="43">
        <v>1720.94</v>
      </c>
      <c r="U158" s="43">
        <v>1629.04</v>
      </c>
      <c r="V158" s="43">
        <v>1634.07</v>
      </c>
      <c r="W158" s="43">
        <v>1683.91</v>
      </c>
      <c r="X158" s="43">
        <v>1725.54</v>
      </c>
      <c r="Y158" s="43">
        <v>1648.24</v>
      </c>
      <c r="Z158" s="43">
        <v>1525.91</v>
      </c>
      <c r="AA158" s="43">
        <v>1353.46</v>
      </c>
    </row>
    <row r="159" spans="1:27" ht="12.75" hidden="1" customHeight="1" outlineLevel="1" x14ac:dyDescent="0.2">
      <c r="A159" s="92" t="s">
        <v>2398</v>
      </c>
      <c r="B159" s="62" t="s">
        <v>88</v>
      </c>
      <c r="C159" s="42" t="s">
        <v>77</v>
      </c>
      <c r="D159" s="43">
        <f t="shared" ref="D159:AA159" si="91">$D$9</f>
        <v>66.180000000000007</v>
      </c>
      <c r="E159" s="43">
        <f t="shared" si="91"/>
        <v>66.180000000000007</v>
      </c>
      <c r="F159" s="43">
        <f t="shared" si="91"/>
        <v>66.180000000000007</v>
      </c>
      <c r="G159" s="43">
        <f t="shared" si="91"/>
        <v>66.180000000000007</v>
      </c>
      <c r="H159" s="43">
        <f t="shared" si="91"/>
        <v>66.180000000000007</v>
      </c>
      <c r="I159" s="43">
        <f t="shared" si="91"/>
        <v>66.180000000000007</v>
      </c>
      <c r="J159" s="43">
        <f t="shared" si="91"/>
        <v>66.180000000000007</v>
      </c>
      <c r="K159" s="43">
        <f t="shared" si="91"/>
        <v>66.180000000000007</v>
      </c>
      <c r="L159" s="43">
        <f t="shared" si="91"/>
        <v>66.180000000000007</v>
      </c>
      <c r="M159" s="43">
        <f t="shared" si="91"/>
        <v>66.180000000000007</v>
      </c>
      <c r="N159" s="43">
        <f t="shared" si="91"/>
        <v>66.180000000000007</v>
      </c>
      <c r="O159" s="43">
        <f t="shared" si="91"/>
        <v>66.180000000000007</v>
      </c>
      <c r="P159" s="43">
        <f t="shared" si="91"/>
        <v>66.180000000000007</v>
      </c>
      <c r="Q159" s="43">
        <f t="shared" si="91"/>
        <v>66.180000000000007</v>
      </c>
      <c r="R159" s="43">
        <f t="shared" si="91"/>
        <v>66.180000000000007</v>
      </c>
      <c r="S159" s="43">
        <f t="shared" si="91"/>
        <v>66.180000000000007</v>
      </c>
      <c r="T159" s="43">
        <f t="shared" si="91"/>
        <v>66.180000000000007</v>
      </c>
      <c r="U159" s="43">
        <f t="shared" si="91"/>
        <v>66.180000000000007</v>
      </c>
      <c r="V159" s="43">
        <f t="shared" si="91"/>
        <v>66.180000000000007</v>
      </c>
      <c r="W159" s="43">
        <f t="shared" si="91"/>
        <v>66.180000000000007</v>
      </c>
      <c r="X159" s="43">
        <f t="shared" si="91"/>
        <v>66.180000000000007</v>
      </c>
      <c r="Y159" s="43">
        <f t="shared" si="91"/>
        <v>66.180000000000007</v>
      </c>
      <c r="Z159" s="43">
        <f t="shared" si="91"/>
        <v>66.180000000000007</v>
      </c>
      <c r="AA159" s="43">
        <f t="shared" si="91"/>
        <v>66.180000000000007</v>
      </c>
    </row>
    <row r="160" spans="1:27" ht="12.75" hidden="1" customHeight="1" outlineLevel="1" x14ac:dyDescent="0.2">
      <c r="A160" s="92" t="s">
        <v>2399</v>
      </c>
      <c r="B160" s="62" t="s">
        <v>81</v>
      </c>
      <c r="C160" s="42" t="s">
        <v>77</v>
      </c>
      <c r="D160" s="43">
        <v>4.6100000000000003</v>
      </c>
      <c r="E160" s="43">
        <v>4.6100000000000003</v>
      </c>
      <c r="F160" s="43">
        <v>4.6100000000000003</v>
      </c>
      <c r="G160" s="43">
        <v>4.6100000000000003</v>
      </c>
      <c r="H160" s="43">
        <v>4.6100000000000003</v>
      </c>
      <c r="I160" s="43">
        <v>4.6100000000000003</v>
      </c>
      <c r="J160" s="43">
        <v>4.6100000000000003</v>
      </c>
      <c r="K160" s="43">
        <v>4.6100000000000003</v>
      </c>
      <c r="L160" s="43">
        <v>4.6100000000000003</v>
      </c>
      <c r="M160" s="43">
        <v>4.6100000000000003</v>
      </c>
      <c r="N160" s="43">
        <v>4.6100000000000003</v>
      </c>
      <c r="O160" s="43">
        <v>4.6100000000000003</v>
      </c>
      <c r="P160" s="43">
        <v>4.6100000000000003</v>
      </c>
      <c r="Q160" s="43">
        <v>4.6100000000000003</v>
      </c>
      <c r="R160" s="43">
        <v>4.6100000000000003</v>
      </c>
      <c r="S160" s="43">
        <v>4.6100000000000003</v>
      </c>
      <c r="T160" s="43">
        <v>4.6100000000000003</v>
      </c>
      <c r="U160" s="43">
        <v>4.6100000000000003</v>
      </c>
      <c r="V160" s="43">
        <v>4.6100000000000003</v>
      </c>
      <c r="W160" s="43">
        <v>4.6100000000000003</v>
      </c>
      <c r="X160" s="43">
        <v>4.6100000000000003</v>
      </c>
      <c r="Y160" s="43">
        <v>4.6100000000000003</v>
      </c>
      <c r="Z160" s="43">
        <v>4.6100000000000003</v>
      </c>
      <c r="AA160" s="43">
        <v>4.6100000000000003</v>
      </c>
    </row>
    <row r="161" spans="1:27" ht="12.75" hidden="1" customHeight="1" outlineLevel="1" x14ac:dyDescent="0.2">
      <c r="A161" s="92" t="s">
        <v>2400</v>
      </c>
      <c r="B161" s="62" t="s">
        <v>79</v>
      </c>
      <c r="C161" s="42" t="s">
        <v>77</v>
      </c>
      <c r="D161" s="43">
        <f>$D$11</f>
        <v>330.69</v>
      </c>
      <c r="E161" s="43">
        <f t="shared" ref="E161:AA161" si="92">$D$11</f>
        <v>330.69</v>
      </c>
      <c r="F161" s="43">
        <f t="shared" si="92"/>
        <v>330.69</v>
      </c>
      <c r="G161" s="43">
        <f t="shared" si="92"/>
        <v>330.69</v>
      </c>
      <c r="H161" s="43">
        <f t="shared" si="92"/>
        <v>330.69</v>
      </c>
      <c r="I161" s="43">
        <f t="shared" si="92"/>
        <v>330.69</v>
      </c>
      <c r="J161" s="43">
        <f t="shared" si="92"/>
        <v>330.69</v>
      </c>
      <c r="K161" s="43">
        <f t="shared" si="92"/>
        <v>330.69</v>
      </c>
      <c r="L161" s="43">
        <f t="shared" si="92"/>
        <v>330.69</v>
      </c>
      <c r="M161" s="43">
        <f t="shared" si="92"/>
        <v>330.69</v>
      </c>
      <c r="N161" s="43">
        <f t="shared" si="92"/>
        <v>330.69</v>
      </c>
      <c r="O161" s="43">
        <f t="shared" si="92"/>
        <v>330.69</v>
      </c>
      <c r="P161" s="43">
        <f t="shared" si="92"/>
        <v>330.69</v>
      </c>
      <c r="Q161" s="43">
        <f t="shared" si="92"/>
        <v>330.69</v>
      </c>
      <c r="R161" s="43">
        <f t="shared" si="92"/>
        <v>330.69</v>
      </c>
      <c r="S161" s="43">
        <f t="shared" si="92"/>
        <v>330.69</v>
      </c>
      <c r="T161" s="43">
        <f t="shared" si="92"/>
        <v>330.69</v>
      </c>
      <c r="U161" s="43">
        <f t="shared" si="92"/>
        <v>330.69</v>
      </c>
      <c r="V161" s="43">
        <f t="shared" si="92"/>
        <v>330.69</v>
      </c>
      <c r="W161" s="43">
        <f t="shared" si="92"/>
        <v>330.69</v>
      </c>
      <c r="X161" s="43">
        <f t="shared" si="92"/>
        <v>330.69</v>
      </c>
      <c r="Y161" s="43">
        <f t="shared" si="92"/>
        <v>330.69</v>
      </c>
      <c r="Z161" s="43">
        <f t="shared" si="92"/>
        <v>330.69</v>
      </c>
      <c r="AA161" s="43">
        <f t="shared" si="92"/>
        <v>330.69</v>
      </c>
    </row>
    <row r="162" spans="1:27" ht="12.75" customHeight="1" collapsed="1" x14ac:dyDescent="0.2">
      <c r="A162" s="93"/>
      <c r="B162" s="94" t="s">
        <v>385</v>
      </c>
      <c r="C162" s="95"/>
      <c r="D162" s="96"/>
      <c r="E162" s="96"/>
      <c r="F162" s="96"/>
      <c r="G162" s="96"/>
      <c r="I162" s="38"/>
    </row>
    <row r="163" spans="1:27" ht="12.75" customHeight="1" x14ac:dyDescent="0.2">
      <c r="A163" s="93"/>
      <c r="B163" s="94" t="s">
        <v>385</v>
      </c>
      <c r="C163" s="95"/>
      <c r="D163" s="96"/>
      <c r="E163" s="96"/>
      <c r="F163" s="96"/>
      <c r="G163" s="96"/>
      <c r="I163" s="38"/>
    </row>
    <row r="164" spans="1:27" x14ac:dyDescent="0.2">
      <c r="A164" s="171" t="s">
        <v>386</v>
      </c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3"/>
    </row>
    <row r="165" spans="1:27" ht="27" customHeight="1" x14ac:dyDescent="0.2">
      <c r="A165" s="25" t="s">
        <v>62</v>
      </c>
      <c r="B165" s="26" t="s">
        <v>203</v>
      </c>
      <c r="C165" s="25" t="s">
        <v>204</v>
      </c>
      <c r="D165" s="26" t="s">
        <v>205</v>
      </c>
      <c r="E165" s="26" t="s">
        <v>206</v>
      </c>
      <c r="F165" s="26" t="s">
        <v>207</v>
      </c>
      <c r="G165" s="26" t="s">
        <v>208</v>
      </c>
      <c r="H165" s="26" t="s">
        <v>209</v>
      </c>
      <c r="I165" s="26" t="s">
        <v>210</v>
      </c>
      <c r="J165" s="26" t="s">
        <v>211</v>
      </c>
      <c r="K165" s="26" t="s">
        <v>212</v>
      </c>
      <c r="L165" s="26" t="s">
        <v>213</v>
      </c>
      <c r="M165" s="26" t="s">
        <v>214</v>
      </c>
      <c r="N165" s="26" t="s">
        <v>215</v>
      </c>
      <c r="O165" s="26" t="s">
        <v>216</v>
      </c>
      <c r="P165" s="26" t="s">
        <v>217</v>
      </c>
      <c r="Q165" s="26" t="s">
        <v>218</v>
      </c>
      <c r="R165" s="26" t="s">
        <v>219</v>
      </c>
      <c r="S165" s="26" t="s">
        <v>220</v>
      </c>
      <c r="T165" s="26" t="s">
        <v>221</v>
      </c>
      <c r="U165" s="26" t="s">
        <v>222</v>
      </c>
      <c r="V165" s="26" t="s">
        <v>223</v>
      </c>
      <c r="W165" s="26" t="s">
        <v>224</v>
      </c>
      <c r="X165" s="26" t="s">
        <v>225</v>
      </c>
      <c r="Y165" s="26" t="s">
        <v>226</v>
      </c>
      <c r="Z165" s="26" t="s">
        <v>227</v>
      </c>
      <c r="AA165" s="26" t="s">
        <v>228</v>
      </c>
    </row>
    <row r="166" spans="1:27" x14ac:dyDescent="0.2">
      <c r="A166" s="91" t="s">
        <v>2401</v>
      </c>
      <c r="B166" s="27" t="str">
        <f>"01"&amp;"."&amp;$B$801&amp;"."&amp;$B$802</f>
        <v>01.03.2023</v>
      </c>
      <c r="C166" s="83" t="s">
        <v>74</v>
      </c>
      <c r="D166" s="84">
        <f>ROUND(((D167+D168+D170+D169)/1000),5)</f>
        <v>1.72987</v>
      </c>
      <c r="E166" s="84">
        <f>ROUND(((E167+E168+E170+E169)/1000),5)</f>
        <v>1.6214200000000001</v>
      </c>
      <c r="F166" s="84">
        <f>ROUND(((F167+F168+F170+F169)/1000),5)</f>
        <v>1.5949199999999999</v>
      </c>
      <c r="G166" s="84">
        <f t="shared" ref="G166:AA166" si="93">ROUND(((G167+G168+G170+G169)/1000),5)</f>
        <v>1.5872999999999999</v>
      </c>
      <c r="H166" s="84">
        <f t="shared" si="93"/>
        <v>1.6307199999999999</v>
      </c>
      <c r="I166" s="84">
        <f t="shared" si="93"/>
        <v>1.81755</v>
      </c>
      <c r="J166" s="84">
        <f t="shared" si="93"/>
        <v>1.9755100000000001</v>
      </c>
      <c r="K166" s="84">
        <f t="shared" si="93"/>
        <v>2.19401</v>
      </c>
      <c r="L166" s="84">
        <f t="shared" si="93"/>
        <v>2.2780300000000002</v>
      </c>
      <c r="M166" s="84">
        <f t="shared" si="93"/>
        <v>2.3656999999999999</v>
      </c>
      <c r="N166" s="84">
        <f t="shared" si="93"/>
        <v>2.3765700000000001</v>
      </c>
      <c r="O166" s="84">
        <f t="shared" si="93"/>
        <v>2.3499099999999999</v>
      </c>
      <c r="P166" s="84">
        <f t="shared" si="93"/>
        <v>2.3255400000000002</v>
      </c>
      <c r="Q166" s="84">
        <f t="shared" si="93"/>
        <v>2.3271199999999999</v>
      </c>
      <c r="R166" s="84">
        <f t="shared" si="93"/>
        <v>2.2760199999999999</v>
      </c>
      <c r="S166" s="84">
        <f t="shared" si="93"/>
        <v>2.2623600000000001</v>
      </c>
      <c r="T166" s="84">
        <f t="shared" si="93"/>
        <v>2.2446199999999998</v>
      </c>
      <c r="U166" s="84">
        <f t="shared" si="93"/>
        <v>2.23874</v>
      </c>
      <c r="V166" s="84">
        <f t="shared" si="93"/>
        <v>2.2678600000000002</v>
      </c>
      <c r="W166" s="84">
        <f t="shared" si="93"/>
        <v>2.2727599999999999</v>
      </c>
      <c r="X166" s="84">
        <f t="shared" si="93"/>
        <v>2.2764099999999998</v>
      </c>
      <c r="Y166" s="84">
        <f t="shared" si="93"/>
        <v>2.2105000000000001</v>
      </c>
      <c r="Z166" s="84">
        <f t="shared" si="93"/>
        <v>2.0662099999999999</v>
      </c>
      <c r="AA166" s="84">
        <f t="shared" si="93"/>
        <v>1.9638199999999999</v>
      </c>
    </row>
    <row r="167" spans="1:27" ht="12.75" hidden="1" customHeight="1" outlineLevel="1" x14ac:dyDescent="0.2">
      <c r="A167" s="92" t="s">
        <v>2402</v>
      </c>
      <c r="B167" s="62" t="s">
        <v>231</v>
      </c>
      <c r="C167" s="42" t="s">
        <v>77</v>
      </c>
      <c r="D167" s="43">
        <v>1281.45</v>
      </c>
      <c r="E167" s="43">
        <v>1173</v>
      </c>
      <c r="F167" s="43">
        <v>1146.5</v>
      </c>
      <c r="G167" s="43">
        <v>1138.8800000000001</v>
      </c>
      <c r="H167" s="43">
        <v>1182.3</v>
      </c>
      <c r="I167" s="43">
        <v>1369.13</v>
      </c>
      <c r="J167" s="43">
        <v>1527.09</v>
      </c>
      <c r="K167" s="43">
        <v>1745.59</v>
      </c>
      <c r="L167" s="43">
        <v>1829.61</v>
      </c>
      <c r="M167" s="43">
        <v>1917.28</v>
      </c>
      <c r="N167" s="43">
        <v>1928.15</v>
      </c>
      <c r="O167" s="43">
        <v>1901.49</v>
      </c>
      <c r="P167" s="43">
        <v>1877.12</v>
      </c>
      <c r="Q167" s="43">
        <v>1878.7</v>
      </c>
      <c r="R167" s="43">
        <v>1827.6</v>
      </c>
      <c r="S167" s="43">
        <v>1813.94</v>
      </c>
      <c r="T167" s="43">
        <v>1796.2</v>
      </c>
      <c r="U167" s="43">
        <v>1790.32</v>
      </c>
      <c r="V167" s="43">
        <v>1819.44</v>
      </c>
      <c r="W167" s="43">
        <v>1824.34</v>
      </c>
      <c r="X167" s="43">
        <v>1827.99</v>
      </c>
      <c r="Y167" s="43">
        <v>1762.08</v>
      </c>
      <c r="Z167" s="43">
        <v>1617.79</v>
      </c>
      <c r="AA167" s="43">
        <v>1515.4</v>
      </c>
    </row>
    <row r="168" spans="1:27" ht="12.75" hidden="1" customHeight="1" outlineLevel="1" x14ac:dyDescent="0.2">
      <c r="A168" s="92" t="s">
        <v>2403</v>
      </c>
      <c r="B168" s="62" t="s">
        <v>88</v>
      </c>
      <c r="C168" s="42" t="s">
        <v>77</v>
      </c>
      <c r="D168" s="43">
        <v>113.12</v>
      </c>
      <c r="E168" s="43">
        <f>$D$168</f>
        <v>113.12</v>
      </c>
      <c r="F168" s="43">
        <f t="shared" ref="F168:AA168" si="94">$D$168</f>
        <v>113.12</v>
      </c>
      <c r="G168" s="43">
        <f t="shared" si="94"/>
        <v>113.12</v>
      </c>
      <c r="H168" s="43">
        <f t="shared" si="94"/>
        <v>113.12</v>
      </c>
      <c r="I168" s="43">
        <f t="shared" si="94"/>
        <v>113.12</v>
      </c>
      <c r="J168" s="43">
        <f t="shared" si="94"/>
        <v>113.12</v>
      </c>
      <c r="K168" s="43">
        <f t="shared" si="94"/>
        <v>113.12</v>
      </c>
      <c r="L168" s="43">
        <f t="shared" si="94"/>
        <v>113.12</v>
      </c>
      <c r="M168" s="43">
        <f t="shared" si="94"/>
        <v>113.12</v>
      </c>
      <c r="N168" s="43">
        <f t="shared" si="94"/>
        <v>113.12</v>
      </c>
      <c r="O168" s="43">
        <f t="shared" si="94"/>
        <v>113.12</v>
      </c>
      <c r="P168" s="43">
        <f t="shared" si="94"/>
        <v>113.12</v>
      </c>
      <c r="Q168" s="43">
        <f t="shared" si="94"/>
        <v>113.12</v>
      </c>
      <c r="R168" s="43">
        <f t="shared" si="94"/>
        <v>113.12</v>
      </c>
      <c r="S168" s="43">
        <f t="shared" si="94"/>
        <v>113.12</v>
      </c>
      <c r="T168" s="43">
        <f t="shared" si="94"/>
        <v>113.12</v>
      </c>
      <c r="U168" s="43">
        <f t="shared" si="94"/>
        <v>113.12</v>
      </c>
      <c r="V168" s="43">
        <f t="shared" si="94"/>
        <v>113.12</v>
      </c>
      <c r="W168" s="43">
        <f t="shared" si="94"/>
        <v>113.12</v>
      </c>
      <c r="X168" s="43">
        <f t="shared" si="94"/>
        <v>113.12</v>
      </c>
      <c r="Y168" s="43">
        <f t="shared" si="94"/>
        <v>113.12</v>
      </c>
      <c r="Z168" s="43">
        <f t="shared" si="94"/>
        <v>113.12</v>
      </c>
      <c r="AA168" s="43">
        <f t="shared" si="94"/>
        <v>113.12</v>
      </c>
    </row>
    <row r="169" spans="1:27" ht="12.75" hidden="1" customHeight="1" outlineLevel="1" x14ac:dyDescent="0.2">
      <c r="A169" s="92" t="s">
        <v>2404</v>
      </c>
      <c r="B169" s="62" t="s">
        <v>81</v>
      </c>
      <c r="C169" s="42" t="s">
        <v>77</v>
      </c>
      <c r="D169" s="43">
        <v>4.6100000000000003</v>
      </c>
      <c r="E169" s="43">
        <v>4.6100000000000003</v>
      </c>
      <c r="F169" s="43">
        <v>4.6100000000000003</v>
      </c>
      <c r="G169" s="43">
        <v>4.6100000000000003</v>
      </c>
      <c r="H169" s="43">
        <v>4.6100000000000003</v>
      </c>
      <c r="I169" s="43">
        <v>4.6100000000000003</v>
      </c>
      <c r="J169" s="43">
        <v>4.6100000000000003</v>
      </c>
      <c r="K169" s="43">
        <v>4.6100000000000003</v>
      </c>
      <c r="L169" s="43">
        <v>4.6100000000000003</v>
      </c>
      <c r="M169" s="43">
        <v>4.6100000000000003</v>
      </c>
      <c r="N169" s="43">
        <v>4.6100000000000003</v>
      </c>
      <c r="O169" s="43">
        <v>4.6100000000000003</v>
      </c>
      <c r="P169" s="43">
        <v>4.6100000000000003</v>
      </c>
      <c r="Q169" s="43">
        <v>4.6100000000000003</v>
      </c>
      <c r="R169" s="43">
        <v>4.6100000000000003</v>
      </c>
      <c r="S169" s="43">
        <v>4.6100000000000003</v>
      </c>
      <c r="T169" s="43">
        <v>4.6100000000000003</v>
      </c>
      <c r="U169" s="43">
        <v>4.6100000000000003</v>
      </c>
      <c r="V169" s="43">
        <v>4.6100000000000003</v>
      </c>
      <c r="W169" s="43">
        <v>4.6100000000000003</v>
      </c>
      <c r="X169" s="43">
        <v>4.6100000000000003</v>
      </c>
      <c r="Y169" s="43">
        <v>4.6100000000000003</v>
      </c>
      <c r="Z169" s="43">
        <v>4.6100000000000003</v>
      </c>
      <c r="AA169" s="43">
        <v>4.6100000000000003</v>
      </c>
    </row>
    <row r="170" spans="1:27" ht="12.75" hidden="1" customHeight="1" outlineLevel="1" x14ac:dyDescent="0.2">
      <c r="A170" s="92" t="s">
        <v>2405</v>
      </c>
      <c r="B170" s="62" t="s">
        <v>79</v>
      </c>
      <c r="C170" s="42" t="s">
        <v>77</v>
      </c>
      <c r="D170" s="43">
        <f>$D$11</f>
        <v>330.69</v>
      </c>
      <c r="E170" s="43">
        <f t="shared" ref="E170:AA170" si="95">$D$11</f>
        <v>330.69</v>
      </c>
      <c r="F170" s="43">
        <f t="shared" si="95"/>
        <v>330.69</v>
      </c>
      <c r="G170" s="43">
        <f t="shared" si="95"/>
        <v>330.69</v>
      </c>
      <c r="H170" s="43">
        <f t="shared" si="95"/>
        <v>330.69</v>
      </c>
      <c r="I170" s="43">
        <f t="shared" si="95"/>
        <v>330.69</v>
      </c>
      <c r="J170" s="43">
        <f t="shared" si="95"/>
        <v>330.69</v>
      </c>
      <c r="K170" s="43">
        <f t="shared" si="95"/>
        <v>330.69</v>
      </c>
      <c r="L170" s="43">
        <f t="shared" si="95"/>
        <v>330.69</v>
      </c>
      <c r="M170" s="43">
        <f t="shared" si="95"/>
        <v>330.69</v>
      </c>
      <c r="N170" s="43">
        <f t="shared" si="95"/>
        <v>330.69</v>
      </c>
      <c r="O170" s="43">
        <f t="shared" si="95"/>
        <v>330.69</v>
      </c>
      <c r="P170" s="43">
        <f t="shared" si="95"/>
        <v>330.69</v>
      </c>
      <c r="Q170" s="43">
        <f t="shared" si="95"/>
        <v>330.69</v>
      </c>
      <c r="R170" s="43">
        <f t="shared" si="95"/>
        <v>330.69</v>
      </c>
      <c r="S170" s="43">
        <f t="shared" si="95"/>
        <v>330.69</v>
      </c>
      <c r="T170" s="43">
        <f t="shared" si="95"/>
        <v>330.69</v>
      </c>
      <c r="U170" s="43">
        <f t="shared" si="95"/>
        <v>330.69</v>
      </c>
      <c r="V170" s="43">
        <f t="shared" si="95"/>
        <v>330.69</v>
      </c>
      <c r="W170" s="43">
        <f t="shared" si="95"/>
        <v>330.69</v>
      </c>
      <c r="X170" s="43">
        <f t="shared" si="95"/>
        <v>330.69</v>
      </c>
      <c r="Y170" s="43">
        <f t="shared" si="95"/>
        <v>330.69</v>
      </c>
      <c r="Z170" s="43">
        <f t="shared" si="95"/>
        <v>330.69</v>
      </c>
      <c r="AA170" s="43">
        <f t="shared" si="95"/>
        <v>330.69</v>
      </c>
    </row>
    <row r="171" spans="1:27" collapsed="1" x14ac:dyDescent="0.2">
      <c r="A171" s="91" t="s">
        <v>2406</v>
      </c>
      <c r="B171" s="27" t="str">
        <f>"02"&amp;"."&amp;$B$801&amp;"."&amp;$B$802</f>
        <v>02.03.2023</v>
      </c>
      <c r="C171" s="83" t="s">
        <v>74</v>
      </c>
      <c r="D171" s="84">
        <f>ROUND(((D172+D173+D175+D174)/1000),5)</f>
        <v>1.6492599999999999</v>
      </c>
      <c r="E171" s="84">
        <f>ROUND(((E172+E173+E175+E174)/1000),5)</f>
        <v>1.58687</v>
      </c>
      <c r="F171" s="84">
        <f>ROUND(((F172+F173+F175+F174)/1000),5)</f>
        <v>1.5691900000000001</v>
      </c>
      <c r="G171" s="84">
        <f t="shared" ref="G171:AA171" si="96">ROUND(((G172+G173+G175+G174)/1000),5)</f>
        <v>1.58392</v>
      </c>
      <c r="H171" s="84">
        <f t="shared" si="96"/>
        <v>1.6629</v>
      </c>
      <c r="I171" s="84">
        <f t="shared" si="96"/>
        <v>1.8773299999999999</v>
      </c>
      <c r="J171" s="84">
        <f t="shared" si="96"/>
        <v>2.02467</v>
      </c>
      <c r="K171" s="84">
        <f t="shared" si="96"/>
        <v>2.1455600000000001</v>
      </c>
      <c r="L171" s="84">
        <f t="shared" si="96"/>
        <v>2.2599100000000001</v>
      </c>
      <c r="M171" s="84">
        <f t="shared" si="96"/>
        <v>2.2703099999999998</v>
      </c>
      <c r="N171" s="84">
        <f t="shared" si="96"/>
        <v>2.2852899999999998</v>
      </c>
      <c r="O171" s="84">
        <f t="shared" si="96"/>
        <v>2.3431899999999999</v>
      </c>
      <c r="P171" s="84">
        <f t="shared" si="96"/>
        <v>2.32361</v>
      </c>
      <c r="Q171" s="84">
        <f t="shared" si="96"/>
        <v>2.3251599999999999</v>
      </c>
      <c r="R171" s="84">
        <f t="shared" si="96"/>
        <v>2.3192200000000001</v>
      </c>
      <c r="S171" s="84">
        <f t="shared" si="96"/>
        <v>2.2729400000000002</v>
      </c>
      <c r="T171" s="84">
        <f t="shared" si="96"/>
        <v>2.2328999999999999</v>
      </c>
      <c r="U171" s="84">
        <f t="shared" si="96"/>
        <v>2.2304400000000002</v>
      </c>
      <c r="V171" s="84">
        <f t="shared" si="96"/>
        <v>2.2749600000000001</v>
      </c>
      <c r="W171" s="84">
        <f t="shared" si="96"/>
        <v>2.3278300000000001</v>
      </c>
      <c r="X171" s="84">
        <f t="shared" si="96"/>
        <v>2.2874300000000001</v>
      </c>
      <c r="Y171" s="84">
        <f t="shared" si="96"/>
        <v>2.2243300000000001</v>
      </c>
      <c r="Z171" s="84">
        <f t="shared" si="96"/>
        <v>2.1190699999999998</v>
      </c>
      <c r="AA171" s="84">
        <f t="shared" si="96"/>
        <v>2.03464</v>
      </c>
    </row>
    <row r="172" spans="1:27" ht="12.75" hidden="1" customHeight="1" outlineLevel="1" x14ac:dyDescent="0.2">
      <c r="A172" s="92" t="s">
        <v>2407</v>
      </c>
      <c r="B172" s="62" t="s">
        <v>231</v>
      </c>
      <c r="C172" s="42" t="s">
        <v>77</v>
      </c>
      <c r="D172" s="43">
        <v>1200.8399999999999</v>
      </c>
      <c r="E172" s="43">
        <v>1138.45</v>
      </c>
      <c r="F172" s="43">
        <v>1120.77</v>
      </c>
      <c r="G172" s="43">
        <v>1135.5</v>
      </c>
      <c r="H172" s="43">
        <v>1214.48</v>
      </c>
      <c r="I172" s="43">
        <v>1428.91</v>
      </c>
      <c r="J172" s="43">
        <v>1576.25</v>
      </c>
      <c r="K172" s="43">
        <v>1697.14</v>
      </c>
      <c r="L172" s="43">
        <v>1811.49</v>
      </c>
      <c r="M172" s="43">
        <v>1821.89</v>
      </c>
      <c r="N172" s="43">
        <v>1836.87</v>
      </c>
      <c r="O172" s="43">
        <v>1894.77</v>
      </c>
      <c r="P172" s="43">
        <v>1875.19</v>
      </c>
      <c r="Q172" s="43">
        <v>1876.74</v>
      </c>
      <c r="R172" s="43">
        <v>1870.8</v>
      </c>
      <c r="S172" s="43">
        <v>1824.52</v>
      </c>
      <c r="T172" s="43">
        <v>1784.48</v>
      </c>
      <c r="U172" s="43">
        <v>1782.02</v>
      </c>
      <c r="V172" s="43">
        <v>1826.54</v>
      </c>
      <c r="W172" s="43">
        <v>1879.41</v>
      </c>
      <c r="X172" s="43">
        <v>1839.01</v>
      </c>
      <c r="Y172" s="43">
        <v>1775.91</v>
      </c>
      <c r="Z172" s="43">
        <v>1670.65</v>
      </c>
      <c r="AA172" s="43">
        <v>1586.22</v>
      </c>
    </row>
    <row r="173" spans="1:27" ht="12.75" hidden="1" customHeight="1" outlineLevel="1" x14ac:dyDescent="0.2">
      <c r="A173" s="92" t="s">
        <v>2408</v>
      </c>
      <c r="B173" s="62" t="s">
        <v>88</v>
      </c>
      <c r="C173" s="42" t="s">
        <v>77</v>
      </c>
      <c r="D173" s="43">
        <f>$D$168</f>
        <v>113.12</v>
      </c>
      <c r="E173" s="43">
        <f>$D$168</f>
        <v>113.12</v>
      </c>
      <c r="F173" s="43">
        <f t="shared" ref="F173:AA173" si="97">$D$168</f>
        <v>113.12</v>
      </c>
      <c r="G173" s="43">
        <f t="shared" si="97"/>
        <v>113.12</v>
      </c>
      <c r="H173" s="43">
        <f t="shared" si="97"/>
        <v>113.12</v>
      </c>
      <c r="I173" s="43">
        <f t="shared" si="97"/>
        <v>113.12</v>
      </c>
      <c r="J173" s="43">
        <f t="shared" si="97"/>
        <v>113.12</v>
      </c>
      <c r="K173" s="43">
        <f t="shared" si="97"/>
        <v>113.12</v>
      </c>
      <c r="L173" s="43">
        <f t="shared" si="97"/>
        <v>113.12</v>
      </c>
      <c r="M173" s="43">
        <f t="shared" si="97"/>
        <v>113.12</v>
      </c>
      <c r="N173" s="43">
        <f t="shared" si="97"/>
        <v>113.12</v>
      </c>
      <c r="O173" s="43">
        <f t="shared" si="97"/>
        <v>113.12</v>
      </c>
      <c r="P173" s="43">
        <f t="shared" si="97"/>
        <v>113.12</v>
      </c>
      <c r="Q173" s="43">
        <f t="shared" si="97"/>
        <v>113.12</v>
      </c>
      <c r="R173" s="43">
        <f t="shared" si="97"/>
        <v>113.12</v>
      </c>
      <c r="S173" s="43">
        <f t="shared" si="97"/>
        <v>113.12</v>
      </c>
      <c r="T173" s="43">
        <f t="shared" si="97"/>
        <v>113.12</v>
      </c>
      <c r="U173" s="43">
        <f t="shared" si="97"/>
        <v>113.12</v>
      </c>
      <c r="V173" s="43">
        <f t="shared" si="97"/>
        <v>113.12</v>
      </c>
      <c r="W173" s="43">
        <f t="shared" si="97"/>
        <v>113.12</v>
      </c>
      <c r="X173" s="43">
        <f t="shared" si="97"/>
        <v>113.12</v>
      </c>
      <c r="Y173" s="43">
        <f t="shared" si="97"/>
        <v>113.12</v>
      </c>
      <c r="Z173" s="43">
        <f t="shared" si="97"/>
        <v>113.12</v>
      </c>
      <c r="AA173" s="43">
        <f t="shared" si="97"/>
        <v>113.12</v>
      </c>
    </row>
    <row r="174" spans="1:27" ht="12.75" hidden="1" customHeight="1" outlineLevel="1" x14ac:dyDescent="0.2">
      <c r="A174" s="92" t="s">
        <v>2409</v>
      </c>
      <c r="B174" s="62" t="s">
        <v>81</v>
      </c>
      <c r="C174" s="42" t="s">
        <v>77</v>
      </c>
      <c r="D174" s="43">
        <v>4.6100000000000003</v>
      </c>
      <c r="E174" s="43">
        <v>4.6100000000000003</v>
      </c>
      <c r="F174" s="43">
        <v>4.6100000000000003</v>
      </c>
      <c r="G174" s="43">
        <v>4.6100000000000003</v>
      </c>
      <c r="H174" s="43">
        <v>4.6100000000000003</v>
      </c>
      <c r="I174" s="43">
        <v>4.6100000000000003</v>
      </c>
      <c r="J174" s="43">
        <v>4.6100000000000003</v>
      </c>
      <c r="K174" s="43">
        <v>4.6100000000000003</v>
      </c>
      <c r="L174" s="43">
        <v>4.6100000000000003</v>
      </c>
      <c r="M174" s="43">
        <v>4.6100000000000003</v>
      </c>
      <c r="N174" s="43">
        <v>4.6100000000000003</v>
      </c>
      <c r="O174" s="43">
        <v>4.6100000000000003</v>
      </c>
      <c r="P174" s="43">
        <v>4.6100000000000003</v>
      </c>
      <c r="Q174" s="43">
        <v>4.6100000000000003</v>
      </c>
      <c r="R174" s="43">
        <v>4.6100000000000003</v>
      </c>
      <c r="S174" s="43">
        <v>4.6100000000000003</v>
      </c>
      <c r="T174" s="43">
        <v>4.6100000000000003</v>
      </c>
      <c r="U174" s="43">
        <v>4.6100000000000003</v>
      </c>
      <c r="V174" s="43">
        <v>4.6100000000000003</v>
      </c>
      <c r="W174" s="43">
        <v>4.6100000000000003</v>
      </c>
      <c r="X174" s="43">
        <v>4.6100000000000003</v>
      </c>
      <c r="Y174" s="43">
        <v>4.6100000000000003</v>
      </c>
      <c r="Z174" s="43">
        <v>4.6100000000000003</v>
      </c>
      <c r="AA174" s="43">
        <v>4.6100000000000003</v>
      </c>
    </row>
    <row r="175" spans="1:27" ht="12.75" hidden="1" customHeight="1" outlineLevel="1" x14ac:dyDescent="0.2">
      <c r="A175" s="92" t="s">
        <v>2410</v>
      </c>
      <c r="B175" s="62" t="s">
        <v>79</v>
      </c>
      <c r="C175" s="42" t="s">
        <v>77</v>
      </c>
      <c r="D175" s="43">
        <f>$D$11</f>
        <v>330.69</v>
      </c>
      <c r="E175" s="43">
        <f t="shared" ref="E175:AA175" si="98">$D$11</f>
        <v>330.69</v>
      </c>
      <c r="F175" s="43">
        <f t="shared" si="98"/>
        <v>330.69</v>
      </c>
      <c r="G175" s="43">
        <f t="shared" si="98"/>
        <v>330.69</v>
      </c>
      <c r="H175" s="43">
        <f t="shared" si="98"/>
        <v>330.69</v>
      </c>
      <c r="I175" s="43">
        <f t="shared" si="98"/>
        <v>330.69</v>
      </c>
      <c r="J175" s="43">
        <f t="shared" si="98"/>
        <v>330.69</v>
      </c>
      <c r="K175" s="43">
        <f t="shared" si="98"/>
        <v>330.69</v>
      </c>
      <c r="L175" s="43">
        <f t="shared" si="98"/>
        <v>330.69</v>
      </c>
      <c r="M175" s="43">
        <f t="shared" si="98"/>
        <v>330.69</v>
      </c>
      <c r="N175" s="43">
        <f t="shared" si="98"/>
        <v>330.69</v>
      </c>
      <c r="O175" s="43">
        <f t="shared" si="98"/>
        <v>330.69</v>
      </c>
      <c r="P175" s="43">
        <f t="shared" si="98"/>
        <v>330.69</v>
      </c>
      <c r="Q175" s="43">
        <f t="shared" si="98"/>
        <v>330.69</v>
      </c>
      <c r="R175" s="43">
        <f t="shared" si="98"/>
        <v>330.69</v>
      </c>
      <c r="S175" s="43">
        <f t="shared" si="98"/>
        <v>330.69</v>
      </c>
      <c r="T175" s="43">
        <f t="shared" si="98"/>
        <v>330.69</v>
      </c>
      <c r="U175" s="43">
        <f t="shared" si="98"/>
        <v>330.69</v>
      </c>
      <c r="V175" s="43">
        <f t="shared" si="98"/>
        <v>330.69</v>
      </c>
      <c r="W175" s="43">
        <f t="shared" si="98"/>
        <v>330.69</v>
      </c>
      <c r="X175" s="43">
        <f t="shared" si="98"/>
        <v>330.69</v>
      </c>
      <c r="Y175" s="43">
        <f t="shared" si="98"/>
        <v>330.69</v>
      </c>
      <c r="Z175" s="43">
        <f t="shared" si="98"/>
        <v>330.69</v>
      </c>
      <c r="AA175" s="43">
        <f t="shared" si="98"/>
        <v>330.69</v>
      </c>
    </row>
    <row r="176" spans="1:27" ht="12.75" customHeight="1" collapsed="1" x14ac:dyDescent="0.2">
      <c r="A176" s="91" t="s">
        <v>2411</v>
      </c>
      <c r="B176" s="27" t="str">
        <f>"03"&amp;"."&amp;$B$801&amp;"."&amp;$B$802</f>
        <v>03.03.2023</v>
      </c>
      <c r="C176" s="83" t="s">
        <v>74</v>
      </c>
      <c r="D176" s="84">
        <f>ROUND(((D177+D178+D180+D179)/1000),5)</f>
        <v>1.81179</v>
      </c>
      <c r="E176" s="84">
        <f>ROUND(((E177+E178+E180+E179)/1000),5)</f>
        <v>1.6296999999999999</v>
      </c>
      <c r="F176" s="84">
        <f>ROUND(((F177+F178+F180+F179)/1000),5)</f>
        <v>1.57996</v>
      </c>
      <c r="G176" s="84">
        <f t="shared" ref="G176:AA176" si="99">ROUND(((G177+G178+G180+G179)/1000),5)</f>
        <v>1.5814900000000001</v>
      </c>
      <c r="H176" s="84">
        <f t="shared" si="99"/>
        <v>1.6466099999999999</v>
      </c>
      <c r="I176" s="84">
        <f t="shared" si="99"/>
        <v>1.9197599999999999</v>
      </c>
      <c r="J176" s="84">
        <f t="shared" si="99"/>
        <v>2.0506899999999999</v>
      </c>
      <c r="K176" s="84">
        <f t="shared" si="99"/>
        <v>2.15822</v>
      </c>
      <c r="L176" s="84">
        <f t="shared" si="99"/>
        <v>2.26172</v>
      </c>
      <c r="M176" s="84">
        <f t="shared" si="99"/>
        <v>2.2741600000000002</v>
      </c>
      <c r="N176" s="84">
        <f t="shared" si="99"/>
        <v>2.2858000000000001</v>
      </c>
      <c r="O176" s="84">
        <f t="shared" si="99"/>
        <v>2.33725</v>
      </c>
      <c r="P176" s="84">
        <f t="shared" si="99"/>
        <v>2.31107</v>
      </c>
      <c r="Q176" s="84">
        <f t="shared" si="99"/>
        <v>2.3137099999999999</v>
      </c>
      <c r="R176" s="84">
        <f t="shared" si="99"/>
        <v>2.3043800000000001</v>
      </c>
      <c r="S176" s="84">
        <f t="shared" si="99"/>
        <v>2.2685399999999998</v>
      </c>
      <c r="T176" s="84">
        <f t="shared" si="99"/>
        <v>2.23014</v>
      </c>
      <c r="U176" s="84">
        <f t="shared" si="99"/>
        <v>2.2303899999999999</v>
      </c>
      <c r="V176" s="84">
        <f t="shared" si="99"/>
        <v>2.2640400000000001</v>
      </c>
      <c r="W176" s="84">
        <f t="shared" si="99"/>
        <v>2.3289200000000001</v>
      </c>
      <c r="X176" s="84">
        <f t="shared" si="99"/>
        <v>2.2753199999999998</v>
      </c>
      <c r="Y176" s="84">
        <f t="shared" si="99"/>
        <v>2.2216</v>
      </c>
      <c r="Z176" s="84">
        <f t="shared" si="99"/>
        <v>2.0683099999999999</v>
      </c>
      <c r="AA176" s="84">
        <f t="shared" si="99"/>
        <v>1.9966299999999999</v>
      </c>
    </row>
    <row r="177" spans="1:27" ht="12.75" hidden="1" customHeight="1" outlineLevel="1" x14ac:dyDescent="0.2">
      <c r="A177" s="92" t="s">
        <v>2412</v>
      </c>
      <c r="B177" s="62" t="s">
        <v>231</v>
      </c>
      <c r="C177" s="42" t="s">
        <v>77</v>
      </c>
      <c r="D177" s="43">
        <v>1363.37</v>
      </c>
      <c r="E177" s="43">
        <v>1181.28</v>
      </c>
      <c r="F177" s="43">
        <v>1131.54</v>
      </c>
      <c r="G177" s="43">
        <v>1133.07</v>
      </c>
      <c r="H177" s="43">
        <v>1198.19</v>
      </c>
      <c r="I177" s="43">
        <v>1471.34</v>
      </c>
      <c r="J177" s="43">
        <v>1602.27</v>
      </c>
      <c r="K177" s="43">
        <v>1709.8</v>
      </c>
      <c r="L177" s="43">
        <v>1813.3</v>
      </c>
      <c r="M177" s="43">
        <v>1825.74</v>
      </c>
      <c r="N177" s="43">
        <v>1837.38</v>
      </c>
      <c r="O177" s="43">
        <v>1888.83</v>
      </c>
      <c r="P177" s="43">
        <v>1862.65</v>
      </c>
      <c r="Q177" s="43">
        <v>1865.29</v>
      </c>
      <c r="R177" s="43">
        <v>1855.96</v>
      </c>
      <c r="S177" s="43">
        <v>1820.12</v>
      </c>
      <c r="T177" s="43">
        <v>1781.72</v>
      </c>
      <c r="U177" s="43">
        <v>1781.97</v>
      </c>
      <c r="V177" s="43">
        <v>1815.62</v>
      </c>
      <c r="W177" s="43">
        <v>1880.5</v>
      </c>
      <c r="X177" s="43">
        <v>1826.9</v>
      </c>
      <c r="Y177" s="43">
        <v>1773.18</v>
      </c>
      <c r="Z177" s="43">
        <v>1619.89</v>
      </c>
      <c r="AA177" s="43">
        <v>1548.21</v>
      </c>
    </row>
    <row r="178" spans="1:27" ht="12.75" hidden="1" customHeight="1" outlineLevel="1" x14ac:dyDescent="0.2">
      <c r="A178" s="92" t="s">
        <v>2413</v>
      </c>
      <c r="B178" s="62" t="s">
        <v>88</v>
      </c>
      <c r="C178" s="42" t="s">
        <v>77</v>
      </c>
      <c r="D178" s="43">
        <f>$D$168</f>
        <v>113.12</v>
      </c>
      <c r="E178" s="43">
        <f>$D$168</f>
        <v>113.12</v>
      </c>
      <c r="F178" s="43">
        <f t="shared" ref="F178:AA178" si="100">$D$168</f>
        <v>113.12</v>
      </c>
      <c r="G178" s="43">
        <f t="shared" si="100"/>
        <v>113.12</v>
      </c>
      <c r="H178" s="43">
        <f t="shared" si="100"/>
        <v>113.12</v>
      </c>
      <c r="I178" s="43">
        <f t="shared" si="100"/>
        <v>113.12</v>
      </c>
      <c r="J178" s="43">
        <f t="shared" si="100"/>
        <v>113.12</v>
      </c>
      <c r="K178" s="43">
        <f t="shared" si="100"/>
        <v>113.12</v>
      </c>
      <c r="L178" s="43">
        <f t="shared" si="100"/>
        <v>113.12</v>
      </c>
      <c r="M178" s="43">
        <f t="shared" si="100"/>
        <v>113.12</v>
      </c>
      <c r="N178" s="43">
        <f t="shared" si="100"/>
        <v>113.12</v>
      </c>
      <c r="O178" s="43">
        <f t="shared" si="100"/>
        <v>113.12</v>
      </c>
      <c r="P178" s="43">
        <f t="shared" si="100"/>
        <v>113.12</v>
      </c>
      <c r="Q178" s="43">
        <f t="shared" si="100"/>
        <v>113.12</v>
      </c>
      <c r="R178" s="43">
        <f t="shared" si="100"/>
        <v>113.12</v>
      </c>
      <c r="S178" s="43">
        <f t="shared" si="100"/>
        <v>113.12</v>
      </c>
      <c r="T178" s="43">
        <f t="shared" si="100"/>
        <v>113.12</v>
      </c>
      <c r="U178" s="43">
        <f t="shared" si="100"/>
        <v>113.12</v>
      </c>
      <c r="V178" s="43">
        <f t="shared" si="100"/>
        <v>113.12</v>
      </c>
      <c r="W178" s="43">
        <f t="shared" si="100"/>
        <v>113.12</v>
      </c>
      <c r="X178" s="43">
        <f t="shared" si="100"/>
        <v>113.12</v>
      </c>
      <c r="Y178" s="43">
        <f t="shared" si="100"/>
        <v>113.12</v>
      </c>
      <c r="Z178" s="43">
        <f t="shared" si="100"/>
        <v>113.12</v>
      </c>
      <c r="AA178" s="43">
        <f t="shared" si="100"/>
        <v>113.12</v>
      </c>
    </row>
    <row r="179" spans="1:27" ht="12.75" hidden="1" customHeight="1" outlineLevel="1" x14ac:dyDescent="0.2">
      <c r="A179" s="92" t="s">
        <v>2414</v>
      </c>
      <c r="B179" s="62" t="s">
        <v>81</v>
      </c>
      <c r="C179" s="42" t="s">
        <v>77</v>
      </c>
      <c r="D179" s="43">
        <v>4.6100000000000003</v>
      </c>
      <c r="E179" s="43">
        <v>4.6100000000000003</v>
      </c>
      <c r="F179" s="43">
        <v>4.6100000000000003</v>
      </c>
      <c r="G179" s="43">
        <v>4.6100000000000003</v>
      </c>
      <c r="H179" s="43">
        <v>4.6100000000000003</v>
      </c>
      <c r="I179" s="43">
        <v>4.6100000000000003</v>
      </c>
      <c r="J179" s="43">
        <v>4.6100000000000003</v>
      </c>
      <c r="K179" s="43">
        <v>4.6100000000000003</v>
      </c>
      <c r="L179" s="43">
        <v>4.6100000000000003</v>
      </c>
      <c r="M179" s="43">
        <v>4.6100000000000003</v>
      </c>
      <c r="N179" s="43">
        <v>4.6100000000000003</v>
      </c>
      <c r="O179" s="43">
        <v>4.6100000000000003</v>
      </c>
      <c r="P179" s="43">
        <v>4.6100000000000003</v>
      </c>
      <c r="Q179" s="43">
        <v>4.6100000000000003</v>
      </c>
      <c r="R179" s="43">
        <v>4.6100000000000003</v>
      </c>
      <c r="S179" s="43">
        <v>4.6100000000000003</v>
      </c>
      <c r="T179" s="43">
        <v>4.6100000000000003</v>
      </c>
      <c r="U179" s="43">
        <v>4.6100000000000003</v>
      </c>
      <c r="V179" s="43">
        <v>4.6100000000000003</v>
      </c>
      <c r="W179" s="43">
        <v>4.6100000000000003</v>
      </c>
      <c r="X179" s="43">
        <v>4.6100000000000003</v>
      </c>
      <c r="Y179" s="43">
        <v>4.6100000000000003</v>
      </c>
      <c r="Z179" s="43">
        <v>4.6100000000000003</v>
      </c>
      <c r="AA179" s="43">
        <v>4.6100000000000003</v>
      </c>
    </row>
    <row r="180" spans="1:27" ht="12.75" hidden="1" customHeight="1" outlineLevel="1" x14ac:dyDescent="0.2">
      <c r="A180" s="92" t="s">
        <v>2415</v>
      </c>
      <c r="B180" s="62" t="s">
        <v>79</v>
      </c>
      <c r="C180" s="42" t="s">
        <v>77</v>
      </c>
      <c r="D180" s="43">
        <f>$D$11</f>
        <v>330.69</v>
      </c>
      <c r="E180" s="43">
        <f t="shared" ref="E180:AA180" si="101">$D$11</f>
        <v>330.69</v>
      </c>
      <c r="F180" s="43">
        <f t="shared" si="101"/>
        <v>330.69</v>
      </c>
      <c r="G180" s="43">
        <f t="shared" si="101"/>
        <v>330.69</v>
      </c>
      <c r="H180" s="43">
        <f t="shared" si="101"/>
        <v>330.69</v>
      </c>
      <c r="I180" s="43">
        <f t="shared" si="101"/>
        <v>330.69</v>
      </c>
      <c r="J180" s="43">
        <f t="shared" si="101"/>
        <v>330.69</v>
      </c>
      <c r="K180" s="43">
        <f t="shared" si="101"/>
        <v>330.69</v>
      </c>
      <c r="L180" s="43">
        <f t="shared" si="101"/>
        <v>330.69</v>
      </c>
      <c r="M180" s="43">
        <f t="shared" si="101"/>
        <v>330.69</v>
      </c>
      <c r="N180" s="43">
        <f t="shared" si="101"/>
        <v>330.69</v>
      </c>
      <c r="O180" s="43">
        <f t="shared" si="101"/>
        <v>330.69</v>
      </c>
      <c r="P180" s="43">
        <f t="shared" si="101"/>
        <v>330.69</v>
      </c>
      <c r="Q180" s="43">
        <f t="shared" si="101"/>
        <v>330.69</v>
      </c>
      <c r="R180" s="43">
        <f t="shared" si="101"/>
        <v>330.69</v>
      </c>
      <c r="S180" s="43">
        <f t="shared" si="101"/>
        <v>330.69</v>
      </c>
      <c r="T180" s="43">
        <f t="shared" si="101"/>
        <v>330.69</v>
      </c>
      <c r="U180" s="43">
        <f t="shared" si="101"/>
        <v>330.69</v>
      </c>
      <c r="V180" s="43">
        <f t="shared" si="101"/>
        <v>330.69</v>
      </c>
      <c r="W180" s="43">
        <f t="shared" si="101"/>
        <v>330.69</v>
      </c>
      <c r="X180" s="43">
        <f t="shared" si="101"/>
        <v>330.69</v>
      </c>
      <c r="Y180" s="43">
        <f t="shared" si="101"/>
        <v>330.69</v>
      </c>
      <c r="Z180" s="43">
        <f t="shared" si="101"/>
        <v>330.69</v>
      </c>
      <c r="AA180" s="43">
        <f t="shared" si="101"/>
        <v>330.69</v>
      </c>
    </row>
    <row r="181" spans="1:27" ht="12.75" customHeight="1" collapsed="1" x14ac:dyDescent="0.2">
      <c r="A181" s="91" t="s">
        <v>2416</v>
      </c>
      <c r="B181" s="27" t="str">
        <f>"04"&amp;"."&amp;$B$801&amp;"."&amp;$B$802</f>
        <v>04.03.2023</v>
      </c>
      <c r="C181" s="83" t="s">
        <v>74</v>
      </c>
      <c r="D181" s="84">
        <f>ROUND(((D182+D183+D185+D184)/1000),5)</f>
        <v>2.0079500000000001</v>
      </c>
      <c r="E181" s="84">
        <f>ROUND(((E182+E183+E185+E184)/1000),5)</f>
        <v>1.9199299999999999</v>
      </c>
      <c r="F181" s="84">
        <f>ROUND(((F182+F183+F185+F184)/1000),5)</f>
        <v>1.7730399999999999</v>
      </c>
      <c r="G181" s="84">
        <f t="shared" ref="G181:AA181" si="102">ROUND(((G182+G183+G185+G184)/1000),5)</f>
        <v>1.73186</v>
      </c>
      <c r="H181" s="84">
        <f t="shared" si="102"/>
        <v>1.7927</v>
      </c>
      <c r="I181" s="84">
        <f t="shared" si="102"/>
        <v>1.9271</v>
      </c>
      <c r="J181" s="84">
        <f t="shared" si="102"/>
        <v>1.95983</v>
      </c>
      <c r="K181" s="84">
        <f t="shared" si="102"/>
        <v>2.0175900000000002</v>
      </c>
      <c r="L181" s="84">
        <f t="shared" si="102"/>
        <v>2.15964</v>
      </c>
      <c r="M181" s="84">
        <f t="shared" si="102"/>
        <v>2.246</v>
      </c>
      <c r="N181" s="84">
        <f t="shared" si="102"/>
        <v>2.2803900000000001</v>
      </c>
      <c r="O181" s="84">
        <f t="shared" si="102"/>
        <v>2.2886799999999998</v>
      </c>
      <c r="P181" s="84">
        <f t="shared" si="102"/>
        <v>2.2831600000000001</v>
      </c>
      <c r="Q181" s="84">
        <f t="shared" si="102"/>
        <v>2.2775699999999999</v>
      </c>
      <c r="R181" s="84">
        <f t="shared" si="102"/>
        <v>2.23996</v>
      </c>
      <c r="S181" s="84">
        <f t="shared" si="102"/>
        <v>2.23556</v>
      </c>
      <c r="T181" s="84">
        <f t="shared" si="102"/>
        <v>2.2324099999999998</v>
      </c>
      <c r="U181" s="84">
        <f t="shared" si="102"/>
        <v>2.2484700000000002</v>
      </c>
      <c r="V181" s="84">
        <f t="shared" si="102"/>
        <v>2.2821400000000001</v>
      </c>
      <c r="W181" s="84">
        <f t="shared" si="102"/>
        <v>2.2897599999999998</v>
      </c>
      <c r="X181" s="84">
        <f t="shared" si="102"/>
        <v>2.29556</v>
      </c>
      <c r="Y181" s="84">
        <f t="shared" si="102"/>
        <v>2.2585600000000001</v>
      </c>
      <c r="Z181" s="84">
        <f t="shared" si="102"/>
        <v>2.0925600000000002</v>
      </c>
      <c r="AA181" s="84">
        <f t="shared" si="102"/>
        <v>2.02332</v>
      </c>
    </row>
    <row r="182" spans="1:27" ht="12.75" hidden="1" customHeight="1" outlineLevel="1" x14ac:dyDescent="0.2">
      <c r="A182" s="92" t="s">
        <v>2417</v>
      </c>
      <c r="B182" s="62" t="s">
        <v>231</v>
      </c>
      <c r="C182" s="42" t="s">
        <v>77</v>
      </c>
      <c r="D182" s="43">
        <v>1559.53</v>
      </c>
      <c r="E182" s="43">
        <v>1471.51</v>
      </c>
      <c r="F182" s="43">
        <v>1324.62</v>
      </c>
      <c r="G182" s="43">
        <v>1283.44</v>
      </c>
      <c r="H182" s="43">
        <v>1344.28</v>
      </c>
      <c r="I182" s="43">
        <v>1478.68</v>
      </c>
      <c r="J182" s="43">
        <v>1511.41</v>
      </c>
      <c r="K182" s="43">
        <v>1569.17</v>
      </c>
      <c r="L182" s="43">
        <v>1711.22</v>
      </c>
      <c r="M182" s="43">
        <v>1797.58</v>
      </c>
      <c r="N182" s="43">
        <v>1831.97</v>
      </c>
      <c r="O182" s="43">
        <v>1840.26</v>
      </c>
      <c r="P182" s="43">
        <v>1834.74</v>
      </c>
      <c r="Q182" s="43">
        <v>1829.15</v>
      </c>
      <c r="R182" s="43">
        <v>1791.54</v>
      </c>
      <c r="S182" s="43">
        <v>1787.14</v>
      </c>
      <c r="T182" s="43">
        <v>1783.99</v>
      </c>
      <c r="U182" s="43">
        <v>1800.05</v>
      </c>
      <c r="V182" s="43">
        <v>1833.72</v>
      </c>
      <c r="W182" s="43">
        <v>1841.34</v>
      </c>
      <c r="X182" s="43">
        <v>1847.14</v>
      </c>
      <c r="Y182" s="43">
        <v>1810.14</v>
      </c>
      <c r="Z182" s="43">
        <v>1644.14</v>
      </c>
      <c r="AA182" s="43">
        <v>1574.9</v>
      </c>
    </row>
    <row r="183" spans="1:27" ht="12.75" hidden="1" customHeight="1" outlineLevel="1" x14ac:dyDescent="0.2">
      <c r="A183" s="92" t="s">
        <v>2418</v>
      </c>
      <c r="B183" s="62" t="s">
        <v>88</v>
      </c>
      <c r="C183" s="42" t="s">
        <v>77</v>
      </c>
      <c r="D183" s="43">
        <f>$D$168</f>
        <v>113.12</v>
      </c>
      <c r="E183" s="43">
        <f>$D$168</f>
        <v>113.12</v>
      </c>
      <c r="F183" s="43">
        <f t="shared" ref="F183:AA183" si="103">$D$168</f>
        <v>113.12</v>
      </c>
      <c r="G183" s="43">
        <f t="shared" si="103"/>
        <v>113.12</v>
      </c>
      <c r="H183" s="43">
        <f t="shared" si="103"/>
        <v>113.12</v>
      </c>
      <c r="I183" s="43">
        <f t="shared" si="103"/>
        <v>113.12</v>
      </c>
      <c r="J183" s="43">
        <f t="shared" si="103"/>
        <v>113.12</v>
      </c>
      <c r="K183" s="43">
        <f t="shared" si="103"/>
        <v>113.12</v>
      </c>
      <c r="L183" s="43">
        <f t="shared" si="103"/>
        <v>113.12</v>
      </c>
      <c r="M183" s="43">
        <f t="shared" si="103"/>
        <v>113.12</v>
      </c>
      <c r="N183" s="43">
        <f t="shared" si="103"/>
        <v>113.12</v>
      </c>
      <c r="O183" s="43">
        <f t="shared" si="103"/>
        <v>113.12</v>
      </c>
      <c r="P183" s="43">
        <f t="shared" si="103"/>
        <v>113.12</v>
      </c>
      <c r="Q183" s="43">
        <f t="shared" si="103"/>
        <v>113.12</v>
      </c>
      <c r="R183" s="43">
        <f t="shared" si="103"/>
        <v>113.12</v>
      </c>
      <c r="S183" s="43">
        <f t="shared" si="103"/>
        <v>113.12</v>
      </c>
      <c r="T183" s="43">
        <f t="shared" si="103"/>
        <v>113.12</v>
      </c>
      <c r="U183" s="43">
        <f t="shared" si="103"/>
        <v>113.12</v>
      </c>
      <c r="V183" s="43">
        <f t="shared" si="103"/>
        <v>113.12</v>
      </c>
      <c r="W183" s="43">
        <f t="shared" si="103"/>
        <v>113.12</v>
      </c>
      <c r="X183" s="43">
        <f t="shared" si="103"/>
        <v>113.12</v>
      </c>
      <c r="Y183" s="43">
        <f t="shared" si="103"/>
        <v>113.12</v>
      </c>
      <c r="Z183" s="43">
        <f t="shared" si="103"/>
        <v>113.12</v>
      </c>
      <c r="AA183" s="43">
        <f t="shared" si="103"/>
        <v>113.12</v>
      </c>
    </row>
    <row r="184" spans="1:27" ht="12.75" hidden="1" customHeight="1" outlineLevel="1" x14ac:dyDescent="0.2">
      <c r="A184" s="92" t="s">
        <v>2419</v>
      </c>
      <c r="B184" s="62" t="s">
        <v>81</v>
      </c>
      <c r="C184" s="42" t="s">
        <v>77</v>
      </c>
      <c r="D184" s="43">
        <v>4.6100000000000003</v>
      </c>
      <c r="E184" s="43">
        <v>4.6100000000000003</v>
      </c>
      <c r="F184" s="43">
        <v>4.6100000000000003</v>
      </c>
      <c r="G184" s="43">
        <v>4.6100000000000003</v>
      </c>
      <c r="H184" s="43">
        <v>4.6100000000000003</v>
      </c>
      <c r="I184" s="43">
        <v>4.6100000000000003</v>
      </c>
      <c r="J184" s="43">
        <v>4.6100000000000003</v>
      </c>
      <c r="K184" s="43">
        <v>4.6100000000000003</v>
      </c>
      <c r="L184" s="43">
        <v>4.6100000000000003</v>
      </c>
      <c r="M184" s="43">
        <v>4.6100000000000003</v>
      </c>
      <c r="N184" s="43">
        <v>4.6100000000000003</v>
      </c>
      <c r="O184" s="43">
        <v>4.6100000000000003</v>
      </c>
      <c r="P184" s="43">
        <v>4.6100000000000003</v>
      </c>
      <c r="Q184" s="43">
        <v>4.6100000000000003</v>
      </c>
      <c r="R184" s="43">
        <v>4.6100000000000003</v>
      </c>
      <c r="S184" s="43">
        <v>4.6100000000000003</v>
      </c>
      <c r="T184" s="43">
        <v>4.6100000000000003</v>
      </c>
      <c r="U184" s="43">
        <v>4.6100000000000003</v>
      </c>
      <c r="V184" s="43">
        <v>4.6100000000000003</v>
      </c>
      <c r="W184" s="43">
        <v>4.6100000000000003</v>
      </c>
      <c r="X184" s="43">
        <v>4.6100000000000003</v>
      </c>
      <c r="Y184" s="43">
        <v>4.6100000000000003</v>
      </c>
      <c r="Z184" s="43">
        <v>4.6100000000000003</v>
      </c>
      <c r="AA184" s="43">
        <v>4.6100000000000003</v>
      </c>
    </row>
    <row r="185" spans="1:27" ht="12.75" hidden="1" customHeight="1" outlineLevel="1" x14ac:dyDescent="0.2">
      <c r="A185" s="92" t="s">
        <v>2420</v>
      </c>
      <c r="B185" s="62" t="s">
        <v>79</v>
      </c>
      <c r="C185" s="42" t="s">
        <v>77</v>
      </c>
      <c r="D185" s="43">
        <f>$D$11</f>
        <v>330.69</v>
      </c>
      <c r="E185" s="43">
        <f t="shared" ref="E185:AA185" si="104">$D$11</f>
        <v>330.69</v>
      </c>
      <c r="F185" s="43">
        <f t="shared" si="104"/>
        <v>330.69</v>
      </c>
      <c r="G185" s="43">
        <f t="shared" si="104"/>
        <v>330.69</v>
      </c>
      <c r="H185" s="43">
        <f t="shared" si="104"/>
        <v>330.69</v>
      </c>
      <c r="I185" s="43">
        <f t="shared" si="104"/>
        <v>330.69</v>
      </c>
      <c r="J185" s="43">
        <f t="shared" si="104"/>
        <v>330.69</v>
      </c>
      <c r="K185" s="43">
        <f t="shared" si="104"/>
        <v>330.69</v>
      </c>
      <c r="L185" s="43">
        <f t="shared" si="104"/>
        <v>330.69</v>
      </c>
      <c r="M185" s="43">
        <f t="shared" si="104"/>
        <v>330.69</v>
      </c>
      <c r="N185" s="43">
        <f t="shared" si="104"/>
        <v>330.69</v>
      </c>
      <c r="O185" s="43">
        <f t="shared" si="104"/>
        <v>330.69</v>
      </c>
      <c r="P185" s="43">
        <f t="shared" si="104"/>
        <v>330.69</v>
      </c>
      <c r="Q185" s="43">
        <f t="shared" si="104"/>
        <v>330.69</v>
      </c>
      <c r="R185" s="43">
        <f t="shared" si="104"/>
        <v>330.69</v>
      </c>
      <c r="S185" s="43">
        <f t="shared" si="104"/>
        <v>330.69</v>
      </c>
      <c r="T185" s="43">
        <f t="shared" si="104"/>
        <v>330.69</v>
      </c>
      <c r="U185" s="43">
        <f t="shared" si="104"/>
        <v>330.69</v>
      </c>
      <c r="V185" s="43">
        <f t="shared" si="104"/>
        <v>330.69</v>
      </c>
      <c r="W185" s="43">
        <f t="shared" si="104"/>
        <v>330.69</v>
      </c>
      <c r="X185" s="43">
        <f t="shared" si="104"/>
        <v>330.69</v>
      </c>
      <c r="Y185" s="43">
        <f t="shared" si="104"/>
        <v>330.69</v>
      </c>
      <c r="Z185" s="43">
        <f t="shared" si="104"/>
        <v>330.69</v>
      </c>
      <c r="AA185" s="43">
        <f t="shared" si="104"/>
        <v>330.69</v>
      </c>
    </row>
    <row r="186" spans="1:27" ht="12.75" customHeight="1" collapsed="1" x14ac:dyDescent="0.2">
      <c r="A186" s="91" t="s">
        <v>2421</v>
      </c>
      <c r="B186" s="27" t="str">
        <f>"05"&amp;"."&amp;$B$801&amp;"."&amp;$B$802</f>
        <v>05.03.2023</v>
      </c>
      <c r="C186" s="83" t="s">
        <v>74</v>
      </c>
      <c r="D186" s="84">
        <f>ROUND(((D187+D188+D190+D189)/1000),5)</f>
        <v>1.9536</v>
      </c>
      <c r="E186" s="84">
        <f>ROUND(((E187+E188+E190+E189)/1000),5)</f>
        <v>1.8315999999999999</v>
      </c>
      <c r="F186" s="84">
        <f>ROUND(((F187+F188+F190+F189)/1000),5)</f>
        <v>1.7014899999999999</v>
      </c>
      <c r="G186" s="84">
        <f t="shared" ref="G186:AA186" si="105">ROUND(((G187+G188+G190+G189)/1000),5)</f>
        <v>1.66997</v>
      </c>
      <c r="H186" s="84">
        <f t="shared" si="105"/>
        <v>1.73343</v>
      </c>
      <c r="I186" s="84">
        <f t="shared" si="105"/>
        <v>1.8331599999999999</v>
      </c>
      <c r="J186" s="84">
        <f t="shared" si="105"/>
        <v>1.8490800000000001</v>
      </c>
      <c r="K186" s="84">
        <f t="shared" si="105"/>
        <v>1.9494400000000001</v>
      </c>
      <c r="L186" s="84">
        <f t="shared" si="105"/>
        <v>2.0478999999999998</v>
      </c>
      <c r="M186" s="84">
        <f t="shared" si="105"/>
        <v>2.2249599999999998</v>
      </c>
      <c r="N186" s="84">
        <f t="shared" si="105"/>
        <v>2.2739799999999999</v>
      </c>
      <c r="O186" s="84">
        <f t="shared" si="105"/>
        <v>2.28701</v>
      </c>
      <c r="P186" s="84">
        <f t="shared" si="105"/>
        <v>2.2837800000000001</v>
      </c>
      <c r="Q186" s="84">
        <f t="shared" si="105"/>
        <v>2.2816900000000002</v>
      </c>
      <c r="R186" s="84">
        <f t="shared" si="105"/>
        <v>2.2493400000000001</v>
      </c>
      <c r="S186" s="84">
        <f t="shared" si="105"/>
        <v>2.2507999999999999</v>
      </c>
      <c r="T186" s="84">
        <f t="shared" si="105"/>
        <v>2.2498200000000002</v>
      </c>
      <c r="U186" s="84">
        <f t="shared" si="105"/>
        <v>2.2661699999999998</v>
      </c>
      <c r="V186" s="84">
        <f t="shared" si="105"/>
        <v>2.3126899999999999</v>
      </c>
      <c r="W186" s="84">
        <f t="shared" si="105"/>
        <v>2.3086500000000001</v>
      </c>
      <c r="X186" s="84">
        <f t="shared" si="105"/>
        <v>2.3186499999999999</v>
      </c>
      <c r="Y186" s="84">
        <f t="shared" si="105"/>
        <v>2.2804099999999998</v>
      </c>
      <c r="Z186" s="84">
        <f t="shared" si="105"/>
        <v>2.1307900000000002</v>
      </c>
      <c r="AA186" s="84">
        <f t="shared" si="105"/>
        <v>2.0464000000000002</v>
      </c>
    </row>
    <row r="187" spans="1:27" ht="12.75" hidden="1" customHeight="1" outlineLevel="1" x14ac:dyDescent="0.2">
      <c r="A187" s="92" t="s">
        <v>2422</v>
      </c>
      <c r="B187" s="62" t="s">
        <v>231</v>
      </c>
      <c r="C187" s="42" t="s">
        <v>77</v>
      </c>
      <c r="D187" s="43">
        <v>1505.18</v>
      </c>
      <c r="E187" s="43">
        <v>1383.18</v>
      </c>
      <c r="F187" s="43">
        <v>1253.07</v>
      </c>
      <c r="G187" s="43">
        <v>1221.55</v>
      </c>
      <c r="H187" s="43">
        <v>1285.01</v>
      </c>
      <c r="I187" s="43">
        <v>1384.74</v>
      </c>
      <c r="J187" s="43">
        <v>1400.66</v>
      </c>
      <c r="K187" s="43">
        <v>1501.02</v>
      </c>
      <c r="L187" s="43">
        <v>1599.48</v>
      </c>
      <c r="M187" s="43">
        <v>1776.54</v>
      </c>
      <c r="N187" s="43">
        <v>1825.56</v>
      </c>
      <c r="O187" s="43">
        <v>1838.59</v>
      </c>
      <c r="P187" s="43">
        <v>1835.36</v>
      </c>
      <c r="Q187" s="43">
        <v>1833.27</v>
      </c>
      <c r="R187" s="43">
        <v>1800.92</v>
      </c>
      <c r="S187" s="43">
        <v>1802.38</v>
      </c>
      <c r="T187" s="43">
        <v>1801.4</v>
      </c>
      <c r="U187" s="43">
        <v>1817.75</v>
      </c>
      <c r="V187" s="43">
        <v>1864.27</v>
      </c>
      <c r="W187" s="43">
        <v>1860.23</v>
      </c>
      <c r="X187" s="43">
        <v>1870.23</v>
      </c>
      <c r="Y187" s="43">
        <v>1831.99</v>
      </c>
      <c r="Z187" s="43">
        <v>1682.37</v>
      </c>
      <c r="AA187" s="43">
        <v>1597.98</v>
      </c>
    </row>
    <row r="188" spans="1:27" ht="12.75" hidden="1" customHeight="1" outlineLevel="1" x14ac:dyDescent="0.2">
      <c r="A188" s="92" t="s">
        <v>2423</v>
      </c>
      <c r="B188" s="62" t="s">
        <v>88</v>
      </c>
      <c r="C188" s="42" t="s">
        <v>77</v>
      </c>
      <c r="D188" s="43">
        <f>$D$168</f>
        <v>113.12</v>
      </c>
      <c r="E188" s="43">
        <f>$D$168</f>
        <v>113.12</v>
      </c>
      <c r="F188" s="43">
        <f t="shared" ref="F188:AA188" si="106">$D$168</f>
        <v>113.12</v>
      </c>
      <c r="G188" s="43">
        <f t="shared" si="106"/>
        <v>113.12</v>
      </c>
      <c r="H188" s="43">
        <f t="shared" si="106"/>
        <v>113.12</v>
      </c>
      <c r="I188" s="43">
        <f t="shared" si="106"/>
        <v>113.12</v>
      </c>
      <c r="J188" s="43">
        <f t="shared" si="106"/>
        <v>113.12</v>
      </c>
      <c r="K188" s="43">
        <f t="shared" si="106"/>
        <v>113.12</v>
      </c>
      <c r="L188" s="43">
        <f t="shared" si="106"/>
        <v>113.12</v>
      </c>
      <c r="M188" s="43">
        <f t="shared" si="106"/>
        <v>113.12</v>
      </c>
      <c r="N188" s="43">
        <f t="shared" si="106"/>
        <v>113.12</v>
      </c>
      <c r="O188" s="43">
        <f t="shared" si="106"/>
        <v>113.12</v>
      </c>
      <c r="P188" s="43">
        <f t="shared" si="106"/>
        <v>113.12</v>
      </c>
      <c r="Q188" s="43">
        <f t="shared" si="106"/>
        <v>113.12</v>
      </c>
      <c r="R188" s="43">
        <f t="shared" si="106"/>
        <v>113.12</v>
      </c>
      <c r="S188" s="43">
        <f t="shared" si="106"/>
        <v>113.12</v>
      </c>
      <c r="T188" s="43">
        <f t="shared" si="106"/>
        <v>113.12</v>
      </c>
      <c r="U188" s="43">
        <f t="shared" si="106"/>
        <v>113.12</v>
      </c>
      <c r="V188" s="43">
        <f t="shared" si="106"/>
        <v>113.12</v>
      </c>
      <c r="W188" s="43">
        <f t="shared" si="106"/>
        <v>113.12</v>
      </c>
      <c r="X188" s="43">
        <f t="shared" si="106"/>
        <v>113.12</v>
      </c>
      <c r="Y188" s="43">
        <f t="shared" si="106"/>
        <v>113.12</v>
      </c>
      <c r="Z188" s="43">
        <f t="shared" si="106"/>
        <v>113.12</v>
      </c>
      <c r="AA188" s="43">
        <f t="shared" si="106"/>
        <v>113.12</v>
      </c>
    </row>
    <row r="189" spans="1:27" ht="12.75" hidden="1" customHeight="1" outlineLevel="1" x14ac:dyDescent="0.2">
      <c r="A189" s="92" t="s">
        <v>2424</v>
      </c>
      <c r="B189" s="62" t="s">
        <v>81</v>
      </c>
      <c r="C189" s="42" t="s">
        <v>77</v>
      </c>
      <c r="D189" s="43">
        <v>4.6100000000000003</v>
      </c>
      <c r="E189" s="43">
        <v>4.6100000000000003</v>
      </c>
      <c r="F189" s="43">
        <v>4.6100000000000003</v>
      </c>
      <c r="G189" s="43">
        <v>4.6100000000000003</v>
      </c>
      <c r="H189" s="43">
        <v>4.6100000000000003</v>
      </c>
      <c r="I189" s="43">
        <v>4.6100000000000003</v>
      </c>
      <c r="J189" s="43">
        <v>4.6100000000000003</v>
      </c>
      <c r="K189" s="43">
        <v>4.6100000000000003</v>
      </c>
      <c r="L189" s="43">
        <v>4.6100000000000003</v>
      </c>
      <c r="M189" s="43">
        <v>4.6100000000000003</v>
      </c>
      <c r="N189" s="43">
        <v>4.6100000000000003</v>
      </c>
      <c r="O189" s="43">
        <v>4.6100000000000003</v>
      </c>
      <c r="P189" s="43">
        <v>4.6100000000000003</v>
      </c>
      <c r="Q189" s="43">
        <v>4.6100000000000003</v>
      </c>
      <c r="R189" s="43">
        <v>4.6100000000000003</v>
      </c>
      <c r="S189" s="43">
        <v>4.6100000000000003</v>
      </c>
      <c r="T189" s="43">
        <v>4.6100000000000003</v>
      </c>
      <c r="U189" s="43">
        <v>4.6100000000000003</v>
      </c>
      <c r="V189" s="43">
        <v>4.6100000000000003</v>
      </c>
      <c r="W189" s="43">
        <v>4.6100000000000003</v>
      </c>
      <c r="X189" s="43">
        <v>4.6100000000000003</v>
      </c>
      <c r="Y189" s="43">
        <v>4.6100000000000003</v>
      </c>
      <c r="Z189" s="43">
        <v>4.6100000000000003</v>
      </c>
      <c r="AA189" s="43">
        <v>4.6100000000000003</v>
      </c>
    </row>
    <row r="190" spans="1:27" ht="12.75" hidden="1" customHeight="1" outlineLevel="1" x14ac:dyDescent="0.2">
      <c r="A190" s="92" t="s">
        <v>2425</v>
      </c>
      <c r="B190" s="62" t="s">
        <v>79</v>
      </c>
      <c r="C190" s="42" t="s">
        <v>77</v>
      </c>
      <c r="D190" s="43">
        <f>$D$11</f>
        <v>330.69</v>
      </c>
      <c r="E190" s="43">
        <f t="shared" ref="E190:AA190" si="107">$D$11</f>
        <v>330.69</v>
      </c>
      <c r="F190" s="43">
        <f t="shared" si="107"/>
        <v>330.69</v>
      </c>
      <c r="G190" s="43">
        <f t="shared" si="107"/>
        <v>330.69</v>
      </c>
      <c r="H190" s="43">
        <f t="shared" si="107"/>
        <v>330.69</v>
      </c>
      <c r="I190" s="43">
        <f t="shared" si="107"/>
        <v>330.69</v>
      </c>
      <c r="J190" s="43">
        <f t="shared" si="107"/>
        <v>330.69</v>
      </c>
      <c r="K190" s="43">
        <f t="shared" si="107"/>
        <v>330.69</v>
      </c>
      <c r="L190" s="43">
        <f t="shared" si="107"/>
        <v>330.69</v>
      </c>
      <c r="M190" s="43">
        <f t="shared" si="107"/>
        <v>330.69</v>
      </c>
      <c r="N190" s="43">
        <f t="shared" si="107"/>
        <v>330.69</v>
      </c>
      <c r="O190" s="43">
        <f t="shared" si="107"/>
        <v>330.69</v>
      </c>
      <c r="P190" s="43">
        <f t="shared" si="107"/>
        <v>330.69</v>
      </c>
      <c r="Q190" s="43">
        <f t="shared" si="107"/>
        <v>330.69</v>
      </c>
      <c r="R190" s="43">
        <f t="shared" si="107"/>
        <v>330.69</v>
      </c>
      <c r="S190" s="43">
        <f t="shared" si="107"/>
        <v>330.69</v>
      </c>
      <c r="T190" s="43">
        <f t="shared" si="107"/>
        <v>330.69</v>
      </c>
      <c r="U190" s="43">
        <f t="shared" si="107"/>
        <v>330.69</v>
      </c>
      <c r="V190" s="43">
        <f t="shared" si="107"/>
        <v>330.69</v>
      </c>
      <c r="W190" s="43">
        <f t="shared" si="107"/>
        <v>330.69</v>
      </c>
      <c r="X190" s="43">
        <f t="shared" si="107"/>
        <v>330.69</v>
      </c>
      <c r="Y190" s="43">
        <f t="shared" si="107"/>
        <v>330.69</v>
      </c>
      <c r="Z190" s="43">
        <f t="shared" si="107"/>
        <v>330.69</v>
      </c>
      <c r="AA190" s="43">
        <f t="shared" si="107"/>
        <v>330.69</v>
      </c>
    </row>
    <row r="191" spans="1:27" ht="12.75" customHeight="1" collapsed="1" x14ac:dyDescent="0.2">
      <c r="A191" s="91" t="s">
        <v>2426</v>
      </c>
      <c r="B191" s="27" t="str">
        <f>"06"&amp;"."&amp;$B$801&amp;"."&amp;$B$802</f>
        <v>06.03.2023</v>
      </c>
      <c r="C191" s="83" t="s">
        <v>74</v>
      </c>
      <c r="D191" s="84">
        <f>ROUND(((D192+D193+D195+D194)/1000),5)</f>
        <v>1.9441600000000001</v>
      </c>
      <c r="E191" s="84">
        <f>ROUND(((E192+E193+E195+E194)/1000),5)</f>
        <v>1.7586299999999999</v>
      </c>
      <c r="F191" s="84">
        <f>ROUND(((F192+F193+F195+F194)/1000),5)</f>
        <v>1.6456999999999999</v>
      </c>
      <c r="G191" s="84">
        <f t="shared" ref="G191:AA191" si="108">ROUND(((G192+G193+G195+G194)/1000),5)</f>
        <v>1.6447799999999999</v>
      </c>
      <c r="H191" s="84">
        <f t="shared" si="108"/>
        <v>1.79264</v>
      </c>
      <c r="I191" s="84">
        <f t="shared" si="108"/>
        <v>1.9563699999999999</v>
      </c>
      <c r="J191" s="84">
        <f t="shared" si="108"/>
        <v>2.02298</v>
      </c>
      <c r="K191" s="84">
        <f t="shared" si="108"/>
        <v>2.14716</v>
      </c>
      <c r="L191" s="84">
        <f t="shared" si="108"/>
        <v>2.23156</v>
      </c>
      <c r="M191" s="84">
        <f t="shared" si="108"/>
        <v>2.2581199999999999</v>
      </c>
      <c r="N191" s="84">
        <f t="shared" si="108"/>
        <v>2.31202</v>
      </c>
      <c r="O191" s="84">
        <f t="shared" si="108"/>
        <v>2.2904399999999998</v>
      </c>
      <c r="P191" s="84">
        <f t="shared" si="108"/>
        <v>2.2642099999999998</v>
      </c>
      <c r="Q191" s="84">
        <f t="shared" si="108"/>
        <v>2.2689900000000001</v>
      </c>
      <c r="R191" s="84">
        <f t="shared" si="108"/>
        <v>2.26268</v>
      </c>
      <c r="S191" s="84">
        <f t="shared" si="108"/>
        <v>2.2311700000000001</v>
      </c>
      <c r="T191" s="84">
        <f t="shared" si="108"/>
        <v>2.1996899999999999</v>
      </c>
      <c r="U191" s="84">
        <f t="shared" si="108"/>
        <v>2.2006999999999999</v>
      </c>
      <c r="V191" s="84">
        <f t="shared" si="108"/>
        <v>2.24322</v>
      </c>
      <c r="W191" s="84">
        <f t="shared" si="108"/>
        <v>2.2646600000000001</v>
      </c>
      <c r="X191" s="84">
        <f t="shared" si="108"/>
        <v>2.2333099999999999</v>
      </c>
      <c r="Y191" s="84">
        <f t="shared" si="108"/>
        <v>2.1831800000000001</v>
      </c>
      <c r="Z191" s="84">
        <f t="shared" si="108"/>
        <v>2.0505800000000001</v>
      </c>
      <c r="AA191" s="84">
        <f t="shared" si="108"/>
        <v>1.9558899999999999</v>
      </c>
    </row>
    <row r="192" spans="1:27" ht="12.75" hidden="1" customHeight="1" outlineLevel="1" x14ac:dyDescent="0.2">
      <c r="A192" s="92" t="s">
        <v>2427</v>
      </c>
      <c r="B192" s="62" t="s">
        <v>231</v>
      </c>
      <c r="C192" s="42" t="s">
        <v>77</v>
      </c>
      <c r="D192" s="43">
        <v>1495.74</v>
      </c>
      <c r="E192" s="43">
        <v>1310.21</v>
      </c>
      <c r="F192" s="43">
        <v>1197.28</v>
      </c>
      <c r="G192" s="43">
        <v>1196.3599999999999</v>
      </c>
      <c r="H192" s="43">
        <v>1344.22</v>
      </c>
      <c r="I192" s="43">
        <v>1507.95</v>
      </c>
      <c r="J192" s="43">
        <v>1574.56</v>
      </c>
      <c r="K192" s="43">
        <v>1698.74</v>
      </c>
      <c r="L192" s="43">
        <v>1783.14</v>
      </c>
      <c r="M192" s="43">
        <v>1809.7</v>
      </c>
      <c r="N192" s="43">
        <v>1863.6</v>
      </c>
      <c r="O192" s="43">
        <v>1842.02</v>
      </c>
      <c r="P192" s="43">
        <v>1815.79</v>
      </c>
      <c r="Q192" s="43">
        <v>1820.57</v>
      </c>
      <c r="R192" s="43">
        <v>1814.26</v>
      </c>
      <c r="S192" s="43">
        <v>1782.75</v>
      </c>
      <c r="T192" s="43">
        <v>1751.27</v>
      </c>
      <c r="U192" s="43">
        <v>1752.28</v>
      </c>
      <c r="V192" s="43">
        <v>1794.8</v>
      </c>
      <c r="W192" s="43">
        <v>1816.24</v>
      </c>
      <c r="X192" s="43">
        <v>1784.89</v>
      </c>
      <c r="Y192" s="43">
        <v>1734.76</v>
      </c>
      <c r="Z192" s="43">
        <v>1602.16</v>
      </c>
      <c r="AA192" s="43">
        <v>1507.47</v>
      </c>
    </row>
    <row r="193" spans="1:27" ht="12.75" hidden="1" customHeight="1" outlineLevel="1" x14ac:dyDescent="0.2">
      <c r="A193" s="92" t="s">
        <v>2428</v>
      </c>
      <c r="B193" s="62" t="s">
        <v>88</v>
      </c>
      <c r="C193" s="42" t="s">
        <v>77</v>
      </c>
      <c r="D193" s="43">
        <f>$D$168</f>
        <v>113.12</v>
      </c>
      <c r="E193" s="43">
        <f>$D$168</f>
        <v>113.12</v>
      </c>
      <c r="F193" s="43">
        <f t="shared" ref="F193:AA193" si="109">$D$168</f>
        <v>113.12</v>
      </c>
      <c r="G193" s="43">
        <f t="shared" si="109"/>
        <v>113.12</v>
      </c>
      <c r="H193" s="43">
        <f t="shared" si="109"/>
        <v>113.12</v>
      </c>
      <c r="I193" s="43">
        <f t="shared" si="109"/>
        <v>113.12</v>
      </c>
      <c r="J193" s="43">
        <f t="shared" si="109"/>
        <v>113.12</v>
      </c>
      <c r="K193" s="43">
        <f t="shared" si="109"/>
        <v>113.12</v>
      </c>
      <c r="L193" s="43">
        <f t="shared" si="109"/>
        <v>113.12</v>
      </c>
      <c r="M193" s="43">
        <f t="shared" si="109"/>
        <v>113.12</v>
      </c>
      <c r="N193" s="43">
        <f t="shared" si="109"/>
        <v>113.12</v>
      </c>
      <c r="O193" s="43">
        <f t="shared" si="109"/>
        <v>113.12</v>
      </c>
      <c r="P193" s="43">
        <f t="shared" si="109"/>
        <v>113.12</v>
      </c>
      <c r="Q193" s="43">
        <f t="shared" si="109"/>
        <v>113.12</v>
      </c>
      <c r="R193" s="43">
        <f t="shared" si="109"/>
        <v>113.12</v>
      </c>
      <c r="S193" s="43">
        <f t="shared" si="109"/>
        <v>113.12</v>
      </c>
      <c r="T193" s="43">
        <f t="shared" si="109"/>
        <v>113.12</v>
      </c>
      <c r="U193" s="43">
        <f t="shared" si="109"/>
        <v>113.12</v>
      </c>
      <c r="V193" s="43">
        <f t="shared" si="109"/>
        <v>113.12</v>
      </c>
      <c r="W193" s="43">
        <f t="shared" si="109"/>
        <v>113.12</v>
      </c>
      <c r="X193" s="43">
        <f t="shared" si="109"/>
        <v>113.12</v>
      </c>
      <c r="Y193" s="43">
        <f t="shared" si="109"/>
        <v>113.12</v>
      </c>
      <c r="Z193" s="43">
        <f t="shared" si="109"/>
        <v>113.12</v>
      </c>
      <c r="AA193" s="43">
        <f t="shared" si="109"/>
        <v>113.12</v>
      </c>
    </row>
    <row r="194" spans="1:27" ht="12.75" hidden="1" customHeight="1" outlineLevel="1" x14ac:dyDescent="0.2">
      <c r="A194" s="92" t="s">
        <v>2429</v>
      </c>
      <c r="B194" s="62" t="s">
        <v>81</v>
      </c>
      <c r="C194" s="42" t="s">
        <v>77</v>
      </c>
      <c r="D194" s="43">
        <v>4.6100000000000003</v>
      </c>
      <c r="E194" s="43">
        <v>4.6100000000000003</v>
      </c>
      <c r="F194" s="43">
        <v>4.6100000000000003</v>
      </c>
      <c r="G194" s="43">
        <v>4.6100000000000003</v>
      </c>
      <c r="H194" s="43">
        <v>4.6100000000000003</v>
      </c>
      <c r="I194" s="43">
        <v>4.6100000000000003</v>
      </c>
      <c r="J194" s="43">
        <v>4.6100000000000003</v>
      </c>
      <c r="K194" s="43">
        <v>4.6100000000000003</v>
      </c>
      <c r="L194" s="43">
        <v>4.6100000000000003</v>
      </c>
      <c r="M194" s="43">
        <v>4.6100000000000003</v>
      </c>
      <c r="N194" s="43">
        <v>4.6100000000000003</v>
      </c>
      <c r="O194" s="43">
        <v>4.6100000000000003</v>
      </c>
      <c r="P194" s="43">
        <v>4.6100000000000003</v>
      </c>
      <c r="Q194" s="43">
        <v>4.6100000000000003</v>
      </c>
      <c r="R194" s="43">
        <v>4.6100000000000003</v>
      </c>
      <c r="S194" s="43">
        <v>4.6100000000000003</v>
      </c>
      <c r="T194" s="43">
        <v>4.6100000000000003</v>
      </c>
      <c r="U194" s="43">
        <v>4.6100000000000003</v>
      </c>
      <c r="V194" s="43">
        <v>4.6100000000000003</v>
      </c>
      <c r="W194" s="43">
        <v>4.6100000000000003</v>
      </c>
      <c r="X194" s="43">
        <v>4.6100000000000003</v>
      </c>
      <c r="Y194" s="43">
        <v>4.6100000000000003</v>
      </c>
      <c r="Z194" s="43">
        <v>4.6100000000000003</v>
      </c>
      <c r="AA194" s="43">
        <v>4.6100000000000003</v>
      </c>
    </row>
    <row r="195" spans="1:27" ht="12.75" hidden="1" customHeight="1" outlineLevel="1" x14ac:dyDescent="0.2">
      <c r="A195" s="92" t="s">
        <v>2430</v>
      </c>
      <c r="B195" s="62" t="s">
        <v>79</v>
      </c>
      <c r="C195" s="42" t="s">
        <v>77</v>
      </c>
      <c r="D195" s="43">
        <f>$D$11</f>
        <v>330.69</v>
      </c>
      <c r="E195" s="43">
        <f t="shared" ref="E195:AA195" si="110">$D$11</f>
        <v>330.69</v>
      </c>
      <c r="F195" s="43">
        <f t="shared" si="110"/>
        <v>330.69</v>
      </c>
      <c r="G195" s="43">
        <f t="shared" si="110"/>
        <v>330.69</v>
      </c>
      <c r="H195" s="43">
        <f t="shared" si="110"/>
        <v>330.69</v>
      </c>
      <c r="I195" s="43">
        <f t="shared" si="110"/>
        <v>330.69</v>
      </c>
      <c r="J195" s="43">
        <f t="shared" si="110"/>
        <v>330.69</v>
      </c>
      <c r="K195" s="43">
        <f t="shared" si="110"/>
        <v>330.69</v>
      </c>
      <c r="L195" s="43">
        <f t="shared" si="110"/>
        <v>330.69</v>
      </c>
      <c r="M195" s="43">
        <f t="shared" si="110"/>
        <v>330.69</v>
      </c>
      <c r="N195" s="43">
        <f t="shared" si="110"/>
        <v>330.69</v>
      </c>
      <c r="O195" s="43">
        <f t="shared" si="110"/>
        <v>330.69</v>
      </c>
      <c r="P195" s="43">
        <f t="shared" si="110"/>
        <v>330.69</v>
      </c>
      <c r="Q195" s="43">
        <f t="shared" si="110"/>
        <v>330.69</v>
      </c>
      <c r="R195" s="43">
        <f t="shared" si="110"/>
        <v>330.69</v>
      </c>
      <c r="S195" s="43">
        <f t="shared" si="110"/>
        <v>330.69</v>
      </c>
      <c r="T195" s="43">
        <f t="shared" si="110"/>
        <v>330.69</v>
      </c>
      <c r="U195" s="43">
        <f t="shared" si="110"/>
        <v>330.69</v>
      </c>
      <c r="V195" s="43">
        <f t="shared" si="110"/>
        <v>330.69</v>
      </c>
      <c r="W195" s="43">
        <f t="shared" si="110"/>
        <v>330.69</v>
      </c>
      <c r="X195" s="43">
        <f t="shared" si="110"/>
        <v>330.69</v>
      </c>
      <c r="Y195" s="43">
        <f t="shared" si="110"/>
        <v>330.69</v>
      </c>
      <c r="Z195" s="43">
        <f t="shared" si="110"/>
        <v>330.69</v>
      </c>
      <c r="AA195" s="43">
        <f t="shared" si="110"/>
        <v>330.69</v>
      </c>
    </row>
    <row r="196" spans="1:27" ht="12.75" customHeight="1" collapsed="1" x14ac:dyDescent="0.2">
      <c r="A196" s="91" t="s">
        <v>2431</v>
      </c>
      <c r="B196" s="27" t="str">
        <f>"07"&amp;"."&amp;$B$801&amp;"."&amp;$B$802</f>
        <v>07.03.2023</v>
      </c>
      <c r="C196" s="83" t="s">
        <v>74</v>
      </c>
      <c r="D196" s="84">
        <f>ROUND(((D197+D198+D200+D199)/1000),5)</f>
        <v>1.6624699999999999</v>
      </c>
      <c r="E196" s="84">
        <f>ROUND(((E197+E198+E200+E199)/1000),5)</f>
        <v>1.59731</v>
      </c>
      <c r="F196" s="84">
        <f>ROUND(((F197+F198+F200+F199)/1000),5)</f>
        <v>1.5483899999999999</v>
      </c>
      <c r="G196" s="84">
        <f t="shared" ref="G196:AA196" si="111">ROUND(((G197+G198+G200+G199)/1000),5)</f>
        <v>1.5629299999999999</v>
      </c>
      <c r="H196" s="84">
        <f t="shared" si="111"/>
        <v>1.6289800000000001</v>
      </c>
      <c r="I196" s="84">
        <f t="shared" si="111"/>
        <v>1.8431200000000001</v>
      </c>
      <c r="J196" s="84">
        <f t="shared" si="111"/>
        <v>1.9842599999999999</v>
      </c>
      <c r="K196" s="84">
        <f t="shared" si="111"/>
        <v>2.1081400000000001</v>
      </c>
      <c r="L196" s="84">
        <f t="shared" si="111"/>
        <v>2.1934200000000001</v>
      </c>
      <c r="M196" s="84">
        <f t="shared" si="111"/>
        <v>2.1754799999999999</v>
      </c>
      <c r="N196" s="84">
        <f t="shared" si="111"/>
        <v>2.2550599999999998</v>
      </c>
      <c r="O196" s="84">
        <f t="shared" si="111"/>
        <v>2.2838799999999999</v>
      </c>
      <c r="P196" s="84">
        <f t="shared" si="111"/>
        <v>2.22946</v>
      </c>
      <c r="Q196" s="84">
        <f t="shared" si="111"/>
        <v>2.2017099999999998</v>
      </c>
      <c r="R196" s="84">
        <f t="shared" si="111"/>
        <v>2.1626699999999999</v>
      </c>
      <c r="S196" s="84">
        <f t="shared" si="111"/>
        <v>2.1551999999999998</v>
      </c>
      <c r="T196" s="84">
        <f t="shared" si="111"/>
        <v>2.17631</v>
      </c>
      <c r="U196" s="84">
        <f t="shared" si="111"/>
        <v>2.1623899999999998</v>
      </c>
      <c r="V196" s="84">
        <f t="shared" si="111"/>
        <v>2.19224</v>
      </c>
      <c r="W196" s="84">
        <f t="shared" si="111"/>
        <v>2.2475499999999999</v>
      </c>
      <c r="X196" s="84">
        <f t="shared" si="111"/>
        <v>2.2064900000000001</v>
      </c>
      <c r="Y196" s="84">
        <f t="shared" si="111"/>
        <v>2.09429</v>
      </c>
      <c r="Z196" s="84">
        <f t="shared" si="111"/>
        <v>2.03939</v>
      </c>
      <c r="AA196" s="84">
        <f t="shared" si="111"/>
        <v>1.94753</v>
      </c>
    </row>
    <row r="197" spans="1:27" ht="12.75" hidden="1" customHeight="1" outlineLevel="1" x14ac:dyDescent="0.2">
      <c r="A197" s="92" t="s">
        <v>2432</v>
      </c>
      <c r="B197" s="62" t="s">
        <v>231</v>
      </c>
      <c r="C197" s="42" t="s">
        <v>77</v>
      </c>
      <c r="D197" s="43">
        <v>1214.05</v>
      </c>
      <c r="E197" s="43">
        <v>1148.8900000000001</v>
      </c>
      <c r="F197" s="43">
        <v>1099.97</v>
      </c>
      <c r="G197" s="43">
        <v>1114.51</v>
      </c>
      <c r="H197" s="43">
        <v>1180.56</v>
      </c>
      <c r="I197" s="43">
        <v>1394.7</v>
      </c>
      <c r="J197" s="43">
        <v>1535.84</v>
      </c>
      <c r="K197" s="43">
        <v>1659.72</v>
      </c>
      <c r="L197" s="43">
        <v>1745</v>
      </c>
      <c r="M197" s="43">
        <v>1727.06</v>
      </c>
      <c r="N197" s="43">
        <v>1806.64</v>
      </c>
      <c r="O197" s="43">
        <v>1835.46</v>
      </c>
      <c r="P197" s="43">
        <v>1781.04</v>
      </c>
      <c r="Q197" s="43">
        <v>1753.29</v>
      </c>
      <c r="R197" s="43">
        <v>1714.25</v>
      </c>
      <c r="S197" s="43">
        <v>1706.78</v>
      </c>
      <c r="T197" s="43">
        <v>1727.89</v>
      </c>
      <c r="U197" s="43">
        <v>1713.97</v>
      </c>
      <c r="V197" s="43">
        <v>1743.82</v>
      </c>
      <c r="W197" s="43">
        <v>1799.13</v>
      </c>
      <c r="X197" s="43">
        <v>1758.07</v>
      </c>
      <c r="Y197" s="43">
        <v>1645.87</v>
      </c>
      <c r="Z197" s="43">
        <v>1590.97</v>
      </c>
      <c r="AA197" s="43">
        <v>1499.11</v>
      </c>
    </row>
    <row r="198" spans="1:27" ht="12.75" hidden="1" customHeight="1" outlineLevel="1" x14ac:dyDescent="0.2">
      <c r="A198" s="92" t="s">
        <v>2433</v>
      </c>
      <c r="B198" s="62" t="s">
        <v>88</v>
      </c>
      <c r="C198" s="42" t="s">
        <v>77</v>
      </c>
      <c r="D198" s="43">
        <f>$D$168</f>
        <v>113.12</v>
      </c>
      <c r="E198" s="43">
        <f>$D$168</f>
        <v>113.12</v>
      </c>
      <c r="F198" s="43">
        <f t="shared" ref="F198:AA198" si="112">$D$168</f>
        <v>113.12</v>
      </c>
      <c r="G198" s="43">
        <f t="shared" si="112"/>
        <v>113.12</v>
      </c>
      <c r="H198" s="43">
        <f t="shared" si="112"/>
        <v>113.12</v>
      </c>
      <c r="I198" s="43">
        <f t="shared" si="112"/>
        <v>113.12</v>
      </c>
      <c r="J198" s="43">
        <f t="shared" si="112"/>
        <v>113.12</v>
      </c>
      <c r="K198" s="43">
        <f t="shared" si="112"/>
        <v>113.12</v>
      </c>
      <c r="L198" s="43">
        <f t="shared" si="112"/>
        <v>113.12</v>
      </c>
      <c r="M198" s="43">
        <f t="shared" si="112"/>
        <v>113.12</v>
      </c>
      <c r="N198" s="43">
        <f t="shared" si="112"/>
        <v>113.12</v>
      </c>
      <c r="O198" s="43">
        <f t="shared" si="112"/>
        <v>113.12</v>
      </c>
      <c r="P198" s="43">
        <f t="shared" si="112"/>
        <v>113.12</v>
      </c>
      <c r="Q198" s="43">
        <f t="shared" si="112"/>
        <v>113.12</v>
      </c>
      <c r="R198" s="43">
        <f t="shared" si="112"/>
        <v>113.12</v>
      </c>
      <c r="S198" s="43">
        <f t="shared" si="112"/>
        <v>113.12</v>
      </c>
      <c r="T198" s="43">
        <f t="shared" si="112"/>
        <v>113.12</v>
      </c>
      <c r="U198" s="43">
        <f t="shared" si="112"/>
        <v>113.12</v>
      </c>
      <c r="V198" s="43">
        <f t="shared" si="112"/>
        <v>113.12</v>
      </c>
      <c r="W198" s="43">
        <f t="shared" si="112"/>
        <v>113.12</v>
      </c>
      <c r="X198" s="43">
        <f t="shared" si="112"/>
        <v>113.12</v>
      </c>
      <c r="Y198" s="43">
        <f t="shared" si="112"/>
        <v>113.12</v>
      </c>
      <c r="Z198" s="43">
        <f t="shared" si="112"/>
        <v>113.12</v>
      </c>
      <c r="AA198" s="43">
        <f t="shared" si="112"/>
        <v>113.12</v>
      </c>
    </row>
    <row r="199" spans="1:27" ht="12.75" hidden="1" customHeight="1" outlineLevel="1" x14ac:dyDescent="0.2">
      <c r="A199" s="92" t="s">
        <v>2434</v>
      </c>
      <c r="B199" s="62" t="s">
        <v>81</v>
      </c>
      <c r="C199" s="42" t="s">
        <v>77</v>
      </c>
      <c r="D199" s="43">
        <v>4.6100000000000003</v>
      </c>
      <c r="E199" s="43">
        <v>4.6100000000000003</v>
      </c>
      <c r="F199" s="43">
        <v>4.6100000000000003</v>
      </c>
      <c r="G199" s="43">
        <v>4.6100000000000003</v>
      </c>
      <c r="H199" s="43">
        <v>4.6100000000000003</v>
      </c>
      <c r="I199" s="43">
        <v>4.6100000000000003</v>
      </c>
      <c r="J199" s="43">
        <v>4.6100000000000003</v>
      </c>
      <c r="K199" s="43">
        <v>4.6100000000000003</v>
      </c>
      <c r="L199" s="43">
        <v>4.6100000000000003</v>
      </c>
      <c r="M199" s="43">
        <v>4.6100000000000003</v>
      </c>
      <c r="N199" s="43">
        <v>4.6100000000000003</v>
      </c>
      <c r="O199" s="43">
        <v>4.6100000000000003</v>
      </c>
      <c r="P199" s="43">
        <v>4.6100000000000003</v>
      </c>
      <c r="Q199" s="43">
        <v>4.6100000000000003</v>
      </c>
      <c r="R199" s="43">
        <v>4.6100000000000003</v>
      </c>
      <c r="S199" s="43">
        <v>4.6100000000000003</v>
      </c>
      <c r="T199" s="43">
        <v>4.6100000000000003</v>
      </c>
      <c r="U199" s="43">
        <v>4.6100000000000003</v>
      </c>
      <c r="V199" s="43">
        <v>4.6100000000000003</v>
      </c>
      <c r="W199" s="43">
        <v>4.6100000000000003</v>
      </c>
      <c r="X199" s="43">
        <v>4.6100000000000003</v>
      </c>
      <c r="Y199" s="43">
        <v>4.6100000000000003</v>
      </c>
      <c r="Z199" s="43">
        <v>4.6100000000000003</v>
      </c>
      <c r="AA199" s="43">
        <v>4.6100000000000003</v>
      </c>
    </row>
    <row r="200" spans="1:27" ht="12.75" hidden="1" customHeight="1" outlineLevel="1" x14ac:dyDescent="0.2">
      <c r="A200" s="92" t="s">
        <v>2435</v>
      </c>
      <c r="B200" s="62" t="s">
        <v>79</v>
      </c>
      <c r="C200" s="42" t="s">
        <v>77</v>
      </c>
      <c r="D200" s="43">
        <f>$D$11</f>
        <v>330.69</v>
      </c>
      <c r="E200" s="43">
        <f t="shared" ref="E200:AA200" si="113">$D$11</f>
        <v>330.69</v>
      </c>
      <c r="F200" s="43">
        <f t="shared" si="113"/>
        <v>330.69</v>
      </c>
      <c r="G200" s="43">
        <f t="shared" si="113"/>
        <v>330.69</v>
      </c>
      <c r="H200" s="43">
        <f t="shared" si="113"/>
        <v>330.69</v>
      </c>
      <c r="I200" s="43">
        <f t="shared" si="113"/>
        <v>330.69</v>
      </c>
      <c r="J200" s="43">
        <f t="shared" si="113"/>
        <v>330.69</v>
      </c>
      <c r="K200" s="43">
        <f t="shared" si="113"/>
        <v>330.69</v>
      </c>
      <c r="L200" s="43">
        <f t="shared" si="113"/>
        <v>330.69</v>
      </c>
      <c r="M200" s="43">
        <f t="shared" si="113"/>
        <v>330.69</v>
      </c>
      <c r="N200" s="43">
        <f t="shared" si="113"/>
        <v>330.69</v>
      </c>
      <c r="O200" s="43">
        <f t="shared" si="113"/>
        <v>330.69</v>
      </c>
      <c r="P200" s="43">
        <f t="shared" si="113"/>
        <v>330.69</v>
      </c>
      <c r="Q200" s="43">
        <f t="shared" si="113"/>
        <v>330.69</v>
      </c>
      <c r="R200" s="43">
        <f t="shared" si="113"/>
        <v>330.69</v>
      </c>
      <c r="S200" s="43">
        <f t="shared" si="113"/>
        <v>330.69</v>
      </c>
      <c r="T200" s="43">
        <f t="shared" si="113"/>
        <v>330.69</v>
      </c>
      <c r="U200" s="43">
        <f t="shared" si="113"/>
        <v>330.69</v>
      </c>
      <c r="V200" s="43">
        <f t="shared" si="113"/>
        <v>330.69</v>
      </c>
      <c r="W200" s="43">
        <f t="shared" si="113"/>
        <v>330.69</v>
      </c>
      <c r="X200" s="43">
        <f t="shared" si="113"/>
        <v>330.69</v>
      </c>
      <c r="Y200" s="43">
        <f t="shared" si="113"/>
        <v>330.69</v>
      </c>
      <c r="Z200" s="43">
        <f t="shared" si="113"/>
        <v>330.69</v>
      </c>
      <c r="AA200" s="43">
        <f t="shared" si="113"/>
        <v>330.69</v>
      </c>
    </row>
    <row r="201" spans="1:27" ht="12.75" customHeight="1" collapsed="1" x14ac:dyDescent="0.2">
      <c r="A201" s="91" t="s">
        <v>2436</v>
      </c>
      <c r="B201" s="27" t="str">
        <f>"08"&amp;"."&amp;$B$801&amp;"."&amp;$B$802</f>
        <v>08.03.2023</v>
      </c>
      <c r="C201" s="83" t="s">
        <v>74</v>
      </c>
      <c r="D201" s="84">
        <f>ROUND(((D202+D203+D205+D204)/1000),5)</f>
        <v>1.6548499999999999</v>
      </c>
      <c r="E201" s="84">
        <f>ROUND(((E202+E203+E205+E204)/1000),5)</f>
        <v>1.58952</v>
      </c>
      <c r="F201" s="84">
        <f>ROUND(((F202+F203+F205+F204)/1000),5)</f>
        <v>1.53729</v>
      </c>
      <c r="G201" s="84">
        <f t="shared" ref="G201:AA201" si="114">ROUND(((G202+G203+G205+G204)/1000),5)</f>
        <v>1.5279700000000001</v>
      </c>
      <c r="H201" s="84">
        <f t="shared" si="114"/>
        <v>1.5604499999999999</v>
      </c>
      <c r="I201" s="84">
        <f t="shared" si="114"/>
        <v>1.5646500000000001</v>
      </c>
      <c r="J201" s="84">
        <f t="shared" si="114"/>
        <v>1.5757000000000001</v>
      </c>
      <c r="K201" s="84">
        <f t="shared" si="114"/>
        <v>1.6427799999999999</v>
      </c>
      <c r="L201" s="84">
        <f t="shared" si="114"/>
        <v>1.9660500000000001</v>
      </c>
      <c r="M201" s="84">
        <f t="shared" si="114"/>
        <v>2.04284</v>
      </c>
      <c r="N201" s="84">
        <f t="shared" si="114"/>
        <v>2.0710199999999999</v>
      </c>
      <c r="O201" s="84">
        <f t="shared" si="114"/>
        <v>2.0735700000000001</v>
      </c>
      <c r="P201" s="84">
        <f t="shared" si="114"/>
        <v>2.06867</v>
      </c>
      <c r="Q201" s="84">
        <f t="shared" si="114"/>
        <v>2.0639799999999999</v>
      </c>
      <c r="R201" s="84">
        <f t="shared" si="114"/>
        <v>2.2104599999999999</v>
      </c>
      <c r="S201" s="84">
        <f t="shared" si="114"/>
        <v>2.24146</v>
      </c>
      <c r="T201" s="84">
        <f t="shared" si="114"/>
        <v>2.2509399999999999</v>
      </c>
      <c r="U201" s="84">
        <f t="shared" si="114"/>
        <v>2.2278099999999998</v>
      </c>
      <c r="V201" s="84">
        <f t="shared" si="114"/>
        <v>2.4088599999999998</v>
      </c>
      <c r="W201" s="84">
        <f t="shared" si="114"/>
        <v>2.43764</v>
      </c>
      <c r="X201" s="84">
        <f t="shared" si="114"/>
        <v>2.5090599999999998</v>
      </c>
      <c r="Y201" s="84">
        <f t="shared" si="114"/>
        <v>2.3248099999999998</v>
      </c>
      <c r="Z201" s="84">
        <f t="shared" si="114"/>
        <v>1.9640299999999999</v>
      </c>
      <c r="AA201" s="84">
        <f t="shared" si="114"/>
        <v>1.73996</v>
      </c>
    </row>
    <row r="202" spans="1:27" ht="12.75" hidden="1" customHeight="1" outlineLevel="1" x14ac:dyDescent="0.2">
      <c r="A202" s="92" t="s">
        <v>2437</v>
      </c>
      <c r="B202" s="62" t="s">
        <v>231</v>
      </c>
      <c r="C202" s="42" t="s">
        <v>77</v>
      </c>
      <c r="D202" s="43">
        <v>1206.43</v>
      </c>
      <c r="E202" s="43">
        <v>1141.0999999999999</v>
      </c>
      <c r="F202" s="43">
        <v>1088.8699999999999</v>
      </c>
      <c r="G202" s="43">
        <v>1079.55</v>
      </c>
      <c r="H202" s="43">
        <v>1112.03</v>
      </c>
      <c r="I202" s="43">
        <v>1116.23</v>
      </c>
      <c r="J202" s="43">
        <v>1127.28</v>
      </c>
      <c r="K202" s="43">
        <v>1194.3599999999999</v>
      </c>
      <c r="L202" s="43">
        <v>1517.63</v>
      </c>
      <c r="M202" s="43">
        <v>1594.42</v>
      </c>
      <c r="N202" s="43">
        <v>1622.6</v>
      </c>
      <c r="O202" s="43">
        <v>1625.15</v>
      </c>
      <c r="P202" s="43">
        <v>1620.25</v>
      </c>
      <c r="Q202" s="43">
        <v>1615.56</v>
      </c>
      <c r="R202" s="43">
        <v>1762.04</v>
      </c>
      <c r="S202" s="43">
        <v>1793.04</v>
      </c>
      <c r="T202" s="43">
        <v>1802.52</v>
      </c>
      <c r="U202" s="43">
        <v>1779.39</v>
      </c>
      <c r="V202" s="43">
        <v>1960.44</v>
      </c>
      <c r="W202" s="43">
        <v>1989.22</v>
      </c>
      <c r="X202" s="43">
        <v>2060.64</v>
      </c>
      <c r="Y202" s="43">
        <v>1876.39</v>
      </c>
      <c r="Z202" s="43">
        <v>1515.61</v>
      </c>
      <c r="AA202" s="43">
        <v>1291.54</v>
      </c>
    </row>
    <row r="203" spans="1:27" ht="12.75" hidden="1" customHeight="1" outlineLevel="1" x14ac:dyDescent="0.2">
      <c r="A203" s="92" t="s">
        <v>2438</v>
      </c>
      <c r="B203" s="62" t="s">
        <v>88</v>
      </c>
      <c r="C203" s="42" t="s">
        <v>77</v>
      </c>
      <c r="D203" s="43">
        <f>$D$168</f>
        <v>113.12</v>
      </c>
      <c r="E203" s="43">
        <f>$D$168</f>
        <v>113.12</v>
      </c>
      <c r="F203" s="43">
        <f t="shared" ref="F203:AA203" si="115">$D$168</f>
        <v>113.12</v>
      </c>
      <c r="G203" s="43">
        <f t="shared" si="115"/>
        <v>113.12</v>
      </c>
      <c r="H203" s="43">
        <f t="shared" si="115"/>
        <v>113.12</v>
      </c>
      <c r="I203" s="43">
        <f t="shared" si="115"/>
        <v>113.12</v>
      </c>
      <c r="J203" s="43">
        <f t="shared" si="115"/>
        <v>113.12</v>
      </c>
      <c r="K203" s="43">
        <f t="shared" si="115"/>
        <v>113.12</v>
      </c>
      <c r="L203" s="43">
        <f t="shared" si="115"/>
        <v>113.12</v>
      </c>
      <c r="M203" s="43">
        <f t="shared" si="115"/>
        <v>113.12</v>
      </c>
      <c r="N203" s="43">
        <f t="shared" si="115"/>
        <v>113.12</v>
      </c>
      <c r="O203" s="43">
        <f t="shared" si="115"/>
        <v>113.12</v>
      </c>
      <c r="P203" s="43">
        <f t="shared" si="115"/>
        <v>113.12</v>
      </c>
      <c r="Q203" s="43">
        <f t="shared" si="115"/>
        <v>113.12</v>
      </c>
      <c r="R203" s="43">
        <f t="shared" si="115"/>
        <v>113.12</v>
      </c>
      <c r="S203" s="43">
        <f t="shared" si="115"/>
        <v>113.12</v>
      </c>
      <c r="T203" s="43">
        <f t="shared" si="115"/>
        <v>113.12</v>
      </c>
      <c r="U203" s="43">
        <f t="shared" si="115"/>
        <v>113.12</v>
      </c>
      <c r="V203" s="43">
        <f t="shared" si="115"/>
        <v>113.12</v>
      </c>
      <c r="W203" s="43">
        <f t="shared" si="115"/>
        <v>113.12</v>
      </c>
      <c r="X203" s="43">
        <f t="shared" si="115"/>
        <v>113.12</v>
      </c>
      <c r="Y203" s="43">
        <f t="shared" si="115"/>
        <v>113.12</v>
      </c>
      <c r="Z203" s="43">
        <f t="shared" si="115"/>
        <v>113.12</v>
      </c>
      <c r="AA203" s="43">
        <f t="shared" si="115"/>
        <v>113.12</v>
      </c>
    </row>
    <row r="204" spans="1:27" ht="12.75" hidden="1" customHeight="1" outlineLevel="1" x14ac:dyDescent="0.2">
      <c r="A204" s="92" t="s">
        <v>2439</v>
      </c>
      <c r="B204" s="62" t="s">
        <v>81</v>
      </c>
      <c r="C204" s="42" t="s">
        <v>77</v>
      </c>
      <c r="D204" s="43">
        <v>4.6100000000000003</v>
      </c>
      <c r="E204" s="43">
        <v>4.6100000000000003</v>
      </c>
      <c r="F204" s="43">
        <v>4.6100000000000003</v>
      </c>
      <c r="G204" s="43">
        <v>4.6100000000000003</v>
      </c>
      <c r="H204" s="43">
        <v>4.6100000000000003</v>
      </c>
      <c r="I204" s="43">
        <v>4.6100000000000003</v>
      </c>
      <c r="J204" s="43">
        <v>4.6100000000000003</v>
      </c>
      <c r="K204" s="43">
        <v>4.6100000000000003</v>
      </c>
      <c r="L204" s="43">
        <v>4.6100000000000003</v>
      </c>
      <c r="M204" s="43">
        <v>4.6100000000000003</v>
      </c>
      <c r="N204" s="43">
        <v>4.6100000000000003</v>
      </c>
      <c r="O204" s="43">
        <v>4.6100000000000003</v>
      </c>
      <c r="P204" s="43">
        <v>4.6100000000000003</v>
      </c>
      <c r="Q204" s="43">
        <v>4.6100000000000003</v>
      </c>
      <c r="R204" s="43">
        <v>4.6100000000000003</v>
      </c>
      <c r="S204" s="43">
        <v>4.6100000000000003</v>
      </c>
      <c r="T204" s="43">
        <v>4.6100000000000003</v>
      </c>
      <c r="U204" s="43">
        <v>4.6100000000000003</v>
      </c>
      <c r="V204" s="43">
        <v>4.6100000000000003</v>
      </c>
      <c r="W204" s="43">
        <v>4.6100000000000003</v>
      </c>
      <c r="X204" s="43">
        <v>4.6100000000000003</v>
      </c>
      <c r="Y204" s="43">
        <v>4.6100000000000003</v>
      </c>
      <c r="Z204" s="43">
        <v>4.6100000000000003</v>
      </c>
      <c r="AA204" s="43">
        <v>4.6100000000000003</v>
      </c>
    </row>
    <row r="205" spans="1:27" ht="12.75" hidden="1" customHeight="1" outlineLevel="1" x14ac:dyDescent="0.2">
      <c r="A205" s="92" t="s">
        <v>2440</v>
      </c>
      <c r="B205" s="62" t="s">
        <v>79</v>
      </c>
      <c r="C205" s="42" t="s">
        <v>77</v>
      </c>
      <c r="D205" s="43">
        <f>$D$11</f>
        <v>330.69</v>
      </c>
      <c r="E205" s="43">
        <f t="shared" ref="E205:AA205" si="116">$D$11</f>
        <v>330.69</v>
      </c>
      <c r="F205" s="43">
        <f t="shared" si="116"/>
        <v>330.69</v>
      </c>
      <c r="G205" s="43">
        <f t="shared" si="116"/>
        <v>330.69</v>
      </c>
      <c r="H205" s="43">
        <f t="shared" si="116"/>
        <v>330.69</v>
      </c>
      <c r="I205" s="43">
        <f t="shared" si="116"/>
        <v>330.69</v>
      </c>
      <c r="J205" s="43">
        <f t="shared" si="116"/>
        <v>330.69</v>
      </c>
      <c r="K205" s="43">
        <f t="shared" si="116"/>
        <v>330.69</v>
      </c>
      <c r="L205" s="43">
        <f t="shared" si="116"/>
        <v>330.69</v>
      </c>
      <c r="M205" s="43">
        <f t="shared" si="116"/>
        <v>330.69</v>
      </c>
      <c r="N205" s="43">
        <f t="shared" si="116"/>
        <v>330.69</v>
      </c>
      <c r="O205" s="43">
        <f t="shared" si="116"/>
        <v>330.69</v>
      </c>
      <c r="P205" s="43">
        <f t="shared" si="116"/>
        <v>330.69</v>
      </c>
      <c r="Q205" s="43">
        <f t="shared" si="116"/>
        <v>330.69</v>
      </c>
      <c r="R205" s="43">
        <f t="shared" si="116"/>
        <v>330.69</v>
      </c>
      <c r="S205" s="43">
        <f t="shared" si="116"/>
        <v>330.69</v>
      </c>
      <c r="T205" s="43">
        <f t="shared" si="116"/>
        <v>330.69</v>
      </c>
      <c r="U205" s="43">
        <f t="shared" si="116"/>
        <v>330.69</v>
      </c>
      <c r="V205" s="43">
        <f t="shared" si="116"/>
        <v>330.69</v>
      </c>
      <c r="W205" s="43">
        <f t="shared" si="116"/>
        <v>330.69</v>
      </c>
      <c r="X205" s="43">
        <f t="shared" si="116"/>
        <v>330.69</v>
      </c>
      <c r="Y205" s="43">
        <f t="shared" si="116"/>
        <v>330.69</v>
      </c>
      <c r="Z205" s="43">
        <f t="shared" si="116"/>
        <v>330.69</v>
      </c>
      <c r="AA205" s="43">
        <f t="shared" si="116"/>
        <v>330.69</v>
      </c>
    </row>
    <row r="206" spans="1:27" ht="12.75" customHeight="1" collapsed="1" x14ac:dyDescent="0.2">
      <c r="A206" s="91" t="s">
        <v>2441</v>
      </c>
      <c r="B206" s="27" t="str">
        <f>"09"&amp;"."&amp;$B$801&amp;"."&amp;$B$802</f>
        <v>09.03.2023</v>
      </c>
      <c r="C206" s="83" t="s">
        <v>74</v>
      </c>
      <c r="D206" s="84">
        <f>ROUND(((D207+D208+D210+D209)/1000),5)</f>
        <v>1.63497</v>
      </c>
      <c r="E206" s="84">
        <f>ROUND(((E207+E208+E210+E209)/1000),5)</f>
        <v>1.56677</v>
      </c>
      <c r="F206" s="84">
        <f>ROUND(((F207+F208+F210+F209)/1000),5)</f>
        <v>1.5285200000000001</v>
      </c>
      <c r="G206" s="84">
        <f t="shared" ref="G206:AA206" si="117">ROUND(((G207+G208+G210+G209)/1000),5)</f>
        <v>1.5294300000000001</v>
      </c>
      <c r="H206" s="84">
        <f t="shared" si="117"/>
        <v>1.61174</v>
      </c>
      <c r="I206" s="84">
        <f t="shared" si="117"/>
        <v>1.74376</v>
      </c>
      <c r="J206" s="84">
        <f t="shared" si="117"/>
        <v>1.9670399999999999</v>
      </c>
      <c r="K206" s="84">
        <f t="shared" si="117"/>
        <v>2.1010300000000002</v>
      </c>
      <c r="L206" s="84">
        <f t="shared" si="117"/>
        <v>2.2418499999999999</v>
      </c>
      <c r="M206" s="84">
        <f t="shared" si="117"/>
        <v>2.3697699999999999</v>
      </c>
      <c r="N206" s="84">
        <f t="shared" si="117"/>
        <v>2.40754</v>
      </c>
      <c r="O206" s="84">
        <f t="shared" si="117"/>
        <v>2.4937999999999998</v>
      </c>
      <c r="P206" s="84">
        <f t="shared" si="117"/>
        <v>2.3607200000000002</v>
      </c>
      <c r="Q206" s="84">
        <f t="shared" si="117"/>
        <v>2.3578000000000001</v>
      </c>
      <c r="R206" s="84">
        <f t="shared" si="117"/>
        <v>2.3519999999999999</v>
      </c>
      <c r="S206" s="84">
        <f t="shared" si="117"/>
        <v>2.3664000000000001</v>
      </c>
      <c r="T206" s="84">
        <f t="shared" si="117"/>
        <v>2.3265400000000001</v>
      </c>
      <c r="U206" s="84">
        <f t="shared" si="117"/>
        <v>2.2995999999999999</v>
      </c>
      <c r="V206" s="84">
        <f t="shared" si="117"/>
        <v>2.2783000000000002</v>
      </c>
      <c r="W206" s="84">
        <f t="shared" si="117"/>
        <v>2.40611</v>
      </c>
      <c r="X206" s="84">
        <f t="shared" si="117"/>
        <v>2.2350400000000001</v>
      </c>
      <c r="Y206" s="84">
        <f t="shared" si="117"/>
        <v>2.1905899999999998</v>
      </c>
      <c r="Z206" s="84">
        <f t="shared" si="117"/>
        <v>2.4548800000000002</v>
      </c>
      <c r="AA206" s="84">
        <f t="shared" si="117"/>
        <v>1.9814099999999999</v>
      </c>
    </row>
    <row r="207" spans="1:27" ht="12.75" hidden="1" customHeight="1" outlineLevel="1" x14ac:dyDescent="0.2">
      <c r="A207" s="92" t="s">
        <v>2442</v>
      </c>
      <c r="B207" s="62" t="s">
        <v>231</v>
      </c>
      <c r="C207" s="42" t="s">
        <v>77</v>
      </c>
      <c r="D207" s="43">
        <v>1186.55</v>
      </c>
      <c r="E207" s="43">
        <v>1118.3499999999999</v>
      </c>
      <c r="F207" s="43">
        <v>1080.0999999999999</v>
      </c>
      <c r="G207" s="43">
        <v>1081.01</v>
      </c>
      <c r="H207" s="43">
        <v>1163.32</v>
      </c>
      <c r="I207" s="43">
        <v>1295.3399999999999</v>
      </c>
      <c r="J207" s="43">
        <v>1518.62</v>
      </c>
      <c r="K207" s="43">
        <v>1652.61</v>
      </c>
      <c r="L207" s="43">
        <v>1793.43</v>
      </c>
      <c r="M207" s="43">
        <v>1921.35</v>
      </c>
      <c r="N207" s="43">
        <v>1959.12</v>
      </c>
      <c r="O207" s="43">
        <v>2045.38</v>
      </c>
      <c r="P207" s="43">
        <v>1912.3</v>
      </c>
      <c r="Q207" s="43">
        <v>1909.38</v>
      </c>
      <c r="R207" s="43">
        <v>1903.58</v>
      </c>
      <c r="S207" s="43">
        <v>1917.98</v>
      </c>
      <c r="T207" s="43">
        <v>1878.12</v>
      </c>
      <c r="U207" s="43">
        <v>1851.18</v>
      </c>
      <c r="V207" s="43">
        <v>1829.88</v>
      </c>
      <c r="W207" s="43">
        <v>1957.69</v>
      </c>
      <c r="X207" s="43">
        <v>1786.62</v>
      </c>
      <c r="Y207" s="43">
        <v>1742.17</v>
      </c>
      <c r="Z207" s="43">
        <v>2006.46</v>
      </c>
      <c r="AA207" s="43">
        <v>1532.99</v>
      </c>
    </row>
    <row r="208" spans="1:27" ht="12.75" hidden="1" customHeight="1" outlineLevel="1" x14ac:dyDescent="0.2">
      <c r="A208" s="92" t="s">
        <v>2443</v>
      </c>
      <c r="B208" s="62" t="s">
        <v>88</v>
      </c>
      <c r="C208" s="42" t="s">
        <v>77</v>
      </c>
      <c r="D208" s="43">
        <f>$D$168</f>
        <v>113.12</v>
      </c>
      <c r="E208" s="43">
        <f>$D$168</f>
        <v>113.12</v>
      </c>
      <c r="F208" s="43">
        <f t="shared" ref="F208:AA208" si="118">$D$168</f>
        <v>113.12</v>
      </c>
      <c r="G208" s="43">
        <f t="shared" si="118"/>
        <v>113.12</v>
      </c>
      <c r="H208" s="43">
        <f t="shared" si="118"/>
        <v>113.12</v>
      </c>
      <c r="I208" s="43">
        <f t="shared" si="118"/>
        <v>113.12</v>
      </c>
      <c r="J208" s="43">
        <f t="shared" si="118"/>
        <v>113.12</v>
      </c>
      <c r="K208" s="43">
        <f t="shared" si="118"/>
        <v>113.12</v>
      </c>
      <c r="L208" s="43">
        <f t="shared" si="118"/>
        <v>113.12</v>
      </c>
      <c r="M208" s="43">
        <f t="shared" si="118"/>
        <v>113.12</v>
      </c>
      <c r="N208" s="43">
        <f t="shared" si="118"/>
        <v>113.12</v>
      </c>
      <c r="O208" s="43">
        <f t="shared" si="118"/>
        <v>113.12</v>
      </c>
      <c r="P208" s="43">
        <f t="shared" si="118"/>
        <v>113.12</v>
      </c>
      <c r="Q208" s="43">
        <f t="shared" si="118"/>
        <v>113.12</v>
      </c>
      <c r="R208" s="43">
        <f t="shared" si="118"/>
        <v>113.12</v>
      </c>
      <c r="S208" s="43">
        <f t="shared" si="118"/>
        <v>113.12</v>
      </c>
      <c r="T208" s="43">
        <f t="shared" si="118"/>
        <v>113.12</v>
      </c>
      <c r="U208" s="43">
        <f t="shared" si="118"/>
        <v>113.12</v>
      </c>
      <c r="V208" s="43">
        <f t="shared" si="118"/>
        <v>113.12</v>
      </c>
      <c r="W208" s="43">
        <f t="shared" si="118"/>
        <v>113.12</v>
      </c>
      <c r="X208" s="43">
        <f t="shared" si="118"/>
        <v>113.12</v>
      </c>
      <c r="Y208" s="43">
        <f t="shared" si="118"/>
        <v>113.12</v>
      </c>
      <c r="Z208" s="43">
        <f t="shared" si="118"/>
        <v>113.12</v>
      </c>
      <c r="AA208" s="43">
        <f t="shared" si="118"/>
        <v>113.12</v>
      </c>
    </row>
    <row r="209" spans="1:27" ht="12.75" hidden="1" customHeight="1" outlineLevel="1" x14ac:dyDescent="0.2">
      <c r="A209" s="92" t="s">
        <v>2444</v>
      </c>
      <c r="B209" s="62" t="s">
        <v>81</v>
      </c>
      <c r="C209" s="42" t="s">
        <v>77</v>
      </c>
      <c r="D209" s="43">
        <v>4.6100000000000003</v>
      </c>
      <c r="E209" s="43">
        <v>4.6100000000000003</v>
      </c>
      <c r="F209" s="43">
        <v>4.6100000000000003</v>
      </c>
      <c r="G209" s="43">
        <v>4.6100000000000003</v>
      </c>
      <c r="H209" s="43">
        <v>4.6100000000000003</v>
      </c>
      <c r="I209" s="43">
        <v>4.6100000000000003</v>
      </c>
      <c r="J209" s="43">
        <v>4.6100000000000003</v>
      </c>
      <c r="K209" s="43">
        <v>4.6100000000000003</v>
      </c>
      <c r="L209" s="43">
        <v>4.6100000000000003</v>
      </c>
      <c r="M209" s="43">
        <v>4.6100000000000003</v>
      </c>
      <c r="N209" s="43">
        <v>4.6100000000000003</v>
      </c>
      <c r="O209" s="43">
        <v>4.6100000000000003</v>
      </c>
      <c r="P209" s="43">
        <v>4.6100000000000003</v>
      </c>
      <c r="Q209" s="43">
        <v>4.6100000000000003</v>
      </c>
      <c r="R209" s="43">
        <v>4.6100000000000003</v>
      </c>
      <c r="S209" s="43">
        <v>4.6100000000000003</v>
      </c>
      <c r="T209" s="43">
        <v>4.6100000000000003</v>
      </c>
      <c r="U209" s="43">
        <v>4.6100000000000003</v>
      </c>
      <c r="V209" s="43">
        <v>4.6100000000000003</v>
      </c>
      <c r="W209" s="43">
        <v>4.6100000000000003</v>
      </c>
      <c r="X209" s="43">
        <v>4.6100000000000003</v>
      </c>
      <c r="Y209" s="43">
        <v>4.6100000000000003</v>
      </c>
      <c r="Z209" s="43">
        <v>4.6100000000000003</v>
      </c>
      <c r="AA209" s="43">
        <v>4.6100000000000003</v>
      </c>
    </row>
    <row r="210" spans="1:27" ht="12.75" hidden="1" customHeight="1" outlineLevel="1" x14ac:dyDescent="0.2">
      <c r="A210" s="92" t="s">
        <v>2445</v>
      </c>
      <c r="B210" s="62" t="s">
        <v>79</v>
      </c>
      <c r="C210" s="42" t="s">
        <v>77</v>
      </c>
      <c r="D210" s="43">
        <f>$D$11</f>
        <v>330.69</v>
      </c>
      <c r="E210" s="43">
        <f t="shared" ref="E210:AA210" si="119">$D$11</f>
        <v>330.69</v>
      </c>
      <c r="F210" s="43">
        <f t="shared" si="119"/>
        <v>330.69</v>
      </c>
      <c r="G210" s="43">
        <f t="shared" si="119"/>
        <v>330.69</v>
      </c>
      <c r="H210" s="43">
        <f t="shared" si="119"/>
        <v>330.69</v>
      </c>
      <c r="I210" s="43">
        <f t="shared" si="119"/>
        <v>330.69</v>
      </c>
      <c r="J210" s="43">
        <f t="shared" si="119"/>
        <v>330.69</v>
      </c>
      <c r="K210" s="43">
        <f t="shared" si="119"/>
        <v>330.69</v>
      </c>
      <c r="L210" s="43">
        <f t="shared" si="119"/>
        <v>330.69</v>
      </c>
      <c r="M210" s="43">
        <f t="shared" si="119"/>
        <v>330.69</v>
      </c>
      <c r="N210" s="43">
        <f t="shared" si="119"/>
        <v>330.69</v>
      </c>
      <c r="O210" s="43">
        <f t="shared" si="119"/>
        <v>330.69</v>
      </c>
      <c r="P210" s="43">
        <f t="shared" si="119"/>
        <v>330.69</v>
      </c>
      <c r="Q210" s="43">
        <f t="shared" si="119"/>
        <v>330.69</v>
      </c>
      <c r="R210" s="43">
        <f t="shared" si="119"/>
        <v>330.69</v>
      </c>
      <c r="S210" s="43">
        <f t="shared" si="119"/>
        <v>330.69</v>
      </c>
      <c r="T210" s="43">
        <f t="shared" si="119"/>
        <v>330.69</v>
      </c>
      <c r="U210" s="43">
        <f t="shared" si="119"/>
        <v>330.69</v>
      </c>
      <c r="V210" s="43">
        <f t="shared" si="119"/>
        <v>330.69</v>
      </c>
      <c r="W210" s="43">
        <f t="shared" si="119"/>
        <v>330.69</v>
      </c>
      <c r="X210" s="43">
        <f t="shared" si="119"/>
        <v>330.69</v>
      </c>
      <c r="Y210" s="43">
        <f t="shared" si="119"/>
        <v>330.69</v>
      </c>
      <c r="Z210" s="43">
        <f t="shared" si="119"/>
        <v>330.69</v>
      </c>
      <c r="AA210" s="43">
        <f t="shared" si="119"/>
        <v>330.69</v>
      </c>
    </row>
    <row r="211" spans="1:27" ht="12.75" customHeight="1" collapsed="1" x14ac:dyDescent="0.2">
      <c r="A211" s="91" t="s">
        <v>2446</v>
      </c>
      <c r="B211" s="27" t="str">
        <f>"10"&amp;"."&amp;$B$801&amp;"."&amp;$B$802</f>
        <v>10.03.2023</v>
      </c>
      <c r="C211" s="83" t="s">
        <v>74</v>
      </c>
      <c r="D211" s="84">
        <f>ROUND(((D212+D213+D215+D214)/1000),5)</f>
        <v>1.6986000000000001</v>
      </c>
      <c r="E211" s="84">
        <f>ROUND(((E212+E213+E215+E214)/1000),5)</f>
        <v>1.60307</v>
      </c>
      <c r="F211" s="84">
        <f>ROUND(((F212+F213+F215+F214)/1000),5)</f>
        <v>1.55196</v>
      </c>
      <c r="G211" s="84">
        <f t="shared" ref="G211:AA211" si="120">ROUND(((G212+G213+G215+G214)/1000),5)</f>
        <v>1.57307</v>
      </c>
      <c r="H211" s="84">
        <f t="shared" si="120"/>
        <v>1.6420600000000001</v>
      </c>
      <c r="I211" s="84">
        <f t="shared" si="120"/>
        <v>1.8420799999999999</v>
      </c>
      <c r="J211" s="84">
        <f t="shared" si="120"/>
        <v>1.9783599999999999</v>
      </c>
      <c r="K211" s="84">
        <f t="shared" si="120"/>
        <v>2.0955499999999998</v>
      </c>
      <c r="L211" s="84">
        <f t="shared" si="120"/>
        <v>2.27284</v>
      </c>
      <c r="M211" s="84">
        <f t="shared" si="120"/>
        <v>2.28965</v>
      </c>
      <c r="N211" s="84">
        <f t="shared" si="120"/>
        <v>2.29494</v>
      </c>
      <c r="O211" s="84">
        <f t="shared" si="120"/>
        <v>2.3253499999999998</v>
      </c>
      <c r="P211" s="84">
        <f t="shared" si="120"/>
        <v>2.3311799999999998</v>
      </c>
      <c r="Q211" s="84">
        <f t="shared" si="120"/>
        <v>2.3297699999999999</v>
      </c>
      <c r="R211" s="84">
        <f t="shared" si="120"/>
        <v>2.3223400000000001</v>
      </c>
      <c r="S211" s="84">
        <f t="shared" si="120"/>
        <v>2.3043399999999998</v>
      </c>
      <c r="T211" s="84">
        <f t="shared" si="120"/>
        <v>2.2454299999999998</v>
      </c>
      <c r="U211" s="84">
        <f t="shared" si="120"/>
        <v>2.2568899999999998</v>
      </c>
      <c r="V211" s="84">
        <f t="shared" si="120"/>
        <v>2.2959200000000002</v>
      </c>
      <c r="W211" s="84">
        <f t="shared" si="120"/>
        <v>2.3281299999999998</v>
      </c>
      <c r="X211" s="84">
        <f t="shared" si="120"/>
        <v>2.3236500000000002</v>
      </c>
      <c r="Y211" s="84">
        <f t="shared" si="120"/>
        <v>2.2905500000000001</v>
      </c>
      <c r="Z211" s="84">
        <f t="shared" si="120"/>
        <v>2.1057100000000002</v>
      </c>
      <c r="AA211" s="84">
        <f t="shared" si="120"/>
        <v>2.0240800000000001</v>
      </c>
    </row>
    <row r="212" spans="1:27" ht="12.75" hidden="1" customHeight="1" outlineLevel="1" x14ac:dyDescent="0.2">
      <c r="A212" s="92" t="s">
        <v>2447</v>
      </c>
      <c r="B212" s="62" t="s">
        <v>231</v>
      </c>
      <c r="C212" s="42" t="s">
        <v>77</v>
      </c>
      <c r="D212" s="43">
        <v>1250.18</v>
      </c>
      <c r="E212" s="43">
        <v>1154.6500000000001</v>
      </c>
      <c r="F212" s="43">
        <v>1103.54</v>
      </c>
      <c r="G212" s="43">
        <v>1124.6500000000001</v>
      </c>
      <c r="H212" s="43">
        <v>1193.6400000000001</v>
      </c>
      <c r="I212" s="43">
        <v>1393.66</v>
      </c>
      <c r="J212" s="43">
        <v>1529.94</v>
      </c>
      <c r="K212" s="43">
        <v>1647.13</v>
      </c>
      <c r="L212" s="43">
        <v>1824.42</v>
      </c>
      <c r="M212" s="43">
        <v>1841.23</v>
      </c>
      <c r="N212" s="43">
        <v>1846.52</v>
      </c>
      <c r="O212" s="43">
        <v>1876.93</v>
      </c>
      <c r="P212" s="43">
        <v>1882.76</v>
      </c>
      <c r="Q212" s="43">
        <v>1881.35</v>
      </c>
      <c r="R212" s="43">
        <v>1873.92</v>
      </c>
      <c r="S212" s="43">
        <v>1855.92</v>
      </c>
      <c r="T212" s="43">
        <v>1797.01</v>
      </c>
      <c r="U212" s="43">
        <v>1808.47</v>
      </c>
      <c r="V212" s="43">
        <v>1847.5</v>
      </c>
      <c r="W212" s="43">
        <v>1879.71</v>
      </c>
      <c r="X212" s="43">
        <v>1875.23</v>
      </c>
      <c r="Y212" s="43">
        <v>1842.13</v>
      </c>
      <c r="Z212" s="43">
        <v>1657.29</v>
      </c>
      <c r="AA212" s="43">
        <v>1575.66</v>
      </c>
    </row>
    <row r="213" spans="1:27" ht="12.75" hidden="1" customHeight="1" outlineLevel="1" x14ac:dyDescent="0.2">
      <c r="A213" s="92" t="s">
        <v>2448</v>
      </c>
      <c r="B213" s="62" t="s">
        <v>88</v>
      </c>
      <c r="C213" s="42" t="s">
        <v>77</v>
      </c>
      <c r="D213" s="43">
        <f>$D$168</f>
        <v>113.12</v>
      </c>
      <c r="E213" s="43">
        <f>$D$168</f>
        <v>113.12</v>
      </c>
      <c r="F213" s="43">
        <f t="shared" ref="F213:AA213" si="121">$D$168</f>
        <v>113.12</v>
      </c>
      <c r="G213" s="43">
        <f t="shared" si="121"/>
        <v>113.12</v>
      </c>
      <c r="H213" s="43">
        <f t="shared" si="121"/>
        <v>113.12</v>
      </c>
      <c r="I213" s="43">
        <f t="shared" si="121"/>
        <v>113.12</v>
      </c>
      <c r="J213" s="43">
        <f t="shared" si="121"/>
        <v>113.12</v>
      </c>
      <c r="K213" s="43">
        <f t="shared" si="121"/>
        <v>113.12</v>
      </c>
      <c r="L213" s="43">
        <f t="shared" si="121"/>
        <v>113.12</v>
      </c>
      <c r="M213" s="43">
        <f t="shared" si="121"/>
        <v>113.12</v>
      </c>
      <c r="N213" s="43">
        <f t="shared" si="121"/>
        <v>113.12</v>
      </c>
      <c r="O213" s="43">
        <f t="shared" si="121"/>
        <v>113.12</v>
      </c>
      <c r="P213" s="43">
        <f t="shared" si="121"/>
        <v>113.12</v>
      </c>
      <c r="Q213" s="43">
        <f t="shared" si="121"/>
        <v>113.12</v>
      </c>
      <c r="R213" s="43">
        <f t="shared" si="121"/>
        <v>113.12</v>
      </c>
      <c r="S213" s="43">
        <f t="shared" si="121"/>
        <v>113.12</v>
      </c>
      <c r="T213" s="43">
        <f t="shared" si="121"/>
        <v>113.12</v>
      </c>
      <c r="U213" s="43">
        <f t="shared" si="121"/>
        <v>113.12</v>
      </c>
      <c r="V213" s="43">
        <f t="shared" si="121"/>
        <v>113.12</v>
      </c>
      <c r="W213" s="43">
        <f t="shared" si="121"/>
        <v>113.12</v>
      </c>
      <c r="X213" s="43">
        <f t="shared" si="121"/>
        <v>113.12</v>
      </c>
      <c r="Y213" s="43">
        <f t="shared" si="121"/>
        <v>113.12</v>
      </c>
      <c r="Z213" s="43">
        <f t="shared" si="121"/>
        <v>113.12</v>
      </c>
      <c r="AA213" s="43">
        <f t="shared" si="121"/>
        <v>113.12</v>
      </c>
    </row>
    <row r="214" spans="1:27" ht="12.75" hidden="1" customHeight="1" outlineLevel="1" x14ac:dyDescent="0.2">
      <c r="A214" s="92" t="s">
        <v>2449</v>
      </c>
      <c r="B214" s="62" t="s">
        <v>81</v>
      </c>
      <c r="C214" s="42" t="s">
        <v>77</v>
      </c>
      <c r="D214" s="43">
        <v>4.6100000000000003</v>
      </c>
      <c r="E214" s="43">
        <v>4.6100000000000003</v>
      </c>
      <c r="F214" s="43">
        <v>4.6100000000000003</v>
      </c>
      <c r="G214" s="43">
        <v>4.6100000000000003</v>
      </c>
      <c r="H214" s="43">
        <v>4.6100000000000003</v>
      </c>
      <c r="I214" s="43">
        <v>4.6100000000000003</v>
      </c>
      <c r="J214" s="43">
        <v>4.6100000000000003</v>
      </c>
      <c r="K214" s="43">
        <v>4.6100000000000003</v>
      </c>
      <c r="L214" s="43">
        <v>4.6100000000000003</v>
      </c>
      <c r="M214" s="43">
        <v>4.6100000000000003</v>
      </c>
      <c r="N214" s="43">
        <v>4.6100000000000003</v>
      </c>
      <c r="O214" s="43">
        <v>4.6100000000000003</v>
      </c>
      <c r="P214" s="43">
        <v>4.6100000000000003</v>
      </c>
      <c r="Q214" s="43">
        <v>4.6100000000000003</v>
      </c>
      <c r="R214" s="43">
        <v>4.6100000000000003</v>
      </c>
      <c r="S214" s="43">
        <v>4.6100000000000003</v>
      </c>
      <c r="T214" s="43">
        <v>4.6100000000000003</v>
      </c>
      <c r="U214" s="43">
        <v>4.6100000000000003</v>
      </c>
      <c r="V214" s="43">
        <v>4.6100000000000003</v>
      </c>
      <c r="W214" s="43">
        <v>4.6100000000000003</v>
      </c>
      <c r="X214" s="43">
        <v>4.6100000000000003</v>
      </c>
      <c r="Y214" s="43">
        <v>4.6100000000000003</v>
      </c>
      <c r="Z214" s="43">
        <v>4.6100000000000003</v>
      </c>
      <c r="AA214" s="43">
        <v>4.6100000000000003</v>
      </c>
    </row>
    <row r="215" spans="1:27" ht="12.75" hidden="1" customHeight="1" outlineLevel="1" x14ac:dyDescent="0.2">
      <c r="A215" s="92" t="s">
        <v>2450</v>
      </c>
      <c r="B215" s="62" t="s">
        <v>79</v>
      </c>
      <c r="C215" s="42" t="s">
        <v>77</v>
      </c>
      <c r="D215" s="43">
        <f>$D$11</f>
        <v>330.69</v>
      </c>
      <c r="E215" s="43">
        <f t="shared" ref="E215:AA215" si="122">$D$11</f>
        <v>330.69</v>
      </c>
      <c r="F215" s="43">
        <f t="shared" si="122"/>
        <v>330.69</v>
      </c>
      <c r="G215" s="43">
        <f t="shared" si="122"/>
        <v>330.69</v>
      </c>
      <c r="H215" s="43">
        <f t="shared" si="122"/>
        <v>330.69</v>
      </c>
      <c r="I215" s="43">
        <f t="shared" si="122"/>
        <v>330.69</v>
      </c>
      <c r="J215" s="43">
        <f t="shared" si="122"/>
        <v>330.69</v>
      </c>
      <c r="K215" s="43">
        <f t="shared" si="122"/>
        <v>330.69</v>
      </c>
      <c r="L215" s="43">
        <f t="shared" si="122"/>
        <v>330.69</v>
      </c>
      <c r="M215" s="43">
        <f t="shared" si="122"/>
        <v>330.69</v>
      </c>
      <c r="N215" s="43">
        <f t="shared" si="122"/>
        <v>330.69</v>
      </c>
      <c r="O215" s="43">
        <f t="shared" si="122"/>
        <v>330.69</v>
      </c>
      <c r="P215" s="43">
        <f t="shared" si="122"/>
        <v>330.69</v>
      </c>
      <c r="Q215" s="43">
        <f t="shared" si="122"/>
        <v>330.69</v>
      </c>
      <c r="R215" s="43">
        <f t="shared" si="122"/>
        <v>330.69</v>
      </c>
      <c r="S215" s="43">
        <f t="shared" si="122"/>
        <v>330.69</v>
      </c>
      <c r="T215" s="43">
        <f t="shared" si="122"/>
        <v>330.69</v>
      </c>
      <c r="U215" s="43">
        <f t="shared" si="122"/>
        <v>330.69</v>
      </c>
      <c r="V215" s="43">
        <f t="shared" si="122"/>
        <v>330.69</v>
      </c>
      <c r="W215" s="43">
        <f t="shared" si="122"/>
        <v>330.69</v>
      </c>
      <c r="X215" s="43">
        <f t="shared" si="122"/>
        <v>330.69</v>
      </c>
      <c r="Y215" s="43">
        <f t="shared" si="122"/>
        <v>330.69</v>
      </c>
      <c r="Z215" s="43">
        <f t="shared" si="122"/>
        <v>330.69</v>
      </c>
      <c r="AA215" s="43">
        <f t="shared" si="122"/>
        <v>330.69</v>
      </c>
    </row>
    <row r="216" spans="1:27" ht="12.75" customHeight="1" collapsed="1" x14ac:dyDescent="0.2">
      <c r="A216" s="91" t="s">
        <v>2451</v>
      </c>
      <c r="B216" s="27" t="str">
        <f>"11"&amp;"."&amp;$B$801&amp;"."&amp;$B$802</f>
        <v>11.03.2023</v>
      </c>
      <c r="C216" s="83" t="s">
        <v>74</v>
      </c>
      <c r="D216" s="84">
        <f>ROUND(((D217+D218+D220+D219)/1000),5)</f>
        <v>2.0156499999999999</v>
      </c>
      <c r="E216" s="84">
        <f>ROUND(((E217+E218+E220+E219)/1000),5)</f>
        <v>1.86686</v>
      </c>
      <c r="F216" s="84">
        <f>ROUND(((F217+F218+F220+F219)/1000),5)</f>
        <v>1.7224600000000001</v>
      </c>
      <c r="G216" s="84">
        <f t="shared" ref="G216:AA216" si="123">ROUND(((G217+G218+G220+G219)/1000),5)</f>
        <v>1.7032499999999999</v>
      </c>
      <c r="H216" s="84">
        <f t="shared" si="123"/>
        <v>1.8007899999999999</v>
      </c>
      <c r="I216" s="84">
        <f t="shared" si="123"/>
        <v>1.89307</v>
      </c>
      <c r="J216" s="84">
        <f t="shared" si="123"/>
        <v>1.9668699999999999</v>
      </c>
      <c r="K216" s="84">
        <f t="shared" si="123"/>
        <v>2.0312999999999999</v>
      </c>
      <c r="L216" s="84">
        <f t="shared" si="123"/>
        <v>2.3050600000000001</v>
      </c>
      <c r="M216" s="84">
        <f t="shared" si="123"/>
        <v>2.3938600000000001</v>
      </c>
      <c r="N216" s="84">
        <f t="shared" si="123"/>
        <v>2.4356</v>
      </c>
      <c r="O216" s="84">
        <f t="shared" si="123"/>
        <v>2.4809600000000001</v>
      </c>
      <c r="P216" s="84">
        <f t="shared" si="123"/>
        <v>2.4719899999999999</v>
      </c>
      <c r="Q216" s="84">
        <f t="shared" si="123"/>
        <v>2.46434</v>
      </c>
      <c r="R216" s="84">
        <f t="shared" si="123"/>
        <v>2.4571900000000002</v>
      </c>
      <c r="S216" s="84">
        <f t="shared" si="123"/>
        <v>2.4514399999999998</v>
      </c>
      <c r="T216" s="84">
        <f t="shared" si="123"/>
        <v>2.43214</v>
      </c>
      <c r="U216" s="84">
        <f t="shared" si="123"/>
        <v>2.4154800000000001</v>
      </c>
      <c r="V216" s="84">
        <f t="shared" si="123"/>
        <v>2.4558599999999999</v>
      </c>
      <c r="W216" s="84">
        <f t="shared" si="123"/>
        <v>2.4586299999999999</v>
      </c>
      <c r="X216" s="84">
        <f t="shared" si="123"/>
        <v>2.4651000000000001</v>
      </c>
      <c r="Y216" s="84">
        <f t="shared" si="123"/>
        <v>2.4018700000000002</v>
      </c>
      <c r="Z216" s="84">
        <f t="shared" si="123"/>
        <v>2.0975199999999998</v>
      </c>
      <c r="AA216" s="84">
        <f t="shared" si="123"/>
        <v>2.0303</v>
      </c>
    </row>
    <row r="217" spans="1:27" ht="12.75" hidden="1" customHeight="1" outlineLevel="1" x14ac:dyDescent="0.2">
      <c r="A217" s="92" t="s">
        <v>2452</v>
      </c>
      <c r="B217" s="62" t="s">
        <v>231</v>
      </c>
      <c r="C217" s="42" t="s">
        <v>77</v>
      </c>
      <c r="D217" s="43">
        <v>1567.23</v>
      </c>
      <c r="E217" s="43">
        <v>1418.44</v>
      </c>
      <c r="F217" s="43">
        <v>1274.04</v>
      </c>
      <c r="G217" s="43">
        <v>1254.83</v>
      </c>
      <c r="H217" s="43">
        <v>1352.37</v>
      </c>
      <c r="I217" s="43">
        <v>1444.65</v>
      </c>
      <c r="J217" s="43">
        <v>1518.45</v>
      </c>
      <c r="K217" s="43">
        <v>1582.88</v>
      </c>
      <c r="L217" s="43">
        <v>1856.64</v>
      </c>
      <c r="M217" s="43">
        <v>1945.44</v>
      </c>
      <c r="N217" s="43">
        <v>1987.18</v>
      </c>
      <c r="O217" s="43">
        <v>2032.54</v>
      </c>
      <c r="P217" s="43">
        <v>2023.57</v>
      </c>
      <c r="Q217" s="43">
        <v>2015.92</v>
      </c>
      <c r="R217" s="43">
        <v>2008.77</v>
      </c>
      <c r="S217" s="43">
        <v>2003.02</v>
      </c>
      <c r="T217" s="43">
        <v>1983.72</v>
      </c>
      <c r="U217" s="43">
        <v>1967.06</v>
      </c>
      <c r="V217" s="43">
        <v>2007.44</v>
      </c>
      <c r="W217" s="43">
        <v>2010.21</v>
      </c>
      <c r="X217" s="43">
        <v>2016.68</v>
      </c>
      <c r="Y217" s="43">
        <v>1953.45</v>
      </c>
      <c r="Z217" s="43">
        <v>1649.1</v>
      </c>
      <c r="AA217" s="43">
        <v>1581.88</v>
      </c>
    </row>
    <row r="218" spans="1:27" ht="12.75" hidden="1" customHeight="1" outlineLevel="1" x14ac:dyDescent="0.2">
      <c r="A218" s="92" t="s">
        <v>2453</v>
      </c>
      <c r="B218" s="62" t="s">
        <v>88</v>
      </c>
      <c r="C218" s="42" t="s">
        <v>77</v>
      </c>
      <c r="D218" s="43">
        <f>$D$168</f>
        <v>113.12</v>
      </c>
      <c r="E218" s="43">
        <f>$D$168</f>
        <v>113.12</v>
      </c>
      <c r="F218" s="43">
        <f t="shared" ref="F218:AA218" si="124">$D$168</f>
        <v>113.12</v>
      </c>
      <c r="G218" s="43">
        <f t="shared" si="124"/>
        <v>113.12</v>
      </c>
      <c r="H218" s="43">
        <f t="shared" si="124"/>
        <v>113.12</v>
      </c>
      <c r="I218" s="43">
        <f t="shared" si="124"/>
        <v>113.12</v>
      </c>
      <c r="J218" s="43">
        <f t="shared" si="124"/>
        <v>113.12</v>
      </c>
      <c r="K218" s="43">
        <f t="shared" si="124"/>
        <v>113.12</v>
      </c>
      <c r="L218" s="43">
        <f t="shared" si="124"/>
        <v>113.12</v>
      </c>
      <c r="M218" s="43">
        <f t="shared" si="124"/>
        <v>113.12</v>
      </c>
      <c r="N218" s="43">
        <f t="shared" si="124"/>
        <v>113.12</v>
      </c>
      <c r="O218" s="43">
        <f t="shared" si="124"/>
        <v>113.12</v>
      </c>
      <c r="P218" s="43">
        <f t="shared" si="124"/>
        <v>113.12</v>
      </c>
      <c r="Q218" s="43">
        <f t="shared" si="124"/>
        <v>113.12</v>
      </c>
      <c r="R218" s="43">
        <f t="shared" si="124"/>
        <v>113.12</v>
      </c>
      <c r="S218" s="43">
        <f t="shared" si="124"/>
        <v>113.12</v>
      </c>
      <c r="T218" s="43">
        <f t="shared" si="124"/>
        <v>113.12</v>
      </c>
      <c r="U218" s="43">
        <f t="shared" si="124"/>
        <v>113.12</v>
      </c>
      <c r="V218" s="43">
        <f t="shared" si="124"/>
        <v>113.12</v>
      </c>
      <c r="W218" s="43">
        <f t="shared" si="124"/>
        <v>113.12</v>
      </c>
      <c r="X218" s="43">
        <f t="shared" si="124"/>
        <v>113.12</v>
      </c>
      <c r="Y218" s="43">
        <f t="shared" si="124"/>
        <v>113.12</v>
      </c>
      <c r="Z218" s="43">
        <f t="shared" si="124"/>
        <v>113.12</v>
      </c>
      <c r="AA218" s="43">
        <f t="shared" si="124"/>
        <v>113.12</v>
      </c>
    </row>
    <row r="219" spans="1:27" ht="12.75" hidden="1" customHeight="1" outlineLevel="1" x14ac:dyDescent="0.2">
      <c r="A219" s="92" t="s">
        <v>2454</v>
      </c>
      <c r="B219" s="62" t="s">
        <v>81</v>
      </c>
      <c r="C219" s="42" t="s">
        <v>77</v>
      </c>
      <c r="D219" s="43">
        <v>4.6100000000000003</v>
      </c>
      <c r="E219" s="43">
        <v>4.6100000000000003</v>
      </c>
      <c r="F219" s="43">
        <v>4.6100000000000003</v>
      </c>
      <c r="G219" s="43">
        <v>4.6100000000000003</v>
      </c>
      <c r="H219" s="43">
        <v>4.6100000000000003</v>
      </c>
      <c r="I219" s="43">
        <v>4.6100000000000003</v>
      </c>
      <c r="J219" s="43">
        <v>4.6100000000000003</v>
      </c>
      <c r="K219" s="43">
        <v>4.6100000000000003</v>
      </c>
      <c r="L219" s="43">
        <v>4.6100000000000003</v>
      </c>
      <c r="M219" s="43">
        <v>4.6100000000000003</v>
      </c>
      <c r="N219" s="43">
        <v>4.6100000000000003</v>
      </c>
      <c r="O219" s="43">
        <v>4.6100000000000003</v>
      </c>
      <c r="P219" s="43">
        <v>4.6100000000000003</v>
      </c>
      <c r="Q219" s="43">
        <v>4.6100000000000003</v>
      </c>
      <c r="R219" s="43">
        <v>4.6100000000000003</v>
      </c>
      <c r="S219" s="43">
        <v>4.6100000000000003</v>
      </c>
      <c r="T219" s="43">
        <v>4.6100000000000003</v>
      </c>
      <c r="U219" s="43">
        <v>4.6100000000000003</v>
      </c>
      <c r="V219" s="43">
        <v>4.6100000000000003</v>
      </c>
      <c r="W219" s="43">
        <v>4.6100000000000003</v>
      </c>
      <c r="X219" s="43">
        <v>4.6100000000000003</v>
      </c>
      <c r="Y219" s="43">
        <v>4.6100000000000003</v>
      </c>
      <c r="Z219" s="43">
        <v>4.6100000000000003</v>
      </c>
      <c r="AA219" s="43">
        <v>4.6100000000000003</v>
      </c>
    </row>
    <row r="220" spans="1:27" ht="12.75" hidden="1" customHeight="1" outlineLevel="1" x14ac:dyDescent="0.2">
      <c r="A220" s="92" t="s">
        <v>2455</v>
      </c>
      <c r="B220" s="62" t="s">
        <v>79</v>
      </c>
      <c r="C220" s="42" t="s">
        <v>77</v>
      </c>
      <c r="D220" s="43">
        <f>$D$11</f>
        <v>330.69</v>
      </c>
      <c r="E220" s="43">
        <f t="shared" ref="E220:AA220" si="125">$D$11</f>
        <v>330.69</v>
      </c>
      <c r="F220" s="43">
        <f t="shared" si="125"/>
        <v>330.69</v>
      </c>
      <c r="G220" s="43">
        <f t="shared" si="125"/>
        <v>330.69</v>
      </c>
      <c r="H220" s="43">
        <f t="shared" si="125"/>
        <v>330.69</v>
      </c>
      <c r="I220" s="43">
        <f t="shared" si="125"/>
        <v>330.69</v>
      </c>
      <c r="J220" s="43">
        <f t="shared" si="125"/>
        <v>330.69</v>
      </c>
      <c r="K220" s="43">
        <f t="shared" si="125"/>
        <v>330.69</v>
      </c>
      <c r="L220" s="43">
        <f t="shared" si="125"/>
        <v>330.69</v>
      </c>
      <c r="M220" s="43">
        <f t="shared" si="125"/>
        <v>330.69</v>
      </c>
      <c r="N220" s="43">
        <f t="shared" si="125"/>
        <v>330.69</v>
      </c>
      <c r="O220" s="43">
        <f t="shared" si="125"/>
        <v>330.69</v>
      </c>
      <c r="P220" s="43">
        <f t="shared" si="125"/>
        <v>330.69</v>
      </c>
      <c r="Q220" s="43">
        <f t="shared" si="125"/>
        <v>330.69</v>
      </c>
      <c r="R220" s="43">
        <f t="shared" si="125"/>
        <v>330.69</v>
      </c>
      <c r="S220" s="43">
        <f t="shared" si="125"/>
        <v>330.69</v>
      </c>
      <c r="T220" s="43">
        <f t="shared" si="125"/>
        <v>330.69</v>
      </c>
      <c r="U220" s="43">
        <f t="shared" si="125"/>
        <v>330.69</v>
      </c>
      <c r="V220" s="43">
        <f t="shared" si="125"/>
        <v>330.69</v>
      </c>
      <c r="W220" s="43">
        <f t="shared" si="125"/>
        <v>330.69</v>
      </c>
      <c r="X220" s="43">
        <f t="shared" si="125"/>
        <v>330.69</v>
      </c>
      <c r="Y220" s="43">
        <f t="shared" si="125"/>
        <v>330.69</v>
      </c>
      <c r="Z220" s="43">
        <f t="shared" si="125"/>
        <v>330.69</v>
      </c>
      <c r="AA220" s="43">
        <f t="shared" si="125"/>
        <v>330.69</v>
      </c>
    </row>
    <row r="221" spans="1:27" ht="12.75" customHeight="1" collapsed="1" x14ac:dyDescent="0.2">
      <c r="A221" s="91" t="s">
        <v>2456</v>
      </c>
      <c r="B221" s="27" t="str">
        <f>"12"&amp;"."&amp;$B$801&amp;"."&amp;$B$802</f>
        <v>12.03.2023</v>
      </c>
      <c r="C221" s="83" t="s">
        <v>74</v>
      </c>
      <c r="D221" s="84">
        <f>ROUND(((D222+D223+D225+D224)/1000),5)</f>
        <v>1.84429</v>
      </c>
      <c r="E221" s="84">
        <f>ROUND(((E222+E223+E225+E224)/1000),5)</f>
        <v>1.6331800000000001</v>
      </c>
      <c r="F221" s="84">
        <f>ROUND(((F222+F223+F225+F224)/1000),5)</f>
        <v>1.5625800000000001</v>
      </c>
      <c r="G221" s="84">
        <f t="shared" ref="G221:AA221" si="126">ROUND(((G222+G223+G225+G224)/1000),5)</f>
        <v>1.54864</v>
      </c>
      <c r="H221" s="84">
        <f t="shared" si="126"/>
        <v>1.57673</v>
      </c>
      <c r="I221" s="84">
        <f t="shared" si="126"/>
        <v>1.6087400000000001</v>
      </c>
      <c r="J221" s="84">
        <f t="shared" si="126"/>
        <v>1.6221300000000001</v>
      </c>
      <c r="K221" s="84">
        <f t="shared" si="126"/>
        <v>1.80985</v>
      </c>
      <c r="L221" s="84">
        <f t="shared" si="126"/>
        <v>1.9705699999999999</v>
      </c>
      <c r="M221" s="84">
        <f t="shared" si="126"/>
        <v>2.1290900000000001</v>
      </c>
      <c r="N221" s="84">
        <f t="shared" si="126"/>
        <v>2.18214</v>
      </c>
      <c r="O221" s="84">
        <f t="shared" si="126"/>
        <v>2.1972700000000001</v>
      </c>
      <c r="P221" s="84">
        <f t="shared" si="126"/>
        <v>2.1897899999999999</v>
      </c>
      <c r="Q221" s="84">
        <f t="shared" si="126"/>
        <v>2.1880899999999999</v>
      </c>
      <c r="R221" s="84">
        <f t="shared" si="126"/>
        <v>2.1694200000000001</v>
      </c>
      <c r="S221" s="84">
        <f t="shared" si="126"/>
        <v>2.1509999999999998</v>
      </c>
      <c r="T221" s="84">
        <f t="shared" si="126"/>
        <v>2.1593399999999998</v>
      </c>
      <c r="U221" s="84">
        <f t="shared" si="126"/>
        <v>2.1697899999999999</v>
      </c>
      <c r="V221" s="84">
        <f t="shared" si="126"/>
        <v>2.20825</v>
      </c>
      <c r="W221" s="84">
        <f t="shared" si="126"/>
        <v>2.2325400000000002</v>
      </c>
      <c r="X221" s="84">
        <f t="shared" si="126"/>
        <v>2.2509399999999999</v>
      </c>
      <c r="Y221" s="84">
        <f t="shared" si="126"/>
        <v>2.1883900000000001</v>
      </c>
      <c r="Z221" s="84">
        <f t="shared" si="126"/>
        <v>2.0812599999999999</v>
      </c>
      <c r="AA221" s="84">
        <f t="shared" si="126"/>
        <v>1.9845600000000001</v>
      </c>
    </row>
    <row r="222" spans="1:27" ht="12.75" hidden="1" customHeight="1" outlineLevel="1" x14ac:dyDescent="0.2">
      <c r="A222" s="92" t="s">
        <v>2457</v>
      </c>
      <c r="B222" s="62" t="s">
        <v>231</v>
      </c>
      <c r="C222" s="42" t="s">
        <v>77</v>
      </c>
      <c r="D222" s="43">
        <v>1395.87</v>
      </c>
      <c r="E222" s="43">
        <v>1184.76</v>
      </c>
      <c r="F222" s="43">
        <v>1114.1600000000001</v>
      </c>
      <c r="G222" s="43">
        <v>1100.22</v>
      </c>
      <c r="H222" s="43">
        <v>1128.31</v>
      </c>
      <c r="I222" s="43">
        <v>1160.32</v>
      </c>
      <c r="J222" s="43">
        <v>1173.71</v>
      </c>
      <c r="K222" s="43">
        <v>1361.43</v>
      </c>
      <c r="L222" s="43">
        <v>1522.15</v>
      </c>
      <c r="M222" s="43">
        <v>1680.67</v>
      </c>
      <c r="N222" s="43">
        <v>1733.72</v>
      </c>
      <c r="O222" s="43">
        <v>1748.85</v>
      </c>
      <c r="P222" s="43">
        <v>1741.37</v>
      </c>
      <c r="Q222" s="43">
        <v>1739.67</v>
      </c>
      <c r="R222" s="43">
        <v>1721</v>
      </c>
      <c r="S222" s="43">
        <v>1702.58</v>
      </c>
      <c r="T222" s="43">
        <v>1710.92</v>
      </c>
      <c r="U222" s="43">
        <v>1721.37</v>
      </c>
      <c r="V222" s="43">
        <v>1759.83</v>
      </c>
      <c r="W222" s="43">
        <v>1784.12</v>
      </c>
      <c r="X222" s="43">
        <v>1802.52</v>
      </c>
      <c r="Y222" s="43">
        <v>1739.97</v>
      </c>
      <c r="Z222" s="43">
        <v>1632.84</v>
      </c>
      <c r="AA222" s="43">
        <v>1536.14</v>
      </c>
    </row>
    <row r="223" spans="1:27" ht="12.75" hidden="1" customHeight="1" outlineLevel="1" x14ac:dyDescent="0.2">
      <c r="A223" s="92" t="s">
        <v>2458</v>
      </c>
      <c r="B223" s="62" t="s">
        <v>88</v>
      </c>
      <c r="C223" s="42" t="s">
        <v>77</v>
      </c>
      <c r="D223" s="43">
        <f>$D$168</f>
        <v>113.12</v>
      </c>
      <c r="E223" s="43">
        <f>$D$168</f>
        <v>113.12</v>
      </c>
      <c r="F223" s="43">
        <f t="shared" ref="F223:AA223" si="127">$D$168</f>
        <v>113.12</v>
      </c>
      <c r="G223" s="43">
        <f t="shared" si="127"/>
        <v>113.12</v>
      </c>
      <c r="H223" s="43">
        <f t="shared" si="127"/>
        <v>113.12</v>
      </c>
      <c r="I223" s="43">
        <f t="shared" si="127"/>
        <v>113.12</v>
      </c>
      <c r="J223" s="43">
        <f t="shared" si="127"/>
        <v>113.12</v>
      </c>
      <c r="K223" s="43">
        <f t="shared" si="127"/>
        <v>113.12</v>
      </c>
      <c r="L223" s="43">
        <f t="shared" si="127"/>
        <v>113.12</v>
      </c>
      <c r="M223" s="43">
        <f t="shared" si="127"/>
        <v>113.12</v>
      </c>
      <c r="N223" s="43">
        <f t="shared" si="127"/>
        <v>113.12</v>
      </c>
      <c r="O223" s="43">
        <f t="shared" si="127"/>
        <v>113.12</v>
      </c>
      <c r="P223" s="43">
        <f t="shared" si="127"/>
        <v>113.12</v>
      </c>
      <c r="Q223" s="43">
        <f t="shared" si="127"/>
        <v>113.12</v>
      </c>
      <c r="R223" s="43">
        <f t="shared" si="127"/>
        <v>113.12</v>
      </c>
      <c r="S223" s="43">
        <f t="shared" si="127"/>
        <v>113.12</v>
      </c>
      <c r="T223" s="43">
        <f t="shared" si="127"/>
        <v>113.12</v>
      </c>
      <c r="U223" s="43">
        <f t="shared" si="127"/>
        <v>113.12</v>
      </c>
      <c r="V223" s="43">
        <f t="shared" si="127"/>
        <v>113.12</v>
      </c>
      <c r="W223" s="43">
        <f t="shared" si="127"/>
        <v>113.12</v>
      </c>
      <c r="X223" s="43">
        <f t="shared" si="127"/>
        <v>113.12</v>
      </c>
      <c r="Y223" s="43">
        <f t="shared" si="127"/>
        <v>113.12</v>
      </c>
      <c r="Z223" s="43">
        <f t="shared" si="127"/>
        <v>113.12</v>
      </c>
      <c r="AA223" s="43">
        <f t="shared" si="127"/>
        <v>113.12</v>
      </c>
    </row>
    <row r="224" spans="1:27" ht="12.75" hidden="1" customHeight="1" outlineLevel="1" x14ac:dyDescent="0.2">
      <c r="A224" s="92" t="s">
        <v>2459</v>
      </c>
      <c r="B224" s="62" t="s">
        <v>81</v>
      </c>
      <c r="C224" s="42" t="s">
        <v>77</v>
      </c>
      <c r="D224" s="43">
        <v>4.6100000000000003</v>
      </c>
      <c r="E224" s="43">
        <v>4.6100000000000003</v>
      </c>
      <c r="F224" s="43">
        <v>4.6100000000000003</v>
      </c>
      <c r="G224" s="43">
        <v>4.6100000000000003</v>
      </c>
      <c r="H224" s="43">
        <v>4.6100000000000003</v>
      </c>
      <c r="I224" s="43">
        <v>4.6100000000000003</v>
      </c>
      <c r="J224" s="43">
        <v>4.6100000000000003</v>
      </c>
      <c r="K224" s="43">
        <v>4.6100000000000003</v>
      </c>
      <c r="L224" s="43">
        <v>4.6100000000000003</v>
      </c>
      <c r="M224" s="43">
        <v>4.6100000000000003</v>
      </c>
      <c r="N224" s="43">
        <v>4.6100000000000003</v>
      </c>
      <c r="O224" s="43">
        <v>4.6100000000000003</v>
      </c>
      <c r="P224" s="43">
        <v>4.6100000000000003</v>
      </c>
      <c r="Q224" s="43">
        <v>4.6100000000000003</v>
      </c>
      <c r="R224" s="43">
        <v>4.6100000000000003</v>
      </c>
      <c r="S224" s="43">
        <v>4.6100000000000003</v>
      </c>
      <c r="T224" s="43">
        <v>4.6100000000000003</v>
      </c>
      <c r="U224" s="43">
        <v>4.6100000000000003</v>
      </c>
      <c r="V224" s="43">
        <v>4.6100000000000003</v>
      </c>
      <c r="W224" s="43">
        <v>4.6100000000000003</v>
      </c>
      <c r="X224" s="43">
        <v>4.6100000000000003</v>
      </c>
      <c r="Y224" s="43">
        <v>4.6100000000000003</v>
      </c>
      <c r="Z224" s="43">
        <v>4.6100000000000003</v>
      </c>
      <c r="AA224" s="43">
        <v>4.6100000000000003</v>
      </c>
    </row>
    <row r="225" spans="1:27" ht="12.75" hidden="1" customHeight="1" outlineLevel="1" x14ac:dyDescent="0.2">
      <c r="A225" s="92" t="s">
        <v>2460</v>
      </c>
      <c r="B225" s="62" t="s">
        <v>79</v>
      </c>
      <c r="C225" s="42" t="s">
        <v>77</v>
      </c>
      <c r="D225" s="43">
        <f>$D$11</f>
        <v>330.69</v>
      </c>
      <c r="E225" s="43">
        <f t="shared" ref="E225:AA225" si="128">$D$11</f>
        <v>330.69</v>
      </c>
      <c r="F225" s="43">
        <f t="shared" si="128"/>
        <v>330.69</v>
      </c>
      <c r="G225" s="43">
        <f t="shared" si="128"/>
        <v>330.69</v>
      </c>
      <c r="H225" s="43">
        <f t="shared" si="128"/>
        <v>330.69</v>
      </c>
      <c r="I225" s="43">
        <f t="shared" si="128"/>
        <v>330.69</v>
      </c>
      <c r="J225" s="43">
        <f t="shared" si="128"/>
        <v>330.69</v>
      </c>
      <c r="K225" s="43">
        <f t="shared" si="128"/>
        <v>330.69</v>
      </c>
      <c r="L225" s="43">
        <f t="shared" si="128"/>
        <v>330.69</v>
      </c>
      <c r="M225" s="43">
        <f t="shared" si="128"/>
        <v>330.69</v>
      </c>
      <c r="N225" s="43">
        <f t="shared" si="128"/>
        <v>330.69</v>
      </c>
      <c r="O225" s="43">
        <f t="shared" si="128"/>
        <v>330.69</v>
      </c>
      <c r="P225" s="43">
        <f t="shared" si="128"/>
        <v>330.69</v>
      </c>
      <c r="Q225" s="43">
        <f t="shared" si="128"/>
        <v>330.69</v>
      </c>
      <c r="R225" s="43">
        <f t="shared" si="128"/>
        <v>330.69</v>
      </c>
      <c r="S225" s="43">
        <f t="shared" si="128"/>
        <v>330.69</v>
      </c>
      <c r="T225" s="43">
        <f t="shared" si="128"/>
        <v>330.69</v>
      </c>
      <c r="U225" s="43">
        <f t="shared" si="128"/>
        <v>330.69</v>
      </c>
      <c r="V225" s="43">
        <f t="shared" si="128"/>
        <v>330.69</v>
      </c>
      <c r="W225" s="43">
        <f t="shared" si="128"/>
        <v>330.69</v>
      </c>
      <c r="X225" s="43">
        <f t="shared" si="128"/>
        <v>330.69</v>
      </c>
      <c r="Y225" s="43">
        <f t="shared" si="128"/>
        <v>330.69</v>
      </c>
      <c r="Z225" s="43">
        <f t="shared" si="128"/>
        <v>330.69</v>
      </c>
      <c r="AA225" s="43">
        <f t="shared" si="128"/>
        <v>330.69</v>
      </c>
    </row>
    <row r="226" spans="1:27" ht="12.75" customHeight="1" collapsed="1" x14ac:dyDescent="0.2">
      <c r="A226" s="91" t="s">
        <v>2461</v>
      </c>
      <c r="B226" s="27" t="str">
        <f>"13"&amp;"."&amp;$B$801&amp;"."&amp;$B$802</f>
        <v>13.03.2023</v>
      </c>
      <c r="C226" s="83" t="s">
        <v>74</v>
      </c>
      <c r="D226" s="84">
        <f>ROUND(((D227+D228+D230+D229)/1000),5)</f>
        <v>1.76372</v>
      </c>
      <c r="E226" s="84">
        <f>ROUND(((E227+E228+E230+E229)/1000),5)</f>
        <v>1.63571</v>
      </c>
      <c r="F226" s="84">
        <f>ROUND(((F227+F228+F230+F229)/1000),5)</f>
        <v>1.5882099999999999</v>
      </c>
      <c r="G226" s="84">
        <f t="shared" ref="G226:AA226" si="129">ROUND(((G227+G228+G230+G229)/1000),5)</f>
        <v>1.59398</v>
      </c>
      <c r="H226" s="84">
        <f t="shared" si="129"/>
        <v>1.6568799999999999</v>
      </c>
      <c r="I226" s="84">
        <f t="shared" si="129"/>
        <v>1.7569600000000001</v>
      </c>
      <c r="J226" s="84">
        <f t="shared" si="129"/>
        <v>1.92391</v>
      </c>
      <c r="K226" s="84">
        <f t="shared" si="129"/>
        <v>2.0773999999999999</v>
      </c>
      <c r="L226" s="84">
        <f t="shared" si="129"/>
        <v>2.2056499999999999</v>
      </c>
      <c r="M226" s="84">
        <f t="shared" si="129"/>
        <v>2.2681100000000001</v>
      </c>
      <c r="N226" s="84">
        <f t="shared" si="129"/>
        <v>2.2791399999999999</v>
      </c>
      <c r="O226" s="84">
        <f t="shared" si="129"/>
        <v>2.2687499999999998</v>
      </c>
      <c r="P226" s="84">
        <f t="shared" si="129"/>
        <v>2.2317100000000001</v>
      </c>
      <c r="Q226" s="84">
        <f t="shared" si="129"/>
        <v>2.26396</v>
      </c>
      <c r="R226" s="84">
        <f t="shared" si="129"/>
        <v>2.2524799999999998</v>
      </c>
      <c r="S226" s="84">
        <f t="shared" si="129"/>
        <v>2.2387899999999998</v>
      </c>
      <c r="T226" s="84">
        <f t="shared" si="129"/>
        <v>2.1821100000000002</v>
      </c>
      <c r="U226" s="84">
        <f t="shared" si="129"/>
        <v>2.1751499999999999</v>
      </c>
      <c r="V226" s="84">
        <f t="shared" si="129"/>
        <v>2.2137500000000001</v>
      </c>
      <c r="W226" s="84">
        <f t="shared" si="129"/>
        <v>2.2564799999999998</v>
      </c>
      <c r="X226" s="84">
        <f t="shared" si="129"/>
        <v>2.2426400000000002</v>
      </c>
      <c r="Y226" s="84">
        <f t="shared" si="129"/>
        <v>2.1707000000000001</v>
      </c>
      <c r="Z226" s="84">
        <f t="shared" si="129"/>
        <v>2.07247</v>
      </c>
      <c r="AA226" s="84">
        <f t="shared" si="129"/>
        <v>1.89514</v>
      </c>
    </row>
    <row r="227" spans="1:27" ht="12.75" hidden="1" customHeight="1" outlineLevel="1" x14ac:dyDescent="0.2">
      <c r="A227" s="92" t="s">
        <v>2462</v>
      </c>
      <c r="B227" s="62" t="s">
        <v>231</v>
      </c>
      <c r="C227" s="42" t="s">
        <v>77</v>
      </c>
      <c r="D227" s="43">
        <v>1315.3</v>
      </c>
      <c r="E227" s="43">
        <v>1187.29</v>
      </c>
      <c r="F227" s="43">
        <v>1139.79</v>
      </c>
      <c r="G227" s="43">
        <v>1145.56</v>
      </c>
      <c r="H227" s="43">
        <v>1208.46</v>
      </c>
      <c r="I227" s="43">
        <v>1308.54</v>
      </c>
      <c r="J227" s="43">
        <v>1475.49</v>
      </c>
      <c r="K227" s="43">
        <v>1628.98</v>
      </c>
      <c r="L227" s="43">
        <v>1757.23</v>
      </c>
      <c r="M227" s="43">
        <v>1819.69</v>
      </c>
      <c r="N227" s="43">
        <v>1830.72</v>
      </c>
      <c r="O227" s="43">
        <v>1820.33</v>
      </c>
      <c r="P227" s="43">
        <v>1783.29</v>
      </c>
      <c r="Q227" s="43">
        <v>1815.54</v>
      </c>
      <c r="R227" s="43">
        <v>1804.06</v>
      </c>
      <c r="S227" s="43">
        <v>1790.37</v>
      </c>
      <c r="T227" s="43">
        <v>1733.69</v>
      </c>
      <c r="U227" s="43">
        <v>1726.73</v>
      </c>
      <c r="V227" s="43">
        <v>1765.33</v>
      </c>
      <c r="W227" s="43">
        <v>1808.06</v>
      </c>
      <c r="X227" s="43">
        <v>1794.22</v>
      </c>
      <c r="Y227" s="43">
        <v>1722.28</v>
      </c>
      <c r="Z227" s="43">
        <v>1624.05</v>
      </c>
      <c r="AA227" s="43">
        <v>1446.72</v>
      </c>
    </row>
    <row r="228" spans="1:27" ht="12.75" hidden="1" customHeight="1" outlineLevel="1" x14ac:dyDescent="0.2">
      <c r="A228" s="92" t="s">
        <v>2463</v>
      </c>
      <c r="B228" s="62" t="s">
        <v>88</v>
      </c>
      <c r="C228" s="42" t="s">
        <v>77</v>
      </c>
      <c r="D228" s="43">
        <f>$D$168</f>
        <v>113.12</v>
      </c>
      <c r="E228" s="43">
        <f>$D$168</f>
        <v>113.12</v>
      </c>
      <c r="F228" s="43">
        <f t="shared" ref="F228:AA228" si="130">$D$168</f>
        <v>113.12</v>
      </c>
      <c r="G228" s="43">
        <f t="shared" si="130"/>
        <v>113.12</v>
      </c>
      <c r="H228" s="43">
        <f t="shared" si="130"/>
        <v>113.12</v>
      </c>
      <c r="I228" s="43">
        <f t="shared" si="130"/>
        <v>113.12</v>
      </c>
      <c r="J228" s="43">
        <f t="shared" si="130"/>
        <v>113.12</v>
      </c>
      <c r="K228" s="43">
        <f t="shared" si="130"/>
        <v>113.12</v>
      </c>
      <c r="L228" s="43">
        <f t="shared" si="130"/>
        <v>113.12</v>
      </c>
      <c r="M228" s="43">
        <f t="shared" si="130"/>
        <v>113.12</v>
      </c>
      <c r="N228" s="43">
        <f t="shared" si="130"/>
        <v>113.12</v>
      </c>
      <c r="O228" s="43">
        <f t="shared" si="130"/>
        <v>113.12</v>
      </c>
      <c r="P228" s="43">
        <f t="shared" si="130"/>
        <v>113.12</v>
      </c>
      <c r="Q228" s="43">
        <f t="shared" si="130"/>
        <v>113.12</v>
      </c>
      <c r="R228" s="43">
        <f t="shared" si="130"/>
        <v>113.12</v>
      </c>
      <c r="S228" s="43">
        <f t="shared" si="130"/>
        <v>113.12</v>
      </c>
      <c r="T228" s="43">
        <f t="shared" si="130"/>
        <v>113.12</v>
      </c>
      <c r="U228" s="43">
        <f t="shared" si="130"/>
        <v>113.12</v>
      </c>
      <c r="V228" s="43">
        <f t="shared" si="130"/>
        <v>113.12</v>
      </c>
      <c r="W228" s="43">
        <f t="shared" si="130"/>
        <v>113.12</v>
      </c>
      <c r="X228" s="43">
        <f t="shared" si="130"/>
        <v>113.12</v>
      </c>
      <c r="Y228" s="43">
        <f t="shared" si="130"/>
        <v>113.12</v>
      </c>
      <c r="Z228" s="43">
        <f t="shared" si="130"/>
        <v>113.12</v>
      </c>
      <c r="AA228" s="43">
        <f t="shared" si="130"/>
        <v>113.12</v>
      </c>
    </row>
    <row r="229" spans="1:27" ht="12.75" hidden="1" customHeight="1" outlineLevel="1" x14ac:dyDescent="0.2">
      <c r="A229" s="92" t="s">
        <v>2464</v>
      </c>
      <c r="B229" s="62" t="s">
        <v>81</v>
      </c>
      <c r="C229" s="42" t="s">
        <v>77</v>
      </c>
      <c r="D229" s="43">
        <v>4.6100000000000003</v>
      </c>
      <c r="E229" s="43">
        <v>4.6100000000000003</v>
      </c>
      <c r="F229" s="43">
        <v>4.6100000000000003</v>
      </c>
      <c r="G229" s="43">
        <v>4.6100000000000003</v>
      </c>
      <c r="H229" s="43">
        <v>4.6100000000000003</v>
      </c>
      <c r="I229" s="43">
        <v>4.6100000000000003</v>
      </c>
      <c r="J229" s="43">
        <v>4.6100000000000003</v>
      </c>
      <c r="K229" s="43">
        <v>4.6100000000000003</v>
      </c>
      <c r="L229" s="43">
        <v>4.6100000000000003</v>
      </c>
      <c r="M229" s="43">
        <v>4.6100000000000003</v>
      </c>
      <c r="N229" s="43">
        <v>4.6100000000000003</v>
      </c>
      <c r="O229" s="43">
        <v>4.6100000000000003</v>
      </c>
      <c r="P229" s="43">
        <v>4.6100000000000003</v>
      </c>
      <c r="Q229" s="43">
        <v>4.6100000000000003</v>
      </c>
      <c r="R229" s="43">
        <v>4.6100000000000003</v>
      </c>
      <c r="S229" s="43">
        <v>4.6100000000000003</v>
      </c>
      <c r="T229" s="43">
        <v>4.6100000000000003</v>
      </c>
      <c r="U229" s="43">
        <v>4.6100000000000003</v>
      </c>
      <c r="V229" s="43">
        <v>4.6100000000000003</v>
      </c>
      <c r="W229" s="43">
        <v>4.6100000000000003</v>
      </c>
      <c r="X229" s="43">
        <v>4.6100000000000003</v>
      </c>
      <c r="Y229" s="43">
        <v>4.6100000000000003</v>
      </c>
      <c r="Z229" s="43">
        <v>4.6100000000000003</v>
      </c>
      <c r="AA229" s="43">
        <v>4.6100000000000003</v>
      </c>
    </row>
    <row r="230" spans="1:27" ht="12.75" hidden="1" customHeight="1" outlineLevel="1" x14ac:dyDescent="0.2">
      <c r="A230" s="92" t="s">
        <v>2465</v>
      </c>
      <c r="B230" s="62" t="s">
        <v>79</v>
      </c>
      <c r="C230" s="42" t="s">
        <v>77</v>
      </c>
      <c r="D230" s="43">
        <f>$D$11</f>
        <v>330.69</v>
      </c>
      <c r="E230" s="43">
        <f t="shared" ref="E230:AA230" si="131">$D$11</f>
        <v>330.69</v>
      </c>
      <c r="F230" s="43">
        <f t="shared" si="131"/>
        <v>330.69</v>
      </c>
      <c r="G230" s="43">
        <f t="shared" si="131"/>
        <v>330.69</v>
      </c>
      <c r="H230" s="43">
        <f t="shared" si="131"/>
        <v>330.69</v>
      </c>
      <c r="I230" s="43">
        <f t="shared" si="131"/>
        <v>330.69</v>
      </c>
      <c r="J230" s="43">
        <f t="shared" si="131"/>
        <v>330.69</v>
      </c>
      <c r="K230" s="43">
        <f t="shared" si="131"/>
        <v>330.69</v>
      </c>
      <c r="L230" s="43">
        <f t="shared" si="131"/>
        <v>330.69</v>
      </c>
      <c r="M230" s="43">
        <f t="shared" si="131"/>
        <v>330.69</v>
      </c>
      <c r="N230" s="43">
        <f t="shared" si="131"/>
        <v>330.69</v>
      </c>
      <c r="O230" s="43">
        <f t="shared" si="131"/>
        <v>330.69</v>
      </c>
      <c r="P230" s="43">
        <f t="shared" si="131"/>
        <v>330.69</v>
      </c>
      <c r="Q230" s="43">
        <f t="shared" si="131"/>
        <v>330.69</v>
      </c>
      <c r="R230" s="43">
        <f t="shared" si="131"/>
        <v>330.69</v>
      </c>
      <c r="S230" s="43">
        <f t="shared" si="131"/>
        <v>330.69</v>
      </c>
      <c r="T230" s="43">
        <f t="shared" si="131"/>
        <v>330.69</v>
      </c>
      <c r="U230" s="43">
        <f t="shared" si="131"/>
        <v>330.69</v>
      </c>
      <c r="V230" s="43">
        <f t="shared" si="131"/>
        <v>330.69</v>
      </c>
      <c r="W230" s="43">
        <f t="shared" si="131"/>
        <v>330.69</v>
      </c>
      <c r="X230" s="43">
        <f t="shared" si="131"/>
        <v>330.69</v>
      </c>
      <c r="Y230" s="43">
        <f t="shared" si="131"/>
        <v>330.69</v>
      </c>
      <c r="Z230" s="43">
        <f t="shared" si="131"/>
        <v>330.69</v>
      </c>
      <c r="AA230" s="43">
        <f t="shared" si="131"/>
        <v>330.69</v>
      </c>
    </row>
    <row r="231" spans="1:27" ht="12.75" customHeight="1" collapsed="1" x14ac:dyDescent="0.2">
      <c r="A231" s="91" t="s">
        <v>2466</v>
      </c>
      <c r="B231" s="27" t="str">
        <f>"14"&amp;"."&amp;$B$801&amp;"."&amp;$B$802</f>
        <v>14.03.2023</v>
      </c>
      <c r="C231" s="83" t="s">
        <v>74</v>
      </c>
      <c r="D231" s="84">
        <f>ROUND(((D232+D233+D235+D234)/1000),5)</f>
        <v>1.6471800000000001</v>
      </c>
      <c r="E231" s="84">
        <f>ROUND(((E232+E233+E235+E234)/1000),5)</f>
        <v>1.5710200000000001</v>
      </c>
      <c r="F231" s="84">
        <f>ROUND(((F232+F233+F235+F234)/1000),5)</f>
        <v>1.542</v>
      </c>
      <c r="G231" s="84">
        <f t="shared" ref="G231:AA231" si="132">ROUND(((G232+G233+G235+G234)/1000),5)</f>
        <v>1.54575</v>
      </c>
      <c r="H231" s="84">
        <f t="shared" si="132"/>
        <v>1.59823</v>
      </c>
      <c r="I231" s="84">
        <f t="shared" si="132"/>
        <v>1.7370099999999999</v>
      </c>
      <c r="J231" s="84">
        <f t="shared" si="132"/>
        <v>1.97577</v>
      </c>
      <c r="K231" s="84">
        <f t="shared" si="132"/>
        <v>2.0956299999999999</v>
      </c>
      <c r="L231" s="84">
        <f t="shared" si="132"/>
        <v>2.1958000000000002</v>
      </c>
      <c r="M231" s="84">
        <f t="shared" si="132"/>
        <v>2.2402299999999999</v>
      </c>
      <c r="N231" s="84">
        <f t="shared" si="132"/>
        <v>2.3052899999999998</v>
      </c>
      <c r="O231" s="84">
        <f t="shared" si="132"/>
        <v>2.2961800000000001</v>
      </c>
      <c r="P231" s="84">
        <f t="shared" si="132"/>
        <v>2.25101</v>
      </c>
      <c r="Q231" s="84">
        <f t="shared" si="132"/>
        <v>2.2510599999999998</v>
      </c>
      <c r="R231" s="84">
        <f t="shared" si="132"/>
        <v>2.23414</v>
      </c>
      <c r="S231" s="84">
        <f t="shared" si="132"/>
        <v>2.2168399999999999</v>
      </c>
      <c r="T231" s="84">
        <f t="shared" si="132"/>
        <v>2.1600700000000002</v>
      </c>
      <c r="U231" s="84">
        <f t="shared" si="132"/>
        <v>2.1540599999999999</v>
      </c>
      <c r="V231" s="84">
        <f t="shared" si="132"/>
        <v>2.1888999999999998</v>
      </c>
      <c r="W231" s="84">
        <f t="shared" si="132"/>
        <v>2.22506</v>
      </c>
      <c r="X231" s="84">
        <f t="shared" si="132"/>
        <v>2.2040600000000001</v>
      </c>
      <c r="Y231" s="84">
        <f t="shared" si="132"/>
        <v>2.1647699999999999</v>
      </c>
      <c r="Z231" s="84">
        <f t="shared" si="132"/>
        <v>2.0517099999999999</v>
      </c>
      <c r="AA231" s="84">
        <f t="shared" si="132"/>
        <v>1.72675</v>
      </c>
    </row>
    <row r="232" spans="1:27" ht="12.75" hidden="1" customHeight="1" outlineLevel="1" x14ac:dyDescent="0.2">
      <c r="A232" s="92" t="s">
        <v>2467</v>
      </c>
      <c r="B232" s="62" t="s">
        <v>231</v>
      </c>
      <c r="C232" s="42" t="s">
        <v>77</v>
      </c>
      <c r="D232" s="43">
        <v>1198.76</v>
      </c>
      <c r="E232" s="43">
        <v>1122.5999999999999</v>
      </c>
      <c r="F232" s="43">
        <v>1093.58</v>
      </c>
      <c r="G232" s="43">
        <v>1097.33</v>
      </c>
      <c r="H232" s="43">
        <v>1149.81</v>
      </c>
      <c r="I232" s="43">
        <v>1288.5899999999999</v>
      </c>
      <c r="J232" s="43">
        <v>1527.35</v>
      </c>
      <c r="K232" s="43">
        <v>1647.21</v>
      </c>
      <c r="L232" s="43">
        <v>1747.38</v>
      </c>
      <c r="M232" s="43">
        <v>1791.81</v>
      </c>
      <c r="N232" s="43">
        <v>1856.87</v>
      </c>
      <c r="O232" s="43">
        <v>1847.76</v>
      </c>
      <c r="P232" s="43">
        <v>1802.59</v>
      </c>
      <c r="Q232" s="43">
        <v>1802.64</v>
      </c>
      <c r="R232" s="43">
        <v>1785.72</v>
      </c>
      <c r="S232" s="43">
        <v>1768.42</v>
      </c>
      <c r="T232" s="43">
        <v>1711.65</v>
      </c>
      <c r="U232" s="43">
        <v>1705.64</v>
      </c>
      <c r="V232" s="43">
        <v>1740.48</v>
      </c>
      <c r="W232" s="43">
        <v>1776.64</v>
      </c>
      <c r="X232" s="43">
        <v>1755.64</v>
      </c>
      <c r="Y232" s="43">
        <v>1716.35</v>
      </c>
      <c r="Z232" s="43">
        <v>1603.29</v>
      </c>
      <c r="AA232" s="43">
        <v>1278.33</v>
      </c>
    </row>
    <row r="233" spans="1:27" ht="12.75" hidden="1" customHeight="1" outlineLevel="1" x14ac:dyDescent="0.2">
      <c r="A233" s="92" t="s">
        <v>2468</v>
      </c>
      <c r="B233" s="62" t="s">
        <v>88</v>
      </c>
      <c r="C233" s="42" t="s">
        <v>77</v>
      </c>
      <c r="D233" s="43">
        <f>$D$168</f>
        <v>113.12</v>
      </c>
      <c r="E233" s="43">
        <f>$D$168</f>
        <v>113.12</v>
      </c>
      <c r="F233" s="43">
        <f t="shared" ref="F233:AA233" si="133">$D$168</f>
        <v>113.12</v>
      </c>
      <c r="G233" s="43">
        <f t="shared" si="133"/>
        <v>113.12</v>
      </c>
      <c r="H233" s="43">
        <f t="shared" si="133"/>
        <v>113.12</v>
      </c>
      <c r="I233" s="43">
        <f t="shared" si="133"/>
        <v>113.12</v>
      </c>
      <c r="J233" s="43">
        <f t="shared" si="133"/>
        <v>113.12</v>
      </c>
      <c r="K233" s="43">
        <f t="shared" si="133"/>
        <v>113.12</v>
      </c>
      <c r="L233" s="43">
        <f t="shared" si="133"/>
        <v>113.12</v>
      </c>
      <c r="M233" s="43">
        <f t="shared" si="133"/>
        <v>113.12</v>
      </c>
      <c r="N233" s="43">
        <f t="shared" si="133"/>
        <v>113.12</v>
      </c>
      <c r="O233" s="43">
        <f t="shared" si="133"/>
        <v>113.12</v>
      </c>
      <c r="P233" s="43">
        <f t="shared" si="133"/>
        <v>113.12</v>
      </c>
      <c r="Q233" s="43">
        <f t="shared" si="133"/>
        <v>113.12</v>
      </c>
      <c r="R233" s="43">
        <f t="shared" si="133"/>
        <v>113.12</v>
      </c>
      <c r="S233" s="43">
        <f t="shared" si="133"/>
        <v>113.12</v>
      </c>
      <c r="T233" s="43">
        <f t="shared" si="133"/>
        <v>113.12</v>
      </c>
      <c r="U233" s="43">
        <f t="shared" si="133"/>
        <v>113.12</v>
      </c>
      <c r="V233" s="43">
        <f t="shared" si="133"/>
        <v>113.12</v>
      </c>
      <c r="W233" s="43">
        <f t="shared" si="133"/>
        <v>113.12</v>
      </c>
      <c r="X233" s="43">
        <f t="shared" si="133"/>
        <v>113.12</v>
      </c>
      <c r="Y233" s="43">
        <f t="shared" si="133"/>
        <v>113.12</v>
      </c>
      <c r="Z233" s="43">
        <f t="shared" si="133"/>
        <v>113.12</v>
      </c>
      <c r="AA233" s="43">
        <f t="shared" si="133"/>
        <v>113.12</v>
      </c>
    </row>
    <row r="234" spans="1:27" ht="12.75" hidden="1" customHeight="1" outlineLevel="1" x14ac:dyDescent="0.2">
      <c r="A234" s="92" t="s">
        <v>2469</v>
      </c>
      <c r="B234" s="62" t="s">
        <v>81</v>
      </c>
      <c r="C234" s="42" t="s">
        <v>77</v>
      </c>
      <c r="D234" s="43">
        <v>4.6100000000000003</v>
      </c>
      <c r="E234" s="43">
        <v>4.6100000000000003</v>
      </c>
      <c r="F234" s="43">
        <v>4.6100000000000003</v>
      </c>
      <c r="G234" s="43">
        <v>4.6100000000000003</v>
      </c>
      <c r="H234" s="43">
        <v>4.6100000000000003</v>
      </c>
      <c r="I234" s="43">
        <v>4.6100000000000003</v>
      </c>
      <c r="J234" s="43">
        <v>4.6100000000000003</v>
      </c>
      <c r="K234" s="43">
        <v>4.6100000000000003</v>
      </c>
      <c r="L234" s="43">
        <v>4.6100000000000003</v>
      </c>
      <c r="M234" s="43">
        <v>4.6100000000000003</v>
      </c>
      <c r="N234" s="43">
        <v>4.6100000000000003</v>
      </c>
      <c r="O234" s="43">
        <v>4.6100000000000003</v>
      </c>
      <c r="P234" s="43">
        <v>4.6100000000000003</v>
      </c>
      <c r="Q234" s="43">
        <v>4.6100000000000003</v>
      </c>
      <c r="R234" s="43">
        <v>4.6100000000000003</v>
      </c>
      <c r="S234" s="43">
        <v>4.6100000000000003</v>
      </c>
      <c r="T234" s="43">
        <v>4.6100000000000003</v>
      </c>
      <c r="U234" s="43">
        <v>4.6100000000000003</v>
      </c>
      <c r="V234" s="43">
        <v>4.6100000000000003</v>
      </c>
      <c r="W234" s="43">
        <v>4.6100000000000003</v>
      </c>
      <c r="X234" s="43">
        <v>4.6100000000000003</v>
      </c>
      <c r="Y234" s="43">
        <v>4.6100000000000003</v>
      </c>
      <c r="Z234" s="43">
        <v>4.6100000000000003</v>
      </c>
      <c r="AA234" s="43">
        <v>4.6100000000000003</v>
      </c>
    </row>
    <row r="235" spans="1:27" ht="12.75" hidden="1" customHeight="1" outlineLevel="1" x14ac:dyDescent="0.2">
      <c r="A235" s="92" t="s">
        <v>2470</v>
      </c>
      <c r="B235" s="62" t="s">
        <v>79</v>
      </c>
      <c r="C235" s="42" t="s">
        <v>77</v>
      </c>
      <c r="D235" s="43">
        <f>$D$11</f>
        <v>330.69</v>
      </c>
      <c r="E235" s="43">
        <f t="shared" ref="E235:AA235" si="134">$D$11</f>
        <v>330.69</v>
      </c>
      <c r="F235" s="43">
        <f t="shared" si="134"/>
        <v>330.69</v>
      </c>
      <c r="G235" s="43">
        <f t="shared" si="134"/>
        <v>330.69</v>
      </c>
      <c r="H235" s="43">
        <f t="shared" si="134"/>
        <v>330.69</v>
      </c>
      <c r="I235" s="43">
        <f t="shared" si="134"/>
        <v>330.69</v>
      </c>
      <c r="J235" s="43">
        <f t="shared" si="134"/>
        <v>330.69</v>
      </c>
      <c r="K235" s="43">
        <f t="shared" si="134"/>
        <v>330.69</v>
      </c>
      <c r="L235" s="43">
        <f t="shared" si="134"/>
        <v>330.69</v>
      </c>
      <c r="M235" s="43">
        <f t="shared" si="134"/>
        <v>330.69</v>
      </c>
      <c r="N235" s="43">
        <f t="shared" si="134"/>
        <v>330.69</v>
      </c>
      <c r="O235" s="43">
        <f t="shared" si="134"/>
        <v>330.69</v>
      </c>
      <c r="P235" s="43">
        <f t="shared" si="134"/>
        <v>330.69</v>
      </c>
      <c r="Q235" s="43">
        <f t="shared" si="134"/>
        <v>330.69</v>
      </c>
      <c r="R235" s="43">
        <f t="shared" si="134"/>
        <v>330.69</v>
      </c>
      <c r="S235" s="43">
        <f t="shared" si="134"/>
        <v>330.69</v>
      </c>
      <c r="T235" s="43">
        <f t="shared" si="134"/>
        <v>330.69</v>
      </c>
      <c r="U235" s="43">
        <f t="shared" si="134"/>
        <v>330.69</v>
      </c>
      <c r="V235" s="43">
        <f t="shared" si="134"/>
        <v>330.69</v>
      </c>
      <c r="W235" s="43">
        <f t="shared" si="134"/>
        <v>330.69</v>
      </c>
      <c r="X235" s="43">
        <f t="shared" si="134"/>
        <v>330.69</v>
      </c>
      <c r="Y235" s="43">
        <f t="shared" si="134"/>
        <v>330.69</v>
      </c>
      <c r="Z235" s="43">
        <f t="shared" si="134"/>
        <v>330.69</v>
      </c>
      <c r="AA235" s="43">
        <f t="shared" si="134"/>
        <v>330.69</v>
      </c>
    </row>
    <row r="236" spans="1:27" ht="12.75" customHeight="1" collapsed="1" x14ac:dyDescent="0.2">
      <c r="A236" s="91" t="s">
        <v>2471</v>
      </c>
      <c r="B236" s="27" t="str">
        <f>"15"&amp;"."&amp;$B$801&amp;"."&amp;$B$802</f>
        <v>15.03.2023</v>
      </c>
      <c r="C236" s="83" t="s">
        <v>74</v>
      </c>
      <c r="D236" s="84">
        <f>ROUND(((D237+D238+D240+D239)/1000),5)</f>
        <v>1.5401199999999999</v>
      </c>
      <c r="E236" s="84">
        <f>ROUND(((E237+E238+E240+E239)/1000),5)</f>
        <v>1.49211</v>
      </c>
      <c r="F236" s="84">
        <f>ROUND(((F237+F238+F240+F239)/1000),5)</f>
        <v>1.4787600000000001</v>
      </c>
      <c r="G236" s="84">
        <f t="shared" ref="G236:AA236" si="135">ROUND(((G237+G238+G240+G239)/1000),5)</f>
        <v>1.4785600000000001</v>
      </c>
      <c r="H236" s="84">
        <f t="shared" si="135"/>
        <v>1.4998800000000001</v>
      </c>
      <c r="I236" s="84">
        <f t="shared" si="135"/>
        <v>1.6148800000000001</v>
      </c>
      <c r="J236" s="84">
        <f t="shared" si="135"/>
        <v>1.7588299999999999</v>
      </c>
      <c r="K236" s="84">
        <f t="shared" si="135"/>
        <v>2.0596700000000001</v>
      </c>
      <c r="L236" s="84">
        <f t="shared" si="135"/>
        <v>2.1912500000000001</v>
      </c>
      <c r="M236" s="84">
        <f t="shared" si="135"/>
        <v>2.2442199999999999</v>
      </c>
      <c r="N236" s="84">
        <f t="shared" si="135"/>
        <v>2.2674500000000002</v>
      </c>
      <c r="O236" s="84">
        <f t="shared" si="135"/>
        <v>2.2972700000000001</v>
      </c>
      <c r="P236" s="84">
        <f t="shared" si="135"/>
        <v>2.27041</v>
      </c>
      <c r="Q236" s="84">
        <f t="shared" si="135"/>
        <v>2.27095</v>
      </c>
      <c r="R236" s="84">
        <f t="shared" si="135"/>
        <v>2.2492299999999998</v>
      </c>
      <c r="S236" s="84">
        <f t="shared" si="135"/>
        <v>2.2199900000000001</v>
      </c>
      <c r="T236" s="84">
        <f t="shared" si="135"/>
        <v>2.1491699999999998</v>
      </c>
      <c r="U236" s="84">
        <f t="shared" si="135"/>
        <v>2.1412</v>
      </c>
      <c r="V236" s="84">
        <f t="shared" si="135"/>
        <v>2.1686000000000001</v>
      </c>
      <c r="W236" s="84">
        <f t="shared" si="135"/>
        <v>2.2313999999999998</v>
      </c>
      <c r="X236" s="84">
        <f t="shared" si="135"/>
        <v>2.2171799999999999</v>
      </c>
      <c r="Y236" s="84">
        <f t="shared" si="135"/>
        <v>2.1702499999999998</v>
      </c>
      <c r="Z236" s="84">
        <f t="shared" si="135"/>
        <v>2.0033599999999998</v>
      </c>
      <c r="AA236" s="84">
        <f t="shared" si="135"/>
        <v>1.7378499999999999</v>
      </c>
    </row>
    <row r="237" spans="1:27" ht="12.75" hidden="1" customHeight="1" outlineLevel="1" x14ac:dyDescent="0.2">
      <c r="A237" s="92" t="s">
        <v>2472</v>
      </c>
      <c r="B237" s="62" t="s">
        <v>231</v>
      </c>
      <c r="C237" s="42" t="s">
        <v>77</v>
      </c>
      <c r="D237" s="43">
        <v>1091.7</v>
      </c>
      <c r="E237" s="43">
        <v>1043.69</v>
      </c>
      <c r="F237" s="43">
        <v>1030.3399999999999</v>
      </c>
      <c r="G237" s="43">
        <v>1030.1400000000001</v>
      </c>
      <c r="H237" s="43">
        <v>1051.46</v>
      </c>
      <c r="I237" s="43">
        <v>1166.46</v>
      </c>
      <c r="J237" s="43">
        <v>1310.4100000000001</v>
      </c>
      <c r="K237" s="43">
        <v>1611.25</v>
      </c>
      <c r="L237" s="43">
        <v>1742.83</v>
      </c>
      <c r="M237" s="43">
        <v>1795.8</v>
      </c>
      <c r="N237" s="43">
        <v>1819.03</v>
      </c>
      <c r="O237" s="43">
        <v>1848.85</v>
      </c>
      <c r="P237" s="43">
        <v>1821.99</v>
      </c>
      <c r="Q237" s="43">
        <v>1822.53</v>
      </c>
      <c r="R237" s="43">
        <v>1800.81</v>
      </c>
      <c r="S237" s="43">
        <v>1771.57</v>
      </c>
      <c r="T237" s="43">
        <v>1700.75</v>
      </c>
      <c r="U237" s="43">
        <v>1692.78</v>
      </c>
      <c r="V237" s="43">
        <v>1720.18</v>
      </c>
      <c r="W237" s="43">
        <v>1782.98</v>
      </c>
      <c r="X237" s="43">
        <v>1768.76</v>
      </c>
      <c r="Y237" s="43">
        <v>1721.83</v>
      </c>
      <c r="Z237" s="43">
        <v>1554.94</v>
      </c>
      <c r="AA237" s="43">
        <v>1289.43</v>
      </c>
    </row>
    <row r="238" spans="1:27" ht="12.75" hidden="1" customHeight="1" outlineLevel="1" x14ac:dyDescent="0.2">
      <c r="A238" s="92" t="s">
        <v>2473</v>
      </c>
      <c r="B238" s="62" t="s">
        <v>88</v>
      </c>
      <c r="C238" s="42" t="s">
        <v>77</v>
      </c>
      <c r="D238" s="43">
        <f>$D$168</f>
        <v>113.12</v>
      </c>
      <c r="E238" s="43">
        <f>$D$168</f>
        <v>113.12</v>
      </c>
      <c r="F238" s="43">
        <f t="shared" ref="F238:AA238" si="136">$D$168</f>
        <v>113.12</v>
      </c>
      <c r="G238" s="43">
        <f t="shared" si="136"/>
        <v>113.12</v>
      </c>
      <c r="H238" s="43">
        <f t="shared" si="136"/>
        <v>113.12</v>
      </c>
      <c r="I238" s="43">
        <f t="shared" si="136"/>
        <v>113.12</v>
      </c>
      <c r="J238" s="43">
        <f t="shared" si="136"/>
        <v>113.12</v>
      </c>
      <c r="K238" s="43">
        <f t="shared" si="136"/>
        <v>113.12</v>
      </c>
      <c r="L238" s="43">
        <f t="shared" si="136"/>
        <v>113.12</v>
      </c>
      <c r="M238" s="43">
        <f t="shared" si="136"/>
        <v>113.12</v>
      </c>
      <c r="N238" s="43">
        <f t="shared" si="136"/>
        <v>113.12</v>
      </c>
      <c r="O238" s="43">
        <f t="shared" si="136"/>
        <v>113.12</v>
      </c>
      <c r="P238" s="43">
        <f t="shared" si="136"/>
        <v>113.12</v>
      </c>
      <c r="Q238" s="43">
        <f t="shared" si="136"/>
        <v>113.12</v>
      </c>
      <c r="R238" s="43">
        <f t="shared" si="136"/>
        <v>113.12</v>
      </c>
      <c r="S238" s="43">
        <f t="shared" si="136"/>
        <v>113.12</v>
      </c>
      <c r="T238" s="43">
        <f t="shared" si="136"/>
        <v>113.12</v>
      </c>
      <c r="U238" s="43">
        <f t="shared" si="136"/>
        <v>113.12</v>
      </c>
      <c r="V238" s="43">
        <f t="shared" si="136"/>
        <v>113.12</v>
      </c>
      <c r="W238" s="43">
        <f t="shared" si="136"/>
        <v>113.12</v>
      </c>
      <c r="X238" s="43">
        <f t="shared" si="136"/>
        <v>113.12</v>
      </c>
      <c r="Y238" s="43">
        <f t="shared" si="136"/>
        <v>113.12</v>
      </c>
      <c r="Z238" s="43">
        <f t="shared" si="136"/>
        <v>113.12</v>
      </c>
      <c r="AA238" s="43">
        <f t="shared" si="136"/>
        <v>113.12</v>
      </c>
    </row>
    <row r="239" spans="1:27" ht="12.75" hidden="1" customHeight="1" outlineLevel="1" x14ac:dyDescent="0.2">
      <c r="A239" s="92" t="s">
        <v>2474</v>
      </c>
      <c r="B239" s="62" t="s">
        <v>81</v>
      </c>
      <c r="C239" s="42" t="s">
        <v>77</v>
      </c>
      <c r="D239" s="43">
        <v>4.6100000000000003</v>
      </c>
      <c r="E239" s="43">
        <v>4.6100000000000003</v>
      </c>
      <c r="F239" s="43">
        <v>4.6100000000000003</v>
      </c>
      <c r="G239" s="43">
        <v>4.6100000000000003</v>
      </c>
      <c r="H239" s="43">
        <v>4.6100000000000003</v>
      </c>
      <c r="I239" s="43">
        <v>4.6100000000000003</v>
      </c>
      <c r="J239" s="43">
        <v>4.6100000000000003</v>
      </c>
      <c r="K239" s="43">
        <v>4.6100000000000003</v>
      </c>
      <c r="L239" s="43">
        <v>4.6100000000000003</v>
      </c>
      <c r="M239" s="43">
        <v>4.6100000000000003</v>
      </c>
      <c r="N239" s="43">
        <v>4.6100000000000003</v>
      </c>
      <c r="O239" s="43">
        <v>4.6100000000000003</v>
      </c>
      <c r="P239" s="43">
        <v>4.6100000000000003</v>
      </c>
      <c r="Q239" s="43">
        <v>4.6100000000000003</v>
      </c>
      <c r="R239" s="43">
        <v>4.6100000000000003</v>
      </c>
      <c r="S239" s="43">
        <v>4.6100000000000003</v>
      </c>
      <c r="T239" s="43">
        <v>4.6100000000000003</v>
      </c>
      <c r="U239" s="43">
        <v>4.6100000000000003</v>
      </c>
      <c r="V239" s="43">
        <v>4.6100000000000003</v>
      </c>
      <c r="W239" s="43">
        <v>4.6100000000000003</v>
      </c>
      <c r="X239" s="43">
        <v>4.6100000000000003</v>
      </c>
      <c r="Y239" s="43">
        <v>4.6100000000000003</v>
      </c>
      <c r="Z239" s="43">
        <v>4.6100000000000003</v>
      </c>
      <c r="AA239" s="43">
        <v>4.6100000000000003</v>
      </c>
    </row>
    <row r="240" spans="1:27" ht="12.75" hidden="1" customHeight="1" outlineLevel="1" x14ac:dyDescent="0.2">
      <c r="A240" s="92" t="s">
        <v>2475</v>
      </c>
      <c r="B240" s="62" t="s">
        <v>79</v>
      </c>
      <c r="C240" s="42" t="s">
        <v>77</v>
      </c>
      <c r="D240" s="43">
        <f>$D$11</f>
        <v>330.69</v>
      </c>
      <c r="E240" s="43">
        <f t="shared" ref="E240:AA240" si="137">$D$11</f>
        <v>330.69</v>
      </c>
      <c r="F240" s="43">
        <f t="shared" si="137"/>
        <v>330.69</v>
      </c>
      <c r="G240" s="43">
        <f t="shared" si="137"/>
        <v>330.69</v>
      </c>
      <c r="H240" s="43">
        <f t="shared" si="137"/>
        <v>330.69</v>
      </c>
      <c r="I240" s="43">
        <f t="shared" si="137"/>
        <v>330.69</v>
      </c>
      <c r="J240" s="43">
        <f t="shared" si="137"/>
        <v>330.69</v>
      </c>
      <c r="K240" s="43">
        <f t="shared" si="137"/>
        <v>330.69</v>
      </c>
      <c r="L240" s="43">
        <f t="shared" si="137"/>
        <v>330.69</v>
      </c>
      <c r="M240" s="43">
        <f t="shared" si="137"/>
        <v>330.69</v>
      </c>
      <c r="N240" s="43">
        <f t="shared" si="137"/>
        <v>330.69</v>
      </c>
      <c r="O240" s="43">
        <f t="shared" si="137"/>
        <v>330.69</v>
      </c>
      <c r="P240" s="43">
        <f t="shared" si="137"/>
        <v>330.69</v>
      </c>
      <c r="Q240" s="43">
        <f t="shared" si="137"/>
        <v>330.69</v>
      </c>
      <c r="R240" s="43">
        <f t="shared" si="137"/>
        <v>330.69</v>
      </c>
      <c r="S240" s="43">
        <f t="shared" si="137"/>
        <v>330.69</v>
      </c>
      <c r="T240" s="43">
        <f t="shared" si="137"/>
        <v>330.69</v>
      </c>
      <c r="U240" s="43">
        <f t="shared" si="137"/>
        <v>330.69</v>
      </c>
      <c r="V240" s="43">
        <f t="shared" si="137"/>
        <v>330.69</v>
      </c>
      <c r="W240" s="43">
        <f t="shared" si="137"/>
        <v>330.69</v>
      </c>
      <c r="X240" s="43">
        <f t="shared" si="137"/>
        <v>330.69</v>
      </c>
      <c r="Y240" s="43">
        <f t="shared" si="137"/>
        <v>330.69</v>
      </c>
      <c r="Z240" s="43">
        <f t="shared" si="137"/>
        <v>330.69</v>
      </c>
      <c r="AA240" s="43">
        <f t="shared" si="137"/>
        <v>330.69</v>
      </c>
    </row>
    <row r="241" spans="1:27" ht="12.75" customHeight="1" collapsed="1" x14ac:dyDescent="0.2">
      <c r="A241" s="91" t="s">
        <v>2476</v>
      </c>
      <c r="B241" s="27" t="str">
        <f>"16"&amp;"."&amp;$B$801&amp;"."&amp;$B$802</f>
        <v>16.03.2023</v>
      </c>
      <c r="C241" s="83" t="s">
        <v>74</v>
      </c>
      <c r="D241" s="84">
        <f>ROUND(((D242+D243+D245+D244)/1000),5)</f>
        <v>1.5827500000000001</v>
      </c>
      <c r="E241" s="84">
        <f>ROUND(((E242+E243+E245+E244)/1000),5)</f>
        <v>1.51332</v>
      </c>
      <c r="F241" s="84">
        <f>ROUND(((F242+F243+F245+F244)/1000),5)</f>
        <v>1.4839500000000001</v>
      </c>
      <c r="G241" s="84">
        <f t="shared" ref="G241:AA241" si="138">ROUND(((G242+G243+G245+G244)/1000),5)</f>
        <v>1.48529</v>
      </c>
      <c r="H241" s="84">
        <f t="shared" si="138"/>
        <v>1.5246900000000001</v>
      </c>
      <c r="I241" s="84">
        <f t="shared" si="138"/>
        <v>1.64439</v>
      </c>
      <c r="J241" s="84">
        <f t="shared" si="138"/>
        <v>1.8708199999999999</v>
      </c>
      <c r="K241" s="84">
        <f t="shared" si="138"/>
        <v>2.0743800000000001</v>
      </c>
      <c r="L241" s="84">
        <f t="shared" si="138"/>
        <v>2.2174499999999999</v>
      </c>
      <c r="M241" s="84">
        <f t="shared" si="138"/>
        <v>2.2562600000000002</v>
      </c>
      <c r="N241" s="84">
        <f t="shared" si="138"/>
        <v>2.2606700000000002</v>
      </c>
      <c r="O241" s="84">
        <f t="shared" si="138"/>
        <v>2.2895400000000001</v>
      </c>
      <c r="P241" s="84">
        <f t="shared" si="138"/>
        <v>2.2678199999999999</v>
      </c>
      <c r="Q241" s="84">
        <f t="shared" si="138"/>
        <v>2.2725499999999998</v>
      </c>
      <c r="R241" s="84">
        <f t="shared" si="138"/>
        <v>2.2512300000000001</v>
      </c>
      <c r="S241" s="84">
        <f t="shared" si="138"/>
        <v>2.2285699999999999</v>
      </c>
      <c r="T241" s="84">
        <f t="shared" si="138"/>
        <v>2.1604399999999999</v>
      </c>
      <c r="U241" s="84">
        <f t="shared" si="138"/>
        <v>2.15943</v>
      </c>
      <c r="V241" s="84">
        <f t="shared" si="138"/>
        <v>2.2023100000000002</v>
      </c>
      <c r="W241" s="84">
        <f t="shared" si="138"/>
        <v>2.2552699999999999</v>
      </c>
      <c r="X241" s="84">
        <f t="shared" si="138"/>
        <v>2.21976</v>
      </c>
      <c r="Y241" s="84">
        <f t="shared" si="138"/>
        <v>2.1533199999999999</v>
      </c>
      <c r="Z241" s="84">
        <f t="shared" si="138"/>
        <v>2.0329000000000002</v>
      </c>
      <c r="AA241" s="84">
        <f t="shared" si="138"/>
        <v>1.8015099999999999</v>
      </c>
    </row>
    <row r="242" spans="1:27" ht="12.75" hidden="1" customHeight="1" outlineLevel="1" x14ac:dyDescent="0.2">
      <c r="A242" s="92" t="s">
        <v>2477</v>
      </c>
      <c r="B242" s="62" t="s">
        <v>231</v>
      </c>
      <c r="C242" s="42" t="s">
        <v>77</v>
      </c>
      <c r="D242" s="43">
        <v>1134.33</v>
      </c>
      <c r="E242" s="43">
        <v>1064.9000000000001</v>
      </c>
      <c r="F242" s="43">
        <v>1035.53</v>
      </c>
      <c r="G242" s="43">
        <v>1036.8699999999999</v>
      </c>
      <c r="H242" s="43">
        <v>1076.27</v>
      </c>
      <c r="I242" s="43">
        <v>1195.97</v>
      </c>
      <c r="J242" s="43">
        <v>1422.4</v>
      </c>
      <c r="K242" s="43">
        <v>1625.96</v>
      </c>
      <c r="L242" s="43">
        <v>1769.03</v>
      </c>
      <c r="M242" s="43">
        <v>1807.84</v>
      </c>
      <c r="N242" s="43">
        <v>1812.25</v>
      </c>
      <c r="O242" s="43">
        <v>1841.12</v>
      </c>
      <c r="P242" s="43">
        <v>1819.4</v>
      </c>
      <c r="Q242" s="43">
        <v>1824.13</v>
      </c>
      <c r="R242" s="43">
        <v>1802.81</v>
      </c>
      <c r="S242" s="43">
        <v>1780.15</v>
      </c>
      <c r="T242" s="43">
        <v>1712.02</v>
      </c>
      <c r="U242" s="43">
        <v>1711.01</v>
      </c>
      <c r="V242" s="43">
        <v>1753.89</v>
      </c>
      <c r="W242" s="43">
        <v>1806.85</v>
      </c>
      <c r="X242" s="43">
        <v>1771.34</v>
      </c>
      <c r="Y242" s="43">
        <v>1704.9</v>
      </c>
      <c r="Z242" s="43">
        <v>1584.48</v>
      </c>
      <c r="AA242" s="43">
        <v>1353.09</v>
      </c>
    </row>
    <row r="243" spans="1:27" ht="12.75" hidden="1" customHeight="1" outlineLevel="1" x14ac:dyDescent="0.2">
      <c r="A243" s="92" t="s">
        <v>2478</v>
      </c>
      <c r="B243" s="62" t="s">
        <v>88</v>
      </c>
      <c r="C243" s="42" t="s">
        <v>77</v>
      </c>
      <c r="D243" s="43">
        <f>$D$168</f>
        <v>113.12</v>
      </c>
      <c r="E243" s="43">
        <f>$D$168</f>
        <v>113.12</v>
      </c>
      <c r="F243" s="43">
        <f t="shared" ref="F243:AA243" si="139">$D$168</f>
        <v>113.12</v>
      </c>
      <c r="G243" s="43">
        <f t="shared" si="139"/>
        <v>113.12</v>
      </c>
      <c r="H243" s="43">
        <f t="shared" si="139"/>
        <v>113.12</v>
      </c>
      <c r="I243" s="43">
        <f t="shared" si="139"/>
        <v>113.12</v>
      </c>
      <c r="J243" s="43">
        <f t="shared" si="139"/>
        <v>113.12</v>
      </c>
      <c r="K243" s="43">
        <f t="shared" si="139"/>
        <v>113.12</v>
      </c>
      <c r="L243" s="43">
        <f t="shared" si="139"/>
        <v>113.12</v>
      </c>
      <c r="M243" s="43">
        <f t="shared" si="139"/>
        <v>113.12</v>
      </c>
      <c r="N243" s="43">
        <f t="shared" si="139"/>
        <v>113.12</v>
      </c>
      <c r="O243" s="43">
        <f t="shared" si="139"/>
        <v>113.12</v>
      </c>
      <c r="P243" s="43">
        <f t="shared" si="139"/>
        <v>113.12</v>
      </c>
      <c r="Q243" s="43">
        <f t="shared" si="139"/>
        <v>113.12</v>
      </c>
      <c r="R243" s="43">
        <f t="shared" si="139"/>
        <v>113.12</v>
      </c>
      <c r="S243" s="43">
        <f t="shared" si="139"/>
        <v>113.12</v>
      </c>
      <c r="T243" s="43">
        <f t="shared" si="139"/>
        <v>113.12</v>
      </c>
      <c r="U243" s="43">
        <f t="shared" si="139"/>
        <v>113.12</v>
      </c>
      <c r="V243" s="43">
        <f t="shared" si="139"/>
        <v>113.12</v>
      </c>
      <c r="W243" s="43">
        <f t="shared" si="139"/>
        <v>113.12</v>
      </c>
      <c r="X243" s="43">
        <f t="shared" si="139"/>
        <v>113.12</v>
      </c>
      <c r="Y243" s="43">
        <f t="shared" si="139"/>
        <v>113.12</v>
      </c>
      <c r="Z243" s="43">
        <f t="shared" si="139"/>
        <v>113.12</v>
      </c>
      <c r="AA243" s="43">
        <f t="shared" si="139"/>
        <v>113.12</v>
      </c>
    </row>
    <row r="244" spans="1:27" ht="12.75" hidden="1" customHeight="1" outlineLevel="1" x14ac:dyDescent="0.2">
      <c r="A244" s="92" t="s">
        <v>2479</v>
      </c>
      <c r="B244" s="62" t="s">
        <v>81</v>
      </c>
      <c r="C244" s="42" t="s">
        <v>77</v>
      </c>
      <c r="D244" s="43">
        <v>4.6100000000000003</v>
      </c>
      <c r="E244" s="43">
        <v>4.6100000000000003</v>
      </c>
      <c r="F244" s="43">
        <v>4.6100000000000003</v>
      </c>
      <c r="G244" s="43">
        <v>4.6100000000000003</v>
      </c>
      <c r="H244" s="43">
        <v>4.6100000000000003</v>
      </c>
      <c r="I244" s="43">
        <v>4.6100000000000003</v>
      </c>
      <c r="J244" s="43">
        <v>4.6100000000000003</v>
      </c>
      <c r="K244" s="43">
        <v>4.6100000000000003</v>
      </c>
      <c r="L244" s="43">
        <v>4.6100000000000003</v>
      </c>
      <c r="M244" s="43">
        <v>4.6100000000000003</v>
      </c>
      <c r="N244" s="43">
        <v>4.6100000000000003</v>
      </c>
      <c r="O244" s="43">
        <v>4.6100000000000003</v>
      </c>
      <c r="P244" s="43">
        <v>4.6100000000000003</v>
      </c>
      <c r="Q244" s="43">
        <v>4.6100000000000003</v>
      </c>
      <c r="R244" s="43">
        <v>4.6100000000000003</v>
      </c>
      <c r="S244" s="43">
        <v>4.6100000000000003</v>
      </c>
      <c r="T244" s="43">
        <v>4.6100000000000003</v>
      </c>
      <c r="U244" s="43">
        <v>4.6100000000000003</v>
      </c>
      <c r="V244" s="43">
        <v>4.6100000000000003</v>
      </c>
      <c r="W244" s="43">
        <v>4.6100000000000003</v>
      </c>
      <c r="X244" s="43">
        <v>4.6100000000000003</v>
      </c>
      <c r="Y244" s="43">
        <v>4.6100000000000003</v>
      </c>
      <c r="Z244" s="43">
        <v>4.6100000000000003</v>
      </c>
      <c r="AA244" s="43">
        <v>4.6100000000000003</v>
      </c>
    </row>
    <row r="245" spans="1:27" ht="12.75" hidden="1" customHeight="1" outlineLevel="1" x14ac:dyDescent="0.2">
      <c r="A245" s="92" t="s">
        <v>2480</v>
      </c>
      <c r="B245" s="62" t="s">
        <v>79</v>
      </c>
      <c r="C245" s="42" t="s">
        <v>77</v>
      </c>
      <c r="D245" s="43">
        <f>$D$11</f>
        <v>330.69</v>
      </c>
      <c r="E245" s="43">
        <f t="shared" ref="E245:AA245" si="140">$D$11</f>
        <v>330.69</v>
      </c>
      <c r="F245" s="43">
        <f t="shared" si="140"/>
        <v>330.69</v>
      </c>
      <c r="G245" s="43">
        <f t="shared" si="140"/>
        <v>330.69</v>
      </c>
      <c r="H245" s="43">
        <f t="shared" si="140"/>
        <v>330.69</v>
      </c>
      <c r="I245" s="43">
        <f t="shared" si="140"/>
        <v>330.69</v>
      </c>
      <c r="J245" s="43">
        <f t="shared" si="140"/>
        <v>330.69</v>
      </c>
      <c r="K245" s="43">
        <f t="shared" si="140"/>
        <v>330.69</v>
      </c>
      <c r="L245" s="43">
        <f t="shared" si="140"/>
        <v>330.69</v>
      </c>
      <c r="M245" s="43">
        <f t="shared" si="140"/>
        <v>330.69</v>
      </c>
      <c r="N245" s="43">
        <f t="shared" si="140"/>
        <v>330.69</v>
      </c>
      <c r="O245" s="43">
        <f t="shared" si="140"/>
        <v>330.69</v>
      </c>
      <c r="P245" s="43">
        <f t="shared" si="140"/>
        <v>330.69</v>
      </c>
      <c r="Q245" s="43">
        <f t="shared" si="140"/>
        <v>330.69</v>
      </c>
      <c r="R245" s="43">
        <f t="shared" si="140"/>
        <v>330.69</v>
      </c>
      <c r="S245" s="43">
        <f t="shared" si="140"/>
        <v>330.69</v>
      </c>
      <c r="T245" s="43">
        <f t="shared" si="140"/>
        <v>330.69</v>
      </c>
      <c r="U245" s="43">
        <f t="shared" si="140"/>
        <v>330.69</v>
      </c>
      <c r="V245" s="43">
        <f t="shared" si="140"/>
        <v>330.69</v>
      </c>
      <c r="W245" s="43">
        <f t="shared" si="140"/>
        <v>330.69</v>
      </c>
      <c r="X245" s="43">
        <f t="shared" si="140"/>
        <v>330.69</v>
      </c>
      <c r="Y245" s="43">
        <f t="shared" si="140"/>
        <v>330.69</v>
      </c>
      <c r="Z245" s="43">
        <f t="shared" si="140"/>
        <v>330.69</v>
      </c>
      <c r="AA245" s="43">
        <f t="shared" si="140"/>
        <v>330.69</v>
      </c>
    </row>
    <row r="246" spans="1:27" ht="12.75" customHeight="1" collapsed="1" x14ac:dyDescent="0.2">
      <c r="A246" s="91" t="s">
        <v>2481</v>
      </c>
      <c r="B246" s="27" t="str">
        <f>"17"&amp;"."&amp;$B$801&amp;"."&amp;$B$802</f>
        <v>17.03.2023</v>
      </c>
      <c r="C246" s="83" t="s">
        <v>74</v>
      </c>
      <c r="D246" s="84">
        <f>ROUND(((D247+D248+D250+D249)/1000),5)</f>
        <v>1.58277</v>
      </c>
      <c r="E246" s="84">
        <f>ROUND(((E247+E248+E250+E249)/1000),5)</f>
        <v>1.5139400000000001</v>
      </c>
      <c r="F246" s="84">
        <f>ROUND(((F247+F248+F250+F249)/1000),5)</f>
        <v>1.5013000000000001</v>
      </c>
      <c r="G246" s="84">
        <f t="shared" ref="G246:AA246" si="141">ROUND(((G247+G248+G250+G249)/1000),5)</f>
        <v>1.5019199999999999</v>
      </c>
      <c r="H246" s="84">
        <f t="shared" si="141"/>
        <v>1.5307900000000001</v>
      </c>
      <c r="I246" s="84">
        <f t="shared" si="141"/>
        <v>1.62568</v>
      </c>
      <c r="J246" s="84">
        <f t="shared" si="141"/>
        <v>1.82151</v>
      </c>
      <c r="K246" s="84">
        <f t="shared" si="141"/>
        <v>2.01695</v>
      </c>
      <c r="L246" s="84">
        <f t="shared" si="141"/>
        <v>2.2239800000000001</v>
      </c>
      <c r="M246" s="84">
        <f t="shared" si="141"/>
        <v>2.25163</v>
      </c>
      <c r="N246" s="84">
        <f t="shared" si="141"/>
        <v>2.27454</v>
      </c>
      <c r="O246" s="84">
        <f t="shared" si="141"/>
        <v>2.3045100000000001</v>
      </c>
      <c r="P246" s="84">
        <f t="shared" si="141"/>
        <v>2.2781699999999998</v>
      </c>
      <c r="Q246" s="84">
        <f t="shared" si="141"/>
        <v>2.2862900000000002</v>
      </c>
      <c r="R246" s="84">
        <f t="shared" si="141"/>
        <v>2.2754799999999999</v>
      </c>
      <c r="S246" s="84">
        <f t="shared" si="141"/>
        <v>2.2506400000000002</v>
      </c>
      <c r="T246" s="84">
        <f t="shared" si="141"/>
        <v>2.1684999999999999</v>
      </c>
      <c r="U246" s="84">
        <f t="shared" si="141"/>
        <v>2.1855099999999998</v>
      </c>
      <c r="V246" s="84">
        <f t="shared" si="141"/>
        <v>2.23908</v>
      </c>
      <c r="W246" s="84">
        <f t="shared" si="141"/>
        <v>2.2829600000000001</v>
      </c>
      <c r="X246" s="84">
        <f t="shared" si="141"/>
        <v>2.2756699999999999</v>
      </c>
      <c r="Y246" s="84">
        <f t="shared" si="141"/>
        <v>2.2293799999999999</v>
      </c>
      <c r="Z246" s="84">
        <f t="shared" si="141"/>
        <v>2.0361099999999999</v>
      </c>
      <c r="AA246" s="84">
        <f t="shared" si="141"/>
        <v>1.8645400000000001</v>
      </c>
    </row>
    <row r="247" spans="1:27" ht="12.75" hidden="1" customHeight="1" outlineLevel="1" x14ac:dyDescent="0.2">
      <c r="A247" s="92" t="s">
        <v>2482</v>
      </c>
      <c r="B247" s="62" t="s">
        <v>231</v>
      </c>
      <c r="C247" s="42" t="s">
        <v>77</v>
      </c>
      <c r="D247" s="43">
        <v>1134.3499999999999</v>
      </c>
      <c r="E247" s="43">
        <v>1065.52</v>
      </c>
      <c r="F247" s="43">
        <v>1052.8800000000001</v>
      </c>
      <c r="G247" s="43">
        <v>1053.5</v>
      </c>
      <c r="H247" s="43">
        <v>1082.3699999999999</v>
      </c>
      <c r="I247" s="43">
        <v>1177.26</v>
      </c>
      <c r="J247" s="43">
        <v>1373.09</v>
      </c>
      <c r="K247" s="43">
        <v>1568.53</v>
      </c>
      <c r="L247" s="43">
        <v>1775.56</v>
      </c>
      <c r="M247" s="43">
        <v>1803.21</v>
      </c>
      <c r="N247" s="43">
        <v>1826.12</v>
      </c>
      <c r="O247" s="43">
        <v>1856.09</v>
      </c>
      <c r="P247" s="43">
        <v>1829.75</v>
      </c>
      <c r="Q247" s="43">
        <v>1837.87</v>
      </c>
      <c r="R247" s="43">
        <v>1827.06</v>
      </c>
      <c r="S247" s="43">
        <v>1802.22</v>
      </c>
      <c r="T247" s="43">
        <v>1720.08</v>
      </c>
      <c r="U247" s="43">
        <v>1737.09</v>
      </c>
      <c r="V247" s="43">
        <v>1790.66</v>
      </c>
      <c r="W247" s="43">
        <v>1834.54</v>
      </c>
      <c r="X247" s="43">
        <v>1827.25</v>
      </c>
      <c r="Y247" s="43">
        <v>1780.96</v>
      </c>
      <c r="Z247" s="43">
        <v>1587.69</v>
      </c>
      <c r="AA247" s="43">
        <v>1416.12</v>
      </c>
    </row>
    <row r="248" spans="1:27" ht="12.75" hidden="1" customHeight="1" outlineLevel="1" x14ac:dyDescent="0.2">
      <c r="A248" s="92" t="s">
        <v>2483</v>
      </c>
      <c r="B248" s="62" t="s">
        <v>88</v>
      </c>
      <c r="C248" s="42" t="s">
        <v>77</v>
      </c>
      <c r="D248" s="43">
        <f>$D$168</f>
        <v>113.12</v>
      </c>
      <c r="E248" s="43">
        <f>$D$168</f>
        <v>113.12</v>
      </c>
      <c r="F248" s="43">
        <f t="shared" ref="F248:AA248" si="142">$D$168</f>
        <v>113.12</v>
      </c>
      <c r="G248" s="43">
        <f t="shared" si="142"/>
        <v>113.12</v>
      </c>
      <c r="H248" s="43">
        <f t="shared" si="142"/>
        <v>113.12</v>
      </c>
      <c r="I248" s="43">
        <f t="shared" si="142"/>
        <v>113.12</v>
      </c>
      <c r="J248" s="43">
        <f t="shared" si="142"/>
        <v>113.12</v>
      </c>
      <c r="K248" s="43">
        <f t="shared" si="142"/>
        <v>113.12</v>
      </c>
      <c r="L248" s="43">
        <f t="shared" si="142"/>
        <v>113.12</v>
      </c>
      <c r="M248" s="43">
        <f t="shared" si="142"/>
        <v>113.12</v>
      </c>
      <c r="N248" s="43">
        <f t="shared" si="142"/>
        <v>113.12</v>
      </c>
      <c r="O248" s="43">
        <f t="shared" si="142"/>
        <v>113.12</v>
      </c>
      <c r="P248" s="43">
        <f t="shared" si="142"/>
        <v>113.12</v>
      </c>
      <c r="Q248" s="43">
        <f t="shared" si="142"/>
        <v>113.12</v>
      </c>
      <c r="R248" s="43">
        <f t="shared" si="142"/>
        <v>113.12</v>
      </c>
      <c r="S248" s="43">
        <f t="shared" si="142"/>
        <v>113.12</v>
      </c>
      <c r="T248" s="43">
        <f t="shared" si="142"/>
        <v>113.12</v>
      </c>
      <c r="U248" s="43">
        <f t="shared" si="142"/>
        <v>113.12</v>
      </c>
      <c r="V248" s="43">
        <f t="shared" si="142"/>
        <v>113.12</v>
      </c>
      <c r="W248" s="43">
        <f t="shared" si="142"/>
        <v>113.12</v>
      </c>
      <c r="X248" s="43">
        <f t="shared" si="142"/>
        <v>113.12</v>
      </c>
      <c r="Y248" s="43">
        <f t="shared" si="142"/>
        <v>113.12</v>
      </c>
      <c r="Z248" s="43">
        <f t="shared" si="142"/>
        <v>113.12</v>
      </c>
      <c r="AA248" s="43">
        <f t="shared" si="142"/>
        <v>113.12</v>
      </c>
    </row>
    <row r="249" spans="1:27" ht="12.75" hidden="1" customHeight="1" outlineLevel="1" x14ac:dyDescent="0.2">
      <c r="A249" s="92" t="s">
        <v>2484</v>
      </c>
      <c r="B249" s="62" t="s">
        <v>81</v>
      </c>
      <c r="C249" s="42" t="s">
        <v>77</v>
      </c>
      <c r="D249" s="43">
        <v>4.6100000000000003</v>
      </c>
      <c r="E249" s="43">
        <v>4.6100000000000003</v>
      </c>
      <c r="F249" s="43">
        <v>4.6100000000000003</v>
      </c>
      <c r="G249" s="43">
        <v>4.6100000000000003</v>
      </c>
      <c r="H249" s="43">
        <v>4.6100000000000003</v>
      </c>
      <c r="I249" s="43">
        <v>4.6100000000000003</v>
      </c>
      <c r="J249" s="43">
        <v>4.6100000000000003</v>
      </c>
      <c r="K249" s="43">
        <v>4.6100000000000003</v>
      </c>
      <c r="L249" s="43">
        <v>4.6100000000000003</v>
      </c>
      <c r="M249" s="43">
        <v>4.6100000000000003</v>
      </c>
      <c r="N249" s="43">
        <v>4.6100000000000003</v>
      </c>
      <c r="O249" s="43">
        <v>4.6100000000000003</v>
      </c>
      <c r="P249" s="43">
        <v>4.6100000000000003</v>
      </c>
      <c r="Q249" s="43">
        <v>4.6100000000000003</v>
      </c>
      <c r="R249" s="43">
        <v>4.6100000000000003</v>
      </c>
      <c r="S249" s="43">
        <v>4.6100000000000003</v>
      </c>
      <c r="T249" s="43">
        <v>4.6100000000000003</v>
      </c>
      <c r="U249" s="43">
        <v>4.6100000000000003</v>
      </c>
      <c r="V249" s="43">
        <v>4.6100000000000003</v>
      </c>
      <c r="W249" s="43">
        <v>4.6100000000000003</v>
      </c>
      <c r="X249" s="43">
        <v>4.6100000000000003</v>
      </c>
      <c r="Y249" s="43">
        <v>4.6100000000000003</v>
      </c>
      <c r="Z249" s="43">
        <v>4.6100000000000003</v>
      </c>
      <c r="AA249" s="43">
        <v>4.6100000000000003</v>
      </c>
    </row>
    <row r="250" spans="1:27" ht="12.75" hidden="1" customHeight="1" outlineLevel="1" x14ac:dyDescent="0.2">
      <c r="A250" s="92" t="s">
        <v>2485</v>
      </c>
      <c r="B250" s="62" t="s">
        <v>79</v>
      </c>
      <c r="C250" s="42" t="s">
        <v>77</v>
      </c>
      <c r="D250" s="43">
        <f>$D$11</f>
        <v>330.69</v>
      </c>
      <c r="E250" s="43">
        <f t="shared" ref="E250:AA250" si="143">$D$11</f>
        <v>330.69</v>
      </c>
      <c r="F250" s="43">
        <f t="shared" si="143"/>
        <v>330.69</v>
      </c>
      <c r="G250" s="43">
        <f t="shared" si="143"/>
        <v>330.69</v>
      </c>
      <c r="H250" s="43">
        <f t="shared" si="143"/>
        <v>330.69</v>
      </c>
      <c r="I250" s="43">
        <f t="shared" si="143"/>
        <v>330.69</v>
      </c>
      <c r="J250" s="43">
        <f t="shared" si="143"/>
        <v>330.69</v>
      </c>
      <c r="K250" s="43">
        <f t="shared" si="143"/>
        <v>330.69</v>
      </c>
      <c r="L250" s="43">
        <f t="shared" si="143"/>
        <v>330.69</v>
      </c>
      <c r="M250" s="43">
        <f t="shared" si="143"/>
        <v>330.69</v>
      </c>
      <c r="N250" s="43">
        <f t="shared" si="143"/>
        <v>330.69</v>
      </c>
      <c r="O250" s="43">
        <f t="shared" si="143"/>
        <v>330.69</v>
      </c>
      <c r="P250" s="43">
        <f t="shared" si="143"/>
        <v>330.69</v>
      </c>
      <c r="Q250" s="43">
        <f t="shared" si="143"/>
        <v>330.69</v>
      </c>
      <c r="R250" s="43">
        <f t="shared" si="143"/>
        <v>330.69</v>
      </c>
      <c r="S250" s="43">
        <f t="shared" si="143"/>
        <v>330.69</v>
      </c>
      <c r="T250" s="43">
        <f t="shared" si="143"/>
        <v>330.69</v>
      </c>
      <c r="U250" s="43">
        <f t="shared" si="143"/>
        <v>330.69</v>
      </c>
      <c r="V250" s="43">
        <f t="shared" si="143"/>
        <v>330.69</v>
      </c>
      <c r="W250" s="43">
        <f t="shared" si="143"/>
        <v>330.69</v>
      </c>
      <c r="X250" s="43">
        <f t="shared" si="143"/>
        <v>330.69</v>
      </c>
      <c r="Y250" s="43">
        <f t="shared" si="143"/>
        <v>330.69</v>
      </c>
      <c r="Z250" s="43">
        <f t="shared" si="143"/>
        <v>330.69</v>
      </c>
      <c r="AA250" s="43">
        <f t="shared" si="143"/>
        <v>330.69</v>
      </c>
    </row>
    <row r="251" spans="1:27" ht="12.75" customHeight="1" collapsed="1" x14ac:dyDescent="0.2">
      <c r="A251" s="91" t="s">
        <v>2486</v>
      </c>
      <c r="B251" s="27" t="str">
        <f>"18"&amp;"."&amp;$B$801&amp;"."&amp;$B$802</f>
        <v>18.03.2023</v>
      </c>
      <c r="C251" s="83" t="s">
        <v>74</v>
      </c>
      <c r="D251" s="84">
        <f>ROUND(((D252+D253+D255+D254)/1000),5)</f>
        <v>1.77826</v>
      </c>
      <c r="E251" s="84">
        <f>ROUND(((E252+E253+E255+E254)/1000),5)</f>
        <v>1.63534</v>
      </c>
      <c r="F251" s="84">
        <f>ROUND(((F252+F253+F255+F254)/1000),5)</f>
        <v>1.5637799999999999</v>
      </c>
      <c r="G251" s="84">
        <f t="shared" ref="G251:AA251" si="144">ROUND(((G252+G253+G255+G254)/1000),5)</f>
        <v>1.5447900000000001</v>
      </c>
      <c r="H251" s="84">
        <f t="shared" si="144"/>
        <v>1.5727899999999999</v>
      </c>
      <c r="I251" s="84">
        <f t="shared" si="144"/>
        <v>1.6391</v>
      </c>
      <c r="J251" s="84">
        <f t="shared" si="144"/>
        <v>1.7058599999999999</v>
      </c>
      <c r="K251" s="84">
        <f t="shared" si="144"/>
        <v>1.8533900000000001</v>
      </c>
      <c r="L251" s="84">
        <f t="shared" si="144"/>
        <v>2.06298</v>
      </c>
      <c r="M251" s="84">
        <f t="shared" si="144"/>
        <v>2.0822799999999999</v>
      </c>
      <c r="N251" s="84">
        <f t="shared" si="144"/>
        <v>2.1111800000000001</v>
      </c>
      <c r="O251" s="84">
        <f t="shared" si="144"/>
        <v>2.1503700000000001</v>
      </c>
      <c r="P251" s="84">
        <f t="shared" si="144"/>
        <v>2.1378200000000001</v>
      </c>
      <c r="Q251" s="84">
        <f t="shared" si="144"/>
        <v>2.1318899999999998</v>
      </c>
      <c r="R251" s="84">
        <f t="shared" si="144"/>
        <v>2.1052499999999998</v>
      </c>
      <c r="S251" s="84">
        <f t="shared" si="144"/>
        <v>2.0956000000000001</v>
      </c>
      <c r="T251" s="84">
        <f t="shared" si="144"/>
        <v>2.0825800000000001</v>
      </c>
      <c r="U251" s="84">
        <f t="shared" si="144"/>
        <v>2.0769199999999999</v>
      </c>
      <c r="V251" s="84">
        <f t="shared" si="144"/>
        <v>2.1262799999999999</v>
      </c>
      <c r="W251" s="84">
        <f t="shared" si="144"/>
        <v>2.1495799999999998</v>
      </c>
      <c r="X251" s="84">
        <f t="shared" si="144"/>
        <v>2.16791</v>
      </c>
      <c r="Y251" s="84">
        <f t="shared" si="144"/>
        <v>2.1099899999999998</v>
      </c>
      <c r="Z251" s="84">
        <f t="shared" si="144"/>
        <v>1.9450400000000001</v>
      </c>
      <c r="AA251" s="84">
        <f t="shared" si="144"/>
        <v>1.7348300000000001</v>
      </c>
    </row>
    <row r="252" spans="1:27" ht="12.75" hidden="1" customHeight="1" outlineLevel="1" x14ac:dyDescent="0.2">
      <c r="A252" s="92" t="s">
        <v>2487</v>
      </c>
      <c r="B252" s="62" t="s">
        <v>231</v>
      </c>
      <c r="C252" s="42" t="s">
        <v>77</v>
      </c>
      <c r="D252" s="43">
        <v>1329.84</v>
      </c>
      <c r="E252" s="43">
        <v>1186.92</v>
      </c>
      <c r="F252" s="43">
        <v>1115.3599999999999</v>
      </c>
      <c r="G252" s="43">
        <v>1096.3699999999999</v>
      </c>
      <c r="H252" s="43">
        <v>1124.3699999999999</v>
      </c>
      <c r="I252" s="43">
        <v>1190.68</v>
      </c>
      <c r="J252" s="43">
        <v>1257.44</v>
      </c>
      <c r="K252" s="43">
        <v>1404.97</v>
      </c>
      <c r="L252" s="43">
        <v>1614.56</v>
      </c>
      <c r="M252" s="43">
        <v>1633.86</v>
      </c>
      <c r="N252" s="43">
        <v>1662.76</v>
      </c>
      <c r="O252" s="43">
        <v>1701.95</v>
      </c>
      <c r="P252" s="43">
        <v>1689.4</v>
      </c>
      <c r="Q252" s="43">
        <v>1683.47</v>
      </c>
      <c r="R252" s="43">
        <v>1656.83</v>
      </c>
      <c r="S252" s="43">
        <v>1647.18</v>
      </c>
      <c r="T252" s="43">
        <v>1634.16</v>
      </c>
      <c r="U252" s="43">
        <v>1628.5</v>
      </c>
      <c r="V252" s="43">
        <v>1677.86</v>
      </c>
      <c r="W252" s="43">
        <v>1701.16</v>
      </c>
      <c r="X252" s="43">
        <v>1719.49</v>
      </c>
      <c r="Y252" s="43">
        <v>1661.57</v>
      </c>
      <c r="Z252" s="43">
        <v>1496.62</v>
      </c>
      <c r="AA252" s="43">
        <v>1286.4100000000001</v>
      </c>
    </row>
    <row r="253" spans="1:27" ht="12.75" hidden="1" customHeight="1" outlineLevel="1" x14ac:dyDescent="0.2">
      <c r="A253" s="92" t="s">
        <v>2488</v>
      </c>
      <c r="B253" s="62" t="s">
        <v>88</v>
      </c>
      <c r="C253" s="42" t="s">
        <v>77</v>
      </c>
      <c r="D253" s="43">
        <f>$D$168</f>
        <v>113.12</v>
      </c>
      <c r="E253" s="43">
        <f>$D$168</f>
        <v>113.12</v>
      </c>
      <c r="F253" s="43">
        <f t="shared" ref="F253:AA253" si="145">$D$168</f>
        <v>113.12</v>
      </c>
      <c r="G253" s="43">
        <f t="shared" si="145"/>
        <v>113.12</v>
      </c>
      <c r="H253" s="43">
        <f t="shared" si="145"/>
        <v>113.12</v>
      </c>
      <c r="I253" s="43">
        <f t="shared" si="145"/>
        <v>113.12</v>
      </c>
      <c r="J253" s="43">
        <f t="shared" si="145"/>
        <v>113.12</v>
      </c>
      <c r="K253" s="43">
        <f t="shared" si="145"/>
        <v>113.12</v>
      </c>
      <c r="L253" s="43">
        <f t="shared" si="145"/>
        <v>113.12</v>
      </c>
      <c r="M253" s="43">
        <f t="shared" si="145"/>
        <v>113.12</v>
      </c>
      <c r="N253" s="43">
        <f t="shared" si="145"/>
        <v>113.12</v>
      </c>
      <c r="O253" s="43">
        <f t="shared" si="145"/>
        <v>113.12</v>
      </c>
      <c r="P253" s="43">
        <f t="shared" si="145"/>
        <v>113.12</v>
      </c>
      <c r="Q253" s="43">
        <f t="shared" si="145"/>
        <v>113.12</v>
      </c>
      <c r="R253" s="43">
        <f t="shared" si="145"/>
        <v>113.12</v>
      </c>
      <c r="S253" s="43">
        <f t="shared" si="145"/>
        <v>113.12</v>
      </c>
      <c r="T253" s="43">
        <f t="shared" si="145"/>
        <v>113.12</v>
      </c>
      <c r="U253" s="43">
        <f t="shared" si="145"/>
        <v>113.12</v>
      </c>
      <c r="V253" s="43">
        <f t="shared" si="145"/>
        <v>113.12</v>
      </c>
      <c r="W253" s="43">
        <f t="shared" si="145"/>
        <v>113.12</v>
      </c>
      <c r="X253" s="43">
        <f t="shared" si="145"/>
        <v>113.12</v>
      </c>
      <c r="Y253" s="43">
        <f t="shared" si="145"/>
        <v>113.12</v>
      </c>
      <c r="Z253" s="43">
        <f t="shared" si="145"/>
        <v>113.12</v>
      </c>
      <c r="AA253" s="43">
        <f t="shared" si="145"/>
        <v>113.12</v>
      </c>
    </row>
    <row r="254" spans="1:27" ht="12.75" hidden="1" customHeight="1" outlineLevel="1" x14ac:dyDescent="0.2">
      <c r="A254" s="92" t="s">
        <v>2489</v>
      </c>
      <c r="B254" s="62" t="s">
        <v>81</v>
      </c>
      <c r="C254" s="42" t="s">
        <v>77</v>
      </c>
      <c r="D254" s="43">
        <v>4.6100000000000003</v>
      </c>
      <c r="E254" s="43">
        <v>4.6100000000000003</v>
      </c>
      <c r="F254" s="43">
        <v>4.6100000000000003</v>
      </c>
      <c r="G254" s="43">
        <v>4.6100000000000003</v>
      </c>
      <c r="H254" s="43">
        <v>4.6100000000000003</v>
      </c>
      <c r="I254" s="43">
        <v>4.6100000000000003</v>
      </c>
      <c r="J254" s="43">
        <v>4.6100000000000003</v>
      </c>
      <c r="K254" s="43">
        <v>4.6100000000000003</v>
      </c>
      <c r="L254" s="43">
        <v>4.6100000000000003</v>
      </c>
      <c r="M254" s="43">
        <v>4.6100000000000003</v>
      </c>
      <c r="N254" s="43">
        <v>4.6100000000000003</v>
      </c>
      <c r="O254" s="43">
        <v>4.6100000000000003</v>
      </c>
      <c r="P254" s="43">
        <v>4.6100000000000003</v>
      </c>
      <c r="Q254" s="43">
        <v>4.6100000000000003</v>
      </c>
      <c r="R254" s="43">
        <v>4.6100000000000003</v>
      </c>
      <c r="S254" s="43">
        <v>4.6100000000000003</v>
      </c>
      <c r="T254" s="43">
        <v>4.6100000000000003</v>
      </c>
      <c r="U254" s="43">
        <v>4.6100000000000003</v>
      </c>
      <c r="V254" s="43">
        <v>4.6100000000000003</v>
      </c>
      <c r="W254" s="43">
        <v>4.6100000000000003</v>
      </c>
      <c r="X254" s="43">
        <v>4.6100000000000003</v>
      </c>
      <c r="Y254" s="43">
        <v>4.6100000000000003</v>
      </c>
      <c r="Z254" s="43">
        <v>4.6100000000000003</v>
      </c>
      <c r="AA254" s="43">
        <v>4.6100000000000003</v>
      </c>
    </row>
    <row r="255" spans="1:27" ht="12.75" hidden="1" customHeight="1" outlineLevel="1" x14ac:dyDescent="0.2">
      <c r="A255" s="92" t="s">
        <v>2490</v>
      </c>
      <c r="B255" s="62" t="s">
        <v>79</v>
      </c>
      <c r="C255" s="42" t="s">
        <v>77</v>
      </c>
      <c r="D255" s="43">
        <f>$D$11</f>
        <v>330.69</v>
      </c>
      <c r="E255" s="43">
        <f t="shared" ref="E255:AA255" si="146">$D$11</f>
        <v>330.69</v>
      </c>
      <c r="F255" s="43">
        <f t="shared" si="146"/>
        <v>330.69</v>
      </c>
      <c r="G255" s="43">
        <f t="shared" si="146"/>
        <v>330.69</v>
      </c>
      <c r="H255" s="43">
        <f t="shared" si="146"/>
        <v>330.69</v>
      </c>
      <c r="I255" s="43">
        <f t="shared" si="146"/>
        <v>330.69</v>
      </c>
      <c r="J255" s="43">
        <f t="shared" si="146"/>
        <v>330.69</v>
      </c>
      <c r="K255" s="43">
        <f t="shared" si="146"/>
        <v>330.69</v>
      </c>
      <c r="L255" s="43">
        <f t="shared" si="146"/>
        <v>330.69</v>
      </c>
      <c r="M255" s="43">
        <f t="shared" si="146"/>
        <v>330.69</v>
      </c>
      <c r="N255" s="43">
        <f t="shared" si="146"/>
        <v>330.69</v>
      </c>
      <c r="O255" s="43">
        <f t="shared" si="146"/>
        <v>330.69</v>
      </c>
      <c r="P255" s="43">
        <f t="shared" si="146"/>
        <v>330.69</v>
      </c>
      <c r="Q255" s="43">
        <f t="shared" si="146"/>
        <v>330.69</v>
      </c>
      <c r="R255" s="43">
        <f t="shared" si="146"/>
        <v>330.69</v>
      </c>
      <c r="S255" s="43">
        <f t="shared" si="146"/>
        <v>330.69</v>
      </c>
      <c r="T255" s="43">
        <f t="shared" si="146"/>
        <v>330.69</v>
      </c>
      <c r="U255" s="43">
        <f t="shared" si="146"/>
        <v>330.69</v>
      </c>
      <c r="V255" s="43">
        <f t="shared" si="146"/>
        <v>330.69</v>
      </c>
      <c r="W255" s="43">
        <f t="shared" si="146"/>
        <v>330.69</v>
      </c>
      <c r="X255" s="43">
        <f t="shared" si="146"/>
        <v>330.69</v>
      </c>
      <c r="Y255" s="43">
        <f t="shared" si="146"/>
        <v>330.69</v>
      </c>
      <c r="Z255" s="43">
        <f t="shared" si="146"/>
        <v>330.69</v>
      </c>
      <c r="AA255" s="43">
        <f t="shared" si="146"/>
        <v>330.69</v>
      </c>
    </row>
    <row r="256" spans="1:27" ht="12.75" customHeight="1" collapsed="1" x14ac:dyDescent="0.2">
      <c r="A256" s="91" t="s">
        <v>2491</v>
      </c>
      <c r="B256" s="27" t="str">
        <f>"19"&amp;"."&amp;$B$801&amp;"."&amp;$B$802</f>
        <v>19.03.2023</v>
      </c>
      <c r="C256" s="83" t="s">
        <v>74</v>
      </c>
      <c r="D256" s="84">
        <f>ROUND(((D257+D258+D260+D259)/1000),5)</f>
        <v>1.6516</v>
      </c>
      <c r="E256" s="84">
        <f>ROUND(((E257+E258+E260+E259)/1000),5)</f>
        <v>1.5289200000000001</v>
      </c>
      <c r="F256" s="84">
        <f>ROUND(((F257+F258+F260+F259)/1000),5)</f>
        <v>1.50742</v>
      </c>
      <c r="G256" s="84">
        <f t="shared" ref="G256:AA256" si="147">ROUND(((G257+G258+G260+G259)/1000),5)</f>
        <v>1.5046299999999999</v>
      </c>
      <c r="H256" s="84">
        <f t="shared" si="147"/>
        <v>1.50682</v>
      </c>
      <c r="I256" s="84">
        <f t="shared" si="147"/>
        <v>1.5083</v>
      </c>
      <c r="J256" s="84">
        <f t="shared" si="147"/>
        <v>1.50325</v>
      </c>
      <c r="K256" s="84">
        <f t="shared" si="147"/>
        <v>1.5721799999999999</v>
      </c>
      <c r="L256" s="84">
        <f t="shared" si="147"/>
        <v>1.78043</v>
      </c>
      <c r="M256" s="84">
        <f t="shared" si="147"/>
        <v>2.00163</v>
      </c>
      <c r="N256" s="84">
        <f t="shared" si="147"/>
        <v>2.0468500000000001</v>
      </c>
      <c r="O256" s="84">
        <f t="shared" si="147"/>
        <v>2.0591599999999999</v>
      </c>
      <c r="P256" s="84">
        <f t="shared" si="147"/>
        <v>2.0547200000000001</v>
      </c>
      <c r="Q256" s="84">
        <f t="shared" si="147"/>
        <v>2.0481099999999999</v>
      </c>
      <c r="R256" s="84">
        <f t="shared" si="147"/>
        <v>2.0403699999999998</v>
      </c>
      <c r="S256" s="84">
        <f t="shared" si="147"/>
        <v>1.9924200000000001</v>
      </c>
      <c r="T256" s="84">
        <f t="shared" si="147"/>
        <v>2.01023</v>
      </c>
      <c r="U256" s="84">
        <f t="shared" si="147"/>
        <v>2.0296699999999999</v>
      </c>
      <c r="V256" s="84">
        <f t="shared" si="147"/>
        <v>2.0747200000000001</v>
      </c>
      <c r="W256" s="84">
        <f t="shared" si="147"/>
        <v>2.1070000000000002</v>
      </c>
      <c r="X256" s="84">
        <f t="shared" si="147"/>
        <v>2.1113300000000002</v>
      </c>
      <c r="Y256" s="84">
        <f t="shared" si="147"/>
        <v>2.0783800000000001</v>
      </c>
      <c r="Z256" s="84">
        <f t="shared" si="147"/>
        <v>1.9083699999999999</v>
      </c>
      <c r="AA256" s="84">
        <f t="shared" si="147"/>
        <v>1.7094400000000001</v>
      </c>
    </row>
    <row r="257" spans="1:27" ht="12.75" hidden="1" customHeight="1" outlineLevel="1" x14ac:dyDescent="0.2">
      <c r="A257" s="92" t="s">
        <v>2492</v>
      </c>
      <c r="B257" s="62" t="s">
        <v>231</v>
      </c>
      <c r="C257" s="42" t="s">
        <v>77</v>
      </c>
      <c r="D257" s="43">
        <v>1203.18</v>
      </c>
      <c r="E257" s="43">
        <v>1080.5</v>
      </c>
      <c r="F257" s="43">
        <v>1059</v>
      </c>
      <c r="G257" s="43">
        <v>1056.21</v>
      </c>
      <c r="H257" s="43">
        <v>1058.4000000000001</v>
      </c>
      <c r="I257" s="43">
        <v>1059.8800000000001</v>
      </c>
      <c r="J257" s="43">
        <v>1054.83</v>
      </c>
      <c r="K257" s="43">
        <v>1123.76</v>
      </c>
      <c r="L257" s="43">
        <v>1332.01</v>
      </c>
      <c r="M257" s="43">
        <v>1553.21</v>
      </c>
      <c r="N257" s="43">
        <v>1598.43</v>
      </c>
      <c r="O257" s="43">
        <v>1610.74</v>
      </c>
      <c r="P257" s="43">
        <v>1606.3</v>
      </c>
      <c r="Q257" s="43">
        <v>1599.69</v>
      </c>
      <c r="R257" s="43">
        <v>1591.95</v>
      </c>
      <c r="S257" s="43">
        <v>1544</v>
      </c>
      <c r="T257" s="43">
        <v>1561.81</v>
      </c>
      <c r="U257" s="43">
        <v>1581.25</v>
      </c>
      <c r="V257" s="43">
        <v>1626.3</v>
      </c>
      <c r="W257" s="43">
        <v>1658.58</v>
      </c>
      <c r="X257" s="43">
        <v>1662.91</v>
      </c>
      <c r="Y257" s="43">
        <v>1629.96</v>
      </c>
      <c r="Z257" s="43">
        <v>1459.95</v>
      </c>
      <c r="AA257" s="43">
        <v>1261.02</v>
      </c>
    </row>
    <row r="258" spans="1:27" ht="12.75" hidden="1" customHeight="1" outlineLevel="1" x14ac:dyDescent="0.2">
      <c r="A258" s="92" t="s">
        <v>2493</v>
      </c>
      <c r="B258" s="62" t="s">
        <v>88</v>
      </c>
      <c r="C258" s="42" t="s">
        <v>77</v>
      </c>
      <c r="D258" s="43">
        <f>$D$168</f>
        <v>113.12</v>
      </c>
      <c r="E258" s="43">
        <f>$D$168</f>
        <v>113.12</v>
      </c>
      <c r="F258" s="43">
        <f t="shared" ref="F258:AA258" si="148">$D$168</f>
        <v>113.12</v>
      </c>
      <c r="G258" s="43">
        <f t="shared" si="148"/>
        <v>113.12</v>
      </c>
      <c r="H258" s="43">
        <f t="shared" si="148"/>
        <v>113.12</v>
      </c>
      <c r="I258" s="43">
        <f t="shared" si="148"/>
        <v>113.12</v>
      </c>
      <c r="J258" s="43">
        <f t="shared" si="148"/>
        <v>113.12</v>
      </c>
      <c r="K258" s="43">
        <f t="shared" si="148"/>
        <v>113.12</v>
      </c>
      <c r="L258" s="43">
        <f t="shared" si="148"/>
        <v>113.12</v>
      </c>
      <c r="M258" s="43">
        <f t="shared" si="148"/>
        <v>113.12</v>
      </c>
      <c r="N258" s="43">
        <f t="shared" si="148"/>
        <v>113.12</v>
      </c>
      <c r="O258" s="43">
        <f t="shared" si="148"/>
        <v>113.12</v>
      </c>
      <c r="P258" s="43">
        <f t="shared" si="148"/>
        <v>113.12</v>
      </c>
      <c r="Q258" s="43">
        <f t="shared" si="148"/>
        <v>113.12</v>
      </c>
      <c r="R258" s="43">
        <f t="shared" si="148"/>
        <v>113.12</v>
      </c>
      <c r="S258" s="43">
        <f t="shared" si="148"/>
        <v>113.12</v>
      </c>
      <c r="T258" s="43">
        <f t="shared" si="148"/>
        <v>113.12</v>
      </c>
      <c r="U258" s="43">
        <f t="shared" si="148"/>
        <v>113.12</v>
      </c>
      <c r="V258" s="43">
        <f t="shared" si="148"/>
        <v>113.12</v>
      </c>
      <c r="W258" s="43">
        <f t="shared" si="148"/>
        <v>113.12</v>
      </c>
      <c r="X258" s="43">
        <f t="shared" si="148"/>
        <v>113.12</v>
      </c>
      <c r="Y258" s="43">
        <f t="shared" si="148"/>
        <v>113.12</v>
      </c>
      <c r="Z258" s="43">
        <f t="shared" si="148"/>
        <v>113.12</v>
      </c>
      <c r="AA258" s="43">
        <f t="shared" si="148"/>
        <v>113.12</v>
      </c>
    </row>
    <row r="259" spans="1:27" ht="12.75" hidden="1" customHeight="1" outlineLevel="1" x14ac:dyDescent="0.2">
      <c r="A259" s="92" t="s">
        <v>2494</v>
      </c>
      <c r="B259" s="62" t="s">
        <v>81</v>
      </c>
      <c r="C259" s="42" t="s">
        <v>77</v>
      </c>
      <c r="D259" s="43">
        <v>4.6100000000000003</v>
      </c>
      <c r="E259" s="43">
        <v>4.6100000000000003</v>
      </c>
      <c r="F259" s="43">
        <v>4.6100000000000003</v>
      </c>
      <c r="G259" s="43">
        <v>4.6100000000000003</v>
      </c>
      <c r="H259" s="43">
        <v>4.6100000000000003</v>
      </c>
      <c r="I259" s="43">
        <v>4.6100000000000003</v>
      </c>
      <c r="J259" s="43">
        <v>4.6100000000000003</v>
      </c>
      <c r="K259" s="43">
        <v>4.6100000000000003</v>
      </c>
      <c r="L259" s="43">
        <v>4.6100000000000003</v>
      </c>
      <c r="M259" s="43">
        <v>4.6100000000000003</v>
      </c>
      <c r="N259" s="43">
        <v>4.6100000000000003</v>
      </c>
      <c r="O259" s="43">
        <v>4.6100000000000003</v>
      </c>
      <c r="P259" s="43">
        <v>4.6100000000000003</v>
      </c>
      <c r="Q259" s="43">
        <v>4.6100000000000003</v>
      </c>
      <c r="R259" s="43">
        <v>4.6100000000000003</v>
      </c>
      <c r="S259" s="43">
        <v>4.6100000000000003</v>
      </c>
      <c r="T259" s="43">
        <v>4.6100000000000003</v>
      </c>
      <c r="U259" s="43">
        <v>4.6100000000000003</v>
      </c>
      <c r="V259" s="43">
        <v>4.6100000000000003</v>
      </c>
      <c r="W259" s="43">
        <v>4.6100000000000003</v>
      </c>
      <c r="X259" s="43">
        <v>4.6100000000000003</v>
      </c>
      <c r="Y259" s="43">
        <v>4.6100000000000003</v>
      </c>
      <c r="Z259" s="43">
        <v>4.6100000000000003</v>
      </c>
      <c r="AA259" s="43">
        <v>4.6100000000000003</v>
      </c>
    </row>
    <row r="260" spans="1:27" ht="12.75" hidden="1" customHeight="1" outlineLevel="1" x14ac:dyDescent="0.2">
      <c r="A260" s="92" t="s">
        <v>2495</v>
      </c>
      <c r="B260" s="62" t="s">
        <v>79</v>
      </c>
      <c r="C260" s="42" t="s">
        <v>77</v>
      </c>
      <c r="D260" s="43">
        <f>$D$11</f>
        <v>330.69</v>
      </c>
      <c r="E260" s="43">
        <f t="shared" ref="E260:AA260" si="149">$D$11</f>
        <v>330.69</v>
      </c>
      <c r="F260" s="43">
        <f t="shared" si="149"/>
        <v>330.69</v>
      </c>
      <c r="G260" s="43">
        <f t="shared" si="149"/>
        <v>330.69</v>
      </c>
      <c r="H260" s="43">
        <f t="shared" si="149"/>
        <v>330.69</v>
      </c>
      <c r="I260" s="43">
        <f t="shared" si="149"/>
        <v>330.69</v>
      </c>
      <c r="J260" s="43">
        <f t="shared" si="149"/>
        <v>330.69</v>
      </c>
      <c r="K260" s="43">
        <f t="shared" si="149"/>
        <v>330.69</v>
      </c>
      <c r="L260" s="43">
        <f t="shared" si="149"/>
        <v>330.69</v>
      </c>
      <c r="M260" s="43">
        <f t="shared" si="149"/>
        <v>330.69</v>
      </c>
      <c r="N260" s="43">
        <f t="shared" si="149"/>
        <v>330.69</v>
      </c>
      <c r="O260" s="43">
        <f t="shared" si="149"/>
        <v>330.69</v>
      </c>
      <c r="P260" s="43">
        <f t="shared" si="149"/>
        <v>330.69</v>
      </c>
      <c r="Q260" s="43">
        <f t="shared" si="149"/>
        <v>330.69</v>
      </c>
      <c r="R260" s="43">
        <f t="shared" si="149"/>
        <v>330.69</v>
      </c>
      <c r="S260" s="43">
        <f t="shared" si="149"/>
        <v>330.69</v>
      </c>
      <c r="T260" s="43">
        <f t="shared" si="149"/>
        <v>330.69</v>
      </c>
      <c r="U260" s="43">
        <f t="shared" si="149"/>
        <v>330.69</v>
      </c>
      <c r="V260" s="43">
        <f t="shared" si="149"/>
        <v>330.69</v>
      </c>
      <c r="W260" s="43">
        <f t="shared" si="149"/>
        <v>330.69</v>
      </c>
      <c r="X260" s="43">
        <f t="shared" si="149"/>
        <v>330.69</v>
      </c>
      <c r="Y260" s="43">
        <f t="shared" si="149"/>
        <v>330.69</v>
      </c>
      <c r="Z260" s="43">
        <f t="shared" si="149"/>
        <v>330.69</v>
      </c>
      <c r="AA260" s="43">
        <f t="shared" si="149"/>
        <v>330.69</v>
      </c>
    </row>
    <row r="261" spans="1:27" ht="12.75" customHeight="1" collapsed="1" x14ac:dyDescent="0.2">
      <c r="A261" s="91" t="s">
        <v>2496</v>
      </c>
      <c r="B261" s="27" t="str">
        <f>"20"&amp;"."&amp;$B$801&amp;"."&amp;$B$802</f>
        <v>20.03.2023</v>
      </c>
      <c r="C261" s="83" t="s">
        <v>74</v>
      </c>
      <c r="D261" s="84">
        <f>ROUND(((D262+D263+D265+D264)/1000),5)</f>
        <v>1.61605</v>
      </c>
      <c r="E261" s="84">
        <f>ROUND(((E262+E263+E265+E264)/1000),5)</f>
        <v>1.52119</v>
      </c>
      <c r="F261" s="84">
        <f>ROUND(((F262+F263+F265+F264)/1000),5)</f>
        <v>1.50478</v>
      </c>
      <c r="G261" s="84">
        <f t="shared" ref="G261:AA261" si="150">ROUND(((G262+G263+G265+G264)/1000),5)</f>
        <v>1.5053300000000001</v>
      </c>
      <c r="H261" s="84">
        <f t="shared" si="150"/>
        <v>1.5488599999999999</v>
      </c>
      <c r="I261" s="84">
        <f t="shared" si="150"/>
        <v>1.6705399999999999</v>
      </c>
      <c r="J261" s="84">
        <f t="shared" si="150"/>
        <v>1.8291299999999999</v>
      </c>
      <c r="K261" s="84">
        <f t="shared" si="150"/>
        <v>2.0806</v>
      </c>
      <c r="L261" s="84">
        <f t="shared" si="150"/>
        <v>2.2248800000000002</v>
      </c>
      <c r="M261" s="84">
        <f t="shared" si="150"/>
        <v>2.2728600000000001</v>
      </c>
      <c r="N261" s="84">
        <f t="shared" si="150"/>
        <v>2.2776999999999998</v>
      </c>
      <c r="O261" s="84">
        <f t="shared" si="150"/>
        <v>2.29393</v>
      </c>
      <c r="P261" s="84">
        <f t="shared" si="150"/>
        <v>2.2836099999999999</v>
      </c>
      <c r="Q261" s="84">
        <f t="shared" si="150"/>
        <v>2.29528</v>
      </c>
      <c r="R261" s="84">
        <f t="shared" si="150"/>
        <v>2.2728100000000002</v>
      </c>
      <c r="S261" s="84">
        <f t="shared" si="150"/>
        <v>2.2541600000000002</v>
      </c>
      <c r="T261" s="84">
        <f t="shared" si="150"/>
        <v>2.22668</v>
      </c>
      <c r="U261" s="84">
        <f t="shared" si="150"/>
        <v>2.1203099999999999</v>
      </c>
      <c r="V261" s="84">
        <f t="shared" si="150"/>
        <v>2.2155200000000002</v>
      </c>
      <c r="W261" s="84">
        <f t="shared" si="150"/>
        <v>2.27163</v>
      </c>
      <c r="X261" s="84">
        <f t="shared" si="150"/>
        <v>2.2563300000000002</v>
      </c>
      <c r="Y261" s="84">
        <f t="shared" si="150"/>
        <v>2.15577</v>
      </c>
      <c r="Z261" s="84">
        <f t="shared" si="150"/>
        <v>1.90882</v>
      </c>
      <c r="AA261" s="84">
        <f t="shared" si="150"/>
        <v>1.7297400000000001</v>
      </c>
    </row>
    <row r="262" spans="1:27" ht="12.75" hidden="1" customHeight="1" outlineLevel="1" x14ac:dyDescent="0.2">
      <c r="A262" s="92" t="s">
        <v>2497</v>
      </c>
      <c r="B262" s="62" t="s">
        <v>231</v>
      </c>
      <c r="C262" s="42" t="s">
        <v>77</v>
      </c>
      <c r="D262" s="43">
        <v>1167.6300000000001</v>
      </c>
      <c r="E262" s="43">
        <v>1072.77</v>
      </c>
      <c r="F262" s="43">
        <v>1056.3599999999999</v>
      </c>
      <c r="G262" s="43">
        <v>1056.9100000000001</v>
      </c>
      <c r="H262" s="43">
        <v>1100.44</v>
      </c>
      <c r="I262" s="43">
        <v>1222.1199999999999</v>
      </c>
      <c r="J262" s="43">
        <v>1380.71</v>
      </c>
      <c r="K262" s="43">
        <v>1632.18</v>
      </c>
      <c r="L262" s="43">
        <v>1776.46</v>
      </c>
      <c r="M262" s="43">
        <v>1824.44</v>
      </c>
      <c r="N262" s="43">
        <v>1829.28</v>
      </c>
      <c r="O262" s="43">
        <v>1845.51</v>
      </c>
      <c r="P262" s="43">
        <v>1835.19</v>
      </c>
      <c r="Q262" s="43">
        <v>1846.86</v>
      </c>
      <c r="R262" s="43">
        <v>1824.39</v>
      </c>
      <c r="S262" s="43">
        <v>1805.74</v>
      </c>
      <c r="T262" s="43">
        <v>1778.26</v>
      </c>
      <c r="U262" s="43">
        <v>1671.89</v>
      </c>
      <c r="V262" s="43">
        <v>1767.1</v>
      </c>
      <c r="W262" s="43">
        <v>1823.21</v>
      </c>
      <c r="X262" s="43">
        <v>1807.91</v>
      </c>
      <c r="Y262" s="43">
        <v>1707.35</v>
      </c>
      <c r="Z262" s="43">
        <v>1460.4</v>
      </c>
      <c r="AA262" s="43">
        <v>1281.32</v>
      </c>
    </row>
    <row r="263" spans="1:27" ht="12.75" hidden="1" customHeight="1" outlineLevel="1" x14ac:dyDescent="0.2">
      <c r="A263" s="92" t="s">
        <v>2498</v>
      </c>
      <c r="B263" s="62" t="s">
        <v>88</v>
      </c>
      <c r="C263" s="42" t="s">
        <v>77</v>
      </c>
      <c r="D263" s="43">
        <f>$D$168</f>
        <v>113.12</v>
      </c>
      <c r="E263" s="43">
        <f>$D$168</f>
        <v>113.12</v>
      </c>
      <c r="F263" s="43">
        <f t="shared" ref="F263:AA263" si="151">$D$168</f>
        <v>113.12</v>
      </c>
      <c r="G263" s="43">
        <f t="shared" si="151"/>
        <v>113.12</v>
      </c>
      <c r="H263" s="43">
        <f t="shared" si="151"/>
        <v>113.12</v>
      </c>
      <c r="I263" s="43">
        <f t="shared" si="151"/>
        <v>113.12</v>
      </c>
      <c r="J263" s="43">
        <f t="shared" si="151"/>
        <v>113.12</v>
      </c>
      <c r="K263" s="43">
        <f t="shared" si="151"/>
        <v>113.12</v>
      </c>
      <c r="L263" s="43">
        <f t="shared" si="151"/>
        <v>113.12</v>
      </c>
      <c r="M263" s="43">
        <f t="shared" si="151"/>
        <v>113.12</v>
      </c>
      <c r="N263" s="43">
        <f t="shared" si="151"/>
        <v>113.12</v>
      </c>
      <c r="O263" s="43">
        <f t="shared" si="151"/>
        <v>113.12</v>
      </c>
      <c r="P263" s="43">
        <f t="shared" si="151"/>
        <v>113.12</v>
      </c>
      <c r="Q263" s="43">
        <f t="shared" si="151"/>
        <v>113.12</v>
      </c>
      <c r="R263" s="43">
        <f t="shared" si="151"/>
        <v>113.12</v>
      </c>
      <c r="S263" s="43">
        <f t="shared" si="151"/>
        <v>113.12</v>
      </c>
      <c r="T263" s="43">
        <f t="shared" si="151"/>
        <v>113.12</v>
      </c>
      <c r="U263" s="43">
        <f t="shared" si="151"/>
        <v>113.12</v>
      </c>
      <c r="V263" s="43">
        <f t="shared" si="151"/>
        <v>113.12</v>
      </c>
      <c r="W263" s="43">
        <f t="shared" si="151"/>
        <v>113.12</v>
      </c>
      <c r="X263" s="43">
        <f t="shared" si="151"/>
        <v>113.12</v>
      </c>
      <c r="Y263" s="43">
        <f t="shared" si="151"/>
        <v>113.12</v>
      </c>
      <c r="Z263" s="43">
        <f t="shared" si="151"/>
        <v>113.12</v>
      </c>
      <c r="AA263" s="43">
        <f t="shared" si="151"/>
        <v>113.12</v>
      </c>
    </row>
    <row r="264" spans="1:27" ht="12.75" hidden="1" customHeight="1" outlineLevel="1" x14ac:dyDescent="0.2">
      <c r="A264" s="92" t="s">
        <v>2499</v>
      </c>
      <c r="B264" s="62" t="s">
        <v>81</v>
      </c>
      <c r="C264" s="42" t="s">
        <v>77</v>
      </c>
      <c r="D264" s="43">
        <v>4.6100000000000003</v>
      </c>
      <c r="E264" s="43">
        <v>4.6100000000000003</v>
      </c>
      <c r="F264" s="43">
        <v>4.6100000000000003</v>
      </c>
      <c r="G264" s="43">
        <v>4.6100000000000003</v>
      </c>
      <c r="H264" s="43">
        <v>4.6100000000000003</v>
      </c>
      <c r="I264" s="43">
        <v>4.6100000000000003</v>
      </c>
      <c r="J264" s="43">
        <v>4.6100000000000003</v>
      </c>
      <c r="K264" s="43">
        <v>4.6100000000000003</v>
      </c>
      <c r="L264" s="43">
        <v>4.6100000000000003</v>
      </c>
      <c r="M264" s="43">
        <v>4.6100000000000003</v>
      </c>
      <c r="N264" s="43">
        <v>4.6100000000000003</v>
      </c>
      <c r="O264" s="43">
        <v>4.6100000000000003</v>
      </c>
      <c r="P264" s="43">
        <v>4.6100000000000003</v>
      </c>
      <c r="Q264" s="43">
        <v>4.6100000000000003</v>
      </c>
      <c r="R264" s="43">
        <v>4.6100000000000003</v>
      </c>
      <c r="S264" s="43">
        <v>4.6100000000000003</v>
      </c>
      <c r="T264" s="43">
        <v>4.6100000000000003</v>
      </c>
      <c r="U264" s="43">
        <v>4.6100000000000003</v>
      </c>
      <c r="V264" s="43">
        <v>4.6100000000000003</v>
      </c>
      <c r="W264" s="43">
        <v>4.6100000000000003</v>
      </c>
      <c r="X264" s="43">
        <v>4.6100000000000003</v>
      </c>
      <c r="Y264" s="43">
        <v>4.6100000000000003</v>
      </c>
      <c r="Z264" s="43">
        <v>4.6100000000000003</v>
      </c>
      <c r="AA264" s="43">
        <v>4.6100000000000003</v>
      </c>
    </row>
    <row r="265" spans="1:27" ht="12.75" hidden="1" customHeight="1" outlineLevel="1" x14ac:dyDescent="0.2">
      <c r="A265" s="92" t="s">
        <v>2500</v>
      </c>
      <c r="B265" s="62" t="s">
        <v>79</v>
      </c>
      <c r="C265" s="42" t="s">
        <v>77</v>
      </c>
      <c r="D265" s="43">
        <f>$D$11</f>
        <v>330.69</v>
      </c>
      <c r="E265" s="43">
        <f t="shared" ref="E265:AA265" si="152">$D$11</f>
        <v>330.69</v>
      </c>
      <c r="F265" s="43">
        <f t="shared" si="152"/>
        <v>330.69</v>
      </c>
      <c r="G265" s="43">
        <f t="shared" si="152"/>
        <v>330.69</v>
      </c>
      <c r="H265" s="43">
        <f t="shared" si="152"/>
        <v>330.69</v>
      </c>
      <c r="I265" s="43">
        <f t="shared" si="152"/>
        <v>330.69</v>
      </c>
      <c r="J265" s="43">
        <f t="shared" si="152"/>
        <v>330.69</v>
      </c>
      <c r="K265" s="43">
        <f t="shared" si="152"/>
        <v>330.69</v>
      </c>
      <c r="L265" s="43">
        <f t="shared" si="152"/>
        <v>330.69</v>
      </c>
      <c r="M265" s="43">
        <f t="shared" si="152"/>
        <v>330.69</v>
      </c>
      <c r="N265" s="43">
        <f t="shared" si="152"/>
        <v>330.69</v>
      </c>
      <c r="O265" s="43">
        <f t="shared" si="152"/>
        <v>330.69</v>
      </c>
      <c r="P265" s="43">
        <f t="shared" si="152"/>
        <v>330.69</v>
      </c>
      <c r="Q265" s="43">
        <f t="shared" si="152"/>
        <v>330.69</v>
      </c>
      <c r="R265" s="43">
        <f t="shared" si="152"/>
        <v>330.69</v>
      </c>
      <c r="S265" s="43">
        <f t="shared" si="152"/>
        <v>330.69</v>
      </c>
      <c r="T265" s="43">
        <f t="shared" si="152"/>
        <v>330.69</v>
      </c>
      <c r="U265" s="43">
        <f t="shared" si="152"/>
        <v>330.69</v>
      </c>
      <c r="V265" s="43">
        <f t="shared" si="152"/>
        <v>330.69</v>
      </c>
      <c r="W265" s="43">
        <f t="shared" si="152"/>
        <v>330.69</v>
      </c>
      <c r="X265" s="43">
        <f t="shared" si="152"/>
        <v>330.69</v>
      </c>
      <c r="Y265" s="43">
        <f t="shared" si="152"/>
        <v>330.69</v>
      </c>
      <c r="Z265" s="43">
        <f t="shared" si="152"/>
        <v>330.69</v>
      </c>
      <c r="AA265" s="43">
        <f t="shared" si="152"/>
        <v>330.69</v>
      </c>
    </row>
    <row r="266" spans="1:27" ht="12.75" customHeight="1" collapsed="1" x14ac:dyDescent="0.2">
      <c r="A266" s="91" t="s">
        <v>2501</v>
      </c>
      <c r="B266" s="27" t="str">
        <f>"21"&amp;"."&amp;$B$801&amp;"."&amp;$B$802</f>
        <v>21.03.2023</v>
      </c>
      <c r="C266" s="83" t="s">
        <v>74</v>
      </c>
      <c r="D266" s="84">
        <f>ROUND(((D267+D268+D270+D269)/1000),5)</f>
        <v>1.7686999999999999</v>
      </c>
      <c r="E266" s="84">
        <f>ROUND(((E267+E268+E270+E269)/1000),5)</f>
        <v>1.64002</v>
      </c>
      <c r="F266" s="84">
        <f>ROUND(((F267+F268+F270+F269)/1000),5)</f>
        <v>1.6077900000000001</v>
      </c>
      <c r="G266" s="84">
        <f t="shared" ref="G266:AA266" si="153">ROUND(((G267+G268+G270+G269)/1000),5)</f>
        <v>1.60321</v>
      </c>
      <c r="H266" s="84">
        <f t="shared" si="153"/>
        <v>1.66214</v>
      </c>
      <c r="I266" s="84">
        <f t="shared" si="153"/>
        <v>1.8198799999999999</v>
      </c>
      <c r="J266" s="84">
        <f t="shared" si="153"/>
        <v>1.9510400000000001</v>
      </c>
      <c r="K266" s="84">
        <f t="shared" si="153"/>
        <v>2.0905</v>
      </c>
      <c r="L266" s="84">
        <f t="shared" si="153"/>
        <v>2.2874099999999999</v>
      </c>
      <c r="M266" s="84">
        <f t="shared" si="153"/>
        <v>2.3100700000000001</v>
      </c>
      <c r="N266" s="84">
        <f t="shared" si="153"/>
        <v>2.31826</v>
      </c>
      <c r="O266" s="84">
        <f t="shared" si="153"/>
        <v>2.3372199999999999</v>
      </c>
      <c r="P266" s="84">
        <f t="shared" si="153"/>
        <v>2.2983799999999999</v>
      </c>
      <c r="Q266" s="84">
        <f t="shared" si="153"/>
        <v>2.3059599999999998</v>
      </c>
      <c r="R266" s="84">
        <f t="shared" si="153"/>
        <v>2.3174899999999998</v>
      </c>
      <c r="S266" s="84">
        <f t="shared" si="153"/>
        <v>2.2967200000000001</v>
      </c>
      <c r="T266" s="84">
        <f t="shared" si="153"/>
        <v>2.2892100000000002</v>
      </c>
      <c r="U266" s="84">
        <f t="shared" si="153"/>
        <v>2.2323</v>
      </c>
      <c r="V266" s="84">
        <f t="shared" si="153"/>
        <v>2.2755800000000002</v>
      </c>
      <c r="W266" s="84">
        <f t="shared" si="153"/>
        <v>2.3047</v>
      </c>
      <c r="X266" s="84">
        <f t="shared" si="153"/>
        <v>2.3272300000000001</v>
      </c>
      <c r="Y266" s="84">
        <f t="shared" si="153"/>
        <v>2.28844</v>
      </c>
      <c r="Z266" s="84">
        <f t="shared" si="153"/>
        <v>2.0514100000000002</v>
      </c>
      <c r="AA266" s="84">
        <f t="shared" si="153"/>
        <v>1.9619599999999999</v>
      </c>
    </row>
    <row r="267" spans="1:27" ht="12.75" hidden="1" customHeight="1" outlineLevel="1" x14ac:dyDescent="0.2">
      <c r="A267" s="92" t="s">
        <v>2502</v>
      </c>
      <c r="B267" s="62" t="s">
        <v>231</v>
      </c>
      <c r="C267" s="42" t="s">
        <v>77</v>
      </c>
      <c r="D267" s="43">
        <v>1320.28</v>
      </c>
      <c r="E267" s="43">
        <v>1191.5999999999999</v>
      </c>
      <c r="F267" s="43">
        <v>1159.3699999999999</v>
      </c>
      <c r="G267" s="43">
        <v>1154.79</v>
      </c>
      <c r="H267" s="43">
        <v>1213.72</v>
      </c>
      <c r="I267" s="43">
        <v>1371.46</v>
      </c>
      <c r="J267" s="43">
        <v>1502.62</v>
      </c>
      <c r="K267" s="43">
        <v>1642.08</v>
      </c>
      <c r="L267" s="43">
        <v>1838.99</v>
      </c>
      <c r="M267" s="43">
        <v>1861.65</v>
      </c>
      <c r="N267" s="43">
        <v>1869.84</v>
      </c>
      <c r="O267" s="43">
        <v>1888.8</v>
      </c>
      <c r="P267" s="43">
        <v>1849.96</v>
      </c>
      <c r="Q267" s="43">
        <v>1857.54</v>
      </c>
      <c r="R267" s="43">
        <v>1869.07</v>
      </c>
      <c r="S267" s="43">
        <v>1848.3</v>
      </c>
      <c r="T267" s="43">
        <v>1840.79</v>
      </c>
      <c r="U267" s="43">
        <v>1783.88</v>
      </c>
      <c r="V267" s="43">
        <v>1827.16</v>
      </c>
      <c r="W267" s="43">
        <v>1856.28</v>
      </c>
      <c r="X267" s="43">
        <v>1878.81</v>
      </c>
      <c r="Y267" s="43">
        <v>1840.02</v>
      </c>
      <c r="Z267" s="43">
        <v>1602.99</v>
      </c>
      <c r="AA267" s="43">
        <v>1513.54</v>
      </c>
    </row>
    <row r="268" spans="1:27" ht="12.75" hidden="1" customHeight="1" outlineLevel="1" x14ac:dyDescent="0.2">
      <c r="A268" s="92" t="s">
        <v>2503</v>
      </c>
      <c r="B268" s="62" t="s">
        <v>88</v>
      </c>
      <c r="C268" s="42" t="s">
        <v>77</v>
      </c>
      <c r="D268" s="43">
        <f>$D$168</f>
        <v>113.12</v>
      </c>
      <c r="E268" s="43">
        <f>$D$168</f>
        <v>113.12</v>
      </c>
      <c r="F268" s="43">
        <f t="shared" ref="F268:AA268" si="154">$D$168</f>
        <v>113.12</v>
      </c>
      <c r="G268" s="43">
        <f t="shared" si="154"/>
        <v>113.12</v>
      </c>
      <c r="H268" s="43">
        <f t="shared" si="154"/>
        <v>113.12</v>
      </c>
      <c r="I268" s="43">
        <f t="shared" si="154"/>
        <v>113.12</v>
      </c>
      <c r="J268" s="43">
        <f t="shared" si="154"/>
        <v>113.12</v>
      </c>
      <c r="K268" s="43">
        <f t="shared" si="154"/>
        <v>113.12</v>
      </c>
      <c r="L268" s="43">
        <f t="shared" si="154"/>
        <v>113.12</v>
      </c>
      <c r="M268" s="43">
        <f t="shared" si="154"/>
        <v>113.12</v>
      </c>
      <c r="N268" s="43">
        <f t="shared" si="154"/>
        <v>113.12</v>
      </c>
      <c r="O268" s="43">
        <f t="shared" si="154"/>
        <v>113.12</v>
      </c>
      <c r="P268" s="43">
        <f t="shared" si="154"/>
        <v>113.12</v>
      </c>
      <c r="Q268" s="43">
        <f t="shared" si="154"/>
        <v>113.12</v>
      </c>
      <c r="R268" s="43">
        <f t="shared" si="154"/>
        <v>113.12</v>
      </c>
      <c r="S268" s="43">
        <f t="shared" si="154"/>
        <v>113.12</v>
      </c>
      <c r="T268" s="43">
        <f t="shared" si="154"/>
        <v>113.12</v>
      </c>
      <c r="U268" s="43">
        <f t="shared" si="154"/>
        <v>113.12</v>
      </c>
      <c r="V268" s="43">
        <f t="shared" si="154"/>
        <v>113.12</v>
      </c>
      <c r="W268" s="43">
        <f t="shared" si="154"/>
        <v>113.12</v>
      </c>
      <c r="X268" s="43">
        <f t="shared" si="154"/>
        <v>113.12</v>
      </c>
      <c r="Y268" s="43">
        <f t="shared" si="154"/>
        <v>113.12</v>
      </c>
      <c r="Z268" s="43">
        <f t="shared" si="154"/>
        <v>113.12</v>
      </c>
      <c r="AA268" s="43">
        <f t="shared" si="154"/>
        <v>113.12</v>
      </c>
    </row>
    <row r="269" spans="1:27" ht="12.75" hidden="1" customHeight="1" outlineLevel="1" x14ac:dyDescent="0.2">
      <c r="A269" s="92" t="s">
        <v>2504</v>
      </c>
      <c r="B269" s="62" t="s">
        <v>81</v>
      </c>
      <c r="C269" s="42" t="s">
        <v>77</v>
      </c>
      <c r="D269" s="43">
        <v>4.6100000000000003</v>
      </c>
      <c r="E269" s="43">
        <v>4.6100000000000003</v>
      </c>
      <c r="F269" s="43">
        <v>4.6100000000000003</v>
      </c>
      <c r="G269" s="43">
        <v>4.6100000000000003</v>
      </c>
      <c r="H269" s="43">
        <v>4.6100000000000003</v>
      </c>
      <c r="I269" s="43">
        <v>4.6100000000000003</v>
      </c>
      <c r="J269" s="43">
        <v>4.6100000000000003</v>
      </c>
      <c r="K269" s="43">
        <v>4.6100000000000003</v>
      </c>
      <c r="L269" s="43">
        <v>4.6100000000000003</v>
      </c>
      <c r="M269" s="43">
        <v>4.6100000000000003</v>
      </c>
      <c r="N269" s="43">
        <v>4.6100000000000003</v>
      </c>
      <c r="O269" s="43">
        <v>4.6100000000000003</v>
      </c>
      <c r="P269" s="43">
        <v>4.6100000000000003</v>
      </c>
      <c r="Q269" s="43">
        <v>4.6100000000000003</v>
      </c>
      <c r="R269" s="43">
        <v>4.6100000000000003</v>
      </c>
      <c r="S269" s="43">
        <v>4.6100000000000003</v>
      </c>
      <c r="T269" s="43">
        <v>4.6100000000000003</v>
      </c>
      <c r="U269" s="43">
        <v>4.6100000000000003</v>
      </c>
      <c r="V269" s="43">
        <v>4.6100000000000003</v>
      </c>
      <c r="W269" s="43">
        <v>4.6100000000000003</v>
      </c>
      <c r="X269" s="43">
        <v>4.6100000000000003</v>
      </c>
      <c r="Y269" s="43">
        <v>4.6100000000000003</v>
      </c>
      <c r="Z269" s="43">
        <v>4.6100000000000003</v>
      </c>
      <c r="AA269" s="43">
        <v>4.6100000000000003</v>
      </c>
    </row>
    <row r="270" spans="1:27" ht="12.75" hidden="1" customHeight="1" outlineLevel="1" x14ac:dyDescent="0.2">
      <c r="A270" s="92" t="s">
        <v>2505</v>
      </c>
      <c r="B270" s="62" t="s">
        <v>79</v>
      </c>
      <c r="C270" s="42" t="s">
        <v>77</v>
      </c>
      <c r="D270" s="43">
        <f>$D$11</f>
        <v>330.69</v>
      </c>
      <c r="E270" s="43">
        <f t="shared" ref="E270:AA270" si="155">$D$11</f>
        <v>330.69</v>
      </c>
      <c r="F270" s="43">
        <f t="shared" si="155"/>
        <v>330.69</v>
      </c>
      <c r="G270" s="43">
        <f t="shared" si="155"/>
        <v>330.69</v>
      </c>
      <c r="H270" s="43">
        <f t="shared" si="155"/>
        <v>330.69</v>
      </c>
      <c r="I270" s="43">
        <f t="shared" si="155"/>
        <v>330.69</v>
      </c>
      <c r="J270" s="43">
        <f t="shared" si="155"/>
        <v>330.69</v>
      </c>
      <c r="K270" s="43">
        <f t="shared" si="155"/>
        <v>330.69</v>
      </c>
      <c r="L270" s="43">
        <f t="shared" si="155"/>
        <v>330.69</v>
      </c>
      <c r="M270" s="43">
        <f t="shared" si="155"/>
        <v>330.69</v>
      </c>
      <c r="N270" s="43">
        <f t="shared" si="155"/>
        <v>330.69</v>
      </c>
      <c r="O270" s="43">
        <f t="shared" si="155"/>
        <v>330.69</v>
      </c>
      <c r="P270" s="43">
        <f t="shared" si="155"/>
        <v>330.69</v>
      </c>
      <c r="Q270" s="43">
        <f t="shared" si="155"/>
        <v>330.69</v>
      </c>
      <c r="R270" s="43">
        <f t="shared" si="155"/>
        <v>330.69</v>
      </c>
      <c r="S270" s="43">
        <f t="shared" si="155"/>
        <v>330.69</v>
      </c>
      <c r="T270" s="43">
        <f t="shared" si="155"/>
        <v>330.69</v>
      </c>
      <c r="U270" s="43">
        <f t="shared" si="155"/>
        <v>330.69</v>
      </c>
      <c r="V270" s="43">
        <f t="shared" si="155"/>
        <v>330.69</v>
      </c>
      <c r="W270" s="43">
        <f t="shared" si="155"/>
        <v>330.69</v>
      </c>
      <c r="X270" s="43">
        <f t="shared" si="155"/>
        <v>330.69</v>
      </c>
      <c r="Y270" s="43">
        <f t="shared" si="155"/>
        <v>330.69</v>
      </c>
      <c r="Z270" s="43">
        <f t="shared" si="155"/>
        <v>330.69</v>
      </c>
      <c r="AA270" s="43">
        <f t="shared" si="155"/>
        <v>330.69</v>
      </c>
    </row>
    <row r="271" spans="1:27" ht="12.75" customHeight="1" collapsed="1" x14ac:dyDescent="0.2">
      <c r="A271" s="91" t="s">
        <v>2506</v>
      </c>
      <c r="B271" s="27" t="str">
        <f>"22"&amp;"."&amp;$B$801&amp;"."&amp;$B$802</f>
        <v>22.03.2023</v>
      </c>
      <c r="C271" s="83" t="s">
        <v>74</v>
      </c>
      <c r="D271" s="84">
        <f>ROUND(((D272+D273+D275+D274)/1000),5)</f>
        <v>1.99892</v>
      </c>
      <c r="E271" s="84">
        <f>ROUND(((E272+E273+E275+E274)/1000),5)</f>
        <v>1.85554</v>
      </c>
      <c r="F271" s="84">
        <f>ROUND(((F272+F273+F275+F274)/1000),5)</f>
        <v>1.7471000000000001</v>
      </c>
      <c r="G271" s="84">
        <f t="shared" ref="G271:AA271" si="156">ROUND(((G272+G273+G275+G274)/1000),5)</f>
        <v>1.7455099999999999</v>
      </c>
      <c r="H271" s="84">
        <f t="shared" si="156"/>
        <v>1.8990400000000001</v>
      </c>
      <c r="I271" s="84">
        <f t="shared" si="156"/>
        <v>1.9492799999999999</v>
      </c>
      <c r="J271" s="84">
        <f t="shared" si="156"/>
        <v>2.1116100000000002</v>
      </c>
      <c r="K271" s="84">
        <f t="shared" si="156"/>
        <v>2.3147799999999998</v>
      </c>
      <c r="L271" s="84">
        <f t="shared" si="156"/>
        <v>2.3992399999999998</v>
      </c>
      <c r="M271" s="84">
        <f t="shared" si="156"/>
        <v>2.4249100000000001</v>
      </c>
      <c r="N271" s="84">
        <f t="shared" si="156"/>
        <v>2.4479500000000001</v>
      </c>
      <c r="O271" s="84">
        <f t="shared" si="156"/>
        <v>2.4855</v>
      </c>
      <c r="P271" s="84">
        <f t="shared" si="156"/>
        <v>2.4658099999999998</v>
      </c>
      <c r="Q271" s="84">
        <f t="shared" si="156"/>
        <v>2.4714200000000002</v>
      </c>
      <c r="R271" s="84">
        <f t="shared" si="156"/>
        <v>2.4533999999999998</v>
      </c>
      <c r="S271" s="84">
        <f t="shared" si="156"/>
        <v>2.4328099999999999</v>
      </c>
      <c r="T271" s="84">
        <f t="shared" si="156"/>
        <v>2.41465</v>
      </c>
      <c r="U271" s="84">
        <f t="shared" si="156"/>
        <v>2.3543400000000001</v>
      </c>
      <c r="V271" s="84">
        <f t="shared" si="156"/>
        <v>2.3837899999999999</v>
      </c>
      <c r="W271" s="84">
        <f t="shared" si="156"/>
        <v>2.4270800000000001</v>
      </c>
      <c r="X271" s="84">
        <f t="shared" si="156"/>
        <v>2.4504000000000001</v>
      </c>
      <c r="Y271" s="84">
        <f t="shared" si="156"/>
        <v>2.3830300000000002</v>
      </c>
      <c r="Z271" s="84">
        <f t="shared" si="156"/>
        <v>2.1813500000000001</v>
      </c>
      <c r="AA271" s="84">
        <f t="shared" si="156"/>
        <v>2.0241699999999998</v>
      </c>
    </row>
    <row r="272" spans="1:27" ht="12.75" hidden="1" customHeight="1" outlineLevel="1" x14ac:dyDescent="0.2">
      <c r="A272" s="92" t="s">
        <v>2507</v>
      </c>
      <c r="B272" s="62" t="s">
        <v>231</v>
      </c>
      <c r="C272" s="42" t="s">
        <v>77</v>
      </c>
      <c r="D272" s="43">
        <v>1550.5</v>
      </c>
      <c r="E272" s="43">
        <v>1407.12</v>
      </c>
      <c r="F272" s="43">
        <v>1298.68</v>
      </c>
      <c r="G272" s="43">
        <v>1297.0899999999999</v>
      </c>
      <c r="H272" s="43">
        <v>1450.62</v>
      </c>
      <c r="I272" s="43">
        <v>1500.86</v>
      </c>
      <c r="J272" s="43">
        <v>1663.19</v>
      </c>
      <c r="K272" s="43">
        <v>1866.36</v>
      </c>
      <c r="L272" s="43">
        <v>1950.82</v>
      </c>
      <c r="M272" s="43">
        <v>1976.49</v>
      </c>
      <c r="N272" s="43">
        <v>1999.53</v>
      </c>
      <c r="O272" s="43">
        <v>2037.08</v>
      </c>
      <c r="P272" s="43">
        <v>2017.39</v>
      </c>
      <c r="Q272" s="43">
        <v>2023</v>
      </c>
      <c r="R272" s="43">
        <v>2004.98</v>
      </c>
      <c r="S272" s="43">
        <v>1984.39</v>
      </c>
      <c r="T272" s="43">
        <v>1966.23</v>
      </c>
      <c r="U272" s="43">
        <v>1905.92</v>
      </c>
      <c r="V272" s="43">
        <v>1935.37</v>
      </c>
      <c r="W272" s="43">
        <v>1978.66</v>
      </c>
      <c r="X272" s="43">
        <v>2001.98</v>
      </c>
      <c r="Y272" s="43">
        <v>1934.61</v>
      </c>
      <c r="Z272" s="43">
        <v>1732.93</v>
      </c>
      <c r="AA272" s="43">
        <v>1575.75</v>
      </c>
    </row>
    <row r="273" spans="1:27" ht="12.75" hidden="1" customHeight="1" outlineLevel="1" x14ac:dyDescent="0.2">
      <c r="A273" s="92" t="s">
        <v>2508</v>
      </c>
      <c r="B273" s="62" t="s">
        <v>88</v>
      </c>
      <c r="C273" s="42" t="s">
        <v>77</v>
      </c>
      <c r="D273" s="43">
        <f>$D$168</f>
        <v>113.12</v>
      </c>
      <c r="E273" s="43">
        <f>$D$168</f>
        <v>113.12</v>
      </c>
      <c r="F273" s="43">
        <f t="shared" ref="F273:AA273" si="157">$D$168</f>
        <v>113.12</v>
      </c>
      <c r="G273" s="43">
        <f t="shared" si="157"/>
        <v>113.12</v>
      </c>
      <c r="H273" s="43">
        <f t="shared" si="157"/>
        <v>113.12</v>
      </c>
      <c r="I273" s="43">
        <f t="shared" si="157"/>
        <v>113.12</v>
      </c>
      <c r="J273" s="43">
        <f t="shared" si="157"/>
        <v>113.12</v>
      </c>
      <c r="K273" s="43">
        <f t="shared" si="157"/>
        <v>113.12</v>
      </c>
      <c r="L273" s="43">
        <f t="shared" si="157"/>
        <v>113.12</v>
      </c>
      <c r="M273" s="43">
        <f t="shared" si="157"/>
        <v>113.12</v>
      </c>
      <c r="N273" s="43">
        <f t="shared" si="157"/>
        <v>113.12</v>
      </c>
      <c r="O273" s="43">
        <f t="shared" si="157"/>
        <v>113.12</v>
      </c>
      <c r="P273" s="43">
        <f t="shared" si="157"/>
        <v>113.12</v>
      </c>
      <c r="Q273" s="43">
        <f t="shared" si="157"/>
        <v>113.12</v>
      </c>
      <c r="R273" s="43">
        <f t="shared" si="157"/>
        <v>113.12</v>
      </c>
      <c r="S273" s="43">
        <f t="shared" si="157"/>
        <v>113.12</v>
      </c>
      <c r="T273" s="43">
        <f t="shared" si="157"/>
        <v>113.12</v>
      </c>
      <c r="U273" s="43">
        <f t="shared" si="157"/>
        <v>113.12</v>
      </c>
      <c r="V273" s="43">
        <f t="shared" si="157"/>
        <v>113.12</v>
      </c>
      <c r="W273" s="43">
        <f t="shared" si="157"/>
        <v>113.12</v>
      </c>
      <c r="X273" s="43">
        <f t="shared" si="157"/>
        <v>113.12</v>
      </c>
      <c r="Y273" s="43">
        <f t="shared" si="157"/>
        <v>113.12</v>
      </c>
      <c r="Z273" s="43">
        <f t="shared" si="157"/>
        <v>113.12</v>
      </c>
      <c r="AA273" s="43">
        <f t="shared" si="157"/>
        <v>113.12</v>
      </c>
    </row>
    <row r="274" spans="1:27" ht="12.75" hidden="1" customHeight="1" outlineLevel="1" x14ac:dyDescent="0.2">
      <c r="A274" s="92" t="s">
        <v>2509</v>
      </c>
      <c r="B274" s="62" t="s">
        <v>81</v>
      </c>
      <c r="C274" s="42" t="s">
        <v>77</v>
      </c>
      <c r="D274" s="43">
        <v>4.6100000000000003</v>
      </c>
      <c r="E274" s="43">
        <v>4.6100000000000003</v>
      </c>
      <c r="F274" s="43">
        <v>4.6100000000000003</v>
      </c>
      <c r="G274" s="43">
        <v>4.6100000000000003</v>
      </c>
      <c r="H274" s="43">
        <v>4.6100000000000003</v>
      </c>
      <c r="I274" s="43">
        <v>4.6100000000000003</v>
      </c>
      <c r="J274" s="43">
        <v>4.6100000000000003</v>
      </c>
      <c r="K274" s="43">
        <v>4.6100000000000003</v>
      </c>
      <c r="L274" s="43">
        <v>4.6100000000000003</v>
      </c>
      <c r="M274" s="43">
        <v>4.6100000000000003</v>
      </c>
      <c r="N274" s="43">
        <v>4.6100000000000003</v>
      </c>
      <c r="O274" s="43">
        <v>4.6100000000000003</v>
      </c>
      <c r="P274" s="43">
        <v>4.6100000000000003</v>
      </c>
      <c r="Q274" s="43">
        <v>4.6100000000000003</v>
      </c>
      <c r="R274" s="43">
        <v>4.6100000000000003</v>
      </c>
      <c r="S274" s="43">
        <v>4.6100000000000003</v>
      </c>
      <c r="T274" s="43">
        <v>4.6100000000000003</v>
      </c>
      <c r="U274" s="43">
        <v>4.6100000000000003</v>
      </c>
      <c r="V274" s="43">
        <v>4.6100000000000003</v>
      </c>
      <c r="W274" s="43">
        <v>4.6100000000000003</v>
      </c>
      <c r="X274" s="43">
        <v>4.6100000000000003</v>
      </c>
      <c r="Y274" s="43">
        <v>4.6100000000000003</v>
      </c>
      <c r="Z274" s="43">
        <v>4.6100000000000003</v>
      </c>
      <c r="AA274" s="43">
        <v>4.6100000000000003</v>
      </c>
    </row>
    <row r="275" spans="1:27" ht="12.75" hidden="1" customHeight="1" outlineLevel="1" x14ac:dyDescent="0.2">
      <c r="A275" s="92" t="s">
        <v>2510</v>
      </c>
      <c r="B275" s="62" t="s">
        <v>79</v>
      </c>
      <c r="C275" s="42" t="s">
        <v>77</v>
      </c>
      <c r="D275" s="43">
        <f>$D$11</f>
        <v>330.69</v>
      </c>
      <c r="E275" s="43">
        <f t="shared" ref="E275:AA275" si="158">$D$11</f>
        <v>330.69</v>
      </c>
      <c r="F275" s="43">
        <f t="shared" si="158"/>
        <v>330.69</v>
      </c>
      <c r="G275" s="43">
        <f t="shared" si="158"/>
        <v>330.69</v>
      </c>
      <c r="H275" s="43">
        <f t="shared" si="158"/>
        <v>330.69</v>
      </c>
      <c r="I275" s="43">
        <f t="shared" si="158"/>
        <v>330.69</v>
      </c>
      <c r="J275" s="43">
        <f t="shared" si="158"/>
        <v>330.69</v>
      </c>
      <c r="K275" s="43">
        <f t="shared" si="158"/>
        <v>330.69</v>
      </c>
      <c r="L275" s="43">
        <f t="shared" si="158"/>
        <v>330.69</v>
      </c>
      <c r="M275" s="43">
        <f t="shared" si="158"/>
        <v>330.69</v>
      </c>
      <c r="N275" s="43">
        <f t="shared" si="158"/>
        <v>330.69</v>
      </c>
      <c r="O275" s="43">
        <f t="shared" si="158"/>
        <v>330.69</v>
      </c>
      <c r="P275" s="43">
        <f t="shared" si="158"/>
        <v>330.69</v>
      </c>
      <c r="Q275" s="43">
        <f t="shared" si="158"/>
        <v>330.69</v>
      </c>
      <c r="R275" s="43">
        <f t="shared" si="158"/>
        <v>330.69</v>
      </c>
      <c r="S275" s="43">
        <f t="shared" si="158"/>
        <v>330.69</v>
      </c>
      <c r="T275" s="43">
        <f t="shared" si="158"/>
        <v>330.69</v>
      </c>
      <c r="U275" s="43">
        <f t="shared" si="158"/>
        <v>330.69</v>
      </c>
      <c r="V275" s="43">
        <f t="shared" si="158"/>
        <v>330.69</v>
      </c>
      <c r="W275" s="43">
        <f t="shared" si="158"/>
        <v>330.69</v>
      </c>
      <c r="X275" s="43">
        <f t="shared" si="158"/>
        <v>330.69</v>
      </c>
      <c r="Y275" s="43">
        <f t="shared" si="158"/>
        <v>330.69</v>
      </c>
      <c r="Z275" s="43">
        <f t="shared" si="158"/>
        <v>330.69</v>
      </c>
      <c r="AA275" s="43">
        <f t="shared" si="158"/>
        <v>330.69</v>
      </c>
    </row>
    <row r="276" spans="1:27" ht="12.75" customHeight="1" collapsed="1" x14ac:dyDescent="0.2">
      <c r="A276" s="91" t="s">
        <v>2511</v>
      </c>
      <c r="B276" s="27" t="str">
        <f>"23"&amp;"."&amp;$B$801&amp;"."&amp;$B$802</f>
        <v>23.03.2023</v>
      </c>
      <c r="C276" s="83" t="s">
        <v>74</v>
      </c>
      <c r="D276" s="84">
        <f>ROUND(((D277+D278+D280+D279)/1000),5)</f>
        <v>1.7325600000000001</v>
      </c>
      <c r="E276" s="84">
        <f>ROUND(((E277+E278+E280+E279)/1000),5)</f>
        <v>1.6403399999999999</v>
      </c>
      <c r="F276" s="84">
        <f>ROUND(((F277+F278+F280+F279)/1000),5)</f>
        <v>1.5705</v>
      </c>
      <c r="G276" s="84">
        <f t="shared" ref="G276:AA276" si="159">ROUND(((G277+G278+G280+G279)/1000),5)</f>
        <v>1.60419</v>
      </c>
      <c r="H276" s="84">
        <f t="shared" si="159"/>
        <v>1.6866399999999999</v>
      </c>
      <c r="I276" s="84">
        <f t="shared" si="159"/>
        <v>1.8368599999999999</v>
      </c>
      <c r="J276" s="84">
        <f t="shared" si="159"/>
        <v>1.93913</v>
      </c>
      <c r="K276" s="84">
        <f t="shared" si="159"/>
        <v>2.27399</v>
      </c>
      <c r="L276" s="84">
        <f t="shared" si="159"/>
        <v>2.3716200000000001</v>
      </c>
      <c r="M276" s="84">
        <f t="shared" si="159"/>
        <v>2.3952300000000002</v>
      </c>
      <c r="N276" s="84">
        <f t="shared" si="159"/>
        <v>2.4093200000000001</v>
      </c>
      <c r="O276" s="84">
        <f t="shared" si="159"/>
        <v>2.4299499999999998</v>
      </c>
      <c r="P276" s="84">
        <f t="shared" si="159"/>
        <v>2.4346700000000001</v>
      </c>
      <c r="Q276" s="84">
        <f t="shared" si="159"/>
        <v>2.4449299999999998</v>
      </c>
      <c r="R276" s="84">
        <f t="shared" si="159"/>
        <v>2.4357899999999999</v>
      </c>
      <c r="S276" s="84">
        <f t="shared" si="159"/>
        <v>2.42564</v>
      </c>
      <c r="T276" s="84">
        <f t="shared" si="159"/>
        <v>2.4075899999999999</v>
      </c>
      <c r="U276" s="84">
        <f t="shared" si="159"/>
        <v>2.3608699999999998</v>
      </c>
      <c r="V276" s="84">
        <f t="shared" si="159"/>
        <v>2.3859499999999998</v>
      </c>
      <c r="W276" s="84">
        <f t="shared" si="159"/>
        <v>2.41954</v>
      </c>
      <c r="X276" s="84">
        <f t="shared" si="159"/>
        <v>2.4389699999999999</v>
      </c>
      <c r="Y276" s="84">
        <f t="shared" si="159"/>
        <v>2.3470499999999999</v>
      </c>
      <c r="Z276" s="84">
        <f t="shared" si="159"/>
        <v>2.1055100000000002</v>
      </c>
      <c r="AA276" s="84">
        <f t="shared" si="159"/>
        <v>1.94685</v>
      </c>
    </row>
    <row r="277" spans="1:27" ht="12.75" hidden="1" customHeight="1" outlineLevel="1" x14ac:dyDescent="0.2">
      <c r="A277" s="92" t="s">
        <v>2512</v>
      </c>
      <c r="B277" s="62" t="s">
        <v>231</v>
      </c>
      <c r="C277" s="42" t="s">
        <v>77</v>
      </c>
      <c r="D277" s="43">
        <v>1284.1400000000001</v>
      </c>
      <c r="E277" s="43">
        <v>1191.92</v>
      </c>
      <c r="F277" s="43">
        <v>1122.08</v>
      </c>
      <c r="G277" s="43">
        <v>1155.77</v>
      </c>
      <c r="H277" s="43">
        <v>1238.22</v>
      </c>
      <c r="I277" s="43">
        <v>1388.44</v>
      </c>
      <c r="J277" s="43">
        <v>1490.71</v>
      </c>
      <c r="K277" s="43">
        <v>1825.57</v>
      </c>
      <c r="L277" s="43">
        <v>1923.2</v>
      </c>
      <c r="M277" s="43">
        <v>1946.81</v>
      </c>
      <c r="N277" s="43">
        <v>1960.9</v>
      </c>
      <c r="O277" s="43">
        <v>1981.53</v>
      </c>
      <c r="P277" s="43">
        <v>1986.25</v>
      </c>
      <c r="Q277" s="43">
        <v>1996.51</v>
      </c>
      <c r="R277" s="43">
        <v>1987.37</v>
      </c>
      <c r="S277" s="43">
        <v>1977.22</v>
      </c>
      <c r="T277" s="43">
        <v>1959.17</v>
      </c>
      <c r="U277" s="43">
        <v>1912.45</v>
      </c>
      <c r="V277" s="43">
        <v>1937.53</v>
      </c>
      <c r="W277" s="43">
        <v>1971.12</v>
      </c>
      <c r="X277" s="43">
        <v>1990.55</v>
      </c>
      <c r="Y277" s="43">
        <v>1898.63</v>
      </c>
      <c r="Z277" s="43">
        <v>1657.09</v>
      </c>
      <c r="AA277" s="43">
        <v>1498.43</v>
      </c>
    </row>
    <row r="278" spans="1:27" ht="12.75" hidden="1" customHeight="1" outlineLevel="1" x14ac:dyDescent="0.2">
      <c r="A278" s="92" t="s">
        <v>2513</v>
      </c>
      <c r="B278" s="62" t="s">
        <v>88</v>
      </c>
      <c r="C278" s="42" t="s">
        <v>77</v>
      </c>
      <c r="D278" s="43">
        <f>$D$168</f>
        <v>113.12</v>
      </c>
      <c r="E278" s="43">
        <f>$D$168</f>
        <v>113.12</v>
      </c>
      <c r="F278" s="43">
        <f t="shared" ref="F278:AA278" si="160">$D$168</f>
        <v>113.12</v>
      </c>
      <c r="G278" s="43">
        <f t="shared" si="160"/>
        <v>113.12</v>
      </c>
      <c r="H278" s="43">
        <f t="shared" si="160"/>
        <v>113.12</v>
      </c>
      <c r="I278" s="43">
        <f t="shared" si="160"/>
        <v>113.12</v>
      </c>
      <c r="J278" s="43">
        <f t="shared" si="160"/>
        <v>113.12</v>
      </c>
      <c r="K278" s="43">
        <f t="shared" si="160"/>
        <v>113.12</v>
      </c>
      <c r="L278" s="43">
        <f t="shared" si="160"/>
        <v>113.12</v>
      </c>
      <c r="M278" s="43">
        <f t="shared" si="160"/>
        <v>113.12</v>
      </c>
      <c r="N278" s="43">
        <f t="shared" si="160"/>
        <v>113.12</v>
      </c>
      <c r="O278" s="43">
        <f t="shared" si="160"/>
        <v>113.12</v>
      </c>
      <c r="P278" s="43">
        <f t="shared" si="160"/>
        <v>113.12</v>
      </c>
      <c r="Q278" s="43">
        <f t="shared" si="160"/>
        <v>113.12</v>
      </c>
      <c r="R278" s="43">
        <f t="shared" si="160"/>
        <v>113.12</v>
      </c>
      <c r="S278" s="43">
        <f t="shared" si="160"/>
        <v>113.12</v>
      </c>
      <c r="T278" s="43">
        <f t="shared" si="160"/>
        <v>113.12</v>
      </c>
      <c r="U278" s="43">
        <f t="shared" si="160"/>
        <v>113.12</v>
      </c>
      <c r="V278" s="43">
        <f t="shared" si="160"/>
        <v>113.12</v>
      </c>
      <c r="W278" s="43">
        <f t="shared" si="160"/>
        <v>113.12</v>
      </c>
      <c r="X278" s="43">
        <f t="shared" si="160"/>
        <v>113.12</v>
      </c>
      <c r="Y278" s="43">
        <f t="shared" si="160"/>
        <v>113.12</v>
      </c>
      <c r="Z278" s="43">
        <f t="shared" si="160"/>
        <v>113.12</v>
      </c>
      <c r="AA278" s="43">
        <f t="shared" si="160"/>
        <v>113.12</v>
      </c>
    </row>
    <row r="279" spans="1:27" ht="12.75" hidden="1" customHeight="1" outlineLevel="1" x14ac:dyDescent="0.2">
      <c r="A279" s="92" t="s">
        <v>2514</v>
      </c>
      <c r="B279" s="62" t="s">
        <v>81</v>
      </c>
      <c r="C279" s="42" t="s">
        <v>77</v>
      </c>
      <c r="D279" s="43">
        <v>4.6100000000000003</v>
      </c>
      <c r="E279" s="43">
        <v>4.6100000000000003</v>
      </c>
      <c r="F279" s="43">
        <v>4.6100000000000003</v>
      </c>
      <c r="G279" s="43">
        <v>4.6100000000000003</v>
      </c>
      <c r="H279" s="43">
        <v>4.6100000000000003</v>
      </c>
      <c r="I279" s="43">
        <v>4.6100000000000003</v>
      </c>
      <c r="J279" s="43">
        <v>4.6100000000000003</v>
      </c>
      <c r="K279" s="43">
        <v>4.6100000000000003</v>
      </c>
      <c r="L279" s="43">
        <v>4.6100000000000003</v>
      </c>
      <c r="M279" s="43">
        <v>4.6100000000000003</v>
      </c>
      <c r="N279" s="43">
        <v>4.6100000000000003</v>
      </c>
      <c r="O279" s="43">
        <v>4.6100000000000003</v>
      </c>
      <c r="P279" s="43">
        <v>4.6100000000000003</v>
      </c>
      <c r="Q279" s="43">
        <v>4.6100000000000003</v>
      </c>
      <c r="R279" s="43">
        <v>4.6100000000000003</v>
      </c>
      <c r="S279" s="43">
        <v>4.6100000000000003</v>
      </c>
      <c r="T279" s="43">
        <v>4.6100000000000003</v>
      </c>
      <c r="U279" s="43">
        <v>4.6100000000000003</v>
      </c>
      <c r="V279" s="43">
        <v>4.6100000000000003</v>
      </c>
      <c r="W279" s="43">
        <v>4.6100000000000003</v>
      </c>
      <c r="X279" s="43">
        <v>4.6100000000000003</v>
      </c>
      <c r="Y279" s="43">
        <v>4.6100000000000003</v>
      </c>
      <c r="Z279" s="43">
        <v>4.6100000000000003</v>
      </c>
      <c r="AA279" s="43">
        <v>4.6100000000000003</v>
      </c>
    </row>
    <row r="280" spans="1:27" ht="12.75" hidden="1" customHeight="1" outlineLevel="1" x14ac:dyDescent="0.2">
      <c r="A280" s="92" t="s">
        <v>2515</v>
      </c>
      <c r="B280" s="62" t="s">
        <v>79</v>
      </c>
      <c r="C280" s="42" t="s">
        <v>77</v>
      </c>
      <c r="D280" s="43">
        <f>$D$11</f>
        <v>330.69</v>
      </c>
      <c r="E280" s="43">
        <f t="shared" ref="E280:AA280" si="161">$D$11</f>
        <v>330.69</v>
      </c>
      <c r="F280" s="43">
        <f t="shared" si="161"/>
        <v>330.69</v>
      </c>
      <c r="G280" s="43">
        <f t="shared" si="161"/>
        <v>330.69</v>
      </c>
      <c r="H280" s="43">
        <f t="shared" si="161"/>
        <v>330.69</v>
      </c>
      <c r="I280" s="43">
        <f t="shared" si="161"/>
        <v>330.69</v>
      </c>
      <c r="J280" s="43">
        <f t="shared" si="161"/>
        <v>330.69</v>
      </c>
      <c r="K280" s="43">
        <f t="shared" si="161"/>
        <v>330.69</v>
      </c>
      <c r="L280" s="43">
        <f t="shared" si="161"/>
        <v>330.69</v>
      </c>
      <c r="M280" s="43">
        <f t="shared" si="161"/>
        <v>330.69</v>
      </c>
      <c r="N280" s="43">
        <f t="shared" si="161"/>
        <v>330.69</v>
      </c>
      <c r="O280" s="43">
        <f t="shared" si="161"/>
        <v>330.69</v>
      </c>
      <c r="P280" s="43">
        <f t="shared" si="161"/>
        <v>330.69</v>
      </c>
      <c r="Q280" s="43">
        <f t="shared" si="161"/>
        <v>330.69</v>
      </c>
      <c r="R280" s="43">
        <f t="shared" si="161"/>
        <v>330.69</v>
      </c>
      <c r="S280" s="43">
        <f t="shared" si="161"/>
        <v>330.69</v>
      </c>
      <c r="T280" s="43">
        <f t="shared" si="161"/>
        <v>330.69</v>
      </c>
      <c r="U280" s="43">
        <f t="shared" si="161"/>
        <v>330.69</v>
      </c>
      <c r="V280" s="43">
        <f t="shared" si="161"/>
        <v>330.69</v>
      </c>
      <c r="W280" s="43">
        <f t="shared" si="161"/>
        <v>330.69</v>
      </c>
      <c r="X280" s="43">
        <f t="shared" si="161"/>
        <v>330.69</v>
      </c>
      <c r="Y280" s="43">
        <f t="shared" si="161"/>
        <v>330.69</v>
      </c>
      <c r="Z280" s="43">
        <f t="shared" si="161"/>
        <v>330.69</v>
      </c>
      <c r="AA280" s="43">
        <f t="shared" si="161"/>
        <v>330.69</v>
      </c>
    </row>
    <row r="281" spans="1:27" ht="12.75" customHeight="1" collapsed="1" x14ac:dyDescent="0.2">
      <c r="A281" s="91" t="s">
        <v>2516</v>
      </c>
      <c r="B281" s="27" t="str">
        <f>"24"&amp;"."&amp;$B$801&amp;"."&amp;$B$802</f>
        <v>24.03.2023</v>
      </c>
      <c r="C281" s="83" t="s">
        <v>74</v>
      </c>
      <c r="D281" s="84">
        <f>ROUND(((D282+D283+D285+D284)/1000),5)</f>
        <v>1.75359</v>
      </c>
      <c r="E281" s="84">
        <f>ROUND(((E282+E283+E285+E284)/1000),5)</f>
        <v>1.6358999999999999</v>
      </c>
      <c r="F281" s="84">
        <f>ROUND(((F282+F283+F285+F284)/1000),5)</f>
        <v>1.5491699999999999</v>
      </c>
      <c r="G281" s="84">
        <f t="shared" ref="G281:AA281" si="162">ROUND(((G282+G283+G285+G284)/1000),5)</f>
        <v>1.5992900000000001</v>
      </c>
      <c r="H281" s="84">
        <f t="shared" si="162"/>
        <v>1.6675</v>
      </c>
      <c r="I281" s="84">
        <f t="shared" si="162"/>
        <v>1.8213200000000001</v>
      </c>
      <c r="J281" s="84">
        <f t="shared" si="162"/>
        <v>1.91435</v>
      </c>
      <c r="K281" s="84">
        <f t="shared" si="162"/>
        <v>2.2168999999999999</v>
      </c>
      <c r="L281" s="84">
        <f t="shared" si="162"/>
        <v>2.31921</v>
      </c>
      <c r="M281" s="84">
        <f t="shared" si="162"/>
        <v>2.34571</v>
      </c>
      <c r="N281" s="84">
        <f t="shared" si="162"/>
        <v>2.3696100000000002</v>
      </c>
      <c r="O281" s="84">
        <f t="shared" si="162"/>
        <v>2.3936299999999999</v>
      </c>
      <c r="P281" s="84">
        <f t="shared" si="162"/>
        <v>2.3760300000000001</v>
      </c>
      <c r="Q281" s="84">
        <f t="shared" si="162"/>
        <v>2.3787199999999999</v>
      </c>
      <c r="R281" s="84">
        <f t="shared" si="162"/>
        <v>2.3694799999999998</v>
      </c>
      <c r="S281" s="84">
        <f t="shared" si="162"/>
        <v>2.3505699999999998</v>
      </c>
      <c r="T281" s="84">
        <f t="shared" si="162"/>
        <v>2.33432</v>
      </c>
      <c r="U281" s="84">
        <f t="shared" si="162"/>
        <v>2.3056800000000002</v>
      </c>
      <c r="V281" s="84">
        <f t="shared" si="162"/>
        <v>2.3148399999999998</v>
      </c>
      <c r="W281" s="84">
        <f t="shared" si="162"/>
        <v>2.32836</v>
      </c>
      <c r="X281" s="84">
        <f t="shared" si="162"/>
        <v>2.3800599999999998</v>
      </c>
      <c r="Y281" s="84">
        <f t="shared" si="162"/>
        <v>2.3504999999999998</v>
      </c>
      <c r="Z281" s="84">
        <f t="shared" si="162"/>
        <v>2.2044700000000002</v>
      </c>
      <c r="AA281" s="84">
        <f t="shared" si="162"/>
        <v>2.0046599999999999</v>
      </c>
    </row>
    <row r="282" spans="1:27" ht="12.75" hidden="1" customHeight="1" outlineLevel="1" x14ac:dyDescent="0.2">
      <c r="A282" s="92" t="s">
        <v>2517</v>
      </c>
      <c r="B282" s="62" t="s">
        <v>231</v>
      </c>
      <c r="C282" s="42" t="s">
        <v>77</v>
      </c>
      <c r="D282" s="43">
        <v>1305.17</v>
      </c>
      <c r="E282" s="43">
        <v>1187.48</v>
      </c>
      <c r="F282" s="43">
        <v>1100.75</v>
      </c>
      <c r="G282" s="43">
        <v>1150.8699999999999</v>
      </c>
      <c r="H282" s="43">
        <v>1219.08</v>
      </c>
      <c r="I282" s="43">
        <v>1372.9</v>
      </c>
      <c r="J282" s="43">
        <v>1465.93</v>
      </c>
      <c r="K282" s="43">
        <v>1768.48</v>
      </c>
      <c r="L282" s="43">
        <v>1870.79</v>
      </c>
      <c r="M282" s="43">
        <v>1897.29</v>
      </c>
      <c r="N282" s="43">
        <v>1921.19</v>
      </c>
      <c r="O282" s="43">
        <v>1945.21</v>
      </c>
      <c r="P282" s="43">
        <v>1927.61</v>
      </c>
      <c r="Q282" s="43">
        <v>1930.3</v>
      </c>
      <c r="R282" s="43">
        <v>1921.06</v>
      </c>
      <c r="S282" s="43">
        <v>1902.15</v>
      </c>
      <c r="T282" s="43">
        <v>1885.9</v>
      </c>
      <c r="U282" s="43">
        <v>1857.26</v>
      </c>
      <c r="V282" s="43">
        <v>1866.42</v>
      </c>
      <c r="W282" s="43">
        <v>1879.94</v>
      </c>
      <c r="X282" s="43">
        <v>1931.64</v>
      </c>
      <c r="Y282" s="43">
        <v>1902.08</v>
      </c>
      <c r="Z282" s="43">
        <v>1756.05</v>
      </c>
      <c r="AA282" s="43">
        <v>1556.24</v>
      </c>
    </row>
    <row r="283" spans="1:27" ht="12.75" hidden="1" customHeight="1" outlineLevel="1" x14ac:dyDescent="0.2">
      <c r="A283" s="92" t="s">
        <v>2518</v>
      </c>
      <c r="B283" s="62" t="s">
        <v>88</v>
      </c>
      <c r="C283" s="42" t="s">
        <v>77</v>
      </c>
      <c r="D283" s="43">
        <f>$D$168</f>
        <v>113.12</v>
      </c>
      <c r="E283" s="43">
        <f>$D$168</f>
        <v>113.12</v>
      </c>
      <c r="F283" s="43">
        <f t="shared" ref="F283:AA283" si="163">$D$168</f>
        <v>113.12</v>
      </c>
      <c r="G283" s="43">
        <f t="shared" si="163"/>
        <v>113.12</v>
      </c>
      <c r="H283" s="43">
        <f t="shared" si="163"/>
        <v>113.12</v>
      </c>
      <c r="I283" s="43">
        <f t="shared" si="163"/>
        <v>113.12</v>
      </c>
      <c r="J283" s="43">
        <f t="shared" si="163"/>
        <v>113.12</v>
      </c>
      <c r="K283" s="43">
        <f t="shared" si="163"/>
        <v>113.12</v>
      </c>
      <c r="L283" s="43">
        <f t="shared" si="163"/>
        <v>113.12</v>
      </c>
      <c r="M283" s="43">
        <f t="shared" si="163"/>
        <v>113.12</v>
      </c>
      <c r="N283" s="43">
        <f t="shared" si="163"/>
        <v>113.12</v>
      </c>
      <c r="O283" s="43">
        <f t="shared" si="163"/>
        <v>113.12</v>
      </c>
      <c r="P283" s="43">
        <f t="shared" si="163"/>
        <v>113.12</v>
      </c>
      <c r="Q283" s="43">
        <f t="shared" si="163"/>
        <v>113.12</v>
      </c>
      <c r="R283" s="43">
        <f t="shared" si="163"/>
        <v>113.12</v>
      </c>
      <c r="S283" s="43">
        <f t="shared" si="163"/>
        <v>113.12</v>
      </c>
      <c r="T283" s="43">
        <f t="shared" si="163"/>
        <v>113.12</v>
      </c>
      <c r="U283" s="43">
        <f t="shared" si="163"/>
        <v>113.12</v>
      </c>
      <c r="V283" s="43">
        <f t="shared" si="163"/>
        <v>113.12</v>
      </c>
      <c r="W283" s="43">
        <f t="shared" si="163"/>
        <v>113.12</v>
      </c>
      <c r="X283" s="43">
        <f t="shared" si="163"/>
        <v>113.12</v>
      </c>
      <c r="Y283" s="43">
        <f t="shared" si="163"/>
        <v>113.12</v>
      </c>
      <c r="Z283" s="43">
        <f t="shared" si="163"/>
        <v>113.12</v>
      </c>
      <c r="AA283" s="43">
        <f t="shared" si="163"/>
        <v>113.12</v>
      </c>
    </row>
    <row r="284" spans="1:27" ht="12.75" hidden="1" customHeight="1" outlineLevel="1" x14ac:dyDescent="0.2">
      <c r="A284" s="92" t="s">
        <v>2519</v>
      </c>
      <c r="B284" s="62" t="s">
        <v>81</v>
      </c>
      <c r="C284" s="42" t="s">
        <v>77</v>
      </c>
      <c r="D284" s="43">
        <v>4.6100000000000003</v>
      </c>
      <c r="E284" s="43">
        <v>4.6100000000000003</v>
      </c>
      <c r="F284" s="43">
        <v>4.6100000000000003</v>
      </c>
      <c r="G284" s="43">
        <v>4.6100000000000003</v>
      </c>
      <c r="H284" s="43">
        <v>4.6100000000000003</v>
      </c>
      <c r="I284" s="43">
        <v>4.6100000000000003</v>
      </c>
      <c r="J284" s="43">
        <v>4.6100000000000003</v>
      </c>
      <c r="K284" s="43">
        <v>4.6100000000000003</v>
      </c>
      <c r="L284" s="43">
        <v>4.6100000000000003</v>
      </c>
      <c r="M284" s="43">
        <v>4.6100000000000003</v>
      </c>
      <c r="N284" s="43">
        <v>4.6100000000000003</v>
      </c>
      <c r="O284" s="43">
        <v>4.6100000000000003</v>
      </c>
      <c r="P284" s="43">
        <v>4.6100000000000003</v>
      </c>
      <c r="Q284" s="43">
        <v>4.6100000000000003</v>
      </c>
      <c r="R284" s="43">
        <v>4.6100000000000003</v>
      </c>
      <c r="S284" s="43">
        <v>4.6100000000000003</v>
      </c>
      <c r="T284" s="43">
        <v>4.6100000000000003</v>
      </c>
      <c r="U284" s="43">
        <v>4.6100000000000003</v>
      </c>
      <c r="V284" s="43">
        <v>4.6100000000000003</v>
      </c>
      <c r="W284" s="43">
        <v>4.6100000000000003</v>
      </c>
      <c r="X284" s="43">
        <v>4.6100000000000003</v>
      </c>
      <c r="Y284" s="43">
        <v>4.6100000000000003</v>
      </c>
      <c r="Z284" s="43">
        <v>4.6100000000000003</v>
      </c>
      <c r="AA284" s="43">
        <v>4.6100000000000003</v>
      </c>
    </row>
    <row r="285" spans="1:27" ht="12.75" hidden="1" customHeight="1" outlineLevel="1" x14ac:dyDescent="0.2">
      <c r="A285" s="92" t="s">
        <v>2520</v>
      </c>
      <c r="B285" s="62" t="s">
        <v>79</v>
      </c>
      <c r="C285" s="42" t="s">
        <v>77</v>
      </c>
      <c r="D285" s="43">
        <f>$D$11</f>
        <v>330.69</v>
      </c>
      <c r="E285" s="43">
        <f t="shared" ref="E285:AA285" si="164">$D$11</f>
        <v>330.69</v>
      </c>
      <c r="F285" s="43">
        <f t="shared" si="164"/>
        <v>330.69</v>
      </c>
      <c r="G285" s="43">
        <f t="shared" si="164"/>
        <v>330.69</v>
      </c>
      <c r="H285" s="43">
        <f t="shared" si="164"/>
        <v>330.69</v>
      </c>
      <c r="I285" s="43">
        <f t="shared" si="164"/>
        <v>330.69</v>
      </c>
      <c r="J285" s="43">
        <f t="shared" si="164"/>
        <v>330.69</v>
      </c>
      <c r="K285" s="43">
        <f t="shared" si="164"/>
        <v>330.69</v>
      </c>
      <c r="L285" s="43">
        <f t="shared" si="164"/>
        <v>330.69</v>
      </c>
      <c r="M285" s="43">
        <f t="shared" si="164"/>
        <v>330.69</v>
      </c>
      <c r="N285" s="43">
        <f t="shared" si="164"/>
        <v>330.69</v>
      </c>
      <c r="O285" s="43">
        <f t="shared" si="164"/>
        <v>330.69</v>
      </c>
      <c r="P285" s="43">
        <f t="shared" si="164"/>
        <v>330.69</v>
      </c>
      <c r="Q285" s="43">
        <f t="shared" si="164"/>
        <v>330.69</v>
      </c>
      <c r="R285" s="43">
        <f t="shared" si="164"/>
        <v>330.69</v>
      </c>
      <c r="S285" s="43">
        <f t="shared" si="164"/>
        <v>330.69</v>
      </c>
      <c r="T285" s="43">
        <f t="shared" si="164"/>
        <v>330.69</v>
      </c>
      <c r="U285" s="43">
        <f t="shared" si="164"/>
        <v>330.69</v>
      </c>
      <c r="V285" s="43">
        <f t="shared" si="164"/>
        <v>330.69</v>
      </c>
      <c r="W285" s="43">
        <f t="shared" si="164"/>
        <v>330.69</v>
      </c>
      <c r="X285" s="43">
        <f t="shared" si="164"/>
        <v>330.69</v>
      </c>
      <c r="Y285" s="43">
        <f t="shared" si="164"/>
        <v>330.69</v>
      </c>
      <c r="Z285" s="43">
        <f t="shared" si="164"/>
        <v>330.69</v>
      </c>
      <c r="AA285" s="43">
        <f t="shared" si="164"/>
        <v>330.69</v>
      </c>
    </row>
    <row r="286" spans="1:27" ht="12.75" customHeight="1" collapsed="1" x14ac:dyDescent="0.2">
      <c r="A286" s="91" t="s">
        <v>2521</v>
      </c>
      <c r="B286" s="27" t="str">
        <f>"25"&amp;"."&amp;$B$801&amp;"."&amp;$B$802</f>
        <v>25.03.2023</v>
      </c>
      <c r="C286" s="83" t="s">
        <v>74</v>
      </c>
      <c r="D286" s="84">
        <f>ROUND(((D287+D288+D290+D289)/1000),5)</f>
        <v>1.96608</v>
      </c>
      <c r="E286" s="84">
        <f>ROUND(((E287+E288+E290+E289)/1000),5)</f>
        <v>1.88364</v>
      </c>
      <c r="F286" s="84">
        <f>ROUND(((F287+F288+F290+F289)/1000),5)</f>
        <v>1.7129000000000001</v>
      </c>
      <c r="G286" s="84">
        <f t="shared" ref="G286:AA286" si="165">ROUND(((G287+G288+G290+G289)/1000),5)</f>
        <v>1.7229000000000001</v>
      </c>
      <c r="H286" s="84">
        <f t="shared" si="165"/>
        <v>1.8402700000000001</v>
      </c>
      <c r="I286" s="84">
        <f t="shared" si="165"/>
        <v>1.8793299999999999</v>
      </c>
      <c r="J286" s="84">
        <f t="shared" si="165"/>
        <v>1.7927500000000001</v>
      </c>
      <c r="K286" s="84">
        <f t="shared" si="165"/>
        <v>1.95774</v>
      </c>
      <c r="L286" s="84">
        <f t="shared" si="165"/>
        <v>2.2062599999999999</v>
      </c>
      <c r="M286" s="84">
        <f t="shared" si="165"/>
        <v>2.2458900000000002</v>
      </c>
      <c r="N286" s="84">
        <f t="shared" si="165"/>
        <v>2.2778299999999998</v>
      </c>
      <c r="O286" s="84">
        <f t="shared" si="165"/>
        <v>2.30959</v>
      </c>
      <c r="P286" s="84">
        <f t="shared" si="165"/>
        <v>2.3038400000000001</v>
      </c>
      <c r="Q286" s="84">
        <f t="shared" si="165"/>
        <v>2.3014999999999999</v>
      </c>
      <c r="R286" s="84">
        <f t="shared" si="165"/>
        <v>2.2871100000000002</v>
      </c>
      <c r="S286" s="84">
        <f t="shared" si="165"/>
        <v>2.2773500000000002</v>
      </c>
      <c r="T286" s="84">
        <f t="shared" si="165"/>
        <v>2.27867</v>
      </c>
      <c r="U286" s="84">
        <f t="shared" si="165"/>
        <v>2.2349899999999998</v>
      </c>
      <c r="V286" s="84">
        <f t="shared" si="165"/>
        <v>2.2711800000000002</v>
      </c>
      <c r="W286" s="84">
        <f t="shared" si="165"/>
        <v>2.3040699999999998</v>
      </c>
      <c r="X286" s="84">
        <f t="shared" si="165"/>
        <v>2.2938299999999998</v>
      </c>
      <c r="Y286" s="84">
        <f t="shared" si="165"/>
        <v>2.2816299999999998</v>
      </c>
      <c r="Z286" s="84">
        <f t="shared" si="165"/>
        <v>2.1101700000000001</v>
      </c>
      <c r="AA286" s="84">
        <f t="shared" si="165"/>
        <v>1.99356</v>
      </c>
    </row>
    <row r="287" spans="1:27" ht="12.75" hidden="1" customHeight="1" outlineLevel="1" x14ac:dyDescent="0.2">
      <c r="A287" s="92" t="s">
        <v>2522</v>
      </c>
      <c r="B287" s="62" t="s">
        <v>231</v>
      </c>
      <c r="C287" s="42" t="s">
        <v>77</v>
      </c>
      <c r="D287" s="43">
        <v>1517.66</v>
      </c>
      <c r="E287" s="43">
        <v>1435.22</v>
      </c>
      <c r="F287" s="43">
        <v>1264.48</v>
      </c>
      <c r="G287" s="43">
        <v>1274.48</v>
      </c>
      <c r="H287" s="43">
        <v>1391.85</v>
      </c>
      <c r="I287" s="43">
        <v>1430.91</v>
      </c>
      <c r="J287" s="43">
        <v>1344.33</v>
      </c>
      <c r="K287" s="43">
        <v>1509.32</v>
      </c>
      <c r="L287" s="43">
        <v>1757.84</v>
      </c>
      <c r="M287" s="43">
        <v>1797.47</v>
      </c>
      <c r="N287" s="43">
        <v>1829.41</v>
      </c>
      <c r="O287" s="43">
        <v>1861.17</v>
      </c>
      <c r="P287" s="43">
        <v>1855.42</v>
      </c>
      <c r="Q287" s="43">
        <v>1853.08</v>
      </c>
      <c r="R287" s="43">
        <v>1838.69</v>
      </c>
      <c r="S287" s="43">
        <v>1828.93</v>
      </c>
      <c r="T287" s="43">
        <v>1830.25</v>
      </c>
      <c r="U287" s="43">
        <v>1786.57</v>
      </c>
      <c r="V287" s="43">
        <v>1822.76</v>
      </c>
      <c r="W287" s="43">
        <v>1855.65</v>
      </c>
      <c r="X287" s="43">
        <v>1845.41</v>
      </c>
      <c r="Y287" s="43">
        <v>1833.21</v>
      </c>
      <c r="Z287" s="43">
        <v>1661.75</v>
      </c>
      <c r="AA287" s="43">
        <v>1545.14</v>
      </c>
    </row>
    <row r="288" spans="1:27" ht="12.75" hidden="1" customHeight="1" outlineLevel="1" x14ac:dyDescent="0.2">
      <c r="A288" s="92" t="s">
        <v>2523</v>
      </c>
      <c r="B288" s="62" t="s">
        <v>88</v>
      </c>
      <c r="C288" s="42" t="s">
        <v>77</v>
      </c>
      <c r="D288" s="43">
        <f>$D$168</f>
        <v>113.12</v>
      </c>
      <c r="E288" s="43">
        <f>$D$168</f>
        <v>113.12</v>
      </c>
      <c r="F288" s="43">
        <f t="shared" ref="F288:AA288" si="166">$D$168</f>
        <v>113.12</v>
      </c>
      <c r="G288" s="43">
        <f t="shared" si="166"/>
        <v>113.12</v>
      </c>
      <c r="H288" s="43">
        <f t="shared" si="166"/>
        <v>113.12</v>
      </c>
      <c r="I288" s="43">
        <f t="shared" si="166"/>
        <v>113.12</v>
      </c>
      <c r="J288" s="43">
        <f t="shared" si="166"/>
        <v>113.12</v>
      </c>
      <c r="K288" s="43">
        <f t="shared" si="166"/>
        <v>113.12</v>
      </c>
      <c r="L288" s="43">
        <f t="shared" si="166"/>
        <v>113.12</v>
      </c>
      <c r="M288" s="43">
        <f t="shared" si="166"/>
        <v>113.12</v>
      </c>
      <c r="N288" s="43">
        <f t="shared" si="166"/>
        <v>113.12</v>
      </c>
      <c r="O288" s="43">
        <f t="shared" si="166"/>
        <v>113.12</v>
      </c>
      <c r="P288" s="43">
        <f t="shared" si="166"/>
        <v>113.12</v>
      </c>
      <c r="Q288" s="43">
        <f t="shared" si="166"/>
        <v>113.12</v>
      </c>
      <c r="R288" s="43">
        <f t="shared" si="166"/>
        <v>113.12</v>
      </c>
      <c r="S288" s="43">
        <f t="shared" si="166"/>
        <v>113.12</v>
      </c>
      <c r="T288" s="43">
        <f t="shared" si="166"/>
        <v>113.12</v>
      </c>
      <c r="U288" s="43">
        <f t="shared" si="166"/>
        <v>113.12</v>
      </c>
      <c r="V288" s="43">
        <f t="shared" si="166"/>
        <v>113.12</v>
      </c>
      <c r="W288" s="43">
        <f t="shared" si="166"/>
        <v>113.12</v>
      </c>
      <c r="X288" s="43">
        <f t="shared" si="166"/>
        <v>113.12</v>
      </c>
      <c r="Y288" s="43">
        <f t="shared" si="166"/>
        <v>113.12</v>
      </c>
      <c r="Z288" s="43">
        <f t="shared" si="166"/>
        <v>113.12</v>
      </c>
      <c r="AA288" s="43">
        <f t="shared" si="166"/>
        <v>113.12</v>
      </c>
    </row>
    <row r="289" spans="1:27" ht="12.75" hidden="1" customHeight="1" outlineLevel="1" x14ac:dyDescent="0.2">
      <c r="A289" s="92" t="s">
        <v>2524</v>
      </c>
      <c r="B289" s="62" t="s">
        <v>81</v>
      </c>
      <c r="C289" s="42" t="s">
        <v>77</v>
      </c>
      <c r="D289" s="43">
        <v>4.6100000000000003</v>
      </c>
      <c r="E289" s="43">
        <v>4.6100000000000003</v>
      </c>
      <c r="F289" s="43">
        <v>4.6100000000000003</v>
      </c>
      <c r="G289" s="43">
        <v>4.6100000000000003</v>
      </c>
      <c r="H289" s="43">
        <v>4.6100000000000003</v>
      </c>
      <c r="I289" s="43">
        <v>4.6100000000000003</v>
      </c>
      <c r="J289" s="43">
        <v>4.6100000000000003</v>
      </c>
      <c r="K289" s="43">
        <v>4.6100000000000003</v>
      </c>
      <c r="L289" s="43">
        <v>4.6100000000000003</v>
      </c>
      <c r="M289" s="43">
        <v>4.6100000000000003</v>
      </c>
      <c r="N289" s="43">
        <v>4.6100000000000003</v>
      </c>
      <c r="O289" s="43">
        <v>4.6100000000000003</v>
      </c>
      <c r="P289" s="43">
        <v>4.6100000000000003</v>
      </c>
      <c r="Q289" s="43">
        <v>4.6100000000000003</v>
      </c>
      <c r="R289" s="43">
        <v>4.6100000000000003</v>
      </c>
      <c r="S289" s="43">
        <v>4.6100000000000003</v>
      </c>
      <c r="T289" s="43">
        <v>4.6100000000000003</v>
      </c>
      <c r="U289" s="43">
        <v>4.6100000000000003</v>
      </c>
      <c r="V289" s="43">
        <v>4.6100000000000003</v>
      </c>
      <c r="W289" s="43">
        <v>4.6100000000000003</v>
      </c>
      <c r="X289" s="43">
        <v>4.6100000000000003</v>
      </c>
      <c r="Y289" s="43">
        <v>4.6100000000000003</v>
      </c>
      <c r="Z289" s="43">
        <v>4.6100000000000003</v>
      </c>
      <c r="AA289" s="43">
        <v>4.6100000000000003</v>
      </c>
    </row>
    <row r="290" spans="1:27" ht="12.75" hidden="1" customHeight="1" outlineLevel="1" x14ac:dyDescent="0.2">
      <c r="A290" s="92" t="s">
        <v>2525</v>
      </c>
      <c r="B290" s="62" t="s">
        <v>79</v>
      </c>
      <c r="C290" s="42" t="s">
        <v>77</v>
      </c>
      <c r="D290" s="43">
        <f>$D$11</f>
        <v>330.69</v>
      </c>
      <c r="E290" s="43">
        <f t="shared" ref="E290:AA290" si="167">$D$11</f>
        <v>330.69</v>
      </c>
      <c r="F290" s="43">
        <f t="shared" si="167"/>
        <v>330.69</v>
      </c>
      <c r="G290" s="43">
        <f t="shared" si="167"/>
        <v>330.69</v>
      </c>
      <c r="H290" s="43">
        <f t="shared" si="167"/>
        <v>330.69</v>
      </c>
      <c r="I290" s="43">
        <f t="shared" si="167"/>
        <v>330.69</v>
      </c>
      <c r="J290" s="43">
        <f t="shared" si="167"/>
        <v>330.69</v>
      </c>
      <c r="K290" s="43">
        <f t="shared" si="167"/>
        <v>330.69</v>
      </c>
      <c r="L290" s="43">
        <f t="shared" si="167"/>
        <v>330.69</v>
      </c>
      <c r="M290" s="43">
        <f t="shared" si="167"/>
        <v>330.69</v>
      </c>
      <c r="N290" s="43">
        <f t="shared" si="167"/>
        <v>330.69</v>
      </c>
      <c r="O290" s="43">
        <f t="shared" si="167"/>
        <v>330.69</v>
      </c>
      <c r="P290" s="43">
        <f t="shared" si="167"/>
        <v>330.69</v>
      </c>
      <c r="Q290" s="43">
        <f t="shared" si="167"/>
        <v>330.69</v>
      </c>
      <c r="R290" s="43">
        <f t="shared" si="167"/>
        <v>330.69</v>
      </c>
      <c r="S290" s="43">
        <f t="shared" si="167"/>
        <v>330.69</v>
      </c>
      <c r="T290" s="43">
        <f t="shared" si="167"/>
        <v>330.69</v>
      </c>
      <c r="U290" s="43">
        <f t="shared" si="167"/>
        <v>330.69</v>
      </c>
      <c r="V290" s="43">
        <f t="shared" si="167"/>
        <v>330.69</v>
      </c>
      <c r="W290" s="43">
        <f t="shared" si="167"/>
        <v>330.69</v>
      </c>
      <c r="X290" s="43">
        <f t="shared" si="167"/>
        <v>330.69</v>
      </c>
      <c r="Y290" s="43">
        <f t="shared" si="167"/>
        <v>330.69</v>
      </c>
      <c r="Z290" s="43">
        <f t="shared" si="167"/>
        <v>330.69</v>
      </c>
      <c r="AA290" s="43">
        <f t="shared" si="167"/>
        <v>330.69</v>
      </c>
    </row>
    <row r="291" spans="1:27" ht="12.75" customHeight="1" collapsed="1" x14ac:dyDescent="0.2">
      <c r="A291" s="91" t="s">
        <v>2526</v>
      </c>
      <c r="B291" s="27" t="str">
        <f>"26"&amp;"."&amp;$B$801&amp;"."&amp;$B$802</f>
        <v>26.03.2023</v>
      </c>
      <c r="C291" s="83" t="s">
        <v>74</v>
      </c>
      <c r="D291" s="84">
        <f>ROUND(((D292+D293+D295+D294)/1000),5)</f>
        <v>1.9660599999999999</v>
      </c>
      <c r="E291" s="84">
        <f>ROUND(((E292+E293+E295+E294)/1000),5)</f>
        <v>1.79061</v>
      </c>
      <c r="F291" s="84">
        <f>ROUND(((F292+F293+F295+F294)/1000),5)</f>
        <v>1.65581</v>
      </c>
      <c r="G291" s="84">
        <f t="shared" ref="G291:AA291" si="168">ROUND(((G292+G293+G295+G294)/1000),5)</f>
        <v>1.6439699999999999</v>
      </c>
      <c r="H291" s="84">
        <f t="shared" si="168"/>
        <v>1.7438899999999999</v>
      </c>
      <c r="I291" s="84">
        <f t="shared" si="168"/>
        <v>1.7699</v>
      </c>
      <c r="J291" s="84">
        <f t="shared" si="168"/>
        <v>1.75081</v>
      </c>
      <c r="K291" s="84">
        <f t="shared" si="168"/>
        <v>1.7850600000000001</v>
      </c>
      <c r="L291" s="84">
        <f t="shared" si="168"/>
        <v>2.0349499999999998</v>
      </c>
      <c r="M291" s="84">
        <f t="shared" si="168"/>
        <v>2.1341100000000002</v>
      </c>
      <c r="N291" s="84">
        <f t="shared" si="168"/>
        <v>2.1788500000000002</v>
      </c>
      <c r="O291" s="84">
        <f t="shared" si="168"/>
        <v>2.1870699999999998</v>
      </c>
      <c r="P291" s="84">
        <f t="shared" si="168"/>
        <v>2.1825600000000001</v>
      </c>
      <c r="Q291" s="84">
        <f t="shared" si="168"/>
        <v>2.1824300000000001</v>
      </c>
      <c r="R291" s="84">
        <f t="shared" si="168"/>
        <v>2.1773600000000002</v>
      </c>
      <c r="S291" s="84">
        <f t="shared" si="168"/>
        <v>2.15408</v>
      </c>
      <c r="T291" s="84">
        <f t="shared" si="168"/>
        <v>2.1265999999999998</v>
      </c>
      <c r="U291" s="84">
        <f t="shared" si="168"/>
        <v>2.14392</v>
      </c>
      <c r="V291" s="84">
        <f t="shared" si="168"/>
        <v>2.1831</v>
      </c>
      <c r="W291" s="84">
        <f t="shared" si="168"/>
        <v>2.2482000000000002</v>
      </c>
      <c r="X291" s="84">
        <f t="shared" si="168"/>
        <v>2.2366700000000002</v>
      </c>
      <c r="Y291" s="84">
        <f t="shared" si="168"/>
        <v>2.22289</v>
      </c>
      <c r="Z291" s="84">
        <f t="shared" si="168"/>
        <v>2.0627800000000001</v>
      </c>
      <c r="AA291" s="84">
        <f t="shared" si="168"/>
        <v>2.0104500000000001</v>
      </c>
    </row>
    <row r="292" spans="1:27" ht="12.75" hidden="1" customHeight="1" outlineLevel="1" x14ac:dyDescent="0.2">
      <c r="A292" s="92" t="s">
        <v>2527</v>
      </c>
      <c r="B292" s="62" t="s">
        <v>231</v>
      </c>
      <c r="C292" s="42" t="s">
        <v>77</v>
      </c>
      <c r="D292" s="43">
        <v>1517.64</v>
      </c>
      <c r="E292" s="43">
        <v>1342.19</v>
      </c>
      <c r="F292" s="43">
        <v>1207.3900000000001</v>
      </c>
      <c r="G292" s="43">
        <v>1195.55</v>
      </c>
      <c r="H292" s="43">
        <v>1295.47</v>
      </c>
      <c r="I292" s="43">
        <v>1321.48</v>
      </c>
      <c r="J292" s="43">
        <v>1302.3900000000001</v>
      </c>
      <c r="K292" s="43">
        <v>1336.64</v>
      </c>
      <c r="L292" s="43">
        <v>1586.53</v>
      </c>
      <c r="M292" s="43">
        <v>1685.69</v>
      </c>
      <c r="N292" s="43">
        <v>1730.43</v>
      </c>
      <c r="O292" s="43">
        <v>1738.65</v>
      </c>
      <c r="P292" s="43">
        <v>1734.14</v>
      </c>
      <c r="Q292" s="43">
        <v>1734.01</v>
      </c>
      <c r="R292" s="43">
        <v>1728.94</v>
      </c>
      <c r="S292" s="43">
        <v>1705.66</v>
      </c>
      <c r="T292" s="43">
        <v>1678.18</v>
      </c>
      <c r="U292" s="43">
        <v>1695.5</v>
      </c>
      <c r="V292" s="43">
        <v>1734.68</v>
      </c>
      <c r="W292" s="43">
        <v>1799.78</v>
      </c>
      <c r="X292" s="43">
        <v>1788.25</v>
      </c>
      <c r="Y292" s="43">
        <v>1774.47</v>
      </c>
      <c r="Z292" s="43">
        <v>1614.36</v>
      </c>
      <c r="AA292" s="43">
        <v>1562.03</v>
      </c>
    </row>
    <row r="293" spans="1:27" ht="12.75" hidden="1" customHeight="1" outlineLevel="1" x14ac:dyDescent="0.2">
      <c r="A293" s="92" t="s">
        <v>2528</v>
      </c>
      <c r="B293" s="62" t="s">
        <v>88</v>
      </c>
      <c r="C293" s="42" t="s">
        <v>77</v>
      </c>
      <c r="D293" s="43">
        <f>$D$168</f>
        <v>113.12</v>
      </c>
      <c r="E293" s="43">
        <f>$D$168</f>
        <v>113.12</v>
      </c>
      <c r="F293" s="43">
        <f t="shared" ref="F293:AA293" si="169">$D$168</f>
        <v>113.12</v>
      </c>
      <c r="G293" s="43">
        <f t="shared" si="169"/>
        <v>113.12</v>
      </c>
      <c r="H293" s="43">
        <f t="shared" si="169"/>
        <v>113.12</v>
      </c>
      <c r="I293" s="43">
        <f t="shared" si="169"/>
        <v>113.12</v>
      </c>
      <c r="J293" s="43">
        <f t="shared" si="169"/>
        <v>113.12</v>
      </c>
      <c r="K293" s="43">
        <f t="shared" si="169"/>
        <v>113.12</v>
      </c>
      <c r="L293" s="43">
        <f t="shared" si="169"/>
        <v>113.12</v>
      </c>
      <c r="M293" s="43">
        <f t="shared" si="169"/>
        <v>113.12</v>
      </c>
      <c r="N293" s="43">
        <f t="shared" si="169"/>
        <v>113.12</v>
      </c>
      <c r="O293" s="43">
        <f t="shared" si="169"/>
        <v>113.12</v>
      </c>
      <c r="P293" s="43">
        <f t="shared" si="169"/>
        <v>113.12</v>
      </c>
      <c r="Q293" s="43">
        <f t="shared" si="169"/>
        <v>113.12</v>
      </c>
      <c r="R293" s="43">
        <f t="shared" si="169"/>
        <v>113.12</v>
      </c>
      <c r="S293" s="43">
        <f t="shared" si="169"/>
        <v>113.12</v>
      </c>
      <c r="T293" s="43">
        <f t="shared" si="169"/>
        <v>113.12</v>
      </c>
      <c r="U293" s="43">
        <f t="shared" si="169"/>
        <v>113.12</v>
      </c>
      <c r="V293" s="43">
        <f t="shared" si="169"/>
        <v>113.12</v>
      </c>
      <c r="W293" s="43">
        <f t="shared" si="169"/>
        <v>113.12</v>
      </c>
      <c r="X293" s="43">
        <f t="shared" si="169"/>
        <v>113.12</v>
      </c>
      <c r="Y293" s="43">
        <f t="shared" si="169"/>
        <v>113.12</v>
      </c>
      <c r="Z293" s="43">
        <f t="shared" si="169"/>
        <v>113.12</v>
      </c>
      <c r="AA293" s="43">
        <f t="shared" si="169"/>
        <v>113.12</v>
      </c>
    </row>
    <row r="294" spans="1:27" ht="12.75" hidden="1" customHeight="1" outlineLevel="1" x14ac:dyDescent="0.2">
      <c r="A294" s="92" t="s">
        <v>2529</v>
      </c>
      <c r="B294" s="62" t="s">
        <v>81</v>
      </c>
      <c r="C294" s="42" t="s">
        <v>77</v>
      </c>
      <c r="D294" s="43">
        <v>4.6100000000000003</v>
      </c>
      <c r="E294" s="43">
        <v>4.6100000000000003</v>
      </c>
      <c r="F294" s="43">
        <v>4.6100000000000003</v>
      </c>
      <c r="G294" s="43">
        <v>4.6100000000000003</v>
      </c>
      <c r="H294" s="43">
        <v>4.6100000000000003</v>
      </c>
      <c r="I294" s="43">
        <v>4.6100000000000003</v>
      </c>
      <c r="J294" s="43">
        <v>4.6100000000000003</v>
      </c>
      <c r="K294" s="43">
        <v>4.6100000000000003</v>
      </c>
      <c r="L294" s="43">
        <v>4.6100000000000003</v>
      </c>
      <c r="M294" s="43">
        <v>4.6100000000000003</v>
      </c>
      <c r="N294" s="43">
        <v>4.6100000000000003</v>
      </c>
      <c r="O294" s="43">
        <v>4.6100000000000003</v>
      </c>
      <c r="P294" s="43">
        <v>4.6100000000000003</v>
      </c>
      <c r="Q294" s="43">
        <v>4.6100000000000003</v>
      </c>
      <c r="R294" s="43">
        <v>4.6100000000000003</v>
      </c>
      <c r="S294" s="43">
        <v>4.6100000000000003</v>
      </c>
      <c r="T294" s="43">
        <v>4.6100000000000003</v>
      </c>
      <c r="U294" s="43">
        <v>4.6100000000000003</v>
      </c>
      <c r="V294" s="43">
        <v>4.6100000000000003</v>
      </c>
      <c r="W294" s="43">
        <v>4.6100000000000003</v>
      </c>
      <c r="X294" s="43">
        <v>4.6100000000000003</v>
      </c>
      <c r="Y294" s="43">
        <v>4.6100000000000003</v>
      </c>
      <c r="Z294" s="43">
        <v>4.6100000000000003</v>
      </c>
      <c r="AA294" s="43">
        <v>4.6100000000000003</v>
      </c>
    </row>
    <row r="295" spans="1:27" ht="12.75" hidden="1" customHeight="1" outlineLevel="1" x14ac:dyDescent="0.2">
      <c r="A295" s="92" t="s">
        <v>2530</v>
      </c>
      <c r="B295" s="62" t="s">
        <v>79</v>
      </c>
      <c r="C295" s="42" t="s">
        <v>77</v>
      </c>
      <c r="D295" s="43">
        <f>$D$11</f>
        <v>330.69</v>
      </c>
      <c r="E295" s="43">
        <f t="shared" ref="E295:AA295" si="170">$D$11</f>
        <v>330.69</v>
      </c>
      <c r="F295" s="43">
        <f t="shared" si="170"/>
        <v>330.69</v>
      </c>
      <c r="G295" s="43">
        <f t="shared" si="170"/>
        <v>330.69</v>
      </c>
      <c r="H295" s="43">
        <f t="shared" si="170"/>
        <v>330.69</v>
      </c>
      <c r="I295" s="43">
        <f t="shared" si="170"/>
        <v>330.69</v>
      </c>
      <c r="J295" s="43">
        <f t="shared" si="170"/>
        <v>330.69</v>
      </c>
      <c r="K295" s="43">
        <f t="shared" si="170"/>
        <v>330.69</v>
      </c>
      <c r="L295" s="43">
        <f t="shared" si="170"/>
        <v>330.69</v>
      </c>
      <c r="M295" s="43">
        <f t="shared" si="170"/>
        <v>330.69</v>
      </c>
      <c r="N295" s="43">
        <f t="shared" si="170"/>
        <v>330.69</v>
      </c>
      <c r="O295" s="43">
        <f t="shared" si="170"/>
        <v>330.69</v>
      </c>
      <c r="P295" s="43">
        <f t="shared" si="170"/>
        <v>330.69</v>
      </c>
      <c r="Q295" s="43">
        <f t="shared" si="170"/>
        <v>330.69</v>
      </c>
      <c r="R295" s="43">
        <f t="shared" si="170"/>
        <v>330.69</v>
      </c>
      <c r="S295" s="43">
        <f t="shared" si="170"/>
        <v>330.69</v>
      </c>
      <c r="T295" s="43">
        <f t="shared" si="170"/>
        <v>330.69</v>
      </c>
      <c r="U295" s="43">
        <f t="shared" si="170"/>
        <v>330.69</v>
      </c>
      <c r="V295" s="43">
        <f t="shared" si="170"/>
        <v>330.69</v>
      </c>
      <c r="W295" s="43">
        <f t="shared" si="170"/>
        <v>330.69</v>
      </c>
      <c r="X295" s="43">
        <f t="shared" si="170"/>
        <v>330.69</v>
      </c>
      <c r="Y295" s="43">
        <f t="shared" si="170"/>
        <v>330.69</v>
      </c>
      <c r="Z295" s="43">
        <f t="shared" si="170"/>
        <v>330.69</v>
      </c>
      <c r="AA295" s="43">
        <f t="shared" si="170"/>
        <v>330.69</v>
      </c>
    </row>
    <row r="296" spans="1:27" ht="12.75" customHeight="1" collapsed="1" x14ac:dyDescent="0.2">
      <c r="A296" s="91" t="s">
        <v>2531</v>
      </c>
      <c r="B296" s="27" t="str">
        <f>"27"&amp;"."&amp;$B$801&amp;"."&amp;$B$802</f>
        <v>27.03.2023</v>
      </c>
      <c r="C296" s="83" t="s">
        <v>74</v>
      </c>
      <c r="D296" s="84">
        <f>ROUND(((D297+D298+D300+D299)/1000),5)</f>
        <v>1.7938499999999999</v>
      </c>
      <c r="E296" s="84">
        <f>ROUND(((E297+E298+E300+E299)/1000),5)</f>
        <v>1.6239699999999999</v>
      </c>
      <c r="F296" s="84">
        <f>ROUND(((F297+F298+F300+F299)/1000),5)</f>
        <v>1.58263</v>
      </c>
      <c r="G296" s="84">
        <f t="shared" ref="G296:AA296" si="171">ROUND(((G297+G298+G300+G299)/1000),5)</f>
        <v>1.5744199999999999</v>
      </c>
      <c r="H296" s="84">
        <f t="shared" si="171"/>
        <v>1.6637200000000001</v>
      </c>
      <c r="I296" s="84">
        <f t="shared" si="171"/>
        <v>1.8047599999999999</v>
      </c>
      <c r="J296" s="84">
        <f t="shared" si="171"/>
        <v>2.0322900000000002</v>
      </c>
      <c r="K296" s="84">
        <f t="shared" si="171"/>
        <v>2.2524899999999999</v>
      </c>
      <c r="L296" s="84">
        <f t="shared" si="171"/>
        <v>2.3223500000000001</v>
      </c>
      <c r="M296" s="84">
        <f t="shared" si="171"/>
        <v>2.34693</v>
      </c>
      <c r="N296" s="84">
        <f t="shared" si="171"/>
        <v>2.3549899999999999</v>
      </c>
      <c r="O296" s="84">
        <f t="shared" si="171"/>
        <v>2.39086</v>
      </c>
      <c r="P296" s="84">
        <f t="shared" si="171"/>
        <v>2.3762400000000001</v>
      </c>
      <c r="Q296" s="84">
        <f t="shared" si="171"/>
        <v>2.3851499999999999</v>
      </c>
      <c r="R296" s="84">
        <f t="shared" si="171"/>
        <v>2.3690000000000002</v>
      </c>
      <c r="S296" s="84">
        <f t="shared" si="171"/>
        <v>2.3593799999999998</v>
      </c>
      <c r="T296" s="84">
        <f t="shared" si="171"/>
        <v>2.3573400000000002</v>
      </c>
      <c r="U296" s="84">
        <f t="shared" si="171"/>
        <v>2.3168299999999999</v>
      </c>
      <c r="V296" s="84">
        <f t="shared" si="171"/>
        <v>2.3331900000000001</v>
      </c>
      <c r="W296" s="84">
        <f t="shared" si="171"/>
        <v>2.3451499999999998</v>
      </c>
      <c r="X296" s="84">
        <f t="shared" si="171"/>
        <v>2.3626399999999999</v>
      </c>
      <c r="Y296" s="84">
        <f t="shared" si="171"/>
        <v>2.3189000000000002</v>
      </c>
      <c r="Z296" s="84">
        <f t="shared" si="171"/>
        <v>2.0772300000000001</v>
      </c>
      <c r="AA296" s="84">
        <f t="shared" si="171"/>
        <v>1.92618</v>
      </c>
    </row>
    <row r="297" spans="1:27" ht="12.75" hidden="1" customHeight="1" outlineLevel="1" x14ac:dyDescent="0.2">
      <c r="A297" s="92" t="s">
        <v>2532</v>
      </c>
      <c r="B297" s="62" t="s">
        <v>231</v>
      </c>
      <c r="C297" s="42" t="s">
        <v>77</v>
      </c>
      <c r="D297" s="43">
        <v>1345.43</v>
      </c>
      <c r="E297" s="43">
        <v>1175.55</v>
      </c>
      <c r="F297" s="43">
        <v>1134.21</v>
      </c>
      <c r="G297" s="43">
        <v>1126</v>
      </c>
      <c r="H297" s="43">
        <v>1215.3</v>
      </c>
      <c r="I297" s="43">
        <v>1356.34</v>
      </c>
      <c r="J297" s="43">
        <v>1583.87</v>
      </c>
      <c r="K297" s="43">
        <v>1804.07</v>
      </c>
      <c r="L297" s="43">
        <v>1873.93</v>
      </c>
      <c r="M297" s="43">
        <v>1898.51</v>
      </c>
      <c r="N297" s="43">
        <v>1906.57</v>
      </c>
      <c r="O297" s="43">
        <v>1942.44</v>
      </c>
      <c r="P297" s="43">
        <v>1927.82</v>
      </c>
      <c r="Q297" s="43">
        <v>1936.73</v>
      </c>
      <c r="R297" s="43">
        <v>1920.58</v>
      </c>
      <c r="S297" s="43">
        <v>1910.96</v>
      </c>
      <c r="T297" s="43">
        <v>1908.92</v>
      </c>
      <c r="U297" s="43">
        <v>1868.41</v>
      </c>
      <c r="V297" s="43">
        <v>1884.77</v>
      </c>
      <c r="W297" s="43">
        <v>1896.73</v>
      </c>
      <c r="X297" s="43">
        <v>1914.22</v>
      </c>
      <c r="Y297" s="43">
        <v>1870.48</v>
      </c>
      <c r="Z297" s="43">
        <v>1628.81</v>
      </c>
      <c r="AA297" s="43">
        <v>1477.76</v>
      </c>
    </row>
    <row r="298" spans="1:27" ht="12.75" hidden="1" customHeight="1" outlineLevel="1" x14ac:dyDescent="0.2">
      <c r="A298" s="92" t="s">
        <v>2533</v>
      </c>
      <c r="B298" s="62" t="s">
        <v>88</v>
      </c>
      <c r="C298" s="42" t="s">
        <v>77</v>
      </c>
      <c r="D298" s="43">
        <f>$D$168</f>
        <v>113.12</v>
      </c>
      <c r="E298" s="43">
        <f>$D$168</f>
        <v>113.12</v>
      </c>
      <c r="F298" s="43">
        <f t="shared" ref="F298:AA298" si="172">$D$168</f>
        <v>113.12</v>
      </c>
      <c r="G298" s="43">
        <f t="shared" si="172"/>
        <v>113.12</v>
      </c>
      <c r="H298" s="43">
        <f t="shared" si="172"/>
        <v>113.12</v>
      </c>
      <c r="I298" s="43">
        <f t="shared" si="172"/>
        <v>113.12</v>
      </c>
      <c r="J298" s="43">
        <f t="shared" si="172"/>
        <v>113.12</v>
      </c>
      <c r="K298" s="43">
        <f t="shared" si="172"/>
        <v>113.12</v>
      </c>
      <c r="L298" s="43">
        <f t="shared" si="172"/>
        <v>113.12</v>
      </c>
      <c r="M298" s="43">
        <f t="shared" si="172"/>
        <v>113.12</v>
      </c>
      <c r="N298" s="43">
        <f t="shared" si="172"/>
        <v>113.12</v>
      </c>
      <c r="O298" s="43">
        <f t="shared" si="172"/>
        <v>113.12</v>
      </c>
      <c r="P298" s="43">
        <f t="shared" si="172"/>
        <v>113.12</v>
      </c>
      <c r="Q298" s="43">
        <f t="shared" si="172"/>
        <v>113.12</v>
      </c>
      <c r="R298" s="43">
        <f t="shared" si="172"/>
        <v>113.12</v>
      </c>
      <c r="S298" s="43">
        <f t="shared" si="172"/>
        <v>113.12</v>
      </c>
      <c r="T298" s="43">
        <f t="shared" si="172"/>
        <v>113.12</v>
      </c>
      <c r="U298" s="43">
        <f t="shared" si="172"/>
        <v>113.12</v>
      </c>
      <c r="V298" s="43">
        <f t="shared" si="172"/>
        <v>113.12</v>
      </c>
      <c r="W298" s="43">
        <f t="shared" si="172"/>
        <v>113.12</v>
      </c>
      <c r="X298" s="43">
        <f t="shared" si="172"/>
        <v>113.12</v>
      </c>
      <c r="Y298" s="43">
        <f t="shared" si="172"/>
        <v>113.12</v>
      </c>
      <c r="Z298" s="43">
        <f t="shared" si="172"/>
        <v>113.12</v>
      </c>
      <c r="AA298" s="43">
        <f t="shared" si="172"/>
        <v>113.12</v>
      </c>
    </row>
    <row r="299" spans="1:27" ht="12.75" hidden="1" customHeight="1" outlineLevel="1" x14ac:dyDescent="0.2">
      <c r="A299" s="92" t="s">
        <v>2534</v>
      </c>
      <c r="B299" s="62" t="s">
        <v>81</v>
      </c>
      <c r="C299" s="42" t="s">
        <v>77</v>
      </c>
      <c r="D299" s="43">
        <v>4.6100000000000003</v>
      </c>
      <c r="E299" s="43">
        <v>4.6100000000000003</v>
      </c>
      <c r="F299" s="43">
        <v>4.6100000000000003</v>
      </c>
      <c r="G299" s="43">
        <v>4.6100000000000003</v>
      </c>
      <c r="H299" s="43">
        <v>4.6100000000000003</v>
      </c>
      <c r="I299" s="43">
        <v>4.6100000000000003</v>
      </c>
      <c r="J299" s="43">
        <v>4.6100000000000003</v>
      </c>
      <c r="K299" s="43">
        <v>4.6100000000000003</v>
      </c>
      <c r="L299" s="43">
        <v>4.6100000000000003</v>
      </c>
      <c r="M299" s="43">
        <v>4.6100000000000003</v>
      </c>
      <c r="N299" s="43">
        <v>4.6100000000000003</v>
      </c>
      <c r="O299" s="43">
        <v>4.6100000000000003</v>
      </c>
      <c r="P299" s="43">
        <v>4.6100000000000003</v>
      </c>
      <c r="Q299" s="43">
        <v>4.6100000000000003</v>
      </c>
      <c r="R299" s="43">
        <v>4.6100000000000003</v>
      </c>
      <c r="S299" s="43">
        <v>4.6100000000000003</v>
      </c>
      <c r="T299" s="43">
        <v>4.6100000000000003</v>
      </c>
      <c r="U299" s="43">
        <v>4.6100000000000003</v>
      </c>
      <c r="V299" s="43">
        <v>4.6100000000000003</v>
      </c>
      <c r="W299" s="43">
        <v>4.6100000000000003</v>
      </c>
      <c r="X299" s="43">
        <v>4.6100000000000003</v>
      </c>
      <c r="Y299" s="43">
        <v>4.6100000000000003</v>
      </c>
      <c r="Z299" s="43">
        <v>4.6100000000000003</v>
      </c>
      <c r="AA299" s="43">
        <v>4.6100000000000003</v>
      </c>
    </row>
    <row r="300" spans="1:27" ht="12.75" hidden="1" customHeight="1" outlineLevel="1" x14ac:dyDescent="0.2">
      <c r="A300" s="92" t="s">
        <v>2535</v>
      </c>
      <c r="B300" s="62" t="s">
        <v>79</v>
      </c>
      <c r="C300" s="42" t="s">
        <v>77</v>
      </c>
      <c r="D300" s="43">
        <f>$D$11</f>
        <v>330.69</v>
      </c>
      <c r="E300" s="43">
        <f t="shared" ref="E300:AA300" si="173">$D$11</f>
        <v>330.69</v>
      </c>
      <c r="F300" s="43">
        <f t="shared" si="173"/>
        <v>330.69</v>
      </c>
      <c r="G300" s="43">
        <f t="shared" si="173"/>
        <v>330.69</v>
      </c>
      <c r="H300" s="43">
        <f t="shared" si="173"/>
        <v>330.69</v>
      </c>
      <c r="I300" s="43">
        <f t="shared" si="173"/>
        <v>330.69</v>
      </c>
      <c r="J300" s="43">
        <f t="shared" si="173"/>
        <v>330.69</v>
      </c>
      <c r="K300" s="43">
        <f t="shared" si="173"/>
        <v>330.69</v>
      </c>
      <c r="L300" s="43">
        <f t="shared" si="173"/>
        <v>330.69</v>
      </c>
      <c r="M300" s="43">
        <f t="shared" si="173"/>
        <v>330.69</v>
      </c>
      <c r="N300" s="43">
        <f t="shared" si="173"/>
        <v>330.69</v>
      </c>
      <c r="O300" s="43">
        <f t="shared" si="173"/>
        <v>330.69</v>
      </c>
      <c r="P300" s="43">
        <f t="shared" si="173"/>
        <v>330.69</v>
      </c>
      <c r="Q300" s="43">
        <f t="shared" si="173"/>
        <v>330.69</v>
      </c>
      <c r="R300" s="43">
        <f t="shared" si="173"/>
        <v>330.69</v>
      </c>
      <c r="S300" s="43">
        <f t="shared" si="173"/>
        <v>330.69</v>
      </c>
      <c r="T300" s="43">
        <f t="shared" si="173"/>
        <v>330.69</v>
      </c>
      <c r="U300" s="43">
        <f t="shared" si="173"/>
        <v>330.69</v>
      </c>
      <c r="V300" s="43">
        <f t="shared" si="173"/>
        <v>330.69</v>
      </c>
      <c r="W300" s="43">
        <f t="shared" si="173"/>
        <v>330.69</v>
      </c>
      <c r="X300" s="43">
        <f t="shared" si="173"/>
        <v>330.69</v>
      </c>
      <c r="Y300" s="43">
        <f t="shared" si="173"/>
        <v>330.69</v>
      </c>
      <c r="Z300" s="43">
        <f t="shared" si="173"/>
        <v>330.69</v>
      </c>
      <c r="AA300" s="43">
        <f t="shared" si="173"/>
        <v>330.69</v>
      </c>
    </row>
    <row r="301" spans="1:27" ht="12.75" customHeight="1" collapsed="1" x14ac:dyDescent="0.2">
      <c r="A301" s="91" t="s">
        <v>2536</v>
      </c>
      <c r="B301" s="27" t="str">
        <f>"28"&amp;"."&amp;$B$801&amp;"."&amp;$B$802</f>
        <v>28.03.2023</v>
      </c>
      <c r="C301" s="83" t="s">
        <v>74</v>
      </c>
      <c r="D301" s="84">
        <f>ROUND(((D302+D303+D305+D304)/1000),5)</f>
        <v>1.74705</v>
      </c>
      <c r="E301" s="84">
        <f>ROUND(((E302+E303+E305+E304)/1000),5)</f>
        <v>1.6419900000000001</v>
      </c>
      <c r="F301" s="84">
        <f>ROUND(((F302+F303+F305+F304)/1000),5)</f>
        <v>1.5718099999999999</v>
      </c>
      <c r="G301" s="84">
        <f t="shared" ref="G301:AA301" si="174">ROUND(((G302+G303+G305+G304)/1000),5)</f>
        <v>1.5785100000000001</v>
      </c>
      <c r="H301" s="84">
        <f t="shared" si="174"/>
        <v>1.64825</v>
      </c>
      <c r="I301" s="84">
        <f t="shared" si="174"/>
        <v>1.8316300000000001</v>
      </c>
      <c r="J301" s="84">
        <f t="shared" si="174"/>
        <v>1.9248499999999999</v>
      </c>
      <c r="K301" s="84">
        <f t="shared" si="174"/>
        <v>2.1396000000000002</v>
      </c>
      <c r="L301" s="84">
        <f t="shared" si="174"/>
        <v>2.30796</v>
      </c>
      <c r="M301" s="84">
        <f t="shared" si="174"/>
        <v>2.3352300000000001</v>
      </c>
      <c r="N301" s="84">
        <f t="shared" si="174"/>
        <v>2.34273</v>
      </c>
      <c r="O301" s="84">
        <f t="shared" si="174"/>
        <v>2.26715</v>
      </c>
      <c r="P301" s="84">
        <f t="shared" si="174"/>
        <v>2.2339699999999998</v>
      </c>
      <c r="Q301" s="84">
        <f t="shared" si="174"/>
        <v>2.23753</v>
      </c>
      <c r="R301" s="84">
        <f t="shared" si="174"/>
        <v>2.2488299999999999</v>
      </c>
      <c r="S301" s="84">
        <f t="shared" si="174"/>
        <v>2.2413599999999998</v>
      </c>
      <c r="T301" s="84">
        <f t="shared" si="174"/>
        <v>2.2482099999999998</v>
      </c>
      <c r="U301" s="84">
        <f t="shared" si="174"/>
        <v>2.2169400000000001</v>
      </c>
      <c r="V301" s="84">
        <f t="shared" si="174"/>
        <v>2.23055</v>
      </c>
      <c r="W301" s="84">
        <f t="shared" si="174"/>
        <v>2.3190499999999998</v>
      </c>
      <c r="X301" s="84">
        <f t="shared" si="174"/>
        <v>2.3446400000000001</v>
      </c>
      <c r="Y301" s="84">
        <f t="shared" si="174"/>
        <v>2.2660300000000002</v>
      </c>
      <c r="Z301" s="84">
        <f t="shared" si="174"/>
        <v>2.0544699999999998</v>
      </c>
      <c r="AA301" s="84">
        <f t="shared" si="174"/>
        <v>1.8599600000000001</v>
      </c>
    </row>
    <row r="302" spans="1:27" ht="12.75" hidden="1" customHeight="1" outlineLevel="1" x14ac:dyDescent="0.2">
      <c r="A302" s="92" t="s">
        <v>2537</v>
      </c>
      <c r="B302" s="62" t="s">
        <v>231</v>
      </c>
      <c r="C302" s="42" t="s">
        <v>77</v>
      </c>
      <c r="D302" s="43">
        <v>1298.6300000000001</v>
      </c>
      <c r="E302" s="43">
        <v>1193.57</v>
      </c>
      <c r="F302" s="43">
        <v>1123.3900000000001</v>
      </c>
      <c r="G302" s="43">
        <v>1130.0899999999999</v>
      </c>
      <c r="H302" s="43">
        <v>1199.83</v>
      </c>
      <c r="I302" s="43">
        <v>1383.21</v>
      </c>
      <c r="J302" s="43">
        <v>1476.43</v>
      </c>
      <c r="K302" s="43">
        <v>1691.18</v>
      </c>
      <c r="L302" s="43">
        <v>1859.54</v>
      </c>
      <c r="M302" s="43">
        <v>1886.81</v>
      </c>
      <c r="N302" s="43">
        <v>1894.31</v>
      </c>
      <c r="O302" s="43">
        <v>1818.73</v>
      </c>
      <c r="P302" s="43">
        <v>1785.55</v>
      </c>
      <c r="Q302" s="43">
        <v>1789.11</v>
      </c>
      <c r="R302" s="43">
        <v>1800.41</v>
      </c>
      <c r="S302" s="43">
        <v>1792.94</v>
      </c>
      <c r="T302" s="43">
        <v>1799.79</v>
      </c>
      <c r="U302" s="43">
        <v>1768.52</v>
      </c>
      <c r="V302" s="43">
        <v>1782.13</v>
      </c>
      <c r="W302" s="43">
        <v>1870.63</v>
      </c>
      <c r="X302" s="43">
        <v>1896.22</v>
      </c>
      <c r="Y302" s="43">
        <v>1817.61</v>
      </c>
      <c r="Z302" s="43">
        <v>1606.05</v>
      </c>
      <c r="AA302" s="43">
        <v>1411.54</v>
      </c>
    </row>
    <row r="303" spans="1:27" ht="12.75" hidden="1" customHeight="1" outlineLevel="1" x14ac:dyDescent="0.2">
      <c r="A303" s="92" t="s">
        <v>2538</v>
      </c>
      <c r="B303" s="62" t="s">
        <v>88</v>
      </c>
      <c r="C303" s="42" t="s">
        <v>77</v>
      </c>
      <c r="D303" s="43">
        <f>$D$168</f>
        <v>113.12</v>
      </c>
      <c r="E303" s="43">
        <f>$D$168</f>
        <v>113.12</v>
      </c>
      <c r="F303" s="43">
        <f t="shared" ref="F303:AA303" si="175">$D$168</f>
        <v>113.12</v>
      </c>
      <c r="G303" s="43">
        <f t="shared" si="175"/>
        <v>113.12</v>
      </c>
      <c r="H303" s="43">
        <f t="shared" si="175"/>
        <v>113.12</v>
      </c>
      <c r="I303" s="43">
        <f t="shared" si="175"/>
        <v>113.12</v>
      </c>
      <c r="J303" s="43">
        <f t="shared" si="175"/>
        <v>113.12</v>
      </c>
      <c r="K303" s="43">
        <f t="shared" si="175"/>
        <v>113.12</v>
      </c>
      <c r="L303" s="43">
        <f t="shared" si="175"/>
        <v>113.12</v>
      </c>
      <c r="M303" s="43">
        <f t="shared" si="175"/>
        <v>113.12</v>
      </c>
      <c r="N303" s="43">
        <f t="shared" si="175"/>
        <v>113.12</v>
      </c>
      <c r="O303" s="43">
        <f t="shared" si="175"/>
        <v>113.12</v>
      </c>
      <c r="P303" s="43">
        <f t="shared" si="175"/>
        <v>113.12</v>
      </c>
      <c r="Q303" s="43">
        <f t="shared" si="175"/>
        <v>113.12</v>
      </c>
      <c r="R303" s="43">
        <f t="shared" si="175"/>
        <v>113.12</v>
      </c>
      <c r="S303" s="43">
        <f t="shared" si="175"/>
        <v>113.12</v>
      </c>
      <c r="T303" s="43">
        <f t="shared" si="175"/>
        <v>113.12</v>
      </c>
      <c r="U303" s="43">
        <f t="shared" si="175"/>
        <v>113.12</v>
      </c>
      <c r="V303" s="43">
        <f t="shared" si="175"/>
        <v>113.12</v>
      </c>
      <c r="W303" s="43">
        <f t="shared" si="175"/>
        <v>113.12</v>
      </c>
      <c r="X303" s="43">
        <f t="shared" si="175"/>
        <v>113.12</v>
      </c>
      <c r="Y303" s="43">
        <f t="shared" si="175"/>
        <v>113.12</v>
      </c>
      <c r="Z303" s="43">
        <f t="shared" si="175"/>
        <v>113.12</v>
      </c>
      <c r="AA303" s="43">
        <f t="shared" si="175"/>
        <v>113.12</v>
      </c>
    </row>
    <row r="304" spans="1:27" ht="12.75" hidden="1" customHeight="1" outlineLevel="1" x14ac:dyDescent="0.2">
      <c r="A304" s="92" t="s">
        <v>2539</v>
      </c>
      <c r="B304" s="62" t="s">
        <v>81</v>
      </c>
      <c r="C304" s="42" t="s">
        <v>77</v>
      </c>
      <c r="D304" s="43">
        <v>4.6100000000000003</v>
      </c>
      <c r="E304" s="43">
        <v>4.6100000000000003</v>
      </c>
      <c r="F304" s="43">
        <v>4.6100000000000003</v>
      </c>
      <c r="G304" s="43">
        <v>4.6100000000000003</v>
      </c>
      <c r="H304" s="43">
        <v>4.6100000000000003</v>
      </c>
      <c r="I304" s="43">
        <v>4.6100000000000003</v>
      </c>
      <c r="J304" s="43">
        <v>4.6100000000000003</v>
      </c>
      <c r="K304" s="43">
        <v>4.6100000000000003</v>
      </c>
      <c r="L304" s="43">
        <v>4.6100000000000003</v>
      </c>
      <c r="M304" s="43">
        <v>4.6100000000000003</v>
      </c>
      <c r="N304" s="43">
        <v>4.6100000000000003</v>
      </c>
      <c r="O304" s="43">
        <v>4.6100000000000003</v>
      </c>
      <c r="P304" s="43">
        <v>4.6100000000000003</v>
      </c>
      <c r="Q304" s="43">
        <v>4.6100000000000003</v>
      </c>
      <c r="R304" s="43">
        <v>4.6100000000000003</v>
      </c>
      <c r="S304" s="43">
        <v>4.6100000000000003</v>
      </c>
      <c r="T304" s="43">
        <v>4.6100000000000003</v>
      </c>
      <c r="U304" s="43">
        <v>4.6100000000000003</v>
      </c>
      <c r="V304" s="43">
        <v>4.6100000000000003</v>
      </c>
      <c r="W304" s="43">
        <v>4.6100000000000003</v>
      </c>
      <c r="X304" s="43">
        <v>4.6100000000000003</v>
      </c>
      <c r="Y304" s="43">
        <v>4.6100000000000003</v>
      </c>
      <c r="Z304" s="43">
        <v>4.6100000000000003</v>
      </c>
      <c r="AA304" s="43">
        <v>4.6100000000000003</v>
      </c>
    </row>
    <row r="305" spans="1:27" ht="12.75" hidden="1" customHeight="1" outlineLevel="1" x14ac:dyDescent="0.2">
      <c r="A305" s="92" t="s">
        <v>2540</v>
      </c>
      <c r="B305" s="62" t="s">
        <v>79</v>
      </c>
      <c r="C305" s="42" t="s">
        <v>77</v>
      </c>
      <c r="D305" s="43">
        <f>$D$11</f>
        <v>330.69</v>
      </c>
      <c r="E305" s="43">
        <f t="shared" ref="E305:AA305" si="176">$D$11</f>
        <v>330.69</v>
      </c>
      <c r="F305" s="43">
        <f t="shared" si="176"/>
        <v>330.69</v>
      </c>
      <c r="G305" s="43">
        <f t="shared" si="176"/>
        <v>330.69</v>
      </c>
      <c r="H305" s="43">
        <f t="shared" si="176"/>
        <v>330.69</v>
      </c>
      <c r="I305" s="43">
        <f t="shared" si="176"/>
        <v>330.69</v>
      </c>
      <c r="J305" s="43">
        <f t="shared" si="176"/>
        <v>330.69</v>
      </c>
      <c r="K305" s="43">
        <f t="shared" si="176"/>
        <v>330.69</v>
      </c>
      <c r="L305" s="43">
        <f t="shared" si="176"/>
        <v>330.69</v>
      </c>
      <c r="M305" s="43">
        <f t="shared" si="176"/>
        <v>330.69</v>
      </c>
      <c r="N305" s="43">
        <f t="shared" si="176"/>
        <v>330.69</v>
      </c>
      <c r="O305" s="43">
        <f t="shared" si="176"/>
        <v>330.69</v>
      </c>
      <c r="P305" s="43">
        <f t="shared" si="176"/>
        <v>330.69</v>
      </c>
      <c r="Q305" s="43">
        <f t="shared" si="176"/>
        <v>330.69</v>
      </c>
      <c r="R305" s="43">
        <f t="shared" si="176"/>
        <v>330.69</v>
      </c>
      <c r="S305" s="43">
        <f t="shared" si="176"/>
        <v>330.69</v>
      </c>
      <c r="T305" s="43">
        <f t="shared" si="176"/>
        <v>330.69</v>
      </c>
      <c r="U305" s="43">
        <f t="shared" si="176"/>
        <v>330.69</v>
      </c>
      <c r="V305" s="43">
        <f t="shared" si="176"/>
        <v>330.69</v>
      </c>
      <c r="W305" s="43">
        <f t="shared" si="176"/>
        <v>330.69</v>
      </c>
      <c r="X305" s="43">
        <f t="shared" si="176"/>
        <v>330.69</v>
      </c>
      <c r="Y305" s="43">
        <f t="shared" si="176"/>
        <v>330.69</v>
      </c>
      <c r="Z305" s="43">
        <f t="shared" si="176"/>
        <v>330.69</v>
      </c>
      <c r="AA305" s="43">
        <f t="shared" si="176"/>
        <v>330.69</v>
      </c>
    </row>
    <row r="306" spans="1:27" ht="12.75" customHeight="1" collapsed="1" x14ac:dyDescent="0.2">
      <c r="A306" s="91" t="s">
        <v>2541</v>
      </c>
      <c r="B306" s="27" t="str">
        <f>"29"&amp;"."&amp;$B$801&amp;"."&amp;$B$802</f>
        <v>29.03.2023</v>
      </c>
      <c r="C306" s="83" t="s">
        <v>74</v>
      </c>
      <c r="D306" s="84">
        <f>ROUND(((D307+D308+D310+D309)/1000),5)</f>
        <v>1.5656600000000001</v>
      </c>
      <c r="E306" s="84">
        <f>ROUND(((E307+E308+E310+E309)/1000),5)</f>
        <v>1.4949399999999999</v>
      </c>
      <c r="F306" s="84">
        <f>ROUND(((F307+F308+F310+F309)/1000),5)</f>
        <v>1.46973</v>
      </c>
      <c r="G306" s="84">
        <f t="shared" ref="G306:AA306" si="177">ROUND(((G307+G308+G310+G309)/1000),5)</f>
        <v>1.4843500000000001</v>
      </c>
      <c r="H306" s="84">
        <f t="shared" si="177"/>
        <v>1.49776</v>
      </c>
      <c r="I306" s="84">
        <f t="shared" si="177"/>
        <v>1.56396</v>
      </c>
      <c r="J306" s="84">
        <f t="shared" si="177"/>
        <v>1.7959000000000001</v>
      </c>
      <c r="K306" s="84">
        <f t="shared" si="177"/>
        <v>1.9375199999999999</v>
      </c>
      <c r="L306" s="84">
        <f t="shared" si="177"/>
        <v>2.11009</v>
      </c>
      <c r="M306" s="84">
        <f t="shared" si="177"/>
        <v>2.25061</v>
      </c>
      <c r="N306" s="84">
        <f t="shared" si="177"/>
        <v>2.2690899999999998</v>
      </c>
      <c r="O306" s="84">
        <f t="shared" si="177"/>
        <v>2.3041</v>
      </c>
      <c r="P306" s="84">
        <f t="shared" si="177"/>
        <v>2.2733500000000002</v>
      </c>
      <c r="Q306" s="84">
        <f t="shared" si="177"/>
        <v>2.3075600000000001</v>
      </c>
      <c r="R306" s="84">
        <f t="shared" si="177"/>
        <v>2.2902100000000001</v>
      </c>
      <c r="S306" s="84">
        <f t="shared" si="177"/>
        <v>2.2410199999999998</v>
      </c>
      <c r="T306" s="84">
        <f t="shared" si="177"/>
        <v>2.1459800000000002</v>
      </c>
      <c r="U306" s="84">
        <f t="shared" si="177"/>
        <v>2.0399099999999999</v>
      </c>
      <c r="V306" s="84">
        <f t="shared" si="177"/>
        <v>2.0437799999999999</v>
      </c>
      <c r="W306" s="84">
        <f t="shared" si="177"/>
        <v>2.11145</v>
      </c>
      <c r="X306" s="84">
        <f t="shared" si="177"/>
        <v>2.1468799999999999</v>
      </c>
      <c r="Y306" s="84">
        <f t="shared" si="177"/>
        <v>2.09707</v>
      </c>
      <c r="Z306" s="84">
        <f t="shared" si="177"/>
        <v>1.8047200000000001</v>
      </c>
      <c r="AA306" s="84">
        <f t="shared" si="177"/>
        <v>1.59903</v>
      </c>
    </row>
    <row r="307" spans="1:27" ht="12.75" hidden="1" customHeight="1" outlineLevel="1" x14ac:dyDescent="0.2">
      <c r="A307" s="92" t="s">
        <v>2542</v>
      </c>
      <c r="B307" s="62" t="s">
        <v>231</v>
      </c>
      <c r="C307" s="42" t="s">
        <v>77</v>
      </c>
      <c r="D307" s="43">
        <v>1117.24</v>
      </c>
      <c r="E307" s="43">
        <v>1046.52</v>
      </c>
      <c r="F307" s="43">
        <v>1021.31</v>
      </c>
      <c r="G307" s="43">
        <v>1035.93</v>
      </c>
      <c r="H307" s="43">
        <v>1049.3399999999999</v>
      </c>
      <c r="I307" s="43">
        <v>1115.54</v>
      </c>
      <c r="J307" s="43">
        <v>1347.48</v>
      </c>
      <c r="K307" s="43">
        <v>1489.1</v>
      </c>
      <c r="L307" s="43">
        <v>1661.67</v>
      </c>
      <c r="M307" s="43">
        <v>1802.19</v>
      </c>
      <c r="N307" s="43">
        <v>1820.67</v>
      </c>
      <c r="O307" s="43">
        <v>1855.68</v>
      </c>
      <c r="P307" s="43">
        <v>1824.93</v>
      </c>
      <c r="Q307" s="43">
        <v>1859.14</v>
      </c>
      <c r="R307" s="43">
        <v>1841.79</v>
      </c>
      <c r="S307" s="43">
        <v>1792.6</v>
      </c>
      <c r="T307" s="43">
        <v>1697.56</v>
      </c>
      <c r="U307" s="43">
        <v>1591.49</v>
      </c>
      <c r="V307" s="43">
        <v>1595.36</v>
      </c>
      <c r="W307" s="43">
        <v>1663.03</v>
      </c>
      <c r="X307" s="43">
        <v>1698.46</v>
      </c>
      <c r="Y307" s="43">
        <v>1648.65</v>
      </c>
      <c r="Z307" s="43">
        <v>1356.3</v>
      </c>
      <c r="AA307" s="43">
        <v>1150.6099999999999</v>
      </c>
    </row>
    <row r="308" spans="1:27" ht="12.75" hidden="1" customHeight="1" outlineLevel="1" x14ac:dyDescent="0.2">
      <c r="A308" s="92" t="s">
        <v>2543</v>
      </c>
      <c r="B308" s="62" t="s">
        <v>88</v>
      </c>
      <c r="C308" s="42" t="s">
        <v>77</v>
      </c>
      <c r="D308" s="43">
        <f>$D$168</f>
        <v>113.12</v>
      </c>
      <c r="E308" s="43">
        <f>$D$168</f>
        <v>113.12</v>
      </c>
      <c r="F308" s="43">
        <f t="shared" ref="F308:AA308" si="178">$D$168</f>
        <v>113.12</v>
      </c>
      <c r="G308" s="43">
        <f t="shared" si="178"/>
        <v>113.12</v>
      </c>
      <c r="H308" s="43">
        <f t="shared" si="178"/>
        <v>113.12</v>
      </c>
      <c r="I308" s="43">
        <f t="shared" si="178"/>
        <v>113.12</v>
      </c>
      <c r="J308" s="43">
        <f t="shared" si="178"/>
        <v>113.12</v>
      </c>
      <c r="K308" s="43">
        <f t="shared" si="178"/>
        <v>113.12</v>
      </c>
      <c r="L308" s="43">
        <f t="shared" si="178"/>
        <v>113.12</v>
      </c>
      <c r="M308" s="43">
        <f t="shared" si="178"/>
        <v>113.12</v>
      </c>
      <c r="N308" s="43">
        <f t="shared" si="178"/>
        <v>113.12</v>
      </c>
      <c r="O308" s="43">
        <f t="shared" si="178"/>
        <v>113.12</v>
      </c>
      <c r="P308" s="43">
        <f t="shared" si="178"/>
        <v>113.12</v>
      </c>
      <c r="Q308" s="43">
        <f t="shared" si="178"/>
        <v>113.12</v>
      </c>
      <c r="R308" s="43">
        <f t="shared" si="178"/>
        <v>113.12</v>
      </c>
      <c r="S308" s="43">
        <f t="shared" si="178"/>
        <v>113.12</v>
      </c>
      <c r="T308" s="43">
        <f t="shared" si="178"/>
        <v>113.12</v>
      </c>
      <c r="U308" s="43">
        <f t="shared" si="178"/>
        <v>113.12</v>
      </c>
      <c r="V308" s="43">
        <f t="shared" si="178"/>
        <v>113.12</v>
      </c>
      <c r="W308" s="43">
        <f t="shared" si="178"/>
        <v>113.12</v>
      </c>
      <c r="X308" s="43">
        <f t="shared" si="178"/>
        <v>113.12</v>
      </c>
      <c r="Y308" s="43">
        <f t="shared" si="178"/>
        <v>113.12</v>
      </c>
      <c r="Z308" s="43">
        <f t="shared" si="178"/>
        <v>113.12</v>
      </c>
      <c r="AA308" s="43">
        <f t="shared" si="178"/>
        <v>113.12</v>
      </c>
    </row>
    <row r="309" spans="1:27" ht="12.75" hidden="1" customHeight="1" outlineLevel="1" x14ac:dyDescent="0.2">
      <c r="A309" s="92" t="s">
        <v>2544</v>
      </c>
      <c r="B309" s="62" t="s">
        <v>81</v>
      </c>
      <c r="C309" s="42" t="s">
        <v>77</v>
      </c>
      <c r="D309" s="43">
        <v>4.6100000000000003</v>
      </c>
      <c r="E309" s="43">
        <v>4.6100000000000003</v>
      </c>
      <c r="F309" s="43">
        <v>4.6100000000000003</v>
      </c>
      <c r="G309" s="43">
        <v>4.6100000000000003</v>
      </c>
      <c r="H309" s="43">
        <v>4.6100000000000003</v>
      </c>
      <c r="I309" s="43">
        <v>4.6100000000000003</v>
      </c>
      <c r="J309" s="43">
        <v>4.6100000000000003</v>
      </c>
      <c r="K309" s="43">
        <v>4.6100000000000003</v>
      </c>
      <c r="L309" s="43">
        <v>4.6100000000000003</v>
      </c>
      <c r="M309" s="43">
        <v>4.6100000000000003</v>
      </c>
      <c r="N309" s="43">
        <v>4.6100000000000003</v>
      </c>
      <c r="O309" s="43">
        <v>4.6100000000000003</v>
      </c>
      <c r="P309" s="43">
        <v>4.6100000000000003</v>
      </c>
      <c r="Q309" s="43">
        <v>4.6100000000000003</v>
      </c>
      <c r="R309" s="43">
        <v>4.6100000000000003</v>
      </c>
      <c r="S309" s="43">
        <v>4.6100000000000003</v>
      </c>
      <c r="T309" s="43">
        <v>4.6100000000000003</v>
      </c>
      <c r="U309" s="43">
        <v>4.6100000000000003</v>
      </c>
      <c r="V309" s="43">
        <v>4.6100000000000003</v>
      </c>
      <c r="W309" s="43">
        <v>4.6100000000000003</v>
      </c>
      <c r="X309" s="43">
        <v>4.6100000000000003</v>
      </c>
      <c r="Y309" s="43">
        <v>4.6100000000000003</v>
      </c>
      <c r="Z309" s="43">
        <v>4.6100000000000003</v>
      </c>
      <c r="AA309" s="43">
        <v>4.6100000000000003</v>
      </c>
    </row>
    <row r="310" spans="1:27" ht="12.75" hidden="1" customHeight="1" outlineLevel="1" x14ac:dyDescent="0.2">
      <c r="A310" s="92" t="s">
        <v>2545</v>
      </c>
      <c r="B310" s="62" t="s">
        <v>79</v>
      </c>
      <c r="C310" s="42" t="s">
        <v>77</v>
      </c>
      <c r="D310" s="43">
        <f>$D$11</f>
        <v>330.69</v>
      </c>
      <c r="E310" s="43">
        <f t="shared" ref="E310:AA310" si="179">$D$11</f>
        <v>330.69</v>
      </c>
      <c r="F310" s="43">
        <f t="shared" si="179"/>
        <v>330.69</v>
      </c>
      <c r="G310" s="43">
        <f t="shared" si="179"/>
        <v>330.69</v>
      </c>
      <c r="H310" s="43">
        <f t="shared" si="179"/>
        <v>330.69</v>
      </c>
      <c r="I310" s="43">
        <f t="shared" si="179"/>
        <v>330.69</v>
      </c>
      <c r="J310" s="43">
        <f t="shared" si="179"/>
        <v>330.69</v>
      </c>
      <c r="K310" s="43">
        <f t="shared" si="179"/>
        <v>330.69</v>
      </c>
      <c r="L310" s="43">
        <f t="shared" si="179"/>
        <v>330.69</v>
      </c>
      <c r="M310" s="43">
        <f t="shared" si="179"/>
        <v>330.69</v>
      </c>
      <c r="N310" s="43">
        <f t="shared" si="179"/>
        <v>330.69</v>
      </c>
      <c r="O310" s="43">
        <f t="shared" si="179"/>
        <v>330.69</v>
      </c>
      <c r="P310" s="43">
        <f t="shared" si="179"/>
        <v>330.69</v>
      </c>
      <c r="Q310" s="43">
        <f t="shared" si="179"/>
        <v>330.69</v>
      </c>
      <c r="R310" s="43">
        <f t="shared" si="179"/>
        <v>330.69</v>
      </c>
      <c r="S310" s="43">
        <f t="shared" si="179"/>
        <v>330.69</v>
      </c>
      <c r="T310" s="43">
        <f t="shared" si="179"/>
        <v>330.69</v>
      </c>
      <c r="U310" s="43">
        <f t="shared" si="179"/>
        <v>330.69</v>
      </c>
      <c r="V310" s="43">
        <f t="shared" si="179"/>
        <v>330.69</v>
      </c>
      <c r="W310" s="43">
        <f t="shared" si="179"/>
        <v>330.69</v>
      </c>
      <c r="X310" s="43">
        <f t="shared" si="179"/>
        <v>330.69</v>
      </c>
      <c r="Y310" s="43">
        <f t="shared" si="179"/>
        <v>330.69</v>
      </c>
      <c r="Z310" s="43">
        <f t="shared" si="179"/>
        <v>330.69</v>
      </c>
      <c r="AA310" s="43">
        <f t="shared" si="179"/>
        <v>330.69</v>
      </c>
    </row>
    <row r="311" spans="1:27" ht="12.75" customHeight="1" collapsed="1" x14ac:dyDescent="0.2">
      <c r="A311" s="91" t="s">
        <v>2546</v>
      </c>
      <c r="B311" s="27" t="str">
        <f>"30"&amp;"."&amp;$B$801&amp;"."&amp;$B$802</f>
        <v>30.03.2023</v>
      </c>
      <c r="C311" s="83" t="s">
        <v>74</v>
      </c>
      <c r="D311" s="84">
        <f>ROUND(((D312+D313+D315+D314)/1000),5)</f>
        <v>1.5151300000000001</v>
      </c>
      <c r="E311" s="84">
        <f>ROUND(((E312+E313+E315+E314)/1000),5)</f>
        <v>1.4171899999999999</v>
      </c>
      <c r="F311" s="84">
        <f>ROUND(((F312+F313+F315+F314)/1000),5)</f>
        <v>1.3821600000000001</v>
      </c>
      <c r="G311" s="84">
        <f t="shared" ref="G311:AA311" si="180">ROUND(((G312+G313+G315+G314)/1000),5)</f>
        <v>1.38361</v>
      </c>
      <c r="H311" s="84">
        <f t="shared" si="180"/>
        <v>1.4141699999999999</v>
      </c>
      <c r="I311" s="84">
        <f t="shared" si="180"/>
        <v>1.4985200000000001</v>
      </c>
      <c r="J311" s="84">
        <f t="shared" si="180"/>
        <v>1.6789400000000001</v>
      </c>
      <c r="K311" s="84">
        <f t="shared" si="180"/>
        <v>1.9051400000000001</v>
      </c>
      <c r="L311" s="84">
        <f t="shared" si="180"/>
        <v>2.0230399999999999</v>
      </c>
      <c r="M311" s="84">
        <f t="shared" si="180"/>
        <v>2.1520800000000002</v>
      </c>
      <c r="N311" s="84">
        <f t="shared" si="180"/>
        <v>2.1478299999999999</v>
      </c>
      <c r="O311" s="84">
        <f t="shared" si="180"/>
        <v>2.1593100000000001</v>
      </c>
      <c r="P311" s="84">
        <f t="shared" si="180"/>
        <v>2.1587000000000001</v>
      </c>
      <c r="Q311" s="84">
        <f t="shared" si="180"/>
        <v>2.15802</v>
      </c>
      <c r="R311" s="84">
        <f t="shared" si="180"/>
        <v>2.11754</v>
      </c>
      <c r="S311" s="84">
        <f t="shared" si="180"/>
        <v>2.0852900000000001</v>
      </c>
      <c r="T311" s="84">
        <f t="shared" si="180"/>
        <v>2.0560299999999998</v>
      </c>
      <c r="U311" s="84">
        <f t="shared" si="180"/>
        <v>2.0214500000000002</v>
      </c>
      <c r="V311" s="84">
        <f t="shared" si="180"/>
        <v>2.0316399999999999</v>
      </c>
      <c r="W311" s="84">
        <f t="shared" si="180"/>
        <v>2.1041500000000002</v>
      </c>
      <c r="X311" s="84">
        <f t="shared" si="180"/>
        <v>2.1551800000000001</v>
      </c>
      <c r="Y311" s="84">
        <f t="shared" si="180"/>
        <v>2.0484499999999999</v>
      </c>
      <c r="Z311" s="84">
        <f t="shared" si="180"/>
        <v>1.8010299999999999</v>
      </c>
      <c r="AA311" s="84">
        <f t="shared" si="180"/>
        <v>1.56454</v>
      </c>
    </row>
    <row r="312" spans="1:27" ht="12.75" hidden="1" customHeight="1" outlineLevel="1" x14ac:dyDescent="0.2">
      <c r="A312" s="92" t="s">
        <v>2547</v>
      </c>
      <c r="B312" s="62" t="s">
        <v>231</v>
      </c>
      <c r="C312" s="42" t="s">
        <v>77</v>
      </c>
      <c r="D312" s="43">
        <v>1066.71</v>
      </c>
      <c r="E312" s="43">
        <v>968.77</v>
      </c>
      <c r="F312" s="43">
        <v>933.74</v>
      </c>
      <c r="G312" s="43">
        <v>935.19</v>
      </c>
      <c r="H312" s="43">
        <v>965.75</v>
      </c>
      <c r="I312" s="43">
        <v>1050.0999999999999</v>
      </c>
      <c r="J312" s="43">
        <v>1230.52</v>
      </c>
      <c r="K312" s="43">
        <v>1456.72</v>
      </c>
      <c r="L312" s="43">
        <v>1574.62</v>
      </c>
      <c r="M312" s="43">
        <v>1703.66</v>
      </c>
      <c r="N312" s="43">
        <v>1699.41</v>
      </c>
      <c r="O312" s="43">
        <v>1710.89</v>
      </c>
      <c r="P312" s="43">
        <v>1710.28</v>
      </c>
      <c r="Q312" s="43">
        <v>1709.6</v>
      </c>
      <c r="R312" s="43">
        <v>1669.12</v>
      </c>
      <c r="S312" s="43">
        <v>1636.87</v>
      </c>
      <c r="T312" s="43">
        <v>1607.61</v>
      </c>
      <c r="U312" s="43">
        <v>1573.03</v>
      </c>
      <c r="V312" s="43">
        <v>1583.22</v>
      </c>
      <c r="W312" s="43">
        <v>1655.73</v>
      </c>
      <c r="X312" s="43">
        <v>1706.76</v>
      </c>
      <c r="Y312" s="43">
        <v>1600.03</v>
      </c>
      <c r="Z312" s="43">
        <v>1352.61</v>
      </c>
      <c r="AA312" s="43">
        <v>1116.1199999999999</v>
      </c>
    </row>
    <row r="313" spans="1:27" ht="12.75" hidden="1" customHeight="1" outlineLevel="1" x14ac:dyDescent="0.2">
      <c r="A313" s="92" t="s">
        <v>2548</v>
      </c>
      <c r="B313" s="62" t="s">
        <v>88</v>
      </c>
      <c r="C313" s="42" t="s">
        <v>77</v>
      </c>
      <c r="D313" s="43">
        <f>$D$168</f>
        <v>113.12</v>
      </c>
      <c r="E313" s="43">
        <f>$D$168</f>
        <v>113.12</v>
      </c>
      <c r="F313" s="43">
        <f t="shared" ref="F313:AA313" si="181">$D$168</f>
        <v>113.12</v>
      </c>
      <c r="G313" s="43">
        <f t="shared" si="181"/>
        <v>113.12</v>
      </c>
      <c r="H313" s="43">
        <f t="shared" si="181"/>
        <v>113.12</v>
      </c>
      <c r="I313" s="43">
        <f t="shared" si="181"/>
        <v>113.12</v>
      </c>
      <c r="J313" s="43">
        <f t="shared" si="181"/>
        <v>113.12</v>
      </c>
      <c r="K313" s="43">
        <f t="shared" si="181"/>
        <v>113.12</v>
      </c>
      <c r="L313" s="43">
        <f t="shared" si="181"/>
        <v>113.12</v>
      </c>
      <c r="M313" s="43">
        <f t="shared" si="181"/>
        <v>113.12</v>
      </c>
      <c r="N313" s="43">
        <f t="shared" si="181"/>
        <v>113.12</v>
      </c>
      <c r="O313" s="43">
        <f t="shared" si="181"/>
        <v>113.12</v>
      </c>
      <c r="P313" s="43">
        <f t="shared" si="181"/>
        <v>113.12</v>
      </c>
      <c r="Q313" s="43">
        <f t="shared" si="181"/>
        <v>113.12</v>
      </c>
      <c r="R313" s="43">
        <f t="shared" si="181"/>
        <v>113.12</v>
      </c>
      <c r="S313" s="43">
        <f t="shared" si="181"/>
        <v>113.12</v>
      </c>
      <c r="T313" s="43">
        <f t="shared" si="181"/>
        <v>113.12</v>
      </c>
      <c r="U313" s="43">
        <f t="shared" si="181"/>
        <v>113.12</v>
      </c>
      <c r="V313" s="43">
        <f t="shared" si="181"/>
        <v>113.12</v>
      </c>
      <c r="W313" s="43">
        <f t="shared" si="181"/>
        <v>113.12</v>
      </c>
      <c r="X313" s="43">
        <f t="shared" si="181"/>
        <v>113.12</v>
      </c>
      <c r="Y313" s="43">
        <f t="shared" si="181"/>
        <v>113.12</v>
      </c>
      <c r="Z313" s="43">
        <f t="shared" si="181"/>
        <v>113.12</v>
      </c>
      <c r="AA313" s="43">
        <f t="shared" si="181"/>
        <v>113.12</v>
      </c>
    </row>
    <row r="314" spans="1:27" ht="12.75" hidden="1" customHeight="1" outlineLevel="1" x14ac:dyDescent="0.2">
      <c r="A314" s="92" t="s">
        <v>2549</v>
      </c>
      <c r="B314" s="62" t="s">
        <v>81</v>
      </c>
      <c r="C314" s="42" t="s">
        <v>77</v>
      </c>
      <c r="D314" s="43">
        <v>4.6100000000000003</v>
      </c>
      <c r="E314" s="43">
        <v>4.6100000000000003</v>
      </c>
      <c r="F314" s="43">
        <v>4.6100000000000003</v>
      </c>
      <c r="G314" s="43">
        <v>4.6100000000000003</v>
      </c>
      <c r="H314" s="43">
        <v>4.6100000000000003</v>
      </c>
      <c r="I314" s="43">
        <v>4.6100000000000003</v>
      </c>
      <c r="J314" s="43">
        <v>4.6100000000000003</v>
      </c>
      <c r="K314" s="43">
        <v>4.6100000000000003</v>
      </c>
      <c r="L314" s="43">
        <v>4.6100000000000003</v>
      </c>
      <c r="M314" s="43">
        <v>4.6100000000000003</v>
      </c>
      <c r="N314" s="43">
        <v>4.6100000000000003</v>
      </c>
      <c r="O314" s="43">
        <v>4.6100000000000003</v>
      </c>
      <c r="P314" s="43">
        <v>4.6100000000000003</v>
      </c>
      <c r="Q314" s="43">
        <v>4.6100000000000003</v>
      </c>
      <c r="R314" s="43">
        <v>4.6100000000000003</v>
      </c>
      <c r="S314" s="43">
        <v>4.6100000000000003</v>
      </c>
      <c r="T314" s="43">
        <v>4.6100000000000003</v>
      </c>
      <c r="U314" s="43">
        <v>4.6100000000000003</v>
      </c>
      <c r="V314" s="43">
        <v>4.6100000000000003</v>
      </c>
      <c r="W314" s="43">
        <v>4.6100000000000003</v>
      </c>
      <c r="X314" s="43">
        <v>4.6100000000000003</v>
      </c>
      <c r="Y314" s="43">
        <v>4.6100000000000003</v>
      </c>
      <c r="Z314" s="43">
        <v>4.6100000000000003</v>
      </c>
      <c r="AA314" s="43">
        <v>4.6100000000000003</v>
      </c>
    </row>
    <row r="315" spans="1:27" ht="12.75" hidden="1" customHeight="1" outlineLevel="1" x14ac:dyDescent="0.2">
      <c r="A315" s="92" t="s">
        <v>2550</v>
      </c>
      <c r="B315" s="62" t="s">
        <v>79</v>
      </c>
      <c r="C315" s="42" t="s">
        <v>77</v>
      </c>
      <c r="D315" s="43">
        <f>$D$11</f>
        <v>330.69</v>
      </c>
      <c r="E315" s="43">
        <f t="shared" ref="E315:AA315" si="182">$D$11</f>
        <v>330.69</v>
      </c>
      <c r="F315" s="43">
        <f t="shared" si="182"/>
        <v>330.69</v>
      </c>
      <c r="G315" s="43">
        <f t="shared" si="182"/>
        <v>330.69</v>
      </c>
      <c r="H315" s="43">
        <f t="shared" si="182"/>
        <v>330.69</v>
      </c>
      <c r="I315" s="43">
        <f t="shared" si="182"/>
        <v>330.69</v>
      </c>
      <c r="J315" s="43">
        <f t="shared" si="182"/>
        <v>330.69</v>
      </c>
      <c r="K315" s="43">
        <f t="shared" si="182"/>
        <v>330.69</v>
      </c>
      <c r="L315" s="43">
        <f t="shared" si="182"/>
        <v>330.69</v>
      </c>
      <c r="M315" s="43">
        <f t="shared" si="182"/>
        <v>330.69</v>
      </c>
      <c r="N315" s="43">
        <f t="shared" si="182"/>
        <v>330.69</v>
      </c>
      <c r="O315" s="43">
        <f t="shared" si="182"/>
        <v>330.69</v>
      </c>
      <c r="P315" s="43">
        <f t="shared" si="182"/>
        <v>330.69</v>
      </c>
      <c r="Q315" s="43">
        <f t="shared" si="182"/>
        <v>330.69</v>
      </c>
      <c r="R315" s="43">
        <f t="shared" si="182"/>
        <v>330.69</v>
      </c>
      <c r="S315" s="43">
        <f t="shared" si="182"/>
        <v>330.69</v>
      </c>
      <c r="T315" s="43">
        <f t="shared" si="182"/>
        <v>330.69</v>
      </c>
      <c r="U315" s="43">
        <f t="shared" si="182"/>
        <v>330.69</v>
      </c>
      <c r="V315" s="43">
        <f t="shared" si="182"/>
        <v>330.69</v>
      </c>
      <c r="W315" s="43">
        <f t="shared" si="182"/>
        <v>330.69</v>
      </c>
      <c r="X315" s="43">
        <f t="shared" si="182"/>
        <v>330.69</v>
      </c>
      <c r="Y315" s="43">
        <f t="shared" si="182"/>
        <v>330.69</v>
      </c>
      <c r="Z315" s="43">
        <f t="shared" si="182"/>
        <v>330.69</v>
      </c>
      <c r="AA315" s="43">
        <f t="shared" si="182"/>
        <v>330.69</v>
      </c>
    </row>
    <row r="316" spans="1:27" ht="12.75" customHeight="1" collapsed="1" x14ac:dyDescent="0.2">
      <c r="A316" s="91" t="s">
        <v>2551</v>
      </c>
      <c r="B316" s="27" t="str">
        <f>"31"&amp;"."&amp;$B$801&amp;"."&amp;$B$802</f>
        <v>31.03.2023</v>
      </c>
      <c r="C316" s="83" t="s">
        <v>74</v>
      </c>
      <c r="D316" s="84">
        <f>ROUND(((D317+D318+D320+D319)/1000),5)</f>
        <v>1.53556</v>
      </c>
      <c r="E316" s="84">
        <f>ROUND(((E317+E318+E320+E319)/1000),5)</f>
        <v>1.47797</v>
      </c>
      <c r="F316" s="84">
        <f>ROUND(((F317+F318+F320+F319)/1000),5)</f>
        <v>1.4253800000000001</v>
      </c>
      <c r="G316" s="84">
        <f t="shared" ref="G316:AA316" si="183">ROUND(((G317+G318+G320+G319)/1000),5)</f>
        <v>1.4390799999999999</v>
      </c>
      <c r="H316" s="84">
        <f t="shared" si="183"/>
        <v>1.4895700000000001</v>
      </c>
      <c r="I316" s="84">
        <f t="shared" si="183"/>
        <v>1.5625899999999999</v>
      </c>
      <c r="J316" s="84">
        <f t="shared" si="183"/>
        <v>1.78833</v>
      </c>
      <c r="K316" s="84">
        <f t="shared" si="183"/>
        <v>1.9287000000000001</v>
      </c>
      <c r="L316" s="84">
        <f t="shared" si="183"/>
        <v>2.1585200000000002</v>
      </c>
      <c r="M316" s="84">
        <f t="shared" si="183"/>
        <v>2.2733400000000001</v>
      </c>
      <c r="N316" s="84">
        <f t="shared" si="183"/>
        <v>2.2821600000000002</v>
      </c>
      <c r="O316" s="84">
        <f t="shared" si="183"/>
        <v>2.3134000000000001</v>
      </c>
      <c r="P316" s="84">
        <f t="shared" si="183"/>
        <v>2.2690700000000001</v>
      </c>
      <c r="Q316" s="84">
        <f t="shared" si="183"/>
        <v>2.28064</v>
      </c>
      <c r="R316" s="84">
        <f t="shared" si="183"/>
        <v>2.2819600000000002</v>
      </c>
      <c r="S316" s="84">
        <f t="shared" si="183"/>
        <v>2.2266400000000002</v>
      </c>
      <c r="T316" s="84">
        <f t="shared" si="183"/>
        <v>2.1693600000000002</v>
      </c>
      <c r="U316" s="84">
        <f t="shared" si="183"/>
        <v>2.0774599999999999</v>
      </c>
      <c r="V316" s="84">
        <f t="shared" si="183"/>
        <v>2.08249</v>
      </c>
      <c r="W316" s="84">
        <f t="shared" si="183"/>
        <v>2.1323300000000001</v>
      </c>
      <c r="X316" s="84">
        <f t="shared" si="183"/>
        <v>2.1739600000000001</v>
      </c>
      <c r="Y316" s="84">
        <f t="shared" si="183"/>
        <v>2.09666</v>
      </c>
      <c r="Z316" s="84">
        <f t="shared" si="183"/>
        <v>1.9743299999999999</v>
      </c>
      <c r="AA316" s="84">
        <f t="shared" si="183"/>
        <v>1.8018799999999999</v>
      </c>
    </row>
    <row r="317" spans="1:27" ht="12.75" hidden="1" customHeight="1" outlineLevel="1" x14ac:dyDescent="0.2">
      <c r="A317" s="92" t="s">
        <v>2552</v>
      </c>
      <c r="B317" s="62" t="s">
        <v>231</v>
      </c>
      <c r="C317" s="42" t="s">
        <v>77</v>
      </c>
      <c r="D317" s="43">
        <v>1087.1400000000001</v>
      </c>
      <c r="E317" s="43">
        <v>1029.55</v>
      </c>
      <c r="F317" s="43">
        <v>976.96</v>
      </c>
      <c r="G317" s="43">
        <v>990.66</v>
      </c>
      <c r="H317" s="43">
        <v>1041.1500000000001</v>
      </c>
      <c r="I317" s="43">
        <v>1114.17</v>
      </c>
      <c r="J317" s="43">
        <v>1339.91</v>
      </c>
      <c r="K317" s="43">
        <v>1480.28</v>
      </c>
      <c r="L317" s="43">
        <v>1710.1</v>
      </c>
      <c r="M317" s="43">
        <v>1824.92</v>
      </c>
      <c r="N317" s="43">
        <v>1833.74</v>
      </c>
      <c r="O317" s="43">
        <v>1864.98</v>
      </c>
      <c r="P317" s="43">
        <v>1820.65</v>
      </c>
      <c r="Q317" s="43">
        <v>1832.22</v>
      </c>
      <c r="R317" s="43">
        <v>1833.54</v>
      </c>
      <c r="S317" s="43">
        <v>1778.22</v>
      </c>
      <c r="T317" s="43">
        <v>1720.94</v>
      </c>
      <c r="U317" s="43">
        <v>1629.04</v>
      </c>
      <c r="V317" s="43">
        <v>1634.07</v>
      </c>
      <c r="W317" s="43">
        <v>1683.91</v>
      </c>
      <c r="X317" s="43">
        <v>1725.54</v>
      </c>
      <c r="Y317" s="43">
        <v>1648.24</v>
      </c>
      <c r="Z317" s="43">
        <v>1525.91</v>
      </c>
      <c r="AA317" s="43">
        <v>1353.46</v>
      </c>
    </row>
    <row r="318" spans="1:27" ht="12.75" hidden="1" customHeight="1" outlineLevel="1" x14ac:dyDescent="0.2">
      <c r="A318" s="92" t="s">
        <v>2553</v>
      </c>
      <c r="B318" s="62" t="s">
        <v>88</v>
      </c>
      <c r="C318" s="42" t="s">
        <v>77</v>
      </c>
      <c r="D318" s="43">
        <f>$D$168</f>
        <v>113.12</v>
      </c>
      <c r="E318" s="43">
        <f>$D$168</f>
        <v>113.12</v>
      </c>
      <c r="F318" s="43">
        <f t="shared" ref="F318:AA318" si="184">$D$168</f>
        <v>113.12</v>
      </c>
      <c r="G318" s="43">
        <f t="shared" si="184"/>
        <v>113.12</v>
      </c>
      <c r="H318" s="43">
        <f t="shared" si="184"/>
        <v>113.12</v>
      </c>
      <c r="I318" s="43">
        <f t="shared" si="184"/>
        <v>113.12</v>
      </c>
      <c r="J318" s="43">
        <f t="shared" si="184"/>
        <v>113.12</v>
      </c>
      <c r="K318" s="43">
        <f t="shared" si="184"/>
        <v>113.12</v>
      </c>
      <c r="L318" s="43">
        <f t="shared" si="184"/>
        <v>113.12</v>
      </c>
      <c r="M318" s="43">
        <f t="shared" si="184"/>
        <v>113.12</v>
      </c>
      <c r="N318" s="43">
        <f t="shared" si="184"/>
        <v>113.12</v>
      </c>
      <c r="O318" s="43">
        <f t="shared" si="184"/>
        <v>113.12</v>
      </c>
      <c r="P318" s="43">
        <f t="shared" si="184"/>
        <v>113.12</v>
      </c>
      <c r="Q318" s="43">
        <f t="shared" si="184"/>
        <v>113.12</v>
      </c>
      <c r="R318" s="43">
        <f t="shared" si="184"/>
        <v>113.12</v>
      </c>
      <c r="S318" s="43">
        <f t="shared" si="184"/>
        <v>113.12</v>
      </c>
      <c r="T318" s="43">
        <f t="shared" si="184"/>
        <v>113.12</v>
      </c>
      <c r="U318" s="43">
        <f t="shared" si="184"/>
        <v>113.12</v>
      </c>
      <c r="V318" s="43">
        <f t="shared" si="184"/>
        <v>113.12</v>
      </c>
      <c r="W318" s="43">
        <f t="shared" si="184"/>
        <v>113.12</v>
      </c>
      <c r="X318" s="43">
        <f t="shared" si="184"/>
        <v>113.12</v>
      </c>
      <c r="Y318" s="43">
        <f t="shared" si="184"/>
        <v>113.12</v>
      </c>
      <c r="Z318" s="43">
        <f t="shared" si="184"/>
        <v>113.12</v>
      </c>
      <c r="AA318" s="43">
        <f t="shared" si="184"/>
        <v>113.12</v>
      </c>
    </row>
    <row r="319" spans="1:27" ht="12.75" hidden="1" customHeight="1" outlineLevel="1" x14ac:dyDescent="0.2">
      <c r="A319" s="92" t="s">
        <v>2554</v>
      </c>
      <c r="B319" s="62" t="s">
        <v>81</v>
      </c>
      <c r="C319" s="42" t="s">
        <v>77</v>
      </c>
      <c r="D319" s="43">
        <v>4.6100000000000003</v>
      </c>
      <c r="E319" s="43">
        <v>4.6100000000000003</v>
      </c>
      <c r="F319" s="43">
        <v>4.6100000000000003</v>
      </c>
      <c r="G319" s="43">
        <v>4.6100000000000003</v>
      </c>
      <c r="H319" s="43">
        <v>4.6100000000000003</v>
      </c>
      <c r="I319" s="43">
        <v>4.6100000000000003</v>
      </c>
      <c r="J319" s="43">
        <v>4.6100000000000003</v>
      </c>
      <c r="K319" s="43">
        <v>4.6100000000000003</v>
      </c>
      <c r="L319" s="43">
        <v>4.6100000000000003</v>
      </c>
      <c r="M319" s="43">
        <v>4.6100000000000003</v>
      </c>
      <c r="N319" s="43">
        <v>4.6100000000000003</v>
      </c>
      <c r="O319" s="43">
        <v>4.6100000000000003</v>
      </c>
      <c r="P319" s="43">
        <v>4.6100000000000003</v>
      </c>
      <c r="Q319" s="43">
        <v>4.6100000000000003</v>
      </c>
      <c r="R319" s="43">
        <v>4.6100000000000003</v>
      </c>
      <c r="S319" s="43">
        <v>4.6100000000000003</v>
      </c>
      <c r="T319" s="43">
        <v>4.6100000000000003</v>
      </c>
      <c r="U319" s="43">
        <v>4.6100000000000003</v>
      </c>
      <c r="V319" s="43">
        <v>4.6100000000000003</v>
      </c>
      <c r="W319" s="43">
        <v>4.6100000000000003</v>
      </c>
      <c r="X319" s="43">
        <v>4.6100000000000003</v>
      </c>
      <c r="Y319" s="43">
        <v>4.6100000000000003</v>
      </c>
      <c r="Z319" s="43">
        <v>4.6100000000000003</v>
      </c>
      <c r="AA319" s="43">
        <v>4.6100000000000003</v>
      </c>
    </row>
    <row r="320" spans="1:27" ht="12.75" hidden="1" customHeight="1" outlineLevel="1" x14ac:dyDescent="0.2">
      <c r="A320" s="92" t="s">
        <v>2555</v>
      </c>
      <c r="B320" s="62" t="s">
        <v>79</v>
      </c>
      <c r="C320" s="42" t="s">
        <v>77</v>
      </c>
      <c r="D320" s="43">
        <f>$D$11</f>
        <v>330.69</v>
      </c>
      <c r="E320" s="43">
        <f t="shared" ref="E320:AA320" si="185">$D$11</f>
        <v>330.69</v>
      </c>
      <c r="F320" s="43">
        <f t="shared" si="185"/>
        <v>330.69</v>
      </c>
      <c r="G320" s="43">
        <f t="shared" si="185"/>
        <v>330.69</v>
      </c>
      <c r="H320" s="43">
        <f t="shared" si="185"/>
        <v>330.69</v>
      </c>
      <c r="I320" s="43">
        <f t="shared" si="185"/>
        <v>330.69</v>
      </c>
      <c r="J320" s="43">
        <f t="shared" si="185"/>
        <v>330.69</v>
      </c>
      <c r="K320" s="43">
        <f t="shared" si="185"/>
        <v>330.69</v>
      </c>
      <c r="L320" s="43">
        <f t="shared" si="185"/>
        <v>330.69</v>
      </c>
      <c r="M320" s="43">
        <f t="shared" si="185"/>
        <v>330.69</v>
      </c>
      <c r="N320" s="43">
        <f t="shared" si="185"/>
        <v>330.69</v>
      </c>
      <c r="O320" s="43">
        <f t="shared" si="185"/>
        <v>330.69</v>
      </c>
      <c r="P320" s="43">
        <f t="shared" si="185"/>
        <v>330.69</v>
      </c>
      <c r="Q320" s="43">
        <f t="shared" si="185"/>
        <v>330.69</v>
      </c>
      <c r="R320" s="43">
        <f t="shared" si="185"/>
        <v>330.69</v>
      </c>
      <c r="S320" s="43">
        <f t="shared" si="185"/>
        <v>330.69</v>
      </c>
      <c r="T320" s="43">
        <f t="shared" si="185"/>
        <v>330.69</v>
      </c>
      <c r="U320" s="43">
        <f t="shared" si="185"/>
        <v>330.69</v>
      </c>
      <c r="V320" s="43">
        <f t="shared" si="185"/>
        <v>330.69</v>
      </c>
      <c r="W320" s="43">
        <f t="shared" si="185"/>
        <v>330.69</v>
      </c>
      <c r="X320" s="43">
        <f t="shared" si="185"/>
        <v>330.69</v>
      </c>
      <c r="Y320" s="43">
        <f t="shared" si="185"/>
        <v>330.69</v>
      </c>
      <c r="Z320" s="43">
        <f t="shared" si="185"/>
        <v>330.69</v>
      </c>
      <c r="AA320" s="43">
        <f t="shared" si="185"/>
        <v>330.69</v>
      </c>
    </row>
    <row r="321" spans="1:27" ht="12.75" customHeight="1" collapsed="1" x14ac:dyDescent="0.2">
      <c r="A321" s="93"/>
      <c r="B321" s="94" t="s">
        <v>385</v>
      </c>
      <c r="C321" s="95"/>
      <c r="D321" s="96"/>
      <c r="E321" s="96"/>
      <c r="F321" s="96"/>
      <c r="G321" s="96"/>
      <c r="I321" s="38"/>
    </row>
    <row r="322" spans="1:27" ht="12.75" customHeight="1" x14ac:dyDescent="0.2">
      <c r="A322" s="93"/>
      <c r="B322" s="94" t="s">
        <v>385</v>
      </c>
      <c r="C322" s="95"/>
      <c r="D322" s="96"/>
      <c r="E322" s="96"/>
      <c r="F322" s="96"/>
      <c r="G322" s="96"/>
      <c r="I322" s="38"/>
    </row>
    <row r="323" spans="1:27" ht="12.75" customHeight="1" x14ac:dyDescent="0.2">
      <c r="A323" s="171" t="s">
        <v>542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3"/>
    </row>
    <row r="324" spans="1:27" ht="25.5" x14ac:dyDescent="0.2">
      <c r="A324" s="25" t="s">
        <v>62</v>
      </c>
      <c r="B324" s="26" t="s">
        <v>203</v>
      </c>
      <c r="C324" s="25" t="s">
        <v>204</v>
      </c>
      <c r="D324" s="26" t="s">
        <v>205</v>
      </c>
      <c r="E324" s="26" t="s">
        <v>206</v>
      </c>
      <c r="F324" s="26" t="s">
        <v>207</v>
      </c>
      <c r="G324" s="26" t="s">
        <v>208</v>
      </c>
      <c r="H324" s="26" t="s">
        <v>209</v>
      </c>
      <c r="I324" s="26" t="s">
        <v>210</v>
      </c>
      <c r="J324" s="26" t="s">
        <v>211</v>
      </c>
      <c r="K324" s="26" t="s">
        <v>212</v>
      </c>
      <c r="L324" s="26" t="s">
        <v>213</v>
      </c>
      <c r="M324" s="26" t="s">
        <v>214</v>
      </c>
      <c r="N324" s="26" t="s">
        <v>215</v>
      </c>
      <c r="O324" s="26" t="s">
        <v>216</v>
      </c>
      <c r="P324" s="26" t="s">
        <v>217</v>
      </c>
      <c r="Q324" s="26" t="s">
        <v>218</v>
      </c>
      <c r="R324" s="26" t="s">
        <v>219</v>
      </c>
      <c r="S324" s="26" t="s">
        <v>220</v>
      </c>
      <c r="T324" s="26" t="s">
        <v>221</v>
      </c>
      <c r="U324" s="26" t="s">
        <v>222</v>
      </c>
      <c r="V324" s="26" t="s">
        <v>223</v>
      </c>
      <c r="W324" s="26" t="s">
        <v>224</v>
      </c>
      <c r="X324" s="26" t="s">
        <v>225</v>
      </c>
      <c r="Y324" s="26" t="s">
        <v>226</v>
      </c>
      <c r="Z324" s="26" t="s">
        <v>227</v>
      </c>
      <c r="AA324" s="26" t="s">
        <v>228</v>
      </c>
    </row>
    <row r="325" spans="1:27" ht="12.75" customHeight="1" x14ac:dyDescent="0.2">
      <c r="A325" s="91" t="s">
        <v>2556</v>
      </c>
      <c r="B325" s="27" t="str">
        <f>"01"&amp;"."&amp;$B$801&amp;"."&amp;$B$802</f>
        <v>01.03.2023</v>
      </c>
      <c r="C325" s="83" t="s">
        <v>74</v>
      </c>
      <c r="D325" s="84">
        <f>ROUND(((D326+D327+D329+D328)/1000),5)</f>
        <v>1.83378</v>
      </c>
      <c r="E325" s="84">
        <f>ROUND(((E326+E327+E329+E328)/1000),5)</f>
        <v>1.72533</v>
      </c>
      <c r="F325" s="84">
        <f>ROUND(((F326+F327+F329+F328)/1000),5)</f>
        <v>1.6988300000000001</v>
      </c>
      <c r="G325" s="84">
        <f t="shared" ref="G325:AA325" si="186">ROUND(((G326+G327+G329+G328)/1000),5)</f>
        <v>1.6912100000000001</v>
      </c>
      <c r="H325" s="84">
        <f t="shared" si="186"/>
        <v>1.7346299999999999</v>
      </c>
      <c r="I325" s="84">
        <f t="shared" si="186"/>
        <v>1.9214599999999999</v>
      </c>
      <c r="J325" s="84">
        <f t="shared" si="186"/>
        <v>2.0794199999999998</v>
      </c>
      <c r="K325" s="84">
        <f t="shared" si="186"/>
        <v>2.29792</v>
      </c>
      <c r="L325" s="84">
        <f t="shared" si="186"/>
        <v>2.3819400000000002</v>
      </c>
      <c r="M325" s="84">
        <f t="shared" si="186"/>
        <v>2.4696099999999999</v>
      </c>
      <c r="N325" s="84">
        <f t="shared" si="186"/>
        <v>2.48048</v>
      </c>
      <c r="O325" s="84">
        <f t="shared" si="186"/>
        <v>2.4538199999999999</v>
      </c>
      <c r="P325" s="84">
        <f t="shared" si="186"/>
        <v>2.4294500000000001</v>
      </c>
      <c r="Q325" s="84">
        <f t="shared" si="186"/>
        <v>2.4310299999999998</v>
      </c>
      <c r="R325" s="84">
        <f t="shared" si="186"/>
        <v>2.3799299999999999</v>
      </c>
      <c r="S325" s="84">
        <f t="shared" si="186"/>
        <v>2.3662700000000001</v>
      </c>
      <c r="T325" s="84">
        <f t="shared" si="186"/>
        <v>2.3485299999999998</v>
      </c>
      <c r="U325" s="84">
        <f t="shared" si="186"/>
        <v>2.3426499999999999</v>
      </c>
      <c r="V325" s="84">
        <f t="shared" si="186"/>
        <v>2.3717700000000002</v>
      </c>
      <c r="W325" s="84">
        <f t="shared" si="186"/>
        <v>2.3766699999999998</v>
      </c>
      <c r="X325" s="84">
        <f t="shared" si="186"/>
        <v>2.3803200000000002</v>
      </c>
      <c r="Y325" s="84">
        <f t="shared" si="186"/>
        <v>2.3144100000000001</v>
      </c>
      <c r="Z325" s="84">
        <f t="shared" si="186"/>
        <v>2.1701199999999998</v>
      </c>
      <c r="AA325" s="84">
        <f t="shared" si="186"/>
        <v>2.0677300000000001</v>
      </c>
    </row>
    <row r="326" spans="1:27" ht="12.75" hidden="1" customHeight="1" outlineLevel="1" x14ac:dyDescent="0.2">
      <c r="A326" s="92" t="s">
        <v>2557</v>
      </c>
      <c r="B326" s="62" t="s">
        <v>231</v>
      </c>
      <c r="C326" s="42" t="s">
        <v>77</v>
      </c>
      <c r="D326" s="43">
        <v>1281.45</v>
      </c>
      <c r="E326" s="43">
        <v>1173</v>
      </c>
      <c r="F326" s="43">
        <v>1146.5</v>
      </c>
      <c r="G326" s="43">
        <v>1138.8800000000001</v>
      </c>
      <c r="H326" s="43">
        <v>1182.3</v>
      </c>
      <c r="I326" s="43">
        <v>1369.13</v>
      </c>
      <c r="J326" s="43">
        <v>1527.09</v>
      </c>
      <c r="K326" s="43">
        <v>1745.59</v>
      </c>
      <c r="L326" s="43">
        <v>1829.61</v>
      </c>
      <c r="M326" s="43">
        <v>1917.28</v>
      </c>
      <c r="N326" s="43">
        <v>1928.15</v>
      </c>
      <c r="O326" s="43">
        <v>1901.49</v>
      </c>
      <c r="P326" s="43">
        <v>1877.12</v>
      </c>
      <c r="Q326" s="43">
        <v>1878.7</v>
      </c>
      <c r="R326" s="43">
        <v>1827.6</v>
      </c>
      <c r="S326" s="43">
        <v>1813.94</v>
      </c>
      <c r="T326" s="43">
        <v>1796.2</v>
      </c>
      <c r="U326" s="43">
        <v>1790.32</v>
      </c>
      <c r="V326" s="43">
        <v>1819.44</v>
      </c>
      <c r="W326" s="43">
        <v>1824.34</v>
      </c>
      <c r="X326" s="43">
        <v>1827.99</v>
      </c>
      <c r="Y326" s="43">
        <v>1762.08</v>
      </c>
      <c r="Z326" s="43">
        <v>1617.79</v>
      </c>
      <c r="AA326" s="43">
        <v>1515.4</v>
      </c>
    </row>
    <row r="327" spans="1:27" ht="12.75" hidden="1" customHeight="1" outlineLevel="1" x14ac:dyDescent="0.2">
      <c r="A327" s="92" t="s">
        <v>2558</v>
      </c>
      <c r="B327" s="62" t="s">
        <v>88</v>
      </c>
      <c r="C327" s="42" t="s">
        <v>77</v>
      </c>
      <c r="D327" s="43">
        <v>217.03</v>
      </c>
      <c r="E327" s="43">
        <f>$D$327</f>
        <v>217.03</v>
      </c>
      <c r="F327" s="43">
        <f t="shared" ref="F327:AA327" si="187">$D$327</f>
        <v>217.03</v>
      </c>
      <c r="G327" s="43">
        <f t="shared" si="187"/>
        <v>217.03</v>
      </c>
      <c r="H327" s="43">
        <f t="shared" si="187"/>
        <v>217.03</v>
      </c>
      <c r="I327" s="43">
        <f t="shared" si="187"/>
        <v>217.03</v>
      </c>
      <c r="J327" s="43">
        <f t="shared" si="187"/>
        <v>217.03</v>
      </c>
      <c r="K327" s="43">
        <f t="shared" si="187"/>
        <v>217.03</v>
      </c>
      <c r="L327" s="43">
        <f t="shared" si="187"/>
        <v>217.03</v>
      </c>
      <c r="M327" s="43">
        <f t="shared" si="187"/>
        <v>217.03</v>
      </c>
      <c r="N327" s="43">
        <f t="shared" si="187"/>
        <v>217.03</v>
      </c>
      <c r="O327" s="43">
        <f t="shared" si="187"/>
        <v>217.03</v>
      </c>
      <c r="P327" s="43">
        <f t="shared" si="187"/>
        <v>217.03</v>
      </c>
      <c r="Q327" s="43">
        <f t="shared" si="187"/>
        <v>217.03</v>
      </c>
      <c r="R327" s="43">
        <f t="shared" si="187"/>
        <v>217.03</v>
      </c>
      <c r="S327" s="43">
        <f t="shared" si="187"/>
        <v>217.03</v>
      </c>
      <c r="T327" s="43">
        <f t="shared" si="187"/>
        <v>217.03</v>
      </c>
      <c r="U327" s="43">
        <f t="shared" si="187"/>
        <v>217.03</v>
      </c>
      <c r="V327" s="43">
        <f t="shared" si="187"/>
        <v>217.03</v>
      </c>
      <c r="W327" s="43">
        <f t="shared" si="187"/>
        <v>217.03</v>
      </c>
      <c r="X327" s="43">
        <f t="shared" si="187"/>
        <v>217.03</v>
      </c>
      <c r="Y327" s="43">
        <f t="shared" si="187"/>
        <v>217.03</v>
      </c>
      <c r="Z327" s="43">
        <f t="shared" si="187"/>
        <v>217.03</v>
      </c>
      <c r="AA327" s="43">
        <f t="shared" si="187"/>
        <v>217.03</v>
      </c>
    </row>
    <row r="328" spans="1:27" ht="12.75" hidden="1" customHeight="1" outlineLevel="1" x14ac:dyDescent="0.2">
      <c r="A328" s="92" t="s">
        <v>2559</v>
      </c>
      <c r="B328" s="62" t="s">
        <v>81</v>
      </c>
      <c r="C328" s="42" t="s">
        <v>77</v>
      </c>
      <c r="D328" s="43">
        <v>4.6100000000000003</v>
      </c>
      <c r="E328" s="43">
        <v>4.6100000000000003</v>
      </c>
      <c r="F328" s="43">
        <v>4.6100000000000003</v>
      </c>
      <c r="G328" s="43">
        <v>4.6100000000000003</v>
      </c>
      <c r="H328" s="43">
        <v>4.6100000000000003</v>
      </c>
      <c r="I328" s="43">
        <v>4.6100000000000003</v>
      </c>
      <c r="J328" s="43">
        <v>4.6100000000000003</v>
      </c>
      <c r="K328" s="43">
        <v>4.6100000000000003</v>
      </c>
      <c r="L328" s="43">
        <v>4.6100000000000003</v>
      </c>
      <c r="M328" s="43">
        <v>4.6100000000000003</v>
      </c>
      <c r="N328" s="43">
        <v>4.6100000000000003</v>
      </c>
      <c r="O328" s="43">
        <v>4.6100000000000003</v>
      </c>
      <c r="P328" s="43">
        <v>4.6100000000000003</v>
      </c>
      <c r="Q328" s="43">
        <v>4.6100000000000003</v>
      </c>
      <c r="R328" s="43">
        <v>4.6100000000000003</v>
      </c>
      <c r="S328" s="43">
        <v>4.6100000000000003</v>
      </c>
      <c r="T328" s="43">
        <v>4.6100000000000003</v>
      </c>
      <c r="U328" s="43">
        <v>4.6100000000000003</v>
      </c>
      <c r="V328" s="43">
        <v>4.6100000000000003</v>
      </c>
      <c r="W328" s="43">
        <v>4.6100000000000003</v>
      </c>
      <c r="X328" s="43">
        <v>4.6100000000000003</v>
      </c>
      <c r="Y328" s="43">
        <v>4.6100000000000003</v>
      </c>
      <c r="Z328" s="43">
        <v>4.6100000000000003</v>
      </c>
      <c r="AA328" s="43">
        <v>4.6100000000000003</v>
      </c>
    </row>
    <row r="329" spans="1:27" ht="12.75" hidden="1" customHeight="1" outlineLevel="1" x14ac:dyDescent="0.2">
      <c r="A329" s="92" t="s">
        <v>2560</v>
      </c>
      <c r="B329" s="62" t="s">
        <v>79</v>
      </c>
      <c r="C329" s="42" t="s">
        <v>77</v>
      </c>
      <c r="D329" s="43">
        <f>$D$11</f>
        <v>330.69</v>
      </c>
      <c r="E329" s="43">
        <f t="shared" ref="E329:AA329" si="188">$D$11</f>
        <v>330.69</v>
      </c>
      <c r="F329" s="43">
        <f t="shared" si="188"/>
        <v>330.69</v>
      </c>
      <c r="G329" s="43">
        <f t="shared" si="188"/>
        <v>330.69</v>
      </c>
      <c r="H329" s="43">
        <f t="shared" si="188"/>
        <v>330.69</v>
      </c>
      <c r="I329" s="43">
        <f t="shared" si="188"/>
        <v>330.69</v>
      </c>
      <c r="J329" s="43">
        <f t="shared" si="188"/>
        <v>330.69</v>
      </c>
      <c r="K329" s="43">
        <f t="shared" si="188"/>
        <v>330.69</v>
      </c>
      <c r="L329" s="43">
        <f t="shared" si="188"/>
        <v>330.69</v>
      </c>
      <c r="M329" s="43">
        <f t="shared" si="188"/>
        <v>330.69</v>
      </c>
      <c r="N329" s="43">
        <f t="shared" si="188"/>
        <v>330.69</v>
      </c>
      <c r="O329" s="43">
        <f t="shared" si="188"/>
        <v>330.69</v>
      </c>
      <c r="P329" s="43">
        <f t="shared" si="188"/>
        <v>330.69</v>
      </c>
      <c r="Q329" s="43">
        <f t="shared" si="188"/>
        <v>330.69</v>
      </c>
      <c r="R329" s="43">
        <f t="shared" si="188"/>
        <v>330.69</v>
      </c>
      <c r="S329" s="43">
        <f t="shared" si="188"/>
        <v>330.69</v>
      </c>
      <c r="T329" s="43">
        <f t="shared" si="188"/>
        <v>330.69</v>
      </c>
      <c r="U329" s="43">
        <f t="shared" si="188"/>
        <v>330.69</v>
      </c>
      <c r="V329" s="43">
        <f t="shared" si="188"/>
        <v>330.69</v>
      </c>
      <c r="W329" s="43">
        <f t="shared" si="188"/>
        <v>330.69</v>
      </c>
      <c r="X329" s="43">
        <f t="shared" si="188"/>
        <v>330.69</v>
      </c>
      <c r="Y329" s="43">
        <f t="shared" si="188"/>
        <v>330.69</v>
      </c>
      <c r="Z329" s="43">
        <f t="shared" si="188"/>
        <v>330.69</v>
      </c>
      <c r="AA329" s="43">
        <f t="shared" si="188"/>
        <v>330.69</v>
      </c>
    </row>
    <row r="330" spans="1:27" ht="12.75" customHeight="1" collapsed="1" x14ac:dyDescent="0.2">
      <c r="A330" s="91" t="s">
        <v>2561</v>
      </c>
      <c r="B330" s="27" t="str">
        <f>"02"&amp;"."&amp;$B$801&amp;"."&amp;$B$802</f>
        <v>02.03.2023</v>
      </c>
      <c r="C330" s="83" t="s">
        <v>74</v>
      </c>
      <c r="D330" s="84">
        <f>ROUND(((D331+D332+D334+D333)/1000),5)</f>
        <v>1.7531699999999999</v>
      </c>
      <c r="E330" s="84">
        <f>ROUND(((E331+E332+E334+E333)/1000),5)</f>
        <v>1.6907799999999999</v>
      </c>
      <c r="F330" s="84">
        <f>ROUND(((F331+F332+F334+F333)/1000),5)</f>
        <v>1.6731</v>
      </c>
      <c r="G330" s="84">
        <f t="shared" ref="G330:AA330" si="189">ROUND(((G331+G332+G334+G333)/1000),5)</f>
        <v>1.6878299999999999</v>
      </c>
      <c r="H330" s="84">
        <f t="shared" si="189"/>
        <v>1.76681</v>
      </c>
      <c r="I330" s="84">
        <f t="shared" si="189"/>
        <v>1.9812399999999999</v>
      </c>
      <c r="J330" s="84">
        <f t="shared" si="189"/>
        <v>2.1285799999999999</v>
      </c>
      <c r="K330" s="84">
        <f t="shared" si="189"/>
        <v>2.2494700000000001</v>
      </c>
      <c r="L330" s="84">
        <f t="shared" si="189"/>
        <v>2.36382</v>
      </c>
      <c r="M330" s="84">
        <f t="shared" si="189"/>
        <v>2.3742200000000002</v>
      </c>
      <c r="N330" s="84">
        <f t="shared" si="189"/>
        <v>2.3892000000000002</v>
      </c>
      <c r="O330" s="84">
        <f t="shared" si="189"/>
        <v>2.4470999999999998</v>
      </c>
      <c r="P330" s="84">
        <f t="shared" si="189"/>
        <v>2.4275199999999999</v>
      </c>
      <c r="Q330" s="84">
        <f t="shared" si="189"/>
        <v>2.4290699999999998</v>
      </c>
      <c r="R330" s="84">
        <f t="shared" si="189"/>
        <v>2.42313</v>
      </c>
      <c r="S330" s="84">
        <f t="shared" si="189"/>
        <v>2.3768500000000001</v>
      </c>
      <c r="T330" s="84">
        <f t="shared" si="189"/>
        <v>2.3368099999999998</v>
      </c>
      <c r="U330" s="84">
        <f t="shared" si="189"/>
        <v>2.3343500000000001</v>
      </c>
      <c r="V330" s="84">
        <f t="shared" si="189"/>
        <v>2.37887</v>
      </c>
      <c r="W330" s="84">
        <f t="shared" si="189"/>
        <v>2.43174</v>
      </c>
      <c r="X330" s="84">
        <f t="shared" si="189"/>
        <v>2.39134</v>
      </c>
      <c r="Y330" s="84">
        <f t="shared" si="189"/>
        <v>2.3282400000000001</v>
      </c>
      <c r="Z330" s="84">
        <f t="shared" si="189"/>
        <v>2.2229800000000002</v>
      </c>
      <c r="AA330" s="84">
        <f t="shared" si="189"/>
        <v>2.13855</v>
      </c>
    </row>
    <row r="331" spans="1:27" ht="12.75" hidden="1" customHeight="1" outlineLevel="1" x14ac:dyDescent="0.2">
      <c r="A331" s="92" t="s">
        <v>2562</v>
      </c>
      <c r="B331" s="62" t="s">
        <v>231</v>
      </c>
      <c r="C331" s="42" t="s">
        <v>77</v>
      </c>
      <c r="D331" s="43">
        <v>1200.8399999999999</v>
      </c>
      <c r="E331" s="43">
        <v>1138.45</v>
      </c>
      <c r="F331" s="43">
        <v>1120.77</v>
      </c>
      <c r="G331" s="43">
        <v>1135.5</v>
      </c>
      <c r="H331" s="43">
        <v>1214.48</v>
      </c>
      <c r="I331" s="43">
        <v>1428.91</v>
      </c>
      <c r="J331" s="43">
        <v>1576.25</v>
      </c>
      <c r="K331" s="43">
        <v>1697.14</v>
      </c>
      <c r="L331" s="43">
        <v>1811.49</v>
      </c>
      <c r="M331" s="43">
        <v>1821.89</v>
      </c>
      <c r="N331" s="43">
        <v>1836.87</v>
      </c>
      <c r="O331" s="43">
        <v>1894.77</v>
      </c>
      <c r="P331" s="43">
        <v>1875.19</v>
      </c>
      <c r="Q331" s="43">
        <v>1876.74</v>
      </c>
      <c r="R331" s="43">
        <v>1870.8</v>
      </c>
      <c r="S331" s="43">
        <v>1824.52</v>
      </c>
      <c r="T331" s="43">
        <v>1784.48</v>
      </c>
      <c r="U331" s="43">
        <v>1782.02</v>
      </c>
      <c r="V331" s="43">
        <v>1826.54</v>
      </c>
      <c r="W331" s="43">
        <v>1879.41</v>
      </c>
      <c r="X331" s="43">
        <v>1839.01</v>
      </c>
      <c r="Y331" s="43">
        <v>1775.91</v>
      </c>
      <c r="Z331" s="43">
        <v>1670.65</v>
      </c>
      <c r="AA331" s="43">
        <v>1586.22</v>
      </c>
    </row>
    <row r="332" spans="1:27" ht="12.75" hidden="1" customHeight="1" outlineLevel="1" x14ac:dyDescent="0.2">
      <c r="A332" s="92" t="s">
        <v>2563</v>
      </c>
      <c r="B332" s="62" t="s">
        <v>88</v>
      </c>
      <c r="C332" s="42" t="s">
        <v>77</v>
      </c>
      <c r="D332" s="43">
        <f>$D$327</f>
        <v>217.03</v>
      </c>
      <c r="E332" s="43">
        <f t="shared" ref="E332:AA332" si="190">$D$327</f>
        <v>217.03</v>
      </c>
      <c r="F332" s="43">
        <f t="shared" si="190"/>
        <v>217.03</v>
      </c>
      <c r="G332" s="43">
        <f t="shared" si="190"/>
        <v>217.03</v>
      </c>
      <c r="H332" s="43">
        <f t="shared" si="190"/>
        <v>217.03</v>
      </c>
      <c r="I332" s="43">
        <f t="shared" si="190"/>
        <v>217.03</v>
      </c>
      <c r="J332" s="43">
        <f t="shared" si="190"/>
        <v>217.03</v>
      </c>
      <c r="K332" s="43">
        <f t="shared" si="190"/>
        <v>217.03</v>
      </c>
      <c r="L332" s="43">
        <f t="shared" si="190"/>
        <v>217.03</v>
      </c>
      <c r="M332" s="43">
        <f t="shared" si="190"/>
        <v>217.03</v>
      </c>
      <c r="N332" s="43">
        <f t="shared" si="190"/>
        <v>217.03</v>
      </c>
      <c r="O332" s="43">
        <f t="shared" si="190"/>
        <v>217.03</v>
      </c>
      <c r="P332" s="43">
        <f t="shared" si="190"/>
        <v>217.03</v>
      </c>
      <c r="Q332" s="43">
        <f t="shared" si="190"/>
        <v>217.03</v>
      </c>
      <c r="R332" s="43">
        <f t="shared" si="190"/>
        <v>217.03</v>
      </c>
      <c r="S332" s="43">
        <f t="shared" si="190"/>
        <v>217.03</v>
      </c>
      <c r="T332" s="43">
        <f t="shared" si="190"/>
        <v>217.03</v>
      </c>
      <c r="U332" s="43">
        <f t="shared" si="190"/>
        <v>217.03</v>
      </c>
      <c r="V332" s="43">
        <f t="shared" si="190"/>
        <v>217.03</v>
      </c>
      <c r="W332" s="43">
        <f t="shared" si="190"/>
        <v>217.03</v>
      </c>
      <c r="X332" s="43">
        <f t="shared" si="190"/>
        <v>217.03</v>
      </c>
      <c r="Y332" s="43">
        <f t="shared" si="190"/>
        <v>217.03</v>
      </c>
      <c r="Z332" s="43">
        <f t="shared" si="190"/>
        <v>217.03</v>
      </c>
      <c r="AA332" s="43">
        <f t="shared" si="190"/>
        <v>217.03</v>
      </c>
    </row>
    <row r="333" spans="1:27" ht="12.75" hidden="1" customHeight="1" outlineLevel="1" x14ac:dyDescent="0.2">
      <c r="A333" s="92" t="s">
        <v>2564</v>
      </c>
      <c r="B333" s="62" t="s">
        <v>81</v>
      </c>
      <c r="C333" s="42" t="s">
        <v>77</v>
      </c>
      <c r="D333" s="43">
        <v>4.6100000000000003</v>
      </c>
      <c r="E333" s="43">
        <v>4.6100000000000003</v>
      </c>
      <c r="F333" s="43">
        <v>4.6100000000000003</v>
      </c>
      <c r="G333" s="43">
        <v>4.6100000000000003</v>
      </c>
      <c r="H333" s="43">
        <v>4.6100000000000003</v>
      </c>
      <c r="I333" s="43">
        <v>4.6100000000000003</v>
      </c>
      <c r="J333" s="43">
        <v>4.6100000000000003</v>
      </c>
      <c r="K333" s="43">
        <v>4.6100000000000003</v>
      </c>
      <c r="L333" s="43">
        <v>4.6100000000000003</v>
      </c>
      <c r="M333" s="43">
        <v>4.6100000000000003</v>
      </c>
      <c r="N333" s="43">
        <v>4.6100000000000003</v>
      </c>
      <c r="O333" s="43">
        <v>4.6100000000000003</v>
      </c>
      <c r="P333" s="43">
        <v>4.6100000000000003</v>
      </c>
      <c r="Q333" s="43">
        <v>4.6100000000000003</v>
      </c>
      <c r="R333" s="43">
        <v>4.6100000000000003</v>
      </c>
      <c r="S333" s="43">
        <v>4.6100000000000003</v>
      </c>
      <c r="T333" s="43">
        <v>4.6100000000000003</v>
      </c>
      <c r="U333" s="43">
        <v>4.6100000000000003</v>
      </c>
      <c r="V333" s="43">
        <v>4.6100000000000003</v>
      </c>
      <c r="W333" s="43">
        <v>4.6100000000000003</v>
      </c>
      <c r="X333" s="43">
        <v>4.6100000000000003</v>
      </c>
      <c r="Y333" s="43">
        <v>4.6100000000000003</v>
      </c>
      <c r="Z333" s="43">
        <v>4.6100000000000003</v>
      </c>
      <c r="AA333" s="43">
        <v>4.6100000000000003</v>
      </c>
    </row>
    <row r="334" spans="1:27" ht="12.75" hidden="1" customHeight="1" outlineLevel="1" x14ac:dyDescent="0.2">
      <c r="A334" s="92" t="s">
        <v>2565</v>
      </c>
      <c r="B334" s="62" t="s">
        <v>79</v>
      </c>
      <c r="C334" s="42" t="s">
        <v>77</v>
      </c>
      <c r="D334" s="43">
        <f>$D$11</f>
        <v>330.69</v>
      </c>
      <c r="E334" s="43">
        <f t="shared" ref="E334:AA334" si="191">$D$11</f>
        <v>330.69</v>
      </c>
      <c r="F334" s="43">
        <f t="shared" si="191"/>
        <v>330.69</v>
      </c>
      <c r="G334" s="43">
        <f t="shared" si="191"/>
        <v>330.69</v>
      </c>
      <c r="H334" s="43">
        <f t="shared" si="191"/>
        <v>330.69</v>
      </c>
      <c r="I334" s="43">
        <f t="shared" si="191"/>
        <v>330.69</v>
      </c>
      <c r="J334" s="43">
        <f t="shared" si="191"/>
        <v>330.69</v>
      </c>
      <c r="K334" s="43">
        <f t="shared" si="191"/>
        <v>330.69</v>
      </c>
      <c r="L334" s="43">
        <f t="shared" si="191"/>
        <v>330.69</v>
      </c>
      <c r="M334" s="43">
        <f t="shared" si="191"/>
        <v>330.69</v>
      </c>
      <c r="N334" s="43">
        <f t="shared" si="191"/>
        <v>330.69</v>
      </c>
      <c r="O334" s="43">
        <f t="shared" si="191"/>
        <v>330.69</v>
      </c>
      <c r="P334" s="43">
        <f t="shared" si="191"/>
        <v>330.69</v>
      </c>
      <c r="Q334" s="43">
        <f t="shared" si="191"/>
        <v>330.69</v>
      </c>
      <c r="R334" s="43">
        <f t="shared" si="191"/>
        <v>330.69</v>
      </c>
      <c r="S334" s="43">
        <f t="shared" si="191"/>
        <v>330.69</v>
      </c>
      <c r="T334" s="43">
        <f t="shared" si="191"/>
        <v>330.69</v>
      </c>
      <c r="U334" s="43">
        <f t="shared" si="191"/>
        <v>330.69</v>
      </c>
      <c r="V334" s="43">
        <f t="shared" si="191"/>
        <v>330.69</v>
      </c>
      <c r="W334" s="43">
        <f t="shared" si="191"/>
        <v>330.69</v>
      </c>
      <c r="X334" s="43">
        <f t="shared" si="191"/>
        <v>330.69</v>
      </c>
      <c r="Y334" s="43">
        <f t="shared" si="191"/>
        <v>330.69</v>
      </c>
      <c r="Z334" s="43">
        <f t="shared" si="191"/>
        <v>330.69</v>
      </c>
      <c r="AA334" s="43">
        <f t="shared" si="191"/>
        <v>330.69</v>
      </c>
    </row>
    <row r="335" spans="1:27" ht="12.75" customHeight="1" collapsed="1" x14ac:dyDescent="0.2">
      <c r="A335" s="91" t="s">
        <v>2566</v>
      </c>
      <c r="B335" s="27" t="str">
        <f>"03"&amp;"."&amp;$B$801&amp;"."&amp;$B$802</f>
        <v>03.03.2023</v>
      </c>
      <c r="C335" s="83" t="s">
        <v>74</v>
      </c>
      <c r="D335" s="84">
        <f>ROUND(((D336+D337+D339+D338)/1000),5)</f>
        <v>1.9157</v>
      </c>
      <c r="E335" s="84">
        <f>ROUND(((E336+E337+E339+E338)/1000),5)</f>
        <v>1.7336100000000001</v>
      </c>
      <c r="F335" s="84">
        <f>ROUND(((F336+F337+F339+F338)/1000),5)</f>
        <v>1.68387</v>
      </c>
      <c r="G335" s="84">
        <f t="shared" ref="G335:AA335" si="192">ROUND(((G336+G337+G339+G338)/1000),5)</f>
        <v>1.6854</v>
      </c>
      <c r="H335" s="84">
        <f t="shared" si="192"/>
        <v>1.7505200000000001</v>
      </c>
      <c r="I335" s="84">
        <f t="shared" si="192"/>
        <v>2.0236700000000001</v>
      </c>
      <c r="J335" s="84">
        <f t="shared" si="192"/>
        <v>2.1545999999999998</v>
      </c>
      <c r="K335" s="84">
        <f t="shared" si="192"/>
        <v>2.26213</v>
      </c>
      <c r="L335" s="84">
        <f t="shared" si="192"/>
        <v>2.3656299999999999</v>
      </c>
      <c r="M335" s="84">
        <f t="shared" si="192"/>
        <v>2.3780700000000001</v>
      </c>
      <c r="N335" s="84">
        <f t="shared" si="192"/>
        <v>2.38971</v>
      </c>
      <c r="O335" s="84">
        <f t="shared" si="192"/>
        <v>2.44116</v>
      </c>
      <c r="P335" s="84">
        <f t="shared" si="192"/>
        <v>2.4149799999999999</v>
      </c>
      <c r="Q335" s="84">
        <f t="shared" si="192"/>
        <v>2.4176199999999999</v>
      </c>
      <c r="R335" s="84">
        <f t="shared" si="192"/>
        <v>2.40829</v>
      </c>
      <c r="S335" s="84">
        <f t="shared" si="192"/>
        <v>2.3724500000000002</v>
      </c>
      <c r="T335" s="84">
        <f t="shared" si="192"/>
        <v>2.33405</v>
      </c>
      <c r="U335" s="84">
        <f t="shared" si="192"/>
        <v>2.3342999999999998</v>
      </c>
      <c r="V335" s="84">
        <f t="shared" si="192"/>
        <v>2.36795</v>
      </c>
      <c r="W335" s="84">
        <f t="shared" si="192"/>
        <v>2.43283</v>
      </c>
      <c r="X335" s="84">
        <f t="shared" si="192"/>
        <v>2.3792300000000002</v>
      </c>
      <c r="Y335" s="84">
        <f t="shared" si="192"/>
        <v>2.32551</v>
      </c>
      <c r="Z335" s="84">
        <f t="shared" si="192"/>
        <v>2.1722199999999998</v>
      </c>
      <c r="AA335" s="84">
        <f t="shared" si="192"/>
        <v>2.1005400000000001</v>
      </c>
    </row>
    <row r="336" spans="1:27" ht="12.75" hidden="1" customHeight="1" outlineLevel="1" x14ac:dyDescent="0.2">
      <c r="A336" s="92" t="s">
        <v>2567</v>
      </c>
      <c r="B336" s="62" t="s">
        <v>231</v>
      </c>
      <c r="C336" s="42" t="s">
        <v>77</v>
      </c>
      <c r="D336" s="43">
        <v>1363.37</v>
      </c>
      <c r="E336" s="43">
        <v>1181.28</v>
      </c>
      <c r="F336" s="43">
        <v>1131.54</v>
      </c>
      <c r="G336" s="43">
        <v>1133.07</v>
      </c>
      <c r="H336" s="43">
        <v>1198.19</v>
      </c>
      <c r="I336" s="43">
        <v>1471.34</v>
      </c>
      <c r="J336" s="43">
        <v>1602.27</v>
      </c>
      <c r="K336" s="43">
        <v>1709.8</v>
      </c>
      <c r="L336" s="43">
        <v>1813.3</v>
      </c>
      <c r="M336" s="43">
        <v>1825.74</v>
      </c>
      <c r="N336" s="43">
        <v>1837.38</v>
      </c>
      <c r="O336" s="43">
        <v>1888.83</v>
      </c>
      <c r="P336" s="43">
        <v>1862.65</v>
      </c>
      <c r="Q336" s="43">
        <v>1865.29</v>
      </c>
      <c r="R336" s="43">
        <v>1855.96</v>
      </c>
      <c r="S336" s="43">
        <v>1820.12</v>
      </c>
      <c r="T336" s="43">
        <v>1781.72</v>
      </c>
      <c r="U336" s="43">
        <v>1781.97</v>
      </c>
      <c r="V336" s="43">
        <v>1815.62</v>
      </c>
      <c r="W336" s="43">
        <v>1880.5</v>
      </c>
      <c r="X336" s="43">
        <v>1826.9</v>
      </c>
      <c r="Y336" s="43">
        <v>1773.18</v>
      </c>
      <c r="Z336" s="43">
        <v>1619.89</v>
      </c>
      <c r="AA336" s="43">
        <v>1548.21</v>
      </c>
    </row>
    <row r="337" spans="1:27" ht="12.75" hidden="1" customHeight="1" outlineLevel="1" x14ac:dyDescent="0.2">
      <c r="A337" s="92" t="s">
        <v>2568</v>
      </c>
      <c r="B337" s="62" t="s">
        <v>88</v>
      </c>
      <c r="C337" s="42" t="s">
        <v>77</v>
      </c>
      <c r="D337" s="43">
        <f>$D$327</f>
        <v>217.03</v>
      </c>
      <c r="E337" s="43">
        <f t="shared" ref="E337:AA337" si="193">$D$327</f>
        <v>217.03</v>
      </c>
      <c r="F337" s="43">
        <f t="shared" si="193"/>
        <v>217.03</v>
      </c>
      <c r="G337" s="43">
        <f t="shared" si="193"/>
        <v>217.03</v>
      </c>
      <c r="H337" s="43">
        <f t="shared" si="193"/>
        <v>217.03</v>
      </c>
      <c r="I337" s="43">
        <f t="shared" si="193"/>
        <v>217.03</v>
      </c>
      <c r="J337" s="43">
        <f t="shared" si="193"/>
        <v>217.03</v>
      </c>
      <c r="K337" s="43">
        <f t="shared" si="193"/>
        <v>217.03</v>
      </c>
      <c r="L337" s="43">
        <f t="shared" si="193"/>
        <v>217.03</v>
      </c>
      <c r="M337" s="43">
        <f t="shared" si="193"/>
        <v>217.03</v>
      </c>
      <c r="N337" s="43">
        <f t="shared" si="193"/>
        <v>217.03</v>
      </c>
      <c r="O337" s="43">
        <f t="shared" si="193"/>
        <v>217.03</v>
      </c>
      <c r="P337" s="43">
        <f t="shared" si="193"/>
        <v>217.03</v>
      </c>
      <c r="Q337" s="43">
        <f t="shared" si="193"/>
        <v>217.03</v>
      </c>
      <c r="R337" s="43">
        <f t="shared" si="193"/>
        <v>217.03</v>
      </c>
      <c r="S337" s="43">
        <f t="shared" si="193"/>
        <v>217.03</v>
      </c>
      <c r="T337" s="43">
        <f t="shared" si="193"/>
        <v>217.03</v>
      </c>
      <c r="U337" s="43">
        <f t="shared" si="193"/>
        <v>217.03</v>
      </c>
      <c r="V337" s="43">
        <f t="shared" si="193"/>
        <v>217.03</v>
      </c>
      <c r="W337" s="43">
        <f t="shared" si="193"/>
        <v>217.03</v>
      </c>
      <c r="X337" s="43">
        <f t="shared" si="193"/>
        <v>217.03</v>
      </c>
      <c r="Y337" s="43">
        <f t="shared" si="193"/>
        <v>217.03</v>
      </c>
      <c r="Z337" s="43">
        <f t="shared" si="193"/>
        <v>217.03</v>
      </c>
      <c r="AA337" s="43">
        <f t="shared" si="193"/>
        <v>217.03</v>
      </c>
    </row>
    <row r="338" spans="1:27" ht="12.75" hidden="1" customHeight="1" outlineLevel="1" x14ac:dyDescent="0.2">
      <c r="A338" s="92" t="s">
        <v>2569</v>
      </c>
      <c r="B338" s="62" t="s">
        <v>81</v>
      </c>
      <c r="C338" s="42" t="s">
        <v>77</v>
      </c>
      <c r="D338" s="43">
        <v>4.6100000000000003</v>
      </c>
      <c r="E338" s="43">
        <v>4.6100000000000003</v>
      </c>
      <c r="F338" s="43">
        <v>4.6100000000000003</v>
      </c>
      <c r="G338" s="43">
        <v>4.6100000000000003</v>
      </c>
      <c r="H338" s="43">
        <v>4.6100000000000003</v>
      </c>
      <c r="I338" s="43">
        <v>4.6100000000000003</v>
      </c>
      <c r="J338" s="43">
        <v>4.6100000000000003</v>
      </c>
      <c r="K338" s="43">
        <v>4.6100000000000003</v>
      </c>
      <c r="L338" s="43">
        <v>4.6100000000000003</v>
      </c>
      <c r="M338" s="43">
        <v>4.6100000000000003</v>
      </c>
      <c r="N338" s="43">
        <v>4.6100000000000003</v>
      </c>
      <c r="O338" s="43">
        <v>4.6100000000000003</v>
      </c>
      <c r="P338" s="43">
        <v>4.6100000000000003</v>
      </c>
      <c r="Q338" s="43">
        <v>4.6100000000000003</v>
      </c>
      <c r="R338" s="43">
        <v>4.6100000000000003</v>
      </c>
      <c r="S338" s="43">
        <v>4.6100000000000003</v>
      </c>
      <c r="T338" s="43">
        <v>4.6100000000000003</v>
      </c>
      <c r="U338" s="43">
        <v>4.6100000000000003</v>
      </c>
      <c r="V338" s="43">
        <v>4.6100000000000003</v>
      </c>
      <c r="W338" s="43">
        <v>4.6100000000000003</v>
      </c>
      <c r="X338" s="43">
        <v>4.6100000000000003</v>
      </c>
      <c r="Y338" s="43">
        <v>4.6100000000000003</v>
      </c>
      <c r="Z338" s="43">
        <v>4.6100000000000003</v>
      </c>
      <c r="AA338" s="43">
        <v>4.6100000000000003</v>
      </c>
    </row>
    <row r="339" spans="1:27" ht="12.75" hidden="1" customHeight="1" outlineLevel="1" x14ac:dyDescent="0.2">
      <c r="A339" s="92" t="s">
        <v>2570</v>
      </c>
      <c r="B339" s="62" t="s">
        <v>79</v>
      </c>
      <c r="C339" s="42" t="s">
        <v>77</v>
      </c>
      <c r="D339" s="43">
        <f>$D$11</f>
        <v>330.69</v>
      </c>
      <c r="E339" s="43">
        <f t="shared" ref="E339:AA339" si="194">$D$11</f>
        <v>330.69</v>
      </c>
      <c r="F339" s="43">
        <f t="shared" si="194"/>
        <v>330.69</v>
      </c>
      <c r="G339" s="43">
        <f t="shared" si="194"/>
        <v>330.69</v>
      </c>
      <c r="H339" s="43">
        <f t="shared" si="194"/>
        <v>330.69</v>
      </c>
      <c r="I339" s="43">
        <f t="shared" si="194"/>
        <v>330.69</v>
      </c>
      <c r="J339" s="43">
        <f t="shared" si="194"/>
        <v>330.69</v>
      </c>
      <c r="K339" s="43">
        <f t="shared" si="194"/>
        <v>330.69</v>
      </c>
      <c r="L339" s="43">
        <f t="shared" si="194"/>
        <v>330.69</v>
      </c>
      <c r="M339" s="43">
        <f t="shared" si="194"/>
        <v>330.69</v>
      </c>
      <c r="N339" s="43">
        <f t="shared" si="194"/>
        <v>330.69</v>
      </c>
      <c r="O339" s="43">
        <f t="shared" si="194"/>
        <v>330.69</v>
      </c>
      <c r="P339" s="43">
        <f t="shared" si="194"/>
        <v>330.69</v>
      </c>
      <c r="Q339" s="43">
        <f t="shared" si="194"/>
        <v>330.69</v>
      </c>
      <c r="R339" s="43">
        <f t="shared" si="194"/>
        <v>330.69</v>
      </c>
      <c r="S339" s="43">
        <f t="shared" si="194"/>
        <v>330.69</v>
      </c>
      <c r="T339" s="43">
        <f t="shared" si="194"/>
        <v>330.69</v>
      </c>
      <c r="U339" s="43">
        <f t="shared" si="194"/>
        <v>330.69</v>
      </c>
      <c r="V339" s="43">
        <f t="shared" si="194"/>
        <v>330.69</v>
      </c>
      <c r="W339" s="43">
        <f t="shared" si="194"/>
        <v>330.69</v>
      </c>
      <c r="X339" s="43">
        <f t="shared" si="194"/>
        <v>330.69</v>
      </c>
      <c r="Y339" s="43">
        <f t="shared" si="194"/>
        <v>330.69</v>
      </c>
      <c r="Z339" s="43">
        <f t="shared" si="194"/>
        <v>330.69</v>
      </c>
      <c r="AA339" s="43">
        <f t="shared" si="194"/>
        <v>330.69</v>
      </c>
    </row>
    <row r="340" spans="1:27" ht="12.75" customHeight="1" collapsed="1" x14ac:dyDescent="0.2">
      <c r="A340" s="91" t="s">
        <v>2571</v>
      </c>
      <c r="B340" s="27" t="str">
        <f>"04"&amp;"."&amp;$B$801&amp;"."&amp;$B$802</f>
        <v>04.03.2023</v>
      </c>
      <c r="C340" s="83" t="s">
        <v>74</v>
      </c>
      <c r="D340" s="84">
        <f>ROUND(((D341+D342+D344+D343)/1000),5)</f>
        <v>2.1118600000000001</v>
      </c>
      <c r="E340" s="84">
        <f>ROUND(((E341+E342+E344+E343)/1000),5)</f>
        <v>2.0238399999999999</v>
      </c>
      <c r="F340" s="84">
        <f>ROUND(((F341+F342+F344+F343)/1000),5)</f>
        <v>1.8769499999999999</v>
      </c>
      <c r="G340" s="84">
        <f t="shared" ref="G340:AA340" si="195">ROUND(((G341+G342+G344+G343)/1000),5)</f>
        <v>1.8357699999999999</v>
      </c>
      <c r="H340" s="84">
        <f t="shared" si="195"/>
        <v>1.8966099999999999</v>
      </c>
      <c r="I340" s="84">
        <f t="shared" si="195"/>
        <v>2.0310100000000002</v>
      </c>
      <c r="J340" s="84">
        <f t="shared" si="195"/>
        <v>2.0637400000000001</v>
      </c>
      <c r="K340" s="84">
        <f t="shared" si="195"/>
        <v>2.1215000000000002</v>
      </c>
      <c r="L340" s="84">
        <f t="shared" si="195"/>
        <v>2.26355</v>
      </c>
      <c r="M340" s="84">
        <f t="shared" si="195"/>
        <v>2.3499099999999999</v>
      </c>
      <c r="N340" s="84">
        <f t="shared" si="195"/>
        <v>2.3843000000000001</v>
      </c>
      <c r="O340" s="84">
        <f t="shared" si="195"/>
        <v>2.3925900000000002</v>
      </c>
      <c r="P340" s="84">
        <f t="shared" si="195"/>
        <v>2.38707</v>
      </c>
      <c r="Q340" s="84">
        <f t="shared" si="195"/>
        <v>2.3814799999999998</v>
      </c>
      <c r="R340" s="84">
        <f t="shared" si="195"/>
        <v>2.3438699999999999</v>
      </c>
      <c r="S340" s="84">
        <f t="shared" si="195"/>
        <v>2.3394699999999999</v>
      </c>
      <c r="T340" s="84">
        <f t="shared" si="195"/>
        <v>2.3363200000000002</v>
      </c>
      <c r="U340" s="84">
        <f t="shared" si="195"/>
        <v>2.3523800000000001</v>
      </c>
      <c r="V340" s="84">
        <f t="shared" si="195"/>
        <v>2.38605</v>
      </c>
      <c r="W340" s="84">
        <f t="shared" si="195"/>
        <v>2.3936700000000002</v>
      </c>
      <c r="X340" s="84">
        <f t="shared" si="195"/>
        <v>2.39947</v>
      </c>
      <c r="Y340" s="84">
        <f t="shared" si="195"/>
        <v>2.3624700000000001</v>
      </c>
      <c r="Z340" s="84">
        <f t="shared" si="195"/>
        <v>2.1964700000000001</v>
      </c>
      <c r="AA340" s="84">
        <f t="shared" si="195"/>
        <v>2.12723</v>
      </c>
    </row>
    <row r="341" spans="1:27" ht="12.75" hidden="1" customHeight="1" outlineLevel="1" x14ac:dyDescent="0.2">
      <c r="A341" s="92" t="s">
        <v>2572</v>
      </c>
      <c r="B341" s="62" t="s">
        <v>231</v>
      </c>
      <c r="C341" s="42" t="s">
        <v>77</v>
      </c>
      <c r="D341" s="43">
        <v>1559.53</v>
      </c>
      <c r="E341" s="43">
        <v>1471.51</v>
      </c>
      <c r="F341" s="43">
        <v>1324.62</v>
      </c>
      <c r="G341" s="43">
        <v>1283.44</v>
      </c>
      <c r="H341" s="43">
        <v>1344.28</v>
      </c>
      <c r="I341" s="43">
        <v>1478.68</v>
      </c>
      <c r="J341" s="43">
        <v>1511.41</v>
      </c>
      <c r="K341" s="43">
        <v>1569.17</v>
      </c>
      <c r="L341" s="43">
        <v>1711.22</v>
      </c>
      <c r="M341" s="43">
        <v>1797.58</v>
      </c>
      <c r="N341" s="43">
        <v>1831.97</v>
      </c>
      <c r="O341" s="43">
        <v>1840.26</v>
      </c>
      <c r="P341" s="43">
        <v>1834.74</v>
      </c>
      <c r="Q341" s="43">
        <v>1829.15</v>
      </c>
      <c r="R341" s="43">
        <v>1791.54</v>
      </c>
      <c r="S341" s="43">
        <v>1787.14</v>
      </c>
      <c r="T341" s="43">
        <v>1783.99</v>
      </c>
      <c r="U341" s="43">
        <v>1800.05</v>
      </c>
      <c r="V341" s="43">
        <v>1833.72</v>
      </c>
      <c r="W341" s="43">
        <v>1841.34</v>
      </c>
      <c r="X341" s="43">
        <v>1847.14</v>
      </c>
      <c r="Y341" s="43">
        <v>1810.14</v>
      </c>
      <c r="Z341" s="43">
        <v>1644.14</v>
      </c>
      <c r="AA341" s="43">
        <v>1574.9</v>
      </c>
    </row>
    <row r="342" spans="1:27" ht="12.75" hidden="1" customHeight="1" outlineLevel="1" x14ac:dyDescent="0.2">
      <c r="A342" s="92" t="s">
        <v>2573</v>
      </c>
      <c r="B342" s="62" t="s">
        <v>88</v>
      </c>
      <c r="C342" s="42" t="s">
        <v>77</v>
      </c>
      <c r="D342" s="43">
        <f>$D$327</f>
        <v>217.03</v>
      </c>
      <c r="E342" s="43">
        <f t="shared" ref="E342:AA342" si="196">$D$327</f>
        <v>217.03</v>
      </c>
      <c r="F342" s="43">
        <f t="shared" si="196"/>
        <v>217.03</v>
      </c>
      <c r="G342" s="43">
        <f t="shared" si="196"/>
        <v>217.03</v>
      </c>
      <c r="H342" s="43">
        <f t="shared" si="196"/>
        <v>217.03</v>
      </c>
      <c r="I342" s="43">
        <f t="shared" si="196"/>
        <v>217.03</v>
      </c>
      <c r="J342" s="43">
        <f t="shared" si="196"/>
        <v>217.03</v>
      </c>
      <c r="K342" s="43">
        <f t="shared" si="196"/>
        <v>217.03</v>
      </c>
      <c r="L342" s="43">
        <f t="shared" si="196"/>
        <v>217.03</v>
      </c>
      <c r="M342" s="43">
        <f t="shared" si="196"/>
        <v>217.03</v>
      </c>
      <c r="N342" s="43">
        <f t="shared" si="196"/>
        <v>217.03</v>
      </c>
      <c r="O342" s="43">
        <f t="shared" si="196"/>
        <v>217.03</v>
      </c>
      <c r="P342" s="43">
        <f t="shared" si="196"/>
        <v>217.03</v>
      </c>
      <c r="Q342" s="43">
        <f t="shared" si="196"/>
        <v>217.03</v>
      </c>
      <c r="R342" s="43">
        <f t="shared" si="196"/>
        <v>217.03</v>
      </c>
      <c r="S342" s="43">
        <f t="shared" si="196"/>
        <v>217.03</v>
      </c>
      <c r="T342" s="43">
        <f t="shared" si="196"/>
        <v>217.03</v>
      </c>
      <c r="U342" s="43">
        <f t="shared" si="196"/>
        <v>217.03</v>
      </c>
      <c r="V342" s="43">
        <f t="shared" si="196"/>
        <v>217.03</v>
      </c>
      <c r="W342" s="43">
        <f t="shared" si="196"/>
        <v>217.03</v>
      </c>
      <c r="X342" s="43">
        <f t="shared" si="196"/>
        <v>217.03</v>
      </c>
      <c r="Y342" s="43">
        <f t="shared" si="196"/>
        <v>217.03</v>
      </c>
      <c r="Z342" s="43">
        <f t="shared" si="196"/>
        <v>217.03</v>
      </c>
      <c r="AA342" s="43">
        <f t="shared" si="196"/>
        <v>217.03</v>
      </c>
    </row>
    <row r="343" spans="1:27" ht="12.75" hidden="1" customHeight="1" outlineLevel="1" x14ac:dyDescent="0.2">
      <c r="A343" s="92" t="s">
        <v>2574</v>
      </c>
      <c r="B343" s="62" t="s">
        <v>81</v>
      </c>
      <c r="C343" s="42" t="s">
        <v>77</v>
      </c>
      <c r="D343" s="43">
        <v>4.6100000000000003</v>
      </c>
      <c r="E343" s="43">
        <v>4.6100000000000003</v>
      </c>
      <c r="F343" s="43">
        <v>4.6100000000000003</v>
      </c>
      <c r="G343" s="43">
        <v>4.6100000000000003</v>
      </c>
      <c r="H343" s="43">
        <v>4.6100000000000003</v>
      </c>
      <c r="I343" s="43">
        <v>4.6100000000000003</v>
      </c>
      <c r="J343" s="43">
        <v>4.6100000000000003</v>
      </c>
      <c r="K343" s="43">
        <v>4.6100000000000003</v>
      </c>
      <c r="L343" s="43">
        <v>4.6100000000000003</v>
      </c>
      <c r="M343" s="43">
        <v>4.6100000000000003</v>
      </c>
      <c r="N343" s="43">
        <v>4.6100000000000003</v>
      </c>
      <c r="O343" s="43">
        <v>4.6100000000000003</v>
      </c>
      <c r="P343" s="43">
        <v>4.6100000000000003</v>
      </c>
      <c r="Q343" s="43">
        <v>4.6100000000000003</v>
      </c>
      <c r="R343" s="43">
        <v>4.6100000000000003</v>
      </c>
      <c r="S343" s="43">
        <v>4.6100000000000003</v>
      </c>
      <c r="T343" s="43">
        <v>4.6100000000000003</v>
      </c>
      <c r="U343" s="43">
        <v>4.6100000000000003</v>
      </c>
      <c r="V343" s="43">
        <v>4.6100000000000003</v>
      </c>
      <c r="W343" s="43">
        <v>4.6100000000000003</v>
      </c>
      <c r="X343" s="43">
        <v>4.6100000000000003</v>
      </c>
      <c r="Y343" s="43">
        <v>4.6100000000000003</v>
      </c>
      <c r="Z343" s="43">
        <v>4.6100000000000003</v>
      </c>
      <c r="AA343" s="43">
        <v>4.6100000000000003</v>
      </c>
    </row>
    <row r="344" spans="1:27" ht="12.75" hidden="1" customHeight="1" outlineLevel="1" x14ac:dyDescent="0.2">
      <c r="A344" s="92" t="s">
        <v>2575</v>
      </c>
      <c r="B344" s="62" t="s">
        <v>79</v>
      </c>
      <c r="C344" s="42" t="s">
        <v>77</v>
      </c>
      <c r="D344" s="43">
        <f>$D$11</f>
        <v>330.69</v>
      </c>
      <c r="E344" s="43">
        <f t="shared" ref="E344:AA344" si="197">$D$11</f>
        <v>330.69</v>
      </c>
      <c r="F344" s="43">
        <f t="shared" si="197"/>
        <v>330.69</v>
      </c>
      <c r="G344" s="43">
        <f t="shared" si="197"/>
        <v>330.69</v>
      </c>
      <c r="H344" s="43">
        <f t="shared" si="197"/>
        <v>330.69</v>
      </c>
      <c r="I344" s="43">
        <f t="shared" si="197"/>
        <v>330.69</v>
      </c>
      <c r="J344" s="43">
        <f t="shared" si="197"/>
        <v>330.69</v>
      </c>
      <c r="K344" s="43">
        <f t="shared" si="197"/>
        <v>330.69</v>
      </c>
      <c r="L344" s="43">
        <f t="shared" si="197"/>
        <v>330.69</v>
      </c>
      <c r="M344" s="43">
        <f t="shared" si="197"/>
        <v>330.69</v>
      </c>
      <c r="N344" s="43">
        <f t="shared" si="197"/>
        <v>330.69</v>
      </c>
      <c r="O344" s="43">
        <f t="shared" si="197"/>
        <v>330.69</v>
      </c>
      <c r="P344" s="43">
        <f t="shared" si="197"/>
        <v>330.69</v>
      </c>
      <c r="Q344" s="43">
        <f t="shared" si="197"/>
        <v>330.69</v>
      </c>
      <c r="R344" s="43">
        <f t="shared" si="197"/>
        <v>330.69</v>
      </c>
      <c r="S344" s="43">
        <f t="shared" si="197"/>
        <v>330.69</v>
      </c>
      <c r="T344" s="43">
        <f t="shared" si="197"/>
        <v>330.69</v>
      </c>
      <c r="U344" s="43">
        <f t="shared" si="197"/>
        <v>330.69</v>
      </c>
      <c r="V344" s="43">
        <f t="shared" si="197"/>
        <v>330.69</v>
      </c>
      <c r="W344" s="43">
        <f t="shared" si="197"/>
        <v>330.69</v>
      </c>
      <c r="X344" s="43">
        <f t="shared" si="197"/>
        <v>330.69</v>
      </c>
      <c r="Y344" s="43">
        <f t="shared" si="197"/>
        <v>330.69</v>
      </c>
      <c r="Z344" s="43">
        <f t="shared" si="197"/>
        <v>330.69</v>
      </c>
      <c r="AA344" s="43">
        <f t="shared" si="197"/>
        <v>330.69</v>
      </c>
    </row>
    <row r="345" spans="1:27" ht="12.75" customHeight="1" collapsed="1" x14ac:dyDescent="0.2">
      <c r="A345" s="91" t="s">
        <v>2576</v>
      </c>
      <c r="B345" s="27" t="str">
        <f>"05"&amp;"."&amp;$B$801&amp;"."&amp;$B$802</f>
        <v>05.03.2023</v>
      </c>
      <c r="C345" s="83" t="s">
        <v>74</v>
      </c>
      <c r="D345" s="84">
        <f>ROUND(((D346+D347+D349+D348)/1000),5)</f>
        <v>2.0575100000000002</v>
      </c>
      <c r="E345" s="84">
        <f>ROUND(((E346+E347+E349+E348)/1000),5)</f>
        <v>1.9355100000000001</v>
      </c>
      <c r="F345" s="84">
        <f>ROUND(((F346+F347+F349+F348)/1000),5)</f>
        <v>1.8053999999999999</v>
      </c>
      <c r="G345" s="84">
        <f t="shared" ref="G345:AA345" si="198">ROUND(((G346+G347+G349+G348)/1000),5)</f>
        <v>1.7738799999999999</v>
      </c>
      <c r="H345" s="84">
        <f t="shared" si="198"/>
        <v>1.83734</v>
      </c>
      <c r="I345" s="84">
        <f t="shared" si="198"/>
        <v>1.9370700000000001</v>
      </c>
      <c r="J345" s="84">
        <f t="shared" si="198"/>
        <v>1.95299</v>
      </c>
      <c r="K345" s="84">
        <f t="shared" si="198"/>
        <v>2.05335</v>
      </c>
      <c r="L345" s="84">
        <f t="shared" si="198"/>
        <v>2.1518099999999998</v>
      </c>
      <c r="M345" s="84">
        <f t="shared" si="198"/>
        <v>2.3288700000000002</v>
      </c>
      <c r="N345" s="84">
        <f t="shared" si="198"/>
        <v>2.3778899999999998</v>
      </c>
      <c r="O345" s="84">
        <f t="shared" si="198"/>
        <v>2.3909199999999999</v>
      </c>
      <c r="P345" s="84">
        <f t="shared" si="198"/>
        <v>2.3876900000000001</v>
      </c>
      <c r="Q345" s="84">
        <f t="shared" si="198"/>
        <v>2.3856000000000002</v>
      </c>
      <c r="R345" s="84">
        <f t="shared" si="198"/>
        <v>2.3532500000000001</v>
      </c>
      <c r="S345" s="84">
        <f t="shared" si="198"/>
        <v>2.3547099999999999</v>
      </c>
      <c r="T345" s="84">
        <f t="shared" si="198"/>
        <v>2.3537300000000001</v>
      </c>
      <c r="U345" s="84">
        <f t="shared" si="198"/>
        <v>2.3700800000000002</v>
      </c>
      <c r="V345" s="84">
        <f t="shared" si="198"/>
        <v>2.4165999999999999</v>
      </c>
      <c r="W345" s="84">
        <f t="shared" si="198"/>
        <v>2.41256</v>
      </c>
      <c r="X345" s="84">
        <f t="shared" si="198"/>
        <v>2.4225599999999998</v>
      </c>
      <c r="Y345" s="84">
        <f t="shared" si="198"/>
        <v>2.3843200000000002</v>
      </c>
      <c r="Z345" s="84">
        <f t="shared" si="198"/>
        <v>2.2347000000000001</v>
      </c>
      <c r="AA345" s="84">
        <f t="shared" si="198"/>
        <v>2.1503100000000002</v>
      </c>
    </row>
    <row r="346" spans="1:27" ht="12.75" hidden="1" customHeight="1" outlineLevel="1" x14ac:dyDescent="0.2">
      <c r="A346" s="92" t="s">
        <v>2577</v>
      </c>
      <c r="B346" s="62" t="s">
        <v>231</v>
      </c>
      <c r="C346" s="42" t="s">
        <v>77</v>
      </c>
      <c r="D346" s="43">
        <v>1505.18</v>
      </c>
      <c r="E346" s="43">
        <v>1383.18</v>
      </c>
      <c r="F346" s="43">
        <v>1253.07</v>
      </c>
      <c r="G346" s="43">
        <v>1221.55</v>
      </c>
      <c r="H346" s="43">
        <v>1285.01</v>
      </c>
      <c r="I346" s="43">
        <v>1384.74</v>
      </c>
      <c r="J346" s="43">
        <v>1400.66</v>
      </c>
      <c r="K346" s="43">
        <v>1501.02</v>
      </c>
      <c r="L346" s="43">
        <v>1599.48</v>
      </c>
      <c r="M346" s="43">
        <v>1776.54</v>
      </c>
      <c r="N346" s="43">
        <v>1825.56</v>
      </c>
      <c r="O346" s="43">
        <v>1838.59</v>
      </c>
      <c r="P346" s="43">
        <v>1835.36</v>
      </c>
      <c r="Q346" s="43">
        <v>1833.27</v>
      </c>
      <c r="R346" s="43">
        <v>1800.92</v>
      </c>
      <c r="S346" s="43">
        <v>1802.38</v>
      </c>
      <c r="T346" s="43">
        <v>1801.4</v>
      </c>
      <c r="U346" s="43">
        <v>1817.75</v>
      </c>
      <c r="V346" s="43">
        <v>1864.27</v>
      </c>
      <c r="W346" s="43">
        <v>1860.23</v>
      </c>
      <c r="X346" s="43">
        <v>1870.23</v>
      </c>
      <c r="Y346" s="43">
        <v>1831.99</v>
      </c>
      <c r="Z346" s="43">
        <v>1682.37</v>
      </c>
      <c r="AA346" s="43">
        <v>1597.98</v>
      </c>
    </row>
    <row r="347" spans="1:27" ht="12.75" hidden="1" customHeight="1" outlineLevel="1" x14ac:dyDescent="0.2">
      <c r="A347" s="92" t="s">
        <v>2578</v>
      </c>
      <c r="B347" s="62" t="s">
        <v>88</v>
      </c>
      <c r="C347" s="42" t="s">
        <v>77</v>
      </c>
      <c r="D347" s="43">
        <f>$D$327</f>
        <v>217.03</v>
      </c>
      <c r="E347" s="43">
        <f t="shared" ref="E347:AA347" si="199">$D$327</f>
        <v>217.03</v>
      </c>
      <c r="F347" s="43">
        <f t="shared" si="199"/>
        <v>217.03</v>
      </c>
      <c r="G347" s="43">
        <f t="shared" si="199"/>
        <v>217.03</v>
      </c>
      <c r="H347" s="43">
        <f t="shared" si="199"/>
        <v>217.03</v>
      </c>
      <c r="I347" s="43">
        <f t="shared" si="199"/>
        <v>217.03</v>
      </c>
      <c r="J347" s="43">
        <f t="shared" si="199"/>
        <v>217.03</v>
      </c>
      <c r="K347" s="43">
        <f t="shared" si="199"/>
        <v>217.03</v>
      </c>
      <c r="L347" s="43">
        <f t="shared" si="199"/>
        <v>217.03</v>
      </c>
      <c r="M347" s="43">
        <f t="shared" si="199"/>
        <v>217.03</v>
      </c>
      <c r="N347" s="43">
        <f t="shared" si="199"/>
        <v>217.03</v>
      </c>
      <c r="O347" s="43">
        <f t="shared" si="199"/>
        <v>217.03</v>
      </c>
      <c r="P347" s="43">
        <f t="shared" si="199"/>
        <v>217.03</v>
      </c>
      <c r="Q347" s="43">
        <f t="shared" si="199"/>
        <v>217.03</v>
      </c>
      <c r="R347" s="43">
        <f t="shared" si="199"/>
        <v>217.03</v>
      </c>
      <c r="S347" s="43">
        <f t="shared" si="199"/>
        <v>217.03</v>
      </c>
      <c r="T347" s="43">
        <f t="shared" si="199"/>
        <v>217.03</v>
      </c>
      <c r="U347" s="43">
        <f t="shared" si="199"/>
        <v>217.03</v>
      </c>
      <c r="V347" s="43">
        <f t="shared" si="199"/>
        <v>217.03</v>
      </c>
      <c r="W347" s="43">
        <f t="shared" si="199"/>
        <v>217.03</v>
      </c>
      <c r="X347" s="43">
        <f t="shared" si="199"/>
        <v>217.03</v>
      </c>
      <c r="Y347" s="43">
        <f t="shared" si="199"/>
        <v>217.03</v>
      </c>
      <c r="Z347" s="43">
        <f t="shared" si="199"/>
        <v>217.03</v>
      </c>
      <c r="AA347" s="43">
        <f t="shared" si="199"/>
        <v>217.03</v>
      </c>
    </row>
    <row r="348" spans="1:27" ht="12.75" hidden="1" customHeight="1" outlineLevel="1" x14ac:dyDescent="0.2">
      <c r="A348" s="92" t="s">
        <v>2579</v>
      </c>
      <c r="B348" s="62" t="s">
        <v>81</v>
      </c>
      <c r="C348" s="42" t="s">
        <v>77</v>
      </c>
      <c r="D348" s="43">
        <v>4.6100000000000003</v>
      </c>
      <c r="E348" s="43">
        <v>4.6100000000000003</v>
      </c>
      <c r="F348" s="43">
        <v>4.6100000000000003</v>
      </c>
      <c r="G348" s="43">
        <v>4.6100000000000003</v>
      </c>
      <c r="H348" s="43">
        <v>4.6100000000000003</v>
      </c>
      <c r="I348" s="43">
        <v>4.6100000000000003</v>
      </c>
      <c r="J348" s="43">
        <v>4.6100000000000003</v>
      </c>
      <c r="K348" s="43">
        <v>4.6100000000000003</v>
      </c>
      <c r="L348" s="43">
        <v>4.6100000000000003</v>
      </c>
      <c r="M348" s="43">
        <v>4.6100000000000003</v>
      </c>
      <c r="N348" s="43">
        <v>4.6100000000000003</v>
      </c>
      <c r="O348" s="43">
        <v>4.6100000000000003</v>
      </c>
      <c r="P348" s="43">
        <v>4.6100000000000003</v>
      </c>
      <c r="Q348" s="43">
        <v>4.6100000000000003</v>
      </c>
      <c r="R348" s="43">
        <v>4.6100000000000003</v>
      </c>
      <c r="S348" s="43">
        <v>4.6100000000000003</v>
      </c>
      <c r="T348" s="43">
        <v>4.6100000000000003</v>
      </c>
      <c r="U348" s="43">
        <v>4.6100000000000003</v>
      </c>
      <c r="V348" s="43">
        <v>4.6100000000000003</v>
      </c>
      <c r="W348" s="43">
        <v>4.6100000000000003</v>
      </c>
      <c r="X348" s="43">
        <v>4.6100000000000003</v>
      </c>
      <c r="Y348" s="43">
        <v>4.6100000000000003</v>
      </c>
      <c r="Z348" s="43">
        <v>4.6100000000000003</v>
      </c>
      <c r="AA348" s="43">
        <v>4.6100000000000003</v>
      </c>
    </row>
    <row r="349" spans="1:27" ht="12.75" hidden="1" customHeight="1" outlineLevel="1" x14ac:dyDescent="0.2">
      <c r="A349" s="92" t="s">
        <v>2580</v>
      </c>
      <c r="B349" s="62" t="s">
        <v>79</v>
      </c>
      <c r="C349" s="42" t="s">
        <v>77</v>
      </c>
      <c r="D349" s="43">
        <f>$D$11</f>
        <v>330.69</v>
      </c>
      <c r="E349" s="43">
        <f t="shared" ref="E349:AA349" si="200">$D$11</f>
        <v>330.69</v>
      </c>
      <c r="F349" s="43">
        <f t="shared" si="200"/>
        <v>330.69</v>
      </c>
      <c r="G349" s="43">
        <f t="shared" si="200"/>
        <v>330.69</v>
      </c>
      <c r="H349" s="43">
        <f t="shared" si="200"/>
        <v>330.69</v>
      </c>
      <c r="I349" s="43">
        <f t="shared" si="200"/>
        <v>330.69</v>
      </c>
      <c r="J349" s="43">
        <f t="shared" si="200"/>
        <v>330.69</v>
      </c>
      <c r="K349" s="43">
        <f t="shared" si="200"/>
        <v>330.69</v>
      </c>
      <c r="L349" s="43">
        <f t="shared" si="200"/>
        <v>330.69</v>
      </c>
      <c r="M349" s="43">
        <f t="shared" si="200"/>
        <v>330.69</v>
      </c>
      <c r="N349" s="43">
        <f t="shared" si="200"/>
        <v>330.69</v>
      </c>
      <c r="O349" s="43">
        <f t="shared" si="200"/>
        <v>330.69</v>
      </c>
      <c r="P349" s="43">
        <f t="shared" si="200"/>
        <v>330.69</v>
      </c>
      <c r="Q349" s="43">
        <f t="shared" si="200"/>
        <v>330.69</v>
      </c>
      <c r="R349" s="43">
        <f t="shared" si="200"/>
        <v>330.69</v>
      </c>
      <c r="S349" s="43">
        <f t="shared" si="200"/>
        <v>330.69</v>
      </c>
      <c r="T349" s="43">
        <f t="shared" si="200"/>
        <v>330.69</v>
      </c>
      <c r="U349" s="43">
        <f t="shared" si="200"/>
        <v>330.69</v>
      </c>
      <c r="V349" s="43">
        <f t="shared" si="200"/>
        <v>330.69</v>
      </c>
      <c r="W349" s="43">
        <f t="shared" si="200"/>
        <v>330.69</v>
      </c>
      <c r="X349" s="43">
        <f t="shared" si="200"/>
        <v>330.69</v>
      </c>
      <c r="Y349" s="43">
        <f t="shared" si="200"/>
        <v>330.69</v>
      </c>
      <c r="Z349" s="43">
        <f t="shared" si="200"/>
        <v>330.69</v>
      </c>
      <c r="AA349" s="43">
        <f t="shared" si="200"/>
        <v>330.69</v>
      </c>
    </row>
    <row r="350" spans="1:27" ht="12.75" customHeight="1" collapsed="1" x14ac:dyDescent="0.2">
      <c r="A350" s="91" t="s">
        <v>2581</v>
      </c>
      <c r="B350" s="27" t="str">
        <f>"06"&amp;"."&amp;$B$801&amp;"."&amp;$B$802</f>
        <v>06.03.2023</v>
      </c>
      <c r="C350" s="83" t="s">
        <v>74</v>
      </c>
      <c r="D350" s="84">
        <f>ROUND(((D351+D352+D354+D353)/1000),5)</f>
        <v>2.0480700000000001</v>
      </c>
      <c r="E350" s="84">
        <f>ROUND(((E351+E352+E354+E353)/1000),5)</f>
        <v>1.8625400000000001</v>
      </c>
      <c r="F350" s="84">
        <f>ROUND(((F351+F352+F354+F353)/1000),5)</f>
        <v>1.7496100000000001</v>
      </c>
      <c r="G350" s="84">
        <f t="shared" ref="G350:AA350" si="201">ROUND(((G351+G352+G354+G353)/1000),5)</f>
        <v>1.7486900000000001</v>
      </c>
      <c r="H350" s="84">
        <f t="shared" si="201"/>
        <v>1.89655</v>
      </c>
      <c r="I350" s="84">
        <f t="shared" si="201"/>
        <v>2.0602800000000001</v>
      </c>
      <c r="J350" s="84">
        <f t="shared" si="201"/>
        <v>2.1268899999999999</v>
      </c>
      <c r="K350" s="84">
        <f t="shared" si="201"/>
        <v>2.2510699999999999</v>
      </c>
      <c r="L350" s="84">
        <f t="shared" si="201"/>
        <v>2.3354699999999999</v>
      </c>
      <c r="M350" s="84">
        <f t="shared" si="201"/>
        <v>2.3620299999999999</v>
      </c>
      <c r="N350" s="84">
        <f t="shared" si="201"/>
        <v>2.4159299999999999</v>
      </c>
      <c r="O350" s="84">
        <f t="shared" si="201"/>
        <v>2.3943500000000002</v>
      </c>
      <c r="P350" s="84">
        <f t="shared" si="201"/>
        <v>2.3681199999999998</v>
      </c>
      <c r="Q350" s="84">
        <f t="shared" si="201"/>
        <v>2.3729</v>
      </c>
      <c r="R350" s="84">
        <f t="shared" si="201"/>
        <v>2.36659</v>
      </c>
      <c r="S350" s="84">
        <f t="shared" si="201"/>
        <v>2.33508</v>
      </c>
      <c r="T350" s="84">
        <f t="shared" si="201"/>
        <v>2.3035999999999999</v>
      </c>
      <c r="U350" s="84">
        <f t="shared" si="201"/>
        <v>2.3046099999999998</v>
      </c>
      <c r="V350" s="84">
        <f t="shared" si="201"/>
        <v>2.3471299999999999</v>
      </c>
      <c r="W350" s="84">
        <f t="shared" si="201"/>
        <v>2.3685700000000001</v>
      </c>
      <c r="X350" s="84">
        <f t="shared" si="201"/>
        <v>2.3372199999999999</v>
      </c>
      <c r="Y350" s="84">
        <f t="shared" si="201"/>
        <v>2.2870900000000001</v>
      </c>
      <c r="Z350" s="84">
        <f t="shared" si="201"/>
        <v>2.15449</v>
      </c>
      <c r="AA350" s="84">
        <f t="shared" si="201"/>
        <v>2.0598000000000001</v>
      </c>
    </row>
    <row r="351" spans="1:27" ht="12.75" hidden="1" customHeight="1" outlineLevel="1" x14ac:dyDescent="0.2">
      <c r="A351" s="92" t="s">
        <v>2582</v>
      </c>
      <c r="B351" s="62" t="s">
        <v>231</v>
      </c>
      <c r="C351" s="42" t="s">
        <v>77</v>
      </c>
      <c r="D351" s="43">
        <v>1495.74</v>
      </c>
      <c r="E351" s="43">
        <v>1310.21</v>
      </c>
      <c r="F351" s="43">
        <v>1197.28</v>
      </c>
      <c r="G351" s="43">
        <v>1196.3599999999999</v>
      </c>
      <c r="H351" s="43">
        <v>1344.22</v>
      </c>
      <c r="I351" s="43">
        <v>1507.95</v>
      </c>
      <c r="J351" s="43">
        <v>1574.56</v>
      </c>
      <c r="K351" s="43">
        <v>1698.74</v>
      </c>
      <c r="L351" s="43">
        <v>1783.14</v>
      </c>
      <c r="M351" s="43">
        <v>1809.7</v>
      </c>
      <c r="N351" s="43">
        <v>1863.6</v>
      </c>
      <c r="O351" s="43">
        <v>1842.02</v>
      </c>
      <c r="P351" s="43">
        <v>1815.79</v>
      </c>
      <c r="Q351" s="43">
        <v>1820.57</v>
      </c>
      <c r="R351" s="43">
        <v>1814.26</v>
      </c>
      <c r="S351" s="43">
        <v>1782.75</v>
      </c>
      <c r="T351" s="43">
        <v>1751.27</v>
      </c>
      <c r="U351" s="43">
        <v>1752.28</v>
      </c>
      <c r="V351" s="43">
        <v>1794.8</v>
      </c>
      <c r="W351" s="43">
        <v>1816.24</v>
      </c>
      <c r="X351" s="43">
        <v>1784.89</v>
      </c>
      <c r="Y351" s="43">
        <v>1734.76</v>
      </c>
      <c r="Z351" s="43">
        <v>1602.16</v>
      </c>
      <c r="AA351" s="43">
        <v>1507.47</v>
      </c>
    </row>
    <row r="352" spans="1:27" ht="12.75" hidden="1" customHeight="1" outlineLevel="1" x14ac:dyDescent="0.2">
      <c r="A352" s="92" t="s">
        <v>2583</v>
      </c>
      <c r="B352" s="62" t="s">
        <v>88</v>
      </c>
      <c r="C352" s="42" t="s">
        <v>77</v>
      </c>
      <c r="D352" s="43">
        <f>$D$327</f>
        <v>217.03</v>
      </c>
      <c r="E352" s="43">
        <f t="shared" ref="E352:AA352" si="202">$D$327</f>
        <v>217.03</v>
      </c>
      <c r="F352" s="43">
        <f t="shared" si="202"/>
        <v>217.03</v>
      </c>
      <c r="G352" s="43">
        <f t="shared" si="202"/>
        <v>217.03</v>
      </c>
      <c r="H352" s="43">
        <f t="shared" si="202"/>
        <v>217.03</v>
      </c>
      <c r="I352" s="43">
        <f t="shared" si="202"/>
        <v>217.03</v>
      </c>
      <c r="J352" s="43">
        <f t="shared" si="202"/>
        <v>217.03</v>
      </c>
      <c r="K352" s="43">
        <f t="shared" si="202"/>
        <v>217.03</v>
      </c>
      <c r="L352" s="43">
        <f t="shared" si="202"/>
        <v>217.03</v>
      </c>
      <c r="M352" s="43">
        <f t="shared" si="202"/>
        <v>217.03</v>
      </c>
      <c r="N352" s="43">
        <f t="shared" si="202"/>
        <v>217.03</v>
      </c>
      <c r="O352" s="43">
        <f t="shared" si="202"/>
        <v>217.03</v>
      </c>
      <c r="P352" s="43">
        <f t="shared" si="202"/>
        <v>217.03</v>
      </c>
      <c r="Q352" s="43">
        <f t="shared" si="202"/>
        <v>217.03</v>
      </c>
      <c r="R352" s="43">
        <f t="shared" si="202"/>
        <v>217.03</v>
      </c>
      <c r="S352" s="43">
        <f t="shared" si="202"/>
        <v>217.03</v>
      </c>
      <c r="T352" s="43">
        <f t="shared" si="202"/>
        <v>217.03</v>
      </c>
      <c r="U352" s="43">
        <f t="shared" si="202"/>
        <v>217.03</v>
      </c>
      <c r="V352" s="43">
        <f t="shared" si="202"/>
        <v>217.03</v>
      </c>
      <c r="W352" s="43">
        <f t="shared" si="202"/>
        <v>217.03</v>
      </c>
      <c r="X352" s="43">
        <f t="shared" si="202"/>
        <v>217.03</v>
      </c>
      <c r="Y352" s="43">
        <f t="shared" si="202"/>
        <v>217.03</v>
      </c>
      <c r="Z352" s="43">
        <f t="shared" si="202"/>
        <v>217.03</v>
      </c>
      <c r="AA352" s="43">
        <f t="shared" si="202"/>
        <v>217.03</v>
      </c>
    </row>
    <row r="353" spans="1:27" ht="12.75" hidden="1" customHeight="1" outlineLevel="1" x14ac:dyDescent="0.2">
      <c r="A353" s="92" t="s">
        <v>2584</v>
      </c>
      <c r="B353" s="62" t="s">
        <v>81</v>
      </c>
      <c r="C353" s="42" t="s">
        <v>77</v>
      </c>
      <c r="D353" s="43">
        <v>4.6100000000000003</v>
      </c>
      <c r="E353" s="43">
        <v>4.6100000000000003</v>
      </c>
      <c r="F353" s="43">
        <v>4.6100000000000003</v>
      </c>
      <c r="G353" s="43">
        <v>4.6100000000000003</v>
      </c>
      <c r="H353" s="43">
        <v>4.6100000000000003</v>
      </c>
      <c r="I353" s="43">
        <v>4.6100000000000003</v>
      </c>
      <c r="J353" s="43">
        <v>4.6100000000000003</v>
      </c>
      <c r="K353" s="43">
        <v>4.6100000000000003</v>
      </c>
      <c r="L353" s="43">
        <v>4.6100000000000003</v>
      </c>
      <c r="M353" s="43">
        <v>4.6100000000000003</v>
      </c>
      <c r="N353" s="43">
        <v>4.6100000000000003</v>
      </c>
      <c r="O353" s="43">
        <v>4.6100000000000003</v>
      </c>
      <c r="P353" s="43">
        <v>4.6100000000000003</v>
      </c>
      <c r="Q353" s="43">
        <v>4.6100000000000003</v>
      </c>
      <c r="R353" s="43">
        <v>4.6100000000000003</v>
      </c>
      <c r="S353" s="43">
        <v>4.6100000000000003</v>
      </c>
      <c r="T353" s="43">
        <v>4.6100000000000003</v>
      </c>
      <c r="U353" s="43">
        <v>4.6100000000000003</v>
      </c>
      <c r="V353" s="43">
        <v>4.6100000000000003</v>
      </c>
      <c r="W353" s="43">
        <v>4.6100000000000003</v>
      </c>
      <c r="X353" s="43">
        <v>4.6100000000000003</v>
      </c>
      <c r="Y353" s="43">
        <v>4.6100000000000003</v>
      </c>
      <c r="Z353" s="43">
        <v>4.6100000000000003</v>
      </c>
      <c r="AA353" s="43">
        <v>4.6100000000000003</v>
      </c>
    </row>
    <row r="354" spans="1:27" ht="12.75" hidden="1" customHeight="1" outlineLevel="1" x14ac:dyDescent="0.2">
      <c r="A354" s="92" t="s">
        <v>2585</v>
      </c>
      <c r="B354" s="62" t="s">
        <v>79</v>
      </c>
      <c r="C354" s="42" t="s">
        <v>77</v>
      </c>
      <c r="D354" s="43">
        <f>$D$11</f>
        <v>330.69</v>
      </c>
      <c r="E354" s="43">
        <f t="shared" ref="E354:AA354" si="203">$D$11</f>
        <v>330.69</v>
      </c>
      <c r="F354" s="43">
        <f t="shared" si="203"/>
        <v>330.69</v>
      </c>
      <c r="G354" s="43">
        <f t="shared" si="203"/>
        <v>330.69</v>
      </c>
      <c r="H354" s="43">
        <f t="shared" si="203"/>
        <v>330.69</v>
      </c>
      <c r="I354" s="43">
        <f t="shared" si="203"/>
        <v>330.69</v>
      </c>
      <c r="J354" s="43">
        <f t="shared" si="203"/>
        <v>330.69</v>
      </c>
      <c r="K354" s="43">
        <f t="shared" si="203"/>
        <v>330.69</v>
      </c>
      <c r="L354" s="43">
        <f t="shared" si="203"/>
        <v>330.69</v>
      </c>
      <c r="M354" s="43">
        <f t="shared" si="203"/>
        <v>330.69</v>
      </c>
      <c r="N354" s="43">
        <f t="shared" si="203"/>
        <v>330.69</v>
      </c>
      <c r="O354" s="43">
        <f t="shared" si="203"/>
        <v>330.69</v>
      </c>
      <c r="P354" s="43">
        <f t="shared" si="203"/>
        <v>330.69</v>
      </c>
      <c r="Q354" s="43">
        <f t="shared" si="203"/>
        <v>330.69</v>
      </c>
      <c r="R354" s="43">
        <f t="shared" si="203"/>
        <v>330.69</v>
      </c>
      <c r="S354" s="43">
        <f t="shared" si="203"/>
        <v>330.69</v>
      </c>
      <c r="T354" s="43">
        <f t="shared" si="203"/>
        <v>330.69</v>
      </c>
      <c r="U354" s="43">
        <f t="shared" si="203"/>
        <v>330.69</v>
      </c>
      <c r="V354" s="43">
        <f t="shared" si="203"/>
        <v>330.69</v>
      </c>
      <c r="W354" s="43">
        <f t="shared" si="203"/>
        <v>330.69</v>
      </c>
      <c r="X354" s="43">
        <f t="shared" si="203"/>
        <v>330.69</v>
      </c>
      <c r="Y354" s="43">
        <f t="shared" si="203"/>
        <v>330.69</v>
      </c>
      <c r="Z354" s="43">
        <f t="shared" si="203"/>
        <v>330.69</v>
      </c>
      <c r="AA354" s="43">
        <f t="shared" si="203"/>
        <v>330.69</v>
      </c>
    </row>
    <row r="355" spans="1:27" ht="12.75" customHeight="1" collapsed="1" x14ac:dyDescent="0.2">
      <c r="A355" s="91" t="s">
        <v>2586</v>
      </c>
      <c r="B355" s="27" t="str">
        <f>"07"&amp;"."&amp;$B$801&amp;"."&amp;$B$802</f>
        <v>07.03.2023</v>
      </c>
      <c r="C355" s="83" t="s">
        <v>74</v>
      </c>
      <c r="D355" s="84">
        <f>ROUND(((D356+D357+D359+D358)/1000),5)</f>
        <v>1.7663800000000001</v>
      </c>
      <c r="E355" s="84">
        <f>ROUND(((E356+E357+E359+E358)/1000),5)</f>
        <v>1.70122</v>
      </c>
      <c r="F355" s="84">
        <f>ROUND(((F356+F357+F359+F358)/1000),5)</f>
        <v>1.6523000000000001</v>
      </c>
      <c r="G355" s="84">
        <f t="shared" ref="G355:AA355" si="204">ROUND(((G356+G357+G359+G358)/1000),5)</f>
        <v>1.6668400000000001</v>
      </c>
      <c r="H355" s="84">
        <f t="shared" si="204"/>
        <v>1.73289</v>
      </c>
      <c r="I355" s="84">
        <f t="shared" si="204"/>
        <v>1.94703</v>
      </c>
      <c r="J355" s="84">
        <f t="shared" si="204"/>
        <v>2.0881699999999999</v>
      </c>
      <c r="K355" s="84">
        <f t="shared" si="204"/>
        <v>2.2120500000000001</v>
      </c>
      <c r="L355" s="84">
        <f t="shared" si="204"/>
        <v>2.2973300000000001</v>
      </c>
      <c r="M355" s="84">
        <f t="shared" si="204"/>
        <v>2.2793899999999998</v>
      </c>
      <c r="N355" s="84">
        <f t="shared" si="204"/>
        <v>2.3589699999999998</v>
      </c>
      <c r="O355" s="84">
        <f t="shared" si="204"/>
        <v>2.3877899999999999</v>
      </c>
      <c r="P355" s="84">
        <f t="shared" si="204"/>
        <v>2.3333699999999999</v>
      </c>
      <c r="Q355" s="84">
        <f t="shared" si="204"/>
        <v>2.3056199999999998</v>
      </c>
      <c r="R355" s="84">
        <f t="shared" si="204"/>
        <v>2.2665799999999998</v>
      </c>
      <c r="S355" s="84">
        <f t="shared" si="204"/>
        <v>2.2591100000000002</v>
      </c>
      <c r="T355" s="84">
        <f t="shared" si="204"/>
        <v>2.2802199999999999</v>
      </c>
      <c r="U355" s="84">
        <f t="shared" si="204"/>
        <v>2.2663000000000002</v>
      </c>
      <c r="V355" s="84">
        <f t="shared" si="204"/>
        <v>2.2961499999999999</v>
      </c>
      <c r="W355" s="84">
        <f t="shared" si="204"/>
        <v>2.3514599999999999</v>
      </c>
      <c r="X355" s="84">
        <f t="shared" si="204"/>
        <v>2.3104</v>
      </c>
      <c r="Y355" s="84">
        <f t="shared" si="204"/>
        <v>2.1981999999999999</v>
      </c>
      <c r="Z355" s="84">
        <f t="shared" si="204"/>
        <v>2.1433</v>
      </c>
      <c r="AA355" s="84">
        <f t="shared" si="204"/>
        <v>2.0514399999999999</v>
      </c>
    </row>
    <row r="356" spans="1:27" ht="12.75" hidden="1" customHeight="1" outlineLevel="1" x14ac:dyDescent="0.2">
      <c r="A356" s="92" t="s">
        <v>2587</v>
      </c>
      <c r="B356" s="62" t="s">
        <v>231</v>
      </c>
      <c r="C356" s="42" t="s">
        <v>77</v>
      </c>
      <c r="D356" s="43">
        <v>1214.05</v>
      </c>
      <c r="E356" s="43">
        <v>1148.8900000000001</v>
      </c>
      <c r="F356" s="43">
        <v>1099.97</v>
      </c>
      <c r="G356" s="43">
        <v>1114.51</v>
      </c>
      <c r="H356" s="43">
        <v>1180.56</v>
      </c>
      <c r="I356" s="43">
        <v>1394.7</v>
      </c>
      <c r="J356" s="43">
        <v>1535.84</v>
      </c>
      <c r="K356" s="43">
        <v>1659.72</v>
      </c>
      <c r="L356" s="43">
        <v>1745</v>
      </c>
      <c r="M356" s="43">
        <v>1727.06</v>
      </c>
      <c r="N356" s="43">
        <v>1806.64</v>
      </c>
      <c r="O356" s="43">
        <v>1835.46</v>
      </c>
      <c r="P356" s="43">
        <v>1781.04</v>
      </c>
      <c r="Q356" s="43">
        <v>1753.29</v>
      </c>
      <c r="R356" s="43">
        <v>1714.25</v>
      </c>
      <c r="S356" s="43">
        <v>1706.78</v>
      </c>
      <c r="T356" s="43">
        <v>1727.89</v>
      </c>
      <c r="U356" s="43">
        <v>1713.97</v>
      </c>
      <c r="V356" s="43">
        <v>1743.82</v>
      </c>
      <c r="W356" s="43">
        <v>1799.13</v>
      </c>
      <c r="X356" s="43">
        <v>1758.07</v>
      </c>
      <c r="Y356" s="43">
        <v>1645.87</v>
      </c>
      <c r="Z356" s="43">
        <v>1590.97</v>
      </c>
      <c r="AA356" s="43">
        <v>1499.11</v>
      </c>
    </row>
    <row r="357" spans="1:27" ht="12.75" hidden="1" customHeight="1" outlineLevel="1" x14ac:dyDescent="0.2">
      <c r="A357" s="92" t="s">
        <v>2588</v>
      </c>
      <c r="B357" s="62" t="s">
        <v>88</v>
      </c>
      <c r="C357" s="42" t="s">
        <v>77</v>
      </c>
      <c r="D357" s="43">
        <f>$D$327</f>
        <v>217.03</v>
      </c>
      <c r="E357" s="43">
        <f t="shared" ref="E357:AA357" si="205">$D$327</f>
        <v>217.03</v>
      </c>
      <c r="F357" s="43">
        <f t="shared" si="205"/>
        <v>217.03</v>
      </c>
      <c r="G357" s="43">
        <f t="shared" si="205"/>
        <v>217.03</v>
      </c>
      <c r="H357" s="43">
        <f t="shared" si="205"/>
        <v>217.03</v>
      </c>
      <c r="I357" s="43">
        <f t="shared" si="205"/>
        <v>217.03</v>
      </c>
      <c r="J357" s="43">
        <f t="shared" si="205"/>
        <v>217.03</v>
      </c>
      <c r="K357" s="43">
        <f t="shared" si="205"/>
        <v>217.03</v>
      </c>
      <c r="L357" s="43">
        <f t="shared" si="205"/>
        <v>217.03</v>
      </c>
      <c r="M357" s="43">
        <f t="shared" si="205"/>
        <v>217.03</v>
      </c>
      <c r="N357" s="43">
        <f t="shared" si="205"/>
        <v>217.03</v>
      </c>
      <c r="O357" s="43">
        <f t="shared" si="205"/>
        <v>217.03</v>
      </c>
      <c r="P357" s="43">
        <f t="shared" si="205"/>
        <v>217.03</v>
      </c>
      <c r="Q357" s="43">
        <f t="shared" si="205"/>
        <v>217.03</v>
      </c>
      <c r="R357" s="43">
        <f t="shared" si="205"/>
        <v>217.03</v>
      </c>
      <c r="S357" s="43">
        <f t="shared" si="205"/>
        <v>217.03</v>
      </c>
      <c r="T357" s="43">
        <f t="shared" si="205"/>
        <v>217.03</v>
      </c>
      <c r="U357" s="43">
        <f t="shared" si="205"/>
        <v>217.03</v>
      </c>
      <c r="V357" s="43">
        <f t="shared" si="205"/>
        <v>217.03</v>
      </c>
      <c r="W357" s="43">
        <f t="shared" si="205"/>
        <v>217.03</v>
      </c>
      <c r="X357" s="43">
        <f t="shared" si="205"/>
        <v>217.03</v>
      </c>
      <c r="Y357" s="43">
        <f t="shared" si="205"/>
        <v>217.03</v>
      </c>
      <c r="Z357" s="43">
        <f t="shared" si="205"/>
        <v>217.03</v>
      </c>
      <c r="AA357" s="43">
        <f t="shared" si="205"/>
        <v>217.03</v>
      </c>
    </row>
    <row r="358" spans="1:27" ht="12.75" hidden="1" customHeight="1" outlineLevel="1" x14ac:dyDescent="0.2">
      <c r="A358" s="92" t="s">
        <v>2589</v>
      </c>
      <c r="B358" s="62" t="s">
        <v>81</v>
      </c>
      <c r="C358" s="42" t="s">
        <v>77</v>
      </c>
      <c r="D358" s="43">
        <v>4.6100000000000003</v>
      </c>
      <c r="E358" s="43">
        <v>4.6100000000000003</v>
      </c>
      <c r="F358" s="43">
        <v>4.6100000000000003</v>
      </c>
      <c r="G358" s="43">
        <v>4.6100000000000003</v>
      </c>
      <c r="H358" s="43">
        <v>4.6100000000000003</v>
      </c>
      <c r="I358" s="43">
        <v>4.6100000000000003</v>
      </c>
      <c r="J358" s="43">
        <v>4.6100000000000003</v>
      </c>
      <c r="K358" s="43">
        <v>4.6100000000000003</v>
      </c>
      <c r="L358" s="43">
        <v>4.6100000000000003</v>
      </c>
      <c r="M358" s="43">
        <v>4.6100000000000003</v>
      </c>
      <c r="N358" s="43">
        <v>4.6100000000000003</v>
      </c>
      <c r="O358" s="43">
        <v>4.6100000000000003</v>
      </c>
      <c r="P358" s="43">
        <v>4.6100000000000003</v>
      </c>
      <c r="Q358" s="43">
        <v>4.6100000000000003</v>
      </c>
      <c r="R358" s="43">
        <v>4.6100000000000003</v>
      </c>
      <c r="S358" s="43">
        <v>4.6100000000000003</v>
      </c>
      <c r="T358" s="43">
        <v>4.6100000000000003</v>
      </c>
      <c r="U358" s="43">
        <v>4.6100000000000003</v>
      </c>
      <c r="V358" s="43">
        <v>4.6100000000000003</v>
      </c>
      <c r="W358" s="43">
        <v>4.6100000000000003</v>
      </c>
      <c r="X358" s="43">
        <v>4.6100000000000003</v>
      </c>
      <c r="Y358" s="43">
        <v>4.6100000000000003</v>
      </c>
      <c r="Z358" s="43">
        <v>4.6100000000000003</v>
      </c>
      <c r="AA358" s="43">
        <v>4.6100000000000003</v>
      </c>
    </row>
    <row r="359" spans="1:27" ht="12.75" hidden="1" customHeight="1" outlineLevel="1" x14ac:dyDescent="0.2">
      <c r="A359" s="92" t="s">
        <v>2590</v>
      </c>
      <c r="B359" s="62" t="s">
        <v>79</v>
      </c>
      <c r="C359" s="42" t="s">
        <v>77</v>
      </c>
      <c r="D359" s="43">
        <f>$D$11</f>
        <v>330.69</v>
      </c>
      <c r="E359" s="43">
        <f t="shared" ref="E359:AA359" si="206">$D$11</f>
        <v>330.69</v>
      </c>
      <c r="F359" s="43">
        <f t="shared" si="206"/>
        <v>330.69</v>
      </c>
      <c r="G359" s="43">
        <f t="shared" si="206"/>
        <v>330.69</v>
      </c>
      <c r="H359" s="43">
        <f t="shared" si="206"/>
        <v>330.69</v>
      </c>
      <c r="I359" s="43">
        <f t="shared" si="206"/>
        <v>330.69</v>
      </c>
      <c r="J359" s="43">
        <f t="shared" si="206"/>
        <v>330.69</v>
      </c>
      <c r="K359" s="43">
        <f t="shared" si="206"/>
        <v>330.69</v>
      </c>
      <c r="L359" s="43">
        <f t="shared" si="206"/>
        <v>330.69</v>
      </c>
      <c r="M359" s="43">
        <f t="shared" si="206"/>
        <v>330.69</v>
      </c>
      <c r="N359" s="43">
        <f t="shared" si="206"/>
        <v>330.69</v>
      </c>
      <c r="O359" s="43">
        <f t="shared" si="206"/>
        <v>330.69</v>
      </c>
      <c r="P359" s="43">
        <f t="shared" si="206"/>
        <v>330.69</v>
      </c>
      <c r="Q359" s="43">
        <f t="shared" si="206"/>
        <v>330.69</v>
      </c>
      <c r="R359" s="43">
        <f t="shared" si="206"/>
        <v>330.69</v>
      </c>
      <c r="S359" s="43">
        <f t="shared" si="206"/>
        <v>330.69</v>
      </c>
      <c r="T359" s="43">
        <f t="shared" si="206"/>
        <v>330.69</v>
      </c>
      <c r="U359" s="43">
        <f t="shared" si="206"/>
        <v>330.69</v>
      </c>
      <c r="V359" s="43">
        <f t="shared" si="206"/>
        <v>330.69</v>
      </c>
      <c r="W359" s="43">
        <f t="shared" si="206"/>
        <v>330.69</v>
      </c>
      <c r="X359" s="43">
        <f t="shared" si="206"/>
        <v>330.69</v>
      </c>
      <c r="Y359" s="43">
        <f t="shared" si="206"/>
        <v>330.69</v>
      </c>
      <c r="Z359" s="43">
        <f t="shared" si="206"/>
        <v>330.69</v>
      </c>
      <c r="AA359" s="43">
        <f t="shared" si="206"/>
        <v>330.69</v>
      </c>
    </row>
    <row r="360" spans="1:27" ht="12.75" customHeight="1" collapsed="1" x14ac:dyDescent="0.2">
      <c r="A360" s="91" t="s">
        <v>2591</v>
      </c>
      <c r="B360" s="27" t="str">
        <f>"08"&amp;"."&amp;$B$801&amp;"."&amp;$B$802</f>
        <v>08.03.2023</v>
      </c>
      <c r="C360" s="83" t="s">
        <v>74</v>
      </c>
      <c r="D360" s="84">
        <f>ROUND(((D361+D362+D364+D363)/1000),5)</f>
        <v>1.7587600000000001</v>
      </c>
      <c r="E360" s="84">
        <f>ROUND(((E361+E362+E364+E363)/1000),5)</f>
        <v>1.69343</v>
      </c>
      <c r="F360" s="84">
        <f>ROUND(((F361+F362+F364+F363)/1000),5)</f>
        <v>1.6412</v>
      </c>
      <c r="G360" s="84">
        <f t="shared" ref="G360:AA360" si="207">ROUND(((G361+G362+G364+G363)/1000),5)</f>
        <v>1.63188</v>
      </c>
      <c r="H360" s="84">
        <f t="shared" si="207"/>
        <v>1.6643600000000001</v>
      </c>
      <c r="I360" s="84">
        <f t="shared" si="207"/>
        <v>1.66856</v>
      </c>
      <c r="J360" s="84">
        <f t="shared" si="207"/>
        <v>1.67961</v>
      </c>
      <c r="K360" s="84">
        <f t="shared" si="207"/>
        <v>1.7466900000000001</v>
      </c>
      <c r="L360" s="84">
        <f t="shared" si="207"/>
        <v>2.06996</v>
      </c>
      <c r="M360" s="84">
        <f t="shared" si="207"/>
        <v>2.1467499999999999</v>
      </c>
      <c r="N360" s="84">
        <f t="shared" si="207"/>
        <v>2.1749299999999998</v>
      </c>
      <c r="O360" s="84">
        <f t="shared" si="207"/>
        <v>2.1774800000000001</v>
      </c>
      <c r="P360" s="84">
        <f t="shared" si="207"/>
        <v>2.17258</v>
      </c>
      <c r="Q360" s="84">
        <f t="shared" si="207"/>
        <v>2.1678899999999999</v>
      </c>
      <c r="R360" s="84">
        <f t="shared" si="207"/>
        <v>2.3143699999999998</v>
      </c>
      <c r="S360" s="84">
        <f t="shared" si="207"/>
        <v>2.34537</v>
      </c>
      <c r="T360" s="84">
        <f t="shared" si="207"/>
        <v>2.3548499999999999</v>
      </c>
      <c r="U360" s="84">
        <f t="shared" si="207"/>
        <v>2.3317199999999998</v>
      </c>
      <c r="V360" s="84">
        <f t="shared" si="207"/>
        <v>2.5127700000000002</v>
      </c>
      <c r="W360" s="84">
        <f t="shared" si="207"/>
        <v>2.54155</v>
      </c>
      <c r="X360" s="84">
        <f t="shared" si="207"/>
        <v>2.6129699999999998</v>
      </c>
      <c r="Y360" s="84">
        <f t="shared" si="207"/>
        <v>2.4287200000000002</v>
      </c>
      <c r="Z360" s="84">
        <f t="shared" si="207"/>
        <v>2.0679400000000001</v>
      </c>
      <c r="AA360" s="84">
        <f t="shared" si="207"/>
        <v>1.8438699999999999</v>
      </c>
    </row>
    <row r="361" spans="1:27" ht="12.75" hidden="1" customHeight="1" outlineLevel="1" x14ac:dyDescent="0.2">
      <c r="A361" s="92" t="s">
        <v>2592</v>
      </c>
      <c r="B361" s="62" t="s">
        <v>231</v>
      </c>
      <c r="C361" s="42" t="s">
        <v>77</v>
      </c>
      <c r="D361" s="43">
        <v>1206.43</v>
      </c>
      <c r="E361" s="43">
        <v>1141.0999999999999</v>
      </c>
      <c r="F361" s="43">
        <v>1088.8699999999999</v>
      </c>
      <c r="G361" s="43">
        <v>1079.55</v>
      </c>
      <c r="H361" s="43">
        <v>1112.03</v>
      </c>
      <c r="I361" s="43">
        <v>1116.23</v>
      </c>
      <c r="J361" s="43">
        <v>1127.28</v>
      </c>
      <c r="K361" s="43">
        <v>1194.3599999999999</v>
      </c>
      <c r="L361" s="43">
        <v>1517.63</v>
      </c>
      <c r="M361" s="43">
        <v>1594.42</v>
      </c>
      <c r="N361" s="43">
        <v>1622.6</v>
      </c>
      <c r="O361" s="43">
        <v>1625.15</v>
      </c>
      <c r="P361" s="43">
        <v>1620.25</v>
      </c>
      <c r="Q361" s="43">
        <v>1615.56</v>
      </c>
      <c r="R361" s="43">
        <v>1762.04</v>
      </c>
      <c r="S361" s="43">
        <v>1793.04</v>
      </c>
      <c r="T361" s="43">
        <v>1802.52</v>
      </c>
      <c r="U361" s="43">
        <v>1779.39</v>
      </c>
      <c r="V361" s="43">
        <v>1960.44</v>
      </c>
      <c r="W361" s="43">
        <v>1989.22</v>
      </c>
      <c r="X361" s="43">
        <v>2060.64</v>
      </c>
      <c r="Y361" s="43">
        <v>1876.39</v>
      </c>
      <c r="Z361" s="43">
        <v>1515.61</v>
      </c>
      <c r="AA361" s="43">
        <v>1291.54</v>
      </c>
    </row>
    <row r="362" spans="1:27" ht="12.75" hidden="1" customHeight="1" outlineLevel="1" x14ac:dyDescent="0.2">
      <c r="A362" s="92" t="s">
        <v>2593</v>
      </c>
      <c r="B362" s="62" t="s">
        <v>88</v>
      </c>
      <c r="C362" s="42" t="s">
        <v>77</v>
      </c>
      <c r="D362" s="43">
        <f>$D$327</f>
        <v>217.03</v>
      </c>
      <c r="E362" s="43">
        <f t="shared" ref="E362:AA362" si="208">$D$327</f>
        <v>217.03</v>
      </c>
      <c r="F362" s="43">
        <f t="shared" si="208"/>
        <v>217.03</v>
      </c>
      <c r="G362" s="43">
        <f t="shared" si="208"/>
        <v>217.03</v>
      </c>
      <c r="H362" s="43">
        <f t="shared" si="208"/>
        <v>217.03</v>
      </c>
      <c r="I362" s="43">
        <f t="shared" si="208"/>
        <v>217.03</v>
      </c>
      <c r="J362" s="43">
        <f t="shared" si="208"/>
        <v>217.03</v>
      </c>
      <c r="K362" s="43">
        <f t="shared" si="208"/>
        <v>217.03</v>
      </c>
      <c r="L362" s="43">
        <f t="shared" si="208"/>
        <v>217.03</v>
      </c>
      <c r="M362" s="43">
        <f t="shared" si="208"/>
        <v>217.03</v>
      </c>
      <c r="N362" s="43">
        <f t="shared" si="208"/>
        <v>217.03</v>
      </c>
      <c r="O362" s="43">
        <f t="shared" si="208"/>
        <v>217.03</v>
      </c>
      <c r="P362" s="43">
        <f t="shared" si="208"/>
        <v>217.03</v>
      </c>
      <c r="Q362" s="43">
        <f t="shared" si="208"/>
        <v>217.03</v>
      </c>
      <c r="R362" s="43">
        <f t="shared" si="208"/>
        <v>217.03</v>
      </c>
      <c r="S362" s="43">
        <f t="shared" si="208"/>
        <v>217.03</v>
      </c>
      <c r="T362" s="43">
        <f t="shared" si="208"/>
        <v>217.03</v>
      </c>
      <c r="U362" s="43">
        <f t="shared" si="208"/>
        <v>217.03</v>
      </c>
      <c r="V362" s="43">
        <f t="shared" si="208"/>
        <v>217.03</v>
      </c>
      <c r="W362" s="43">
        <f t="shared" si="208"/>
        <v>217.03</v>
      </c>
      <c r="X362" s="43">
        <f t="shared" si="208"/>
        <v>217.03</v>
      </c>
      <c r="Y362" s="43">
        <f t="shared" si="208"/>
        <v>217.03</v>
      </c>
      <c r="Z362" s="43">
        <f t="shared" si="208"/>
        <v>217.03</v>
      </c>
      <c r="AA362" s="43">
        <f t="shared" si="208"/>
        <v>217.03</v>
      </c>
    </row>
    <row r="363" spans="1:27" ht="12.75" hidden="1" customHeight="1" outlineLevel="1" x14ac:dyDescent="0.2">
      <c r="A363" s="92" t="s">
        <v>2594</v>
      </c>
      <c r="B363" s="62" t="s">
        <v>81</v>
      </c>
      <c r="C363" s="42" t="s">
        <v>77</v>
      </c>
      <c r="D363" s="43">
        <v>4.6100000000000003</v>
      </c>
      <c r="E363" s="43">
        <v>4.6100000000000003</v>
      </c>
      <c r="F363" s="43">
        <v>4.6100000000000003</v>
      </c>
      <c r="G363" s="43">
        <v>4.6100000000000003</v>
      </c>
      <c r="H363" s="43">
        <v>4.6100000000000003</v>
      </c>
      <c r="I363" s="43">
        <v>4.6100000000000003</v>
      </c>
      <c r="J363" s="43">
        <v>4.6100000000000003</v>
      </c>
      <c r="K363" s="43">
        <v>4.6100000000000003</v>
      </c>
      <c r="L363" s="43">
        <v>4.6100000000000003</v>
      </c>
      <c r="M363" s="43">
        <v>4.6100000000000003</v>
      </c>
      <c r="N363" s="43">
        <v>4.6100000000000003</v>
      </c>
      <c r="O363" s="43">
        <v>4.6100000000000003</v>
      </c>
      <c r="P363" s="43">
        <v>4.6100000000000003</v>
      </c>
      <c r="Q363" s="43">
        <v>4.6100000000000003</v>
      </c>
      <c r="R363" s="43">
        <v>4.6100000000000003</v>
      </c>
      <c r="S363" s="43">
        <v>4.6100000000000003</v>
      </c>
      <c r="T363" s="43">
        <v>4.6100000000000003</v>
      </c>
      <c r="U363" s="43">
        <v>4.6100000000000003</v>
      </c>
      <c r="V363" s="43">
        <v>4.6100000000000003</v>
      </c>
      <c r="W363" s="43">
        <v>4.6100000000000003</v>
      </c>
      <c r="X363" s="43">
        <v>4.6100000000000003</v>
      </c>
      <c r="Y363" s="43">
        <v>4.6100000000000003</v>
      </c>
      <c r="Z363" s="43">
        <v>4.6100000000000003</v>
      </c>
      <c r="AA363" s="43">
        <v>4.6100000000000003</v>
      </c>
    </row>
    <row r="364" spans="1:27" ht="12.75" hidden="1" customHeight="1" outlineLevel="1" x14ac:dyDescent="0.2">
      <c r="A364" s="92" t="s">
        <v>2595</v>
      </c>
      <c r="B364" s="62" t="s">
        <v>79</v>
      </c>
      <c r="C364" s="42" t="s">
        <v>77</v>
      </c>
      <c r="D364" s="43">
        <f>$D$11</f>
        <v>330.69</v>
      </c>
      <c r="E364" s="43">
        <f t="shared" ref="E364:AA364" si="209">$D$11</f>
        <v>330.69</v>
      </c>
      <c r="F364" s="43">
        <f t="shared" si="209"/>
        <v>330.69</v>
      </c>
      <c r="G364" s="43">
        <f t="shared" si="209"/>
        <v>330.69</v>
      </c>
      <c r="H364" s="43">
        <f t="shared" si="209"/>
        <v>330.69</v>
      </c>
      <c r="I364" s="43">
        <f t="shared" si="209"/>
        <v>330.69</v>
      </c>
      <c r="J364" s="43">
        <f t="shared" si="209"/>
        <v>330.69</v>
      </c>
      <c r="K364" s="43">
        <f t="shared" si="209"/>
        <v>330.69</v>
      </c>
      <c r="L364" s="43">
        <f t="shared" si="209"/>
        <v>330.69</v>
      </c>
      <c r="M364" s="43">
        <f t="shared" si="209"/>
        <v>330.69</v>
      </c>
      <c r="N364" s="43">
        <f t="shared" si="209"/>
        <v>330.69</v>
      </c>
      <c r="O364" s="43">
        <f t="shared" si="209"/>
        <v>330.69</v>
      </c>
      <c r="P364" s="43">
        <f t="shared" si="209"/>
        <v>330.69</v>
      </c>
      <c r="Q364" s="43">
        <f t="shared" si="209"/>
        <v>330.69</v>
      </c>
      <c r="R364" s="43">
        <f t="shared" si="209"/>
        <v>330.69</v>
      </c>
      <c r="S364" s="43">
        <f t="shared" si="209"/>
        <v>330.69</v>
      </c>
      <c r="T364" s="43">
        <f t="shared" si="209"/>
        <v>330.69</v>
      </c>
      <c r="U364" s="43">
        <f t="shared" si="209"/>
        <v>330.69</v>
      </c>
      <c r="V364" s="43">
        <f t="shared" si="209"/>
        <v>330.69</v>
      </c>
      <c r="W364" s="43">
        <f t="shared" si="209"/>
        <v>330.69</v>
      </c>
      <c r="X364" s="43">
        <f t="shared" si="209"/>
        <v>330.69</v>
      </c>
      <c r="Y364" s="43">
        <f t="shared" si="209"/>
        <v>330.69</v>
      </c>
      <c r="Z364" s="43">
        <f t="shared" si="209"/>
        <v>330.69</v>
      </c>
      <c r="AA364" s="43">
        <f t="shared" si="209"/>
        <v>330.69</v>
      </c>
    </row>
    <row r="365" spans="1:27" ht="12.75" customHeight="1" collapsed="1" x14ac:dyDescent="0.2">
      <c r="A365" s="91" t="s">
        <v>2596</v>
      </c>
      <c r="B365" s="27" t="str">
        <f>"09"&amp;"."&amp;$B$801&amp;"."&amp;$B$802</f>
        <v>09.03.2023</v>
      </c>
      <c r="C365" s="83" t="s">
        <v>74</v>
      </c>
      <c r="D365" s="84">
        <f>ROUND(((D366+D367+D369+D368)/1000),5)</f>
        <v>1.73888</v>
      </c>
      <c r="E365" s="84">
        <f>ROUND(((E366+E367+E369+E368)/1000),5)</f>
        <v>1.6706799999999999</v>
      </c>
      <c r="F365" s="84">
        <f>ROUND(((F366+F367+F369+F368)/1000),5)</f>
        <v>1.63243</v>
      </c>
      <c r="G365" s="84">
        <f t="shared" ref="G365:AA365" si="210">ROUND(((G366+G367+G369+G368)/1000),5)</f>
        <v>1.63334</v>
      </c>
      <c r="H365" s="84">
        <f t="shared" si="210"/>
        <v>1.7156499999999999</v>
      </c>
      <c r="I365" s="84">
        <f t="shared" si="210"/>
        <v>1.8476699999999999</v>
      </c>
      <c r="J365" s="84">
        <f t="shared" si="210"/>
        <v>2.0709499999999998</v>
      </c>
      <c r="K365" s="84">
        <f t="shared" si="210"/>
        <v>2.2049400000000001</v>
      </c>
      <c r="L365" s="84">
        <f t="shared" si="210"/>
        <v>2.3457599999999998</v>
      </c>
      <c r="M365" s="84">
        <f t="shared" si="210"/>
        <v>2.4736799999999999</v>
      </c>
      <c r="N365" s="84">
        <f t="shared" si="210"/>
        <v>2.51145</v>
      </c>
      <c r="O365" s="84">
        <f t="shared" si="210"/>
        <v>2.5977100000000002</v>
      </c>
      <c r="P365" s="84">
        <f t="shared" si="210"/>
        <v>2.4646300000000001</v>
      </c>
      <c r="Q365" s="84">
        <f t="shared" si="210"/>
        <v>2.4617100000000001</v>
      </c>
      <c r="R365" s="84">
        <f t="shared" si="210"/>
        <v>2.4559099999999998</v>
      </c>
      <c r="S365" s="84">
        <f t="shared" si="210"/>
        <v>2.47031</v>
      </c>
      <c r="T365" s="84">
        <f t="shared" si="210"/>
        <v>2.43045</v>
      </c>
      <c r="U365" s="84">
        <f t="shared" si="210"/>
        <v>2.4035099999999998</v>
      </c>
      <c r="V365" s="84">
        <f t="shared" si="210"/>
        <v>2.3822100000000002</v>
      </c>
      <c r="W365" s="84">
        <f t="shared" si="210"/>
        <v>2.5100199999999999</v>
      </c>
      <c r="X365" s="84">
        <f t="shared" si="210"/>
        <v>2.3389500000000001</v>
      </c>
      <c r="Y365" s="84">
        <f t="shared" si="210"/>
        <v>2.2945000000000002</v>
      </c>
      <c r="Z365" s="84">
        <f t="shared" si="210"/>
        <v>2.5587900000000001</v>
      </c>
      <c r="AA365" s="84">
        <f t="shared" si="210"/>
        <v>2.0853199999999998</v>
      </c>
    </row>
    <row r="366" spans="1:27" ht="12.75" hidden="1" customHeight="1" outlineLevel="1" x14ac:dyDescent="0.2">
      <c r="A366" s="92" t="s">
        <v>2597</v>
      </c>
      <c r="B366" s="62" t="s">
        <v>231</v>
      </c>
      <c r="C366" s="42" t="s">
        <v>77</v>
      </c>
      <c r="D366" s="43">
        <v>1186.55</v>
      </c>
      <c r="E366" s="43">
        <v>1118.3499999999999</v>
      </c>
      <c r="F366" s="43">
        <v>1080.0999999999999</v>
      </c>
      <c r="G366" s="43">
        <v>1081.01</v>
      </c>
      <c r="H366" s="43">
        <v>1163.32</v>
      </c>
      <c r="I366" s="43">
        <v>1295.3399999999999</v>
      </c>
      <c r="J366" s="43">
        <v>1518.62</v>
      </c>
      <c r="K366" s="43">
        <v>1652.61</v>
      </c>
      <c r="L366" s="43">
        <v>1793.43</v>
      </c>
      <c r="M366" s="43">
        <v>1921.35</v>
      </c>
      <c r="N366" s="43">
        <v>1959.12</v>
      </c>
      <c r="O366" s="43">
        <v>2045.38</v>
      </c>
      <c r="P366" s="43">
        <v>1912.3</v>
      </c>
      <c r="Q366" s="43">
        <v>1909.38</v>
      </c>
      <c r="R366" s="43">
        <v>1903.58</v>
      </c>
      <c r="S366" s="43">
        <v>1917.98</v>
      </c>
      <c r="T366" s="43">
        <v>1878.12</v>
      </c>
      <c r="U366" s="43">
        <v>1851.18</v>
      </c>
      <c r="V366" s="43">
        <v>1829.88</v>
      </c>
      <c r="W366" s="43">
        <v>1957.69</v>
      </c>
      <c r="X366" s="43">
        <v>1786.62</v>
      </c>
      <c r="Y366" s="43">
        <v>1742.17</v>
      </c>
      <c r="Z366" s="43">
        <v>2006.46</v>
      </c>
      <c r="AA366" s="43">
        <v>1532.99</v>
      </c>
    </row>
    <row r="367" spans="1:27" ht="12.75" hidden="1" customHeight="1" outlineLevel="1" x14ac:dyDescent="0.2">
      <c r="A367" s="92" t="s">
        <v>2598</v>
      </c>
      <c r="B367" s="62" t="s">
        <v>88</v>
      </c>
      <c r="C367" s="42" t="s">
        <v>77</v>
      </c>
      <c r="D367" s="43">
        <f>$D$327</f>
        <v>217.03</v>
      </c>
      <c r="E367" s="43">
        <f t="shared" ref="E367:AA367" si="211">$D$327</f>
        <v>217.03</v>
      </c>
      <c r="F367" s="43">
        <f t="shared" si="211"/>
        <v>217.03</v>
      </c>
      <c r="G367" s="43">
        <f t="shared" si="211"/>
        <v>217.03</v>
      </c>
      <c r="H367" s="43">
        <f t="shared" si="211"/>
        <v>217.03</v>
      </c>
      <c r="I367" s="43">
        <f t="shared" si="211"/>
        <v>217.03</v>
      </c>
      <c r="J367" s="43">
        <f t="shared" si="211"/>
        <v>217.03</v>
      </c>
      <c r="K367" s="43">
        <f t="shared" si="211"/>
        <v>217.03</v>
      </c>
      <c r="L367" s="43">
        <f t="shared" si="211"/>
        <v>217.03</v>
      </c>
      <c r="M367" s="43">
        <f t="shared" si="211"/>
        <v>217.03</v>
      </c>
      <c r="N367" s="43">
        <f t="shared" si="211"/>
        <v>217.03</v>
      </c>
      <c r="O367" s="43">
        <f t="shared" si="211"/>
        <v>217.03</v>
      </c>
      <c r="P367" s="43">
        <f t="shared" si="211"/>
        <v>217.03</v>
      </c>
      <c r="Q367" s="43">
        <f t="shared" si="211"/>
        <v>217.03</v>
      </c>
      <c r="R367" s="43">
        <f t="shared" si="211"/>
        <v>217.03</v>
      </c>
      <c r="S367" s="43">
        <f t="shared" si="211"/>
        <v>217.03</v>
      </c>
      <c r="T367" s="43">
        <f t="shared" si="211"/>
        <v>217.03</v>
      </c>
      <c r="U367" s="43">
        <f t="shared" si="211"/>
        <v>217.03</v>
      </c>
      <c r="V367" s="43">
        <f t="shared" si="211"/>
        <v>217.03</v>
      </c>
      <c r="W367" s="43">
        <f t="shared" si="211"/>
        <v>217.03</v>
      </c>
      <c r="X367" s="43">
        <f t="shared" si="211"/>
        <v>217.03</v>
      </c>
      <c r="Y367" s="43">
        <f t="shared" si="211"/>
        <v>217.03</v>
      </c>
      <c r="Z367" s="43">
        <f t="shared" si="211"/>
        <v>217.03</v>
      </c>
      <c r="AA367" s="43">
        <f t="shared" si="211"/>
        <v>217.03</v>
      </c>
    </row>
    <row r="368" spans="1:27" ht="12.75" hidden="1" customHeight="1" outlineLevel="1" x14ac:dyDescent="0.2">
      <c r="A368" s="92" t="s">
        <v>2599</v>
      </c>
      <c r="B368" s="62" t="s">
        <v>81</v>
      </c>
      <c r="C368" s="42" t="s">
        <v>77</v>
      </c>
      <c r="D368" s="43">
        <v>4.6100000000000003</v>
      </c>
      <c r="E368" s="43">
        <v>4.6100000000000003</v>
      </c>
      <c r="F368" s="43">
        <v>4.6100000000000003</v>
      </c>
      <c r="G368" s="43">
        <v>4.6100000000000003</v>
      </c>
      <c r="H368" s="43">
        <v>4.6100000000000003</v>
      </c>
      <c r="I368" s="43">
        <v>4.6100000000000003</v>
      </c>
      <c r="J368" s="43">
        <v>4.6100000000000003</v>
      </c>
      <c r="K368" s="43">
        <v>4.6100000000000003</v>
      </c>
      <c r="L368" s="43">
        <v>4.6100000000000003</v>
      </c>
      <c r="M368" s="43">
        <v>4.6100000000000003</v>
      </c>
      <c r="N368" s="43">
        <v>4.6100000000000003</v>
      </c>
      <c r="O368" s="43">
        <v>4.6100000000000003</v>
      </c>
      <c r="P368" s="43">
        <v>4.6100000000000003</v>
      </c>
      <c r="Q368" s="43">
        <v>4.6100000000000003</v>
      </c>
      <c r="R368" s="43">
        <v>4.6100000000000003</v>
      </c>
      <c r="S368" s="43">
        <v>4.6100000000000003</v>
      </c>
      <c r="T368" s="43">
        <v>4.6100000000000003</v>
      </c>
      <c r="U368" s="43">
        <v>4.6100000000000003</v>
      </c>
      <c r="V368" s="43">
        <v>4.6100000000000003</v>
      </c>
      <c r="W368" s="43">
        <v>4.6100000000000003</v>
      </c>
      <c r="X368" s="43">
        <v>4.6100000000000003</v>
      </c>
      <c r="Y368" s="43">
        <v>4.6100000000000003</v>
      </c>
      <c r="Z368" s="43">
        <v>4.6100000000000003</v>
      </c>
      <c r="AA368" s="43">
        <v>4.6100000000000003</v>
      </c>
    </row>
    <row r="369" spans="1:27" ht="12.75" hidden="1" customHeight="1" outlineLevel="1" x14ac:dyDescent="0.2">
      <c r="A369" s="92" t="s">
        <v>2600</v>
      </c>
      <c r="B369" s="62" t="s">
        <v>79</v>
      </c>
      <c r="C369" s="42" t="s">
        <v>77</v>
      </c>
      <c r="D369" s="43">
        <f>$D$11</f>
        <v>330.69</v>
      </c>
      <c r="E369" s="43">
        <f t="shared" ref="E369:AA369" si="212">$D$11</f>
        <v>330.69</v>
      </c>
      <c r="F369" s="43">
        <f t="shared" si="212"/>
        <v>330.69</v>
      </c>
      <c r="G369" s="43">
        <f t="shared" si="212"/>
        <v>330.69</v>
      </c>
      <c r="H369" s="43">
        <f t="shared" si="212"/>
        <v>330.69</v>
      </c>
      <c r="I369" s="43">
        <f t="shared" si="212"/>
        <v>330.69</v>
      </c>
      <c r="J369" s="43">
        <f t="shared" si="212"/>
        <v>330.69</v>
      </c>
      <c r="K369" s="43">
        <f t="shared" si="212"/>
        <v>330.69</v>
      </c>
      <c r="L369" s="43">
        <f t="shared" si="212"/>
        <v>330.69</v>
      </c>
      <c r="M369" s="43">
        <f t="shared" si="212"/>
        <v>330.69</v>
      </c>
      <c r="N369" s="43">
        <f t="shared" si="212"/>
        <v>330.69</v>
      </c>
      <c r="O369" s="43">
        <f t="shared" si="212"/>
        <v>330.69</v>
      </c>
      <c r="P369" s="43">
        <f t="shared" si="212"/>
        <v>330.69</v>
      </c>
      <c r="Q369" s="43">
        <f t="shared" si="212"/>
        <v>330.69</v>
      </c>
      <c r="R369" s="43">
        <f t="shared" si="212"/>
        <v>330.69</v>
      </c>
      <c r="S369" s="43">
        <f t="shared" si="212"/>
        <v>330.69</v>
      </c>
      <c r="T369" s="43">
        <f t="shared" si="212"/>
        <v>330.69</v>
      </c>
      <c r="U369" s="43">
        <f t="shared" si="212"/>
        <v>330.69</v>
      </c>
      <c r="V369" s="43">
        <f t="shared" si="212"/>
        <v>330.69</v>
      </c>
      <c r="W369" s="43">
        <f t="shared" si="212"/>
        <v>330.69</v>
      </c>
      <c r="X369" s="43">
        <f t="shared" si="212"/>
        <v>330.69</v>
      </c>
      <c r="Y369" s="43">
        <f t="shared" si="212"/>
        <v>330.69</v>
      </c>
      <c r="Z369" s="43">
        <f t="shared" si="212"/>
        <v>330.69</v>
      </c>
      <c r="AA369" s="43">
        <f t="shared" si="212"/>
        <v>330.69</v>
      </c>
    </row>
    <row r="370" spans="1:27" ht="12.75" customHeight="1" collapsed="1" x14ac:dyDescent="0.2">
      <c r="A370" s="91" t="s">
        <v>2601</v>
      </c>
      <c r="B370" s="27" t="str">
        <f>"10"&amp;"."&amp;$B$801&amp;"."&amp;$B$802</f>
        <v>10.03.2023</v>
      </c>
      <c r="C370" s="83" t="s">
        <v>74</v>
      </c>
      <c r="D370" s="84">
        <f>ROUND(((D371+D372+D374+D373)/1000),5)</f>
        <v>1.8025100000000001</v>
      </c>
      <c r="E370" s="84">
        <f>ROUND(((E371+E372+E374+E373)/1000),5)</f>
        <v>1.7069799999999999</v>
      </c>
      <c r="F370" s="84">
        <f>ROUND(((F371+F372+F374+F373)/1000),5)</f>
        <v>1.65587</v>
      </c>
      <c r="G370" s="84">
        <f t="shared" ref="G370:AA370" si="213">ROUND(((G371+G372+G374+G373)/1000),5)</f>
        <v>1.6769799999999999</v>
      </c>
      <c r="H370" s="84">
        <f t="shared" si="213"/>
        <v>1.74597</v>
      </c>
      <c r="I370" s="84">
        <f t="shared" si="213"/>
        <v>1.9459900000000001</v>
      </c>
      <c r="J370" s="84">
        <f t="shared" si="213"/>
        <v>2.0822699999999998</v>
      </c>
      <c r="K370" s="84">
        <f t="shared" si="213"/>
        <v>2.1994600000000002</v>
      </c>
      <c r="L370" s="84">
        <f t="shared" si="213"/>
        <v>2.3767499999999999</v>
      </c>
      <c r="M370" s="84">
        <f t="shared" si="213"/>
        <v>2.3935599999999999</v>
      </c>
      <c r="N370" s="84">
        <f t="shared" si="213"/>
        <v>2.3988499999999999</v>
      </c>
      <c r="O370" s="84">
        <f t="shared" si="213"/>
        <v>2.4292600000000002</v>
      </c>
      <c r="P370" s="84">
        <f t="shared" si="213"/>
        <v>2.4350900000000002</v>
      </c>
      <c r="Q370" s="84">
        <f t="shared" si="213"/>
        <v>2.4336799999999998</v>
      </c>
      <c r="R370" s="84">
        <f t="shared" si="213"/>
        <v>2.42625</v>
      </c>
      <c r="S370" s="84">
        <f t="shared" si="213"/>
        <v>2.4082499999999998</v>
      </c>
      <c r="T370" s="84">
        <f t="shared" si="213"/>
        <v>2.3493400000000002</v>
      </c>
      <c r="U370" s="84">
        <f t="shared" si="213"/>
        <v>2.3607999999999998</v>
      </c>
      <c r="V370" s="84">
        <f t="shared" si="213"/>
        <v>2.3998300000000001</v>
      </c>
      <c r="W370" s="84">
        <f t="shared" si="213"/>
        <v>2.4320400000000002</v>
      </c>
      <c r="X370" s="84">
        <f t="shared" si="213"/>
        <v>2.4275600000000002</v>
      </c>
      <c r="Y370" s="84">
        <f t="shared" si="213"/>
        <v>2.39446</v>
      </c>
      <c r="Z370" s="84">
        <f t="shared" si="213"/>
        <v>2.2096200000000001</v>
      </c>
      <c r="AA370" s="84">
        <f t="shared" si="213"/>
        <v>2.12799</v>
      </c>
    </row>
    <row r="371" spans="1:27" ht="12.75" hidden="1" customHeight="1" outlineLevel="1" x14ac:dyDescent="0.2">
      <c r="A371" s="92" t="s">
        <v>2602</v>
      </c>
      <c r="B371" s="62" t="s">
        <v>231</v>
      </c>
      <c r="C371" s="42" t="s">
        <v>77</v>
      </c>
      <c r="D371" s="43">
        <v>1250.18</v>
      </c>
      <c r="E371" s="43">
        <v>1154.6500000000001</v>
      </c>
      <c r="F371" s="43">
        <v>1103.54</v>
      </c>
      <c r="G371" s="43">
        <v>1124.6500000000001</v>
      </c>
      <c r="H371" s="43">
        <v>1193.6400000000001</v>
      </c>
      <c r="I371" s="43">
        <v>1393.66</v>
      </c>
      <c r="J371" s="43">
        <v>1529.94</v>
      </c>
      <c r="K371" s="43">
        <v>1647.13</v>
      </c>
      <c r="L371" s="43">
        <v>1824.42</v>
      </c>
      <c r="M371" s="43">
        <v>1841.23</v>
      </c>
      <c r="N371" s="43">
        <v>1846.52</v>
      </c>
      <c r="O371" s="43">
        <v>1876.93</v>
      </c>
      <c r="P371" s="43">
        <v>1882.76</v>
      </c>
      <c r="Q371" s="43">
        <v>1881.35</v>
      </c>
      <c r="R371" s="43">
        <v>1873.92</v>
      </c>
      <c r="S371" s="43">
        <v>1855.92</v>
      </c>
      <c r="T371" s="43">
        <v>1797.01</v>
      </c>
      <c r="U371" s="43">
        <v>1808.47</v>
      </c>
      <c r="V371" s="43">
        <v>1847.5</v>
      </c>
      <c r="W371" s="43">
        <v>1879.71</v>
      </c>
      <c r="X371" s="43">
        <v>1875.23</v>
      </c>
      <c r="Y371" s="43">
        <v>1842.13</v>
      </c>
      <c r="Z371" s="43">
        <v>1657.29</v>
      </c>
      <c r="AA371" s="43">
        <v>1575.66</v>
      </c>
    </row>
    <row r="372" spans="1:27" ht="12.75" hidden="1" customHeight="1" outlineLevel="1" x14ac:dyDescent="0.2">
      <c r="A372" s="92" t="s">
        <v>2603</v>
      </c>
      <c r="B372" s="62" t="s">
        <v>88</v>
      </c>
      <c r="C372" s="42" t="s">
        <v>77</v>
      </c>
      <c r="D372" s="43">
        <f>$D$327</f>
        <v>217.03</v>
      </c>
      <c r="E372" s="43">
        <f t="shared" ref="E372:AA372" si="214">$D$327</f>
        <v>217.03</v>
      </c>
      <c r="F372" s="43">
        <f t="shared" si="214"/>
        <v>217.03</v>
      </c>
      <c r="G372" s="43">
        <f t="shared" si="214"/>
        <v>217.03</v>
      </c>
      <c r="H372" s="43">
        <f t="shared" si="214"/>
        <v>217.03</v>
      </c>
      <c r="I372" s="43">
        <f t="shared" si="214"/>
        <v>217.03</v>
      </c>
      <c r="J372" s="43">
        <f t="shared" si="214"/>
        <v>217.03</v>
      </c>
      <c r="K372" s="43">
        <f t="shared" si="214"/>
        <v>217.03</v>
      </c>
      <c r="L372" s="43">
        <f t="shared" si="214"/>
        <v>217.03</v>
      </c>
      <c r="M372" s="43">
        <f t="shared" si="214"/>
        <v>217.03</v>
      </c>
      <c r="N372" s="43">
        <f t="shared" si="214"/>
        <v>217.03</v>
      </c>
      <c r="O372" s="43">
        <f t="shared" si="214"/>
        <v>217.03</v>
      </c>
      <c r="P372" s="43">
        <f t="shared" si="214"/>
        <v>217.03</v>
      </c>
      <c r="Q372" s="43">
        <f t="shared" si="214"/>
        <v>217.03</v>
      </c>
      <c r="R372" s="43">
        <f t="shared" si="214"/>
        <v>217.03</v>
      </c>
      <c r="S372" s="43">
        <f t="shared" si="214"/>
        <v>217.03</v>
      </c>
      <c r="T372" s="43">
        <f t="shared" si="214"/>
        <v>217.03</v>
      </c>
      <c r="U372" s="43">
        <f t="shared" si="214"/>
        <v>217.03</v>
      </c>
      <c r="V372" s="43">
        <f t="shared" si="214"/>
        <v>217.03</v>
      </c>
      <c r="W372" s="43">
        <f t="shared" si="214"/>
        <v>217.03</v>
      </c>
      <c r="X372" s="43">
        <f t="shared" si="214"/>
        <v>217.03</v>
      </c>
      <c r="Y372" s="43">
        <f t="shared" si="214"/>
        <v>217.03</v>
      </c>
      <c r="Z372" s="43">
        <f t="shared" si="214"/>
        <v>217.03</v>
      </c>
      <c r="AA372" s="43">
        <f t="shared" si="214"/>
        <v>217.03</v>
      </c>
    </row>
    <row r="373" spans="1:27" ht="12.75" hidden="1" customHeight="1" outlineLevel="1" x14ac:dyDescent="0.2">
      <c r="A373" s="92" t="s">
        <v>2604</v>
      </c>
      <c r="B373" s="62" t="s">
        <v>81</v>
      </c>
      <c r="C373" s="42" t="s">
        <v>77</v>
      </c>
      <c r="D373" s="43">
        <v>4.6100000000000003</v>
      </c>
      <c r="E373" s="43">
        <v>4.6100000000000003</v>
      </c>
      <c r="F373" s="43">
        <v>4.6100000000000003</v>
      </c>
      <c r="G373" s="43">
        <v>4.6100000000000003</v>
      </c>
      <c r="H373" s="43">
        <v>4.6100000000000003</v>
      </c>
      <c r="I373" s="43">
        <v>4.6100000000000003</v>
      </c>
      <c r="J373" s="43">
        <v>4.6100000000000003</v>
      </c>
      <c r="K373" s="43">
        <v>4.6100000000000003</v>
      </c>
      <c r="L373" s="43">
        <v>4.6100000000000003</v>
      </c>
      <c r="M373" s="43">
        <v>4.6100000000000003</v>
      </c>
      <c r="N373" s="43">
        <v>4.6100000000000003</v>
      </c>
      <c r="O373" s="43">
        <v>4.6100000000000003</v>
      </c>
      <c r="P373" s="43">
        <v>4.6100000000000003</v>
      </c>
      <c r="Q373" s="43">
        <v>4.6100000000000003</v>
      </c>
      <c r="R373" s="43">
        <v>4.6100000000000003</v>
      </c>
      <c r="S373" s="43">
        <v>4.6100000000000003</v>
      </c>
      <c r="T373" s="43">
        <v>4.6100000000000003</v>
      </c>
      <c r="U373" s="43">
        <v>4.6100000000000003</v>
      </c>
      <c r="V373" s="43">
        <v>4.6100000000000003</v>
      </c>
      <c r="W373" s="43">
        <v>4.6100000000000003</v>
      </c>
      <c r="X373" s="43">
        <v>4.6100000000000003</v>
      </c>
      <c r="Y373" s="43">
        <v>4.6100000000000003</v>
      </c>
      <c r="Z373" s="43">
        <v>4.6100000000000003</v>
      </c>
      <c r="AA373" s="43">
        <v>4.6100000000000003</v>
      </c>
    </row>
    <row r="374" spans="1:27" ht="12.75" hidden="1" customHeight="1" outlineLevel="1" x14ac:dyDescent="0.2">
      <c r="A374" s="92" t="s">
        <v>2605</v>
      </c>
      <c r="B374" s="62" t="s">
        <v>79</v>
      </c>
      <c r="C374" s="42" t="s">
        <v>77</v>
      </c>
      <c r="D374" s="43">
        <f>$D$11</f>
        <v>330.69</v>
      </c>
      <c r="E374" s="43">
        <f t="shared" ref="E374:AA374" si="215">$D$11</f>
        <v>330.69</v>
      </c>
      <c r="F374" s="43">
        <f t="shared" si="215"/>
        <v>330.69</v>
      </c>
      <c r="G374" s="43">
        <f t="shared" si="215"/>
        <v>330.69</v>
      </c>
      <c r="H374" s="43">
        <f t="shared" si="215"/>
        <v>330.69</v>
      </c>
      <c r="I374" s="43">
        <f t="shared" si="215"/>
        <v>330.69</v>
      </c>
      <c r="J374" s="43">
        <f t="shared" si="215"/>
        <v>330.69</v>
      </c>
      <c r="K374" s="43">
        <f t="shared" si="215"/>
        <v>330.69</v>
      </c>
      <c r="L374" s="43">
        <f t="shared" si="215"/>
        <v>330.69</v>
      </c>
      <c r="M374" s="43">
        <f t="shared" si="215"/>
        <v>330.69</v>
      </c>
      <c r="N374" s="43">
        <f t="shared" si="215"/>
        <v>330.69</v>
      </c>
      <c r="O374" s="43">
        <f t="shared" si="215"/>
        <v>330.69</v>
      </c>
      <c r="P374" s="43">
        <f t="shared" si="215"/>
        <v>330.69</v>
      </c>
      <c r="Q374" s="43">
        <f t="shared" si="215"/>
        <v>330.69</v>
      </c>
      <c r="R374" s="43">
        <f t="shared" si="215"/>
        <v>330.69</v>
      </c>
      <c r="S374" s="43">
        <f t="shared" si="215"/>
        <v>330.69</v>
      </c>
      <c r="T374" s="43">
        <f t="shared" si="215"/>
        <v>330.69</v>
      </c>
      <c r="U374" s="43">
        <f t="shared" si="215"/>
        <v>330.69</v>
      </c>
      <c r="V374" s="43">
        <f t="shared" si="215"/>
        <v>330.69</v>
      </c>
      <c r="W374" s="43">
        <f t="shared" si="215"/>
        <v>330.69</v>
      </c>
      <c r="X374" s="43">
        <f t="shared" si="215"/>
        <v>330.69</v>
      </c>
      <c r="Y374" s="43">
        <f t="shared" si="215"/>
        <v>330.69</v>
      </c>
      <c r="Z374" s="43">
        <f t="shared" si="215"/>
        <v>330.69</v>
      </c>
      <c r="AA374" s="43">
        <f t="shared" si="215"/>
        <v>330.69</v>
      </c>
    </row>
    <row r="375" spans="1:27" ht="12.75" customHeight="1" collapsed="1" x14ac:dyDescent="0.2">
      <c r="A375" s="91" t="s">
        <v>2606</v>
      </c>
      <c r="B375" s="27" t="str">
        <f>"11"&amp;"."&amp;$B$801&amp;"."&amp;$B$802</f>
        <v>11.03.2023</v>
      </c>
      <c r="C375" s="83" t="s">
        <v>74</v>
      </c>
      <c r="D375" s="84">
        <f>ROUND(((D376+D377+D379+D378)/1000),5)</f>
        <v>2.1195599999999999</v>
      </c>
      <c r="E375" s="84">
        <f>ROUND(((E376+E377+E379+E378)/1000),5)</f>
        <v>1.9707699999999999</v>
      </c>
      <c r="F375" s="84">
        <f>ROUND(((F376+F377+F379+F378)/1000),5)</f>
        <v>1.82637</v>
      </c>
      <c r="G375" s="84">
        <f t="shared" ref="G375:AA375" si="216">ROUND(((G376+G377+G379+G378)/1000),5)</f>
        <v>1.8071600000000001</v>
      </c>
      <c r="H375" s="84">
        <f t="shared" si="216"/>
        <v>1.9047000000000001</v>
      </c>
      <c r="I375" s="84">
        <f t="shared" si="216"/>
        <v>1.99698</v>
      </c>
      <c r="J375" s="84">
        <f t="shared" si="216"/>
        <v>2.0707800000000001</v>
      </c>
      <c r="K375" s="84">
        <f t="shared" si="216"/>
        <v>2.1352099999999998</v>
      </c>
      <c r="L375" s="84">
        <f t="shared" si="216"/>
        <v>2.4089700000000001</v>
      </c>
      <c r="M375" s="84">
        <f t="shared" si="216"/>
        <v>2.49777</v>
      </c>
      <c r="N375" s="84">
        <f t="shared" si="216"/>
        <v>2.5395099999999999</v>
      </c>
      <c r="O375" s="84">
        <f t="shared" si="216"/>
        <v>2.58487</v>
      </c>
      <c r="P375" s="84">
        <f t="shared" si="216"/>
        <v>2.5758999999999999</v>
      </c>
      <c r="Q375" s="84">
        <f t="shared" si="216"/>
        <v>2.5682499999999999</v>
      </c>
      <c r="R375" s="84">
        <f t="shared" si="216"/>
        <v>2.5611000000000002</v>
      </c>
      <c r="S375" s="84">
        <f t="shared" si="216"/>
        <v>2.5553499999999998</v>
      </c>
      <c r="T375" s="84">
        <f t="shared" si="216"/>
        <v>2.5360499999999999</v>
      </c>
      <c r="U375" s="84">
        <f t="shared" si="216"/>
        <v>2.51939</v>
      </c>
      <c r="V375" s="84">
        <f t="shared" si="216"/>
        <v>2.5597699999999999</v>
      </c>
      <c r="W375" s="84">
        <f t="shared" si="216"/>
        <v>2.5625399999999998</v>
      </c>
      <c r="X375" s="84">
        <f t="shared" si="216"/>
        <v>2.56901</v>
      </c>
      <c r="Y375" s="84">
        <f t="shared" si="216"/>
        <v>2.5057800000000001</v>
      </c>
      <c r="Z375" s="84">
        <f t="shared" si="216"/>
        <v>2.2014300000000002</v>
      </c>
      <c r="AA375" s="84">
        <f t="shared" si="216"/>
        <v>2.1342099999999999</v>
      </c>
    </row>
    <row r="376" spans="1:27" ht="12.75" hidden="1" customHeight="1" outlineLevel="1" x14ac:dyDescent="0.2">
      <c r="A376" s="92" t="s">
        <v>2607</v>
      </c>
      <c r="B376" s="62" t="s">
        <v>231</v>
      </c>
      <c r="C376" s="42" t="s">
        <v>77</v>
      </c>
      <c r="D376" s="43">
        <v>1567.23</v>
      </c>
      <c r="E376" s="43">
        <v>1418.44</v>
      </c>
      <c r="F376" s="43">
        <v>1274.04</v>
      </c>
      <c r="G376" s="43">
        <v>1254.83</v>
      </c>
      <c r="H376" s="43">
        <v>1352.37</v>
      </c>
      <c r="I376" s="43">
        <v>1444.65</v>
      </c>
      <c r="J376" s="43">
        <v>1518.45</v>
      </c>
      <c r="K376" s="43">
        <v>1582.88</v>
      </c>
      <c r="L376" s="43">
        <v>1856.64</v>
      </c>
      <c r="M376" s="43">
        <v>1945.44</v>
      </c>
      <c r="N376" s="43">
        <v>1987.18</v>
      </c>
      <c r="O376" s="43">
        <v>2032.54</v>
      </c>
      <c r="P376" s="43">
        <v>2023.57</v>
      </c>
      <c r="Q376" s="43">
        <v>2015.92</v>
      </c>
      <c r="R376" s="43">
        <v>2008.77</v>
      </c>
      <c r="S376" s="43">
        <v>2003.02</v>
      </c>
      <c r="T376" s="43">
        <v>1983.72</v>
      </c>
      <c r="U376" s="43">
        <v>1967.06</v>
      </c>
      <c r="V376" s="43">
        <v>2007.44</v>
      </c>
      <c r="W376" s="43">
        <v>2010.21</v>
      </c>
      <c r="X376" s="43">
        <v>2016.68</v>
      </c>
      <c r="Y376" s="43">
        <v>1953.45</v>
      </c>
      <c r="Z376" s="43">
        <v>1649.1</v>
      </c>
      <c r="AA376" s="43">
        <v>1581.88</v>
      </c>
    </row>
    <row r="377" spans="1:27" ht="12.75" hidden="1" customHeight="1" outlineLevel="1" x14ac:dyDescent="0.2">
      <c r="A377" s="92" t="s">
        <v>2608</v>
      </c>
      <c r="B377" s="62" t="s">
        <v>88</v>
      </c>
      <c r="C377" s="42" t="s">
        <v>77</v>
      </c>
      <c r="D377" s="43">
        <f>$D$327</f>
        <v>217.03</v>
      </c>
      <c r="E377" s="43">
        <f t="shared" ref="E377:AA377" si="217">$D$327</f>
        <v>217.03</v>
      </c>
      <c r="F377" s="43">
        <f t="shared" si="217"/>
        <v>217.03</v>
      </c>
      <c r="G377" s="43">
        <f t="shared" si="217"/>
        <v>217.03</v>
      </c>
      <c r="H377" s="43">
        <f t="shared" si="217"/>
        <v>217.03</v>
      </c>
      <c r="I377" s="43">
        <f t="shared" si="217"/>
        <v>217.03</v>
      </c>
      <c r="J377" s="43">
        <f t="shared" si="217"/>
        <v>217.03</v>
      </c>
      <c r="K377" s="43">
        <f t="shared" si="217"/>
        <v>217.03</v>
      </c>
      <c r="L377" s="43">
        <f t="shared" si="217"/>
        <v>217.03</v>
      </c>
      <c r="M377" s="43">
        <f t="shared" si="217"/>
        <v>217.03</v>
      </c>
      <c r="N377" s="43">
        <f t="shared" si="217"/>
        <v>217.03</v>
      </c>
      <c r="O377" s="43">
        <f t="shared" si="217"/>
        <v>217.03</v>
      </c>
      <c r="P377" s="43">
        <f t="shared" si="217"/>
        <v>217.03</v>
      </c>
      <c r="Q377" s="43">
        <f t="shared" si="217"/>
        <v>217.03</v>
      </c>
      <c r="R377" s="43">
        <f t="shared" si="217"/>
        <v>217.03</v>
      </c>
      <c r="S377" s="43">
        <f t="shared" si="217"/>
        <v>217.03</v>
      </c>
      <c r="T377" s="43">
        <f t="shared" si="217"/>
        <v>217.03</v>
      </c>
      <c r="U377" s="43">
        <f t="shared" si="217"/>
        <v>217.03</v>
      </c>
      <c r="V377" s="43">
        <f t="shared" si="217"/>
        <v>217.03</v>
      </c>
      <c r="W377" s="43">
        <f t="shared" si="217"/>
        <v>217.03</v>
      </c>
      <c r="X377" s="43">
        <f t="shared" si="217"/>
        <v>217.03</v>
      </c>
      <c r="Y377" s="43">
        <f t="shared" si="217"/>
        <v>217.03</v>
      </c>
      <c r="Z377" s="43">
        <f t="shared" si="217"/>
        <v>217.03</v>
      </c>
      <c r="AA377" s="43">
        <f t="shared" si="217"/>
        <v>217.03</v>
      </c>
    </row>
    <row r="378" spans="1:27" ht="12.75" hidden="1" customHeight="1" outlineLevel="1" x14ac:dyDescent="0.2">
      <c r="A378" s="92" t="s">
        <v>2609</v>
      </c>
      <c r="B378" s="62" t="s">
        <v>81</v>
      </c>
      <c r="C378" s="42" t="s">
        <v>77</v>
      </c>
      <c r="D378" s="43">
        <v>4.6100000000000003</v>
      </c>
      <c r="E378" s="43">
        <v>4.6100000000000003</v>
      </c>
      <c r="F378" s="43">
        <v>4.6100000000000003</v>
      </c>
      <c r="G378" s="43">
        <v>4.6100000000000003</v>
      </c>
      <c r="H378" s="43">
        <v>4.6100000000000003</v>
      </c>
      <c r="I378" s="43">
        <v>4.6100000000000003</v>
      </c>
      <c r="J378" s="43">
        <v>4.6100000000000003</v>
      </c>
      <c r="K378" s="43">
        <v>4.6100000000000003</v>
      </c>
      <c r="L378" s="43">
        <v>4.6100000000000003</v>
      </c>
      <c r="M378" s="43">
        <v>4.6100000000000003</v>
      </c>
      <c r="N378" s="43">
        <v>4.6100000000000003</v>
      </c>
      <c r="O378" s="43">
        <v>4.6100000000000003</v>
      </c>
      <c r="P378" s="43">
        <v>4.6100000000000003</v>
      </c>
      <c r="Q378" s="43">
        <v>4.6100000000000003</v>
      </c>
      <c r="R378" s="43">
        <v>4.6100000000000003</v>
      </c>
      <c r="S378" s="43">
        <v>4.6100000000000003</v>
      </c>
      <c r="T378" s="43">
        <v>4.6100000000000003</v>
      </c>
      <c r="U378" s="43">
        <v>4.6100000000000003</v>
      </c>
      <c r="V378" s="43">
        <v>4.6100000000000003</v>
      </c>
      <c r="W378" s="43">
        <v>4.6100000000000003</v>
      </c>
      <c r="X378" s="43">
        <v>4.6100000000000003</v>
      </c>
      <c r="Y378" s="43">
        <v>4.6100000000000003</v>
      </c>
      <c r="Z378" s="43">
        <v>4.6100000000000003</v>
      </c>
      <c r="AA378" s="43">
        <v>4.6100000000000003</v>
      </c>
    </row>
    <row r="379" spans="1:27" ht="12.75" hidden="1" customHeight="1" outlineLevel="1" x14ac:dyDescent="0.2">
      <c r="A379" s="92" t="s">
        <v>2610</v>
      </c>
      <c r="B379" s="62" t="s">
        <v>79</v>
      </c>
      <c r="C379" s="42" t="s">
        <v>77</v>
      </c>
      <c r="D379" s="43">
        <f>$D$11</f>
        <v>330.69</v>
      </c>
      <c r="E379" s="43">
        <f t="shared" ref="E379:AA379" si="218">$D$11</f>
        <v>330.69</v>
      </c>
      <c r="F379" s="43">
        <f t="shared" si="218"/>
        <v>330.69</v>
      </c>
      <c r="G379" s="43">
        <f t="shared" si="218"/>
        <v>330.69</v>
      </c>
      <c r="H379" s="43">
        <f t="shared" si="218"/>
        <v>330.69</v>
      </c>
      <c r="I379" s="43">
        <f t="shared" si="218"/>
        <v>330.69</v>
      </c>
      <c r="J379" s="43">
        <f t="shared" si="218"/>
        <v>330.69</v>
      </c>
      <c r="K379" s="43">
        <f t="shared" si="218"/>
        <v>330.69</v>
      </c>
      <c r="L379" s="43">
        <f t="shared" si="218"/>
        <v>330.69</v>
      </c>
      <c r="M379" s="43">
        <f t="shared" si="218"/>
        <v>330.69</v>
      </c>
      <c r="N379" s="43">
        <f t="shared" si="218"/>
        <v>330.69</v>
      </c>
      <c r="O379" s="43">
        <f t="shared" si="218"/>
        <v>330.69</v>
      </c>
      <c r="P379" s="43">
        <f t="shared" si="218"/>
        <v>330.69</v>
      </c>
      <c r="Q379" s="43">
        <f t="shared" si="218"/>
        <v>330.69</v>
      </c>
      <c r="R379" s="43">
        <f t="shared" si="218"/>
        <v>330.69</v>
      </c>
      <c r="S379" s="43">
        <f t="shared" si="218"/>
        <v>330.69</v>
      </c>
      <c r="T379" s="43">
        <f t="shared" si="218"/>
        <v>330.69</v>
      </c>
      <c r="U379" s="43">
        <f t="shared" si="218"/>
        <v>330.69</v>
      </c>
      <c r="V379" s="43">
        <f t="shared" si="218"/>
        <v>330.69</v>
      </c>
      <c r="W379" s="43">
        <f t="shared" si="218"/>
        <v>330.69</v>
      </c>
      <c r="X379" s="43">
        <f t="shared" si="218"/>
        <v>330.69</v>
      </c>
      <c r="Y379" s="43">
        <f t="shared" si="218"/>
        <v>330.69</v>
      </c>
      <c r="Z379" s="43">
        <f t="shared" si="218"/>
        <v>330.69</v>
      </c>
      <c r="AA379" s="43">
        <f t="shared" si="218"/>
        <v>330.69</v>
      </c>
    </row>
    <row r="380" spans="1:27" ht="12.75" customHeight="1" collapsed="1" x14ac:dyDescent="0.2">
      <c r="A380" s="91" t="s">
        <v>2611</v>
      </c>
      <c r="B380" s="27" t="str">
        <f>"12"&amp;"."&amp;$B$801&amp;"."&amp;$B$802</f>
        <v>12.03.2023</v>
      </c>
      <c r="C380" s="83" t="s">
        <v>74</v>
      </c>
      <c r="D380" s="84">
        <f>ROUND(((D381+D382+D384+D383)/1000),5)</f>
        <v>1.9481999999999999</v>
      </c>
      <c r="E380" s="84">
        <f>ROUND(((E381+E382+E384+E383)/1000),5)</f>
        <v>1.73709</v>
      </c>
      <c r="F380" s="84">
        <f>ROUND(((F381+F382+F384+F383)/1000),5)</f>
        <v>1.66649</v>
      </c>
      <c r="G380" s="84">
        <f t="shared" ref="G380:AA380" si="219">ROUND(((G381+G382+G384+G383)/1000),5)</f>
        <v>1.65255</v>
      </c>
      <c r="H380" s="84">
        <f t="shared" si="219"/>
        <v>1.6806399999999999</v>
      </c>
      <c r="I380" s="84">
        <f t="shared" si="219"/>
        <v>1.71265</v>
      </c>
      <c r="J380" s="84">
        <f t="shared" si="219"/>
        <v>1.72604</v>
      </c>
      <c r="K380" s="84">
        <f t="shared" si="219"/>
        <v>1.9137599999999999</v>
      </c>
      <c r="L380" s="84">
        <f t="shared" si="219"/>
        <v>2.0744799999999999</v>
      </c>
      <c r="M380" s="84">
        <f t="shared" si="219"/>
        <v>2.2330000000000001</v>
      </c>
      <c r="N380" s="84">
        <f t="shared" si="219"/>
        <v>2.2860499999999999</v>
      </c>
      <c r="O380" s="84">
        <f t="shared" si="219"/>
        <v>2.30118</v>
      </c>
      <c r="P380" s="84">
        <f t="shared" si="219"/>
        <v>2.2936999999999999</v>
      </c>
      <c r="Q380" s="84">
        <f t="shared" si="219"/>
        <v>2.2919999999999998</v>
      </c>
      <c r="R380" s="84">
        <f t="shared" si="219"/>
        <v>2.2733300000000001</v>
      </c>
      <c r="S380" s="84">
        <f t="shared" si="219"/>
        <v>2.2549100000000002</v>
      </c>
      <c r="T380" s="84">
        <f t="shared" si="219"/>
        <v>2.2632500000000002</v>
      </c>
      <c r="U380" s="84">
        <f t="shared" si="219"/>
        <v>2.2736999999999998</v>
      </c>
      <c r="V380" s="84">
        <f t="shared" si="219"/>
        <v>2.31216</v>
      </c>
      <c r="W380" s="84">
        <f t="shared" si="219"/>
        <v>2.3364500000000001</v>
      </c>
      <c r="X380" s="84">
        <f t="shared" si="219"/>
        <v>2.3548499999999999</v>
      </c>
      <c r="Y380" s="84">
        <f t="shared" si="219"/>
        <v>2.2923</v>
      </c>
      <c r="Z380" s="84">
        <f t="shared" si="219"/>
        <v>2.1851699999999998</v>
      </c>
      <c r="AA380" s="84">
        <f t="shared" si="219"/>
        <v>2.08847</v>
      </c>
    </row>
    <row r="381" spans="1:27" ht="12.75" hidden="1" customHeight="1" outlineLevel="1" x14ac:dyDescent="0.2">
      <c r="A381" s="92" t="s">
        <v>2612</v>
      </c>
      <c r="B381" s="62" t="s">
        <v>231</v>
      </c>
      <c r="C381" s="42" t="s">
        <v>77</v>
      </c>
      <c r="D381" s="43">
        <v>1395.87</v>
      </c>
      <c r="E381" s="43">
        <v>1184.76</v>
      </c>
      <c r="F381" s="43">
        <v>1114.1600000000001</v>
      </c>
      <c r="G381" s="43">
        <v>1100.22</v>
      </c>
      <c r="H381" s="43">
        <v>1128.31</v>
      </c>
      <c r="I381" s="43">
        <v>1160.32</v>
      </c>
      <c r="J381" s="43">
        <v>1173.71</v>
      </c>
      <c r="K381" s="43">
        <v>1361.43</v>
      </c>
      <c r="L381" s="43">
        <v>1522.15</v>
      </c>
      <c r="M381" s="43">
        <v>1680.67</v>
      </c>
      <c r="N381" s="43">
        <v>1733.72</v>
      </c>
      <c r="O381" s="43">
        <v>1748.85</v>
      </c>
      <c r="P381" s="43">
        <v>1741.37</v>
      </c>
      <c r="Q381" s="43">
        <v>1739.67</v>
      </c>
      <c r="R381" s="43">
        <v>1721</v>
      </c>
      <c r="S381" s="43">
        <v>1702.58</v>
      </c>
      <c r="T381" s="43">
        <v>1710.92</v>
      </c>
      <c r="U381" s="43">
        <v>1721.37</v>
      </c>
      <c r="V381" s="43">
        <v>1759.83</v>
      </c>
      <c r="W381" s="43">
        <v>1784.12</v>
      </c>
      <c r="X381" s="43">
        <v>1802.52</v>
      </c>
      <c r="Y381" s="43">
        <v>1739.97</v>
      </c>
      <c r="Z381" s="43">
        <v>1632.84</v>
      </c>
      <c r="AA381" s="43">
        <v>1536.14</v>
      </c>
    </row>
    <row r="382" spans="1:27" ht="12.75" hidden="1" customHeight="1" outlineLevel="1" x14ac:dyDescent="0.2">
      <c r="A382" s="92" t="s">
        <v>2613</v>
      </c>
      <c r="B382" s="62" t="s">
        <v>88</v>
      </c>
      <c r="C382" s="42" t="s">
        <v>77</v>
      </c>
      <c r="D382" s="43">
        <f>$D$327</f>
        <v>217.03</v>
      </c>
      <c r="E382" s="43">
        <f t="shared" ref="E382:AA382" si="220">$D$327</f>
        <v>217.03</v>
      </c>
      <c r="F382" s="43">
        <f t="shared" si="220"/>
        <v>217.03</v>
      </c>
      <c r="G382" s="43">
        <f t="shared" si="220"/>
        <v>217.03</v>
      </c>
      <c r="H382" s="43">
        <f t="shared" si="220"/>
        <v>217.03</v>
      </c>
      <c r="I382" s="43">
        <f t="shared" si="220"/>
        <v>217.03</v>
      </c>
      <c r="J382" s="43">
        <f t="shared" si="220"/>
        <v>217.03</v>
      </c>
      <c r="K382" s="43">
        <f t="shared" si="220"/>
        <v>217.03</v>
      </c>
      <c r="L382" s="43">
        <f t="shared" si="220"/>
        <v>217.03</v>
      </c>
      <c r="M382" s="43">
        <f t="shared" si="220"/>
        <v>217.03</v>
      </c>
      <c r="N382" s="43">
        <f t="shared" si="220"/>
        <v>217.03</v>
      </c>
      <c r="O382" s="43">
        <f t="shared" si="220"/>
        <v>217.03</v>
      </c>
      <c r="P382" s="43">
        <f t="shared" si="220"/>
        <v>217.03</v>
      </c>
      <c r="Q382" s="43">
        <f t="shared" si="220"/>
        <v>217.03</v>
      </c>
      <c r="R382" s="43">
        <f t="shared" si="220"/>
        <v>217.03</v>
      </c>
      <c r="S382" s="43">
        <f t="shared" si="220"/>
        <v>217.03</v>
      </c>
      <c r="T382" s="43">
        <f t="shared" si="220"/>
        <v>217.03</v>
      </c>
      <c r="U382" s="43">
        <f t="shared" si="220"/>
        <v>217.03</v>
      </c>
      <c r="V382" s="43">
        <f t="shared" si="220"/>
        <v>217.03</v>
      </c>
      <c r="W382" s="43">
        <f t="shared" si="220"/>
        <v>217.03</v>
      </c>
      <c r="X382" s="43">
        <f t="shared" si="220"/>
        <v>217.03</v>
      </c>
      <c r="Y382" s="43">
        <f t="shared" si="220"/>
        <v>217.03</v>
      </c>
      <c r="Z382" s="43">
        <f t="shared" si="220"/>
        <v>217.03</v>
      </c>
      <c r="AA382" s="43">
        <f t="shared" si="220"/>
        <v>217.03</v>
      </c>
    </row>
    <row r="383" spans="1:27" ht="12.75" hidden="1" customHeight="1" outlineLevel="1" x14ac:dyDescent="0.2">
      <c r="A383" s="92" t="s">
        <v>2614</v>
      </c>
      <c r="B383" s="62" t="s">
        <v>81</v>
      </c>
      <c r="C383" s="42" t="s">
        <v>77</v>
      </c>
      <c r="D383" s="43">
        <v>4.6100000000000003</v>
      </c>
      <c r="E383" s="43">
        <v>4.6100000000000003</v>
      </c>
      <c r="F383" s="43">
        <v>4.6100000000000003</v>
      </c>
      <c r="G383" s="43">
        <v>4.6100000000000003</v>
      </c>
      <c r="H383" s="43">
        <v>4.6100000000000003</v>
      </c>
      <c r="I383" s="43">
        <v>4.6100000000000003</v>
      </c>
      <c r="J383" s="43">
        <v>4.6100000000000003</v>
      </c>
      <c r="K383" s="43">
        <v>4.6100000000000003</v>
      </c>
      <c r="L383" s="43">
        <v>4.6100000000000003</v>
      </c>
      <c r="M383" s="43">
        <v>4.6100000000000003</v>
      </c>
      <c r="N383" s="43">
        <v>4.6100000000000003</v>
      </c>
      <c r="O383" s="43">
        <v>4.6100000000000003</v>
      </c>
      <c r="P383" s="43">
        <v>4.6100000000000003</v>
      </c>
      <c r="Q383" s="43">
        <v>4.6100000000000003</v>
      </c>
      <c r="R383" s="43">
        <v>4.6100000000000003</v>
      </c>
      <c r="S383" s="43">
        <v>4.6100000000000003</v>
      </c>
      <c r="T383" s="43">
        <v>4.6100000000000003</v>
      </c>
      <c r="U383" s="43">
        <v>4.6100000000000003</v>
      </c>
      <c r="V383" s="43">
        <v>4.6100000000000003</v>
      </c>
      <c r="W383" s="43">
        <v>4.6100000000000003</v>
      </c>
      <c r="X383" s="43">
        <v>4.6100000000000003</v>
      </c>
      <c r="Y383" s="43">
        <v>4.6100000000000003</v>
      </c>
      <c r="Z383" s="43">
        <v>4.6100000000000003</v>
      </c>
      <c r="AA383" s="43">
        <v>4.6100000000000003</v>
      </c>
    </row>
    <row r="384" spans="1:27" ht="12.75" hidden="1" customHeight="1" outlineLevel="1" x14ac:dyDescent="0.2">
      <c r="A384" s="92" t="s">
        <v>2615</v>
      </c>
      <c r="B384" s="62" t="s">
        <v>79</v>
      </c>
      <c r="C384" s="42" t="s">
        <v>77</v>
      </c>
      <c r="D384" s="43">
        <f>$D$11</f>
        <v>330.69</v>
      </c>
      <c r="E384" s="43">
        <f t="shared" ref="E384:AA384" si="221">$D$11</f>
        <v>330.69</v>
      </c>
      <c r="F384" s="43">
        <f t="shared" si="221"/>
        <v>330.69</v>
      </c>
      <c r="G384" s="43">
        <f t="shared" si="221"/>
        <v>330.69</v>
      </c>
      <c r="H384" s="43">
        <f t="shared" si="221"/>
        <v>330.69</v>
      </c>
      <c r="I384" s="43">
        <f t="shared" si="221"/>
        <v>330.69</v>
      </c>
      <c r="J384" s="43">
        <f t="shared" si="221"/>
        <v>330.69</v>
      </c>
      <c r="K384" s="43">
        <f t="shared" si="221"/>
        <v>330.69</v>
      </c>
      <c r="L384" s="43">
        <f t="shared" si="221"/>
        <v>330.69</v>
      </c>
      <c r="M384" s="43">
        <f t="shared" si="221"/>
        <v>330.69</v>
      </c>
      <c r="N384" s="43">
        <f t="shared" si="221"/>
        <v>330.69</v>
      </c>
      <c r="O384" s="43">
        <f t="shared" si="221"/>
        <v>330.69</v>
      </c>
      <c r="P384" s="43">
        <f t="shared" si="221"/>
        <v>330.69</v>
      </c>
      <c r="Q384" s="43">
        <f t="shared" si="221"/>
        <v>330.69</v>
      </c>
      <c r="R384" s="43">
        <f t="shared" si="221"/>
        <v>330.69</v>
      </c>
      <c r="S384" s="43">
        <f t="shared" si="221"/>
        <v>330.69</v>
      </c>
      <c r="T384" s="43">
        <f t="shared" si="221"/>
        <v>330.69</v>
      </c>
      <c r="U384" s="43">
        <f t="shared" si="221"/>
        <v>330.69</v>
      </c>
      <c r="V384" s="43">
        <f t="shared" si="221"/>
        <v>330.69</v>
      </c>
      <c r="W384" s="43">
        <f t="shared" si="221"/>
        <v>330.69</v>
      </c>
      <c r="X384" s="43">
        <f t="shared" si="221"/>
        <v>330.69</v>
      </c>
      <c r="Y384" s="43">
        <f t="shared" si="221"/>
        <v>330.69</v>
      </c>
      <c r="Z384" s="43">
        <f t="shared" si="221"/>
        <v>330.69</v>
      </c>
      <c r="AA384" s="43">
        <f t="shared" si="221"/>
        <v>330.69</v>
      </c>
    </row>
    <row r="385" spans="1:27" ht="12.75" customHeight="1" collapsed="1" x14ac:dyDescent="0.2">
      <c r="A385" s="91" t="s">
        <v>2616</v>
      </c>
      <c r="B385" s="27" t="str">
        <f>"13"&amp;"."&amp;$B$801&amp;"."&amp;$B$802</f>
        <v>13.03.2023</v>
      </c>
      <c r="C385" s="83" t="s">
        <v>74</v>
      </c>
      <c r="D385" s="84">
        <f>ROUND(((D386+D387+D389+D388)/1000),5)</f>
        <v>1.8676299999999999</v>
      </c>
      <c r="E385" s="84">
        <f>ROUND(((E386+E387+E389+E388)/1000),5)</f>
        <v>1.7396199999999999</v>
      </c>
      <c r="F385" s="84">
        <f>ROUND(((F386+F387+F389+F388)/1000),5)</f>
        <v>1.6921200000000001</v>
      </c>
      <c r="G385" s="84">
        <f t="shared" ref="G385:AA385" si="222">ROUND(((G386+G387+G389+G388)/1000),5)</f>
        <v>1.6978899999999999</v>
      </c>
      <c r="H385" s="84">
        <f t="shared" si="222"/>
        <v>1.7607900000000001</v>
      </c>
      <c r="I385" s="84">
        <f t="shared" si="222"/>
        <v>1.86087</v>
      </c>
      <c r="J385" s="84">
        <f t="shared" si="222"/>
        <v>2.0278200000000002</v>
      </c>
      <c r="K385" s="84">
        <f t="shared" si="222"/>
        <v>2.1813099999999999</v>
      </c>
      <c r="L385" s="84">
        <f t="shared" si="222"/>
        <v>2.3095599999999998</v>
      </c>
      <c r="M385" s="84">
        <f t="shared" si="222"/>
        <v>2.37202</v>
      </c>
      <c r="N385" s="84">
        <f t="shared" si="222"/>
        <v>2.3830499999999999</v>
      </c>
      <c r="O385" s="84">
        <f t="shared" si="222"/>
        <v>2.3726600000000002</v>
      </c>
      <c r="P385" s="84">
        <f t="shared" si="222"/>
        <v>2.33562</v>
      </c>
      <c r="Q385" s="84">
        <f t="shared" si="222"/>
        <v>2.3678699999999999</v>
      </c>
      <c r="R385" s="84">
        <f t="shared" si="222"/>
        <v>2.3563900000000002</v>
      </c>
      <c r="S385" s="84">
        <f t="shared" si="222"/>
        <v>2.3426999999999998</v>
      </c>
      <c r="T385" s="84">
        <f t="shared" si="222"/>
        <v>2.2860200000000002</v>
      </c>
      <c r="U385" s="84">
        <f t="shared" si="222"/>
        <v>2.2790599999999999</v>
      </c>
      <c r="V385" s="84">
        <f t="shared" si="222"/>
        <v>2.3176600000000001</v>
      </c>
      <c r="W385" s="84">
        <f t="shared" si="222"/>
        <v>2.3603900000000002</v>
      </c>
      <c r="X385" s="84">
        <f t="shared" si="222"/>
        <v>2.3465500000000001</v>
      </c>
      <c r="Y385" s="84">
        <f t="shared" si="222"/>
        <v>2.27461</v>
      </c>
      <c r="Z385" s="84">
        <f t="shared" si="222"/>
        <v>2.17638</v>
      </c>
      <c r="AA385" s="84">
        <f t="shared" si="222"/>
        <v>1.99905</v>
      </c>
    </row>
    <row r="386" spans="1:27" ht="12.75" hidden="1" customHeight="1" outlineLevel="1" x14ac:dyDescent="0.2">
      <c r="A386" s="92" t="s">
        <v>2617</v>
      </c>
      <c r="B386" s="62" t="s">
        <v>231</v>
      </c>
      <c r="C386" s="42" t="s">
        <v>77</v>
      </c>
      <c r="D386" s="43">
        <v>1315.3</v>
      </c>
      <c r="E386" s="43">
        <v>1187.29</v>
      </c>
      <c r="F386" s="43">
        <v>1139.79</v>
      </c>
      <c r="G386" s="43">
        <v>1145.56</v>
      </c>
      <c r="H386" s="43">
        <v>1208.46</v>
      </c>
      <c r="I386" s="43">
        <v>1308.54</v>
      </c>
      <c r="J386" s="43">
        <v>1475.49</v>
      </c>
      <c r="K386" s="43">
        <v>1628.98</v>
      </c>
      <c r="L386" s="43">
        <v>1757.23</v>
      </c>
      <c r="M386" s="43">
        <v>1819.69</v>
      </c>
      <c r="N386" s="43">
        <v>1830.72</v>
      </c>
      <c r="O386" s="43">
        <v>1820.33</v>
      </c>
      <c r="P386" s="43">
        <v>1783.29</v>
      </c>
      <c r="Q386" s="43">
        <v>1815.54</v>
      </c>
      <c r="R386" s="43">
        <v>1804.06</v>
      </c>
      <c r="S386" s="43">
        <v>1790.37</v>
      </c>
      <c r="T386" s="43">
        <v>1733.69</v>
      </c>
      <c r="U386" s="43">
        <v>1726.73</v>
      </c>
      <c r="V386" s="43">
        <v>1765.33</v>
      </c>
      <c r="W386" s="43">
        <v>1808.06</v>
      </c>
      <c r="X386" s="43">
        <v>1794.22</v>
      </c>
      <c r="Y386" s="43">
        <v>1722.28</v>
      </c>
      <c r="Z386" s="43">
        <v>1624.05</v>
      </c>
      <c r="AA386" s="43">
        <v>1446.72</v>
      </c>
    </row>
    <row r="387" spans="1:27" ht="12.75" hidden="1" customHeight="1" outlineLevel="1" x14ac:dyDescent="0.2">
      <c r="A387" s="92" t="s">
        <v>2618</v>
      </c>
      <c r="B387" s="62" t="s">
        <v>88</v>
      </c>
      <c r="C387" s="42" t="s">
        <v>77</v>
      </c>
      <c r="D387" s="43">
        <f>$D$327</f>
        <v>217.03</v>
      </c>
      <c r="E387" s="43">
        <f t="shared" ref="E387:AA387" si="223">$D$327</f>
        <v>217.03</v>
      </c>
      <c r="F387" s="43">
        <f t="shared" si="223"/>
        <v>217.03</v>
      </c>
      <c r="G387" s="43">
        <f t="shared" si="223"/>
        <v>217.03</v>
      </c>
      <c r="H387" s="43">
        <f t="shared" si="223"/>
        <v>217.03</v>
      </c>
      <c r="I387" s="43">
        <f t="shared" si="223"/>
        <v>217.03</v>
      </c>
      <c r="J387" s="43">
        <f t="shared" si="223"/>
        <v>217.03</v>
      </c>
      <c r="K387" s="43">
        <f t="shared" si="223"/>
        <v>217.03</v>
      </c>
      <c r="L387" s="43">
        <f t="shared" si="223"/>
        <v>217.03</v>
      </c>
      <c r="M387" s="43">
        <f t="shared" si="223"/>
        <v>217.03</v>
      </c>
      <c r="N387" s="43">
        <f t="shared" si="223"/>
        <v>217.03</v>
      </c>
      <c r="O387" s="43">
        <f t="shared" si="223"/>
        <v>217.03</v>
      </c>
      <c r="P387" s="43">
        <f t="shared" si="223"/>
        <v>217.03</v>
      </c>
      <c r="Q387" s="43">
        <f t="shared" si="223"/>
        <v>217.03</v>
      </c>
      <c r="R387" s="43">
        <f t="shared" si="223"/>
        <v>217.03</v>
      </c>
      <c r="S387" s="43">
        <f t="shared" si="223"/>
        <v>217.03</v>
      </c>
      <c r="T387" s="43">
        <f t="shared" si="223"/>
        <v>217.03</v>
      </c>
      <c r="U387" s="43">
        <f t="shared" si="223"/>
        <v>217.03</v>
      </c>
      <c r="V387" s="43">
        <f t="shared" si="223"/>
        <v>217.03</v>
      </c>
      <c r="W387" s="43">
        <f t="shared" si="223"/>
        <v>217.03</v>
      </c>
      <c r="X387" s="43">
        <f t="shared" si="223"/>
        <v>217.03</v>
      </c>
      <c r="Y387" s="43">
        <f t="shared" si="223"/>
        <v>217.03</v>
      </c>
      <c r="Z387" s="43">
        <f t="shared" si="223"/>
        <v>217.03</v>
      </c>
      <c r="AA387" s="43">
        <f t="shared" si="223"/>
        <v>217.03</v>
      </c>
    </row>
    <row r="388" spans="1:27" ht="12.75" hidden="1" customHeight="1" outlineLevel="1" x14ac:dyDescent="0.2">
      <c r="A388" s="92" t="s">
        <v>2619</v>
      </c>
      <c r="B388" s="62" t="s">
        <v>81</v>
      </c>
      <c r="C388" s="42" t="s">
        <v>77</v>
      </c>
      <c r="D388" s="43">
        <v>4.6100000000000003</v>
      </c>
      <c r="E388" s="43">
        <v>4.6100000000000003</v>
      </c>
      <c r="F388" s="43">
        <v>4.6100000000000003</v>
      </c>
      <c r="G388" s="43">
        <v>4.6100000000000003</v>
      </c>
      <c r="H388" s="43">
        <v>4.6100000000000003</v>
      </c>
      <c r="I388" s="43">
        <v>4.6100000000000003</v>
      </c>
      <c r="J388" s="43">
        <v>4.6100000000000003</v>
      </c>
      <c r="K388" s="43">
        <v>4.6100000000000003</v>
      </c>
      <c r="L388" s="43">
        <v>4.6100000000000003</v>
      </c>
      <c r="M388" s="43">
        <v>4.6100000000000003</v>
      </c>
      <c r="N388" s="43">
        <v>4.6100000000000003</v>
      </c>
      <c r="O388" s="43">
        <v>4.6100000000000003</v>
      </c>
      <c r="P388" s="43">
        <v>4.6100000000000003</v>
      </c>
      <c r="Q388" s="43">
        <v>4.6100000000000003</v>
      </c>
      <c r="R388" s="43">
        <v>4.6100000000000003</v>
      </c>
      <c r="S388" s="43">
        <v>4.6100000000000003</v>
      </c>
      <c r="T388" s="43">
        <v>4.6100000000000003</v>
      </c>
      <c r="U388" s="43">
        <v>4.6100000000000003</v>
      </c>
      <c r="V388" s="43">
        <v>4.6100000000000003</v>
      </c>
      <c r="W388" s="43">
        <v>4.6100000000000003</v>
      </c>
      <c r="X388" s="43">
        <v>4.6100000000000003</v>
      </c>
      <c r="Y388" s="43">
        <v>4.6100000000000003</v>
      </c>
      <c r="Z388" s="43">
        <v>4.6100000000000003</v>
      </c>
      <c r="AA388" s="43">
        <v>4.6100000000000003</v>
      </c>
    </row>
    <row r="389" spans="1:27" ht="12.75" hidden="1" customHeight="1" outlineLevel="1" x14ac:dyDescent="0.2">
      <c r="A389" s="92" t="s">
        <v>2620</v>
      </c>
      <c r="B389" s="62" t="s">
        <v>79</v>
      </c>
      <c r="C389" s="42" t="s">
        <v>77</v>
      </c>
      <c r="D389" s="43">
        <f>$D$11</f>
        <v>330.69</v>
      </c>
      <c r="E389" s="43">
        <f t="shared" ref="E389:AA389" si="224">$D$11</f>
        <v>330.69</v>
      </c>
      <c r="F389" s="43">
        <f t="shared" si="224"/>
        <v>330.69</v>
      </c>
      <c r="G389" s="43">
        <f t="shared" si="224"/>
        <v>330.69</v>
      </c>
      <c r="H389" s="43">
        <f t="shared" si="224"/>
        <v>330.69</v>
      </c>
      <c r="I389" s="43">
        <f t="shared" si="224"/>
        <v>330.69</v>
      </c>
      <c r="J389" s="43">
        <f t="shared" si="224"/>
        <v>330.69</v>
      </c>
      <c r="K389" s="43">
        <f t="shared" si="224"/>
        <v>330.69</v>
      </c>
      <c r="L389" s="43">
        <f t="shared" si="224"/>
        <v>330.69</v>
      </c>
      <c r="M389" s="43">
        <f t="shared" si="224"/>
        <v>330.69</v>
      </c>
      <c r="N389" s="43">
        <f t="shared" si="224"/>
        <v>330.69</v>
      </c>
      <c r="O389" s="43">
        <f t="shared" si="224"/>
        <v>330.69</v>
      </c>
      <c r="P389" s="43">
        <f t="shared" si="224"/>
        <v>330.69</v>
      </c>
      <c r="Q389" s="43">
        <f t="shared" si="224"/>
        <v>330.69</v>
      </c>
      <c r="R389" s="43">
        <f t="shared" si="224"/>
        <v>330.69</v>
      </c>
      <c r="S389" s="43">
        <f t="shared" si="224"/>
        <v>330.69</v>
      </c>
      <c r="T389" s="43">
        <f t="shared" si="224"/>
        <v>330.69</v>
      </c>
      <c r="U389" s="43">
        <f t="shared" si="224"/>
        <v>330.69</v>
      </c>
      <c r="V389" s="43">
        <f t="shared" si="224"/>
        <v>330.69</v>
      </c>
      <c r="W389" s="43">
        <f t="shared" si="224"/>
        <v>330.69</v>
      </c>
      <c r="X389" s="43">
        <f t="shared" si="224"/>
        <v>330.69</v>
      </c>
      <c r="Y389" s="43">
        <f t="shared" si="224"/>
        <v>330.69</v>
      </c>
      <c r="Z389" s="43">
        <f t="shared" si="224"/>
        <v>330.69</v>
      </c>
      <c r="AA389" s="43">
        <f t="shared" si="224"/>
        <v>330.69</v>
      </c>
    </row>
    <row r="390" spans="1:27" ht="12.75" customHeight="1" collapsed="1" x14ac:dyDescent="0.2">
      <c r="A390" s="91" t="s">
        <v>2621</v>
      </c>
      <c r="B390" s="27" t="str">
        <f>"14"&amp;"."&amp;$B$801&amp;"."&amp;$B$802</f>
        <v>14.03.2023</v>
      </c>
      <c r="C390" s="83" t="s">
        <v>74</v>
      </c>
      <c r="D390" s="84">
        <f>ROUND(((D391+D392+D394+D393)/1000),5)</f>
        <v>1.75109</v>
      </c>
      <c r="E390" s="84">
        <f>ROUND(((E391+E392+E394+E393)/1000),5)</f>
        <v>1.67493</v>
      </c>
      <c r="F390" s="84">
        <f>ROUND(((F391+F392+F394+F393)/1000),5)</f>
        <v>1.64591</v>
      </c>
      <c r="G390" s="84">
        <f t="shared" ref="G390:AA390" si="225">ROUND(((G391+G392+G394+G393)/1000),5)</f>
        <v>1.6496599999999999</v>
      </c>
      <c r="H390" s="84">
        <f t="shared" si="225"/>
        <v>1.70214</v>
      </c>
      <c r="I390" s="84">
        <f t="shared" si="225"/>
        <v>1.8409199999999999</v>
      </c>
      <c r="J390" s="84">
        <f t="shared" si="225"/>
        <v>2.0796800000000002</v>
      </c>
      <c r="K390" s="84">
        <f t="shared" si="225"/>
        <v>2.1995399999999998</v>
      </c>
      <c r="L390" s="84">
        <f t="shared" si="225"/>
        <v>2.2997100000000001</v>
      </c>
      <c r="M390" s="84">
        <f t="shared" si="225"/>
        <v>2.3441399999999999</v>
      </c>
      <c r="N390" s="84">
        <f t="shared" si="225"/>
        <v>2.4091999999999998</v>
      </c>
      <c r="O390" s="84">
        <f t="shared" si="225"/>
        <v>2.4000900000000001</v>
      </c>
      <c r="P390" s="84">
        <f t="shared" si="225"/>
        <v>2.3549199999999999</v>
      </c>
      <c r="Q390" s="84">
        <f t="shared" si="225"/>
        <v>2.3549699999999998</v>
      </c>
      <c r="R390" s="84">
        <f t="shared" si="225"/>
        <v>2.33805</v>
      </c>
      <c r="S390" s="84">
        <f t="shared" si="225"/>
        <v>2.3207499999999999</v>
      </c>
      <c r="T390" s="84">
        <f t="shared" si="225"/>
        <v>2.2639800000000001</v>
      </c>
      <c r="U390" s="84">
        <f t="shared" si="225"/>
        <v>2.2579699999999998</v>
      </c>
      <c r="V390" s="84">
        <f t="shared" si="225"/>
        <v>2.2928099999999998</v>
      </c>
      <c r="W390" s="84">
        <f t="shared" si="225"/>
        <v>2.32897</v>
      </c>
      <c r="X390" s="84">
        <f t="shared" si="225"/>
        <v>2.3079700000000001</v>
      </c>
      <c r="Y390" s="84">
        <f t="shared" si="225"/>
        <v>2.2686799999999998</v>
      </c>
      <c r="Z390" s="84">
        <f t="shared" si="225"/>
        <v>2.1556199999999999</v>
      </c>
      <c r="AA390" s="84">
        <f t="shared" si="225"/>
        <v>1.83066</v>
      </c>
    </row>
    <row r="391" spans="1:27" ht="12.75" hidden="1" customHeight="1" outlineLevel="1" x14ac:dyDescent="0.2">
      <c r="A391" s="92" t="s">
        <v>2622</v>
      </c>
      <c r="B391" s="62" t="s">
        <v>231</v>
      </c>
      <c r="C391" s="42" t="s">
        <v>77</v>
      </c>
      <c r="D391" s="43">
        <v>1198.76</v>
      </c>
      <c r="E391" s="43">
        <v>1122.5999999999999</v>
      </c>
      <c r="F391" s="43">
        <v>1093.58</v>
      </c>
      <c r="G391" s="43">
        <v>1097.33</v>
      </c>
      <c r="H391" s="43">
        <v>1149.81</v>
      </c>
      <c r="I391" s="43">
        <v>1288.5899999999999</v>
      </c>
      <c r="J391" s="43">
        <v>1527.35</v>
      </c>
      <c r="K391" s="43">
        <v>1647.21</v>
      </c>
      <c r="L391" s="43">
        <v>1747.38</v>
      </c>
      <c r="M391" s="43">
        <v>1791.81</v>
      </c>
      <c r="N391" s="43">
        <v>1856.87</v>
      </c>
      <c r="O391" s="43">
        <v>1847.76</v>
      </c>
      <c r="P391" s="43">
        <v>1802.59</v>
      </c>
      <c r="Q391" s="43">
        <v>1802.64</v>
      </c>
      <c r="R391" s="43">
        <v>1785.72</v>
      </c>
      <c r="S391" s="43">
        <v>1768.42</v>
      </c>
      <c r="T391" s="43">
        <v>1711.65</v>
      </c>
      <c r="U391" s="43">
        <v>1705.64</v>
      </c>
      <c r="V391" s="43">
        <v>1740.48</v>
      </c>
      <c r="W391" s="43">
        <v>1776.64</v>
      </c>
      <c r="X391" s="43">
        <v>1755.64</v>
      </c>
      <c r="Y391" s="43">
        <v>1716.35</v>
      </c>
      <c r="Z391" s="43">
        <v>1603.29</v>
      </c>
      <c r="AA391" s="43">
        <v>1278.33</v>
      </c>
    </row>
    <row r="392" spans="1:27" ht="12.75" hidden="1" customHeight="1" outlineLevel="1" x14ac:dyDescent="0.2">
      <c r="A392" s="92" t="s">
        <v>2623</v>
      </c>
      <c r="B392" s="62" t="s">
        <v>88</v>
      </c>
      <c r="C392" s="42" t="s">
        <v>77</v>
      </c>
      <c r="D392" s="43">
        <f>$D$327</f>
        <v>217.03</v>
      </c>
      <c r="E392" s="43">
        <f t="shared" ref="E392:AA392" si="226">$D$327</f>
        <v>217.03</v>
      </c>
      <c r="F392" s="43">
        <f t="shared" si="226"/>
        <v>217.03</v>
      </c>
      <c r="G392" s="43">
        <f t="shared" si="226"/>
        <v>217.03</v>
      </c>
      <c r="H392" s="43">
        <f t="shared" si="226"/>
        <v>217.03</v>
      </c>
      <c r="I392" s="43">
        <f t="shared" si="226"/>
        <v>217.03</v>
      </c>
      <c r="J392" s="43">
        <f t="shared" si="226"/>
        <v>217.03</v>
      </c>
      <c r="K392" s="43">
        <f t="shared" si="226"/>
        <v>217.03</v>
      </c>
      <c r="L392" s="43">
        <f t="shared" si="226"/>
        <v>217.03</v>
      </c>
      <c r="M392" s="43">
        <f t="shared" si="226"/>
        <v>217.03</v>
      </c>
      <c r="N392" s="43">
        <f t="shared" si="226"/>
        <v>217.03</v>
      </c>
      <c r="O392" s="43">
        <f t="shared" si="226"/>
        <v>217.03</v>
      </c>
      <c r="P392" s="43">
        <f t="shared" si="226"/>
        <v>217.03</v>
      </c>
      <c r="Q392" s="43">
        <f t="shared" si="226"/>
        <v>217.03</v>
      </c>
      <c r="R392" s="43">
        <f t="shared" si="226"/>
        <v>217.03</v>
      </c>
      <c r="S392" s="43">
        <f t="shared" si="226"/>
        <v>217.03</v>
      </c>
      <c r="T392" s="43">
        <f t="shared" si="226"/>
        <v>217.03</v>
      </c>
      <c r="U392" s="43">
        <f t="shared" si="226"/>
        <v>217.03</v>
      </c>
      <c r="V392" s="43">
        <f t="shared" si="226"/>
        <v>217.03</v>
      </c>
      <c r="W392" s="43">
        <f t="shared" si="226"/>
        <v>217.03</v>
      </c>
      <c r="X392" s="43">
        <f t="shared" si="226"/>
        <v>217.03</v>
      </c>
      <c r="Y392" s="43">
        <f t="shared" si="226"/>
        <v>217.03</v>
      </c>
      <c r="Z392" s="43">
        <f t="shared" si="226"/>
        <v>217.03</v>
      </c>
      <c r="AA392" s="43">
        <f t="shared" si="226"/>
        <v>217.03</v>
      </c>
    </row>
    <row r="393" spans="1:27" ht="12.75" hidden="1" customHeight="1" outlineLevel="1" x14ac:dyDescent="0.2">
      <c r="A393" s="92" t="s">
        <v>2624</v>
      </c>
      <c r="B393" s="62" t="s">
        <v>81</v>
      </c>
      <c r="C393" s="42" t="s">
        <v>77</v>
      </c>
      <c r="D393" s="43">
        <v>4.6100000000000003</v>
      </c>
      <c r="E393" s="43">
        <v>4.6100000000000003</v>
      </c>
      <c r="F393" s="43">
        <v>4.6100000000000003</v>
      </c>
      <c r="G393" s="43">
        <v>4.6100000000000003</v>
      </c>
      <c r="H393" s="43">
        <v>4.6100000000000003</v>
      </c>
      <c r="I393" s="43">
        <v>4.6100000000000003</v>
      </c>
      <c r="J393" s="43">
        <v>4.6100000000000003</v>
      </c>
      <c r="K393" s="43">
        <v>4.6100000000000003</v>
      </c>
      <c r="L393" s="43">
        <v>4.6100000000000003</v>
      </c>
      <c r="M393" s="43">
        <v>4.6100000000000003</v>
      </c>
      <c r="N393" s="43">
        <v>4.6100000000000003</v>
      </c>
      <c r="O393" s="43">
        <v>4.6100000000000003</v>
      </c>
      <c r="P393" s="43">
        <v>4.6100000000000003</v>
      </c>
      <c r="Q393" s="43">
        <v>4.6100000000000003</v>
      </c>
      <c r="R393" s="43">
        <v>4.6100000000000003</v>
      </c>
      <c r="S393" s="43">
        <v>4.6100000000000003</v>
      </c>
      <c r="T393" s="43">
        <v>4.6100000000000003</v>
      </c>
      <c r="U393" s="43">
        <v>4.6100000000000003</v>
      </c>
      <c r="V393" s="43">
        <v>4.6100000000000003</v>
      </c>
      <c r="W393" s="43">
        <v>4.6100000000000003</v>
      </c>
      <c r="X393" s="43">
        <v>4.6100000000000003</v>
      </c>
      <c r="Y393" s="43">
        <v>4.6100000000000003</v>
      </c>
      <c r="Z393" s="43">
        <v>4.6100000000000003</v>
      </c>
      <c r="AA393" s="43">
        <v>4.6100000000000003</v>
      </c>
    </row>
    <row r="394" spans="1:27" ht="12.75" hidden="1" customHeight="1" outlineLevel="1" x14ac:dyDescent="0.2">
      <c r="A394" s="92" t="s">
        <v>2625</v>
      </c>
      <c r="B394" s="62" t="s">
        <v>79</v>
      </c>
      <c r="C394" s="42" t="s">
        <v>77</v>
      </c>
      <c r="D394" s="43">
        <f>$D$11</f>
        <v>330.69</v>
      </c>
      <c r="E394" s="43">
        <f t="shared" ref="E394:AA394" si="227">$D$11</f>
        <v>330.69</v>
      </c>
      <c r="F394" s="43">
        <f t="shared" si="227"/>
        <v>330.69</v>
      </c>
      <c r="G394" s="43">
        <f t="shared" si="227"/>
        <v>330.69</v>
      </c>
      <c r="H394" s="43">
        <f t="shared" si="227"/>
        <v>330.69</v>
      </c>
      <c r="I394" s="43">
        <f t="shared" si="227"/>
        <v>330.69</v>
      </c>
      <c r="J394" s="43">
        <f t="shared" si="227"/>
        <v>330.69</v>
      </c>
      <c r="K394" s="43">
        <f t="shared" si="227"/>
        <v>330.69</v>
      </c>
      <c r="L394" s="43">
        <f t="shared" si="227"/>
        <v>330.69</v>
      </c>
      <c r="M394" s="43">
        <f t="shared" si="227"/>
        <v>330.69</v>
      </c>
      <c r="N394" s="43">
        <f t="shared" si="227"/>
        <v>330.69</v>
      </c>
      <c r="O394" s="43">
        <f t="shared" si="227"/>
        <v>330.69</v>
      </c>
      <c r="P394" s="43">
        <f t="shared" si="227"/>
        <v>330.69</v>
      </c>
      <c r="Q394" s="43">
        <f t="shared" si="227"/>
        <v>330.69</v>
      </c>
      <c r="R394" s="43">
        <f t="shared" si="227"/>
        <v>330.69</v>
      </c>
      <c r="S394" s="43">
        <f t="shared" si="227"/>
        <v>330.69</v>
      </c>
      <c r="T394" s="43">
        <f t="shared" si="227"/>
        <v>330.69</v>
      </c>
      <c r="U394" s="43">
        <f t="shared" si="227"/>
        <v>330.69</v>
      </c>
      <c r="V394" s="43">
        <f t="shared" si="227"/>
        <v>330.69</v>
      </c>
      <c r="W394" s="43">
        <f t="shared" si="227"/>
        <v>330.69</v>
      </c>
      <c r="X394" s="43">
        <f t="shared" si="227"/>
        <v>330.69</v>
      </c>
      <c r="Y394" s="43">
        <f t="shared" si="227"/>
        <v>330.69</v>
      </c>
      <c r="Z394" s="43">
        <f t="shared" si="227"/>
        <v>330.69</v>
      </c>
      <c r="AA394" s="43">
        <f t="shared" si="227"/>
        <v>330.69</v>
      </c>
    </row>
    <row r="395" spans="1:27" ht="12.75" customHeight="1" collapsed="1" x14ac:dyDescent="0.2">
      <c r="A395" s="91" t="s">
        <v>2626</v>
      </c>
      <c r="B395" s="27" t="str">
        <f>"15"&amp;"."&amp;$B$801&amp;"."&amp;$B$802</f>
        <v>15.03.2023</v>
      </c>
      <c r="C395" s="83" t="s">
        <v>74</v>
      </c>
      <c r="D395" s="84">
        <f>ROUND(((D396+D397+D399+D398)/1000),5)</f>
        <v>1.6440300000000001</v>
      </c>
      <c r="E395" s="84">
        <f>ROUND(((E396+E397+E399+E398)/1000),5)</f>
        <v>1.59602</v>
      </c>
      <c r="F395" s="84">
        <f>ROUND(((F396+F397+F399+F398)/1000),5)</f>
        <v>1.58267</v>
      </c>
      <c r="G395" s="84">
        <f t="shared" ref="G395:AA395" si="228">ROUND(((G396+G397+G399+G398)/1000),5)</f>
        <v>1.58247</v>
      </c>
      <c r="H395" s="84">
        <f t="shared" si="228"/>
        <v>1.60379</v>
      </c>
      <c r="I395" s="84">
        <f t="shared" si="228"/>
        <v>1.71879</v>
      </c>
      <c r="J395" s="84">
        <f t="shared" si="228"/>
        <v>1.8627400000000001</v>
      </c>
      <c r="K395" s="84">
        <f t="shared" si="228"/>
        <v>2.1635800000000001</v>
      </c>
      <c r="L395" s="84">
        <f t="shared" si="228"/>
        <v>2.2951600000000001</v>
      </c>
      <c r="M395" s="84">
        <f t="shared" si="228"/>
        <v>2.3481299999999998</v>
      </c>
      <c r="N395" s="84">
        <f t="shared" si="228"/>
        <v>2.3713600000000001</v>
      </c>
      <c r="O395" s="84">
        <f t="shared" si="228"/>
        <v>2.4011800000000001</v>
      </c>
      <c r="P395" s="84">
        <f t="shared" si="228"/>
        <v>2.37432</v>
      </c>
      <c r="Q395" s="84">
        <f t="shared" si="228"/>
        <v>2.37486</v>
      </c>
      <c r="R395" s="84">
        <f t="shared" si="228"/>
        <v>2.3531399999999998</v>
      </c>
      <c r="S395" s="84">
        <f t="shared" si="228"/>
        <v>2.3239000000000001</v>
      </c>
      <c r="T395" s="84">
        <f t="shared" si="228"/>
        <v>2.2530800000000002</v>
      </c>
      <c r="U395" s="84">
        <f t="shared" si="228"/>
        <v>2.2451099999999999</v>
      </c>
      <c r="V395" s="84">
        <f t="shared" si="228"/>
        <v>2.27251</v>
      </c>
      <c r="W395" s="84">
        <f t="shared" si="228"/>
        <v>2.3353100000000002</v>
      </c>
      <c r="X395" s="84">
        <f t="shared" si="228"/>
        <v>2.3210899999999999</v>
      </c>
      <c r="Y395" s="84">
        <f t="shared" si="228"/>
        <v>2.2741600000000002</v>
      </c>
      <c r="Z395" s="84">
        <f t="shared" si="228"/>
        <v>2.1072700000000002</v>
      </c>
      <c r="AA395" s="84">
        <f t="shared" si="228"/>
        <v>1.8417600000000001</v>
      </c>
    </row>
    <row r="396" spans="1:27" ht="12.75" hidden="1" customHeight="1" outlineLevel="1" x14ac:dyDescent="0.2">
      <c r="A396" s="92" t="s">
        <v>2627</v>
      </c>
      <c r="B396" s="62" t="s">
        <v>231</v>
      </c>
      <c r="C396" s="42" t="s">
        <v>77</v>
      </c>
      <c r="D396" s="43">
        <v>1091.7</v>
      </c>
      <c r="E396" s="43">
        <v>1043.69</v>
      </c>
      <c r="F396" s="43">
        <v>1030.3399999999999</v>
      </c>
      <c r="G396" s="43">
        <v>1030.1400000000001</v>
      </c>
      <c r="H396" s="43">
        <v>1051.46</v>
      </c>
      <c r="I396" s="43">
        <v>1166.46</v>
      </c>
      <c r="J396" s="43">
        <v>1310.4100000000001</v>
      </c>
      <c r="K396" s="43">
        <v>1611.25</v>
      </c>
      <c r="L396" s="43">
        <v>1742.83</v>
      </c>
      <c r="M396" s="43">
        <v>1795.8</v>
      </c>
      <c r="N396" s="43">
        <v>1819.03</v>
      </c>
      <c r="O396" s="43">
        <v>1848.85</v>
      </c>
      <c r="P396" s="43">
        <v>1821.99</v>
      </c>
      <c r="Q396" s="43">
        <v>1822.53</v>
      </c>
      <c r="R396" s="43">
        <v>1800.81</v>
      </c>
      <c r="S396" s="43">
        <v>1771.57</v>
      </c>
      <c r="T396" s="43">
        <v>1700.75</v>
      </c>
      <c r="U396" s="43">
        <v>1692.78</v>
      </c>
      <c r="V396" s="43">
        <v>1720.18</v>
      </c>
      <c r="W396" s="43">
        <v>1782.98</v>
      </c>
      <c r="X396" s="43">
        <v>1768.76</v>
      </c>
      <c r="Y396" s="43">
        <v>1721.83</v>
      </c>
      <c r="Z396" s="43">
        <v>1554.94</v>
      </c>
      <c r="AA396" s="43">
        <v>1289.43</v>
      </c>
    </row>
    <row r="397" spans="1:27" ht="12.75" hidden="1" customHeight="1" outlineLevel="1" x14ac:dyDescent="0.2">
      <c r="A397" s="92" t="s">
        <v>2628</v>
      </c>
      <c r="B397" s="62" t="s">
        <v>88</v>
      </c>
      <c r="C397" s="42" t="s">
        <v>77</v>
      </c>
      <c r="D397" s="43">
        <f>$D$327</f>
        <v>217.03</v>
      </c>
      <c r="E397" s="43">
        <f t="shared" ref="E397:AA397" si="229">$D$327</f>
        <v>217.03</v>
      </c>
      <c r="F397" s="43">
        <f t="shared" si="229"/>
        <v>217.03</v>
      </c>
      <c r="G397" s="43">
        <f t="shared" si="229"/>
        <v>217.03</v>
      </c>
      <c r="H397" s="43">
        <f t="shared" si="229"/>
        <v>217.03</v>
      </c>
      <c r="I397" s="43">
        <f t="shared" si="229"/>
        <v>217.03</v>
      </c>
      <c r="J397" s="43">
        <f t="shared" si="229"/>
        <v>217.03</v>
      </c>
      <c r="K397" s="43">
        <f t="shared" si="229"/>
        <v>217.03</v>
      </c>
      <c r="L397" s="43">
        <f t="shared" si="229"/>
        <v>217.03</v>
      </c>
      <c r="M397" s="43">
        <f t="shared" si="229"/>
        <v>217.03</v>
      </c>
      <c r="N397" s="43">
        <f t="shared" si="229"/>
        <v>217.03</v>
      </c>
      <c r="O397" s="43">
        <f t="shared" si="229"/>
        <v>217.03</v>
      </c>
      <c r="P397" s="43">
        <f t="shared" si="229"/>
        <v>217.03</v>
      </c>
      <c r="Q397" s="43">
        <f t="shared" si="229"/>
        <v>217.03</v>
      </c>
      <c r="R397" s="43">
        <f t="shared" si="229"/>
        <v>217.03</v>
      </c>
      <c r="S397" s="43">
        <f t="shared" si="229"/>
        <v>217.03</v>
      </c>
      <c r="T397" s="43">
        <f t="shared" si="229"/>
        <v>217.03</v>
      </c>
      <c r="U397" s="43">
        <f t="shared" si="229"/>
        <v>217.03</v>
      </c>
      <c r="V397" s="43">
        <f t="shared" si="229"/>
        <v>217.03</v>
      </c>
      <c r="W397" s="43">
        <f t="shared" si="229"/>
        <v>217.03</v>
      </c>
      <c r="X397" s="43">
        <f t="shared" si="229"/>
        <v>217.03</v>
      </c>
      <c r="Y397" s="43">
        <f t="shared" si="229"/>
        <v>217.03</v>
      </c>
      <c r="Z397" s="43">
        <f t="shared" si="229"/>
        <v>217.03</v>
      </c>
      <c r="AA397" s="43">
        <f t="shared" si="229"/>
        <v>217.03</v>
      </c>
    </row>
    <row r="398" spans="1:27" ht="12.75" hidden="1" customHeight="1" outlineLevel="1" x14ac:dyDescent="0.2">
      <c r="A398" s="92" t="s">
        <v>2629</v>
      </c>
      <c r="B398" s="62" t="s">
        <v>81</v>
      </c>
      <c r="C398" s="42" t="s">
        <v>77</v>
      </c>
      <c r="D398" s="43">
        <v>4.6100000000000003</v>
      </c>
      <c r="E398" s="43">
        <v>4.6100000000000003</v>
      </c>
      <c r="F398" s="43">
        <v>4.6100000000000003</v>
      </c>
      <c r="G398" s="43">
        <v>4.6100000000000003</v>
      </c>
      <c r="H398" s="43">
        <v>4.6100000000000003</v>
      </c>
      <c r="I398" s="43">
        <v>4.6100000000000003</v>
      </c>
      <c r="J398" s="43">
        <v>4.6100000000000003</v>
      </c>
      <c r="K398" s="43">
        <v>4.6100000000000003</v>
      </c>
      <c r="L398" s="43">
        <v>4.6100000000000003</v>
      </c>
      <c r="M398" s="43">
        <v>4.6100000000000003</v>
      </c>
      <c r="N398" s="43">
        <v>4.6100000000000003</v>
      </c>
      <c r="O398" s="43">
        <v>4.6100000000000003</v>
      </c>
      <c r="P398" s="43">
        <v>4.6100000000000003</v>
      </c>
      <c r="Q398" s="43">
        <v>4.6100000000000003</v>
      </c>
      <c r="R398" s="43">
        <v>4.6100000000000003</v>
      </c>
      <c r="S398" s="43">
        <v>4.6100000000000003</v>
      </c>
      <c r="T398" s="43">
        <v>4.6100000000000003</v>
      </c>
      <c r="U398" s="43">
        <v>4.6100000000000003</v>
      </c>
      <c r="V398" s="43">
        <v>4.6100000000000003</v>
      </c>
      <c r="W398" s="43">
        <v>4.6100000000000003</v>
      </c>
      <c r="X398" s="43">
        <v>4.6100000000000003</v>
      </c>
      <c r="Y398" s="43">
        <v>4.6100000000000003</v>
      </c>
      <c r="Z398" s="43">
        <v>4.6100000000000003</v>
      </c>
      <c r="AA398" s="43">
        <v>4.6100000000000003</v>
      </c>
    </row>
    <row r="399" spans="1:27" ht="12.75" hidden="1" customHeight="1" outlineLevel="1" x14ac:dyDescent="0.2">
      <c r="A399" s="92" t="s">
        <v>2630</v>
      </c>
      <c r="B399" s="62" t="s">
        <v>79</v>
      </c>
      <c r="C399" s="42" t="s">
        <v>77</v>
      </c>
      <c r="D399" s="43">
        <f>$D$11</f>
        <v>330.69</v>
      </c>
      <c r="E399" s="43">
        <f t="shared" ref="E399:AA399" si="230">$D$11</f>
        <v>330.69</v>
      </c>
      <c r="F399" s="43">
        <f t="shared" si="230"/>
        <v>330.69</v>
      </c>
      <c r="G399" s="43">
        <f t="shared" si="230"/>
        <v>330.69</v>
      </c>
      <c r="H399" s="43">
        <f t="shared" si="230"/>
        <v>330.69</v>
      </c>
      <c r="I399" s="43">
        <f t="shared" si="230"/>
        <v>330.69</v>
      </c>
      <c r="J399" s="43">
        <f t="shared" si="230"/>
        <v>330.69</v>
      </c>
      <c r="K399" s="43">
        <f t="shared" si="230"/>
        <v>330.69</v>
      </c>
      <c r="L399" s="43">
        <f t="shared" si="230"/>
        <v>330.69</v>
      </c>
      <c r="M399" s="43">
        <f t="shared" si="230"/>
        <v>330.69</v>
      </c>
      <c r="N399" s="43">
        <f t="shared" si="230"/>
        <v>330.69</v>
      </c>
      <c r="O399" s="43">
        <f t="shared" si="230"/>
        <v>330.69</v>
      </c>
      <c r="P399" s="43">
        <f t="shared" si="230"/>
        <v>330.69</v>
      </c>
      <c r="Q399" s="43">
        <f t="shared" si="230"/>
        <v>330.69</v>
      </c>
      <c r="R399" s="43">
        <f t="shared" si="230"/>
        <v>330.69</v>
      </c>
      <c r="S399" s="43">
        <f t="shared" si="230"/>
        <v>330.69</v>
      </c>
      <c r="T399" s="43">
        <f t="shared" si="230"/>
        <v>330.69</v>
      </c>
      <c r="U399" s="43">
        <f t="shared" si="230"/>
        <v>330.69</v>
      </c>
      <c r="V399" s="43">
        <f t="shared" si="230"/>
        <v>330.69</v>
      </c>
      <c r="W399" s="43">
        <f t="shared" si="230"/>
        <v>330.69</v>
      </c>
      <c r="X399" s="43">
        <f t="shared" si="230"/>
        <v>330.69</v>
      </c>
      <c r="Y399" s="43">
        <f t="shared" si="230"/>
        <v>330.69</v>
      </c>
      <c r="Z399" s="43">
        <f t="shared" si="230"/>
        <v>330.69</v>
      </c>
      <c r="AA399" s="43">
        <f t="shared" si="230"/>
        <v>330.69</v>
      </c>
    </row>
    <row r="400" spans="1:27" ht="12.75" customHeight="1" collapsed="1" x14ac:dyDescent="0.2">
      <c r="A400" s="91" t="s">
        <v>2631</v>
      </c>
      <c r="B400" s="27" t="str">
        <f>"16"&amp;"."&amp;$B$801&amp;"."&amp;$B$802</f>
        <v>16.03.2023</v>
      </c>
      <c r="C400" s="83" t="s">
        <v>74</v>
      </c>
      <c r="D400" s="84">
        <f>ROUND(((D401+D402+D404+D403)/1000),5)</f>
        <v>1.68666</v>
      </c>
      <c r="E400" s="84">
        <f>ROUND(((E401+E402+E404+E403)/1000),5)</f>
        <v>1.6172299999999999</v>
      </c>
      <c r="F400" s="84">
        <f>ROUND(((F401+F402+F404+F403)/1000),5)</f>
        <v>1.58786</v>
      </c>
      <c r="G400" s="84">
        <f t="shared" ref="G400:AA400" si="231">ROUND(((G401+G402+G404+G403)/1000),5)</f>
        <v>1.5891999999999999</v>
      </c>
      <c r="H400" s="84">
        <f t="shared" si="231"/>
        <v>1.6286</v>
      </c>
      <c r="I400" s="84">
        <f t="shared" si="231"/>
        <v>1.7483</v>
      </c>
      <c r="J400" s="84">
        <f t="shared" si="231"/>
        <v>1.9747300000000001</v>
      </c>
      <c r="K400" s="84">
        <f t="shared" si="231"/>
        <v>2.1782900000000001</v>
      </c>
      <c r="L400" s="84">
        <f t="shared" si="231"/>
        <v>2.3213599999999999</v>
      </c>
      <c r="M400" s="84">
        <f t="shared" si="231"/>
        <v>2.3601700000000001</v>
      </c>
      <c r="N400" s="84">
        <f t="shared" si="231"/>
        <v>2.3645800000000001</v>
      </c>
      <c r="O400" s="84">
        <f t="shared" si="231"/>
        <v>2.3934500000000001</v>
      </c>
      <c r="P400" s="84">
        <f t="shared" si="231"/>
        <v>2.3717299999999999</v>
      </c>
      <c r="Q400" s="84">
        <f t="shared" si="231"/>
        <v>2.3764599999999998</v>
      </c>
      <c r="R400" s="84">
        <f t="shared" si="231"/>
        <v>2.35514</v>
      </c>
      <c r="S400" s="84">
        <f t="shared" si="231"/>
        <v>2.3324799999999999</v>
      </c>
      <c r="T400" s="84">
        <f t="shared" si="231"/>
        <v>2.2643499999999999</v>
      </c>
      <c r="U400" s="84">
        <f t="shared" si="231"/>
        <v>2.2633399999999999</v>
      </c>
      <c r="V400" s="84">
        <f t="shared" si="231"/>
        <v>2.3062200000000002</v>
      </c>
      <c r="W400" s="84">
        <f t="shared" si="231"/>
        <v>2.3591799999999998</v>
      </c>
      <c r="X400" s="84">
        <f t="shared" si="231"/>
        <v>2.3236699999999999</v>
      </c>
      <c r="Y400" s="84">
        <f t="shared" si="231"/>
        <v>2.2572299999999998</v>
      </c>
      <c r="Z400" s="84">
        <f t="shared" si="231"/>
        <v>2.1368100000000001</v>
      </c>
      <c r="AA400" s="84">
        <f t="shared" si="231"/>
        <v>1.9054199999999999</v>
      </c>
    </row>
    <row r="401" spans="1:27" ht="12.75" hidden="1" customHeight="1" outlineLevel="1" x14ac:dyDescent="0.2">
      <c r="A401" s="92" t="s">
        <v>2632</v>
      </c>
      <c r="B401" s="62" t="s">
        <v>231</v>
      </c>
      <c r="C401" s="42" t="s">
        <v>77</v>
      </c>
      <c r="D401" s="43">
        <v>1134.33</v>
      </c>
      <c r="E401" s="43">
        <v>1064.9000000000001</v>
      </c>
      <c r="F401" s="43">
        <v>1035.53</v>
      </c>
      <c r="G401" s="43">
        <v>1036.8699999999999</v>
      </c>
      <c r="H401" s="43">
        <v>1076.27</v>
      </c>
      <c r="I401" s="43">
        <v>1195.97</v>
      </c>
      <c r="J401" s="43">
        <v>1422.4</v>
      </c>
      <c r="K401" s="43">
        <v>1625.96</v>
      </c>
      <c r="L401" s="43">
        <v>1769.03</v>
      </c>
      <c r="M401" s="43">
        <v>1807.84</v>
      </c>
      <c r="N401" s="43">
        <v>1812.25</v>
      </c>
      <c r="O401" s="43">
        <v>1841.12</v>
      </c>
      <c r="P401" s="43">
        <v>1819.4</v>
      </c>
      <c r="Q401" s="43">
        <v>1824.13</v>
      </c>
      <c r="R401" s="43">
        <v>1802.81</v>
      </c>
      <c r="S401" s="43">
        <v>1780.15</v>
      </c>
      <c r="T401" s="43">
        <v>1712.02</v>
      </c>
      <c r="U401" s="43">
        <v>1711.01</v>
      </c>
      <c r="V401" s="43">
        <v>1753.89</v>
      </c>
      <c r="W401" s="43">
        <v>1806.85</v>
      </c>
      <c r="X401" s="43">
        <v>1771.34</v>
      </c>
      <c r="Y401" s="43">
        <v>1704.9</v>
      </c>
      <c r="Z401" s="43">
        <v>1584.48</v>
      </c>
      <c r="AA401" s="43">
        <v>1353.09</v>
      </c>
    </row>
    <row r="402" spans="1:27" ht="12.75" hidden="1" customHeight="1" outlineLevel="1" x14ac:dyDescent="0.2">
      <c r="A402" s="92" t="s">
        <v>2633</v>
      </c>
      <c r="B402" s="62" t="s">
        <v>88</v>
      </c>
      <c r="C402" s="42" t="s">
        <v>77</v>
      </c>
      <c r="D402" s="43">
        <f>$D$327</f>
        <v>217.03</v>
      </c>
      <c r="E402" s="43">
        <f t="shared" ref="E402:AA402" si="232">$D$327</f>
        <v>217.03</v>
      </c>
      <c r="F402" s="43">
        <f t="shared" si="232"/>
        <v>217.03</v>
      </c>
      <c r="G402" s="43">
        <f t="shared" si="232"/>
        <v>217.03</v>
      </c>
      <c r="H402" s="43">
        <f t="shared" si="232"/>
        <v>217.03</v>
      </c>
      <c r="I402" s="43">
        <f t="shared" si="232"/>
        <v>217.03</v>
      </c>
      <c r="J402" s="43">
        <f t="shared" si="232"/>
        <v>217.03</v>
      </c>
      <c r="K402" s="43">
        <f t="shared" si="232"/>
        <v>217.03</v>
      </c>
      <c r="L402" s="43">
        <f t="shared" si="232"/>
        <v>217.03</v>
      </c>
      <c r="M402" s="43">
        <f t="shared" si="232"/>
        <v>217.03</v>
      </c>
      <c r="N402" s="43">
        <f t="shared" si="232"/>
        <v>217.03</v>
      </c>
      <c r="O402" s="43">
        <f t="shared" si="232"/>
        <v>217.03</v>
      </c>
      <c r="P402" s="43">
        <f t="shared" si="232"/>
        <v>217.03</v>
      </c>
      <c r="Q402" s="43">
        <f t="shared" si="232"/>
        <v>217.03</v>
      </c>
      <c r="R402" s="43">
        <f t="shared" si="232"/>
        <v>217.03</v>
      </c>
      <c r="S402" s="43">
        <f t="shared" si="232"/>
        <v>217.03</v>
      </c>
      <c r="T402" s="43">
        <f t="shared" si="232"/>
        <v>217.03</v>
      </c>
      <c r="U402" s="43">
        <f t="shared" si="232"/>
        <v>217.03</v>
      </c>
      <c r="V402" s="43">
        <f t="shared" si="232"/>
        <v>217.03</v>
      </c>
      <c r="W402" s="43">
        <f t="shared" si="232"/>
        <v>217.03</v>
      </c>
      <c r="X402" s="43">
        <f t="shared" si="232"/>
        <v>217.03</v>
      </c>
      <c r="Y402" s="43">
        <f t="shared" si="232"/>
        <v>217.03</v>
      </c>
      <c r="Z402" s="43">
        <f t="shared" si="232"/>
        <v>217.03</v>
      </c>
      <c r="AA402" s="43">
        <f t="shared" si="232"/>
        <v>217.03</v>
      </c>
    </row>
    <row r="403" spans="1:27" ht="12.75" hidden="1" customHeight="1" outlineLevel="1" x14ac:dyDescent="0.2">
      <c r="A403" s="92" t="s">
        <v>2634</v>
      </c>
      <c r="B403" s="62" t="s">
        <v>81</v>
      </c>
      <c r="C403" s="42" t="s">
        <v>77</v>
      </c>
      <c r="D403" s="43">
        <v>4.6100000000000003</v>
      </c>
      <c r="E403" s="43">
        <v>4.6100000000000003</v>
      </c>
      <c r="F403" s="43">
        <v>4.6100000000000003</v>
      </c>
      <c r="G403" s="43">
        <v>4.6100000000000003</v>
      </c>
      <c r="H403" s="43">
        <v>4.6100000000000003</v>
      </c>
      <c r="I403" s="43">
        <v>4.6100000000000003</v>
      </c>
      <c r="J403" s="43">
        <v>4.6100000000000003</v>
      </c>
      <c r="K403" s="43">
        <v>4.6100000000000003</v>
      </c>
      <c r="L403" s="43">
        <v>4.6100000000000003</v>
      </c>
      <c r="M403" s="43">
        <v>4.6100000000000003</v>
      </c>
      <c r="N403" s="43">
        <v>4.6100000000000003</v>
      </c>
      <c r="O403" s="43">
        <v>4.6100000000000003</v>
      </c>
      <c r="P403" s="43">
        <v>4.6100000000000003</v>
      </c>
      <c r="Q403" s="43">
        <v>4.6100000000000003</v>
      </c>
      <c r="R403" s="43">
        <v>4.6100000000000003</v>
      </c>
      <c r="S403" s="43">
        <v>4.6100000000000003</v>
      </c>
      <c r="T403" s="43">
        <v>4.6100000000000003</v>
      </c>
      <c r="U403" s="43">
        <v>4.6100000000000003</v>
      </c>
      <c r="V403" s="43">
        <v>4.6100000000000003</v>
      </c>
      <c r="W403" s="43">
        <v>4.6100000000000003</v>
      </c>
      <c r="X403" s="43">
        <v>4.6100000000000003</v>
      </c>
      <c r="Y403" s="43">
        <v>4.6100000000000003</v>
      </c>
      <c r="Z403" s="43">
        <v>4.6100000000000003</v>
      </c>
      <c r="AA403" s="43">
        <v>4.6100000000000003</v>
      </c>
    </row>
    <row r="404" spans="1:27" ht="12.75" hidden="1" customHeight="1" outlineLevel="1" x14ac:dyDescent="0.2">
      <c r="A404" s="92" t="s">
        <v>2635</v>
      </c>
      <c r="B404" s="62" t="s">
        <v>79</v>
      </c>
      <c r="C404" s="42" t="s">
        <v>77</v>
      </c>
      <c r="D404" s="43">
        <f>$D$11</f>
        <v>330.69</v>
      </c>
      <c r="E404" s="43">
        <f t="shared" ref="E404:AA404" si="233">$D$11</f>
        <v>330.69</v>
      </c>
      <c r="F404" s="43">
        <f t="shared" si="233"/>
        <v>330.69</v>
      </c>
      <c r="G404" s="43">
        <f t="shared" si="233"/>
        <v>330.69</v>
      </c>
      <c r="H404" s="43">
        <f t="shared" si="233"/>
        <v>330.69</v>
      </c>
      <c r="I404" s="43">
        <f t="shared" si="233"/>
        <v>330.69</v>
      </c>
      <c r="J404" s="43">
        <f t="shared" si="233"/>
        <v>330.69</v>
      </c>
      <c r="K404" s="43">
        <f t="shared" si="233"/>
        <v>330.69</v>
      </c>
      <c r="L404" s="43">
        <f t="shared" si="233"/>
        <v>330.69</v>
      </c>
      <c r="M404" s="43">
        <f t="shared" si="233"/>
        <v>330.69</v>
      </c>
      <c r="N404" s="43">
        <f t="shared" si="233"/>
        <v>330.69</v>
      </c>
      <c r="O404" s="43">
        <f t="shared" si="233"/>
        <v>330.69</v>
      </c>
      <c r="P404" s="43">
        <f t="shared" si="233"/>
        <v>330.69</v>
      </c>
      <c r="Q404" s="43">
        <f t="shared" si="233"/>
        <v>330.69</v>
      </c>
      <c r="R404" s="43">
        <f t="shared" si="233"/>
        <v>330.69</v>
      </c>
      <c r="S404" s="43">
        <f t="shared" si="233"/>
        <v>330.69</v>
      </c>
      <c r="T404" s="43">
        <f t="shared" si="233"/>
        <v>330.69</v>
      </c>
      <c r="U404" s="43">
        <f t="shared" si="233"/>
        <v>330.69</v>
      </c>
      <c r="V404" s="43">
        <f t="shared" si="233"/>
        <v>330.69</v>
      </c>
      <c r="W404" s="43">
        <f t="shared" si="233"/>
        <v>330.69</v>
      </c>
      <c r="X404" s="43">
        <f t="shared" si="233"/>
        <v>330.69</v>
      </c>
      <c r="Y404" s="43">
        <f t="shared" si="233"/>
        <v>330.69</v>
      </c>
      <c r="Z404" s="43">
        <f t="shared" si="233"/>
        <v>330.69</v>
      </c>
      <c r="AA404" s="43">
        <f t="shared" si="233"/>
        <v>330.69</v>
      </c>
    </row>
    <row r="405" spans="1:27" ht="12.75" customHeight="1" collapsed="1" x14ac:dyDescent="0.2">
      <c r="A405" s="91" t="s">
        <v>2636</v>
      </c>
      <c r="B405" s="27" t="str">
        <f>"17"&amp;"."&amp;$B$801&amp;"."&amp;$B$802</f>
        <v>17.03.2023</v>
      </c>
      <c r="C405" s="83" t="s">
        <v>74</v>
      </c>
      <c r="D405" s="84">
        <f>ROUND(((D406+D407+D409+D408)/1000),5)</f>
        <v>1.68668</v>
      </c>
      <c r="E405" s="84">
        <f>ROUND(((E406+E407+E409+E408)/1000),5)</f>
        <v>1.61785</v>
      </c>
      <c r="F405" s="84">
        <f>ROUND(((F406+F407+F409+F408)/1000),5)</f>
        <v>1.60521</v>
      </c>
      <c r="G405" s="84">
        <f t="shared" ref="G405:AA405" si="234">ROUND(((G406+G407+G409+G408)/1000),5)</f>
        <v>1.6058300000000001</v>
      </c>
      <c r="H405" s="84">
        <f t="shared" si="234"/>
        <v>1.6347</v>
      </c>
      <c r="I405" s="84">
        <f t="shared" si="234"/>
        <v>1.72959</v>
      </c>
      <c r="J405" s="84">
        <f t="shared" si="234"/>
        <v>1.9254199999999999</v>
      </c>
      <c r="K405" s="84">
        <f t="shared" si="234"/>
        <v>2.12086</v>
      </c>
      <c r="L405" s="84">
        <f t="shared" si="234"/>
        <v>2.32789</v>
      </c>
      <c r="M405" s="84">
        <f t="shared" si="234"/>
        <v>2.35554</v>
      </c>
      <c r="N405" s="84">
        <f t="shared" si="234"/>
        <v>2.37845</v>
      </c>
      <c r="O405" s="84">
        <f t="shared" si="234"/>
        <v>2.40842</v>
      </c>
      <c r="P405" s="84">
        <f t="shared" si="234"/>
        <v>2.3820800000000002</v>
      </c>
      <c r="Q405" s="84">
        <f t="shared" si="234"/>
        <v>2.3902000000000001</v>
      </c>
      <c r="R405" s="84">
        <f t="shared" si="234"/>
        <v>2.3793899999999999</v>
      </c>
      <c r="S405" s="84">
        <f t="shared" si="234"/>
        <v>2.3545500000000001</v>
      </c>
      <c r="T405" s="84">
        <f t="shared" si="234"/>
        <v>2.2724099999999998</v>
      </c>
      <c r="U405" s="84">
        <f t="shared" si="234"/>
        <v>2.2894199999999998</v>
      </c>
      <c r="V405" s="84">
        <f t="shared" si="234"/>
        <v>2.3429899999999999</v>
      </c>
      <c r="W405" s="84">
        <f t="shared" si="234"/>
        <v>2.38687</v>
      </c>
      <c r="X405" s="84">
        <f t="shared" si="234"/>
        <v>2.3795799999999998</v>
      </c>
      <c r="Y405" s="84">
        <f t="shared" si="234"/>
        <v>2.3332899999999999</v>
      </c>
      <c r="Z405" s="84">
        <f t="shared" si="234"/>
        <v>2.1400199999999998</v>
      </c>
      <c r="AA405" s="84">
        <f t="shared" si="234"/>
        <v>1.96845</v>
      </c>
    </row>
    <row r="406" spans="1:27" ht="12.75" hidden="1" customHeight="1" outlineLevel="1" x14ac:dyDescent="0.2">
      <c r="A406" s="92" t="s">
        <v>2637</v>
      </c>
      <c r="B406" s="62" t="s">
        <v>231</v>
      </c>
      <c r="C406" s="42" t="s">
        <v>77</v>
      </c>
      <c r="D406" s="43">
        <v>1134.3499999999999</v>
      </c>
      <c r="E406" s="43">
        <v>1065.52</v>
      </c>
      <c r="F406" s="43">
        <v>1052.8800000000001</v>
      </c>
      <c r="G406" s="43">
        <v>1053.5</v>
      </c>
      <c r="H406" s="43">
        <v>1082.3699999999999</v>
      </c>
      <c r="I406" s="43">
        <v>1177.26</v>
      </c>
      <c r="J406" s="43">
        <v>1373.09</v>
      </c>
      <c r="K406" s="43">
        <v>1568.53</v>
      </c>
      <c r="L406" s="43">
        <v>1775.56</v>
      </c>
      <c r="M406" s="43">
        <v>1803.21</v>
      </c>
      <c r="N406" s="43">
        <v>1826.12</v>
      </c>
      <c r="O406" s="43">
        <v>1856.09</v>
      </c>
      <c r="P406" s="43">
        <v>1829.75</v>
      </c>
      <c r="Q406" s="43">
        <v>1837.87</v>
      </c>
      <c r="R406" s="43">
        <v>1827.06</v>
      </c>
      <c r="S406" s="43">
        <v>1802.22</v>
      </c>
      <c r="T406" s="43">
        <v>1720.08</v>
      </c>
      <c r="U406" s="43">
        <v>1737.09</v>
      </c>
      <c r="V406" s="43">
        <v>1790.66</v>
      </c>
      <c r="W406" s="43">
        <v>1834.54</v>
      </c>
      <c r="X406" s="43">
        <v>1827.25</v>
      </c>
      <c r="Y406" s="43">
        <v>1780.96</v>
      </c>
      <c r="Z406" s="43">
        <v>1587.69</v>
      </c>
      <c r="AA406" s="43">
        <v>1416.12</v>
      </c>
    </row>
    <row r="407" spans="1:27" ht="12.75" hidden="1" customHeight="1" outlineLevel="1" x14ac:dyDescent="0.2">
      <c r="A407" s="92" t="s">
        <v>2638</v>
      </c>
      <c r="B407" s="62" t="s">
        <v>88</v>
      </c>
      <c r="C407" s="42" t="s">
        <v>77</v>
      </c>
      <c r="D407" s="43">
        <f>$D$327</f>
        <v>217.03</v>
      </c>
      <c r="E407" s="43">
        <f t="shared" ref="E407:AA407" si="235">$D$327</f>
        <v>217.03</v>
      </c>
      <c r="F407" s="43">
        <f t="shared" si="235"/>
        <v>217.03</v>
      </c>
      <c r="G407" s="43">
        <f t="shared" si="235"/>
        <v>217.03</v>
      </c>
      <c r="H407" s="43">
        <f t="shared" si="235"/>
        <v>217.03</v>
      </c>
      <c r="I407" s="43">
        <f t="shared" si="235"/>
        <v>217.03</v>
      </c>
      <c r="J407" s="43">
        <f t="shared" si="235"/>
        <v>217.03</v>
      </c>
      <c r="K407" s="43">
        <f t="shared" si="235"/>
        <v>217.03</v>
      </c>
      <c r="L407" s="43">
        <f t="shared" si="235"/>
        <v>217.03</v>
      </c>
      <c r="M407" s="43">
        <f t="shared" si="235"/>
        <v>217.03</v>
      </c>
      <c r="N407" s="43">
        <f t="shared" si="235"/>
        <v>217.03</v>
      </c>
      <c r="O407" s="43">
        <f t="shared" si="235"/>
        <v>217.03</v>
      </c>
      <c r="P407" s="43">
        <f t="shared" si="235"/>
        <v>217.03</v>
      </c>
      <c r="Q407" s="43">
        <f t="shared" si="235"/>
        <v>217.03</v>
      </c>
      <c r="R407" s="43">
        <f t="shared" si="235"/>
        <v>217.03</v>
      </c>
      <c r="S407" s="43">
        <f t="shared" si="235"/>
        <v>217.03</v>
      </c>
      <c r="T407" s="43">
        <f t="shared" si="235"/>
        <v>217.03</v>
      </c>
      <c r="U407" s="43">
        <f t="shared" si="235"/>
        <v>217.03</v>
      </c>
      <c r="V407" s="43">
        <f t="shared" si="235"/>
        <v>217.03</v>
      </c>
      <c r="W407" s="43">
        <f t="shared" si="235"/>
        <v>217.03</v>
      </c>
      <c r="X407" s="43">
        <f t="shared" si="235"/>
        <v>217.03</v>
      </c>
      <c r="Y407" s="43">
        <f t="shared" si="235"/>
        <v>217.03</v>
      </c>
      <c r="Z407" s="43">
        <f t="shared" si="235"/>
        <v>217.03</v>
      </c>
      <c r="AA407" s="43">
        <f t="shared" si="235"/>
        <v>217.03</v>
      </c>
    </row>
    <row r="408" spans="1:27" ht="12.75" hidden="1" customHeight="1" outlineLevel="1" x14ac:dyDescent="0.2">
      <c r="A408" s="92" t="s">
        <v>2639</v>
      </c>
      <c r="B408" s="62" t="s">
        <v>81</v>
      </c>
      <c r="C408" s="42" t="s">
        <v>77</v>
      </c>
      <c r="D408" s="43">
        <v>4.6100000000000003</v>
      </c>
      <c r="E408" s="43">
        <v>4.6100000000000003</v>
      </c>
      <c r="F408" s="43">
        <v>4.6100000000000003</v>
      </c>
      <c r="G408" s="43">
        <v>4.6100000000000003</v>
      </c>
      <c r="H408" s="43">
        <v>4.6100000000000003</v>
      </c>
      <c r="I408" s="43">
        <v>4.6100000000000003</v>
      </c>
      <c r="J408" s="43">
        <v>4.6100000000000003</v>
      </c>
      <c r="K408" s="43">
        <v>4.6100000000000003</v>
      </c>
      <c r="L408" s="43">
        <v>4.6100000000000003</v>
      </c>
      <c r="M408" s="43">
        <v>4.6100000000000003</v>
      </c>
      <c r="N408" s="43">
        <v>4.6100000000000003</v>
      </c>
      <c r="O408" s="43">
        <v>4.6100000000000003</v>
      </c>
      <c r="P408" s="43">
        <v>4.6100000000000003</v>
      </c>
      <c r="Q408" s="43">
        <v>4.6100000000000003</v>
      </c>
      <c r="R408" s="43">
        <v>4.6100000000000003</v>
      </c>
      <c r="S408" s="43">
        <v>4.6100000000000003</v>
      </c>
      <c r="T408" s="43">
        <v>4.6100000000000003</v>
      </c>
      <c r="U408" s="43">
        <v>4.6100000000000003</v>
      </c>
      <c r="V408" s="43">
        <v>4.6100000000000003</v>
      </c>
      <c r="W408" s="43">
        <v>4.6100000000000003</v>
      </c>
      <c r="X408" s="43">
        <v>4.6100000000000003</v>
      </c>
      <c r="Y408" s="43">
        <v>4.6100000000000003</v>
      </c>
      <c r="Z408" s="43">
        <v>4.6100000000000003</v>
      </c>
      <c r="AA408" s="43">
        <v>4.6100000000000003</v>
      </c>
    </row>
    <row r="409" spans="1:27" ht="12.75" hidden="1" customHeight="1" outlineLevel="1" x14ac:dyDescent="0.2">
      <c r="A409" s="92" t="s">
        <v>2640</v>
      </c>
      <c r="B409" s="62" t="s">
        <v>79</v>
      </c>
      <c r="C409" s="42" t="s">
        <v>77</v>
      </c>
      <c r="D409" s="43">
        <f>$D$11</f>
        <v>330.69</v>
      </c>
      <c r="E409" s="43">
        <f t="shared" ref="E409:AA409" si="236">$D$11</f>
        <v>330.69</v>
      </c>
      <c r="F409" s="43">
        <f t="shared" si="236"/>
        <v>330.69</v>
      </c>
      <c r="G409" s="43">
        <f t="shared" si="236"/>
        <v>330.69</v>
      </c>
      <c r="H409" s="43">
        <f t="shared" si="236"/>
        <v>330.69</v>
      </c>
      <c r="I409" s="43">
        <f t="shared" si="236"/>
        <v>330.69</v>
      </c>
      <c r="J409" s="43">
        <f t="shared" si="236"/>
        <v>330.69</v>
      </c>
      <c r="K409" s="43">
        <f t="shared" si="236"/>
        <v>330.69</v>
      </c>
      <c r="L409" s="43">
        <f t="shared" si="236"/>
        <v>330.69</v>
      </c>
      <c r="M409" s="43">
        <f t="shared" si="236"/>
        <v>330.69</v>
      </c>
      <c r="N409" s="43">
        <f t="shared" si="236"/>
        <v>330.69</v>
      </c>
      <c r="O409" s="43">
        <f t="shared" si="236"/>
        <v>330.69</v>
      </c>
      <c r="P409" s="43">
        <f t="shared" si="236"/>
        <v>330.69</v>
      </c>
      <c r="Q409" s="43">
        <f t="shared" si="236"/>
        <v>330.69</v>
      </c>
      <c r="R409" s="43">
        <f t="shared" si="236"/>
        <v>330.69</v>
      </c>
      <c r="S409" s="43">
        <f t="shared" si="236"/>
        <v>330.69</v>
      </c>
      <c r="T409" s="43">
        <f t="shared" si="236"/>
        <v>330.69</v>
      </c>
      <c r="U409" s="43">
        <f t="shared" si="236"/>
        <v>330.69</v>
      </c>
      <c r="V409" s="43">
        <f t="shared" si="236"/>
        <v>330.69</v>
      </c>
      <c r="W409" s="43">
        <f t="shared" si="236"/>
        <v>330.69</v>
      </c>
      <c r="X409" s="43">
        <f t="shared" si="236"/>
        <v>330.69</v>
      </c>
      <c r="Y409" s="43">
        <f t="shared" si="236"/>
        <v>330.69</v>
      </c>
      <c r="Z409" s="43">
        <f t="shared" si="236"/>
        <v>330.69</v>
      </c>
      <c r="AA409" s="43">
        <f t="shared" si="236"/>
        <v>330.69</v>
      </c>
    </row>
    <row r="410" spans="1:27" ht="12.75" customHeight="1" collapsed="1" x14ac:dyDescent="0.2">
      <c r="A410" s="91" t="s">
        <v>2641</v>
      </c>
      <c r="B410" s="27" t="str">
        <f>"18"&amp;"."&amp;$B$801&amp;"."&amp;$B$802</f>
        <v>18.03.2023</v>
      </c>
      <c r="C410" s="83" t="s">
        <v>74</v>
      </c>
      <c r="D410" s="84">
        <f>ROUND(((D411+D412+D414+D413)/1000),5)</f>
        <v>1.8821699999999999</v>
      </c>
      <c r="E410" s="84">
        <f>ROUND(((E411+E412+E414+E413)/1000),5)</f>
        <v>1.73925</v>
      </c>
      <c r="F410" s="84">
        <f>ROUND(((F411+F412+F414+F413)/1000),5)</f>
        <v>1.6676899999999999</v>
      </c>
      <c r="G410" s="84">
        <f t="shared" ref="G410:AA410" si="237">ROUND(((G411+G412+G414+G413)/1000),5)</f>
        <v>1.6487000000000001</v>
      </c>
      <c r="H410" s="84">
        <f t="shared" si="237"/>
        <v>1.6767000000000001</v>
      </c>
      <c r="I410" s="84">
        <f t="shared" si="237"/>
        <v>1.7430099999999999</v>
      </c>
      <c r="J410" s="84">
        <f t="shared" si="237"/>
        <v>1.8097700000000001</v>
      </c>
      <c r="K410" s="84">
        <f t="shared" si="237"/>
        <v>1.9573</v>
      </c>
      <c r="L410" s="84">
        <f t="shared" si="237"/>
        <v>2.16689</v>
      </c>
      <c r="M410" s="84">
        <f t="shared" si="237"/>
        <v>2.1861899999999999</v>
      </c>
      <c r="N410" s="84">
        <f t="shared" si="237"/>
        <v>2.21509</v>
      </c>
      <c r="O410" s="84">
        <f t="shared" si="237"/>
        <v>2.2542800000000001</v>
      </c>
      <c r="P410" s="84">
        <f t="shared" si="237"/>
        <v>2.24173</v>
      </c>
      <c r="Q410" s="84">
        <f t="shared" si="237"/>
        <v>2.2357999999999998</v>
      </c>
      <c r="R410" s="84">
        <f t="shared" si="237"/>
        <v>2.2091599999999998</v>
      </c>
      <c r="S410" s="84">
        <f t="shared" si="237"/>
        <v>2.1995100000000001</v>
      </c>
      <c r="T410" s="84">
        <f t="shared" si="237"/>
        <v>2.18649</v>
      </c>
      <c r="U410" s="84">
        <f t="shared" si="237"/>
        <v>2.1808299999999998</v>
      </c>
      <c r="V410" s="84">
        <f t="shared" si="237"/>
        <v>2.2301899999999999</v>
      </c>
      <c r="W410" s="84">
        <f t="shared" si="237"/>
        <v>2.2534900000000002</v>
      </c>
      <c r="X410" s="84">
        <f t="shared" si="237"/>
        <v>2.27182</v>
      </c>
      <c r="Y410" s="84">
        <f t="shared" si="237"/>
        <v>2.2139000000000002</v>
      </c>
      <c r="Z410" s="84">
        <f t="shared" si="237"/>
        <v>2.04895</v>
      </c>
      <c r="AA410" s="84">
        <f t="shared" si="237"/>
        <v>1.83874</v>
      </c>
    </row>
    <row r="411" spans="1:27" ht="12.75" hidden="1" customHeight="1" outlineLevel="1" x14ac:dyDescent="0.2">
      <c r="A411" s="92" t="s">
        <v>2642</v>
      </c>
      <c r="B411" s="62" t="s">
        <v>231</v>
      </c>
      <c r="C411" s="42" t="s">
        <v>77</v>
      </c>
      <c r="D411" s="43">
        <v>1329.84</v>
      </c>
      <c r="E411" s="43">
        <v>1186.92</v>
      </c>
      <c r="F411" s="43">
        <v>1115.3599999999999</v>
      </c>
      <c r="G411" s="43">
        <v>1096.3699999999999</v>
      </c>
      <c r="H411" s="43">
        <v>1124.3699999999999</v>
      </c>
      <c r="I411" s="43">
        <v>1190.68</v>
      </c>
      <c r="J411" s="43">
        <v>1257.44</v>
      </c>
      <c r="K411" s="43">
        <v>1404.97</v>
      </c>
      <c r="L411" s="43">
        <v>1614.56</v>
      </c>
      <c r="M411" s="43">
        <v>1633.86</v>
      </c>
      <c r="N411" s="43">
        <v>1662.76</v>
      </c>
      <c r="O411" s="43">
        <v>1701.95</v>
      </c>
      <c r="P411" s="43">
        <v>1689.4</v>
      </c>
      <c r="Q411" s="43">
        <v>1683.47</v>
      </c>
      <c r="R411" s="43">
        <v>1656.83</v>
      </c>
      <c r="S411" s="43">
        <v>1647.18</v>
      </c>
      <c r="T411" s="43">
        <v>1634.16</v>
      </c>
      <c r="U411" s="43">
        <v>1628.5</v>
      </c>
      <c r="V411" s="43">
        <v>1677.86</v>
      </c>
      <c r="W411" s="43">
        <v>1701.16</v>
      </c>
      <c r="X411" s="43">
        <v>1719.49</v>
      </c>
      <c r="Y411" s="43">
        <v>1661.57</v>
      </c>
      <c r="Z411" s="43">
        <v>1496.62</v>
      </c>
      <c r="AA411" s="43">
        <v>1286.4100000000001</v>
      </c>
    </row>
    <row r="412" spans="1:27" ht="12.75" hidden="1" customHeight="1" outlineLevel="1" x14ac:dyDescent="0.2">
      <c r="A412" s="92" t="s">
        <v>2643</v>
      </c>
      <c r="B412" s="62" t="s">
        <v>88</v>
      </c>
      <c r="C412" s="42" t="s">
        <v>77</v>
      </c>
      <c r="D412" s="43">
        <f>$D$327</f>
        <v>217.03</v>
      </c>
      <c r="E412" s="43">
        <f t="shared" ref="E412:AA412" si="238">$D$327</f>
        <v>217.03</v>
      </c>
      <c r="F412" s="43">
        <f t="shared" si="238"/>
        <v>217.03</v>
      </c>
      <c r="G412" s="43">
        <f t="shared" si="238"/>
        <v>217.03</v>
      </c>
      <c r="H412" s="43">
        <f t="shared" si="238"/>
        <v>217.03</v>
      </c>
      <c r="I412" s="43">
        <f t="shared" si="238"/>
        <v>217.03</v>
      </c>
      <c r="J412" s="43">
        <f t="shared" si="238"/>
        <v>217.03</v>
      </c>
      <c r="K412" s="43">
        <f t="shared" si="238"/>
        <v>217.03</v>
      </c>
      <c r="L412" s="43">
        <f t="shared" si="238"/>
        <v>217.03</v>
      </c>
      <c r="M412" s="43">
        <f t="shared" si="238"/>
        <v>217.03</v>
      </c>
      <c r="N412" s="43">
        <f t="shared" si="238"/>
        <v>217.03</v>
      </c>
      <c r="O412" s="43">
        <f t="shared" si="238"/>
        <v>217.03</v>
      </c>
      <c r="P412" s="43">
        <f t="shared" si="238"/>
        <v>217.03</v>
      </c>
      <c r="Q412" s="43">
        <f t="shared" si="238"/>
        <v>217.03</v>
      </c>
      <c r="R412" s="43">
        <f t="shared" si="238"/>
        <v>217.03</v>
      </c>
      <c r="S412" s="43">
        <f t="shared" si="238"/>
        <v>217.03</v>
      </c>
      <c r="T412" s="43">
        <f t="shared" si="238"/>
        <v>217.03</v>
      </c>
      <c r="U412" s="43">
        <f t="shared" si="238"/>
        <v>217.03</v>
      </c>
      <c r="V412" s="43">
        <f t="shared" si="238"/>
        <v>217.03</v>
      </c>
      <c r="W412" s="43">
        <f t="shared" si="238"/>
        <v>217.03</v>
      </c>
      <c r="X412" s="43">
        <f t="shared" si="238"/>
        <v>217.03</v>
      </c>
      <c r="Y412" s="43">
        <f t="shared" si="238"/>
        <v>217.03</v>
      </c>
      <c r="Z412" s="43">
        <f t="shared" si="238"/>
        <v>217.03</v>
      </c>
      <c r="AA412" s="43">
        <f t="shared" si="238"/>
        <v>217.03</v>
      </c>
    </row>
    <row r="413" spans="1:27" ht="12.75" hidden="1" customHeight="1" outlineLevel="1" x14ac:dyDescent="0.2">
      <c r="A413" s="92" t="s">
        <v>2644</v>
      </c>
      <c r="B413" s="62" t="s">
        <v>81</v>
      </c>
      <c r="C413" s="42" t="s">
        <v>77</v>
      </c>
      <c r="D413" s="43">
        <v>4.6100000000000003</v>
      </c>
      <c r="E413" s="43">
        <v>4.6100000000000003</v>
      </c>
      <c r="F413" s="43">
        <v>4.6100000000000003</v>
      </c>
      <c r="G413" s="43">
        <v>4.6100000000000003</v>
      </c>
      <c r="H413" s="43">
        <v>4.6100000000000003</v>
      </c>
      <c r="I413" s="43">
        <v>4.6100000000000003</v>
      </c>
      <c r="J413" s="43">
        <v>4.6100000000000003</v>
      </c>
      <c r="K413" s="43">
        <v>4.6100000000000003</v>
      </c>
      <c r="L413" s="43">
        <v>4.6100000000000003</v>
      </c>
      <c r="M413" s="43">
        <v>4.6100000000000003</v>
      </c>
      <c r="N413" s="43">
        <v>4.6100000000000003</v>
      </c>
      <c r="O413" s="43">
        <v>4.6100000000000003</v>
      </c>
      <c r="P413" s="43">
        <v>4.6100000000000003</v>
      </c>
      <c r="Q413" s="43">
        <v>4.6100000000000003</v>
      </c>
      <c r="R413" s="43">
        <v>4.6100000000000003</v>
      </c>
      <c r="S413" s="43">
        <v>4.6100000000000003</v>
      </c>
      <c r="T413" s="43">
        <v>4.6100000000000003</v>
      </c>
      <c r="U413" s="43">
        <v>4.6100000000000003</v>
      </c>
      <c r="V413" s="43">
        <v>4.6100000000000003</v>
      </c>
      <c r="W413" s="43">
        <v>4.6100000000000003</v>
      </c>
      <c r="X413" s="43">
        <v>4.6100000000000003</v>
      </c>
      <c r="Y413" s="43">
        <v>4.6100000000000003</v>
      </c>
      <c r="Z413" s="43">
        <v>4.6100000000000003</v>
      </c>
      <c r="AA413" s="43">
        <v>4.6100000000000003</v>
      </c>
    </row>
    <row r="414" spans="1:27" ht="12.75" hidden="1" customHeight="1" outlineLevel="1" x14ac:dyDescent="0.2">
      <c r="A414" s="92" t="s">
        <v>2645</v>
      </c>
      <c r="B414" s="62" t="s">
        <v>79</v>
      </c>
      <c r="C414" s="42" t="s">
        <v>77</v>
      </c>
      <c r="D414" s="43">
        <f>$D$11</f>
        <v>330.69</v>
      </c>
      <c r="E414" s="43">
        <f t="shared" ref="E414:AA414" si="239">$D$11</f>
        <v>330.69</v>
      </c>
      <c r="F414" s="43">
        <f t="shared" si="239"/>
        <v>330.69</v>
      </c>
      <c r="G414" s="43">
        <f t="shared" si="239"/>
        <v>330.69</v>
      </c>
      <c r="H414" s="43">
        <f t="shared" si="239"/>
        <v>330.69</v>
      </c>
      <c r="I414" s="43">
        <f t="shared" si="239"/>
        <v>330.69</v>
      </c>
      <c r="J414" s="43">
        <f t="shared" si="239"/>
        <v>330.69</v>
      </c>
      <c r="K414" s="43">
        <f t="shared" si="239"/>
        <v>330.69</v>
      </c>
      <c r="L414" s="43">
        <f t="shared" si="239"/>
        <v>330.69</v>
      </c>
      <c r="M414" s="43">
        <f t="shared" si="239"/>
        <v>330.69</v>
      </c>
      <c r="N414" s="43">
        <f t="shared" si="239"/>
        <v>330.69</v>
      </c>
      <c r="O414" s="43">
        <f t="shared" si="239"/>
        <v>330.69</v>
      </c>
      <c r="P414" s="43">
        <f t="shared" si="239"/>
        <v>330.69</v>
      </c>
      <c r="Q414" s="43">
        <f t="shared" si="239"/>
        <v>330.69</v>
      </c>
      <c r="R414" s="43">
        <f t="shared" si="239"/>
        <v>330.69</v>
      </c>
      <c r="S414" s="43">
        <f t="shared" si="239"/>
        <v>330.69</v>
      </c>
      <c r="T414" s="43">
        <f t="shared" si="239"/>
        <v>330.69</v>
      </c>
      <c r="U414" s="43">
        <f t="shared" si="239"/>
        <v>330.69</v>
      </c>
      <c r="V414" s="43">
        <f t="shared" si="239"/>
        <v>330.69</v>
      </c>
      <c r="W414" s="43">
        <f t="shared" si="239"/>
        <v>330.69</v>
      </c>
      <c r="X414" s="43">
        <f t="shared" si="239"/>
        <v>330.69</v>
      </c>
      <c r="Y414" s="43">
        <f t="shared" si="239"/>
        <v>330.69</v>
      </c>
      <c r="Z414" s="43">
        <f t="shared" si="239"/>
        <v>330.69</v>
      </c>
      <c r="AA414" s="43">
        <f t="shared" si="239"/>
        <v>330.69</v>
      </c>
    </row>
    <row r="415" spans="1:27" ht="12.75" customHeight="1" collapsed="1" x14ac:dyDescent="0.2">
      <c r="A415" s="91" t="s">
        <v>2646</v>
      </c>
      <c r="B415" s="27" t="str">
        <f>"19"&amp;"."&amp;$B$801&amp;"."&amp;$B$802</f>
        <v>19.03.2023</v>
      </c>
      <c r="C415" s="83" t="s">
        <v>74</v>
      </c>
      <c r="D415" s="84">
        <f>ROUND(((D416+D417+D419+D418)/1000),5)</f>
        <v>1.7555099999999999</v>
      </c>
      <c r="E415" s="84">
        <f>ROUND(((E416+E417+E419+E418)/1000),5)</f>
        <v>1.63283</v>
      </c>
      <c r="F415" s="84">
        <f>ROUND(((F416+F417+F419+F418)/1000),5)</f>
        <v>1.6113299999999999</v>
      </c>
      <c r="G415" s="84">
        <f t="shared" ref="G415:AA415" si="240">ROUND(((G416+G417+G419+G418)/1000),5)</f>
        <v>1.6085400000000001</v>
      </c>
      <c r="H415" s="84">
        <f t="shared" si="240"/>
        <v>1.61073</v>
      </c>
      <c r="I415" s="84">
        <f t="shared" si="240"/>
        <v>1.6122099999999999</v>
      </c>
      <c r="J415" s="84">
        <f t="shared" si="240"/>
        <v>1.6071599999999999</v>
      </c>
      <c r="K415" s="84">
        <f t="shared" si="240"/>
        <v>1.6760900000000001</v>
      </c>
      <c r="L415" s="84">
        <f t="shared" si="240"/>
        <v>1.8843399999999999</v>
      </c>
      <c r="M415" s="84">
        <f t="shared" si="240"/>
        <v>2.10554</v>
      </c>
      <c r="N415" s="84">
        <f t="shared" si="240"/>
        <v>2.15076</v>
      </c>
      <c r="O415" s="84">
        <f t="shared" si="240"/>
        <v>2.1630699999999998</v>
      </c>
      <c r="P415" s="84">
        <f t="shared" si="240"/>
        <v>2.15863</v>
      </c>
      <c r="Q415" s="84">
        <f t="shared" si="240"/>
        <v>2.1520199999999998</v>
      </c>
      <c r="R415" s="84">
        <f t="shared" si="240"/>
        <v>2.1442800000000002</v>
      </c>
      <c r="S415" s="84">
        <f t="shared" si="240"/>
        <v>2.09633</v>
      </c>
      <c r="T415" s="84">
        <f t="shared" si="240"/>
        <v>2.1141399999999999</v>
      </c>
      <c r="U415" s="84">
        <f t="shared" si="240"/>
        <v>2.1335799999999998</v>
      </c>
      <c r="V415" s="84">
        <f t="shared" si="240"/>
        <v>2.1786300000000001</v>
      </c>
      <c r="W415" s="84">
        <f t="shared" si="240"/>
        <v>2.2109100000000002</v>
      </c>
      <c r="X415" s="84">
        <f t="shared" si="240"/>
        <v>2.2152400000000001</v>
      </c>
      <c r="Y415" s="84">
        <f t="shared" si="240"/>
        <v>2.1822900000000001</v>
      </c>
      <c r="Z415" s="84">
        <f t="shared" si="240"/>
        <v>2.0122800000000001</v>
      </c>
      <c r="AA415" s="84">
        <f t="shared" si="240"/>
        <v>1.81335</v>
      </c>
    </row>
    <row r="416" spans="1:27" ht="12.75" hidden="1" customHeight="1" outlineLevel="1" x14ac:dyDescent="0.2">
      <c r="A416" s="92" t="s">
        <v>2647</v>
      </c>
      <c r="B416" s="62" t="s">
        <v>231</v>
      </c>
      <c r="C416" s="42" t="s">
        <v>77</v>
      </c>
      <c r="D416" s="43">
        <v>1203.18</v>
      </c>
      <c r="E416" s="43">
        <v>1080.5</v>
      </c>
      <c r="F416" s="43">
        <v>1059</v>
      </c>
      <c r="G416" s="43">
        <v>1056.21</v>
      </c>
      <c r="H416" s="43">
        <v>1058.4000000000001</v>
      </c>
      <c r="I416" s="43">
        <v>1059.8800000000001</v>
      </c>
      <c r="J416" s="43">
        <v>1054.83</v>
      </c>
      <c r="K416" s="43">
        <v>1123.76</v>
      </c>
      <c r="L416" s="43">
        <v>1332.01</v>
      </c>
      <c r="M416" s="43">
        <v>1553.21</v>
      </c>
      <c r="N416" s="43">
        <v>1598.43</v>
      </c>
      <c r="O416" s="43">
        <v>1610.74</v>
      </c>
      <c r="P416" s="43">
        <v>1606.3</v>
      </c>
      <c r="Q416" s="43">
        <v>1599.69</v>
      </c>
      <c r="R416" s="43">
        <v>1591.95</v>
      </c>
      <c r="S416" s="43">
        <v>1544</v>
      </c>
      <c r="T416" s="43">
        <v>1561.81</v>
      </c>
      <c r="U416" s="43">
        <v>1581.25</v>
      </c>
      <c r="V416" s="43">
        <v>1626.3</v>
      </c>
      <c r="W416" s="43">
        <v>1658.58</v>
      </c>
      <c r="X416" s="43">
        <v>1662.91</v>
      </c>
      <c r="Y416" s="43">
        <v>1629.96</v>
      </c>
      <c r="Z416" s="43">
        <v>1459.95</v>
      </c>
      <c r="AA416" s="43">
        <v>1261.02</v>
      </c>
    </row>
    <row r="417" spans="1:27" ht="12.75" hidden="1" customHeight="1" outlineLevel="1" x14ac:dyDescent="0.2">
      <c r="A417" s="92" t="s">
        <v>2648</v>
      </c>
      <c r="B417" s="62" t="s">
        <v>88</v>
      </c>
      <c r="C417" s="42" t="s">
        <v>77</v>
      </c>
      <c r="D417" s="43">
        <f>$D$327</f>
        <v>217.03</v>
      </c>
      <c r="E417" s="43">
        <f t="shared" ref="E417:AA417" si="241">$D$327</f>
        <v>217.03</v>
      </c>
      <c r="F417" s="43">
        <f t="shared" si="241"/>
        <v>217.03</v>
      </c>
      <c r="G417" s="43">
        <f t="shared" si="241"/>
        <v>217.03</v>
      </c>
      <c r="H417" s="43">
        <f t="shared" si="241"/>
        <v>217.03</v>
      </c>
      <c r="I417" s="43">
        <f t="shared" si="241"/>
        <v>217.03</v>
      </c>
      <c r="J417" s="43">
        <f t="shared" si="241"/>
        <v>217.03</v>
      </c>
      <c r="K417" s="43">
        <f t="shared" si="241"/>
        <v>217.03</v>
      </c>
      <c r="L417" s="43">
        <f t="shared" si="241"/>
        <v>217.03</v>
      </c>
      <c r="M417" s="43">
        <f t="shared" si="241"/>
        <v>217.03</v>
      </c>
      <c r="N417" s="43">
        <f t="shared" si="241"/>
        <v>217.03</v>
      </c>
      <c r="O417" s="43">
        <f t="shared" si="241"/>
        <v>217.03</v>
      </c>
      <c r="P417" s="43">
        <f t="shared" si="241"/>
        <v>217.03</v>
      </c>
      <c r="Q417" s="43">
        <f t="shared" si="241"/>
        <v>217.03</v>
      </c>
      <c r="R417" s="43">
        <f t="shared" si="241"/>
        <v>217.03</v>
      </c>
      <c r="S417" s="43">
        <f t="shared" si="241"/>
        <v>217.03</v>
      </c>
      <c r="T417" s="43">
        <f t="shared" si="241"/>
        <v>217.03</v>
      </c>
      <c r="U417" s="43">
        <f t="shared" si="241"/>
        <v>217.03</v>
      </c>
      <c r="V417" s="43">
        <f t="shared" si="241"/>
        <v>217.03</v>
      </c>
      <c r="W417" s="43">
        <f t="shared" si="241"/>
        <v>217.03</v>
      </c>
      <c r="X417" s="43">
        <f t="shared" si="241"/>
        <v>217.03</v>
      </c>
      <c r="Y417" s="43">
        <f t="shared" si="241"/>
        <v>217.03</v>
      </c>
      <c r="Z417" s="43">
        <f t="shared" si="241"/>
        <v>217.03</v>
      </c>
      <c r="AA417" s="43">
        <f t="shared" si="241"/>
        <v>217.03</v>
      </c>
    </row>
    <row r="418" spans="1:27" ht="12.75" hidden="1" customHeight="1" outlineLevel="1" x14ac:dyDescent="0.2">
      <c r="A418" s="92" t="s">
        <v>2649</v>
      </c>
      <c r="B418" s="62" t="s">
        <v>81</v>
      </c>
      <c r="C418" s="42" t="s">
        <v>77</v>
      </c>
      <c r="D418" s="104">
        <v>4.6100000000000003</v>
      </c>
      <c r="E418" s="104">
        <v>4.6100000000000003</v>
      </c>
      <c r="F418" s="104">
        <v>4.6100000000000003</v>
      </c>
      <c r="G418" s="104">
        <v>4.6100000000000003</v>
      </c>
      <c r="H418" s="104">
        <v>4.6100000000000003</v>
      </c>
      <c r="I418" s="104">
        <v>4.6100000000000003</v>
      </c>
      <c r="J418" s="104">
        <v>4.6100000000000003</v>
      </c>
      <c r="K418" s="104">
        <v>4.6100000000000003</v>
      </c>
      <c r="L418" s="104">
        <v>4.6100000000000003</v>
      </c>
      <c r="M418" s="104">
        <v>4.6100000000000003</v>
      </c>
      <c r="N418" s="104">
        <v>4.6100000000000003</v>
      </c>
      <c r="O418" s="104">
        <v>4.6100000000000003</v>
      </c>
      <c r="P418" s="104">
        <v>4.6100000000000003</v>
      </c>
      <c r="Q418" s="104">
        <v>4.6100000000000003</v>
      </c>
      <c r="R418" s="104">
        <v>4.6100000000000003</v>
      </c>
      <c r="S418" s="104">
        <v>4.6100000000000003</v>
      </c>
      <c r="T418" s="104">
        <v>4.6100000000000003</v>
      </c>
      <c r="U418" s="104">
        <v>4.6100000000000003</v>
      </c>
      <c r="V418" s="104">
        <v>4.6100000000000003</v>
      </c>
      <c r="W418" s="104">
        <v>4.6100000000000003</v>
      </c>
      <c r="X418" s="104">
        <v>4.6100000000000003</v>
      </c>
      <c r="Y418" s="104">
        <v>4.6100000000000003</v>
      </c>
      <c r="Z418" s="104">
        <v>4.6100000000000003</v>
      </c>
      <c r="AA418" s="104">
        <v>4.6100000000000003</v>
      </c>
    </row>
    <row r="419" spans="1:27" ht="12.75" hidden="1" customHeight="1" outlineLevel="1" x14ac:dyDescent="0.2">
      <c r="A419" s="92" t="s">
        <v>2650</v>
      </c>
      <c r="B419" s="62" t="s">
        <v>79</v>
      </c>
      <c r="C419" s="42" t="s">
        <v>77</v>
      </c>
      <c r="D419" s="43">
        <f>$D$11</f>
        <v>330.69</v>
      </c>
      <c r="E419" s="43">
        <f t="shared" ref="E419:AA419" si="242">$D$11</f>
        <v>330.69</v>
      </c>
      <c r="F419" s="43">
        <f t="shared" si="242"/>
        <v>330.69</v>
      </c>
      <c r="G419" s="43">
        <f t="shared" si="242"/>
        <v>330.69</v>
      </c>
      <c r="H419" s="43">
        <f t="shared" si="242"/>
        <v>330.69</v>
      </c>
      <c r="I419" s="43">
        <f t="shared" si="242"/>
        <v>330.69</v>
      </c>
      <c r="J419" s="43">
        <f t="shared" si="242"/>
        <v>330.69</v>
      </c>
      <c r="K419" s="43">
        <f t="shared" si="242"/>
        <v>330.69</v>
      </c>
      <c r="L419" s="43">
        <f t="shared" si="242"/>
        <v>330.69</v>
      </c>
      <c r="M419" s="43">
        <f t="shared" si="242"/>
        <v>330.69</v>
      </c>
      <c r="N419" s="43">
        <f t="shared" si="242"/>
        <v>330.69</v>
      </c>
      <c r="O419" s="43">
        <f t="shared" si="242"/>
        <v>330.69</v>
      </c>
      <c r="P419" s="43">
        <f t="shared" si="242"/>
        <v>330.69</v>
      </c>
      <c r="Q419" s="43">
        <f t="shared" si="242"/>
        <v>330.69</v>
      </c>
      <c r="R419" s="43">
        <f t="shared" si="242"/>
        <v>330.69</v>
      </c>
      <c r="S419" s="43">
        <f t="shared" si="242"/>
        <v>330.69</v>
      </c>
      <c r="T419" s="43">
        <f t="shared" si="242"/>
        <v>330.69</v>
      </c>
      <c r="U419" s="43">
        <f t="shared" si="242"/>
        <v>330.69</v>
      </c>
      <c r="V419" s="43">
        <f t="shared" si="242"/>
        <v>330.69</v>
      </c>
      <c r="W419" s="43">
        <f t="shared" si="242"/>
        <v>330.69</v>
      </c>
      <c r="X419" s="43">
        <f t="shared" si="242"/>
        <v>330.69</v>
      </c>
      <c r="Y419" s="43">
        <f t="shared" si="242"/>
        <v>330.69</v>
      </c>
      <c r="Z419" s="43">
        <f t="shared" si="242"/>
        <v>330.69</v>
      </c>
      <c r="AA419" s="43">
        <f t="shared" si="242"/>
        <v>330.69</v>
      </c>
    </row>
    <row r="420" spans="1:27" ht="12.75" customHeight="1" collapsed="1" x14ac:dyDescent="0.2">
      <c r="A420" s="91" t="s">
        <v>2651</v>
      </c>
      <c r="B420" s="27" t="str">
        <f>"20"&amp;"."&amp;$B$801&amp;"."&amp;$B$802</f>
        <v>20.03.2023</v>
      </c>
      <c r="C420" s="83" t="s">
        <v>74</v>
      </c>
      <c r="D420" s="84">
        <f>ROUND(((D421+D422+D424+D423)/1000),5)</f>
        <v>1.7199599999999999</v>
      </c>
      <c r="E420" s="84">
        <f>ROUND(((E421+E422+E424+E423)/1000),5)</f>
        <v>1.6251</v>
      </c>
      <c r="F420" s="84">
        <f>ROUND(((F421+F422+F424+F423)/1000),5)</f>
        <v>1.60869</v>
      </c>
      <c r="G420" s="84">
        <f t="shared" ref="G420:AA420" si="243">ROUND(((G421+G422+G424+G423)/1000),5)</f>
        <v>1.60924</v>
      </c>
      <c r="H420" s="84">
        <f t="shared" si="243"/>
        <v>1.6527700000000001</v>
      </c>
      <c r="I420" s="84">
        <f t="shared" si="243"/>
        <v>1.7744500000000001</v>
      </c>
      <c r="J420" s="84">
        <f t="shared" si="243"/>
        <v>1.9330400000000001</v>
      </c>
      <c r="K420" s="84">
        <f t="shared" si="243"/>
        <v>2.18451</v>
      </c>
      <c r="L420" s="84">
        <f t="shared" si="243"/>
        <v>2.3287900000000001</v>
      </c>
      <c r="M420" s="84">
        <f t="shared" si="243"/>
        <v>2.37677</v>
      </c>
      <c r="N420" s="84">
        <f t="shared" si="243"/>
        <v>2.3816099999999998</v>
      </c>
      <c r="O420" s="84">
        <f t="shared" si="243"/>
        <v>2.39784</v>
      </c>
      <c r="P420" s="84">
        <f t="shared" si="243"/>
        <v>2.3875199999999999</v>
      </c>
      <c r="Q420" s="84">
        <f t="shared" si="243"/>
        <v>2.3991899999999999</v>
      </c>
      <c r="R420" s="84">
        <f t="shared" si="243"/>
        <v>2.3767200000000002</v>
      </c>
      <c r="S420" s="84">
        <f t="shared" si="243"/>
        <v>2.3580700000000001</v>
      </c>
      <c r="T420" s="84">
        <f t="shared" si="243"/>
        <v>2.3305899999999999</v>
      </c>
      <c r="U420" s="84">
        <f t="shared" si="243"/>
        <v>2.2242199999999999</v>
      </c>
      <c r="V420" s="84">
        <f t="shared" si="243"/>
        <v>2.3194300000000001</v>
      </c>
      <c r="W420" s="84">
        <f t="shared" si="243"/>
        <v>2.37554</v>
      </c>
      <c r="X420" s="84">
        <f t="shared" si="243"/>
        <v>2.3602400000000001</v>
      </c>
      <c r="Y420" s="84">
        <f t="shared" si="243"/>
        <v>2.2596799999999999</v>
      </c>
      <c r="Z420" s="84">
        <f t="shared" si="243"/>
        <v>2.0127299999999999</v>
      </c>
      <c r="AA420" s="84">
        <f t="shared" si="243"/>
        <v>1.83365</v>
      </c>
    </row>
    <row r="421" spans="1:27" ht="12.75" hidden="1" customHeight="1" outlineLevel="1" x14ac:dyDescent="0.2">
      <c r="A421" s="92" t="s">
        <v>2652</v>
      </c>
      <c r="B421" s="62" t="s">
        <v>231</v>
      </c>
      <c r="C421" s="42" t="s">
        <v>77</v>
      </c>
      <c r="D421" s="43">
        <v>1167.6300000000001</v>
      </c>
      <c r="E421" s="43">
        <v>1072.77</v>
      </c>
      <c r="F421" s="43">
        <v>1056.3599999999999</v>
      </c>
      <c r="G421" s="43">
        <v>1056.9100000000001</v>
      </c>
      <c r="H421" s="43">
        <v>1100.44</v>
      </c>
      <c r="I421" s="43">
        <v>1222.1199999999999</v>
      </c>
      <c r="J421" s="43">
        <v>1380.71</v>
      </c>
      <c r="K421" s="43">
        <v>1632.18</v>
      </c>
      <c r="L421" s="43">
        <v>1776.46</v>
      </c>
      <c r="M421" s="43">
        <v>1824.44</v>
      </c>
      <c r="N421" s="43">
        <v>1829.28</v>
      </c>
      <c r="O421" s="43">
        <v>1845.51</v>
      </c>
      <c r="P421" s="43">
        <v>1835.19</v>
      </c>
      <c r="Q421" s="43">
        <v>1846.86</v>
      </c>
      <c r="R421" s="43">
        <v>1824.39</v>
      </c>
      <c r="S421" s="43">
        <v>1805.74</v>
      </c>
      <c r="T421" s="43">
        <v>1778.26</v>
      </c>
      <c r="U421" s="43">
        <v>1671.89</v>
      </c>
      <c r="V421" s="43">
        <v>1767.1</v>
      </c>
      <c r="W421" s="43">
        <v>1823.21</v>
      </c>
      <c r="X421" s="43">
        <v>1807.91</v>
      </c>
      <c r="Y421" s="43">
        <v>1707.35</v>
      </c>
      <c r="Z421" s="43">
        <v>1460.4</v>
      </c>
      <c r="AA421" s="43">
        <v>1281.32</v>
      </c>
    </row>
    <row r="422" spans="1:27" ht="12.75" hidden="1" customHeight="1" outlineLevel="1" x14ac:dyDescent="0.2">
      <c r="A422" s="92" t="s">
        <v>2653</v>
      </c>
      <c r="B422" s="62" t="s">
        <v>88</v>
      </c>
      <c r="C422" s="42" t="s">
        <v>77</v>
      </c>
      <c r="D422" s="43">
        <f>$D$327</f>
        <v>217.03</v>
      </c>
      <c r="E422" s="43">
        <f t="shared" ref="E422:AA422" si="244">$D$327</f>
        <v>217.03</v>
      </c>
      <c r="F422" s="43">
        <f t="shared" si="244"/>
        <v>217.03</v>
      </c>
      <c r="G422" s="43">
        <f t="shared" si="244"/>
        <v>217.03</v>
      </c>
      <c r="H422" s="43">
        <f t="shared" si="244"/>
        <v>217.03</v>
      </c>
      <c r="I422" s="43">
        <f t="shared" si="244"/>
        <v>217.03</v>
      </c>
      <c r="J422" s="43">
        <f t="shared" si="244"/>
        <v>217.03</v>
      </c>
      <c r="K422" s="43">
        <f t="shared" si="244"/>
        <v>217.03</v>
      </c>
      <c r="L422" s="43">
        <f t="shared" si="244"/>
        <v>217.03</v>
      </c>
      <c r="M422" s="43">
        <f t="shared" si="244"/>
        <v>217.03</v>
      </c>
      <c r="N422" s="43">
        <f t="shared" si="244"/>
        <v>217.03</v>
      </c>
      <c r="O422" s="43">
        <f t="shared" si="244"/>
        <v>217.03</v>
      </c>
      <c r="P422" s="43">
        <f t="shared" si="244"/>
        <v>217.03</v>
      </c>
      <c r="Q422" s="43">
        <f t="shared" si="244"/>
        <v>217.03</v>
      </c>
      <c r="R422" s="43">
        <f t="shared" si="244"/>
        <v>217.03</v>
      </c>
      <c r="S422" s="43">
        <f t="shared" si="244"/>
        <v>217.03</v>
      </c>
      <c r="T422" s="43">
        <f t="shared" si="244"/>
        <v>217.03</v>
      </c>
      <c r="U422" s="43">
        <f t="shared" si="244"/>
        <v>217.03</v>
      </c>
      <c r="V422" s="43">
        <f t="shared" si="244"/>
        <v>217.03</v>
      </c>
      <c r="W422" s="43">
        <f t="shared" si="244"/>
        <v>217.03</v>
      </c>
      <c r="X422" s="43">
        <f t="shared" si="244"/>
        <v>217.03</v>
      </c>
      <c r="Y422" s="43">
        <f t="shared" si="244"/>
        <v>217.03</v>
      </c>
      <c r="Z422" s="43">
        <f t="shared" si="244"/>
        <v>217.03</v>
      </c>
      <c r="AA422" s="43">
        <f t="shared" si="244"/>
        <v>217.03</v>
      </c>
    </row>
    <row r="423" spans="1:27" ht="12.75" hidden="1" customHeight="1" outlineLevel="1" x14ac:dyDescent="0.2">
      <c r="A423" s="92" t="s">
        <v>2654</v>
      </c>
      <c r="B423" s="62" t="s">
        <v>81</v>
      </c>
      <c r="C423" s="42" t="s">
        <v>77</v>
      </c>
      <c r="D423" s="43">
        <v>4.6100000000000003</v>
      </c>
      <c r="E423" s="43">
        <v>4.6100000000000003</v>
      </c>
      <c r="F423" s="43">
        <v>4.6100000000000003</v>
      </c>
      <c r="G423" s="43">
        <v>4.6100000000000003</v>
      </c>
      <c r="H423" s="43">
        <v>4.6100000000000003</v>
      </c>
      <c r="I423" s="43">
        <v>4.6100000000000003</v>
      </c>
      <c r="J423" s="43">
        <v>4.6100000000000003</v>
      </c>
      <c r="K423" s="43">
        <v>4.6100000000000003</v>
      </c>
      <c r="L423" s="43">
        <v>4.6100000000000003</v>
      </c>
      <c r="M423" s="43">
        <v>4.6100000000000003</v>
      </c>
      <c r="N423" s="43">
        <v>4.6100000000000003</v>
      </c>
      <c r="O423" s="43">
        <v>4.6100000000000003</v>
      </c>
      <c r="P423" s="43">
        <v>4.6100000000000003</v>
      </c>
      <c r="Q423" s="43">
        <v>4.6100000000000003</v>
      </c>
      <c r="R423" s="43">
        <v>4.6100000000000003</v>
      </c>
      <c r="S423" s="43">
        <v>4.6100000000000003</v>
      </c>
      <c r="T423" s="43">
        <v>4.6100000000000003</v>
      </c>
      <c r="U423" s="43">
        <v>4.6100000000000003</v>
      </c>
      <c r="V423" s="43">
        <v>4.6100000000000003</v>
      </c>
      <c r="W423" s="43">
        <v>4.6100000000000003</v>
      </c>
      <c r="X423" s="43">
        <v>4.6100000000000003</v>
      </c>
      <c r="Y423" s="43">
        <v>4.6100000000000003</v>
      </c>
      <c r="Z423" s="43">
        <v>4.6100000000000003</v>
      </c>
      <c r="AA423" s="43">
        <v>4.6100000000000003</v>
      </c>
    </row>
    <row r="424" spans="1:27" ht="12.75" hidden="1" customHeight="1" outlineLevel="1" x14ac:dyDescent="0.2">
      <c r="A424" s="92" t="s">
        <v>2655</v>
      </c>
      <c r="B424" s="62" t="s">
        <v>79</v>
      </c>
      <c r="C424" s="42" t="s">
        <v>77</v>
      </c>
      <c r="D424" s="43">
        <f>$D$11</f>
        <v>330.69</v>
      </c>
      <c r="E424" s="43">
        <f t="shared" ref="E424:AA424" si="245">$D$11</f>
        <v>330.69</v>
      </c>
      <c r="F424" s="43">
        <f t="shared" si="245"/>
        <v>330.69</v>
      </c>
      <c r="G424" s="43">
        <f t="shared" si="245"/>
        <v>330.69</v>
      </c>
      <c r="H424" s="43">
        <f t="shared" si="245"/>
        <v>330.69</v>
      </c>
      <c r="I424" s="43">
        <f t="shared" si="245"/>
        <v>330.69</v>
      </c>
      <c r="J424" s="43">
        <f t="shared" si="245"/>
        <v>330.69</v>
      </c>
      <c r="K424" s="43">
        <f t="shared" si="245"/>
        <v>330.69</v>
      </c>
      <c r="L424" s="43">
        <f t="shared" si="245"/>
        <v>330.69</v>
      </c>
      <c r="M424" s="43">
        <f t="shared" si="245"/>
        <v>330.69</v>
      </c>
      <c r="N424" s="43">
        <f t="shared" si="245"/>
        <v>330.69</v>
      </c>
      <c r="O424" s="43">
        <f t="shared" si="245"/>
        <v>330.69</v>
      </c>
      <c r="P424" s="43">
        <f t="shared" si="245"/>
        <v>330.69</v>
      </c>
      <c r="Q424" s="43">
        <f t="shared" si="245"/>
        <v>330.69</v>
      </c>
      <c r="R424" s="43">
        <f t="shared" si="245"/>
        <v>330.69</v>
      </c>
      <c r="S424" s="43">
        <f t="shared" si="245"/>
        <v>330.69</v>
      </c>
      <c r="T424" s="43">
        <f t="shared" si="245"/>
        <v>330.69</v>
      </c>
      <c r="U424" s="43">
        <f t="shared" si="245"/>
        <v>330.69</v>
      </c>
      <c r="V424" s="43">
        <f t="shared" si="245"/>
        <v>330.69</v>
      </c>
      <c r="W424" s="43">
        <f t="shared" si="245"/>
        <v>330.69</v>
      </c>
      <c r="X424" s="43">
        <f t="shared" si="245"/>
        <v>330.69</v>
      </c>
      <c r="Y424" s="43">
        <f t="shared" si="245"/>
        <v>330.69</v>
      </c>
      <c r="Z424" s="43">
        <f t="shared" si="245"/>
        <v>330.69</v>
      </c>
      <c r="AA424" s="43">
        <f t="shared" si="245"/>
        <v>330.69</v>
      </c>
    </row>
    <row r="425" spans="1:27" ht="12.75" customHeight="1" collapsed="1" x14ac:dyDescent="0.2">
      <c r="A425" s="91" t="s">
        <v>2656</v>
      </c>
      <c r="B425" s="27" t="str">
        <f>"21"&amp;"."&amp;$B$801&amp;"."&amp;$B$802</f>
        <v>21.03.2023</v>
      </c>
      <c r="C425" s="83" t="s">
        <v>74</v>
      </c>
      <c r="D425" s="84">
        <f>ROUND(((D426+D427+D429+D428)/1000),5)</f>
        <v>1.8726100000000001</v>
      </c>
      <c r="E425" s="84">
        <f>ROUND(((E426+E427+E429+E428)/1000),5)</f>
        <v>1.74393</v>
      </c>
      <c r="F425" s="84">
        <f>ROUND(((F426+F427+F429+F428)/1000),5)</f>
        <v>1.7117</v>
      </c>
      <c r="G425" s="84">
        <f t="shared" ref="G425:AA425" si="246">ROUND(((G426+G427+G429+G428)/1000),5)</f>
        <v>1.70712</v>
      </c>
      <c r="H425" s="84">
        <f t="shared" si="246"/>
        <v>1.7660499999999999</v>
      </c>
      <c r="I425" s="84">
        <f t="shared" si="246"/>
        <v>1.9237899999999999</v>
      </c>
      <c r="J425" s="84">
        <f t="shared" si="246"/>
        <v>2.0549499999999998</v>
      </c>
      <c r="K425" s="84">
        <f t="shared" si="246"/>
        <v>2.19441</v>
      </c>
      <c r="L425" s="84">
        <f t="shared" si="246"/>
        <v>2.3913199999999999</v>
      </c>
      <c r="M425" s="84">
        <f t="shared" si="246"/>
        <v>2.41398</v>
      </c>
      <c r="N425" s="84">
        <f t="shared" si="246"/>
        <v>2.4221699999999999</v>
      </c>
      <c r="O425" s="84">
        <f t="shared" si="246"/>
        <v>2.4411299999999998</v>
      </c>
      <c r="P425" s="84">
        <f t="shared" si="246"/>
        <v>2.4022899999999998</v>
      </c>
      <c r="Q425" s="84">
        <f t="shared" si="246"/>
        <v>2.4098700000000002</v>
      </c>
      <c r="R425" s="84">
        <f t="shared" si="246"/>
        <v>2.4214000000000002</v>
      </c>
      <c r="S425" s="84">
        <f t="shared" si="246"/>
        <v>2.40063</v>
      </c>
      <c r="T425" s="84">
        <f t="shared" si="246"/>
        <v>2.3931200000000001</v>
      </c>
      <c r="U425" s="84">
        <f t="shared" si="246"/>
        <v>2.3362099999999999</v>
      </c>
      <c r="V425" s="84">
        <f t="shared" si="246"/>
        <v>2.3794900000000001</v>
      </c>
      <c r="W425" s="84">
        <f t="shared" si="246"/>
        <v>2.4086099999999999</v>
      </c>
      <c r="X425" s="84">
        <f t="shared" si="246"/>
        <v>2.4311400000000001</v>
      </c>
      <c r="Y425" s="84">
        <f t="shared" si="246"/>
        <v>2.39235</v>
      </c>
      <c r="Z425" s="84">
        <f t="shared" si="246"/>
        <v>2.1553200000000001</v>
      </c>
      <c r="AA425" s="84">
        <f t="shared" si="246"/>
        <v>2.0658699999999999</v>
      </c>
    </row>
    <row r="426" spans="1:27" ht="12.75" hidden="1" customHeight="1" outlineLevel="1" x14ac:dyDescent="0.2">
      <c r="A426" s="92" t="s">
        <v>2657</v>
      </c>
      <c r="B426" s="62" t="s">
        <v>231</v>
      </c>
      <c r="C426" s="42" t="s">
        <v>77</v>
      </c>
      <c r="D426" s="43">
        <v>1320.28</v>
      </c>
      <c r="E426" s="43">
        <v>1191.5999999999999</v>
      </c>
      <c r="F426" s="43">
        <v>1159.3699999999999</v>
      </c>
      <c r="G426" s="43">
        <v>1154.79</v>
      </c>
      <c r="H426" s="43">
        <v>1213.72</v>
      </c>
      <c r="I426" s="43">
        <v>1371.46</v>
      </c>
      <c r="J426" s="43">
        <v>1502.62</v>
      </c>
      <c r="K426" s="43">
        <v>1642.08</v>
      </c>
      <c r="L426" s="43">
        <v>1838.99</v>
      </c>
      <c r="M426" s="43">
        <v>1861.65</v>
      </c>
      <c r="N426" s="43">
        <v>1869.84</v>
      </c>
      <c r="O426" s="43">
        <v>1888.8</v>
      </c>
      <c r="P426" s="43">
        <v>1849.96</v>
      </c>
      <c r="Q426" s="43">
        <v>1857.54</v>
      </c>
      <c r="R426" s="43">
        <v>1869.07</v>
      </c>
      <c r="S426" s="43">
        <v>1848.3</v>
      </c>
      <c r="T426" s="43">
        <v>1840.79</v>
      </c>
      <c r="U426" s="43">
        <v>1783.88</v>
      </c>
      <c r="V426" s="43">
        <v>1827.16</v>
      </c>
      <c r="W426" s="43">
        <v>1856.28</v>
      </c>
      <c r="X426" s="43">
        <v>1878.81</v>
      </c>
      <c r="Y426" s="43">
        <v>1840.02</v>
      </c>
      <c r="Z426" s="43">
        <v>1602.99</v>
      </c>
      <c r="AA426" s="43">
        <v>1513.54</v>
      </c>
    </row>
    <row r="427" spans="1:27" ht="12.75" hidden="1" customHeight="1" outlineLevel="1" x14ac:dyDescent="0.2">
      <c r="A427" s="92" t="s">
        <v>2658</v>
      </c>
      <c r="B427" s="62" t="s">
        <v>88</v>
      </c>
      <c r="C427" s="42" t="s">
        <v>77</v>
      </c>
      <c r="D427" s="43">
        <f>$D$327</f>
        <v>217.03</v>
      </c>
      <c r="E427" s="43">
        <f t="shared" ref="E427:AA427" si="247">$D$327</f>
        <v>217.03</v>
      </c>
      <c r="F427" s="43">
        <f t="shared" si="247"/>
        <v>217.03</v>
      </c>
      <c r="G427" s="43">
        <f t="shared" si="247"/>
        <v>217.03</v>
      </c>
      <c r="H427" s="43">
        <f t="shared" si="247"/>
        <v>217.03</v>
      </c>
      <c r="I427" s="43">
        <f t="shared" si="247"/>
        <v>217.03</v>
      </c>
      <c r="J427" s="43">
        <f t="shared" si="247"/>
        <v>217.03</v>
      </c>
      <c r="K427" s="43">
        <f t="shared" si="247"/>
        <v>217.03</v>
      </c>
      <c r="L427" s="43">
        <f t="shared" si="247"/>
        <v>217.03</v>
      </c>
      <c r="M427" s="43">
        <f t="shared" si="247"/>
        <v>217.03</v>
      </c>
      <c r="N427" s="43">
        <f t="shared" si="247"/>
        <v>217.03</v>
      </c>
      <c r="O427" s="43">
        <f t="shared" si="247"/>
        <v>217.03</v>
      </c>
      <c r="P427" s="43">
        <f t="shared" si="247"/>
        <v>217.03</v>
      </c>
      <c r="Q427" s="43">
        <f t="shared" si="247"/>
        <v>217.03</v>
      </c>
      <c r="R427" s="43">
        <f t="shared" si="247"/>
        <v>217.03</v>
      </c>
      <c r="S427" s="43">
        <f t="shared" si="247"/>
        <v>217.03</v>
      </c>
      <c r="T427" s="43">
        <f t="shared" si="247"/>
        <v>217.03</v>
      </c>
      <c r="U427" s="43">
        <f t="shared" si="247"/>
        <v>217.03</v>
      </c>
      <c r="V427" s="43">
        <f t="shared" si="247"/>
        <v>217.03</v>
      </c>
      <c r="W427" s="43">
        <f t="shared" si="247"/>
        <v>217.03</v>
      </c>
      <c r="X427" s="43">
        <f t="shared" si="247"/>
        <v>217.03</v>
      </c>
      <c r="Y427" s="43">
        <f t="shared" si="247"/>
        <v>217.03</v>
      </c>
      <c r="Z427" s="43">
        <f t="shared" si="247"/>
        <v>217.03</v>
      </c>
      <c r="AA427" s="43">
        <f t="shared" si="247"/>
        <v>217.03</v>
      </c>
    </row>
    <row r="428" spans="1:27" ht="12.75" hidden="1" customHeight="1" outlineLevel="1" x14ac:dyDescent="0.2">
      <c r="A428" s="92" t="s">
        <v>2659</v>
      </c>
      <c r="B428" s="62" t="s">
        <v>81</v>
      </c>
      <c r="C428" s="42" t="s">
        <v>77</v>
      </c>
      <c r="D428" s="43">
        <v>4.6100000000000003</v>
      </c>
      <c r="E428" s="43">
        <v>4.6100000000000003</v>
      </c>
      <c r="F428" s="43">
        <v>4.6100000000000003</v>
      </c>
      <c r="G428" s="43">
        <v>4.6100000000000003</v>
      </c>
      <c r="H428" s="43">
        <v>4.6100000000000003</v>
      </c>
      <c r="I428" s="43">
        <v>4.6100000000000003</v>
      </c>
      <c r="J428" s="43">
        <v>4.6100000000000003</v>
      </c>
      <c r="K428" s="43">
        <v>4.6100000000000003</v>
      </c>
      <c r="L428" s="43">
        <v>4.6100000000000003</v>
      </c>
      <c r="M428" s="43">
        <v>4.6100000000000003</v>
      </c>
      <c r="N428" s="43">
        <v>4.6100000000000003</v>
      </c>
      <c r="O428" s="43">
        <v>4.6100000000000003</v>
      </c>
      <c r="P428" s="43">
        <v>4.6100000000000003</v>
      </c>
      <c r="Q428" s="43">
        <v>4.6100000000000003</v>
      </c>
      <c r="R428" s="43">
        <v>4.6100000000000003</v>
      </c>
      <c r="S428" s="43">
        <v>4.6100000000000003</v>
      </c>
      <c r="T428" s="43">
        <v>4.6100000000000003</v>
      </c>
      <c r="U428" s="43">
        <v>4.6100000000000003</v>
      </c>
      <c r="V428" s="43">
        <v>4.6100000000000003</v>
      </c>
      <c r="W428" s="43">
        <v>4.6100000000000003</v>
      </c>
      <c r="X428" s="43">
        <v>4.6100000000000003</v>
      </c>
      <c r="Y428" s="43">
        <v>4.6100000000000003</v>
      </c>
      <c r="Z428" s="43">
        <v>4.6100000000000003</v>
      </c>
      <c r="AA428" s="43">
        <v>4.6100000000000003</v>
      </c>
    </row>
    <row r="429" spans="1:27" ht="12.75" hidden="1" customHeight="1" outlineLevel="1" x14ac:dyDescent="0.2">
      <c r="A429" s="92" t="s">
        <v>2660</v>
      </c>
      <c r="B429" s="62" t="s">
        <v>79</v>
      </c>
      <c r="C429" s="42" t="s">
        <v>77</v>
      </c>
      <c r="D429" s="43">
        <f>$D$11</f>
        <v>330.69</v>
      </c>
      <c r="E429" s="43">
        <f t="shared" ref="E429:AA429" si="248">$D$11</f>
        <v>330.69</v>
      </c>
      <c r="F429" s="43">
        <f t="shared" si="248"/>
        <v>330.69</v>
      </c>
      <c r="G429" s="43">
        <f t="shared" si="248"/>
        <v>330.69</v>
      </c>
      <c r="H429" s="43">
        <f t="shared" si="248"/>
        <v>330.69</v>
      </c>
      <c r="I429" s="43">
        <f t="shared" si="248"/>
        <v>330.69</v>
      </c>
      <c r="J429" s="43">
        <f t="shared" si="248"/>
        <v>330.69</v>
      </c>
      <c r="K429" s="43">
        <f t="shared" si="248"/>
        <v>330.69</v>
      </c>
      <c r="L429" s="43">
        <f t="shared" si="248"/>
        <v>330.69</v>
      </c>
      <c r="M429" s="43">
        <f t="shared" si="248"/>
        <v>330.69</v>
      </c>
      <c r="N429" s="43">
        <f t="shared" si="248"/>
        <v>330.69</v>
      </c>
      <c r="O429" s="43">
        <f t="shared" si="248"/>
        <v>330.69</v>
      </c>
      <c r="P429" s="43">
        <f t="shared" si="248"/>
        <v>330.69</v>
      </c>
      <c r="Q429" s="43">
        <f t="shared" si="248"/>
        <v>330.69</v>
      </c>
      <c r="R429" s="43">
        <f t="shared" si="248"/>
        <v>330.69</v>
      </c>
      <c r="S429" s="43">
        <f t="shared" si="248"/>
        <v>330.69</v>
      </c>
      <c r="T429" s="43">
        <f t="shared" si="248"/>
        <v>330.69</v>
      </c>
      <c r="U429" s="43">
        <f t="shared" si="248"/>
        <v>330.69</v>
      </c>
      <c r="V429" s="43">
        <f t="shared" si="248"/>
        <v>330.69</v>
      </c>
      <c r="W429" s="43">
        <f t="shared" si="248"/>
        <v>330.69</v>
      </c>
      <c r="X429" s="43">
        <f t="shared" si="248"/>
        <v>330.69</v>
      </c>
      <c r="Y429" s="43">
        <f t="shared" si="248"/>
        <v>330.69</v>
      </c>
      <c r="Z429" s="43">
        <f t="shared" si="248"/>
        <v>330.69</v>
      </c>
      <c r="AA429" s="43">
        <f t="shared" si="248"/>
        <v>330.69</v>
      </c>
    </row>
    <row r="430" spans="1:27" ht="12.75" customHeight="1" collapsed="1" x14ac:dyDescent="0.2">
      <c r="A430" s="91" t="s">
        <v>2661</v>
      </c>
      <c r="B430" s="27" t="str">
        <f>"22"&amp;"."&amp;$B$801&amp;"."&amp;$B$802</f>
        <v>22.03.2023</v>
      </c>
      <c r="C430" s="83" t="s">
        <v>74</v>
      </c>
      <c r="D430" s="84">
        <f>ROUND(((D431+D432+D434+D433)/1000),5)</f>
        <v>2.10283</v>
      </c>
      <c r="E430" s="84">
        <f>ROUND(((E431+E432+E434+E433)/1000),5)</f>
        <v>1.9594499999999999</v>
      </c>
      <c r="F430" s="84">
        <f>ROUND(((F431+F432+F434+F433)/1000),5)</f>
        <v>1.85101</v>
      </c>
      <c r="G430" s="84">
        <f t="shared" ref="G430:AA430" si="249">ROUND(((G431+G432+G434+G433)/1000),5)</f>
        <v>1.8494200000000001</v>
      </c>
      <c r="H430" s="84">
        <f t="shared" si="249"/>
        <v>2.0029499999999998</v>
      </c>
      <c r="I430" s="84">
        <f t="shared" si="249"/>
        <v>2.0531899999999998</v>
      </c>
      <c r="J430" s="84">
        <f t="shared" si="249"/>
        <v>2.2155200000000002</v>
      </c>
      <c r="K430" s="84">
        <f t="shared" si="249"/>
        <v>2.4186899999999998</v>
      </c>
      <c r="L430" s="84">
        <f t="shared" si="249"/>
        <v>2.5031500000000002</v>
      </c>
      <c r="M430" s="84">
        <f t="shared" si="249"/>
        <v>2.5288200000000001</v>
      </c>
      <c r="N430" s="84">
        <f t="shared" si="249"/>
        <v>2.55186</v>
      </c>
      <c r="O430" s="84">
        <f t="shared" si="249"/>
        <v>2.58941</v>
      </c>
      <c r="P430" s="84">
        <f t="shared" si="249"/>
        <v>2.5697199999999998</v>
      </c>
      <c r="Q430" s="84">
        <f t="shared" si="249"/>
        <v>2.5753300000000001</v>
      </c>
      <c r="R430" s="84">
        <f t="shared" si="249"/>
        <v>2.5573100000000002</v>
      </c>
      <c r="S430" s="84">
        <f t="shared" si="249"/>
        <v>2.5367199999999999</v>
      </c>
      <c r="T430" s="84">
        <f t="shared" si="249"/>
        <v>2.5185599999999999</v>
      </c>
      <c r="U430" s="84">
        <f t="shared" si="249"/>
        <v>2.45825</v>
      </c>
      <c r="V430" s="84">
        <f t="shared" si="249"/>
        <v>2.4876999999999998</v>
      </c>
      <c r="W430" s="84">
        <f t="shared" si="249"/>
        <v>2.5309900000000001</v>
      </c>
      <c r="X430" s="84">
        <f t="shared" si="249"/>
        <v>2.5543100000000001</v>
      </c>
      <c r="Y430" s="84">
        <f t="shared" si="249"/>
        <v>2.4869400000000002</v>
      </c>
      <c r="Z430" s="84">
        <f t="shared" si="249"/>
        <v>2.2852600000000001</v>
      </c>
      <c r="AA430" s="84">
        <f t="shared" si="249"/>
        <v>2.1280800000000002</v>
      </c>
    </row>
    <row r="431" spans="1:27" ht="12.75" hidden="1" customHeight="1" outlineLevel="1" x14ac:dyDescent="0.2">
      <c r="A431" s="92" t="s">
        <v>2662</v>
      </c>
      <c r="B431" s="62" t="s">
        <v>231</v>
      </c>
      <c r="C431" s="42" t="s">
        <v>77</v>
      </c>
      <c r="D431" s="43">
        <v>1550.5</v>
      </c>
      <c r="E431" s="43">
        <v>1407.12</v>
      </c>
      <c r="F431" s="43">
        <v>1298.68</v>
      </c>
      <c r="G431" s="43">
        <v>1297.0899999999999</v>
      </c>
      <c r="H431" s="43">
        <v>1450.62</v>
      </c>
      <c r="I431" s="43">
        <v>1500.86</v>
      </c>
      <c r="J431" s="43">
        <v>1663.19</v>
      </c>
      <c r="K431" s="43">
        <v>1866.36</v>
      </c>
      <c r="L431" s="43">
        <v>1950.82</v>
      </c>
      <c r="M431" s="43">
        <v>1976.49</v>
      </c>
      <c r="N431" s="43">
        <v>1999.53</v>
      </c>
      <c r="O431" s="43">
        <v>2037.08</v>
      </c>
      <c r="P431" s="43">
        <v>2017.39</v>
      </c>
      <c r="Q431" s="43">
        <v>2023</v>
      </c>
      <c r="R431" s="43">
        <v>2004.98</v>
      </c>
      <c r="S431" s="43">
        <v>1984.39</v>
      </c>
      <c r="T431" s="43">
        <v>1966.23</v>
      </c>
      <c r="U431" s="43">
        <v>1905.92</v>
      </c>
      <c r="V431" s="43">
        <v>1935.37</v>
      </c>
      <c r="W431" s="43">
        <v>1978.66</v>
      </c>
      <c r="X431" s="43">
        <v>2001.98</v>
      </c>
      <c r="Y431" s="43">
        <v>1934.61</v>
      </c>
      <c r="Z431" s="43">
        <v>1732.93</v>
      </c>
      <c r="AA431" s="43">
        <v>1575.75</v>
      </c>
    </row>
    <row r="432" spans="1:27" ht="12.75" hidden="1" customHeight="1" outlineLevel="1" x14ac:dyDescent="0.2">
      <c r="A432" s="92" t="s">
        <v>2663</v>
      </c>
      <c r="B432" s="62" t="s">
        <v>88</v>
      </c>
      <c r="C432" s="42" t="s">
        <v>77</v>
      </c>
      <c r="D432" s="43">
        <f>$D$327</f>
        <v>217.03</v>
      </c>
      <c r="E432" s="43">
        <f t="shared" ref="E432:AA432" si="250">$D$327</f>
        <v>217.03</v>
      </c>
      <c r="F432" s="43">
        <f t="shared" si="250"/>
        <v>217.03</v>
      </c>
      <c r="G432" s="43">
        <f t="shared" si="250"/>
        <v>217.03</v>
      </c>
      <c r="H432" s="43">
        <f t="shared" si="250"/>
        <v>217.03</v>
      </c>
      <c r="I432" s="43">
        <f t="shared" si="250"/>
        <v>217.03</v>
      </c>
      <c r="J432" s="43">
        <f t="shared" si="250"/>
        <v>217.03</v>
      </c>
      <c r="K432" s="43">
        <f t="shared" si="250"/>
        <v>217.03</v>
      </c>
      <c r="L432" s="43">
        <f t="shared" si="250"/>
        <v>217.03</v>
      </c>
      <c r="M432" s="43">
        <f t="shared" si="250"/>
        <v>217.03</v>
      </c>
      <c r="N432" s="43">
        <f t="shared" si="250"/>
        <v>217.03</v>
      </c>
      <c r="O432" s="43">
        <f t="shared" si="250"/>
        <v>217.03</v>
      </c>
      <c r="P432" s="43">
        <f t="shared" si="250"/>
        <v>217.03</v>
      </c>
      <c r="Q432" s="43">
        <f t="shared" si="250"/>
        <v>217.03</v>
      </c>
      <c r="R432" s="43">
        <f t="shared" si="250"/>
        <v>217.03</v>
      </c>
      <c r="S432" s="43">
        <f t="shared" si="250"/>
        <v>217.03</v>
      </c>
      <c r="T432" s="43">
        <f t="shared" si="250"/>
        <v>217.03</v>
      </c>
      <c r="U432" s="43">
        <f t="shared" si="250"/>
        <v>217.03</v>
      </c>
      <c r="V432" s="43">
        <f t="shared" si="250"/>
        <v>217.03</v>
      </c>
      <c r="W432" s="43">
        <f t="shared" si="250"/>
        <v>217.03</v>
      </c>
      <c r="X432" s="43">
        <f t="shared" si="250"/>
        <v>217.03</v>
      </c>
      <c r="Y432" s="43">
        <f t="shared" si="250"/>
        <v>217.03</v>
      </c>
      <c r="Z432" s="43">
        <f t="shared" si="250"/>
        <v>217.03</v>
      </c>
      <c r="AA432" s="43">
        <f t="shared" si="250"/>
        <v>217.03</v>
      </c>
    </row>
    <row r="433" spans="1:27" ht="12.75" hidden="1" customHeight="1" outlineLevel="1" x14ac:dyDescent="0.2">
      <c r="A433" s="92" t="s">
        <v>2664</v>
      </c>
      <c r="B433" s="62" t="s">
        <v>81</v>
      </c>
      <c r="C433" s="42" t="s">
        <v>77</v>
      </c>
      <c r="D433" s="43">
        <v>4.6100000000000003</v>
      </c>
      <c r="E433" s="43">
        <v>4.6100000000000003</v>
      </c>
      <c r="F433" s="43">
        <v>4.6100000000000003</v>
      </c>
      <c r="G433" s="43">
        <v>4.6100000000000003</v>
      </c>
      <c r="H433" s="43">
        <v>4.6100000000000003</v>
      </c>
      <c r="I433" s="43">
        <v>4.6100000000000003</v>
      </c>
      <c r="J433" s="43">
        <v>4.6100000000000003</v>
      </c>
      <c r="K433" s="43">
        <v>4.6100000000000003</v>
      </c>
      <c r="L433" s="43">
        <v>4.6100000000000003</v>
      </c>
      <c r="M433" s="43">
        <v>4.6100000000000003</v>
      </c>
      <c r="N433" s="43">
        <v>4.6100000000000003</v>
      </c>
      <c r="O433" s="43">
        <v>4.6100000000000003</v>
      </c>
      <c r="P433" s="43">
        <v>4.6100000000000003</v>
      </c>
      <c r="Q433" s="43">
        <v>4.6100000000000003</v>
      </c>
      <c r="R433" s="43">
        <v>4.6100000000000003</v>
      </c>
      <c r="S433" s="43">
        <v>4.6100000000000003</v>
      </c>
      <c r="T433" s="43">
        <v>4.6100000000000003</v>
      </c>
      <c r="U433" s="43">
        <v>4.6100000000000003</v>
      </c>
      <c r="V433" s="43">
        <v>4.6100000000000003</v>
      </c>
      <c r="W433" s="43">
        <v>4.6100000000000003</v>
      </c>
      <c r="X433" s="43">
        <v>4.6100000000000003</v>
      </c>
      <c r="Y433" s="43">
        <v>4.6100000000000003</v>
      </c>
      <c r="Z433" s="43">
        <v>4.6100000000000003</v>
      </c>
      <c r="AA433" s="43">
        <v>4.6100000000000003</v>
      </c>
    </row>
    <row r="434" spans="1:27" ht="12.75" hidden="1" customHeight="1" outlineLevel="1" x14ac:dyDescent="0.2">
      <c r="A434" s="92" t="s">
        <v>2665</v>
      </c>
      <c r="B434" s="62" t="s">
        <v>79</v>
      </c>
      <c r="C434" s="42" t="s">
        <v>77</v>
      </c>
      <c r="D434" s="43">
        <f>$D$11</f>
        <v>330.69</v>
      </c>
      <c r="E434" s="43">
        <f t="shared" ref="E434:AA434" si="251">$D$11</f>
        <v>330.69</v>
      </c>
      <c r="F434" s="43">
        <f t="shared" si="251"/>
        <v>330.69</v>
      </c>
      <c r="G434" s="43">
        <f t="shared" si="251"/>
        <v>330.69</v>
      </c>
      <c r="H434" s="43">
        <f t="shared" si="251"/>
        <v>330.69</v>
      </c>
      <c r="I434" s="43">
        <f t="shared" si="251"/>
        <v>330.69</v>
      </c>
      <c r="J434" s="43">
        <f t="shared" si="251"/>
        <v>330.69</v>
      </c>
      <c r="K434" s="43">
        <f t="shared" si="251"/>
        <v>330.69</v>
      </c>
      <c r="L434" s="43">
        <f t="shared" si="251"/>
        <v>330.69</v>
      </c>
      <c r="M434" s="43">
        <f t="shared" si="251"/>
        <v>330.69</v>
      </c>
      <c r="N434" s="43">
        <f t="shared" si="251"/>
        <v>330.69</v>
      </c>
      <c r="O434" s="43">
        <f t="shared" si="251"/>
        <v>330.69</v>
      </c>
      <c r="P434" s="43">
        <f t="shared" si="251"/>
        <v>330.69</v>
      </c>
      <c r="Q434" s="43">
        <f t="shared" si="251"/>
        <v>330.69</v>
      </c>
      <c r="R434" s="43">
        <f t="shared" si="251"/>
        <v>330.69</v>
      </c>
      <c r="S434" s="43">
        <f t="shared" si="251"/>
        <v>330.69</v>
      </c>
      <c r="T434" s="43">
        <f t="shared" si="251"/>
        <v>330.69</v>
      </c>
      <c r="U434" s="43">
        <f t="shared" si="251"/>
        <v>330.69</v>
      </c>
      <c r="V434" s="43">
        <f t="shared" si="251"/>
        <v>330.69</v>
      </c>
      <c r="W434" s="43">
        <f t="shared" si="251"/>
        <v>330.69</v>
      </c>
      <c r="X434" s="43">
        <f t="shared" si="251"/>
        <v>330.69</v>
      </c>
      <c r="Y434" s="43">
        <f t="shared" si="251"/>
        <v>330.69</v>
      </c>
      <c r="Z434" s="43">
        <f t="shared" si="251"/>
        <v>330.69</v>
      </c>
      <c r="AA434" s="43">
        <f t="shared" si="251"/>
        <v>330.69</v>
      </c>
    </row>
    <row r="435" spans="1:27" ht="12.75" customHeight="1" collapsed="1" x14ac:dyDescent="0.2">
      <c r="A435" s="91" t="s">
        <v>2666</v>
      </c>
      <c r="B435" s="27" t="str">
        <f>"23"&amp;"."&amp;$B$801&amp;"."&amp;$B$802</f>
        <v>23.03.2023</v>
      </c>
      <c r="C435" s="83" t="s">
        <v>74</v>
      </c>
      <c r="D435" s="84">
        <f>ROUND(((D436+D437+D439+D438)/1000),5)</f>
        <v>1.83647</v>
      </c>
      <c r="E435" s="84">
        <f>ROUND(((E436+E437+E439+E438)/1000),5)</f>
        <v>1.7442500000000001</v>
      </c>
      <c r="F435" s="84">
        <f>ROUND(((F436+F437+F439+F438)/1000),5)</f>
        <v>1.67441</v>
      </c>
      <c r="G435" s="84">
        <f t="shared" ref="G435:AA435" si="252">ROUND(((G436+G437+G439+G438)/1000),5)</f>
        <v>1.7081</v>
      </c>
      <c r="H435" s="84">
        <f t="shared" si="252"/>
        <v>1.7905500000000001</v>
      </c>
      <c r="I435" s="84">
        <f t="shared" si="252"/>
        <v>1.9407700000000001</v>
      </c>
      <c r="J435" s="84">
        <f t="shared" si="252"/>
        <v>2.04304</v>
      </c>
      <c r="K435" s="84">
        <f t="shared" si="252"/>
        <v>2.3778999999999999</v>
      </c>
      <c r="L435" s="84">
        <f t="shared" si="252"/>
        <v>2.47553</v>
      </c>
      <c r="M435" s="84">
        <f t="shared" si="252"/>
        <v>2.4991400000000001</v>
      </c>
      <c r="N435" s="84">
        <f t="shared" si="252"/>
        <v>2.5132300000000001</v>
      </c>
      <c r="O435" s="84">
        <f t="shared" si="252"/>
        <v>2.5338599999999998</v>
      </c>
      <c r="P435" s="84">
        <f t="shared" si="252"/>
        <v>2.5385800000000001</v>
      </c>
      <c r="Q435" s="84">
        <f t="shared" si="252"/>
        <v>2.5488400000000002</v>
      </c>
      <c r="R435" s="84">
        <f t="shared" si="252"/>
        <v>2.5396999999999998</v>
      </c>
      <c r="S435" s="84">
        <f t="shared" si="252"/>
        <v>2.52955</v>
      </c>
      <c r="T435" s="84">
        <f t="shared" si="252"/>
        <v>2.5114999999999998</v>
      </c>
      <c r="U435" s="84">
        <f t="shared" si="252"/>
        <v>2.4647800000000002</v>
      </c>
      <c r="V435" s="84">
        <f t="shared" si="252"/>
        <v>2.4898600000000002</v>
      </c>
      <c r="W435" s="84">
        <f t="shared" si="252"/>
        <v>2.52345</v>
      </c>
      <c r="X435" s="84">
        <f t="shared" si="252"/>
        <v>2.5428799999999998</v>
      </c>
      <c r="Y435" s="84">
        <f t="shared" si="252"/>
        <v>2.4509599999999998</v>
      </c>
      <c r="Z435" s="84">
        <f t="shared" si="252"/>
        <v>2.2094200000000002</v>
      </c>
      <c r="AA435" s="84">
        <f t="shared" si="252"/>
        <v>2.0507599999999999</v>
      </c>
    </row>
    <row r="436" spans="1:27" ht="12.75" hidden="1" customHeight="1" outlineLevel="1" x14ac:dyDescent="0.2">
      <c r="A436" s="92" t="s">
        <v>2667</v>
      </c>
      <c r="B436" s="62" t="s">
        <v>231</v>
      </c>
      <c r="C436" s="42" t="s">
        <v>77</v>
      </c>
      <c r="D436" s="43">
        <v>1284.1400000000001</v>
      </c>
      <c r="E436" s="43">
        <v>1191.92</v>
      </c>
      <c r="F436" s="43">
        <v>1122.08</v>
      </c>
      <c r="G436" s="43">
        <v>1155.77</v>
      </c>
      <c r="H436" s="43">
        <v>1238.22</v>
      </c>
      <c r="I436" s="43">
        <v>1388.44</v>
      </c>
      <c r="J436" s="43">
        <v>1490.71</v>
      </c>
      <c r="K436" s="43">
        <v>1825.57</v>
      </c>
      <c r="L436" s="43">
        <v>1923.2</v>
      </c>
      <c r="M436" s="43">
        <v>1946.81</v>
      </c>
      <c r="N436" s="43">
        <v>1960.9</v>
      </c>
      <c r="O436" s="43">
        <v>1981.53</v>
      </c>
      <c r="P436" s="43">
        <v>1986.25</v>
      </c>
      <c r="Q436" s="43">
        <v>1996.51</v>
      </c>
      <c r="R436" s="43">
        <v>1987.37</v>
      </c>
      <c r="S436" s="43">
        <v>1977.22</v>
      </c>
      <c r="T436" s="43">
        <v>1959.17</v>
      </c>
      <c r="U436" s="43">
        <v>1912.45</v>
      </c>
      <c r="V436" s="43">
        <v>1937.53</v>
      </c>
      <c r="W436" s="43">
        <v>1971.12</v>
      </c>
      <c r="X436" s="43">
        <v>1990.55</v>
      </c>
      <c r="Y436" s="43">
        <v>1898.63</v>
      </c>
      <c r="Z436" s="43">
        <v>1657.09</v>
      </c>
      <c r="AA436" s="43">
        <v>1498.43</v>
      </c>
    </row>
    <row r="437" spans="1:27" ht="12.75" hidden="1" customHeight="1" outlineLevel="1" x14ac:dyDescent="0.2">
      <c r="A437" s="92" t="s">
        <v>2668</v>
      </c>
      <c r="B437" s="62" t="s">
        <v>88</v>
      </c>
      <c r="C437" s="42" t="s">
        <v>77</v>
      </c>
      <c r="D437" s="43">
        <f>$D$327</f>
        <v>217.03</v>
      </c>
      <c r="E437" s="43">
        <f t="shared" ref="E437:AA437" si="253">$D$327</f>
        <v>217.03</v>
      </c>
      <c r="F437" s="43">
        <f t="shared" si="253"/>
        <v>217.03</v>
      </c>
      <c r="G437" s="43">
        <f t="shared" si="253"/>
        <v>217.03</v>
      </c>
      <c r="H437" s="43">
        <f t="shared" si="253"/>
        <v>217.03</v>
      </c>
      <c r="I437" s="43">
        <f t="shared" si="253"/>
        <v>217.03</v>
      </c>
      <c r="J437" s="43">
        <f t="shared" si="253"/>
        <v>217.03</v>
      </c>
      <c r="K437" s="43">
        <f t="shared" si="253"/>
        <v>217.03</v>
      </c>
      <c r="L437" s="43">
        <f t="shared" si="253"/>
        <v>217.03</v>
      </c>
      <c r="M437" s="43">
        <f t="shared" si="253"/>
        <v>217.03</v>
      </c>
      <c r="N437" s="43">
        <f t="shared" si="253"/>
        <v>217.03</v>
      </c>
      <c r="O437" s="43">
        <f t="shared" si="253"/>
        <v>217.03</v>
      </c>
      <c r="P437" s="43">
        <f t="shared" si="253"/>
        <v>217.03</v>
      </c>
      <c r="Q437" s="43">
        <f t="shared" si="253"/>
        <v>217.03</v>
      </c>
      <c r="R437" s="43">
        <f t="shared" si="253"/>
        <v>217.03</v>
      </c>
      <c r="S437" s="43">
        <f t="shared" si="253"/>
        <v>217.03</v>
      </c>
      <c r="T437" s="43">
        <f t="shared" si="253"/>
        <v>217.03</v>
      </c>
      <c r="U437" s="43">
        <f t="shared" si="253"/>
        <v>217.03</v>
      </c>
      <c r="V437" s="43">
        <f t="shared" si="253"/>
        <v>217.03</v>
      </c>
      <c r="W437" s="43">
        <f t="shared" si="253"/>
        <v>217.03</v>
      </c>
      <c r="X437" s="43">
        <f t="shared" si="253"/>
        <v>217.03</v>
      </c>
      <c r="Y437" s="43">
        <f t="shared" si="253"/>
        <v>217.03</v>
      </c>
      <c r="Z437" s="43">
        <f t="shared" si="253"/>
        <v>217.03</v>
      </c>
      <c r="AA437" s="43">
        <f t="shared" si="253"/>
        <v>217.03</v>
      </c>
    </row>
    <row r="438" spans="1:27" ht="12.75" hidden="1" customHeight="1" outlineLevel="1" x14ac:dyDescent="0.2">
      <c r="A438" s="92" t="s">
        <v>2669</v>
      </c>
      <c r="B438" s="62" t="s">
        <v>81</v>
      </c>
      <c r="C438" s="42" t="s">
        <v>77</v>
      </c>
      <c r="D438" s="43">
        <v>4.6100000000000003</v>
      </c>
      <c r="E438" s="43">
        <v>4.6100000000000003</v>
      </c>
      <c r="F438" s="43">
        <v>4.6100000000000003</v>
      </c>
      <c r="G438" s="43">
        <v>4.6100000000000003</v>
      </c>
      <c r="H438" s="43">
        <v>4.6100000000000003</v>
      </c>
      <c r="I438" s="43">
        <v>4.6100000000000003</v>
      </c>
      <c r="J438" s="43">
        <v>4.6100000000000003</v>
      </c>
      <c r="K438" s="43">
        <v>4.6100000000000003</v>
      </c>
      <c r="L438" s="43">
        <v>4.6100000000000003</v>
      </c>
      <c r="M438" s="43">
        <v>4.6100000000000003</v>
      </c>
      <c r="N438" s="43">
        <v>4.6100000000000003</v>
      </c>
      <c r="O438" s="43">
        <v>4.6100000000000003</v>
      </c>
      <c r="P438" s="43">
        <v>4.6100000000000003</v>
      </c>
      <c r="Q438" s="43">
        <v>4.6100000000000003</v>
      </c>
      <c r="R438" s="43">
        <v>4.6100000000000003</v>
      </c>
      <c r="S438" s="43">
        <v>4.6100000000000003</v>
      </c>
      <c r="T438" s="43">
        <v>4.6100000000000003</v>
      </c>
      <c r="U438" s="43">
        <v>4.6100000000000003</v>
      </c>
      <c r="V438" s="43">
        <v>4.6100000000000003</v>
      </c>
      <c r="W438" s="43">
        <v>4.6100000000000003</v>
      </c>
      <c r="X438" s="43">
        <v>4.6100000000000003</v>
      </c>
      <c r="Y438" s="43">
        <v>4.6100000000000003</v>
      </c>
      <c r="Z438" s="43">
        <v>4.6100000000000003</v>
      </c>
      <c r="AA438" s="43">
        <v>4.6100000000000003</v>
      </c>
    </row>
    <row r="439" spans="1:27" ht="12.75" hidden="1" customHeight="1" outlineLevel="1" x14ac:dyDescent="0.2">
      <c r="A439" s="92" t="s">
        <v>2670</v>
      </c>
      <c r="B439" s="62" t="s">
        <v>79</v>
      </c>
      <c r="C439" s="42" t="s">
        <v>77</v>
      </c>
      <c r="D439" s="43">
        <f>$D$11</f>
        <v>330.69</v>
      </c>
      <c r="E439" s="43">
        <f t="shared" ref="E439:AA439" si="254">$D$11</f>
        <v>330.69</v>
      </c>
      <c r="F439" s="43">
        <f t="shared" si="254"/>
        <v>330.69</v>
      </c>
      <c r="G439" s="43">
        <f t="shared" si="254"/>
        <v>330.69</v>
      </c>
      <c r="H439" s="43">
        <f t="shared" si="254"/>
        <v>330.69</v>
      </c>
      <c r="I439" s="43">
        <f t="shared" si="254"/>
        <v>330.69</v>
      </c>
      <c r="J439" s="43">
        <f t="shared" si="254"/>
        <v>330.69</v>
      </c>
      <c r="K439" s="43">
        <f t="shared" si="254"/>
        <v>330.69</v>
      </c>
      <c r="L439" s="43">
        <f t="shared" si="254"/>
        <v>330.69</v>
      </c>
      <c r="M439" s="43">
        <f t="shared" si="254"/>
        <v>330.69</v>
      </c>
      <c r="N439" s="43">
        <f t="shared" si="254"/>
        <v>330.69</v>
      </c>
      <c r="O439" s="43">
        <f t="shared" si="254"/>
        <v>330.69</v>
      </c>
      <c r="P439" s="43">
        <f t="shared" si="254"/>
        <v>330.69</v>
      </c>
      <c r="Q439" s="43">
        <f t="shared" si="254"/>
        <v>330.69</v>
      </c>
      <c r="R439" s="43">
        <f t="shared" si="254"/>
        <v>330.69</v>
      </c>
      <c r="S439" s="43">
        <f t="shared" si="254"/>
        <v>330.69</v>
      </c>
      <c r="T439" s="43">
        <f t="shared" si="254"/>
        <v>330.69</v>
      </c>
      <c r="U439" s="43">
        <f t="shared" si="254"/>
        <v>330.69</v>
      </c>
      <c r="V439" s="43">
        <f t="shared" si="254"/>
        <v>330.69</v>
      </c>
      <c r="W439" s="43">
        <f t="shared" si="254"/>
        <v>330.69</v>
      </c>
      <c r="X439" s="43">
        <f t="shared" si="254"/>
        <v>330.69</v>
      </c>
      <c r="Y439" s="43">
        <f t="shared" si="254"/>
        <v>330.69</v>
      </c>
      <c r="Z439" s="43">
        <f t="shared" si="254"/>
        <v>330.69</v>
      </c>
      <c r="AA439" s="43">
        <f t="shared" si="254"/>
        <v>330.69</v>
      </c>
    </row>
    <row r="440" spans="1:27" ht="12.75" customHeight="1" collapsed="1" x14ac:dyDescent="0.2">
      <c r="A440" s="91" t="s">
        <v>2671</v>
      </c>
      <c r="B440" s="27" t="str">
        <f>"24"&amp;"."&amp;$B$801&amp;"."&amp;$B$802</f>
        <v>24.03.2023</v>
      </c>
      <c r="C440" s="83" t="s">
        <v>74</v>
      </c>
      <c r="D440" s="84">
        <f>ROUND(((D441+D442+D444+D443)/1000),5)</f>
        <v>1.8574999999999999</v>
      </c>
      <c r="E440" s="84">
        <f>ROUND(((E441+E442+E444+E443)/1000),5)</f>
        <v>1.7398100000000001</v>
      </c>
      <c r="F440" s="84">
        <f>ROUND(((F441+F442+F444+F443)/1000),5)</f>
        <v>1.6530800000000001</v>
      </c>
      <c r="G440" s="84">
        <f t="shared" ref="G440:AA440" si="255">ROUND(((G441+G442+G444+G443)/1000),5)</f>
        <v>1.7032</v>
      </c>
      <c r="H440" s="84">
        <f t="shared" si="255"/>
        <v>1.7714099999999999</v>
      </c>
      <c r="I440" s="84">
        <f t="shared" si="255"/>
        <v>1.92523</v>
      </c>
      <c r="J440" s="84">
        <f t="shared" si="255"/>
        <v>2.0182600000000002</v>
      </c>
      <c r="K440" s="84">
        <f t="shared" si="255"/>
        <v>2.3208099999999998</v>
      </c>
      <c r="L440" s="84">
        <f t="shared" si="255"/>
        <v>2.4231199999999999</v>
      </c>
      <c r="M440" s="84">
        <f t="shared" si="255"/>
        <v>2.4496199999999999</v>
      </c>
      <c r="N440" s="84">
        <f t="shared" si="255"/>
        <v>2.4735200000000002</v>
      </c>
      <c r="O440" s="84">
        <f t="shared" si="255"/>
        <v>2.4975399999999999</v>
      </c>
      <c r="P440" s="84">
        <f t="shared" si="255"/>
        <v>2.47994</v>
      </c>
      <c r="Q440" s="84">
        <f t="shared" si="255"/>
        <v>2.4826299999999999</v>
      </c>
      <c r="R440" s="84">
        <f t="shared" si="255"/>
        <v>2.4733900000000002</v>
      </c>
      <c r="S440" s="84">
        <f t="shared" si="255"/>
        <v>2.4544800000000002</v>
      </c>
      <c r="T440" s="84">
        <f t="shared" si="255"/>
        <v>2.4382299999999999</v>
      </c>
      <c r="U440" s="84">
        <f t="shared" si="255"/>
        <v>2.4095900000000001</v>
      </c>
      <c r="V440" s="84">
        <f t="shared" si="255"/>
        <v>2.4187500000000002</v>
      </c>
      <c r="W440" s="84">
        <f t="shared" si="255"/>
        <v>2.4322699999999999</v>
      </c>
      <c r="X440" s="84">
        <f t="shared" si="255"/>
        <v>2.4839699999999998</v>
      </c>
      <c r="Y440" s="84">
        <f t="shared" si="255"/>
        <v>2.4544100000000002</v>
      </c>
      <c r="Z440" s="84">
        <f t="shared" si="255"/>
        <v>2.3083800000000001</v>
      </c>
      <c r="AA440" s="84">
        <f t="shared" si="255"/>
        <v>2.1085699999999998</v>
      </c>
    </row>
    <row r="441" spans="1:27" ht="12.75" hidden="1" customHeight="1" outlineLevel="1" x14ac:dyDescent="0.2">
      <c r="A441" s="92" t="s">
        <v>2672</v>
      </c>
      <c r="B441" s="62" t="s">
        <v>231</v>
      </c>
      <c r="C441" s="42" t="s">
        <v>77</v>
      </c>
      <c r="D441" s="43">
        <v>1305.17</v>
      </c>
      <c r="E441" s="43">
        <v>1187.48</v>
      </c>
      <c r="F441" s="43">
        <v>1100.75</v>
      </c>
      <c r="G441" s="43">
        <v>1150.8699999999999</v>
      </c>
      <c r="H441" s="43">
        <v>1219.08</v>
      </c>
      <c r="I441" s="43">
        <v>1372.9</v>
      </c>
      <c r="J441" s="43">
        <v>1465.93</v>
      </c>
      <c r="K441" s="43">
        <v>1768.48</v>
      </c>
      <c r="L441" s="43">
        <v>1870.79</v>
      </c>
      <c r="M441" s="43">
        <v>1897.29</v>
      </c>
      <c r="N441" s="43">
        <v>1921.19</v>
      </c>
      <c r="O441" s="43">
        <v>1945.21</v>
      </c>
      <c r="P441" s="43">
        <v>1927.61</v>
      </c>
      <c r="Q441" s="43">
        <v>1930.3</v>
      </c>
      <c r="R441" s="43">
        <v>1921.06</v>
      </c>
      <c r="S441" s="43">
        <v>1902.15</v>
      </c>
      <c r="T441" s="43">
        <v>1885.9</v>
      </c>
      <c r="U441" s="43">
        <v>1857.26</v>
      </c>
      <c r="V441" s="43">
        <v>1866.42</v>
      </c>
      <c r="W441" s="43">
        <v>1879.94</v>
      </c>
      <c r="X441" s="43">
        <v>1931.64</v>
      </c>
      <c r="Y441" s="43">
        <v>1902.08</v>
      </c>
      <c r="Z441" s="43">
        <v>1756.05</v>
      </c>
      <c r="AA441" s="43">
        <v>1556.24</v>
      </c>
    </row>
    <row r="442" spans="1:27" ht="12.75" hidden="1" customHeight="1" outlineLevel="1" x14ac:dyDescent="0.2">
      <c r="A442" s="92" t="s">
        <v>2673</v>
      </c>
      <c r="B442" s="62" t="s">
        <v>88</v>
      </c>
      <c r="C442" s="42" t="s">
        <v>77</v>
      </c>
      <c r="D442" s="43">
        <f>$D$327</f>
        <v>217.03</v>
      </c>
      <c r="E442" s="43">
        <f t="shared" ref="E442:AA442" si="256">$D$327</f>
        <v>217.03</v>
      </c>
      <c r="F442" s="43">
        <f t="shared" si="256"/>
        <v>217.03</v>
      </c>
      <c r="G442" s="43">
        <f t="shared" si="256"/>
        <v>217.03</v>
      </c>
      <c r="H442" s="43">
        <f t="shared" si="256"/>
        <v>217.03</v>
      </c>
      <c r="I442" s="43">
        <f t="shared" si="256"/>
        <v>217.03</v>
      </c>
      <c r="J442" s="43">
        <f t="shared" si="256"/>
        <v>217.03</v>
      </c>
      <c r="K442" s="43">
        <f t="shared" si="256"/>
        <v>217.03</v>
      </c>
      <c r="L442" s="43">
        <f t="shared" si="256"/>
        <v>217.03</v>
      </c>
      <c r="M442" s="43">
        <f t="shared" si="256"/>
        <v>217.03</v>
      </c>
      <c r="N442" s="43">
        <f t="shared" si="256"/>
        <v>217.03</v>
      </c>
      <c r="O442" s="43">
        <f t="shared" si="256"/>
        <v>217.03</v>
      </c>
      <c r="P442" s="43">
        <f t="shared" si="256"/>
        <v>217.03</v>
      </c>
      <c r="Q442" s="43">
        <f t="shared" si="256"/>
        <v>217.03</v>
      </c>
      <c r="R442" s="43">
        <f t="shared" si="256"/>
        <v>217.03</v>
      </c>
      <c r="S442" s="43">
        <f t="shared" si="256"/>
        <v>217.03</v>
      </c>
      <c r="T442" s="43">
        <f t="shared" si="256"/>
        <v>217.03</v>
      </c>
      <c r="U442" s="43">
        <f t="shared" si="256"/>
        <v>217.03</v>
      </c>
      <c r="V442" s="43">
        <f t="shared" si="256"/>
        <v>217.03</v>
      </c>
      <c r="W442" s="43">
        <f t="shared" si="256"/>
        <v>217.03</v>
      </c>
      <c r="X442" s="43">
        <f t="shared" si="256"/>
        <v>217.03</v>
      </c>
      <c r="Y442" s="43">
        <f t="shared" si="256"/>
        <v>217.03</v>
      </c>
      <c r="Z442" s="43">
        <f t="shared" si="256"/>
        <v>217.03</v>
      </c>
      <c r="AA442" s="43">
        <f t="shared" si="256"/>
        <v>217.03</v>
      </c>
    </row>
    <row r="443" spans="1:27" ht="12.75" hidden="1" customHeight="1" outlineLevel="1" x14ac:dyDescent="0.2">
      <c r="A443" s="92" t="s">
        <v>2674</v>
      </c>
      <c r="B443" s="62" t="s">
        <v>81</v>
      </c>
      <c r="C443" s="42" t="s">
        <v>77</v>
      </c>
      <c r="D443" s="43">
        <v>4.6100000000000003</v>
      </c>
      <c r="E443" s="43">
        <v>4.6100000000000003</v>
      </c>
      <c r="F443" s="43">
        <v>4.6100000000000003</v>
      </c>
      <c r="G443" s="43">
        <v>4.6100000000000003</v>
      </c>
      <c r="H443" s="43">
        <v>4.6100000000000003</v>
      </c>
      <c r="I443" s="43">
        <v>4.6100000000000003</v>
      </c>
      <c r="J443" s="43">
        <v>4.6100000000000003</v>
      </c>
      <c r="K443" s="43">
        <v>4.6100000000000003</v>
      </c>
      <c r="L443" s="43">
        <v>4.6100000000000003</v>
      </c>
      <c r="M443" s="43">
        <v>4.6100000000000003</v>
      </c>
      <c r="N443" s="43">
        <v>4.6100000000000003</v>
      </c>
      <c r="O443" s="43">
        <v>4.6100000000000003</v>
      </c>
      <c r="P443" s="43">
        <v>4.6100000000000003</v>
      </c>
      <c r="Q443" s="43">
        <v>4.6100000000000003</v>
      </c>
      <c r="R443" s="43">
        <v>4.6100000000000003</v>
      </c>
      <c r="S443" s="43">
        <v>4.6100000000000003</v>
      </c>
      <c r="T443" s="43">
        <v>4.6100000000000003</v>
      </c>
      <c r="U443" s="43">
        <v>4.6100000000000003</v>
      </c>
      <c r="V443" s="43">
        <v>4.6100000000000003</v>
      </c>
      <c r="W443" s="43">
        <v>4.6100000000000003</v>
      </c>
      <c r="X443" s="43">
        <v>4.6100000000000003</v>
      </c>
      <c r="Y443" s="43">
        <v>4.6100000000000003</v>
      </c>
      <c r="Z443" s="43">
        <v>4.6100000000000003</v>
      </c>
      <c r="AA443" s="43">
        <v>4.6100000000000003</v>
      </c>
    </row>
    <row r="444" spans="1:27" ht="12.75" hidden="1" customHeight="1" outlineLevel="1" x14ac:dyDescent="0.2">
      <c r="A444" s="92" t="s">
        <v>2675</v>
      </c>
      <c r="B444" s="62" t="s">
        <v>79</v>
      </c>
      <c r="C444" s="42" t="s">
        <v>77</v>
      </c>
      <c r="D444" s="43">
        <f>$D$11</f>
        <v>330.69</v>
      </c>
      <c r="E444" s="43">
        <f t="shared" ref="E444:AA444" si="257">$D$11</f>
        <v>330.69</v>
      </c>
      <c r="F444" s="43">
        <f t="shared" si="257"/>
        <v>330.69</v>
      </c>
      <c r="G444" s="43">
        <f t="shared" si="257"/>
        <v>330.69</v>
      </c>
      <c r="H444" s="43">
        <f t="shared" si="257"/>
        <v>330.69</v>
      </c>
      <c r="I444" s="43">
        <f t="shared" si="257"/>
        <v>330.69</v>
      </c>
      <c r="J444" s="43">
        <f t="shared" si="257"/>
        <v>330.69</v>
      </c>
      <c r="K444" s="43">
        <f t="shared" si="257"/>
        <v>330.69</v>
      </c>
      <c r="L444" s="43">
        <f t="shared" si="257"/>
        <v>330.69</v>
      </c>
      <c r="M444" s="43">
        <f t="shared" si="257"/>
        <v>330.69</v>
      </c>
      <c r="N444" s="43">
        <f t="shared" si="257"/>
        <v>330.69</v>
      </c>
      <c r="O444" s="43">
        <f t="shared" si="257"/>
        <v>330.69</v>
      </c>
      <c r="P444" s="43">
        <f t="shared" si="257"/>
        <v>330.69</v>
      </c>
      <c r="Q444" s="43">
        <f t="shared" si="257"/>
        <v>330.69</v>
      </c>
      <c r="R444" s="43">
        <f t="shared" si="257"/>
        <v>330.69</v>
      </c>
      <c r="S444" s="43">
        <f t="shared" si="257"/>
        <v>330.69</v>
      </c>
      <c r="T444" s="43">
        <f t="shared" si="257"/>
        <v>330.69</v>
      </c>
      <c r="U444" s="43">
        <f t="shared" si="257"/>
        <v>330.69</v>
      </c>
      <c r="V444" s="43">
        <f t="shared" si="257"/>
        <v>330.69</v>
      </c>
      <c r="W444" s="43">
        <f t="shared" si="257"/>
        <v>330.69</v>
      </c>
      <c r="X444" s="43">
        <f t="shared" si="257"/>
        <v>330.69</v>
      </c>
      <c r="Y444" s="43">
        <f t="shared" si="257"/>
        <v>330.69</v>
      </c>
      <c r="Z444" s="43">
        <f t="shared" si="257"/>
        <v>330.69</v>
      </c>
      <c r="AA444" s="43">
        <f t="shared" si="257"/>
        <v>330.69</v>
      </c>
    </row>
    <row r="445" spans="1:27" collapsed="1" x14ac:dyDescent="0.2">
      <c r="A445" s="91" t="s">
        <v>2676</v>
      </c>
      <c r="B445" s="27" t="str">
        <f>"25"&amp;"."&amp;$B$801&amp;"."&amp;$B$802</f>
        <v>25.03.2023</v>
      </c>
      <c r="C445" s="83" t="s">
        <v>74</v>
      </c>
      <c r="D445" s="84">
        <f>ROUND(((D446+D447+D449+D448)/1000),5)</f>
        <v>2.0699900000000002</v>
      </c>
      <c r="E445" s="84">
        <f>ROUND(((E446+E447+E449+E448)/1000),5)</f>
        <v>1.9875499999999999</v>
      </c>
      <c r="F445" s="84">
        <f>ROUND(((F446+F447+F449+F448)/1000),5)</f>
        <v>1.81681</v>
      </c>
      <c r="G445" s="84">
        <f t="shared" ref="G445:AA445" si="258">ROUND(((G446+G447+G449+G448)/1000),5)</f>
        <v>1.82681</v>
      </c>
      <c r="H445" s="84">
        <f t="shared" si="258"/>
        <v>1.94418</v>
      </c>
      <c r="I445" s="84">
        <f t="shared" si="258"/>
        <v>1.9832399999999999</v>
      </c>
      <c r="J445" s="84">
        <f t="shared" si="258"/>
        <v>1.89666</v>
      </c>
      <c r="K445" s="84">
        <f t="shared" si="258"/>
        <v>2.0616500000000002</v>
      </c>
      <c r="L445" s="84">
        <f t="shared" si="258"/>
        <v>2.3101699999999998</v>
      </c>
      <c r="M445" s="84">
        <f t="shared" si="258"/>
        <v>2.3498000000000001</v>
      </c>
      <c r="N445" s="84">
        <f t="shared" si="258"/>
        <v>2.3817400000000002</v>
      </c>
      <c r="O445" s="84">
        <f t="shared" si="258"/>
        <v>2.4135</v>
      </c>
      <c r="P445" s="84">
        <f t="shared" si="258"/>
        <v>2.4077500000000001</v>
      </c>
      <c r="Q445" s="84">
        <f t="shared" si="258"/>
        <v>2.4054099999999998</v>
      </c>
      <c r="R445" s="84">
        <f t="shared" si="258"/>
        <v>2.3910200000000001</v>
      </c>
      <c r="S445" s="84">
        <f t="shared" si="258"/>
        <v>2.3812600000000002</v>
      </c>
      <c r="T445" s="84">
        <f t="shared" si="258"/>
        <v>2.3825799999999999</v>
      </c>
      <c r="U445" s="84">
        <f t="shared" si="258"/>
        <v>2.3389000000000002</v>
      </c>
      <c r="V445" s="84">
        <f t="shared" si="258"/>
        <v>2.3750900000000001</v>
      </c>
      <c r="W445" s="84">
        <f t="shared" si="258"/>
        <v>2.4079799999999998</v>
      </c>
      <c r="X445" s="84">
        <f t="shared" si="258"/>
        <v>2.3977400000000002</v>
      </c>
      <c r="Y445" s="84">
        <f t="shared" si="258"/>
        <v>2.3855400000000002</v>
      </c>
      <c r="Z445" s="84">
        <f t="shared" si="258"/>
        <v>2.21408</v>
      </c>
      <c r="AA445" s="84">
        <f t="shared" si="258"/>
        <v>2.0974699999999999</v>
      </c>
    </row>
    <row r="446" spans="1:27" ht="12.75" hidden="1" customHeight="1" outlineLevel="1" x14ac:dyDescent="0.2">
      <c r="A446" s="92" t="s">
        <v>2677</v>
      </c>
      <c r="B446" s="62" t="s">
        <v>231</v>
      </c>
      <c r="C446" s="42" t="s">
        <v>77</v>
      </c>
      <c r="D446" s="43">
        <v>1517.66</v>
      </c>
      <c r="E446" s="43">
        <v>1435.22</v>
      </c>
      <c r="F446" s="43">
        <v>1264.48</v>
      </c>
      <c r="G446" s="43">
        <v>1274.48</v>
      </c>
      <c r="H446" s="43">
        <v>1391.85</v>
      </c>
      <c r="I446" s="43">
        <v>1430.91</v>
      </c>
      <c r="J446" s="43">
        <v>1344.33</v>
      </c>
      <c r="K446" s="43">
        <v>1509.32</v>
      </c>
      <c r="L446" s="43">
        <v>1757.84</v>
      </c>
      <c r="M446" s="43">
        <v>1797.47</v>
      </c>
      <c r="N446" s="43">
        <v>1829.41</v>
      </c>
      <c r="O446" s="43">
        <v>1861.17</v>
      </c>
      <c r="P446" s="43">
        <v>1855.42</v>
      </c>
      <c r="Q446" s="43">
        <v>1853.08</v>
      </c>
      <c r="R446" s="43">
        <v>1838.69</v>
      </c>
      <c r="S446" s="43">
        <v>1828.93</v>
      </c>
      <c r="T446" s="43">
        <v>1830.25</v>
      </c>
      <c r="U446" s="43">
        <v>1786.57</v>
      </c>
      <c r="V446" s="43">
        <v>1822.76</v>
      </c>
      <c r="W446" s="43">
        <v>1855.65</v>
      </c>
      <c r="X446" s="43">
        <v>1845.41</v>
      </c>
      <c r="Y446" s="43">
        <v>1833.21</v>
      </c>
      <c r="Z446" s="43">
        <v>1661.75</v>
      </c>
      <c r="AA446" s="43">
        <v>1545.14</v>
      </c>
    </row>
    <row r="447" spans="1:27" ht="12.75" hidden="1" customHeight="1" outlineLevel="1" x14ac:dyDescent="0.2">
      <c r="A447" s="92" t="s">
        <v>2678</v>
      </c>
      <c r="B447" s="62" t="s">
        <v>88</v>
      </c>
      <c r="C447" s="42" t="s">
        <v>77</v>
      </c>
      <c r="D447" s="43">
        <f>$D$327</f>
        <v>217.03</v>
      </c>
      <c r="E447" s="43">
        <f t="shared" ref="E447:AA447" si="259">$D$327</f>
        <v>217.03</v>
      </c>
      <c r="F447" s="43">
        <f t="shared" si="259"/>
        <v>217.03</v>
      </c>
      <c r="G447" s="43">
        <f t="shared" si="259"/>
        <v>217.03</v>
      </c>
      <c r="H447" s="43">
        <f t="shared" si="259"/>
        <v>217.03</v>
      </c>
      <c r="I447" s="43">
        <f t="shared" si="259"/>
        <v>217.03</v>
      </c>
      <c r="J447" s="43">
        <f t="shared" si="259"/>
        <v>217.03</v>
      </c>
      <c r="K447" s="43">
        <f t="shared" si="259"/>
        <v>217.03</v>
      </c>
      <c r="L447" s="43">
        <f t="shared" si="259"/>
        <v>217.03</v>
      </c>
      <c r="M447" s="43">
        <f t="shared" si="259"/>
        <v>217.03</v>
      </c>
      <c r="N447" s="43">
        <f t="shared" si="259"/>
        <v>217.03</v>
      </c>
      <c r="O447" s="43">
        <f t="shared" si="259"/>
        <v>217.03</v>
      </c>
      <c r="P447" s="43">
        <f t="shared" si="259"/>
        <v>217.03</v>
      </c>
      <c r="Q447" s="43">
        <f t="shared" si="259"/>
        <v>217.03</v>
      </c>
      <c r="R447" s="43">
        <f t="shared" si="259"/>
        <v>217.03</v>
      </c>
      <c r="S447" s="43">
        <f t="shared" si="259"/>
        <v>217.03</v>
      </c>
      <c r="T447" s="43">
        <f t="shared" si="259"/>
        <v>217.03</v>
      </c>
      <c r="U447" s="43">
        <f t="shared" si="259"/>
        <v>217.03</v>
      </c>
      <c r="V447" s="43">
        <f t="shared" si="259"/>
        <v>217.03</v>
      </c>
      <c r="W447" s="43">
        <f t="shared" si="259"/>
        <v>217.03</v>
      </c>
      <c r="X447" s="43">
        <f t="shared" si="259"/>
        <v>217.03</v>
      </c>
      <c r="Y447" s="43">
        <f t="shared" si="259"/>
        <v>217.03</v>
      </c>
      <c r="Z447" s="43">
        <f t="shared" si="259"/>
        <v>217.03</v>
      </c>
      <c r="AA447" s="43">
        <f t="shared" si="259"/>
        <v>217.03</v>
      </c>
    </row>
    <row r="448" spans="1:27" ht="12.75" hidden="1" customHeight="1" outlineLevel="1" x14ac:dyDescent="0.2">
      <c r="A448" s="92" t="s">
        <v>2679</v>
      </c>
      <c r="B448" s="62" t="s">
        <v>81</v>
      </c>
      <c r="C448" s="42" t="s">
        <v>77</v>
      </c>
      <c r="D448" s="43">
        <v>4.6100000000000003</v>
      </c>
      <c r="E448" s="43">
        <v>4.6100000000000003</v>
      </c>
      <c r="F448" s="43">
        <v>4.6100000000000003</v>
      </c>
      <c r="G448" s="43">
        <v>4.6100000000000003</v>
      </c>
      <c r="H448" s="43">
        <v>4.6100000000000003</v>
      </c>
      <c r="I448" s="43">
        <v>4.6100000000000003</v>
      </c>
      <c r="J448" s="43">
        <v>4.6100000000000003</v>
      </c>
      <c r="K448" s="43">
        <v>4.6100000000000003</v>
      </c>
      <c r="L448" s="43">
        <v>4.6100000000000003</v>
      </c>
      <c r="M448" s="43">
        <v>4.6100000000000003</v>
      </c>
      <c r="N448" s="43">
        <v>4.6100000000000003</v>
      </c>
      <c r="O448" s="43">
        <v>4.6100000000000003</v>
      </c>
      <c r="P448" s="43">
        <v>4.6100000000000003</v>
      </c>
      <c r="Q448" s="43">
        <v>4.6100000000000003</v>
      </c>
      <c r="R448" s="43">
        <v>4.6100000000000003</v>
      </c>
      <c r="S448" s="43">
        <v>4.6100000000000003</v>
      </c>
      <c r="T448" s="43">
        <v>4.6100000000000003</v>
      </c>
      <c r="U448" s="43">
        <v>4.6100000000000003</v>
      </c>
      <c r="V448" s="43">
        <v>4.6100000000000003</v>
      </c>
      <c r="W448" s="43">
        <v>4.6100000000000003</v>
      </c>
      <c r="X448" s="43">
        <v>4.6100000000000003</v>
      </c>
      <c r="Y448" s="43">
        <v>4.6100000000000003</v>
      </c>
      <c r="Z448" s="43">
        <v>4.6100000000000003</v>
      </c>
      <c r="AA448" s="43">
        <v>4.6100000000000003</v>
      </c>
    </row>
    <row r="449" spans="1:27" ht="12.75" hidden="1" customHeight="1" outlineLevel="1" x14ac:dyDescent="0.2">
      <c r="A449" s="92" t="s">
        <v>2680</v>
      </c>
      <c r="B449" s="62" t="s">
        <v>79</v>
      </c>
      <c r="C449" s="42" t="s">
        <v>77</v>
      </c>
      <c r="D449" s="43">
        <f>$D$11</f>
        <v>330.69</v>
      </c>
      <c r="E449" s="43">
        <f t="shared" ref="E449:AA449" si="260">$D$11</f>
        <v>330.69</v>
      </c>
      <c r="F449" s="43">
        <f t="shared" si="260"/>
        <v>330.69</v>
      </c>
      <c r="G449" s="43">
        <f t="shared" si="260"/>
        <v>330.69</v>
      </c>
      <c r="H449" s="43">
        <f t="shared" si="260"/>
        <v>330.69</v>
      </c>
      <c r="I449" s="43">
        <f t="shared" si="260"/>
        <v>330.69</v>
      </c>
      <c r="J449" s="43">
        <f t="shared" si="260"/>
        <v>330.69</v>
      </c>
      <c r="K449" s="43">
        <f t="shared" si="260"/>
        <v>330.69</v>
      </c>
      <c r="L449" s="43">
        <f t="shared" si="260"/>
        <v>330.69</v>
      </c>
      <c r="M449" s="43">
        <f t="shared" si="260"/>
        <v>330.69</v>
      </c>
      <c r="N449" s="43">
        <f t="shared" si="260"/>
        <v>330.69</v>
      </c>
      <c r="O449" s="43">
        <f t="shared" si="260"/>
        <v>330.69</v>
      </c>
      <c r="P449" s="43">
        <f t="shared" si="260"/>
        <v>330.69</v>
      </c>
      <c r="Q449" s="43">
        <f t="shared" si="260"/>
        <v>330.69</v>
      </c>
      <c r="R449" s="43">
        <f t="shared" si="260"/>
        <v>330.69</v>
      </c>
      <c r="S449" s="43">
        <f t="shared" si="260"/>
        <v>330.69</v>
      </c>
      <c r="T449" s="43">
        <f t="shared" si="260"/>
        <v>330.69</v>
      </c>
      <c r="U449" s="43">
        <f t="shared" si="260"/>
        <v>330.69</v>
      </c>
      <c r="V449" s="43">
        <f t="shared" si="260"/>
        <v>330.69</v>
      </c>
      <c r="W449" s="43">
        <f t="shared" si="260"/>
        <v>330.69</v>
      </c>
      <c r="X449" s="43">
        <f t="shared" si="260"/>
        <v>330.69</v>
      </c>
      <c r="Y449" s="43">
        <f t="shared" si="260"/>
        <v>330.69</v>
      </c>
      <c r="Z449" s="43">
        <f t="shared" si="260"/>
        <v>330.69</v>
      </c>
      <c r="AA449" s="43">
        <f t="shared" si="260"/>
        <v>330.69</v>
      </c>
    </row>
    <row r="450" spans="1:27" collapsed="1" x14ac:dyDescent="0.2">
      <c r="A450" s="91" t="s">
        <v>2681</v>
      </c>
      <c r="B450" s="27" t="str">
        <f>"26"&amp;"."&amp;$B$801&amp;"."&amp;$B$802</f>
        <v>26.03.2023</v>
      </c>
      <c r="C450" s="83" t="s">
        <v>74</v>
      </c>
      <c r="D450" s="84">
        <f>ROUND(((D451+D452+D454+D453)/1000),5)</f>
        <v>2.0699700000000001</v>
      </c>
      <c r="E450" s="84">
        <f>ROUND(((E451+E452+E454+E453)/1000),5)</f>
        <v>1.89452</v>
      </c>
      <c r="F450" s="84">
        <f>ROUND(((F451+F452+F454+F453)/1000),5)</f>
        <v>1.75972</v>
      </c>
      <c r="G450" s="84">
        <f t="shared" ref="G450:AA450" si="261">ROUND(((G451+G452+G454+G453)/1000),5)</f>
        <v>1.7478800000000001</v>
      </c>
      <c r="H450" s="84">
        <f t="shared" si="261"/>
        <v>1.8478000000000001</v>
      </c>
      <c r="I450" s="84">
        <f t="shared" si="261"/>
        <v>1.87381</v>
      </c>
      <c r="J450" s="84">
        <f t="shared" si="261"/>
        <v>1.8547199999999999</v>
      </c>
      <c r="K450" s="84">
        <f t="shared" si="261"/>
        <v>1.88897</v>
      </c>
      <c r="L450" s="84">
        <f t="shared" si="261"/>
        <v>2.1388600000000002</v>
      </c>
      <c r="M450" s="84">
        <f t="shared" si="261"/>
        <v>2.2380200000000001</v>
      </c>
      <c r="N450" s="84">
        <f t="shared" si="261"/>
        <v>2.2827600000000001</v>
      </c>
      <c r="O450" s="84">
        <f t="shared" si="261"/>
        <v>2.2909799999999998</v>
      </c>
      <c r="P450" s="84">
        <f t="shared" si="261"/>
        <v>2.28647</v>
      </c>
      <c r="Q450" s="84">
        <f t="shared" si="261"/>
        <v>2.28634</v>
      </c>
      <c r="R450" s="84">
        <f t="shared" si="261"/>
        <v>2.2812700000000001</v>
      </c>
      <c r="S450" s="84">
        <f t="shared" si="261"/>
        <v>2.2579899999999999</v>
      </c>
      <c r="T450" s="84">
        <f t="shared" si="261"/>
        <v>2.2305100000000002</v>
      </c>
      <c r="U450" s="84">
        <f t="shared" si="261"/>
        <v>2.24783</v>
      </c>
      <c r="V450" s="84">
        <f t="shared" si="261"/>
        <v>2.28701</v>
      </c>
      <c r="W450" s="84">
        <f t="shared" si="261"/>
        <v>2.3521100000000001</v>
      </c>
      <c r="X450" s="84">
        <f t="shared" si="261"/>
        <v>2.3405800000000001</v>
      </c>
      <c r="Y450" s="84">
        <f t="shared" si="261"/>
        <v>2.3268</v>
      </c>
      <c r="Z450" s="84">
        <f t="shared" si="261"/>
        <v>2.16669</v>
      </c>
      <c r="AA450" s="84">
        <f t="shared" si="261"/>
        <v>2.11436</v>
      </c>
    </row>
    <row r="451" spans="1:27" ht="12.75" hidden="1" customHeight="1" outlineLevel="1" x14ac:dyDescent="0.2">
      <c r="A451" s="92" t="s">
        <v>2682</v>
      </c>
      <c r="B451" s="62" t="s">
        <v>231</v>
      </c>
      <c r="C451" s="42" t="s">
        <v>77</v>
      </c>
      <c r="D451" s="43">
        <v>1517.64</v>
      </c>
      <c r="E451" s="43">
        <v>1342.19</v>
      </c>
      <c r="F451" s="43">
        <v>1207.3900000000001</v>
      </c>
      <c r="G451" s="43">
        <v>1195.55</v>
      </c>
      <c r="H451" s="43">
        <v>1295.47</v>
      </c>
      <c r="I451" s="43">
        <v>1321.48</v>
      </c>
      <c r="J451" s="43">
        <v>1302.3900000000001</v>
      </c>
      <c r="K451" s="43">
        <v>1336.64</v>
      </c>
      <c r="L451" s="43">
        <v>1586.53</v>
      </c>
      <c r="M451" s="43">
        <v>1685.69</v>
      </c>
      <c r="N451" s="43">
        <v>1730.43</v>
      </c>
      <c r="O451" s="43">
        <v>1738.65</v>
      </c>
      <c r="P451" s="43">
        <v>1734.14</v>
      </c>
      <c r="Q451" s="43">
        <v>1734.01</v>
      </c>
      <c r="R451" s="43">
        <v>1728.94</v>
      </c>
      <c r="S451" s="43">
        <v>1705.66</v>
      </c>
      <c r="T451" s="43">
        <v>1678.18</v>
      </c>
      <c r="U451" s="43">
        <v>1695.5</v>
      </c>
      <c r="V451" s="43">
        <v>1734.68</v>
      </c>
      <c r="W451" s="43">
        <v>1799.78</v>
      </c>
      <c r="X451" s="43">
        <v>1788.25</v>
      </c>
      <c r="Y451" s="43">
        <v>1774.47</v>
      </c>
      <c r="Z451" s="43">
        <v>1614.36</v>
      </c>
      <c r="AA451" s="43">
        <v>1562.03</v>
      </c>
    </row>
    <row r="452" spans="1:27" ht="12.75" hidden="1" customHeight="1" outlineLevel="1" x14ac:dyDescent="0.2">
      <c r="A452" s="92" t="s">
        <v>2683</v>
      </c>
      <c r="B452" s="62" t="s">
        <v>88</v>
      </c>
      <c r="C452" s="42" t="s">
        <v>77</v>
      </c>
      <c r="D452" s="43">
        <f>$D$327</f>
        <v>217.03</v>
      </c>
      <c r="E452" s="43">
        <f t="shared" ref="E452:AA452" si="262">$D$327</f>
        <v>217.03</v>
      </c>
      <c r="F452" s="43">
        <f t="shared" si="262"/>
        <v>217.03</v>
      </c>
      <c r="G452" s="43">
        <f t="shared" si="262"/>
        <v>217.03</v>
      </c>
      <c r="H452" s="43">
        <f t="shared" si="262"/>
        <v>217.03</v>
      </c>
      <c r="I452" s="43">
        <f t="shared" si="262"/>
        <v>217.03</v>
      </c>
      <c r="J452" s="43">
        <f t="shared" si="262"/>
        <v>217.03</v>
      </c>
      <c r="K452" s="43">
        <f t="shared" si="262"/>
        <v>217.03</v>
      </c>
      <c r="L452" s="43">
        <f t="shared" si="262"/>
        <v>217.03</v>
      </c>
      <c r="M452" s="43">
        <f t="shared" si="262"/>
        <v>217.03</v>
      </c>
      <c r="N452" s="43">
        <f t="shared" si="262"/>
        <v>217.03</v>
      </c>
      <c r="O452" s="43">
        <f t="shared" si="262"/>
        <v>217.03</v>
      </c>
      <c r="P452" s="43">
        <f t="shared" si="262"/>
        <v>217.03</v>
      </c>
      <c r="Q452" s="43">
        <f t="shared" si="262"/>
        <v>217.03</v>
      </c>
      <c r="R452" s="43">
        <f t="shared" si="262"/>
        <v>217.03</v>
      </c>
      <c r="S452" s="43">
        <f t="shared" si="262"/>
        <v>217.03</v>
      </c>
      <c r="T452" s="43">
        <f t="shared" si="262"/>
        <v>217.03</v>
      </c>
      <c r="U452" s="43">
        <f t="shared" si="262"/>
        <v>217.03</v>
      </c>
      <c r="V452" s="43">
        <f t="shared" si="262"/>
        <v>217.03</v>
      </c>
      <c r="W452" s="43">
        <f t="shared" si="262"/>
        <v>217.03</v>
      </c>
      <c r="X452" s="43">
        <f t="shared" si="262"/>
        <v>217.03</v>
      </c>
      <c r="Y452" s="43">
        <f t="shared" si="262"/>
        <v>217.03</v>
      </c>
      <c r="Z452" s="43">
        <f t="shared" si="262"/>
        <v>217.03</v>
      </c>
      <c r="AA452" s="43">
        <f t="shared" si="262"/>
        <v>217.03</v>
      </c>
    </row>
    <row r="453" spans="1:27" ht="12.75" hidden="1" customHeight="1" outlineLevel="1" x14ac:dyDescent="0.2">
      <c r="A453" s="92" t="s">
        <v>2684</v>
      </c>
      <c r="B453" s="62" t="s">
        <v>81</v>
      </c>
      <c r="C453" s="42" t="s">
        <v>77</v>
      </c>
      <c r="D453" s="43">
        <v>4.6100000000000003</v>
      </c>
      <c r="E453" s="43">
        <v>4.6100000000000003</v>
      </c>
      <c r="F453" s="43">
        <v>4.6100000000000003</v>
      </c>
      <c r="G453" s="43">
        <v>4.6100000000000003</v>
      </c>
      <c r="H453" s="43">
        <v>4.6100000000000003</v>
      </c>
      <c r="I453" s="43">
        <v>4.6100000000000003</v>
      </c>
      <c r="J453" s="43">
        <v>4.6100000000000003</v>
      </c>
      <c r="K453" s="43">
        <v>4.6100000000000003</v>
      </c>
      <c r="L453" s="43">
        <v>4.6100000000000003</v>
      </c>
      <c r="M453" s="43">
        <v>4.6100000000000003</v>
      </c>
      <c r="N453" s="43">
        <v>4.6100000000000003</v>
      </c>
      <c r="O453" s="43">
        <v>4.6100000000000003</v>
      </c>
      <c r="P453" s="43">
        <v>4.6100000000000003</v>
      </c>
      <c r="Q453" s="43">
        <v>4.6100000000000003</v>
      </c>
      <c r="R453" s="43">
        <v>4.6100000000000003</v>
      </c>
      <c r="S453" s="43">
        <v>4.6100000000000003</v>
      </c>
      <c r="T453" s="43">
        <v>4.6100000000000003</v>
      </c>
      <c r="U453" s="43">
        <v>4.6100000000000003</v>
      </c>
      <c r="V453" s="43">
        <v>4.6100000000000003</v>
      </c>
      <c r="W453" s="43">
        <v>4.6100000000000003</v>
      </c>
      <c r="X453" s="43">
        <v>4.6100000000000003</v>
      </c>
      <c r="Y453" s="43">
        <v>4.6100000000000003</v>
      </c>
      <c r="Z453" s="43">
        <v>4.6100000000000003</v>
      </c>
      <c r="AA453" s="43">
        <v>4.6100000000000003</v>
      </c>
    </row>
    <row r="454" spans="1:27" ht="12.75" hidden="1" customHeight="1" outlineLevel="1" x14ac:dyDescent="0.2">
      <c r="A454" s="92" t="s">
        <v>2685</v>
      </c>
      <c r="B454" s="62" t="s">
        <v>79</v>
      </c>
      <c r="C454" s="42" t="s">
        <v>77</v>
      </c>
      <c r="D454" s="43">
        <f>$D$11</f>
        <v>330.69</v>
      </c>
      <c r="E454" s="43">
        <f t="shared" ref="E454:AA454" si="263">$D$11</f>
        <v>330.69</v>
      </c>
      <c r="F454" s="43">
        <f t="shared" si="263"/>
        <v>330.69</v>
      </c>
      <c r="G454" s="43">
        <f t="shared" si="263"/>
        <v>330.69</v>
      </c>
      <c r="H454" s="43">
        <f t="shared" si="263"/>
        <v>330.69</v>
      </c>
      <c r="I454" s="43">
        <f t="shared" si="263"/>
        <v>330.69</v>
      </c>
      <c r="J454" s="43">
        <f t="shared" si="263"/>
        <v>330.69</v>
      </c>
      <c r="K454" s="43">
        <f t="shared" si="263"/>
        <v>330.69</v>
      </c>
      <c r="L454" s="43">
        <f t="shared" si="263"/>
        <v>330.69</v>
      </c>
      <c r="M454" s="43">
        <f t="shared" si="263"/>
        <v>330.69</v>
      </c>
      <c r="N454" s="43">
        <f t="shared" si="263"/>
        <v>330.69</v>
      </c>
      <c r="O454" s="43">
        <f t="shared" si="263"/>
        <v>330.69</v>
      </c>
      <c r="P454" s="43">
        <f t="shared" si="263"/>
        <v>330.69</v>
      </c>
      <c r="Q454" s="43">
        <f t="shared" si="263"/>
        <v>330.69</v>
      </c>
      <c r="R454" s="43">
        <f t="shared" si="263"/>
        <v>330.69</v>
      </c>
      <c r="S454" s="43">
        <f t="shared" si="263"/>
        <v>330.69</v>
      </c>
      <c r="T454" s="43">
        <f t="shared" si="263"/>
        <v>330.69</v>
      </c>
      <c r="U454" s="43">
        <f t="shared" si="263"/>
        <v>330.69</v>
      </c>
      <c r="V454" s="43">
        <f t="shared" si="263"/>
        <v>330.69</v>
      </c>
      <c r="W454" s="43">
        <f t="shared" si="263"/>
        <v>330.69</v>
      </c>
      <c r="X454" s="43">
        <f t="shared" si="263"/>
        <v>330.69</v>
      </c>
      <c r="Y454" s="43">
        <f t="shared" si="263"/>
        <v>330.69</v>
      </c>
      <c r="Z454" s="43">
        <f t="shared" si="263"/>
        <v>330.69</v>
      </c>
      <c r="AA454" s="43">
        <f t="shared" si="263"/>
        <v>330.69</v>
      </c>
    </row>
    <row r="455" spans="1:27" collapsed="1" x14ac:dyDescent="0.2">
      <c r="A455" s="91" t="s">
        <v>2686</v>
      </c>
      <c r="B455" s="27" t="str">
        <f>"27"&amp;"."&amp;$B$801&amp;"."&amp;$B$802</f>
        <v>27.03.2023</v>
      </c>
      <c r="C455" s="83" t="s">
        <v>74</v>
      </c>
      <c r="D455" s="84">
        <f>ROUND(((D456+D457+D459+D458)/1000),5)</f>
        <v>1.8977599999999999</v>
      </c>
      <c r="E455" s="84">
        <f>ROUND(((E456+E457+E459+E458)/1000),5)</f>
        <v>1.7278800000000001</v>
      </c>
      <c r="F455" s="84">
        <f>ROUND(((F456+F457+F459+F458)/1000),5)</f>
        <v>1.6865399999999999</v>
      </c>
      <c r="G455" s="84">
        <f t="shared" ref="G455:AA455" si="264">ROUND(((G456+G457+G459+G458)/1000),5)</f>
        <v>1.6783300000000001</v>
      </c>
      <c r="H455" s="84">
        <f t="shared" si="264"/>
        <v>1.76763</v>
      </c>
      <c r="I455" s="84">
        <f t="shared" si="264"/>
        <v>1.9086700000000001</v>
      </c>
      <c r="J455" s="84">
        <f t="shared" si="264"/>
        <v>2.1362000000000001</v>
      </c>
      <c r="K455" s="84">
        <f t="shared" si="264"/>
        <v>2.3563999999999998</v>
      </c>
      <c r="L455" s="84">
        <f t="shared" si="264"/>
        <v>2.4262600000000001</v>
      </c>
      <c r="M455" s="84">
        <f t="shared" si="264"/>
        <v>2.4508399999999999</v>
      </c>
      <c r="N455" s="84">
        <f t="shared" si="264"/>
        <v>2.4588999999999999</v>
      </c>
      <c r="O455" s="84">
        <f t="shared" si="264"/>
        <v>2.4947699999999999</v>
      </c>
      <c r="P455" s="84">
        <f t="shared" si="264"/>
        <v>2.4801500000000001</v>
      </c>
      <c r="Q455" s="84">
        <f t="shared" si="264"/>
        <v>2.4890599999999998</v>
      </c>
      <c r="R455" s="84">
        <f t="shared" si="264"/>
        <v>2.4729100000000002</v>
      </c>
      <c r="S455" s="84">
        <f t="shared" si="264"/>
        <v>2.4632900000000002</v>
      </c>
      <c r="T455" s="84">
        <f t="shared" si="264"/>
        <v>2.4612500000000002</v>
      </c>
      <c r="U455" s="84">
        <f t="shared" si="264"/>
        <v>2.4207399999999999</v>
      </c>
      <c r="V455" s="84">
        <f t="shared" si="264"/>
        <v>2.4371</v>
      </c>
      <c r="W455" s="84">
        <f t="shared" si="264"/>
        <v>2.4490599999999998</v>
      </c>
      <c r="X455" s="84">
        <f t="shared" si="264"/>
        <v>2.4665499999999998</v>
      </c>
      <c r="Y455" s="84">
        <f t="shared" si="264"/>
        <v>2.4228100000000001</v>
      </c>
      <c r="Z455" s="84">
        <f t="shared" si="264"/>
        <v>2.1811400000000001</v>
      </c>
      <c r="AA455" s="84">
        <f t="shared" si="264"/>
        <v>2.03009</v>
      </c>
    </row>
    <row r="456" spans="1:27" ht="12.75" hidden="1" customHeight="1" outlineLevel="1" x14ac:dyDescent="0.2">
      <c r="A456" s="92" t="s">
        <v>2687</v>
      </c>
      <c r="B456" s="62" t="s">
        <v>231</v>
      </c>
      <c r="C456" s="42" t="s">
        <v>77</v>
      </c>
      <c r="D456" s="43">
        <v>1345.43</v>
      </c>
      <c r="E456" s="43">
        <v>1175.55</v>
      </c>
      <c r="F456" s="43">
        <v>1134.21</v>
      </c>
      <c r="G456" s="43">
        <v>1126</v>
      </c>
      <c r="H456" s="43">
        <v>1215.3</v>
      </c>
      <c r="I456" s="43">
        <v>1356.34</v>
      </c>
      <c r="J456" s="43">
        <v>1583.87</v>
      </c>
      <c r="K456" s="43">
        <v>1804.07</v>
      </c>
      <c r="L456" s="43">
        <v>1873.93</v>
      </c>
      <c r="M456" s="43">
        <v>1898.51</v>
      </c>
      <c r="N456" s="43">
        <v>1906.57</v>
      </c>
      <c r="O456" s="43">
        <v>1942.44</v>
      </c>
      <c r="P456" s="43">
        <v>1927.82</v>
      </c>
      <c r="Q456" s="43">
        <v>1936.73</v>
      </c>
      <c r="R456" s="43">
        <v>1920.58</v>
      </c>
      <c r="S456" s="43">
        <v>1910.96</v>
      </c>
      <c r="T456" s="43">
        <v>1908.92</v>
      </c>
      <c r="U456" s="43">
        <v>1868.41</v>
      </c>
      <c r="V456" s="43">
        <v>1884.77</v>
      </c>
      <c r="W456" s="43">
        <v>1896.73</v>
      </c>
      <c r="X456" s="43">
        <v>1914.22</v>
      </c>
      <c r="Y456" s="43">
        <v>1870.48</v>
      </c>
      <c r="Z456" s="43">
        <v>1628.81</v>
      </c>
      <c r="AA456" s="43">
        <v>1477.76</v>
      </c>
    </row>
    <row r="457" spans="1:27" ht="12.75" hidden="1" customHeight="1" outlineLevel="1" x14ac:dyDescent="0.2">
      <c r="A457" s="92" t="s">
        <v>2688</v>
      </c>
      <c r="B457" s="62" t="s">
        <v>88</v>
      </c>
      <c r="C457" s="42" t="s">
        <v>77</v>
      </c>
      <c r="D457" s="43">
        <f>$D$327</f>
        <v>217.03</v>
      </c>
      <c r="E457" s="43">
        <f t="shared" ref="E457:AA457" si="265">$D$327</f>
        <v>217.03</v>
      </c>
      <c r="F457" s="43">
        <f t="shared" si="265"/>
        <v>217.03</v>
      </c>
      <c r="G457" s="43">
        <f t="shared" si="265"/>
        <v>217.03</v>
      </c>
      <c r="H457" s="43">
        <f t="shared" si="265"/>
        <v>217.03</v>
      </c>
      <c r="I457" s="43">
        <f t="shared" si="265"/>
        <v>217.03</v>
      </c>
      <c r="J457" s="43">
        <f t="shared" si="265"/>
        <v>217.03</v>
      </c>
      <c r="K457" s="43">
        <f t="shared" si="265"/>
        <v>217.03</v>
      </c>
      <c r="L457" s="43">
        <f t="shared" si="265"/>
        <v>217.03</v>
      </c>
      <c r="M457" s="43">
        <f t="shared" si="265"/>
        <v>217.03</v>
      </c>
      <c r="N457" s="43">
        <f t="shared" si="265"/>
        <v>217.03</v>
      </c>
      <c r="O457" s="43">
        <f t="shared" si="265"/>
        <v>217.03</v>
      </c>
      <c r="P457" s="43">
        <f t="shared" si="265"/>
        <v>217.03</v>
      </c>
      <c r="Q457" s="43">
        <f t="shared" si="265"/>
        <v>217.03</v>
      </c>
      <c r="R457" s="43">
        <f t="shared" si="265"/>
        <v>217.03</v>
      </c>
      <c r="S457" s="43">
        <f t="shared" si="265"/>
        <v>217.03</v>
      </c>
      <c r="T457" s="43">
        <f t="shared" si="265"/>
        <v>217.03</v>
      </c>
      <c r="U457" s="43">
        <f t="shared" si="265"/>
        <v>217.03</v>
      </c>
      <c r="V457" s="43">
        <f t="shared" si="265"/>
        <v>217.03</v>
      </c>
      <c r="W457" s="43">
        <f t="shared" si="265"/>
        <v>217.03</v>
      </c>
      <c r="X457" s="43">
        <f t="shared" si="265"/>
        <v>217.03</v>
      </c>
      <c r="Y457" s="43">
        <f t="shared" si="265"/>
        <v>217.03</v>
      </c>
      <c r="Z457" s="43">
        <f t="shared" si="265"/>
        <v>217.03</v>
      </c>
      <c r="AA457" s="43">
        <f t="shared" si="265"/>
        <v>217.03</v>
      </c>
    </row>
    <row r="458" spans="1:27" ht="12.75" hidden="1" customHeight="1" outlineLevel="1" x14ac:dyDescent="0.2">
      <c r="A458" s="92" t="s">
        <v>2689</v>
      </c>
      <c r="B458" s="62" t="s">
        <v>81</v>
      </c>
      <c r="C458" s="42" t="s">
        <v>77</v>
      </c>
      <c r="D458" s="43">
        <v>4.6100000000000003</v>
      </c>
      <c r="E458" s="43">
        <v>4.6100000000000003</v>
      </c>
      <c r="F458" s="43">
        <v>4.6100000000000003</v>
      </c>
      <c r="G458" s="43">
        <v>4.6100000000000003</v>
      </c>
      <c r="H458" s="43">
        <v>4.6100000000000003</v>
      </c>
      <c r="I458" s="43">
        <v>4.6100000000000003</v>
      </c>
      <c r="J458" s="43">
        <v>4.6100000000000003</v>
      </c>
      <c r="K458" s="43">
        <v>4.6100000000000003</v>
      </c>
      <c r="L458" s="43">
        <v>4.6100000000000003</v>
      </c>
      <c r="M458" s="43">
        <v>4.6100000000000003</v>
      </c>
      <c r="N458" s="43">
        <v>4.6100000000000003</v>
      </c>
      <c r="O458" s="43">
        <v>4.6100000000000003</v>
      </c>
      <c r="P458" s="43">
        <v>4.6100000000000003</v>
      </c>
      <c r="Q458" s="43">
        <v>4.6100000000000003</v>
      </c>
      <c r="R458" s="43">
        <v>4.6100000000000003</v>
      </c>
      <c r="S458" s="43">
        <v>4.6100000000000003</v>
      </c>
      <c r="T458" s="43">
        <v>4.6100000000000003</v>
      </c>
      <c r="U458" s="43">
        <v>4.6100000000000003</v>
      </c>
      <c r="V458" s="43">
        <v>4.6100000000000003</v>
      </c>
      <c r="W458" s="43">
        <v>4.6100000000000003</v>
      </c>
      <c r="X458" s="43">
        <v>4.6100000000000003</v>
      </c>
      <c r="Y458" s="43">
        <v>4.6100000000000003</v>
      </c>
      <c r="Z458" s="43">
        <v>4.6100000000000003</v>
      </c>
      <c r="AA458" s="43">
        <v>4.6100000000000003</v>
      </c>
    </row>
    <row r="459" spans="1:27" ht="12.75" hidden="1" customHeight="1" outlineLevel="1" x14ac:dyDescent="0.2">
      <c r="A459" s="92" t="s">
        <v>2690</v>
      </c>
      <c r="B459" s="62" t="s">
        <v>79</v>
      </c>
      <c r="C459" s="42" t="s">
        <v>77</v>
      </c>
      <c r="D459" s="43">
        <f>$D$11</f>
        <v>330.69</v>
      </c>
      <c r="E459" s="43">
        <f t="shared" ref="E459:AA459" si="266">$D$11</f>
        <v>330.69</v>
      </c>
      <c r="F459" s="43">
        <f t="shared" si="266"/>
        <v>330.69</v>
      </c>
      <c r="G459" s="43">
        <f t="shared" si="266"/>
        <v>330.69</v>
      </c>
      <c r="H459" s="43">
        <f t="shared" si="266"/>
        <v>330.69</v>
      </c>
      <c r="I459" s="43">
        <f t="shared" si="266"/>
        <v>330.69</v>
      </c>
      <c r="J459" s="43">
        <f t="shared" si="266"/>
        <v>330.69</v>
      </c>
      <c r="K459" s="43">
        <f t="shared" si="266"/>
        <v>330.69</v>
      </c>
      <c r="L459" s="43">
        <f t="shared" si="266"/>
        <v>330.69</v>
      </c>
      <c r="M459" s="43">
        <f t="shared" si="266"/>
        <v>330.69</v>
      </c>
      <c r="N459" s="43">
        <f t="shared" si="266"/>
        <v>330.69</v>
      </c>
      <c r="O459" s="43">
        <f t="shared" si="266"/>
        <v>330.69</v>
      </c>
      <c r="P459" s="43">
        <f t="shared" si="266"/>
        <v>330.69</v>
      </c>
      <c r="Q459" s="43">
        <f t="shared" si="266"/>
        <v>330.69</v>
      </c>
      <c r="R459" s="43">
        <f t="shared" si="266"/>
        <v>330.69</v>
      </c>
      <c r="S459" s="43">
        <f t="shared" si="266"/>
        <v>330.69</v>
      </c>
      <c r="T459" s="43">
        <f t="shared" si="266"/>
        <v>330.69</v>
      </c>
      <c r="U459" s="43">
        <f t="shared" si="266"/>
        <v>330.69</v>
      </c>
      <c r="V459" s="43">
        <f t="shared" si="266"/>
        <v>330.69</v>
      </c>
      <c r="W459" s="43">
        <f t="shared" si="266"/>
        <v>330.69</v>
      </c>
      <c r="X459" s="43">
        <f t="shared" si="266"/>
        <v>330.69</v>
      </c>
      <c r="Y459" s="43">
        <f t="shared" si="266"/>
        <v>330.69</v>
      </c>
      <c r="Z459" s="43">
        <f t="shared" si="266"/>
        <v>330.69</v>
      </c>
      <c r="AA459" s="43">
        <f t="shared" si="266"/>
        <v>330.69</v>
      </c>
    </row>
    <row r="460" spans="1:27" collapsed="1" x14ac:dyDescent="0.2">
      <c r="A460" s="91" t="s">
        <v>2691</v>
      </c>
      <c r="B460" s="27" t="str">
        <f>"28"&amp;"."&amp;$B$801&amp;"."&amp;$B$802</f>
        <v>28.03.2023</v>
      </c>
      <c r="C460" s="83" t="s">
        <v>74</v>
      </c>
      <c r="D460" s="84">
        <f>ROUND(((D461+D462+D464+D463)/1000),5)</f>
        <v>1.8509599999999999</v>
      </c>
      <c r="E460" s="84">
        <f>ROUND(((E461+E462+E464+E463)/1000),5)</f>
        <v>1.7459</v>
      </c>
      <c r="F460" s="84">
        <f>ROUND(((F461+F462+F464+F463)/1000),5)</f>
        <v>1.6757200000000001</v>
      </c>
      <c r="G460" s="84">
        <f t="shared" ref="G460:AA460" si="267">ROUND(((G461+G462+G464+G463)/1000),5)</f>
        <v>1.68242</v>
      </c>
      <c r="H460" s="84">
        <f t="shared" si="267"/>
        <v>1.7521599999999999</v>
      </c>
      <c r="I460" s="84">
        <f t="shared" si="267"/>
        <v>1.93554</v>
      </c>
      <c r="J460" s="84">
        <f t="shared" si="267"/>
        <v>2.0287600000000001</v>
      </c>
      <c r="K460" s="84">
        <f t="shared" si="267"/>
        <v>2.2435100000000001</v>
      </c>
      <c r="L460" s="84">
        <f t="shared" si="267"/>
        <v>2.41187</v>
      </c>
      <c r="M460" s="84">
        <f t="shared" si="267"/>
        <v>2.4391400000000001</v>
      </c>
      <c r="N460" s="84">
        <f t="shared" si="267"/>
        <v>2.4466399999999999</v>
      </c>
      <c r="O460" s="84">
        <f t="shared" si="267"/>
        <v>2.3710599999999999</v>
      </c>
      <c r="P460" s="84">
        <f t="shared" si="267"/>
        <v>2.3378800000000002</v>
      </c>
      <c r="Q460" s="84">
        <f t="shared" si="267"/>
        <v>2.34144</v>
      </c>
      <c r="R460" s="84">
        <f t="shared" si="267"/>
        <v>2.3527399999999998</v>
      </c>
      <c r="S460" s="84">
        <f t="shared" si="267"/>
        <v>2.3452700000000002</v>
      </c>
      <c r="T460" s="84">
        <f t="shared" si="267"/>
        <v>2.3521200000000002</v>
      </c>
      <c r="U460" s="84">
        <f t="shared" si="267"/>
        <v>2.3208500000000001</v>
      </c>
      <c r="V460" s="84">
        <f t="shared" si="267"/>
        <v>2.33446</v>
      </c>
      <c r="W460" s="84">
        <f t="shared" si="267"/>
        <v>2.4229599999999998</v>
      </c>
      <c r="X460" s="84">
        <f t="shared" si="267"/>
        <v>2.44855</v>
      </c>
      <c r="Y460" s="84">
        <f t="shared" si="267"/>
        <v>2.3699400000000002</v>
      </c>
      <c r="Z460" s="84">
        <f t="shared" si="267"/>
        <v>2.1583800000000002</v>
      </c>
      <c r="AA460" s="84">
        <f t="shared" si="267"/>
        <v>1.96387</v>
      </c>
    </row>
    <row r="461" spans="1:27" ht="12.75" hidden="1" customHeight="1" outlineLevel="1" x14ac:dyDescent="0.2">
      <c r="A461" s="92" t="s">
        <v>2692</v>
      </c>
      <c r="B461" s="62" t="s">
        <v>231</v>
      </c>
      <c r="C461" s="42" t="s">
        <v>77</v>
      </c>
      <c r="D461" s="43">
        <v>1298.6300000000001</v>
      </c>
      <c r="E461" s="43">
        <v>1193.57</v>
      </c>
      <c r="F461" s="43">
        <v>1123.3900000000001</v>
      </c>
      <c r="G461" s="43">
        <v>1130.0899999999999</v>
      </c>
      <c r="H461" s="43">
        <v>1199.83</v>
      </c>
      <c r="I461" s="43">
        <v>1383.21</v>
      </c>
      <c r="J461" s="43">
        <v>1476.43</v>
      </c>
      <c r="K461" s="43">
        <v>1691.18</v>
      </c>
      <c r="L461" s="43">
        <v>1859.54</v>
      </c>
      <c r="M461" s="43">
        <v>1886.81</v>
      </c>
      <c r="N461" s="43">
        <v>1894.31</v>
      </c>
      <c r="O461" s="43">
        <v>1818.73</v>
      </c>
      <c r="P461" s="43">
        <v>1785.55</v>
      </c>
      <c r="Q461" s="43">
        <v>1789.11</v>
      </c>
      <c r="R461" s="43">
        <v>1800.41</v>
      </c>
      <c r="S461" s="43">
        <v>1792.94</v>
      </c>
      <c r="T461" s="43">
        <v>1799.79</v>
      </c>
      <c r="U461" s="43">
        <v>1768.52</v>
      </c>
      <c r="V461" s="43">
        <v>1782.13</v>
      </c>
      <c r="W461" s="43">
        <v>1870.63</v>
      </c>
      <c r="X461" s="43">
        <v>1896.22</v>
      </c>
      <c r="Y461" s="43">
        <v>1817.61</v>
      </c>
      <c r="Z461" s="43">
        <v>1606.05</v>
      </c>
      <c r="AA461" s="43">
        <v>1411.54</v>
      </c>
    </row>
    <row r="462" spans="1:27" ht="12.75" hidden="1" customHeight="1" outlineLevel="1" x14ac:dyDescent="0.2">
      <c r="A462" s="92" t="s">
        <v>2693</v>
      </c>
      <c r="B462" s="62" t="s">
        <v>88</v>
      </c>
      <c r="C462" s="42" t="s">
        <v>77</v>
      </c>
      <c r="D462" s="43">
        <f>$D$327</f>
        <v>217.03</v>
      </c>
      <c r="E462" s="43">
        <f t="shared" ref="E462:AA462" si="268">$D$327</f>
        <v>217.03</v>
      </c>
      <c r="F462" s="43">
        <f t="shared" si="268"/>
        <v>217.03</v>
      </c>
      <c r="G462" s="43">
        <f t="shared" si="268"/>
        <v>217.03</v>
      </c>
      <c r="H462" s="43">
        <f t="shared" si="268"/>
        <v>217.03</v>
      </c>
      <c r="I462" s="43">
        <f t="shared" si="268"/>
        <v>217.03</v>
      </c>
      <c r="J462" s="43">
        <f t="shared" si="268"/>
        <v>217.03</v>
      </c>
      <c r="K462" s="43">
        <f t="shared" si="268"/>
        <v>217.03</v>
      </c>
      <c r="L462" s="43">
        <f t="shared" si="268"/>
        <v>217.03</v>
      </c>
      <c r="M462" s="43">
        <f t="shared" si="268"/>
        <v>217.03</v>
      </c>
      <c r="N462" s="43">
        <f t="shared" si="268"/>
        <v>217.03</v>
      </c>
      <c r="O462" s="43">
        <f t="shared" si="268"/>
        <v>217.03</v>
      </c>
      <c r="P462" s="43">
        <f t="shared" si="268"/>
        <v>217.03</v>
      </c>
      <c r="Q462" s="43">
        <f t="shared" si="268"/>
        <v>217.03</v>
      </c>
      <c r="R462" s="43">
        <f t="shared" si="268"/>
        <v>217.03</v>
      </c>
      <c r="S462" s="43">
        <f t="shared" si="268"/>
        <v>217.03</v>
      </c>
      <c r="T462" s="43">
        <f t="shared" si="268"/>
        <v>217.03</v>
      </c>
      <c r="U462" s="43">
        <f t="shared" si="268"/>
        <v>217.03</v>
      </c>
      <c r="V462" s="43">
        <f t="shared" si="268"/>
        <v>217.03</v>
      </c>
      <c r="W462" s="43">
        <f t="shared" si="268"/>
        <v>217.03</v>
      </c>
      <c r="X462" s="43">
        <f t="shared" si="268"/>
        <v>217.03</v>
      </c>
      <c r="Y462" s="43">
        <f t="shared" si="268"/>
        <v>217.03</v>
      </c>
      <c r="Z462" s="43">
        <f t="shared" si="268"/>
        <v>217.03</v>
      </c>
      <c r="AA462" s="43">
        <f t="shared" si="268"/>
        <v>217.03</v>
      </c>
    </row>
    <row r="463" spans="1:27" ht="12.75" hidden="1" customHeight="1" outlineLevel="1" x14ac:dyDescent="0.2">
      <c r="A463" s="92" t="s">
        <v>2694</v>
      </c>
      <c r="B463" s="62" t="s">
        <v>81</v>
      </c>
      <c r="C463" s="42" t="s">
        <v>77</v>
      </c>
      <c r="D463" s="43">
        <v>4.6100000000000003</v>
      </c>
      <c r="E463" s="43">
        <v>4.6100000000000003</v>
      </c>
      <c r="F463" s="43">
        <v>4.6100000000000003</v>
      </c>
      <c r="G463" s="43">
        <v>4.6100000000000003</v>
      </c>
      <c r="H463" s="43">
        <v>4.6100000000000003</v>
      </c>
      <c r="I463" s="43">
        <v>4.6100000000000003</v>
      </c>
      <c r="J463" s="43">
        <v>4.6100000000000003</v>
      </c>
      <c r="K463" s="43">
        <v>4.6100000000000003</v>
      </c>
      <c r="L463" s="43">
        <v>4.6100000000000003</v>
      </c>
      <c r="M463" s="43">
        <v>4.6100000000000003</v>
      </c>
      <c r="N463" s="43">
        <v>4.6100000000000003</v>
      </c>
      <c r="O463" s="43">
        <v>4.6100000000000003</v>
      </c>
      <c r="P463" s="43">
        <v>4.6100000000000003</v>
      </c>
      <c r="Q463" s="43">
        <v>4.6100000000000003</v>
      </c>
      <c r="R463" s="43">
        <v>4.6100000000000003</v>
      </c>
      <c r="S463" s="43">
        <v>4.6100000000000003</v>
      </c>
      <c r="T463" s="43">
        <v>4.6100000000000003</v>
      </c>
      <c r="U463" s="43">
        <v>4.6100000000000003</v>
      </c>
      <c r="V463" s="43">
        <v>4.6100000000000003</v>
      </c>
      <c r="W463" s="43">
        <v>4.6100000000000003</v>
      </c>
      <c r="X463" s="43">
        <v>4.6100000000000003</v>
      </c>
      <c r="Y463" s="43">
        <v>4.6100000000000003</v>
      </c>
      <c r="Z463" s="43">
        <v>4.6100000000000003</v>
      </c>
      <c r="AA463" s="43">
        <v>4.6100000000000003</v>
      </c>
    </row>
    <row r="464" spans="1:27" ht="12.75" hidden="1" customHeight="1" outlineLevel="1" x14ac:dyDescent="0.2">
      <c r="A464" s="92" t="s">
        <v>2695</v>
      </c>
      <c r="B464" s="62" t="s">
        <v>79</v>
      </c>
      <c r="C464" s="42" t="s">
        <v>77</v>
      </c>
      <c r="D464" s="43">
        <f>$D$11</f>
        <v>330.69</v>
      </c>
      <c r="E464" s="43">
        <f t="shared" ref="E464:AA464" si="269">$D$11</f>
        <v>330.69</v>
      </c>
      <c r="F464" s="43">
        <f t="shared" si="269"/>
        <v>330.69</v>
      </c>
      <c r="G464" s="43">
        <f t="shared" si="269"/>
        <v>330.69</v>
      </c>
      <c r="H464" s="43">
        <f t="shared" si="269"/>
        <v>330.69</v>
      </c>
      <c r="I464" s="43">
        <f t="shared" si="269"/>
        <v>330.69</v>
      </c>
      <c r="J464" s="43">
        <f t="shared" si="269"/>
        <v>330.69</v>
      </c>
      <c r="K464" s="43">
        <f t="shared" si="269"/>
        <v>330.69</v>
      </c>
      <c r="L464" s="43">
        <f t="shared" si="269"/>
        <v>330.69</v>
      </c>
      <c r="M464" s="43">
        <f t="shared" si="269"/>
        <v>330.69</v>
      </c>
      <c r="N464" s="43">
        <f t="shared" si="269"/>
        <v>330.69</v>
      </c>
      <c r="O464" s="43">
        <f t="shared" si="269"/>
        <v>330.69</v>
      </c>
      <c r="P464" s="43">
        <f t="shared" si="269"/>
        <v>330.69</v>
      </c>
      <c r="Q464" s="43">
        <f t="shared" si="269"/>
        <v>330.69</v>
      </c>
      <c r="R464" s="43">
        <f t="shared" si="269"/>
        <v>330.69</v>
      </c>
      <c r="S464" s="43">
        <f t="shared" si="269"/>
        <v>330.69</v>
      </c>
      <c r="T464" s="43">
        <f t="shared" si="269"/>
        <v>330.69</v>
      </c>
      <c r="U464" s="43">
        <f t="shared" si="269"/>
        <v>330.69</v>
      </c>
      <c r="V464" s="43">
        <f t="shared" si="269"/>
        <v>330.69</v>
      </c>
      <c r="W464" s="43">
        <f t="shared" si="269"/>
        <v>330.69</v>
      </c>
      <c r="X464" s="43">
        <f t="shared" si="269"/>
        <v>330.69</v>
      </c>
      <c r="Y464" s="43">
        <f t="shared" si="269"/>
        <v>330.69</v>
      </c>
      <c r="Z464" s="43">
        <f t="shared" si="269"/>
        <v>330.69</v>
      </c>
      <c r="AA464" s="43">
        <f t="shared" si="269"/>
        <v>330.69</v>
      </c>
    </row>
    <row r="465" spans="1:27" collapsed="1" x14ac:dyDescent="0.2">
      <c r="A465" s="91" t="s">
        <v>2696</v>
      </c>
      <c r="B465" s="27" t="str">
        <f>"29"&amp;"."&amp;$B$801&amp;"."&amp;$B$802</f>
        <v>29.03.2023</v>
      </c>
      <c r="C465" s="83" t="s">
        <v>74</v>
      </c>
      <c r="D465" s="84">
        <f>ROUND(((D466+D467+D469+D468)/1000),5)</f>
        <v>1.66957</v>
      </c>
      <c r="E465" s="84">
        <f>ROUND(((E466+E467+E469+E468)/1000),5)</f>
        <v>1.5988500000000001</v>
      </c>
      <c r="F465" s="84">
        <f>ROUND(((F466+F467+F469+F468)/1000),5)</f>
        <v>1.5736399999999999</v>
      </c>
      <c r="G465" s="84">
        <f t="shared" ref="G465:AA465" si="270">ROUND(((G466+G467+G469+G468)/1000),5)</f>
        <v>1.58826</v>
      </c>
      <c r="H465" s="84">
        <f t="shared" si="270"/>
        <v>1.6016699999999999</v>
      </c>
      <c r="I465" s="84">
        <f t="shared" si="270"/>
        <v>1.66787</v>
      </c>
      <c r="J465" s="84">
        <f t="shared" si="270"/>
        <v>1.89981</v>
      </c>
      <c r="K465" s="84">
        <f t="shared" si="270"/>
        <v>2.0414300000000001</v>
      </c>
      <c r="L465" s="84">
        <f t="shared" si="270"/>
        <v>2.214</v>
      </c>
      <c r="M465" s="84">
        <f t="shared" si="270"/>
        <v>2.3545199999999999</v>
      </c>
      <c r="N465" s="84">
        <f t="shared" si="270"/>
        <v>2.3730000000000002</v>
      </c>
      <c r="O465" s="84">
        <f t="shared" si="270"/>
        <v>2.40801</v>
      </c>
      <c r="P465" s="84">
        <f t="shared" si="270"/>
        <v>2.3772600000000002</v>
      </c>
      <c r="Q465" s="84">
        <f t="shared" si="270"/>
        <v>2.41147</v>
      </c>
      <c r="R465" s="84">
        <f t="shared" si="270"/>
        <v>2.39412</v>
      </c>
      <c r="S465" s="84">
        <f t="shared" si="270"/>
        <v>2.3449300000000002</v>
      </c>
      <c r="T465" s="84">
        <f t="shared" si="270"/>
        <v>2.2498900000000002</v>
      </c>
      <c r="U465" s="84">
        <f t="shared" si="270"/>
        <v>2.1438199999999998</v>
      </c>
      <c r="V465" s="84">
        <f t="shared" si="270"/>
        <v>2.1476899999999999</v>
      </c>
      <c r="W465" s="84">
        <f t="shared" si="270"/>
        <v>2.21536</v>
      </c>
      <c r="X465" s="84">
        <f t="shared" si="270"/>
        <v>2.2507899999999998</v>
      </c>
      <c r="Y465" s="84">
        <f t="shared" si="270"/>
        <v>2.2009799999999999</v>
      </c>
      <c r="Z465" s="84">
        <f t="shared" si="270"/>
        <v>1.90863</v>
      </c>
      <c r="AA465" s="84">
        <f t="shared" si="270"/>
        <v>1.7029399999999999</v>
      </c>
    </row>
    <row r="466" spans="1:27" ht="12.75" hidden="1" customHeight="1" outlineLevel="1" x14ac:dyDescent="0.2">
      <c r="A466" s="92" t="s">
        <v>2697</v>
      </c>
      <c r="B466" s="62" t="s">
        <v>231</v>
      </c>
      <c r="C466" s="42" t="s">
        <v>77</v>
      </c>
      <c r="D466" s="43">
        <v>1117.24</v>
      </c>
      <c r="E466" s="43">
        <v>1046.52</v>
      </c>
      <c r="F466" s="43">
        <v>1021.31</v>
      </c>
      <c r="G466" s="43">
        <v>1035.93</v>
      </c>
      <c r="H466" s="43">
        <v>1049.3399999999999</v>
      </c>
      <c r="I466" s="43">
        <v>1115.54</v>
      </c>
      <c r="J466" s="43">
        <v>1347.48</v>
      </c>
      <c r="K466" s="43">
        <v>1489.1</v>
      </c>
      <c r="L466" s="43">
        <v>1661.67</v>
      </c>
      <c r="M466" s="43">
        <v>1802.19</v>
      </c>
      <c r="N466" s="43">
        <v>1820.67</v>
      </c>
      <c r="O466" s="43">
        <v>1855.68</v>
      </c>
      <c r="P466" s="43">
        <v>1824.93</v>
      </c>
      <c r="Q466" s="43">
        <v>1859.14</v>
      </c>
      <c r="R466" s="43">
        <v>1841.79</v>
      </c>
      <c r="S466" s="43">
        <v>1792.6</v>
      </c>
      <c r="T466" s="43">
        <v>1697.56</v>
      </c>
      <c r="U466" s="43">
        <v>1591.49</v>
      </c>
      <c r="V466" s="43">
        <v>1595.36</v>
      </c>
      <c r="W466" s="43">
        <v>1663.03</v>
      </c>
      <c r="X466" s="43">
        <v>1698.46</v>
      </c>
      <c r="Y466" s="43">
        <v>1648.65</v>
      </c>
      <c r="Z466" s="43">
        <v>1356.3</v>
      </c>
      <c r="AA466" s="43">
        <v>1150.6099999999999</v>
      </c>
    </row>
    <row r="467" spans="1:27" ht="12.75" hidden="1" customHeight="1" outlineLevel="1" x14ac:dyDescent="0.2">
      <c r="A467" s="92" t="s">
        <v>2698</v>
      </c>
      <c r="B467" s="62" t="s">
        <v>88</v>
      </c>
      <c r="C467" s="42" t="s">
        <v>77</v>
      </c>
      <c r="D467" s="43">
        <f>$D$327</f>
        <v>217.03</v>
      </c>
      <c r="E467" s="43">
        <f t="shared" ref="E467:AA467" si="271">$D$327</f>
        <v>217.03</v>
      </c>
      <c r="F467" s="43">
        <f t="shared" si="271"/>
        <v>217.03</v>
      </c>
      <c r="G467" s="43">
        <f t="shared" si="271"/>
        <v>217.03</v>
      </c>
      <c r="H467" s="43">
        <f t="shared" si="271"/>
        <v>217.03</v>
      </c>
      <c r="I467" s="43">
        <f t="shared" si="271"/>
        <v>217.03</v>
      </c>
      <c r="J467" s="43">
        <f t="shared" si="271"/>
        <v>217.03</v>
      </c>
      <c r="K467" s="43">
        <f t="shared" si="271"/>
        <v>217.03</v>
      </c>
      <c r="L467" s="43">
        <f t="shared" si="271"/>
        <v>217.03</v>
      </c>
      <c r="M467" s="43">
        <f t="shared" si="271"/>
        <v>217.03</v>
      </c>
      <c r="N467" s="43">
        <f t="shared" si="271"/>
        <v>217.03</v>
      </c>
      <c r="O467" s="43">
        <f t="shared" si="271"/>
        <v>217.03</v>
      </c>
      <c r="P467" s="43">
        <f t="shared" si="271"/>
        <v>217.03</v>
      </c>
      <c r="Q467" s="43">
        <f t="shared" si="271"/>
        <v>217.03</v>
      </c>
      <c r="R467" s="43">
        <f t="shared" si="271"/>
        <v>217.03</v>
      </c>
      <c r="S467" s="43">
        <f t="shared" si="271"/>
        <v>217.03</v>
      </c>
      <c r="T467" s="43">
        <f t="shared" si="271"/>
        <v>217.03</v>
      </c>
      <c r="U467" s="43">
        <f t="shared" si="271"/>
        <v>217.03</v>
      </c>
      <c r="V467" s="43">
        <f t="shared" si="271"/>
        <v>217.03</v>
      </c>
      <c r="W467" s="43">
        <f t="shared" si="271"/>
        <v>217.03</v>
      </c>
      <c r="X467" s="43">
        <f t="shared" si="271"/>
        <v>217.03</v>
      </c>
      <c r="Y467" s="43">
        <f t="shared" si="271"/>
        <v>217.03</v>
      </c>
      <c r="Z467" s="43">
        <f t="shared" si="271"/>
        <v>217.03</v>
      </c>
      <c r="AA467" s="43">
        <f t="shared" si="271"/>
        <v>217.03</v>
      </c>
    </row>
    <row r="468" spans="1:27" ht="12.75" hidden="1" customHeight="1" outlineLevel="1" x14ac:dyDescent="0.2">
      <c r="A468" s="92" t="s">
        <v>2699</v>
      </c>
      <c r="B468" s="62" t="s">
        <v>81</v>
      </c>
      <c r="C468" s="42" t="s">
        <v>77</v>
      </c>
      <c r="D468" s="43">
        <v>4.6100000000000003</v>
      </c>
      <c r="E468" s="43">
        <v>4.6100000000000003</v>
      </c>
      <c r="F468" s="43">
        <v>4.6100000000000003</v>
      </c>
      <c r="G468" s="43">
        <v>4.6100000000000003</v>
      </c>
      <c r="H468" s="43">
        <v>4.6100000000000003</v>
      </c>
      <c r="I468" s="43">
        <v>4.6100000000000003</v>
      </c>
      <c r="J468" s="43">
        <v>4.6100000000000003</v>
      </c>
      <c r="K468" s="43">
        <v>4.6100000000000003</v>
      </c>
      <c r="L468" s="43">
        <v>4.6100000000000003</v>
      </c>
      <c r="M468" s="43">
        <v>4.6100000000000003</v>
      </c>
      <c r="N468" s="43">
        <v>4.6100000000000003</v>
      </c>
      <c r="O468" s="43">
        <v>4.6100000000000003</v>
      </c>
      <c r="P468" s="43">
        <v>4.6100000000000003</v>
      </c>
      <c r="Q468" s="43">
        <v>4.6100000000000003</v>
      </c>
      <c r="R468" s="43">
        <v>4.6100000000000003</v>
      </c>
      <c r="S468" s="43">
        <v>4.6100000000000003</v>
      </c>
      <c r="T468" s="43">
        <v>4.6100000000000003</v>
      </c>
      <c r="U468" s="43">
        <v>4.6100000000000003</v>
      </c>
      <c r="V468" s="43">
        <v>4.6100000000000003</v>
      </c>
      <c r="W468" s="43">
        <v>4.6100000000000003</v>
      </c>
      <c r="X468" s="43">
        <v>4.6100000000000003</v>
      </c>
      <c r="Y468" s="43">
        <v>4.6100000000000003</v>
      </c>
      <c r="Z468" s="43">
        <v>4.6100000000000003</v>
      </c>
      <c r="AA468" s="43">
        <v>4.6100000000000003</v>
      </c>
    </row>
    <row r="469" spans="1:27" ht="12.75" hidden="1" customHeight="1" outlineLevel="1" x14ac:dyDescent="0.2">
      <c r="A469" s="92" t="s">
        <v>2700</v>
      </c>
      <c r="B469" s="62" t="s">
        <v>79</v>
      </c>
      <c r="C469" s="42" t="s">
        <v>77</v>
      </c>
      <c r="D469" s="43">
        <f>$D$11</f>
        <v>330.69</v>
      </c>
      <c r="E469" s="43">
        <f t="shared" ref="E469:AA469" si="272">$D$11</f>
        <v>330.69</v>
      </c>
      <c r="F469" s="43">
        <f t="shared" si="272"/>
        <v>330.69</v>
      </c>
      <c r="G469" s="43">
        <f t="shared" si="272"/>
        <v>330.69</v>
      </c>
      <c r="H469" s="43">
        <f t="shared" si="272"/>
        <v>330.69</v>
      </c>
      <c r="I469" s="43">
        <f t="shared" si="272"/>
        <v>330.69</v>
      </c>
      <c r="J469" s="43">
        <f t="shared" si="272"/>
        <v>330.69</v>
      </c>
      <c r="K469" s="43">
        <f t="shared" si="272"/>
        <v>330.69</v>
      </c>
      <c r="L469" s="43">
        <f t="shared" si="272"/>
        <v>330.69</v>
      </c>
      <c r="M469" s="43">
        <f t="shared" si="272"/>
        <v>330.69</v>
      </c>
      <c r="N469" s="43">
        <f t="shared" si="272"/>
        <v>330.69</v>
      </c>
      <c r="O469" s="43">
        <f t="shared" si="272"/>
        <v>330.69</v>
      </c>
      <c r="P469" s="43">
        <f t="shared" si="272"/>
        <v>330.69</v>
      </c>
      <c r="Q469" s="43">
        <f t="shared" si="272"/>
        <v>330.69</v>
      </c>
      <c r="R469" s="43">
        <f t="shared" si="272"/>
        <v>330.69</v>
      </c>
      <c r="S469" s="43">
        <f t="shared" si="272"/>
        <v>330.69</v>
      </c>
      <c r="T469" s="43">
        <f t="shared" si="272"/>
        <v>330.69</v>
      </c>
      <c r="U469" s="43">
        <f t="shared" si="272"/>
        <v>330.69</v>
      </c>
      <c r="V469" s="43">
        <f t="shared" si="272"/>
        <v>330.69</v>
      </c>
      <c r="W469" s="43">
        <f t="shared" si="272"/>
        <v>330.69</v>
      </c>
      <c r="X469" s="43">
        <f t="shared" si="272"/>
        <v>330.69</v>
      </c>
      <c r="Y469" s="43">
        <f t="shared" si="272"/>
        <v>330.69</v>
      </c>
      <c r="Z469" s="43">
        <f t="shared" si="272"/>
        <v>330.69</v>
      </c>
      <c r="AA469" s="43">
        <f t="shared" si="272"/>
        <v>330.69</v>
      </c>
    </row>
    <row r="470" spans="1:27" collapsed="1" x14ac:dyDescent="0.2">
      <c r="A470" s="91" t="s">
        <v>2701</v>
      </c>
      <c r="B470" s="27" t="str">
        <f>"30"&amp;"."&amp;$B$801&amp;"."&amp;$B$802</f>
        <v>30.03.2023</v>
      </c>
      <c r="C470" s="83" t="s">
        <v>74</v>
      </c>
      <c r="D470" s="84">
        <f>ROUND(((D471+D472+D474+D473)/1000),5)</f>
        <v>1.61904</v>
      </c>
      <c r="E470" s="84">
        <f>ROUND(((E471+E472+E474+E473)/1000),5)</f>
        <v>1.5210999999999999</v>
      </c>
      <c r="F470" s="84">
        <f>ROUND(((F471+F472+F474+F473)/1000),5)</f>
        <v>1.48607</v>
      </c>
      <c r="G470" s="84">
        <f t="shared" ref="G470:AA470" si="273">ROUND(((G471+G472+G474+G473)/1000),5)</f>
        <v>1.48752</v>
      </c>
      <c r="H470" s="84">
        <f t="shared" si="273"/>
        <v>1.5180800000000001</v>
      </c>
      <c r="I470" s="84">
        <f t="shared" si="273"/>
        <v>1.60243</v>
      </c>
      <c r="J470" s="84">
        <f t="shared" si="273"/>
        <v>1.78285</v>
      </c>
      <c r="K470" s="84">
        <f t="shared" si="273"/>
        <v>2.0090499999999998</v>
      </c>
      <c r="L470" s="84">
        <f t="shared" si="273"/>
        <v>2.1269499999999999</v>
      </c>
      <c r="M470" s="84">
        <f t="shared" si="273"/>
        <v>2.2559900000000002</v>
      </c>
      <c r="N470" s="84">
        <f t="shared" si="273"/>
        <v>2.2517399999999999</v>
      </c>
      <c r="O470" s="84">
        <f t="shared" si="273"/>
        <v>2.26322</v>
      </c>
      <c r="P470" s="84">
        <f t="shared" si="273"/>
        <v>2.26261</v>
      </c>
      <c r="Q470" s="84">
        <f t="shared" si="273"/>
        <v>2.26193</v>
      </c>
      <c r="R470" s="84">
        <f t="shared" si="273"/>
        <v>2.2214499999999999</v>
      </c>
      <c r="S470" s="84">
        <f t="shared" si="273"/>
        <v>2.1892</v>
      </c>
      <c r="T470" s="84">
        <f t="shared" si="273"/>
        <v>2.1599400000000002</v>
      </c>
      <c r="U470" s="84">
        <f t="shared" si="273"/>
        <v>2.1253600000000001</v>
      </c>
      <c r="V470" s="84">
        <f t="shared" si="273"/>
        <v>2.1355499999999998</v>
      </c>
      <c r="W470" s="84">
        <f t="shared" si="273"/>
        <v>2.2080600000000001</v>
      </c>
      <c r="X470" s="84">
        <f t="shared" si="273"/>
        <v>2.25909</v>
      </c>
      <c r="Y470" s="84">
        <f t="shared" si="273"/>
        <v>2.1523599999999998</v>
      </c>
      <c r="Z470" s="84">
        <f t="shared" si="273"/>
        <v>1.9049400000000001</v>
      </c>
      <c r="AA470" s="84">
        <f t="shared" si="273"/>
        <v>1.66845</v>
      </c>
    </row>
    <row r="471" spans="1:27" ht="12.75" hidden="1" customHeight="1" outlineLevel="1" x14ac:dyDescent="0.2">
      <c r="A471" s="92" t="s">
        <v>2702</v>
      </c>
      <c r="B471" s="62" t="s">
        <v>231</v>
      </c>
      <c r="C471" s="42" t="s">
        <v>77</v>
      </c>
      <c r="D471" s="43">
        <v>1066.71</v>
      </c>
      <c r="E471" s="43">
        <v>968.77</v>
      </c>
      <c r="F471" s="43">
        <v>933.74</v>
      </c>
      <c r="G471" s="43">
        <v>935.19</v>
      </c>
      <c r="H471" s="43">
        <v>965.75</v>
      </c>
      <c r="I471" s="43">
        <v>1050.0999999999999</v>
      </c>
      <c r="J471" s="43">
        <v>1230.52</v>
      </c>
      <c r="K471" s="43">
        <v>1456.72</v>
      </c>
      <c r="L471" s="43">
        <v>1574.62</v>
      </c>
      <c r="M471" s="43">
        <v>1703.66</v>
      </c>
      <c r="N471" s="43">
        <v>1699.41</v>
      </c>
      <c r="O471" s="43">
        <v>1710.89</v>
      </c>
      <c r="P471" s="43">
        <v>1710.28</v>
      </c>
      <c r="Q471" s="43">
        <v>1709.6</v>
      </c>
      <c r="R471" s="43">
        <v>1669.12</v>
      </c>
      <c r="S471" s="43">
        <v>1636.87</v>
      </c>
      <c r="T471" s="43">
        <v>1607.61</v>
      </c>
      <c r="U471" s="43">
        <v>1573.03</v>
      </c>
      <c r="V471" s="43">
        <v>1583.22</v>
      </c>
      <c r="W471" s="43">
        <v>1655.73</v>
      </c>
      <c r="X471" s="43">
        <v>1706.76</v>
      </c>
      <c r="Y471" s="43">
        <v>1600.03</v>
      </c>
      <c r="Z471" s="43">
        <v>1352.61</v>
      </c>
      <c r="AA471" s="43">
        <v>1116.1199999999999</v>
      </c>
    </row>
    <row r="472" spans="1:27" ht="12.75" hidden="1" customHeight="1" outlineLevel="1" x14ac:dyDescent="0.2">
      <c r="A472" s="92" t="s">
        <v>2703</v>
      </c>
      <c r="B472" s="62" t="s">
        <v>88</v>
      </c>
      <c r="C472" s="42" t="s">
        <v>77</v>
      </c>
      <c r="D472" s="43">
        <f>$D$327</f>
        <v>217.03</v>
      </c>
      <c r="E472" s="43">
        <f t="shared" ref="E472:AA472" si="274">$D$327</f>
        <v>217.03</v>
      </c>
      <c r="F472" s="43">
        <f t="shared" si="274"/>
        <v>217.03</v>
      </c>
      <c r="G472" s="43">
        <f t="shared" si="274"/>
        <v>217.03</v>
      </c>
      <c r="H472" s="43">
        <f t="shared" si="274"/>
        <v>217.03</v>
      </c>
      <c r="I472" s="43">
        <f t="shared" si="274"/>
        <v>217.03</v>
      </c>
      <c r="J472" s="43">
        <f t="shared" si="274"/>
        <v>217.03</v>
      </c>
      <c r="K472" s="43">
        <f t="shared" si="274"/>
        <v>217.03</v>
      </c>
      <c r="L472" s="43">
        <f t="shared" si="274"/>
        <v>217.03</v>
      </c>
      <c r="M472" s="43">
        <f t="shared" si="274"/>
        <v>217.03</v>
      </c>
      <c r="N472" s="43">
        <f t="shared" si="274"/>
        <v>217.03</v>
      </c>
      <c r="O472" s="43">
        <f t="shared" si="274"/>
        <v>217.03</v>
      </c>
      <c r="P472" s="43">
        <f t="shared" si="274"/>
        <v>217.03</v>
      </c>
      <c r="Q472" s="43">
        <f t="shared" si="274"/>
        <v>217.03</v>
      </c>
      <c r="R472" s="43">
        <f t="shared" si="274"/>
        <v>217.03</v>
      </c>
      <c r="S472" s="43">
        <f t="shared" si="274"/>
        <v>217.03</v>
      </c>
      <c r="T472" s="43">
        <f t="shared" si="274"/>
        <v>217.03</v>
      </c>
      <c r="U472" s="43">
        <f t="shared" si="274"/>
        <v>217.03</v>
      </c>
      <c r="V472" s="43">
        <f t="shared" si="274"/>
        <v>217.03</v>
      </c>
      <c r="W472" s="43">
        <f t="shared" si="274"/>
        <v>217.03</v>
      </c>
      <c r="X472" s="43">
        <f t="shared" si="274"/>
        <v>217.03</v>
      </c>
      <c r="Y472" s="43">
        <f t="shared" si="274"/>
        <v>217.03</v>
      </c>
      <c r="Z472" s="43">
        <f t="shared" si="274"/>
        <v>217.03</v>
      </c>
      <c r="AA472" s="43">
        <f t="shared" si="274"/>
        <v>217.03</v>
      </c>
    </row>
    <row r="473" spans="1:27" ht="12.75" hidden="1" customHeight="1" outlineLevel="1" x14ac:dyDescent="0.2">
      <c r="A473" s="92" t="s">
        <v>2704</v>
      </c>
      <c r="B473" s="62" t="s">
        <v>81</v>
      </c>
      <c r="C473" s="42" t="s">
        <v>77</v>
      </c>
      <c r="D473" s="43">
        <v>4.6100000000000003</v>
      </c>
      <c r="E473" s="43">
        <v>4.6100000000000003</v>
      </c>
      <c r="F473" s="43">
        <v>4.6100000000000003</v>
      </c>
      <c r="G473" s="43">
        <v>4.6100000000000003</v>
      </c>
      <c r="H473" s="43">
        <v>4.6100000000000003</v>
      </c>
      <c r="I473" s="43">
        <v>4.6100000000000003</v>
      </c>
      <c r="J473" s="43">
        <v>4.6100000000000003</v>
      </c>
      <c r="K473" s="43">
        <v>4.6100000000000003</v>
      </c>
      <c r="L473" s="43">
        <v>4.6100000000000003</v>
      </c>
      <c r="M473" s="43">
        <v>4.6100000000000003</v>
      </c>
      <c r="N473" s="43">
        <v>4.6100000000000003</v>
      </c>
      <c r="O473" s="43">
        <v>4.6100000000000003</v>
      </c>
      <c r="P473" s="43">
        <v>4.6100000000000003</v>
      </c>
      <c r="Q473" s="43">
        <v>4.6100000000000003</v>
      </c>
      <c r="R473" s="43">
        <v>4.6100000000000003</v>
      </c>
      <c r="S473" s="43">
        <v>4.6100000000000003</v>
      </c>
      <c r="T473" s="43">
        <v>4.6100000000000003</v>
      </c>
      <c r="U473" s="43">
        <v>4.6100000000000003</v>
      </c>
      <c r="V473" s="43">
        <v>4.6100000000000003</v>
      </c>
      <c r="W473" s="43">
        <v>4.6100000000000003</v>
      </c>
      <c r="X473" s="43">
        <v>4.6100000000000003</v>
      </c>
      <c r="Y473" s="43">
        <v>4.6100000000000003</v>
      </c>
      <c r="Z473" s="43">
        <v>4.6100000000000003</v>
      </c>
      <c r="AA473" s="43">
        <v>4.6100000000000003</v>
      </c>
    </row>
    <row r="474" spans="1:27" ht="12.75" hidden="1" customHeight="1" outlineLevel="1" x14ac:dyDescent="0.2">
      <c r="A474" s="92" t="s">
        <v>2705</v>
      </c>
      <c r="B474" s="62" t="s">
        <v>79</v>
      </c>
      <c r="C474" s="42" t="s">
        <v>77</v>
      </c>
      <c r="D474" s="43">
        <f>$D$11</f>
        <v>330.69</v>
      </c>
      <c r="E474" s="43">
        <f t="shared" ref="E474:AA474" si="275">$D$11</f>
        <v>330.69</v>
      </c>
      <c r="F474" s="43">
        <f t="shared" si="275"/>
        <v>330.69</v>
      </c>
      <c r="G474" s="43">
        <f t="shared" si="275"/>
        <v>330.69</v>
      </c>
      <c r="H474" s="43">
        <f t="shared" si="275"/>
        <v>330.69</v>
      </c>
      <c r="I474" s="43">
        <f t="shared" si="275"/>
        <v>330.69</v>
      </c>
      <c r="J474" s="43">
        <f t="shared" si="275"/>
        <v>330.69</v>
      </c>
      <c r="K474" s="43">
        <f t="shared" si="275"/>
        <v>330.69</v>
      </c>
      <c r="L474" s="43">
        <f t="shared" si="275"/>
        <v>330.69</v>
      </c>
      <c r="M474" s="43">
        <f t="shared" si="275"/>
        <v>330.69</v>
      </c>
      <c r="N474" s="43">
        <f t="shared" si="275"/>
        <v>330.69</v>
      </c>
      <c r="O474" s="43">
        <f t="shared" si="275"/>
        <v>330.69</v>
      </c>
      <c r="P474" s="43">
        <f t="shared" si="275"/>
        <v>330.69</v>
      </c>
      <c r="Q474" s="43">
        <f t="shared" si="275"/>
        <v>330.69</v>
      </c>
      <c r="R474" s="43">
        <f t="shared" si="275"/>
        <v>330.69</v>
      </c>
      <c r="S474" s="43">
        <f t="shared" si="275"/>
        <v>330.69</v>
      </c>
      <c r="T474" s="43">
        <f t="shared" si="275"/>
        <v>330.69</v>
      </c>
      <c r="U474" s="43">
        <f t="shared" si="275"/>
        <v>330.69</v>
      </c>
      <c r="V474" s="43">
        <f t="shared" si="275"/>
        <v>330.69</v>
      </c>
      <c r="W474" s="43">
        <f t="shared" si="275"/>
        <v>330.69</v>
      </c>
      <c r="X474" s="43">
        <f t="shared" si="275"/>
        <v>330.69</v>
      </c>
      <c r="Y474" s="43">
        <f t="shared" si="275"/>
        <v>330.69</v>
      </c>
      <c r="Z474" s="43">
        <f t="shared" si="275"/>
        <v>330.69</v>
      </c>
      <c r="AA474" s="43">
        <f t="shared" si="275"/>
        <v>330.69</v>
      </c>
    </row>
    <row r="475" spans="1:27" collapsed="1" x14ac:dyDescent="0.2">
      <c r="A475" s="91" t="s">
        <v>2706</v>
      </c>
      <c r="B475" s="27" t="str">
        <f>"31"&amp;"."&amp;$B$801&amp;"."&amp;$B$802</f>
        <v>31.03.2023</v>
      </c>
      <c r="C475" s="83" t="s">
        <v>74</v>
      </c>
      <c r="D475" s="84">
        <f>ROUND(((D476+D477+D479+D478)/1000),5)</f>
        <v>1.63947</v>
      </c>
      <c r="E475" s="84">
        <f>ROUND(((E476+E477+E479+E478)/1000),5)</f>
        <v>1.58188</v>
      </c>
      <c r="F475" s="84">
        <f>ROUND(((F476+F477+F479+F478)/1000),5)</f>
        <v>1.52929</v>
      </c>
      <c r="G475" s="84">
        <f t="shared" ref="G475:AA475" si="276">ROUND(((G476+G477+G479+G478)/1000),5)</f>
        <v>1.5429900000000001</v>
      </c>
      <c r="H475" s="84">
        <f t="shared" si="276"/>
        <v>1.59348</v>
      </c>
      <c r="I475" s="84">
        <f t="shared" si="276"/>
        <v>1.6665000000000001</v>
      </c>
      <c r="J475" s="84">
        <f t="shared" si="276"/>
        <v>1.8922399999999999</v>
      </c>
      <c r="K475" s="84">
        <f t="shared" si="276"/>
        <v>2.03261</v>
      </c>
      <c r="L475" s="84">
        <f t="shared" si="276"/>
        <v>2.2624300000000002</v>
      </c>
      <c r="M475" s="84">
        <f t="shared" si="276"/>
        <v>2.3772500000000001</v>
      </c>
      <c r="N475" s="84">
        <f t="shared" si="276"/>
        <v>2.3860700000000001</v>
      </c>
      <c r="O475" s="84">
        <f t="shared" si="276"/>
        <v>2.4173100000000001</v>
      </c>
      <c r="P475" s="84">
        <f t="shared" si="276"/>
        <v>2.3729800000000001</v>
      </c>
      <c r="Q475" s="84">
        <f t="shared" si="276"/>
        <v>2.3845499999999999</v>
      </c>
      <c r="R475" s="84">
        <f t="shared" si="276"/>
        <v>2.3858700000000002</v>
      </c>
      <c r="S475" s="84">
        <f t="shared" si="276"/>
        <v>2.3305500000000001</v>
      </c>
      <c r="T475" s="84">
        <f t="shared" si="276"/>
        <v>2.2732700000000001</v>
      </c>
      <c r="U475" s="84">
        <f t="shared" si="276"/>
        <v>2.1813699999999998</v>
      </c>
      <c r="V475" s="84">
        <f t="shared" si="276"/>
        <v>2.1863999999999999</v>
      </c>
      <c r="W475" s="84">
        <f t="shared" si="276"/>
        <v>2.23624</v>
      </c>
      <c r="X475" s="84">
        <f t="shared" si="276"/>
        <v>2.2778700000000001</v>
      </c>
      <c r="Y475" s="84">
        <f t="shared" si="276"/>
        <v>2.2005699999999999</v>
      </c>
      <c r="Z475" s="84">
        <f t="shared" si="276"/>
        <v>2.0782400000000001</v>
      </c>
      <c r="AA475" s="84">
        <f t="shared" si="276"/>
        <v>1.9057900000000001</v>
      </c>
    </row>
    <row r="476" spans="1:27" ht="12.75" hidden="1" customHeight="1" outlineLevel="1" x14ac:dyDescent="0.2">
      <c r="A476" s="92" t="s">
        <v>2707</v>
      </c>
      <c r="B476" s="62" t="s">
        <v>231</v>
      </c>
      <c r="C476" s="42" t="s">
        <v>77</v>
      </c>
      <c r="D476" s="43">
        <v>1087.1400000000001</v>
      </c>
      <c r="E476" s="43">
        <v>1029.55</v>
      </c>
      <c r="F476" s="43">
        <v>976.96</v>
      </c>
      <c r="G476" s="43">
        <v>990.66</v>
      </c>
      <c r="H476" s="43">
        <v>1041.1500000000001</v>
      </c>
      <c r="I476" s="43">
        <v>1114.17</v>
      </c>
      <c r="J476" s="43">
        <v>1339.91</v>
      </c>
      <c r="K476" s="43">
        <v>1480.28</v>
      </c>
      <c r="L476" s="43">
        <v>1710.1</v>
      </c>
      <c r="M476" s="43">
        <v>1824.92</v>
      </c>
      <c r="N476" s="43">
        <v>1833.74</v>
      </c>
      <c r="O476" s="43">
        <v>1864.98</v>
      </c>
      <c r="P476" s="43">
        <v>1820.65</v>
      </c>
      <c r="Q476" s="43">
        <v>1832.22</v>
      </c>
      <c r="R476" s="43">
        <v>1833.54</v>
      </c>
      <c r="S476" s="43">
        <v>1778.22</v>
      </c>
      <c r="T476" s="43">
        <v>1720.94</v>
      </c>
      <c r="U476" s="43">
        <v>1629.04</v>
      </c>
      <c r="V476" s="43">
        <v>1634.07</v>
      </c>
      <c r="W476" s="43">
        <v>1683.91</v>
      </c>
      <c r="X476" s="43">
        <v>1725.54</v>
      </c>
      <c r="Y476" s="43">
        <v>1648.24</v>
      </c>
      <c r="Z476" s="43">
        <v>1525.91</v>
      </c>
      <c r="AA476" s="43">
        <v>1353.46</v>
      </c>
    </row>
    <row r="477" spans="1:27" ht="12.75" hidden="1" customHeight="1" outlineLevel="1" x14ac:dyDescent="0.2">
      <c r="A477" s="92" t="s">
        <v>2708</v>
      </c>
      <c r="B477" s="62" t="s">
        <v>88</v>
      </c>
      <c r="C477" s="42" t="s">
        <v>77</v>
      </c>
      <c r="D477" s="43">
        <f>$D$327</f>
        <v>217.03</v>
      </c>
      <c r="E477" s="43">
        <f t="shared" ref="E477:AA477" si="277">$D$327</f>
        <v>217.03</v>
      </c>
      <c r="F477" s="43">
        <f t="shared" si="277"/>
        <v>217.03</v>
      </c>
      <c r="G477" s="43">
        <f t="shared" si="277"/>
        <v>217.03</v>
      </c>
      <c r="H477" s="43">
        <f t="shared" si="277"/>
        <v>217.03</v>
      </c>
      <c r="I477" s="43">
        <f t="shared" si="277"/>
        <v>217.03</v>
      </c>
      <c r="J477" s="43">
        <f t="shared" si="277"/>
        <v>217.03</v>
      </c>
      <c r="K477" s="43">
        <f t="shared" si="277"/>
        <v>217.03</v>
      </c>
      <c r="L477" s="43">
        <f t="shared" si="277"/>
        <v>217.03</v>
      </c>
      <c r="M477" s="43">
        <f t="shared" si="277"/>
        <v>217.03</v>
      </c>
      <c r="N477" s="43">
        <f t="shared" si="277"/>
        <v>217.03</v>
      </c>
      <c r="O477" s="43">
        <f t="shared" si="277"/>
        <v>217.03</v>
      </c>
      <c r="P477" s="43">
        <f t="shared" si="277"/>
        <v>217.03</v>
      </c>
      <c r="Q477" s="43">
        <f t="shared" si="277"/>
        <v>217.03</v>
      </c>
      <c r="R477" s="43">
        <f t="shared" si="277"/>
        <v>217.03</v>
      </c>
      <c r="S477" s="43">
        <f t="shared" si="277"/>
        <v>217.03</v>
      </c>
      <c r="T477" s="43">
        <f t="shared" si="277"/>
        <v>217.03</v>
      </c>
      <c r="U477" s="43">
        <f t="shared" si="277"/>
        <v>217.03</v>
      </c>
      <c r="V477" s="43">
        <f t="shared" si="277"/>
        <v>217.03</v>
      </c>
      <c r="W477" s="43">
        <f t="shared" si="277"/>
        <v>217.03</v>
      </c>
      <c r="X477" s="43">
        <f t="shared" si="277"/>
        <v>217.03</v>
      </c>
      <c r="Y477" s="43">
        <f t="shared" si="277"/>
        <v>217.03</v>
      </c>
      <c r="Z477" s="43">
        <f t="shared" si="277"/>
        <v>217.03</v>
      </c>
      <c r="AA477" s="43">
        <f t="shared" si="277"/>
        <v>217.03</v>
      </c>
    </row>
    <row r="478" spans="1:27" ht="12.75" hidden="1" customHeight="1" outlineLevel="1" x14ac:dyDescent="0.2">
      <c r="A478" s="92" t="s">
        <v>2709</v>
      </c>
      <c r="B478" s="62" t="s">
        <v>81</v>
      </c>
      <c r="C478" s="42" t="s">
        <v>77</v>
      </c>
      <c r="D478" s="43">
        <v>4.6100000000000003</v>
      </c>
      <c r="E478" s="43">
        <v>4.6100000000000003</v>
      </c>
      <c r="F478" s="43">
        <v>4.6100000000000003</v>
      </c>
      <c r="G478" s="43">
        <v>4.6100000000000003</v>
      </c>
      <c r="H478" s="43">
        <v>4.6100000000000003</v>
      </c>
      <c r="I478" s="43">
        <v>4.6100000000000003</v>
      </c>
      <c r="J478" s="43">
        <v>4.6100000000000003</v>
      </c>
      <c r="K478" s="43">
        <v>4.6100000000000003</v>
      </c>
      <c r="L478" s="43">
        <v>4.6100000000000003</v>
      </c>
      <c r="M478" s="43">
        <v>4.6100000000000003</v>
      </c>
      <c r="N478" s="43">
        <v>4.6100000000000003</v>
      </c>
      <c r="O478" s="43">
        <v>4.6100000000000003</v>
      </c>
      <c r="P478" s="43">
        <v>4.6100000000000003</v>
      </c>
      <c r="Q478" s="43">
        <v>4.6100000000000003</v>
      </c>
      <c r="R478" s="43">
        <v>4.6100000000000003</v>
      </c>
      <c r="S478" s="43">
        <v>4.6100000000000003</v>
      </c>
      <c r="T478" s="43">
        <v>4.6100000000000003</v>
      </c>
      <c r="U478" s="43">
        <v>4.6100000000000003</v>
      </c>
      <c r="V478" s="43">
        <v>4.6100000000000003</v>
      </c>
      <c r="W478" s="43">
        <v>4.6100000000000003</v>
      </c>
      <c r="X478" s="43">
        <v>4.6100000000000003</v>
      </c>
      <c r="Y478" s="43">
        <v>4.6100000000000003</v>
      </c>
      <c r="Z478" s="43">
        <v>4.6100000000000003</v>
      </c>
      <c r="AA478" s="43">
        <v>4.6100000000000003</v>
      </c>
    </row>
    <row r="479" spans="1:27" ht="12.75" hidden="1" customHeight="1" outlineLevel="1" x14ac:dyDescent="0.2">
      <c r="A479" s="92" t="s">
        <v>2710</v>
      </c>
      <c r="B479" s="62" t="s">
        <v>79</v>
      </c>
      <c r="C479" s="42" t="s">
        <v>77</v>
      </c>
      <c r="D479" s="43">
        <f>$D$11</f>
        <v>330.69</v>
      </c>
      <c r="E479" s="43">
        <f t="shared" ref="E479:AA479" si="278">$D$11</f>
        <v>330.69</v>
      </c>
      <c r="F479" s="43">
        <f t="shared" si="278"/>
        <v>330.69</v>
      </c>
      <c r="G479" s="43">
        <f t="shared" si="278"/>
        <v>330.69</v>
      </c>
      <c r="H479" s="43">
        <f t="shared" si="278"/>
        <v>330.69</v>
      </c>
      <c r="I479" s="43">
        <f t="shared" si="278"/>
        <v>330.69</v>
      </c>
      <c r="J479" s="43">
        <f t="shared" si="278"/>
        <v>330.69</v>
      </c>
      <c r="K479" s="43">
        <f t="shared" si="278"/>
        <v>330.69</v>
      </c>
      <c r="L479" s="43">
        <f t="shared" si="278"/>
        <v>330.69</v>
      </c>
      <c r="M479" s="43">
        <f t="shared" si="278"/>
        <v>330.69</v>
      </c>
      <c r="N479" s="43">
        <f t="shared" si="278"/>
        <v>330.69</v>
      </c>
      <c r="O479" s="43">
        <f t="shared" si="278"/>
        <v>330.69</v>
      </c>
      <c r="P479" s="43">
        <f t="shared" si="278"/>
        <v>330.69</v>
      </c>
      <c r="Q479" s="43">
        <f t="shared" si="278"/>
        <v>330.69</v>
      </c>
      <c r="R479" s="43">
        <f t="shared" si="278"/>
        <v>330.69</v>
      </c>
      <c r="S479" s="43">
        <f t="shared" si="278"/>
        <v>330.69</v>
      </c>
      <c r="T479" s="43">
        <f t="shared" si="278"/>
        <v>330.69</v>
      </c>
      <c r="U479" s="43">
        <f t="shared" si="278"/>
        <v>330.69</v>
      </c>
      <c r="V479" s="43">
        <f t="shared" si="278"/>
        <v>330.69</v>
      </c>
      <c r="W479" s="43">
        <f t="shared" si="278"/>
        <v>330.69</v>
      </c>
      <c r="X479" s="43">
        <f t="shared" si="278"/>
        <v>330.69</v>
      </c>
      <c r="Y479" s="43">
        <f t="shared" si="278"/>
        <v>330.69</v>
      </c>
      <c r="Z479" s="43">
        <f t="shared" si="278"/>
        <v>330.69</v>
      </c>
      <c r="AA479" s="43">
        <f t="shared" si="278"/>
        <v>330.69</v>
      </c>
    </row>
    <row r="480" spans="1:27" collapsed="1" x14ac:dyDescent="0.2">
      <c r="B480" s="94" t="s">
        <v>385</v>
      </c>
    </row>
    <row r="481" spans="1:27" x14ac:dyDescent="0.2">
      <c r="B481" s="94" t="s">
        <v>385</v>
      </c>
    </row>
    <row r="482" spans="1:27" x14ac:dyDescent="0.2">
      <c r="A482" s="171" t="s">
        <v>698</v>
      </c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  <c r="N482" s="172"/>
      <c r="O482" s="172"/>
      <c r="P482" s="172"/>
      <c r="Q482" s="172"/>
      <c r="R482" s="172"/>
      <c r="S482" s="172"/>
      <c r="T482" s="172"/>
      <c r="U482" s="172"/>
      <c r="V482" s="172"/>
      <c r="W482" s="172"/>
      <c r="X482" s="172"/>
      <c r="Y482" s="172"/>
      <c r="Z482" s="172"/>
      <c r="AA482" s="173"/>
    </row>
    <row r="483" spans="1:27" ht="25.5" x14ac:dyDescent="0.2">
      <c r="A483" s="25" t="s">
        <v>62</v>
      </c>
      <c r="B483" s="26" t="s">
        <v>203</v>
      </c>
      <c r="C483" s="25" t="s">
        <v>204</v>
      </c>
      <c r="D483" s="26" t="s">
        <v>205</v>
      </c>
      <c r="E483" s="26" t="s">
        <v>206</v>
      </c>
      <c r="F483" s="26" t="s">
        <v>207</v>
      </c>
      <c r="G483" s="26" t="s">
        <v>208</v>
      </c>
      <c r="H483" s="26" t="s">
        <v>209</v>
      </c>
      <c r="I483" s="26" t="s">
        <v>210</v>
      </c>
      <c r="J483" s="26" t="s">
        <v>211</v>
      </c>
      <c r="K483" s="26" t="s">
        <v>212</v>
      </c>
      <c r="L483" s="26" t="s">
        <v>213</v>
      </c>
      <c r="M483" s="26" t="s">
        <v>214</v>
      </c>
      <c r="N483" s="26" t="s">
        <v>215</v>
      </c>
      <c r="O483" s="26" t="s">
        <v>216</v>
      </c>
      <c r="P483" s="26" t="s">
        <v>217</v>
      </c>
      <c r="Q483" s="26" t="s">
        <v>218</v>
      </c>
      <c r="R483" s="26" t="s">
        <v>219</v>
      </c>
      <c r="S483" s="26" t="s">
        <v>220</v>
      </c>
      <c r="T483" s="26" t="s">
        <v>221</v>
      </c>
      <c r="U483" s="26" t="s">
        <v>222</v>
      </c>
      <c r="V483" s="26" t="s">
        <v>223</v>
      </c>
      <c r="W483" s="26" t="s">
        <v>224</v>
      </c>
      <c r="X483" s="26" t="s">
        <v>225</v>
      </c>
      <c r="Y483" s="26" t="s">
        <v>226</v>
      </c>
      <c r="Z483" s="26" t="s">
        <v>227</v>
      </c>
      <c r="AA483" s="26" t="s">
        <v>228</v>
      </c>
    </row>
    <row r="484" spans="1:27" x14ac:dyDescent="0.2">
      <c r="A484" s="91" t="s">
        <v>2711</v>
      </c>
      <c r="B484" s="27" t="str">
        <f>"01"&amp;"."&amp;$B$801&amp;"."&amp;$B$802</f>
        <v>01.03.2023</v>
      </c>
      <c r="C484" s="83" t="s">
        <v>74</v>
      </c>
      <c r="D484" s="84">
        <f>ROUND(((D485+D486+D488+D487)/1000),5)</f>
        <v>2.0509300000000001</v>
      </c>
      <c r="E484" s="84">
        <f>ROUND(((E485+E486+E488+E487)/1000),5)</f>
        <v>1.94248</v>
      </c>
      <c r="F484" s="84">
        <f>ROUND(((F485+F486+F488+F487)/1000),5)</f>
        <v>1.91598</v>
      </c>
      <c r="G484" s="84">
        <f t="shared" ref="G484:AA484" si="279">ROUND(((G485+G486+G488+G487)/1000),5)</f>
        <v>1.9083600000000001</v>
      </c>
      <c r="H484" s="84">
        <f t="shared" si="279"/>
        <v>1.9517800000000001</v>
      </c>
      <c r="I484" s="84">
        <f t="shared" si="279"/>
        <v>2.1386099999999999</v>
      </c>
      <c r="J484" s="84">
        <f t="shared" si="279"/>
        <v>2.29657</v>
      </c>
      <c r="K484" s="84">
        <f t="shared" si="279"/>
        <v>2.5150700000000001</v>
      </c>
      <c r="L484" s="84">
        <f t="shared" si="279"/>
        <v>2.5990899999999999</v>
      </c>
      <c r="M484" s="84">
        <f t="shared" si="279"/>
        <v>2.68676</v>
      </c>
      <c r="N484" s="84">
        <f t="shared" si="279"/>
        <v>2.6976300000000002</v>
      </c>
      <c r="O484" s="84">
        <f t="shared" si="279"/>
        <v>2.6709700000000001</v>
      </c>
      <c r="P484" s="84">
        <f t="shared" si="279"/>
        <v>2.6465999999999998</v>
      </c>
      <c r="Q484" s="84">
        <f t="shared" si="279"/>
        <v>2.64818</v>
      </c>
      <c r="R484" s="84">
        <f t="shared" si="279"/>
        <v>2.5970800000000001</v>
      </c>
      <c r="S484" s="84">
        <f t="shared" si="279"/>
        <v>2.5834199999999998</v>
      </c>
      <c r="T484" s="84">
        <f t="shared" si="279"/>
        <v>2.56568</v>
      </c>
      <c r="U484" s="84">
        <f t="shared" si="279"/>
        <v>2.5598000000000001</v>
      </c>
      <c r="V484" s="84">
        <f t="shared" si="279"/>
        <v>2.5889199999999999</v>
      </c>
      <c r="W484" s="84">
        <f t="shared" si="279"/>
        <v>2.59382</v>
      </c>
      <c r="X484" s="84">
        <f t="shared" si="279"/>
        <v>2.5974699999999999</v>
      </c>
      <c r="Y484" s="84">
        <f t="shared" si="279"/>
        <v>2.5315599999999998</v>
      </c>
      <c r="Z484" s="84">
        <f t="shared" si="279"/>
        <v>2.38727</v>
      </c>
      <c r="AA484" s="84">
        <f t="shared" si="279"/>
        <v>2.2848799999999998</v>
      </c>
    </row>
    <row r="485" spans="1:27" ht="12.75" hidden="1" customHeight="1" outlineLevel="1" x14ac:dyDescent="0.2">
      <c r="A485" s="92" t="s">
        <v>2712</v>
      </c>
      <c r="B485" s="62" t="s">
        <v>231</v>
      </c>
      <c r="C485" s="42" t="s">
        <v>77</v>
      </c>
      <c r="D485" s="43">
        <v>1281.45</v>
      </c>
      <c r="E485" s="43">
        <v>1173</v>
      </c>
      <c r="F485" s="43">
        <v>1146.5</v>
      </c>
      <c r="G485" s="43">
        <v>1138.8800000000001</v>
      </c>
      <c r="H485" s="43">
        <v>1182.3</v>
      </c>
      <c r="I485" s="43">
        <v>1369.13</v>
      </c>
      <c r="J485" s="43">
        <v>1527.09</v>
      </c>
      <c r="K485" s="43">
        <v>1745.59</v>
      </c>
      <c r="L485" s="43">
        <v>1829.61</v>
      </c>
      <c r="M485" s="43">
        <v>1917.28</v>
      </c>
      <c r="N485" s="43">
        <v>1928.15</v>
      </c>
      <c r="O485" s="43">
        <v>1901.49</v>
      </c>
      <c r="P485" s="43">
        <v>1877.12</v>
      </c>
      <c r="Q485" s="43">
        <v>1878.7</v>
      </c>
      <c r="R485" s="43">
        <v>1827.6</v>
      </c>
      <c r="S485" s="43">
        <v>1813.94</v>
      </c>
      <c r="T485" s="43">
        <v>1796.2</v>
      </c>
      <c r="U485" s="43">
        <v>1790.32</v>
      </c>
      <c r="V485" s="43">
        <v>1819.44</v>
      </c>
      <c r="W485" s="43">
        <v>1824.34</v>
      </c>
      <c r="X485" s="43">
        <v>1827.99</v>
      </c>
      <c r="Y485" s="43">
        <v>1762.08</v>
      </c>
      <c r="Z485" s="43">
        <v>1617.79</v>
      </c>
      <c r="AA485" s="43">
        <v>1515.4</v>
      </c>
    </row>
    <row r="486" spans="1:27" ht="12.75" hidden="1" customHeight="1" outlineLevel="1" x14ac:dyDescent="0.2">
      <c r="A486" s="92" t="s">
        <v>2713</v>
      </c>
      <c r="B486" s="62" t="s">
        <v>88</v>
      </c>
      <c r="C486" s="42" t="s">
        <v>77</v>
      </c>
      <c r="D486" s="43">
        <v>434.18</v>
      </c>
      <c r="E486" s="43">
        <f>$D$486</f>
        <v>434.18</v>
      </c>
      <c r="F486" s="43">
        <f t="shared" ref="F486:AA486" si="280">$D$486</f>
        <v>434.18</v>
      </c>
      <c r="G486" s="43">
        <f t="shared" si="280"/>
        <v>434.18</v>
      </c>
      <c r="H486" s="43">
        <f t="shared" si="280"/>
        <v>434.18</v>
      </c>
      <c r="I486" s="43">
        <f t="shared" si="280"/>
        <v>434.18</v>
      </c>
      <c r="J486" s="43">
        <f t="shared" si="280"/>
        <v>434.18</v>
      </c>
      <c r="K486" s="43">
        <f t="shared" si="280"/>
        <v>434.18</v>
      </c>
      <c r="L486" s="43">
        <f t="shared" si="280"/>
        <v>434.18</v>
      </c>
      <c r="M486" s="43">
        <f t="shared" si="280"/>
        <v>434.18</v>
      </c>
      <c r="N486" s="43">
        <f t="shared" si="280"/>
        <v>434.18</v>
      </c>
      <c r="O486" s="43">
        <f t="shared" si="280"/>
        <v>434.18</v>
      </c>
      <c r="P486" s="43">
        <f t="shared" si="280"/>
        <v>434.18</v>
      </c>
      <c r="Q486" s="43">
        <f t="shared" si="280"/>
        <v>434.18</v>
      </c>
      <c r="R486" s="43">
        <f t="shared" si="280"/>
        <v>434.18</v>
      </c>
      <c r="S486" s="43">
        <f t="shared" si="280"/>
        <v>434.18</v>
      </c>
      <c r="T486" s="43">
        <f t="shared" si="280"/>
        <v>434.18</v>
      </c>
      <c r="U486" s="43">
        <f t="shared" si="280"/>
        <v>434.18</v>
      </c>
      <c r="V486" s="43">
        <f t="shared" si="280"/>
        <v>434.18</v>
      </c>
      <c r="W486" s="43">
        <f t="shared" si="280"/>
        <v>434.18</v>
      </c>
      <c r="X486" s="43">
        <f t="shared" si="280"/>
        <v>434.18</v>
      </c>
      <c r="Y486" s="43">
        <f t="shared" si="280"/>
        <v>434.18</v>
      </c>
      <c r="Z486" s="43">
        <f t="shared" si="280"/>
        <v>434.18</v>
      </c>
      <c r="AA486" s="43">
        <f t="shared" si="280"/>
        <v>434.18</v>
      </c>
    </row>
    <row r="487" spans="1:27" ht="12.75" hidden="1" customHeight="1" outlineLevel="1" x14ac:dyDescent="0.2">
      <c r="A487" s="92" t="s">
        <v>2714</v>
      </c>
      <c r="B487" s="62" t="s">
        <v>81</v>
      </c>
      <c r="C487" s="42" t="s">
        <v>77</v>
      </c>
      <c r="D487" s="43">
        <v>4.6100000000000003</v>
      </c>
      <c r="E487" s="43">
        <v>4.6100000000000003</v>
      </c>
      <c r="F487" s="43">
        <v>4.6100000000000003</v>
      </c>
      <c r="G487" s="43">
        <v>4.6100000000000003</v>
      </c>
      <c r="H487" s="43">
        <v>4.6100000000000003</v>
      </c>
      <c r="I487" s="43">
        <v>4.6100000000000003</v>
      </c>
      <c r="J487" s="43">
        <v>4.6100000000000003</v>
      </c>
      <c r="K487" s="43">
        <v>4.6100000000000003</v>
      </c>
      <c r="L487" s="43">
        <v>4.6100000000000003</v>
      </c>
      <c r="M487" s="43">
        <v>4.6100000000000003</v>
      </c>
      <c r="N487" s="43">
        <v>4.6100000000000003</v>
      </c>
      <c r="O487" s="43">
        <v>4.6100000000000003</v>
      </c>
      <c r="P487" s="43">
        <v>4.6100000000000003</v>
      </c>
      <c r="Q487" s="43">
        <v>4.6100000000000003</v>
      </c>
      <c r="R487" s="43">
        <v>4.6100000000000003</v>
      </c>
      <c r="S487" s="43">
        <v>4.6100000000000003</v>
      </c>
      <c r="T487" s="43">
        <v>4.6100000000000003</v>
      </c>
      <c r="U487" s="43">
        <v>4.6100000000000003</v>
      </c>
      <c r="V487" s="43">
        <v>4.6100000000000003</v>
      </c>
      <c r="W487" s="43">
        <v>4.6100000000000003</v>
      </c>
      <c r="X487" s="43">
        <v>4.6100000000000003</v>
      </c>
      <c r="Y487" s="43">
        <v>4.6100000000000003</v>
      </c>
      <c r="Z487" s="43">
        <v>4.6100000000000003</v>
      </c>
      <c r="AA487" s="43">
        <v>4.6100000000000003</v>
      </c>
    </row>
    <row r="488" spans="1:27" ht="12.75" hidden="1" customHeight="1" outlineLevel="1" x14ac:dyDescent="0.2">
      <c r="A488" s="92" t="s">
        <v>2715</v>
      </c>
      <c r="B488" s="62" t="s">
        <v>79</v>
      </c>
      <c r="C488" s="42" t="s">
        <v>77</v>
      </c>
      <c r="D488" s="43">
        <f>$D$11</f>
        <v>330.69</v>
      </c>
      <c r="E488" s="43">
        <f t="shared" ref="E488:AA488" si="281">$D$11</f>
        <v>330.69</v>
      </c>
      <c r="F488" s="43">
        <f t="shared" si="281"/>
        <v>330.69</v>
      </c>
      <c r="G488" s="43">
        <f t="shared" si="281"/>
        <v>330.69</v>
      </c>
      <c r="H488" s="43">
        <f t="shared" si="281"/>
        <v>330.69</v>
      </c>
      <c r="I488" s="43">
        <f t="shared" si="281"/>
        <v>330.69</v>
      </c>
      <c r="J488" s="43">
        <f t="shared" si="281"/>
        <v>330.69</v>
      </c>
      <c r="K488" s="43">
        <f t="shared" si="281"/>
        <v>330.69</v>
      </c>
      <c r="L488" s="43">
        <f t="shared" si="281"/>
        <v>330.69</v>
      </c>
      <c r="M488" s="43">
        <f t="shared" si="281"/>
        <v>330.69</v>
      </c>
      <c r="N488" s="43">
        <f t="shared" si="281"/>
        <v>330.69</v>
      </c>
      <c r="O488" s="43">
        <f t="shared" si="281"/>
        <v>330.69</v>
      </c>
      <c r="P488" s="43">
        <f t="shared" si="281"/>
        <v>330.69</v>
      </c>
      <c r="Q488" s="43">
        <f t="shared" si="281"/>
        <v>330.69</v>
      </c>
      <c r="R488" s="43">
        <f t="shared" si="281"/>
        <v>330.69</v>
      </c>
      <c r="S488" s="43">
        <f t="shared" si="281"/>
        <v>330.69</v>
      </c>
      <c r="T488" s="43">
        <f t="shared" si="281"/>
        <v>330.69</v>
      </c>
      <c r="U488" s="43">
        <f t="shared" si="281"/>
        <v>330.69</v>
      </c>
      <c r="V488" s="43">
        <f t="shared" si="281"/>
        <v>330.69</v>
      </c>
      <c r="W488" s="43">
        <f t="shared" si="281"/>
        <v>330.69</v>
      </c>
      <c r="X488" s="43">
        <f t="shared" si="281"/>
        <v>330.69</v>
      </c>
      <c r="Y488" s="43">
        <f t="shared" si="281"/>
        <v>330.69</v>
      </c>
      <c r="Z488" s="43">
        <f t="shared" si="281"/>
        <v>330.69</v>
      </c>
      <c r="AA488" s="43">
        <f t="shared" si="281"/>
        <v>330.69</v>
      </c>
    </row>
    <row r="489" spans="1:27" collapsed="1" x14ac:dyDescent="0.2">
      <c r="A489" s="91" t="s">
        <v>2716</v>
      </c>
      <c r="B489" s="27" t="str">
        <f>"02"&amp;"."&amp;$B$801&amp;"."&amp;$B$802</f>
        <v>02.03.2023</v>
      </c>
      <c r="C489" s="83" t="s">
        <v>74</v>
      </c>
      <c r="D489" s="84">
        <f>ROUND(((D490+D491+D493+D492)/1000),5)</f>
        <v>1.9703200000000001</v>
      </c>
      <c r="E489" s="84">
        <f>ROUND(((E490+E491+E493+E492)/1000),5)</f>
        <v>1.9079299999999999</v>
      </c>
      <c r="F489" s="84">
        <f>ROUND(((F490+F491+F493+F492)/1000),5)</f>
        <v>1.89025</v>
      </c>
      <c r="G489" s="84">
        <f t="shared" ref="G489:AA489" si="282">ROUND(((G490+G491+G493+G492)/1000),5)</f>
        <v>1.9049799999999999</v>
      </c>
      <c r="H489" s="84">
        <f t="shared" si="282"/>
        <v>1.9839599999999999</v>
      </c>
      <c r="I489" s="84">
        <f t="shared" si="282"/>
        <v>2.1983899999999998</v>
      </c>
      <c r="J489" s="84">
        <f t="shared" si="282"/>
        <v>2.3457300000000001</v>
      </c>
      <c r="K489" s="84">
        <f t="shared" si="282"/>
        <v>2.4666199999999998</v>
      </c>
      <c r="L489" s="84">
        <f t="shared" si="282"/>
        <v>2.5809700000000002</v>
      </c>
      <c r="M489" s="84">
        <f t="shared" si="282"/>
        <v>2.59137</v>
      </c>
      <c r="N489" s="84">
        <f t="shared" si="282"/>
        <v>2.6063499999999999</v>
      </c>
      <c r="O489" s="84">
        <f t="shared" si="282"/>
        <v>2.66425</v>
      </c>
      <c r="P489" s="84">
        <f t="shared" si="282"/>
        <v>2.6446700000000001</v>
      </c>
      <c r="Q489" s="84">
        <f t="shared" si="282"/>
        <v>2.64622</v>
      </c>
      <c r="R489" s="84">
        <f t="shared" si="282"/>
        <v>2.6402800000000002</v>
      </c>
      <c r="S489" s="84">
        <f t="shared" si="282"/>
        <v>2.5939999999999999</v>
      </c>
      <c r="T489" s="84">
        <f t="shared" si="282"/>
        <v>2.55396</v>
      </c>
      <c r="U489" s="84">
        <f t="shared" si="282"/>
        <v>2.5514999999999999</v>
      </c>
      <c r="V489" s="84">
        <f t="shared" si="282"/>
        <v>2.5960200000000002</v>
      </c>
      <c r="W489" s="84">
        <f t="shared" si="282"/>
        <v>2.6488900000000002</v>
      </c>
      <c r="X489" s="84">
        <f t="shared" si="282"/>
        <v>2.6084900000000002</v>
      </c>
      <c r="Y489" s="84">
        <f t="shared" si="282"/>
        <v>2.5453899999999998</v>
      </c>
      <c r="Z489" s="84">
        <f t="shared" si="282"/>
        <v>2.4401299999999999</v>
      </c>
      <c r="AA489" s="84">
        <f t="shared" si="282"/>
        <v>2.3557000000000001</v>
      </c>
    </row>
    <row r="490" spans="1:27" ht="12.75" hidden="1" customHeight="1" outlineLevel="1" x14ac:dyDescent="0.2">
      <c r="A490" s="92" t="s">
        <v>2717</v>
      </c>
      <c r="B490" s="62" t="s">
        <v>231</v>
      </c>
      <c r="C490" s="42" t="s">
        <v>77</v>
      </c>
      <c r="D490" s="43">
        <v>1200.8399999999999</v>
      </c>
      <c r="E490" s="43">
        <v>1138.45</v>
      </c>
      <c r="F490" s="43">
        <v>1120.77</v>
      </c>
      <c r="G490" s="43">
        <v>1135.5</v>
      </c>
      <c r="H490" s="43">
        <v>1214.48</v>
      </c>
      <c r="I490" s="43">
        <v>1428.91</v>
      </c>
      <c r="J490" s="43">
        <v>1576.25</v>
      </c>
      <c r="K490" s="43">
        <v>1697.14</v>
      </c>
      <c r="L490" s="43">
        <v>1811.49</v>
      </c>
      <c r="M490" s="43">
        <v>1821.89</v>
      </c>
      <c r="N490" s="43">
        <v>1836.87</v>
      </c>
      <c r="O490" s="43">
        <v>1894.77</v>
      </c>
      <c r="P490" s="43">
        <v>1875.19</v>
      </c>
      <c r="Q490" s="43">
        <v>1876.74</v>
      </c>
      <c r="R490" s="43">
        <v>1870.8</v>
      </c>
      <c r="S490" s="43">
        <v>1824.52</v>
      </c>
      <c r="T490" s="43">
        <v>1784.48</v>
      </c>
      <c r="U490" s="43">
        <v>1782.02</v>
      </c>
      <c r="V490" s="43">
        <v>1826.54</v>
      </c>
      <c r="W490" s="43">
        <v>1879.41</v>
      </c>
      <c r="X490" s="43">
        <v>1839.01</v>
      </c>
      <c r="Y490" s="43">
        <v>1775.91</v>
      </c>
      <c r="Z490" s="43">
        <v>1670.65</v>
      </c>
      <c r="AA490" s="43">
        <v>1586.22</v>
      </c>
    </row>
    <row r="491" spans="1:27" ht="12.75" hidden="1" customHeight="1" outlineLevel="1" x14ac:dyDescent="0.2">
      <c r="A491" s="92" t="s">
        <v>2718</v>
      </c>
      <c r="B491" s="62" t="s">
        <v>88</v>
      </c>
      <c r="C491" s="42" t="s">
        <v>77</v>
      </c>
      <c r="D491" s="43">
        <f>$D$486</f>
        <v>434.18</v>
      </c>
      <c r="E491" s="43">
        <f t="shared" ref="E491:AA491" si="283">$D$486</f>
        <v>434.18</v>
      </c>
      <c r="F491" s="43">
        <f t="shared" si="283"/>
        <v>434.18</v>
      </c>
      <c r="G491" s="43">
        <f t="shared" si="283"/>
        <v>434.18</v>
      </c>
      <c r="H491" s="43">
        <f t="shared" si="283"/>
        <v>434.18</v>
      </c>
      <c r="I491" s="43">
        <f t="shared" si="283"/>
        <v>434.18</v>
      </c>
      <c r="J491" s="43">
        <f t="shared" si="283"/>
        <v>434.18</v>
      </c>
      <c r="K491" s="43">
        <f t="shared" si="283"/>
        <v>434.18</v>
      </c>
      <c r="L491" s="43">
        <f t="shared" si="283"/>
        <v>434.18</v>
      </c>
      <c r="M491" s="43">
        <f t="shared" si="283"/>
        <v>434.18</v>
      </c>
      <c r="N491" s="43">
        <f t="shared" si="283"/>
        <v>434.18</v>
      </c>
      <c r="O491" s="43">
        <f t="shared" si="283"/>
        <v>434.18</v>
      </c>
      <c r="P491" s="43">
        <f t="shared" si="283"/>
        <v>434.18</v>
      </c>
      <c r="Q491" s="43">
        <f t="shared" si="283"/>
        <v>434.18</v>
      </c>
      <c r="R491" s="43">
        <f t="shared" si="283"/>
        <v>434.18</v>
      </c>
      <c r="S491" s="43">
        <f t="shared" si="283"/>
        <v>434.18</v>
      </c>
      <c r="T491" s="43">
        <f t="shared" si="283"/>
        <v>434.18</v>
      </c>
      <c r="U491" s="43">
        <f t="shared" si="283"/>
        <v>434.18</v>
      </c>
      <c r="V491" s="43">
        <f t="shared" si="283"/>
        <v>434.18</v>
      </c>
      <c r="W491" s="43">
        <f t="shared" si="283"/>
        <v>434.18</v>
      </c>
      <c r="X491" s="43">
        <f t="shared" si="283"/>
        <v>434.18</v>
      </c>
      <c r="Y491" s="43">
        <f t="shared" si="283"/>
        <v>434.18</v>
      </c>
      <c r="Z491" s="43">
        <f t="shared" si="283"/>
        <v>434.18</v>
      </c>
      <c r="AA491" s="43">
        <f t="shared" si="283"/>
        <v>434.18</v>
      </c>
    </row>
    <row r="492" spans="1:27" ht="12.75" hidden="1" customHeight="1" outlineLevel="1" x14ac:dyDescent="0.2">
      <c r="A492" s="92" t="s">
        <v>2719</v>
      </c>
      <c r="B492" s="62" t="s">
        <v>81</v>
      </c>
      <c r="C492" s="42" t="s">
        <v>77</v>
      </c>
      <c r="D492" s="43">
        <v>4.6100000000000003</v>
      </c>
      <c r="E492" s="43">
        <v>4.6100000000000003</v>
      </c>
      <c r="F492" s="43">
        <v>4.6100000000000003</v>
      </c>
      <c r="G492" s="43">
        <v>4.6100000000000003</v>
      </c>
      <c r="H492" s="43">
        <v>4.6100000000000003</v>
      </c>
      <c r="I492" s="43">
        <v>4.6100000000000003</v>
      </c>
      <c r="J492" s="43">
        <v>4.6100000000000003</v>
      </c>
      <c r="K492" s="43">
        <v>4.6100000000000003</v>
      </c>
      <c r="L492" s="43">
        <v>4.6100000000000003</v>
      </c>
      <c r="M492" s="43">
        <v>4.6100000000000003</v>
      </c>
      <c r="N492" s="43">
        <v>4.6100000000000003</v>
      </c>
      <c r="O492" s="43">
        <v>4.6100000000000003</v>
      </c>
      <c r="P492" s="43">
        <v>4.6100000000000003</v>
      </c>
      <c r="Q492" s="43">
        <v>4.6100000000000003</v>
      </c>
      <c r="R492" s="43">
        <v>4.6100000000000003</v>
      </c>
      <c r="S492" s="43">
        <v>4.6100000000000003</v>
      </c>
      <c r="T492" s="43">
        <v>4.6100000000000003</v>
      </c>
      <c r="U492" s="43">
        <v>4.6100000000000003</v>
      </c>
      <c r="V492" s="43">
        <v>4.6100000000000003</v>
      </c>
      <c r="W492" s="43">
        <v>4.6100000000000003</v>
      </c>
      <c r="X492" s="43">
        <v>4.6100000000000003</v>
      </c>
      <c r="Y492" s="43">
        <v>4.6100000000000003</v>
      </c>
      <c r="Z492" s="43">
        <v>4.6100000000000003</v>
      </c>
      <c r="AA492" s="43">
        <v>4.6100000000000003</v>
      </c>
    </row>
    <row r="493" spans="1:27" ht="12.75" hidden="1" customHeight="1" outlineLevel="1" x14ac:dyDescent="0.2">
      <c r="A493" s="92" t="s">
        <v>2720</v>
      </c>
      <c r="B493" s="62" t="s">
        <v>79</v>
      </c>
      <c r="C493" s="42" t="s">
        <v>77</v>
      </c>
      <c r="D493" s="43">
        <f>$D$11</f>
        <v>330.69</v>
      </c>
      <c r="E493" s="43">
        <f t="shared" ref="E493:AA493" si="284">$D$11</f>
        <v>330.69</v>
      </c>
      <c r="F493" s="43">
        <f t="shared" si="284"/>
        <v>330.69</v>
      </c>
      <c r="G493" s="43">
        <f t="shared" si="284"/>
        <v>330.69</v>
      </c>
      <c r="H493" s="43">
        <f t="shared" si="284"/>
        <v>330.69</v>
      </c>
      <c r="I493" s="43">
        <f t="shared" si="284"/>
        <v>330.69</v>
      </c>
      <c r="J493" s="43">
        <f t="shared" si="284"/>
        <v>330.69</v>
      </c>
      <c r="K493" s="43">
        <f t="shared" si="284"/>
        <v>330.69</v>
      </c>
      <c r="L493" s="43">
        <f t="shared" si="284"/>
        <v>330.69</v>
      </c>
      <c r="M493" s="43">
        <f t="shared" si="284"/>
        <v>330.69</v>
      </c>
      <c r="N493" s="43">
        <f t="shared" si="284"/>
        <v>330.69</v>
      </c>
      <c r="O493" s="43">
        <f t="shared" si="284"/>
        <v>330.69</v>
      </c>
      <c r="P493" s="43">
        <f t="shared" si="284"/>
        <v>330.69</v>
      </c>
      <c r="Q493" s="43">
        <f t="shared" si="284"/>
        <v>330.69</v>
      </c>
      <c r="R493" s="43">
        <f t="shared" si="284"/>
        <v>330.69</v>
      </c>
      <c r="S493" s="43">
        <f t="shared" si="284"/>
        <v>330.69</v>
      </c>
      <c r="T493" s="43">
        <f t="shared" si="284"/>
        <v>330.69</v>
      </c>
      <c r="U493" s="43">
        <f t="shared" si="284"/>
        <v>330.69</v>
      </c>
      <c r="V493" s="43">
        <f t="shared" si="284"/>
        <v>330.69</v>
      </c>
      <c r="W493" s="43">
        <f t="shared" si="284"/>
        <v>330.69</v>
      </c>
      <c r="X493" s="43">
        <f t="shared" si="284"/>
        <v>330.69</v>
      </c>
      <c r="Y493" s="43">
        <f t="shared" si="284"/>
        <v>330.69</v>
      </c>
      <c r="Z493" s="43">
        <f t="shared" si="284"/>
        <v>330.69</v>
      </c>
      <c r="AA493" s="43">
        <f t="shared" si="284"/>
        <v>330.69</v>
      </c>
    </row>
    <row r="494" spans="1:27" collapsed="1" x14ac:dyDescent="0.2">
      <c r="A494" s="91" t="s">
        <v>2721</v>
      </c>
      <c r="B494" s="27" t="str">
        <f>"03"&amp;"."&amp;$B$801&amp;"."&amp;$B$802</f>
        <v>03.03.2023</v>
      </c>
      <c r="C494" s="83" t="s">
        <v>74</v>
      </c>
      <c r="D494" s="84">
        <f>ROUND(((D495+D496+D498+D497)/1000),5)</f>
        <v>2.1328499999999999</v>
      </c>
      <c r="E494" s="84">
        <f>ROUND(((E495+E496+E498+E497)/1000),5)</f>
        <v>1.95076</v>
      </c>
      <c r="F494" s="84">
        <f>ROUND(((F495+F496+F498+F497)/1000),5)</f>
        <v>1.9010199999999999</v>
      </c>
      <c r="G494" s="84">
        <f t="shared" ref="G494:AA494" si="285">ROUND(((G495+G496+G498+G497)/1000),5)</f>
        <v>1.90255</v>
      </c>
      <c r="H494" s="84">
        <f t="shared" si="285"/>
        <v>1.96767</v>
      </c>
      <c r="I494" s="84">
        <f t="shared" si="285"/>
        <v>2.2408199999999998</v>
      </c>
      <c r="J494" s="84">
        <f t="shared" si="285"/>
        <v>2.37175</v>
      </c>
      <c r="K494" s="84">
        <f t="shared" si="285"/>
        <v>2.4792800000000002</v>
      </c>
      <c r="L494" s="84">
        <f t="shared" si="285"/>
        <v>2.5827800000000001</v>
      </c>
      <c r="M494" s="84">
        <f t="shared" si="285"/>
        <v>2.5952199999999999</v>
      </c>
      <c r="N494" s="84">
        <f t="shared" si="285"/>
        <v>2.6068600000000002</v>
      </c>
      <c r="O494" s="84">
        <f t="shared" si="285"/>
        <v>2.6583100000000002</v>
      </c>
      <c r="P494" s="84">
        <f t="shared" si="285"/>
        <v>2.6321300000000001</v>
      </c>
      <c r="Q494" s="84">
        <f t="shared" si="285"/>
        <v>2.6347700000000001</v>
      </c>
      <c r="R494" s="84">
        <f t="shared" si="285"/>
        <v>2.6254400000000002</v>
      </c>
      <c r="S494" s="84">
        <f t="shared" si="285"/>
        <v>2.5895999999999999</v>
      </c>
      <c r="T494" s="84">
        <f t="shared" si="285"/>
        <v>2.5512000000000001</v>
      </c>
      <c r="U494" s="84">
        <f t="shared" si="285"/>
        <v>2.55145</v>
      </c>
      <c r="V494" s="84">
        <f t="shared" si="285"/>
        <v>2.5851000000000002</v>
      </c>
      <c r="W494" s="84">
        <f t="shared" si="285"/>
        <v>2.6499799999999998</v>
      </c>
      <c r="X494" s="84">
        <f t="shared" si="285"/>
        <v>2.5963799999999999</v>
      </c>
      <c r="Y494" s="84">
        <f t="shared" si="285"/>
        <v>2.5426600000000001</v>
      </c>
      <c r="Z494" s="84">
        <f t="shared" si="285"/>
        <v>2.38937</v>
      </c>
      <c r="AA494" s="84">
        <f t="shared" si="285"/>
        <v>2.3176899999999998</v>
      </c>
    </row>
    <row r="495" spans="1:27" ht="12.75" hidden="1" customHeight="1" outlineLevel="1" x14ac:dyDescent="0.2">
      <c r="A495" s="92" t="s">
        <v>2722</v>
      </c>
      <c r="B495" s="62" t="s">
        <v>231</v>
      </c>
      <c r="C495" s="42" t="s">
        <v>77</v>
      </c>
      <c r="D495" s="43">
        <v>1363.37</v>
      </c>
      <c r="E495" s="43">
        <v>1181.28</v>
      </c>
      <c r="F495" s="43">
        <v>1131.54</v>
      </c>
      <c r="G495" s="43">
        <v>1133.07</v>
      </c>
      <c r="H495" s="43">
        <v>1198.19</v>
      </c>
      <c r="I495" s="43">
        <v>1471.34</v>
      </c>
      <c r="J495" s="43">
        <v>1602.27</v>
      </c>
      <c r="K495" s="43">
        <v>1709.8</v>
      </c>
      <c r="L495" s="43">
        <v>1813.3</v>
      </c>
      <c r="M495" s="43">
        <v>1825.74</v>
      </c>
      <c r="N495" s="43">
        <v>1837.38</v>
      </c>
      <c r="O495" s="43">
        <v>1888.83</v>
      </c>
      <c r="P495" s="43">
        <v>1862.65</v>
      </c>
      <c r="Q495" s="43">
        <v>1865.29</v>
      </c>
      <c r="R495" s="43">
        <v>1855.96</v>
      </c>
      <c r="S495" s="43">
        <v>1820.12</v>
      </c>
      <c r="T495" s="43">
        <v>1781.72</v>
      </c>
      <c r="U495" s="43">
        <v>1781.97</v>
      </c>
      <c r="V495" s="43">
        <v>1815.62</v>
      </c>
      <c r="W495" s="43">
        <v>1880.5</v>
      </c>
      <c r="X495" s="43">
        <v>1826.9</v>
      </c>
      <c r="Y495" s="43">
        <v>1773.18</v>
      </c>
      <c r="Z495" s="43">
        <v>1619.89</v>
      </c>
      <c r="AA495" s="43">
        <v>1548.21</v>
      </c>
    </row>
    <row r="496" spans="1:27" ht="12.75" hidden="1" customHeight="1" outlineLevel="1" x14ac:dyDescent="0.2">
      <c r="A496" s="92" t="s">
        <v>2723</v>
      </c>
      <c r="B496" s="62" t="s">
        <v>88</v>
      </c>
      <c r="C496" s="42" t="s">
        <v>77</v>
      </c>
      <c r="D496" s="43">
        <f>$D$486</f>
        <v>434.18</v>
      </c>
      <c r="E496" s="43">
        <f t="shared" ref="E496:AA496" si="286">$D$486</f>
        <v>434.18</v>
      </c>
      <c r="F496" s="43">
        <f t="shared" si="286"/>
        <v>434.18</v>
      </c>
      <c r="G496" s="43">
        <f t="shared" si="286"/>
        <v>434.18</v>
      </c>
      <c r="H496" s="43">
        <f t="shared" si="286"/>
        <v>434.18</v>
      </c>
      <c r="I496" s="43">
        <f t="shared" si="286"/>
        <v>434.18</v>
      </c>
      <c r="J496" s="43">
        <f t="shared" si="286"/>
        <v>434.18</v>
      </c>
      <c r="K496" s="43">
        <f t="shared" si="286"/>
        <v>434.18</v>
      </c>
      <c r="L496" s="43">
        <f t="shared" si="286"/>
        <v>434.18</v>
      </c>
      <c r="M496" s="43">
        <f t="shared" si="286"/>
        <v>434.18</v>
      </c>
      <c r="N496" s="43">
        <f t="shared" si="286"/>
        <v>434.18</v>
      </c>
      <c r="O496" s="43">
        <f t="shared" si="286"/>
        <v>434.18</v>
      </c>
      <c r="P496" s="43">
        <f t="shared" si="286"/>
        <v>434.18</v>
      </c>
      <c r="Q496" s="43">
        <f t="shared" si="286"/>
        <v>434.18</v>
      </c>
      <c r="R496" s="43">
        <f t="shared" si="286"/>
        <v>434.18</v>
      </c>
      <c r="S496" s="43">
        <f t="shared" si="286"/>
        <v>434.18</v>
      </c>
      <c r="T496" s="43">
        <f t="shared" si="286"/>
        <v>434.18</v>
      </c>
      <c r="U496" s="43">
        <f t="shared" si="286"/>
        <v>434.18</v>
      </c>
      <c r="V496" s="43">
        <f t="shared" si="286"/>
        <v>434.18</v>
      </c>
      <c r="W496" s="43">
        <f t="shared" si="286"/>
        <v>434.18</v>
      </c>
      <c r="X496" s="43">
        <f t="shared" si="286"/>
        <v>434.18</v>
      </c>
      <c r="Y496" s="43">
        <f t="shared" si="286"/>
        <v>434.18</v>
      </c>
      <c r="Z496" s="43">
        <f t="shared" si="286"/>
        <v>434.18</v>
      </c>
      <c r="AA496" s="43">
        <f t="shared" si="286"/>
        <v>434.18</v>
      </c>
    </row>
    <row r="497" spans="1:27" ht="12.75" hidden="1" customHeight="1" outlineLevel="1" x14ac:dyDescent="0.2">
      <c r="A497" s="92" t="s">
        <v>2724</v>
      </c>
      <c r="B497" s="62" t="s">
        <v>81</v>
      </c>
      <c r="C497" s="42" t="s">
        <v>77</v>
      </c>
      <c r="D497" s="43">
        <v>4.6100000000000003</v>
      </c>
      <c r="E497" s="43">
        <v>4.6100000000000003</v>
      </c>
      <c r="F497" s="43">
        <v>4.6100000000000003</v>
      </c>
      <c r="G497" s="43">
        <v>4.6100000000000003</v>
      </c>
      <c r="H497" s="43">
        <v>4.6100000000000003</v>
      </c>
      <c r="I497" s="43">
        <v>4.6100000000000003</v>
      </c>
      <c r="J497" s="43">
        <v>4.6100000000000003</v>
      </c>
      <c r="K497" s="43">
        <v>4.6100000000000003</v>
      </c>
      <c r="L497" s="43">
        <v>4.6100000000000003</v>
      </c>
      <c r="M497" s="43">
        <v>4.6100000000000003</v>
      </c>
      <c r="N497" s="43">
        <v>4.6100000000000003</v>
      </c>
      <c r="O497" s="43">
        <v>4.6100000000000003</v>
      </c>
      <c r="P497" s="43">
        <v>4.6100000000000003</v>
      </c>
      <c r="Q497" s="43">
        <v>4.6100000000000003</v>
      </c>
      <c r="R497" s="43">
        <v>4.6100000000000003</v>
      </c>
      <c r="S497" s="43">
        <v>4.6100000000000003</v>
      </c>
      <c r="T497" s="43">
        <v>4.6100000000000003</v>
      </c>
      <c r="U497" s="43">
        <v>4.6100000000000003</v>
      </c>
      <c r="V497" s="43">
        <v>4.6100000000000003</v>
      </c>
      <c r="W497" s="43">
        <v>4.6100000000000003</v>
      </c>
      <c r="X497" s="43">
        <v>4.6100000000000003</v>
      </c>
      <c r="Y497" s="43">
        <v>4.6100000000000003</v>
      </c>
      <c r="Z497" s="43">
        <v>4.6100000000000003</v>
      </c>
      <c r="AA497" s="43">
        <v>4.6100000000000003</v>
      </c>
    </row>
    <row r="498" spans="1:27" ht="12.75" hidden="1" customHeight="1" outlineLevel="1" x14ac:dyDescent="0.2">
      <c r="A498" s="92" t="s">
        <v>2725</v>
      </c>
      <c r="B498" s="62" t="s">
        <v>79</v>
      </c>
      <c r="C498" s="42" t="s">
        <v>77</v>
      </c>
      <c r="D498" s="43">
        <f>$D$11</f>
        <v>330.69</v>
      </c>
      <c r="E498" s="43">
        <f t="shared" ref="E498:AA498" si="287">$D$11</f>
        <v>330.69</v>
      </c>
      <c r="F498" s="43">
        <f t="shared" si="287"/>
        <v>330.69</v>
      </c>
      <c r="G498" s="43">
        <f t="shared" si="287"/>
        <v>330.69</v>
      </c>
      <c r="H498" s="43">
        <f t="shared" si="287"/>
        <v>330.69</v>
      </c>
      <c r="I498" s="43">
        <f t="shared" si="287"/>
        <v>330.69</v>
      </c>
      <c r="J498" s="43">
        <f t="shared" si="287"/>
        <v>330.69</v>
      </c>
      <c r="K498" s="43">
        <f t="shared" si="287"/>
        <v>330.69</v>
      </c>
      <c r="L498" s="43">
        <f t="shared" si="287"/>
        <v>330.69</v>
      </c>
      <c r="M498" s="43">
        <f t="shared" si="287"/>
        <v>330.69</v>
      </c>
      <c r="N498" s="43">
        <f t="shared" si="287"/>
        <v>330.69</v>
      </c>
      <c r="O498" s="43">
        <f t="shared" si="287"/>
        <v>330.69</v>
      </c>
      <c r="P498" s="43">
        <f t="shared" si="287"/>
        <v>330.69</v>
      </c>
      <c r="Q498" s="43">
        <f t="shared" si="287"/>
        <v>330.69</v>
      </c>
      <c r="R498" s="43">
        <f t="shared" si="287"/>
        <v>330.69</v>
      </c>
      <c r="S498" s="43">
        <f t="shared" si="287"/>
        <v>330.69</v>
      </c>
      <c r="T498" s="43">
        <f t="shared" si="287"/>
        <v>330.69</v>
      </c>
      <c r="U498" s="43">
        <f t="shared" si="287"/>
        <v>330.69</v>
      </c>
      <c r="V498" s="43">
        <f t="shared" si="287"/>
        <v>330.69</v>
      </c>
      <c r="W498" s="43">
        <f t="shared" si="287"/>
        <v>330.69</v>
      </c>
      <c r="X498" s="43">
        <f t="shared" si="287"/>
        <v>330.69</v>
      </c>
      <c r="Y498" s="43">
        <f t="shared" si="287"/>
        <v>330.69</v>
      </c>
      <c r="Z498" s="43">
        <f t="shared" si="287"/>
        <v>330.69</v>
      </c>
      <c r="AA498" s="43">
        <f t="shared" si="287"/>
        <v>330.69</v>
      </c>
    </row>
    <row r="499" spans="1:27" collapsed="1" x14ac:dyDescent="0.2">
      <c r="A499" s="91" t="s">
        <v>2726</v>
      </c>
      <c r="B499" s="27" t="str">
        <f>"04"&amp;"."&amp;$B$801&amp;"."&amp;$B$802</f>
        <v>04.03.2023</v>
      </c>
      <c r="C499" s="83" t="s">
        <v>74</v>
      </c>
      <c r="D499" s="84">
        <f>ROUND(((D500+D501+D503+D502)/1000),5)</f>
        <v>2.3290099999999998</v>
      </c>
      <c r="E499" s="84">
        <f>ROUND(((E500+E501+E503+E502)/1000),5)</f>
        <v>2.24099</v>
      </c>
      <c r="F499" s="84">
        <f>ROUND(((F500+F501+F503+F502)/1000),5)</f>
        <v>2.0941000000000001</v>
      </c>
      <c r="G499" s="84">
        <f t="shared" ref="G499:AA499" si="288">ROUND(((G500+G501+G503+G502)/1000),5)</f>
        <v>2.0529199999999999</v>
      </c>
      <c r="H499" s="84">
        <f t="shared" si="288"/>
        <v>2.1137600000000001</v>
      </c>
      <c r="I499" s="84">
        <f t="shared" si="288"/>
        <v>2.2481599999999999</v>
      </c>
      <c r="J499" s="84">
        <f t="shared" si="288"/>
        <v>2.2808899999999999</v>
      </c>
      <c r="K499" s="84">
        <f t="shared" si="288"/>
        <v>2.3386499999999999</v>
      </c>
      <c r="L499" s="84">
        <f t="shared" si="288"/>
        <v>2.4807000000000001</v>
      </c>
      <c r="M499" s="84">
        <f t="shared" si="288"/>
        <v>2.5670600000000001</v>
      </c>
      <c r="N499" s="84">
        <f t="shared" si="288"/>
        <v>2.6014499999999998</v>
      </c>
      <c r="O499" s="84">
        <f t="shared" si="288"/>
        <v>2.6097399999999999</v>
      </c>
      <c r="P499" s="84">
        <f t="shared" si="288"/>
        <v>2.6042200000000002</v>
      </c>
      <c r="Q499" s="84">
        <f t="shared" si="288"/>
        <v>2.59863</v>
      </c>
      <c r="R499" s="84">
        <f t="shared" si="288"/>
        <v>2.5610200000000001</v>
      </c>
      <c r="S499" s="84">
        <f t="shared" si="288"/>
        <v>2.5566200000000001</v>
      </c>
      <c r="T499" s="84">
        <f t="shared" si="288"/>
        <v>2.5534699999999999</v>
      </c>
      <c r="U499" s="84">
        <f t="shared" si="288"/>
        <v>2.5695299999999999</v>
      </c>
      <c r="V499" s="84">
        <f t="shared" si="288"/>
        <v>2.6032000000000002</v>
      </c>
      <c r="W499" s="84">
        <f t="shared" si="288"/>
        <v>2.6108199999999999</v>
      </c>
      <c r="X499" s="84">
        <f t="shared" si="288"/>
        <v>2.6166200000000002</v>
      </c>
      <c r="Y499" s="84">
        <f t="shared" si="288"/>
        <v>2.5796199999999998</v>
      </c>
      <c r="Z499" s="84">
        <f t="shared" si="288"/>
        <v>2.4136199999999999</v>
      </c>
      <c r="AA499" s="84">
        <f t="shared" si="288"/>
        <v>2.3443800000000001</v>
      </c>
    </row>
    <row r="500" spans="1:27" ht="12.75" hidden="1" customHeight="1" outlineLevel="1" x14ac:dyDescent="0.2">
      <c r="A500" s="92" t="s">
        <v>2727</v>
      </c>
      <c r="B500" s="62" t="s">
        <v>231</v>
      </c>
      <c r="C500" s="42" t="s">
        <v>77</v>
      </c>
      <c r="D500" s="43">
        <v>1559.53</v>
      </c>
      <c r="E500" s="43">
        <v>1471.51</v>
      </c>
      <c r="F500" s="43">
        <v>1324.62</v>
      </c>
      <c r="G500" s="43">
        <v>1283.44</v>
      </c>
      <c r="H500" s="43">
        <v>1344.28</v>
      </c>
      <c r="I500" s="43">
        <v>1478.68</v>
      </c>
      <c r="J500" s="43">
        <v>1511.41</v>
      </c>
      <c r="K500" s="43">
        <v>1569.17</v>
      </c>
      <c r="L500" s="43">
        <v>1711.22</v>
      </c>
      <c r="M500" s="43">
        <v>1797.58</v>
      </c>
      <c r="N500" s="43">
        <v>1831.97</v>
      </c>
      <c r="O500" s="43">
        <v>1840.26</v>
      </c>
      <c r="P500" s="43">
        <v>1834.74</v>
      </c>
      <c r="Q500" s="43">
        <v>1829.15</v>
      </c>
      <c r="R500" s="43">
        <v>1791.54</v>
      </c>
      <c r="S500" s="43">
        <v>1787.14</v>
      </c>
      <c r="T500" s="43">
        <v>1783.99</v>
      </c>
      <c r="U500" s="43">
        <v>1800.05</v>
      </c>
      <c r="V500" s="43">
        <v>1833.72</v>
      </c>
      <c r="W500" s="43">
        <v>1841.34</v>
      </c>
      <c r="X500" s="43">
        <v>1847.14</v>
      </c>
      <c r="Y500" s="43">
        <v>1810.14</v>
      </c>
      <c r="Z500" s="43">
        <v>1644.14</v>
      </c>
      <c r="AA500" s="43">
        <v>1574.9</v>
      </c>
    </row>
    <row r="501" spans="1:27" ht="12.75" hidden="1" customHeight="1" outlineLevel="1" x14ac:dyDescent="0.2">
      <c r="A501" s="92" t="s">
        <v>2728</v>
      </c>
      <c r="B501" s="62" t="s">
        <v>88</v>
      </c>
      <c r="C501" s="42" t="s">
        <v>77</v>
      </c>
      <c r="D501" s="43">
        <f>$D$486</f>
        <v>434.18</v>
      </c>
      <c r="E501" s="43">
        <f t="shared" ref="E501:AA501" si="289">$D$486</f>
        <v>434.18</v>
      </c>
      <c r="F501" s="43">
        <f t="shared" si="289"/>
        <v>434.18</v>
      </c>
      <c r="G501" s="43">
        <f t="shared" si="289"/>
        <v>434.18</v>
      </c>
      <c r="H501" s="43">
        <f t="shared" si="289"/>
        <v>434.18</v>
      </c>
      <c r="I501" s="43">
        <f t="shared" si="289"/>
        <v>434.18</v>
      </c>
      <c r="J501" s="43">
        <f t="shared" si="289"/>
        <v>434.18</v>
      </c>
      <c r="K501" s="43">
        <f t="shared" si="289"/>
        <v>434.18</v>
      </c>
      <c r="L501" s="43">
        <f t="shared" si="289"/>
        <v>434.18</v>
      </c>
      <c r="M501" s="43">
        <f t="shared" si="289"/>
        <v>434.18</v>
      </c>
      <c r="N501" s="43">
        <f t="shared" si="289"/>
        <v>434.18</v>
      </c>
      <c r="O501" s="43">
        <f t="shared" si="289"/>
        <v>434.18</v>
      </c>
      <c r="P501" s="43">
        <f t="shared" si="289"/>
        <v>434.18</v>
      </c>
      <c r="Q501" s="43">
        <f t="shared" si="289"/>
        <v>434.18</v>
      </c>
      <c r="R501" s="43">
        <f t="shared" si="289"/>
        <v>434.18</v>
      </c>
      <c r="S501" s="43">
        <f t="shared" si="289"/>
        <v>434.18</v>
      </c>
      <c r="T501" s="43">
        <f t="shared" si="289"/>
        <v>434.18</v>
      </c>
      <c r="U501" s="43">
        <f t="shared" si="289"/>
        <v>434.18</v>
      </c>
      <c r="V501" s="43">
        <f t="shared" si="289"/>
        <v>434.18</v>
      </c>
      <c r="W501" s="43">
        <f t="shared" si="289"/>
        <v>434.18</v>
      </c>
      <c r="X501" s="43">
        <f t="shared" si="289"/>
        <v>434.18</v>
      </c>
      <c r="Y501" s="43">
        <f t="shared" si="289"/>
        <v>434.18</v>
      </c>
      <c r="Z501" s="43">
        <f t="shared" si="289"/>
        <v>434.18</v>
      </c>
      <c r="AA501" s="43">
        <f t="shared" si="289"/>
        <v>434.18</v>
      </c>
    </row>
    <row r="502" spans="1:27" ht="12.75" hidden="1" customHeight="1" outlineLevel="1" x14ac:dyDescent="0.2">
      <c r="A502" s="92" t="s">
        <v>2729</v>
      </c>
      <c r="B502" s="62" t="s">
        <v>81</v>
      </c>
      <c r="C502" s="42" t="s">
        <v>77</v>
      </c>
      <c r="D502" s="43">
        <v>4.6100000000000003</v>
      </c>
      <c r="E502" s="43">
        <v>4.6100000000000003</v>
      </c>
      <c r="F502" s="43">
        <v>4.6100000000000003</v>
      </c>
      <c r="G502" s="43">
        <v>4.6100000000000003</v>
      </c>
      <c r="H502" s="43">
        <v>4.6100000000000003</v>
      </c>
      <c r="I502" s="43">
        <v>4.6100000000000003</v>
      </c>
      <c r="J502" s="43">
        <v>4.6100000000000003</v>
      </c>
      <c r="K502" s="43">
        <v>4.6100000000000003</v>
      </c>
      <c r="L502" s="43">
        <v>4.6100000000000003</v>
      </c>
      <c r="M502" s="43">
        <v>4.6100000000000003</v>
      </c>
      <c r="N502" s="43">
        <v>4.6100000000000003</v>
      </c>
      <c r="O502" s="43">
        <v>4.6100000000000003</v>
      </c>
      <c r="P502" s="43">
        <v>4.6100000000000003</v>
      </c>
      <c r="Q502" s="43">
        <v>4.6100000000000003</v>
      </c>
      <c r="R502" s="43">
        <v>4.6100000000000003</v>
      </c>
      <c r="S502" s="43">
        <v>4.6100000000000003</v>
      </c>
      <c r="T502" s="43">
        <v>4.6100000000000003</v>
      </c>
      <c r="U502" s="43">
        <v>4.6100000000000003</v>
      </c>
      <c r="V502" s="43">
        <v>4.6100000000000003</v>
      </c>
      <c r="W502" s="43">
        <v>4.6100000000000003</v>
      </c>
      <c r="X502" s="43">
        <v>4.6100000000000003</v>
      </c>
      <c r="Y502" s="43">
        <v>4.6100000000000003</v>
      </c>
      <c r="Z502" s="43">
        <v>4.6100000000000003</v>
      </c>
      <c r="AA502" s="43">
        <v>4.6100000000000003</v>
      </c>
    </row>
    <row r="503" spans="1:27" ht="12.75" hidden="1" customHeight="1" outlineLevel="1" x14ac:dyDescent="0.2">
      <c r="A503" s="92" t="s">
        <v>2730</v>
      </c>
      <c r="B503" s="62" t="s">
        <v>79</v>
      </c>
      <c r="C503" s="42" t="s">
        <v>77</v>
      </c>
      <c r="D503" s="43">
        <f>$D$11</f>
        <v>330.69</v>
      </c>
      <c r="E503" s="43">
        <f t="shared" ref="E503:AA503" si="290">$D$11</f>
        <v>330.69</v>
      </c>
      <c r="F503" s="43">
        <f t="shared" si="290"/>
        <v>330.69</v>
      </c>
      <c r="G503" s="43">
        <f t="shared" si="290"/>
        <v>330.69</v>
      </c>
      <c r="H503" s="43">
        <f t="shared" si="290"/>
        <v>330.69</v>
      </c>
      <c r="I503" s="43">
        <f t="shared" si="290"/>
        <v>330.69</v>
      </c>
      <c r="J503" s="43">
        <f t="shared" si="290"/>
        <v>330.69</v>
      </c>
      <c r="K503" s="43">
        <f t="shared" si="290"/>
        <v>330.69</v>
      </c>
      <c r="L503" s="43">
        <f t="shared" si="290"/>
        <v>330.69</v>
      </c>
      <c r="M503" s="43">
        <f t="shared" si="290"/>
        <v>330.69</v>
      </c>
      <c r="N503" s="43">
        <f t="shared" si="290"/>
        <v>330.69</v>
      </c>
      <c r="O503" s="43">
        <f t="shared" si="290"/>
        <v>330.69</v>
      </c>
      <c r="P503" s="43">
        <f t="shared" si="290"/>
        <v>330.69</v>
      </c>
      <c r="Q503" s="43">
        <f t="shared" si="290"/>
        <v>330.69</v>
      </c>
      <c r="R503" s="43">
        <f t="shared" si="290"/>
        <v>330.69</v>
      </c>
      <c r="S503" s="43">
        <f t="shared" si="290"/>
        <v>330.69</v>
      </c>
      <c r="T503" s="43">
        <f t="shared" si="290"/>
        <v>330.69</v>
      </c>
      <c r="U503" s="43">
        <f t="shared" si="290"/>
        <v>330.69</v>
      </c>
      <c r="V503" s="43">
        <f t="shared" si="290"/>
        <v>330.69</v>
      </c>
      <c r="W503" s="43">
        <f t="shared" si="290"/>
        <v>330.69</v>
      </c>
      <c r="X503" s="43">
        <f t="shared" si="290"/>
        <v>330.69</v>
      </c>
      <c r="Y503" s="43">
        <f t="shared" si="290"/>
        <v>330.69</v>
      </c>
      <c r="Z503" s="43">
        <f t="shared" si="290"/>
        <v>330.69</v>
      </c>
      <c r="AA503" s="43">
        <f t="shared" si="290"/>
        <v>330.69</v>
      </c>
    </row>
    <row r="504" spans="1:27" collapsed="1" x14ac:dyDescent="0.2">
      <c r="A504" s="91" t="s">
        <v>2731</v>
      </c>
      <c r="B504" s="27" t="str">
        <f>"05"&amp;"."&amp;$B$801&amp;"."&amp;$B$802</f>
        <v>05.03.2023</v>
      </c>
      <c r="C504" s="83" t="s">
        <v>74</v>
      </c>
      <c r="D504" s="84">
        <f>ROUND(((D505+D506+D508+D507)/1000),5)</f>
        <v>2.2746599999999999</v>
      </c>
      <c r="E504" s="84">
        <f>ROUND(((E505+E506+E508+E507)/1000),5)</f>
        <v>2.15266</v>
      </c>
      <c r="F504" s="84">
        <f>ROUND(((F505+F506+F508+F507)/1000),5)</f>
        <v>2.0225499999999998</v>
      </c>
      <c r="G504" s="84">
        <f t="shared" ref="G504:AA504" si="291">ROUND(((G505+G506+G508+G507)/1000),5)</f>
        <v>1.9910300000000001</v>
      </c>
      <c r="H504" s="84">
        <f t="shared" si="291"/>
        <v>2.0544899999999999</v>
      </c>
      <c r="I504" s="84">
        <f t="shared" si="291"/>
        <v>2.15422</v>
      </c>
      <c r="J504" s="84">
        <f t="shared" si="291"/>
        <v>2.17014</v>
      </c>
      <c r="K504" s="84">
        <f t="shared" si="291"/>
        <v>2.2705000000000002</v>
      </c>
      <c r="L504" s="84">
        <f t="shared" si="291"/>
        <v>2.36896</v>
      </c>
      <c r="M504" s="84">
        <f t="shared" si="291"/>
        <v>2.5460199999999999</v>
      </c>
      <c r="N504" s="84">
        <f t="shared" si="291"/>
        <v>2.59504</v>
      </c>
      <c r="O504" s="84">
        <f t="shared" si="291"/>
        <v>2.6080700000000001</v>
      </c>
      <c r="P504" s="84">
        <f t="shared" si="291"/>
        <v>2.6048399999999998</v>
      </c>
      <c r="Q504" s="84">
        <f t="shared" si="291"/>
        <v>2.6027499999999999</v>
      </c>
      <c r="R504" s="84">
        <f t="shared" si="291"/>
        <v>2.5703999999999998</v>
      </c>
      <c r="S504" s="84">
        <f t="shared" si="291"/>
        <v>2.57186</v>
      </c>
      <c r="T504" s="84">
        <f t="shared" si="291"/>
        <v>2.5708799999999998</v>
      </c>
      <c r="U504" s="84">
        <f t="shared" si="291"/>
        <v>2.5872299999999999</v>
      </c>
      <c r="V504" s="84">
        <f t="shared" si="291"/>
        <v>2.63375</v>
      </c>
      <c r="W504" s="84">
        <f t="shared" si="291"/>
        <v>2.6297100000000002</v>
      </c>
      <c r="X504" s="84">
        <f t="shared" si="291"/>
        <v>2.63971</v>
      </c>
      <c r="Y504" s="84">
        <f t="shared" si="291"/>
        <v>2.6014699999999999</v>
      </c>
      <c r="Z504" s="84">
        <f t="shared" si="291"/>
        <v>2.4518499999999999</v>
      </c>
      <c r="AA504" s="84">
        <f t="shared" si="291"/>
        <v>2.3674599999999999</v>
      </c>
    </row>
    <row r="505" spans="1:27" ht="12.75" hidden="1" customHeight="1" outlineLevel="1" x14ac:dyDescent="0.2">
      <c r="A505" s="92" t="s">
        <v>2732</v>
      </c>
      <c r="B505" s="62" t="s">
        <v>231</v>
      </c>
      <c r="C505" s="42" t="s">
        <v>77</v>
      </c>
      <c r="D505" s="43">
        <v>1505.18</v>
      </c>
      <c r="E505" s="43">
        <v>1383.18</v>
      </c>
      <c r="F505" s="43">
        <v>1253.07</v>
      </c>
      <c r="G505" s="43">
        <v>1221.55</v>
      </c>
      <c r="H505" s="43">
        <v>1285.01</v>
      </c>
      <c r="I505" s="43">
        <v>1384.74</v>
      </c>
      <c r="J505" s="43">
        <v>1400.66</v>
      </c>
      <c r="K505" s="43">
        <v>1501.02</v>
      </c>
      <c r="L505" s="43">
        <v>1599.48</v>
      </c>
      <c r="M505" s="43">
        <v>1776.54</v>
      </c>
      <c r="N505" s="43">
        <v>1825.56</v>
      </c>
      <c r="O505" s="43">
        <v>1838.59</v>
      </c>
      <c r="P505" s="43">
        <v>1835.36</v>
      </c>
      <c r="Q505" s="43">
        <v>1833.27</v>
      </c>
      <c r="R505" s="43">
        <v>1800.92</v>
      </c>
      <c r="S505" s="43">
        <v>1802.38</v>
      </c>
      <c r="T505" s="43">
        <v>1801.4</v>
      </c>
      <c r="U505" s="43">
        <v>1817.75</v>
      </c>
      <c r="V505" s="43">
        <v>1864.27</v>
      </c>
      <c r="W505" s="43">
        <v>1860.23</v>
      </c>
      <c r="X505" s="43">
        <v>1870.23</v>
      </c>
      <c r="Y505" s="43">
        <v>1831.99</v>
      </c>
      <c r="Z505" s="43">
        <v>1682.37</v>
      </c>
      <c r="AA505" s="43">
        <v>1597.98</v>
      </c>
    </row>
    <row r="506" spans="1:27" ht="12.75" hidden="1" customHeight="1" outlineLevel="1" x14ac:dyDescent="0.2">
      <c r="A506" s="92" t="s">
        <v>2733</v>
      </c>
      <c r="B506" s="62" t="s">
        <v>88</v>
      </c>
      <c r="C506" s="42" t="s">
        <v>77</v>
      </c>
      <c r="D506" s="43">
        <f>$D$486</f>
        <v>434.18</v>
      </c>
      <c r="E506" s="43">
        <f t="shared" ref="E506:AA506" si="292">$D$486</f>
        <v>434.18</v>
      </c>
      <c r="F506" s="43">
        <f t="shared" si="292"/>
        <v>434.18</v>
      </c>
      <c r="G506" s="43">
        <f t="shared" si="292"/>
        <v>434.18</v>
      </c>
      <c r="H506" s="43">
        <f t="shared" si="292"/>
        <v>434.18</v>
      </c>
      <c r="I506" s="43">
        <f t="shared" si="292"/>
        <v>434.18</v>
      </c>
      <c r="J506" s="43">
        <f t="shared" si="292"/>
        <v>434.18</v>
      </c>
      <c r="K506" s="43">
        <f t="shared" si="292"/>
        <v>434.18</v>
      </c>
      <c r="L506" s="43">
        <f t="shared" si="292"/>
        <v>434.18</v>
      </c>
      <c r="M506" s="43">
        <f t="shared" si="292"/>
        <v>434.18</v>
      </c>
      <c r="N506" s="43">
        <f t="shared" si="292"/>
        <v>434.18</v>
      </c>
      <c r="O506" s="43">
        <f t="shared" si="292"/>
        <v>434.18</v>
      </c>
      <c r="P506" s="43">
        <f t="shared" si="292"/>
        <v>434.18</v>
      </c>
      <c r="Q506" s="43">
        <f t="shared" si="292"/>
        <v>434.18</v>
      </c>
      <c r="R506" s="43">
        <f t="shared" si="292"/>
        <v>434.18</v>
      </c>
      <c r="S506" s="43">
        <f t="shared" si="292"/>
        <v>434.18</v>
      </c>
      <c r="T506" s="43">
        <f t="shared" si="292"/>
        <v>434.18</v>
      </c>
      <c r="U506" s="43">
        <f t="shared" si="292"/>
        <v>434.18</v>
      </c>
      <c r="V506" s="43">
        <f t="shared" si="292"/>
        <v>434.18</v>
      </c>
      <c r="W506" s="43">
        <f t="shared" si="292"/>
        <v>434.18</v>
      </c>
      <c r="X506" s="43">
        <f t="shared" si="292"/>
        <v>434.18</v>
      </c>
      <c r="Y506" s="43">
        <f t="shared" si="292"/>
        <v>434.18</v>
      </c>
      <c r="Z506" s="43">
        <f t="shared" si="292"/>
        <v>434.18</v>
      </c>
      <c r="AA506" s="43">
        <f t="shared" si="292"/>
        <v>434.18</v>
      </c>
    </row>
    <row r="507" spans="1:27" ht="12.75" hidden="1" customHeight="1" outlineLevel="1" x14ac:dyDescent="0.2">
      <c r="A507" s="92" t="s">
        <v>2734</v>
      </c>
      <c r="B507" s="62" t="s">
        <v>81</v>
      </c>
      <c r="C507" s="42" t="s">
        <v>77</v>
      </c>
      <c r="D507" s="43">
        <v>4.6100000000000003</v>
      </c>
      <c r="E507" s="43">
        <v>4.6100000000000003</v>
      </c>
      <c r="F507" s="43">
        <v>4.6100000000000003</v>
      </c>
      <c r="G507" s="43">
        <v>4.6100000000000003</v>
      </c>
      <c r="H507" s="43">
        <v>4.6100000000000003</v>
      </c>
      <c r="I507" s="43">
        <v>4.6100000000000003</v>
      </c>
      <c r="J507" s="43">
        <v>4.6100000000000003</v>
      </c>
      <c r="K507" s="43">
        <v>4.6100000000000003</v>
      </c>
      <c r="L507" s="43">
        <v>4.6100000000000003</v>
      </c>
      <c r="M507" s="43">
        <v>4.6100000000000003</v>
      </c>
      <c r="N507" s="43">
        <v>4.6100000000000003</v>
      </c>
      <c r="O507" s="43">
        <v>4.6100000000000003</v>
      </c>
      <c r="P507" s="43">
        <v>4.6100000000000003</v>
      </c>
      <c r="Q507" s="43">
        <v>4.6100000000000003</v>
      </c>
      <c r="R507" s="43">
        <v>4.6100000000000003</v>
      </c>
      <c r="S507" s="43">
        <v>4.6100000000000003</v>
      </c>
      <c r="T507" s="43">
        <v>4.6100000000000003</v>
      </c>
      <c r="U507" s="43">
        <v>4.6100000000000003</v>
      </c>
      <c r="V507" s="43">
        <v>4.6100000000000003</v>
      </c>
      <c r="W507" s="43">
        <v>4.6100000000000003</v>
      </c>
      <c r="X507" s="43">
        <v>4.6100000000000003</v>
      </c>
      <c r="Y507" s="43">
        <v>4.6100000000000003</v>
      </c>
      <c r="Z507" s="43">
        <v>4.6100000000000003</v>
      </c>
      <c r="AA507" s="43">
        <v>4.6100000000000003</v>
      </c>
    </row>
    <row r="508" spans="1:27" ht="12.75" hidden="1" customHeight="1" outlineLevel="1" x14ac:dyDescent="0.2">
      <c r="A508" s="92" t="s">
        <v>2735</v>
      </c>
      <c r="B508" s="62" t="s">
        <v>79</v>
      </c>
      <c r="C508" s="42" t="s">
        <v>77</v>
      </c>
      <c r="D508" s="43">
        <f>$D$11</f>
        <v>330.69</v>
      </c>
      <c r="E508" s="43">
        <f t="shared" ref="E508:AA508" si="293">$D$11</f>
        <v>330.69</v>
      </c>
      <c r="F508" s="43">
        <f t="shared" si="293"/>
        <v>330.69</v>
      </c>
      <c r="G508" s="43">
        <f t="shared" si="293"/>
        <v>330.69</v>
      </c>
      <c r="H508" s="43">
        <f t="shared" si="293"/>
        <v>330.69</v>
      </c>
      <c r="I508" s="43">
        <f t="shared" si="293"/>
        <v>330.69</v>
      </c>
      <c r="J508" s="43">
        <f t="shared" si="293"/>
        <v>330.69</v>
      </c>
      <c r="K508" s="43">
        <f t="shared" si="293"/>
        <v>330.69</v>
      </c>
      <c r="L508" s="43">
        <f t="shared" si="293"/>
        <v>330.69</v>
      </c>
      <c r="M508" s="43">
        <f t="shared" si="293"/>
        <v>330.69</v>
      </c>
      <c r="N508" s="43">
        <f t="shared" si="293"/>
        <v>330.69</v>
      </c>
      <c r="O508" s="43">
        <f t="shared" si="293"/>
        <v>330.69</v>
      </c>
      <c r="P508" s="43">
        <f t="shared" si="293"/>
        <v>330.69</v>
      </c>
      <c r="Q508" s="43">
        <f t="shared" si="293"/>
        <v>330.69</v>
      </c>
      <c r="R508" s="43">
        <f t="shared" si="293"/>
        <v>330.69</v>
      </c>
      <c r="S508" s="43">
        <f t="shared" si="293"/>
        <v>330.69</v>
      </c>
      <c r="T508" s="43">
        <f t="shared" si="293"/>
        <v>330.69</v>
      </c>
      <c r="U508" s="43">
        <f t="shared" si="293"/>
        <v>330.69</v>
      </c>
      <c r="V508" s="43">
        <f t="shared" si="293"/>
        <v>330.69</v>
      </c>
      <c r="W508" s="43">
        <f t="shared" si="293"/>
        <v>330.69</v>
      </c>
      <c r="X508" s="43">
        <f t="shared" si="293"/>
        <v>330.69</v>
      </c>
      <c r="Y508" s="43">
        <f t="shared" si="293"/>
        <v>330.69</v>
      </c>
      <c r="Z508" s="43">
        <f t="shared" si="293"/>
        <v>330.69</v>
      </c>
      <c r="AA508" s="43">
        <f t="shared" si="293"/>
        <v>330.69</v>
      </c>
    </row>
    <row r="509" spans="1:27" collapsed="1" x14ac:dyDescent="0.2">
      <c r="A509" s="91" t="s">
        <v>2736</v>
      </c>
      <c r="B509" s="27" t="str">
        <f>"06"&amp;"."&amp;$B$801&amp;"."&amp;$B$802</f>
        <v>06.03.2023</v>
      </c>
      <c r="C509" s="83" t="s">
        <v>74</v>
      </c>
      <c r="D509" s="84">
        <f>ROUND(((D510+D511+D513+D512)/1000),5)</f>
        <v>2.2652199999999998</v>
      </c>
      <c r="E509" s="84">
        <f>ROUND(((E510+E511+E513+E512)/1000),5)</f>
        <v>2.0796899999999998</v>
      </c>
      <c r="F509" s="84">
        <f>ROUND(((F510+F511+F513+F512)/1000),5)</f>
        <v>1.9667600000000001</v>
      </c>
      <c r="G509" s="84">
        <f t="shared" ref="G509:AA509" si="294">ROUND(((G510+G511+G513+G512)/1000),5)</f>
        <v>1.96584</v>
      </c>
      <c r="H509" s="84">
        <f t="shared" si="294"/>
        <v>2.1137000000000001</v>
      </c>
      <c r="I509" s="84">
        <f t="shared" si="294"/>
        <v>2.2774299999999998</v>
      </c>
      <c r="J509" s="84">
        <f t="shared" si="294"/>
        <v>2.3440400000000001</v>
      </c>
      <c r="K509" s="84">
        <f t="shared" si="294"/>
        <v>2.4682200000000001</v>
      </c>
      <c r="L509" s="84">
        <f t="shared" si="294"/>
        <v>2.5526200000000001</v>
      </c>
      <c r="M509" s="84">
        <f t="shared" si="294"/>
        <v>2.57918</v>
      </c>
      <c r="N509" s="84">
        <f t="shared" si="294"/>
        <v>2.6330800000000001</v>
      </c>
      <c r="O509" s="84">
        <f t="shared" si="294"/>
        <v>2.6114999999999999</v>
      </c>
      <c r="P509" s="84">
        <f t="shared" si="294"/>
        <v>2.58527</v>
      </c>
      <c r="Q509" s="84">
        <f t="shared" si="294"/>
        <v>2.5900500000000002</v>
      </c>
      <c r="R509" s="84">
        <f t="shared" si="294"/>
        <v>2.5837400000000001</v>
      </c>
      <c r="S509" s="84">
        <f t="shared" si="294"/>
        <v>2.5522300000000002</v>
      </c>
      <c r="T509" s="84">
        <f t="shared" si="294"/>
        <v>2.52075</v>
      </c>
      <c r="U509" s="84">
        <f t="shared" si="294"/>
        <v>2.52176</v>
      </c>
      <c r="V509" s="84">
        <f t="shared" si="294"/>
        <v>2.5642800000000001</v>
      </c>
      <c r="W509" s="84">
        <f t="shared" si="294"/>
        <v>2.5857199999999998</v>
      </c>
      <c r="X509" s="84">
        <f t="shared" si="294"/>
        <v>2.55437</v>
      </c>
      <c r="Y509" s="84">
        <f t="shared" si="294"/>
        <v>2.5042399999999998</v>
      </c>
      <c r="Z509" s="84">
        <f t="shared" si="294"/>
        <v>2.3716400000000002</v>
      </c>
      <c r="AA509" s="84">
        <f t="shared" si="294"/>
        <v>2.2769499999999998</v>
      </c>
    </row>
    <row r="510" spans="1:27" ht="12.75" hidden="1" customHeight="1" outlineLevel="1" x14ac:dyDescent="0.2">
      <c r="A510" s="92" t="s">
        <v>2737</v>
      </c>
      <c r="B510" s="62" t="s">
        <v>231</v>
      </c>
      <c r="C510" s="42" t="s">
        <v>77</v>
      </c>
      <c r="D510" s="43">
        <v>1495.74</v>
      </c>
      <c r="E510" s="43">
        <v>1310.21</v>
      </c>
      <c r="F510" s="43">
        <v>1197.28</v>
      </c>
      <c r="G510" s="43">
        <v>1196.3599999999999</v>
      </c>
      <c r="H510" s="43">
        <v>1344.22</v>
      </c>
      <c r="I510" s="43">
        <v>1507.95</v>
      </c>
      <c r="J510" s="43">
        <v>1574.56</v>
      </c>
      <c r="K510" s="43">
        <v>1698.74</v>
      </c>
      <c r="L510" s="43">
        <v>1783.14</v>
      </c>
      <c r="M510" s="43">
        <v>1809.7</v>
      </c>
      <c r="N510" s="43">
        <v>1863.6</v>
      </c>
      <c r="O510" s="43">
        <v>1842.02</v>
      </c>
      <c r="P510" s="43">
        <v>1815.79</v>
      </c>
      <c r="Q510" s="43">
        <v>1820.57</v>
      </c>
      <c r="R510" s="43">
        <v>1814.26</v>
      </c>
      <c r="S510" s="43">
        <v>1782.75</v>
      </c>
      <c r="T510" s="43">
        <v>1751.27</v>
      </c>
      <c r="U510" s="43">
        <v>1752.28</v>
      </c>
      <c r="V510" s="43">
        <v>1794.8</v>
      </c>
      <c r="W510" s="43">
        <v>1816.24</v>
      </c>
      <c r="X510" s="43">
        <v>1784.89</v>
      </c>
      <c r="Y510" s="43">
        <v>1734.76</v>
      </c>
      <c r="Z510" s="43">
        <v>1602.16</v>
      </c>
      <c r="AA510" s="43">
        <v>1507.47</v>
      </c>
    </row>
    <row r="511" spans="1:27" ht="12.75" hidden="1" customHeight="1" outlineLevel="1" x14ac:dyDescent="0.2">
      <c r="A511" s="92" t="s">
        <v>2738</v>
      </c>
      <c r="B511" s="62" t="s">
        <v>88</v>
      </c>
      <c r="C511" s="42" t="s">
        <v>77</v>
      </c>
      <c r="D511" s="43">
        <f>$D$486</f>
        <v>434.18</v>
      </c>
      <c r="E511" s="43">
        <f t="shared" ref="E511:AA511" si="295">$D$486</f>
        <v>434.18</v>
      </c>
      <c r="F511" s="43">
        <f t="shared" si="295"/>
        <v>434.18</v>
      </c>
      <c r="G511" s="43">
        <f t="shared" si="295"/>
        <v>434.18</v>
      </c>
      <c r="H511" s="43">
        <f t="shared" si="295"/>
        <v>434.18</v>
      </c>
      <c r="I511" s="43">
        <f t="shared" si="295"/>
        <v>434.18</v>
      </c>
      <c r="J511" s="43">
        <f t="shared" si="295"/>
        <v>434.18</v>
      </c>
      <c r="K511" s="43">
        <f t="shared" si="295"/>
        <v>434.18</v>
      </c>
      <c r="L511" s="43">
        <f t="shared" si="295"/>
        <v>434.18</v>
      </c>
      <c r="M511" s="43">
        <f t="shared" si="295"/>
        <v>434.18</v>
      </c>
      <c r="N511" s="43">
        <f t="shared" si="295"/>
        <v>434.18</v>
      </c>
      <c r="O511" s="43">
        <f t="shared" si="295"/>
        <v>434.18</v>
      </c>
      <c r="P511" s="43">
        <f t="shared" si="295"/>
        <v>434.18</v>
      </c>
      <c r="Q511" s="43">
        <f t="shared" si="295"/>
        <v>434.18</v>
      </c>
      <c r="R511" s="43">
        <f t="shared" si="295"/>
        <v>434.18</v>
      </c>
      <c r="S511" s="43">
        <f t="shared" si="295"/>
        <v>434.18</v>
      </c>
      <c r="T511" s="43">
        <f t="shared" si="295"/>
        <v>434.18</v>
      </c>
      <c r="U511" s="43">
        <f t="shared" si="295"/>
        <v>434.18</v>
      </c>
      <c r="V511" s="43">
        <f t="shared" si="295"/>
        <v>434.18</v>
      </c>
      <c r="W511" s="43">
        <f t="shared" si="295"/>
        <v>434.18</v>
      </c>
      <c r="X511" s="43">
        <f t="shared" si="295"/>
        <v>434.18</v>
      </c>
      <c r="Y511" s="43">
        <f t="shared" si="295"/>
        <v>434.18</v>
      </c>
      <c r="Z511" s="43">
        <f t="shared" si="295"/>
        <v>434.18</v>
      </c>
      <c r="AA511" s="43">
        <f t="shared" si="295"/>
        <v>434.18</v>
      </c>
    </row>
    <row r="512" spans="1:27" ht="12.75" hidden="1" customHeight="1" outlineLevel="1" x14ac:dyDescent="0.2">
      <c r="A512" s="92" t="s">
        <v>2739</v>
      </c>
      <c r="B512" s="62" t="s">
        <v>81</v>
      </c>
      <c r="C512" s="42" t="s">
        <v>77</v>
      </c>
      <c r="D512" s="43">
        <v>4.6100000000000003</v>
      </c>
      <c r="E512" s="43">
        <v>4.6100000000000003</v>
      </c>
      <c r="F512" s="43">
        <v>4.6100000000000003</v>
      </c>
      <c r="G512" s="43">
        <v>4.6100000000000003</v>
      </c>
      <c r="H512" s="43">
        <v>4.6100000000000003</v>
      </c>
      <c r="I512" s="43">
        <v>4.6100000000000003</v>
      </c>
      <c r="J512" s="43">
        <v>4.6100000000000003</v>
      </c>
      <c r="K512" s="43">
        <v>4.6100000000000003</v>
      </c>
      <c r="L512" s="43">
        <v>4.6100000000000003</v>
      </c>
      <c r="M512" s="43">
        <v>4.6100000000000003</v>
      </c>
      <c r="N512" s="43">
        <v>4.6100000000000003</v>
      </c>
      <c r="O512" s="43">
        <v>4.6100000000000003</v>
      </c>
      <c r="P512" s="43">
        <v>4.6100000000000003</v>
      </c>
      <c r="Q512" s="43">
        <v>4.6100000000000003</v>
      </c>
      <c r="R512" s="43">
        <v>4.6100000000000003</v>
      </c>
      <c r="S512" s="43">
        <v>4.6100000000000003</v>
      </c>
      <c r="T512" s="43">
        <v>4.6100000000000003</v>
      </c>
      <c r="U512" s="43">
        <v>4.6100000000000003</v>
      </c>
      <c r="V512" s="43">
        <v>4.6100000000000003</v>
      </c>
      <c r="W512" s="43">
        <v>4.6100000000000003</v>
      </c>
      <c r="X512" s="43">
        <v>4.6100000000000003</v>
      </c>
      <c r="Y512" s="43">
        <v>4.6100000000000003</v>
      </c>
      <c r="Z512" s="43">
        <v>4.6100000000000003</v>
      </c>
      <c r="AA512" s="43">
        <v>4.6100000000000003</v>
      </c>
    </row>
    <row r="513" spans="1:27" ht="12.75" hidden="1" customHeight="1" outlineLevel="1" x14ac:dyDescent="0.2">
      <c r="A513" s="92" t="s">
        <v>2740</v>
      </c>
      <c r="B513" s="62" t="s">
        <v>79</v>
      </c>
      <c r="C513" s="42" t="s">
        <v>77</v>
      </c>
      <c r="D513" s="43">
        <f>$D$11</f>
        <v>330.69</v>
      </c>
      <c r="E513" s="43">
        <f t="shared" ref="E513:AA513" si="296">$D$11</f>
        <v>330.69</v>
      </c>
      <c r="F513" s="43">
        <f t="shared" si="296"/>
        <v>330.69</v>
      </c>
      <c r="G513" s="43">
        <f t="shared" si="296"/>
        <v>330.69</v>
      </c>
      <c r="H513" s="43">
        <f t="shared" si="296"/>
        <v>330.69</v>
      </c>
      <c r="I513" s="43">
        <f t="shared" si="296"/>
        <v>330.69</v>
      </c>
      <c r="J513" s="43">
        <f t="shared" si="296"/>
        <v>330.69</v>
      </c>
      <c r="K513" s="43">
        <f t="shared" si="296"/>
        <v>330.69</v>
      </c>
      <c r="L513" s="43">
        <f t="shared" si="296"/>
        <v>330.69</v>
      </c>
      <c r="M513" s="43">
        <f t="shared" si="296"/>
        <v>330.69</v>
      </c>
      <c r="N513" s="43">
        <f t="shared" si="296"/>
        <v>330.69</v>
      </c>
      <c r="O513" s="43">
        <f t="shared" si="296"/>
        <v>330.69</v>
      </c>
      <c r="P513" s="43">
        <f t="shared" si="296"/>
        <v>330.69</v>
      </c>
      <c r="Q513" s="43">
        <f t="shared" si="296"/>
        <v>330.69</v>
      </c>
      <c r="R513" s="43">
        <f t="shared" si="296"/>
        <v>330.69</v>
      </c>
      <c r="S513" s="43">
        <f t="shared" si="296"/>
        <v>330.69</v>
      </c>
      <c r="T513" s="43">
        <f t="shared" si="296"/>
        <v>330.69</v>
      </c>
      <c r="U513" s="43">
        <f t="shared" si="296"/>
        <v>330.69</v>
      </c>
      <c r="V513" s="43">
        <f t="shared" si="296"/>
        <v>330.69</v>
      </c>
      <c r="W513" s="43">
        <f t="shared" si="296"/>
        <v>330.69</v>
      </c>
      <c r="X513" s="43">
        <f t="shared" si="296"/>
        <v>330.69</v>
      </c>
      <c r="Y513" s="43">
        <f t="shared" si="296"/>
        <v>330.69</v>
      </c>
      <c r="Z513" s="43">
        <f t="shared" si="296"/>
        <v>330.69</v>
      </c>
      <c r="AA513" s="43">
        <f t="shared" si="296"/>
        <v>330.69</v>
      </c>
    </row>
    <row r="514" spans="1:27" collapsed="1" x14ac:dyDescent="0.2">
      <c r="A514" s="91" t="s">
        <v>2741</v>
      </c>
      <c r="B514" s="27" t="str">
        <f>"07"&amp;"."&amp;$B$801&amp;"."&amp;$B$802</f>
        <v>07.03.2023</v>
      </c>
      <c r="C514" s="83" t="s">
        <v>74</v>
      </c>
      <c r="D514" s="84">
        <f>ROUND(((D515+D516+D518+D517)/1000),5)</f>
        <v>1.98353</v>
      </c>
      <c r="E514" s="84">
        <f>ROUND(((E515+E516+E518+E517)/1000),5)</f>
        <v>1.9183699999999999</v>
      </c>
      <c r="F514" s="84">
        <f>ROUND(((F515+F516+F518+F517)/1000),5)</f>
        <v>1.8694500000000001</v>
      </c>
      <c r="G514" s="84">
        <f t="shared" ref="G514:AA514" si="297">ROUND(((G515+G516+G518+G517)/1000),5)</f>
        <v>1.8839900000000001</v>
      </c>
      <c r="H514" s="84">
        <f t="shared" si="297"/>
        <v>1.95004</v>
      </c>
      <c r="I514" s="84">
        <f t="shared" si="297"/>
        <v>2.16418</v>
      </c>
      <c r="J514" s="84">
        <f t="shared" si="297"/>
        <v>2.30532</v>
      </c>
      <c r="K514" s="84">
        <f t="shared" si="297"/>
        <v>2.4291999999999998</v>
      </c>
      <c r="L514" s="84">
        <f t="shared" si="297"/>
        <v>2.5144799999999998</v>
      </c>
      <c r="M514" s="84">
        <f t="shared" si="297"/>
        <v>2.49654</v>
      </c>
      <c r="N514" s="84">
        <f t="shared" si="297"/>
        <v>2.57612</v>
      </c>
      <c r="O514" s="84">
        <f t="shared" si="297"/>
        <v>2.60494</v>
      </c>
      <c r="P514" s="84">
        <f t="shared" si="297"/>
        <v>2.5505200000000001</v>
      </c>
      <c r="Q514" s="84">
        <f t="shared" si="297"/>
        <v>2.52277</v>
      </c>
      <c r="R514" s="84">
        <f t="shared" si="297"/>
        <v>2.48373</v>
      </c>
      <c r="S514" s="84">
        <f t="shared" si="297"/>
        <v>2.4762599999999999</v>
      </c>
      <c r="T514" s="84">
        <f t="shared" si="297"/>
        <v>2.4973700000000001</v>
      </c>
      <c r="U514" s="84">
        <f t="shared" si="297"/>
        <v>2.4834499999999999</v>
      </c>
      <c r="V514" s="84">
        <f t="shared" si="297"/>
        <v>2.5133000000000001</v>
      </c>
      <c r="W514" s="84">
        <f t="shared" si="297"/>
        <v>2.5686100000000001</v>
      </c>
      <c r="X514" s="84">
        <f t="shared" si="297"/>
        <v>2.5275500000000002</v>
      </c>
      <c r="Y514" s="84">
        <f t="shared" si="297"/>
        <v>2.4153500000000001</v>
      </c>
      <c r="Z514" s="84">
        <f t="shared" si="297"/>
        <v>2.3604500000000002</v>
      </c>
      <c r="AA514" s="84">
        <f t="shared" si="297"/>
        <v>2.2685900000000001</v>
      </c>
    </row>
    <row r="515" spans="1:27" ht="12.75" hidden="1" customHeight="1" outlineLevel="1" x14ac:dyDescent="0.2">
      <c r="A515" s="92" t="s">
        <v>2742</v>
      </c>
      <c r="B515" s="62" t="s">
        <v>231</v>
      </c>
      <c r="C515" s="42" t="s">
        <v>77</v>
      </c>
      <c r="D515" s="43">
        <v>1214.05</v>
      </c>
      <c r="E515" s="43">
        <v>1148.8900000000001</v>
      </c>
      <c r="F515" s="43">
        <v>1099.97</v>
      </c>
      <c r="G515" s="43">
        <v>1114.51</v>
      </c>
      <c r="H515" s="43">
        <v>1180.56</v>
      </c>
      <c r="I515" s="43">
        <v>1394.7</v>
      </c>
      <c r="J515" s="43">
        <v>1535.84</v>
      </c>
      <c r="K515" s="43">
        <v>1659.72</v>
      </c>
      <c r="L515" s="43">
        <v>1745</v>
      </c>
      <c r="M515" s="43">
        <v>1727.06</v>
      </c>
      <c r="N515" s="43">
        <v>1806.64</v>
      </c>
      <c r="O515" s="43">
        <v>1835.46</v>
      </c>
      <c r="P515" s="43">
        <v>1781.04</v>
      </c>
      <c r="Q515" s="43">
        <v>1753.29</v>
      </c>
      <c r="R515" s="43">
        <v>1714.25</v>
      </c>
      <c r="S515" s="43">
        <v>1706.78</v>
      </c>
      <c r="T515" s="43">
        <v>1727.89</v>
      </c>
      <c r="U515" s="43">
        <v>1713.97</v>
      </c>
      <c r="V515" s="43">
        <v>1743.82</v>
      </c>
      <c r="W515" s="43">
        <v>1799.13</v>
      </c>
      <c r="X515" s="43">
        <v>1758.07</v>
      </c>
      <c r="Y515" s="43">
        <v>1645.87</v>
      </c>
      <c r="Z515" s="43">
        <v>1590.97</v>
      </c>
      <c r="AA515" s="43">
        <v>1499.11</v>
      </c>
    </row>
    <row r="516" spans="1:27" ht="12.75" hidden="1" customHeight="1" outlineLevel="1" x14ac:dyDescent="0.2">
      <c r="A516" s="92" t="s">
        <v>2743</v>
      </c>
      <c r="B516" s="62" t="s">
        <v>88</v>
      </c>
      <c r="C516" s="42" t="s">
        <v>77</v>
      </c>
      <c r="D516" s="43">
        <f>$D$486</f>
        <v>434.18</v>
      </c>
      <c r="E516" s="43">
        <f t="shared" ref="E516:AA516" si="298">$D$486</f>
        <v>434.18</v>
      </c>
      <c r="F516" s="43">
        <f t="shared" si="298"/>
        <v>434.18</v>
      </c>
      <c r="G516" s="43">
        <f t="shared" si="298"/>
        <v>434.18</v>
      </c>
      <c r="H516" s="43">
        <f t="shared" si="298"/>
        <v>434.18</v>
      </c>
      <c r="I516" s="43">
        <f t="shared" si="298"/>
        <v>434.18</v>
      </c>
      <c r="J516" s="43">
        <f t="shared" si="298"/>
        <v>434.18</v>
      </c>
      <c r="K516" s="43">
        <f t="shared" si="298"/>
        <v>434.18</v>
      </c>
      <c r="L516" s="43">
        <f t="shared" si="298"/>
        <v>434.18</v>
      </c>
      <c r="M516" s="43">
        <f t="shared" si="298"/>
        <v>434.18</v>
      </c>
      <c r="N516" s="43">
        <f t="shared" si="298"/>
        <v>434.18</v>
      </c>
      <c r="O516" s="43">
        <f t="shared" si="298"/>
        <v>434.18</v>
      </c>
      <c r="P516" s="43">
        <f t="shared" si="298"/>
        <v>434.18</v>
      </c>
      <c r="Q516" s="43">
        <f t="shared" si="298"/>
        <v>434.18</v>
      </c>
      <c r="R516" s="43">
        <f t="shared" si="298"/>
        <v>434.18</v>
      </c>
      <c r="S516" s="43">
        <f t="shared" si="298"/>
        <v>434.18</v>
      </c>
      <c r="T516" s="43">
        <f t="shared" si="298"/>
        <v>434.18</v>
      </c>
      <c r="U516" s="43">
        <f t="shared" si="298"/>
        <v>434.18</v>
      </c>
      <c r="V516" s="43">
        <f t="shared" si="298"/>
        <v>434.18</v>
      </c>
      <c r="W516" s="43">
        <f t="shared" si="298"/>
        <v>434.18</v>
      </c>
      <c r="X516" s="43">
        <f t="shared" si="298"/>
        <v>434.18</v>
      </c>
      <c r="Y516" s="43">
        <f t="shared" si="298"/>
        <v>434.18</v>
      </c>
      <c r="Z516" s="43">
        <f t="shared" si="298"/>
        <v>434.18</v>
      </c>
      <c r="AA516" s="43">
        <f t="shared" si="298"/>
        <v>434.18</v>
      </c>
    </row>
    <row r="517" spans="1:27" ht="12.75" hidden="1" customHeight="1" outlineLevel="1" x14ac:dyDescent="0.2">
      <c r="A517" s="92" t="s">
        <v>2744</v>
      </c>
      <c r="B517" s="62" t="s">
        <v>81</v>
      </c>
      <c r="C517" s="42" t="s">
        <v>77</v>
      </c>
      <c r="D517" s="43">
        <v>4.6100000000000003</v>
      </c>
      <c r="E517" s="43">
        <v>4.6100000000000003</v>
      </c>
      <c r="F517" s="43">
        <v>4.6100000000000003</v>
      </c>
      <c r="G517" s="43">
        <v>4.6100000000000003</v>
      </c>
      <c r="H517" s="43">
        <v>4.6100000000000003</v>
      </c>
      <c r="I517" s="43">
        <v>4.6100000000000003</v>
      </c>
      <c r="J517" s="43">
        <v>4.6100000000000003</v>
      </c>
      <c r="K517" s="43">
        <v>4.6100000000000003</v>
      </c>
      <c r="L517" s="43">
        <v>4.6100000000000003</v>
      </c>
      <c r="M517" s="43">
        <v>4.6100000000000003</v>
      </c>
      <c r="N517" s="43">
        <v>4.6100000000000003</v>
      </c>
      <c r="O517" s="43">
        <v>4.6100000000000003</v>
      </c>
      <c r="P517" s="43">
        <v>4.6100000000000003</v>
      </c>
      <c r="Q517" s="43">
        <v>4.6100000000000003</v>
      </c>
      <c r="R517" s="43">
        <v>4.6100000000000003</v>
      </c>
      <c r="S517" s="43">
        <v>4.6100000000000003</v>
      </c>
      <c r="T517" s="43">
        <v>4.6100000000000003</v>
      </c>
      <c r="U517" s="43">
        <v>4.6100000000000003</v>
      </c>
      <c r="V517" s="43">
        <v>4.6100000000000003</v>
      </c>
      <c r="W517" s="43">
        <v>4.6100000000000003</v>
      </c>
      <c r="X517" s="43">
        <v>4.6100000000000003</v>
      </c>
      <c r="Y517" s="43">
        <v>4.6100000000000003</v>
      </c>
      <c r="Z517" s="43">
        <v>4.6100000000000003</v>
      </c>
      <c r="AA517" s="43">
        <v>4.6100000000000003</v>
      </c>
    </row>
    <row r="518" spans="1:27" ht="12.75" hidden="1" customHeight="1" outlineLevel="1" x14ac:dyDescent="0.2">
      <c r="A518" s="92" t="s">
        <v>2745</v>
      </c>
      <c r="B518" s="62" t="s">
        <v>79</v>
      </c>
      <c r="C518" s="42" t="s">
        <v>77</v>
      </c>
      <c r="D518" s="43">
        <f>$D$11</f>
        <v>330.69</v>
      </c>
      <c r="E518" s="43">
        <f t="shared" ref="E518:AA518" si="299">$D$11</f>
        <v>330.69</v>
      </c>
      <c r="F518" s="43">
        <f t="shared" si="299"/>
        <v>330.69</v>
      </c>
      <c r="G518" s="43">
        <f t="shared" si="299"/>
        <v>330.69</v>
      </c>
      <c r="H518" s="43">
        <f t="shared" si="299"/>
        <v>330.69</v>
      </c>
      <c r="I518" s="43">
        <f t="shared" si="299"/>
        <v>330.69</v>
      </c>
      <c r="J518" s="43">
        <f t="shared" si="299"/>
        <v>330.69</v>
      </c>
      <c r="K518" s="43">
        <f t="shared" si="299"/>
        <v>330.69</v>
      </c>
      <c r="L518" s="43">
        <f t="shared" si="299"/>
        <v>330.69</v>
      </c>
      <c r="M518" s="43">
        <f t="shared" si="299"/>
        <v>330.69</v>
      </c>
      <c r="N518" s="43">
        <f t="shared" si="299"/>
        <v>330.69</v>
      </c>
      <c r="O518" s="43">
        <f t="shared" si="299"/>
        <v>330.69</v>
      </c>
      <c r="P518" s="43">
        <f t="shared" si="299"/>
        <v>330.69</v>
      </c>
      <c r="Q518" s="43">
        <f t="shared" si="299"/>
        <v>330.69</v>
      </c>
      <c r="R518" s="43">
        <f t="shared" si="299"/>
        <v>330.69</v>
      </c>
      <c r="S518" s="43">
        <f t="shared" si="299"/>
        <v>330.69</v>
      </c>
      <c r="T518" s="43">
        <f t="shared" si="299"/>
        <v>330.69</v>
      </c>
      <c r="U518" s="43">
        <f t="shared" si="299"/>
        <v>330.69</v>
      </c>
      <c r="V518" s="43">
        <f t="shared" si="299"/>
        <v>330.69</v>
      </c>
      <c r="W518" s="43">
        <f t="shared" si="299"/>
        <v>330.69</v>
      </c>
      <c r="X518" s="43">
        <f t="shared" si="299"/>
        <v>330.69</v>
      </c>
      <c r="Y518" s="43">
        <f t="shared" si="299"/>
        <v>330.69</v>
      </c>
      <c r="Z518" s="43">
        <f t="shared" si="299"/>
        <v>330.69</v>
      </c>
      <c r="AA518" s="43">
        <f t="shared" si="299"/>
        <v>330.69</v>
      </c>
    </row>
    <row r="519" spans="1:27" collapsed="1" x14ac:dyDescent="0.2">
      <c r="A519" s="91" t="s">
        <v>2746</v>
      </c>
      <c r="B519" s="27" t="str">
        <f>"08"&amp;"."&amp;$B$801&amp;"."&amp;$B$802</f>
        <v>08.03.2023</v>
      </c>
      <c r="C519" s="83" t="s">
        <v>74</v>
      </c>
      <c r="D519" s="84">
        <f>ROUND(((D520+D521+D523+D522)/1000),5)</f>
        <v>1.9759100000000001</v>
      </c>
      <c r="E519" s="84">
        <f>ROUND(((E520+E521+E523+E522)/1000),5)</f>
        <v>1.9105799999999999</v>
      </c>
      <c r="F519" s="84">
        <f>ROUND(((F520+F521+F523+F522)/1000),5)</f>
        <v>1.8583499999999999</v>
      </c>
      <c r="G519" s="84">
        <f t="shared" ref="G519:AA519" si="300">ROUND(((G520+G521+G523+G522)/1000),5)</f>
        <v>1.84903</v>
      </c>
      <c r="H519" s="84">
        <f t="shared" si="300"/>
        <v>1.88151</v>
      </c>
      <c r="I519" s="84">
        <f t="shared" si="300"/>
        <v>1.88571</v>
      </c>
      <c r="J519" s="84">
        <f t="shared" si="300"/>
        <v>1.89676</v>
      </c>
      <c r="K519" s="84">
        <f t="shared" si="300"/>
        <v>1.96384</v>
      </c>
      <c r="L519" s="84">
        <f t="shared" si="300"/>
        <v>2.2871100000000002</v>
      </c>
      <c r="M519" s="84">
        <f t="shared" si="300"/>
        <v>2.3639000000000001</v>
      </c>
      <c r="N519" s="84">
        <f t="shared" si="300"/>
        <v>2.39208</v>
      </c>
      <c r="O519" s="84">
        <f t="shared" si="300"/>
        <v>2.3946299999999998</v>
      </c>
      <c r="P519" s="84">
        <f t="shared" si="300"/>
        <v>2.3897300000000001</v>
      </c>
      <c r="Q519" s="84">
        <f t="shared" si="300"/>
        <v>2.38504</v>
      </c>
      <c r="R519" s="84">
        <f t="shared" si="300"/>
        <v>2.53152</v>
      </c>
      <c r="S519" s="84">
        <f t="shared" si="300"/>
        <v>2.5625200000000001</v>
      </c>
      <c r="T519" s="84">
        <f t="shared" si="300"/>
        <v>2.5720000000000001</v>
      </c>
      <c r="U519" s="84">
        <f t="shared" si="300"/>
        <v>2.54887</v>
      </c>
      <c r="V519" s="84">
        <f t="shared" si="300"/>
        <v>2.7299199999999999</v>
      </c>
      <c r="W519" s="84">
        <f t="shared" si="300"/>
        <v>2.7587000000000002</v>
      </c>
      <c r="X519" s="84">
        <f t="shared" si="300"/>
        <v>2.83012</v>
      </c>
      <c r="Y519" s="84">
        <f t="shared" si="300"/>
        <v>2.6458699999999999</v>
      </c>
      <c r="Z519" s="84">
        <f t="shared" si="300"/>
        <v>2.2850899999999998</v>
      </c>
      <c r="AA519" s="84">
        <f t="shared" si="300"/>
        <v>2.0610200000000001</v>
      </c>
    </row>
    <row r="520" spans="1:27" ht="12.75" hidden="1" customHeight="1" outlineLevel="1" x14ac:dyDescent="0.2">
      <c r="A520" s="92" t="s">
        <v>2747</v>
      </c>
      <c r="B520" s="62" t="s">
        <v>231</v>
      </c>
      <c r="C520" s="42" t="s">
        <v>77</v>
      </c>
      <c r="D520" s="43">
        <v>1206.43</v>
      </c>
      <c r="E520" s="43">
        <v>1141.0999999999999</v>
      </c>
      <c r="F520" s="43">
        <v>1088.8699999999999</v>
      </c>
      <c r="G520" s="43">
        <v>1079.55</v>
      </c>
      <c r="H520" s="43">
        <v>1112.03</v>
      </c>
      <c r="I520" s="43">
        <v>1116.23</v>
      </c>
      <c r="J520" s="43">
        <v>1127.28</v>
      </c>
      <c r="K520" s="43">
        <v>1194.3599999999999</v>
      </c>
      <c r="L520" s="43">
        <v>1517.63</v>
      </c>
      <c r="M520" s="43">
        <v>1594.42</v>
      </c>
      <c r="N520" s="43">
        <v>1622.6</v>
      </c>
      <c r="O520" s="43">
        <v>1625.15</v>
      </c>
      <c r="P520" s="43">
        <v>1620.25</v>
      </c>
      <c r="Q520" s="43">
        <v>1615.56</v>
      </c>
      <c r="R520" s="43">
        <v>1762.04</v>
      </c>
      <c r="S520" s="43">
        <v>1793.04</v>
      </c>
      <c r="T520" s="43">
        <v>1802.52</v>
      </c>
      <c r="U520" s="43">
        <v>1779.39</v>
      </c>
      <c r="V520" s="43">
        <v>1960.44</v>
      </c>
      <c r="W520" s="43">
        <v>1989.22</v>
      </c>
      <c r="X520" s="43">
        <v>2060.64</v>
      </c>
      <c r="Y520" s="43">
        <v>1876.39</v>
      </c>
      <c r="Z520" s="43">
        <v>1515.61</v>
      </c>
      <c r="AA520" s="43">
        <v>1291.54</v>
      </c>
    </row>
    <row r="521" spans="1:27" ht="12.75" hidden="1" customHeight="1" outlineLevel="1" x14ac:dyDescent="0.2">
      <c r="A521" s="92" t="s">
        <v>2748</v>
      </c>
      <c r="B521" s="62" t="s">
        <v>88</v>
      </c>
      <c r="C521" s="42" t="s">
        <v>77</v>
      </c>
      <c r="D521" s="43">
        <f>$D$486</f>
        <v>434.18</v>
      </c>
      <c r="E521" s="43">
        <f t="shared" ref="E521:AA521" si="301">$D$486</f>
        <v>434.18</v>
      </c>
      <c r="F521" s="43">
        <f t="shared" si="301"/>
        <v>434.18</v>
      </c>
      <c r="G521" s="43">
        <f t="shared" si="301"/>
        <v>434.18</v>
      </c>
      <c r="H521" s="43">
        <f t="shared" si="301"/>
        <v>434.18</v>
      </c>
      <c r="I521" s="43">
        <f t="shared" si="301"/>
        <v>434.18</v>
      </c>
      <c r="J521" s="43">
        <f t="shared" si="301"/>
        <v>434.18</v>
      </c>
      <c r="K521" s="43">
        <f t="shared" si="301"/>
        <v>434.18</v>
      </c>
      <c r="L521" s="43">
        <f t="shared" si="301"/>
        <v>434.18</v>
      </c>
      <c r="M521" s="43">
        <f t="shared" si="301"/>
        <v>434.18</v>
      </c>
      <c r="N521" s="43">
        <f t="shared" si="301"/>
        <v>434.18</v>
      </c>
      <c r="O521" s="43">
        <f t="shared" si="301"/>
        <v>434.18</v>
      </c>
      <c r="P521" s="43">
        <f t="shared" si="301"/>
        <v>434.18</v>
      </c>
      <c r="Q521" s="43">
        <f t="shared" si="301"/>
        <v>434.18</v>
      </c>
      <c r="R521" s="43">
        <f t="shared" si="301"/>
        <v>434.18</v>
      </c>
      <c r="S521" s="43">
        <f t="shared" si="301"/>
        <v>434.18</v>
      </c>
      <c r="T521" s="43">
        <f t="shared" si="301"/>
        <v>434.18</v>
      </c>
      <c r="U521" s="43">
        <f t="shared" si="301"/>
        <v>434.18</v>
      </c>
      <c r="V521" s="43">
        <f t="shared" si="301"/>
        <v>434.18</v>
      </c>
      <c r="W521" s="43">
        <f t="shared" si="301"/>
        <v>434.18</v>
      </c>
      <c r="X521" s="43">
        <f t="shared" si="301"/>
        <v>434.18</v>
      </c>
      <c r="Y521" s="43">
        <f t="shared" si="301"/>
        <v>434.18</v>
      </c>
      <c r="Z521" s="43">
        <f t="shared" si="301"/>
        <v>434.18</v>
      </c>
      <c r="AA521" s="43">
        <f t="shared" si="301"/>
        <v>434.18</v>
      </c>
    </row>
    <row r="522" spans="1:27" ht="12.75" hidden="1" customHeight="1" outlineLevel="1" x14ac:dyDescent="0.2">
      <c r="A522" s="92" t="s">
        <v>2749</v>
      </c>
      <c r="B522" s="62" t="s">
        <v>81</v>
      </c>
      <c r="C522" s="42" t="s">
        <v>77</v>
      </c>
      <c r="D522" s="43">
        <v>4.6100000000000003</v>
      </c>
      <c r="E522" s="43">
        <v>4.6100000000000003</v>
      </c>
      <c r="F522" s="43">
        <v>4.6100000000000003</v>
      </c>
      <c r="G522" s="43">
        <v>4.6100000000000003</v>
      </c>
      <c r="H522" s="43">
        <v>4.6100000000000003</v>
      </c>
      <c r="I522" s="43">
        <v>4.6100000000000003</v>
      </c>
      <c r="J522" s="43">
        <v>4.6100000000000003</v>
      </c>
      <c r="K522" s="43">
        <v>4.6100000000000003</v>
      </c>
      <c r="L522" s="43">
        <v>4.6100000000000003</v>
      </c>
      <c r="M522" s="43">
        <v>4.6100000000000003</v>
      </c>
      <c r="N522" s="43">
        <v>4.6100000000000003</v>
      </c>
      <c r="O522" s="43">
        <v>4.6100000000000003</v>
      </c>
      <c r="P522" s="43">
        <v>4.6100000000000003</v>
      </c>
      <c r="Q522" s="43">
        <v>4.6100000000000003</v>
      </c>
      <c r="R522" s="43">
        <v>4.6100000000000003</v>
      </c>
      <c r="S522" s="43">
        <v>4.6100000000000003</v>
      </c>
      <c r="T522" s="43">
        <v>4.6100000000000003</v>
      </c>
      <c r="U522" s="43">
        <v>4.6100000000000003</v>
      </c>
      <c r="V522" s="43">
        <v>4.6100000000000003</v>
      </c>
      <c r="W522" s="43">
        <v>4.6100000000000003</v>
      </c>
      <c r="X522" s="43">
        <v>4.6100000000000003</v>
      </c>
      <c r="Y522" s="43">
        <v>4.6100000000000003</v>
      </c>
      <c r="Z522" s="43">
        <v>4.6100000000000003</v>
      </c>
      <c r="AA522" s="43">
        <v>4.6100000000000003</v>
      </c>
    </row>
    <row r="523" spans="1:27" ht="12.75" hidden="1" customHeight="1" outlineLevel="1" x14ac:dyDescent="0.2">
      <c r="A523" s="92" t="s">
        <v>2750</v>
      </c>
      <c r="B523" s="62" t="s">
        <v>79</v>
      </c>
      <c r="C523" s="42" t="s">
        <v>77</v>
      </c>
      <c r="D523" s="43">
        <f>$D$11</f>
        <v>330.69</v>
      </c>
      <c r="E523" s="43">
        <f t="shared" ref="E523:AA523" si="302">$D$11</f>
        <v>330.69</v>
      </c>
      <c r="F523" s="43">
        <f t="shared" si="302"/>
        <v>330.69</v>
      </c>
      <c r="G523" s="43">
        <f t="shared" si="302"/>
        <v>330.69</v>
      </c>
      <c r="H523" s="43">
        <f t="shared" si="302"/>
        <v>330.69</v>
      </c>
      <c r="I523" s="43">
        <f t="shared" si="302"/>
        <v>330.69</v>
      </c>
      <c r="J523" s="43">
        <f t="shared" si="302"/>
        <v>330.69</v>
      </c>
      <c r="K523" s="43">
        <f t="shared" si="302"/>
        <v>330.69</v>
      </c>
      <c r="L523" s="43">
        <f t="shared" si="302"/>
        <v>330.69</v>
      </c>
      <c r="M523" s="43">
        <f t="shared" si="302"/>
        <v>330.69</v>
      </c>
      <c r="N523" s="43">
        <f t="shared" si="302"/>
        <v>330.69</v>
      </c>
      <c r="O523" s="43">
        <f t="shared" si="302"/>
        <v>330.69</v>
      </c>
      <c r="P523" s="43">
        <f t="shared" si="302"/>
        <v>330.69</v>
      </c>
      <c r="Q523" s="43">
        <f t="shared" si="302"/>
        <v>330.69</v>
      </c>
      <c r="R523" s="43">
        <f t="shared" si="302"/>
        <v>330.69</v>
      </c>
      <c r="S523" s="43">
        <f t="shared" si="302"/>
        <v>330.69</v>
      </c>
      <c r="T523" s="43">
        <f t="shared" si="302"/>
        <v>330.69</v>
      </c>
      <c r="U523" s="43">
        <f t="shared" si="302"/>
        <v>330.69</v>
      </c>
      <c r="V523" s="43">
        <f t="shared" si="302"/>
        <v>330.69</v>
      </c>
      <c r="W523" s="43">
        <f t="shared" si="302"/>
        <v>330.69</v>
      </c>
      <c r="X523" s="43">
        <f t="shared" si="302"/>
        <v>330.69</v>
      </c>
      <c r="Y523" s="43">
        <f t="shared" si="302"/>
        <v>330.69</v>
      </c>
      <c r="Z523" s="43">
        <f t="shared" si="302"/>
        <v>330.69</v>
      </c>
      <c r="AA523" s="43">
        <f t="shared" si="302"/>
        <v>330.69</v>
      </c>
    </row>
    <row r="524" spans="1:27" collapsed="1" x14ac:dyDescent="0.2">
      <c r="A524" s="91" t="s">
        <v>2751</v>
      </c>
      <c r="B524" s="27" t="str">
        <f>"09"&amp;"."&amp;$B$801&amp;"."&amp;$B$802</f>
        <v>09.03.2023</v>
      </c>
      <c r="C524" s="83" t="s">
        <v>74</v>
      </c>
      <c r="D524" s="84">
        <f>ROUND(((D525+D526+D528+D527)/1000),5)</f>
        <v>1.9560299999999999</v>
      </c>
      <c r="E524" s="84">
        <f>ROUND(((E525+E526+E528+E527)/1000),5)</f>
        <v>1.8878299999999999</v>
      </c>
      <c r="F524" s="84">
        <f>ROUND(((F525+F526+F528+F527)/1000),5)</f>
        <v>1.84958</v>
      </c>
      <c r="G524" s="84">
        <f t="shared" ref="G524:AA524" si="303">ROUND(((G525+G526+G528+G527)/1000),5)</f>
        <v>1.85049</v>
      </c>
      <c r="H524" s="84">
        <f t="shared" si="303"/>
        <v>1.9328000000000001</v>
      </c>
      <c r="I524" s="84">
        <f t="shared" si="303"/>
        <v>2.0648200000000001</v>
      </c>
      <c r="J524" s="84">
        <f t="shared" si="303"/>
        <v>2.2881</v>
      </c>
      <c r="K524" s="84">
        <f t="shared" si="303"/>
        <v>2.4220899999999999</v>
      </c>
      <c r="L524" s="84">
        <f t="shared" si="303"/>
        <v>2.56291</v>
      </c>
      <c r="M524" s="84">
        <f t="shared" si="303"/>
        <v>2.6908300000000001</v>
      </c>
      <c r="N524" s="84">
        <f t="shared" si="303"/>
        <v>2.7286000000000001</v>
      </c>
      <c r="O524" s="84">
        <f t="shared" si="303"/>
        <v>2.8148599999999999</v>
      </c>
      <c r="P524" s="84">
        <f t="shared" si="303"/>
        <v>2.6817799999999998</v>
      </c>
      <c r="Q524" s="84">
        <f t="shared" si="303"/>
        <v>2.6788599999999998</v>
      </c>
      <c r="R524" s="84">
        <f t="shared" si="303"/>
        <v>2.67306</v>
      </c>
      <c r="S524" s="84">
        <f t="shared" si="303"/>
        <v>2.6874600000000002</v>
      </c>
      <c r="T524" s="84">
        <f t="shared" si="303"/>
        <v>2.6476000000000002</v>
      </c>
      <c r="U524" s="84">
        <f t="shared" si="303"/>
        <v>2.62066</v>
      </c>
      <c r="V524" s="84">
        <f t="shared" si="303"/>
        <v>2.5993599999999999</v>
      </c>
      <c r="W524" s="84">
        <f t="shared" si="303"/>
        <v>2.7271700000000001</v>
      </c>
      <c r="X524" s="84">
        <f t="shared" si="303"/>
        <v>2.5560999999999998</v>
      </c>
      <c r="Y524" s="84">
        <f t="shared" si="303"/>
        <v>2.5116499999999999</v>
      </c>
      <c r="Z524" s="84">
        <f t="shared" si="303"/>
        <v>2.7759399999999999</v>
      </c>
      <c r="AA524" s="84">
        <f t="shared" si="303"/>
        <v>2.30247</v>
      </c>
    </row>
    <row r="525" spans="1:27" ht="12.75" hidden="1" customHeight="1" outlineLevel="1" x14ac:dyDescent="0.2">
      <c r="A525" s="92" t="s">
        <v>2752</v>
      </c>
      <c r="B525" s="62" t="s">
        <v>231</v>
      </c>
      <c r="C525" s="42" t="s">
        <v>77</v>
      </c>
      <c r="D525" s="43">
        <v>1186.55</v>
      </c>
      <c r="E525" s="43">
        <v>1118.3499999999999</v>
      </c>
      <c r="F525" s="43">
        <v>1080.0999999999999</v>
      </c>
      <c r="G525" s="43">
        <v>1081.01</v>
      </c>
      <c r="H525" s="43">
        <v>1163.32</v>
      </c>
      <c r="I525" s="43">
        <v>1295.3399999999999</v>
      </c>
      <c r="J525" s="43">
        <v>1518.62</v>
      </c>
      <c r="K525" s="43">
        <v>1652.61</v>
      </c>
      <c r="L525" s="43">
        <v>1793.43</v>
      </c>
      <c r="M525" s="43">
        <v>1921.35</v>
      </c>
      <c r="N525" s="43">
        <v>1959.12</v>
      </c>
      <c r="O525" s="43">
        <v>2045.38</v>
      </c>
      <c r="P525" s="43">
        <v>1912.3</v>
      </c>
      <c r="Q525" s="43">
        <v>1909.38</v>
      </c>
      <c r="R525" s="43">
        <v>1903.58</v>
      </c>
      <c r="S525" s="43">
        <v>1917.98</v>
      </c>
      <c r="T525" s="43">
        <v>1878.12</v>
      </c>
      <c r="U525" s="43">
        <v>1851.18</v>
      </c>
      <c r="V525" s="43">
        <v>1829.88</v>
      </c>
      <c r="W525" s="43">
        <v>1957.69</v>
      </c>
      <c r="X525" s="43">
        <v>1786.62</v>
      </c>
      <c r="Y525" s="43">
        <v>1742.17</v>
      </c>
      <c r="Z525" s="43">
        <v>2006.46</v>
      </c>
      <c r="AA525" s="43">
        <v>1532.99</v>
      </c>
    </row>
    <row r="526" spans="1:27" ht="12.75" hidden="1" customHeight="1" outlineLevel="1" x14ac:dyDescent="0.2">
      <c r="A526" s="92" t="s">
        <v>2753</v>
      </c>
      <c r="B526" s="62" t="s">
        <v>88</v>
      </c>
      <c r="C526" s="42" t="s">
        <v>77</v>
      </c>
      <c r="D526" s="43">
        <f>$D$486</f>
        <v>434.18</v>
      </c>
      <c r="E526" s="43">
        <f t="shared" ref="E526:AA526" si="304">$D$486</f>
        <v>434.18</v>
      </c>
      <c r="F526" s="43">
        <f t="shared" si="304"/>
        <v>434.18</v>
      </c>
      <c r="G526" s="43">
        <f t="shared" si="304"/>
        <v>434.18</v>
      </c>
      <c r="H526" s="43">
        <f t="shared" si="304"/>
        <v>434.18</v>
      </c>
      <c r="I526" s="43">
        <f t="shared" si="304"/>
        <v>434.18</v>
      </c>
      <c r="J526" s="43">
        <f t="shared" si="304"/>
        <v>434.18</v>
      </c>
      <c r="K526" s="43">
        <f t="shared" si="304"/>
        <v>434.18</v>
      </c>
      <c r="L526" s="43">
        <f t="shared" si="304"/>
        <v>434.18</v>
      </c>
      <c r="M526" s="43">
        <f t="shared" si="304"/>
        <v>434.18</v>
      </c>
      <c r="N526" s="43">
        <f t="shared" si="304"/>
        <v>434.18</v>
      </c>
      <c r="O526" s="43">
        <f t="shared" si="304"/>
        <v>434.18</v>
      </c>
      <c r="P526" s="43">
        <f t="shared" si="304"/>
        <v>434.18</v>
      </c>
      <c r="Q526" s="43">
        <f t="shared" si="304"/>
        <v>434.18</v>
      </c>
      <c r="R526" s="43">
        <f t="shared" si="304"/>
        <v>434.18</v>
      </c>
      <c r="S526" s="43">
        <f t="shared" si="304"/>
        <v>434.18</v>
      </c>
      <c r="T526" s="43">
        <f t="shared" si="304"/>
        <v>434.18</v>
      </c>
      <c r="U526" s="43">
        <f t="shared" si="304"/>
        <v>434.18</v>
      </c>
      <c r="V526" s="43">
        <f t="shared" si="304"/>
        <v>434.18</v>
      </c>
      <c r="W526" s="43">
        <f t="shared" si="304"/>
        <v>434.18</v>
      </c>
      <c r="X526" s="43">
        <f t="shared" si="304"/>
        <v>434.18</v>
      </c>
      <c r="Y526" s="43">
        <f t="shared" si="304"/>
        <v>434.18</v>
      </c>
      <c r="Z526" s="43">
        <f t="shared" si="304"/>
        <v>434.18</v>
      </c>
      <c r="AA526" s="43">
        <f t="shared" si="304"/>
        <v>434.18</v>
      </c>
    </row>
    <row r="527" spans="1:27" ht="12.75" hidden="1" customHeight="1" outlineLevel="1" x14ac:dyDescent="0.2">
      <c r="A527" s="92" t="s">
        <v>2754</v>
      </c>
      <c r="B527" s="62" t="s">
        <v>81</v>
      </c>
      <c r="C527" s="42" t="s">
        <v>77</v>
      </c>
      <c r="D527" s="43">
        <v>4.6100000000000003</v>
      </c>
      <c r="E527" s="43">
        <v>4.6100000000000003</v>
      </c>
      <c r="F527" s="43">
        <v>4.6100000000000003</v>
      </c>
      <c r="G527" s="43">
        <v>4.6100000000000003</v>
      </c>
      <c r="H527" s="43">
        <v>4.6100000000000003</v>
      </c>
      <c r="I527" s="43">
        <v>4.6100000000000003</v>
      </c>
      <c r="J527" s="43">
        <v>4.6100000000000003</v>
      </c>
      <c r="K527" s="43">
        <v>4.6100000000000003</v>
      </c>
      <c r="L527" s="43">
        <v>4.6100000000000003</v>
      </c>
      <c r="M527" s="43">
        <v>4.6100000000000003</v>
      </c>
      <c r="N527" s="43">
        <v>4.6100000000000003</v>
      </c>
      <c r="O527" s="43">
        <v>4.6100000000000003</v>
      </c>
      <c r="P527" s="43">
        <v>4.6100000000000003</v>
      </c>
      <c r="Q527" s="43">
        <v>4.6100000000000003</v>
      </c>
      <c r="R527" s="43">
        <v>4.6100000000000003</v>
      </c>
      <c r="S527" s="43">
        <v>4.6100000000000003</v>
      </c>
      <c r="T527" s="43">
        <v>4.6100000000000003</v>
      </c>
      <c r="U527" s="43">
        <v>4.6100000000000003</v>
      </c>
      <c r="V527" s="43">
        <v>4.6100000000000003</v>
      </c>
      <c r="W527" s="43">
        <v>4.6100000000000003</v>
      </c>
      <c r="X527" s="43">
        <v>4.6100000000000003</v>
      </c>
      <c r="Y527" s="43">
        <v>4.6100000000000003</v>
      </c>
      <c r="Z527" s="43">
        <v>4.6100000000000003</v>
      </c>
      <c r="AA527" s="43">
        <v>4.6100000000000003</v>
      </c>
    </row>
    <row r="528" spans="1:27" ht="12.75" hidden="1" customHeight="1" outlineLevel="1" x14ac:dyDescent="0.2">
      <c r="A528" s="92" t="s">
        <v>2755</v>
      </c>
      <c r="B528" s="62" t="s">
        <v>79</v>
      </c>
      <c r="C528" s="42" t="s">
        <v>77</v>
      </c>
      <c r="D528" s="43">
        <f>$D$11</f>
        <v>330.69</v>
      </c>
      <c r="E528" s="43">
        <f t="shared" ref="E528:AA528" si="305">$D$11</f>
        <v>330.69</v>
      </c>
      <c r="F528" s="43">
        <f t="shared" si="305"/>
        <v>330.69</v>
      </c>
      <c r="G528" s="43">
        <f t="shared" si="305"/>
        <v>330.69</v>
      </c>
      <c r="H528" s="43">
        <f t="shared" si="305"/>
        <v>330.69</v>
      </c>
      <c r="I528" s="43">
        <f t="shared" si="305"/>
        <v>330.69</v>
      </c>
      <c r="J528" s="43">
        <f t="shared" si="305"/>
        <v>330.69</v>
      </c>
      <c r="K528" s="43">
        <f t="shared" si="305"/>
        <v>330.69</v>
      </c>
      <c r="L528" s="43">
        <f t="shared" si="305"/>
        <v>330.69</v>
      </c>
      <c r="M528" s="43">
        <f t="shared" si="305"/>
        <v>330.69</v>
      </c>
      <c r="N528" s="43">
        <f t="shared" si="305"/>
        <v>330.69</v>
      </c>
      <c r="O528" s="43">
        <f t="shared" si="305"/>
        <v>330.69</v>
      </c>
      <c r="P528" s="43">
        <f t="shared" si="305"/>
        <v>330.69</v>
      </c>
      <c r="Q528" s="43">
        <f t="shared" si="305"/>
        <v>330.69</v>
      </c>
      <c r="R528" s="43">
        <f t="shared" si="305"/>
        <v>330.69</v>
      </c>
      <c r="S528" s="43">
        <f t="shared" si="305"/>
        <v>330.69</v>
      </c>
      <c r="T528" s="43">
        <f t="shared" si="305"/>
        <v>330.69</v>
      </c>
      <c r="U528" s="43">
        <f t="shared" si="305"/>
        <v>330.69</v>
      </c>
      <c r="V528" s="43">
        <f t="shared" si="305"/>
        <v>330.69</v>
      </c>
      <c r="W528" s="43">
        <f t="shared" si="305"/>
        <v>330.69</v>
      </c>
      <c r="X528" s="43">
        <f t="shared" si="305"/>
        <v>330.69</v>
      </c>
      <c r="Y528" s="43">
        <f t="shared" si="305"/>
        <v>330.69</v>
      </c>
      <c r="Z528" s="43">
        <f t="shared" si="305"/>
        <v>330.69</v>
      </c>
      <c r="AA528" s="43">
        <f t="shared" si="305"/>
        <v>330.69</v>
      </c>
    </row>
    <row r="529" spans="1:27" collapsed="1" x14ac:dyDescent="0.2">
      <c r="A529" s="91" t="s">
        <v>2756</v>
      </c>
      <c r="B529" s="27" t="str">
        <f>"10"&amp;"."&amp;$B$801&amp;"."&amp;$B$802</f>
        <v>10.03.2023</v>
      </c>
      <c r="C529" s="83" t="s">
        <v>74</v>
      </c>
      <c r="D529" s="84">
        <f>ROUND(((D530+D531+D533+D532)/1000),5)</f>
        <v>2.01966</v>
      </c>
      <c r="E529" s="84">
        <f>ROUND(((E530+E531+E533+E532)/1000),5)</f>
        <v>1.9241299999999999</v>
      </c>
      <c r="F529" s="84">
        <f>ROUND(((F530+F531+F533+F532)/1000),5)</f>
        <v>1.8730199999999999</v>
      </c>
      <c r="G529" s="84">
        <f t="shared" ref="G529:AA529" si="306">ROUND(((G530+G531+G533+G532)/1000),5)</f>
        <v>1.8941300000000001</v>
      </c>
      <c r="H529" s="84">
        <f t="shared" si="306"/>
        <v>1.96312</v>
      </c>
      <c r="I529" s="84">
        <f t="shared" si="306"/>
        <v>2.1631399999999998</v>
      </c>
      <c r="J529" s="84">
        <f t="shared" si="306"/>
        <v>2.29942</v>
      </c>
      <c r="K529" s="84">
        <f t="shared" si="306"/>
        <v>2.4166099999999999</v>
      </c>
      <c r="L529" s="84">
        <f t="shared" si="306"/>
        <v>2.5939000000000001</v>
      </c>
      <c r="M529" s="84">
        <f t="shared" si="306"/>
        <v>2.6107100000000001</v>
      </c>
      <c r="N529" s="84">
        <f t="shared" si="306"/>
        <v>2.6160000000000001</v>
      </c>
      <c r="O529" s="84">
        <f t="shared" si="306"/>
        <v>2.6464099999999999</v>
      </c>
      <c r="P529" s="84">
        <f t="shared" si="306"/>
        <v>2.6522399999999999</v>
      </c>
      <c r="Q529" s="84">
        <f t="shared" si="306"/>
        <v>2.65083</v>
      </c>
      <c r="R529" s="84">
        <f t="shared" si="306"/>
        <v>2.6434000000000002</v>
      </c>
      <c r="S529" s="84">
        <f t="shared" si="306"/>
        <v>2.6254</v>
      </c>
      <c r="T529" s="84">
        <f t="shared" si="306"/>
        <v>2.5664899999999999</v>
      </c>
      <c r="U529" s="84">
        <f t="shared" si="306"/>
        <v>2.57795</v>
      </c>
      <c r="V529" s="84">
        <f t="shared" si="306"/>
        <v>2.6169799999999999</v>
      </c>
      <c r="W529" s="84">
        <f t="shared" si="306"/>
        <v>2.6491899999999999</v>
      </c>
      <c r="X529" s="84">
        <f t="shared" si="306"/>
        <v>2.6447099999999999</v>
      </c>
      <c r="Y529" s="84">
        <f t="shared" si="306"/>
        <v>2.6116100000000002</v>
      </c>
      <c r="Z529" s="84">
        <f t="shared" si="306"/>
        <v>2.4267699999999999</v>
      </c>
      <c r="AA529" s="84">
        <f t="shared" si="306"/>
        <v>2.3451399999999998</v>
      </c>
    </row>
    <row r="530" spans="1:27" ht="12.75" hidden="1" customHeight="1" outlineLevel="1" x14ac:dyDescent="0.2">
      <c r="A530" s="92" t="s">
        <v>2757</v>
      </c>
      <c r="B530" s="62" t="s">
        <v>231</v>
      </c>
      <c r="C530" s="42" t="s">
        <v>77</v>
      </c>
      <c r="D530" s="43">
        <v>1250.18</v>
      </c>
      <c r="E530" s="43">
        <v>1154.6500000000001</v>
      </c>
      <c r="F530" s="43">
        <v>1103.54</v>
      </c>
      <c r="G530" s="43">
        <v>1124.6500000000001</v>
      </c>
      <c r="H530" s="43">
        <v>1193.6400000000001</v>
      </c>
      <c r="I530" s="43">
        <v>1393.66</v>
      </c>
      <c r="J530" s="43">
        <v>1529.94</v>
      </c>
      <c r="K530" s="43">
        <v>1647.13</v>
      </c>
      <c r="L530" s="43">
        <v>1824.42</v>
      </c>
      <c r="M530" s="43">
        <v>1841.23</v>
      </c>
      <c r="N530" s="43">
        <v>1846.52</v>
      </c>
      <c r="O530" s="43">
        <v>1876.93</v>
      </c>
      <c r="P530" s="43">
        <v>1882.76</v>
      </c>
      <c r="Q530" s="43">
        <v>1881.35</v>
      </c>
      <c r="R530" s="43">
        <v>1873.92</v>
      </c>
      <c r="S530" s="43">
        <v>1855.92</v>
      </c>
      <c r="T530" s="43">
        <v>1797.01</v>
      </c>
      <c r="U530" s="43">
        <v>1808.47</v>
      </c>
      <c r="V530" s="43">
        <v>1847.5</v>
      </c>
      <c r="W530" s="43">
        <v>1879.71</v>
      </c>
      <c r="X530" s="43">
        <v>1875.23</v>
      </c>
      <c r="Y530" s="43">
        <v>1842.13</v>
      </c>
      <c r="Z530" s="43">
        <v>1657.29</v>
      </c>
      <c r="AA530" s="43">
        <v>1575.66</v>
      </c>
    </row>
    <row r="531" spans="1:27" ht="12.75" hidden="1" customHeight="1" outlineLevel="1" x14ac:dyDescent="0.2">
      <c r="A531" s="92" t="s">
        <v>2758</v>
      </c>
      <c r="B531" s="62" t="s">
        <v>88</v>
      </c>
      <c r="C531" s="42" t="s">
        <v>77</v>
      </c>
      <c r="D531" s="43">
        <f>$D$486</f>
        <v>434.18</v>
      </c>
      <c r="E531" s="43">
        <f t="shared" ref="E531:AA531" si="307">$D$486</f>
        <v>434.18</v>
      </c>
      <c r="F531" s="43">
        <f t="shared" si="307"/>
        <v>434.18</v>
      </c>
      <c r="G531" s="43">
        <f t="shared" si="307"/>
        <v>434.18</v>
      </c>
      <c r="H531" s="43">
        <f t="shared" si="307"/>
        <v>434.18</v>
      </c>
      <c r="I531" s="43">
        <f t="shared" si="307"/>
        <v>434.18</v>
      </c>
      <c r="J531" s="43">
        <f t="shared" si="307"/>
        <v>434.18</v>
      </c>
      <c r="K531" s="43">
        <f t="shared" si="307"/>
        <v>434.18</v>
      </c>
      <c r="L531" s="43">
        <f t="shared" si="307"/>
        <v>434.18</v>
      </c>
      <c r="M531" s="43">
        <f t="shared" si="307"/>
        <v>434.18</v>
      </c>
      <c r="N531" s="43">
        <f t="shared" si="307"/>
        <v>434.18</v>
      </c>
      <c r="O531" s="43">
        <f t="shared" si="307"/>
        <v>434.18</v>
      </c>
      <c r="P531" s="43">
        <f t="shared" si="307"/>
        <v>434.18</v>
      </c>
      <c r="Q531" s="43">
        <f t="shared" si="307"/>
        <v>434.18</v>
      </c>
      <c r="R531" s="43">
        <f t="shared" si="307"/>
        <v>434.18</v>
      </c>
      <c r="S531" s="43">
        <f t="shared" si="307"/>
        <v>434.18</v>
      </c>
      <c r="T531" s="43">
        <f t="shared" si="307"/>
        <v>434.18</v>
      </c>
      <c r="U531" s="43">
        <f t="shared" si="307"/>
        <v>434.18</v>
      </c>
      <c r="V531" s="43">
        <f t="shared" si="307"/>
        <v>434.18</v>
      </c>
      <c r="W531" s="43">
        <f t="shared" si="307"/>
        <v>434.18</v>
      </c>
      <c r="X531" s="43">
        <f t="shared" si="307"/>
        <v>434.18</v>
      </c>
      <c r="Y531" s="43">
        <f t="shared" si="307"/>
        <v>434.18</v>
      </c>
      <c r="Z531" s="43">
        <f t="shared" si="307"/>
        <v>434.18</v>
      </c>
      <c r="AA531" s="43">
        <f t="shared" si="307"/>
        <v>434.18</v>
      </c>
    </row>
    <row r="532" spans="1:27" ht="12.75" hidden="1" customHeight="1" outlineLevel="1" x14ac:dyDescent="0.2">
      <c r="A532" s="92" t="s">
        <v>2759</v>
      </c>
      <c r="B532" s="62" t="s">
        <v>81</v>
      </c>
      <c r="C532" s="42" t="s">
        <v>77</v>
      </c>
      <c r="D532" s="43">
        <v>4.6100000000000003</v>
      </c>
      <c r="E532" s="43">
        <v>4.6100000000000003</v>
      </c>
      <c r="F532" s="43">
        <v>4.6100000000000003</v>
      </c>
      <c r="G532" s="43">
        <v>4.6100000000000003</v>
      </c>
      <c r="H532" s="43">
        <v>4.6100000000000003</v>
      </c>
      <c r="I532" s="43">
        <v>4.6100000000000003</v>
      </c>
      <c r="J532" s="43">
        <v>4.6100000000000003</v>
      </c>
      <c r="K532" s="43">
        <v>4.6100000000000003</v>
      </c>
      <c r="L532" s="43">
        <v>4.6100000000000003</v>
      </c>
      <c r="M532" s="43">
        <v>4.6100000000000003</v>
      </c>
      <c r="N532" s="43">
        <v>4.6100000000000003</v>
      </c>
      <c r="O532" s="43">
        <v>4.6100000000000003</v>
      </c>
      <c r="P532" s="43">
        <v>4.6100000000000003</v>
      </c>
      <c r="Q532" s="43">
        <v>4.6100000000000003</v>
      </c>
      <c r="R532" s="43">
        <v>4.6100000000000003</v>
      </c>
      <c r="S532" s="43">
        <v>4.6100000000000003</v>
      </c>
      <c r="T532" s="43">
        <v>4.6100000000000003</v>
      </c>
      <c r="U532" s="43">
        <v>4.6100000000000003</v>
      </c>
      <c r="V532" s="43">
        <v>4.6100000000000003</v>
      </c>
      <c r="W532" s="43">
        <v>4.6100000000000003</v>
      </c>
      <c r="X532" s="43">
        <v>4.6100000000000003</v>
      </c>
      <c r="Y532" s="43">
        <v>4.6100000000000003</v>
      </c>
      <c r="Z532" s="43">
        <v>4.6100000000000003</v>
      </c>
      <c r="AA532" s="43">
        <v>4.6100000000000003</v>
      </c>
    </row>
    <row r="533" spans="1:27" ht="12.75" hidden="1" customHeight="1" outlineLevel="1" x14ac:dyDescent="0.2">
      <c r="A533" s="92" t="s">
        <v>2760</v>
      </c>
      <c r="B533" s="62" t="s">
        <v>79</v>
      </c>
      <c r="C533" s="42" t="s">
        <v>77</v>
      </c>
      <c r="D533" s="43">
        <f>$D$11</f>
        <v>330.69</v>
      </c>
      <c r="E533" s="43">
        <f t="shared" ref="E533:AA533" si="308">$D$11</f>
        <v>330.69</v>
      </c>
      <c r="F533" s="43">
        <f t="shared" si="308"/>
        <v>330.69</v>
      </c>
      <c r="G533" s="43">
        <f t="shared" si="308"/>
        <v>330.69</v>
      </c>
      <c r="H533" s="43">
        <f t="shared" si="308"/>
        <v>330.69</v>
      </c>
      <c r="I533" s="43">
        <f t="shared" si="308"/>
        <v>330.69</v>
      </c>
      <c r="J533" s="43">
        <f t="shared" si="308"/>
        <v>330.69</v>
      </c>
      <c r="K533" s="43">
        <f t="shared" si="308"/>
        <v>330.69</v>
      </c>
      <c r="L533" s="43">
        <f t="shared" si="308"/>
        <v>330.69</v>
      </c>
      <c r="M533" s="43">
        <f t="shared" si="308"/>
        <v>330.69</v>
      </c>
      <c r="N533" s="43">
        <f t="shared" si="308"/>
        <v>330.69</v>
      </c>
      <c r="O533" s="43">
        <f t="shared" si="308"/>
        <v>330.69</v>
      </c>
      <c r="P533" s="43">
        <f t="shared" si="308"/>
        <v>330.69</v>
      </c>
      <c r="Q533" s="43">
        <f t="shared" si="308"/>
        <v>330.69</v>
      </c>
      <c r="R533" s="43">
        <f t="shared" si="308"/>
        <v>330.69</v>
      </c>
      <c r="S533" s="43">
        <f t="shared" si="308"/>
        <v>330.69</v>
      </c>
      <c r="T533" s="43">
        <f t="shared" si="308"/>
        <v>330.69</v>
      </c>
      <c r="U533" s="43">
        <f t="shared" si="308"/>
        <v>330.69</v>
      </c>
      <c r="V533" s="43">
        <f t="shared" si="308"/>
        <v>330.69</v>
      </c>
      <c r="W533" s="43">
        <f t="shared" si="308"/>
        <v>330.69</v>
      </c>
      <c r="X533" s="43">
        <f t="shared" si="308"/>
        <v>330.69</v>
      </c>
      <c r="Y533" s="43">
        <f t="shared" si="308"/>
        <v>330.69</v>
      </c>
      <c r="Z533" s="43">
        <f t="shared" si="308"/>
        <v>330.69</v>
      </c>
      <c r="AA533" s="43">
        <f t="shared" si="308"/>
        <v>330.69</v>
      </c>
    </row>
    <row r="534" spans="1:27" collapsed="1" x14ac:dyDescent="0.2">
      <c r="A534" s="91" t="s">
        <v>2761</v>
      </c>
      <c r="B534" s="27" t="str">
        <f>"11"&amp;"."&amp;$B$801&amp;"."&amp;$B$802</f>
        <v>11.03.2023</v>
      </c>
      <c r="C534" s="83" t="s">
        <v>74</v>
      </c>
      <c r="D534" s="84">
        <f>ROUND(((D535+D536+D538+D537)/1000),5)</f>
        <v>2.3367100000000001</v>
      </c>
      <c r="E534" s="84">
        <f>ROUND(((E535+E536+E538+E537)/1000),5)</f>
        <v>2.1879200000000001</v>
      </c>
      <c r="F534" s="84">
        <f>ROUND(((F535+F536+F538+F537)/1000),5)</f>
        <v>2.04352</v>
      </c>
      <c r="G534" s="84">
        <f t="shared" ref="G534:AA534" si="309">ROUND(((G535+G536+G538+G537)/1000),5)</f>
        <v>2.0243099999999998</v>
      </c>
      <c r="H534" s="84">
        <f t="shared" si="309"/>
        <v>2.1218499999999998</v>
      </c>
      <c r="I534" s="84">
        <f t="shared" si="309"/>
        <v>2.2141299999999999</v>
      </c>
      <c r="J534" s="84">
        <f t="shared" si="309"/>
        <v>2.2879299999999998</v>
      </c>
      <c r="K534" s="84">
        <f t="shared" si="309"/>
        <v>2.35236</v>
      </c>
      <c r="L534" s="84">
        <f t="shared" si="309"/>
        <v>2.6261199999999998</v>
      </c>
      <c r="M534" s="84">
        <f t="shared" si="309"/>
        <v>2.7149200000000002</v>
      </c>
      <c r="N534" s="84">
        <f t="shared" si="309"/>
        <v>2.7566600000000001</v>
      </c>
      <c r="O534" s="84">
        <f t="shared" si="309"/>
        <v>2.8020200000000002</v>
      </c>
      <c r="P534" s="84">
        <f t="shared" si="309"/>
        <v>2.79305</v>
      </c>
      <c r="Q534" s="84">
        <f t="shared" si="309"/>
        <v>2.7854000000000001</v>
      </c>
      <c r="R534" s="84">
        <f t="shared" si="309"/>
        <v>2.7782499999999999</v>
      </c>
      <c r="S534" s="84">
        <f t="shared" si="309"/>
        <v>2.7725</v>
      </c>
      <c r="T534" s="84">
        <f t="shared" si="309"/>
        <v>2.7532000000000001</v>
      </c>
      <c r="U534" s="84">
        <f t="shared" si="309"/>
        <v>2.7365400000000002</v>
      </c>
      <c r="V534" s="84">
        <f t="shared" si="309"/>
        <v>2.7769200000000001</v>
      </c>
      <c r="W534" s="84">
        <f t="shared" si="309"/>
        <v>2.77969</v>
      </c>
      <c r="X534" s="84">
        <f t="shared" si="309"/>
        <v>2.7861600000000002</v>
      </c>
      <c r="Y534" s="84">
        <f t="shared" si="309"/>
        <v>2.7229299999999999</v>
      </c>
      <c r="Z534" s="84">
        <f t="shared" si="309"/>
        <v>2.41858</v>
      </c>
      <c r="AA534" s="84">
        <f t="shared" si="309"/>
        <v>2.3513600000000001</v>
      </c>
    </row>
    <row r="535" spans="1:27" ht="12.75" hidden="1" customHeight="1" outlineLevel="1" x14ac:dyDescent="0.2">
      <c r="A535" s="92" t="s">
        <v>2762</v>
      </c>
      <c r="B535" s="62" t="s">
        <v>231</v>
      </c>
      <c r="C535" s="42" t="s">
        <v>77</v>
      </c>
      <c r="D535" s="43">
        <v>1567.23</v>
      </c>
      <c r="E535" s="43">
        <v>1418.44</v>
      </c>
      <c r="F535" s="43">
        <v>1274.04</v>
      </c>
      <c r="G535" s="43">
        <v>1254.83</v>
      </c>
      <c r="H535" s="43">
        <v>1352.37</v>
      </c>
      <c r="I535" s="43">
        <v>1444.65</v>
      </c>
      <c r="J535" s="43">
        <v>1518.45</v>
      </c>
      <c r="K535" s="43">
        <v>1582.88</v>
      </c>
      <c r="L535" s="43">
        <v>1856.64</v>
      </c>
      <c r="M535" s="43">
        <v>1945.44</v>
      </c>
      <c r="N535" s="43">
        <v>1987.18</v>
      </c>
      <c r="O535" s="43">
        <v>2032.54</v>
      </c>
      <c r="P535" s="43">
        <v>2023.57</v>
      </c>
      <c r="Q535" s="43">
        <v>2015.92</v>
      </c>
      <c r="R535" s="43">
        <v>2008.77</v>
      </c>
      <c r="S535" s="43">
        <v>2003.02</v>
      </c>
      <c r="T535" s="43">
        <v>1983.72</v>
      </c>
      <c r="U535" s="43">
        <v>1967.06</v>
      </c>
      <c r="V535" s="43">
        <v>2007.44</v>
      </c>
      <c r="W535" s="43">
        <v>2010.21</v>
      </c>
      <c r="X535" s="43">
        <v>2016.68</v>
      </c>
      <c r="Y535" s="43">
        <v>1953.45</v>
      </c>
      <c r="Z535" s="43">
        <v>1649.1</v>
      </c>
      <c r="AA535" s="43">
        <v>1581.88</v>
      </c>
    </row>
    <row r="536" spans="1:27" ht="12.75" hidden="1" customHeight="1" outlineLevel="1" x14ac:dyDescent="0.2">
      <c r="A536" s="92" t="s">
        <v>2763</v>
      </c>
      <c r="B536" s="62" t="s">
        <v>88</v>
      </c>
      <c r="C536" s="42" t="s">
        <v>77</v>
      </c>
      <c r="D536" s="43">
        <f>$D$486</f>
        <v>434.18</v>
      </c>
      <c r="E536" s="43">
        <f t="shared" ref="E536:AA536" si="310">$D$486</f>
        <v>434.18</v>
      </c>
      <c r="F536" s="43">
        <f t="shared" si="310"/>
        <v>434.18</v>
      </c>
      <c r="G536" s="43">
        <f t="shared" si="310"/>
        <v>434.18</v>
      </c>
      <c r="H536" s="43">
        <f t="shared" si="310"/>
        <v>434.18</v>
      </c>
      <c r="I536" s="43">
        <f t="shared" si="310"/>
        <v>434.18</v>
      </c>
      <c r="J536" s="43">
        <f t="shared" si="310"/>
        <v>434.18</v>
      </c>
      <c r="K536" s="43">
        <f t="shared" si="310"/>
        <v>434.18</v>
      </c>
      <c r="L536" s="43">
        <f t="shared" si="310"/>
        <v>434.18</v>
      </c>
      <c r="M536" s="43">
        <f t="shared" si="310"/>
        <v>434.18</v>
      </c>
      <c r="N536" s="43">
        <f t="shared" si="310"/>
        <v>434.18</v>
      </c>
      <c r="O536" s="43">
        <f t="shared" si="310"/>
        <v>434.18</v>
      </c>
      <c r="P536" s="43">
        <f t="shared" si="310"/>
        <v>434.18</v>
      </c>
      <c r="Q536" s="43">
        <f t="shared" si="310"/>
        <v>434.18</v>
      </c>
      <c r="R536" s="43">
        <f t="shared" si="310"/>
        <v>434.18</v>
      </c>
      <c r="S536" s="43">
        <f t="shared" si="310"/>
        <v>434.18</v>
      </c>
      <c r="T536" s="43">
        <f t="shared" si="310"/>
        <v>434.18</v>
      </c>
      <c r="U536" s="43">
        <f t="shared" si="310"/>
        <v>434.18</v>
      </c>
      <c r="V536" s="43">
        <f t="shared" si="310"/>
        <v>434.18</v>
      </c>
      <c r="W536" s="43">
        <f t="shared" si="310"/>
        <v>434.18</v>
      </c>
      <c r="X536" s="43">
        <f t="shared" si="310"/>
        <v>434.18</v>
      </c>
      <c r="Y536" s="43">
        <f t="shared" si="310"/>
        <v>434.18</v>
      </c>
      <c r="Z536" s="43">
        <f t="shared" si="310"/>
        <v>434.18</v>
      </c>
      <c r="AA536" s="43">
        <f t="shared" si="310"/>
        <v>434.18</v>
      </c>
    </row>
    <row r="537" spans="1:27" ht="12.75" hidden="1" customHeight="1" outlineLevel="1" x14ac:dyDescent="0.2">
      <c r="A537" s="92" t="s">
        <v>2764</v>
      </c>
      <c r="B537" s="62" t="s">
        <v>81</v>
      </c>
      <c r="C537" s="42" t="s">
        <v>77</v>
      </c>
      <c r="D537" s="43">
        <v>4.6100000000000003</v>
      </c>
      <c r="E537" s="43">
        <v>4.6100000000000003</v>
      </c>
      <c r="F537" s="43">
        <v>4.6100000000000003</v>
      </c>
      <c r="G537" s="43">
        <v>4.6100000000000003</v>
      </c>
      <c r="H537" s="43">
        <v>4.6100000000000003</v>
      </c>
      <c r="I537" s="43">
        <v>4.6100000000000003</v>
      </c>
      <c r="J537" s="43">
        <v>4.6100000000000003</v>
      </c>
      <c r="K537" s="43">
        <v>4.6100000000000003</v>
      </c>
      <c r="L537" s="43">
        <v>4.6100000000000003</v>
      </c>
      <c r="M537" s="43">
        <v>4.6100000000000003</v>
      </c>
      <c r="N537" s="43">
        <v>4.6100000000000003</v>
      </c>
      <c r="O537" s="43">
        <v>4.6100000000000003</v>
      </c>
      <c r="P537" s="43">
        <v>4.6100000000000003</v>
      </c>
      <c r="Q537" s="43">
        <v>4.6100000000000003</v>
      </c>
      <c r="R537" s="43">
        <v>4.6100000000000003</v>
      </c>
      <c r="S537" s="43">
        <v>4.6100000000000003</v>
      </c>
      <c r="T537" s="43">
        <v>4.6100000000000003</v>
      </c>
      <c r="U537" s="43">
        <v>4.6100000000000003</v>
      </c>
      <c r="V537" s="43">
        <v>4.6100000000000003</v>
      </c>
      <c r="W537" s="43">
        <v>4.6100000000000003</v>
      </c>
      <c r="X537" s="43">
        <v>4.6100000000000003</v>
      </c>
      <c r="Y537" s="43">
        <v>4.6100000000000003</v>
      </c>
      <c r="Z537" s="43">
        <v>4.6100000000000003</v>
      </c>
      <c r="AA537" s="43">
        <v>4.6100000000000003</v>
      </c>
    </row>
    <row r="538" spans="1:27" ht="12.75" hidden="1" customHeight="1" outlineLevel="1" x14ac:dyDescent="0.2">
      <c r="A538" s="92" t="s">
        <v>2765</v>
      </c>
      <c r="B538" s="62" t="s">
        <v>79</v>
      </c>
      <c r="C538" s="42" t="s">
        <v>77</v>
      </c>
      <c r="D538" s="43">
        <f>$D$11</f>
        <v>330.69</v>
      </c>
      <c r="E538" s="43">
        <f t="shared" ref="E538:AA538" si="311">$D$11</f>
        <v>330.69</v>
      </c>
      <c r="F538" s="43">
        <f t="shared" si="311"/>
        <v>330.69</v>
      </c>
      <c r="G538" s="43">
        <f t="shared" si="311"/>
        <v>330.69</v>
      </c>
      <c r="H538" s="43">
        <f t="shared" si="311"/>
        <v>330.69</v>
      </c>
      <c r="I538" s="43">
        <f t="shared" si="311"/>
        <v>330.69</v>
      </c>
      <c r="J538" s="43">
        <f t="shared" si="311"/>
        <v>330.69</v>
      </c>
      <c r="K538" s="43">
        <f t="shared" si="311"/>
        <v>330.69</v>
      </c>
      <c r="L538" s="43">
        <f t="shared" si="311"/>
        <v>330.69</v>
      </c>
      <c r="M538" s="43">
        <f t="shared" si="311"/>
        <v>330.69</v>
      </c>
      <c r="N538" s="43">
        <f t="shared" si="311"/>
        <v>330.69</v>
      </c>
      <c r="O538" s="43">
        <f t="shared" si="311"/>
        <v>330.69</v>
      </c>
      <c r="P538" s="43">
        <f t="shared" si="311"/>
        <v>330.69</v>
      </c>
      <c r="Q538" s="43">
        <f t="shared" si="311"/>
        <v>330.69</v>
      </c>
      <c r="R538" s="43">
        <f t="shared" si="311"/>
        <v>330.69</v>
      </c>
      <c r="S538" s="43">
        <f t="shared" si="311"/>
        <v>330.69</v>
      </c>
      <c r="T538" s="43">
        <f t="shared" si="311"/>
        <v>330.69</v>
      </c>
      <c r="U538" s="43">
        <f t="shared" si="311"/>
        <v>330.69</v>
      </c>
      <c r="V538" s="43">
        <f t="shared" si="311"/>
        <v>330.69</v>
      </c>
      <c r="W538" s="43">
        <f t="shared" si="311"/>
        <v>330.69</v>
      </c>
      <c r="X538" s="43">
        <f t="shared" si="311"/>
        <v>330.69</v>
      </c>
      <c r="Y538" s="43">
        <f t="shared" si="311"/>
        <v>330.69</v>
      </c>
      <c r="Z538" s="43">
        <f t="shared" si="311"/>
        <v>330.69</v>
      </c>
      <c r="AA538" s="43">
        <f t="shared" si="311"/>
        <v>330.69</v>
      </c>
    </row>
    <row r="539" spans="1:27" collapsed="1" x14ac:dyDescent="0.2">
      <c r="A539" s="91" t="s">
        <v>2766</v>
      </c>
      <c r="B539" s="27" t="str">
        <f>"12"&amp;"."&amp;$B$801&amp;"."&amp;$B$802</f>
        <v>12.03.2023</v>
      </c>
      <c r="C539" s="83" t="s">
        <v>74</v>
      </c>
      <c r="D539" s="84">
        <f>ROUND(((D540+D541+D543+D542)/1000),5)</f>
        <v>2.1653500000000001</v>
      </c>
      <c r="E539" s="84">
        <f>ROUND(((E540+E541+E543+E542)/1000),5)</f>
        <v>1.95424</v>
      </c>
      <c r="F539" s="84">
        <f>ROUND(((F540+F541+F543+F542)/1000),5)</f>
        <v>1.88364</v>
      </c>
      <c r="G539" s="84">
        <f t="shared" ref="G539:AA539" si="312">ROUND(((G540+G541+G543+G542)/1000),5)</f>
        <v>1.8696999999999999</v>
      </c>
      <c r="H539" s="84">
        <f t="shared" si="312"/>
        <v>1.8977900000000001</v>
      </c>
      <c r="I539" s="84">
        <f t="shared" si="312"/>
        <v>1.9298</v>
      </c>
      <c r="J539" s="84">
        <f t="shared" si="312"/>
        <v>1.94319</v>
      </c>
      <c r="K539" s="84">
        <f t="shared" si="312"/>
        <v>2.1309100000000001</v>
      </c>
      <c r="L539" s="84">
        <f t="shared" si="312"/>
        <v>2.2916300000000001</v>
      </c>
      <c r="M539" s="84">
        <f t="shared" si="312"/>
        <v>2.4501499999999998</v>
      </c>
      <c r="N539" s="84">
        <f t="shared" si="312"/>
        <v>2.5032000000000001</v>
      </c>
      <c r="O539" s="84">
        <f t="shared" si="312"/>
        <v>2.5183300000000002</v>
      </c>
      <c r="P539" s="84">
        <f t="shared" si="312"/>
        <v>2.51085</v>
      </c>
      <c r="Q539" s="84">
        <f t="shared" si="312"/>
        <v>2.50915</v>
      </c>
      <c r="R539" s="84">
        <f t="shared" si="312"/>
        <v>2.4904799999999998</v>
      </c>
      <c r="S539" s="84">
        <f t="shared" si="312"/>
        <v>2.4720599999999999</v>
      </c>
      <c r="T539" s="84">
        <f t="shared" si="312"/>
        <v>2.4803999999999999</v>
      </c>
      <c r="U539" s="84">
        <f t="shared" si="312"/>
        <v>2.49085</v>
      </c>
      <c r="V539" s="84">
        <f t="shared" si="312"/>
        <v>2.5293100000000002</v>
      </c>
      <c r="W539" s="84">
        <f t="shared" si="312"/>
        <v>2.5535999999999999</v>
      </c>
      <c r="X539" s="84">
        <f t="shared" si="312"/>
        <v>2.5720000000000001</v>
      </c>
      <c r="Y539" s="84">
        <f t="shared" si="312"/>
        <v>2.5094500000000002</v>
      </c>
      <c r="Z539" s="84">
        <f t="shared" si="312"/>
        <v>2.40232</v>
      </c>
      <c r="AA539" s="84">
        <f t="shared" si="312"/>
        <v>2.3056199999999998</v>
      </c>
    </row>
    <row r="540" spans="1:27" ht="12.75" hidden="1" customHeight="1" outlineLevel="1" x14ac:dyDescent="0.2">
      <c r="A540" s="92" t="s">
        <v>2767</v>
      </c>
      <c r="B540" s="62" t="s">
        <v>231</v>
      </c>
      <c r="C540" s="42" t="s">
        <v>77</v>
      </c>
      <c r="D540" s="43">
        <v>1395.87</v>
      </c>
      <c r="E540" s="43">
        <v>1184.76</v>
      </c>
      <c r="F540" s="43">
        <v>1114.1600000000001</v>
      </c>
      <c r="G540" s="43">
        <v>1100.22</v>
      </c>
      <c r="H540" s="43">
        <v>1128.31</v>
      </c>
      <c r="I540" s="43">
        <v>1160.32</v>
      </c>
      <c r="J540" s="43">
        <v>1173.71</v>
      </c>
      <c r="K540" s="43">
        <v>1361.43</v>
      </c>
      <c r="L540" s="43">
        <v>1522.15</v>
      </c>
      <c r="M540" s="43">
        <v>1680.67</v>
      </c>
      <c r="N540" s="43">
        <v>1733.72</v>
      </c>
      <c r="O540" s="43">
        <v>1748.85</v>
      </c>
      <c r="P540" s="43">
        <v>1741.37</v>
      </c>
      <c r="Q540" s="43">
        <v>1739.67</v>
      </c>
      <c r="R540" s="43">
        <v>1721</v>
      </c>
      <c r="S540" s="43">
        <v>1702.58</v>
      </c>
      <c r="T540" s="43">
        <v>1710.92</v>
      </c>
      <c r="U540" s="43">
        <v>1721.37</v>
      </c>
      <c r="V540" s="43">
        <v>1759.83</v>
      </c>
      <c r="W540" s="43">
        <v>1784.12</v>
      </c>
      <c r="X540" s="43">
        <v>1802.52</v>
      </c>
      <c r="Y540" s="43">
        <v>1739.97</v>
      </c>
      <c r="Z540" s="43">
        <v>1632.84</v>
      </c>
      <c r="AA540" s="43">
        <v>1536.14</v>
      </c>
    </row>
    <row r="541" spans="1:27" ht="12.75" hidden="1" customHeight="1" outlineLevel="1" x14ac:dyDescent="0.2">
      <c r="A541" s="92" t="s">
        <v>2768</v>
      </c>
      <c r="B541" s="62" t="s">
        <v>88</v>
      </c>
      <c r="C541" s="42" t="s">
        <v>77</v>
      </c>
      <c r="D541" s="43">
        <f>$D$486</f>
        <v>434.18</v>
      </c>
      <c r="E541" s="43">
        <f t="shared" ref="E541:AA541" si="313">$D$486</f>
        <v>434.18</v>
      </c>
      <c r="F541" s="43">
        <f t="shared" si="313"/>
        <v>434.18</v>
      </c>
      <c r="G541" s="43">
        <f t="shared" si="313"/>
        <v>434.18</v>
      </c>
      <c r="H541" s="43">
        <f t="shared" si="313"/>
        <v>434.18</v>
      </c>
      <c r="I541" s="43">
        <f t="shared" si="313"/>
        <v>434.18</v>
      </c>
      <c r="J541" s="43">
        <f t="shared" si="313"/>
        <v>434.18</v>
      </c>
      <c r="K541" s="43">
        <f t="shared" si="313"/>
        <v>434.18</v>
      </c>
      <c r="L541" s="43">
        <f t="shared" si="313"/>
        <v>434.18</v>
      </c>
      <c r="M541" s="43">
        <f t="shared" si="313"/>
        <v>434.18</v>
      </c>
      <c r="N541" s="43">
        <f t="shared" si="313"/>
        <v>434.18</v>
      </c>
      <c r="O541" s="43">
        <f t="shared" si="313"/>
        <v>434.18</v>
      </c>
      <c r="P541" s="43">
        <f t="shared" si="313"/>
        <v>434.18</v>
      </c>
      <c r="Q541" s="43">
        <f t="shared" si="313"/>
        <v>434.18</v>
      </c>
      <c r="R541" s="43">
        <f t="shared" si="313"/>
        <v>434.18</v>
      </c>
      <c r="S541" s="43">
        <f t="shared" si="313"/>
        <v>434.18</v>
      </c>
      <c r="T541" s="43">
        <f t="shared" si="313"/>
        <v>434.18</v>
      </c>
      <c r="U541" s="43">
        <f t="shared" si="313"/>
        <v>434.18</v>
      </c>
      <c r="V541" s="43">
        <f t="shared" si="313"/>
        <v>434.18</v>
      </c>
      <c r="W541" s="43">
        <f t="shared" si="313"/>
        <v>434.18</v>
      </c>
      <c r="X541" s="43">
        <f t="shared" si="313"/>
        <v>434.18</v>
      </c>
      <c r="Y541" s="43">
        <f t="shared" si="313"/>
        <v>434.18</v>
      </c>
      <c r="Z541" s="43">
        <f t="shared" si="313"/>
        <v>434.18</v>
      </c>
      <c r="AA541" s="43">
        <f t="shared" si="313"/>
        <v>434.18</v>
      </c>
    </row>
    <row r="542" spans="1:27" ht="12.75" hidden="1" customHeight="1" outlineLevel="1" x14ac:dyDescent="0.2">
      <c r="A542" s="92" t="s">
        <v>2769</v>
      </c>
      <c r="B542" s="62" t="s">
        <v>81</v>
      </c>
      <c r="C542" s="42" t="s">
        <v>77</v>
      </c>
      <c r="D542" s="43">
        <v>4.6100000000000003</v>
      </c>
      <c r="E542" s="43">
        <v>4.6100000000000003</v>
      </c>
      <c r="F542" s="43">
        <v>4.6100000000000003</v>
      </c>
      <c r="G542" s="43">
        <v>4.6100000000000003</v>
      </c>
      <c r="H542" s="43">
        <v>4.6100000000000003</v>
      </c>
      <c r="I542" s="43">
        <v>4.6100000000000003</v>
      </c>
      <c r="J542" s="43">
        <v>4.6100000000000003</v>
      </c>
      <c r="K542" s="43">
        <v>4.6100000000000003</v>
      </c>
      <c r="L542" s="43">
        <v>4.6100000000000003</v>
      </c>
      <c r="M542" s="43">
        <v>4.6100000000000003</v>
      </c>
      <c r="N542" s="43">
        <v>4.6100000000000003</v>
      </c>
      <c r="O542" s="43">
        <v>4.6100000000000003</v>
      </c>
      <c r="P542" s="43">
        <v>4.6100000000000003</v>
      </c>
      <c r="Q542" s="43">
        <v>4.6100000000000003</v>
      </c>
      <c r="R542" s="43">
        <v>4.6100000000000003</v>
      </c>
      <c r="S542" s="43">
        <v>4.6100000000000003</v>
      </c>
      <c r="T542" s="43">
        <v>4.6100000000000003</v>
      </c>
      <c r="U542" s="43">
        <v>4.6100000000000003</v>
      </c>
      <c r="V542" s="43">
        <v>4.6100000000000003</v>
      </c>
      <c r="W542" s="43">
        <v>4.6100000000000003</v>
      </c>
      <c r="X542" s="43">
        <v>4.6100000000000003</v>
      </c>
      <c r="Y542" s="43">
        <v>4.6100000000000003</v>
      </c>
      <c r="Z542" s="43">
        <v>4.6100000000000003</v>
      </c>
      <c r="AA542" s="43">
        <v>4.6100000000000003</v>
      </c>
    </row>
    <row r="543" spans="1:27" ht="12.75" hidden="1" customHeight="1" outlineLevel="1" x14ac:dyDescent="0.2">
      <c r="A543" s="92" t="s">
        <v>2770</v>
      </c>
      <c r="B543" s="62" t="s">
        <v>79</v>
      </c>
      <c r="C543" s="42" t="s">
        <v>77</v>
      </c>
      <c r="D543" s="43">
        <f>$D$11</f>
        <v>330.69</v>
      </c>
      <c r="E543" s="43">
        <f t="shared" ref="E543:AA543" si="314">$D$11</f>
        <v>330.69</v>
      </c>
      <c r="F543" s="43">
        <f t="shared" si="314"/>
        <v>330.69</v>
      </c>
      <c r="G543" s="43">
        <f t="shared" si="314"/>
        <v>330.69</v>
      </c>
      <c r="H543" s="43">
        <f t="shared" si="314"/>
        <v>330.69</v>
      </c>
      <c r="I543" s="43">
        <f t="shared" si="314"/>
        <v>330.69</v>
      </c>
      <c r="J543" s="43">
        <f t="shared" si="314"/>
        <v>330.69</v>
      </c>
      <c r="K543" s="43">
        <f t="shared" si="314"/>
        <v>330.69</v>
      </c>
      <c r="L543" s="43">
        <f t="shared" si="314"/>
        <v>330.69</v>
      </c>
      <c r="M543" s="43">
        <f t="shared" si="314"/>
        <v>330.69</v>
      </c>
      <c r="N543" s="43">
        <f t="shared" si="314"/>
        <v>330.69</v>
      </c>
      <c r="O543" s="43">
        <f t="shared" si="314"/>
        <v>330.69</v>
      </c>
      <c r="P543" s="43">
        <f t="shared" si="314"/>
        <v>330.69</v>
      </c>
      <c r="Q543" s="43">
        <f t="shared" si="314"/>
        <v>330.69</v>
      </c>
      <c r="R543" s="43">
        <f t="shared" si="314"/>
        <v>330.69</v>
      </c>
      <c r="S543" s="43">
        <f t="shared" si="314"/>
        <v>330.69</v>
      </c>
      <c r="T543" s="43">
        <f t="shared" si="314"/>
        <v>330.69</v>
      </c>
      <c r="U543" s="43">
        <f t="shared" si="314"/>
        <v>330.69</v>
      </c>
      <c r="V543" s="43">
        <f t="shared" si="314"/>
        <v>330.69</v>
      </c>
      <c r="W543" s="43">
        <f t="shared" si="314"/>
        <v>330.69</v>
      </c>
      <c r="X543" s="43">
        <f t="shared" si="314"/>
        <v>330.69</v>
      </c>
      <c r="Y543" s="43">
        <f t="shared" si="314"/>
        <v>330.69</v>
      </c>
      <c r="Z543" s="43">
        <f t="shared" si="314"/>
        <v>330.69</v>
      </c>
      <c r="AA543" s="43">
        <f t="shared" si="314"/>
        <v>330.69</v>
      </c>
    </row>
    <row r="544" spans="1:27" collapsed="1" x14ac:dyDescent="0.2">
      <c r="A544" s="91" t="s">
        <v>2771</v>
      </c>
      <c r="B544" s="27" t="str">
        <f>"13"&amp;"."&amp;$B$801&amp;"."&amp;$B$802</f>
        <v>13.03.2023</v>
      </c>
      <c r="C544" s="83" t="s">
        <v>74</v>
      </c>
      <c r="D544" s="84">
        <f>ROUND(((D545+D546+D548+D547)/1000),5)</f>
        <v>2.0847799999999999</v>
      </c>
      <c r="E544" s="84">
        <f>ROUND(((E545+E546+E548+E547)/1000),5)</f>
        <v>1.9567699999999999</v>
      </c>
      <c r="F544" s="84">
        <f>ROUND(((F545+F546+F548+F547)/1000),5)</f>
        <v>1.90927</v>
      </c>
      <c r="G544" s="84">
        <f t="shared" ref="G544:AA544" si="315">ROUND(((G545+G546+G548+G547)/1000),5)</f>
        <v>1.9150400000000001</v>
      </c>
      <c r="H544" s="84">
        <f t="shared" si="315"/>
        <v>1.97794</v>
      </c>
      <c r="I544" s="84">
        <f t="shared" si="315"/>
        <v>2.07802</v>
      </c>
      <c r="J544" s="84">
        <f t="shared" si="315"/>
        <v>2.2449699999999999</v>
      </c>
      <c r="K544" s="84">
        <f t="shared" si="315"/>
        <v>2.39846</v>
      </c>
      <c r="L544" s="84">
        <f t="shared" si="315"/>
        <v>2.52671</v>
      </c>
      <c r="M544" s="84">
        <f t="shared" si="315"/>
        <v>2.5891700000000002</v>
      </c>
      <c r="N544" s="84">
        <f t="shared" si="315"/>
        <v>2.6002000000000001</v>
      </c>
      <c r="O544" s="84">
        <f t="shared" si="315"/>
        <v>2.5898099999999999</v>
      </c>
      <c r="P544" s="84">
        <f t="shared" si="315"/>
        <v>2.5527700000000002</v>
      </c>
      <c r="Q544" s="84">
        <f t="shared" si="315"/>
        <v>2.5850200000000001</v>
      </c>
      <c r="R544" s="84">
        <f t="shared" si="315"/>
        <v>2.5735399999999999</v>
      </c>
      <c r="S544" s="84">
        <f t="shared" si="315"/>
        <v>2.55985</v>
      </c>
      <c r="T544" s="84">
        <f t="shared" si="315"/>
        <v>2.5031699999999999</v>
      </c>
      <c r="U544" s="84">
        <f t="shared" si="315"/>
        <v>2.49621</v>
      </c>
      <c r="V544" s="84">
        <f t="shared" si="315"/>
        <v>2.5348099999999998</v>
      </c>
      <c r="W544" s="84">
        <f t="shared" si="315"/>
        <v>2.5775399999999999</v>
      </c>
      <c r="X544" s="84">
        <f t="shared" si="315"/>
        <v>2.5636999999999999</v>
      </c>
      <c r="Y544" s="84">
        <f t="shared" si="315"/>
        <v>2.4917600000000002</v>
      </c>
      <c r="Z544" s="84">
        <f t="shared" si="315"/>
        <v>2.3935300000000002</v>
      </c>
      <c r="AA544" s="84">
        <f t="shared" si="315"/>
        <v>2.2162000000000002</v>
      </c>
    </row>
    <row r="545" spans="1:27" ht="12.75" hidden="1" customHeight="1" outlineLevel="1" x14ac:dyDescent="0.2">
      <c r="A545" s="92" t="s">
        <v>2772</v>
      </c>
      <c r="B545" s="62" t="s">
        <v>231</v>
      </c>
      <c r="C545" s="42" t="s">
        <v>77</v>
      </c>
      <c r="D545" s="43">
        <v>1315.3</v>
      </c>
      <c r="E545" s="43">
        <v>1187.29</v>
      </c>
      <c r="F545" s="43">
        <v>1139.79</v>
      </c>
      <c r="G545" s="43">
        <v>1145.56</v>
      </c>
      <c r="H545" s="43">
        <v>1208.46</v>
      </c>
      <c r="I545" s="43">
        <v>1308.54</v>
      </c>
      <c r="J545" s="43">
        <v>1475.49</v>
      </c>
      <c r="K545" s="43">
        <v>1628.98</v>
      </c>
      <c r="L545" s="43">
        <v>1757.23</v>
      </c>
      <c r="M545" s="43">
        <v>1819.69</v>
      </c>
      <c r="N545" s="43">
        <v>1830.72</v>
      </c>
      <c r="O545" s="43">
        <v>1820.33</v>
      </c>
      <c r="P545" s="43">
        <v>1783.29</v>
      </c>
      <c r="Q545" s="43">
        <v>1815.54</v>
      </c>
      <c r="R545" s="43">
        <v>1804.06</v>
      </c>
      <c r="S545" s="43">
        <v>1790.37</v>
      </c>
      <c r="T545" s="43">
        <v>1733.69</v>
      </c>
      <c r="U545" s="43">
        <v>1726.73</v>
      </c>
      <c r="V545" s="43">
        <v>1765.33</v>
      </c>
      <c r="W545" s="43">
        <v>1808.06</v>
      </c>
      <c r="X545" s="43">
        <v>1794.22</v>
      </c>
      <c r="Y545" s="43">
        <v>1722.28</v>
      </c>
      <c r="Z545" s="43">
        <v>1624.05</v>
      </c>
      <c r="AA545" s="43">
        <v>1446.72</v>
      </c>
    </row>
    <row r="546" spans="1:27" ht="12.75" hidden="1" customHeight="1" outlineLevel="1" x14ac:dyDescent="0.2">
      <c r="A546" s="92" t="s">
        <v>2773</v>
      </c>
      <c r="B546" s="62" t="s">
        <v>88</v>
      </c>
      <c r="C546" s="42" t="s">
        <v>77</v>
      </c>
      <c r="D546" s="43">
        <f>$D$486</f>
        <v>434.18</v>
      </c>
      <c r="E546" s="43">
        <f t="shared" ref="E546:AA546" si="316">$D$486</f>
        <v>434.18</v>
      </c>
      <c r="F546" s="43">
        <f t="shared" si="316"/>
        <v>434.18</v>
      </c>
      <c r="G546" s="43">
        <f t="shared" si="316"/>
        <v>434.18</v>
      </c>
      <c r="H546" s="43">
        <f t="shared" si="316"/>
        <v>434.18</v>
      </c>
      <c r="I546" s="43">
        <f t="shared" si="316"/>
        <v>434.18</v>
      </c>
      <c r="J546" s="43">
        <f t="shared" si="316"/>
        <v>434.18</v>
      </c>
      <c r="K546" s="43">
        <f t="shared" si="316"/>
        <v>434.18</v>
      </c>
      <c r="L546" s="43">
        <f t="shared" si="316"/>
        <v>434.18</v>
      </c>
      <c r="M546" s="43">
        <f t="shared" si="316"/>
        <v>434.18</v>
      </c>
      <c r="N546" s="43">
        <f t="shared" si="316"/>
        <v>434.18</v>
      </c>
      <c r="O546" s="43">
        <f t="shared" si="316"/>
        <v>434.18</v>
      </c>
      <c r="P546" s="43">
        <f t="shared" si="316"/>
        <v>434.18</v>
      </c>
      <c r="Q546" s="43">
        <f t="shared" si="316"/>
        <v>434.18</v>
      </c>
      <c r="R546" s="43">
        <f t="shared" si="316"/>
        <v>434.18</v>
      </c>
      <c r="S546" s="43">
        <f t="shared" si="316"/>
        <v>434.18</v>
      </c>
      <c r="T546" s="43">
        <f t="shared" si="316"/>
        <v>434.18</v>
      </c>
      <c r="U546" s="43">
        <f t="shared" si="316"/>
        <v>434.18</v>
      </c>
      <c r="V546" s="43">
        <f t="shared" si="316"/>
        <v>434.18</v>
      </c>
      <c r="W546" s="43">
        <f t="shared" si="316"/>
        <v>434.18</v>
      </c>
      <c r="X546" s="43">
        <f t="shared" si="316"/>
        <v>434.18</v>
      </c>
      <c r="Y546" s="43">
        <f t="shared" si="316"/>
        <v>434.18</v>
      </c>
      <c r="Z546" s="43">
        <f t="shared" si="316"/>
        <v>434.18</v>
      </c>
      <c r="AA546" s="43">
        <f t="shared" si="316"/>
        <v>434.18</v>
      </c>
    </row>
    <row r="547" spans="1:27" ht="12.75" hidden="1" customHeight="1" outlineLevel="1" x14ac:dyDescent="0.2">
      <c r="A547" s="92" t="s">
        <v>2774</v>
      </c>
      <c r="B547" s="62" t="s">
        <v>81</v>
      </c>
      <c r="C547" s="42" t="s">
        <v>77</v>
      </c>
      <c r="D547" s="43">
        <v>4.6100000000000003</v>
      </c>
      <c r="E547" s="43">
        <v>4.6100000000000003</v>
      </c>
      <c r="F547" s="43">
        <v>4.6100000000000003</v>
      </c>
      <c r="G547" s="43">
        <v>4.6100000000000003</v>
      </c>
      <c r="H547" s="43">
        <v>4.6100000000000003</v>
      </c>
      <c r="I547" s="43">
        <v>4.6100000000000003</v>
      </c>
      <c r="J547" s="43">
        <v>4.6100000000000003</v>
      </c>
      <c r="K547" s="43">
        <v>4.6100000000000003</v>
      </c>
      <c r="L547" s="43">
        <v>4.6100000000000003</v>
      </c>
      <c r="M547" s="43">
        <v>4.6100000000000003</v>
      </c>
      <c r="N547" s="43">
        <v>4.6100000000000003</v>
      </c>
      <c r="O547" s="43">
        <v>4.6100000000000003</v>
      </c>
      <c r="P547" s="43">
        <v>4.6100000000000003</v>
      </c>
      <c r="Q547" s="43">
        <v>4.6100000000000003</v>
      </c>
      <c r="R547" s="43">
        <v>4.6100000000000003</v>
      </c>
      <c r="S547" s="43">
        <v>4.6100000000000003</v>
      </c>
      <c r="T547" s="43">
        <v>4.6100000000000003</v>
      </c>
      <c r="U547" s="43">
        <v>4.6100000000000003</v>
      </c>
      <c r="V547" s="43">
        <v>4.6100000000000003</v>
      </c>
      <c r="W547" s="43">
        <v>4.6100000000000003</v>
      </c>
      <c r="X547" s="43">
        <v>4.6100000000000003</v>
      </c>
      <c r="Y547" s="43">
        <v>4.6100000000000003</v>
      </c>
      <c r="Z547" s="43">
        <v>4.6100000000000003</v>
      </c>
      <c r="AA547" s="43">
        <v>4.6100000000000003</v>
      </c>
    </row>
    <row r="548" spans="1:27" ht="12.75" hidden="1" customHeight="1" outlineLevel="1" x14ac:dyDescent="0.2">
      <c r="A548" s="92" t="s">
        <v>2775</v>
      </c>
      <c r="B548" s="62" t="s">
        <v>79</v>
      </c>
      <c r="C548" s="42" t="s">
        <v>77</v>
      </c>
      <c r="D548" s="43">
        <f>$D$11</f>
        <v>330.69</v>
      </c>
      <c r="E548" s="43">
        <f t="shared" ref="E548:AA548" si="317">$D$11</f>
        <v>330.69</v>
      </c>
      <c r="F548" s="43">
        <f t="shared" si="317"/>
        <v>330.69</v>
      </c>
      <c r="G548" s="43">
        <f t="shared" si="317"/>
        <v>330.69</v>
      </c>
      <c r="H548" s="43">
        <f t="shared" si="317"/>
        <v>330.69</v>
      </c>
      <c r="I548" s="43">
        <f t="shared" si="317"/>
        <v>330.69</v>
      </c>
      <c r="J548" s="43">
        <f t="shared" si="317"/>
        <v>330.69</v>
      </c>
      <c r="K548" s="43">
        <f t="shared" si="317"/>
        <v>330.69</v>
      </c>
      <c r="L548" s="43">
        <f t="shared" si="317"/>
        <v>330.69</v>
      </c>
      <c r="M548" s="43">
        <f t="shared" si="317"/>
        <v>330.69</v>
      </c>
      <c r="N548" s="43">
        <f t="shared" si="317"/>
        <v>330.69</v>
      </c>
      <c r="O548" s="43">
        <f t="shared" si="317"/>
        <v>330.69</v>
      </c>
      <c r="P548" s="43">
        <f t="shared" si="317"/>
        <v>330.69</v>
      </c>
      <c r="Q548" s="43">
        <f t="shared" si="317"/>
        <v>330.69</v>
      </c>
      <c r="R548" s="43">
        <f t="shared" si="317"/>
        <v>330.69</v>
      </c>
      <c r="S548" s="43">
        <f t="shared" si="317"/>
        <v>330.69</v>
      </c>
      <c r="T548" s="43">
        <f t="shared" si="317"/>
        <v>330.69</v>
      </c>
      <c r="U548" s="43">
        <f t="shared" si="317"/>
        <v>330.69</v>
      </c>
      <c r="V548" s="43">
        <f t="shared" si="317"/>
        <v>330.69</v>
      </c>
      <c r="W548" s="43">
        <f t="shared" si="317"/>
        <v>330.69</v>
      </c>
      <c r="X548" s="43">
        <f t="shared" si="317"/>
        <v>330.69</v>
      </c>
      <c r="Y548" s="43">
        <f t="shared" si="317"/>
        <v>330.69</v>
      </c>
      <c r="Z548" s="43">
        <f t="shared" si="317"/>
        <v>330.69</v>
      </c>
      <c r="AA548" s="43">
        <f t="shared" si="317"/>
        <v>330.69</v>
      </c>
    </row>
    <row r="549" spans="1:27" collapsed="1" x14ac:dyDescent="0.2">
      <c r="A549" s="91" t="s">
        <v>2776</v>
      </c>
      <c r="B549" s="27" t="str">
        <f>"14"&amp;"."&amp;$B$801&amp;"."&amp;$B$802</f>
        <v>14.03.2023</v>
      </c>
      <c r="C549" s="83" t="s">
        <v>74</v>
      </c>
      <c r="D549" s="84">
        <f>ROUND(((D550+D551+D553+D552)/1000),5)</f>
        <v>1.96824</v>
      </c>
      <c r="E549" s="84">
        <f>ROUND(((E550+E551+E553+E552)/1000),5)</f>
        <v>1.89208</v>
      </c>
      <c r="F549" s="84">
        <f>ROUND(((F550+F551+F553+F552)/1000),5)</f>
        <v>1.8630599999999999</v>
      </c>
      <c r="G549" s="84">
        <f t="shared" ref="G549:AA549" si="318">ROUND(((G550+G551+G553+G552)/1000),5)</f>
        <v>1.8668100000000001</v>
      </c>
      <c r="H549" s="84">
        <f t="shared" si="318"/>
        <v>1.9192899999999999</v>
      </c>
      <c r="I549" s="84">
        <f t="shared" si="318"/>
        <v>2.0580699999999998</v>
      </c>
      <c r="J549" s="84">
        <f t="shared" si="318"/>
        <v>2.2968299999999999</v>
      </c>
      <c r="K549" s="84">
        <f t="shared" si="318"/>
        <v>2.41669</v>
      </c>
      <c r="L549" s="84">
        <f t="shared" si="318"/>
        <v>2.5168599999999999</v>
      </c>
      <c r="M549" s="84">
        <f t="shared" si="318"/>
        <v>2.5612900000000001</v>
      </c>
      <c r="N549" s="84">
        <f t="shared" si="318"/>
        <v>2.62635</v>
      </c>
      <c r="O549" s="84">
        <f t="shared" si="318"/>
        <v>2.6172399999999998</v>
      </c>
      <c r="P549" s="84">
        <f t="shared" si="318"/>
        <v>2.5720700000000001</v>
      </c>
      <c r="Q549" s="84">
        <f t="shared" si="318"/>
        <v>2.57212</v>
      </c>
      <c r="R549" s="84">
        <f t="shared" si="318"/>
        <v>2.5552000000000001</v>
      </c>
      <c r="S549" s="84">
        <f t="shared" si="318"/>
        <v>2.5379</v>
      </c>
      <c r="T549" s="84">
        <f t="shared" si="318"/>
        <v>2.4811299999999998</v>
      </c>
      <c r="U549" s="84">
        <f t="shared" si="318"/>
        <v>2.47512</v>
      </c>
      <c r="V549" s="84">
        <f t="shared" si="318"/>
        <v>2.50996</v>
      </c>
      <c r="W549" s="84">
        <f t="shared" si="318"/>
        <v>2.5461200000000002</v>
      </c>
      <c r="X549" s="84">
        <f t="shared" si="318"/>
        <v>2.5251199999999998</v>
      </c>
      <c r="Y549" s="84">
        <f t="shared" si="318"/>
        <v>2.48583</v>
      </c>
      <c r="Z549" s="84">
        <f t="shared" si="318"/>
        <v>2.37277</v>
      </c>
      <c r="AA549" s="84">
        <f t="shared" si="318"/>
        <v>2.0478100000000001</v>
      </c>
    </row>
    <row r="550" spans="1:27" ht="12.75" hidden="1" customHeight="1" outlineLevel="1" x14ac:dyDescent="0.2">
      <c r="A550" s="92" t="s">
        <v>2777</v>
      </c>
      <c r="B550" s="62" t="s">
        <v>231</v>
      </c>
      <c r="C550" s="42" t="s">
        <v>77</v>
      </c>
      <c r="D550" s="43">
        <v>1198.76</v>
      </c>
      <c r="E550" s="43">
        <v>1122.5999999999999</v>
      </c>
      <c r="F550" s="43">
        <v>1093.58</v>
      </c>
      <c r="G550" s="43">
        <v>1097.33</v>
      </c>
      <c r="H550" s="43">
        <v>1149.81</v>
      </c>
      <c r="I550" s="43">
        <v>1288.5899999999999</v>
      </c>
      <c r="J550" s="43">
        <v>1527.35</v>
      </c>
      <c r="K550" s="43">
        <v>1647.21</v>
      </c>
      <c r="L550" s="43">
        <v>1747.38</v>
      </c>
      <c r="M550" s="43">
        <v>1791.81</v>
      </c>
      <c r="N550" s="43">
        <v>1856.87</v>
      </c>
      <c r="O550" s="43">
        <v>1847.76</v>
      </c>
      <c r="P550" s="43">
        <v>1802.59</v>
      </c>
      <c r="Q550" s="43">
        <v>1802.64</v>
      </c>
      <c r="R550" s="43">
        <v>1785.72</v>
      </c>
      <c r="S550" s="43">
        <v>1768.42</v>
      </c>
      <c r="T550" s="43">
        <v>1711.65</v>
      </c>
      <c r="U550" s="43">
        <v>1705.64</v>
      </c>
      <c r="V550" s="43">
        <v>1740.48</v>
      </c>
      <c r="W550" s="43">
        <v>1776.64</v>
      </c>
      <c r="X550" s="43">
        <v>1755.64</v>
      </c>
      <c r="Y550" s="43">
        <v>1716.35</v>
      </c>
      <c r="Z550" s="43">
        <v>1603.29</v>
      </c>
      <c r="AA550" s="43">
        <v>1278.33</v>
      </c>
    </row>
    <row r="551" spans="1:27" ht="12.75" hidden="1" customHeight="1" outlineLevel="1" x14ac:dyDescent="0.2">
      <c r="A551" s="92" t="s">
        <v>2778</v>
      </c>
      <c r="B551" s="62" t="s">
        <v>88</v>
      </c>
      <c r="C551" s="42" t="s">
        <v>77</v>
      </c>
      <c r="D551" s="43">
        <f>$D$486</f>
        <v>434.18</v>
      </c>
      <c r="E551" s="43">
        <f t="shared" ref="E551:AA551" si="319">$D$486</f>
        <v>434.18</v>
      </c>
      <c r="F551" s="43">
        <f t="shared" si="319"/>
        <v>434.18</v>
      </c>
      <c r="G551" s="43">
        <f t="shared" si="319"/>
        <v>434.18</v>
      </c>
      <c r="H551" s="43">
        <f t="shared" si="319"/>
        <v>434.18</v>
      </c>
      <c r="I551" s="43">
        <f t="shared" si="319"/>
        <v>434.18</v>
      </c>
      <c r="J551" s="43">
        <f t="shared" si="319"/>
        <v>434.18</v>
      </c>
      <c r="K551" s="43">
        <f t="shared" si="319"/>
        <v>434.18</v>
      </c>
      <c r="L551" s="43">
        <f t="shared" si="319"/>
        <v>434.18</v>
      </c>
      <c r="M551" s="43">
        <f t="shared" si="319"/>
        <v>434.18</v>
      </c>
      <c r="N551" s="43">
        <f t="shared" si="319"/>
        <v>434.18</v>
      </c>
      <c r="O551" s="43">
        <f t="shared" si="319"/>
        <v>434.18</v>
      </c>
      <c r="P551" s="43">
        <f t="shared" si="319"/>
        <v>434.18</v>
      </c>
      <c r="Q551" s="43">
        <f t="shared" si="319"/>
        <v>434.18</v>
      </c>
      <c r="R551" s="43">
        <f t="shared" si="319"/>
        <v>434.18</v>
      </c>
      <c r="S551" s="43">
        <f t="shared" si="319"/>
        <v>434.18</v>
      </c>
      <c r="T551" s="43">
        <f t="shared" si="319"/>
        <v>434.18</v>
      </c>
      <c r="U551" s="43">
        <f t="shared" si="319"/>
        <v>434.18</v>
      </c>
      <c r="V551" s="43">
        <f t="shared" si="319"/>
        <v>434.18</v>
      </c>
      <c r="W551" s="43">
        <f t="shared" si="319"/>
        <v>434.18</v>
      </c>
      <c r="X551" s="43">
        <f t="shared" si="319"/>
        <v>434.18</v>
      </c>
      <c r="Y551" s="43">
        <f t="shared" si="319"/>
        <v>434.18</v>
      </c>
      <c r="Z551" s="43">
        <f t="shared" si="319"/>
        <v>434.18</v>
      </c>
      <c r="AA551" s="43">
        <f t="shared" si="319"/>
        <v>434.18</v>
      </c>
    </row>
    <row r="552" spans="1:27" ht="12.75" hidden="1" customHeight="1" outlineLevel="1" x14ac:dyDescent="0.2">
      <c r="A552" s="92" t="s">
        <v>2779</v>
      </c>
      <c r="B552" s="62" t="s">
        <v>81</v>
      </c>
      <c r="C552" s="42" t="s">
        <v>77</v>
      </c>
      <c r="D552" s="43">
        <v>4.6100000000000003</v>
      </c>
      <c r="E552" s="43">
        <v>4.6100000000000003</v>
      </c>
      <c r="F552" s="43">
        <v>4.6100000000000003</v>
      </c>
      <c r="G552" s="43">
        <v>4.6100000000000003</v>
      </c>
      <c r="H552" s="43">
        <v>4.6100000000000003</v>
      </c>
      <c r="I552" s="43">
        <v>4.6100000000000003</v>
      </c>
      <c r="J552" s="43">
        <v>4.6100000000000003</v>
      </c>
      <c r="K552" s="43">
        <v>4.6100000000000003</v>
      </c>
      <c r="L552" s="43">
        <v>4.6100000000000003</v>
      </c>
      <c r="M552" s="43">
        <v>4.6100000000000003</v>
      </c>
      <c r="N552" s="43">
        <v>4.6100000000000003</v>
      </c>
      <c r="O552" s="43">
        <v>4.6100000000000003</v>
      </c>
      <c r="P552" s="43">
        <v>4.6100000000000003</v>
      </c>
      <c r="Q552" s="43">
        <v>4.6100000000000003</v>
      </c>
      <c r="R552" s="43">
        <v>4.6100000000000003</v>
      </c>
      <c r="S552" s="43">
        <v>4.6100000000000003</v>
      </c>
      <c r="T552" s="43">
        <v>4.6100000000000003</v>
      </c>
      <c r="U552" s="43">
        <v>4.6100000000000003</v>
      </c>
      <c r="V552" s="43">
        <v>4.6100000000000003</v>
      </c>
      <c r="W552" s="43">
        <v>4.6100000000000003</v>
      </c>
      <c r="X552" s="43">
        <v>4.6100000000000003</v>
      </c>
      <c r="Y552" s="43">
        <v>4.6100000000000003</v>
      </c>
      <c r="Z552" s="43">
        <v>4.6100000000000003</v>
      </c>
      <c r="AA552" s="43">
        <v>4.6100000000000003</v>
      </c>
    </row>
    <row r="553" spans="1:27" ht="12.75" hidden="1" customHeight="1" outlineLevel="1" x14ac:dyDescent="0.2">
      <c r="A553" s="92" t="s">
        <v>2780</v>
      </c>
      <c r="B553" s="62" t="s">
        <v>79</v>
      </c>
      <c r="C553" s="42" t="s">
        <v>77</v>
      </c>
      <c r="D553" s="43">
        <f>$D$11</f>
        <v>330.69</v>
      </c>
      <c r="E553" s="43">
        <f t="shared" ref="E553:AA553" si="320">$D$11</f>
        <v>330.69</v>
      </c>
      <c r="F553" s="43">
        <f t="shared" si="320"/>
        <v>330.69</v>
      </c>
      <c r="G553" s="43">
        <f t="shared" si="320"/>
        <v>330.69</v>
      </c>
      <c r="H553" s="43">
        <f t="shared" si="320"/>
        <v>330.69</v>
      </c>
      <c r="I553" s="43">
        <f t="shared" si="320"/>
        <v>330.69</v>
      </c>
      <c r="J553" s="43">
        <f t="shared" si="320"/>
        <v>330.69</v>
      </c>
      <c r="K553" s="43">
        <f t="shared" si="320"/>
        <v>330.69</v>
      </c>
      <c r="L553" s="43">
        <f t="shared" si="320"/>
        <v>330.69</v>
      </c>
      <c r="M553" s="43">
        <f t="shared" si="320"/>
        <v>330.69</v>
      </c>
      <c r="N553" s="43">
        <f t="shared" si="320"/>
        <v>330.69</v>
      </c>
      <c r="O553" s="43">
        <f t="shared" si="320"/>
        <v>330.69</v>
      </c>
      <c r="P553" s="43">
        <f t="shared" si="320"/>
        <v>330.69</v>
      </c>
      <c r="Q553" s="43">
        <f t="shared" si="320"/>
        <v>330.69</v>
      </c>
      <c r="R553" s="43">
        <f t="shared" si="320"/>
        <v>330.69</v>
      </c>
      <c r="S553" s="43">
        <f t="shared" si="320"/>
        <v>330.69</v>
      </c>
      <c r="T553" s="43">
        <f t="shared" si="320"/>
        <v>330.69</v>
      </c>
      <c r="U553" s="43">
        <f t="shared" si="320"/>
        <v>330.69</v>
      </c>
      <c r="V553" s="43">
        <f t="shared" si="320"/>
        <v>330.69</v>
      </c>
      <c r="W553" s="43">
        <f t="shared" si="320"/>
        <v>330.69</v>
      </c>
      <c r="X553" s="43">
        <f t="shared" si="320"/>
        <v>330.69</v>
      </c>
      <c r="Y553" s="43">
        <f t="shared" si="320"/>
        <v>330.69</v>
      </c>
      <c r="Z553" s="43">
        <f t="shared" si="320"/>
        <v>330.69</v>
      </c>
      <c r="AA553" s="43">
        <f t="shared" si="320"/>
        <v>330.69</v>
      </c>
    </row>
    <row r="554" spans="1:27" collapsed="1" x14ac:dyDescent="0.2">
      <c r="A554" s="91" t="s">
        <v>2781</v>
      </c>
      <c r="B554" s="27" t="str">
        <f>"15"&amp;"."&amp;$B$801&amp;"."&amp;$B$802</f>
        <v>15.03.2023</v>
      </c>
      <c r="C554" s="83" t="s">
        <v>74</v>
      </c>
      <c r="D554" s="84">
        <f>ROUND(((D555+D556+D558+D557)/1000),5)</f>
        <v>1.8611800000000001</v>
      </c>
      <c r="E554" s="84">
        <f>ROUND(((E555+E556+E558+E557)/1000),5)</f>
        <v>1.8131699999999999</v>
      </c>
      <c r="F554" s="84">
        <f>ROUND(((F555+F556+F558+F557)/1000),5)</f>
        <v>1.79982</v>
      </c>
      <c r="G554" s="84">
        <f t="shared" ref="G554:AA554" si="321">ROUND(((G555+G556+G558+G557)/1000),5)</f>
        <v>1.79962</v>
      </c>
      <c r="H554" s="84">
        <f t="shared" si="321"/>
        <v>1.82094</v>
      </c>
      <c r="I554" s="84">
        <f t="shared" si="321"/>
        <v>1.93594</v>
      </c>
      <c r="J554" s="84">
        <f t="shared" si="321"/>
        <v>2.0798899999999998</v>
      </c>
      <c r="K554" s="84">
        <f t="shared" si="321"/>
        <v>2.3807299999999998</v>
      </c>
      <c r="L554" s="84">
        <f t="shared" si="321"/>
        <v>2.5123099999999998</v>
      </c>
      <c r="M554" s="84">
        <f t="shared" si="321"/>
        <v>2.56528</v>
      </c>
      <c r="N554" s="84">
        <f t="shared" si="321"/>
        <v>2.5885099999999999</v>
      </c>
      <c r="O554" s="84">
        <f t="shared" si="321"/>
        <v>2.6183299999999998</v>
      </c>
      <c r="P554" s="84">
        <f t="shared" si="321"/>
        <v>2.5914700000000002</v>
      </c>
      <c r="Q554" s="84">
        <f t="shared" si="321"/>
        <v>2.5920100000000001</v>
      </c>
      <c r="R554" s="84">
        <f t="shared" si="321"/>
        <v>2.57029</v>
      </c>
      <c r="S554" s="84">
        <f t="shared" si="321"/>
        <v>2.5410499999999998</v>
      </c>
      <c r="T554" s="84">
        <f t="shared" si="321"/>
        <v>2.4702299999999999</v>
      </c>
      <c r="U554" s="84">
        <f t="shared" si="321"/>
        <v>2.4622600000000001</v>
      </c>
      <c r="V554" s="84">
        <f t="shared" si="321"/>
        <v>2.4896600000000002</v>
      </c>
      <c r="W554" s="84">
        <f t="shared" si="321"/>
        <v>2.55246</v>
      </c>
      <c r="X554" s="84">
        <f t="shared" si="321"/>
        <v>2.5382400000000001</v>
      </c>
      <c r="Y554" s="84">
        <f t="shared" si="321"/>
        <v>2.4913099999999999</v>
      </c>
      <c r="Z554" s="84">
        <f t="shared" si="321"/>
        <v>2.3244199999999999</v>
      </c>
      <c r="AA554" s="84">
        <f t="shared" si="321"/>
        <v>2.05891</v>
      </c>
    </row>
    <row r="555" spans="1:27" ht="12.75" hidden="1" customHeight="1" outlineLevel="1" x14ac:dyDescent="0.2">
      <c r="A555" s="92" t="s">
        <v>2782</v>
      </c>
      <c r="B555" s="62" t="s">
        <v>231</v>
      </c>
      <c r="C555" s="42" t="s">
        <v>77</v>
      </c>
      <c r="D555" s="43">
        <v>1091.7</v>
      </c>
      <c r="E555" s="43">
        <v>1043.69</v>
      </c>
      <c r="F555" s="43">
        <v>1030.3399999999999</v>
      </c>
      <c r="G555" s="43">
        <v>1030.1400000000001</v>
      </c>
      <c r="H555" s="43">
        <v>1051.46</v>
      </c>
      <c r="I555" s="43">
        <v>1166.46</v>
      </c>
      <c r="J555" s="43">
        <v>1310.4100000000001</v>
      </c>
      <c r="K555" s="43">
        <v>1611.25</v>
      </c>
      <c r="L555" s="43">
        <v>1742.83</v>
      </c>
      <c r="M555" s="43">
        <v>1795.8</v>
      </c>
      <c r="N555" s="43">
        <v>1819.03</v>
      </c>
      <c r="O555" s="43">
        <v>1848.85</v>
      </c>
      <c r="P555" s="43">
        <v>1821.99</v>
      </c>
      <c r="Q555" s="43">
        <v>1822.53</v>
      </c>
      <c r="R555" s="43">
        <v>1800.81</v>
      </c>
      <c r="S555" s="43">
        <v>1771.57</v>
      </c>
      <c r="T555" s="43">
        <v>1700.75</v>
      </c>
      <c r="U555" s="43">
        <v>1692.78</v>
      </c>
      <c r="V555" s="43">
        <v>1720.18</v>
      </c>
      <c r="W555" s="43">
        <v>1782.98</v>
      </c>
      <c r="X555" s="43">
        <v>1768.76</v>
      </c>
      <c r="Y555" s="43">
        <v>1721.83</v>
      </c>
      <c r="Z555" s="43">
        <v>1554.94</v>
      </c>
      <c r="AA555" s="43">
        <v>1289.43</v>
      </c>
    </row>
    <row r="556" spans="1:27" ht="12.75" hidden="1" customHeight="1" outlineLevel="1" x14ac:dyDescent="0.2">
      <c r="A556" s="92" t="s">
        <v>2783</v>
      </c>
      <c r="B556" s="62" t="s">
        <v>88</v>
      </c>
      <c r="C556" s="42" t="s">
        <v>77</v>
      </c>
      <c r="D556" s="43">
        <f>$D$486</f>
        <v>434.18</v>
      </c>
      <c r="E556" s="43">
        <f t="shared" ref="E556:AA556" si="322">$D$486</f>
        <v>434.18</v>
      </c>
      <c r="F556" s="43">
        <f t="shared" si="322"/>
        <v>434.18</v>
      </c>
      <c r="G556" s="43">
        <f t="shared" si="322"/>
        <v>434.18</v>
      </c>
      <c r="H556" s="43">
        <f t="shared" si="322"/>
        <v>434.18</v>
      </c>
      <c r="I556" s="43">
        <f t="shared" si="322"/>
        <v>434.18</v>
      </c>
      <c r="J556" s="43">
        <f t="shared" si="322"/>
        <v>434.18</v>
      </c>
      <c r="K556" s="43">
        <f t="shared" si="322"/>
        <v>434.18</v>
      </c>
      <c r="L556" s="43">
        <f t="shared" si="322"/>
        <v>434.18</v>
      </c>
      <c r="M556" s="43">
        <f t="shared" si="322"/>
        <v>434.18</v>
      </c>
      <c r="N556" s="43">
        <f t="shared" si="322"/>
        <v>434.18</v>
      </c>
      <c r="O556" s="43">
        <f t="shared" si="322"/>
        <v>434.18</v>
      </c>
      <c r="P556" s="43">
        <f t="shared" si="322"/>
        <v>434.18</v>
      </c>
      <c r="Q556" s="43">
        <f t="shared" si="322"/>
        <v>434.18</v>
      </c>
      <c r="R556" s="43">
        <f t="shared" si="322"/>
        <v>434.18</v>
      </c>
      <c r="S556" s="43">
        <f t="shared" si="322"/>
        <v>434.18</v>
      </c>
      <c r="T556" s="43">
        <f t="shared" si="322"/>
        <v>434.18</v>
      </c>
      <c r="U556" s="43">
        <f t="shared" si="322"/>
        <v>434.18</v>
      </c>
      <c r="V556" s="43">
        <f t="shared" si="322"/>
        <v>434.18</v>
      </c>
      <c r="W556" s="43">
        <f t="shared" si="322"/>
        <v>434.18</v>
      </c>
      <c r="X556" s="43">
        <f t="shared" si="322"/>
        <v>434.18</v>
      </c>
      <c r="Y556" s="43">
        <f t="shared" si="322"/>
        <v>434.18</v>
      </c>
      <c r="Z556" s="43">
        <f t="shared" si="322"/>
        <v>434.18</v>
      </c>
      <c r="AA556" s="43">
        <f t="shared" si="322"/>
        <v>434.18</v>
      </c>
    </row>
    <row r="557" spans="1:27" ht="12.75" hidden="1" customHeight="1" outlineLevel="1" x14ac:dyDescent="0.2">
      <c r="A557" s="92" t="s">
        <v>2784</v>
      </c>
      <c r="B557" s="62" t="s">
        <v>81</v>
      </c>
      <c r="C557" s="42" t="s">
        <v>77</v>
      </c>
      <c r="D557" s="43">
        <v>4.6100000000000003</v>
      </c>
      <c r="E557" s="43">
        <v>4.6100000000000003</v>
      </c>
      <c r="F557" s="43">
        <v>4.6100000000000003</v>
      </c>
      <c r="G557" s="43">
        <v>4.6100000000000003</v>
      </c>
      <c r="H557" s="43">
        <v>4.6100000000000003</v>
      </c>
      <c r="I557" s="43">
        <v>4.6100000000000003</v>
      </c>
      <c r="J557" s="43">
        <v>4.6100000000000003</v>
      </c>
      <c r="K557" s="43">
        <v>4.6100000000000003</v>
      </c>
      <c r="L557" s="43">
        <v>4.6100000000000003</v>
      </c>
      <c r="M557" s="43">
        <v>4.6100000000000003</v>
      </c>
      <c r="N557" s="43">
        <v>4.6100000000000003</v>
      </c>
      <c r="O557" s="43">
        <v>4.6100000000000003</v>
      </c>
      <c r="P557" s="43">
        <v>4.6100000000000003</v>
      </c>
      <c r="Q557" s="43">
        <v>4.6100000000000003</v>
      </c>
      <c r="R557" s="43">
        <v>4.6100000000000003</v>
      </c>
      <c r="S557" s="43">
        <v>4.6100000000000003</v>
      </c>
      <c r="T557" s="43">
        <v>4.6100000000000003</v>
      </c>
      <c r="U557" s="43">
        <v>4.6100000000000003</v>
      </c>
      <c r="V557" s="43">
        <v>4.6100000000000003</v>
      </c>
      <c r="W557" s="43">
        <v>4.6100000000000003</v>
      </c>
      <c r="X557" s="43">
        <v>4.6100000000000003</v>
      </c>
      <c r="Y557" s="43">
        <v>4.6100000000000003</v>
      </c>
      <c r="Z557" s="43">
        <v>4.6100000000000003</v>
      </c>
      <c r="AA557" s="43">
        <v>4.6100000000000003</v>
      </c>
    </row>
    <row r="558" spans="1:27" ht="12.75" hidden="1" customHeight="1" outlineLevel="1" x14ac:dyDescent="0.2">
      <c r="A558" s="92" t="s">
        <v>2785</v>
      </c>
      <c r="B558" s="62" t="s">
        <v>79</v>
      </c>
      <c r="C558" s="42" t="s">
        <v>77</v>
      </c>
      <c r="D558" s="43">
        <f>$D$11</f>
        <v>330.69</v>
      </c>
      <c r="E558" s="43">
        <f t="shared" ref="E558:AA558" si="323">$D$11</f>
        <v>330.69</v>
      </c>
      <c r="F558" s="43">
        <f t="shared" si="323"/>
        <v>330.69</v>
      </c>
      <c r="G558" s="43">
        <f t="shared" si="323"/>
        <v>330.69</v>
      </c>
      <c r="H558" s="43">
        <f t="shared" si="323"/>
        <v>330.69</v>
      </c>
      <c r="I558" s="43">
        <f t="shared" si="323"/>
        <v>330.69</v>
      </c>
      <c r="J558" s="43">
        <f t="shared" si="323"/>
        <v>330.69</v>
      </c>
      <c r="K558" s="43">
        <f t="shared" si="323"/>
        <v>330.69</v>
      </c>
      <c r="L558" s="43">
        <f t="shared" si="323"/>
        <v>330.69</v>
      </c>
      <c r="M558" s="43">
        <f t="shared" si="323"/>
        <v>330.69</v>
      </c>
      <c r="N558" s="43">
        <f t="shared" si="323"/>
        <v>330.69</v>
      </c>
      <c r="O558" s="43">
        <f t="shared" si="323"/>
        <v>330.69</v>
      </c>
      <c r="P558" s="43">
        <f t="shared" si="323"/>
        <v>330.69</v>
      </c>
      <c r="Q558" s="43">
        <f t="shared" si="323"/>
        <v>330.69</v>
      </c>
      <c r="R558" s="43">
        <f t="shared" si="323"/>
        <v>330.69</v>
      </c>
      <c r="S558" s="43">
        <f t="shared" si="323"/>
        <v>330.69</v>
      </c>
      <c r="T558" s="43">
        <f t="shared" si="323"/>
        <v>330.69</v>
      </c>
      <c r="U558" s="43">
        <f t="shared" si="323"/>
        <v>330.69</v>
      </c>
      <c r="V558" s="43">
        <f t="shared" si="323"/>
        <v>330.69</v>
      </c>
      <c r="W558" s="43">
        <f t="shared" si="323"/>
        <v>330.69</v>
      </c>
      <c r="X558" s="43">
        <f t="shared" si="323"/>
        <v>330.69</v>
      </c>
      <c r="Y558" s="43">
        <f t="shared" si="323"/>
        <v>330.69</v>
      </c>
      <c r="Z558" s="43">
        <f t="shared" si="323"/>
        <v>330.69</v>
      </c>
      <c r="AA558" s="43">
        <f t="shared" si="323"/>
        <v>330.69</v>
      </c>
    </row>
    <row r="559" spans="1:27" collapsed="1" x14ac:dyDescent="0.2">
      <c r="A559" s="91" t="s">
        <v>2786</v>
      </c>
      <c r="B559" s="27" t="str">
        <f>"16"&amp;"."&amp;$B$801&amp;"."&amp;$B$802</f>
        <v>16.03.2023</v>
      </c>
      <c r="C559" s="83" t="s">
        <v>74</v>
      </c>
      <c r="D559" s="84">
        <f>ROUND(((D560+D561+D563+D562)/1000),5)</f>
        <v>1.90381</v>
      </c>
      <c r="E559" s="84">
        <f>ROUND(((E560+E561+E563+E562)/1000),5)</f>
        <v>1.8343799999999999</v>
      </c>
      <c r="F559" s="84">
        <f>ROUND(((F560+F561+F563+F562)/1000),5)</f>
        <v>1.80501</v>
      </c>
      <c r="G559" s="84">
        <f t="shared" ref="G559:AA559" si="324">ROUND(((G560+G561+G563+G562)/1000),5)</f>
        <v>1.8063499999999999</v>
      </c>
      <c r="H559" s="84">
        <f t="shared" si="324"/>
        <v>1.84575</v>
      </c>
      <c r="I559" s="84">
        <f t="shared" si="324"/>
        <v>1.9654499999999999</v>
      </c>
      <c r="J559" s="84">
        <f t="shared" si="324"/>
        <v>2.1918799999999998</v>
      </c>
      <c r="K559" s="84">
        <f t="shared" si="324"/>
        <v>2.3954399999999998</v>
      </c>
      <c r="L559" s="84">
        <f t="shared" si="324"/>
        <v>2.53851</v>
      </c>
      <c r="M559" s="84">
        <f t="shared" si="324"/>
        <v>2.5773199999999998</v>
      </c>
      <c r="N559" s="84">
        <f t="shared" si="324"/>
        <v>2.5817299999999999</v>
      </c>
      <c r="O559" s="84">
        <f t="shared" si="324"/>
        <v>2.6105999999999998</v>
      </c>
      <c r="P559" s="84">
        <f t="shared" si="324"/>
        <v>2.5888800000000001</v>
      </c>
      <c r="Q559" s="84">
        <f t="shared" si="324"/>
        <v>2.59361</v>
      </c>
      <c r="R559" s="84">
        <f t="shared" si="324"/>
        <v>2.5722900000000002</v>
      </c>
      <c r="S559" s="84">
        <f t="shared" si="324"/>
        <v>2.5496300000000001</v>
      </c>
      <c r="T559" s="84">
        <f t="shared" si="324"/>
        <v>2.4815</v>
      </c>
      <c r="U559" s="84">
        <f t="shared" si="324"/>
        <v>2.4804900000000001</v>
      </c>
      <c r="V559" s="84">
        <f t="shared" si="324"/>
        <v>2.5233699999999999</v>
      </c>
      <c r="W559" s="84">
        <f t="shared" si="324"/>
        <v>2.57633</v>
      </c>
      <c r="X559" s="84">
        <f t="shared" si="324"/>
        <v>2.5408200000000001</v>
      </c>
      <c r="Y559" s="84">
        <f t="shared" si="324"/>
        <v>2.47438</v>
      </c>
      <c r="Z559" s="84">
        <f t="shared" si="324"/>
        <v>2.3539599999999998</v>
      </c>
      <c r="AA559" s="84">
        <f t="shared" si="324"/>
        <v>2.1225700000000001</v>
      </c>
    </row>
    <row r="560" spans="1:27" ht="12.75" hidden="1" customHeight="1" outlineLevel="1" x14ac:dyDescent="0.2">
      <c r="A560" s="92" t="s">
        <v>2787</v>
      </c>
      <c r="B560" s="62" t="s">
        <v>231</v>
      </c>
      <c r="C560" s="42" t="s">
        <v>77</v>
      </c>
      <c r="D560" s="43">
        <v>1134.33</v>
      </c>
      <c r="E560" s="43">
        <v>1064.9000000000001</v>
      </c>
      <c r="F560" s="43">
        <v>1035.53</v>
      </c>
      <c r="G560" s="43">
        <v>1036.8699999999999</v>
      </c>
      <c r="H560" s="43">
        <v>1076.27</v>
      </c>
      <c r="I560" s="43">
        <v>1195.97</v>
      </c>
      <c r="J560" s="43">
        <v>1422.4</v>
      </c>
      <c r="K560" s="43">
        <v>1625.96</v>
      </c>
      <c r="L560" s="43">
        <v>1769.03</v>
      </c>
      <c r="M560" s="43">
        <v>1807.84</v>
      </c>
      <c r="N560" s="43">
        <v>1812.25</v>
      </c>
      <c r="O560" s="43">
        <v>1841.12</v>
      </c>
      <c r="P560" s="43">
        <v>1819.4</v>
      </c>
      <c r="Q560" s="43">
        <v>1824.13</v>
      </c>
      <c r="R560" s="43">
        <v>1802.81</v>
      </c>
      <c r="S560" s="43">
        <v>1780.15</v>
      </c>
      <c r="T560" s="43">
        <v>1712.02</v>
      </c>
      <c r="U560" s="43">
        <v>1711.01</v>
      </c>
      <c r="V560" s="43">
        <v>1753.89</v>
      </c>
      <c r="W560" s="43">
        <v>1806.85</v>
      </c>
      <c r="X560" s="43">
        <v>1771.34</v>
      </c>
      <c r="Y560" s="43">
        <v>1704.9</v>
      </c>
      <c r="Z560" s="43">
        <v>1584.48</v>
      </c>
      <c r="AA560" s="43">
        <v>1353.09</v>
      </c>
    </row>
    <row r="561" spans="1:27" ht="12.75" hidden="1" customHeight="1" outlineLevel="1" x14ac:dyDescent="0.2">
      <c r="A561" s="92" t="s">
        <v>2788</v>
      </c>
      <c r="B561" s="62" t="s">
        <v>88</v>
      </c>
      <c r="C561" s="42" t="s">
        <v>77</v>
      </c>
      <c r="D561" s="43">
        <f>$D$486</f>
        <v>434.18</v>
      </c>
      <c r="E561" s="43">
        <f t="shared" ref="E561:AA561" si="325">$D$486</f>
        <v>434.18</v>
      </c>
      <c r="F561" s="43">
        <f t="shared" si="325"/>
        <v>434.18</v>
      </c>
      <c r="G561" s="43">
        <f t="shared" si="325"/>
        <v>434.18</v>
      </c>
      <c r="H561" s="43">
        <f t="shared" si="325"/>
        <v>434.18</v>
      </c>
      <c r="I561" s="43">
        <f t="shared" si="325"/>
        <v>434.18</v>
      </c>
      <c r="J561" s="43">
        <f t="shared" si="325"/>
        <v>434.18</v>
      </c>
      <c r="K561" s="43">
        <f t="shared" si="325"/>
        <v>434.18</v>
      </c>
      <c r="L561" s="43">
        <f t="shared" si="325"/>
        <v>434.18</v>
      </c>
      <c r="M561" s="43">
        <f t="shared" si="325"/>
        <v>434.18</v>
      </c>
      <c r="N561" s="43">
        <f t="shared" si="325"/>
        <v>434.18</v>
      </c>
      <c r="O561" s="43">
        <f t="shared" si="325"/>
        <v>434.18</v>
      </c>
      <c r="P561" s="43">
        <f t="shared" si="325"/>
        <v>434.18</v>
      </c>
      <c r="Q561" s="43">
        <f t="shared" si="325"/>
        <v>434.18</v>
      </c>
      <c r="R561" s="43">
        <f t="shared" si="325"/>
        <v>434.18</v>
      </c>
      <c r="S561" s="43">
        <f t="shared" si="325"/>
        <v>434.18</v>
      </c>
      <c r="T561" s="43">
        <f t="shared" si="325"/>
        <v>434.18</v>
      </c>
      <c r="U561" s="43">
        <f t="shared" si="325"/>
        <v>434.18</v>
      </c>
      <c r="V561" s="43">
        <f t="shared" si="325"/>
        <v>434.18</v>
      </c>
      <c r="W561" s="43">
        <f t="shared" si="325"/>
        <v>434.18</v>
      </c>
      <c r="X561" s="43">
        <f t="shared" si="325"/>
        <v>434.18</v>
      </c>
      <c r="Y561" s="43">
        <f t="shared" si="325"/>
        <v>434.18</v>
      </c>
      <c r="Z561" s="43">
        <f t="shared" si="325"/>
        <v>434.18</v>
      </c>
      <c r="AA561" s="43">
        <f t="shared" si="325"/>
        <v>434.18</v>
      </c>
    </row>
    <row r="562" spans="1:27" ht="12.75" hidden="1" customHeight="1" outlineLevel="1" x14ac:dyDescent="0.2">
      <c r="A562" s="92" t="s">
        <v>2789</v>
      </c>
      <c r="B562" s="62" t="s">
        <v>81</v>
      </c>
      <c r="C562" s="42" t="s">
        <v>77</v>
      </c>
      <c r="D562" s="43">
        <v>4.6100000000000003</v>
      </c>
      <c r="E562" s="43">
        <v>4.6100000000000003</v>
      </c>
      <c r="F562" s="43">
        <v>4.6100000000000003</v>
      </c>
      <c r="G562" s="43">
        <v>4.6100000000000003</v>
      </c>
      <c r="H562" s="43">
        <v>4.6100000000000003</v>
      </c>
      <c r="I562" s="43">
        <v>4.6100000000000003</v>
      </c>
      <c r="J562" s="43">
        <v>4.6100000000000003</v>
      </c>
      <c r="K562" s="43">
        <v>4.6100000000000003</v>
      </c>
      <c r="L562" s="43">
        <v>4.6100000000000003</v>
      </c>
      <c r="M562" s="43">
        <v>4.6100000000000003</v>
      </c>
      <c r="N562" s="43">
        <v>4.6100000000000003</v>
      </c>
      <c r="O562" s="43">
        <v>4.6100000000000003</v>
      </c>
      <c r="P562" s="43">
        <v>4.6100000000000003</v>
      </c>
      <c r="Q562" s="43">
        <v>4.6100000000000003</v>
      </c>
      <c r="R562" s="43">
        <v>4.6100000000000003</v>
      </c>
      <c r="S562" s="43">
        <v>4.6100000000000003</v>
      </c>
      <c r="T562" s="43">
        <v>4.6100000000000003</v>
      </c>
      <c r="U562" s="43">
        <v>4.6100000000000003</v>
      </c>
      <c r="V562" s="43">
        <v>4.6100000000000003</v>
      </c>
      <c r="W562" s="43">
        <v>4.6100000000000003</v>
      </c>
      <c r="X562" s="43">
        <v>4.6100000000000003</v>
      </c>
      <c r="Y562" s="43">
        <v>4.6100000000000003</v>
      </c>
      <c r="Z562" s="43">
        <v>4.6100000000000003</v>
      </c>
      <c r="AA562" s="43">
        <v>4.6100000000000003</v>
      </c>
    </row>
    <row r="563" spans="1:27" ht="12.75" hidden="1" customHeight="1" outlineLevel="1" x14ac:dyDescent="0.2">
      <c r="A563" s="92" t="s">
        <v>2790</v>
      </c>
      <c r="B563" s="62" t="s">
        <v>79</v>
      </c>
      <c r="C563" s="42" t="s">
        <v>77</v>
      </c>
      <c r="D563" s="43">
        <f>$D$11</f>
        <v>330.69</v>
      </c>
      <c r="E563" s="43">
        <f t="shared" ref="E563:AA563" si="326">$D$11</f>
        <v>330.69</v>
      </c>
      <c r="F563" s="43">
        <f t="shared" si="326"/>
        <v>330.69</v>
      </c>
      <c r="G563" s="43">
        <f t="shared" si="326"/>
        <v>330.69</v>
      </c>
      <c r="H563" s="43">
        <f t="shared" si="326"/>
        <v>330.69</v>
      </c>
      <c r="I563" s="43">
        <f t="shared" si="326"/>
        <v>330.69</v>
      </c>
      <c r="J563" s="43">
        <f t="shared" si="326"/>
        <v>330.69</v>
      </c>
      <c r="K563" s="43">
        <f t="shared" si="326"/>
        <v>330.69</v>
      </c>
      <c r="L563" s="43">
        <f t="shared" si="326"/>
        <v>330.69</v>
      </c>
      <c r="M563" s="43">
        <f t="shared" si="326"/>
        <v>330.69</v>
      </c>
      <c r="N563" s="43">
        <f t="shared" si="326"/>
        <v>330.69</v>
      </c>
      <c r="O563" s="43">
        <f t="shared" si="326"/>
        <v>330.69</v>
      </c>
      <c r="P563" s="43">
        <f t="shared" si="326"/>
        <v>330.69</v>
      </c>
      <c r="Q563" s="43">
        <f t="shared" si="326"/>
        <v>330.69</v>
      </c>
      <c r="R563" s="43">
        <f t="shared" si="326"/>
        <v>330.69</v>
      </c>
      <c r="S563" s="43">
        <f t="shared" si="326"/>
        <v>330.69</v>
      </c>
      <c r="T563" s="43">
        <f t="shared" si="326"/>
        <v>330.69</v>
      </c>
      <c r="U563" s="43">
        <f t="shared" si="326"/>
        <v>330.69</v>
      </c>
      <c r="V563" s="43">
        <f t="shared" si="326"/>
        <v>330.69</v>
      </c>
      <c r="W563" s="43">
        <f t="shared" si="326"/>
        <v>330.69</v>
      </c>
      <c r="X563" s="43">
        <f t="shared" si="326"/>
        <v>330.69</v>
      </c>
      <c r="Y563" s="43">
        <f t="shared" si="326"/>
        <v>330.69</v>
      </c>
      <c r="Z563" s="43">
        <f t="shared" si="326"/>
        <v>330.69</v>
      </c>
      <c r="AA563" s="43">
        <f t="shared" si="326"/>
        <v>330.69</v>
      </c>
    </row>
    <row r="564" spans="1:27" collapsed="1" x14ac:dyDescent="0.2">
      <c r="A564" s="91" t="s">
        <v>2791</v>
      </c>
      <c r="B564" s="27" t="str">
        <f>"17"&amp;"."&amp;$B$801&amp;"."&amp;$B$802</f>
        <v>17.03.2023</v>
      </c>
      <c r="C564" s="83" t="s">
        <v>74</v>
      </c>
      <c r="D564" s="84">
        <f>ROUND(((D565+D566+D568+D567)/1000),5)</f>
        <v>1.9038299999999999</v>
      </c>
      <c r="E564" s="84">
        <f>ROUND(((E565+E566+E568+E567)/1000),5)</f>
        <v>1.835</v>
      </c>
      <c r="F564" s="84">
        <f>ROUND(((F565+F566+F568+F567)/1000),5)</f>
        <v>1.82236</v>
      </c>
      <c r="G564" s="84">
        <f t="shared" ref="G564:AA564" si="327">ROUND(((G565+G566+G568+G567)/1000),5)</f>
        <v>1.82298</v>
      </c>
      <c r="H564" s="84">
        <f t="shared" si="327"/>
        <v>1.85185</v>
      </c>
      <c r="I564" s="84">
        <f t="shared" si="327"/>
        <v>1.9467399999999999</v>
      </c>
      <c r="J564" s="84">
        <f t="shared" si="327"/>
        <v>2.1425700000000001</v>
      </c>
      <c r="K564" s="84">
        <f t="shared" si="327"/>
        <v>2.3380100000000001</v>
      </c>
      <c r="L564" s="84">
        <f t="shared" si="327"/>
        <v>2.5450400000000002</v>
      </c>
      <c r="M564" s="84">
        <f t="shared" si="327"/>
        <v>2.5726900000000001</v>
      </c>
      <c r="N564" s="84">
        <f t="shared" si="327"/>
        <v>2.5956000000000001</v>
      </c>
      <c r="O564" s="84">
        <f t="shared" si="327"/>
        <v>2.6255700000000002</v>
      </c>
      <c r="P564" s="84">
        <f t="shared" si="327"/>
        <v>2.5992299999999999</v>
      </c>
      <c r="Q564" s="84">
        <f t="shared" si="327"/>
        <v>2.6073499999999998</v>
      </c>
      <c r="R564" s="84">
        <f t="shared" si="327"/>
        <v>2.5965400000000001</v>
      </c>
      <c r="S564" s="84">
        <f t="shared" si="327"/>
        <v>2.5716999999999999</v>
      </c>
      <c r="T564" s="84">
        <f t="shared" si="327"/>
        <v>2.48956</v>
      </c>
      <c r="U564" s="84">
        <f t="shared" si="327"/>
        <v>2.50657</v>
      </c>
      <c r="V564" s="84">
        <f t="shared" si="327"/>
        <v>2.5601400000000001</v>
      </c>
      <c r="W564" s="84">
        <f t="shared" si="327"/>
        <v>2.6040199999999998</v>
      </c>
      <c r="X564" s="84">
        <f t="shared" si="327"/>
        <v>2.59673</v>
      </c>
      <c r="Y564" s="84">
        <f t="shared" si="327"/>
        <v>2.55044</v>
      </c>
      <c r="Z564" s="84">
        <f t="shared" si="327"/>
        <v>2.35717</v>
      </c>
      <c r="AA564" s="84">
        <f t="shared" si="327"/>
        <v>2.1856</v>
      </c>
    </row>
    <row r="565" spans="1:27" ht="12.75" hidden="1" customHeight="1" outlineLevel="1" x14ac:dyDescent="0.2">
      <c r="A565" s="92" t="s">
        <v>2792</v>
      </c>
      <c r="B565" s="62" t="s">
        <v>231</v>
      </c>
      <c r="C565" s="42" t="s">
        <v>77</v>
      </c>
      <c r="D565" s="43">
        <v>1134.3499999999999</v>
      </c>
      <c r="E565" s="43">
        <v>1065.52</v>
      </c>
      <c r="F565" s="43">
        <v>1052.8800000000001</v>
      </c>
      <c r="G565" s="43">
        <v>1053.5</v>
      </c>
      <c r="H565" s="43">
        <v>1082.3699999999999</v>
      </c>
      <c r="I565" s="43">
        <v>1177.26</v>
      </c>
      <c r="J565" s="43">
        <v>1373.09</v>
      </c>
      <c r="K565" s="43">
        <v>1568.53</v>
      </c>
      <c r="L565" s="43">
        <v>1775.56</v>
      </c>
      <c r="M565" s="43">
        <v>1803.21</v>
      </c>
      <c r="N565" s="43">
        <v>1826.12</v>
      </c>
      <c r="O565" s="43">
        <v>1856.09</v>
      </c>
      <c r="P565" s="43">
        <v>1829.75</v>
      </c>
      <c r="Q565" s="43">
        <v>1837.87</v>
      </c>
      <c r="R565" s="43">
        <v>1827.06</v>
      </c>
      <c r="S565" s="43">
        <v>1802.22</v>
      </c>
      <c r="T565" s="43">
        <v>1720.08</v>
      </c>
      <c r="U565" s="43">
        <v>1737.09</v>
      </c>
      <c r="V565" s="43">
        <v>1790.66</v>
      </c>
      <c r="W565" s="43">
        <v>1834.54</v>
      </c>
      <c r="X565" s="43">
        <v>1827.25</v>
      </c>
      <c r="Y565" s="43">
        <v>1780.96</v>
      </c>
      <c r="Z565" s="43">
        <v>1587.69</v>
      </c>
      <c r="AA565" s="43">
        <v>1416.12</v>
      </c>
    </row>
    <row r="566" spans="1:27" ht="12.75" hidden="1" customHeight="1" outlineLevel="1" x14ac:dyDescent="0.2">
      <c r="A566" s="92" t="s">
        <v>2793</v>
      </c>
      <c r="B566" s="62" t="s">
        <v>88</v>
      </c>
      <c r="C566" s="42" t="s">
        <v>77</v>
      </c>
      <c r="D566" s="43">
        <f>$D$486</f>
        <v>434.18</v>
      </c>
      <c r="E566" s="43">
        <f t="shared" ref="E566:AA566" si="328">$D$486</f>
        <v>434.18</v>
      </c>
      <c r="F566" s="43">
        <f t="shared" si="328"/>
        <v>434.18</v>
      </c>
      <c r="G566" s="43">
        <f t="shared" si="328"/>
        <v>434.18</v>
      </c>
      <c r="H566" s="43">
        <f t="shared" si="328"/>
        <v>434.18</v>
      </c>
      <c r="I566" s="43">
        <f t="shared" si="328"/>
        <v>434.18</v>
      </c>
      <c r="J566" s="43">
        <f t="shared" si="328"/>
        <v>434.18</v>
      </c>
      <c r="K566" s="43">
        <f t="shared" si="328"/>
        <v>434.18</v>
      </c>
      <c r="L566" s="43">
        <f t="shared" si="328"/>
        <v>434.18</v>
      </c>
      <c r="M566" s="43">
        <f t="shared" si="328"/>
        <v>434.18</v>
      </c>
      <c r="N566" s="43">
        <f t="shared" si="328"/>
        <v>434.18</v>
      </c>
      <c r="O566" s="43">
        <f t="shared" si="328"/>
        <v>434.18</v>
      </c>
      <c r="P566" s="43">
        <f t="shared" si="328"/>
        <v>434.18</v>
      </c>
      <c r="Q566" s="43">
        <f t="shared" si="328"/>
        <v>434.18</v>
      </c>
      <c r="R566" s="43">
        <f t="shared" si="328"/>
        <v>434.18</v>
      </c>
      <c r="S566" s="43">
        <f t="shared" si="328"/>
        <v>434.18</v>
      </c>
      <c r="T566" s="43">
        <f t="shared" si="328"/>
        <v>434.18</v>
      </c>
      <c r="U566" s="43">
        <f t="shared" si="328"/>
        <v>434.18</v>
      </c>
      <c r="V566" s="43">
        <f t="shared" si="328"/>
        <v>434.18</v>
      </c>
      <c r="W566" s="43">
        <f t="shared" si="328"/>
        <v>434.18</v>
      </c>
      <c r="X566" s="43">
        <f t="shared" si="328"/>
        <v>434.18</v>
      </c>
      <c r="Y566" s="43">
        <f t="shared" si="328"/>
        <v>434.18</v>
      </c>
      <c r="Z566" s="43">
        <f t="shared" si="328"/>
        <v>434.18</v>
      </c>
      <c r="AA566" s="43">
        <f t="shared" si="328"/>
        <v>434.18</v>
      </c>
    </row>
    <row r="567" spans="1:27" ht="12.75" hidden="1" customHeight="1" outlineLevel="1" x14ac:dyDescent="0.2">
      <c r="A567" s="92" t="s">
        <v>2794</v>
      </c>
      <c r="B567" s="62" t="s">
        <v>81</v>
      </c>
      <c r="C567" s="42" t="s">
        <v>77</v>
      </c>
      <c r="D567" s="43">
        <v>4.6100000000000003</v>
      </c>
      <c r="E567" s="43">
        <v>4.6100000000000003</v>
      </c>
      <c r="F567" s="43">
        <v>4.6100000000000003</v>
      </c>
      <c r="G567" s="43">
        <v>4.6100000000000003</v>
      </c>
      <c r="H567" s="43">
        <v>4.6100000000000003</v>
      </c>
      <c r="I567" s="43">
        <v>4.6100000000000003</v>
      </c>
      <c r="J567" s="43">
        <v>4.6100000000000003</v>
      </c>
      <c r="K567" s="43">
        <v>4.6100000000000003</v>
      </c>
      <c r="L567" s="43">
        <v>4.6100000000000003</v>
      </c>
      <c r="M567" s="43">
        <v>4.6100000000000003</v>
      </c>
      <c r="N567" s="43">
        <v>4.6100000000000003</v>
      </c>
      <c r="O567" s="43">
        <v>4.6100000000000003</v>
      </c>
      <c r="P567" s="43">
        <v>4.6100000000000003</v>
      </c>
      <c r="Q567" s="43">
        <v>4.6100000000000003</v>
      </c>
      <c r="R567" s="43">
        <v>4.6100000000000003</v>
      </c>
      <c r="S567" s="43">
        <v>4.6100000000000003</v>
      </c>
      <c r="T567" s="43">
        <v>4.6100000000000003</v>
      </c>
      <c r="U567" s="43">
        <v>4.6100000000000003</v>
      </c>
      <c r="V567" s="43">
        <v>4.6100000000000003</v>
      </c>
      <c r="W567" s="43">
        <v>4.6100000000000003</v>
      </c>
      <c r="X567" s="43">
        <v>4.6100000000000003</v>
      </c>
      <c r="Y567" s="43">
        <v>4.6100000000000003</v>
      </c>
      <c r="Z567" s="43">
        <v>4.6100000000000003</v>
      </c>
      <c r="AA567" s="43">
        <v>4.6100000000000003</v>
      </c>
    </row>
    <row r="568" spans="1:27" ht="12.75" hidden="1" customHeight="1" outlineLevel="1" x14ac:dyDescent="0.2">
      <c r="A568" s="92" t="s">
        <v>2795</v>
      </c>
      <c r="B568" s="62" t="s">
        <v>79</v>
      </c>
      <c r="C568" s="42" t="s">
        <v>77</v>
      </c>
      <c r="D568" s="43">
        <f>$D$11</f>
        <v>330.69</v>
      </c>
      <c r="E568" s="43">
        <f t="shared" ref="E568:AA568" si="329">$D$11</f>
        <v>330.69</v>
      </c>
      <c r="F568" s="43">
        <f t="shared" si="329"/>
        <v>330.69</v>
      </c>
      <c r="G568" s="43">
        <f t="shared" si="329"/>
        <v>330.69</v>
      </c>
      <c r="H568" s="43">
        <f t="shared" si="329"/>
        <v>330.69</v>
      </c>
      <c r="I568" s="43">
        <f t="shared" si="329"/>
        <v>330.69</v>
      </c>
      <c r="J568" s="43">
        <f t="shared" si="329"/>
        <v>330.69</v>
      </c>
      <c r="K568" s="43">
        <f t="shared" si="329"/>
        <v>330.69</v>
      </c>
      <c r="L568" s="43">
        <f t="shared" si="329"/>
        <v>330.69</v>
      </c>
      <c r="M568" s="43">
        <f t="shared" si="329"/>
        <v>330.69</v>
      </c>
      <c r="N568" s="43">
        <f t="shared" si="329"/>
        <v>330.69</v>
      </c>
      <c r="O568" s="43">
        <f t="shared" si="329"/>
        <v>330.69</v>
      </c>
      <c r="P568" s="43">
        <f t="shared" si="329"/>
        <v>330.69</v>
      </c>
      <c r="Q568" s="43">
        <f t="shared" si="329"/>
        <v>330.69</v>
      </c>
      <c r="R568" s="43">
        <f t="shared" si="329"/>
        <v>330.69</v>
      </c>
      <c r="S568" s="43">
        <f t="shared" si="329"/>
        <v>330.69</v>
      </c>
      <c r="T568" s="43">
        <f t="shared" si="329"/>
        <v>330.69</v>
      </c>
      <c r="U568" s="43">
        <f t="shared" si="329"/>
        <v>330.69</v>
      </c>
      <c r="V568" s="43">
        <f t="shared" si="329"/>
        <v>330.69</v>
      </c>
      <c r="W568" s="43">
        <f t="shared" si="329"/>
        <v>330.69</v>
      </c>
      <c r="X568" s="43">
        <f t="shared" si="329"/>
        <v>330.69</v>
      </c>
      <c r="Y568" s="43">
        <f t="shared" si="329"/>
        <v>330.69</v>
      </c>
      <c r="Z568" s="43">
        <f t="shared" si="329"/>
        <v>330.69</v>
      </c>
      <c r="AA568" s="43">
        <f t="shared" si="329"/>
        <v>330.69</v>
      </c>
    </row>
    <row r="569" spans="1:27" collapsed="1" x14ac:dyDescent="0.2">
      <c r="A569" s="91" t="s">
        <v>2796</v>
      </c>
      <c r="B569" s="27" t="str">
        <f>"18"&amp;"."&amp;$B$801&amp;"."&amp;$B$802</f>
        <v>18.03.2023</v>
      </c>
      <c r="C569" s="83" t="s">
        <v>74</v>
      </c>
      <c r="D569" s="84">
        <f>ROUND(((D570+D571+D573+D572)/1000),5)</f>
        <v>2.0993200000000001</v>
      </c>
      <c r="E569" s="84">
        <f>ROUND(((E570+E571+E573+E572)/1000),5)</f>
        <v>1.9563999999999999</v>
      </c>
      <c r="F569" s="84">
        <f>ROUND(((F570+F571+F573+F572)/1000),5)</f>
        <v>1.8848400000000001</v>
      </c>
      <c r="G569" s="84">
        <f t="shared" ref="G569:AA569" si="330">ROUND(((G570+G571+G573+G572)/1000),5)</f>
        <v>1.86585</v>
      </c>
      <c r="H569" s="84">
        <f t="shared" si="330"/>
        <v>1.89385</v>
      </c>
      <c r="I569" s="84">
        <f t="shared" si="330"/>
        <v>1.9601599999999999</v>
      </c>
      <c r="J569" s="84">
        <f t="shared" si="330"/>
        <v>2.0269200000000001</v>
      </c>
      <c r="K569" s="84">
        <f t="shared" si="330"/>
        <v>2.1744500000000002</v>
      </c>
      <c r="L569" s="84">
        <f t="shared" si="330"/>
        <v>2.3840400000000002</v>
      </c>
      <c r="M569" s="84">
        <f t="shared" si="330"/>
        <v>2.40334</v>
      </c>
      <c r="N569" s="84">
        <f t="shared" si="330"/>
        <v>2.4322400000000002</v>
      </c>
      <c r="O569" s="84">
        <f t="shared" si="330"/>
        <v>2.4714299999999998</v>
      </c>
      <c r="P569" s="84">
        <f t="shared" si="330"/>
        <v>2.4588800000000002</v>
      </c>
      <c r="Q569" s="84">
        <f t="shared" si="330"/>
        <v>2.45295</v>
      </c>
      <c r="R569" s="84">
        <f t="shared" si="330"/>
        <v>2.42631</v>
      </c>
      <c r="S569" s="84">
        <f t="shared" si="330"/>
        <v>2.4166599999999998</v>
      </c>
      <c r="T569" s="84">
        <f t="shared" si="330"/>
        <v>2.4036400000000002</v>
      </c>
      <c r="U569" s="84">
        <f t="shared" si="330"/>
        <v>2.39798</v>
      </c>
      <c r="V569" s="84">
        <f t="shared" si="330"/>
        <v>2.4473400000000001</v>
      </c>
      <c r="W569" s="84">
        <f t="shared" si="330"/>
        <v>2.4706399999999999</v>
      </c>
      <c r="X569" s="84">
        <f t="shared" si="330"/>
        <v>2.4889700000000001</v>
      </c>
      <c r="Y569" s="84">
        <f t="shared" si="330"/>
        <v>2.4310499999999999</v>
      </c>
      <c r="Z569" s="84">
        <f t="shared" si="330"/>
        <v>2.2660999999999998</v>
      </c>
      <c r="AA569" s="84">
        <f t="shared" si="330"/>
        <v>2.0558900000000002</v>
      </c>
    </row>
    <row r="570" spans="1:27" ht="12.75" hidden="1" customHeight="1" outlineLevel="1" x14ac:dyDescent="0.2">
      <c r="A570" s="92" t="s">
        <v>2797</v>
      </c>
      <c r="B570" s="62" t="s">
        <v>231</v>
      </c>
      <c r="C570" s="42" t="s">
        <v>77</v>
      </c>
      <c r="D570" s="43">
        <v>1329.84</v>
      </c>
      <c r="E570" s="43">
        <v>1186.92</v>
      </c>
      <c r="F570" s="43">
        <v>1115.3599999999999</v>
      </c>
      <c r="G570" s="43">
        <v>1096.3699999999999</v>
      </c>
      <c r="H570" s="43">
        <v>1124.3699999999999</v>
      </c>
      <c r="I570" s="43">
        <v>1190.68</v>
      </c>
      <c r="J570" s="43">
        <v>1257.44</v>
      </c>
      <c r="K570" s="43">
        <v>1404.97</v>
      </c>
      <c r="L570" s="43">
        <v>1614.56</v>
      </c>
      <c r="M570" s="43">
        <v>1633.86</v>
      </c>
      <c r="N570" s="43">
        <v>1662.76</v>
      </c>
      <c r="O570" s="43">
        <v>1701.95</v>
      </c>
      <c r="P570" s="43">
        <v>1689.4</v>
      </c>
      <c r="Q570" s="43">
        <v>1683.47</v>
      </c>
      <c r="R570" s="43">
        <v>1656.83</v>
      </c>
      <c r="S570" s="43">
        <v>1647.18</v>
      </c>
      <c r="T570" s="43">
        <v>1634.16</v>
      </c>
      <c r="U570" s="43">
        <v>1628.5</v>
      </c>
      <c r="V570" s="43">
        <v>1677.86</v>
      </c>
      <c r="W570" s="43">
        <v>1701.16</v>
      </c>
      <c r="X570" s="43">
        <v>1719.49</v>
      </c>
      <c r="Y570" s="43">
        <v>1661.57</v>
      </c>
      <c r="Z570" s="43">
        <v>1496.62</v>
      </c>
      <c r="AA570" s="43">
        <v>1286.4100000000001</v>
      </c>
    </row>
    <row r="571" spans="1:27" ht="12.75" hidden="1" customHeight="1" outlineLevel="1" x14ac:dyDescent="0.2">
      <c r="A571" s="92" t="s">
        <v>2798</v>
      </c>
      <c r="B571" s="62" t="s">
        <v>88</v>
      </c>
      <c r="C571" s="42" t="s">
        <v>77</v>
      </c>
      <c r="D571" s="43">
        <f>$D$486</f>
        <v>434.18</v>
      </c>
      <c r="E571" s="43">
        <f t="shared" ref="E571:AA571" si="331">$D$486</f>
        <v>434.18</v>
      </c>
      <c r="F571" s="43">
        <f t="shared" si="331"/>
        <v>434.18</v>
      </c>
      <c r="G571" s="43">
        <f t="shared" si="331"/>
        <v>434.18</v>
      </c>
      <c r="H571" s="43">
        <f t="shared" si="331"/>
        <v>434.18</v>
      </c>
      <c r="I571" s="43">
        <f t="shared" si="331"/>
        <v>434.18</v>
      </c>
      <c r="J571" s="43">
        <f t="shared" si="331"/>
        <v>434.18</v>
      </c>
      <c r="K571" s="43">
        <f t="shared" si="331"/>
        <v>434.18</v>
      </c>
      <c r="L571" s="43">
        <f t="shared" si="331"/>
        <v>434.18</v>
      </c>
      <c r="M571" s="43">
        <f t="shared" si="331"/>
        <v>434.18</v>
      </c>
      <c r="N571" s="43">
        <f t="shared" si="331"/>
        <v>434.18</v>
      </c>
      <c r="O571" s="43">
        <f t="shared" si="331"/>
        <v>434.18</v>
      </c>
      <c r="P571" s="43">
        <f t="shared" si="331"/>
        <v>434.18</v>
      </c>
      <c r="Q571" s="43">
        <f t="shared" si="331"/>
        <v>434.18</v>
      </c>
      <c r="R571" s="43">
        <f t="shared" si="331"/>
        <v>434.18</v>
      </c>
      <c r="S571" s="43">
        <f t="shared" si="331"/>
        <v>434.18</v>
      </c>
      <c r="T571" s="43">
        <f t="shared" si="331"/>
        <v>434.18</v>
      </c>
      <c r="U571" s="43">
        <f t="shared" si="331"/>
        <v>434.18</v>
      </c>
      <c r="V571" s="43">
        <f t="shared" si="331"/>
        <v>434.18</v>
      </c>
      <c r="W571" s="43">
        <f t="shared" si="331"/>
        <v>434.18</v>
      </c>
      <c r="X571" s="43">
        <f t="shared" si="331"/>
        <v>434.18</v>
      </c>
      <c r="Y571" s="43">
        <f t="shared" si="331"/>
        <v>434.18</v>
      </c>
      <c r="Z571" s="43">
        <f t="shared" si="331"/>
        <v>434.18</v>
      </c>
      <c r="AA571" s="43">
        <f t="shared" si="331"/>
        <v>434.18</v>
      </c>
    </row>
    <row r="572" spans="1:27" ht="12.75" hidden="1" customHeight="1" outlineLevel="1" x14ac:dyDescent="0.2">
      <c r="A572" s="92" t="s">
        <v>2799</v>
      </c>
      <c r="B572" s="62" t="s">
        <v>81</v>
      </c>
      <c r="C572" s="42" t="s">
        <v>77</v>
      </c>
      <c r="D572" s="43">
        <v>4.6100000000000003</v>
      </c>
      <c r="E572" s="43">
        <v>4.6100000000000003</v>
      </c>
      <c r="F572" s="43">
        <v>4.6100000000000003</v>
      </c>
      <c r="G572" s="43">
        <v>4.6100000000000003</v>
      </c>
      <c r="H572" s="43">
        <v>4.6100000000000003</v>
      </c>
      <c r="I572" s="43">
        <v>4.6100000000000003</v>
      </c>
      <c r="J572" s="43">
        <v>4.6100000000000003</v>
      </c>
      <c r="K572" s="43">
        <v>4.6100000000000003</v>
      </c>
      <c r="L572" s="43">
        <v>4.6100000000000003</v>
      </c>
      <c r="M572" s="43">
        <v>4.6100000000000003</v>
      </c>
      <c r="N572" s="43">
        <v>4.6100000000000003</v>
      </c>
      <c r="O572" s="43">
        <v>4.6100000000000003</v>
      </c>
      <c r="P572" s="43">
        <v>4.6100000000000003</v>
      </c>
      <c r="Q572" s="43">
        <v>4.6100000000000003</v>
      </c>
      <c r="R572" s="43">
        <v>4.6100000000000003</v>
      </c>
      <c r="S572" s="43">
        <v>4.6100000000000003</v>
      </c>
      <c r="T572" s="43">
        <v>4.6100000000000003</v>
      </c>
      <c r="U572" s="43">
        <v>4.6100000000000003</v>
      </c>
      <c r="V572" s="43">
        <v>4.6100000000000003</v>
      </c>
      <c r="W572" s="43">
        <v>4.6100000000000003</v>
      </c>
      <c r="X572" s="43">
        <v>4.6100000000000003</v>
      </c>
      <c r="Y572" s="43">
        <v>4.6100000000000003</v>
      </c>
      <c r="Z572" s="43">
        <v>4.6100000000000003</v>
      </c>
      <c r="AA572" s="43">
        <v>4.6100000000000003</v>
      </c>
    </row>
    <row r="573" spans="1:27" ht="12.75" hidden="1" customHeight="1" outlineLevel="1" x14ac:dyDescent="0.2">
      <c r="A573" s="92" t="s">
        <v>2800</v>
      </c>
      <c r="B573" s="62" t="s">
        <v>79</v>
      </c>
      <c r="C573" s="42" t="s">
        <v>77</v>
      </c>
      <c r="D573" s="43">
        <f>$D$11</f>
        <v>330.69</v>
      </c>
      <c r="E573" s="43">
        <f t="shared" ref="E573:AA573" si="332">$D$11</f>
        <v>330.69</v>
      </c>
      <c r="F573" s="43">
        <f t="shared" si="332"/>
        <v>330.69</v>
      </c>
      <c r="G573" s="43">
        <f t="shared" si="332"/>
        <v>330.69</v>
      </c>
      <c r="H573" s="43">
        <f t="shared" si="332"/>
        <v>330.69</v>
      </c>
      <c r="I573" s="43">
        <f t="shared" si="332"/>
        <v>330.69</v>
      </c>
      <c r="J573" s="43">
        <f t="shared" si="332"/>
        <v>330.69</v>
      </c>
      <c r="K573" s="43">
        <f t="shared" si="332"/>
        <v>330.69</v>
      </c>
      <c r="L573" s="43">
        <f t="shared" si="332"/>
        <v>330.69</v>
      </c>
      <c r="M573" s="43">
        <f t="shared" si="332"/>
        <v>330.69</v>
      </c>
      <c r="N573" s="43">
        <f t="shared" si="332"/>
        <v>330.69</v>
      </c>
      <c r="O573" s="43">
        <f t="shared" si="332"/>
        <v>330.69</v>
      </c>
      <c r="P573" s="43">
        <f t="shared" si="332"/>
        <v>330.69</v>
      </c>
      <c r="Q573" s="43">
        <f t="shared" si="332"/>
        <v>330.69</v>
      </c>
      <c r="R573" s="43">
        <f t="shared" si="332"/>
        <v>330.69</v>
      </c>
      <c r="S573" s="43">
        <f t="shared" si="332"/>
        <v>330.69</v>
      </c>
      <c r="T573" s="43">
        <f t="shared" si="332"/>
        <v>330.69</v>
      </c>
      <c r="U573" s="43">
        <f t="shared" si="332"/>
        <v>330.69</v>
      </c>
      <c r="V573" s="43">
        <f t="shared" si="332"/>
        <v>330.69</v>
      </c>
      <c r="W573" s="43">
        <f t="shared" si="332"/>
        <v>330.69</v>
      </c>
      <c r="X573" s="43">
        <f t="shared" si="332"/>
        <v>330.69</v>
      </c>
      <c r="Y573" s="43">
        <f t="shared" si="332"/>
        <v>330.69</v>
      </c>
      <c r="Z573" s="43">
        <f t="shared" si="332"/>
        <v>330.69</v>
      </c>
      <c r="AA573" s="43">
        <f t="shared" si="332"/>
        <v>330.69</v>
      </c>
    </row>
    <row r="574" spans="1:27" collapsed="1" x14ac:dyDescent="0.2">
      <c r="A574" s="91" t="s">
        <v>2801</v>
      </c>
      <c r="B574" s="27" t="str">
        <f>"19"&amp;"."&amp;$B$801&amp;"."&amp;$B$802</f>
        <v>19.03.2023</v>
      </c>
      <c r="C574" s="83" t="s">
        <v>74</v>
      </c>
      <c r="D574" s="84">
        <f>ROUND(((D575+D576+D578+D577)/1000),5)</f>
        <v>1.9726600000000001</v>
      </c>
      <c r="E574" s="84">
        <f>ROUND(((E575+E576+E578+E577)/1000),5)</f>
        <v>1.84998</v>
      </c>
      <c r="F574" s="84">
        <f>ROUND(((F575+F576+F578+F577)/1000),5)</f>
        <v>1.8284800000000001</v>
      </c>
      <c r="G574" s="84">
        <f t="shared" ref="G574:AA574" si="333">ROUND(((G575+G576+G578+G577)/1000),5)</f>
        <v>1.82569</v>
      </c>
      <c r="H574" s="84">
        <f t="shared" si="333"/>
        <v>1.8278799999999999</v>
      </c>
      <c r="I574" s="84">
        <f t="shared" si="333"/>
        <v>1.8293600000000001</v>
      </c>
      <c r="J574" s="84">
        <f t="shared" si="333"/>
        <v>1.8243100000000001</v>
      </c>
      <c r="K574" s="84">
        <f t="shared" si="333"/>
        <v>1.89324</v>
      </c>
      <c r="L574" s="84">
        <f t="shared" si="333"/>
        <v>2.1014900000000001</v>
      </c>
      <c r="M574" s="84">
        <f t="shared" si="333"/>
        <v>2.3226900000000001</v>
      </c>
      <c r="N574" s="84">
        <f t="shared" si="333"/>
        <v>2.3679100000000002</v>
      </c>
      <c r="O574" s="84">
        <f t="shared" si="333"/>
        <v>2.38022</v>
      </c>
      <c r="P574" s="84">
        <f t="shared" si="333"/>
        <v>2.3757799999999998</v>
      </c>
      <c r="Q574" s="84">
        <f t="shared" si="333"/>
        <v>2.36917</v>
      </c>
      <c r="R574" s="84">
        <f t="shared" si="333"/>
        <v>2.3614299999999999</v>
      </c>
      <c r="S574" s="84">
        <f t="shared" si="333"/>
        <v>2.3134800000000002</v>
      </c>
      <c r="T574" s="84">
        <f t="shared" si="333"/>
        <v>2.3312900000000001</v>
      </c>
      <c r="U574" s="84">
        <f t="shared" si="333"/>
        <v>2.35073</v>
      </c>
      <c r="V574" s="84">
        <f t="shared" si="333"/>
        <v>2.3957799999999998</v>
      </c>
      <c r="W574" s="84">
        <f t="shared" si="333"/>
        <v>2.4280599999999999</v>
      </c>
      <c r="X574" s="84">
        <f t="shared" si="333"/>
        <v>2.4323899999999998</v>
      </c>
      <c r="Y574" s="84">
        <f t="shared" si="333"/>
        <v>2.3994399999999998</v>
      </c>
      <c r="Z574" s="84">
        <f t="shared" si="333"/>
        <v>2.2294299999999998</v>
      </c>
      <c r="AA574" s="84">
        <f t="shared" si="333"/>
        <v>2.0305</v>
      </c>
    </row>
    <row r="575" spans="1:27" ht="12.75" hidden="1" customHeight="1" outlineLevel="1" x14ac:dyDescent="0.2">
      <c r="A575" s="92" t="s">
        <v>2802</v>
      </c>
      <c r="B575" s="62" t="s">
        <v>231</v>
      </c>
      <c r="C575" s="42" t="s">
        <v>77</v>
      </c>
      <c r="D575" s="43">
        <v>1203.18</v>
      </c>
      <c r="E575" s="43">
        <v>1080.5</v>
      </c>
      <c r="F575" s="43">
        <v>1059</v>
      </c>
      <c r="G575" s="43">
        <v>1056.21</v>
      </c>
      <c r="H575" s="43">
        <v>1058.4000000000001</v>
      </c>
      <c r="I575" s="43">
        <v>1059.8800000000001</v>
      </c>
      <c r="J575" s="43">
        <v>1054.83</v>
      </c>
      <c r="K575" s="43">
        <v>1123.76</v>
      </c>
      <c r="L575" s="43">
        <v>1332.01</v>
      </c>
      <c r="M575" s="43">
        <v>1553.21</v>
      </c>
      <c r="N575" s="43">
        <v>1598.43</v>
      </c>
      <c r="O575" s="43">
        <v>1610.74</v>
      </c>
      <c r="P575" s="43">
        <v>1606.3</v>
      </c>
      <c r="Q575" s="43">
        <v>1599.69</v>
      </c>
      <c r="R575" s="43">
        <v>1591.95</v>
      </c>
      <c r="S575" s="43">
        <v>1544</v>
      </c>
      <c r="T575" s="43">
        <v>1561.81</v>
      </c>
      <c r="U575" s="43">
        <v>1581.25</v>
      </c>
      <c r="V575" s="43">
        <v>1626.3</v>
      </c>
      <c r="W575" s="43">
        <v>1658.58</v>
      </c>
      <c r="X575" s="43">
        <v>1662.91</v>
      </c>
      <c r="Y575" s="43">
        <v>1629.96</v>
      </c>
      <c r="Z575" s="43">
        <v>1459.95</v>
      </c>
      <c r="AA575" s="43">
        <v>1261.02</v>
      </c>
    </row>
    <row r="576" spans="1:27" ht="12.75" hidden="1" customHeight="1" outlineLevel="1" x14ac:dyDescent="0.2">
      <c r="A576" s="92" t="s">
        <v>2803</v>
      </c>
      <c r="B576" s="62" t="s">
        <v>88</v>
      </c>
      <c r="C576" s="42" t="s">
        <v>77</v>
      </c>
      <c r="D576" s="43">
        <f>$D$486</f>
        <v>434.18</v>
      </c>
      <c r="E576" s="43">
        <f t="shared" ref="E576:AA576" si="334">$D$486</f>
        <v>434.18</v>
      </c>
      <c r="F576" s="43">
        <f t="shared" si="334"/>
        <v>434.18</v>
      </c>
      <c r="G576" s="43">
        <f t="shared" si="334"/>
        <v>434.18</v>
      </c>
      <c r="H576" s="43">
        <f t="shared" si="334"/>
        <v>434.18</v>
      </c>
      <c r="I576" s="43">
        <f t="shared" si="334"/>
        <v>434.18</v>
      </c>
      <c r="J576" s="43">
        <f t="shared" si="334"/>
        <v>434.18</v>
      </c>
      <c r="K576" s="43">
        <f t="shared" si="334"/>
        <v>434.18</v>
      </c>
      <c r="L576" s="43">
        <f t="shared" si="334"/>
        <v>434.18</v>
      </c>
      <c r="M576" s="43">
        <f t="shared" si="334"/>
        <v>434.18</v>
      </c>
      <c r="N576" s="43">
        <f t="shared" si="334"/>
        <v>434.18</v>
      </c>
      <c r="O576" s="43">
        <f t="shared" si="334"/>
        <v>434.18</v>
      </c>
      <c r="P576" s="43">
        <f t="shared" si="334"/>
        <v>434.18</v>
      </c>
      <c r="Q576" s="43">
        <f t="shared" si="334"/>
        <v>434.18</v>
      </c>
      <c r="R576" s="43">
        <f t="shared" si="334"/>
        <v>434.18</v>
      </c>
      <c r="S576" s="43">
        <f t="shared" si="334"/>
        <v>434.18</v>
      </c>
      <c r="T576" s="43">
        <f t="shared" si="334"/>
        <v>434.18</v>
      </c>
      <c r="U576" s="43">
        <f t="shared" si="334"/>
        <v>434.18</v>
      </c>
      <c r="V576" s="43">
        <f t="shared" si="334"/>
        <v>434.18</v>
      </c>
      <c r="W576" s="43">
        <f t="shared" si="334"/>
        <v>434.18</v>
      </c>
      <c r="X576" s="43">
        <f t="shared" si="334"/>
        <v>434.18</v>
      </c>
      <c r="Y576" s="43">
        <f t="shared" si="334"/>
        <v>434.18</v>
      </c>
      <c r="Z576" s="43">
        <f t="shared" si="334"/>
        <v>434.18</v>
      </c>
      <c r="AA576" s="43">
        <f t="shared" si="334"/>
        <v>434.18</v>
      </c>
    </row>
    <row r="577" spans="1:27" ht="12.75" hidden="1" customHeight="1" outlineLevel="1" x14ac:dyDescent="0.2">
      <c r="A577" s="92" t="s">
        <v>2804</v>
      </c>
      <c r="B577" s="62" t="s">
        <v>81</v>
      </c>
      <c r="C577" s="42" t="s">
        <v>77</v>
      </c>
      <c r="D577" s="43">
        <v>4.6100000000000003</v>
      </c>
      <c r="E577" s="43">
        <v>4.6100000000000003</v>
      </c>
      <c r="F577" s="43">
        <v>4.6100000000000003</v>
      </c>
      <c r="G577" s="43">
        <v>4.6100000000000003</v>
      </c>
      <c r="H577" s="43">
        <v>4.6100000000000003</v>
      </c>
      <c r="I577" s="43">
        <v>4.6100000000000003</v>
      </c>
      <c r="J577" s="43">
        <v>4.6100000000000003</v>
      </c>
      <c r="K577" s="43">
        <v>4.6100000000000003</v>
      </c>
      <c r="L577" s="43">
        <v>4.6100000000000003</v>
      </c>
      <c r="M577" s="43">
        <v>4.6100000000000003</v>
      </c>
      <c r="N577" s="43">
        <v>4.6100000000000003</v>
      </c>
      <c r="O577" s="43">
        <v>4.6100000000000003</v>
      </c>
      <c r="P577" s="43">
        <v>4.6100000000000003</v>
      </c>
      <c r="Q577" s="43">
        <v>4.6100000000000003</v>
      </c>
      <c r="R577" s="43">
        <v>4.6100000000000003</v>
      </c>
      <c r="S577" s="43">
        <v>4.6100000000000003</v>
      </c>
      <c r="T577" s="43">
        <v>4.6100000000000003</v>
      </c>
      <c r="U577" s="43">
        <v>4.6100000000000003</v>
      </c>
      <c r="V577" s="43">
        <v>4.6100000000000003</v>
      </c>
      <c r="W577" s="43">
        <v>4.6100000000000003</v>
      </c>
      <c r="X577" s="43">
        <v>4.6100000000000003</v>
      </c>
      <c r="Y577" s="43">
        <v>4.6100000000000003</v>
      </c>
      <c r="Z577" s="43">
        <v>4.6100000000000003</v>
      </c>
      <c r="AA577" s="43">
        <v>4.6100000000000003</v>
      </c>
    </row>
    <row r="578" spans="1:27" ht="12.75" hidden="1" customHeight="1" outlineLevel="1" x14ac:dyDescent="0.2">
      <c r="A578" s="92" t="s">
        <v>2805</v>
      </c>
      <c r="B578" s="62" t="s">
        <v>79</v>
      </c>
      <c r="C578" s="42" t="s">
        <v>77</v>
      </c>
      <c r="D578" s="43">
        <f>$D$11</f>
        <v>330.69</v>
      </c>
      <c r="E578" s="43">
        <f t="shared" ref="E578:AA578" si="335">$D$11</f>
        <v>330.69</v>
      </c>
      <c r="F578" s="43">
        <f t="shared" si="335"/>
        <v>330.69</v>
      </c>
      <c r="G578" s="43">
        <f t="shared" si="335"/>
        <v>330.69</v>
      </c>
      <c r="H578" s="43">
        <f t="shared" si="335"/>
        <v>330.69</v>
      </c>
      <c r="I578" s="43">
        <f t="shared" si="335"/>
        <v>330.69</v>
      </c>
      <c r="J578" s="43">
        <f t="shared" si="335"/>
        <v>330.69</v>
      </c>
      <c r="K578" s="43">
        <f t="shared" si="335"/>
        <v>330.69</v>
      </c>
      <c r="L578" s="43">
        <f t="shared" si="335"/>
        <v>330.69</v>
      </c>
      <c r="M578" s="43">
        <f t="shared" si="335"/>
        <v>330.69</v>
      </c>
      <c r="N578" s="43">
        <f t="shared" si="335"/>
        <v>330.69</v>
      </c>
      <c r="O578" s="43">
        <f t="shared" si="335"/>
        <v>330.69</v>
      </c>
      <c r="P578" s="43">
        <f t="shared" si="335"/>
        <v>330.69</v>
      </c>
      <c r="Q578" s="43">
        <f t="shared" si="335"/>
        <v>330.69</v>
      </c>
      <c r="R578" s="43">
        <f t="shared" si="335"/>
        <v>330.69</v>
      </c>
      <c r="S578" s="43">
        <f t="shared" si="335"/>
        <v>330.69</v>
      </c>
      <c r="T578" s="43">
        <f t="shared" si="335"/>
        <v>330.69</v>
      </c>
      <c r="U578" s="43">
        <f t="shared" si="335"/>
        <v>330.69</v>
      </c>
      <c r="V578" s="43">
        <f t="shared" si="335"/>
        <v>330.69</v>
      </c>
      <c r="W578" s="43">
        <f t="shared" si="335"/>
        <v>330.69</v>
      </c>
      <c r="X578" s="43">
        <f t="shared" si="335"/>
        <v>330.69</v>
      </c>
      <c r="Y578" s="43">
        <f t="shared" si="335"/>
        <v>330.69</v>
      </c>
      <c r="Z578" s="43">
        <f t="shared" si="335"/>
        <v>330.69</v>
      </c>
      <c r="AA578" s="43">
        <f t="shared" si="335"/>
        <v>330.69</v>
      </c>
    </row>
    <row r="579" spans="1:27" collapsed="1" x14ac:dyDescent="0.2">
      <c r="A579" s="91" t="s">
        <v>2806</v>
      </c>
      <c r="B579" s="27" t="str">
        <f>"20"&amp;"."&amp;$B$801&amp;"."&amp;$B$802</f>
        <v>20.03.2023</v>
      </c>
      <c r="C579" s="83" t="s">
        <v>74</v>
      </c>
      <c r="D579" s="84">
        <f>ROUND(((D580+D581+D583+D582)/1000),5)</f>
        <v>1.9371100000000001</v>
      </c>
      <c r="E579" s="84">
        <f>ROUND(((E580+E581+E583+E582)/1000),5)</f>
        <v>1.8422499999999999</v>
      </c>
      <c r="F579" s="84">
        <f>ROUND(((F580+F581+F583+F582)/1000),5)</f>
        <v>1.8258399999999999</v>
      </c>
      <c r="G579" s="84">
        <f t="shared" ref="G579:AA579" si="336">ROUND(((G580+G581+G583+G582)/1000),5)</f>
        <v>1.82639</v>
      </c>
      <c r="H579" s="84">
        <f t="shared" si="336"/>
        <v>1.86992</v>
      </c>
      <c r="I579" s="84">
        <f t="shared" si="336"/>
        <v>1.9916</v>
      </c>
      <c r="J579" s="84">
        <f t="shared" si="336"/>
        <v>2.1501899999999998</v>
      </c>
      <c r="K579" s="84">
        <f t="shared" si="336"/>
        <v>2.4016600000000001</v>
      </c>
      <c r="L579" s="84">
        <f t="shared" si="336"/>
        <v>2.5459399999999999</v>
      </c>
      <c r="M579" s="84">
        <f t="shared" si="336"/>
        <v>2.5939199999999998</v>
      </c>
      <c r="N579" s="84">
        <f t="shared" si="336"/>
        <v>2.59876</v>
      </c>
      <c r="O579" s="84">
        <f t="shared" si="336"/>
        <v>2.6149900000000001</v>
      </c>
      <c r="P579" s="84">
        <f t="shared" si="336"/>
        <v>2.60467</v>
      </c>
      <c r="Q579" s="84">
        <f t="shared" si="336"/>
        <v>2.6163400000000001</v>
      </c>
      <c r="R579" s="84">
        <f t="shared" si="336"/>
        <v>2.5938699999999999</v>
      </c>
      <c r="S579" s="84">
        <f t="shared" si="336"/>
        <v>2.5752199999999998</v>
      </c>
      <c r="T579" s="84">
        <f t="shared" si="336"/>
        <v>2.5477400000000001</v>
      </c>
      <c r="U579" s="84">
        <f t="shared" si="336"/>
        <v>2.44137</v>
      </c>
      <c r="V579" s="84">
        <f t="shared" si="336"/>
        <v>2.5365799999999998</v>
      </c>
      <c r="W579" s="84">
        <f t="shared" si="336"/>
        <v>2.5926900000000002</v>
      </c>
      <c r="X579" s="84">
        <f t="shared" si="336"/>
        <v>2.5773899999999998</v>
      </c>
      <c r="Y579" s="84">
        <f t="shared" si="336"/>
        <v>2.4768300000000001</v>
      </c>
      <c r="Z579" s="84">
        <f t="shared" si="336"/>
        <v>2.2298800000000001</v>
      </c>
      <c r="AA579" s="84">
        <f t="shared" si="336"/>
        <v>2.0508000000000002</v>
      </c>
    </row>
    <row r="580" spans="1:27" ht="12.75" hidden="1" customHeight="1" outlineLevel="1" x14ac:dyDescent="0.2">
      <c r="A580" s="92" t="s">
        <v>2807</v>
      </c>
      <c r="B580" s="62" t="s">
        <v>231</v>
      </c>
      <c r="C580" s="42" t="s">
        <v>77</v>
      </c>
      <c r="D580" s="43">
        <v>1167.6300000000001</v>
      </c>
      <c r="E580" s="43">
        <v>1072.77</v>
      </c>
      <c r="F580" s="43">
        <v>1056.3599999999999</v>
      </c>
      <c r="G580" s="43">
        <v>1056.9100000000001</v>
      </c>
      <c r="H580" s="43">
        <v>1100.44</v>
      </c>
      <c r="I580" s="43">
        <v>1222.1199999999999</v>
      </c>
      <c r="J580" s="43">
        <v>1380.71</v>
      </c>
      <c r="K580" s="43">
        <v>1632.18</v>
      </c>
      <c r="L580" s="43">
        <v>1776.46</v>
      </c>
      <c r="M580" s="43">
        <v>1824.44</v>
      </c>
      <c r="N580" s="43">
        <v>1829.28</v>
      </c>
      <c r="O580" s="43">
        <v>1845.51</v>
      </c>
      <c r="P580" s="43">
        <v>1835.19</v>
      </c>
      <c r="Q580" s="43">
        <v>1846.86</v>
      </c>
      <c r="R580" s="43">
        <v>1824.39</v>
      </c>
      <c r="S580" s="43">
        <v>1805.74</v>
      </c>
      <c r="T580" s="43">
        <v>1778.26</v>
      </c>
      <c r="U580" s="43">
        <v>1671.89</v>
      </c>
      <c r="V580" s="43">
        <v>1767.1</v>
      </c>
      <c r="W580" s="43">
        <v>1823.21</v>
      </c>
      <c r="X580" s="43">
        <v>1807.91</v>
      </c>
      <c r="Y580" s="43">
        <v>1707.35</v>
      </c>
      <c r="Z580" s="43">
        <v>1460.4</v>
      </c>
      <c r="AA580" s="43">
        <v>1281.32</v>
      </c>
    </row>
    <row r="581" spans="1:27" ht="12.75" hidden="1" customHeight="1" outlineLevel="1" x14ac:dyDescent="0.2">
      <c r="A581" s="92" t="s">
        <v>2808</v>
      </c>
      <c r="B581" s="62" t="s">
        <v>88</v>
      </c>
      <c r="C581" s="42" t="s">
        <v>77</v>
      </c>
      <c r="D581" s="43">
        <f>$D$486</f>
        <v>434.18</v>
      </c>
      <c r="E581" s="43">
        <f t="shared" ref="E581:AA581" si="337">$D$486</f>
        <v>434.18</v>
      </c>
      <c r="F581" s="43">
        <f t="shared" si="337"/>
        <v>434.18</v>
      </c>
      <c r="G581" s="43">
        <f t="shared" si="337"/>
        <v>434.18</v>
      </c>
      <c r="H581" s="43">
        <f t="shared" si="337"/>
        <v>434.18</v>
      </c>
      <c r="I581" s="43">
        <f t="shared" si="337"/>
        <v>434.18</v>
      </c>
      <c r="J581" s="43">
        <f t="shared" si="337"/>
        <v>434.18</v>
      </c>
      <c r="K581" s="43">
        <f t="shared" si="337"/>
        <v>434.18</v>
      </c>
      <c r="L581" s="43">
        <f t="shared" si="337"/>
        <v>434.18</v>
      </c>
      <c r="M581" s="43">
        <f t="shared" si="337"/>
        <v>434.18</v>
      </c>
      <c r="N581" s="43">
        <f t="shared" si="337"/>
        <v>434.18</v>
      </c>
      <c r="O581" s="43">
        <f t="shared" si="337"/>
        <v>434.18</v>
      </c>
      <c r="P581" s="43">
        <f t="shared" si="337"/>
        <v>434.18</v>
      </c>
      <c r="Q581" s="43">
        <f t="shared" si="337"/>
        <v>434.18</v>
      </c>
      <c r="R581" s="43">
        <f t="shared" si="337"/>
        <v>434.18</v>
      </c>
      <c r="S581" s="43">
        <f t="shared" si="337"/>
        <v>434.18</v>
      </c>
      <c r="T581" s="43">
        <f t="shared" si="337"/>
        <v>434.18</v>
      </c>
      <c r="U581" s="43">
        <f t="shared" si="337"/>
        <v>434.18</v>
      </c>
      <c r="V581" s="43">
        <f t="shared" si="337"/>
        <v>434.18</v>
      </c>
      <c r="W581" s="43">
        <f t="shared" si="337"/>
        <v>434.18</v>
      </c>
      <c r="X581" s="43">
        <f t="shared" si="337"/>
        <v>434.18</v>
      </c>
      <c r="Y581" s="43">
        <f t="shared" si="337"/>
        <v>434.18</v>
      </c>
      <c r="Z581" s="43">
        <f t="shared" si="337"/>
        <v>434.18</v>
      </c>
      <c r="AA581" s="43">
        <f t="shared" si="337"/>
        <v>434.18</v>
      </c>
    </row>
    <row r="582" spans="1:27" ht="12.75" hidden="1" customHeight="1" outlineLevel="1" x14ac:dyDescent="0.2">
      <c r="A582" s="92" t="s">
        <v>2809</v>
      </c>
      <c r="B582" s="62" t="s">
        <v>81</v>
      </c>
      <c r="C582" s="42" t="s">
        <v>77</v>
      </c>
      <c r="D582" s="43">
        <v>4.6100000000000003</v>
      </c>
      <c r="E582" s="43">
        <v>4.6100000000000003</v>
      </c>
      <c r="F582" s="43">
        <v>4.6100000000000003</v>
      </c>
      <c r="G582" s="43">
        <v>4.6100000000000003</v>
      </c>
      <c r="H582" s="43">
        <v>4.6100000000000003</v>
      </c>
      <c r="I582" s="43">
        <v>4.6100000000000003</v>
      </c>
      <c r="J582" s="43">
        <v>4.6100000000000003</v>
      </c>
      <c r="K582" s="43">
        <v>4.6100000000000003</v>
      </c>
      <c r="L582" s="43">
        <v>4.6100000000000003</v>
      </c>
      <c r="M582" s="43">
        <v>4.6100000000000003</v>
      </c>
      <c r="N582" s="43">
        <v>4.6100000000000003</v>
      </c>
      <c r="O582" s="43">
        <v>4.6100000000000003</v>
      </c>
      <c r="P582" s="43">
        <v>4.6100000000000003</v>
      </c>
      <c r="Q582" s="43">
        <v>4.6100000000000003</v>
      </c>
      <c r="R582" s="43">
        <v>4.6100000000000003</v>
      </c>
      <c r="S582" s="43">
        <v>4.6100000000000003</v>
      </c>
      <c r="T582" s="43">
        <v>4.6100000000000003</v>
      </c>
      <c r="U582" s="43">
        <v>4.6100000000000003</v>
      </c>
      <c r="V582" s="43">
        <v>4.6100000000000003</v>
      </c>
      <c r="W582" s="43">
        <v>4.6100000000000003</v>
      </c>
      <c r="X582" s="43">
        <v>4.6100000000000003</v>
      </c>
      <c r="Y582" s="43">
        <v>4.6100000000000003</v>
      </c>
      <c r="Z582" s="43">
        <v>4.6100000000000003</v>
      </c>
      <c r="AA582" s="43">
        <v>4.6100000000000003</v>
      </c>
    </row>
    <row r="583" spans="1:27" ht="12.75" hidden="1" customHeight="1" outlineLevel="1" x14ac:dyDescent="0.2">
      <c r="A583" s="92" t="s">
        <v>2810</v>
      </c>
      <c r="B583" s="62" t="s">
        <v>79</v>
      </c>
      <c r="C583" s="42" t="s">
        <v>77</v>
      </c>
      <c r="D583" s="43">
        <f>$D$11</f>
        <v>330.69</v>
      </c>
      <c r="E583" s="43">
        <f t="shared" ref="E583:AA583" si="338">$D$11</f>
        <v>330.69</v>
      </c>
      <c r="F583" s="43">
        <f t="shared" si="338"/>
        <v>330.69</v>
      </c>
      <c r="G583" s="43">
        <f t="shared" si="338"/>
        <v>330.69</v>
      </c>
      <c r="H583" s="43">
        <f t="shared" si="338"/>
        <v>330.69</v>
      </c>
      <c r="I583" s="43">
        <f t="shared" si="338"/>
        <v>330.69</v>
      </c>
      <c r="J583" s="43">
        <f t="shared" si="338"/>
        <v>330.69</v>
      </c>
      <c r="K583" s="43">
        <f t="shared" si="338"/>
        <v>330.69</v>
      </c>
      <c r="L583" s="43">
        <f t="shared" si="338"/>
        <v>330.69</v>
      </c>
      <c r="M583" s="43">
        <f t="shared" si="338"/>
        <v>330.69</v>
      </c>
      <c r="N583" s="43">
        <f t="shared" si="338"/>
        <v>330.69</v>
      </c>
      <c r="O583" s="43">
        <f t="shared" si="338"/>
        <v>330.69</v>
      </c>
      <c r="P583" s="43">
        <f t="shared" si="338"/>
        <v>330.69</v>
      </c>
      <c r="Q583" s="43">
        <f t="shared" si="338"/>
        <v>330.69</v>
      </c>
      <c r="R583" s="43">
        <f t="shared" si="338"/>
        <v>330.69</v>
      </c>
      <c r="S583" s="43">
        <f t="shared" si="338"/>
        <v>330.69</v>
      </c>
      <c r="T583" s="43">
        <f t="shared" si="338"/>
        <v>330.69</v>
      </c>
      <c r="U583" s="43">
        <f t="shared" si="338"/>
        <v>330.69</v>
      </c>
      <c r="V583" s="43">
        <f t="shared" si="338"/>
        <v>330.69</v>
      </c>
      <c r="W583" s="43">
        <f t="shared" si="338"/>
        <v>330.69</v>
      </c>
      <c r="X583" s="43">
        <f t="shared" si="338"/>
        <v>330.69</v>
      </c>
      <c r="Y583" s="43">
        <f t="shared" si="338"/>
        <v>330.69</v>
      </c>
      <c r="Z583" s="43">
        <f t="shared" si="338"/>
        <v>330.69</v>
      </c>
      <c r="AA583" s="43">
        <f t="shared" si="338"/>
        <v>330.69</v>
      </c>
    </row>
    <row r="584" spans="1:27" collapsed="1" x14ac:dyDescent="0.2">
      <c r="A584" s="91" t="s">
        <v>2811</v>
      </c>
      <c r="B584" s="27" t="str">
        <f>"21"&amp;"."&amp;$B$801&amp;"."&amp;$B$802</f>
        <v>21.03.2023</v>
      </c>
      <c r="C584" s="83" t="s">
        <v>74</v>
      </c>
      <c r="D584" s="84">
        <f>ROUND(((D585+D586+D588+D587)/1000),5)</f>
        <v>2.0897600000000001</v>
      </c>
      <c r="E584" s="84">
        <f>ROUND(((E585+E586+E588+E587)/1000),5)</f>
        <v>1.9610799999999999</v>
      </c>
      <c r="F584" s="84">
        <f>ROUND(((F585+F586+F588+F587)/1000),5)</f>
        <v>1.92885</v>
      </c>
      <c r="G584" s="84">
        <f t="shared" ref="G584:AA584" si="339">ROUND(((G585+G586+G588+G587)/1000),5)</f>
        <v>1.9242699999999999</v>
      </c>
      <c r="H584" s="84">
        <f t="shared" si="339"/>
        <v>1.9832000000000001</v>
      </c>
      <c r="I584" s="84">
        <f t="shared" si="339"/>
        <v>2.1409400000000001</v>
      </c>
      <c r="J584" s="84">
        <f t="shared" si="339"/>
        <v>2.2721</v>
      </c>
      <c r="K584" s="84">
        <f t="shared" si="339"/>
        <v>2.4115600000000001</v>
      </c>
      <c r="L584" s="84">
        <f t="shared" si="339"/>
        <v>2.6084700000000001</v>
      </c>
      <c r="M584" s="84">
        <f t="shared" si="339"/>
        <v>2.6311300000000002</v>
      </c>
      <c r="N584" s="84">
        <f t="shared" si="339"/>
        <v>2.6393200000000001</v>
      </c>
      <c r="O584" s="84">
        <f t="shared" si="339"/>
        <v>2.65828</v>
      </c>
      <c r="P584" s="84">
        <f t="shared" si="339"/>
        <v>2.61944</v>
      </c>
      <c r="Q584" s="84">
        <f t="shared" si="339"/>
        <v>2.6270199999999999</v>
      </c>
      <c r="R584" s="84">
        <f t="shared" si="339"/>
        <v>2.63855</v>
      </c>
      <c r="S584" s="84">
        <f t="shared" si="339"/>
        <v>2.6177800000000002</v>
      </c>
      <c r="T584" s="84">
        <f t="shared" si="339"/>
        <v>2.6102699999999999</v>
      </c>
      <c r="U584" s="84">
        <f t="shared" si="339"/>
        <v>2.5533600000000001</v>
      </c>
      <c r="V584" s="84">
        <f t="shared" si="339"/>
        <v>2.5966399999999998</v>
      </c>
      <c r="W584" s="84">
        <f t="shared" si="339"/>
        <v>2.6257600000000001</v>
      </c>
      <c r="X584" s="84">
        <f t="shared" si="339"/>
        <v>2.6482899999999998</v>
      </c>
      <c r="Y584" s="84">
        <f t="shared" si="339"/>
        <v>2.6095000000000002</v>
      </c>
      <c r="Z584" s="84">
        <f t="shared" si="339"/>
        <v>2.3724699999999999</v>
      </c>
      <c r="AA584" s="84">
        <f t="shared" si="339"/>
        <v>2.28302</v>
      </c>
    </row>
    <row r="585" spans="1:27" ht="12.75" hidden="1" customHeight="1" outlineLevel="1" x14ac:dyDescent="0.2">
      <c r="A585" s="92" t="s">
        <v>2812</v>
      </c>
      <c r="B585" s="62" t="s">
        <v>231</v>
      </c>
      <c r="C585" s="42" t="s">
        <v>77</v>
      </c>
      <c r="D585" s="43">
        <v>1320.28</v>
      </c>
      <c r="E585" s="43">
        <v>1191.5999999999999</v>
      </c>
      <c r="F585" s="43">
        <v>1159.3699999999999</v>
      </c>
      <c r="G585" s="43">
        <v>1154.79</v>
      </c>
      <c r="H585" s="43">
        <v>1213.72</v>
      </c>
      <c r="I585" s="43">
        <v>1371.46</v>
      </c>
      <c r="J585" s="43">
        <v>1502.62</v>
      </c>
      <c r="K585" s="43">
        <v>1642.08</v>
      </c>
      <c r="L585" s="43">
        <v>1838.99</v>
      </c>
      <c r="M585" s="43">
        <v>1861.65</v>
      </c>
      <c r="N585" s="43">
        <v>1869.84</v>
      </c>
      <c r="O585" s="43">
        <v>1888.8</v>
      </c>
      <c r="P585" s="43">
        <v>1849.96</v>
      </c>
      <c r="Q585" s="43">
        <v>1857.54</v>
      </c>
      <c r="R585" s="43">
        <v>1869.07</v>
      </c>
      <c r="S585" s="43">
        <v>1848.3</v>
      </c>
      <c r="T585" s="43">
        <v>1840.79</v>
      </c>
      <c r="U585" s="43">
        <v>1783.88</v>
      </c>
      <c r="V585" s="43">
        <v>1827.16</v>
      </c>
      <c r="W585" s="43">
        <v>1856.28</v>
      </c>
      <c r="X585" s="43">
        <v>1878.81</v>
      </c>
      <c r="Y585" s="43">
        <v>1840.02</v>
      </c>
      <c r="Z585" s="43">
        <v>1602.99</v>
      </c>
      <c r="AA585" s="43">
        <v>1513.54</v>
      </c>
    </row>
    <row r="586" spans="1:27" ht="12.75" hidden="1" customHeight="1" outlineLevel="1" x14ac:dyDescent="0.2">
      <c r="A586" s="92" t="s">
        <v>2813</v>
      </c>
      <c r="B586" s="62" t="s">
        <v>88</v>
      </c>
      <c r="C586" s="42" t="s">
        <v>77</v>
      </c>
      <c r="D586" s="43">
        <f>$D$486</f>
        <v>434.18</v>
      </c>
      <c r="E586" s="43">
        <f t="shared" ref="E586:AA586" si="340">$D$486</f>
        <v>434.18</v>
      </c>
      <c r="F586" s="43">
        <f t="shared" si="340"/>
        <v>434.18</v>
      </c>
      <c r="G586" s="43">
        <f t="shared" si="340"/>
        <v>434.18</v>
      </c>
      <c r="H586" s="43">
        <f t="shared" si="340"/>
        <v>434.18</v>
      </c>
      <c r="I586" s="43">
        <f t="shared" si="340"/>
        <v>434.18</v>
      </c>
      <c r="J586" s="43">
        <f t="shared" si="340"/>
        <v>434.18</v>
      </c>
      <c r="K586" s="43">
        <f t="shared" si="340"/>
        <v>434.18</v>
      </c>
      <c r="L586" s="43">
        <f t="shared" si="340"/>
        <v>434.18</v>
      </c>
      <c r="M586" s="43">
        <f t="shared" si="340"/>
        <v>434.18</v>
      </c>
      <c r="N586" s="43">
        <f t="shared" si="340"/>
        <v>434.18</v>
      </c>
      <c r="O586" s="43">
        <f t="shared" si="340"/>
        <v>434.18</v>
      </c>
      <c r="P586" s="43">
        <f t="shared" si="340"/>
        <v>434.18</v>
      </c>
      <c r="Q586" s="43">
        <f t="shared" si="340"/>
        <v>434.18</v>
      </c>
      <c r="R586" s="43">
        <f t="shared" si="340"/>
        <v>434.18</v>
      </c>
      <c r="S586" s="43">
        <f t="shared" si="340"/>
        <v>434.18</v>
      </c>
      <c r="T586" s="43">
        <f t="shared" si="340"/>
        <v>434.18</v>
      </c>
      <c r="U586" s="43">
        <f t="shared" si="340"/>
        <v>434.18</v>
      </c>
      <c r="V586" s="43">
        <f t="shared" si="340"/>
        <v>434.18</v>
      </c>
      <c r="W586" s="43">
        <f t="shared" si="340"/>
        <v>434.18</v>
      </c>
      <c r="X586" s="43">
        <f t="shared" si="340"/>
        <v>434.18</v>
      </c>
      <c r="Y586" s="43">
        <f t="shared" si="340"/>
        <v>434.18</v>
      </c>
      <c r="Z586" s="43">
        <f t="shared" si="340"/>
        <v>434.18</v>
      </c>
      <c r="AA586" s="43">
        <f t="shared" si="340"/>
        <v>434.18</v>
      </c>
    </row>
    <row r="587" spans="1:27" ht="12.75" hidden="1" customHeight="1" outlineLevel="1" x14ac:dyDescent="0.2">
      <c r="A587" s="92" t="s">
        <v>2814</v>
      </c>
      <c r="B587" s="62" t="s">
        <v>81</v>
      </c>
      <c r="C587" s="42" t="s">
        <v>77</v>
      </c>
      <c r="D587" s="43">
        <v>4.6100000000000003</v>
      </c>
      <c r="E587" s="43">
        <v>4.6100000000000003</v>
      </c>
      <c r="F587" s="43">
        <v>4.6100000000000003</v>
      </c>
      <c r="G587" s="43">
        <v>4.6100000000000003</v>
      </c>
      <c r="H587" s="43">
        <v>4.6100000000000003</v>
      </c>
      <c r="I587" s="43">
        <v>4.6100000000000003</v>
      </c>
      <c r="J587" s="43">
        <v>4.6100000000000003</v>
      </c>
      <c r="K587" s="43">
        <v>4.6100000000000003</v>
      </c>
      <c r="L587" s="43">
        <v>4.6100000000000003</v>
      </c>
      <c r="M587" s="43">
        <v>4.6100000000000003</v>
      </c>
      <c r="N587" s="43">
        <v>4.6100000000000003</v>
      </c>
      <c r="O587" s="43">
        <v>4.6100000000000003</v>
      </c>
      <c r="P587" s="43">
        <v>4.6100000000000003</v>
      </c>
      <c r="Q587" s="43">
        <v>4.6100000000000003</v>
      </c>
      <c r="R587" s="43">
        <v>4.6100000000000003</v>
      </c>
      <c r="S587" s="43">
        <v>4.6100000000000003</v>
      </c>
      <c r="T587" s="43">
        <v>4.6100000000000003</v>
      </c>
      <c r="U587" s="43">
        <v>4.6100000000000003</v>
      </c>
      <c r="V587" s="43">
        <v>4.6100000000000003</v>
      </c>
      <c r="W587" s="43">
        <v>4.6100000000000003</v>
      </c>
      <c r="X587" s="43">
        <v>4.6100000000000003</v>
      </c>
      <c r="Y587" s="43">
        <v>4.6100000000000003</v>
      </c>
      <c r="Z587" s="43">
        <v>4.6100000000000003</v>
      </c>
      <c r="AA587" s="43">
        <v>4.6100000000000003</v>
      </c>
    </row>
    <row r="588" spans="1:27" ht="12.75" hidden="1" customHeight="1" outlineLevel="1" x14ac:dyDescent="0.2">
      <c r="A588" s="92" t="s">
        <v>2815</v>
      </c>
      <c r="B588" s="62" t="s">
        <v>79</v>
      </c>
      <c r="C588" s="42" t="s">
        <v>77</v>
      </c>
      <c r="D588" s="43">
        <f>$D$11</f>
        <v>330.69</v>
      </c>
      <c r="E588" s="43">
        <f t="shared" ref="E588:AA588" si="341">$D$11</f>
        <v>330.69</v>
      </c>
      <c r="F588" s="43">
        <f t="shared" si="341"/>
        <v>330.69</v>
      </c>
      <c r="G588" s="43">
        <f t="shared" si="341"/>
        <v>330.69</v>
      </c>
      <c r="H588" s="43">
        <f t="shared" si="341"/>
        <v>330.69</v>
      </c>
      <c r="I588" s="43">
        <f t="shared" si="341"/>
        <v>330.69</v>
      </c>
      <c r="J588" s="43">
        <f t="shared" si="341"/>
        <v>330.69</v>
      </c>
      <c r="K588" s="43">
        <f t="shared" si="341"/>
        <v>330.69</v>
      </c>
      <c r="L588" s="43">
        <f t="shared" si="341"/>
        <v>330.69</v>
      </c>
      <c r="M588" s="43">
        <f t="shared" si="341"/>
        <v>330.69</v>
      </c>
      <c r="N588" s="43">
        <f t="shared" si="341"/>
        <v>330.69</v>
      </c>
      <c r="O588" s="43">
        <f t="shared" si="341"/>
        <v>330.69</v>
      </c>
      <c r="P588" s="43">
        <f t="shared" si="341"/>
        <v>330.69</v>
      </c>
      <c r="Q588" s="43">
        <f t="shared" si="341"/>
        <v>330.69</v>
      </c>
      <c r="R588" s="43">
        <f t="shared" si="341"/>
        <v>330.69</v>
      </c>
      <c r="S588" s="43">
        <f t="shared" si="341"/>
        <v>330.69</v>
      </c>
      <c r="T588" s="43">
        <f t="shared" si="341"/>
        <v>330.69</v>
      </c>
      <c r="U588" s="43">
        <f t="shared" si="341"/>
        <v>330.69</v>
      </c>
      <c r="V588" s="43">
        <f t="shared" si="341"/>
        <v>330.69</v>
      </c>
      <c r="W588" s="43">
        <f t="shared" si="341"/>
        <v>330.69</v>
      </c>
      <c r="X588" s="43">
        <f t="shared" si="341"/>
        <v>330.69</v>
      </c>
      <c r="Y588" s="43">
        <f t="shared" si="341"/>
        <v>330.69</v>
      </c>
      <c r="Z588" s="43">
        <f t="shared" si="341"/>
        <v>330.69</v>
      </c>
      <c r="AA588" s="43">
        <f t="shared" si="341"/>
        <v>330.69</v>
      </c>
    </row>
    <row r="589" spans="1:27" collapsed="1" x14ac:dyDescent="0.2">
      <c r="A589" s="91" t="s">
        <v>2816</v>
      </c>
      <c r="B589" s="27" t="str">
        <f>"22"&amp;"."&amp;$B$801&amp;"."&amp;$B$802</f>
        <v>22.03.2023</v>
      </c>
      <c r="C589" s="83" t="s">
        <v>74</v>
      </c>
      <c r="D589" s="84">
        <f>ROUND(((D590+D591+D593+D592)/1000),5)</f>
        <v>2.3199800000000002</v>
      </c>
      <c r="E589" s="84">
        <f>ROUND(((E590+E591+E593+E592)/1000),5)</f>
        <v>2.1766000000000001</v>
      </c>
      <c r="F589" s="84">
        <f>ROUND(((F590+F591+F593+F592)/1000),5)</f>
        <v>2.0681600000000002</v>
      </c>
      <c r="G589" s="84">
        <f t="shared" ref="G589:AA589" si="342">ROUND(((G590+G591+G593+G592)/1000),5)</f>
        <v>2.06657</v>
      </c>
      <c r="H589" s="84">
        <f t="shared" si="342"/>
        <v>2.2201</v>
      </c>
      <c r="I589" s="84">
        <f t="shared" si="342"/>
        <v>2.27034</v>
      </c>
      <c r="J589" s="84">
        <f t="shared" si="342"/>
        <v>2.4326699999999999</v>
      </c>
      <c r="K589" s="84">
        <f t="shared" si="342"/>
        <v>2.63584</v>
      </c>
      <c r="L589" s="84">
        <f t="shared" si="342"/>
        <v>2.7202999999999999</v>
      </c>
      <c r="M589" s="84">
        <f t="shared" si="342"/>
        <v>2.7459699999999998</v>
      </c>
      <c r="N589" s="84">
        <f t="shared" si="342"/>
        <v>2.7690100000000002</v>
      </c>
      <c r="O589" s="84">
        <f t="shared" si="342"/>
        <v>2.8065600000000002</v>
      </c>
      <c r="P589" s="84">
        <f t="shared" si="342"/>
        <v>2.78687</v>
      </c>
      <c r="Q589" s="84">
        <f t="shared" si="342"/>
        <v>2.7924799999999999</v>
      </c>
      <c r="R589" s="84">
        <f t="shared" si="342"/>
        <v>2.7744599999999999</v>
      </c>
      <c r="S589" s="84">
        <f t="shared" si="342"/>
        <v>2.75387</v>
      </c>
      <c r="T589" s="84">
        <f t="shared" si="342"/>
        <v>2.7357100000000001</v>
      </c>
      <c r="U589" s="84">
        <f t="shared" si="342"/>
        <v>2.6753999999999998</v>
      </c>
      <c r="V589" s="84">
        <f t="shared" si="342"/>
        <v>2.70485</v>
      </c>
      <c r="W589" s="84">
        <f t="shared" si="342"/>
        <v>2.7481399999999998</v>
      </c>
      <c r="X589" s="84">
        <f t="shared" si="342"/>
        <v>2.7714599999999998</v>
      </c>
      <c r="Y589" s="84">
        <f t="shared" si="342"/>
        <v>2.7040899999999999</v>
      </c>
      <c r="Z589" s="84">
        <f t="shared" si="342"/>
        <v>2.5024099999999998</v>
      </c>
      <c r="AA589" s="84">
        <f t="shared" si="342"/>
        <v>2.3452299999999999</v>
      </c>
    </row>
    <row r="590" spans="1:27" ht="12.75" hidden="1" customHeight="1" outlineLevel="1" x14ac:dyDescent="0.2">
      <c r="A590" s="92" t="s">
        <v>2817</v>
      </c>
      <c r="B590" s="62" t="s">
        <v>231</v>
      </c>
      <c r="C590" s="42" t="s">
        <v>77</v>
      </c>
      <c r="D590" s="43">
        <v>1550.5</v>
      </c>
      <c r="E590" s="43">
        <v>1407.12</v>
      </c>
      <c r="F590" s="43">
        <v>1298.68</v>
      </c>
      <c r="G590" s="43">
        <v>1297.0899999999999</v>
      </c>
      <c r="H590" s="43">
        <v>1450.62</v>
      </c>
      <c r="I590" s="43">
        <v>1500.86</v>
      </c>
      <c r="J590" s="43">
        <v>1663.19</v>
      </c>
      <c r="K590" s="43">
        <v>1866.36</v>
      </c>
      <c r="L590" s="43">
        <v>1950.82</v>
      </c>
      <c r="M590" s="43">
        <v>1976.49</v>
      </c>
      <c r="N590" s="43">
        <v>1999.53</v>
      </c>
      <c r="O590" s="43">
        <v>2037.08</v>
      </c>
      <c r="P590" s="43">
        <v>2017.39</v>
      </c>
      <c r="Q590" s="43">
        <v>2023</v>
      </c>
      <c r="R590" s="43">
        <v>2004.98</v>
      </c>
      <c r="S590" s="43">
        <v>1984.39</v>
      </c>
      <c r="T590" s="43">
        <v>1966.23</v>
      </c>
      <c r="U590" s="43">
        <v>1905.92</v>
      </c>
      <c r="V590" s="43">
        <v>1935.37</v>
      </c>
      <c r="W590" s="43">
        <v>1978.66</v>
      </c>
      <c r="X590" s="43">
        <v>2001.98</v>
      </c>
      <c r="Y590" s="43">
        <v>1934.61</v>
      </c>
      <c r="Z590" s="43">
        <v>1732.93</v>
      </c>
      <c r="AA590" s="43">
        <v>1575.75</v>
      </c>
    </row>
    <row r="591" spans="1:27" ht="12.75" hidden="1" customHeight="1" outlineLevel="1" x14ac:dyDescent="0.2">
      <c r="A591" s="92" t="s">
        <v>2818</v>
      </c>
      <c r="B591" s="62" t="s">
        <v>88</v>
      </c>
      <c r="C591" s="42" t="s">
        <v>77</v>
      </c>
      <c r="D591" s="43">
        <f>$D$486</f>
        <v>434.18</v>
      </c>
      <c r="E591" s="43">
        <f t="shared" ref="E591:AA591" si="343">$D$486</f>
        <v>434.18</v>
      </c>
      <c r="F591" s="43">
        <f t="shared" si="343"/>
        <v>434.18</v>
      </c>
      <c r="G591" s="43">
        <f t="shared" si="343"/>
        <v>434.18</v>
      </c>
      <c r="H591" s="43">
        <f t="shared" si="343"/>
        <v>434.18</v>
      </c>
      <c r="I591" s="43">
        <f t="shared" si="343"/>
        <v>434.18</v>
      </c>
      <c r="J591" s="43">
        <f t="shared" si="343"/>
        <v>434.18</v>
      </c>
      <c r="K591" s="43">
        <f t="shared" si="343"/>
        <v>434.18</v>
      </c>
      <c r="L591" s="43">
        <f t="shared" si="343"/>
        <v>434.18</v>
      </c>
      <c r="M591" s="43">
        <f t="shared" si="343"/>
        <v>434.18</v>
      </c>
      <c r="N591" s="43">
        <f t="shared" si="343"/>
        <v>434.18</v>
      </c>
      <c r="O591" s="43">
        <f t="shared" si="343"/>
        <v>434.18</v>
      </c>
      <c r="P591" s="43">
        <f t="shared" si="343"/>
        <v>434.18</v>
      </c>
      <c r="Q591" s="43">
        <f t="shared" si="343"/>
        <v>434.18</v>
      </c>
      <c r="R591" s="43">
        <f t="shared" si="343"/>
        <v>434.18</v>
      </c>
      <c r="S591" s="43">
        <f t="shared" si="343"/>
        <v>434.18</v>
      </c>
      <c r="T591" s="43">
        <f t="shared" si="343"/>
        <v>434.18</v>
      </c>
      <c r="U591" s="43">
        <f t="shared" si="343"/>
        <v>434.18</v>
      </c>
      <c r="V591" s="43">
        <f t="shared" si="343"/>
        <v>434.18</v>
      </c>
      <c r="W591" s="43">
        <f t="shared" si="343"/>
        <v>434.18</v>
      </c>
      <c r="X591" s="43">
        <f t="shared" si="343"/>
        <v>434.18</v>
      </c>
      <c r="Y591" s="43">
        <f t="shared" si="343"/>
        <v>434.18</v>
      </c>
      <c r="Z591" s="43">
        <f t="shared" si="343"/>
        <v>434.18</v>
      </c>
      <c r="AA591" s="43">
        <f t="shared" si="343"/>
        <v>434.18</v>
      </c>
    </row>
    <row r="592" spans="1:27" ht="12.75" hidden="1" customHeight="1" outlineLevel="1" x14ac:dyDescent="0.2">
      <c r="A592" s="92" t="s">
        <v>2819</v>
      </c>
      <c r="B592" s="62" t="s">
        <v>81</v>
      </c>
      <c r="C592" s="42" t="s">
        <v>77</v>
      </c>
      <c r="D592" s="43">
        <v>4.6100000000000003</v>
      </c>
      <c r="E592" s="43">
        <v>4.6100000000000003</v>
      </c>
      <c r="F592" s="43">
        <v>4.6100000000000003</v>
      </c>
      <c r="G592" s="43">
        <v>4.6100000000000003</v>
      </c>
      <c r="H592" s="43">
        <v>4.6100000000000003</v>
      </c>
      <c r="I592" s="43">
        <v>4.6100000000000003</v>
      </c>
      <c r="J592" s="43">
        <v>4.6100000000000003</v>
      </c>
      <c r="K592" s="43">
        <v>4.6100000000000003</v>
      </c>
      <c r="L592" s="43">
        <v>4.6100000000000003</v>
      </c>
      <c r="M592" s="43">
        <v>4.6100000000000003</v>
      </c>
      <c r="N592" s="43">
        <v>4.6100000000000003</v>
      </c>
      <c r="O592" s="43">
        <v>4.6100000000000003</v>
      </c>
      <c r="P592" s="43">
        <v>4.6100000000000003</v>
      </c>
      <c r="Q592" s="43">
        <v>4.6100000000000003</v>
      </c>
      <c r="R592" s="43">
        <v>4.6100000000000003</v>
      </c>
      <c r="S592" s="43">
        <v>4.6100000000000003</v>
      </c>
      <c r="T592" s="43">
        <v>4.6100000000000003</v>
      </c>
      <c r="U592" s="43">
        <v>4.6100000000000003</v>
      </c>
      <c r="V592" s="43">
        <v>4.6100000000000003</v>
      </c>
      <c r="W592" s="43">
        <v>4.6100000000000003</v>
      </c>
      <c r="X592" s="43">
        <v>4.6100000000000003</v>
      </c>
      <c r="Y592" s="43">
        <v>4.6100000000000003</v>
      </c>
      <c r="Z592" s="43">
        <v>4.6100000000000003</v>
      </c>
      <c r="AA592" s="43">
        <v>4.6100000000000003</v>
      </c>
    </row>
    <row r="593" spans="1:27" ht="12.75" hidden="1" customHeight="1" outlineLevel="1" x14ac:dyDescent="0.2">
      <c r="A593" s="92" t="s">
        <v>2820</v>
      </c>
      <c r="B593" s="62" t="s">
        <v>79</v>
      </c>
      <c r="C593" s="42" t="s">
        <v>77</v>
      </c>
      <c r="D593" s="43">
        <f>$D$11</f>
        <v>330.69</v>
      </c>
      <c r="E593" s="43">
        <f t="shared" ref="E593:AA593" si="344">$D$11</f>
        <v>330.69</v>
      </c>
      <c r="F593" s="43">
        <f t="shared" si="344"/>
        <v>330.69</v>
      </c>
      <c r="G593" s="43">
        <f t="shared" si="344"/>
        <v>330.69</v>
      </c>
      <c r="H593" s="43">
        <f t="shared" si="344"/>
        <v>330.69</v>
      </c>
      <c r="I593" s="43">
        <f t="shared" si="344"/>
        <v>330.69</v>
      </c>
      <c r="J593" s="43">
        <f t="shared" si="344"/>
        <v>330.69</v>
      </c>
      <c r="K593" s="43">
        <f t="shared" si="344"/>
        <v>330.69</v>
      </c>
      <c r="L593" s="43">
        <f t="shared" si="344"/>
        <v>330.69</v>
      </c>
      <c r="M593" s="43">
        <f t="shared" si="344"/>
        <v>330.69</v>
      </c>
      <c r="N593" s="43">
        <f t="shared" si="344"/>
        <v>330.69</v>
      </c>
      <c r="O593" s="43">
        <f t="shared" si="344"/>
        <v>330.69</v>
      </c>
      <c r="P593" s="43">
        <f t="shared" si="344"/>
        <v>330.69</v>
      </c>
      <c r="Q593" s="43">
        <f t="shared" si="344"/>
        <v>330.69</v>
      </c>
      <c r="R593" s="43">
        <f t="shared" si="344"/>
        <v>330.69</v>
      </c>
      <c r="S593" s="43">
        <f t="shared" si="344"/>
        <v>330.69</v>
      </c>
      <c r="T593" s="43">
        <f t="shared" si="344"/>
        <v>330.69</v>
      </c>
      <c r="U593" s="43">
        <f t="shared" si="344"/>
        <v>330.69</v>
      </c>
      <c r="V593" s="43">
        <f t="shared" si="344"/>
        <v>330.69</v>
      </c>
      <c r="W593" s="43">
        <f t="shared" si="344"/>
        <v>330.69</v>
      </c>
      <c r="X593" s="43">
        <f t="shared" si="344"/>
        <v>330.69</v>
      </c>
      <c r="Y593" s="43">
        <f t="shared" si="344"/>
        <v>330.69</v>
      </c>
      <c r="Z593" s="43">
        <f t="shared" si="344"/>
        <v>330.69</v>
      </c>
      <c r="AA593" s="43">
        <f t="shared" si="344"/>
        <v>330.69</v>
      </c>
    </row>
    <row r="594" spans="1:27" collapsed="1" x14ac:dyDescent="0.2">
      <c r="A594" s="91" t="s">
        <v>2821</v>
      </c>
      <c r="B594" s="27" t="str">
        <f>"23"&amp;"."&amp;$B$801&amp;"."&amp;$B$802</f>
        <v>23.03.2023</v>
      </c>
      <c r="C594" s="83" t="s">
        <v>74</v>
      </c>
      <c r="D594" s="84">
        <f>ROUND(((D595+D596+D598+D597)/1000),5)</f>
        <v>2.05362</v>
      </c>
      <c r="E594" s="84">
        <f>ROUND(((E595+E596+E598+E597)/1000),5)</f>
        <v>1.9614</v>
      </c>
      <c r="F594" s="84">
        <f>ROUND(((F595+F596+F598+F597)/1000),5)</f>
        <v>1.8915599999999999</v>
      </c>
      <c r="G594" s="84">
        <f t="shared" ref="G594:AA594" si="345">ROUND(((G595+G596+G598+G597)/1000),5)</f>
        <v>1.9252499999999999</v>
      </c>
      <c r="H594" s="84">
        <f t="shared" si="345"/>
        <v>2.0076999999999998</v>
      </c>
      <c r="I594" s="84">
        <f t="shared" si="345"/>
        <v>2.1579199999999998</v>
      </c>
      <c r="J594" s="84">
        <f t="shared" si="345"/>
        <v>2.2601900000000001</v>
      </c>
      <c r="K594" s="84">
        <f t="shared" si="345"/>
        <v>2.5950500000000001</v>
      </c>
      <c r="L594" s="84">
        <f t="shared" si="345"/>
        <v>2.6926800000000002</v>
      </c>
      <c r="M594" s="84">
        <f t="shared" si="345"/>
        <v>2.7162899999999999</v>
      </c>
      <c r="N594" s="84">
        <f t="shared" si="345"/>
        <v>2.7303799999999998</v>
      </c>
      <c r="O594" s="84">
        <f t="shared" si="345"/>
        <v>2.75101</v>
      </c>
      <c r="P594" s="84">
        <f t="shared" si="345"/>
        <v>2.7557299999999998</v>
      </c>
      <c r="Q594" s="84">
        <f t="shared" si="345"/>
        <v>2.7659899999999999</v>
      </c>
      <c r="R594" s="84">
        <f t="shared" si="345"/>
        <v>2.75685</v>
      </c>
      <c r="S594" s="84">
        <f t="shared" si="345"/>
        <v>2.7467000000000001</v>
      </c>
      <c r="T594" s="84">
        <f t="shared" si="345"/>
        <v>2.72865</v>
      </c>
      <c r="U594" s="84">
        <f t="shared" si="345"/>
        <v>2.6819299999999999</v>
      </c>
      <c r="V594" s="84">
        <f t="shared" si="345"/>
        <v>2.7070099999999999</v>
      </c>
      <c r="W594" s="84">
        <f t="shared" si="345"/>
        <v>2.7406000000000001</v>
      </c>
      <c r="X594" s="84">
        <f t="shared" si="345"/>
        <v>2.76003</v>
      </c>
      <c r="Y594" s="84">
        <f t="shared" si="345"/>
        <v>2.66811</v>
      </c>
      <c r="Z594" s="84">
        <f t="shared" si="345"/>
        <v>2.4265699999999999</v>
      </c>
      <c r="AA594" s="84">
        <f t="shared" si="345"/>
        <v>2.2679100000000001</v>
      </c>
    </row>
    <row r="595" spans="1:27" ht="12.75" hidden="1" customHeight="1" outlineLevel="1" x14ac:dyDescent="0.2">
      <c r="A595" s="92" t="s">
        <v>2822</v>
      </c>
      <c r="B595" s="62" t="s">
        <v>231</v>
      </c>
      <c r="C595" s="42" t="s">
        <v>77</v>
      </c>
      <c r="D595" s="43">
        <v>1284.1400000000001</v>
      </c>
      <c r="E595" s="43">
        <v>1191.92</v>
      </c>
      <c r="F595" s="43">
        <v>1122.08</v>
      </c>
      <c r="G595" s="43">
        <v>1155.77</v>
      </c>
      <c r="H595" s="43">
        <v>1238.22</v>
      </c>
      <c r="I595" s="43">
        <v>1388.44</v>
      </c>
      <c r="J595" s="43">
        <v>1490.71</v>
      </c>
      <c r="K595" s="43">
        <v>1825.57</v>
      </c>
      <c r="L595" s="43">
        <v>1923.2</v>
      </c>
      <c r="M595" s="43">
        <v>1946.81</v>
      </c>
      <c r="N595" s="43">
        <v>1960.9</v>
      </c>
      <c r="O595" s="43">
        <v>1981.53</v>
      </c>
      <c r="P595" s="43">
        <v>1986.25</v>
      </c>
      <c r="Q595" s="43">
        <v>1996.51</v>
      </c>
      <c r="R595" s="43">
        <v>1987.37</v>
      </c>
      <c r="S595" s="43">
        <v>1977.22</v>
      </c>
      <c r="T595" s="43">
        <v>1959.17</v>
      </c>
      <c r="U595" s="43">
        <v>1912.45</v>
      </c>
      <c r="V595" s="43">
        <v>1937.53</v>
      </c>
      <c r="W595" s="43">
        <v>1971.12</v>
      </c>
      <c r="X595" s="43">
        <v>1990.55</v>
      </c>
      <c r="Y595" s="43">
        <v>1898.63</v>
      </c>
      <c r="Z595" s="43">
        <v>1657.09</v>
      </c>
      <c r="AA595" s="43">
        <v>1498.43</v>
      </c>
    </row>
    <row r="596" spans="1:27" ht="12.75" hidden="1" customHeight="1" outlineLevel="1" x14ac:dyDescent="0.2">
      <c r="A596" s="92" t="s">
        <v>2823</v>
      </c>
      <c r="B596" s="62" t="s">
        <v>88</v>
      </c>
      <c r="C596" s="42" t="s">
        <v>77</v>
      </c>
      <c r="D596" s="43">
        <f>$D$486</f>
        <v>434.18</v>
      </c>
      <c r="E596" s="43">
        <f t="shared" ref="E596:AA596" si="346">$D$486</f>
        <v>434.18</v>
      </c>
      <c r="F596" s="43">
        <f t="shared" si="346"/>
        <v>434.18</v>
      </c>
      <c r="G596" s="43">
        <f t="shared" si="346"/>
        <v>434.18</v>
      </c>
      <c r="H596" s="43">
        <f t="shared" si="346"/>
        <v>434.18</v>
      </c>
      <c r="I596" s="43">
        <f t="shared" si="346"/>
        <v>434.18</v>
      </c>
      <c r="J596" s="43">
        <f t="shared" si="346"/>
        <v>434.18</v>
      </c>
      <c r="K596" s="43">
        <f t="shared" si="346"/>
        <v>434.18</v>
      </c>
      <c r="L596" s="43">
        <f t="shared" si="346"/>
        <v>434.18</v>
      </c>
      <c r="M596" s="43">
        <f t="shared" si="346"/>
        <v>434.18</v>
      </c>
      <c r="N596" s="43">
        <f t="shared" si="346"/>
        <v>434.18</v>
      </c>
      <c r="O596" s="43">
        <f t="shared" si="346"/>
        <v>434.18</v>
      </c>
      <c r="P596" s="43">
        <f t="shared" si="346"/>
        <v>434.18</v>
      </c>
      <c r="Q596" s="43">
        <f t="shared" si="346"/>
        <v>434.18</v>
      </c>
      <c r="R596" s="43">
        <f t="shared" si="346"/>
        <v>434.18</v>
      </c>
      <c r="S596" s="43">
        <f t="shared" si="346"/>
        <v>434.18</v>
      </c>
      <c r="T596" s="43">
        <f t="shared" si="346"/>
        <v>434.18</v>
      </c>
      <c r="U596" s="43">
        <f t="shared" si="346"/>
        <v>434.18</v>
      </c>
      <c r="V596" s="43">
        <f t="shared" si="346"/>
        <v>434.18</v>
      </c>
      <c r="W596" s="43">
        <f t="shared" si="346"/>
        <v>434.18</v>
      </c>
      <c r="X596" s="43">
        <f t="shared" si="346"/>
        <v>434.18</v>
      </c>
      <c r="Y596" s="43">
        <f t="shared" si="346"/>
        <v>434.18</v>
      </c>
      <c r="Z596" s="43">
        <f t="shared" si="346"/>
        <v>434.18</v>
      </c>
      <c r="AA596" s="43">
        <f t="shared" si="346"/>
        <v>434.18</v>
      </c>
    </row>
    <row r="597" spans="1:27" ht="12.75" hidden="1" customHeight="1" outlineLevel="1" x14ac:dyDescent="0.2">
      <c r="A597" s="92" t="s">
        <v>2824</v>
      </c>
      <c r="B597" s="62" t="s">
        <v>81</v>
      </c>
      <c r="C597" s="42" t="s">
        <v>77</v>
      </c>
      <c r="D597" s="43">
        <v>4.6100000000000003</v>
      </c>
      <c r="E597" s="43">
        <v>4.6100000000000003</v>
      </c>
      <c r="F597" s="43">
        <v>4.6100000000000003</v>
      </c>
      <c r="G597" s="43">
        <v>4.6100000000000003</v>
      </c>
      <c r="H597" s="43">
        <v>4.6100000000000003</v>
      </c>
      <c r="I597" s="43">
        <v>4.6100000000000003</v>
      </c>
      <c r="J597" s="43">
        <v>4.6100000000000003</v>
      </c>
      <c r="K597" s="43">
        <v>4.6100000000000003</v>
      </c>
      <c r="L597" s="43">
        <v>4.6100000000000003</v>
      </c>
      <c r="M597" s="43">
        <v>4.6100000000000003</v>
      </c>
      <c r="N597" s="43">
        <v>4.6100000000000003</v>
      </c>
      <c r="O597" s="43">
        <v>4.6100000000000003</v>
      </c>
      <c r="P597" s="43">
        <v>4.6100000000000003</v>
      </c>
      <c r="Q597" s="43">
        <v>4.6100000000000003</v>
      </c>
      <c r="R597" s="43">
        <v>4.6100000000000003</v>
      </c>
      <c r="S597" s="43">
        <v>4.6100000000000003</v>
      </c>
      <c r="T597" s="43">
        <v>4.6100000000000003</v>
      </c>
      <c r="U597" s="43">
        <v>4.6100000000000003</v>
      </c>
      <c r="V597" s="43">
        <v>4.6100000000000003</v>
      </c>
      <c r="W597" s="43">
        <v>4.6100000000000003</v>
      </c>
      <c r="X597" s="43">
        <v>4.6100000000000003</v>
      </c>
      <c r="Y597" s="43">
        <v>4.6100000000000003</v>
      </c>
      <c r="Z597" s="43">
        <v>4.6100000000000003</v>
      </c>
      <c r="AA597" s="43">
        <v>4.6100000000000003</v>
      </c>
    </row>
    <row r="598" spans="1:27" ht="12.75" hidden="1" customHeight="1" outlineLevel="1" x14ac:dyDescent="0.2">
      <c r="A598" s="92" t="s">
        <v>2825</v>
      </c>
      <c r="B598" s="62" t="s">
        <v>79</v>
      </c>
      <c r="C598" s="42" t="s">
        <v>77</v>
      </c>
      <c r="D598" s="43">
        <f>$D$11</f>
        <v>330.69</v>
      </c>
      <c r="E598" s="43">
        <f t="shared" ref="E598:AA598" si="347">$D$11</f>
        <v>330.69</v>
      </c>
      <c r="F598" s="43">
        <f t="shared" si="347"/>
        <v>330.69</v>
      </c>
      <c r="G598" s="43">
        <f t="shared" si="347"/>
        <v>330.69</v>
      </c>
      <c r="H598" s="43">
        <f t="shared" si="347"/>
        <v>330.69</v>
      </c>
      <c r="I598" s="43">
        <f t="shared" si="347"/>
        <v>330.69</v>
      </c>
      <c r="J598" s="43">
        <f t="shared" si="347"/>
        <v>330.69</v>
      </c>
      <c r="K598" s="43">
        <f t="shared" si="347"/>
        <v>330.69</v>
      </c>
      <c r="L598" s="43">
        <f t="shared" si="347"/>
        <v>330.69</v>
      </c>
      <c r="M598" s="43">
        <f t="shared" si="347"/>
        <v>330.69</v>
      </c>
      <c r="N598" s="43">
        <f t="shared" si="347"/>
        <v>330.69</v>
      </c>
      <c r="O598" s="43">
        <f t="shared" si="347"/>
        <v>330.69</v>
      </c>
      <c r="P598" s="43">
        <f t="shared" si="347"/>
        <v>330.69</v>
      </c>
      <c r="Q598" s="43">
        <f t="shared" si="347"/>
        <v>330.69</v>
      </c>
      <c r="R598" s="43">
        <f t="shared" si="347"/>
        <v>330.69</v>
      </c>
      <c r="S598" s="43">
        <f t="shared" si="347"/>
        <v>330.69</v>
      </c>
      <c r="T598" s="43">
        <f t="shared" si="347"/>
        <v>330.69</v>
      </c>
      <c r="U598" s="43">
        <f t="shared" si="347"/>
        <v>330.69</v>
      </c>
      <c r="V598" s="43">
        <f t="shared" si="347"/>
        <v>330.69</v>
      </c>
      <c r="W598" s="43">
        <f t="shared" si="347"/>
        <v>330.69</v>
      </c>
      <c r="X598" s="43">
        <f t="shared" si="347"/>
        <v>330.69</v>
      </c>
      <c r="Y598" s="43">
        <f t="shared" si="347"/>
        <v>330.69</v>
      </c>
      <c r="Z598" s="43">
        <f t="shared" si="347"/>
        <v>330.69</v>
      </c>
      <c r="AA598" s="43">
        <f t="shared" si="347"/>
        <v>330.69</v>
      </c>
    </row>
    <row r="599" spans="1:27" collapsed="1" x14ac:dyDescent="0.2">
      <c r="A599" s="91" t="s">
        <v>2826</v>
      </c>
      <c r="B599" s="27" t="str">
        <f>"24"&amp;"."&amp;$B$801&amp;"."&amp;$B$802</f>
        <v>24.03.2023</v>
      </c>
      <c r="C599" s="83" t="s">
        <v>74</v>
      </c>
      <c r="D599" s="84">
        <f>ROUND(((D600+D601+D603+D602)/1000),5)</f>
        <v>2.0746500000000001</v>
      </c>
      <c r="E599" s="84">
        <f>ROUND(((E600+E601+E603+E602)/1000),5)</f>
        <v>1.95696</v>
      </c>
      <c r="F599" s="84">
        <f>ROUND(((F600+F601+F603+F602)/1000),5)</f>
        <v>1.8702300000000001</v>
      </c>
      <c r="G599" s="84">
        <f t="shared" ref="G599:AA599" si="348">ROUND(((G600+G601+G603+G602)/1000),5)</f>
        <v>1.92035</v>
      </c>
      <c r="H599" s="84">
        <f t="shared" si="348"/>
        <v>1.9885600000000001</v>
      </c>
      <c r="I599" s="84">
        <f t="shared" si="348"/>
        <v>2.1423800000000002</v>
      </c>
      <c r="J599" s="84">
        <f t="shared" si="348"/>
        <v>2.2354099999999999</v>
      </c>
      <c r="K599" s="84">
        <f t="shared" si="348"/>
        <v>2.53796</v>
      </c>
      <c r="L599" s="84">
        <f t="shared" si="348"/>
        <v>2.6402700000000001</v>
      </c>
      <c r="M599" s="84">
        <f t="shared" si="348"/>
        <v>2.6667700000000001</v>
      </c>
      <c r="N599" s="84">
        <f t="shared" si="348"/>
        <v>2.6906699999999999</v>
      </c>
      <c r="O599" s="84">
        <f t="shared" si="348"/>
        <v>2.71469</v>
      </c>
      <c r="P599" s="84">
        <f t="shared" si="348"/>
        <v>2.6970900000000002</v>
      </c>
      <c r="Q599" s="84">
        <f t="shared" si="348"/>
        <v>2.6997800000000001</v>
      </c>
      <c r="R599" s="84">
        <f t="shared" si="348"/>
        <v>2.6905399999999999</v>
      </c>
      <c r="S599" s="84">
        <f t="shared" si="348"/>
        <v>2.6716299999999999</v>
      </c>
      <c r="T599" s="84">
        <f t="shared" si="348"/>
        <v>2.6553800000000001</v>
      </c>
      <c r="U599" s="84">
        <f t="shared" si="348"/>
        <v>2.6267399999999999</v>
      </c>
      <c r="V599" s="84">
        <f t="shared" si="348"/>
        <v>2.6358999999999999</v>
      </c>
      <c r="W599" s="84">
        <f t="shared" si="348"/>
        <v>2.6494200000000001</v>
      </c>
      <c r="X599" s="84">
        <f t="shared" si="348"/>
        <v>2.70112</v>
      </c>
      <c r="Y599" s="84">
        <f t="shared" si="348"/>
        <v>2.6715599999999999</v>
      </c>
      <c r="Z599" s="84">
        <f t="shared" si="348"/>
        <v>2.5255299999999998</v>
      </c>
      <c r="AA599" s="84">
        <f t="shared" si="348"/>
        <v>2.32572</v>
      </c>
    </row>
    <row r="600" spans="1:27" ht="12.75" hidden="1" customHeight="1" outlineLevel="1" x14ac:dyDescent="0.2">
      <c r="A600" s="92" t="s">
        <v>2827</v>
      </c>
      <c r="B600" s="62" t="s">
        <v>231</v>
      </c>
      <c r="C600" s="42" t="s">
        <v>77</v>
      </c>
      <c r="D600" s="43">
        <v>1305.17</v>
      </c>
      <c r="E600" s="43">
        <v>1187.48</v>
      </c>
      <c r="F600" s="43">
        <v>1100.75</v>
      </c>
      <c r="G600" s="43">
        <v>1150.8699999999999</v>
      </c>
      <c r="H600" s="43">
        <v>1219.08</v>
      </c>
      <c r="I600" s="43">
        <v>1372.9</v>
      </c>
      <c r="J600" s="43">
        <v>1465.93</v>
      </c>
      <c r="K600" s="43">
        <v>1768.48</v>
      </c>
      <c r="L600" s="43">
        <v>1870.79</v>
      </c>
      <c r="M600" s="43">
        <v>1897.29</v>
      </c>
      <c r="N600" s="43">
        <v>1921.19</v>
      </c>
      <c r="O600" s="43">
        <v>1945.21</v>
      </c>
      <c r="P600" s="43">
        <v>1927.61</v>
      </c>
      <c r="Q600" s="43">
        <v>1930.3</v>
      </c>
      <c r="R600" s="43">
        <v>1921.06</v>
      </c>
      <c r="S600" s="43">
        <v>1902.15</v>
      </c>
      <c r="T600" s="43">
        <v>1885.9</v>
      </c>
      <c r="U600" s="43">
        <v>1857.26</v>
      </c>
      <c r="V600" s="43">
        <v>1866.42</v>
      </c>
      <c r="W600" s="43">
        <v>1879.94</v>
      </c>
      <c r="X600" s="43">
        <v>1931.64</v>
      </c>
      <c r="Y600" s="43">
        <v>1902.08</v>
      </c>
      <c r="Z600" s="43">
        <v>1756.05</v>
      </c>
      <c r="AA600" s="43">
        <v>1556.24</v>
      </c>
    </row>
    <row r="601" spans="1:27" ht="12.75" hidden="1" customHeight="1" outlineLevel="1" x14ac:dyDescent="0.2">
      <c r="A601" s="92" t="s">
        <v>2828</v>
      </c>
      <c r="B601" s="62" t="s">
        <v>88</v>
      </c>
      <c r="C601" s="42" t="s">
        <v>77</v>
      </c>
      <c r="D601" s="43">
        <f>$D$486</f>
        <v>434.18</v>
      </c>
      <c r="E601" s="43">
        <f t="shared" ref="E601:AA601" si="349">$D$486</f>
        <v>434.18</v>
      </c>
      <c r="F601" s="43">
        <f t="shared" si="349"/>
        <v>434.18</v>
      </c>
      <c r="G601" s="43">
        <f t="shared" si="349"/>
        <v>434.18</v>
      </c>
      <c r="H601" s="43">
        <f t="shared" si="349"/>
        <v>434.18</v>
      </c>
      <c r="I601" s="43">
        <f t="shared" si="349"/>
        <v>434.18</v>
      </c>
      <c r="J601" s="43">
        <f t="shared" si="349"/>
        <v>434.18</v>
      </c>
      <c r="K601" s="43">
        <f t="shared" si="349"/>
        <v>434.18</v>
      </c>
      <c r="L601" s="43">
        <f t="shared" si="349"/>
        <v>434.18</v>
      </c>
      <c r="M601" s="43">
        <f t="shared" si="349"/>
        <v>434.18</v>
      </c>
      <c r="N601" s="43">
        <f t="shared" si="349"/>
        <v>434.18</v>
      </c>
      <c r="O601" s="43">
        <f t="shared" si="349"/>
        <v>434.18</v>
      </c>
      <c r="P601" s="43">
        <f t="shared" si="349"/>
        <v>434.18</v>
      </c>
      <c r="Q601" s="43">
        <f t="shared" si="349"/>
        <v>434.18</v>
      </c>
      <c r="R601" s="43">
        <f t="shared" si="349"/>
        <v>434.18</v>
      </c>
      <c r="S601" s="43">
        <f t="shared" si="349"/>
        <v>434.18</v>
      </c>
      <c r="T601" s="43">
        <f t="shared" si="349"/>
        <v>434.18</v>
      </c>
      <c r="U601" s="43">
        <f t="shared" si="349"/>
        <v>434.18</v>
      </c>
      <c r="V601" s="43">
        <f t="shared" si="349"/>
        <v>434.18</v>
      </c>
      <c r="W601" s="43">
        <f t="shared" si="349"/>
        <v>434.18</v>
      </c>
      <c r="X601" s="43">
        <f t="shared" si="349"/>
        <v>434.18</v>
      </c>
      <c r="Y601" s="43">
        <f t="shared" si="349"/>
        <v>434.18</v>
      </c>
      <c r="Z601" s="43">
        <f t="shared" si="349"/>
        <v>434.18</v>
      </c>
      <c r="AA601" s="43">
        <f t="shared" si="349"/>
        <v>434.18</v>
      </c>
    </row>
    <row r="602" spans="1:27" ht="12.75" hidden="1" customHeight="1" outlineLevel="1" x14ac:dyDescent="0.2">
      <c r="A602" s="92" t="s">
        <v>2829</v>
      </c>
      <c r="B602" s="62" t="s">
        <v>81</v>
      </c>
      <c r="C602" s="42" t="s">
        <v>77</v>
      </c>
      <c r="D602" s="43">
        <v>4.6100000000000003</v>
      </c>
      <c r="E602" s="43">
        <v>4.6100000000000003</v>
      </c>
      <c r="F602" s="43">
        <v>4.6100000000000003</v>
      </c>
      <c r="G602" s="43">
        <v>4.6100000000000003</v>
      </c>
      <c r="H602" s="43">
        <v>4.6100000000000003</v>
      </c>
      <c r="I602" s="43">
        <v>4.6100000000000003</v>
      </c>
      <c r="J602" s="43">
        <v>4.6100000000000003</v>
      </c>
      <c r="K602" s="43">
        <v>4.6100000000000003</v>
      </c>
      <c r="L602" s="43">
        <v>4.6100000000000003</v>
      </c>
      <c r="M602" s="43">
        <v>4.6100000000000003</v>
      </c>
      <c r="N602" s="43">
        <v>4.6100000000000003</v>
      </c>
      <c r="O602" s="43">
        <v>4.6100000000000003</v>
      </c>
      <c r="P602" s="43">
        <v>4.6100000000000003</v>
      </c>
      <c r="Q602" s="43">
        <v>4.6100000000000003</v>
      </c>
      <c r="R602" s="43">
        <v>4.6100000000000003</v>
      </c>
      <c r="S602" s="43">
        <v>4.6100000000000003</v>
      </c>
      <c r="T602" s="43">
        <v>4.6100000000000003</v>
      </c>
      <c r="U602" s="43">
        <v>4.6100000000000003</v>
      </c>
      <c r="V602" s="43">
        <v>4.6100000000000003</v>
      </c>
      <c r="W602" s="43">
        <v>4.6100000000000003</v>
      </c>
      <c r="X602" s="43">
        <v>4.6100000000000003</v>
      </c>
      <c r="Y602" s="43">
        <v>4.6100000000000003</v>
      </c>
      <c r="Z602" s="43">
        <v>4.6100000000000003</v>
      </c>
      <c r="AA602" s="43">
        <v>4.6100000000000003</v>
      </c>
    </row>
    <row r="603" spans="1:27" ht="12.75" hidden="1" customHeight="1" outlineLevel="1" x14ac:dyDescent="0.2">
      <c r="A603" s="92" t="s">
        <v>2830</v>
      </c>
      <c r="B603" s="62" t="s">
        <v>79</v>
      </c>
      <c r="C603" s="42" t="s">
        <v>77</v>
      </c>
      <c r="D603" s="43">
        <f>$D$11</f>
        <v>330.69</v>
      </c>
      <c r="E603" s="43">
        <f t="shared" ref="E603:AA603" si="350">$D$11</f>
        <v>330.69</v>
      </c>
      <c r="F603" s="43">
        <f t="shared" si="350"/>
        <v>330.69</v>
      </c>
      <c r="G603" s="43">
        <f t="shared" si="350"/>
        <v>330.69</v>
      </c>
      <c r="H603" s="43">
        <f t="shared" si="350"/>
        <v>330.69</v>
      </c>
      <c r="I603" s="43">
        <f t="shared" si="350"/>
        <v>330.69</v>
      </c>
      <c r="J603" s="43">
        <f t="shared" si="350"/>
        <v>330.69</v>
      </c>
      <c r="K603" s="43">
        <f t="shared" si="350"/>
        <v>330.69</v>
      </c>
      <c r="L603" s="43">
        <f t="shared" si="350"/>
        <v>330.69</v>
      </c>
      <c r="M603" s="43">
        <f t="shared" si="350"/>
        <v>330.69</v>
      </c>
      <c r="N603" s="43">
        <f t="shared" si="350"/>
        <v>330.69</v>
      </c>
      <c r="O603" s="43">
        <f t="shared" si="350"/>
        <v>330.69</v>
      </c>
      <c r="P603" s="43">
        <f t="shared" si="350"/>
        <v>330.69</v>
      </c>
      <c r="Q603" s="43">
        <f t="shared" si="350"/>
        <v>330.69</v>
      </c>
      <c r="R603" s="43">
        <f t="shared" si="350"/>
        <v>330.69</v>
      </c>
      <c r="S603" s="43">
        <f t="shared" si="350"/>
        <v>330.69</v>
      </c>
      <c r="T603" s="43">
        <f t="shared" si="350"/>
        <v>330.69</v>
      </c>
      <c r="U603" s="43">
        <f t="shared" si="350"/>
        <v>330.69</v>
      </c>
      <c r="V603" s="43">
        <f t="shared" si="350"/>
        <v>330.69</v>
      </c>
      <c r="W603" s="43">
        <f t="shared" si="350"/>
        <v>330.69</v>
      </c>
      <c r="X603" s="43">
        <f t="shared" si="350"/>
        <v>330.69</v>
      </c>
      <c r="Y603" s="43">
        <f t="shared" si="350"/>
        <v>330.69</v>
      </c>
      <c r="Z603" s="43">
        <f t="shared" si="350"/>
        <v>330.69</v>
      </c>
      <c r="AA603" s="43">
        <f t="shared" si="350"/>
        <v>330.69</v>
      </c>
    </row>
    <row r="604" spans="1:27" collapsed="1" x14ac:dyDescent="0.2">
      <c r="A604" s="91" t="s">
        <v>2831</v>
      </c>
      <c r="B604" s="27" t="str">
        <f>"25"&amp;"."&amp;$B$801&amp;"."&amp;$B$802</f>
        <v>25.03.2023</v>
      </c>
      <c r="C604" s="83" t="s">
        <v>74</v>
      </c>
      <c r="D604" s="84">
        <f>ROUND(((D605+D606+D608+D607)/1000),5)</f>
        <v>2.28714</v>
      </c>
      <c r="E604" s="84">
        <f>ROUND(((E605+E606+E608+E607)/1000),5)</f>
        <v>2.2046999999999999</v>
      </c>
      <c r="F604" s="84">
        <f>ROUND(((F605+F606+F608+F607)/1000),5)</f>
        <v>2.03396</v>
      </c>
      <c r="G604" s="84">
        <f t="shared" ref="G604:AA604" si="351">ROUND(((G605+G606+G608+G607)/1000),5)</f>
        <v>2.0439600000000002</v>
      </c>
      <c r="H604" s="84">
        <f t="shared" si="351"/>
        <v>2.16133</v>
      </c>
      <c r="I604" s="84">
        <f t="shared" si="351"/>
        <v>2.2003900000000001</v>
      </c>
      <c r="J604" s="84">
        <f t="shared" si="351"/>
        <v>2.11381</v>
      </c>
      <c r="K604" s="84">
        <f t="shared" si="351"/>
        <v>2.2787999999999999</v>
      </c>
      <c r="L604" s="84">
        <f t="shared" si="351"/>
        <v>2.52732</v>
      </c>
      <c r="M604" s="84">
        <f t="shared" si="351"/>
        <v>2.5669499999999998</v>
      </c>
      <c r="N604" s="84">
        <f t="shared" si="351"/>
        <v>2.5988899999999999</v>
      </c>
      <c r="O604" s="84">
        <f t="shared" si="351"/>
        <v>2.6306500000000002</v>
      </c>
      <c r="P604" s="84">
        <f t="shared" si="351"/>
        <v>2.6248999999999998</v>
      </c>
      <c r="Q604" s="84">
        <f t="shared" si="351"/>
        <v>2.62256</v>
      </c>
      <c r="R604" s="84">
        <f t="shared" si="351"/>
        <v>2.6081699999999999</v>
      </c>
      <c r="S604" s="84">
        <f t="shared" si="351"/>
        <v>2.5984099999999999</v>
      </c>
      <c r="T604" s="84">
        <f t="shared" si="351"/>
        <v>2.5997300000000001</v>
      </c>
      <c r="U604" s="84">
        <f t="shared" si="351"/>
        <v>2.5560499999999999</v>
      </c>
      <c r="V604" s="84">
        <f t="shared" si="351"/>
        <v>2.5922399999999999</v>
      </c>
      <c r="W604" s="84">
        <f t="shared" si="351"/>
        <v>2.62513</v>
      </c>
      <c r="X604" s="84">
        <f t="shared" si="351"/>
        <v>2.6148899999999999</v>
      </c>
      <c r="Y604" s="84">
        <f t="shared" si="351"/>
        <v>2.6026899999999999</v>
      </c>
      <c r="Z604" s="84">
        <f t="shared" si="351"/>
        <v>2.4312299999999998</v>
      </c>
      <c r="AA604" s="84">
        <f t="shared" si="351"/>
        <v>2.3146200000000001</v>
      </c>
    </row>
    <row r="605" spans="1:27" ht="12.75" hidden="1" customHeight="1" outlineLevel="1" x14ac:dyDescent="0.2">
      <c r="A605" s="92" t="s">
        <v>2832</v>
      </c>
      <c r="B605" s="62" t="s">
        <v>231</v>
      </c>
      <c r="C605" s="42" t="s">
        <v>77</v>
      </c>
      <c r="D605" s="43">
        <v>1517.66</v>
      </c>
      <c r="E605" s="43">
        <v>1435.22</v>
      </c>
      <c r="F605" s="43">
        <v>1264.48</v>
      </c>
      <c r="G605" s="43">
        <v>1274.48</v>
      </c>
      <c r="H605" s="43">
        <v>1391.85</v>
      </c>
      <c r="I605" s="43">
        <v>1430.91</v>
      </c>
      <c r="J605" s="43">
        <v>1344.33</v>
      </c>
      <c r="K605" s="43">
        <v>1509.32</v>
      </c>
      <c r="L605" s="43">
        <v>1757.84</v>
      </c>
      <c r="M605" s="43">
        <v>1797.47</v>
      </c>
      <c r="N605" s="43">
        <v>1829.41</v>
      </c>
      <c r="O605" s="43">
        <v>1861.17</v>
      </c>
      <c r="P605" s="43">
        <v>1855.42</v>
      </c>
      <c r="Q605" s="43">
        <v>1853.08</v>
      </c>
      <c r="R605" s="43">
        <v>1838.69</v>
      </c>
      <c r="S605" s="43">
        <v>1828.93</v>
      </c>
      <c r="T605" s="43">
        <v>1830.25</v>
      </c>
      <c r="U605" s="43">
        <v>1786.57</v>
      </c>
      <c r="V605" s="43">
        <v>1822.76</v>
      </c>
      <c r="W605" s="43">
        <v>1855.65</v>
      </c>
      <c r="X605" s="43">
        <v>1845.41</v>
      </c>
      <c r="Y605" s="43">
        <v>1833.21</v>
      </c>
      <c r="Z605" s="43">
        <v>1661.75</v>
      </c>
      <c r="AA605" s="43">
        <v>1545.14</v>
      </c>
    </row>
    <row r="606" spans="1:27" ht="12.75" hidden="1" customHeight="1" outlineLevel="1" x14ac:dyDescent="0.2">
      <c r="A606" s="92" t="s">
        <v>2833</v>
      </c>
      <c r="B606" s="62" t="s">
        <v>88</v>
      </c>
      <c r="C606" s="42" t="s">
        <v>77</v>
      </c>
      <c r="D606" s="43">
        <f>$D$486</f>
        <v>434.18</v>
      </c>
      <c r="E606" s="43">
        <f t="shared" ref="E606:AA606" si="352">$D$486</f>
        <v>434.18</v>
      </c>
      <c r="F606" s="43">
        <f t="shared" si="352"/>
        <v>434.18</v>
      </c>
      <c r="G606" s="43">
        <f t="shared" si="352"/>
        <v>434.18</v>
      </c>
      <c r="H606" s="43">
        <f t="shared" si="352"/>
        <v>434.18</v>
      </c>
      <c r="I606" s="43">
        <f t="shared" si="352"/>
        <v>434.18</v>
      </c>
      <c r="J606" s="43">
        <f t="shared" si="352"/>
        <v>434.18</v>
      </c>
      <c r="K606" s="43">
        <f t="shared" si="352"/>
        <v>434.18</v>
      </c>
      <c r="L606" s="43">
        <f t="shared" si="352"/>
        <v>434.18</v>
      </c>
      <c r="M606" s="43">
        <f t="shared" si="352"/>
        <v>434.18</v>
      </c>
      <c r="N606" s="43">
        <f t="shared" si="352"/>
        <v>434.18</v>
      </c>
      <c r="O606" s="43">
        <f t="shared" si="352"/>
        <v>434.18</v>
      </c>
      <c r="P606" s="43">
        <f t="shared" si="352"/>
        <v>434.18</v>
      </c>
      <c r="Q606" s="43">
        <f t="shared" si="352"/>
        <v>434.18</v>
      </c>
      <c r="R606" s="43">
        <f t="shared" si="352"/>
        <v>434.18</v>
      </c>
      <c r="S606" s="43">
        <f t="shared" si="352"/>
        <v>434.18</v>
      </c>
      <c r="T606" s="43">
        <f t="shared" si="352"/>
        <v>434.18</v>
      </c>
      <c r="U606" s="43">
        <f t="shared" si="352"/>
        <v>434.18</v>
      </c>
      <c r="V606" s="43">
        <f t="shared" si="352"/>
        <v>434.18</v>
      </c>
      <c r="W606" s="43">
        <f t="shared" si="352"/>
        <v>434.18</v>
      </c>
      <c r="X606" s="43">
        <f t="shared" si="352"/>
        <v>434.18</v>
      </c>
      <c r="Y606" s="43">
        <f t="shared" si="352"/>
        <v>434.18</v>
      </c>
      <c r="Z606" s="43">
        <f t="shared" si="352"/>
        <v>434.18</v>
      </c>
      <c r="AA606" s="43">
        <f t="shared" si="352"/>
        <v>434.18</v>
      </c>
    </row>
    <row r="607" spans="1:27" ht="12.75" hidden="1" customHeight="1" outlineLevel="1" x14ac:dyDescent="0.2">
      <c r="A607" s="92" t="s">
        <v>2834</v>
      </c>
      <c r="B607" s="62" t="s">
        <v>81</v>
      </c>
      <c r="C607" s="42" t="s">
        <v>77</v>
      </c>
      <c r="D607" s="43">
        <v>4.6100000000000003</v>
      </c>
      <c r="E607" s="43">
        <v>4.6100000000000003</v>
      </c>
      <c r="F607" s="43">
        <v>4.6100000000000003</v>
      </c>
      <c r="G607" s="43">
        <v>4.6100000000000003</v>
      </c>
      <c r="H607" s="43">
        <v>4.6100000000000003</v>
      </c>
      <c r="I607" s="43">
        <v>4.6100000000000003</v>
      </c>
      <c r="J607" s="43">
        <v>4.6100000000000003</v>
      </c>
      <c r="K607" s="43">
        <v>4.6100000000000003</v>
      </c>
      <c r="L607" s="43">
        <v>4.6100000000000003</v>
      </c>
      <c r="M607" s="43">
        <v>4.6100000000000003</v>
      </c>
      <c r="N607" s="43">
        <v>4.6100000000000003</v>
      </c>
      <c r="O607" s="43">
        <v>4.6100000000000003</v>
      </c>
      <c r="P607" s="43">
        <v>4.6100000000000003</v>
      </c>
      <c r="Q607" s="43">
        <v>4.6100000000000003</v>
      </c>
      <c r="R607" s="43">
        <v>4.6100000000000003</v>
      </c>
      <c r="S607" s="43">
        <v>4.6100000000000003</v>
      </c>
      <c r="T607" s="43">
        <v>4.6100000000000003</v>
      </c>
      <c r="U607" s="43">
        <v>4.6100000000000003</v>
      </c>
      <c r="V607" s="43">
        <v>4.6100000000000003</v>
      </c>
      <c r="W607" s="43">
        <v>4.6100000000000003</v>
      </c>
      <c r="X607" s="43">
        <v>4.6100000000000003</v>
      </c>
      <c r="Y607" s="43">
        <v>4.6100000000000003</v>
      </c>
      <c r="Z607" s="43">
        <v>4.6100000000000003</v>
      </c>
      <c r="AA607" s="43">
        <v>4.6100000000000003</v>
      </c>
    </row>
    <row r="608" spans="1:27" ht="12.75" hidden="1" customHeight="1" outlineLevel="1" x14ac:dyDescent="0.2">
      <c r="A608" s="92" t="s">
        <v>2835</v>
      </c>
      <c r="B608" s="62" t="s">
        <v>79</v>
      </c>
      <c r="C608" s="42" t="s">
        <v>77</v>
      </c>
      <c r="D608" s="43">
        <f>$D$11</f>
        <v>330.69</v>
      </c>
      <c r="E608" s="43">
        <f t="shared" ref="E608:AA608" si="353">$D$11</f>
        <v>330.69</v>
      </c>
      <c r="F608" s="43">
        <f t="shared" si="353"/>
        <v>330.69</v>
      </c>
      <c r="G608" s="43">
        <f t="shared" si="353"/>
        <v>330.69</v>
      </c>
      <c r="H608" s="43">
        <f t="shared" si="353"/>
        <v>330.69</v>
      </c>
      <c r="I608" s="43">
        <f t="shared" si="353"/>
        <v>330.69</v>
      </c>
      <c r="J608" s="43">
        <f t="shared" si="353"/>
        <v>330.69</v>
      </c>
      <c r="K608" s="43">
        <f t="shared" si="353"/>
        <v>330.69</v>
      </c>
      <c r="L608" s="43">
        <f t="shared" si="353"/>
        <v>330.69</v>
      </c>
      <c r="M608" s="43">
        <f t="shared" si="353"/>
        <v>330.69</v>
      </c>
      <c r="N608" s="43">
        <f t="shared" si="353"/>
        <v>330.69</v>
      </c>
      <c r="O608" s="43">
        <f t="shared" si="353"/>
        <v>330.69</v>
      </c>
      <c r="P608" s="43">
        <f t="shared" si="353"/>
        <v>330.69</v>
      </c>
      <c r="Q608" s="43">
        <f t="shared" si="353"/>
        <v>330.69</v>
      </c>
      <c r="R608" s="43">
        <f t="shared" si="353"/>
        <v>330.69</v>
      </c>
      <c r="S608" s="43">
        <f t="shared" si="353"/>
        <v>330.69</v>
      </c>
      <c r="T608" s="43">
        <f t="shared" si="353"/>
        <v>330.69</v>
      </c>
      <c r="U608" s="43">
        <f t="shared" si="353"/>
        <v>330.69</v>
      </c>
      <c r="V608" s="43">
        <f t="shared" si="353"/>
        <v>330.69</v>
      </c>
      <c r="W608" s="43">
        <f t="shared" si="353"/>
        <v>330.69</v>
      </c>
      <c r="X608" s="43">
        <f t="shared" si="353"/>
        <v>330.69</v>
      </c>
      <c r="Y608" s="43">
        <f t="shared" si="353"/>
        <v>330.69</v>
      </c>
      <c r="Z608" s="43">
        <f t="shared" si="353"/>
        <v>330.69</v>
      </c>
      <c r="AA608" s="43">
        <f t="shared" si="353"/>
        <v>330.69</v>
      </c>
    </row>
    <row r="609" spans="1:27" collapsed="1" x14ac:dyDescent="0.2">
      <c r="A609" s="91" t="s">
        <v>2836</v>
      </c>
      <c r="B609" s="27" t="str">
        <f>"26"&amp;"."&amp;$B$801&amp;"."&amp;$B$802</f>
        <v>26.03.2023</v>
      </c>
      <c r="C609" s="83" t="s">
        <v>74</v>
      </c>
      <c r="D609" s="84">
        <f>ROUND(((D610+D611+D613+D612)/1000),5)</f>
        <v>2.2871199999999998</v>
      </c>
      <c r="E609" s="84">
        <f>ROUND(((E610+E611+E613+E612)/1000),5)</f>
        <v>2.1116700000000002</v>
      </c>
      <c r="F609" s="84">
        <f>ROUND(((F610+F611+F613+F612)/1000),5)</f>
        <v>1.9768699999999999</v>
      </c>
      <c r="G609" s="84">
        <f t="shared" ref="G609:AA609" si="354">ROUND(((G610+G611+G613+G612)/1000),5)</f>
        <v>1.9650300000000001</v>
      </c>
      <c r="H609" s="84">
        <f t="shared" si="354"/>
        <v>2.0649500000000001</v>
      </c>
      <c r="I609" s="84">
        <f t="shared" si="354"/>
        <v>2.0909599999999999</v>
      </c>
      <c r="J609" s="84">
        <f t="shared" si="354"/>
        <v>2.0718700000000001</v>
      </c>
      <c r="K609" s="84">
        <f t="shared" si="354"/>
        <v>2.1061200000000002</v>
      </c>
      <c r="L609" s="84">
        <f t="shared" si="354"/>
        <v>2.3560099999999999</v>
      </c>
      <c r="M609" s="84">
        <f t="shared" si="354"/>
        <v>2.4551699999999999</v>
      </c>
      <c r="N609" s="84">
        <f t="shared" si="354"/>
        <v>2.4999099999999999</v>
      </c>
      <c r="O609" s="84">
        <f t="shared" si="354"/>
        <v>2.50813</v>
      </c>
      <c r="P609" s="84">
        <f t="shared" si="354"/>
        <v>2.5036200000000002</v>
      </c>
      <c r="Q609" s="84">
        <f t="shared" si="354"/>
        <v>2.5034900000000002</v>
      </c>
      <c r="R609" s="84">
        <f t="shared" si="354"/>
        <v>2.4984199999999999</v>
      </c>
      <c r="S609" s="84">
        <f t="shared" si="354"/>
        <v>2.4751400000000001</v>
      </c>
      <c r="T609" s="84">
        <f t="shared" si="354"/>
        <v>2.4476599999999999</v>
      </c>
      <c r="U609" s="84">
        <f t="shared" si="354"/>
        <v>2.4649800000000002</v>
      </c>
      <c r="V609" s="84">
        <f t="shared" si="354"/>
        <v>2.5041600000000002</v>
      </c>
      <c r="W609" s="84">
        <f t="shared" si="354"/>
        <v>2.5692599999999999</v>
      </c>
      <c r="X609" s="84">
        <f t="shared" si="354"/>
        <v>2.5577299999999998</v>
      </c>
      <c r="Y609" s="84">
        <f t="shared" si="354"/>
        <v>2.5439500000000002</v>
      </c>
      <c r="Z609" s="84">
        <f t="shared" si="354"/>
        <v>2.3838400000000002</v>
      </c>
      <c r="AA609" s="84">
        <f t="shared" si="354"/>
        <v>2.3315100000000002</v>
      </c>
    </row>
    <row r="610" spans="1:27" ht="12.75" hidden="1" customHeight="1" outlineLevel="1" x14ac:dyDescent="0.2">
      <c r="A610" s="92" t="s">
        <v>2837</v>
      </c>
      <c r="B610" s="62" t="s">
        <v>231</v>
      </c>
      <c r="C610" s="42" t="s">
        <v>77</v>
      </c>
      <c r="D610" s="43">
        <v>1517.64</v>
      </c>
      <c r="E610" s="43">
        <v>1342.19</v>
      </c>
      <c r="F610" s="43">
        <v>1207.3900000000001</v>
      </c>
      <c r="G610" s="43">
        <v>1195.55</v>
      </c>
      <c r="H610" s="43">
        <v>1295.47</v>
      </c>
      <c r="I610" s="43">
        <v>1321.48</v>
      </c>
      <c r="J610" s="43">
        <v>1302.3900000000001</v>
      </c>
      <c r="K610" s="43">
        <v>1336.64</v>
      </c>
      <c r="L610" s="43">
        <v>1586.53</v>
      </c>
      <c r="M610" s="43">
        <v>1685.69</v>
      </c>
      <c r="N610" s="43">
        <v>1730.43</v>
      </c>
      <c r="O610" s="43">
        <v>1738.65</v>
      </c>
      <c r="P610" s="43">
        <v>1734.14</v>
      </c>
      <c r="Q610" s="43">
        <v>1734.01</v>
      </c>
      <c r="R610" s="43">
        <v>1728.94</v>
      </c>
      <c r="S610" s="43">
        <v>1705.66</v>
      </c>
      <c r="T610" s="43">
        <v>1678.18</v>
      </c>
      <c r="U610" s="43">
        <v>1695.5</v>
      </c>
      <c r="V610" s="43">
        <v>1734.68</v>
      </c>
      <c r="W610" s="43">
        <v>1799.78</v>
      </c>
      <c r="X610" s="43">
        <v>1788.25</v>
      </c>
      <c r="Y610" s="43">
        <v>1774.47</v>
      </c>
      <c r="Z610" s="43">
        <v>1614.36</v>
      </c>
      <c r="AA610" s="43">
        <v>1562.03</v>
      </c>
    </row>
    <row r="611" spans="1:27" ht="12.75" hidden="1" customHeight="1" outlineLevel="1" x14ac:dyDescent="0.2">
      <c r="A611" s="92" t="s">
        <v>2838</v>
      </c>
      <c r="B611" s="62" t="s">
        <v>88</v>
      </c>
      <c r="C611" s="42" t="s">
        <v>77</v>
      </c>
      <c r="D611" s="43">
        <f>$D$486</f>
        <v>434.18</v>
      </c>
      <c r="E611" s="43">
        <f t="shared" ref="E611:AA611" si="355">$D$486</f>
        <v>434.18</v>
      </c>
      <c r="F611" s="43">
        <f t="shared" si="355"/>
        <v>434.18</v>
      </c>
      <c r="G611" s="43">
        <f t="shared" si="355"/>
        <v>434.18</v>
      </c>
      <c r="H611" s="43">
        <f t="shared" si="355"/>
        <v>434.18</v>
      </c>
      <c r="I611" s="43">
        <f t="shared" si="355"/>
        <v>434.18</v>
      </c>
      <c r="J611" s="43">
        <f t="shared" si="355"/>
        <v>434.18</v>
      </c>
      <c r="K611" s="43">
        <f t="shared" si="355"/>
        <v>434.18</v>
      </c>
      <c r="L611" s="43">
        <f t="shared" si="355"/>
        <v>434.18</v>
      </c>
      <c r="M611" s="43">
        <f t="shared" si="355"/>
        <v>434.18</v>
      </c>
      <c r="N611" s="43">
        <f t="shared" si="355"/>
        <v>434.18</v>
      </c>
      <c r="O611" s="43">
        <f t="shared" si="355"/>
        <v>434.18</v>
      </c>
      <c r="P611" s="43">
        <f t="shared" si="355"/>
        <v>434.18</v>
      </c>
      <c r="Q611" s="43">
        <f t="shared" si="355"/>
        <v>434.18</v>
      </c>
      <c r="R611" s="43">
        <f t="shared" si="355"/>
        <v>434.18</v>
      </c>
      <c r="S611" s="43">
        <f t="shared" si="355"/>
        <v>434.18</v>
      </c>
      <c r="T611" s="43">
        <f t="shared" si="355"/>
        <v>434.18</v>
      </c>
      <c r="U611" s="43">
        <f t="shared" si="355"/>
        <v>434.18</v>
      </c>
      <c r="V611" s="43">
        <f t="shared" si="355"/>
        <v>434.18</v>
      </c>
      <c r="W611" s="43">
        <f t="shared" si="355"/>
        <v>434.18</v>
      </c>
      <c r="X611" s="43">
        <f t="shared" si="355"/>
        <v>434.18</v>
      </c>
      <c r="Y611" s="43">
        <f t="shared" si="355"/>
        <v>434.18</v>
      </c>
      <c r="Z611" s="43">
        <f t="shared" si="355"/>
        <v>434.18</v>
      </c>
      <c r="AA611" s="43">
        <f t="shared" si="355"/>
        <v>434.18</v>
      </c>
    </row>
    <row r="612" spans="1:27" ht="12.75" hidden="1" customHeight="1" outlineLevel="1" x14ac:dyDescent="0.2">
      <c r="A612" s="92" t="s">
        <v>2839</v>
      </c>
      <c r="B612" s="62" t="s">
        <v>81</v>
      </c>
      <c r="C612" s="42" t="s">
        <v>77</v>
      </c>
      <c r="D612" s="43">
        <v>4.6100000000000003</v>
      </c>
      <c r="E612" s="43">
        <v>4.6100000000000003</v>
      </c>
      <c r="F612" s="43">
        <v>4.6100000000000003</v>
      </c>
      <c r="G612" s="43">
        <v>4.6100000000000003</v>
      </c>
      <c r="H612" s="43">
        <v>4.6100000000000003</v>
      </c>
      <c r="I612" s="43">
        <v>4.6100000000000003</v>
      </c>
      <c r="J612" s="43">
        <v>4.6100000000000003</v>
      </c>
      <c r="K612" s="43">
        <v>4.6100000000000003</v>
      </c>
      <c r="L612" s="43">
        <v>4.6100000000000003</v>
      </c>
      <c r="M612" s="43">
        <v>4.6100000000000003</v>
      </c>
      <c r="N612" s="43">
        <v>4.6100000000000003</v>
      </c>
      <c r="O612" s="43">
        <v>4.6100000000000003</v>
      </c>
      <c r="P612" s="43">
        <v>4.6100000000000003</v>
      </c>
      <c r="Q612" s="43">
        <v>4.6100000000000003</v>
      </c>
      <c r="R612" s="43">
        <v>4.6100000000000003</v>
      </c>
      <c r="S612" s="43">
        <v>4.6100000000000003</v>
      </c>
      <c r="T612" s="43">
        <v>4.6100000000000003</v>
      </c>
      <c r="U612" s="43">
        <v>4.6100000000000003</v>
      </c>
      <c r="V612" s="43">
        <v>4.6100000000000003</v>
      </c>
      <c r="W612" s="43">
        <v>4.6100000000000003</v>
      </c>
      <c r="X612" s="43">
        <v>4.6100000000000003</v>
      </c>
      <c r="Y612" s="43">
        <v>4.6100000000000003</v>
      </c>
      <c r="Z612" s="43">
        <v>4.6100000000000003</v>
      </c>
      <c r="AA612" s="43">
        <v>4.6100000000000003</v>
      </c>
    </row>
    <row r="613" spans="1:27" ht="12.75" hidden="1" customHeight="1" outlineLevel="1" x14ac:dyDescent="0.2">
      <c r="A613" s="92" t="s">
        <v>2840</v>
      </c>
      <c r="B613" s="62" t="s">
        <v>79</v>
      </c>
      <c r="C613" s="42" t="s">
        <v>77</v>
      </c>
      <c r="D613" s="43">
        <f>$D$11</f>
        <v>330.69</v>
      </c>
      <c r="E613" s="43">
        <f t="shared" ref="E613:AA613" si="356">$D$11</f>
        <v>330.69</v>
      </c>
      <c r="F613" s="43">
        <f t="shared" si="356"/>
        <v>330.69</v>
      </c>
      <c r="G613" s="43">
        <f t="shared" si="356"/>
        <v>330.69</v>
      </c>
      <c r="H613" s="43">
        <f t="shared" si="356"/>
        <v>330.69</v>
      </c>
      <c r="I613" s="43">
        <f t="shared" si="356"/>
        <v>330.69</v>
      </c>
      <c r="J613" s="43">
        <f t="shared" si="356"/>
        <v>330.69</v>
      </c>
      <c r="K613" s="43">
        <f t="shared" si="356"/>
        <v>330.69</v>
      </c>
      <c r="L613" s="43">
        <f t="shared" si="356"/>
        <v>330.69</v>
      </c>
      <c r="M613" s="43">
        <f t="shared" si="356"/>
        <v>330.69</v>
      </c>
      <c r="N613" s="43">
        <f t="shared" si="356"/>
        <v>330.69</v>
      </c>
      <c r="O613" s="43">
        <f t="shared" si="356"/>
        <v>330.69</v>
      </c>
      <c r="P613" s="43">
        <f t="shared" si="356"/>
        <v>330.69</v>
      </c>
      <c r="Q613" s="43">
        <f t="shared" si="356"/>
        <v>330.69</v>
      </c>
      <c r="R613" s="43">
        <f t="shared" si="356"/>
        <v>330.69</v>
      </c>
      <c r="S613" s="43">
        <f t="shared" si="356"/>
        <v>330.69</v>
      </c>
      <c r="T613" s="43">
        <f t="shared" si="356"/>
        <v>330.69</v>
      </c>
      <c r="U613" s="43">
        <f t="shared" si="356"/>
        <v>330.69</v>
      </c>
      <c r="V613" s="43">
        <f t="shared" si="356"/>
        <v>330.69</v>
      </c>
      <c r="W613" s="43">
        <f t="shared" si="356"/>
        <v>330.69</v>
      </c>
      <c r="X613" s="43">
        <f t="shared" si="356"/>
        <v>330.69</v>
      </c>
      <c r="Y613" s="43">
        <f t="shared" si="356"/>
        <v>330.69</v>
      </c>
      <c r="Z613" s="43">
        <f t="shared" si="356"/>
        <v>330.69</v>
      </c>
      <c r="AA613" s="43">
        <f t="shared" si="356"/>
        <v>330.69</v>
      </c>
    </row>
    <row r="614" spans="1:27" collapsed="1" x14ac:dyDescent="0.2">
      <c r="A614" s="91" t="s">
        <v>2841</v>
      </c>
      <c r="B614" s="27" t="str">
        <f>"27"&amp;"."&amp;$B$801&amp;"."&amp;$B$802</f>
        <v>27.03.2023</v>
      </c>
      <c r="C614" s="83" t="s">
        <v>74</v>
      </c>
      <c r="D614" s="84">
        <f>ROUND(((D615+D616+D618+D617)/1000),5)</f>
        <v>2.1149100000000001</v>
      </c>
      <c r="E614" s="84">
        <f>ROUND(((E615+E616+E618+E617)/1000),5)</f>
        <v>1.94503</v>
      </c>
      <c r="F614" s="84">
        <f>ROUND(((F615+F616+F618+F617)/1000),5)</f>
        <v>1.9036900000000001</v>
      </c>
      <c r="G614" s="84">
        <f t="shared" ref="G614:AA614" si="357">ROUND(((G615+G616+G618+G617)/1000),5)</f>
        <v>1.8954800000000001</v>
      </c>
      <c r="H614" s="84">
        <f t="shared" si="357"/>
        <v>1.98478</v>
      </c>
      <c r="I614" s="84">
        <f t="shared" si="357"/>
        <v>2.12582</v>
      </c>
      <c r="J614" s="84">
        <f t="shared" si="357"/>
        <v>2.3533499999999998</v>
      </c>
      <c r="K614" s="84">
        <f t="shared" si="357"/>
        <v>2.57355</v>
      </c>
      <c r="L614" s="84">
        <f t="shared" si="357"/>
        <v>2.6434099999999998</v>
      </c>
      <c r="M614" s="84">
        <f t="shared" si="357"/>
        <v>2.6679900000000001</v>
      </c>
      <c r="N614" s="84">
        <f t="shared" si="357"/>
        <v>2.67605</v>
      </c>
      <c r="O614" s="84">
        <f t="shared" si="357"/>
        <v>2.7119200000000001</v>
      </c>
      <c r="P614" s="84">
        <f t="shared" si="357"/>
        <v>2.6972999999999998</v>
      </c>
      <c r="Q614" s="84">
        <f t="shared" si="357"/>
        <v>2.70621</v>
      </c>
      <c r="R614" s="84">
        <f t="shared" si="357"/>
        <v>2.6900599999999999</v>
      </c>
      <c r="S614" s="84">
        <f t="shared" si="357"/>
        <v>2.6804399999999999</v>
      </c>
      <c r="T614" s="84">
        <f t="shared" si="357"/>
        <v>2.6783999999999999</v>
      </c>
      <c r="U614" s="84">
        <f t="shared" si="357"/>
        <v>2.6378900000000001</v>
      </c>
      <c r="V614" s="84">
        <f t="shared" si="357"/>
        <v>2.6542500000000002</v>
      </c>
      <c r="W614" s="84">
        <f t="shared" si="357"/>
        <v>2.66621</v>
      </c>
      <c r="X614" s="84">
        <f t="shared" si="357"/>
        <v>2.6837</v>
      </c>
      <c r="Y614" s="84">
        <f t="shared" si="357"/>
        <v>2.6399599999999999</v>
      </c>
      <c r="Z614" s="84">
        <f t="shared" si="357"/>
        <v>2.3982899999999998</v>
      </c>
      <c r="AA614" s="84">
        <f t="shared" si="357"/>
        <v>2.2472400000000001</v>
      </c>
    </row>
    <row r="615" spans="1:27" ht="12.75" hidden="1" customHeight="1" outlineLevel="1" x14ac:dyDescent="0.2">
      <c r="A615" s="92" t="s">
        <v>2842</v>
      </c>
      <c r="B615" s="62" t="s">
        <v>231</v>
      </c>
      <c r="C615" s="42" t="s">
        <v>77</v>
      </c>
      <c r="D615" s="43">
        <v>1345.43</v>
      </c>
      <c r="E615" s="43">
        <v>1175.55</v>
      </c>
      <c r="F615" s="43">
        <v>1134.21</v>
      </c>
      <c r="G615" s="43">
        <v>1126</v>
      </c>
      <c r="H615" s="43">
        <v>1215.3</v>
      </c>
      <c r="I615" s="43">
        <v>1356.34</v>
      </c>
      <c r="J615" s="43">
        <v>1583.87</v>
      </c>
      <c r="K615" s="43">
        <v>1804.07</v>
      </c>
      <c r="L615" s="43">
        <v>1873.93</v>
      </c>
      <c r="M615" s="43">
        <v>1898.51</v>
      </c>
      <c r="N615" s="43">
        <v>1906.57</v>
      </c>
      <c r="O615" s="43">
        <v>1942.44</v>
      </c>
      <c r="P615" s="43">
        <v>1927.82</v>
      </c>
      <c r="Q615" s="43">
        <v>1936.73</v>
      </c>
      <c r="R615" s="43">
        <v>1920.58</v>
      </c>
      <c r="S615" s="43">
        <v>1910.96</v>
      </c>
      <c r="T615" s="43">
        <v>1908.92</v>
      </c>
      <c r="U615" s="43">
        <v>1868.41</v>
      </c>
      <c r="V615" s="43">
        <v>1884.77</v>
      </c>
      <c r="W615" s="43">
        <v>1896.73</v>
      </c>
      <c r="X615" s="43">
        <v>1914.22</v>
      </c>
      <c r="Y615" s="43">
        <v>1870.48</v>
      </c>
      <c r="Z615" s="43">
        <v>1628.81</v>
      </c>
      <c r="AA615" s="43">
        <v>1477.76</v>
      </c>
    </row>
    <row r="616" spans="1:27" ht="12.75" hidden="1" customHeight="1" outlineLevel="1" x14ac:dyDescent="0.2">
      <c r="A616" s="92" t="s">
        <v>2843</v>
      </c>
      <c r="B616" s="62" t="s">
        <v>88</v>
      </c>
      <c r="C616" s="42" t="s">
        <v>77</v>
      </c>
      <c r="D616" s="43">
        <f>$D$486</f>
        <v>434.18</v>
      </c>
      <c r="E616" s="43">
        <f t="shared" ref="E616:AA616" si="358">$D$486</f>
        <v>434.18</v>
      </c>
      <c r="F616" s="43">
        <f t="shared" si="358"/>
        <v>434.18</v>
      </c>
      <c r="G616" s="43">
        <f t="shared" si="358"/>
        <v>434.18</v>
      </c>
      <c r="H616" s="43">
        <f t="shared" si="358"/>
        <v>434.18</v>
      </c>
      <c r="I616" s="43">
        <f t="shared" si="358"/>
        <v>434.18</v>
      </c>
      <c r="J616" s="43">
        <f t="shared" si="358"/>
        <v>434.18</v>
      </c>
      <c r="K616" s="43">
        <f t="shared" si="358"/>
        <v>434.18</v>
      </c>
      <c r="L616" s="43">
        <f t="shared" si="358"/>
        <v>434.18</v>
      </c>
      <c r="M616" s="43">
        <f t="shared" si="358"/>
        <v>434.18</v>
      </c>
      <c r="N616" s="43">
        <f t="shared" si="358"/>
        <v>434.18</v>
      </c>
      <c r="O616" s="43">
        <f t="shared" si="358"/>
        <v>434.18</v>
      </c>
      <c r="P616" s="43">
        <f t="shared" si="358"/>
        <v>434.18</v>
      </c>
      <c r="Q616" s="43">
        <f t="shared" si="358"/>
        <v>434.18</v>
      </c>
      <c r="R616" s="43">
        <f t="shared" si="358"/>
        <v>434.18</v>
      </c>
      <c r="S616" s="43">
        <f t="shared" si="358"/>
        <v>434.18</v>
      </c>
      <c r="T616" s="43">
        <f t="shared" si="358"/>
        <v>434.18</v>
      </c>
      <c r="U616" s="43">
        <f t="shared" si="358"/>
        <v>434.18</v>
      </c>
      <c r="V616" s="43">
        <f t="shared" si="358"/>
        <v>434.18</v>
      </c>
      <c r="W616" s="43">
        <f t="shared" si="358"/>
        <v>434.18</v>
      </c>
      <c r="X616" s="43">
        <f t="shared" si="358"/>
        <v>434.18</v>
      </c>
      <c r="Y616" s="43">
        <f t="shared" si="358"/>
        <v>434.18</v>
      </c>
      <c r="Z616" s="43">
        <f t="shared" si="358"/>
        <v>434.18</v>
      </c>
      <c r="AA616" s="43">
        <f t="shared" si="358"/>
        <v>434.18</v>
      </c>
    </row>
    <row r="617" spans="1:27" ht="12.75" hidden="1" customHeight="1" outlineLevel="1" x14ac:dyDescent="0.2">
      <c r="A617" s="92" t="s">
        <v>2844</v>
      </c>
      <c r="B617" s="62" t="s">
        <v>81</v>
      </c>
      <c r="C617" s="42" t="s">
        <v>77</v>
      </c>
      <c r="D617" s="43">
        <v>4.6100000000000003</v>
      </c>
      <c r="E617" s="43">
        <v>4.6100000000000003</v>
      </c>
      <c r="F617" s="43">
        <v>4.6100000000000003</v>
      </c>
      <c r="G617" s="43">
        <v>4.6100000000000003</v>
      </c>
      <c r="H617" s="43">
        <v>4.6100000000000003</v>
      </c>
      <c r="I617" s="43">
        <v>4.6100000000000003</v>
      </c>
      <c r="J617" s="43">
        <v>4.6100000000000003</v>
      </c>
      <c r="K617" s="43">
        <v>4.6100000000000003</v>
      </c>
      <c r="L617" s="43">
        <v>4.6100000000000003</v>
      </c>
      <c r="M617" s="43">
        <v>4.6100000000000003</v>
      </c>
      <c r="N617" s="43">
        <v>4.6100000000000003</v>
      </c>
      <c r="O617" s="43">
        <v>4.6100000000000003</v>
      </c>
      <c r="P617" s="43">
        <v>4.6100000000000003</v>
      </c>
      <c r="Q617" s="43">
        <v>4.6100000000000003</v>
      </c>
      <c r="R617" s="43">
        <v>4.6100000000000003</v>
      </c>
      <c r="S617" s="43">
        <v>4.6100000000000003</v>
      </c>
      <c r="T617" s="43">
        <v>4.6100000000000003</v>
      </c>
      <c r="U617" s="43">
        <v>4.6100000000000003</v>
      </c>
      <c r="V617" s="43">
        <v>4.6100000000000003</v>
      </c>
      <c r="W617" s="43">
        <v>4.6100000000000003</v>
      </c>
      <c r="X617" s="43">
        <v>4.6100000000000003</v>
      </c>
      <c r="Y617" s="43">
        <v>4.6100000000000003</v>
      </c>
      <c r="Z617" s="43">
        <v>4.6100000000000003</v>
      </c>
      <c r="AA617" s="43">
        <v>4.6100000000000003</v>
      </c>
    </row>
    <row r="618" spans="1:27" ht="12.75" hidden="1" customHeight="1" outlineLevel="1" x14ac:dyDescent="0.2">
      <c r="A618" s="92" t="s">
        <v>2845</v>
      </c>
      <c r="B618" s="62" t="s">
        <v>79</v>
      </c>
      <c r="C618" s="42" t="s">
        <v>77</v>
      </c>
      <c r="D618" s="43">
        <f>$D$11</f>
        <v>330.69</v>
      </c>
      <c r="E618" s="43">
        <f t="shared" ref="E618:AA618" si="359">$D$11</f>
        <v>330.69</v>
      </c>
      <c r="F618" s="43">
        <f t="shared" si="359"/>
        <v>330.69</v>
      </c>
      <c r="G618" s="43">
        <f t="shared" si="359"/>
        <v>330.69</v>
      </c>
      <c r="H618" s="43">
        <f t="shared" si="359"/>
        <v>330.69</v>
      </c>
      <c r="I618" s="43">
        <f t="shared" si="359"/>
        <v>330.69</v>
      </c>
      <c r="J618" s="43">
        <f t="shared" si="359"/>
        <v>330.69</v>
      </c>
      <c r="K618" s="43">
        <f t="shared" si="359"/>
        <v>330.69</v>
      </c>
      <c r="L618" s="43">
        <f t="shared" si="359"/>
        <v>330.69</v>
      </c>
      <c r="M618" s="43">
        <f t="shared" si="359"/>
        <v>330.69</v>
      </c>
      <c r="N618" s="43">
        <f t="shared" si="359"/>
        <v>330.69</v>
      </c>
      <c r="O618" s="43">
        <f t="shared" si="359"/>
        <v>330.69</v>
      </c>
      <c r="P618" s="43">
        <f t="shared" si="359"/>
        <v>330.69</v>
      </c>
      <c r="Q618" s="43">
        <f t="shared" si="359"/>
        <v>330.69</v>
      </c>
      <c r="R618" s="43">
        <f t="shared" si="359"/>
        <v>330.69</v>
      </c>
      <c r="S618" s="43">
        <f t="shared" si="359"/>
        <v>330.69</v>
      </c>
      <c r="T618" s="43">
        <f t="shared" si="359"/>
        <v>330.69</v>
      </c>
      <c r="U618" s="43">
        <f t="shared" si="359"/>
        <v>330.69</v>
      </c>
      <c r="V618" s="43">
        <f t="shared" si="359"/>
        <v>330.69</v>
      </c>
      <c r="W618" s="43">
        <f t="shared" si="359"/>
        <v>330.69</v>
      </c>
      <c r="X618" s="43">
        <f t="shared" si="359"/>
        <v>330.69</v>
      </c>
      <c r="Y618" s="43">
        <f t="shared" si="359"/>
        <v>330.69</v>
      </c>
      <c r="Z618" s="43">
        <f t="shared" si="359"/>
        <v>330.69</v>
      </c>
      <c r="AA618" s="43">
        <f t="shared" si="359"/>
        <v>330.69</v>
      </c>
    </row>
    <row r="619" spans="1:27" collapsed="1" x14ac:dyDescent="0.2">
      <c r="A619" s="91" t="s">
        <v>2846</v>
      </c>
      <c r="B619" s="27" t="str">
        <f>"28"&amp;"."&amp;$B$801&amp;"."&amp;$B$802</f>
        <v>28.03.2023</v>
      </c>
      <c r="C619" s="83" t="s">
        <v>74</v>
      </c>
      <c r="D619" s="84">
        <f>ROUND(((D620+D621+D623+D622)/1000),5)</f>
        <v>2.0681099999999999</v>
      </c>
      <c r="E619" s="84">
        <f>ROUND(((E620+E621+E623+E622)/1000),5)</f>
        <v>1.96305</v>
      </c>
      <c r="F619" s="84">
        <f>ROUND(((F620+F621+F623+F622)/1000),5)</f>
        <v>1.8928700000000001</v>
      </c>
      <c r="G619" s="84">
        <f t="shared" ref="G619:AA619" si="360">ROUND(((G620+G621+G623+G622)/1000),5)</f>
        <v>1.89957</v>
      </c>
      <c r="H619" s="84">
        <f t="shared" si="360"/>
        <v>1.9693099999999999</v>
      </c>
      <c r="I619" s="84">
        <f t="shared" si="360"/>
        <v>2.1526900000000002</v>
      </c>
      <c r="J619" s="84">
        <f t="shared" si="360"/>
        <v>2.2459099999999999</v>
      </c>
      <c r="K619" s="84">
        <f t="shared" si="360"/>
        <v>2.4606599999999998</v>
      </c>
      <c r="L619" s="84">
        <f t="shared" si="360"/>
        <v>2.6290200000000001</v>
      </c>
      <c r="M619" s="84">
        <f t="shared" si="360"/>
        <v>2.6562899999999998</v>
      </c>
      <c r="N619" s="84">
        <f t="shared" si="360"/>
        <v>2.6637900000000001</v>
      </c>
      <c r="O619" s="84">
        <f t="shared" si="360"/>
        <v>2.5882100000000001</v>
      </c>
      <c r="P619" s="84">
        <f t="shared" si="360"/>
        <v>2.5550299999999999</v>
      </c>
      <c r="Q619" s="84">
        <f t="shared" si="360"/>
        <v>2.5585900000000001</v>
      </c>
      <c r="R619" s="84">
        <f t="shared" si="360"/>
        <v>2.56989</v>
      </c>
      <c r="S619" s="84">
        <f t="shared" si="360"/>
        <v>2.5624199999999999</v>
      </c>
      <c r="T619" s="84">
        <f t="shared" si="360"/>
        <v>2.5692699999999999</v>
      </c>
      <c r="U619" s="84">
        <f t="shared" si="360"/>
        <v>2.5379999999999998</v>
      </c>
      <c r="V619" s="84">
        <f t="shared" si="360"/>
        <v>2.5516100000000002</v>
      </c>
      <c r="W619" s="84">
        <f t="shared" si="360"/>
        <v>2.64011</v>
      </c>
      <c r="X619" s="84">
        <f t="shared" si="360"/>
        <v>2.6657000000000002</v>
      </c>
      <c r="Y619" s="84">
        <f t="shared" si="360"/>
        <v>2.5870899999999999</v>
      </c>
      <c r="Z619" s="84">
        <f t="shared" si="360"/>
        <v>2.3755299999999999</v>
      </c>
      <c r="AA619" s="84">
        <f t="shared" si="360"/>
        <v>2.1810200000000002</v>
      </c>
    </row>
    <row r="620" spans="1:27" ht="12.75" hidden="1" customHeight="1" outlineLevel="1" x14ac:dyDescent="0.2">
      <c r="A620" s="92" t="s">
        <v>2847</v>
      </c>
      <c r="B620" s="62" t="s">
        <v>231</v>
      </c>
      <c r="C620" s="42" t="s">
        <v>77</v>
      </c>
      <c r="D620" s="43">
        <v>1298.6300000000001</v>
      </c>
      <c r="E620" s="43">
        <v>1193.57</v>
      </c>
      <c r="F620" s="43">
        <v>1123.3900000000001</v>
      </c>
      <c r="G620" s="43">
        <v>1130.0899999999999</v>
      </c>
      <c r="H620" s="43">
        <v>1199.83</v>
      </c>
      <c r="I620" s="43">
        <v>1383.21</v>
      </c>
      <c r="J620" s="43">
        <v>1476.43</v>
      </c>
      <c r="K620" s="43">
        <v>1691.18</v>
      </c>
      <c r="L620" s="43">
        <v>1859.54</v>
      </c>
      <c r="M620" s="43">
        <v>1886.81</v>
      </c>
      <c r="N620" s="43">
        <v>1894.31</v>
      </c>
      <c r="O620" s="43">
        <v>1818.73</v>
      </c>
      <c r="P620" s="43">
        <v>1785.55</v>
      </c>
      <c r="Q620" s="43">
        <v>1789.11</v>
      </c>
      <c r="R620" s="43">
        <v>1800.41</v>
      </c>
      <c r="S620" s="43">
        <v>1792.94</v>
      </c>
      <c r="T620" s="43">
        <v>1799.79</v>
      </c>
      <c r="U620" s="43">
        <v>1768.52</v>
      </c>
      <c r="V620" s="43">
        <v>1782.13</v>
      </c>
      <c r="W620" s="43">
        <v>1870.63</v>
      </c>
      <c r="X620" s="43">
        <v>1896.22</v>
      </c>
      <c r="Y620" s="43">
        <v>1817.61</v>
      </c>
      <c r="Z620" s="43">
        <v>1606.05</v>
      </c>
      <c r="AA620" s="43">
        <v>1411.54</v>
      </c>
    </row>
    <row r="621" spans="1:27" ht="12.75" hidden="1" customHeight="1" outlineLevel="1" x14ac:dyDescent="0.2">
      <c r="A621" s="92" t="s">
        <v>2848</v>
      </c>
      <c r="B621" s="62" t="s">
        <v>88</v>
      </c>
      <c r="C621" s="42" t="s">
        <v>77</v>
      </c>
      <c r="D621" s="43">
        <f>$D$486</f>
        <v>434.18</v>
      </c>
      <c r="E621" s="43">
        <f t="shared" ref="E621:AA621" si="361">$D$486</f>
        <v>434.18</v>
      </c>
      <c r="F621" s="43">
        <f t="shared" si="361"/>
        <v>434.18</v>
      </c>
      <c r="G621" s="43">
        <f t="shared" si="361"/>
        <v>434.18</v>
      </c>
      <c r="H621" s="43">
        <f t="shared" si="361"/>
        <v>434.18</v>
      </c>
      <c r="I621" s="43">
        <f t="shared" si="361"/>
        <v>434.18</v>
      </c>
      <c r="J621" s="43">
        <f t="shared" si="361"/>
        <v>434.18</v>
      </c>
      <c r="K621" s="43">
        <f t="shared" si="361"/>
        <v>434.18</v>
      </c>
      <c r="L621" s="43">
        <f t="shared" si="361"/>
        <v>434.18</v>
      </c>
      <c r="M621" s="43">
        <f t="shared" si="361"/>
        <v>434.18</v>
      </c>
      <c r="N621" s="43">
        <f t="shared" si="361"/>
        <v>434.18</v>
      </c>
      <c r="O621" s="43">
        <f t="shared" si="361"/>
        <v>434.18</v>
      </c>
      <c r="P621" s="43">
        <f t="shared" si="361"/>
        <v>434.18</v>
      </c>
      <c r="Q621" s="43">
        <f t="shared" si="361"/>
        <v>434.18</v>
      </c>
      <c r="R621" s="43">
        <f t="shared" si="361"/>
        <v>434.18</v>
      </c>
      <c r="S621" s="43">
        <f t="shared" si="361"/>
        <v>434.18</v>
      </c>
      <c r="T621" s="43">
        <f t="shared" si="361"/>
        <v>434.18</v>
      </c>
      <c r="U621" s="43">
        <f t="shared" si="361"/>
        <v>434.18</v>
      </c>
      <c r="V621" s="43">
        <f t="shared" si="361"/>
        <v>434.18</v>
      </c>
      <c r="W621" s="43">
        <f t="shared" si="361"/>
        <v>434.18</v>
      </c>
      <c r="X621" s="43">
        <f t="shared" si="361"/>
        <v>434.18</v>
      </c>
      <c r="Y621" s="43">
        <f t="shared" si="361"/>
        <v>434.18</v>
      </c>
      <c r="Z621" s="43">
        <f t="shared" si="361"/>
        <v>434.18</v>
      </c>
      <c r="AA621" s="43">
        <f t="shared" si="361"/>
        <v>434.18</v>
      </c>
    </row>
    <row r="622" spans="1:27" ht="12.75" hidden="1" customHeight="1" outlineLevel="1" x14ac:dyDescent="0.2">
      <c r="A622" s="92" t="s">
        <v>2849</v>
      </c>
      <c r="B622" s="62" t="s">
        <v>81</v>
      </c>
      <c r="C622" s="42" t="s">
        <v>77</v>
      </c>
      <c r="D622" s="43">
        <v>4.6100000000000003</v>
      </c>
      <c r="E622" s="43">
        <v>4.6100000000000003</v>
      </c>
      <c r="F622" s="43">
        <v>4.6100000000000003</v>
      </c>
      <c r="G622" s="43">
        <v>4.6100000000000003</v>
      </c>
      <c r="H622" s="43">
        <v>4.6100000000000003</v>
      </c>
      <c r="I622" s="43">
        <v>4.6100000000000003</v>
      </c>
      <c r="J622" s="43">
        <v>4.6100000000000003</v>
      </c>
      <c r="K622" s="43">
        <v>4.6100000000000003</v>
      </c>
      <c r="L622" s="43">
        <v>4.6100000000000003</v>
      </c>
      <c r="M622" s="43">
        <v>4.6100000000000003</v>
      </c>
      <c r="N622" s="43">
        <v>4.6100000000000003</v>
      </c>
      <c r="O622" s="43">
        <v>4.6100000000000003</v>
      </c>
      <c r="P622" s="43">
        <v>4.6100000000000003</v>
      </c>
      <c r="Q622" s="43">
        <v>4.6100000000000003</v>
      </c>
      <c r="R622" s="43">
        <v>4.6100000000000003</v>
      </c>
      <c r="S622" s="43">
        <v>4.6100000000000003</v>
      </c>
      <c r="T622" s="43">
        <v>4.6100000000000003</v>
      </c>
      <c r="U622" s="43">
        <v>4.6100000000000003</v>
      </c>
      <c r="V622" s="43">
        <v>4.6100000000000003</v>
      </c>
      <c r="W622" s="43">
        <v>4.6100000000000003</v>
      </c>
      <c r="X622" s="43">
        <v>4.6100000000000003</v>
      </c>
      <c r="Y622" s="43">
        <v>4.6100000000000003</v>
      </c>
      <c r="Z622" s="43">
        <v>4.6100000000000003</v>
      </c>
      <c r="AA622" s="43">
        <v>4.6100000000000003</v>
      </c>
    </row>
    <row r="623" spans="1:27" ht="12.75" hidden="1" customHeight="1" outlineLevel="1" x14ac:dyDescent="0.2">
      <c r="A623" s="92" t="s">
        <v>2850</v>
      </c>
      <c r="B623" s="62" t="s">
        <v>79</v>
      </c>
      <c r="C623" s="42" t="s">
        <v>77</v>
      </c>
      <c r="D623" s="43">
        <f>$D$11</f>
        <v>330.69</v>
      </c>
      <c r="E623" s="43">
        <f t="shared" ref="E623:AA623" si="362">$D$11</f>
        <v>330.69</v>
      </c>
      <c r="F623" s="43">
        <f t="shared" si="362"/>
        <v>330.69</v>
      </c>
      <c r="G623" s="43">
        <f t="shared" si="362"/>
        <v>330.69</v>
      </c>
      <c r="H623" s="43">
        <f t="shared" si="362"/>
        <v>330.69</v>
      </c>
      <c r="I623" s="43">
        <f t="shared" si="362"/>
        <v>330.69</v>
      </c>
      <c r="J623" s="43">
        <f t="shared" si="362"/>
        <v>330.69</v>
      </c>
      <c r="K623" s="43">
        <f t="shared" si="362"/>
        <v>330.69</v>
      </c>
      <c r="L623" s="43">
        <f t="shared" si="362"/>
        <v>330.69</v>
      </c>
      <c r="M623" s="43">
        <f t="shared" si="362"/>
        <v>330.69</v>
      </c>
      <c r="N623" s="43">
        <f t="shared" si="362"/>
        <v>330.69</v>
      </c>
      <c r="O623" s="43">
        <f t="shared" si="362"/>
        <v>330.69</v>
      </c>
      <c r="P623" s="43">
        <f t="shared" si="362"/>
        <v>330.69</v>
      </c>
      <c r="Q623" s="43">
        <f t="shared" si="362"/>
        <v>330.69</v>
      </c>
      <c r="R623" s="43">
        <f t="shared" si="362"/>
        <v>330.69</v>
      </c>
      <c r="S623" s="43">
        <f t="shared" si="362"/>
        <v>330.69</v>
      </c>
      <c r="T623" s="43">
        <f t="shared" si="362"/>
        <v>330.69</v>
      </c>
      <c r="U623" s="43">
        <f t="shared" si="362"/>
        <v>330.69</v>
      </c>
      <c r="V623" s="43">
        <f t="shared" si="362"/>
        <v>330.69</v>
      </c>
      <c r="W623" s="43">
        <f t="shared" si="362"/>
        <v>330.69</v>
      </c>
      <c r="X623" s="43">
        <f t="shared" si="362"/>
        <v>330.69</v>
      </c>
      <c r="Y623" s="43">
        <f t="shared" si="362"/>
        <v>330.69</v>
      </c>
      <c r="Z623" s="43">
        <f t="shared" si="362"/>
        <v>330.69</v>
      </c>
      <c r="AA623" s="43">
        <f t="shared" si="362"/>
        <v>330.69</v>
      </c>
    </row>
    <row r="624" spans="1:27" collapsed="1" x14ac:dyDescent="0.2">
      <c r="A624" s="91" t="s">
        <v>2851</v>
      </c>
      <c r="B624" s="27" t="str">
        <f>"29"&amp;"."&amp;$B$801&amp;"."&amp;$B$802</f>
        <v>29.03.2023</v>
      </c>
      <c r="C624" s="83" t="s">
        <v>74</v>
      </c>
      <c r="D624" s="84">
        <f>ROUND(((D625+D626+D628+D627)/1000),5)</f>
        <v>1.88672</v>
      </c>
      <c r="E624" s="84">
        <f>ROUND(((E625+E626+E628+E627)/1000),5)</f>
        <v>1.8160000000000001</v>
      </c>
      <c r="F624" s="84">
        <f>ROUND(((F625+F626+F628+F627)/1000),5)</f>
        <v>1.7907900000000001</v>
      </c>
      <c r="G624" s="84">
        <f t="shared" ref="G624:AA624" si="363">ROUND(((G625+G626+G628+G627)/1000),5)</f>
        <v>1.80541</v>
      </c>
      <c r="H624" s="84">
        <f t="shared" si="363"/>
        <v>1.8188200000000001</v>
      </c>
      <c r="I624" s="84">
        <f t="shared" si="363"/>
        <v>1.8850199999999999</v>
      </c>
      <c r="J624" s="84">
        <f t="shared" si="363"/>
        <v>2.1169600000000002</v>
      </c>
      <c r="K624" s="84">
        <f t="shared" si="363"/>
        <v>2.2585799999999998</v>
      </c>
      <c r="L624" s="84">
        <f t="shared" si="363"/>
        <v>2.4311500000000001</v>
      </c>
      <c r="M624" s="84">
        <f t="shared" si="363"/>
        <v>2.5716700000000001</v>
      </c>
      <c r="N624" s="84">
        <f t="shared" si="363"/>
        <v>2.59015</v>
      </c>
      <c r="O624" s="84">
        <f t="shared" si="363"/>
        <v>2.6251600000000002</v>
      </c>
      <c r="P624" s="84">
        <f t="shared" si="363"/>
        <v>2.5944099999999999</v>
      </c>
      <c r="Q624" s="84">
        <f t="shared" si="363"/>
        <v>2.6286200000000002</v>
      </c>
      <c r="R624" s="84">
        <f t="shared" si="363"/>
        <v>2.6112700000000002</v>
      </c>
      <c r="S624" s="84">
        <f t="shared" si="363"/>
        <v>2.5620799999999999</v>
      </c>
      <c r="T624" s="84">
        <f t="shared" si="363"/>
        <v>2.4670399999999999</v>
      </c>
      <c r="U624" s="84">
        <f t="shared" si="363"/>
        <v>2.36097</v>
      </c>
      <c r="V624" s="84">
        <f t="shared" si="363"/>
        <v>2.3648400000000001</v>
      </c>
      <c r="W624" s="84">
        <f t="shared" si="363"/>
        <v>2.4325100000000002</v>
      </c>
      <c r="X624" s="84">
        <f t="shared" si="363"/>
        <v>2.46794</v>
      </c>
      <c r="Y624" s="84">
        <f t="shared" si="363"/>
        <v>2.4181300000000001</v>
      </c>
      <c r="Z624" s="84">
        <f t="shared" si="363"/>
        <v>2.1257799999999998</v>
      </c>
      <c r="AA624" s="84">
        <f t="shared" si="363"/>
        <v>1.9200900000000001</v>
      </c>
    </row>
    <row r="625" spans="1:27" ht="12.75" hidden="1" customHeight="1" outlineLevel="1" x14ac:dyDescent="0.2">
      <c r="A625" s="92" t="s">
        <v>2852</v>
      </c>
      <c r="B625" s="62" t="s">
        <v>231</v>
      </c>
      <c r="C625" s="42" t="s">
        <v>77</v>
      </c>
      <c r="D625" s="43">
        <v>1117.24</v>
      </c>
      <c r="E625" s="43">
        <v>1046.52</v>
      </c>
      <c r="F625" s="43">
        <v>1021.31</v>
      </c>
      <c r="G625" s="43">
        <v>1035.93</v>
      </c>
      <c r="H625" s="43">
        <v>1049.3399999999999</v>
      </c>
      <c r="I625" s="43">
        <v>1115.54</v>
      </c>
      <c r="J625" s="43">
        <v>1347.48</v>
      </c>
      <c r="K625" s="43">
        <v>1489.1</v>
      </c>
      <c r="L625" s="43">
        <v>1661.67</v>
      </c>
      <c r="M625" s="43">
        <v>1802.19</v>
      </c>
      <c r="N625" s="43">
        <v>1820.67</v>
      </c>
      <c r="O625" s="43">
        <v>1855.68</v>
      </c>
      <c r="P625" s="43">
        <v>1824.93</v>
      </c>
      <c r="Q625" s="43">
        <v>1859.14</v>
      </c>
      <c r="R625" s="43">
        <v>1841.79</v>
      </c>
      <c r="S625" s="43">
        <v>1792.6</v>
      </c>
      <c r="T625" s="43">
        <v>1697.56</v>
      </c>
      <c r="U625" s="43">
        <v>1591.49</v>
      </c>
      <c r="V625" s="43">
        <v>1595.36</v>
      </c>
      <c r="W625" s="43">
        <v>1663.03</v>
      </c>
      <c r="X625" s="43">
        <v>1698.46</v>
      </c>
      <c r="Y625" s="43">
        <v>1648.65</v>
      </c>
      <c r="Z625" s="43">
        <v>1356.3</v>
      </c>
      <c r="AA625" s="43">
        <v>1150.6099999999999</v>
      </c>
    </row>
    <row r="626" spans="1:27" ht="12.75" hidden="1" customHeight="1" outlineLevel="1" x14ac:dyDescent="0.2">
      <c r="A626" s="92" t="s">
        <v>2853</v>
      </c>
      <c r="B626" s="62" t="s">
        <v>88</v>
      </c>
      <c r="C626" s="42" t="s">
        <v>77</v>
      </c>
      <c r="D626" s="43">
        <f>$D$486</f>
        <v>434.18</v>
      </c>
      <c r="E626" s="43">
        <f t="shared" ref="E626:AA626" si="364">$D$486</f>
        <v>434.18</v>
      </c>
      <c r="F626" s="43">
        <f t="shared" si="364"/>
        <v>434.18</v>
      </c>
      <c r="G626" s="43">
        <f t="shared" si="364"/>
        <v>434.18</v>
      </c>
      <c r="H626" s="43">
        <f t="shared" si="364"/>
        <v>434.18</v>
      </c>
      <c r="I626" s="43">
        <f t="shared" si="364"/>
        <v>434.18</v>
      </c>
      <c r="J626" s="43">
        <f t="shared" si="364"/>
        <v>434.18</v>
      </c>
      <c r="K626" s="43">
        <f t="shared" si="364"/>
        <v>434.18</v>
      </c>
      <c r="L626" s="43">
        <f t="shared" si="364"/>
        <v>434.18</v>
      </c>
      <c r="M626" s="43">
        <f t="shared" si="364"/>
        <v>434.18</v>
      </c>
      <c r="N626" s="43">
        <f t="shared" si="364"/>
        <v>434.18</v>
      </c>
      <c r="O626" s="43">
        <f t="shared" si="364"/>
        <v>434.18</v>
      </c>
      <c r="P626" s="43">
        <f t="shared" si="364"/>
        <v>434.18</v>
      </c>
      <c r="Q626" s="43">
        <f t="shared" si="364"/>
        <v>434.18</v>
      </c>
      <c r="R626" s="43">
        <f t="shared" si="364"/>
        <v>434.18</v>
      </c>
      <c r="S626" s="43">
        <f t="shared" si="364"/>
        <v>434.18</v>
      </c>
      <c r="T626" s="43">
        <f t="shared" si="364"/>
        <v>434.18</v>
      </c>
      <c r="U626" s="43">
        <f t="shared" si="364"/>
        <v>434.18</v>
      </c>
      <c r="V626" s="43">
        <f t="shared" si="364"/>
        <v>434.18</v>
      </c>
      <c r="W626" s="43">
        <f t="shared" si="364"/>
        <v>434.18</v>
      </c>
      <c r="X626" s="43">
        <f t="shared" si="364"/>
        <v>434.18</v>
      </c>
      <c r="Y626" s="43">
        <f t="shared" si="364"/>
        <v>434.18</v>
      </c>
      <c r="Z626" s="43">
        <f t="shared" si="364"/>
        <v>434.18</v>
      </c>
      <c r="AA626" s="43">
        <f t="shared" si="364"/>
        <v>434.18</v>
      </c>
    </row>
    <row r="627" spans="1:27" ht="12.75" hidden="1" customHeight="1" outlineLevel="1" x14ac:dyDescent="0.2">
      <c r="A627" s="92" t="s">
        <v>2854</v>
      </c>
      <c r="B627" s="62" t="s">
        <v>81</v>
      </c>
      <c r="C627" s="42" t="s">
        <v>77</v>
      </c>
      <c r="D627" s="43">
        <v>4.6100000000000003</v>
      </c>
      <c r="E627" s="43">
        <v>4.6100000000000003</v>
      </c>
      <c r="F627" s="43">
        <v>4.6100000000000003</v>
      </c>
      <c r="G627" s="43">
        <v>4.6100000000000003</v>
      </c>
      <c r="H627" s="43">
        <v>4.6100000000000003</v>
      </c>
      <c r="I627" s="43">
        <v>4.6100000000000003</v>
      </c>
      <c r="J627" s="43">
        <v>4.6100000000000003</v>
      </c>
      <c r="K627" s="43">
        <v>4.6100000000000003</v>
      </c>
      <c r="L627" s="43">
        <v>4.6100000000000003</v>
      </c>
      <c r="M627" s="43">
        <v>4.6100000000000003</v>
      </c>
      <c r="N627" s="43">
        <v>4.6100000000000003</v>
      </c>
      <c r="O627" s="43">
        <v>4.6100000000000003</v>
      </c>
      <c r="P627" s="43">
        <v>4.6100000000000003</v>
      </c>
      <c r="Q627" s="43">
        <v>4.6100000000000003</v>
      </c>
      <c r="R627" s="43">
        <v>4.6100000000000003</v>
      </c>
      <c r="S627" s="43">
        <v>4.6100000000000003</v>
      </c>
      <c r="T627" s="43">
        <v>4.6100000000000003</v>
      </c>
      <c r="U627" s="43">
        <v>4.6100000000000003</v>
      </c>
      <c r="V627" s="43">
        <v>4.6100000000000003</v>
      </c>
      <c r="W627" s="43">
        <v>4.6100000000000003</v>
      </c>
      <c r="X627" s="43">
        <v>4.6100000000000003</v>
      </c>
      <c r="Y627" s="43">
        <v>4.6100000000000003</v>
      </c>
      <c r="Z627" s="43">
        <v>4.6100000000000003</v>
      </c>
      <c r="AA627" s="43">
        <v>4.6100000000000003</v>
      </c>
    </row>
    <row r="628" spans="1:27" ht="12.75" hidden="1" customHeight="1" outlineLevel="1" x14ac:dyDescent="0.2">
      <c r="A628" s="92" t="s">
        <v>2855</v>
      </c>
      <c r="B628" s="62" t="s">
        <v>79</v>
      </c>
      <c r="C628" s="42" t="s">
        <v>77</v>
      </c>
      <c r="D628" s="43">
        <f>$D$11</f>
        <v>330.69</v>
      </c>
      <c r="E628" s="43">
        <f t="shared" ref="E628:AA628" si="365">$D$11</f>
        <v>330.69</v>
      </c>
      <c r="F628" s="43">
        <f t="shared" si="365"/>
        <v>330.69</v>
      </c>
      <c r="G628" s="43">
        <f t="shared" si="365"/>
        <v>330.69</v>
      </c>
      <c r="H628" s="43">
        <f t="shared" si="365"/>
        <v>330.69</v>
      </c>
      <c r="I628" s="43">
        <f t="shared" si="365"/>
        <v>330.69</v>
      </c>
      <c r="J628" s="43">
        <f t="shared" si="365"/>
        <v>330.69</v>
      </c>
      <c r="K628" s="43">
        <f t="shared" si="365"/>
        <v>330.69</v>
      </c>
      <c r="L628" s="43">
        <f t="shared" si="365"/>
        <v>330.69</v>
      </c>
      <c r="M628" s="43">
        <f t="shared" si="365"/>
        <v>330.69</v>
      </c>
      <c r="N628" s="43">
        <f t="shared" si="365"/>
        <v>330.69</v>
      </c>
      <c r="O628" s="43">
        <f t="shared" si="365"/>
        <v>330.69</v>
      </c>
      <c r="P628" s="43">
        <f t="shared" si="365"/>
        <v>330.69</v>
      </c>
      <c r="Q628" s="43">
        <f t="shared" si="365"/>
        <v>330.69</v>
      </c>
      <c r="R628" s="43">
        <f t="shared" si="365"/>
        <v>330.69</v>
      </c>
      <c r="S628" s="43">
        <f t="shared" si="365"/>
        <v>330.69</v>
      </c>
      <c r="T628" s="43">
        <f t="shared" si="365"/>
        <v>330.69</v>
      </c>
      <c r="U628" s="43">
        <f t="shared" si="365"/>
        <v>330.69</v>
      </c>
      <c r="V628" s="43">
        <f t="shared" si="365"/>
        <v>330.69</v>
      </c>
      <c r="W628" s="43">
        <f t="shared" si="365"/>
        <v>330.69</v>
      </c>
      <c r="X628" s="43">
        <f t="shared" si="365"/>
        <v>330.69</v>
      </c>
      <c r="Y628" s="43">
        <f t="shared" si="365"/>
        <v>330.69</v>
      </c>
      <c r="Z628" s="43">
        <f t="shared" si="365"/>
        <v>330.69</v>
      </c>
      <c r="AA628" s="43">
        <f t="shared" si="365"/>
        <v>330.69</v>
      </c>
    </row>
    <row r="629" spans="1:27" collapsed="1" x14ac:dyDescent="0.2">
      <c r="A629" s="91" t="s">
        <v>2856</v>
      </c>
      <c r="B629" s="27" t="str">
        <f>"30"&amp;"."&amp;$B$801&amp;"."&amp;$B$802</f>
        <v>30.03.2023</v>
      </c>
      <c r="C629" s="83" t="s">
        <v>74</v>
      </c>
      <c r="D629" s="84">
        <f>ROUND(((D630+D631+D633+D632)/1000),5)</f>
        <v>1.83619</v>
      </c>
      <c r="E629" s="84">
        <f>ROUND(((E630+E631+E633+E632)/1000),5)</f>
        <v>1.7382500000000001</v>
      </c>
      <c r="F629" s="84">
        <f>ROUND(((F630+F631+F633+F632)/1000),5)</f>
        <v>1.70322</v>
      </c>
      <c r="G629" s="84">
        <f t="shared" ref="G629:AA629" si="366">ROUND(((G630+G631+G633+G632)/1000),5)</f>
        <v>1.7046699999999999</v>
      </c>
      <c r="H629" s="84">
        <f t="shared" si="366"/>
        <v>1.7352300000000001</v>
      </c>
      <c r="I629" s="84">
        <f t="shared" si="366"/>
        <v>1.81958</v>
      </c>
      <c r="J629" s="84">
        <f t="shared" si="366"/>
        <v>2</v>
      </c>
      <c r="K629" s="84">
        <f t="shared" si="366"/>
        <v>2.2262</v>
      </c>
      <c r="L629" s="84">
        <f t="shared" si="366"/>
        <v>2.3441000000000001</v>
      </c>
      <c r="M629" s="84">
        <f t="shared" si="366"/>
        <v>2.4731399999999999</v>
      </c>
      <c r="N629" s="84">
        <f t="shared" si="366"/>
        <v>2.46889</v>
      </c>
      <c r="O629" s="84">
        <f t="shared" si="366"/>
        <v>2.4803700000000002</v>
      </c>
      <c r="P629" s="84">
        <f t="shared" si="366"/>
        <v>2.4797600000000002</v>
      </c>
      <c r="Q629" s="84">
        <f t="shared" si="366"/>
        <v>2.4790800000000002</v>
      </c>
      <c r="R629" s="84">
        <f t="shared" si="366"/>
        <v>2.4386000000000001</v>
      </c>
      <c r="S629" s="84">
        <f t="shared" si="366"/>
        <v>2.4063500000000002</v>
      </c>
      <c r="T629" s="84">
        <f t="shared" si="366"/>
        <v>2.3770899999999999</v>
      </c>
      <c r="U629" s="84">
        <f t="shared" si="366"/>
        <v>2.3425099999999999</v>
      </c>
      <c r="V629" s="84">
        <f t="shared" si="366"/>
        <v>2.3527</v>
      </c>
      <c r="W629" s="84">
        <f t="shared" si="366"/>
        <v>2.4252099999999999</v>
      </c>
      <c r="X629" s="84">
        <f t="shared" si="366"/>
        <v>2.4762400000000002</v>
      </c>
      <c r="Y629" s="84">
        <f t="shared" si="366"/>
        <v>2.36951</v>
      </c>
      <c r="Z629" s="84">
        <f t="shared" si="366"/>
        <v>2.12209</v>
      </c>
      <c r="AA629" s="84">
        <f t="shared" si="366"/>
        <v>1.8855999999999999</v>
      </c>
    </row>
    <row r="630" spans="1:27" ht="12.75" hidden="1" customHeight="1" outlineLevel="1" x14ac:dyDescent="0.2">
      <c r="A630" s="92" t="s">
        <v>2857</v>
      </c>
      <c r="B630" s="62" t="s">
        <v>231</v>
      </c>
      <c r="C630" s="42" t="s">
        <v>77</v>
      </c>
      <c r="D630" s="43">
        <v>1066.71</v>
      </c>
      <c r="E630" s="43">
        <v>968.77</v>
      </c>
      <c r="F630" s="43">
        <v>933.74</v>
      </c>
      <c r="G630" s="43">
        <v>935.19</v>
      </c>
      <c r="H630" s="43">
        <v>965.75</v>
      </c>
      <c r="I630" s="43">
        <v>1050.0999999999999</v>
      </c>
      <c r="J630" s="43">
        <v>1230.52</v>
      </c>
      <c r="K630" s="43">
        <v>1456.72</v>
      </c>
      <c r="L630" s="43">
        <v>1574.62</v>
      </c>
      <c r="M630" s="43">
        <v>1703.66</v>
      </c>
      <c r="N630" s="43">
        <v>1699.41</v>
      </c>
      <c r="O630" s="43">
        <v>1710.89</v>
      </c>
      <c r="P630" s="43">
        <v>1710.28</v>
      </c>
      <c r="Q630" s="43">
        <v>1709.6</v>
      </c>
      <c r="R630" s="43">
        <v>1669.12</v>
      </c>
      <c r="S630" s="43">
        <v>1636.87</v>
      </c>
      <c r="T630" s="43">
        <v>1607.61</v>
      </c>
      <c r="U630" s="43">
        <v>1573.03</v>
      </c>
      <c r="V630" s="43">
        <v>1583.22</v>
      </c>
      <c r="W630" s="43">
        <v>1655.73</v>
      </c>
      <c r="X630" s="43">
        <v>1706.76</v>
      </c>
      <c r="Y630" s="43">
        <v>1600.03</v>
      </c>
      <c r="Z630" s="43">
        <v>1352.61</v>
      </c>
      <c r="AA630" s="43">
        <v>1116.1199999999999</v>
      </c>
    </row>
    <row r="631" spans="1:27" ht="12.75" hidden="1" customHeight="1" outlineLevel="1" x14ac:dyDescent="0.2">
      <c r="A631" s="92" t="s">
        <v>2858</v>
      </c>
      <c r="B631" s="62" t="s">
        <v>88</v>
      </c>
      <c r="C631" s="42" t="s">
        <v>77</v>
      </c>
      <c r="D631" s="43">
        <f>$D$486</f>
        <v>434.18</v>
      </c>
      <c r="E631" s="43">
        <f t="shared" ref="E631:AA631" si="367">$D$486</f>
        <v>434.18</v>
      </c>
      <c r="F631" s="43">
        <f t="shared" si="367"/>
        <v>434.18</v>
      </c>
      <c r="G631" s="43">
        <f t="shared" si="367"/>
        <v>434.18</v>
      </c>
      <c r="H631" s="43">
        <f t="shared" si="367"/>
        <v>434.18</v>
      </c>
      <c r="I631" s="43">
        <f t="shared" si="367"/>
        <v>434.18</v>
      </c>
      <c r="J631" s="43">
        <f t="shared" si="367"/>
        <v>434.18</v>
      </c>
      <c r="K631" s="43">
        <f t="shared" si="367"/>
        <v>434.18</v>
      </c>
      <c r="L631" s="43">
        <f t="shared" si="367"/>
        <v>434.18</v>
      </c>
      <c r="M631" s="43">
        <f t="shared" si="367"/>
        <v>434.18</v>
      </c>
      <c r="N631" s="43">
        <f t="shared" si="367"/>
        <v>434.18</v>
      </c>
      <c r="O631" s="43">
        <f t="shared" si="367"/>
        <v>434.18</v>
      </c>
      <c r="P631" s="43">
        <f t="shared" si="367"/>
        <v>434.18</v>
      </c>
      <c r="Q631" s="43">
        <f t="shared" si="367"/>
        <v>434.18</v>
      </c>
      <c r="R631" s="43">
        <f t="shared" si="367"/>
        <v>434.18</v>
      </c>
      <c r="S631" s="43">
        <f t="shared" si="367"/>
        <v>434.18</v>
      </c>
      <c r="T631" s="43">
        <f t="shared" si="367"/>
        <v>434.18</v>
      </c>
      <c r="U631" s="43">
        <f t="shared" si="367"/>
        <v>434.18</v>
      </c>
      <c r="V631" s="43">
        <f t="shared" si="367"/>
        <v>434.18</v>
      </c>
      <c r="W631" s="43">
        <f t="shared" si="367"/>
        <v>434.18</v>
      </c>
      <c r="X631" s="43">
        <f t="shared" si="367"/>
        <v>434.18</v>
      </c>
      <c r="Y631" s="43">
        <f t="shared" si="367"/>
        <v>434.18</v>
      </c>
      <c r="Z631" s="43">
        <f t="shared" si="367"/>
        <v>434.18</v>
      </c>
      <c r="AA631" s="43">
        <f t="shared" si="367"/>
        <v>434.18</v>
      </c>
    </row>
    <row r="632" spans="1:27" ht="12.75" hidden="1" customHeight="1" outlineLevel="1" x14ac:dyDescent="0.2">
      <c r="A632" s="92" t="s">
        <v>2859</v>
      </c>
      <c r="B632" s="62" t="s">
        <v>81</v>
      </c>
      <c r="C632" s="42" t="s">
        <v>77</v>
      </c>
      <c r="D632" s="43">
        <v>4.6100000000000003</v>
      </c>
      <c r="E632" s="43">
        <v>4.6100000000000003</v>
      </c>
      <c r="F632" s="43">
        <v>4.6100000000000003</v>
      </c>
      <c r="G632" s="43">
        <v>4.6100000000000003</v>
      </c>
      <c r="H632" s="43">
        <v>4.6100000000000003</v>
      </c>
      <c r="I632" s="43">
        <v>4.6100000000000003</v>
      </c>
      <c r="J632" s="43">
        <v>4.6100000000000003</v>
      </c>
      <c r="K632" s="43">
        <v>4.6100000000000003</v>
      </c>
      <c r="L632" s="43">
        <v>4.6100000000000003</v>
      </c>
      <c r="M632" s="43">
        <v>4.6100000000000003</v>
      </c>
      <c r="N632" s="43">
        <v>4.6100000000000003</v>
      </c>
      <c r="O632" s="43">
        <v>4.6100000000000003</v>
      </c>
      <c r="P632" s="43">
        <v>4.6100000000000003</v>
      </c>
      <c r="Q632" s="43">
        <v>4.6100000000000003</v>
      </c>
      <c r="R632" s="43">
        <v>4.6100000000000003</v>
      </c>
      <c r="S632" s="43">
        <v>4.6100000000000003</v>
      </c>
      <c r="T632" s="43">
        <v>4.6100000000000003</v>
      </c>
      <c r="U632" s="43">
        <v>4.6100000000000003</v>
      </c>
      <c r="V632" s="43">
        <v>4.6100000000000003</v>
      </c>
      <c r="W632" s="43">
        <v>4.6100000000000003</v>
      </c>
      <c r="X632" s="43">
        <v>4.6100000000000003</v>
      </c>
      <c r="Y632" s="43">
        <v>4.6100000000000003</v>
      </c>
      <c r="Z632" s="43">
        <v>4.6100000000000003</v>
      </c>
      <c r="AA632" s="43">
        <v>4.6100000000000003</v>
      </c>
    </row>
    <row r="633" spans="1:27" ht="12.75" hidden="1" customHeight="1" outlineLevel="1" x14ac:dyDescent="0.2">
      <c r="A633" s="92" t="s">
        <v>2860</v>
      </c>
      <c r="B633" s="62" t="s">
        <v>79</v>
      </c>
      <c r="C633" s="42" t="s">
        <v>77</v>
      </c>
      <c r="D633" s="43">
        <f>$D$11</f>
        <v>330.69</v>
      </c>
      <c r="E633" s="43">
        <f t="shared" ref="E633:AA633" si="368">$D$11</f>
        <v>330.69</v>
      </c>
      <c r="F633" s="43">
        <f t="shared" si="368"/>
        <v>330.69</v>
      </c>
      <c r="G633" s="43">
        <f t="shared" si="368"/>
        <v>330.69</v>
      </c>
      <c r="H633" s="43">
        <f t="shared" si="368"/>
        <v>330.69</v>
      </c>
      <c r="I633" s="43">
        <f t="shared" si="368"/>
        <v>330.69</v>
      </c>
      <c r="J633" s="43">
        <f t="shared" si="368"/>
        <v>330.69</v>
      </c>
      <c r="K633" s="43">
        <f t="shared" si="368"/>
        <v>330.69</v>
      </c>
      <c r="L633" s="43">
        <f t="shared" si="368"/>
        <v>330.69</v>
      </c>
      <c r="M633" s="43">
        <f t="shared" si="368"/>
        <v>330.69</v>
      </c>
      <c r="N633" s="43">
        <f t="shared" si="368"/>
        <v>330.69</v>
      </c>
      <c r="O633" s="43">
        <f t="shared" si="368"/>
        <v>330.69</v>
      </c>
      <c r="P633" s="43">
        <f t="shared" si="368"/>
        <v>330.69</v>
      </c>
      <c r="Q633" s="43">
        <f t="shared" si="368"/>
        <v>330.69</v>
      </c>
      <c r="R633" s="43">
        <f t="shared" si="368"/>
        <v>330.69</v>
      </c>
      <c r="S633" s="43">
        <f t="shared" si="368"/>
        <v>330.69</v>
      </c>
      <c r="T633" s="43">
        <f t="shared" si="368"/>
        <v>330.69</v>
      </c>
      <c r="U633" s="43">
        <f t="shared" si="368"/>
        <v>330.69</v>
      </c>
      <c r="V633" s="43">
        <f t="shared" si="368"/>
        <v>330.69</v>
      </c>
      <c r="W633" s="43">
        <f t="shared" si="368"/>
        <v>330.69</v>
      </c>
      <c r="X633" s="43">
        <f t="shared" si="368"/>
        <v>330.69</v>
      </c>
      <c r="Y633" s="43">
        <f t="shared" si="368"/>
        <v>330.69</v>
      </c>
      <c r="Z633" s="43">
        <f t="shared" si="368"/>
        <v>330.69</v>
      </c>
      <c r="AA633" s="43">
        <f t="shared" si="368"/>
        <v>330.69</v>
      </c>
    </row>
    <row r="634" spans="1:27" collapsed="1" x14ac:dyDescent="0.2">
      <c r="A634" s="91" t="s">
        <v>2861</v>
      </c>
      <c r="B634" s="27" t="str">
        <f>"31"&amp;"."&amp;$B$801&amp;"."&amp;$B$802</f>
        <v>31.03.2023</v>
      </c>
      <c r="C634" s="83" t="s">
        <v>74</v>
      </c>
      <c r="D634" s="84">
        <f>ROUND(((D635+D636+D638+D637)/1000),5)</f>
        <v>1.8566199999999999</v>
      </c>
      <c r="E634" s="84">
        <f>ROUND(((E635+E636+E638+E637)/1000),5)</f>
        <v>1.7990299999999999</v>
      </c>
      <c r="F634" s="84">
        <f>ROUND(((F635+F636+F638+F637)/1000),5)</f>
        <v>1.74644</v>
      </c>
      <c r="G634" s="84">
        <f t="shared" ref="G634:AA634" si="369">ROUND(((G635+G636+G638+G637)/1000),5)</f>
        <v>1.76014</v>
      </c>
      <c r="H634" s="84">
        <f t="shared" si="369"/>
        <v>1.81063</v>
      </c>
      <c r="I634" s="84">
        <f t="shared" si="369"/>
        <v>1.88365</v>
      </c>
      <c r="J634" s="84">
        <f t="shared" si="369"/>
        <v>2.1093899999999999</v>
      </c>
      <c r="K634" s="84">
        <f t="shared" si="369"/>
        <v>2.2497600000000002</v>
      </c>
      <c r="L634" s="84">
        <f t="shared" si="369"/>
        <v>2.4795799999999999</v>
      </c>
      <c r="M634" s="84">
        <f t="shared" si="369"/>
        <v>2.5943999999999998</v>
      </c>
      <c r="N634" s="84">
        <f t="shared" si="369"/>
        <v>2.6032199999999999</v>
      </c>
      <c r="O634" s="84">
        <f t="shared" si="369"/>
        <v>2.6344599999999998</v>
      </c>
      <c r="P634" s="84">
        <f t="shared" si="369"/>
        <v>2.5901299999999998</v>
      </c>
      <c r="Q634" s="84">
        <f t="shared" si="369"/>
        <v>2.6017000000000001</v>
      </c>
      <c r="R634" s="84">
        <f t="shared" si="369"/>
        <v>2.6030199999999999</v>
      </c>
      <c r="S634" s="84">
        <f t="shared" si="369"/>
        <v>2.5476999999999999</v>
      </c>
      <c r="T634" s="84">
        <f t="shared" si="369"/>
        <v>2.4904199999999999</v>
      </c>
      <c r="U634" s="84">
        <f t="shared" si="369"/>
        <v>2.39852</v>
      </c>
      <c r="V634" s="84">
        <f t="shared" si="369"/>
        <v>2.4035500000000001</v>
      </c>
      <c r="W634" s="84">
        <f t="shared" si="369"/>
        <v>2.4533900000000002</v>
      </c>
      <c r="X634" s="84">
        <f t="shared" si="369"/>
        <v>2.4950199999999998</v>
      </c>
      <c r="Y634" s="84">
        <f t="shared" si="369"/>
        <v>2.4177200000000001</v>
      </c>
      <c r="Z634" s="84">
        <f t="shared" si="369"/>
        <v>2.2953899999999998</v>
      </c>
      <c r="AA634" s="84">
        <f t="shared" si="369"/>
        <v>2.1229399999999998</v>
      </c>
    </row>
    <row r="635" spans="1:27" ht="12.75" hidden="1" customHeight="1" outlineLevel="1" x14ac:dyDescent="0.2">
      <c r="A635" s="92" t="s">
        <v>2862</v>
      </c>
      <c r="B635" s="62" t="s">
        <v>231</v>
      </c>
      <c r="C635" s="42" t="s">
        <v>77</v>
      </c>
      <c r="D635" s="43">
        <v>1087.1400000000001</v>
      </c>
      <c r="E635" s="43">
        <v>1029.55</v>
      </c>
      <c r="F635" s="43">
        <v>976.96</v>
      </c>
      <c r="G635" s="43">
        <v>990.66</v>
      </c>
      <c r="H635" s="43">
        <v>1041.1500000000001</v>
      </c>
      <c r="I635" s="43">
        <v>1114.17</v>
      </c>
      <c r="J635" s="43">
        <v>1339.91</v>
      </c>
      <c r="K635" s="43">
        <v>1480.28</v>
      </c>
      <c r="L635" s="43">
        <v>1710.1</v>
      </c>
      <c r="M635" s="43">
        <v>1824.92</v>
      </c>
      <c r="N635" s="43">
        <v>1833.74</v>
      </c>
      <c r="O635" s="43">
        <v>1864.98</v>
      </c>
      <c r="P635" s="43">
        <v>1820.65</v>
      </c>
      <c r="Q635" s="43">
        <v>1832.22</v>
      </c>
      <c r="R635" s="43">
        <v>1833.54</v>
      </c>
      <c r="S635" s="43">
        <v>1778.22</v>
      </c>
      <c r="T635" s="43">
        <v>1720.94</v>
      </c>
      <c r="U635" s="43">
        <v>1629.04</v>
      </c>
      <c r="V635" s="43">
        <v>1634.07</v>
      </c>
      <c r="W635" s="43">
        <v>1683.91</v>
      </c>
      <c r="X635" s="43">
        <v>1725.54</v>
      </c>
      <c r="Y635" s="43">
        <v>1648.24</v>
      </c>
      <c r="Z635" s="43">
        <v>1525.91</v>
      </c>
      <c r="AA635" s="43">
        <v>1353.46</v>
      </c>
    </row>
    <row r="636" spans="1:27" ht="12.75" hidden="1" customHeight="1" outlineLevel="1" x14ac:dyDescent="0.2">
      <c r="A636" s="92" t="s">
        <v>2863</v>
      </c>
      <c r="B636" s="62" t="s">
        <v>88</v>
      </c>
      <c r="C636" s="42" t="s">
        <v>77</v>
      </c>
      <c r="D636" s="43">
        <f>$D$486</f>
        <v>434.18</v>
      </c>
      <c r="E636" s="43">
        <f t="shared" ref="E636:AA636" si="370">$D$486</f>
        <v>434.18</v>
      </c>
      <c r="F636" s="43">
        <f t="shared" si="370"/>
        <v>434.18</v>
      </c>
      <c r="G636" s="43">
        <f t="shared" si="370"/>
        <v>434.18</v>
      </c>
      <c r="H636" s="43">
        <f t="shared" si="370"/>
        <v>434.18</v>
      </c>
      <c r="I636" s="43">
        <f t="shared" si="370"/>
        <v>434.18</v>
      </c>
      <c r="J636" s="43">
        <f t="shared" si="370"/>
        <v>434.18</v>
      </c>
      <c r="K636" s="43">
        <f t="shared" si="370"/>
        <v>434.18</v>
      </c>
      <c r="L636" s="43">
        <f t="shared" si="370"/>
        <v>434.18</v>
      </c>
      <c r="M636" s="43">
        <f t="shared" si="370"/>
        <v>434.18</v>
      </c>
      <c r="N636" s="43">
        <f t="shared" si="370"/>
        <v>434.18</v>
      </c>
      <c r="O636" s="43">
        <f t="shared" si="370"/>
        <v>434.18</v>
      </c>
      <c r="P636" s="43">
        <f t="shared" si="370"/>
        <v>434.18</v>
      </c>
      <c r="Q636" s="43">
        <f t="shared" si="370"/>
        <v>434.18</v>
      </c>
      <c r="R636" s="43">
        <f t="shared" si="370"/>
        <v>434.18</v>
      </c>
      <c r="S636" s="43">
        <f t="shared" si="370"/>
        <v>434.18</v>
      </c>
      <c r="T636" s="43">
        <f t="shared" si="370"/>
        <v>434.18</v>
      </c>
      <c r="U636" s="43">
        <f t="shared" si="370"/>
        <v>434.18</v>
      </c>
      <c r="V636" s="43">
        <f t="shared" si="370"/>
        <v>434.18</v>
      </c>
      <c r="W636" s="43">
        <f t="shared" si="370"/>
        <v>434.18</v>
      </c>
      <c r="X636" s="43">
        <f t="shared" si="370"/>
        <v>434.18</v>
      </c>
      <c r="Y636" s="43">
        <f t="shared" si="370"/>
        <v>434.18</v>
      </c>
      <c r="Z636" s="43">
        <f t="shared" si="370"/>
        <v>434.18</v>
      </c>
      <c r="AA636" s="43">
        <f t="shared" si="370"/>
        <v>434.18</v>
      </c>
    </row>
    <row r="637" spans="1:27" ht="12.75" hidden="1" customHeight="1" outlineLevel="1" x14ac:dyDescent="0.2">
      <c r="A637" s="92" t="s">
        <v>2864</v>
      </c>
      <c r="B637" s="62" t="s">
        <v>81</v>
      </c>
      <c r="C637" s="42" t="s">
        <v>77</v>
      </c>
      <c r="D637" s="43">
        <v>4.6100000000000003</v>
      </c>
      <c r="E637" s="43">
        <v>4.6100000000000003</v>
      </c>
      <c r="F637" s="43">
        <v>4.6100000000000003</v>
      </c>
      <c r="G637" s="43">
        <v>4.6100000000000003</v>
      </c>
      <c r="H637" s="43">
        <v>4.6100000000000003</v>
      </c>
      <c r="I637" s="43">
        <v>4.6100000000000003</v>
      </c>
      <c r="J637" s="43">
        <v>4.6100000000000003</v>
      </c>
      <c r="K637" s="43">
        <v>4.6100000000000003</v>
      </c>
      <c r="L637" s="43">
        <v>4.6100000000000003</v>
      </c>
      <c r="M637" s="43">
        <v>4.6100000000000003</v>
      </c>
      <c r="N637" s="43">
        <v>4.6100000000000003</v>
      </c>
      <c r="O637" s="43">
        <v>4.6100000000000003</v>
      </c>
      <c r="P637" s="43">
        <v>4.6100000000000003</v>
      </c>
      <c r="Q637" s="43">
        <v>4.6100000000000003</v>
      </c>
      <c r="R637" s="43">
        <v>4.6100000000000003</v>
      </c>
      <c r="S637" s="43">
        <v>4.6100000000000003</v>
      </c>
      <c r="T637" s="43">
        <v>4.6100000000000003</v>
      </c>
      <c r="U637" s="43">
        <v>4.6100000000000003</v>
      </c>
      <c r="V637" s="43">
        <v>4.6100000000000003</v>
      </c>
      <c r="W637" s="43">
        <v>4.6100000000000003</v>
      </c>
      <c r="X637" s="43">
        <v>4.6100000000000003</v>
      </c>
      <c r="Y637" s="43">
        <v>4.6100000000000003</v>
      </c>
      <c r="Z637" s="43">
        <v>4.6100000000000003</v>
      </c>
      <c r="AA637" s="43">
        <v>4.6100000000000003</v>
      </c>
    </row>
    <row r="638" spans="1:27" ht="12.75" hidden="1" customHeight="1" outlineLevel="1" x14ac:dyDescent="0.2">
      <c r="A638" s="92" t="s">
        <v>2865</v>
      </c>
      <c r="B638" s="62" t="s">
        <v>79</v>
      </c>
      <c r="C638" s="42" t="s">
        <v>77</v>
      </c>
      <c r="D638" s="43">
        <f>$D$11</f>
        <v>330.69</v>
      </c>
      <c r="E638" s="43">
        <f t="shared" ref="E638:AA638" si="371">$D$11</f>
        <v>330.69</v>
      </c>
      <c r="F638" s="43">
        <f t="shared" si="371"/>
        <v>330.69</v>
      </c>
      <c r="G638" s="43">
        <f t="shared" si="371"/>
        <v>330.69</v>
      </c>
      <c r="H638" s="43">
        <f t="shared" si="371"/>
        <v>330.69</v>
      </c>
      <c r="I638" s="43">
        <f t="shared" si="371"/>
        <v>330.69</v>
      </c>
      <c r="J638" s="43">
        <f t="shared" si="371"/>
        <v>330.69</v>
      </c>
      <c r="K638" s="43">
        <f t="shared" si="371"/>
        <v>330.69</v>
      </c>
      <c r="L638" s="43">
        <f t="shared" si="371"/>
        <v>330.69</v>
      </c>
      <c r="M638" s="43">
        <f t="shared" si="371"/>
        <v>330.69</v>
      </c>
      <c r="N638" s="43">
        <f t="shared" si="371"/>
        <v>330.69</v>
      </c>
      <c r="O638" s="43">
        <f t="shared" si="371"/>
        <v>330.69</v>
      </c>
      <c r="P638" s="43">
        <f t="shared" si="371"/>
        <v>330.69</v>
      </c>
      <c r="Q638" s="43">
        <f t="shared" si="371"/>
        <v>330.69</v>
      </c>
      <c r="R638" s="43">
        <f t="shared" si="371"/>
        <v>330.69</v>
      </c>
      <c r="S638" s="43">
        <f t="shared" si="371"/>
        <v>330.69</v>
      </c>
      <c r="T638" s="43">
        <f t="shared" si="371"/>
        <v>330.69</v>
      </c>
      <c r="U638" s="43">
        <f t="shared" si="371"/>
        <v>330.69</v>
      </c>
      <c r="V638" s="43">
        <f t="shared" si="371"/>
        <v>330.69</v>
      </c>
      <c r="W638" s="43">
        <f t="shared" si="371"/>
        <v>330.69</v>
      </c>
      <c r="X638" s="43">
        <f t="shared" si="371"/>
        <v>330.69</v>
      </c>
      <c r="Y638" s="43">
        <f t="shared" si="371"/>
        <v>330.69</v>
      </c>
      <c r="Z638" s="43">
        <f t="shared" si="371"/>
        <v>330.69</v>
      </c>
      <c r="AA638" s="43">
        <f t="shared" si="371"/>
        <v>330.69</v>
      </c>
    </row>
    <row r="639" spans="1:27" collapsed="1" x14ac:dyDescent="0.2">
      <c r="B639" s="94" t="s">
        <v>385</v>
      </c>
    </row>
    <row r="640" spans="1:27" x14ac:dyDescent="0.2">
      <c r="B640" s="94" t="s">
        <v>385</v>
      </c>
    </row>
    <row r="641" spans="1:27" x14ac:dyDescent="0.2">
      <c r="A641" s="171" t="s">
        <v>2109</v>
      </c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3"/>
    </row>
    <row r="642" spans="1:27" ht="25.5" x14ac:dyDescent="0.2">
      <c r="A642" s="25" t="s">
        <v>62</v>
      </c>
      <c r="B642" s="26" t="s">
        <v>203</v>
      </c>
      <c r="C642" s="25" t="s">
        <v>204</v>
      </c>
      <c r="D642" s="26" t="s">
        <v>205</v>
      </c>
      <c r="E642" s="26" t="s">
        <v>206</v>
      </c>
      <c r="F642" s="26" t="s">
        <v>207</v>
      </c>
      <c r="G642" s="26" t="s">
        <v>208</v>
      </c>
      <c r="H642" s="26" t="s">
        <v>209</v>
      </c>
      <c r="I642" s="26" t="s">
        <v>210</v>
      </c>
      <c r="J642" s="26" t="s">
        <v>211</v>
      </c>
      <c r="K642" s="26" t="s">
        <v>212</v>
      </c>
      <c r="L642" s="26" t="s">
        <v>213</v>
      </c>
      <c r="M642" s="26" t="s">
        <v>214</v>
      </c>
      <c r="N642" s="26" t="s">
        <v>215</v>
      </c>
      <c r="O642" s="26" t="s">
        <v>216</v>
      </c>
      <c r="P642" s="26" t="s">
        <v>217</v>
      </c>
      <c r="Q642" s="26" t="s">
        <v>218</v>
      </c>
      <c r="R642" s="26" t="s">
        <v>219</v>
      </c>
      <c r="S642" s="26" t="s">
        <v>220</v>
      </c>
      <c r="T642" s="26" t="s">
        <v>221</v>
      </c>
      <c r="U642" s="26" t="s">
        <v>222</v>
      </c>
      <c r="V642" s="26" t="s">
        <v>223</v>
      </c>
      <c r="W642" s="26" t="s">
        <v>224</v>
      </c>
      <c r="X642" s="26" t="s">
        <v>225</v>
      </c>
      <c r="Y642" s="26" t="s">
        <v>226</v>
      </c>
      <c r="Z642" s="26" t="s">
        <v>227</v>
      </c>
      <c r="AA642" s="26" t="s">
        <v>228</v>
      </c>
    </row>
    <row r="643" spans="1:27" x14ac:dyDescent="0.2">
      <c r="A643" s="91" t="s">
        <v>2866</v>
      </c>
      <c r="B643" s="27" t="str">
        <f>"01"&amp;"."&amp;$B$801&amp;"."&amp;$B$802</f>
        <v>01.03.2023</v>
      </c>
      <c r="C643" s="83" t="s">
        <v>74</v>
      </c>
      <c r="D643" s="84">
        <f>ROUND((D644)/1000,5)</f>
        <v>0</v>
      </c>
      <c r="E643" s="84">
        <f t="shared" ref="E643:AA643" si="372">ROUND((E644)/1000,5)</f>
        <v>0</v>
      </c>
      <c r="F643" s="84">
        <f t="shared" si="372"/>
        <v>0</v>
      </c>
      <c r="G643" s="84">
        <f t="shared" si="372"/>
        <v>0</v>
      </c>
      <c r="H643" s="84">
        <f t="shared" si="372"/>
        <v>7.4440000000000006E-2</v>
      </c>
      <c r="I643" s="84">
        <f t="shared" si="372"/>
        <v>0.11119</v>
      </c>
      <c r="J643" s="84">
        <f t="shared" si="372"/>
        <v>0.1812</v>
      </c>
      <c r="K643" s="84">
        <f t="shared" si="372"/>
        <v>3.9620000000000002E-2</v>
      </c>
      <c r="L643" s="84">
        <f t="shared" si="372"/>
        <v>4.0899999999999999E-2</v>
      </c>
      <c r="M643" s="84">
        <f t="shared" si="372"/>
        <v>0</v>
      </c>
      <c r="N643" s="84">
        <f t="shared" si="372"/>
        <v>0</v>
      </c>
      <c r="O643" s="84">
        <f t="shared" si="372"/>
        <v>0</v>
      </c>
      <c r="P643" s="84">
        <f t="shared" si="372"/>
        <v>0</v>
      </c>
      <c r="Q643" s="84">
        <f t="shared" si="372"/>
        <v>0</v>
      </c>
      <c r="R643" s="84">
        <f t="shared" si="372"/>
        <v>0</v>
      </c>
      <c r="S643" s="84">
        <f t="shared" si="372"/>
        <v>0</v>
      </c>
      <c r="T643" s="84">
        <f t="shared" si="372"/>
        <v>1.4400000000000001E-3</v>
      </c>
      <c r="U643" s="84">
        <f t="shared" si="372"/>
        <v>2.3900000000000002E-3</v>
      </c>
      <c r="V643" s="84">
        <f t="shared" si="372"/>
        <v>1.3899999999999999E-2</v>
      </c>
      <c r="W643" s="84">
        <f t="shared" si="372"/>
        <v>0</v>
      </c>
      <c r="X643" s="84">
        <f t="shared" si="372"/>
        <v>0</v>
      </c>
      <c r="Y643" s="84">
        <f t="shared" si="372"/>
        <v>0</v>
      </c>
      <c r="Z643" s="84">
        <f t="shared" si="372"/>
        <v>0</v>
      </c>
      <c r="AA643" s="84">
        <f t="shared" si="372"/>
        <v>0</v>
      </c>
    </row>
    <row r="644" spans="1:27" ht="12.75" hidden="1" customHeight="1" outlineLevel="1" x14ac:dyDescent="0.2">
      <c r="A644" s="92" t="s">
        <v>2867</v>
      </c>
      <c r="B644" s="62" t="s">
        <v>231</v>
      </c>
      <c r="C644" s="42" t="s">
        <v>77</v>
      </c>
      <c r="D644" s="43">
        <v>0</v>
      </c>
      <c r="E644" s="43">
        <v>0</v>
      </c>
      <c r="F644" s="43">
        <v>0</v>
      </c>
      <c r="G644" s="43">
        <v>0</v>
      </c>
      <c r="H644" s="43">
        <v>74.44</v>
      </c>
      <c r="I644" s="43">
        <v>111.19</v>
      </c>
      <c r="J644" s="43">
        <v>181.2</v>
      </c>
      <c r="K644" s="43">
        <v>39.619999999999997</v>
      </c>
      <c r="L644" s="43">
        <v>40.9</v>
      </c>
      <c r="M644" s="43">
        <v>0</v>
      </c>
      <c r="N644" s="43">
        <v>0</v>
      </c>
      <c r="O644" s="43">
        <v>0</v>
      </c>
      <c r="P644" s="43">
        <v>0</v>
      </c>
      <c r="Q644" s="43">
        <v>0</v>
      </c>
      <c r="R644" s="43">
        <v>0</v>
      </c>
      <c r="S644" s="43">
        <v>0</v>
      </c>
      <c r="T644" s="43">
        <v>1.44</v>
      </c>
      <c r="U644" s="43">
        <v>2.39</v>
      </c>
      <c r="V644" s="43">
        <v>13.9</v>
      </c>
      <c r="W644" s="43">
        <v>0</v>
      </c>
      <c r="X644" s="43">
        <v>0</v>
      </c>
      <c r="Y644" s="43">
        <v>0</v>
      </c>
      <c r="Z644" s="43">
        <v>0</v>
      </c>
      <c r="AA644" s="43">
        <v>0</v>
      </c>
    </row>
    <row r="645" spans="1:27" collapsed="1" x14ac:dyDescent="0.2">
      <c r="A645" s="91" t="s">
        <v>2868</v>
      </c>
      <c r="B645" s="27" t="str">
        <f>"02"&amp;"."&amp;$B$801&amp;"."&amp;$B$802</f>
        <v>02.03.2023</v>
      </c>
      <c r="C645" s="83" t="s">
        <v>74</v>
      </c>
      <c r="D645" s="84">
        <f>ROUND((D646)/1000,5)</f>
        <v>0</v>
      </c>
      <c r="E645" s="84">
        <f t="shared" ref="E645:AA645" si="373">ROUND((E646)/1000,5)</f>
        <v>0</v>
      </c>
      <c r="F645" s="84">
        <f t="shared" si="373"/>
        <v>0</v>
      </c>
      <c r="G645" s="84">
        <f t="shared" si="373"/>
        <v>1.091E-2</v>
      </c>
      <c r="H645" s="84">
        <f t="shared" si="373"/>
        <v>0.12009</v>
      </c>
      <c r="I645" s="84">
        <f t="shared" si="373"/>
        <v>0.13469999999999999</v>
      </c>
      <c r="J645" s="84">
        <f t="shared" si="373"/>
        <v>0.12157</v>
      </c>
      <c r="K645" s="84">
        <f t="shared" si="373"/>
        <v>4.6519999999999999E-2</v>
      </c>
      <c r="L645" s="84">
        <f t="shared" si="373"/>
        <v>3.637E-2</v>
      </c>
      <c r="M645" s="84">
        <f t="shared" si="373"/>
        <v>4.0000000000000003E-5</v>
      </c>
      <c r="N645" s="84">
        <f t="shared" si="373"/>
        <v>0</v>
      </c>
      <c r="O645" s="84">
        <f t="shared" si="373"/>
        <v>0</v>
      </c>
      <c r="P645" s="84">
        <f t="shared" si="373"/>
        <v>0</v>
      </c>
      <c r="Q645" s="84">
        <f t="shared" si="373"/>
        <v>0</v>
      </c>
      <c r="R645" s="84">
        <f t="shared" si="373"/>
        <v>0</v>
      </c>
      <c r="S645" s="84">
        <f t="shared" si="373"/>
        <v>0</v>
      </c>
      <c r="T645" s="84">
        <f t="shared" si="373"/>
        <v>0</v>
      </c>
      <c r="U645" s="84">
        <f t="shared" si="373"/>
        <v>0</v>
      </c>
      <c r="V645" s="84">
        <f t="shared" si="373"/>
        <v>0</v>
      </c>
      <c r="W645" s="84">
        <f t="shared" si="373"/>
        <v>0</v>
      </c>
      <c r="X645" s="84">
        <f t="shared" si="373"/>
        <v>0</v>
      </c>
      <c r="Y645" s="84">
        <f t="shared" si="373"/>
        <v>0</v>
      </c>
      <c r="Z645" s="84">
        <f t="shared" si="373"/>
        <v>0</v>
      </c>
      <c r="AA645" s="84">
        <f t="shared" si="373"/>
        <v>0</v>
      </c>
    </row>
    <row r="646" spans="1:27" ht="12.75" hidden="1" customHeight="1" outlineLevel="1" x14ac:dyDescent="0.2">
      <c r="A646" s="92" t="s">
        <v>2869</v>
      </c>
      <c r="B646" s="62" t="s">
        <v>231</v>
      </c>
      <c r="C646" s="42" t="s">
        <v>77</v>
      </c>
      <c r="D646" s="43">
        <v>0</v>
      </c>
      <c r="E646" s="43">
        <v>0</v>
      </c>
      <c r="F646" s="43">
        <v>0</v>
      </c>
      <c r="G646" s="43">
        <v>10.91</v>
      </c>
      <c r="H646" s="43">
        <v>120.09</v>
      </c>
      <c r="I646" s="43">
        <v>134.69999999999999</v>
      </c>
      <c r="J646" s="43">
        <v>121.57</v>
      </c>
      <c r="K646" s="43">
        <v>46.52</v>
      </c>
      <c r="L646" s="43">
        <v>36.369999999999997</v>
      </c>
      <c r="M646" s="43">
        <v>0.04</v>
      </c>
      <c r="N646" s="43">
        <v>0</v>
      </c>
      <c r="O646" s="43">
        <v>0</v>
      </c>
      <c r="P646" s="43">
        <v>0</v>
      </c>
      <c r="Q646" s="43">
        <v>0</v>
      </c>
      <c r="R646" s="43">
        <v>0</v>
      </c>
      <c r="S646" s="43">
        <v>0</v>
      </c>
      <c r="T646" s="43">
        <v>0</v>
      </c>
      <c r="U646" s="43">
        <v>0</v>
      </c>
      <c r="V646" s="43">
        <v>0</v>
      </c>
      <c r="W646" s="43">
        <v>0</v>
      </c>
      <c r="X646" s="43">
        <v>0</v>
      </c>
      <c r="Y646" s="43">
        <v>0</v>
      </c>
      <c r="Z646" s="43">
        <v>0</v>
      </c>
      <c r="AA646" s="43">
        <v>0</v>
      </c>
    </row>
    <row r="647" spans="1:27" collapsed="1" x14ac:dyDescent="0.2">
      <c r="A647" s="91" t="s">
        <v>2870</v>
      </c>
      <c r="B647" s="27" t="str">
        <f>"03"&amp;"."&amp;$B$801&amp;"."&amp;$B$802</f>
        <v>03.03.2023</v>
      </c>
      <c r="C647" s="83" t="s">
        <v>74</v>
      </c>
      <c r="D647" s="84">
        <f>ROUND((D648)/1000,5)</f>
        <v>0</v>
      </c>
      <c r="E647" s="84">
        <f t="shared" ref="E647:AA647" si="374">ROUND((E648)/1000,5)</f>
        <v>0</v>
      </c>
      <c r="F647" s="84">
        <f t="shared" si="374"/>
        <v>0</v>
      </c>
      <c r="G647" s="84">
        <f t="shared" si="374"/>
        <v>0</v>
      </c>
      <c r="H647" s="84">
        <f t="shared" si="374"/>
        <v>2.034E-2</v>
      </c>
      <c r="I647" s="84">
        <f t="shared" si="374"/>
        <v>5.9819999999999998E-2</v>
      </c>
      <c r="J647" s="84">
        <f t="shared" si="374"/>
        <v>5.6800000000000003E-2</v>
      </c>
      <c r="K647" s="84">
        <f t="shared" si="374"/>
        <v>1.3729999999999999E-2</v>
      </c>
      <c r="L647" s="84">
        <f t="shared" si="374"/>
        <v>0</v>
      </c>
      <c r="M647" s="84">
        <f t="shared" si="374"/>
        <v>0</v>
      </c>
      <c r="N647" s="84">
        <f t="shared" si="374"/>
        <v>0</v>
      </c>
      <c r="O647" s="84">
        <f t="shared" si="374"/>
        <v>0</v>
      </c>
      <c r="P647" s="84">
        <f t="shared" si="374"/>
        <v>0</v>
      </c>
      <c r="Q647" s="84">
        <f t="shared" si="374"/>
        <v>0</v>
      </c>
      <c r="R647" s="84">
        <f t="shared" si="374"/>
        <v>0</v>
      </c>
      <c r="S647" s="84">
        <f t="shared" si="374"/>
        <v>0</v>
      </c>
      <c r="T647" s="84">
        <f t="shared" si="374"/>
        <v>0</v>
      </c>
      <c r="U647" s="84">
        <f t="shared" si="374"/>
        <v>0</v>
      </c>
      <c r="V647" s="84">
        <f t="shared" si="374"/>
        <v>0</v>
      </c>
      <c r="W647" s="84">
        <f t="shared" si="374"/>
        <v>0</v>
      </c>
      <c r="X647" s="84">
        <f t="shared" si="374"/>
        <v>0</v>
      </c>
      <c r="Y647" s="84">
        <f t="shared" si="374"/>
        <v>0</v>
      </c>
      <c r="Z647" s="84">
        <f t="shared" si="374"/>
        <v>0</v>
      </c>
      <c r="AA647" s="84">
        <f t="shared" si="374"/>
        <v>0</v>
      </c>
    </row>
    <row r="648" spans="1:27" ht="12.75" hidden="1" customHeight="1" outlineLevel="1" x14ac:dyDescent="0.2">
      <c r="A648" s="92" t="s">
        <v>2871</v>
      </c>
      <c r="B648" s="62" t="s">
        <v>231</v>
      </c>
      <c r="C648" s="42" t="s">
        <v>77</v>
      </c>
      <c r="D648" s="43">
        <v>0</v>
      </c>
      <c r="E648" s="43">
        <v>0</v>
      </c>
      <c r="F648" s="43">
        <v>0</v>
      </c>
      <c r="G648" s="43">
        <v>0</v>
      </c>
      <c r="H648" s="43">
        <v>20.34</v>
      </c>
      <c r="I648" s="43">
        <v>59.82</v>
      </c>
      <c r="J648" s="43">
        <v>56.8</v>
      </c>
      <c r="K648" s="43">
        <v>13.73</v>
      </c>
      <c r="L648" s="43">
        <v>0</v>
      </c>
      <c r="M648" s="43">
        <v>0</v>
      </c>
      <c r="N648" s="43">
        <v>0</v>
      </c>
      <c r="O648" s="43">
        <v>0</v>
      </c>
      <c r="P648" s="43">
        <v>0</v>
      </c>
      <c r="Q648" s="43">
        <v>0</v>
      </c>
      <c r="R648" s="43">
        <v>0</v>
      </c>
      <c r="S648" s="43">
        <v>0</v>
      </c>
      <c r="T648" s="43">
        <v>0</v>
      </c>
      <c r="U648" s="43">
        <v>0</v>
      </c>
      <c r="V648" s="43">
        <v>0</v>
      </c>
      <c r="W648" s="43">
        <v>0</v>
      </c>
      <c r="X648" s="43">
        <v>0</v>
      </c>
      <c r="Y648" s="43">
        <v>0</v>
      </c>
      <c r="Z648" s="43">
        <v>0</v>
      </c>
      <c r="AA648" s="43">
        <v>0</v>
      </c>
    </row>
    <row r="649" spans="1:27" collapsed="1" x14ac:dyDescent="0.2">
      <c r="A649" s="91" t="s">
        <v>2872</v>
      </c>
      <c r="B649" s="27" t="str">
        <f>"04"&amp;"."&amp;$B$801&amp;"."&amp;$B$802</f>
        <v>04.03.2023</v>
      </c>
      <c r="C649" s="83" t="s">
        <v>74</v>
      </c>
      <c r="D649" s="84">
        <f>ROUND((D650)/1000,5)</f>
        <v>0</v>
      </c>
      <c r="E649" s="84">
        <f t="shared" ref="E649:AA649" si="375">ROUND((E650)/1000,5)</f>
        <v>0</v>
      </c>
      <c r="F649" s="84">
        <f t="shared" si="375"/>
        <v>0</v>
      </c>
      <c r="G649" s="84">
        <f t="shared" si="375"/>
        <v>7.4799999999999997E-3</v>
      </c>
      <c r="H649" s="84">
        <f t="shared" si="375"/>
        <v>4.8259999999999997E-2</v>
      </c>
      <c r="I649" s="84">
        <f t="shared" si="375"/>
        <v>1.6930000000000001E-2</v>
      </c>
      <c r="J649" s="84">
        <f t="shared" si="375"/>
        <v>0</v>
      </c>
      <c r="K649" s="84">
        <f t="shared" si="375"/>
        <v>3.1130000000000001E-2</v>
      </c>
      <c r="L649" s="84">
        <f t="shared" si="375"/>
        <v>7.7109999999999998E-2</v>
      </c>
      <c r="M649" s="84">
        <f t="shared" si="375"/>
        <v>3.8179999999999999E-2</v>
      </c>
      <c r="N649" s="84">
        <f t="shared" si="375"/>
        <v>3.8089999999999999E-2</v>
      </c>
      <c r="O649" s="84">
        <f t="shared" si="375"/>
        <v>2.8920000000000001E-2</v>
      </c>
      <c r="P649" s="84">
        <f t="shared" si="375"/>
        <v>5.2700000000000004E-3</v>
      </c>
      <c r="Q649" s="84">
        <f t="shared" si="375"/>
        <v>2.7899999999999999E-3</v>
      </c>
      <c r="R649" s="84">
        <f t="shared" si="375"/>
        <v>0</v>
      </c>
      <c r="S649" s="84">
        <f t="shared" si="375"/>
        <v>4.2000000000000002E-4</v>
      </c>
      <c r="T649" s="84">
        <f t="shared" si="375"/>
        <v>1.882E-2</v>
      </c>
      <c r="U649" s="84">
        <f t="shared" si="375"/>
        <v>1.917E-2</v>
      </c>
      <c r="V649" s="84">
        <f t="shared" si="375"/>
        <v>0.10101</v>
      </c>
      <c r="W649" s="84">
        <f t="shared" si="375"/>
        <v>0</v>
      </c>
      <c r="X649" s="84">
        <f t="shared" si="375"/>
        <v>0</v>
      </c>
      <c r="Y649" s="84">
        <f t="shared" si="375"/>
        <v>0</v>
      </c>
      <c r="Z649" s="84">
        <f t="shared" si="375"/>
        <v>0</v>
      </c>
      <c r="AA649" s="84">
        <f t="shared" si="375"/>
        <v>0</v>
      </c>
    </row>
    <row r="650" spans="1:27" ht="12.75" hidden="1" customHeight="1" outlineLevel="1" x14ac:dyDescent="0.2">
      <c r="A650" s="92" t="s">
        <v>2873</v>
      </c>
      <c r="B650" s="62" t="s">
        <v>231</v>
      </c>
      <c r="C650" s="42" t="s">
        <v>77</v>
      </c>
      <c r="D650" s="43">
        <v>0</v>
      </c>
      <c r="E650" s="43">
        <v>0</v>
      </c>
      <c r="F650" s="43">
        <v>0</v>
      </c>
      <c r="G650" s="43">
        <v>7.48</v>
      </c>
      <c r="H650" s="43">
        <v>48.26</v>
      </c>
      <c r="I650" s="43">
        <v>16.93</v>
      </c>
      <c r="J650" s="43">
        <v>0</v>
      </c>
      <c r="K650" s="43">
        <v>31.13</v>
      </c>
      <c r="L650" s="43">
        <v>77.11</v>
      </c>
      <c r="M650" s="43">
        <v>38.18</v>
      </c>
      <c r="N650" s="43">
        <v>38.090000000000003</v>
      </c>
      <c r="O650" s="43">
        <v>28.92</v>
      </c>
      <c r="P650" s="43">
        <v>5.27</v>
      </c>
      <c r="Q650" s="43">
        <v>2.79</v>
      </c>
      <c r="R650" s="43">
        <v>0</v>
      </c>
      <c r="S650" s="43">
        <v>0.42</v>
      </c>
      <c r="T650" s="43">
        <v>18.82</v>
      </c>
      <c r="U650" s="43">
        <v>19.170000000000002</v>
      </c>
      <c r="V650" s="43">
        <v>101.01</v>
      </c>
      <c r="W650" s="43">
        <v>0</v>
      </c>
      <c r="X650" s="43">
        <v>0</v>
      </c>
      <c r="Y650" s="43">
        <v>0</v>
      </c>
      <c r="Z650" s="43">
        <v>0</v>
      </c>
      <c r="AA650" s="43">
        <v>0</v>
      </c>
    </row>
    <row r="651" spans="1:27" collapsed="1" x14ac:dyDescent="0.2">
      <c r="A651" s="91" t="s">
        <v>2874</v>
      </c>
      <c r="B651" s="27" t="str">
        <f>"05"&amp;"."&amp;$B$801&amp;"."&amp;$B$802</f>
        <v>05.03.2023</v>
      </c>
      <c r="C651" s="83" t="s">
        <v>74</v>
      </c>
      <c r="D651" s="84">
        <f>ROUND((D652)/1000,5)</f>
        <v>0</v>
      </c>
      <c r="E651" s="84">
        <f t="shared" ref="E651:AA651" si="376">ROUND((E652)/1000,5)</f>
        <v>0</v>
      </c>
      <c r="F651" s="84">
        <f t="shared" si="376"/>
        <v>0</v>
      </c>
      <c r="G651" s="84">
        <f t="shared" si="376"/>
        <v>0</v>
      </c>
      <c r="H651" s="84">
        <f t="shared" si="376"/>
        <v>3.6229999999999998E-2</v>
      </c>
      <c r="I651" s="84">
        <f t="shared" si="376"/>
        <v>6.0929999999999998E-2</v>
      </c>
      <c r="J651" s="84">
        <f t="shared" si="376"/>
        <v>5.398E-2</v>
      </c>
      <c r="K651" s="84">
        <f t="shared" si="376"/>
        <v>2.665E-2</v>
      </c>
      <c r="L651" s="84">
        <f t="shared" si="376"/>
        <v>3.9039999999999998E-2</v>
      </c>
      <c r="M651" s="84">
        <f t="shared" si="376"/>
        <v>0</v>
      </c>
      <c r="N651" s="84">
        <f t="shared" si="376"/>
        <v>0</v>
      </c>
      <c r="O651" s="84">
        <f t="shared" si="376"/>
        <v>0</v>
      </c>
      <c r="P651" s="84">
        <f t="shared" si="376"/>
        <v>0</v>
      </c>
      <c r="Q651" s="84">
        <f t="shared" si="376"/>
        <v>0</v>
      </c>
      <c r="R651" s="84">
        <f t="shared" si="376"/>
        <v>0</v>
      </c>
      <c r="S651" s="84">
        <f t="shared" si="376"/>
        <v>0</v>
      </c>
      <c r="T651" s="84">
        <f t="shared" si="376"/>
        <v>0</v>
      </c>
      <c r="U651" s="84">
        <f t="shared" si="376"/>
        <v>0</v>
      </c>
      <c r="V651" s="84">
        <f t="shared" si="376"/>
        <v>0.15804000000000001</v>
      </c>
      <c r="W651" s="84">
        <f t="shared" si="376"/>
        <v>7.2609999999999994E-2</v>
      </c>
      <c r="X651" s="84">
        <f t="shared" si="376"/>
        <v>0</v>
      </c>
      <c r="Y651" s="84">
        <f t="shared" si="376"/>
        <v>0</v>
      </c>
      <c r="Z651" s="84">
        <f t="shared" si="376"/>
        <v>0</v>
      </c>
      <c r="AA651" s="84">
        <f t="shared" si="376"/>
        <v>0</v>
      </c>
    </row>
    <row r="652" spans="1:27" ht="12.75" hidden="1" customHeight="1" outlineLevel="1" x14ac:dyDescent="0.2">
      <c r="A652" s="92" t="s">
        <v>2875</v>
      </c>
      <c r="B652" s="62" t="s">
        <v>231</v>
      </c>
      <c r="C652" s="42" t="s">
        <v>77</v>
      </c>
      <c r="D652" s="43">
        <v>0</v>
      </c>
      <c r="E652" s="43">
        <v>0</v>
      </c>
      <c r="F652" s="43">
        <v>0</v>
      </c>
      <c r="G652" s="43">
        <v>0</v>
      </c>
      <c r="H652" s="43">
        <v>36.229999999999997</v>
      </c>
      <c r="I652" s="43">
        <v>60.93</v>
      </c>
      <c r="J652" s="43">
        <v>53.98</v>
      </c>
      <c r="K652" s="43">
        <v>26.65</v>
      </c>
      <c r="L652" s="43">
        <v>39.04</v>
      </c>
      <c r="M652" s="43">
        <v>0</v>
      </c>
      <c r="N652" s="43">
        <v>0</v>
      </c>
      <c r="O652" s="43">
        <v>0</v>
      </c>
      <c r="P652" s="43">
        <v>0</v>
      </c>
      <c r="Q652" s="43">
        <v>0</v>
      </c>
      <c r="R652" s="43">
        <v>0</v>
      </c>
      <c r="S652" s="43">
        <v>0</v>
      </c>
      <c r="T652" s="43">
        <v>0</v>
      </c>
      <c r="U652" s="43">
        <v>0</v>
      </c>
      <c r="V652" s="43">
        <v>158.04</v>
      </c>
      <c r="W652" s="43">
        <v>72.61</v>
      </c>
      <c r="X652" s="43">
        <v>0</v>
      </c>
      <c r="Y652" s="43">
        <v>0</v>
      </c>
      <c r="Z652" s="43">
        <v>0</v>
      </c>
      <c r="AA652" s="43">
        <v>0</v>
      </c>
    </row>
    <row r="653" spans="1:27" collapsed="1" x14ac:dyDescent="0.2">
      <c r="A653" s="91" t="s">
        <v>2876</v>
      </c>
      <c r="B653" s="27" t="str">
        <f>"06"&amp;"."&amp;$B$801&amp;"."&amp;$B$802</f>
        <v>06.03.2023</v>
      </c>
      <c r="C653" s="83" t="s">
        <v>74</v>
      </c>
      <c r="D653" s="84">
        <f>ROUND((D654)/1000,5)</f>
        <v>0</v>
      </c>
      <c r="E653" s="84">
        <f t="shared" ref="E653:AA653" si="377">ROUND((E654)/1000,5)</f>
        <v>0</v>
      </c>
      <c r="F653" s="84">
        <f t="shared" si="377"/>
        <v>0</v>
      </c>
      <c r="G653" s="84">
        <f t="shared" si="377"/>
        <v>4.0219999999999999E-2</v>
      </c>
      <c r="H653" s="84">
        <f t="shared" si="377"/>
        <v>0.11622</v>
      </c>
      <c r="I653" s="84">
        <f t="shared" si="377"/>
        <v>7.6170000000000002E-2</v>
      </c>
      <c r="J653" s="84">
        <f t="shared" si="377"/>
        <v>6.719E-2</v>
      </c>
      <c r="K653" s="84">
        <f t="shared" si="377"/>
        <v>4.0919999999999998E-2</v>
      </c>
      <c r="L653" s="84">
        <f t="shared" si="377"/>
        <v>2.5649999999999999E-2</v>
      </c>
      <c r="M653" s="84">
        <f t="shared" si="377"/>
        <v>0.37974000000000002</v>
      </c>
      <c r="N653" s="84">
        <f t="shared" si="377"/>
        <v>0.12617</v>
      </c>
      <c r="O653" s="84">
        <f t="shared" si="377"/>
        <v>0</v>
      </c>
      <c r="P653" s="84">
        <f t="shared" si="377"/>
        <v>0</v>
      </c>
      <c r="Q653" s="84">
        <f t="shared" si="377"/>
        <v>0</v>
      </c>
      <c r="R653" s="84">
        <f t="shared" si="377"/>
        <v>0</v>
      </c>
      <c r="S653" s="84">
        <f t="shared" si="377"/>
        <v>0</v>
      </c>
      <c r="T653" s="84">
        <f t="shared" si="377"/>
        <v>5.0049999999999997E-2</v>
      </c>
      <c r="U653" s="84">
        <f t="shared" si="377"/>
        <v>0</v>
      </c>
      <c r="V653" s="84">
        <f t="shared" si="377"/>
        <v>0.32640999999999998</v>
      </c>
      <c r="W653" s="84">
        <f t="shared" si="377"/>
        <v>0</v>
      </c>
      <c r="X653" s="84">
        <f t="shared" si="377"/>
        <v>0</v>
      </c>
      <c r="Y653" s="84">
        <f t="shared" si="377"/>
        <v>0</v>
      </c>
      <c r="Z653" s="84">
        <f t="shared" si="377"/>
        <v>0</v>
      </c>
      <c r="AA653" s="84">
        <f t="shared" si="377"/>
        <v>0</v>
      </c>
    </row>
    <row r="654" spans="1:27" ht="12.75" hidden="1" customHeight="1" outlineLevel="1" x14ac:dyDescent="0.2">
      <c r="A654" s="92" t="s">
        <v>2877</v>
      </c>
      <c r="B654" s="62" t="s">
        <v>231</v>
      </c>
      <c r="C654" s="42" t="s">
        <v>77</v>
      </c>
      <c r="D654" s="43">
        <v>0</v>
      </c>
      <c r="E654" s="43">
        <v>0</v>
      </c>
      <c r="F654" s="43">
        <v>0</v>
      </c>
      <c r="G654" s="43">
        <v>40.22</v>
      </c>
      <c r="H654" s="43">
        <v>116.22</v>
      </c>
      <c r="I654" s="43">
        <v>76.17</v>
      </c>
      <c r="J654" s="43">
        <v>67.19</v>
      </c>
      <c r="K654" s="43">
        <v>40.92</v>
      </c>
      <c r="L654" s="43">
        <v>25.65</v>
      </c>
      <c r="M654" s="43">
        <v>379.74</v>
      </c>
      <c r="N654" s="43">
        <v>126.17</v>
      </c>
      <c r="O654" s="43">
        <v>0</v>
      </c>
      <c r="P654" s="43">
        <v>0</v>
      </c>
      <c r="Q654" s="43">
        <v>0</v>
      </c>
      <c r="R654" s="43">
        <v>0</v>
      </c>
      <c r="S654" s="43">
        <v>0</v>
      </c>
      <c r="T654" s="43">
        <v>50.05</v>
      </c>
      <c r="U654" s="43">
        <v>0</v>
      </c>
      <c r="V654" s="43">
        <v>326.41000000000003</v>
      </c>
      <c r="W654" s="43">
        <v>0</v>
      </c>
      <c r="X654" s="43">
        <v>0</v>
      </c>
      <c r="Y654" s="43">
        <v>0</v>
      </c>
      <c r="Z654" s="43">
        <v>0</v>
      </c>
      <c r="AA654" s="43">
        <v>0</v>
      </c>
    </row>
    <row r="655" spans="1:27" collapsed="1" x14ac:dyDescent="0.2">
      <c r="A655" s="91" t="s">
        <v>2878</v>
      </c>
      <c r="B655" s="27" t="str">
        <f>"07"&amp;"."&amp;$B$801&amp;"."&amp;$B$802</f>
        <v>07.03.2023</v>
      </c>
      <c r="C655" s="83" t="s">
        <v>74</v>
      </c>
      <c r="D655" s="84">
        <f>ROUND((D656)/1000,5)</f>
        <v>0</v>
      </c>
      <c r="E655" s="84">
        <f t="shared" ref="E655:AA655" si="378">ROUND((E656)/1000,5)</f>
        <v>0</v>
      </c>
      <c r="F655" s="84">
        <f t="shared" si="378"/>
        <v>0</v>
      </c>
      <c r="G655" s="84">
        <f t="shared" si="378"/>
        <v>0</v>
      </c>
      <c r="H655" s="84">
        <f t="shared" si="378"/>
        <v>2.2409999999999999E-2</v>
      </c>
      <c r="I655" s="84">
        <f t="shared" si="378"/>
        <v>7.4230000000000004E-2</v>
      </c>
      <c r="J655" s="84">
        <f t="shared" si="378"/>
        <v>5.3659999999999999E-2</v>
      </c>
      <c r="K655" s="84">
        <f t="shared" si="378"/>
        <v>3.0349999999999999E-2</v>
      </c>
      <c r="L655" s="84">
        <f t="shared" si="378"/>
        <v>6.3630000000000006E-2</v>
      </c>
      <c r="M655" s="84">
        <f t="shared" si="378"/>
        <v>4.1829999999999999E-2</v>
      </c>
      <c r="N655" s="84">
        <f t="shared" si="378"/>
        <v>0.19694999999999999</v>
      </c>
      <c r="O655" s="84">
        <f t="shared" si="378"/>
        <v>0</v>
      </c>
      <c r="P655" s="84">
        <f t="shared" si="378"/>
        <v>0</v>
      </c>
      <c r="Q655" s="84">
        <f t="shared" si="378"/>
        <v>9.7000000000000005E-4</v>
      </c>
      <c r="R655" s="84">
        <f t="shared" si="378"/>
        <v>8.5100000000000002E-3</v>
      </c>
      <c r="S655" s="84">
        <f t="shared" si="378"/>
        <v>5.0750000000000003E-2</v>
      </c>
      <c r="T655" s="84">
        <f t="shared" si="378"/>
        <v>5.9409999999999998E-2</v>
      </c>
      <c r="U655" s="84">
        <f t="shared" si="378"/>
        <v>6.1199999999999997E-2</v>
      </c>
      <c r="V655" s="84">
        <f t="shared" si="378"/>
        <v>0.12395</v>
      </c>
      <c r="W655" s="84">
        <f t="shared" si="378"/>
        <v>4.2169999999999999E-2</v>
      </c>
      <c r="X655" s="84">
        <f t="shared" si="378"/>
        <v>0</v>
      </c>
      <c r="Y655" s="84">
        <f t="shared" si="378"/>
        <v>0</v>
      </c>
      <c r="Z655" s="84">
        <f t="shared" si="378"/>
        <v>0</v>
      </c>
      <c r="AA655" s="84">
        <f t="shared" si="378"/>
        <v>0</v>
      </c>
    </row>
    <row r="656" spans="1:27" ht="12.75" hidden="1" customHeight="1" outlineLevel="1" x14ac:dyDescent="0.2">
      <c r="A656" s="92" t="s">
        <v>2879</v>
      </c>
      <c r="B656" s="62" t="s">
        <v>231</v>
      </c>
      <c r="C656" s="42" t="s">
        <v>77</v>
      </c>
      <c r="D656" s="43">
        <v>0</v>
      </c>
      <c r="E656" s="43">
        <v>0</v>
      </c>
      <c r="F656" s="43">
        <v>0</v>
      </c>
      <c r="G656" s="43">
        <v>0</v>
      </c>
      <c r="H656" s="43">
        <v>22.41</v>
      </c>
      <c r="I656" s="43">
        <v>74.23</v>
      </c>
      <c r="J656" s="43">
        <v>53.66</v>
      </c>
      <c r="K656" s="43">
        <v>30.35</v>
      </c>
      <c r="L656" s="43">
        <v>63.63</v>
      </c>
      <c r="M656" s="43">
        <v>41.83</v>
      </c>
      <c r="N656" s="43">
        <v>196.95</v>
      </c>
      <c r="O656" s="43">
        <v>0</v>
      </c>
      <c r="P656" s="43">
        <v>0</v>
      </c>
      <c r="Q656" s="43">
        <v>0.97</v>
      </c>
      <c r="R656" s="43">
        <v>8.51</v>
      </c>
      <c r="S656" s="43">
        <v>50.75</v>
      </c>
      <c r="T656" s="43">
        <v>59.41</v>
      </c>
      <c r="U656" s="43">
        <v>61.2</v>
      </c>
      <c r="V656" s="43">
        <v>123.95</v>
      </c>
      <c r="W656" s="43">
        <v>42.17</v>
      </c>
      <c r="X656" s="43">
        <v>0</v>
      </c>
      <c r="Y656" s="43">
        <v>0</v>
      </c>
      <c r="Z656" s="43">
        <v>0</v>
      </c>
      <c r="AA656" s="43">
        <v>0</v>
      </c>
    </row>
    <row r="657" spans="1:27" collapsed="1" x14ac:dyDescent="0.2">
      <c r="A657" s="91" t="s">
        <v>2880</v>
      </c>
      <c r="B657" s="27" t="str">
        <f>"08"&amp;"."&amp;$B$801&amp;"."&amp;$B$802</f>
        <v>08.03.2023</v>
      </c>
      <c r="C657" s="83" t="s">
        <v>74</v>
      </c>
      <c r="D657" s="84">
        <f>ROUND((D658)/1000,5)</f>
        <v>0</v>
      </c>
      <c r="E657" s="84">
        <f t="shared" ref="E657:AA657" si="379">ROUND((E658)/1000,5)</f>
        <v>0</v>
      </c>
      <c r="F657" s="84">
        <f t="shared" si="379"/>
        <v>0</v>
      </c>
      <c r="G657" s="84">
        <f t="shared" si="379"/>
        <v>0</v>
      </c>
      <c r="H657" s="84">
        <f t="shared" si="379"/>
        <v>1.06E-3</v>
      </c>
      <c r="I657" s="84">
        <f t="shared" si="379"/>
        <v>8.319E-2</v>
      </c>
      <c r="J657" s="84">
        <f t="shared" si="379"/>
        <v>5.953E-2</v>
      </c>
      <c r="K657" s="84">
        <f t="shared" si="379"/>
        <v>7.0620000000000002E-2</v>
      </c>
      <c r="L657" s="84">
        <f t="shared" si="379"/>
        <v>3.703E-2</v>
      </c>
      <c r="M657" s="84">
        <f t="shared" si="379"/>
        <v>1.108E-2</v>
      </c>
      <c r="N657" s="84">
        <f t="shared" si="379"/>
        <v>0</v>
      </c>
      <c r="O657" s="84">
        <f t="shared" si="379"/>
        <v>0</v>
      </c>
      <c r="P657" s="84">
        <f t="shared" si="379"/>
        <v>0</v>
      </c>
      <c r="Q657" s="84">
        <f t="shared" si="379"/>
        <v>0</v>
      </c>
      <c r="R657" s="84">
        <f t="shared" si="379"/>
        <v>0</v>
      </c>
      <c r="S657" s="84">
        <f t="shared" si="379"/>
        <v>0</v>
      </c>
      <c r="T657" s="84">
        <f t="shared" si="379"/>
        <v>0</v>
      </c>
      <c r="U657" s="84">
        <f t="shared" si="379"/>
        <v>0</v>
      </c>
      <c r="V657" s="84">
        <f t="shared" si="379"/>
        <v>0</v>
      </c>
      <c r="W657" s="84">
        <f t="shared" si="379"/>
        <v>0</v>
      </c>
      <c r="X657" s="84">
        <f t="shared" si="379"/>
        <v>0</v>
      </c>
      <c r="Y657" s="84">
        <f t="shared" si="379"/>
        <v>0</v>
      </c>
      <c r="Z657" s="84">
        <f t="shared" si="379"/>
        <v>0</v>
      </c>
      <c r="AA657" s="84">
        <f t="shared" si="379"/>
        <v>0</v>
      </c>
    </row>
    <row r="658" spans="1:27" ht="12.75" hidden="1" customHeight="1" outlineLevel="1" x14ac:dyDescent="0.2">
      <c r="A658" s="92" t="s">
        <v>2881</v>
      </c>
      <c r="B658" s="62" t="s">
        <v>231</v>
      </c>
      <c r="C658" s="42" t="s">
        <v>77</v>
      </c>
      <c r="D658" s="43">
        <v>0</v>
      </c>
      <c r="E658" s="43">
        <v>0</v>
      </c>
      <c r="F658" s="43">
        <v>0</v>
      </c>
      <c r="G658" s="43">
        <v>0</v>
      </c>
      <c r="H658" s="43">
        <v>1.06</v>
      </c>
      <c r="I658" s="43">
        <v>83.19</v>
      </c>
      <c r="J658" s="43">
        <v>59.53</v>
      </c>
      <c r="K658" s="43">
        <v>70.62</v>
      </c>
      <c r="L658" s="43">
        <v>37.03</v>
      </c>
      <c r="M658" s="43">
        <v>11.08</v>
      </c>
      <c r="N658" s="43">
        <v>0</v>
      </c>
      <c r="O658" s="43">
        <v>0</v>
      </c>
      <c r="P658" s="43">
        <v>0</v>
      </c>
      <c r="Q658" s="43">
        <v>0</v>
      </c>
      <c r="R658" s="43">
        <v>0</v>
      </c>
      <c r="S658" s="43">
        <v>0</v>
      </c>
      <c r="T658" s="43">
        <v>0</v>
      </c>
      <c r="U658" s="43">
        <v>0</v>
      </c>
      <c r="V658" s="43">
        <v>0</v>
      </c>
      <c r="W658" s="43">
        <v>0</v>
      </c>
      <c r="X658" s="43">
        <v>0</v>
      </c>
      <c r="Y658" s="43">
        <v>0</v>
      </c>
      <c r="Z658" s="43">
        <v>0</v>
      </c>
      <c r="AA658" s="43">
        <v>0</v>
      </c>
    </row>
    <row r="659" spans="1:27" collapsed="1" x14ac:dyDescent="0.2">
      <c r="A659" s="91" t="s">
        <v>2882</v>
      </c>
      <c r="B659" s="27" t="str">
        <f>"09"&amp;"."&amp;$B$801&amp;"."&amp;$B$802</f>
        <v>09.03.2023</v>
      </c>
      <c r="C659" s="83" t="s">
        <v>74</v>
      </c>
      <c r="D659" s="84">
        <f>ROUND((D660)/1000,5)</f>
        <v>0</v>
      </c>
      <c r="E659" s="84">
        <f t="shared" ref="E659:AA659" si="380">ROUND((E660)/1000,5)</f>
        <v>0</v>
      </c>
      <c r="F659" s="84">
        <f t="shared" si="380"/>
        <v>0</v>
      </c>
      <c r="G659" s="84">
        <f t="shared" si="380"/>
        <v>0</v>
      </c>
      <c r="H659" s="84">
        <f t="shared" si="380"/>
        <v>0</v>
      </c>
      <c r="I659" s="84">
        <f t="shared" si="380"/>
        <v>0.16575999999999999</v>
      </c>
      <c r="J659" s="84">
        <f t="shared" si="380"/>
        <v>5.5539999999999999E-2</v>
      </c>
      <c r="K659" s="84">
        <f t="shared" si="380"/>
        <v>0.12567</v>
      </c>
      <c r="L659" s="84">
        <f t="shared" si="380"/>
        <v>7.4499999999999997E-2</v>
      </c>
      <c r="M659" s="84">
        <f t="shared" si="380"/>
        <v>0</v>
      </c>
      <c r="N659" s="84">
        <f t="shared" si="380"/>
        <v>0</v>
      </c>
      <c r="O659" s="84">
        <f t="shared" si="380"/>
        <v>0</v>
      </c>
      <c r="P659" s="84">
        <f t="shared" si="380"/>
        <v>1.6900000000000001E-3</v>
      </c>
      <c r="Q659" s="84">
        <f t="shared" si="380"/>
        <v>1.16E-3</v>
      </c>
      <c r="R659" s="84">
        <f t="shared" si="380"/>
        <v>2.1099999999999999E-3</v>
      </c>
      <c r="S659" s="84">
        <f t="shared" si="380"/>
        <v>1.0800000000000001E-2</v>
      </c>
      <c r="T659" s="84">
        <f t="shared" si="380"/>
        <v>3.755E-2</v>
      </c>
      <c r="U659" s="84">
        <f t="shared" si="380"/>
        <v>5.067E-2</v>
      </c>
      <c r="V659" s="84">
        <f t="shared" si="380"/>
        <v>9.2299999999999993E-2</v>
      </c>
      <c r="W659" s="84">
        <f t="shared" si="380"/>
        <v>6.3000000000000003E-4</v>
      </c>
      <c r="X659" s="84">
        <f t="shared" si="380"/>
        <v>8.6E-3</v>
      </c>
      <c r="Y659" s="84">
        <f t="shared" si="380"/>
        <v>6.7600000000000004E-3</v>
      </c>
      <c r="Z659" s="84">
        <f t="shared" si="380"/>
        <v>0</v>
      </c>
      <c r="AA659" s="84">
        <f t="shared" si="380"/>
        <v>0</v>
      </c>
    </row>
    <row r="660" spans="1:27" ht="12.75" hidden="1" customHeight="1" outlineLevel="1" x14ac:dyDescent="0.2">
      <c r="A660" s="92" t="s">
        <v>2883</v>
      </c>
      <c r="B660" s="62" t="s">
        <v>231</v>
      </c>
      <c r="C660" s="42" t="s">
        <v>77</v>
      </c>
      <c r="D660" s="43">
        <v>0</v>
      </c>
      <c r="E660" s="43">
        <v>0</v>
      </c>
      <c r="F660" s="43">
        <v>0</v>
      </c>
      <c r="G660" s="43">
        <v>0</v>
      </c>
      <c r="H660" s="43">
        <v>0</v>
      </c>
      <c r="I660" s="43">
        <v>165.76</v>
      </c>
      <c r="J660" s="43">
        <v>55.54</v>
      </c>
      <c r="K660" s="43">
        <v>125.67</v>
      </c>
      <c r="L660" s="43">
        <v>74.5</v>
      </c>
      <c r="M660" s="43">
        <v>0</v>
      </c>
      <c r="N660" s="43">
        <v>0</v>
      </c>
      <c r="O660" s="43">
        <v>0</v>
      </c>
      <c r="P660" s="43">
        <v>1.69</v>
      </c>
      <c r="Q660" s="43">
        <v>1.1599999999999999</v>
      </c>
      <c r="R660" s="43">
        <v>2.11</v>
      </c>
      <c r="S660" s="43">
        <v>10.8</v>
      </c>
      <c r="T660" s="43">
        <v>37.549999999999997</v>
      </c>
      <c r="U660" s="43">
        <v>50.67</v>
      </c>
      <c r="V660" s="43">
        <v>92.3</v>
      </c>
      <c r="W660" s="43">
        <v>0.63</v>
      </c>
      <c r="X660" s="43">
        <v>8.6</v>
      </c>
      <c r="Y660" s="43">
        <v>6.76</v>
      </c>
      <c r="Z660" s="43">
        <v>0</v>
      </c>
      <c r="AA660" s="43">
        <v>0</v>
      </c>
    </row>
    <row r="661" spans="1:27" collapsed="1" x14ac:dyDescent="0.2">
      <c r="A661" s="91" t="s">
        <v>2884</v>
      </c>
      <c r="B661" s="27" t="str">
        <f>"10"&amp;"."&amp;$B$801&amp;"."&amp;$B$802</f>
        <v>10.03.2023</v>
      </c>
      <c r="C661" s="83" t="s">
        <v>74</v>
      </c>
      <c r="D661" s="84">
        <f>ROUND((D662)/1000,5)</f>
        <v>0</v>
      </c>
      <c r="E661" s="84">
        <f t="shared" ref="E661:AA661" si="381">ROUND((E662)/1000,5)</f>
        <v>0</v>
      </c>
      <c r="F661" s="84">
        <f t="shared" si="381"/>
        <v>0</v>
      </c>
      <c r="G661" s="84">
        <f t="shared" si="381"/>
        <v>5.1360000000000003E-2</v>
      </c>
      <c r="H661" s="84">
        <f t="shared" si="381"/>
        <v>0.17286000000000001</v>
      </c>
      <c r="I661" s="84">
        <f t="shared" si="381"/>
        <v>0.12358</v>
      </c>
      <c r="J661" s="84">
        <f t="shared" si="381"/>
        <v>0.11736000000000001</v>
      </c>
      <c r="K661" s="84">
        <f t="shared" si="381"/>
        <v>0.15079999999999999</v>
      </c>
      <c r="L661" s="84">
        <f t="shared" si="381"/>
        <v>7.9320000000000002E-2</v>
      </c>
      <c r="M661" s="84">
        <f t="shared" si="381"/>
        <v>2.742E-2</v>
      </c>
      <c r="N661" s="84">
        <f t="shared" si="381"/>
        <v>3.7879999999999997E-2</v>
      </c>
      <c r="O661" s="84">
        <f t="shared" si="381"/>
        <v>3.1579999999999997E-2</v>
      </c>
      <c r="P661" s="84">
        <f t="shared" si="381"/>
        <v>3.3959999999999997E-2</v>
      </c>
      <c r="Q661" s="84">
        <f t="shared" si="381"/>
        <v>2.9010000000000001E-2</v>
      </c>
      <c r="R661" s="84">
        <f t="shared" si="381"/>
        <v>4.2709999999999998E-2</v>
      </c>
      <c r="S661" s="84">
        <f t="shared" si="381"/>
        <v>5.1830000000000001E-2</v>
      </c>
      <c r="T661" s="84">
        <f t="shared" si="381"/>
        <v>0</v>
      </c>
      <c r="U661" s="84">
        <f t="shared" si="381"/>
        <v>4.795E-2</v>
      </c>
      <c r="V661" s="84">
        <f t="shared" si="381"/>
        <v>2.733E-2</v>
      </c>
      <c r="W661" s="84">
        <f t="shared" si="381"/>
        <v>0</v>
      </c>
      <c r="X661" s="84">
        <f t="shared" si="381"/>
        <v>0</v>
      </c>
      <c r="Y661" s="84">
        <f t="shared" si="381"/>
        <v>0</v>
      </c>
      <c r="Z661" s="84">
        <f t="shared" si="381"/>
        <v>0</v>
      </c>
      <c r="AA661" s="84">
        <f t="shared" si="381"/>
        <v>0</v>
      </c>
    </row>
    <row r="662" spans="1:27" ht="12.75" hidden="1" customHeight="1" outlineLevel="1" x14ac:dyDescent="0.2">
      <c r="A662" s="92" t="s">
        <v>2885</v>
      </c>
      <c r="B662" s="62" t="s">
        <v>231</v>
      </c>
      <c r="C662" s="42" t="s">
        <v>77</v>
      </c>
      <c r="D662" s="43">
        <v>0</v>
      </c>
      <c r="E662" s="43">
        <v>0</v>
      </c>
      <c r="F662" s="43">
        <v>0</v>
      </c>
      <c r="G662" s="43">
        <v>51.36</v>
      </c>
      <c r="H662" s="43">
        <v>172.86</v>
      </c>
      <c r="I662" s="43">
        <v>123.58</v>
      </c>
      <c r="J662" s="43">
        <v>117.36</v>
      </c>
      <c r="K662" s="43">
        <v>150.80000000000001</v>
      </c>
      <c r="L662" s="43">
        <v>79.319999999999993</v>
      </c>
      <c r="M662" s="43">
        <v>27.42</v>
      </c>
      <c r="N662" s="43">
        <v>37.880000000000003</v>
      </c>
      <c r="O662" s="43">
        <v>31.58</v>
      </c>
      <c r="P662" s="43">
        <v>33.96</v>
      </c>
      <c r="Q662" s="43">
        <v>29.01</v>
      </c>
      <c r="R662" s="43">
        <v>42.71</v>
      </c>
      <c r="S662" s="43">
        <v>51.83</v>
      </c>
      <c r="T662" s="43">
        <v>0</v>
      </c>
      <c r="U662" s="43">
        <v>47.95</v>
      </c>
      <c r="V662" s="43">
        <v>27.33</v>
      </c>
      <c r="W662" s="43">
        <v>0</v>
      </c>
      <c r="X662" s="43">
        <v>0</v>
      </c>
      <c r="Y662" s="43">
        <v>0</v>
      </c>
      <c r="Z662" s="43">
        <v>0</v>
      </c>
      <c r="AA662" s="43">
        <v>0</v>
      </c>
    </row>
    <row r="663" spans="1:27" collapsed="1" x14ac:dyDescent="0.2">
      <c r="A663" s="91" t="s">
        <v>2886</v>
      </c>
      <c r="B663" s="27" t="str">
        <f>"11"&amp;"."&amp;$B$801&amp;"."&amp;$B$802</f>
        <v>11.03.2023</v>
      </c>
      <c r="C663" s="83" t="s">
        <v>74</v>
      </c>
      <c r="D663" s="84">
        <f>ROUND((D664)/1000,5)</f>
        <v>0</v>
      </c>
      <c r="E663" s="84">
        <f t="shared" ref="E663:AA663" si="382">ROUND((E664)/1000,5)</f>
        <v>0</v>
      </c>
      <c r="F663" s="84">
        <f t="shared" si="382"/>
        <v>0</v>
      </c>
      <c r="G663" s="84">
        <f t="shared" si="382"/>
        <v>0</v>
      </c>
      <c r="H663" s="84">
        <f t="shared" si="382"/>
        <v>0</v>
      </c>
      <c r="I663" s="84">
        <f t="shared" si="382"/>
        <v>0</v>
      </c>
      <c r="J663" s="84">
        <f t="shared" si="382"/>
        <v>0</v>
      </c>
      <c r="K663" s="84">
        <f t="shared" si="382"/>
        <v>0.13005</v>
      </c>
      <c r="L663" s="84">
        <f t="shared" si="382"/>
        <v>8.9080000000000006E-2</v>
      </c>
      <c r="M663" s="84">
        <f t="shared" si="382"/>
        <v>1.447E-2</v>
      </c>
      <c r="N663" s="84">
        <f t="shared" si="382"/>
        <v>1.7309999999999999E-2</v>
      </c>
      <c r="O663" s="84">
        <f t="shared" si="382"/>
        <v>4.0820000000000002E-2</v>
      </c>
      <c r="P663" s="84">
        <f t="shared" si="382"/>
        <v>5.3600000000000002E-2</v>
      </c>
      <c r="Q663" s="84">
        <f t="shared" si="382"/>
        <v>5.9060000000000001E-2</v>
      </c>
      <c r="R663" s="84">
        <f t="shared" si="382"/>
        <v>7.0529999999999995E-2</v>
      </c>
      <c r="S663" s="84">
        <f t="shared" si="382"/>
        <v>0.11144</v>
      </c>
      <c r="T663" s="84">
        <f t="shared" si="382"/>
        <v>0.11419</v>
      </c>
      <c r="U663" s="84">
        <f t="shared" si="382"/>
        <v>0.11668000000000001</v>
      </c>
      <c r="V663" s="84">
        <f t="shared" si="382"/>
        <v>0.12141</v>
      </c>
      <c r="W663" s="84">
        <f t="shared" si="382"/>
        <v>7.8109999999999999E-2</v>
      </c>
      <c r="X663" s="84">
        <f t="shared" si="382"/>
        <v>3.7100000000000002E-3</v>
      </c>
      <c r="Y663" s="84">
        <f t="shared" si="382"/>
        <v>0</v>
      </c>
      <c r="Z663" s="84">
        <f t="shared" si="382"/>
        <v>0</v>
      </c>
      <c r="AA663" s="84">
        <f t="shared" si="382"/>
        <v>0</v>
      </c>
    </row>
    <row r="664" spans="1:27" ht="12.75" hidden="1" customHeight="1" outlineLevel="1" x14ac:dyDescent="0.2">
      <c r="A664" s="92" t="s">
        <v>2887</v>
      </c>
      <c r="B664" s="62" t="s">
        <v>231</v>
      </c>
      <c r="C664" s="42" t="s">
        <v>77</v>
      </c>
      <c r="D664" s="43">
        <v>0</v>
      </c>
      <c r="E664" s="43">
        <v>0</v>
      </c>
      <c r="F664" s="43">
        <v>0</v>
      </c>
      <c r="G664" s="43">
        <v>0</v>
      </c>
      <c r="H664" s="43">
        <v>0</v>
      </c>
      <c r="I664" s="43">
        <v>0</v>
      </c>
      <c r="J664" s="43">
        <v>0</v>
      </c>
      <c r="K664" s="43">
        <v>130.05000000000001</v>
      </c>
      <c r="L664" s="43">
        <v>89.08</v>
      </c>
      <c r="M664" s="43">
        <v>14.47</v>
      </c>
      <c r="N664" s="43">
        <v>17.309999999999999</v>
      </c>
      <c r="O664" s="43">
        <v>40.82</v>
      </c>
      <c r="P664" s="43">
        <v>53.6</v>
      </c>
      <c r="Q664" s="43">
        <v>59.06</v>
      </c>
      <c r="R664" s="43">
        <v>70.53</v>
      </c>
      <c r="S664" s="43">
        <v>111.44</v>
      </c>
      <c r="T664" s="43">
        <v>114.19</v>
      </c>
      <c r="U664" s="43">
        <v>116.68</v>
      </c>
      <c r="V664" s="43">
        <v>121.41</v>
      </c>
      <c r="W664" s="43">
        <v>78.11</v>
      </c>
      <c r="X664" s="43">
        <v>3.71</v>
      </c>
      <c r="Y664" s="43">
        <v>0</v>
      </c>
      <c r="Z664" s="43">
        <v>0</v>
      </c>
      <c r="AA664" s="43">
        <v>0</v>
      </c>
    </row>
    <row r="665" spans="1:27" collapsed="1" x14ac:dyDescent="0.2">
      <c r="A665" s="91" t="s">
        <v>2888</v>
      </c>
      <c r="B665" s="27" t="str">
        <f>"12"&amp;"."&amp;$B$801&amp;"."&amp;$B$802</f>
        <v>12.03.2023</v>
      </c>
      <c r="C665" s="83" t="s">
        <v>74</v>
      </c>
      <c r="D665" s="84">
        <f>ROUND((D666)/1000,5)</f>
        <v>0</v>
      </c>
      <c r="E665" s="84">
        <f t="shared" ref="E665:AA665" si="383">ROUND((E666)/1000,5)</f>
        <v>0</v>
      </c>
      <c r="F665" s="84">
        <f t="shared" si="383"/>
        <v>0</v>
      </c>
      <c r="G665" s="84">
        <f t="shared" si="383"/>
        <v>0</v>
      </c>
      <c r="H665" s="84">
        <f t="shared" si="383"/>
        <v>0</v>
      </c>
      <c r="I665" s="84">
        <f t="shared" si="383"/>
        <v>9.2300000000000004E-3</v>
      </c>
      <c r="J665" s="84">
        <f t="shared" si="383"/>
        <v>4.1320000000000003E-2</v>
      </c>
      <c r="K665" s="84">
        <f t="shared" si="383"/>
        <v>9.6689999999999998E-2</v>
      </c>
      <c r="L665" s="84">
        <f t="shared" si="383"/>
        <v>0.11582000000000001</v>
      </c>
      <c r="M665" s="84">
        <f t="shared" si="383"/>
        <v>0</v>
      </c>
      <c r="N665" s="84">
        <f t="shared" si="383"/>
        <v>0</v>
      </c>
      <c r="O665" s="84">
        <f t="shared" si="383"/>
        <v>1E-4</v>
      </c>
      <c r="P665" s="84">
        <f t="shared" si="383"/>
        <v>2.0889999999999999E-2</v>
      </c>
      <c r="Q665" s="84">
        <f t="shared" si="383"/>
        <v>4.3819999999999998E-2</v>
      </c>
      <c r="R665" s="84">
        <f t="shared" si="383"/>
        <v>7.213E-2</v>
      </c>
      <c r="S665" s="84">
        <f t="shared" si="383"/>
        <v>9.8400000000000001E-2</v>
      </c>
      <c r="T665" s="84">
        <f t="shared" si="383"/>
        <v>8.9679999999999996E-2</v>
      </c>
      <c r="U665" s="84">
        <f t="shared" si="383"/>
        <v>7.9229999999999995E-2</v>
      </c>
      <c r="V665" s="84">
        <f t="shared" si="383"/>
        <v>9.4359999999999999E-2</v>
      </c>
      <c r="W665" s="84">
        <f t="shared" si="383"/>
        <v>8.2460000000000006E-2</v>
      </c>
      <c r="X665" s="84">
        <f t="shared" si="383"/>
        <v>2.8400000000000002E-2</v>
      </c>
      <c r="Y665" s="84">
        <f t="shared" si="383"/>
        <v>0</v>
      </c>
      <c r="Z665" s="84">
        <f t="shared" si="383"/>
        <v>0</v>
      </c>
      <c r="AA665" s="84">
        <f t="shared" si="383"/>
        <v>0</v>
      </c>
    </row>
    <row r="666" spans="1:27" ht="12.75" hidden="1" customHeight="1" outlineLevel="1" x14ac:dyDescent="0.2">
      <c r="A666" s="92" t="s">
        <v>2889</v>
      </c>
      <c r="B666" s="62" t="s">
        <v>231</v>
      </c>
      <c r="C666" s="42" t="s">
        <v>77</v>
      </c>
      <c r="D666" s="43">
        <v>0</v>
      </c>
      <c r="E666" s="43">
        <v>0</v>
      </c>
      <c r="F666" s="43">
        <v>0</v>
      </c>
      <c r="G666" s="43">
        <v>0</v>
      </c>
      <c r="H666" s="43">
        <v>0</v>
      </c>
      <c r="I666" s="43">
        <v>9.23</v>
      </c>
      <c r="J666" s="43">
        <v>41.32</v>
      </c>
      <c r="K666" s="43">
        <v>96.69</v>
      </c>
      <c r="L666" s="43">
        <v>115.82</v>
      </c>
      <c r="M666" s="43">
        <v>0</v>
      </c>
      <c r="N666" s="43">
        <v>0</v>
      </c>
      <c r="O666" s="43">
        <v>0.1</v>
      </c>
      <c r="P666" s="43">
        <v>20.89</v>
      </c>
      <c r="Q666" s="43">
        <v>43.82</v>
      </c>
      <c r="R666" s="43">
        <v>72.13</v>
      </c>
      <c r="S666" s="43">
        <v>98.4</v>
      </c>
      <c r="T666" s="43">
        <v>89.68</v>
      </c>
      <c r="U666" s="43">
        <v>79.23</v>
      </c>
      <c r="V666" s="43">
        <v>94.36</v>
      </c>
      <c r="W666" s="43">
        <v>82.46</v>
      </c>
      <c r="X666" s="43">
        <v>28.4</v>
      </c>
      <c r="Y666" s="43">
        <v>0</v>
      </c>
      <c r="Z666" s="43">
        <v>0</v>
      </c>
      <c r="AA666" s="43">
        <v>0</v>
      </c>
    </row>
    <row r="667" spans="1:27" collapsed="1" x14ac:dyDescent="0.2">
      <c r="A667" s="91" t="s">
        <v>2890</v>
      </c>
      <c r="B667" s="27" t="str">
        <f>"13"&amp;"."&amp;$B$801&amp;"."&amp;$B$802</f>
        <v>13.03.2023</v>
      </c>
      <c r="C667" s="83" t="s">
        <v>74</v>
      </c>
      <c r="D667" s="84">
        <f>ROUND((D668)/1000,5)</f>
        <v>0</v>
      </c>
      <c r="E667" s="84">
        <f t="shared" ref="E667:AA667" si="384">ROUND((E668)/1000,5)</f>
        <v>0</v>
      </c>
      <c r="F667" s="84">
        <f t="shared" si="384"/>
        <v>0</v>
      </c>
      <c r="G667" s="84">
        <f t="shared" si="384"/>
        <v>1.1730000000000001E-2</v>
      </c>
      <c r="H667" s="84">
        <f t="shared" si="384"/>
        <v>2.5839999999999998E-2</v>
      </c>
      <c r="I667" s="84">
        <f t="shared" si="384"/>
        <v>0.18362000000000001</v>
      </c>
      <c r="J667" s="84">
        <f t="shared" si="384"/>
        <v>5.7090000000000002E-2</v>
      </c>
      <c r="K667" s="84">
        <f t="shared" si="384"/>
        <v>0.10663</v>
      </c>
      <c r="L667" s="84">
        <f t="shared" si="384"/>
        <v>0.10269</v>
      </c>
      <c r="M667" s="84">
        <f t="shared" si="384"/>
        <v>1.2E-4</v>
      </c>
      <c r="N667" s="84">
        <f t="shared" si="384"/>
        <v>0</v>
      </c>
      <c r="O667" s="84">
        <f t="shared" si="384"/>
        <v>0</v>
      </c>
      <c r="P667" s="84">
        <f t="shared" si="384"/>
        <v>0</v>
      </c>
      <c r="Q667" s="84">
        <f t="shared" si="384"/>
        <v>0</v>
      </c>
      <c r="R667" s="84">
        <f t="shared" si="384"/>
        <v>0</v>
      </c>
      <c r="S667" s="84">
        <f t="shared" si="384"/>
        <v>0</v>
      </c>
      <c r="T667" s="84">
        <f t="shared" si="384"/>
        <v>0</v>
      </c>
      <c r="U667" s="84">
        <f t="shared" si="384"/>
        <v>0</v>
      </c>
      <c r="V667" s="84">
        <f t="shared" si="384"/>
        <v>0.22917999999999999</v>
      </c>
      <c r="W667" s="84">
        <f t="shared" si="384"/>
        <v>0</v>
      </c>
      <c r="X667" s="84">
        <f t="shared" si="384"/>
        <v>0</v>
      </c>
      <c r="Y667" s="84">
        <f t="shared" si="384"/>
        <v>0</v>
      </c>
      <c r="Z667" s="84">
        <f t="shared" si="384"/>
        <v>0</v>
      </c>
      <c r="AA667" s="84">
        <f t="shared" si="384"/>
        <v>0</v>
      </c>
    </row>
    <row r="668" spans="1:27" ht="12.75" hidden="1" customHeight="1" outlineLevel="1" x14ac:dyDescent="0.2">
      <c r="A668" s="92" t="s">
        <v>2891</v>
      </c>
      <c r="B668" s="62" t="s">
        <v>231</v>
      </c>
      <c r="C668" s="42" t="s">
        <v>77</v>
      </c>
      <c r="D668" s="43">
        <v>0</v>
      </c>
      <c r="E668" s="43">
        <v>0</v>
      </c>
      <c r="F668" s="43">
        <v>0</v>
      </c>
      <c r="G668" s="43">
        <v>11.73</v>
      </c>
      <c r="H668" s="43">
        <v>25.84</v>
      </c>
      <c r="I668" s="43">
        <v>183.62</v>
      </c>
      <c r="J668" s="43">
        <v>57.09</v>
      </c>
      <c r="K668" s="43">
        <v>106.63</v>
      </c>
      <c r="L668" s="43">
        <v>102.69</v>
      </c>
      <c r="M668" s="43">
        <v>0.12</v>
      </c>
      <c r="N668" s="43">
        <v>0</v>
      </c>
      <c r="O668" s="43">
        <v>0</v>
      </c>
      <c r="P668" s="43">
        <v>0</v>
      </c>
      <c r="Q668" s="43">
        <v>0</v>
      </c>
      <c r="R668" s="43">
        <v>0</v>
      </c>
      <c r="S668" s="43">
        <v>0</v>
      </c>
      <c r="T668" s="43">
        <v>0</v>
      </c>
      <c r="U668" s="43">
        <v>0</v>
      </c>
      <c r="V668" s="43">
        <v>229.18</v>
      </c>
      <c r="W668" s="43">
        <v>0</v>
      </c>
      <c r="X668" s="43">
        <v>0</v>
      </c>
      <c r="Y668" s="43">
        <v>0</v>
      </c>
      <c r="Z668" s="43">
        <v>0</v>
      </c>
      <c r="AA668" s="43">
        <v>0</v>
      </c>
    </row>
    <row r="669" spans="1:27" collapsed="1" x14ac:dyDescent="0.2">
      <c r="A669" s="91" t="s">
        <v>2892</v>
      </c>
      <c r="B669" s="27" t="str">
        <f>"14"&amp;"."&amp;$B$801&amp;"."&amp;$B$802</f>
        <v>14.03.2023</v>
      </c>
      <c r="C669" s="83" t="s">
        <v>74</v>
      </c>
      <c r="D669" s="84">
        <f>ROUND((D670)/1000,5)</f>
        <v>0</v>
      </c>
      <c r="E669" s="84">
        <f t="shared" ref="E669:AA669" si="385">ROUND((E670)/1000,5)</f>
        <v>0</v>
      </c>
      <c r="F669" s="84">
        <f t="shared" si="385"/>
        <v>0</v>
      </c>
      <c r="G669" s="84">
        <f t="shared" si="385"/>
        <v>0</v>
      </c>
      <c r="H669" s="84">
        <f t="shared" si="385"/>
        <v>5.4820000000000001E-2</v>
      </c>
      <c r="I669" s="84">
        <f t="shared" si="385"/>
        <v>0.19159000000000001</v>
      </c>
      <c r="J669" s="84">
        <f t="shared" si="385"/>
        <v>8.8609999999999994E-2</v>
      </c>
      <c r="K669" s="84">
        <f t="shared" si="385"/>
        <v>5.645E-2</v>
      </c>
      <c r="L669" s="84">
        <f t="shared" si="385"/>
        <v>0.10266</v>
      </c>
      <c r="M669" s="84">
        <f t="shared" si="385"/>
        <v>0.16109999999999999</v>
      </c>
      <c r="N669" s="84">
        <f t="shared" si="385"/>
        <v>0</v>
      </c>
      <c r="O669" s="84">
        <f t="shared" si="385"/>
        <v>0</v>
      </c>
      <c r="P669" s="84">
        <f t="shared" si="385"/>
        <v>5.0000000000000002E-5</v>
      </c>
      <c r="Q669" s="84">
        <f t="shared" si="385"/>
        <v>0</v>
      </c>
      <c r="R669" s="84">
        <f t="shared" si="385"/>
        <v>4.7499999999999999E-3</v>
      </c>
      <c r="S669" s="84">
        <f t="shared" si="385"/>
        <v>1.651E-2</v>
      </c>
      <c r="T669" s="84">
        <f t="shared" si="385"/>
        <v>1.7930000000000001E-2</v>
      </c>
      <c r="U669" s="84">
        <f t="shared" si="385"/>
        <v>3.4040000000000001E-2</v>
      </c>
      <c r="V669" s="84">
        <f t="shared" si="385"/>
        <v>0.28397</v>
      </c>
      <c r="W669" s="84">
        <f t="shared" si="385"/>
        <v>0.19617999999999999</v>
      </c>
      <c r="X669" s="84">
        <f t="shared" si="385"/>
        <v>0.10328</v>
      </c>
      <c r="Y669" s="84">
        <f t="shared" si="385"/>
        <v>0</v>
      </c>
      <c r="Z669" s="84">
        <f t="shared" si="385"/>
        <v>0</v>
      </c>
      <c r="AA669" s="84">
        <f t="shared" si="385"/>
        <v>0</v>
      </c>
    </row>
    <row r="670" spans="1:27" ht="12.75" hidden="1" customHeight="1" outlineLevel="1" x14ac:dyDescent="0.2">
      <c r="A670" s="92" t="s">
        <v>2893</v>
      </c>
      <c r="B670" s="62" t="s">
        <v>231</v>
      </c>
      <c r="C670" s="42" t="s">
        <v>77</v>
      </c>
      <c r="D670" s="43">
        <v>0</v>
      </c>
      <c r="E670" s="43">
        <v>0</v>
      </c>
      <c r="F670" s="43">
        <v>0</v>
      </c>
      <c r="G670" s="43">
        <v>0</v>
      </c>
      <c r="H670" s="43">
        <v>54.82</v>
      </c>
      <c r="I670" s="43">
        <v>191.59</v>
      </c>
      <c r="J670" s="43">
        <v>88.61</v>
      </c>
      <c r="K670" s="43">
        <v>56.45</v>
      </c>
      <c r="L670" s="43">
        <v>102.66</v>
      </c>
      <c r="M670" s="43">
        <v>161.1</v>
      </c>
      <c r="N670" s="43">
        <v>0</v>
      </c>
      <c r="O670" s="43">
        <v>0</v>
      </c>
      <c r="P670" s="43">
        <v>0.05</v>
      </c>
      <c r="Q670" s="43">
        <v>0</v>
      </c>
      <c r="R670" s="43">
        <v>4.75</v>
      </c>
      <c r="S670" s="43">
        <v>16.510000000000002</v>
      </c>
      <c r="T670" s="43">
        <v>17.93</v>
      </c>
      <c r="U670" s="43">
        <v>34.04</v>
      </c>
      <c r="V670" s="43">
        <v>283.97000000000003</v>
      </c>
      <c r="W670" s="43">
        <v>196.18</v>
      </c>
      <c r="X670" s="43">
        <v>103.28</v>
      </c>
      <c r="Y670" s="43">
        <v>0</v>
      </c>
      <c r="Z670" s="43">
        <v>0</v>
      </c>
      <c r="AA670" s="43">
        <v>0</v>
      </c>
    </row>
    <row r="671" spans="1:27" collapsed="1" x14ac:dyDescent="0.2">
      <c r="A671" s="91" t="s">
        <v>2894</v>
      </c>
      <c r="B671" s="27" t="str">
        <f>"15"&amp;"."&amp;$B$801&amp;"."&amp;$B$802</f>
        <v>15.03.2023</v>
      </c>
      <c r="C671" s="83" t="s">
        <v>74</v>
      </c>
      <c r="D671" s="84">
        <f>ROUND((D672)/1000,5)</f>
        <v>0</v>
      </c>
      <c r="E671" s="84">
        <f t="shared" ref="E671:AA671" si="386">ROUND((E672)/1000,5)</f>
        <v>0</v>
      </c>
      <c r="F671" s="84">
        <f t="shared" si="386"/>
        <v>0</v>
      </c>
      <c r="G671" s="84">
        <f t="shared" si="386"/>
        <v>0</v>
      </c>
      <c r="H671" s="84">
        <f t="shared" si="386"/>
        <v>0</v>
      </c>
      <c r="I671" s="84">
        <f t="shared" si="386"/>
        <v>0.13078999999999999</v>
      </c>
      <c r="J671" s="84">
        <f t="shared" si="386"/>
        <v>0.23302</v>
      </c>
      <c r="K671" s="84">
        <f t="shared" si="386"/>
        <v>5.6480000000000002E-2</v>
      </c>
      <c r="L671" s="84">
        <f t="shared" si="386"/>
        <v>0</v>
      </c>
      <c r="M671" s="84">
        <f t="shared" si="386"/>
        <v>0</v>
      </c>
      <c r="N671" s="84">
        <f t="shared" si="386"/>
        <v>0</v>
      </c>
      <c r="O671" s="84">
        <f t="shared" si="386"/>
        <v>0</v>
      </c>
      <c r="P671" s="84">
        <f t="shared" si="386"/>
        <v>0</v>
      </c>
      <c r="Q671" s="84">
        <f t="shared" si="386"/>
        <v>0</v>
      </c>
      <c r="R671" s="84">
        <f t="shared" si="386"/>
        <v>0</v>
      </c>
      <c r="S671" s="84">
        <f t="shared" si="386"/>
        <v>0</v>
      </c>
      <c r="T671" s="84">
        <f t="shared" si="386"/>
        <v>0</v>
      </c>
      <c r="U671" s="84">
        <f t="shared" si="386"/>
        <v>0</v>
      </c>
      <c r="V671" s="84">
        <f t="shared" si="386"/>
        <v>0</v>
      </c>
      <c r="W671" s="84">
        <f t="shared" si="386"/>
        <v>0</v>
      </c>
      <c r="X671" s="84">
        <f t="shared" si="386"/>
        <v>0</v>
      </c>
      <c r="Y671" s="84">
        <f t="shared" si="386"/>
        <v>0</v>
      </c>
      <c r="Z671" s="84">
        <f t="shared" si="386"/>
        <v>0</v>
      </c>
      <c r="AA671" s="84">
        <f t="shared" si="386"/>
        <v>0</v>
      </c>
    </row>
    <row r="672" spans="1:27" ht="12.75" hidden="1" customHeight="1" outlineLevel="1" x14ac:dyDescent="0.2">
      <c r="A672" s="92" t="s">
        <v>2895</v>
      </c>
      <c r="B672" s="62" t="s">
        <v>231</v>
      </c>
      <c r="C672" s="42" t="s">
        <v>77</v>
      </c>
      <c r="D672" s="43">
        <v>0</v>
      </c>
      <c r="E672" s="43">
        <v>0</v>
      </c>
      <c r="F672" s="43">
        <v>0</v>
      </c>
      <c r="G672" s="43">
        <v>0</v>
      </c>
      <c r="H672" s="43">
        <v>0</v>
      </c>
      <c r="I672" s="43">
        <v>130.79</v>
      </c>
      <c r="J672" s="43">
        <v>233.02</v>
      </c>
      <c r="K672" s="43">
        <v>56.48</v>
      </c>
      <c r="L672" s="43">
        <v>0</v>
      </c>
      <c r="M672" s="43">
        <v>0</v>
      </c>
      <c r="N672" s="43">
        <v>0</v>
      </c>
      <c r="O672" s="43">
        <v>0</v>
      </c>
      <c r="P672" s="43">
        <v>0</v>
      </c>
      <c r="Q672" s="43">
        <v>0</v>
      </c>
      <c r="R672" s="43">
        <v>0</v>
      </c>
      <c r="S672" s="43">
        <v>0</v>
      </c>
      <c r="T672" s="43">
        <v>0</v>
      </c>
      <c r="U672" s="43">
        <v>0</v>
      </c>
      <c r="V672" s="43">
        <v>0</v>
      </c>
      <c r="W672" s="43">
        <v>0</v>
      </c>
      <c r="X672" s="43">
        <v>0</v>
      </c>
      <c r="Y672" s="43">
        <v>0</v>
      </c>
      <c r="Z672" s="43">
        <v>0</v>
      </c>
      <c r="AA672" s="43">
        <v>0</v>
      </c>
    </row>
    <row r="673" spans="1:27" collapsed="1" x14ac:dyDescent="0.2">
      <c r="A673" s="91" t="s">
        <v>2896</v>
      </c>
      <c r="B673" s="27" t="str">
        <f>"16"&amp;"."&amp;$B$801&amp;"."&amp;$B$802</f>
        <v>16.03.2023</v>
      </c>
      <c r="C673" s="83" t="s">
        <v>74</v>
      </c>
      <c r="D673" s="84">
        <f>ROUND((D674)/1000,5)</f>
        <v>0</v>
      </c>
      <c r="E673" s="84">
        <f t="shared" ref="E673:AA673" si="387">ROUND((E674)/1000,5)</f>
        <v>0</v>
      </c>
      <c r="F673" s="84">
        <f t="shared" si="387"/>
        <v>0</v>
      </c>
      <c r="G673" s="84">
        <f t="shared" si="387"/>
        <v>0</v>
      </c>
      <c r="H673" s="84">
        <f t="shared" si="387"/>
        <v>0</v>
      </c>
      <c r="I673" s="84">
        <f t="shared" si="387"/>
        <v>1.316E-2</v>
      </c>
      <c r="J673" s="84">
        <f t="shared" si="387"/>
        <v>8.1119999999999998E-2</v>
      </c>
      <c r="K673" s="84">
        <f t="shared" si="387"/>
        <v>0</v>
      </c>
      <c r="L673" s="84">
        <f t="shared" si="387"/>
        <v>0</v>
      </c>
      <c r="M673" s="84">
        <f t="shared" si="387"/>
        <v>0</v>
      </c>
      <c r="N673" s="84">
        <f t="shared" si="387"/>
        <v>0</v>
      </c>
      <c r="O673" s="84">
        <f t="shared" si="387"/>
        <v>0</v>
      </c>
      <c r="P673" s="84">
        <f t="shared" si="387"/>
        <v>0</v>
      </c>
      <c r="Q673" s="84">
        <f t="shared" si="387"/>
        <v>0</v>
      </c>
      <c r="R673" s="84">
        <f t="shared" si="387"/>
        <v>0</v>
      </c>
      <c r="S673" s="84">
        <f t="shared" si="387"/>
        <v>0</v>
      </c>
      <c r="T673" s="84">
        <f t="shared" si="387"/>
        <v>0</v>
      </c>
      <c r="U673" s="84">
        <f t="shared" si="387"/>
        <v>0</v>
      </c>
      <c r="V673" s="84">
        <f t="shared" si="387"/>
        <v>0</v>
      </c>
      <c r="W673" s="84">
        <f t="shared" si="387"/>
        <v>0</v>
      </c>
      <c r="X673" s="84">
        <f t="shared" si="387"/>
        <v>0</v>
      </c>
      <c r="Y673" s="84">
        <f t="shared" si="387"/>
        <v>0</v>
      </c>
      <c r="Z673" s="84">
        <f t="shared" si="387"/>
        <v>0</v>
      </c>
      <c r="AA673" s="84">
        <f t="shared" si="387"/>
        <v>0</v>
      </c>
    </row>
    <row r="674" spans="1:27" ht="12.75" hidden="1" customHeight="1" outlineLevel="1" x14ac:dyDescent="0.2">
      <c r="A674" s="92" t="s">
        <v>2897</v>
      </c>
      <c r="B674" s="62" t="s">
        <v>231</v>
      </c>
      <c r="C674" s="42" t="s">
        <v>77</v>
      </c>
      <c r="D674" s="43">
        <v>0</v>
      </c>
      <c r="E674" s="43">
        <v>0</v>
      </c>
      <c r="F674" s="43">
        <v>0</v>
      </c>
      <c r="G674" s="43">
        <v>0</v>
      </c>
      <c r="H674" s="43">
        <v>0</v>
      </c>
      <c r="I674" s="43">
        <v>13.16</v>
      </c>
      <c r="J674" s="43">
        <v>81.12</v>
      </c>
      <c r="K674" s="43">
        <v>0</v>
      </c>
      <c r="L674" s="43">
        <v>0</v>
      </c>
      <c r="M674" s="43">
        <v>0</v>
      </c>
      <c r="N674" s="43">
        <v>0</v>
      </c>
      <c r="O674" s="43">
        <v>0</v>
      </c>
      <c r="P674" s="43">
        <v>0</v>
      </c>
      <c r="Q674" s="43">
        <v>0</v>
      </c>
      <c r="R674" s="43">
        <v>0</v>
      </c>
      <c r="S674" s="43">
        <v>0</v>
      </c>
      <c r="T674" s="43">
        <v>0</v>
      </c>
      <c r="U674" s="43">
        <v>0</v>
      </c>
      <c r="V674" s="43">
        <v>0</v>
      </c>
      <c r="W674" s="43">
        <v>0</v>
      </c>
      <c r="X674" s="43">
        <v>0</v>
      </c>
      <c r="Y674" s="43">
        <v>0</v>
      </c>
      <c r="Z674" s="43">
        <v>0</v>
      </c>
      <c r="AA674" s="43">
        <v>0</v>
      </c>
    </row>
    <row r="675" spans="1:27" collapsed="1" x14ac:dyDescent="0.2">
      <c r="A675" s="91" t="s">
        <v>2898</v>
      </c>
      <c r="B675" s="27" t="str">
        <f>"17"&amp;"."&amp;$B$801&amp;"."&amp;$B$802</f>
        <v>17.03.2023</v>
      </c>
      <c r="C675" s="83" t="s">
        <v>74</v>
      </c>
      <c r="D675" s="84">
        <f>ROUND((D676)/1000,5)</f>
        <v>0</v>
      </c>
      <c r="E675" s="84">
        <f t="shared" ref="E675:AA675" si="388">ROUND((E676)/1000,5)</f>
        <v>0</v>
      </c>
      <c r="F675" s="84">
        <f t="shared" si="388"/>
        <v>0</v>
      </c>
      <c r="G675" s="84">
        <f t="shared" si="388"/>
        <v>0</v>
      </c>
      <c r="H675" s="84">
        <f t="shared" si="388"/>
        <v>0</v>
      </c>
      <c r="I675" s="84">
        <f t="shared" si="388"/>
        <v>9.2410000000000006E-2</v>
      </c>
      <c r="J675" s="84">
        <f t="shared" si="388"/>
        <v>0.16861999999999999</v>
      </c>
      <c r="K675" s="84">
        <f t="shared" si="388"/>
        <v>5.4820000000000001E-2</v>
      </c>
      <c r="L675" s="84">
        <f t="shared" si="388"/>
        <v>0</v>
      </c>
      <c r="M675" s="84">
        <f t="shared" si="388"/>
        <v>0</v>
      </c>
      <c r="N675" s="84">
        <f t="shared" si="388"/>
        <v>0</v>
      </c>
      <c r="O675" s="84">
        <f t="shared" si="388"/>
        <v>0</v>
      </c>
      <c r="P675" s="84">
        <f t="shared" si="388"/>
        <v>0</v>
      </c>
      <c r="Q675" s="84">
        <f t="shared" si="388"/>
        <v>0</v>
      </c>
      <c r="R675" s="84">
        <f t="shared" si="388"/>
        <v>0</v>
      </c>
      <c r="S675" s="84">
        <f t="shared" si="388"/>
        <v>0</v>
      </c>
      <c r="T675" s="84">
        <f t="shared" si="388"/>
        <v>0</v>
      </c>
      <c r="U675" s="84">
        <f t="shared" si="388"/>
        <v>0</v>
      </c>
      <c r="V675" s="84">
        <f t="shared" si="388"/>
        <v>0</v>
      </c>
      <c r="W675" s="84">
        <f t="shared" si="388"/>
        <v>0</v>
      </c>
      <c r="X675" s="84">
        <f t="shared" si="388"/>
        <v>0</v>
      </c>
      <c r="Y675" s="84">
        <f t="shared" si="388"/>
        <v>0</v>
      </c>
      <c r="Z675" s="84">
        <f t="shared" si="388"/>
        <v>0</v>
      </c>
      <c r="AA675" s="84">
        <f t="shared" si="388"/>
        <v>0</v>
      </c>
    </row>
    <row r="676" spans="1:27" ht="12.75" hidden="1" customHeight="1" outlineLevel="1" x14ac:dyDescent="0.2">
      <c r="A676" s="92" t="s">
        <v>2899</v>
      </c>
      <c r="B676" s="62" t="s">
        <v>231</v>
      </c>
      <c r="C676" s="42" t="s">
        <v>77</v>
      </c>
      <c r="D676" s="43">
        <v>0</v>
      </c>
      <c r="E676" s="43">
        <v>0</v>
      </c>
      <c r="F676" s="43">
        <v>0</v>
      </c>
      <c r="G676" s="43">
        <v>0</v>
      </c>
      <c r="H676" s="43">
        <v>0</v>
      </c>
      <c r="I676" s="43">
        <v>92.41</v>
      </c>
      <c r="J676" s="43">
        <v>168.62</v>
      </c>
      <c r="K676" s="43">
        <v>54.82</v>
      </c>
      <c r="L676" s="43">
        <v>0</v>
      </c>
      <c r="M676" s="43">
        <v>0</v>
      </c>
      <c r="N676" s="43">
        <v>0</v>
      </c>
      <c r="O676" s="43">
        <v>0</v>
      </c>
      <c r="P676" s="43">
        <v>0</v>
      </c>
      <c r="Q676" s="43">
        <v>0</v>
      </c>
      <c r="R676" s="43">
        <v>0</v>
      </c>
      <c r="S676" s="43">
        <v>0</v>
      </c>
      <c r="T676" s="43">
        <v>0</v>
      </c>
      <c r="U676" s="43">
        <v>0</v>
      </c>
      <c r="V676" s="43">
        <v>0</v>
      </c>
      <c r="W676" s="43">
        <v>0</v>
      </c>
      <c r="X676" s="43">
        <v>0</v>
      </c>
      <c r="Y676" s="43">
        <v>0</v>
      </c>
      <c r="Z676" s="43">
        <v>0</v>
      </c>
      <c r="AA676" s="43">
        <v>0</v>
      </c>
    </row>
    <row r="677" spans="1:27" collapsed="1" x14ac:dyDescent="0.2">
      <c r="A677" s="91" t="s">
        <v>2900</v>
      </c>
      <c r="B677" s="27" t="str">
        <f>"18"&amp;"."&amp;$B$801&amp;"."&amp;$B$802</f>
        <v>18.03.2023</v>
      </c>
      <c r="C677" s="83" t="s">
        <v>74</v>
      </c>
      <c r="D677" s="84">
        <f>ROUND((D678)/1000,5)</f>
        <v>0</v>
      </c>
      <c r="E677" s="84">
        <f t="shared" ref="E677:AA677" si="389">ROUND((E678)/1000,5)</f>
        <v>7.0000000000000001E-3</v>
      </c>
      <c r="F677" s="84">
        <f t="shared" si="389"/>
        <v>6.2039999999999998E-2</v>
      </c>
      <c r="G677" s="84">
        <f t="shared" si="389"/>
        <v>8.5949999999999999E-2</v>
      </c>
      <c r="H677" s="84">
        <f t="shared" si="389"/>
        <v>8.2629999999999995E-2</v>
      </c>
      <c r="I677" s="84">
        <f t="shared" si="389"/>
        <v>0.17452000000000001</v>
      </c>
      <c r="J677" s="84">
        <f t="shared" si="389"/>
        <v>9.9629999999999996E-2</v>
      </c>
      <c r="K677" s="84">
        <f t="shared" si="389"/>
        <v>9.8879999999999996E-2</v>
      </c>
      <c r="L677" s="84">
        <f t="shared" si="389"/>
        <v>0.10267999999999999</v>
      </c>
      <c r="M677" s="84">
        <f t="shared" si="389"/>
        <v>8.3229999999999998E-2</v>
      </c>
      <c r="N677" s="84">
        <f t="shared" si="389"/>
        <v>0</v>
      </c>
      <c r="O677" s="84">
        <f t="shared" si="389"/>
        <v>9.7299999999999998E-2</v>
      </c>
      <c r="P677" s="84">
        <f t="shared" si="389"/>
        <v>0</v>
      </c>
      <c r="Q677" s="84">
        <f t="shared" si="389"/>
        <v>1.349E-2</v>
      </c>
      <c r="R677" s="84">
        <f t="shared" si="389"/>
        <v>0</v>
      </c>
      <c r="S677" s="84">
        <f t="shared" si="389"/>
        <v>0</v>
      </c>
      <c r="T677" s="84">
        <f t="shared" si="389"/>
        <v>0</v>
      </c>
      <c r="U677" s="84">
        <f t="shared" si="389"/>
        <v>0</v>
      </c>
      <c r="V677" s="84">
        <f t="shared" si="389"/>
        <v>6.8210000000000007E-2</v>
      </c>
      <c r="W677" s="84">
        <f t="shared" si="389"/>
        <v>0</v>
      </c>
      <c r="X677" s="84">
        <f t="shared" si="389"/>
        <v>0</v>
      </c>
      <c r="Y677" s="84">
        <f t="shared" si="389"/>
        <v>0</v>
      </c>
      <c r="Z677" s="84">
        <f t="shared" si="389"/>
        <v>0</v>
      </c>
      <c r="AA677" s="84">
        <f t="shared" si="389"/>
        <v>0</v>
      </c>
    </row>
    <row r="678" spans="1:27" ht="12.75" hidden="1" customHeight="1" outlineLevel="1" x14ac:dyDescent="0.2">
      <c r="A678" s="92" t="s">
        <v>2901</v>
      </c>
      <c r="B678" s="62" t="s">
        <v>231</v>
      </c>
      <c r="C678" s="42" t="s">
        <v>77</v>
      </c>
      <c r="D678" s="43">
        <v>0</v>
      </c>
      <c r="E678" s="43">
        <v>7</v>
      </c>
      <c r="F678" s="43">
        <v>62.04</v>
      </c>
      <c r="G678" s="43">
        <v>85.95</v>
      </c>
      <c r="H678" s="43">
        <v>82.63</v>
      </c>
      <c r="I678" s="43">
        <v>174.52</v>
      </c>
      <c r="J678" s="43">
        <v>99.63</v>
      </c>
      <c r="K678" s="43">
        <v>98.88</v>
      </c>
      <c r="L678" s="43">
        <v>102.68</v>
      </c>
      <c r="M678" s="43">
        <v>83.23</v>
      </c>
      <c r="N678" s="43">
        <v>0</v>
      </c>
      <c r="O678" s="43">
        <v>97.3</v>
      </c>
      <c r="P678" s="43">
        <v>0</v>
      </c>
      <c r="Q678" s="43">
        <v>13.49</v>
      </c>
      <c r="R678" s="43">
        <v>0</v>
      </c>
      <c r="S678" s="43">
        <v>0</v>
      </c>
      <c r="T678" s="43">
        <v>0</v>
      </c>
      <c r="U678" s="43">
        <v>0</v>
      </c>
      <c r="V678" s="43">
        <v>68.209999999999994</v>
      </c>
      <c r="W678" s="43">
        <v>0</v>
      </c>
      <c r="X678" s="43">
        <v>0</v>
      </c>
      <c r="Y678" s="43">
        <v>0</v>
      </c>
      <c r="Z678" s="43">
        <v>0</v>
      </c>
      <c r="AA678" s="43">
        <v>0</v>
      </c>
    </row>
    <row r="679" spans="1:27" collapsed="1" x14ac:dyDescent="0.2">
      <c r="A679" s="91" t="s">
        <v>2902</v>
      </c>
      <c r="B679" s="27" t="str">
        <f>"19"&amp;"."&amp;$B$801&amp;"."&amp;$B$802</f>
        <v>19.03.2023</v>
      </c>
      <c r="C679" s="83" t="s">
        <v>74</v>
      </c>
      <c r="D679" s="84">
        <f>ROUND((D680)/1000,5)</f>
        <v>0</v>
      </c>
      <c r="E679" s="84">
        <f t="shared" ref="E679:AA679" si="390">ROUND((E680)/1000,5)</f>
        <v>0</v>
      </c>
      <c r="F679" s="84">
        <f t="shared" si="390"/>
        <v>0</v>
      </c>
      <c r="G679" s="84">
        <f t="shared" si="390"/>
        <v>0</v>
      </c>
      <c r="H679" s="84">
        <f t="shared" si="390"/>
        <v>0</v>
      </c>
      <c r="I679" s="84">
        <f t="shared" si="390"/>
        <v>0</v>
      </c>
      <c r="J679" s="84">
        <f t="shared" si="390"/>
        <v>0</v>
      </c>
      <c r="K679" s="84">
        <f t="shared" si="390"/>
        <v>1.6199999999999999E-3</v>
      </c>
      <c r="L679" s="84">
        <f t="shared" si="390"/>
        <v>0.14768000000000001</v>
      </c>
      <c r="M679" s="84">
        <f t="shared" si="390"/>
        <v>5.1659999999999998E-2</v>
      </c>
      <c r="N679" s="84">
        <f t="shared" si="390"/>
        <v>6.9999999999999994E-5</v>
      </c>
      <c r="O679" s="84">
        <f t="shared" si="390"/>
        <v>0</v>
      </c>
      <c r="P679" s="84">
        <f t="shared" si="390"/>
        <v>0</v>
      </c>
      <c r="Q679" s="84">
        <f t="shared" si="390"/>
        <v>0</v>
      </c>
      <c r="R679" s="84">
        <f t="shared" si="390"/>
        <v>0</v>
      </c>
      <c r="S679" s="84">
        <f t="shared" si="390"/>
        <v>0</v>
      </c>
      <c r="T679" s="84">
        <f t="shared" si="390"/>
        <v>0</v>
      </c>
      <c r="U679" s="84">
        <f t="shared" si="390"/>
        <v>0</v>
      </c>
      <c r="V679" s="84">
        <f t="shared" si="390"/>
        <v>6.0000000000000002E-5</v>
      </c>
      <c r="W679" s="84">
        <f t="shared" si="390"/>
        <v>0</v>
      </c>
      <c r="X679" s="84">
        <f t="shared" si="390"/>
        <v>0</v>
      </c>
      <c r="Y679" s="84">
        <f t="shared" si="390"/>
        <v>0</v>
      </c>
      <c r="Z679" s="84">
        <f t="shared" si="390"/>
        <v>0</v>
      </c>
      <c r="AA679" s="84">
        <f t="shared" si="390"/>
        <v>0</v>
      </c>
    </row>
    <row r="680" spans="1:27" ht="12.75" hidden="1" customHeight="1" outlineLevel="1" x14ac:dyDescent="0.2">
      <c r="A680" s="92" t="s">
        <v>2903</v>
      </c>
      <c r="B680" s="62" t="s">
        <v>231</v>
      </c>
      <c r="C680" s="42" t="s">
        <v>77</v>
      </c>
      <c r="D680" s="43">
        <v>0</v>
      </c>
      <c r="E680" s="43">
        <v>0</v>
      </c>
      <c r="F680" s="43">
        <v>0</v>
      </c>
      <c r="G680" s="43">
        <v>0</v>
      </c>
      <c r="H680" s="43">
        <v>0</v>
      </c>
      <c r="I680" s="43">
        <v>0</v>
      </c>
      <c r="J680" s="43">
        <v>0</v>
      </c>
      <c r="K680" s="43">
        <v>1.62</v>
      </c>
      <c r="L680" s="43">
        <v>147.68</v>
      </c>
      <c r="M680" s="43">
        <v>51.66</v>
      </c>
      <c r="N680" s="43">
        <v>7.0000000000000007E-2</v>
      </c>
      <c r="O680" s="43">
        <v>0</v>
      </c>
      <c r="P680" s="43">
        <v>0</v>
      </c>
      <c r="Q680" s="43">
        <v>0</v>
      </c>
      <c r="R680" s="43">
        <v>0</v>
      </c>
      <c r="S680" s="43">
        <v>0</v>
      </c>
      <c r="T680" s="43">
        <v>0</v>
      </c>
      <c r="U680" s="43">
        <v>0</v>
      </c>
      <c r="V680" s="43">
        <v>0.06</v>
      </c>
      <c r="W680" s="43">
        <v>0</v>
      </c>
      <c r="X680" s="43">
        <v>0</v>
      </c>
      <c r="Y680" s="43">
        <v>0</v>
      </c>
      <c r="Z680" s="43">
        <v>0</v>
      </c>
      <c r="AA680" s="43">
        <v>0</v>
      </c>
    </row>
    <row r="681" spans="1:27" collapsed="1" x14ac:dyDescent="0.2">
      <c r="A681" s="91" t="s">
        <v>2904</v>
      </c>
      <c r="B681" s="27" t="str">
        <f>"20"&amp;"."&amp;$B$801&amp;"."&amp;$B$802</f>
        <v>20.03.2023</v>
      </c>
      <c r="C681" s="83" t="s">
        <v>74</v>
      </c>
      <c r="D681" s="84">
        <f>ROUND((D682)/1000,5)</f>
        <v>0</v>
      </c>
      <c r="E681" s="84">
        <f t="shared" ref="E681:AA681" si="391">ROUND((E682)/1000,5)</f>
        <v>0</v>
      </c>
      <c r="F681" s="84">
        <f t="shared" si="391"/>
        <v>0</v>
      </c>
      <c r="G681" s="84">
        <f t="shared" si="391"/>
        <v>0</v>
      </c>
      <c r="H681" s="84">
        <f t="shared" si="391"/>
        <v>5.1999999999999995E-4</v>
      </c>
      <c r="I681" s="84">
        <f t="shared" si="391"/>
        <v>9.3700000000000006E-2</v>
      </c>
      <c r="J681" s="84">
        <f t="shared" si="391"/>
        <v>0.11835</v>
      </c>
      <c r="K681" s="84">
        <f t="shared" si="391"/>
        <v>0.16746</v>
      </c>
      <c r="L681" s="84">
        <f t="shared" si="391"/>
        <v>0.18543999999999999</v>
      </c>
      <c r="M681" s="84">
        <f t="shared" si="391"/>
        <v>0.14843999999999999</v>
      </c>
      <c r="N681" s="84">
        <f t="shared" si="391"/>
        <v>9.5039999999999999E-2</v>
      </c>
      <c r="O681" s="84">
        <f t="shared" si="391"/>
        <v>5.6730000000000003E-2</v>
      </c>
      <c r="P681" s="84">
        <f t="shared" si="391"/>
        <v>9.9030000000000007E-2</v>
      </c>
      <c r="Q681" s="84">
        <f t="shared" si="391"/>
        <v>6.4670000000000005E-2</v>
      </c>
      <c r="R681" s="84">
        <f t="shared" si="391"/>
        <v>6.9870000000000002E-2</v>
      </c>
      <c r="S681" s="84">
        <f t="shared" si="391"/>
        <v>9.2789999999999997E-2</v>
      </c>
      <c r="T681" s="84">
        <f t="shared" si="391"/>
        <v>0.12645000000000001</v>
      </c>
      <c r="U681" s="84">
        <f t="shared" si="391"/>
        <v>9.3289999999999998E-2</v>
      </c>
      <c r="V681" s="84">
        <f t="shared" si="391"/>
        <v>0.11103</v>
      </c>
      <c r="W681" s="84">
        <f t="shared" si="391"/>
        <v>5.423E-2</v>
      </c>
      <c r="X681" s="84">
        <f t="shared" si="391"/>
        <v>0</v>
      </c>
      <c r="Y681" s="84">
        <f t="shared" si="391"/>
        <v>0</v>
      </c>
      <c r="Z681" s="84">
        <f t="shared" si="391"/>
        <v>0</v>
      </c>
      <c r="AA681" s="84">
        <f t="shared" si="391"/>
        <v>0</v>
      </c>
    </row>
    <row r="682" spans="1:27" ht="12.75" hidden="1" customHeight="1" outlineLevel="1" x14ac:dyDescent="0.2">
      <c r="A682" s="92" t="s">
        <v>2905</v>
      </c>
      <c r="B682" s="62" t="s">
        <v>231</v>
      </c>
      <c r="C682" s="42" t="s">
        <v>77</v>
      </c>
      <c r="D682" s="43">
        <v>0</v>
      </c>
      <c r="E682" s="43">
        <v>0</v>
      </c>
      <c r="F682" s="43">
        <v>0</v>
      </c>
      <c r="G682" s="43">
        <v>0</v>
      </c>
      <c r="H682" s="43">
        <v>0.52</v>
      </c>
      <c r="I682" s="43">
        <v>93.7</v>
      </c>
      <c r="J682" s="43">
        <v>118.35</v>
      </c>
      <c r="K682" s="43">
        <v>167.46</v>
      </c>
      <c r="L682" s="43">
        <v>185.44</v>
      </c>
      <c r="M682" s="43">
        <v>148.44</v>
      </c>
      <c r="N682" s="43">
        <v>95.04</v>
      </c>
      <c r="O682" s="43">
        <v>56.73</v>
      </c>
      <c r="P682" s="43">
        <v>99.03</v>
      </c>
      <c r="Q682" s="43">
        <v>64.67</v>
      </c>
      <c r="R682" s="43">
        <v>69.87</v>
      </c>
      <c r="S682" s="43">
        <v>92.79</v>
      </c>
      <c r="T682" s="43">
        <v>126.45</v>
      </c>
      <c r="U682" s="43">
        <v>93.29</v>
      </c>
      <c r="V682" s="43">
        <v>111.03</v>
      </c>
      <c r="W682" s="43">
        <v>54.23</v>
      </c>
      <c r="X682" s="43">
        <v>0</v>
      </c>
      <c r="Y682" s="43">
        <v>0</v>
      </c>
      <c r="Z682" s="43">
        <v>0</v>
      </c>
      <c r="AA682" s="43">
        <v>0</v>
      </c>
    </row>
    <row r="683" spans="1:27" collapsed="1" x14ac:dyDescent="0.2">
      <c r="A683" s="91" t="s">
        <v>2906</v>
      </c>
      <c r="B683" s="27" t="str">
        <f>"21"&amp;"."&amp;$B$801&amp;"."&amp;$B$802</f>
        <v>21.03.2023</v>
      </c>
      <c r="C683" s="83" t="s">
        <v>74</v>
      </c>
      <c r="D683" s="84">
        <f>ROUND((D684)/1000,5)</f>
        <v>0</v>
      </c>
      <c r="E683" s="84">
        <f t="shared" ref="E683:AA683" si="392">ROUND((E684)/1000,5)</f>
        <v>0</v>
      </c>
      <c r="F683" s="84">
        <f t="shared" si="392"/>
        <v>0</v>
      </c>
      <c r="G683" s="84">
        <f t="shared" si="392"/>
        <v>0</v>
      </c>
      <c r="H683" s="84">
        <f t="shared" si="392"/>
        <v>3.0870000000000002E-2</v>
      </c>
      <c r="I683" s="84">
        <f t="shared" si="392"/>
        <v>0.12741</v>
      </c>
      <c r="J683" s="84">
        <f t="shared" si="392"/>
        <v>4.8309999999999999E-2</v>
      </c>
      <c r="K683" s="84">
        <f t="shared" si="392"/>
        <v>0.13250999999999999</v>
      </c>
      <c r="L683" s="84">
        <f t="shared" si="392"/>
        <v>4.3479999999999998E-2</v>
      </c>
      <c r="M683" s="84">
        <f t="shared" si="392"/>
        <v>8.7720000000000006E-2</v>
      </c>
      <c r="N683" s="84">
        <f t="shared" si="392"/>
        <v>0.10249</v>
      </c>
      <c r="O683" s="84">
        <f t="shared" si="392"/>
        <v>0.14465</v>
      </c>
      <c r="P683" s="84">
        <f t="shared" si="392"/>
        <v>0.17166999999999999</v>
      </c>
      <c r="Q683" s="84">
        <f t="shared" si="392"/>
        <v>0.16028000000000001</v>
      </c>
      <c r="R683" s="84">
        <f t="shared" si="392"/>
        <v>0.15518000000000001</v>
      </c>
      <c r="S683" s="84">
        <f t="shared" si="392"/>
        <v>0.15704000000000001</v>
      </c>
      <c r="T683" s="84">
        <f t="shared" si="392"/>
        <v>9.4359999999999999E-2</v>
      </c>
      <c r="U683" s="84">
        <f t="shared" si="392"/>
        <v>0.15256</v>
      </c>
      <c r="V683" s="84">
        <f t="shared" si="392"/>
        <v>0.14879000000000001</v>
      </c>
      <c r="W683" s="84">
        <f t="shared" si="392"/>
        <v>8.9660000000000004E-2</v>
      </c>
      <c r="X683" s="84">
        <f t="shared" si="392"/>
        <v>2.4109999999999999E-2</v>
      </c>
      <c r="Y683" s="84">
        <f t="shared" si="392"/>
        <v>2.12E-2</v>
      </c>
      <c r="Z683" s="84">
        <f t="shared" si="392"/>
        <v>0</v>
      </c>
      <c r="AA683" s="84">
        <f t="shared" si="392"/>
        <v>0</v>
      </c>
    </row>
    <row r="684" spans="1:27" ht="12.75" hidden="1" customHeight="1" outlineLevel="1" x14ac:dyDescent="0.2">
      <c r="A684" s="92" t="s">
        <v>2907</v>
      </c>
      <c r="B684" s="62" t="s">
        <v>231</v>
      </c>
      <c r="C684" s="42" t="s">
        <v>77</v>
      </c>
      <c r="D684" s="43">
        <v>0</v>
      </c>
      <c r="E684" s="43">
        <v>0</v>
      </c>
      <c r="F684" s="43">
        <v>0</v>
      </c>
      <c r="G684" s="43">
        <v>0</v>
      </c>
      <c r="H684" s="43">
        <v>30.87</v>
      </c>
      <c r="I684" s="43">
        <v>127.41</v>
      </c>
      <c r="J684" s="43">
        <v>48.31</v>
      </c>
      <c r="K684" s="43">
        <v>132.51</v>
      </c>
      <c r="L684" s="43">
        <v>43.48</v>
      </c>
      <c r="M684" s="43">
        <v>87.72</v>
      </c>
      <c r="N684" s="43">
        <v>102.49</v>
      </c>
      <c r="O684" s="43">
        <v>144.65</v>
      </c>
      <c r="P684" s="43">
        <v>171.67</v>
      </c>
      <c r="Q684" s="43">
        <v>160.28</v>
      </c>
      <c r="R684" s="43">
        <v>155.18</v>
      </c>
      <c r="S684" s="43">
        <v>157.04</v>
      </c>
      <c r="T684" s="43">
        <v>94.36</v>
      </c>
      <c r="U684" s="43">
        <v>152.56</v>
      </c>
      <c r="V684" s="43">
        <v>148.79</v>
      </c>
      <c r="W684" s="43">
        <v>89.66</v>
      </c>
      <c r="X684" s="43">
        <v>24.11</v>
      </c>
      <c r="Y684" s="43">
        <v>21.2</v>
      </c>
      <c r="Z684" s="43">
        <v>0</v>
      </c>
      <c r="AA684" s="43">
        <v>0</v>
      </c>
    </row>
    <row r="685" spans="1:27" collapsed="1" x14ac:dyDescent="0.2">
      <c r="A685" s="91" t="s">
        <v>2908</v>
      </c>
      <c r="B685" s="27" t="str">
        <f>"22"&amp;"."&amp;$B$801&amp;"."&amp;$B$802</f>
        <v>22.03.2023</v>
      </c>
      <c r="C685" s="83" t="s">
        <v>74</v>
      </c>
      <c r="D685" s="84">
        <f>ROUND((D686)/1000,5)</f>
        <v>0</v>
      </c>
      <c r="E685" s="84">
        <f t="shared" ref="E685:AA685" si="393">ROUND((E686)/1000,5)</f>
        <v>0</v>
      </c>
      <c r="F685" s="84">
        <f t="shared" si="393"/>
        <v>5.441E-2</v>
      </c>
      <c r="G685" s="84">
        <f t="shared" si="393"/>
        <v>0.12253</v>
      </c>
      <c r="H685" s="84">
        <f t="shared" si="393"/>
        <v>0</v>
      </c>
      <c r="I685" s="84">
        <f t="shared" si="393"/>
        <v>3.6839999999999998E-2</v>
      </c>
      <c r="J685" s="84">
        <f t="shared" si="393"/>
        <v>3.9379999999999998E-2</v>
      </c>
      <c r="K685" s="84">
        <f t="shared" si="393"/>
        <v>0</v>
      </c>
      <c r="L685" s="84">
        <f t="shared" si="393"/>
        <v>0</v>
      </c>
      <c r="M685" s="84">
        <f t="shared" si="393"/>
        <v>0</v>
      </c>
      <c r="N685" s="84">
        <f t="shared" si="393"/>
        <v>0</v>
      </c>
      <c r="O685" s="84">
        <f t="shared" si="393"/>
        <v>0</v>
      </c>
      <c r="P685" s="84">
        <f t="shared" si="393"/>
        <v>0</v>
      </c>
      <c r="Q685" s="84">
        <f t="shared" si="393"/>
        <v>0</v>
      </c>
      <c r="R685" s="84">
        <f t="shared" si="393"/>
        <v>0</v>
      </c>
      <c r="S685" s="84">
        <f t="shared" si="393"/>
        <v>0</v>
      </c>
      <c r="T685" s="84">
        <f t="shared" si="393"/>
        <v>0</v>
      </c>
      <c r="U685" s="84">
        <f t="shared" si="393"/>
        <v>0</v>
      </c>
      <c r="V685" s="84">
        <f t="shared" si="393"/>
        <v>0</v>
      </c>
      <c r="W685" s="84">
        <f t="shared" si="393"/>
        <v>0</v>
      </c>
      <c r="X685" s="84">
        <f t="shared" si="393"/>
        <v>0</v>
      </c>
      <c r="Y685" s="84">
        <f t="shared" si="393"/>
        <v>0</v>
      </c>
      <c r="Z685" s="84">
        <f t="shared" si="393"/>
        <v>0</v>
      </c>
      <c r="AA685" s="84">
        <f t="shared" si="393"/>
        <v>0</v>
      </c>
    </row>
    <row r="686" spans="1:27" ht="12.75" hidden="1" customHeight="1" outlineLevel="1" x14ac:dyDescent="0.2">
      <c r="A686" s="92" t="s">
        <v>2909</v>
      </c>
      <c r="B686" s="62" t="s">
        <v>231</v>
      </c>
      <c r="C686" s="42" t="s">
        <v>77</v>
      </c>
      <c r="D686" s="43">
        <v>0</v>
      </c>
      <c r="E686" s="43">
        <v>0</v>
      </c>
      <c r="F686" s="43">
        <v>54.41</v>
      </c>
      <c r="G686" s="43">
        <v>122.53</v>
      </c>
      <c r="H686" s="43">
        <v>0</v>
      </c>
      <c r="I686" s="43">
        <v>36.840000000000003</v>
      </c>
      <c r="J686" s="43">
        <v>39.380000000000003</v>
      </c>
      <c r="K686" s="43">
        <v>0</v>
      </c>
      <c r="L686" s="43">
        <v>0</v>
      </c>
      <c r="M686" s="43">
        <v>0</v>
      </c>
      <c r="N686" s="43">
        <v>0</v>
      </c>
      <c r="O686" s="43">
        <v>0</v>
      </c>
      <c r="P686" s="43">
        <v>0</v>
      </c>
      <c r="Q686" s="43">
        <v>0</v>
      </c>
      <c r="R686" s="43">
        <v>0</v>
      </c>
      <c r="S686" s="43">
        <v>0</v>
      </c>
      <c r="T686" s="43">
        <v>0</v>
      </c>
      <c r="U686" s="43">
        <v>0</v>
      </c>
      <c r="V686" s="43">
        <v>0</v>
      </c>
      <c r="W686" s="43">
        <v>0</v>
      </c>
      <c r="X686" s="43">
        <v>0</v>
      </c>
      <c r="Y686" s="43">
        <v>0</v>
      </c>
      <c r="Z686" s="43">
        <v>0</v>
      </c>
      <c r="AA686" s="43">
        <v>0</v>
      </c>
    </row>
    <row r="687" spans="1:27" collapsed="1" x14ac:dyDescent="0.2">
      <c r="A687" s="91" t="s">
        <v>2910</v>
      </c>
      <c r="B687" s="27" t="str">
        <f>"23"&amp;"."&amp;$B$801&amp;"."&amp;$B$802</f>
        <v>23.03.2023</v>
      </c>
      <c r="C687" s="83" t="s">
        <v>74</v>
      </c>
      <c r="D687" s="84">
        <f>ROUND((D688)/1000,5)</f>
        <v>0</v>
      </c>
      <c r="E687" s="84">
        <f t="shared" ref="E687:AA687" si="394">ROUND((E688)/1000,5)</f>
        <v>0</v>
      </c>
      <c r="F687" s="84">
        <f t="shared" si="394"/>
        <v>0</v>
      </c>
      <c r="G687" s="84">
        <f t="shared" si="394"/>
        <v>1.806E-2</v>
      </c>
      <c r="H687" s="84">
        <f t="shared" si="394"/>
        <v>0.12188</v>
      </c>
      <c r="I687" s="84">
        <f t="shared" si="394"/>
        <v>0.1116</v>
      </c>
      <c r="J687" s="84">
        <f t="shared" si="394"/>
        <v>0.12709999999999999</v>
      </c>
      <c r="K687" s="84">
        <f t="shared" si="394"/>
        <v>2.2210000000000001E-2</v>
      </c>
      <c r="L687" s="84">
        <f t="shared" si="394"/>
        <v>6.3299999999999997E-3</v>
      </c>
      <c r="M687" s="84">
        <f t="shared" si="394"/>
        <v>0</v>
      </c>
      <c r="N687" s="84">
        <f t="shared" si="394"/>
        <v>0</v>
      </c>
      <c r="O687" s="84">
        <f t="shared" si="394"/>
        <v>0</v>
      </c>
      <c r="P687" s="84">
        <f t="shared" si="394"/>
        <v>0</v>
      </c>
      <c r="Q687" s="84">
        <f t="shared" si="394"/>
        <v>0</v>
      </c>
      <c r="R687" s="84">
        <f t="shared" si="394"/>
        <v>0</v>
      </c>
      <c r="S687" s="84">
        <f t="shared" si="394"/>
        <v>0</v>
      </c>
      <c r="T687" s="84">
        <f t="shared" si="394"/>
        <v>0</v>
      </c>
      <c r="U687" s="84">
        <f t="shared" si="394"/>
        <v>0</v>
      </c>
      <c r="V687" s="84">
        <f t="shared" si="394"/>
        <v>0</v>
      </c>
      <c r="W687" s="84">
        <f t="shared" si="394"/>
        <v>0</v>
      </c>
      <c r="X687" s="84">
        <f t="shared" si="394"/>
        <v>0</v>
      </c>
      <c r="Y687" s="84">
        <f t="shared" si="394"/>
        <v>0</v>
      </c>
      <c r="Z687" s="84">
        <f t="shared" si="394"/>
        <v>0</v>
      </c>
      <c r="AA687" s="84">
        <f t="shared" si="394"/>
        <v>0</v>
      </c>
    </row>
    <row r="688" spans="1:27" ht="12.75" hidden="1" customHeight="1" outlineLevel="1" x14ac:dyDescent="0.2">
      <c r="A688" s="92" t="s">
        <v>2911</v>
      </c>
      <c r="B688" s="62" t="s">
        <v>231</v>
      </c>
      <c r="C688" s="42" t="s">
        <v>77</v>
      </c>
      <c r="D688" s="43">
        <v>0</v>
      </c>
      <c r="E688" s="43">
        <v>0</v>
      </c>
      <c r="F688" s="43">
        <v>0</v>
      </c>
      <c r="G688" s="43">
        <v>18.059999999999999</v>
      </c>
      <c r="H688" s="43">
        <v>121.88</v>
      </c>
      <c r="I688" s="43">
        <v>111.6</v>
      </c>
      <c r="J688" s="43">
        <v>127.1</v>
      </c>
      <c r="K688" s="43">
        <v>22.21</v>
      </c>
      <c r="L688" s="43">
        <v>6.33</v>
      </c>
      <c r="M688" s="43">
        <v>0</v>
      </c>
      <c r="N688" s="43">
        <v>0</v>
      </c>
      <c r="O688" s="43">
        <v>0</v>
      </c>
      <c r="P688" s="43">
        <v>0</v>
      </c>
      <c r="Q688" s="43">
        <v>0</v>
      </c>
      <c r="R688" s="43">
        <v>0</v>
      </c>
      <c r="S688" s="43">
        <v>0</v>
      </c>
      <c r="T688" s="43">
        <v>0</v>
      </c>
      <c r="U688" s="43">
        <v>0</v>
      </c>
      <c r="V688" s="43">
        <v>0</v>
      </c>
      <c r="W688" s="43">
        <v>0</v>
      </c>
      <c r="X688" s="43">
        <v>0</v>
      </c>
      <c r="Y688" s="43">
        <v>0</v>
      </c>
      <c r="Z688" s="43">
        <v>0</v>
      </c>
      <c r="AA688" s="43">
        <v>0</v>
      </c>
    </row>
    <row r="689" spans="1:27" collapsed="1" x14ac:dyDescent="0.2">
      <c r="A689" s="91" t="s">
        <v>2912</v>
      </c>
      <c r="B689" s="27" t="str">
        <f>"24"&amp;"."&amp;$B$801&amp;"."&amp;$B$802</f>
        <v>24.03.2023</v>
      </c>
      <c r="C689" s="83" t="s">
        <v>74</v>
      </c>
      <c r="D689" s="84">
        <f>ROUND((D690)/1000,5)</f>
        <v>0</v>
      </c>
      <c r="E689" s="84">
        <f t="shared" ref="E689:AA689" si="395">ROUND((E690)/1000,5)</f>
        <v>0</v>
      </c>
      <c r="F689" s="84">
        <f t="shared" si="395"/>
        <v>0</v>
      </c>
      <c r="G689" s="84">
        <f t="shared" si="395"/>
        <v>0</v>
      </c>
      <c r="H689" s="84">
        <f t="shared" si="395"/>
        <v>0</v>
      </c>
      <c r="I689" s="84">
        <f t="shared" si="395"/>
        <v>7.7200000000000003E-3</v>
      </c>
      <c r="J689" s="84">
        <f t="shared" si="395"/>
        <v>0</v>
      </c>
      <c r="K689" s="84">
        <f t="shared" si="395"/>
        <v>0</v>
      </c>
      <c r="L689" s="84">
        <f t="shared" si="395"/>
        <v>0</v>
      </c>
      <c r="M689" s="84">
        <f t="shared" si="395"/>
        <v>0</v>
      </c>
      <c r="N689" s="84">
        <f t="shared" si="395"/>
        <v>0</v>
      </c>
      <c r="O689" s="84">
        <f t="shared" si="395"/>
        <v>0</v>
      </c>
      <c r="P689" s="84">
        <f t="shared" si="395"/>
        <v>0</v>
      </c>
      <c r="Q689" s="84">
        <f t="shared" si="395"/>
        <v>0</v>
      </c>
      <c r="R689" s="84">
        <f t="shared" si="395"/>
        <v>0</v>
      </c>
      <c r="S689" s="84">
        <f t="shared" si="395"/>
        <v>0</v>
      </c>
      <c r="T689" s="84">
        <f t="shared" si="395"/>
        <v>0</v>
      </c>
      <c r="U689" s="84">
        <f t="shared" si="395"/>
        <v>0</v>
      </c>
      <c r="V689" s="84">
        <f t="shared" si="395"/>
        <v>1.24E-3</v>
      </c>
      <c r="W689" s="84">
        <f t="shared" si="395"/>
        <v>0</v>
      </c>
      <c r="X689" s="84">
        <f t="shared" si="395"/>
        <v>0</v>
      </c>
      <c r="Y689" s="84">
        <f t="shared" si="395"/>
        <v>0</v>
      </c>
      <c r="Z689" s="84">
        <f t="shared" si="395"/>
        <v>0</v>
      </c>
      <c r="AA689" s="84">
        <f t="shared" si="395"/>
        <v>0</v>
      </c>
    </row>
    <row r="690" spans="1:27" ht="12.75" hidden="1" customHeight="1" outlineLevel="1" x14ac:dyDescent="0.2">
      <c r="A690" s="92" t="s">
        <v>2913</v>
      </c>
      <c r="B690" s="62" t="s">
        <v>231</v>
      </c>
      <c r="C690" s="42" t="s">
        <v>77</v>
      </c>
      <c r="D690" s="43">
        <v>0</v>
      </c>
      <c r="E690" s="43">
        <v>0</v>
      </c>
      <c r="F690" s="43">
        <v>0</v>
      </c>
      <c r="G690" s="43">
        <v>0</v>
      </c>
      <c r="H690" s="43">
        <v>0</v>
      </c>
      <c r="I690" s="43">
        <v>7.72</v>
      </c>
      <c r="J690" s="43">
        <v>0</v>
      </c>
      <c r="K690" s="43">
        <v>0</v>
      </c>
      <c r="L690" s="43">
        <v>0</v>
      </c>
      <c r="M690" s="43">
        <v>0</v>
      </c>
      <c r="N690" s="43">
        <v>0</v>
      </c>
      <c r="O690" s="43">
        <v>0</v>
      </c>
      <c r="P690" s="43">
        <v>0</v>
      </c>
      <c r="Q690" s="43">
        <v>0</v>
      </c>
      <c r="R690" s="43">
        <v>0</v>
      </c>
      <c r="S690" s="43">
        <v>0</v>
      </c>
      <c r="T690" s="43">
        <v>0</v>
      </c>
      <c r="U690" s="43">
        <v>0</v>
      </c>
      <c r="V690" s="43">
        <v>1.24</v>
      </c>
      <c r="W690" s="43">
        <v>0</v>
      </c>
      <c r="X690" s="43">
        <v>0</v>
      </c>
      <c r="Y690" s="43">
        <v>0</v>
      </c>
      <c r="Z690" s="43">
        <v>0</v>
      </c>
      <c r="AA690" s="43">
        <v>0</v>
      </c>
    </row>
    <row r="691" spans="1:27" collapsed="1" x14ac:dyDescent="0.2">
      <c r="A691" s="91" t="s">
        <v>2914</v>
      </c>
      <c r="B691" s="27" t="str">
        <f>"25"&amp;"."&amp;$B$801&amp;"."&amp;$B$802</f>
        <v>25.03.2023</v>
      </c>
      <c r="C691" s="83" t="s">
        <v>74</v>
      </c>
      <c r="D691" s="84">
        <f>ROUND((D692)/1000,5)</f>
        <v>0</v>
      </c>
      <c r="E691" s="84">
        <f t="shared" ref="E691:AA691" si="396">ROUND((E692)/1000,5)</f>
        <v>0</v>
      </c>
      <c r="F691" s="84">
        <f t="shared" si="396"/>
        <v>0</v>
      </c>
      <c r="G691" s="84">
        <f t="shared" si="396"/>
        <v>0</v>
      </c>
      <c r="H691" s="84">
        <f t="shared" si="396"/>
        <v>0</v>
      </c>
      <c r="I691" s="84">
        <f t="shared" si="396"/>
        <v>0</v>
      </c>
      <c r="J691" s="84">
        <f t="shared" si="396"/>
        <v>9.8290000000000002E-2</v>
      </c>
      <c r="K691" s="84">
        <f t="shared" si="396"/>
        <v>9.1609999999999997E-2</v>
      </c>
      <c r="L691" s="84">
        <f t="shared" si="396"/>
        <v>0</v>
      </c>
      <c r="M691" s="84">
        <f t="shared" si="396"/>
        <v>0</v>
      </c>
      <c r="N691" s="84">
        <f t="shared" si="396"/>
        <v>0</v>
      </c>
      <c r="O691" s="84">
        <f t="shared" si="396"/>
        <v>0</v>
      </c>
      <c r="P691" s="84">
        <f t="shared" si="396"/>
        <v>5.4890000000000001E-2</v>
      </c>
      <c r="Q691" s="84">
        <f t="shared" si="396"/>
        <v>8.3430000000000004E-2</v>
      </c>
      <c r="R691" s="84">
        <f t="shared" si="396"/>
        <v>7.3169999999999999E-2</v>
      </c>
      <c r="S691" s="84">
        <f t="shared" si="396"/>
        <v>8.6889999999999995E-2</v>
      </c>
      <c r="T691" s="84">
        <f t="shared" si="396"/>
        <v>0.10639</v>
      </c>
      <c r="U691" s="84">
        <f t="shared" si="396"/>
        <v>0.13286000000000001</v>
      </c>
      <c r="V691" s="84">
        <f t="shared" si="396"/>
        <v>0.1361</v>
      </c>
      <c r="W691" s="84">
        <f t="shared" si="396"/>
        <v>9.0020000000000003E-2</v>
      </c>
      <c r="X691" s="84">
        <f t="shared" si="396"/>
        <v>0</v>
      </c>
      <c r="Y691" s="84">
        <f t="shared" si="396"/>
        <v>0</v>
      </c>
      <c r="Z691" s="84">
        <f t="shared" si="396"/>
        <v>0</v>
      </c>
      <c r="AA691" s="84">
        <f t="shared" si="396"/>
        <v>0</v>
      </c>
    </row>
    <row r="692" spans="1:27" ht="12.75" hidden="1" customHeight="1" outlineLevel="1" x14ac:dyDescent="0.2">
      <c r="A692" s="92" t="s">
        <v>2915</v>
      </c>
      <c r="B692" s="62" t="s">
        <v>231</v>
      </c>
      <c r="C692" s="42" t="s">
        <v>77</v>
      </c>
      <c r="D692" s="43">
        <v>0</v>
      </c>
      <c r="E692" s="43">
        <v>0</v>
      </c>
      <c r="F692" s="43">
        <v>0</v>
      </c>
      <c r="G692" s="43">
        <v>0</v>
      </c>
      <c r="H692" s="43">
        <v>0</v>
      </c>
      <c r="I692" s="43">
        <v>0</v>
      </c>
      <c r="J692" s="43">
        <v>98.29</v>
      </c>
      <c r="K692" s="43">
        <v>91.61</v>
      </c>
      <c r="L692" s="43">
        <v>0</v>
      </c>
      <c r="M692" s="43">
        <v>0</v>
      </c>
      <c r="N692" s="43">
        <v>0</v>
      </c>
      <c r="O692" s="43">
        <v>0</v>
      </c>
      <c r="P692" s="43">
        <v>54.89</v>
      </c>
      <c r="Q692" s="43">
        <v>83.43</v>
      </c>
      <c r="R692" s="43">
        <v>73.17</v>
      </c>
      <c r="S692" s="43">
        <v>86.89</v>
      </c>
      <c r="T692" s="43">
        <v>106.39</v>
      </c>
      <c r="U692" s="43">
        <v>132.86000000000001</v>
      </c>
      <c r="V692" s="43">
        <v>136.1</v>
      </c>
      <c r="W692" s="43">
        <v>90.02</v>
      </c>
      <c r="X692" s="43">
        <v>0</v>
      </c>
      <c r="Y692" s="43">
        <v>0</v>
      </c>
      <c r="Z692" s="43">
        <v>0</v>
      </c>
      <c r="AA692" s="43">
        <v>0</v>
      </c>
    </row>
    <row r="693" spans="1:27" collapsed="1" x14ac:dyDescent="0.2">
      <c r="A693" s="91" t="s">
        <v>2916</v>
      </c>
      <c r="B693" s="27" t="str">
        <f>"26"&amp;"."&amp;$B$801&amp;"."&amp;$B$802</f>
        <v>26.03.2023</v>
      </c>
      <c r="C693" s="83" t="s">
        <v>74</v>
      </c>
      <c r="D693" s="84">
        <f>ROUND((D694)/1000,5)</f>
        <v>0</v>
      </c>
      <c r="E693" s="84">
        <f t="shared" ref="E693:AA693" si="397">ROUND((E694)/1000,5)</f>
        <v>0</v>
      </c>
      <c r="F693" s="84">
        <f t="shared" si="397"/>
        <v>0</v>
      </c>
      <c r="G693" s="84">
        <f t="shared" si="397"/>
        <v>0</v>
      </c>
      <c r="H693" s="84">
        <f t="shared" si="397"/>
        <v>0</v>
      </c>
      <c r="I693" s="84">
        <f t="shared" si="397"/>
        <v>2.4340000000000001E-2</v>
      </c>
      <c r="J693" s="84">
        <f t="shared" si="397"/>
        <v>0</v>
      </c>
      <c r="K693" s="84">
        <f t="shared" si="397"/>
        <v>0</v>
      </c>
      <c r="L693" s="84">
        <f t="shared" si="397"/>
        <v>0</v>
      </c>
      <c r="M693" s="84">
        <f t="shared" si="397"/>
        <v>0</v>
      </c>
      <c r="N693" s="84">
        <f t="shared" si="397"/>
        <v>0</v>
      </c>
      <c r="O693" s="84">
        <f t="shared" si="397"/>
        <v>4.02E-2</v>
      </c>
      <c r="P693" s="84">
        <f t="shared" si="397"/>
        <v>1.95E-2</v>
      </c>
      <c r="Q693" s="84">
        <f t="shared" si="397"/>
        <v>7.2470000000000007E-2</v>
      </c>
      <c r="R693" s="84">
        <f t="shared" si="397"/>
        <v>8.1839999999999996E-2</v>
      </c>
      <c r="S693" s="84">
        <f t="shared" si="397"/>
        <v>0.10079</v>
      </c>
      <c r="T693" s="84">
        <f t="shared" si="397"/>
        <v>0.15071000000000001</v>
      </c>
      <c r="U693" s="84">
        <f t="shared" si="397"/>
        <v>0.14097999999999999</v>
      </c>
      <c r="V693" s="84">
        <f t="shared" si="397"/>
        <v>0.14513999999999999</v>
      </c>
      <c r="W693" s="84">
        <f t="shared" si="397"/>
        <v>1.2189999999999999E-2</v>
      </c>
      <c r="X693" s="84">
        <f t="shared" si="397"/>
        <v>0</v>
      </c>
      <c r="Y693" s="84">
        <f t="shared" si="397"/>
        <v>0</v>
      </c>
      <c r="Z693" s="84">
        <f t="shared" si="397"/>
        <v>0</v>
      </c>
      <c r="AA693" s="84">
        <f t="shared" si="397"/>
        <v>0</v>
      </c>
    </row>
    <row r="694" spans="1:27" ht="12.75" hidden="1" customHeight="1" outlineLevel="1" x14ac:dyDescent="0.2">
      <c r="A694" s="92" t="s">
        <v>2917</v>
      </c>
      <c r="B694" s="62" t="s">
        <v>231</v>
      </c>
      <c r="C694" s="42" t="s">
        <v>77</v>
      </c>
      <c r="D694" s="43">
        <v>0</v>
      </c>
      <c r="E694" s="43">
        <v>0</v>
      </c>
      <c r="F694" s="43">
        <v>0</v>
      </c>
      <c r="G694" s="43">
        <v>0</v>
      </c>
      <c r="H694" s="43">
        <v>0</v>
      </c>
      <c r="I694" s="43">
        <v>24.34</v>
      </c>
      <c r="J694" s="43">
        <v>0</v>
      </c>
      <c r="K694" s="43">
        <v>0</v>
      </c>
      <c r="L694" s="43">
        <v>0</v>
      </c>
      <c r="M694" s="43">
        <v>0</v>
      </c>
      <c r="N694" s="43">
        <v>0</v>
      </c>
      <c r="O694" s="43">
        <v>40.200000000000003</v>
      </c>
      <c r="P694" s="43">
        <v>19.5</v>
      </c>
      <c r="Q694" s="43">
        <v>72.47</v>
      </c>
      <c r="R694" s="43">
        <v>81.84</v>
      </c>
      <c r="S694" s="43">
        <v>100.79</v>
      </c>
      <c r="T694" s="43">
        <v>150.71</v>
      </c>
      <c r="U694" s="43">
        <v>140.97999999999999</v>
      </c>
      <c r="V694" s="43">
        <v>145.13999999999999</v>
      </c>
      <c r="W694" s="43">
        <v>12.19</v>
      </c>
      <c r="X694" s="43">
        <v>0</v>
      </c>
      <c r="Y694" s="43">
        <v>0</v>
      </c>
      <c r="Z694" s="43">
        <v>0</v>
      </c>
      <c r="AA694" s="43">
        <v>0</v>
      </c>
    </row>
    <row r="695" spans="1:27" collapsed="1" x14ac:dyDescent="0.2">
      <c r="A695" s="91" t="s">
        <v>2918</v>
      </c>
      <c r="B695" s="27" t="str">
        <f>"27"&amp;"."&amp;$B$801&amp;"."&amp;$B$802</f>
        <v>27.03.2023</v>
      </c>
      <c r="C695" s="83" t="s">
        <v>74</v>
      </c>
      <c r="D695" s="84">
        <f>ROUND((D696)/1000,5)</f>
        <v>0</v>
      </c>
      <c r="E695" s="84">
        <f t="shared" ref="E695:AA695" si="398">ROUND((E696)/1000,5)</f>
        <v>0</v>
      </c>
      <c r="F695" s="84">
        <f t="shared" si="398"/>
        <v>2.0699999999999998E-3</v>
      </c>
      <c r="G695" s="84">
        <f t="shared" si="398"/>
        <v>9.1999999999999998E-3</v>
      </c>
      <c r="H695" s="84">
        <f t="shared" si="398"/>
        <v>0.16769999999999999</v>
      </c>
      <c r="I695" s="84">
        <f t="shared" si="398"/>
        <v>6.5769999999999995E-2</v>
      </c>
      <c r="J695" s="84">
        <f t="shared" si="398"/>
        <v>0.15559000000000001</v>
      </c>
      <c r="K695" s="84">
        <f t="shared" si="398"/>
        <v>1.822E-2</v>
      </c>
      <c r="L695" s="84">
        <f t="shared" si="398"/>
        <v>1.9599999999999999E-2</v>
      </c>
      <c r="M695" s="84">
        <f t="shared" si="398"/>
        <v>2.5530000000000001E-2</v>
      </c>
      <c r="N695" s="84">
        <f t="shared" si="398"/>
        <v>3.7850000000000002E-2</v>
      </c>
      <c r="O695" s="84">
        <f t="shared" si="398"/>
        <v>2.5819999999999999E-2</v>
      </c>
      <c r="P695" s="84">
        <f t="shared" si="398"/>
        <v>2.7799999999999998E-2</v>
      </c>
      <c r="Q695" s="84">
        <f t="shared" si="398"/>
        <v>1.7559999999999999E-2</v>
      </c>
      <c r="R695" s="84">
        <f t="shared" si="398"/>
        <v>3.1879999999999999E-2</v>
      </c>
      <c r="S695" s="84">
        <f t="shared" si="398"/>
        <v>2.545E-2</v>
      </c>
      <c r="T695" s="84">
        <f t="shared" si="398"/>
        <v>1.8489999999999999E-2</v>
      </c>
      <c r="U695" s="84">
        <f t="shared" si="398"/>
        <v>3.107E-2</v>
      </c>
      <c r="V695" s="84">
        <f t="shared" si="398"/>
        <v>3.7819999999999999E-2</v>
      </c>
      <c r="W695" s="84">
        <f t="shared" si="398"/>
        <v>1.7950000000000001E-2</v>
      </c>
      <c r="X695" s="84">
        <f t="shared" si="398"/>
        <v>0</v>
      </c>
      <c r="Y695" s="84">
        <f t="shared" si="398"/>
        <v>0</v>
      </c>
      <c r="Z695" s="84">
        <f t="shared" si="398"/>
        <v>0</v>
      </c>
      <c r="AA695" s="84">
        <f t="shared" si="398"/>
        <v>0</v>
      </c>
    </row>
    <row r="696" spans="1:27" ht="12.75" hidden="1" customHeight="1" outlineLevel="1" x14ac:dyDescent="0.2">
      <c r="A696" s="92" t="s">
        <v>2919</v>
      </c>
      <c r="B696" s="62" t="s">
        <v>231</v>
      </c>
      <c r="C696" s="42" t="s">
        <v>77</v>
      </c>
      <c r="D696" s="43">
        <v>0</v>
      </c>
      <c r="E696" s="43">
        <v>0</v>
      </c>
      <c r="F696" s="43">
        <v>2.0699999999999998</v>
      </c>
      <c r="G696" s="43">
        <v>9.1999999999999993</v>
      </c>
      <c r="H696" s="43">
        <v>167.7</v>
      </c>
      <c r="I696" s="43">
        <v>65.77</v>
      </c>
      <c r="J696" s="43">
        <v>155.59</v>
      </c>
      <c r="K696" s="43">
        <v>18.22</v>
      </c>
      <c r="L696" s="43">
        <v>19.600000000000001</v>
      </c>
      <c r="M696" s="43">
        <v>25.53</v>
      </c>
      <c r="N696" s="43">
        <v>37.85</v>
      </c>
      <c r="O696" s="43">
        <v>25.82</v>
      </c>
      <c r="P696" s="43">
        <v>27.8</v>
      </c>
      <c r="Q696" s="43">
        <v>17.559999999999999</v>
      </c>
      <c r="R696" s="43">
        <v>31.88</v>
      </c>
      <c r="S696" s="43">
        <v>25.45</v>
      </c>
      <c r="T696" s="43">
        <v>18.489999999999998</v>
      </c>
      <c r="U696" s="43">
        <v>31.07</v>
      </c>
      <c r="V696" s="43">
        <v>37.82</v>
      </c>
      <c r="W696" s="43">
        <v>17.95</v>
      </c>
      <c r="X696" s="43">
        <v>0</v>
      </c>
      <c r="Y696" s="43">
        <v>0</v>
      </c>
      <c r="Z696" s="43">
        <v>0</v>
      </c>
      <c r="AA696" s="43">
        <v>0</v>
      </c>
    </row>
    <row r="697" spans="1:27" collapsed="1" x14ac:dyDescent="0.2">
      <c r="A697" s="91" t="s">
        <v>2920</v>
      </c>
      <c r="B697" s="27" t="str">
        <f>"28"&amp;"."&amp;$B$801&amp;"."&amp;$B$802</f>
        <v>28.03.2023</v>
      </c>
      <c r="C697" s="83" t="s">
        <v>74</v>
      </c>
      <c r="D697" s="84">
        <f>ROUND((D698)/1000,5)</f>
        <v>0</v>
      </c>
      <c r="E697" s="84">
        <f t="shared" ref="E697:AA697" si="399">ROUND((E698)/1000,5)</f>
        <v>0</v>
      </c>
      <c r="F697" s="84">
        <f t="shared" si="399"/>
        <v>0</v>
      </c>
      <c r="G697" s="84">
        <f t="shared" si="399"/>
        <v>0</v>
      </c>
      <c r="H697" s="84">
        <f t="shared" si="399"/>
        <v>0</v>
      </c>
      <c r="I697" s="84">
        <f t="shared" si="399"/>
        <v>5.6579999999999998E-2</v>
      </c>
      <c r="J697" s="84">
        <f t="shared" si="399"/>
        <v>1.256E-2</v>
      </c>
      <c r="K697" s="84">
        <f t="shared" si="399"/>
        <v>0</v>
      </c>
      <c r="L697" s="84">
        <f t="shared" si="399"/>
        <v>0</v>
      </c>
      <c r="M697" s="84">
        <f t="shared" si="399"/>
        <v>0</v>
      </c>
      <c r="N697" s="84">
        <f t="shared" si="399"/>
        <v>0</v>
      </c>
      <c r="O697" s="84">
        <f t="shared" si="399"/>
        <v>0</v>
      </c>
      <c r="P697" s="84">
        <f t="shared" si="399"/>
        <v>0</v>
      </c>
      <c r="Q697" s="84">
        <f t="shared" si="399"/>
        <v>0</v>
      </c>
      <c r="R697" s="84">
        <f t="shared" si="399"/>
        <v>0</v>
      </c>
      <c r="S697" s="84">
        <f t="shared" si="399"/>
        <v>0</v>
      </c>
      <c r="T697" s="84">
        <f t="shared" si="399"/>
        <v>0</v>
      </c>
      <c r="U697" s="84">
        <f t="shared" si="399"/>
        <v>0</v>
      </c>
      <c r="V697" s="84">
        <f t="shared" si="399"/>
        <v>0</v>
      </c>
      <c r="W697" s="84">
        <f t="shared" si="399"/>
        <v>0</v>
      </c>
      <c r="X697" s="84">
        <f t="shared" si="399"/>
        <v>0</v>
      </c>
      <c r="Y697" s="84">
        <f t="shared" si="399"/>
        <v>0</v>
      </c>
      <c r="Z697" s="84">
        <f t="shared" si="399"/>
        <v>0</v>
      </c>
      <c r="AA697" s="84">
        <f t="shared" si="399"/>
        <v>0</v>
      </c>
    </row>
    <row r="698" spans="1:27" ht="12.75" hidden="1" customHeight="1" outlineLevel="1" x14ac:dyDescent="0.2">
      <c r="A698" s="92" t="s">
        <v>2921</v>
      </c>
      <c r="B698" s="62" t="s">
        <v>231</v>
      </c>
      <c r="C698" s="42" t="s">
        <v>77</v>
      </c>
      <c r="D698" s="43">
        <v>0</v>
      </c>
      <c r="E698" s="43">
        <v>0</v>
      </c>
      <c r="F698" s="43">
        <v>0</v>
      </c>
      <c r="G698" s="43">
        <v>0</v>
      </c>
      <c r="H698" s="43">
        <v>0</v>
      </c>
      <c r="I698" s="43">
        <v>56.58</v>
      </c>
      <c r="J698" s="43">
        <v>12.56</v>
      </c>
      <c r="K698" s="43">
        <v>0</v>
      </c>
      <c r="L698" s="43">
        <v>0</v>
      </c>
      <c r="M698" s="43">
        <v>0</v>
      </c>
      <c r="N698" s="43">
        <v>0</v>
      </c>
      <c r="O698" s="43">
        <v>0</v>
      </c>
      <c r="P698" s="43">
        <v>0</v>
      </c>
      <c r="Q698" s="43">
        <v>0</v>
      </c>
      <c r="R698" s="43">
        <v>0</v>
      </c>
      <c r="S698" s="43">
        <v>0</v>
      </c>
      <c r="T698" s="43">
        <v>0</v>
      </c>
      <c r="U698" s="43">
        <v>0</v>
      </c>
      <c r="V698" s="43">
        <v>0</v>
      </c>
      <c r="W698" s="43">
        <v>0</v>
      </c>
      <c r="X698" s="43">
        <v>0</v>
      </c>
      <c r="Y698" s="43">
        <v>0</v>
      </c>
      <c r="Z698" s="43">
        <v>0</v>
      </c>
      <c r="AA698" s="43">
        <v>0</v>
      </c>
    </row>
    <row r="699" spans="1:27" collapsed="1" x14ac:dyDescent="0.2">
      <c r="A699" s="91" t="s">
        <v>2922</v>
      </c>
      <c r="B699" s="27" t="str">
        <f>"29"&amp;"."&amp;$B$801&amp;"."&amp;$B$802</f>
        <v>29.03.2023</v>
      </c>
      <c r="C699" s="83" t="s">
        <v>74</v>
      </c>
      <c r="D699" s="84">
        <f>ROUND((D700)/1000,5)</f>
        <v>0</v>
      </c>
      <c r="E699" s="84">
        <f t="shared" ref="E699:AA699" si="400">ROUND((E700)/1000,5)</f>
        <v>0</v>
      </c>
      <c r="F699" s="84">
        <f t="shared" si="400"/>
        <v>0</v>
      </c>
      <c r="G699" s="84">
        <f t="shared" si="400"/>
        <v>0</v>
      </c>
      <c r="H699" s="84">
        <f t="shared" si="400"/>
        <v>2.3789999999999999E-2</v>
      </c>
      <c r="I699" s="84">
        <f t="shared" si="400"/>
        <v>0.23186000000000001</v>
      </c>
      <c r="J699" s="84">
        <f t="shared" si="400"/>
        <v>8.9410000000000003E-2</v>
      </c>
      <c r="K699" s="84">
        <f t="shared" si="400"/>
        <v>5.3460000000000001E-2</v>
      </c>
      <c r="L699" s="84">
        <f t="shared" si="400"/>
        <v>0.10903</v>
      </c>
      <c r="M699" s="84">
        <f t="shared" si="400"/>
        <v>0</v>
      </c>
      <c r="N699" s="84">
        <f t="shared" si="400"/>
        <v>0</v>
      </c>
      <c r="O699" s="84">
        <f t="shared" si="400"/>
        <v>0</v>
      </c>
      <c r="P699" s="84">
        <f t="shared" si="400"/>
        <v>4.1070000000000002E-2</v>
      </c>
      <c r="Q699" s="84">
        <f t="shared" si="400"/>
        <v>5.1150000000000001E-2</v>
      </c>
      <c r="R699" s="84">
        <f t="shared" si="400"/>
        <v>5.5280000000000003E-2</v>
      </c>
      <c r="S699" s="84">
        <f t="shared" si="400"/>
        <v>3.2779999999999997E-2</v>
      </c>
      <c r="T699" s="84">
        <f t="shared" si="400"/>
        <v>9.3990000000000004E-2</v>
      </c>
      <c r="U699" s="84">
        <f t="shared" si="400"/>
        <v>0.15256</v>
      </c>
      <c r="V699" s="84">
        <f t="shared" si="400"/>
        <v>0.13750000000000001</v>
      </c>
      <c r="W699" s="84">
        <f t="shared" si="400"/>
        <v>2.1010000000000001E-2</v>
      </c>
      <c r="X699" s="84">
        <f t="shared" si="400"/>
        <v>4.2020000000000002E-2</v>
      </c>
      <c r="Y699" s="84">
        <f t="shared" si="400"/>
        <v>0</v>
      </c>
      <c r="Z699" s="84">
        <f t="shared" si="400"/>
        <v>0</v>
      </c>
      <c r="AA699" s="84">
        <f t="shared" si="400"/>
        <v>0</v>
      </c>
    </row>
    <row r="700" spans="1:27" ht="12.75" hidden="1" customHeight="1" outlineLevel="1" x14ac:dyDescent="0.2">
      <c r="A700" s="92" t="s">
        <v>2923</v>
      </c>
      <c r="B700" s="62" t="s">
        <v>231</v>
      </c>
      <c r="C700" s="42" t="s">
        <v>77</v>
      </c>
      <c r="D700" s="43">
        <v>0</v>
      </c>
      <c r="E700" s="43">
        <v>0</v>
      </c>
      <c r="F700" s="43">
        <v>0</v>
      </c>
      <c r="G700" s="43">
        <v>0</v>
      </c>
      <c r="H700" s="43">
        <v>23.79</v>
      </c>
      <c r="I700" s="43">
        <v>231.86</v>
      </c>
      <c r="J700" s="43">
        <v>89.41</v>
      </c>
      <c r="K700" s="43">
        <v>53.46</v>
      </c>
      <c r="L700" s="43">
        <v>109.03</v>
      </c>
      <c r="M700" s="43">
        <v>0</v>
      </c>
      <c r="N700" s="43">
        <v>0</v>
      </c>
      <c r="O700" s="43">
        <v>0</v>
      </c>
      <c r="P700" s="43">
        <v>41.07</v>
      </c>
      <c r="Q700" s="43">
        <v>51.15</v>
      </c>
      <c r="R700" s="43">
        <v>55.28</v>
      </c>
      <c r="S700" s="43">
        <v>32.78</v>
      </c>
      <c r="T700" s="43">
        <v>93.99</v>
      </c>
      <c r="U700" s="43">
        <v>152.56</v>
      </c>
      <c r="V700" s="43">
        <v>137.5</v>
      </c>
      <c r="W700" s="43">
        <v>21.01</v>
      </c>
      <c r="X700" s="43">
        <v>42.02</v>
      </c>
      <c r="Y700" s="43">
        <v>0</v>
      </c>
      <c r="Z700" s="43">
        <v>0</v>
      </c>
      <c r="AA700" s="43">
        <v>0</v>
      </c>
    </row>
    <row r="701" spans="1:27" collapsed="1" x14ac:dyDescent="0.2">
      <c r="A701" s="91" t="s">
        <v>2924</v>
      </c>
      <c r="B701" s="27" t="str">
        <f>"30"&amp;"."&amp;$B$801&amp;"."&amp;$B$802</f>
        <v>30.03.2023</v>
      </c>
      <c r="C701" s="83" t="s">
        <v>74</v>
      </c>
      <c r="D701" s="84">
        <f>ROUND((D702)/1000,5)</f>
        <v>0</v>
      </c>
      <c r="E701" s="84">
        <f t="shared" ref="E701:AA701" si="401">ROUND((E702)/1000,5)</f>
        <v>0</v>
      </c>
      <c r="F701" s="84">
        <f t="shared" si="401"/>
        <v>3.7940000000000002E-2</v>
      </c>
      <c r="G701" s="84">
        <f t="shared" si="401"/>
        <v>5.7959999999999998E-2</v>
      </c>
      <c r="H701" s="84">
        <f t="shared" si="401"/>
        <v>7.8020000000000006E-2</v>
      </c>
      <c r="I701" s="84">
        <f t="shared" si="401"/>
        <v>8.5970000000000005E-2</v>
      </c>
      <c r="J701" s="84">
        <f t="shared" si="401"/>
        <v>0.1381</v>
      </c>
      <c r="K701" s="84">
        <f t="shared" si="401"/>
        <v>6.5930000000000002E-2</v>
      </c>
      <c r="L701" s="84">
        <f t="shared" si="401"/>
        <v>0.19656999999999999</v>
      </c>
      <c r="M701" s="84">
        <f t="shared" si="401"/>
        <v>7.6840000000000006E-2</v>
      </c>
      <c r="N701" s="84">
        <f t="shared" si="401"/>
        <v>3.0429999999999999E-2</v>
      </c>
      <c r="O701" s="84">
        <f t="shared" si="401"/>
        <v>2.3700000000000001E-3</v>
      </c>
      <c r="P701" s="84">
        <f t="shared" si="401"/>
        <v>8.3460000000000006E-2</v>
      </c>
      <c r="Q701" s="84">
        <f t="shared" si="401"/>
        <v>2.315E-2</v>
      </c>
      <c r="R701" s="84">
        <f t="shared" si="401"/>
        <v>2.8799999999999999E-2</v>
      </c>
      <c r="S701" s="84">
        <f t="shared" si="401"/>
        <v>0.15495</v>
      </c>
      <c r="T701" s="84">
        <f t="shared" si="401"/>
        <v>8.7239999999999998E-2</v>
      </c>
      <c r="U701" s="84">
        <f t="shared" si="401"/>
        <v>0.1013</v>
      </c>
      <c r="V701" s="84">
        <f t="shared" si="401"/>
        <v>5.7180000000000002E-2</v>
      </c>
      <c r="W701" s="84">
        <f t="shared" si="401"/>
        <v>8.584E-2</v>
      </c>
      <c r="X701" s="84">
        <f t="shared" si="401"/>
        <v>0</v>
      </c>
      <c r="Y701" s="84">
        <f t="shared" si="401"/>
        <v>0</v>
      </c>
      <c r="Z701" s="84">
        <f t="shared" si="401"/>
        <v>0</v>
      </c>
      <c r="AA701" s="84">
        <f t="shared" si="401"/>
        <v>0</v>
      </c>
    </row>
    <row r="702" spans="1:27" ht="12.75" hidden="1" customHeight="1" outlineLevel="1" x14ac:dyDescent="0.2">
      <c r="A702" s="92" t="s">
        <v>2925</v>
      </c>
      <c r="B702" s="62" t="s">
        <v>231</v>
      </c>
      <c r="C702" s="42" t="s">
        <v>77</v>
      </c>
      <c r="D702" s="43">
        <v>0</v>
      </c>
      <c r="E702" s="43">
        <v>0</v>
      </c>
      <c r="F702" s="43">
        <v>37.94</v>
      </c>
      <c r="G702" s="43">
        <v>57.96</v>
      </c>
      <c r="H702" s="43">
        <v>78.02</v>
      </c>
      <c r="I702" s="43">
        <v>85.97</v>
      </c>
      <c r="J702" s="43">
        <v>138.1</v>
      </c>
      <c r="K702" s="43">
        <v>65.930000000000007</v>
      </c>
      <c r="L702" s="43">
        <v>196.57</v>
      </c>
      <c r="M702" s="43">
        <v>76.84</v>
      </c>
      <c r="N702" s="43">
        <v>30.43</v>
      </c>
      <c r="O702" s="43">
        <v>2.37</v>
      </c>
      <c r="P702" s="43">
        <v>83.46</v>
      </c>
      <c r="Q702" s="43">
        <v>23.15</v>
      </c>
      <c r="R702" s="43">
        <v>28.8</v>
      </c>
      <c r="S702" s="43">
        <v>154.94999999999999</v>
      </c>
      <c r="T702" s="43">
        <v>87.24</v>
      </c>
      <c r="U702" s="43">
        <v>101.3</v>
      </c>
      <c r="V702" s="43">
        <v>57.18</v>
      </c>
      <c r="W702" s="43">
        <v>85.84</v>
      </c>
      <c r="X702" s="43">
        <v>0</v>
      </c>
      <c r="Y702" s="43">
        <v>0</v>
      </c>
      <c r="Z702" s="43">
        <v>0</v>
      </c>
      <c r="AA702" s="43">
        <v>0</v>
      </c>
    </row>
    <row r="703" spans="1:27" collapsed="1" x14ac:dyDescent="0.2">
      <c r="A703" s="91" t="s">
        <v>2926</v>
      </c>
      <c r="B703" s="27" t="str">
        <f>"31"&amp;"."&amp;$B$801&amp;"."&amp;$B$802</f>
        <v>31.03.2023</v>
      </c>
      <c r="C703" s="83" t="s">
        <v>74</v>
      </c>
      <c r="D703" s="84">
        <f>ROUND((D704)/1000,5)</f>
        <v>0</v>
      </c>
      <c r="E703" s="84">
        <f t="shared" ref="E703:AA703" si="402">ROUND((E704)/1000,5)</f>
        <v>0</v>
      </c>
      <c r="F703" s="84">
        <f t="shared" si="402"/>
        <v>0</v>
      </c>
      <c r="G703" s="84">
        <f t="shared" si="402"/>
        <v>0</v>
      </c>
      <c r="H703" s="84">
        <f t="shared" si="402"/>
        <v>2.2839999999999999E-2</v>
      </c>
      <c r="I703" s="84">
        <f t="shared" si="402"/>
        <v>0.14738999999999999</v>
      </c>
      <c r="J703" s="84">
        <f t="shared" si="402"/>
        <v>0.15712999999999999</v>
      </c>
      <c r="K703" s="84">
        <f t="shared" si="402"/>
        <v>0.11623</v>
      </c>
      <c r="L703" s="84">
        <f t="shared" si="402"/>
        <v>0.15584999999999999</v>
      </c>
      <c r="M703" s="84">
        <f t="shared" si="402"/>
        <v>3.3390000000000003E-2</v>
      </c>
      <c r="N703" s="84">
        <f t="shared" si="402"/>
        <v>1.559E-2</v>
      </c>
      <c r="O703" s="84">
        <f t="shared" si="402"/>
        <v>0</v>
      </c>
      <c r="P703" s="84">
        <f t="shared" si="402"/>
        <v>0</v>
      </c>
      <c r="Q703" s="84">
        <f t="shared" si="402"/>
        <v>0</v>
      </c>
      <c r="R703" s="84">
        <f t="shared" si="402"/>
        <v>1.6119999999999999E-2</v>
      </c>
      <c r="S703" s="84">
        <f t="shared" si="402"/>
        <v>0.15870000000000001</v>
      </c>
      <c r="T703" s="84">
        <f t="shared" si="402"/>
        <v>0.16957</v>
      </c>
      <c r="U703" s="84">
        <f t="shared" si="402"/>
        <v>0.25477</v>
      </c>
      <c r="V703" s="84">
        <f t="shared" si="402"/>
        <v>0.28347</v>
      </c>
      <c r="W703" s="84">
        <f t="shared" si="402"/>
        <v>0.17624000000000001</v>
      </c>
      <c r="X703" s="84">
        <f t="shared" si="402"/>
        <v>2.1299999999999999E-2</v>
      </c>
      <c r="Y703" s="84">
        <f t="shared" si="402"/>
        <v>0</v>
      </c>
      <c r="Z703" s="84">
        <f t="shared" si="402"/>
        <v>0</v>
      </c>
      <c r="AA703" s="84">
        <f t="shared" si="402"/>
        <v>0</v>
      </c>
    </row>
    <row r="704" spans="1:27" ht="12.75" hidden="1" customHeight="1" outlineLevel="1" x14ac:dyDescent="0.2">
      <c r="A704" s="92" t="s">
        <v>2927</v>
      </c>
      <c r="B704" s="62" t="s">
        <v>231</v>
      </c>
      <c r="C704" s="42" t="s">
        <v>77</v>
      </c>
      <c r="D704" s="43">
        <v>0</v>
      </c>
      <c r="E704" s="43">
        <v>0</v>
      </c>
      <c r="F704" s="43">
        <v>0</v>
      </c>
      <c r="G704" s="43">
        <v>0</v>
      </c>
      <c r="H704" s="43">
        <v>22.84</v>
      </c>
      <c r="I704" s="43">
        <v>147.38999999999999</v>
      </c>
      <c r="J704" s="43">
        <v>157.13</v>
      </c>
      <c r="K704" s="43">
        <v>116.23</v>
      </c>
      <c r="L704" s="43">
        <v>155.85</v>
      </c>
      <c r="M704" s="43">
        <v>33.39</v>
      </c>
      <c r="N704" s="43">
        <v>15.59</v>
      </c>
      <c r="O704" s="43">
        <v>0</v>
      </c>
      <c r="P704" s="43">
        <v>0</v>
      </c>
      <c r="Q704" s="43">
        <v>0</v>
      </c>
      <c r="R704" s="43">
        <v>16.12</v>
      </c>
      <c r="S704" s="43">
        <v>158.69999999999999</v>
      </c>
      <c r="T704" s="43">
        <v>169.57</v>
      </c>
      <c r="U704" s="43">
        <v>254.77</v>
      </c>
      <c r="V704" s="43">
        <v>283.47000000000003</v>
      </c>
      <c r="W704" s="43">
        <v>176.24</v>
      </c>
      <c r="X704" s="43">
        <v>21.3</v>
      </c>
      <c r="Y704" s="43">
        <v>0</v>
      </c>
      <c r="Z704" s="43">
        <v>0</v>
      </c>
      <c r="AA704" s="43">
        <v>0</v>
      </c>
    </row>
    <row r="705" spans="1:27" collapsed="1" x14ac:dyDescent="0.2">
      <c r="B705" s="94" t="s">
        <v>385</v>
      </c>
    </row>
    <row r="706" spans="1:27" x14ac:dyDescent="0.2">
      <c r="B706" s="94" t="s">
        <v>385</v>
      </c>
    </row>
    <row r="707" spans="1:27" x14ac:dyDescent="0.2">
      <c r="A707" s="171" t="s">
        <v>2172</v>
      </c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3"/>
    </row>
    <row r="708" spans="1:27" ht="25.5" x14ac:dyDescent="0.2">
      <c r="A708" s="25" t="s">
        <v>62</v>
      </c>
      <c r="B708" s="26" t="s">
        <v>203</v>
      </c>
      <c r="C708" s="25" t="s">
        <v>204</v>
      </c>
      <c r="D708" s="26" t="s">
        <v>205</v>
      </c>
      <c r="E708" s="26" t="s">
        <v>206</v>
      </c>
      <c r="F708" s="26" t="s">
        <v>207</v>
      </c>
      <c r="G708" s="26" t="s">
        <v>208</v>
      </c>
      <c r="H708" s="26" t="s">
        <v>209</v>
      </c>
      <c r="I708" s="26" t="s">
        <v>210</v>
      </c>
      <c r="J708" s="26" t="s">
        <v>211</v>
      </c>
      <c r="K708" s="26" t="s">
        <v>212</v>
      </c>
      <c r="L708" s="26" t="s">
        <v>213</v>
      </c>
      <c r="M708" s="26" t="s">
        <v>214</v>
      </c>
      <c r="N708" s="26" t="s">
        <v>215</v>
      </c>
      <c r="O708" s="26" t="s">
        <v>216</v>
      </c>
      <c r="P708" s="26" t="s">
        <v>217</v>
      </c>
      <c r="Q708" s="26" t="s">
        <v>218</v>
      </c>
      <c r="R708" s="26" t="s">
        <v>219</v>
      </c>
      <c r="S708" s="26" t="s">
        <v>220</v>
      </c>
      <c r="T708" s="26" t="s">
        <v>221</v>
      </c>
      <c r="U708" s="26" t="s">
        <v>222</v>
      </c>
      <c r="V708" s="26" t="s">
        <v>223</v>
      </c>
      <c r="W708" s="26" t="s">
        <v>224</v>
      </c>
      <c r="X708" s="26" t="s">
        <v>225</v>
      </c>
      <c r="Y708" s="26" t="s">
        <v>226</v>
      </c>
      <c r="Z708" s="26" t="s">
        <v>227</v>
      </c>
      <c r="AA708" s="26" t="s">
        <v>228</v>
      </c>
    </row>
    <row r="709" spans="1:27" x14ac:dyDescent="0.2">
      <c r="A709" s="91" t="s">
        <v>2928</v>
      </c>
      <c r="B709" s="27" t="str">
        <f>"01"&amp;"."&amp;$B$801&amp;"."&amp;$B$802</f>
        <v>01.03.2023</v>
      </c>
      <c r="C709" s="83" t="s">
        <v>74</v>
      </c>
      <c r="D709" s="84">
        <f>ROUND((D710)/1000,5)</f>
        <v>0.22968</v>
      </c>
      <c r="E709" s="84">
        <f t="shared" ref="E709:AA709" si="403">ROUND((E710)/1000,5)</f>
        <v>0.14668</v>
      </c>
      <c r="F709" s="84">
        <f t="shared" si="403"/>
        <v>8.2809999999999995E-2</v>
      </c>
      <c r="G709" s="84">
        <f t="shared" si="403"/>
        <v>0.11112</v>
      </c>
      <c r="H709" s="84">
        <f t="shared" si="403"/>
        <v>0</v>
      </c>
      <c r="I709" s="84">
        <f t="shared" si="403"/>
        <v>0</v>
      </c>
      <c r="J709" s="84">
        <f t="shared" si="403"/>
        <v>0</v>
      </c>
      <c r="K709" s="84">
        <f t="shared" si="403"/>
        <v>0</v>
      </c>
      <c r="L709" s="84">
        <f t="shared" si="403"/>
        <v>0</v>
      </c>
      <c r="M709" s="84">
        <f t="shared" si="403"/>
        <v>3.3910000000000003E-2</v>
      </c>
      <c r="N709" s="84">
        <f t="shared" si="403"/>
        <v>6.9040000000000004E-2</v>
      </c>
      <c r="O709" s="84">
        <f t="shared" si="403"/>
        <v>0.10261000000000001</v>
      </c>
      <c r="P709" s="84">
        <f t="shared" si="403"/>
        <v>6.6259999999999999E-2</v>
      </c>
      <c r="Q709" s="84">
        <f t="shared" si="403"/>
        <v>0.10204000000000001</v>
      </c>
      <c r="R709" s="84">
        <f t="shared" si="403"/>
        <v>0.14707999999999999</v>
      </c>
      <c r="S709" s="84">
        <f t="shared" si="403"/>
        <v>0.13369</v>
      </c>
      <c r="T709" s="84">
        <f t="shared" si="403"/>
        <v>0.11344</v>
      </c>
      <c r="U709" s="84">
        <f t="shared" si="403"/>
        <v>0.10452</v>
      </c>
      <c r="V709" s="84">
        <f t="shared" si="403"/>
        <v>9.665E-2</v>
      </c>
      <c r="W709" s="84">
        <f t="shared" si="403"/>
        <v>0.15484000000000001</v>
      </c>
      <c r="X709" s="84">
        <f t="shared" si="403"/>
        <v>0.19219</v>
      </c>
      <c r="Y709" s="84">
        <f t="shared" si="403"/>
        <v>0.58899999999999997</v>
      </c>
      <c r="Z709" s="84">
        <f t="shared" si="403"/>
        <v>0.50285000000000002</v>
      </c>
      <c r="AA709" s="84">
        <f t="shared" si="403"/>
        <v>0.48982999999999999</v>
      </c>
    </row>
    <row r="710" spans="1:27" ht="12.75" hidden="1" customHeight="1" outlineLevel="1" x14ac:dyDescent="0.2">
      <c r="A710" s="92" t="s">
        <v>2929</v>
      </c>
      <c r="B710" s="62" t="s">
        <v>231</v>
      </c>
      <c r="C710" s="42" t="s">
        <v>77</v>
      </c>
      <c r="D710" s="43">
        <v>229.68</v>
      </c>
      <c r="E710" s="43">
        <v>146.68</v>
      </c>
      <c r="F710" s="43">
        <v>82.81</v>
      </c>
      <c r="G710" s="43">
        <v>111.12</v>
      </c>
      <c r="H710" s="43">
        <v>0</v>
      </c>
      <c r="I710" s="43">
        <v>0</v>
      </c>
      <c r="J710" s="43">
        <v>0</v>
      </c>
      <c r="K710" s="43">
        <v>0</v>
      </c>
      <c r="L710" s="43">
        <v>0</v>
      </c>
      <c r="M710" s="43">
        <v>33.909999999999997</v>
      </c>
      <c r="N710" s="43">
        <v>69.040000000000006</v>
      </c>
      <c r="O710" s="43">
        <v>102.61</v>
      </c>
      <c r="P710" s="43">
        <v>66.260000000000005</v>
      </c>
      <c r="Q710" s="43">
        <v>102.04</v>
      </c>
      <c r="R710" s="43">
        <v>147.08000000000001</v>
      </c>
      <c r="S710" s="43">
        <v>133.69</v>
      </c>
      <c r="T710" s="43">
        <v>113.44</v>
      </c>
      <c r="U710" s="43">
        <v>104.52</v>
      </c>
      <c r="V710" s="43">
        <v>96.65</v>
      </c>
      <c r="W710" s="43">
        <v>154.84</v>
      </c>
      <c r="X710" s="43">
        <v>192.19</v>
      </c>
      <c r="Y710" s="43">
        <v>589</v>
      </c>
      <c r="Z710" s="43">
        <v>502.85</v>
      </c>
      <c r="AA710" s="43">
        <v>489.83</v>
      </c>
    </row>
    <row r="711" spans="1:27" collapsed="1" x14ac:dyDescent="0.2">
      <c r="A711" s="91" t="s">
        <v>2930</v>
      </c>
      <c r="B711" s="27" t="str">
        <f>"02"&amp;"."&amp;$B$801&amp;"."&amp;$B$802</f>
        <v>02.03.2023</v>
      </c>
      <c r="C711" s="83" t="s">
        <v>74</v>
      </c>
      <c r="D711" s="84">
        <f>ROUND((D712)/1000,5)</f>
        <v>0.10095999999999999</v>
      </c>
      <c r="E711" s="84">
        <f t="shared" ref="E711:AA711" si="404">ROUND((E712)/1000,5)</f>
        <v>4.6179999999999999E-2</v>
      </c>
      <c r="F711" s="84">
        <f t="shared" si="404"/>
        <v>4.0189999999999997E-2</v>
      </c>
      <c r="G711" s="84">
        <f t="shared" si="404"/>
        <v>0</v>
      </c>
      <c r="H711" s="84">
        <f t="shared" si="404"/>
        <v>0</v>
      </c>
      <c r="I711" s="84">
        <f t="shared" si="404"/>
        <v>0</v>
      </c>
      <c r="J711" s="84">
        <f t="shared" si="404"/>
        <v>0</v>
      </c>
      <c r="K711" s="84">
        <f t="shared" si="404"/>
        <v>0</v>
      </c>
      <c r="L711" s="84">
        <f t="shared" si="404"/>
        <v>0</v>
      </c>
      <c r="M711" s="84">
        <f t="shared" si="404"/>
        <v>4.1599999999999996E-3</v>
      </c>
      <c r="N711" s="84">
        <f t="shared" si="404"/>
        <v>4.6829999999999997E-2</v>
      </c>
      <c r="O711" s="84">
        <f t="shared" si="404"/>
        <v>7.9200000000000007E-2</v>
      </c>
      <c r="P711" s="84">
        <f t="shared" si="404"/>
        <v>3.5090000000000003E-2</v>
      </c>
      <c r="Q711" s="84">
        <f t="shared" si="404"/>
        <v>3.8679999999999999E-2</v>
      </c>
      <c r="R711" s="84">
        <f t="shared" si="404"/>
        <v>6.0269999999999997E-2</v>
      </c>
      <c r="S711" s="84">
        <f t="shared" si="404"/>
        <v>6.1219999999999997E-2</v>
      </c>
      <c r="T711" s="84">
        <f t="shared" si="404"/>
        <v>8.8069999999999996E-2</v>
      </c>
      <c r="U711" s="84">
        <f t="shared" si="404"/>
        <v>6.8210000000000007E-2</v>
      </c>
      <c r="V711" s="84">
        <f t="shared" si="404"/>
        <v>7.5190000000000007E-2</v>
      </c>
      <c r="W711" s="84">
        <f t="shared" si="404"/>
        <v>0.16066</v>
      </c>
      <c r="X711" s="84">
        <f t="shared" si="404"/>
        <v>0.22012999999999999</v>
      </c>
      <c r="Y711" s="84">
        <f t="shared" si="404"/>
        <v>0.26384000000000002</v>
      </c>
      <c r="Z711" s="84">
        <f t="shared" si="404"/>
        <v>0.71518000000000004</v>
      </c>
      <c r="AA711" s="84">
        <f t="shared" si="404"/>
        <v>0.70050000000000001</v>
      </c>
    </row>
    <row r="712" spans="1:27" ht="12.75" hidden="1" customHeight="1" outlineLevel="1" x14ac:dyDescent="0.2">
      <c r="A712" s="92" t="s">
        <v>2931</v>
      </c>
      <c r="B712" s="62" t="s">
        <v>231</v>
      </c>
      <c r="C712" s="42" t="s">
        <v>77</v>
      </c>
      <c r="D712" s="43">
        <v>100.96</v>
      </c>
      <c r="E712" s="43">
        <v>46.18</v>
      </c>
      <c r="F712" s="43">
        <v>40.19</v>
      </c>
      <c r="G712" s="43">
        <v>0</v>
      </c>
      <c r="H712" s="43">
        <v>0</v>
      </c>
      <c r="I712" s="43">
        <v>0</v>
      </c>
      <c r="J712" s="43">
        <v>0</v>
      </c>
      <c r="K712" s="43">
        <v>0</v>
      </c>
      <c r="L712" s="43">
        <v>0</v>
      </c>
      <c r="M712" s="43">
        <v>4.16</v>
      </c>
      <c r="N712" s="43">
        <v>46.83</v>
      </c>
      <c r="O712" s="43">
        <v>79.2</v>
      </c>
      <c r="P712" s="43">
        <v>35.090000000000003</v>
      </c>
      <c r="Q712" s="43">
        <v>38.68</v>
      </c>
      <c r="R712" s="43">
        <v>60.27</v>
      </c>
      <c r="S712" s="43">
        <v>61.22</v>
      </c>
      <c r="T712" s="43">
        <v>88.07</v>
      </c>
      <c r="U712" s="43">
        <v>68.209999999999994</v>
      </c>
      <c r="V712" s="43">
        <v>75.19</v>
      </c>
      <c r="W712" s="43">
        <v>160.66</v>
      </c>
      <c r="X712" s="43">
        <v>220.13</v>
      </c>
      <c r="Y712" s="43">
        <v>263.83999999999997</v>
      </c>
      <c r="Z712" s="43">
        <v>715.18</v>
      </c>
      <c r="AA712" s="43">
        <v>700.5</v>
      </c>
    </row>
    <row r="713" spans="1:27" collapsed="1" x14ac:dyDescent="0.2">
      <c r="A713" s="91" t="s">
        <v>2932</v>
      </c>
      <c r="B713" s="27" t="str">
        <f>"03"&amp;"."&amp;$B$801&amp;"."&amp;$B$802</f>
        <v>03.03.2023</v>
      </c>
      <c r="C713" s="83" t="s">
        <v>74</v>
      </c>
      <c r="D713" s="84">
        <f>ROUND((D714)/1000,5)</f>
        <v>0.28953000000000001</v>
      </c>
      <c r="E713" s="84">
        <f t="shared" ref="E713:AA713" si="405">ROUND((E714)/1000,5)</f>
        <v>0.10775</v>
      </c>
      <c r="F713" s="84">
        <f t="shared" si="405"/>
        <v>5.5690000000000003E-2</v>
      </c>
      <c r="G713" s="84">
        <f t="shared" si="405"/>
        <v>1.308E-2</v>
      </c>
      <c r="H713" s="84">
        <f t="shared" si="405"/>
        <v>0</v>
      </c>
      <c r="I713" s="84">
        <f t="shared" si="405"/>
        <v>0</v>
      </c>
      <c r="J713" s="84">
        <f t="shared" si="405"/>
        <v>0</v>
      </c>
      <c r="K713" s="84">
        <f t="shared" si="405"/>
        <v>0</v>
      </c>
      <c r="L713" s="84">
        <f t="shared" si="405"/>
        <v>9.4999999999999998E-3</v>
      </c>
      <c r="M713" s="84">
        <f t="shared" si="405"/>
        <v>5.4440000000000002E-2</v>
      </c>
      <c r="N713" s="84">
        <f t="shared" si="405"/>
        <v>9.1660000000000005E-2</v>
      </c>
      <c r="O713" s="84">
        <f t="shared" si="405"/>
        <v>0.10775999999999999</v>
      </c>
      <c r="P713" s="84">
        <f t="shared" si="405"/>
        <v>8.3640000000000006E-2</v>
      </c>
      <c r="Q713" s="84">
        <f t="shared" si="405"/>
        <v>0.10724</v>
      </c>
      <c r="R713" s="84">
        <f t="shared" si="405"/>
        <v>0.11713</v>
      </c>
      <c r="S713" s="84">
        <f t="shared" si="405"/>
        <v>0.1244</v>
      </c>
      <c r="T713" s="84">
        <f t="shared" si="405"/>
        <v>0.10553</v>
      </c>
      <c r="U713" s="84">
        <f t="shared" si="405"/>
        <v>0.11423999999999999</v>
      </c>
      <c r="V713" s="84">
        <f t="shared" si="405"/>
        <v>0.1234</v>
      </c>
      <c r="W713" s="84">
        <f t="shared" si="405"/>
        <v>0.22672</v>
      </c>
      <c r="X713" s="84">
        <f t="shared" si="405"/>
        <v>0.28359000000000001</v>
      </c>
      <c r="Y713" s="84">
        <f t="shared" si="405"/>
        <v>0.47467999999999999</v>
      </c>
      <c r="Z713" s="84">
        <f t="shared" si="405"/>
        <v>0.47611999999999999</v>
      </c>
      <c r="AA713" s="84">
        <f t="shared" si="405"/>
        <v>0.48643999999999998</v>
      </c>
    </row>
    <row r="714" spans="1:27" ht="12.75" hidden="1" customHeight="1" outlineLevel="1" x14ac:dyDescent="0.2">
      <c r="A714" s="92" t="s">
        <v>2933</v>
      </c>
      <c r="B714" s="62" t="s">
        <v>231</v>
      </c>
      <c r="C714" s="42" t="s">
        <v>77</v>
      </c>
      <c r="D714" s="43">
        <v>289.52999999999997</v>
      </c>
      <c r="E714" s="43">
        <v>107.75</v>
      </c>
      <c r="F714" s="43">
        <v>55.69</v>
      </c>
      <c r="G714" s="43">
        <v>13.08</v>
      </c>
      <c r="H714" s="43">
        <v>0</v>
      </c>
      <c r="I714" s="43">
        <v>0</v>
      </c>
      <c r="J714" s="43">
        <v>0</v>
      </c>
      <c r="K714" s="43">
        <v>0</v>
      </c>
      <c r="L714" s="43">
        <v>9.5</v>
      </c>
      <c r="M714" s="43">
        <v>54.44</v>
      </c>
      <c r="N714" s="43">
        <v>91.66</v>
      </c>
      <c r="O714" s="43">
        <v>107.76</v>
      </c>
      <c r="P714" s="43">
        <v>83.64</v>
      </c>
      <c r="Q714" s="43">
        <v>107.24</v>
      </c>
      <c r="R714" s="43">
        <v>117.13</v>
      </c>
      <c r="S714" s="43">
        <v>124.4</v>
      </c>
      <c r="T714" s="43">
        <v>105.53</v>
      </c>
      <c r="U714" s="43">
        <v>114.24</v>
      </c>
      <c r="V714" s="43">
        <v>123.4</v>
      </c>
      <c r="W714" s="43">
        <v>226.72</v>
      </c>
      <c r="X714" s="43">
        <v>283.58999999999997</v>
      </c>
      <c r="Y714" s="43">
        <v>474.68</v>
      </c>
      <c r="Z714" s="43">
        <v>476.12</v>
      </c>
      <c r="AA714" s="43">
        <v>486.44</v>
      </c>
    </row>
    <row r="715" spans="1:27" collapsed="1" x14ac:dyDescent="0.2">
      <c r="A715" s="91" t="s">
        <v>2934</v>
      </c>
      <c r="B715" s="27" t="str">
        <f>"04"&amp;"."&amp;$B$801&amp;"."&amp;$B$802</f>
        <v>04.03.2023</v>
      </c>
      <c r="C715" s="83" t="s">
        <v>74</v>
      </c>
      <c r="D715" s="84">
        <f>ROUND((D716)/1000,5)</f>
        <v>0.23712</v>
      </c>
      <c r="E715" s="84">
        <f t="shared" ref="E715:AA715" si="406">ROUND((E716)/1000,5)</f>
        <v>5.321E-2</v>
      </c>
      <c r="F715" s="84">
        <f t="shared" si="406"/>
        <v>4.5499999999999999E-2</v>
      </c>
      <c r="G715" s="84">
        <f t="shared" si="406"/>
        <v>0</v>
      </c>
      <c r="H715" s="84">
        <f t="shared" si="406"/>
        <v>0</v>
      </c>
      <c r="I715" s="84">
        <f t="shared" si="406"/>
        <v>0</v>
      </c>
      <c r="J715" s="84">
        <f t="shared" si="406"/>
        <v>3.4610000000000002E-2</v>
      </c>
      <c r="K715" s="84">
        <f t="shared" si="406"/>
        <v>0</v>
      </c>
      <c r="L715" s="84">
        <f t="shared" si="406"/>
        <v>0</v>
      </c>
      <c r="M715" s="84">
        <f t="shared" si="406"/>
        <v>0</v>
      </c>
      <c r="N715" s="84">
        <f t="shared" si="406"/>
        <v>0</v>
      </c>
      <c r="O715" s="84">
        <f t="shared" si="406"/>
        <v>0</v>
      </c>
      <c r="P715" s="84">
        <f t="shared" si="406"/>
        <v>0</v>
      </c>
      <c r="Q715" s="84">
        <f t="shared" si="406"/>
        <v>0</v>
      </c>
      <c r="R715" s="84">
        <f t="shared" si="406"/>
        <v>4.7999999999999996E-3</v>
      </c>
      <c r="S715" s="84">
        <f t="shared" si="406"/>
        <v>4.8999999999999998E-4</v>
      </c>
      <c r="T715" s="84">
        <f t="shared" si="406"/>
        <v>0</v>
      </c>
      <c r="U715" s="84">
        <f t="shared" si="406"/>
        <v>0</v>
      </c>
      <c r="V715" s="84">
        <f t="shared" si="406"/>
        <v>5.1999999999999995E-4</v>
      </c>
      <c r="W715" s="84">
        <f t="shared" si="406"/>
        <v>0.11051999999999999</v>
      </c>
      <c r="X715" s="84">
        <f t="shared" si="406"/>
        <v>0.19045999999999999</v>
      </c>
      <c r="Y715" s="84">
        <f t="shared" si="406"/>
        <v>0.26390000000000002</v>
      </c>
      <c r="Z715" s="84">
        <f t="shared" si="406"/>
        <v>0.38495000000000001</v>
      </c>
      <c r="AA715" s="84">
        <f t="shared" si="406"/>
        <v>0.40266000000000002</v>
      </c>
    </row>
    <row r="716" spans="1:27" ht="12.75" hidden="1" customHeight="1" outlineLevel="1" x14ac:dyDescent="0.2">
      <c r="A716" s="92" t="s">
        <v>2935</v>
      </c>
      <c r="B716" s="62" t="s">
        <v>231</v>
      </c>
      <c r="C716" s="42" t="s">
        <v>77</v>
      </c>
      <c r="D716" s="43">
        <v>237.12</v>
      </c>
      <c r="E716" s="43">
        <v>53.21</v>
      </c>
      <c r="F716" s="43">
        <v>45.5</v>
      </c>
      <c r="G716" s="43">
        <v>0</v>
      </c>
      <c r="H716" s="43">
        <v>0</v>
      </c>
      <c r="I716" s="43">
        <v>0</v>
      </c>
      <c r="J716" s="43">
        <v>34.61</v>
      </c>
      <c r="K716" s="43">
        <v>0</v>
      </c>
      <c r="L716" s="43">
        <v>0</v>
      </c>
      <c r="M716" s="43">
        <v>0</v>
      </c>
      <c r="N716" s="43">
        <v>0</v>
      </c>
      <c r="O716" s="43">
        <v>0</v>
      </c>
      <c r="P716" s="43">
        <v>0</v>
      </c>
      <c r="Q716" s="43">
        <v>0</v>
      </c>
      <c r="R716" s="43">
        <v>4.8</v>
      </c>
      <c r="S716" s="43">
        <v>0.49</v>
      </c>
      <c r="T716" s="43">
        <v>0</v>
      </c>
      <c r="U716" s="43">
        <v>0</v>
      </c>
      <c r="V716" s="43">
        <v>0.52</v>
      </c>
      <c r="W716" s="43">
        <v>110.52</v>
      </c>
      <c r="X716" s="43">
        <v>190.46</v>
      </c>
      <c r="Y716" s="43">
        <v>263.89999999999998</v>
      </c>
      <c r="Z716" s="43">
        <v>384.95</v>
      </c>
      <c r="AA716" s="43">
        <v>402.66</v>
      </c>
    </row>
    <row r="717" spans="1:27" collapsed="1" x14ac:dyDescent="0.2">
      <c r="A717" s="91" t="s">
        <v>2936</v>
      </c>
      <c r="B717" s="27" t="str">
        <f>"05"&amp;"."&amp;$B$801&amp;"."&amp;$B$802</f>
        <v>05.03.2023</v>
      </c>
      <c r="C717" s="83" t="s">
        <v>74</v>
      </c>
      <c r="D717" s="84">
        <f>ROUND((D718)/1000,5)</f>
        <v>6.8529999999999994E-2</v>
      </c>
      <c r="E717" s="84">
        <f t="shared" ref="E717:AA717" si="407">ROUND((E718)/1000,5)</f>
        <v>0.16283</v>
      </c>
      <c r="F717" s="84">
        <f t="shared" si="407"/>
        <v>0.15542</v>
      </c>
      <c r="G717" s="84">
        <f t="shared" si="407"/>
        <v>3.7499999999999999E-2</v>
      </c>
      <c r="H717" s="84">
        <f t="shared" si="407"/>
        <v>0</v>
      </c>
      <c r="I717" s="84">
        <f t="shared" si="407"/>
        <v>0</v>
      </c>
      <c r="J717" s="84">
        <f t="shared" si="407"/>
        <v>0</v>
      </c>
      <c r="K717" s="84">
        <f t="shared" si="407"/>
        <v>0</v>
      </c>
      <c r="L717" s="84">
        <f t="shared" si="407"/>
        <v>0</v>
      </c>
      <c r="M717" s="84">
        <f t="shared" si="407"/>
        <v>8.3580000000000002E-2</v>
      </c>
      <c r="N717" s="84">
        <f t="shared" si="407"/>
        <v>9.8650000000000002E-2</v>
      </c>
      <c r="O717" s="84">
        <f t="shared" si="407"/>
        <v>7.6050000000000006E-2</v>
      </c>
      <c r="P717" s="84">
        <f t="shared" si="407"/>
        <v>0.10607</v>
      </c>
      <c r="Q717" s="84">
        <f t="shared" si="407"/>
        <v>0.10308</v>
      </c>
      <c r="R717" s="84">
        <f t="shared" si="407"/>
        <v>6.4229999999999995E-2</v>
      </c>
      <c r="S717" s="84">
        <f t="shared" si="407"/>
        <v>6.2899999999999998E-2</v>
      </c>
      <c r="T717" s="84">
        <f t="shared" si="407"/>
        <v>4.4729999999999999E-2</v>
      </c>
      <c r="U717" s="84">
        <f t="shared" si="407"/>
        <v>4.9450000000000001E-2</v>
      </c>
      <c r="V717" s="84">
        <f t="shared" si="407"/>
        <v>3.7200000000000002E-3</v>
      </c>
      <c r="W717" s="84">
        <f t="shared" si="407"/>
        <v>1.9630000000000002E-2</v>
      </c>
      <c r="X717" s="84">
        <f t="shared" si="407"/>
        <v>8.6470000000000005E-2</v>
      </c>
      <c r="Y717" s="84">
        <f t="shared" si="407"/>
        <v>0.22548000000000001</v>
      </c>
      <c r="Z717" s="84">
        <f t="shared" si="407"/>
        <v>0.22872999999999999</v>
      </c>
      <c r="AA717" s="84">
        <f t="shared" si="407"/>
        <v>0.45962999999999998</v>
      </c>
    </row>
    <row r="718" spans="1:27" ht="12.75" hidden="1" customHeight="1" outlineLevel="1" x14ac:dyDescent="0.2">
      <c r="A718" s="92" t="s">
        <v>2937</v>
      </c>
      <c r="B718" s="62" t="s">
        <v>231</v>
      </c>
      <c r="C718" s="42" t="s">
        <v>77</v>
      </c>
      <c r="D718" s="43">
        <v>68.53</v>
      </c>
      <c r="E718" s="43">
        <v>162.83000000000001</v>
      </c>
      <c r="F718" s="43">
        <v>155.41999999999999</v>
      </c>
      <c r="G718" s="43">
        <v>37.5</v>
      </c>
      <c r="H718" s="43">
        <v>0</v>
      </c>
      <c r="I718" s="43">
        <v>0</v>
      </c>
      <c r="J718" s="43">
        <v>0</v>
      </c>
      <c r="K718" s="43">
        <v>0</v>
      </c>
      <c r="L718" s="43">
        <v>0</v>
      </c>
      <c r="M718" s="43">
        <v>83.58</v>
      </c>
      <c r="N718" s="43">
        <v>98.65</v>
      </c>
      <c r="O718" s="43">
        <v>76.05</v>
      </c>
      <c r="P718" s="43">
        <v>106.07</v>
      </c>
      <c r="Q718" s="43">
        <v>103.08</v>
      </c>
      <c r="R718" s="43">
        <v>64.23</v>
      </c>
      <c r="S718" s="43">
        <v>62.9</v>
      </c>
      <c r="T718" s="43">
        <v>44.73</v>
      </c>
      <c r="U718" s="43">
        <v>49.45</v>
      </c>
      <c r="V718" s="43">
        <v>3.72</v>
      </c>
      <c r="W718" s="43">
        <v>19.63</v>
      </c>
      <c r="X718" s="43">
        <v>86.47</v>
      </c>
      <c r="Y718" s="43">
        <v>225.48</v>
      </c>
      <c r="Z718" s="43">
        <v>228.73</v>
      </c>
      <c r="AA718" s="43">
        <v>459.63</v>
      </c>
    </row>
    <row r="719" spans="1:27" collapsed="1" x14ac:dyDescent="0.2">
      <c r="A719" s="91" t="s">
        <v>2938</v>
      </c>
      <c r="B719" s="27" t="str">
        <f>"06"&amp;"."&amp;$B$801&amp;"."&amp;$B$802</f>
        <v>06.03.2023</v>
      </c>
      <c r="C719" s="83" t="s">
        <v>74</v>
      </c>
      <c r="D719" s="84">
        <f>ROUND((D720)/1000,5)</f>
        <v>0.16027</v>
      </c>
      <c r="E719" s="84">
        <f t="shared" ref="E719:AA719" si="408">ROUND((E720)/1000,5)</f>
        <v>9.5240000000000005E-2</v>
      </c>
      <c r="F719" s="84">
        <f t="shared" si="408"/>
        <v>3.9620000000000002E-2</v>
      </c>
      <c r="G719" s="84">
        <f t="shared" si="408"/>
        <v>0</v>
      </c>
      <c r="H719" s="84">
        <f t="shared" si="408"/>
        <v>0</v>
      </c>
      <c r="I719" s="84">
        <f t="shared" si="408"/>
        <v>0</v>
      </c>
      <c r="J719" s="84">
        <f t="shared" si="408"/>
        <v>0</v>
      </c>
      <c r="K719" s="84">
        <f t="shared" si="408"/>
        <v>1.039E-2</v>
      </c>
      <c r="L719" s="84">
        <f t="shared" si="408"/>
        <v>0</v>
      </c>
      <c r="M719" s="84">
        <f t="shared" si="408"/>
        <v>6.0000000000000002E-5</v>
      </c>
      <c r="N719" s="84">
        <f t="shared" si="408"/>
        <v>4.0000000000000003E-5</v>
      </c>
      <c r="O719" s="84">
        <f t="shared" si="408"/>
        <v>0.12005</v>
      </c>
      <c r="P719" s="84">
        <f t="shared" si="408"/>
        <v>0.12385</v>
      </c>
      <c r="Q719" s="84">
        <f t="shared" si="408"/>
        <v>0.13607</v>
      </c>
      <c r="R719" s="84">
        <f t="shared" si="408"/>
        <v>0.14874000000000001</v>
      </c>
      <c r="S719" s="84">
        <f t="shared" si="408"/>
        <v>0.12659000000000001</v>
      </c>
      <c r="T719" s="84">
        <f t="shared" si="408"/>
        <v>6.4810000000000006E-2</v>
      </c>
      <c r="U719" s="84">
        <f t="shared" si="408"/>
        <v>0.15412000000000001</v>
      </c>
      <c r="V719" s="84">
        <f t="shared" si="408"/>
        <v>5.47E-3</v>
      </c>
      <c r="W719" s="84">
        <f t="shared" si="408"/>
        <v>0.25869999999999999</v>
      </c>
      <c r="X719" s="84">
        <f t="shared" si="408"/>
        <v>0.73684000000000005</v>
      </c>
      <c r="Y719" s="84">
        <f t="shared" si="408"/>
        <v>0.70291999999999999</v>
      </c>
      <c r="Z719" s="84">
        <f t="shared" si="408"/>
        <v>0.43206</v>
      </c>
      <c r="AA719" s="84">
        <f t="shared" si="408"/>
        <v>0.54039999999999999</v>
      </c>
    </row>
    <row r="720" spans="1:27" ht="12.75" hidden="1" customHeight="1" outlineLevel="1" x14ac:dyDescent="0.2">
      <c r="A720" s="92" t="s">
        <v>2939</v>
      </c>
      <c r="B720" s="62" t="s">
        <v>231</v>
      </c>
      <c r="C720" s="42" t="s">
        <v>77</v>
      </c>
      <c r="D720" s="43">
        <v>160.27000000000001</v>
      </c>
      <c r="E720" s="43">
        <v>95.24</v>
      </c>
      <c r="F720" s="43">
        <v>39.619999999999997</v>
      </c>
      <c r="G720" s="43">
        <v>0</v>
      </c>
      <c r="H720" s="43">
        <v>0</v>
      </c>
      <c r="I720" s="43">
        <v>0</v>
      </c>
      <c r="J720" s="43">
        <v>0</v>
      </c>
      <c r="K720" s="43">
        <v>10.39</v>
      </c>
      <c r="L720" s="43">
        <v>0</v>
      </c>
      <c r="M720" s="43">
        <v>0.06</v>
      </c>
      <c r="N720" s="43">
        <v>0.04</v>
      </c>
      <c r="O720" s="43">
        <v>120.05</v>
      </c>
      <c r="P720" s="43">
        <v>123.85</v>
      </c>
      <c r="Q720" s="43">
        <v>136.07</v>
      </c>
      <c r="R720" s="43">
        <v>148.74</v>
      </c>
      <c r="S720" s="43">
        <v>126.59</v>
      </c>
      <c r="T720" s="43">
        <v>64.81</v>
      </c>
      <c r="U720" s="43">
        <v>154.12</v>
      </c>
      <c r="V720" s="43">
        <v>5.47</v>
      </c>
      <c r="W720" s="43">
        <v>258.7</v>
      </c>
      <c r="X720" s="43">
        <v>736.84</v>
      </c>
      <c r="Y720" s="43">
        <v>702.92</v>
      </c>
      <c r="Z720" s="43">
        <v>432.06</v>
      </c>
      <c r="AA720" s="43">
        <v>540.4</v>
      </c>
    </row>
    <row r="721" spans="1:27" collapsed="1" x14ac:dyDescent="0.2">
      <c r="A721" s="91" t="s">
        <v>2940</v>
      </c>
      <c r="B721" s="27" t="str">
        <f>"07"&amp;"."&amp;$B$801&amp;"."&amp;$B$802</f>
        <v>07.03.2023</v>
      </c>
      <c r="C721" s="83" t="s">
        <v>74</v>
      </c>
      <c r="D721" s="84">
        <f>ROUND((D722)/1000,5)</f>
        <v>0.13450000000000001</v>
      </c>
      <c r="E721" s="84">
        <f t="shared" ref="E721:AA721" si="409">ROUND((E722)/1000,5)</f>
        <v>9.1359999999999997E-2</v>
      </c>
      <c r="F721" s="84">
        <f t="shared" si="409"/>
        <v>2.954E-2</v>
      </c>
      <c r="G721" s="84">
        <f t="shared" si="409"/>
        <v>3.2590000000000001E-2</v>
      </c>
      <c r="H721" s="84">
        <f t="shared" si="409"/>
        <v>0</v>
      </c>
      <c r="I721" s="84">
        <f t="shared" si="409"/>
        <v>0</v>
      </c>
      <c r="J721" s="84">
        <f t="shared" si="409"/>
        <v>0</v>
      </c>
      <c r="K721" s="84">
        <f t="shared" si="409"/>
        <v>0</v>
      </c>
      <c r="L721" s="84">
        <f t="shared" si="409"/>
        <v>0</v>
      </c>
      <c r="M721" s="84">
        <f t="shared" si="409"/>
        <v>7.1209999999999996E-2</v>
      </c>
      <c r="N721" s="84">
        <f t="shared" si="409"/>
        <v>0</v>
      </c>
      <c r="O721" s="84">
        <f t="shared" si="409"/>
        <v>9.5689999999999997E-2</v>
      </c>
      <c r="P721" s="84">
        <f t="shared" si="409"/>
        <v>0.10081</v>
      </c>
      <c r="Q721" s="84">
        <f t="shared" si="409"/>
        <v>0.10083</v>
      </c>
      <c r="R721" s="84">
        <f t="shared" si="409"/>
        <v>0.10582999999999999</v>
      </c>
      <c r="S721" s="84">
        <f t="shared" si="409"/>
        <v>0.14968000000000001</v>
      </c>
      <c r="T721" s="84">
        <f t="shared" si="409"/>
        <v>0.22772999999999999</v>
      </c>
      <c r="U721" s="84">
        <f t="shared" si="409"/>
        <v>0.22062999999999999</v>
      </c>
      <c r="V721" s="84">
        <f t="shared" si="409"/>
        <v>0.10246</v>
      </c>
      <c r="W721" s="84">
        <f t="shared" si="409"/>
        <v>0.24870999999999999</v>
      </c>
      <c r="X721" s="84">
        <f t="shared" si="409"/>
        <v>0.50712000000000002</v>
      </c>
      <c r="Y721" s="84">
        <f t="shared" si="409"/>
        <v>0.53107000000000004</v>
      </c>
      <c r="Z721" s="84">
        <f t="shared" si="409"/>
        <v>0.52276</v>
      </c>
      <c r="AA721" s="84">
        <f t="shared" si="409"/>
        <v>0.44419999999999998</v>
      </c>
    </row>
    <row r="722" spans="1:27" ht="12.75" hidden="1" customHeight="1" outlineLevel="1" x14ac:dyDescent="0.2">
      <c r="A722" s="92" t="s">
        <v>2941</v>
      </c>
      <c r="B722" s="62" t="s">
        <v>231</v>
      </c>
      <c r="C722" s="42" t="s">
        <v>77</v>
      </c>
      <c r="D722" s="43">
        <v>134.5</v>
      </c>
      <c r="E722" s="43">
        <v>91.36</v>
      </c>
      <c r="F722" s="43">
        <v>29.54</v>
      </c>
      <c r="G722" s="43">
        <v>32.590000000000003</v>
      </c>
      <c r="H722" s="43">
        <v>0</v>
      </c>
      <c r="I722" s="43">
        <v>0</v>
      </c>
      <c r="J722" s="43">
        <v>0</v>
      </c>
      <c r="K722" s="43">
        <v>0</v>
      </c>
      <c r="L722" s="43">
        <v>0</v>
      </c>
      <c r="M722" s="43">
        <v>71.209999999999994</v>
      </c>
      <c r="N722" s="43">
        <v>0</v>
      </c>
      <c r="O722" s="43">
        <v>95.69</v>
      </c>
      <c r="P722" s="43">
        <v>100.81</v>
      </c>
      <c r="Q722" s="43">
        <v>100.83</v>
      </c>
      <c r="R722" s="43">
        <v>105.83</v>
      </c>
      <c r="S722" s="43">
        <v>149.68</v>
      </c>
      <c r="T722" s="43">
        <v>227.73</v>
      </c>
      <c r="U722" s="43">
        <v>220.63</v>
      </c>
      <c r="V722" s="43">
        <v>102.46</v>
      </c>
      <c r="W722" s="43">
        <v>248.71</v>
      </c>
      <c r="X722" s="43">
        <v>507.12</v>
      </c>
      <c r="Y722" s="43">
        <v>531.07000000000005</v>
      </c>
      <c r="Z722" s="43">
        <v>522.76</v>
      </c>
      <c r="AA722" s="43">
        <v>444.2</v>
      </c>
    </row>
    <row r="723" spans="1:27" collapsed="1" x14ac:dyDescent="0.2">
      <c r="A723" s="91" t="s">
        <v>2942</v>
      </c>
      <c r="B723" s="27" t="str">
        <f>"08"&amp;"."&amp;$B$801&amp;"."&amp;$B$802</f>
        <v>08.03.2023</v>
      </c>
      <c r="C723" s="83" t="s">
        <v>74</v>
      </c>
      <c r="D723" s="84">
        <f>ROUND((D724)/1000,5)</f>
        <v>9.511E-2</v>
      </c>
      <c r="E723" s="84">
        <f t="shared" ref="E723:AA723" si="410">ROUND((E724)/1000,5)</f>
        <v>6.4430000000000001E-2</v>
      </c>
      <c r="F723" s="84">
        <f t="shared" si="410"/>
        <v>1.847E-2</v>
      </c>
      <c r="G723" s="84">
        <f t="shared" si="410"/>
        <v>1.027E-2</v>
      </c>
      <c r="H723" s="84">
        <f t="shared" si="410"/>
        <v>8.8000000000000003E-4</v>
      </c>
      <c r="I723" s="84">
        <f t="shared" si="410"/>
        <v>0</v>
      </c>
      <c r="J723" s="84">
        <f t="shared" si="410"/>
        <v>0</v>
      </c>
      <c r="K723" s="84">
        <f t="shared" si="410"/>
        <v>0</v>
      </c>
      <c r="L723" s="84">
        <f t="shared" si="410"/>
        <v>0</v>
      </c>
      <c r="M723" s="84">
        <f t="shared" si="410"/>
        <v>3.1E-4</v>
      </c>
      <c r="N723" s="84">
        <f t="shared" si="410"/>
        <v>1.2279999999999999E-2</v>
      </c>
      <c r="O723" s="84">
        <f t="shared" si="410"/>
        <v>2.9760000000000002E-2</v>
      </c>
      <c r="P723" s="84">
        <f t="shared" si="410"/>
        <v>7.9600000000000004E-2</v>
      </c>
      <c r="Q723" s="84">
        <f t="shared" si="410"/>
        <v>3.3270000000000001E-2</v>
      </c>
      <c r="R723" s="84">
        <f t="shared" si="410"/>
        <v>0.23377000000000001</v>
      </c>
      <c r="S723" s="84">
        <f t="shared" si="410"/>
        <v>0.2707</v>
      </c>
      <c r="T723" s="84">
        <f t="shared" si="410"/>
        <v>0.26135000000000003</v>
      </c>
      <c r="U723" s="84">
        <f t="shared" si="410"/>
        <v>0.23671</v>
      </c>
      <c r="V723" s="84">
        <f t="shared" si="410"/>
        <v>0.36664000000000002</v>
      </c>
      <c r="W723" s="84">
        <f t="shared" si="410"/>
        <v>0.45979999999999999</v>
      </c>
      <c r="X723" s="84">
        <f t="shared" si="410"/>
        <v>0.78396999999999994</v>
      </c>
      <c r="Y723" s="84">
        <f t="shared" si="410"/>
        <v>0.38913999999999999</v>
      </c>
      <c r="Z723" s="84">
        <f t="shared" si="410"/>
        <v>0.38258999999999999</v>
      </c>
      <c r="AA723" s="84">
        <f t="shared" si="410"/>
        <v>0.24076</v>
      </c>
    </row>
    <row r="724" spans="1:27" ht="12.75" hidden="1" customHeight="1" outlineLevel="1" x14ac:dyDescent="0.2">
      <c r="A724" s="92" t="s">
        <v>2943</v>
      </c>
      <c r="B724" s="62" t="s">
        <v>231</v>
      </c>
      <c r="C724" s="42" t="s">
        <v>77</v>
      </c>
      <c r="D724" s="43">
        <v>95.11</v>
      </c>
      <c r="E724" s="43">
        <v>64.430000000000007</v>
      </c>
      <c r="F724" s="43">
        <v>18.47</v>
      </c>
      <c r="G724" s="43">
        <v>10.27</v>
      </c>
      <c r="H724" s="43">
        <v>0.88</v>
      </c>
      <c r="I724" s="43">
        <v>0</v>
      </c>
      <c r="J724" s="43">
        <v>0</v>
      </c>
      <c r="K724" s="43">
        <v>0</v>
      </c>
      <c r="L724" s="43">
        <v>0</v>
      </c>
      <c r="M724" s="43">
        <v>0.31</v>
      </c>
      <c r="N724" s="43">
        <v>12.28</v>
      </c>
      <c r="O724" s="43">
        <v>29.76</v>
      </c>
      <c r="P724" s="43">
        <v>79.599999999999994</v>
      </c>
      <c r="Q724" s="43">
        <v>33.270000000000003</v>
      </c>
      <c r="R724" s="43">
        <v>233.77</v>
      </c>
      <c r="S724" s="43">
        <v>270.7</v>
      </c>
      <c r="T724" s="43">
        <v>261.35000000000002</v>
      </c>
      <c r="U724" s="43">
        <v>236.71</v>
      </c>
      <c r="V724" s="43">
        <v>366.64</v>
      </c>
      <c r="W724" s="43">
        <v>459.8</v>
      </c>
      <c r="X724" s="43">
        <v>783.97</v>
      </c>
      <c r="Y724" s="43">
        <v>389.14</v>
      </c>
      <c r="Z724" s="43">
        <v>382.59</v>
      </c>
      <c r="AA724" s="43">
        <v>240.76</v>
      </c>
    </row>
    <row r="725" spans="1:27" collapsed="1" x14ac:dyDescent="0.2">
      <c r="A725" s="91" t="s">
        <v>2944</v>
      </c>
      <c r="B725" s="27" t="str">
        <f>"09"&amp;"."&amp;$B$801&amp;"."&amp;$B$802</f>
        <v>09.03.2023</v>
      </c>
      <c r="C725" s="83" t="s">
        <v>74</v>
      </c>
      <c r="D725" s="84">
        <f>ROUND((D726)/1000,5)</f>
        <v>0.16921</v>
      </c>
      <c r="E725" s="84">
        <f t="shared" ref="E725:AA725" si="411">ROUND((E726)/1000,5)</f>
        <v>0.16356000000000001</v>
      </c>
      <c r="F725" s="84">
        <f t="shared" si="411"/>
        <v>0.19631000000000001</v>
      </c>
      <c r="G725" s="84">
        <f t="shared" si="411"/>
        <v>5.9020000000000003E-2</v>
      </c>
      <c r="H725" s="84">
        <f t="shared" si="411"/>
        <v>8.7440000000000004E-2</v>
      </c>
      <c r="I725" s="84">
        <f t="shared" si="411"/>
        <v>0</v>
      </c>
      <c r="J725" s="84">
        <f t="shared" si="411"/>
        <v>0</v>
      </c>
      <c r="K725" s="84">
        <f t="shared" si="411"/>
        <v>0</v>
      </c>
      <c r="L725" s="84">
        <f t="shared" si="411"/>
        <v>0</v>
      </c>
      <c r="M725" s="84">
        <f t="shared" si="411"/>
        <v>0.20862</v>
      </c>
      <c r="N725" s="84">
        <f t="shared" si="411"/>
        <v>0.32439000000000001</v>
      </c>
      <c r="O725" s="84">
        <f t="shared" si="411"/>
        <v>0.17491999999999999</v>
      </c>
      <c r="P725" s="84">
        <f t="shared" si="411"/>
        <v>3.6459999999999999E-2</v>
      </c>
      <c r="Q725" s="84">
        <f t="shared" si="411"/>
        <v>3.789E-2</v>
      </c>
      <c r="R725" s="84">
        <f t="shared" si="411"/>
        <v>4.3069999999999997E-2</v>
      </c>
      <c r="S725" s="84">
        <f t="shared" si="411"/>
        <v>4.6019999999999998E-2</v>
      </c>
      <c r="T725" s="84">
        <f t="shared" si="411"/>
        <v>3.4430000000000002E-2</v>
      </c>
      <c r="U725" s="84">
        <f t="shared" si="411"/>
        <v>1.3939999999999999E-2</v>
      </c>
      <c r="V725" s="84">
        <f t="shared" si="411"/>
        <v>2.5600000000000002E-3</v>
      </c>
      <c r="W725" s="84">
        <f t="shared" si="411"/>
        <v>6.8970000000000004E-2</v>
      </c>
      <c r="X725" s="84">
        <f t="shared" si="411"/>
        <v>8.1220000000000001E-2</v>
      </c>
      <c r="Y725" s="84">
        <f t="shared" si="411"/>
        <v>0.1145</v>
      </c>
      <c r="Z725" s="84">
        <f t="shared" si="411"/>
        <v>0.67442999999999997</v>
      </c>
      <c r="AA725" s="84">
        <f t="shared" si="411"/>
        <v>0.21418999999999999</v>
      </c>
    </row>
    <row r="726" spans="1:27" ht="12.75" hidden="1" customHeight="1" outlineLevel="1" x14ac:dyDescent="0.2">
      <c r="A726" s="92" t="s">
        <v>2945</v>
      </c>
      <c r="B726" s="62" t="s">
        <v>231</v>
      </c>
      <c r="C726" s="42" t="s">
        <v>77</v>
      </c>
      <c r="D726" s="43">
        <v>169.21</v>
      </c>
      <c r="E726" s="43">
        <v>163.56</v>
      </c>
      <c r="F726" s="43">
        <v>196.31</v>
      </c>
      <c r="G726" s="43">
        <v>59.02</v>
      </c>
      <c r="H726" s="43">
        <v>87.44</v>
      </c>
      <c r="I726" s="43">
        <v>0</v>
      </c>
      <c r="J726" s="43">
        <v>0</v>
      </c>
      <c r="K726" s="43">
        <v>0</v>
      </c>
      <c r="L726" s="43">
        <v>0</v>
      </c>
      <c r="M726" s="43">
        <v>208.62</v>
      </c>
      <c r="N726" s="43">
        <v>324.39</v>
      </c>
      <c r="O726" s="43">
        <v>174.92</v>
      </c>
      <c r="P726" s="43">
        <v>36.46</v>
      </c>
      <c r="Q726" s="43">
        <v>37.89</v>
      </c>
      <c r="R726" s="43">
        <v>43.07</v>
      </c>
      <c r="S726" s="43">
        <v>46.02</v>
      </c>
      <c r="T726" s="43">
        <v>34.43</v>
      </c>
      <c r="U726" s="43">
        <v>13.94</v>
      </c>
      <c r="V726" s="43">
        <v>2.56</v>
      </c>
      <c r="W726" s="43">
        <v>68.97</v>
      </c>
      <c r="X726" s="43">
        <v>81.22</v>
      </c>
      <c r="Y726" s="43">
        <v>114.5</v>
      </c>
      <c r="Z726" s="43">
        <v>674.43</v>
      </c>
      <c r="AA726" s="43">
        <v>214.19</v>
      </c>
    </row>
    <row r="727" spans="1:27" collapsed="1" x14ac:dyDescent="0.2">
      <c r="A727" s="91" t="s">
        <v>2946</v>
      </c>
      <c r="B727" s="27" t="str">
        <f>"10"&amp;"."&amp;$B$801&amp;"."&amp;$B$802</f>
        <v>10.03.2023</v>
      </c>
      <c r="C727" s="83" t="s">
        <v>74</v>
      </c>
      <c r="D727" s="84">
        <f>ROUND((D728)/1000,5)</f>
        <v>0.17327999999999999</v>
      </c>
      <c r="E727" s="84">
        <f t="shared" ref="E727:AA727" si="412">ROUND((E728)/1000,5)</f>
        <v>8.6739999999999998E-2</v>
      </c>
      <c r="F727" s="84">
        <f t="shared" si="412"/>
        <v>2.954E-2</v>
      </c>
      <c r="G727" s="84">
        <f t="shared" si="412"/>
        <v>0</v>
      </c>
      <c r="H727" s="84">
        <f t="shared" si="412"/>
        <v>0</v>
      </c>
      <c r="I727" s="84">
        <f t="shared" si="412"/>
        <v>0</v>
      </c>
      <c r="J727" s="84">
        <f t="shared" si="412"/>
        <v>0</v>
      </c>
      <c r="K727" s="84">
        <f t="shared" si="412"/>
        <v>0</v>
      </c>
      <c r="L727" s="84">
        <f t="shared" si="412"/>
        <v>0</v>
      </c>
      <c r="M727" s="84">
        <f t="shared" si="412"/>
        <v>0</v>
      </c>
      <c r="N727" s="84">
        <f t="shared" si="412"/>
        <v>0</v>
      </c>
      <c r="O727" s="84">
        <f t="shared" si="412"/>
        <v>0</v>
      </c>
      <c r="P727" s="84">
        <f t="shared" si="412"/>
        <v>0</v>
      </c>
      <c r="Q727" s="84">
        <f t="shared" si="412"/>
        <v>0</v>
      </c>
      <c r="R727" s="84">
        <f t="shared" si="412"/>
        <v>0</v>
      </c>
      <c r="S727" s="84">
        <f t="shared" si="412"/>
        <v>0</v>
      </c>
      <c r="T727" s="84">
        <f t="shared" si="412"/>
        <v>6.7419999999999994E-2</v>
      </c>
      <c r="U727" s="84">
        <f t="shared" si="412"/>
        <v>0</v>
      </c>
      <c r="V727" s="84">
        <f t="shared" si="412"/>
        <v>0</v>
      </c>
      <c r="W727" s="84">
        <f t="shared" si="412"/>
        <v>1.0840000000000001E-2</v>
      </c>
      <c r="X727" s="84">
        <f t="shared" si="412"/>
        <v>8.4419999999999995E-2</v>
      </c>
      <c r="Y727" s="84">
        <f t="shared" si="412"/>
        <v>0.16347</v>
      </c>
      <c r="Z727" s="84">
        <f t="shared" si="412"/>
        <v>0.20322999999999999</v>
      </c>
      <c r="AA727" s="84">
        <f t="shared" si="412"/>
        <v>0.38822000000000001</v>
      </c>
    </row>
    <row r="728" spans="1:27" ht="12.75" hidden="1" customHeight="1" outlineLevel="1" x14ac:dyDescent="0.2">
      <c r="A728" s="92" t="s">
        <v>2947</v>
      </c>
      <c r="B728" s="62" t="s">
        <v>231</v>
      </c>
      <c r="C728" s="42" t="s">
        <v>77</v>
      </c>
      <c r="D728" s="43">
        <v>173.28</v>
      </c>
      <c r="E728" s="43">
        <v>86.74</v>
      </c>
      <c r="F728" s="43">
        <v>29.54</v>
      </c>
      <c r="G728" s="43">
        <v>0</v>
      </c>
      <c r="H728" s="43">
        <v>0</v>
      </c>
      <c r="I728" s="43">
        <v>0</v>
      </c>
      <c r="J728" s="43">
        <v>0</v>
      </c>
      <c r="K728" s="43">
        <v>0</v>
      </c>
      <c r="L728" s="43">
        <v>0</v>
      </c>
      <c r="M728" s="43">
        <v>0</v>
      </c>
      <c r="N728" s="43">
        <v>0</v>
      </c>
      <c r="O728" s="43">
        <v>0</v>
      </c>
      <c r="P728" s="43">
        <v>0</v>
      </c>
      <c r="Q728" s="43">
        <v>0</v>
      </c>
      <c r="R728" s="43">
        <v>0</v>
      </c>
      <c r="S728" s="43">
        <v>0</v>
      </c>
      <c r="T728" s="43">
        <v>67.42</v>
      </c>
      <c r="U728" s="43">
        <v>0</v>
      </c>
      <c r="V728" s="43">
        <v>0</v>
      </c>
      <c r="W728" s="43">
        <v>10.84</v>
      </c>
      <c r="X728" s="43">
        <v>84.42</v>
      </c>
      <c r="Y728" s="43">
        <v>163.47</v>
      </c>
      <c r="Z728" s="43">
        <v>203.23</v>
      </c>
      <c r="AA728" s="43">
        <v>388.22</v>
      </c>
    </row>
    <row r="729" spans="1:27" collapsed="1" x14ac:dyDescent="0.2">
      <c r="A729" s="91" t="s">
        <v>2948</v>
      </c>
      <c r="B729" s="27" t="str">
        <f>"11"&amp;"."&amp;$B$801&amp;"."&amp;$B$802</f>
        <v>11.03.2023</v>
      </c>
      <c r="C729" s="83" t="s">
        <v>74</v>
      </c>
      <c r="D729" s="84">
        <f>ROUND((D730)/1000,5)</f>
        <v>0.37414999999999998</v>
      </c>
      <c r="E729" s="84">
        <f t="shared" ref="E729:AA729" si="413">ROUND((E730)/1000,5)</f>
        <v>0.30884</v>
      </c>
      <c r="F729" s="84">
        <f t="shared" si="413"/>
        <v>0.19825999999999999</v>
      </c>
      <c r="G729" s="84">
        <f t="shared" si="413"/>
        <v>0.12060999999999999</v>
      </c>
      <c r="H729" s="84">
        <f t="shared" si="413"/>
        <v>0.15409999999999999</v>
      </c>
      <c r="I729" s="84">
        <f t="shared" si="413"/>
        <v>1.0999999999999999E-2</v>
      </c>
      <c r="J729" s="84">
        <f t="shared" si="413"/>
        <v>4.2299999999999997E-2</v>
      </c>
      <c r="K729" s="84">
        <f t="shared" si="413"/>
        <v>0</v>
      </c>
      <c r="L729" s="84">
        <f t="shared" si="413"/>
        <v>0</v>
      </c>
      <c r="M729" s="84">
        <f t="shared" si="413"/>
        <v>6.4999999999999997E-4</v>
      </c>
      <c r="N729" s="84">
        <f t="shared" si="413"/>
        <v>6.4999999999999997E-4</v>
      </c>
      <c r="O729" s="84">
        <f t="shared" si="413"/>
        <v>0</v>
      </c>
      <c r="P729" s="84">
        <f t="shared" si="413"/>
        <v>0</v>
      </c>
      <c r="Q729" s="84">
        <f t="shared" si="413"/>
        <v>0</v>
      </c>
      <c r="R729" s="84">
        <f t="shared" si="413"/>
        <v>0</v>
      </c>
      <c r="S729" s="84">
        <f t="shared" si="413"/>
        <v>0</v>
      </c>
      <c r="T729" s="84">
        <f t="shared" si="413"/>
        <v>0</v>
      </c>
      <c r="U729" s="84">
        <f t="shared" si="413"/>
        <v>0</v>
      </c>
      <c r="V729" s="84">
        <f t="shared" si="413"/>
        <v>0</v>
      </c>
      <c r="W729" s="84">
        <f t="shared" si="413"/>
        <v>0</v>
      </c>
      <c r="X729" s="84">
        <f t="shared" si="413"/>
        <v>1.6100000000000001E-3</v>
      </c>
      <c r="Y729" s="84">
        <f t="shared" si="413"/>
        <v>7.1629999999999999E-2</v>
      </c>
      <c r="Z729" s="84">
        <f t="shared" si="413"/>
        <v>6.318E-2</v>
      </c>
      <c r="AA729" s="84">
        <f t="shared" si="413"/>
        <v>3.3750000000000002E-2</v>
      </c>
    </row>
    <row r="730" spans="1:27" ht="12.75" hidden="1" customHeight="1" outlineLevel="1" x14ac:dyDescent="0.2">
      <c r="A730" s="92" t="s">
        <v>2949</v>
      </c>
      <c r="B730" s="62" t="s">
        <v>231</v>
      </c>
      <c r="C730" s="42" t="s">
        <v>77</v>
      </c>
      <c r="D730" s="43">
        <v>374.15</v>
      </c>
      <c r="E730" s="43">
        <v>308.83999999999997</v>
      </c>
      <c r="F730" s="43">
        <v>198.26</v>
      </c>
      <c r="G730" s="43">
        <v>120.61</v>
      </c>
      <c r="H730" s="43">
        <v>154.1</v>
      </c>
      <c r="I730" s="43">
        <v>11</v>
      </c>
      <c r="J730" s="43">
        <v>42.3</v>
      </c>
      <c r="K730" s="43">
        <v>0</v>
      </c>
      <c r="L730" s="43">
        <v>0</v>
      </c>
      <c r="M730" s="43">
        <v>0.65</v>
      </c>
      <c r="N730" s="43">
        <v>0.65</v>
      </c>
      <c r="O730" s="43">
        <v>0</v>
      </c>
      <c r="P730" s="43">
        <v>0</v>
      </c>
      <c r="Q730" s="43">
        <v>0</v>
      </c>
      <c r="R730" s="43">
        <v>0</v>
      </c>
      <c r="S730" s="43">
        <v>0</v>
      </c>
      <c r="T730" s="43">
        <v>0</v>
      </c>
      <c r="U730" s="43">
        <v>0</v>
      </c>
      <c r="V730" s="43">
        <v>0</v>
      </c>
      <c r="W730" s="43">
        <v>0</v>
      </c>
      <c r="X730" s="43">
        <v>1.61</v>
      </c>
      <c r="Y730" s="43">
        <v>71.63</v>
      </c>
      <c r="Z730" s="43">
        <v>63.18</v>
      </c>
      <c r="AA730" s="43">
        <v>33.75</v>
      </c>
    </row>
    <row r="731" spans="1:27" collapsed="1" x14ac:dyDescent="0.2">
      <c r="A731" s="91" t="s">
        <v>2950</v>
      </c>
      <c r="B731" s="27" t="str">
        <f>"12"&amp;"."&amp;$B$801&amp;"."&amp;$B$802</f>
        <v>12.03.2023</v>
      </c>
      <c r="C731" s="83" t="s">
        <v>74</v>
      </c>
      <c r="D731" s="84">
        <f>ROUND((D732)/1000,5)</f>
        <v>0.19525000000000001</v>
      </c>
      <c r="E731" s="84">
        <f t="shared" ref="E731:AA731" si="414">ROUND((E732)/1000,5)</f>
        <v>7.8490000000000004E-2</v>
      </c>
      <c r="F731" s="84">
        <f t="shared" si="414"/>
        <v>3.492E-2</v>
      </c>
      <c r="G731" s="84">
        <f t="shared" si="414"/>
        <v>3.3779999999999998E-2</v>
      </c>
      <c r="H731" s="84">
        <f t="shared" si="414"/>
        <v>2.8879999999999999E-2</v>
      </c>
      <c r="I731" s="84">
        <f t="shared" si="414"/>
        <v>0</v>
      </c>
      <c r="J731" s="84">
        <f t="shared" si="414"/>
        <v>0</v>
      </c>
      <c r="K731" s="84">
        <f t="shared" si="414"/>
        <v>0</v>
      </c>
      <c r="L731" s="84">
        <f t="shared" si="414"/>
        <v>0</v>
      </c>
      <c r="M731" s="84">
        <f t="shared" si="414"/>
        <v>9.5499999999999995E-3</v>
      </c>
      <c r="N731" s="84">
        <f t="shared" si="414"/>
        <v>3.313E-2</v>
      </c>
      <c r="O731" s="84">
        <f t="shared" si="414"/>
        <v>5.9000000000000003E-4</v>
      </c>
      <c r="P731" s="84">
        <f t="shared" si="414"/>
        <v>0</v>
      </c>
      <c r="Q731" s="84">
        <f t="shared" si="414"/>
        <v>0</v>
      </c>
      <c r="R731" s="84">
        <f t="shared" si="414"/>
        <v>0</v>
      </c>
      <c r="S731" s="84">
        <f t="shared" si="414"/>
        <v>0</v>
      </c>
      <c r="T731" s="84">
        <f t="shared" si="414"/>
        <v>0</v>
      </c>
      <c r="U731" s="84">
        <f t="shared" si="414"/>
        <v>0</v>
      </c>
      <c r="V731" s="84">
        <f t="shared" si="414"/>
        <v>0</v>
      </c>
      <c r="W731" s="84">
        <f t="shared" si="414"/>
        <v>0</v>
      </c>
      <c r="X731" s="84">
        <f t="shared" si="414"/>
        <v>0</v>
      </c>
      <c r="Y731" s="84">
        <f t="shared" si="414"/>
        <v>1.392E-2</v>
      </c>
      <c r="Z731" s="84">
        <f t="shared" si="414"/>
        <v>0.18364</v>
      </c>
      <c r="AA731" s="84">
        <f t="shared" si="414"/>
        <v>8.4010000000000001E-2</v>
      </c>
    </row>
    <row r="732" spans="1:27" ht="12.75" hidden="1" customHeight="1" outlineLevel="1" x14ac:dyDescent="0.2">
      <c r="A732" s="92" t="s">
        <v>2951</v>
      </c>
      <c r="B732" s="62" t="s">
        <v>231</v>
      </c>
      <c r="C732" s="42" t="s">
        <v>77</v>
      </c>
      <c r="D732" s="43">
        <v>195.25</v>
      </c>
      <c r="E732" s="43">
        <v>78.489999999999995</v>
      </c>
      <c r="F732" s="43">
        <v>34.92</v>
      </c>
      <c r="G732" s="43">
        <v>33.78</v>
      </c>
      <c r="H732" s="43">
        <v>28.88</v>
      </c>
      <c r="I732" s="43">
        <v>0</v>
      </c>
      <c r="J732" s="43">
        <v>0</v>
      </c>
      <c r="K732" s="43">
        <v>0</v>
      </c>
      <c r="L732" s="43">
        <v>0</v>
      </c>
      <c r="M732" s="43">
        <v>9.5500000000000007</v>
      </c>
      <c r="N732" s="43">
        <v>33.130000000000003</v>
      </c>
      <c r="O732" s="43">
        <v>0.59</v>
      </c>
      <c r="P732" s="43">
        <v>0</v>
      </c>
      <c r="Q732" s="43">
        <v>0</v>
      </c>
      <c r="R732" s="43">
        <v>0</v>
      </c>
      <c r="S732" s="43">
        <v>0</v>
      </c>
      <c r="T732" s="43">
        <v>0</v>
      </c>
      <c r="U732" s="43">
        <v>0</v>
      </c>
      <c r="V732" s="43">
        <v>0</v>
      </c>
      <c r="W732" s="43">
        <v>0</v>
      </c>
      <c r="X732" s="43">
        <v>0</v>
      </c>
      <c r="Y732" s="43">
        <v>13.92</v>
      </c>
      <c r="Z732" s="43">
        <v>183.64</v>
      </c>
      <c r="AA732" s="43">
        <v>84.01</v>
      </c>
    </row>
    <row r="733" spans="1:27" collapsed="1" x14ac:dyDescent="0.2">
      <c r="A733" s="91" t="s">
        <v>2952</v>
      </c>
      <c r="B733" s="27" t="str">
        <f>"13"&amp;"."&amp;$B$801&amp;"."&amp;$B$802</f>
        <v>13.03.2023</v>
      </c>
      <c r="C733" s="83" t="s">
        <v>74</v>
      </c>
      <c r="D733" s="84">
        <f>ROUND((D734)/1000,5)</f>
        <v>2.8549999999999999E-2</v>
      </c>
      <c r="E733" s="84">
        <f t="shared" ref="E733:AA733" si="415">ROUND((E734)/1000,5)</f>
        <v>9.6710000000000004E-2</v>
      </c>
      <c r="F733" s="84">
        <f t="shared" si="415"/>
        <v>7.7240000000000003E-2</v>
      </c>
      <c r="G733" s="84">
        <f t="shared" si="415"/>
        <v>0</v>
      </c>
      <c r="H733" s="84">
        <f t="shared" si="415"/>
        <v>0</v>
      </c>
      <c r="I733" s="84">
        <f t="shared" si="415"/>
        <v>0</v>
      </c>
      <c r="J733" s="84">
        <f t="shared" si="415"/>
        <v>0</v>
      </c>
      <c r="K733" s="84">
        <f t="shared" si="415"/>
        <v>0</v>
      </c>
      <c r="L733" s="84">
        <f t="shared" si="415"/>
        <v>0</v>
      </c>
      <c r="M733" s="84">
        <f t="shared" si="415"/>
        <v>7.8200000000000006E-3</v>
      </c>
      <c r="N733" s="84">
        <f t="shared" si="415"/>
        <v>4.4130000000000003E-2</v>
      </c>
      <c r="O733" s="84">
        <f t="shared" si="415"/>
        <v>3.644E-2</v>
      </c>
      <c r="P733" s="84">
        <f t="shared" si="415"/>
        <v>2.1899999999999999E-2</v>
      </c>
      <c r="Q733" s="84">
        <f t="shared" si="415"/>
        <v>4.4409999999999998E-2</v>
      </c>
      <c r="R733" s="84">
        <f t="shared" si="415"/>
        <v>2.98E-2</v>
      </c>
      <c r="S733" s="84">
        <f t="shared" si="415"/>
        <v>1.559E-2</v>
      </c>
      <c r="T733" s="84">
        <f t="shared" si="415"/>
        <v>2.4029999999999999E-2</v>
      </c>
      <c r="U733" s="84">
        <f t="shared" si="415"/>
        <v>1.7659999999999999E-2</v>
      </c>
      <c r="V733" s="84">
        <f t="shared" si="415"/>
        <v>0</v>
      </c>
      <c r="W733" s="84">
        <f t="shared" si="415"/>
        <v>9.2259999999999995E-2</v>
      </c>
      <c r="X733" s="84">
        <f t="shared" si="415"/>
        <v>0.14746999999999999</v>
      </c>
      <c r="Y733" s="84">
        <f t="shared" si="415"/>
        <v>0.29393000000000002</v>
      </c>
      <c r="Z733" s="84">
        <f t="shared" si="415"/>
        <v>0.53846000000000005</v>
      </c>
      <c r="AA733" s="84">
        <f t="shared" si="415"/>
        <v>0.47774</v>
      </c>
    </row>
    <row r="734" spans="1:27" ht="12.75" hidden="1" customHeight="1" outlineLevel="1" x14ac:dyDescent="0.2">
      <c r="A734" s="92" t="s">
        <v>2953</v>
      </c>
      <c r="B734" s="62" t="s">
        <v>231</v>
      </c>
      <c r="C734" s="42" t="s">
        <v>77</v>
      </c>
      <c r="D734" s="43">
        <v>28.55</v>
      </c>
      <c r="E734" s="43">
        <v>96.71</v>
      </c>
      <c r="F734" s="43">
        <v>77.239999999999995</v>
      </c>
      <c r="G734" s="43">
        <v>0</v>
      </c>
      <c r="H734" s="43">
        <v>0</v>
      </c>
      <c r="I734" s="43">
        <v>0</v>
      </c>
      <c r="J734" s="43">
        <v>0</v>
      </c>
      <c r="K734" s="43">
        <v>0</v>
      </c>
      <c r="L734" s="43">
        <v>0</v>
      </c>
      <c r="M734" s="43">
        <v>7.82</v>
      </c>
      <c r="N734" s="43">
        <v>44.13</v>
      </c>
      <c r="O734" s="43">
        <v>36.44</v>
      </c>
      <c r="P734" s="43">
        <v>21.9</v>
      </c>
      <c r="Q734" s="43">
        <v>44.41</v>
      </c>
      <c r="R734" s="43">
        <v>29.8</v>
      </c>
      <c r="S734" s="43">
        <v>15.59</v>
      </c>
      <c r="T734" s="43">
        <v>24.03</v>
      </c>
      <c r="U734" s="43">
        <v>17.66</v>
      </c>
      <c r="V734" s="43">
        <v>0</v>
      </c>
      <c r="W734" s="43">
        <v>92.26</v>
      </c>
      <c r="X734" s="43">
        <v>147.47</v>
      </c>
      <c r="Y734" s="43">
        <v>293.93</v>
      </c>
      <c r="Z734" s="43">
        <v>538.46</v>
      </c>
      <c r="AA734" s="43">
        <v>477.74</v>
      </c>
    </row>
    <row r="735" spans="1:27" collapsed="1" x14ac:dyDescent="0.2">
      <c r="A735" s="91" t="s">
        <v>2954</v>
      </c>
      <c r="B735" s="27" t="str">
        <f>"14"&amp;"."&amp;$B$801&amp;"."&amp;$B$802</f>
        <v>14.03.2023</v>
      </c>
      <c r="C735" s="83" t="s">
        <v>74</v>
      </c>
      <c r="D735" s="84">
        <f>ROUND((D736)/1000,5)</f>
        <v>0.1303</v>
      </c>
      <c r="E735" s="84">
        <f t="shared" ref="E735:AA735" si="416">ROUND((E736)/1000,5)</f>
        <v>8.2269999999999996E-2</v>
      </c>
      <c r="F735" s="84">
        <f t="shared" si="416"/>
        <v>6.8599999999999994E-2</v>
      </c>
      <c r="G735" s="84">
        <f t="shared" si="416"/>
        <v>5.7529999999999998E-2</v>
      </c>
      <c r="H735" s="84">
        <f t="shared" si="416"/>
        <v>0</v>
      </c>
      <c r="I735" s="84">
        <f t="shared" si="416"/>
        <v>0</v>
      </c>
      <c r="J735" s="84">
        <f t="shared" si="416"/>
        <v>0</v>
      </c>
      <c r="K735" s="84">
        <f t="shared" si="416"/>
        <v>0</v>
      </c>
      <c r="L735" s="84">
        <f t="shared" si="416"/>
        <v>0</v>
      </c>
      <c r="M735" s="84">
        <f t="shared" si="416"/>
        <v>0</v>
      </c>
      <c r="N735" s="84">
        <f t="shared" si="416"/>
        <v>7.9450000000000007E-2</v>
      </c>
      <c r="O735" s="84">
        <f t="shared" si="416"/>
        <v>5.9360000000000003E-2</v>
      </c>
      <c r="P735" s="84">
        <f t="shared" si="416"/>
        <v>1.4499999999999999E-3</v>
      </c>
      <c r="Q735" s="84">
        <f t="shared" si="416"/>
        <v>1.289E-2</v>
      </c>
      <c r="R735" s="84">
        <f t="shared" si="416"/>
        <v>3.0000000000000001E-5</v>
      </c>
      <c r="S735" s="84">
        <f t="shared" si="416"/>
        <v>0</v>
      </c>
      <c r="T735" s="84">
        <f t="shared" si="416"/>
        <v>0</v>
      </c>
      <c r="U735" s="84">
        <f t="shared" si="416"/>
        <v>0</v>
      </c>
      <c r="V735" s="84">
        <f t="shared" si="416"/>
        <v>0</v>
      </c>
      <c r="W735" s="84">
        <f t="shared" si="416"/>
        <v>0</v>
      </c>
      <c r="X735" s="84">
        <f t="shared" si="416"/>
        <v>0</v>
      </c>
      <c r="Y735" s="84">
        <f t="shared" si="416"/>
        <v>0.1032</v>
      </c>
      <c r="Z735" s="84">
        <f t="shared" si="416"/>
        <v>0.55162</v>
      </c>
      <c r="AA735" s="84">
        <f t="shared" si="416"/>
        <v>0.34151999999999999</v>
      </c>
    </row>
    <row r="736" spans="1:27" ht="12.75" hidden="1" customHeight="1" outlineLevel="1" x14ac:dyDescent="0.2">
      <c r="A736" s="92" t="s">
        <v>2955</v>
      </c>
      <c r="B736" s="62" t="s">
        <v>231</v>
      </c>
      <c r="C736" s="42" t="s">
        <v>77</v>
      </c>
      <c r="D736" s="43">
        <v>130.30000000000001</v>
      </c>
      <c r="E736" s="43">
        <v>82.27</v>
      </c>
      <c r="F736" s="43">
        <v>68.599999999999994</v>
      </c>
      <c r="G736" s="43">
        <v>57.53</v>
      </c>
      <c r="H736" s="43">
        <v>0</v>
      </c>
      <c r="I736" s="43">
        <v>0</v>
      </c>
      <c r="J736" s="43">
        <v>0</v>
      </c>
      <c r="K736" s="43">
        <v>0</v>
      </c>
      <c r="L736" s="43">
        <v>0</v>
      </c>
      <c r="M736" s="43">
        <v>0</v>
      </c>
      <c r="N736" s="43">
        <v>79.45</v>
      </c>
      <c r="O736" s="43">
        <v>59.36</v>
      </c>
      <c r="P736" s="43">
        <v>1.45</v>
      </c>
      <c r="Q736" s="43">
        <v>12.89</v>
      </c>
      <c r="R736" s="43">
        <v>0.03</v>
      </c>
      <c r="S736" s="43">
        <v>0</v>
      </c>
      <c r="T736" s="43">
        <v>0</v>
      </c>
      <c r="U736" s="43">
        <v>0</v>
      </c>
      <c r="V736" s="43">
        <v>0</v>
      </c>
      <c r="W736" s="43">
        <v>0</v>
      </c>
      <c r="X736" s="43">
        <v>0</v>
      </c>
      <c r="Y736" s="43">
        <v>103.2</v>
      </c>
      <c r="Z736" s="43">
        <v>551.62</v>
      </c>
      <c r="AA736" s="43">
        <v>341.52</v>
      </c>
    </row>
    <row r="737" spans="1:27" collapsed="1" x14ac:dyDescent="0.2">
      <c r="A737" s="91" t="s">
        <v>2956</v>
      </c>
      <c r="B737" s="27" t="str">
        <f>"15"&amp;"."&amp;$B$801&amp;"."&amp;$B$802</f>
        <v>15.03.2023</v>
      </c>
      <c r="C737" s="83" t="s">
        <v>74</v>
      </c>
      <c r="D737" s="84">
        <f>ROUND((D738)/1000,5)</f>
        <v>8.9910000000000004E-2</v>
      </c>
      <c r="E737" s="84">
        <f t="shared" ref="E737:AA737" si="417">ROUND((E738)/1000,5)</f>
        <v>8.9980000000000004E-2</v>
      </c>
      <c r="F737" s="84">
        <f t="shared" si="417"/>
        <v>0.11260000000000001</v>
      </c>
      <c r="G737" s="84">
        <f t="shared" si="417"/>
        <v>1.917E-2</v>
      </c>
      <c r="H737" s="84">
        <f t="shared" si="417"/>
        <v>9.4900000000000002E-3</v>
      </c>
      <c r="I737" s="84">
        <f t="shared" si="417"/>
        <v>0</v>
      </c>
      <c r="J737" s="84">
        <f t="shared" si="417"/>
        <v>0</v>
      </c>
      <c r="K737" s="84">
        <f t="shared" si="417"/>
        <v>0</v>
      </c>
      <c r="L737" s="84">
        <f t="shared" si="417"/>
        <v>4.19E-2</v>
      </c>
      <c r="M737" s="84">
        <f t="shared" si="417"/>
        <v>0.11817999999999999</v>
      </c>
      <c r="N737" s="84">
        <f t="shared" si="417"/>
        <v>0.16467000000000001</v>
      </c>
      <c r="O737" s="84">
        <f t="shared" si="417"/>
        <v>0.18529000000000001</v>
      </c>
      <c r="P737" s="84">
        <f t="shared" si="417"/>
        <v>0.18989</v>
      </c>
      <c r="Q737" s="84">
        <f t="shared" si="417"/>
        <v>0.30649999999999999</v>
      </c>
      <c r="R737" s="84">
        <f t="shared" si="417"/>
        <v>0.58779999999999999</v>
      </c>
      <c r="S737" s="84">
        <f t="shared" si="417"/>
        <v>0.51241999999999999</v>
      </c>
      <c r="T737" s="84">
        <f t="shared" si="417"/>
        <v>0.59755999999999998</v>
      </c>
      <c r="U737" s="84">
        <f t="shared" si="417"/>
        <v>0.51912999999999998</v>
      </c>
      <c r="V737" s="84">
        <f t="shared" si="417"/>
        <v>0.54588000000000003</v>
      </c>
      <c r="W737" s="84">
        <f t="shared" si="417"/>
        <v>0.40096999999999999</v>
      </c>
      <c r="X737" s="84">
        <f t="shared" si="417"/>
        <v>0.70454000000000006</v>
      </c>
      <c r="Y737" s="84">
        <f t="shared" si="417"/>
        <v>0.84714999999999996</v>
      </c>
      <c r="Z737" s="84">
        <f t="shared" si="417"/>
        <v>0.94769999999999999</v>
      </c>
      <c r="AA737" s="84">
        <f t="shared" si="417"/>
        <v>1.3118099999999999</v>
      </c>
    </row>
    <row r="738" spans="1:27" ht="12.75" hidden="1" customHeight="1" outlineLevel="1" x14ac:dyDescent="0.2">
      <c r="A738" s="92" t="s">
        <v>2957</v>
      </c>
      <c r="B738" s="62" t="s">
        <v>231</v>
      </c>
      <c r="C738" s="42" t="s">
        <v>77</v>
      </c>
      <c r="D738" s="43">
        <v>89.91</v>
      </c>
      <c r="E738" s="43">
        <v>89.98</v>
      </c>
      <c r="F738" s="43">
        <v>112.6</v>
      </c>
      <c r="G738" s="43">
        <v>19.170000000000002</v>
      </c>
      <c r="H738" s="43">
        <v>9.49</v>
      </c>
      <c r="I738" s="43">
        <v>0</v>
      </c>
      <c r="J738" s="43">
        <v>0</v>
      </c>
      <c r="K738" s="43">
        <v>0</v>
      </c>
      <c r="L738" s="43">
        <v>41.9</v>
      </c>
      <c r="M738" s="43">
        <v>118.18</v>
      </c>
      <c r="N738" s="43">
        <v>164.67</v>
      </c>
      <c r="O738" s="43">
        <v>185.29</v>
      </c>
      <c r="P738" s="43">
        <v>189.89</v>
      </c>
      <c r="Q738" s="43">
        <v>306.5</v>
      </c>
      <c r="R738" s="43">
        <v>587.79999999999995</v>
      </c>
      <c r="S738" s="43">
        <v>512.41999999999996</v>
      </c>
      <c r="T738" s="43">
        <v>597.55999999999995</v>
      </c>
      <c r="U738" s="43">
        <v>519.13</v>
      </c>
      <c r="V738" s="43">
        <v>545.88</v>
      </c>
      <c r="W738" s="43">
        <v>400.97</v>
      </c>
      <c r="X738" s="43">
        <v>704.54</v>
      </c>
      <c r="Y738" s="43">
        <v>847.15</v>
      </c>
      <c r="Z738" s="43">
        <v>947.7</v>
      </c>
      <c r="AA738" s="43">
        <v>1311.81</v>
      </c>
    </row>
    <row r="739" spans="1:27" collapsed="1" x14ac:dyDescent="0.2">
      <c r="A739" s="91" t="s">
        <v>2958</v>
      </c>
      <c r="B739" s="27" t="str">
        <f>"16"&amp;"."&amp;$B$801&amp;"."&amp;$B$802</f>
        <v>16.03.2023</v>
      </c>
      <c r="C739" s="83" t="s">
        <v>74</v>
      </c>
      <c r="D739" s="84">
        <f>ROUND((D740)/1000,5)</f>
        <v>0.33332000000000001</v>
      </c>
      <c r="E739" s="84">
        <f t="shared" ref="E739:AA739" si="418">ROUND((E740)/1000,5)</f>
        <v>0.17108000000000001</v>
      </c>
      <c r="F739" s="84">
        <f t="shared" si="418"/>
        <v>0.18017</v>
      </c>
      <c r="G739" s="84">
        <f t="shared" si="418"/>
        <v>0.13633999999999999</v>
      </c>
      <c r="H739" s="84">
        <f t="shared" si="418"/>
        <v>3.8890000000000001E-2</v>
      </c>
      <c r="I739" s="84">
        <f t="shared" si="418"/>
        <v>0</v>
      </c>
      <c r="J739" s="84">
        <f t="shared" si="418"/>
        <v>0</v>
      </c>
      <c r="K739" s="84">
        <f t="shared" si="418"/>
        <v>1.545E-2</v>
      </c>
      <c r="L739" s="84">
        <f t="shared" si="418"/>
        <v>5.2789999999999997E-2</v>
      </c>
      <c r="M739" s="84">
        <f t="shared" si="418"/>
        <v>8.9450000000000002E-2</v>
      </c>
      <c r="N739" s="84">
        <f t="shared" si="418"/>
        <v>0.18762000000000001</v>
      </c>
      <c r="O739" s="84">
        <f t="shared" si="418"/>
        <v>0.20257</v>
      </c>
      <c r="P739" s="84">
        <f t="shared" si="418"/>
        <v>0.22245000000000001</v>
      </c>
      <c r="Q739" s="84">
        <f t="shared" si="418"/>
        <v>0.19431999999999999</v>
      </c>
      <c r="R739" s="84">
        <f t="shared" si="418"/>
        <v>0.17963000000000001</v>
      </c>
      <c r="S739" s="84">
        <f t="shared" si="418"/>
        <v>0.16103000000000001</v>
      </c>
      <c r="T739" s="84">
        <f t="shared" si="418"/>
        <v>0.21778</v>
      </c>
      <c r="U739" s="84">
        <f t="shared" si="418"/>
        <v>0.12866</v>
      </c>
      <c r="V739" s="84">
        <f t="shared" si="418"/>
        <v>0.18057000000000001</v>
      </c>
      <c r="W739" s="84">
        <f t="shared" si="418"/>
        <v>0.52508999999999995</v>
      </c>
      <c r="X739" s="84">
        <f t="shared" si="418"/>
        <v>0.50346999999999997</v>
      </c>
      <c r="Y739" s="84">
        <f t="shared" si="418"/>
        <v>0.40571000000000002</v>
      </c>
      <c r="Z739" s="84">
        <f t="shared" si="418"/>
        <v>0.64224000000000003</v>
      </c>
      <c r="AA739" s="84">
        <f t="shared" si="418"/>
        <v>0.55022000000000004</v>
      </c>
    </row>
    <row r="740" spans="1:27" ht="12.75" hidden="1" customHeight="1" outlineLevel="1" x14ac:dyDescent="0.2">
      <c r="A740" s="92" t="s">
        <v>2959</v>
      </c>
      <c r="B740" s="62" t="s">
        <v>231</v>
      </c>
      <c r="C740" s="42" t="s">
        <v>77</v>
      </c>
      <c r="D740" s="43">
        <v>333.32</v>
      </c>
      <c r="E740" s="43">
        <v>171.08</v>
      </c>
      <c r="F740" s="43">
        <v>180.17</v>
      </c>
      <c r="G740" s="43">
        <v>136.34</v>
      </c>
      <c r="H740" s="43">
        <v>38.89</v>
      </c>
      <c r="I740" s="43">
        <v>0</v>
      </c>
      <c r="J740" s="43">
        <v>0</v>
      </c>
      <c r="K740" s="43">
        <v>15.45</v>
      </c>
      <c r="L740" s="43">
        <v>52.79</v>
      </c>
      <c r="M740" s="43">
        <v>89.45</v>
      </c>
      <c r="N740" s="43">
        <v>187.62</v>
      </c>
      <c r="O740" s="43">
        <v>202.57</v>
      </c>
      <c r="P740" s="43">
        <v>222.45</v>
      </c>
      <c r="Q740" s="43">
        <v>194.32</v>
      </c>
      <c r="R740" s="43">
        <v>179.63</v>
      </c>
      <c r="S740" s="43">
        <v>161.03</v>
      </c>
      <c r="T740" s="43">
        <v>217.78</v>
      </c>
      <c r="U740" s="43">
        <v>128.66</v>
      </c>
      <c r="V740" s="43">
        <v>180.57</v>
      </c>
      <c r="W740" s="43">
        <v>525.09</v>
      </c>
      <c r="X740" s="43">
        <v>503.47</v>
      </c>
      <c r="Y740" s="43">
        <v>405.71</v>
      </c>
      <c r="Z740" s="43">
        <v>642.24</v>
      </c>
      <c r="AA740" s="43">
        <v>550.22</v>
      </c>
    </row>
    <row r="741" spans="1:27" collapsed="1" x14ac:dyDescent="0.2">
      <c r="A741" s="91" t="s">
        <v>2960</v>
      </c>
      <c r="B741" s="27" t="str">
        <f>"17"&amp;"."&amp;$B$801&amp;"."&amp;$B$802</f>
        <v>17.03.2023</v>
      </c>
      <c r="C741" s="83" t="s">
        <v>74</v>
      </c>
      <c r="D741" s="84">
        <f>ROUND((D742)/1000,5)</f>
        <v>0.11863</v>
      </c>
      <c r="E741" s="84">
        <f t="shared" ref="E741:AA741" si="419">ROUND((E742)/1000,5)</f>
        <v>0.17887</v>
      </c>
      <c r="F741" s="84">
        <f t="shared" si="419"/>
        <v>3.5040000000000002E-2</v>
      </c>
      <c r="G741" s="84">
        <f t="shared" si="419"/>
        <v>3.5569999999999997E-2</v>
      </c>
      <c r="H741" s="84">
        <f t="shared" si="419"/>
        <v>8.4399999999999996E-3</v>
      </c>
      <c r="I741" s="84">
        <f t="shared" si="419"/>
        <v>0</v>
      </c>
      <c r="J741" s="84">
        <f t="shared" si="419"/>
        <v>0</v>
      </c>
      <c r="K741" s="84">
        <f t="shared" si="419"/>
        <v>0</v>
      </c>
      <c r="L741" s="84">
        <f t="shared" si="419"/>
        <v>2.674E-2</v>
      </c>
      <c r="M741" s="84">
        <f t="shared" si="419"/>
        <v>9.1770000000000004E-2</v>
      </c>
      <c r="N741" s="84">
        <f t="shared" si="419"/>
        <v>0.15209</v>
      </c>
      <c r="O741" s="84">
        <f t="shared" si="419"/>
        <v>0.15964999999999999</v>
      </c>
      <c r="P741" s="84">
        <f t="shared" si="419"/>
        <v>0.15755</v>
      </c>
      <c r="Q741" s="84">
        <f t="shared" si="419"/>
        <v>0.14782999999999999</v>
      </c>
      <c r="R741" s="84">
        <f t="shared" si="419"/>
        <v>0.16869000000000001</v>
      </c>
      <c r="S741" s="84">
        <f t="shared" si="419"/>
        <v>0.16535</v>
      </c>
      <c r="T741" s="84">
        <f t="shared" si="419"/>
        <v>0.13800999999999999</v>
      </c>
      <c r="U741" s="84">
        <f t="shared" si="419"/>
        <v>0.15578</v>
      </c>
      <c r="V741" s="84">
        <f t="shared" si="419"/>
        <v>7.6280000000000001E-2</v>
      </c>
      <c r="W741" s="84">
        <f t="shared" si="419"/>
        <v>0.18912999999999999</v>
      </c>
      <c r="X741" s="84">
        <f t="shared" si="419"/>
        <v>0.44879999999999998</v>
      </c>
      <c r="Y741" s="84">
        <f t="shared" si="419"/>
        <v>0.21254999999999999</v>
      </c>
      <c r="Z741" s="84">
        <f t="shared" si="419"/>
        <v>0.26783000000000001</v>
      </c>
      <c r="AA741" s="84">
        <f t="shared" si="419"/>
        <v>0.27995999999999999</v>
      </c>
    </row>
    <row r="742" spans="1:27" ht="12.75" hidden="1" customHeight="1" outlineLevel="1" x14ac:dyDescent="0.2">
      <c r="A742" s="92" t="s">
        <v>2961</v>
      </c>
      <c r="B742" s="62" t="s">
        <v>231</v>
      </c>
      <c r="C742" s="42" t="s">
        <v>77</v>
      </c>
      <c r="D742" s="43">
        <v>118.63</v>
      </c>
      <c r="E742" s="43">
        <v>178.87</v>
      </c>
      <c r="F742" s="43">
        <v>35.04</v>
      </c>
      <c r="G742" s="43">
        <v>35.57</v>
      </c>
      <c r="H742" s="43">
        <v>8.44</v>
      </c>
      <c r="I742" s="43">
        <v>0</v>
      </c>
      <c r="J742" s="43">
        <v>0</v>
      </c>
      <c r="K742" s="43">
        <v>0</v>
      </c>
      <c r="L742" s="43">
        <v>26.74</v>
      </c>
      <c r="M742" s="43">
        <v>91.77</v>
      </c>
      <c r="N742" s="43">
        <v>152.09</v>
      </c>
      <c r="O742" s="43">
        <v>159.65</v>
      </c>
      <c r="P742" s="43">
        <v>157.55000000000001</v>
      </c>
      <c r="Q742" s="43">
        <v>147.83000000000001</v>
      </c>
      <c r="R742" s="43">
        <v>168.69</v>
      </c>
      <c r="S742" s="43">
        <v>165.35</v>
      </c>
      <c r="T742" s="43">
        <v>138.01</v>
      </c>
      <c r="U742" s="43">
        <v>155.78</v>
      </c>
      <c r="V742" s="43">
        <v>76.28</v>
      </c>
      <c r="W742" s="43">
        <v>189.13</v>
      </c>
      <c r="X742" s="43">
        <v>448.8</v>
      </c>
      <c r="Y742" s="43">
        <v>212.55</v>
      </c>
      <c r="Z742" s="43">
        <v>267.83</v>
      </c>
      <c r="AA742" s="43">
        <v>279.95999999999998</v>
      </c>
    </row>
    <row r="743" spans="1:27" collapsed="1" x14ac:dyDescent="0.2">
      <c r="A743" s="91" t="s">
        <v>2962</v>
      </c>
      <c r="B743" s="27" t="str">
        <f>"18"&amp;"."&amp;$B$801&amp;"."&amp;$B$802</f>
        <v>18.03.2023</v>
      </c>
      <c r="C743" s="83" t="s">
        <v>74</v>
      </c>
      <c r="D743" s="84">
        <f>ROUND((D744)/1000,5)</f>
        <v>8.0159999999999995E-2</v>
      </c>
      <c r="E743" s="84">
        <f t="shared" ref="E743:AA743" si="420">ROUND((E744)/1000,5)</f>
        <v>0</v>
      </c>
      <c r="F743" s="84">
        <f t="shared" si="420"/>
        <v>0</v>
      </c>
      <c r="G743" s="84">
        <f t="shared" si="420"/>
        <v>0</v>
      </c>
      <c r="H743" s="84">
        <f t="shared" si="420"/>
        <v>0</v>
      </c>
      <c r="I743" s="84">
        <f t="shared" si="420"/>
        <v>0</v>
      </c>
      <c r="J743" s="84">
        <f t="shared" si="420"/>
        <v>0</v>
      </c>
      <c r="K743" s="84">
        <f t="shared" si="420"/>
        <v>0</v>
      </c>
      <c r="L743" s="84">
        <f t="shared" si="420"/>
        <v>0</v>
      </c>
      <c r="M743" s="84">
        <f t="shared" si="420"/>
        <v>0</v>
      </c>
      <c r="N743" s="84">
        <f t="shared" si="420"/>
        <v>9.6900000000000007E-3</v>
      </c>
      <c r="O743" s="84">
        <f t="shared" si="420"/>
        <v>0</v>
      </c>
      <c r="P743" s="84">
        <f t="shared" si="420"/>
        <v>1.7270000000000001E-2</v>
      </c>
      <c r="Q743" s="84">
        <f t="shared" si="420"/>
        <v>0</v>
      </c>
      <c r="R743" s="84">
        <f t="shared" si="420"/>
        <v>6.0330000000000002E-2</v>
      </c>
      <c r="S743" s="84">
        <f t="shared" si="420"/>
        <v>0.19408</v>
      </c>
      <c r="T743" s="84">
        <f t="shared" si="420"/>
        <v>0.15664</v>
      </c>
      <c r="U743" s="84">
        <f t="shared" si="420"/>
        <v>0.13900999999999999</v>
      </c>
      <c r="V743" s="84">
        <f t="shared" si="420"/>
        <v>0</v>
      </c>
      <c r="W743" s="84">
        <f t="shared" si="420"/>
        <v>1.593E-2</v>
      </c>
      <c r="X743" s="84">
        <f t="shared" si="420"/>
        <v>0.14002000000000001</v>
      </c>
      <c r="Y743" s="84">
        <f t="shared" si="420"/>
        <v>0.21806</v>
      </c>
      <c r="Z743" s="84">
        <f t="shared" si="420"/>
        <v>0.39489000000000002</v>
      </c>
      <c r="AA743" s="84">
        <f t="shared" si="420"/>
        <v>0.23732</v>
      </c>
    </row>
    <row r="744" spans="1:27" ht="12.75" hidden="1" customHeight="1" outlineLevel="1" x14ac:dyDescent="0.2">
      <c r="A744" s="92" t="s">
        <v>2963</v>
      </c>
      <c r="B744" s="62" t="s">
        <v>231</v>
      </c>
      <c r="C744" s="42" t="s">
        <v>77</v>
      </c>
      <c r="D744" s="43">
        <v>80.16</v>
      </c>
      <c r="E744" s="43">
        <v>0</v>
      </c>
      <c r="F744" s="43">
        <v>0</v>
      </c>
      <c r="G744" s="43">
        <v>0</v>
      </c>
      <c r="H744" s="43">
        <v>0</v>
      </c>
      <c r="I744" s="43">
        <v>0</v>
      </c>
      <c r="J744" s="43">
        <v>0</v>
      </c>
      <c r="K744" s="43">
        <v>0</v>
      </c>
      <c r="L744" s="43">
        <v>0</v>
      </c>
      <c r="M744" s="43">
        <v>0</v>
      </c>
      <c r="N744" s="43">
        <v>9.69</v>
      </c>
      <c r="O744" s="43">
        <v>0</v>
      </c>
      <c r="P744" s="43">
        <v>17.27</v>
      </c>
      <c r="Q744" s="43">
        <v>0</v>
      </c>
      <c r="R744" s="43">
        <v>60.33</v>
      </c>
      <c r="S744" s="43">
        <v>194.08</v>
      </c>
      <c r="T744" s="43">
        <v>156.63999999999999</v>
      </c>
      <c r="U744" s="43">
        <v>139.01</v>
      </c>
      <c r="V744" s="43">
        <v>0</v>
      </c>
      <c r="W744" s="43">
        <v>15.93</v>
      </c>
      <c r="X744" s="43">
        <v>140.02000000000001</v>
      </c>
      <c r="Y744" s="43">
        <v>218.06</v>
      </c>
      <c r="Z744" s="43">
        <v>394.89</v>
      </c>
      <c r="AA744" s="43">
        <v>237.32</v>
      </c>
    </row>
    <row r="745" spans="1:27" collapsed="1" x14ac:dyDescent="0.2">
      <c r="A745" s="91" t="s">
        <v>2964</v>
      </c>
      <c r="B745" s="27" t="str">
        <f>"19"&amp;"."&amp;$B$801&amp;"."&amp;$B$802</f>
        <v>19.03.2023</v>
      </c>
      <c r="C745" s="83" t="s">
        <v>74</v>
      </c>
      <c r="D745" s="84">
        <f>ROUND((D746)/1000,5)</f>
        <v>0.24998000000000001</v>
      </c>
      <c r="E745" s="84">
        <f t="shared" ref="E745:AA745" si="421">ROUND((E746)/1000,5)</f>
        <v>0.17546999999999999</v>
      </c>
      <c r="F745" s="84">
        <f t="shared" si="421"/>
        <v>9.9080000000000001E-2</v>
      </c>
      <c r="G745" s="84">
        <f t="shared" si="421"/>
        <v>9.5659999999999995E-2</v>
      </c>
      <c r="H745" s="84">
        <f t="shared" si="421"/>
        <v>7.1580000000000005E-2</v>
      </c>
      <c r="I745" s="84">
        <f t="shared" si="421"/>
        <v>3.0710000000000001E-2</v>
      </c>
      <c r="J745" s="84">
        <f t="shared" si="421"/>
        <v>1.0189999999999999E-2</v>
      </c>
      <c r="K745" s="84">
        <f t="shared" si="421"/>
        <v>0</v>
      </c>
      <c r="L745" s="84">
        <f t="shared" si="421"/>
        <v>0</v>
      </c>
      <c r="M745" s="84">
        <f t="shared" si="421"/>
        <v>0</v>
      </c>
      <c r="N745" s="84">
        <f t="shared" si="421"/>
        <v>1.64E-3</v>
      </c>
      <c r="O745" s="84">
        <f t="shared" si="421"/>
        <v>2.4060000000000002E-2</v>
      </c>
      <c r="P745" s="84">
        <f t="shared" si="421"/>
        <v>3.78E-2</v>
      </c>
      <c r="Q745" s="84">
        <f t="shared" si="421"/>
        <v>0.25513999999999998</v>
      </c>
      <c r="R745" s="84">
        <f t="shared" si="421"/>
        <v>0.13708999999999999</v>
      </c>
      <c r="S745" s="84">
        <f t="shared" si="421"/>
        <v>8.2059999999999994E-2</v>
      </c>
      <c r="T745" s="84">
        <f t="shared" si="421"/>
        <v>9.3079999999999996E-2</v>
      </c>
      <c r="U745" s="84">
        <f t="shared" si="421"/>
        <v>3.9629999999999999E-2</v>
      </c>
      <c r="V745" s="84">
        <f t="shared" si="421"/>
        <v>1.09E-3</v>
      </c>
      <c r="W745" s="84">
        <f t="shared" si="421"/>
        <v>6.9699999999999998E-2</v>
      </c>
      <c r="X745" s="84">
        <f t="shared" si="421"/>
        <v>0.18944</v>
      </c>
      <c r="Y745" s="84">
        <f t="shared" si="421"/>
        <v>0.23613999999999999</v>
      </c>
      <c r="Z745" s="84">
        <f t="shared" si="421"/>
        <v>0.37228</v>
      </c>
      <c r="AA745" s="84">
        <f t="shared" si="421"/>
        <v>0.44185999999999998</v>
      </c>
    </row>
    <row r="746" spans="1:27" ht="12.75" hidden="1" customHeight="1" outlineLevel="1" x14ac:dyDescent="0.2">
      <c r="A746" s="92" t="s">
        <v>2965</v>
      </c>
      <c r="B746" s="62" t="s">
        <v>231</v>
      </c>
      <c r="C746" s="42" t="s">
        <v>77</v>
      </c>
      <c r="D746" s="43">
        <v>249.98</v>
      </c>
      <c r="E746" s="43">
        <v>175.47</v>
      </c>
      <c r="F746" s="43">
        <v>99.08</v>
      </c>
      <c r="G746" s="43">
        <v>95.66</v>
      </c>
      <c r="H746" s="43">
        <v>71.58</v>
      </c>
      <c r="I746" s="43">
        <v>30.71</v>
      </c>
      <c r="J746" s="43">
        <v>10.19</v>
      </c>
      <c r="K746" s="43">
        <v>0</v>
      </c>
      <c r="L746" s="43">
        <v>0</v>
      </c>
      <c r="M746" s="43">
        <v>0</v>
      </c>
      <c r="N746" s="43">
        <v>1.64</v>
      </c>
      <c r="O746" s="43">
        <v>24.06</v>
      </c>
      <c r="P746" s="43">
        <v>37.799999999999997</v>
      </c>
      <c r="Q746" s="43">
        <v>255.14</v>
      </c>
      <c r="R746" s="43">
        <v>137.09</v>
      </c>
      <c r="S746" s="43">
        <v>82.06</v>
      </c>
      <c r="T746" s="43">
        <v>93.08</v>
      </c>
      <c r="U746" s="43">
        <v>39.630000000000003</v>
      </c>
      <c r="V746" s="43">
        <v>1.0900000000000001</v>
      </c>
      <c r="W746" s="43">
        <v>69.7</v>
      </c>
      <c r="X746" s="43">
        <v>189.44</v>
      </c>
      <c r="Y746" s="43">
        <v>236.14</v>
      </c>
      <c r="Z746" s="43">
        <v>372.28</v>
      </c>
      <c r="AA746" s="43">
        <v>441.86</v>
      </c>
    </row>
    <row r="747" spans="1:27" collapsed="1" x14ac:dyDescent="0.2">
      <c r="A747" s="91" t="s">
        <v>2966</v>
      </c>
      <c r="B747" s="27" t="str">
        <f>"20"&amp;"."&amp;$B$801&amp;"."&amp;$B$802</f>
        <v>20.03.2023</v>
      </c>
      <c r="C747" s="83" t="s">
        <v>74</v>
      </c>
      <c r="D747" s="84">
        <f>ROUND((D748)/1000,5)</f>
        <v>0.20934</v>
      </c>
      <c r="E747" s="84">
        <f t="shared" ref="E747:AA747" si="422">ROUND((E748)/1000,5)</f>
        <v>0.18851999999999999</v>
      </c>
      <c r="F747" s="84">
        <f t="shared" si="422"/>
        <v>9.2380000000000004E-2</v>
      </c>
      <c r="G747" s="84">
        <f t="shared" si="422"/>
        <v>7.0470000000000005E-2</v>
      </c>
      <c r="H747" s="84">
        <f t="shared" si="422"/>
        <v>3.1E-4</v>
      </c>
      <c r="I747" s="84">
        <f t="shared" si="422"/>
        <v>0</v>
      </c>
      <c r="J747" s="84">
        <f t="shared" si="422"/>
        <v>0</v>
      </c>
      <c r="K747" s="84">
        <f t="shared" si="422"/>
        <v>0</v>
      </c>
      <c r="L747" s="84">
        <f t="shared" si="422"/>
        <v>0</v>
      </c>
      <c r="M747" s="84">
        <f t="shared" si="422"/>
        <v>0</v>
      </c>
      <c r="N747" s="84">
        <f t="shared" si="422"/>
        <v>0</v>
      </c>
      <c r="O747" s="84">
        <f t="shared" si="422"/>
        <v>0</v>
      </c>
      <c r="P747" s="84">
        <f t="shared" si="422"/>
        <v>0</v>
      </c>
      <c r="Q747" s="84">
        <f t="shared" si="422"/>
        <v>0</v>
      </c>
      <c r="R747" s="84">
        <f t="shared" si="422"/>
        <v>0</v>
      </c>
      <c r="S747" s="84">
        <f t="shared" si="422"/>
        <v>0</v>
      </c>
      <c r="T747" s="84">
        <f t="shared" si="422"/>
        <v>0</v>
      </c>
      <c r="U747" s="84">
        <f t="shared" si="422"/>
        <v>0</v>
      </c>
      <c r="V747" s="84">
        <f t="shared" si="422"/>
        <v>0</v>
      </c>
      <c r="W747" s="84">
        <f t="shared" si="422"/>
        <v>0</v>
      </c>
      <c r="X747" s="84">
        <f t="shared" si="422"/>
        <v>8.0089999999999995E-2</v>
      </c>
      <c r="Y747" s="84">
        <f t="shared" si="422"/>
        <v>0.16822000000000001</v>
      </c>
      <c r="Z747" s="84">
        <f t="shared" si="422"/>
        <v>0.14749000000000001</v>
      </c>
      <c r="AA747" s="84">
        <f t="shared" si="422"/>
        <v>5.9979999999999999E-2</v>
      </c>
    </row>
    <row r="748" spans="1:27" ht="12.75" hidden="1" customHeight="1" outlineLevel="1" x14ac:dyDescent="0.2">
      <c r="A748" s="92" t="s">
        <v>2967</v>
      </c>
      <c r="B748" s="62" t="s">
        <v>231</v>
      </c>
      <c r="C748" s="42" t="s">
        <v>77</v>
      </c>
      <c r="D748" s="43">
        <v>209.34</v>
      </c>
      <c r="E748" s="43">
        <v>188.52</v>
      </c>
      <c r="F748" s="43">
        <v>92.38</v>
      </c>
      <c r="G748" s="43">
        <v>70.47</v>
      </c>
      <c r="H748" s="43">
        <v>0.31</v>
      </c>
      <c r="I748" s="43">
        <v>0</v>
      </c>
      <c r="J748" s="43">
        <v>0</v>
      </c>
      <c r="K748" s="43">
        <v>0</v>
      </c>
      <c r="L748" s="43">
        <v>0</v>
      </c>
      <c r="M748" s="43">
        <v>0</v>
      </c>
      <c r="N748" s="43">
        <v>0</v>
      </c>
      <c r="O748" s="43">
        <v>0</v>
      </c>
      <c r="P748" s="43">
        <v>0</v>
      </c>
      <c r="Q748" s="43">
        <v>0</v>
      </c>
      <c r="R748" s="43">
        <v>0</v>
      </c>
      <c r="S748" s="43">
        <v>0</v>
      </c>
      <c r="T748" s="43">
        <v>0</v>
      </c>
      <c r="U748" s="43">
        <v>0</v>
      </c>
      <c r="V748" s="43">
        <v>0</v>
      </c>
      <c r="W748" s="43">
        <v>0</v>
      </c>
      <c r="X748" s="43">
        <v>80.09</v>
      </c>
      <c r="Y748" s="43">
        <v>168.22</v>
      </c>
      <c r="Z748" s="43">
        <v>147.49</v>
      </c>
      <c r="AA748" s="43">
        <v>59.98</v>
      </c>
    </row>
    <row r="749" spans="1:27" collapsed="1" x14ac:dyDescent="0.2">
      <c r="A749" s="91" t="s">
        <v>2968</v>
      </c>
      <c r="B749" s="27" t="str">
        <f>"21"&amp;"."&amp;$B$801&amp;"."&amp;$B$802</f>
        <v>21.03.2023</v>
      </c>
      <c r="C749" s="83" t="s">
        <v>74</v>
      </c>
      <c r="D749" s="84">
        <f>ROUND((D750)/1000,5)</f>
        <v>0.24664</v>
      </c>
      <c r="E749" s="84">
        <f t="shared" ref="E749:AA749" si="423">ROUND((E750)/1000,5)</f>
        <v>0.20035</v>
      </c>
      <c r="F749" s="84">
        <f t="shared" si="423"/>
        <v>8.4930000000000005E-2</v>
      </c>
      <c r="G749" s="84">
        <f t="shared" si="423"/>
        <v>2.257E-2</v>
      </c>
      <c r="H749" s="84">
        <f t="shared" si="423"/>
        <v>0</v>
      </c>
      <c r="I749" s="84">
        <f t="shared" si="423"/>
        <v>0</v>
      </c>
      <c r="J749" s="84">
        <f t="shared" si="423"/>
        <v>0</v>
      </c>
      <c r="K749" s="84">
        <f t="shared" si="423"/>
        <v>0</v>
      </c>
      <c r="L749" s="84">
        <f t="shared" si="423"/>
        <v>0</v>
      </c>
      <c r="M749" s="84">
        <f t="shared" si="423"/>
        <v>0</v>
      </c>
      <c r="N749" s="84">
        <f t="shared" si="423"/>
        <v>0</v>
      </c>
      <c r="O749" s="84">
        <f t="shared" si="423"/>
        <v>0</v>
      </c>
      <c r="P749" s="84">
        <f t="shared" si="423"/>
        <v>0</v>
      </c>
      <c r="Q749" s="84">
        <f t="shared" si="423"/>
        <v>0</v>
      </c>
      <c r="R749" s="84">
        <f t="shared" si="423"/>
        <v>0</v>
      </c>
      <c r="S749" s="84">
        <f t="shared" si="423"/>
        <v>0</v>
      </c>
      <c r="T749" s="84">
        <f t="shared" si="423"/>
        <v>0</v>
      </c>
      <c r="U749" s="84">
        <f t="shared" si="423"/>
        <v>0</v>
      </c>
      <c r="V749" s="84">
        <f t="shared" si="423"/>
        <v>0</v>
      </c>
      <c r="W749" s="84">
        <f t="shared" si="423"/>
        <v>0</v>
      </c>
      <c r="X749" s="84">
        <f t="shared" si="423"/>
        <v>0</v>
      </c>
      <c r="Y749" s="84">
        <f t="shared" si="423"/>
        <v>0</v>
      </c>
      <c r="Z749" s="84">
        <f t="shared" si="423"/>
        <v>0.16391</v>
      </c>
      <c r="AA749" s="84">
        <f t="shared" si="423"/>
        <v>6.1600000000000002E-2</v>
      </c>
    </row>
    <row r="750" spans="1:27" ht="12.75" hidden="1" customHeight="1" outlineLevel="1" x14ac:dyDescent="0.2">
      <c r="A750" s="92" t="s">
        <v>2969</v>
      </c>
      <c r="B750" s="62" t="s">
        <v>231</v>
      </c>
      <c r="C750" s="42" t="s">
        <v>77</v>
      </c>
      <c r="D750" s="43">
        <v>246.64</v>
      </c>
      <c r="E750" s="43">
        <v>200.35</v>
      </c>
      <c r="F750" s="43">
        <v>84.93</v>
      </c>
      <c r="G750" s="43">
        <v>22.57</v>
      </c>
      <c r="H750" s="43">
        <v>0</v>
      </c>
      <c r="I750" s="43">
        <v>0</v>
      </c>
      <c r="J750" s="43">
        <v>0</v>
      </c>
      <c r="K750" s="43">
        <v>0</v>
      </c>
      <c r="L750" s="43">
        <v>0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0</v>
      </c>
      <c r="W750" s="43">
        <v>0</v>
      </c>
      <c r="X750" s="43">
        <v>0</v>
      </c>
      <c r="Y750" s="43">
        <v>0</v>
      </c>
      <c r="Z750" s="43">
        <v>163.91</v>
      </c>
      <c r="AA750" s="43">
        <v>61.6</v>
      </c>
    </row>
    <row r="751" spans="1:27" collapsed="1" x14ac:dyDescent="0.2">
      <c r="A751" s="91" t="s">
        <v>2970</v>
      </c>
      <c r="B751" s="27" t="str">
        <f>"22"&amp;"."&amp;$B$801&amp;"."&amp;$B$802</f>
        <v>22.03.2023</v>
      </c>
      <c r="C751" s="83" t="s">
        <v>74</v>
      </c>
      <c r="D751" s="84">
        <f>ROUND((D752)/1000,5)</f>
        <v>0.12026000000000001</v>
      </c>
      <c r="E751" s="84">
        <f t="shared" ref="E751:AA751" si="424">ROUND((E752)/1000,5)</f>
        <v>0.10767</v>
      </c>
      <c r="F751" s="84">
        <f t="shared" si="424"/>
        <v>0</v>
      </c>
      <c r="G751" s="84">
        <f t="shared" si="424"/>
        <v>0</v>
      </c>
      <c r="H751" s="84">
        <f t="shared" si="424"/>
        <v>5.0430000000000003E-2</v>
      </c>
      <c r="I751" s="84">
        <f t="shared" si="424"/>
        <v>0</v>
      </c>
      <c r="J751" s="84">
        <f t="shared" si="424"/>
        <v>0</v>
      </c>
      <c r="K751" s="84">
        <f t="shared" si="424"/>
        <v>9.6320000000000003E-2</v>
      </c>
      <c r="L751" s="84">
        <f t="shared" si="424"/>
        <v>0.11559</v>
      </c>
      <c r="M751" s="84">
        <f t="shared" si="424"/>
        <v>0.14762</v>
      </c>
      <c r="N751" s="84">
        <f t="shared" si="424"/>
        <v>0.16419</v>
      </c>
      <c r="O751" s="84">
        <f t="shared" si="424"/>
        <v>0.16169</v>
      </c>
      <c r="P751" s="84">
        <f t="shared" si="424"/>
        <v>0.18595999999999999</v>
      </c>
      <c r="Q751" s="84">
        <f t="shared" si="424"/>
        <v>0.20579</v>
      </c>
      <c r="R751" s="84">
        <f t="shared" si="424"/>
        <v>0.18704000000000001</v>
      </c>
      <c r="S751" s="84">
        <f t="shared" si="424"/>
        <v>0.18809000000000001</v>
      </c>
      <c r="T751" s="84">
        <f t="shared" si="424"/>
        <v>0.1789</v>
      </c>
      <c r="U751" s="84">
        <f t="shared" si="424"/>
        <v>0.16392999999999999</v>
      </c>
      <c r="V751" s="84">
        <f t="shared" si="424"/>
        <v>0.114</v>
      </c>
      <c r="W751" s="84">
        <f t="shared" si="424"/>
        <v>0.17349000000000001</v>
      </c>
      <c r="X751" s="84">
        <f t="shared" si="424"/>
        <v>0.29482999999999998</v>
      </c>
      <c r="Y751" s="84">
        <f t="shared" si="424"/>
        <v>0.26724999999999999</v>
      </c>
      <c r="Z751" s="84">
        <f t="shared" si="424"/>
        <v>0.39955000000000002</v>
      </c>
      <c r="AA751" s="84">
        <f t="shared" si="424"/>
        <v>0.31989000000000001</v>
      </c>
    </row>
    <row r="752" spans="1:27" ht="12.75" hidden="1" customHeight="1" outlineLevel="1" x14ac:dyDescent="0.2">
      <c r="A752" s="92" t="s">
        <v>2971</v>
      </c>
      <c r="B752" s="62" t="s">
        <v>231</v>
      </c>
      <c r="C752" s="42" t="s">
        <v>77</v>
      </c>
      <c r="D752" s="43">
        <v>120.26</v>
      </c>
      <c r="E752" s="43">
        <v>107.67</v>
      </c>
      <c r="F752" s="43">
        <v>0</v>
      </c>
      <c r="G752" s="43">
        <v>0</v>
      </c>
      <c r="H752" s="43">
        <v>50.43</v>
      </c>
      <c r="I752" s="43">
        <v>0</v>
      </c>
      <c r="J752" s="43">
        <v>0</v>
      </c>
      <c r="K752" s="43">
        <v>96.32</v>
      </c>
      <c r="L752" s="43">
        <v>115.59</v>
      </c>
      <c r="M752" s="43">
        <v>147.62</v>
      </c>
      <c r="N752" s="43">
        <v>164.19</v>
      </c>
      <c r="O752" s="43">
        <v>161.69</v>
      </c>
      <c r="P752" s="43">
        <v>185.96</v>
      </c>
      <c r="Q752" s="43">
        <v>205.79</v>
      </c>
      <c r="R752" s="43">
        <v>187.04</v>
      </c>
      <c r="S752" s="43">
        <v>188.09</v>
      </c>
      <c r="T752" s="43">
        <v>178.9</v>
      </c>
      <c r="U752" s="43">
        <v>163.93</v>
      </c>
      <c r="V752" s="43">
        <v>114</v>
      </c>
      <c r="W752" s="43">
        <v>173.49</v>
      </c>
      <c r="X752" s="43">
        <v>294.83</v>
      </c>
      <c r="Y752" s="43">
        <v>267.25</v>
      </c>
      <c r="Z752" s="43">
        <v>399.55</v>
      </c>
      <c r="AA752" s="43">
        <v>319.89</v>
      </c>
    </row>
    <row r="753" spans="1:27" collapsed="1" x14ac:dyDescent="0.2">
      <c r="A753" s="91" t="s">
        <v>2972</v>
      </c>
      <c r="B753" s="27" t="str">
        <f>"23"&amp;"."&amp;$B$801&amp;"."&amp;$B$802</f>
        <v>23.03.2023</v>
      </c>
      <c r="C753" s="83" t="s">
        <v>74</v>
      </c>
      <c r="D753" s="84">
        <f>ROUND((D754)/1000,5)</f>
        <v>0.11919</v>
      </c>
      <c r="E753" s="84">
        <f t="shared" ref="E753:AA753" si="425">ROUND((E754)/1000,5)</f>
        <v>8.6300000000000002E-2</v>
      </c>
      <c r="F753" s="84">
        <f t="shared" si="425"/>
        <v>4.7780000000000003E-2</v>
      </c>
      <c r="G753" s="84">
        <f t="shared" si="425"/>
        <v>0</v>
      </c>
      <c r="H753" s="84">
        <f t="shared" si="425"/>
        <v>0</v>
      </c>
      <c r="I753" s="84">
        <f t="shared" si="425"/>
        <v>0</v>
      </c>
      <c r="J753" s="84">
        <f t="shared" si="425"/>
        <v>0</v>
      </c>
      <c r="K753" s="84">
        <f t="shared" si="425"/>
        <v>0</v>
      </c>
      <c r="L753" s="84">
        <f t="shared" si="425"/>
        <v>0</v>
      </c>
      <c r="M753" s="84">
        <f t="shared" si="425"/>
        <v>6.055E-2</v>
      </c>
      <c r="N753" s="84">
        <f t="shared" si="425"/>
        <v>5.4120000000000001E-2</v>
      </c>
      <c r="O753" s="84">
        <f t="shared" si="425"/>
        <v>9.2050000000000007E-2</v>
      </c>
      <c r="P753" s="84">
        <f t="shared" si="425"/>
        <v>0.12856000000000001</v>
      </c>
      <c r="Q753" s="84">
        <f t="shared" si="425"/>
        <v>0.15042</v>
      </c>
      <c r="R753" s="84">
        <f t="shared" si="425"/>
        <v>0.29521999999999998</v>
      </c>
      <c r="S753" s="84">
        <f t="shared" si="425"/>
        <v>0.29020000000000001</v>
      </c>
      <c r="T753" s="84">
        <f t="shared" si="425"/>
        <v>0.34573999999999999</v>
      </c>
      <c r="U753" s="84">
        <f t="shared" si="425"/>
        <v>0.2782</v>
      </c>
      <c r="V753" s="84">
        <f t="shared" si="425"/>
        <v>0.16428000000000001</v>
      </c>
      <c r="W753" s="84">
        <f t="shared" si="425"/>
        <v>0.10731</v>
      </c>
      <c r="X753" s="84">
        <f t="shared" si="425"/>
        <v>0.27305000000000001</v>
      </c>
      <c r="Y753" s="84">
        <f t="shared" si="425"/>
        <v>0.52673999999999999</v>
      </c>
      <c r="Z753" s="84">
        <f t="shared" si="425"/>
        <v>0.75356999999999996</v>
      </c>
      <c r="AA753" s="84">
        <f t="shared" si="425"/>
        <v>0.55774000000000001</v>
      </c>
    </row>
    <row r="754" spans="1:27" ht="12.75" hidden="1" customHeight="1" outlineLevel="1" x14ac:dyDescent="0.2">
      <c r="A754" s="92" t="s">
        <v>2973</v>
      </c>
      <c r="B754" s="62" t="s">
        <v>231</v>
      </c>
      <c r="C754" s="42" t="s">
        <v>77</v>
      </c>
      <c r="D754" s="43">
        <v>119.19</v>
      </c>
      <c r="E754" s="43">
        <v>86.3</v>
      </c>
      <c r="F754" s="43">
        <v>47.78</v>
      </c>
      <c r="G754" s="43">
        <v>0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60.55</v>
      </c>
      <c r="N754" s="43">
        <v>54.12</v>
      </c>
      <c r="O754" s="43">
        <v>92.05</v>
      </c>
      <c r="P754" s="43">
        <v>128.56</v>
      </c>
      <c r="Q754" s="43">
        <v>150.41999999999999</v>
      </c>
      <c r="R754" s="43">
        <v>295.22000000000003</v>
      </c>
      <c r="S754" s="43">
        <v>290.2</v>
      </c>
      <c r="T754" s="43">
        <v>345.74</v>
      </c>
      <c r="U754" s="43">
        <v>278.2</v>
      </c>
      <c r="V754" s="43">
        <v>164.28</v>
      </c>
      <c r="W754" s="43">
        <v>107.31</v>
      </c>
      <c r="X754" s="43">
        <v>273.05</v>
      </c>
      <c r="Y754" s="43">
        <v>526.74</v>
      </c>
      <c r="Z754" s="43">
        <v>753.57</v>
      </c>
      <c r="AA754" s="43">
        <v>557.74</v>
      </c>
    </row>
    <row r="755" spans="1:27" collapsed="1" x14ac:dyDescent="0.2">
      <c r="A755" s="91" t="s">
        <v>2974</v>
      </c>
      <c r="B755" s="27" t="str">
        <f>"24"&amp;"."&amp;$B$801&amp;"."&amp;$B$802</f>
        <v>24.03.2023</v>
      </c>
      <c r="C755" s="83" t="s">
        <v>74</v>
      </c>
      <c r="D755" s="84">
        <f>ROUND((D756)/1000,5)</f>
        <v>0.38912000000000002</v>
      </c>
      <c r="E755" s="84">
        <f t="shared" ref="E755:AA755" si="426">ROUND((E756)/1000,5)</f>
        <v>0.24729000000000001</v>
      </c>
      <c r="F755" s="84">
        <f t="shared" si="426"/>
        <v>9.8369999999999999E-2</v>
      </c>
      <c r="G755" s="84">
        <f t="shared" si="426"/>
        <v>8.6860000000000007E-2</v>
      </c>
      <c r="H755" s="84">
        <f t="shared" si="426"/>
        <v>3.3210000000000003E-2</v>
      </c>
      <c r="I755" s="84">
        <f t="shared" si="426"/>
        <v>0</v>
      </c>
      <c r="J755" s="84">
        <f t="shared" si="426"/>
        <v>4.4490000000000002E-2</v>
      </c>
      <c r="K755" s="84">
        <f t="shared" si="426"/>
        <v>0.2382</v>
      </c>
      <c r="L755" s="84">
        <f t="shared" si="426"/>
        <v>0.22458</v>
      </c>
      <c r="M755" s="84">
        <f t="shared" si="426"/>
        <v>0.26540999999999998</v>
      </c>
      <c r="N755" s="84">
        <f t="shared" si="426"/>
        <v>0.27546999999999999</v>
      </c>
      <c r="O755" s="84">
        <f t="shared" si="426"/>
        <v>0.25235999999999997</v>
      </c>
      <c r="P755" s="84">
        <f t="shared" si="426"/>
        <v>0.1802</v>
      </c>
      <c r="Q755" s="84">
        <f t="shared" si="426"/>
        <v>0.17888999999999999</v>
      </c>
      <c r="R755" s="84">
        <f t="shared" si="426"/>
        <v>0.17849000000000001</v>
      </c>
      <c r="S755" s="84">
        <f t="shared" si="426"/>
        <v>0.15679999999999999</v>
      </c>
      <c r="T755" s="84">
        <f t="shared" si="426"/>
        <v>0.12583</v>
      </c>
      <c r="U755" s="84">
        <f t="shared" si="426"/>
        <v>0.14671000000000001</v>
      </c>
      <c r="V755" s="84">
        <f t="shared" si="426"/>
        <v>7.3999999999999999E-4</v>
      </c>
      <c r="W755" s="84">
        <f t="shared" si="426"/>
        <v>3.0980000000000001E-2</v>
      </c>
      <c r="X755" s="84">
        <f t="shared" si="426"/>
        <v>7.6069999999999999E-2</v>
      </c>
      <c r="Y755" s="84">
        <f t="shared" si="426"/>
        <v>0.49042000000000002</v>
      </c>
      <c r="Z755" s="84">
        <f t="shared" si="426"/>
        <v>0.26013999999999998</v>
      </c>
      <c r="AA755" s="84">
        <f t="shared" si="426"/>
        <v>0.48359999999999997</v>
      </c>
    </row>
    <row r="756" spans="1:27" ht="12.75" hidden="1" customHeight="1" outlineLevel="1" x14ac:dyDescent="0.2">
      <c r="A756" s="92" t="s">
        <v>2975</v>
      </c>
      <c r="B756" s="62" t="s">
        <v>231</v>
      </c>
      <c r="C756" s="42" t="s">
        <v>77</v>
      </c>
      <c r="D756" s="43">
        <v>389.12</v>
      </c>
      <c r="E756" s="43">
        <v>247.29</v>
      </c>
      <c r="F756" s="43">
        <v>98.37</v>
      </c>
      <c r="G756" s="43">
        <v>86.86</v>
      </c>
      <c r="H756" s="43">
        <v>33.21</v>
      </c>
      <c r="I756" s="43">
        <v>0</v>
      </c>
      <c r="J756" s="43">
        <v>44.49</v>
      </c>
      <c r="K756" s="43">
        <v>238.2</v>
      </c>
      <c r="L756" s="43">
        <v>224.58</v>
      </c>
      <c r="M756" s="43">
        <v>265.41000000000003</v>
      </c>
      <c r="N756" s="43">
        <v>275.47000000000003</v>
      </c>
      <c r="O756" s="43">
        <v>252.36</v>
      </c>
      <c r="P756" s="43">
        <v>180.2</v>
      </c>
      <c r="Q756" s="43">
        <v>178.89</v>
      </c>
      <c r="R756" s="43">
        <v>178.49</v>
      </c>
      <c r="S756" s="43">
        <v>156.80000000000001</v>
      </c>
      <c r="T756" s="43">
        <v>125.83</v>
      </c>
      <c r="U756" s="43">
        <v>146.71</v>
      </c>
      <c r="V756" s="43">
        <v>0.74</v>
      </c>
      <c r="W756" s="43">
        <v>30.98</v>
      </c>
      <c r="X756" s="43">
        <v>76.069999999999993</v>
      </c>
      <c r="Y756" s="43">
        <v>490.42</v>
      </c>
      <c r="Z756" s="43">
        <v>260.14</v>
      </c>
      <c r="AA756" s="43">
        <v>483.6</v>
      </c>
    </row>
    <row r="757" spans="1:27" collapsed="1" x14ac:dyDescent="0.2">
      <c r="A757" s="91" t="s">
        <v>2976</v>
      </c>
      <c r="B757" s="27" t="str">
        <f>"25"&amp;"."&amp;$B$801&amp;"."&amp;$B$802</f>
        <v>25.03.2023</v>
      </c>
      <c r="C757" s="83" t="s">
        <v>74</v>
      </c>
      <c r="D757" s="84">
        <f>ROUND((D758)/1000,5)</f>
        <v>0.26804</v>
      </c>
      <c r="E757" s="84">
        <f t="shared" ref="E757:AA757" si="427">ROUND((E758)/1000,5)</f>
        <v>0.28188000000000002</v>
      </c>
      <c r="F757" s="84">
        <f t="shared" si="427"/>
        <v>7.8640000000000002E-2</v>
      </c>
      <c r="G757" s="84">
        <f t="shared" si="427"/>
        <v>0.10020999999999999</v>
      </c>
      <c r="H757" s="84">
        <f t="shared" si="427"/>
        <v>0.16319</v>
      </c>
      <c r="I757" s="84">
        <f t="shared" si="427"/>
        <v>1.9099999999999999E-2</v>
      </c>
      <c r="J757" s="84">
        <f t="shared" si="427"/>
        <v>0</v>
      </c>
      <c r="K757" s="84">
        <f t="shared" si="427"/>
        <v>0</v>
      </c>
      <c r="L757" s="84">
        <f t="shared" si="427"/>
        <v>5.314E-2</v>
      </c>
      <c r="M757" s="84">
        <f t="shared" si="427"/>
        <v>8.2839999999999997E-2</v>
      </c>
      <c r="N757" s="84">
        <f t="shared" si="427"/>
        <v>8.3909999999999998E-2</v>
      </c>
      <c r="O757" s="84">
        <f t="shared" si="427"/>
        <v>2.2800000000000001E-2</v>
      </c>
      <c r="P757" s="84">
        <f t="shared" si="427"/>
        <v>0</v>
      </c>
      <c r="Q757" s="84">
        <f t="shared" si="427"/>
        <v>0</v>
      </c>
      <c r="R757" s="84">
        <f t="shared" si="427"/>
        <v>0</v>
      </c>
      <c r="S757" s="84">
        <f t="shared" si="427"/>
        <v>0</v>
      </c>
      <c r="T757" s="84">
        <f t="shared" si="427"/>
        <v>0</v>
      </c>
      <c r="U757" s="84">
        <f t="shared" si="427"/>
        <v>0</v>
      </c>
      <c r="V757" s="84">
        <f t="shared" si="427"/>
        <v>0</v>
      </c>
      <c r="W757" s="84">
        <f t="shared" si="427"/>
        <v>0</v>
      </c>
      <c r="X757" s="84">
        <f t="shared" si="427"/>
        <v>3.3000000000000002E-2</v>
      </c>
      <c r="Y757" s="84">
        <f t="shared" si="427"/>
        <v>0.24643000000000001</v>
      </c>
      <c r="Z757" s="84">
        <f t="shared" si="427"/>
        <v>0.48805999999999999</v>
      </c>
      <c r="AA757" s="84">
        <f t="shared" si="427"/>
        <v>0.30608000000000002</v>
      </c>
    </row>
    <row r="758" spans="1:27" ht="12.75" hidden="1" customHeight="1" outlineLevel="1" x14ac:dyDescent="0.2">
      <c r="A758" s="92" t="s">
        <v>2977</v>
      </c>
      <c r="B758" s="62" t="s">
        <v>231</v>
      </c>
      <c r="C758" s="42" t="s">
        <v>77</v>
      </c>
      <c r="D758" s="43">
        <v>268.04000000000002</v>
      </c>
      <c r="E758" s="43">
        <v>281.88</v>
      </c>
      <c r="F758" s="43">
        <v>78.64</v>
      </c>
      <c r="G758" s="43">
        <v>100.21</v>
      </c>
      <c r="H758" s="43">
        <v>163.19</v>
      </c>
      <c r="I758" s="43">
        <v>19.100000000000001</v>
      </c>
      <c r="J758" s="43">
        <v>0</v>
      </c>
      <c r="K758" s="43">
        <v>0</v>
      </c>
      <c r="L758" s="43">
        <v>53.14</v>
      </c>
      <c r="M758" s="43">
        <v>82.84</v>
      </c>
      <c r="N758" s="43">
        <v>83.91</v>
      </c>
      <c r="O758" s="43">
        <v>22.8</v>
      </c>
      <c r="P758" s="43">
        <v>0</v>
      </c>
      <c r="Q758" s="43">
        <v>0</v>
      </c>
      <c r="R758" s="43">
        <v>0</v>
      </c>
      <c r="S758" s="43">
        <v>0</v>
      </c>
      <c r="T758" s="43">
        <v>0</v>
      </c>
      <c r="U758" s="43">
        <v>0</v>
      </c>
      <c r="V758" s="43">
        <v>0</v>
      </c>
      <c r="W758" s="43">
        <v>0</v>
      </c>
      <c r="X758" s="43">
        <v>33</v>
      </c>
      <c r="Y758" s="43">
        <v>246.43</v>
      </c>
      <c r="Z758" s="43">
        <v>488.06</v>
      </c>
      <c r="AA758" s="43">
        <v>306.08</v>
      </c>
    </row>
    <row r="759" spans="1:27" collapsed="1" x14ac:dyDescent="0.2">
      <c r="A759" s="91" t="s">
        <v>2978</v>
      </c>
      <c r="B759" s="27" t="str">
        <f>"26"&amp;"."&amp;$B$801&amp;"."&amp;$B$802</f>
        <v>26.03.2023</v>
      </c>
      <c r="C759" s="83" t="s">
        <v>74</v>
      </c>
      <c r="D759" s="84">
        <f>ROUND((D760)/1000,5)</f>
        <v>0.25567000000000001</v>
      </c>
      <c r="E759" s="84">
        <f t="shared" ref="E759:AA759" si="428">ROUND((E760)/1000,5)</f>
        <v>0.26730999999999999</v>
      </c>
      <c r="F759" s="84">
        <f t="shared" si="428"/>
        <v>0.13472000000000001</v>
      </c>
      <c r="G759" s="84">
        <f t="shared" si="428"/>
        <v>0.11731</v>
      </c>
      <c r="H759" s="84">
        <f t="shared" si="428"/>
        <v>0.16691</v>
      </c>
      <c r="I759" s="84">
        <f t="shared" si="428"/>
        <v>0</v>
      </c>
      <c r="J759" s="84">
        <f t="shared" si="428"/>
        <v>6.157E-2</v>
      </c>
      <c r="K759" s="84">
        <f t="shared" si="428"/>
        <v>1.2540000000000001E-2</v>
      </c>
      <c r="L759" s="84">
        <f t="shared" si="428"/>
        <v>0.10178</v>
      </c>
      <c r="M759" s="84">
        <f t="shared" si="428"/>
        <v>0.13250999999999999</v>
      </c>
      <c r="N759" s="84">
        <f t="shared" si="428"/>
        <v>4.1500000000000002E-2</v>
      </c>
      <c r="O759" s="84">
        <f t="shared" si="428"/>
        <v>0</v>
      </c>
      <c r="P759" s="84">
        <f t="shared" si="428"/>
        <v>0</v>
      </c>
      <c r="Q759" s="84">
        <f t="shared" si="428"/>
        <v>0</v>
      </c>
      <c r="R759" s="84">
        <f t="shared" si="428"/>
        <v>0</v>
      </c>
      <c r="S759" s="84">
        <f t="shared" si="428"/>
        <v>0</v>
      </c>
      <c r="T759" s="84">
        <f t="shared" si="428"/>
        <v>0</v>
      </c>
      <c r="U759" s="84">
        <f t="shared" si="428"/>
        <v>0</v>
      </c>
      <c r="V759" s="84">
        <f t="shared" si="428"/>
        <v>0</v>
      </c>
      <c r="W759" s="84">
        <f t="shared" si="428"/>
        <v>5.5000000000000003E-4</v>
      </c>
      <c r="X759" s="84">
        <f t="shared" si="428"/>
        <v>0.15184</v>
      </c>
      <c r="Y759" s="84">
        <f t="shared" si="428"/>
        <v>0.22727</v>
      </c>
      <c r="Z759" s="84">
        <f t="shared" si="428"/>
        <v>0.50431999999999999</v>
      </c>
      <c r="AA759" s="84">
        <f t="shared" si="428"/>
        <v>0.54698000000000002</v>
      </c>
    </row>
    <row r="760" spans="1:27" ht="12.75" hidden="1" customHeight="1" outlineLevel="1" x14ac:dyDescent="0.2">
      <c r="A760" s="92" t="s">
        <v>2979</v>
      </c>
      <c r="B760" s="62" t="s">
        <v>231</v>
      </c>
      <c r="C760" s="42" t="s">
        <v>77</v>
      </c>
      <c r="D760" s="43">
        <v>255.67</v>
      </c>
      <c r="E760" s="43">
        <v>267.31</v>
      </c>
      <c r="F760" s="43">
        <v>134.72</v>
      </c>
      <c r="G760" s="43">
        <v>117.31</v>
      </c>
      <c r="H760" s="43">
        <v>166.91</v>
      </c>
      <c r="I760" s="43">
        <v>0</v>
      </c>
      <c r="J760" s="43">
        <v>61.57</v>
      </c>
      <c r="K760" s="43">
        <v>12.54</v>
      </c>
      <c r="L760" s="43">
        <v>101.78</v>
      </c>
      <c r="M760" s="43">
        <v>132.51</v>
      </c>
      <c r="N760" s="43">
        <v>41.5</v>
      </c>
      <c r="O760" s="43">
        <v>0</v>
      </c>
      <c r="P760" s="43">
        <v>0</v>
      </c>
      <c r="Q760" s="43">
        <v>0</v>
      </c>
      <c r="R760" s="43">
        <v>0</v>
      </c>
      <c r="S760" s="43">
        <v>0</v>
      </c>
      <c r="T760" s="43">
        <v>0</v>
      </c>
      <c r="U760" s="43">
        <v>0</v>
      </c>
      <c r="V760" s="43">
        <v>0</v>
      </c>
      <c r="W760" s="43">
        <v>0.55000000000000004</v>
      </c>
      <c r="X760" s="43">
        <v>151.84</v>
      </c>
      <c r="Y760" s="43">
        <v>227.27</v>
      </c>
      <c r="Z760" s="43">
        <v>504.32</v>
      </c>
      <c r="AA760" s="43">
        <v>546.98</v>
      </c>
    </row>
    <row r="761" spans="1:27" collapsed="1" x14ac:dyDescent="0.2">
      <c r="A761" s="91" t="s">
        <v>2980</v>
      </c>
      <c r="B761" s="27" t="str">
        <f>"27"&amp;"."&amp;$B$801&amp;"."&amp;$B$802</f>
        <v>27.03.2023</v>
      </c>
      <c r="C761" s="83" t="s">
        <v>74</v>
      </c>
      <c r="D761" s="84">
        <f>ROUND((D762)/1000,5)</f>
        <v>0.15007999999999999</v>
      </c>
      <c r="E761" s="84">
        <f t="shared" ref="E761:AA761" si="429">ROUND((E762)/1000,5)</f>
        <v>3.6700000000000001E-3</v>
      </c>
      <c r="F761" s="84">
        <f t="shared" si="429"/>
        <v>1.2E-4</v>
      </c>
      <c r="G761" s="84">
        <f t="shared" si="429"/>
        <v>0</v>
      </c>
      <c r="H761" s="84">
        <f t="shared" si="429"/>
        <v>0</v>
      </c>
      <c r="I761" s="84">
        <f t="shared" si="429"/>
        <v>0</v>
      </c>
      <c r="J761" s="84">
        <f t="shared" si="429"/>
        <v>0</v>
      </c>
      <c r="K761" s="84">
        <f t="shared" si="429"/>
        <v>0</v>
      </c>
      <c r="L761" s="84">
        <f t="shared" si="429"/>
        <v>0</v>
      </c>
      <c r="M761" s="84">
        <f t="shared" si="429"/>
        <v>0</v>
      </c>
      <c r="N761" s="84">
        <f t="shared" si="429"/>
        <v>0</v>
      </c>
      <c r="O761" s="84">
        <f t="shared" si="429"/>
        <v>0</v>
      </c>
      <c r="P761" s="84">
        <f t="shared" si="429"/>
        <v>0</v>
      </c>
      <c r="Q761" s="84">
        <f t="shared" si="429"/>
        <v>0</v>
      </c>
      <c r="R761" s="84">
        <f t="shared" si="429"/>
        <v>0</v>
      </c>
      <c r="S761" s="84">
        <f t="shared" si="429"/>
        <v>0</v>
      </c>
      <c r="T761" s="84">
        <f t="shared" si="429"/>
        <v>0</v>
      </c>
      <c r="U761" s="84">
        <f t="shared" si="429"/>
        <v>0</v>
      </c>
      <c r="V761" s="84">
        <f t="shared" si="429"/>
        <v>0</v>
      </c>
      <c r="W761" s="84">
        <f t="shared" si="429"/>
        <v>2.7999999999999998E-4</v>
      </c>
      <c r="X761" s="84">
        <f t="shared" si="429"/>
        <v>9.6500000000000006E-3</v>
      </c>
      <c r="Y761" s="84">
        <f t="shared" si="429"/>
        <v>0.33307999999999999</v>
      </c>
      <c r="Z761" s="84">
        <f t="shared" si="429"/>
        <v>0.28738999999999998</v>
      </c>
      <c r="AA761" s="84">
        <f t="shared" si="429"/>
        <v>0.21496999999999999</v>
      </c>
    </row>
    <row r="762" spans="1:27" ht="12.75" hidden="1" customHeight="1" outlineLevel="1" x14ac:dyDescent="0.2">
      <c r="A762" s="92" t="s">
        <v>2981</v>
      </c>
      <c r="B762" s="62" t="s">
        <v>231</v>
      </c>
      <c r="C762" s="42" t="s">
        <v>77</v>
      </c>
      <c r="D762" s="43">
        <v>150.08000000000001</v>
      </c>
      <c r="E762" s="43">
        <v>3.67</v>
      </c>
      <c r="F762" s="43">
        <v>0.12</v>
      </c>
      <c r="G762" s="43">
        <v>0</v>
      </c>
      <c r="H762" s="43">
        <v>0</v>
      </c>
      <c r="I762" s="43">
        <v>0</v>
      </c>
      <c r="J762" s="43">
        <v>0</v>
      </c>
      <c r="K762" s="43">
        <v>0</v>
      </c>
      <c r="L762" s="43">
        <v>0</v>
      </c>
      <c r="M762" s="43">
        <v>0</v>
      </c>
      <c r="N762" s="43">
        <v>0</v>
      </c>
      <c r="O762" s="43">
        <v>0</v>
      </c>
      <c r="P762" s="43">
        <v>0</v>
      </c>
      <c r="Q762" s="43">
        <v>0</v>
      </c>
      <c r="R762" s="43">
        <v>0</v>
      </c>
      <c r="S762" s="43">
        <v>0</v>
      </c>
      <c r="T762" s="43">
        <v>0</v>
      </c>
      <c r="U762" s="43">
        <v>0</v>
      </c>
      <c r="V762" s="43">
        <v>0</v>
      </c>
      <c r="W762" s="43">
        <v>0.28000000000000003</v>
      </c>
      <c r="X762" s="43">
        <v>9.65</v>
      </c>
      <c r="Y762" s="43">
        <v>333.08</v>
      </c>
      <c r="Z762" s="43">
        <v>287.39</v>
      </c>
      <c r="AA762" s="43">
        <v>214.97</v>
      </c>
    </row>
    <row r="763" spans="1:27" collapsed="1" x14ac:dyDescent="0.2">
      <c r="A763" s="91" t="s">
        <v>2982</v>
      </c>
      <c r="B763" s="27" t="str">
        <f>"28"&amp;"."&amp;$B$801&amp;"."&amp;$B$802</f>
        <v>28.03.2023</v>
      </c>
      <c r="C763" s="83" t="s">
        <v>74</v>
      </c>
      <c r="D763" s="84">
        <f>ROUND((D764)/1000,5)</f>
        <v>0.23574999999999999</v>
      </c>
      <c r="E763" s="84">
        <f t="shared" ref="E763:AA763" si="430">ROUND((E764)/1000,5)</f>
        <v>0.23643</v>
      </c>
      <c r="F763" s="84">
        <f t="shared" si="430"/>
        <v>0.17035</v>
      </c>
      <c r="G763" s="84">
        <f t="shared" si="430"/>
        <v>0.15478</v>
      </c>
      <c r="H763" s="84">
        <f t="shared" si="430"/>
        <v>6.0400000000000002E-2</v>
      </c>
      <c r="I763" s="84">
        <f t="shared" si="430"/>
        <v>0</v>
      </c>
      <c r="J763" s="84">
        <f t="shared" si="430"/>
        <v>0</v>
      </c>
      <c r="K763" s="84">
        <f t="shared" si="430"/>
        <v>2.9770000000000001E-2</v>
      </c>
      <c r="L763" s="84">
        <f t="shared" si="430"/>
        <v>6.4839999999999995E-2</v>
      </c>
      <c r="M763" s="84">
        <f t="shared" si="430"/>
        <v>0.15770000000000001</v>
      </c>
      <c r="N763" s="84">
        <f t="shared" si="430"/>
        <v>0.18723000000000001</v>
      </c>
      <c r="O763" s="84">
        <f t="shared" si="430"/>
        <v>0.11941</v>
      </c>
      <c r="P763" s="84">
        <f t="shared" si="430"/>
        <v>0.13244</v>
      </c>
      <c r="Q763" s="84">
        <f t="shared" si="430"/>
        <v>0.16295999999999999</v>
      </c>
      <c r="R763" s="84">
        <f t="shared" si="430"/>
        <v>0.16420000000000001</v>
      </c>
      <c r="S763" s="84">
        <f t="shared" si="430"/>
        <v>0.20016</v>
      </c>
      <c r="T763" s="84">
        <f t="shared" si="430"/>
        <v>0.21315000000000001</v>
      </c>
      <c r="U763" s="84">
        <f t="shared" si="430"/>
        <v>0.25140000000000001</v>
      </c>
      <c r="V763" s="84">
        <f t="shared" si="430"/>
        <v>0.21598999999999999</v>
      </c>
      <c r="W763" s="84">
        <f t="shared" si="430"/>
        <v>0.27561000000000002</v>
      </c>
      <c r="X763" s="84">
        <f t="shared" si="430"/>
        <v>0.33128999999999997</v>
      </c>
      <c r="Y763" s="84">
        <f t="shared" si="430"/>
        <v>0.60568999999999995</v>
      </c>
      <c r="Z763" s="84">
        <f t="shared" si="430"/>
        <v>0.72016999999999998</v>
      </c>
      <c r="AA763" s="84">
        <f t="shared" si="430"/>
        <v>0.54025000000000001</v>
      </c>
    </row>
    <row r="764" spans="1:27" ht="12.75" hidden="1" customHeight="1" outlineLevel="1" x14ac:dyDescent="0.2">
      <c r="A764" s="92" t="s">
        <v>2983</v>
      </c>
      <c r="B764" s="62" t="s">
        <v>231</v>
      </c>
      <c r="C764" s="42" t="s">
        <v>77</v>
      </c>
      <c r="D764" s="43">
        <v>235.75</v>
      </c>
      <c r="E764" s="43">
        <v>236.43</v>
      </c>
      <c r="F764" s="43">
        <v>170.35</v>
      </c>
      <c r="G764" s="43">
        <v>154.78</v>
      </c>
      <c r="H764" s="43">
        <v>60.4</v>
      </c>
      <c r="I764" s="43">
        <v>0</v>
      </c>
      <c r="J764" s="43">
        <v>0</v>
      </c>
      <c r="K764" s="43">
        <v>29.77</v>
      </c>
      <c r="L764" s="43">
        <v>64.84</v>
      </c>
      <c r="M764" s="43">
        <v>157.69999999999999</v>
      </c>
      <c r="N764" s="43">
        <v>187.23</v>
      </c>
      <c r="O764" s="43">
        <v>119.41</v>
      </c>
      <c r="P764" s="43">
        <v>132.44</v>
      </c>
      <c r="Q764" s="43">
        <v>162.96</v>
      </c>
      <c r="R764" s="43">
        <v>164.2</v>
      </c>
      <c r="S764" s="43">
        <v>200.16</v>
      </c>
      <c r="T764" s="43">
        <v>213.15</v>
      </c>
      <c r="U764" s="43">
        <v>251.4</v>
      </c>
      <c r="V764" s="43">
        <v>215.99</v>
      </c>
      <c r="W764" s="43">
        <v>275.61</v>
      </c>
      <c r="X764" s="43">
        <v>331.29</v>
      </c>
      <c r="Y764" s="43">
        <v>605.69000000000005</v>
      </c>
      <c r="Z764" s="43">
        <v>720.17</v>
      </c>
      <c r="AA764" s="43">
        <v>540.25</v>
      </c>
    </row>
    <row r="765" spans="1:27" collapsed="1" x14ac:dyDescent="0.2">
      <c r="A765" s="91" t="s">
        <v>2984</v>
      </c>
      <c r="B765" s="27" t="str">
        <f>"29"&amp;"."&amp;$B$801&amp;"."&amp;$B$802</f>
        <v>29.03.2023</v>
      </c>
      <c r="C765" s="83" t="s">
        <v>74</v>
      </c>
      <c r="D765" s="84">
        <f>ROUND((D766)/1000,5)</f>
        <v>0.13114000000000001</v>
      </c>
      <c r="E765" s="84">
        <f t="shared" ref="E765:AA765" si="431">ROUND((E766)/1000,5)</f>
        <v>8.8400000000000006E-2</v>
      </c>
      <c r="F765" s="84">
        <f t="shared" si="431"/>
        <v>0.10551000000000001</v>
      </c>
      <c r="G765" s="84">
        <f t="shared" si="431"/>
        <v>5.2729999999999999E-2</v>
      </c>
      <c r="H765" s="84">
        <f t="shared" si="431"/>
        <v>0</v>
      </c>
      <c r="I765" s="84">
        <f t="shared" si="431"/>
        <v>0</v>
      </c>
      <c r="J765" s="84">
        <f t="shared" si="431"/>
        <v>0</v>
      </c>
      <c r="K765" s="84">
        <f t="shared" si="431"/>
        <v>0</v>
      </c>
      <c r="L765" s="84">
        <f t="shared" si="431"/>
        <v>0</v>
      </c>
      <c r="M765" s="84">
        <f t="shared" si="431"/>
        <v>1.095E-2</v>
      </c>
      <c r="N765" s="84">
        <f t="shared" si="431"/>
        <v>3.5680000000000003E-2</v>
      </c>
      <c r="O765" s="84">
        <f t="shared" si="431"/>
        <v>6.5600000000000006E-2</v>
      </c>
      <c r="P765" s="84">
        <f t="shared" si="431"/>
        <v>0</v>
      </c>
      <c r="Q765" s="84">
        <f t="shared" si="431"/>
        <v>0</v>
      </c>
      <c r="R765" s="84">
        <f t="shared" si="431"/>
        <v>0</v>
      </c>
      <c r="S765" s="84">
        <f t="shared" si="431"/>
        <v>0</v>
      </c>
      <c r="T765" s="84">
        <f t="shared" si="431"/>
        <v>0</v>
      </c>
      <c r="U765" s="84">
        <f t="shared" si="431"/>
        <v>0</v>
      </c>
      <c r="V765" s="84">
        <f t="shared" si="431"/>
        <v>0</v>
      </c>
      <c r="W765" s="84">
        <f t="shared" si="431"/>
        <v>0</v>
      </c>
      <c r="X765" s="84">
        <f t="shared" si="431"/>
        <v>0</v>
      </c>
      <c r="Y765" s="84">
        <f t="shared" si="431"/>
        <v>0.1101</v>
      </c>
      <c r="Z765" s="84">
        <f t="shared" si="431"/>
        <v>0.21831999999999999</v>
      </c>
      <c r="AA765" s="84">
        <f t="shared" si="431"/>
        <v>0.23827999999999999</v>
      </c>
    </row>
    <row r="766" spans="1:27" ht="12.75" hidden="1" customHeight="1" outlineLevel="1" x14ac:dyDescent="0.2">
      <c r="A766" s="92" t="s">
        <v>2985</v>
      </c>
      <c r="B766" s="62" t="s">
        <v>231</v>
      </c>
      <c r="C766" s="42" t="s">
        <v>77</v>
      </c>
      <c r="D766" s="43">
        <v>131.13999999999999</v>
      </c>
      <c r="E766" s="43">
        <v>88.4</v>
      </c>
      <c r="F766" s="43">
        <v>105.51</v>
      </c>
      <c r="G766" s="43">
        <v>52.73</v>
      </c>
      <c r="H766" s="43">
        <v>0</v>
      </c>
      <c r="I766" s="43">
        <v>0</v>
      </c>
      <c r="J766" s="43">
        <v>0</v>
      </c>
      <c r="K766" s="43">
        <v>0</v>
      </c>
      <c r="L766" s="43">
        <v>0</v>
      </c>
      <c r="M766" s="43">
        <v>10.95</v>
      </c>
      <c r="N766" s="43">
        <v>35.68</v>
      </c>
      <c r="O766" s="43">
        <v>65.599999999999994</v>
      </c>
      <c r="P766" s="43">
        <v>0</v>
      </c>
      <c r="Q766" s="43">
        <v>0</v>
      </c>
      <c r="R766" s="43">
        <v>0</v>
      </c>
      <c r="S766" s="43">
        <v>0</v>
      </c>
      <c r="T766" s="43">
        <v>0</v>
      </c>
      <c r="U766" s="43">
        <v>0</v>
      </c>
      <c r="V766" s="43">
        <v>0</v>
      </c>
      <c r="W766" s="43">
        <v>0</v>
      </c>
      <c r="X766" s="43">
        <v>0</v>
      </c>
      <c r="Y766" s="43">
        <v>110.1</v>
      </c>
      <c r="Z766" s="43">
        <v>218.32</v>
      </c>
      <c r="AA766" s="43">
        <v>238.28</v>
      </c>
    </row>
    <row r="767" spans="1:27" collapsed="1" x14ac:dyDescent="0.2">
      <c r="A767" s="91" t="s">
        <v>2986</v>
      </c>
      <c r="B767" s="27" t="str">
        <f>"30"&amp;"."&amp;$B$801&amp;"."&amp;$B$802</f>
        <v>30.03.2023</v>
      </c>
      <c r="C767" s="83" t="s">
        <v>74</v>
      </c>
      <c r="D767" s="84">
        <f>ROUND((D768)/1000,5)</f>
        <v>8.1250000000000003E-2</v>
      </c>
      <c r="E767" s="84">
        <f t="shared" ref="E767:AA767" si="432">ROUND((E768)/1000,5)</f>
        <v>9.4159999999999994E-2</v>
      </c>
      <c r="F767" s="84">
        <f t="shared" si="432"/>
        <v>0</v>
      </c>
      <c r="G767" s="84">
        <f t="shared" si="432"/>
        <v>0</v>
      </c>
      <c r="H767" s="84">
        <f t="shared" si="432"/>
        <v>0</v>
      </c>
      <c r="I767" s="84">
        <f t="shared" si="432"/>
        <v>0</v>
      </c>
      <c r="J767" s="84">
        <f t="shared" si="432"/>
        <v>0</v>
      </c>
      <c r="K767" s="84">
        <f t="shared" si="432"/>
        <v>0</v>
      </c>
      <c r="L767" s="84">
        <f t="shared" si="432"/>
        <v>0</v>
      </c>
      <c r="M767" s="84">
        <f t="shared" si="432"/>
        <v>0</v>
      </c>
      <c r="N767" s="84">
        <f t="shared" si="432"/>
        <v>0</v>
      </c>
      <c r="O767" s="84">
        <f t="shared" si="432"/>
        <v>4.0999999999999999E-4</v>
      </c>
      <c r="P767" s="84">
        <f t="shared" si="432"/>
        <v>0</v>
      </c>
      <c r="Q767" s="84">
        <f t="shared" si="432"/>
        <v>0</v>
      </c>
      <c r="R767" s="84">
        <f t="shared" si="432"/>
        <v>0</v>
      </c>
      <c r="S767" s="84">
        <f t="shared" si="432"/>
        <v>0</v>
      </c>
      <c r="T767" s="84">
        <f t="shared" si="432"/>
        <v>0</v>
      </c>
      <c r="U767" s="84">
        <f t="shared" si="432"/>
        <v>0</v>
      </c>
      <c r="V767" s="84">
        <f t="shared" si="432"/>
        <v>0</v>
      </c>
      <c r="W767" s="84">
        <f t="shared" si="432"/>
        <v>0</v>
      </c>
      <c r="X767" s="84">
        <f t="shared" si="432"/>
        <v>7.6319999999999999E-2</v>
      </c>
      <c r="Y767" s="84">
        <f t="shared" si="432"/>
        <v>0.38897999999999999</v>
      </c>
      <c r="Z767" s="84">
        <f t="shared" si="432"/>
        <v>0.42004999999999998</v>
      </c>
      <c r="AA767" s="84">
        <f t="shared" si="432"/>
        <v>0.21362999999999999</v>
      </c>
    </row>
    <row r="768" spans="1:27" ht="12.75" hidden="1" customHeight="1" outlineLevel="1" x14ac:dyDescent="0.2">
      <c r="A768" s="92" t="s">
        <v>2987</v>
      </c>
      <c r="B768" s="62" t="s">
        <v>231</v>
      </c>
      <c r="C768" s="42" t="s">
        <v>77</v>
      </c>
      <c r="D768" s="43">
        <v>81.25</v>
      </c>
      <c r="E768" s="43">
        <v>94.16</v>
      </c>
      <c r="F768" s="43">
        <v>0</v>
      </c>
      <c r="G768" s="43">
        <v>0</v>
      </c>
      <c r="H768" s="43">
        <v>0</v>
      </c>
      <c r="I768" s="43">
        <v>0</v>
      </c>
      <c r="J768" s="43">
        <v>0</v>
      </c>
      <c r="K768" s="43">
        <v>0</v>
      </c>
      <c r="L768" s="43">
        <v>0</v>
      </c>
      <c r="M768" s="43">
        <v>0</v>
      </c>
      <c r="N768" s="43">
        <v>0</v>
      </c>
      <c r="O768" s="43">
        <v>0.41</v>
      </c>
      <c r="P768" s="43">
        <v>0</v>
      </c>
      <c r="Q768" s="43">
        <v>0</v>
      </c>
      <c r="R768" s="43">
        <v>0</v>
      </c>
      <c r="S768" s="43">
        <v>0</v>
      </c>
      <c r="T768" s="43">
        <v>0</v>
      </c>
      <c r="U768" s="43">
        <v>0</v>
      </c>
      <c r="V768" s="43">
        <v>0</v>
      </c>
      <c r="W768" s="43">
        <v>0</v>
      </c>
      <c r="X768" s="43">
        <v>76.319999999999993</v>
      </c>
      <c r="Y768" s="43">
        <v>388.98</v>
      </c>
      <c r="Z768" s="43">
        <v>420.05</v>
      </c>
      <c r="AA768" s="43">
        <v>213.63</v>
      </c>
    </row>
    <row r="769" spans="1:28" collapsed="1" x14ac:dyDescent="0.2">
      <c r="A769" s="91" t="s">
        <v>2988</v>
      </c>
      <c r="B769" s="27" t="str">
        <f>"31"&amp;"."&amp;$B$801&amp;"."&amp;$B$802</f>
        <v>31.03.2023</v>
      </c>
      <c r="C769" s="83" t="s">
        <v>74</v>
      </c>
      <c r="D769" s="84">
        <f>ROUND((D770)/1000,5)</f>
        <v>0.18542</v>
      </c>
      <c r="E769" s="84">
        <f t="shared" ref="E769:AA769" si="433">ROUND((E770)/1000,5)</f>
        <v>0.17130999999999999</v>
      </c>
      <c r="F769" s="84">
        <f t="shared" si="433"/>
        <v>0.10882</v>
      </c>
      <c r="G769" s="84">
        <f t="shared" si="433"/>
        <v>5.3120000000000001E-2</v>
      </c>
      <c r="H769" s="84">
        <f t="shared" si="433"/>
        <v>0</v>
      </c>
      <c r="I769" s="84">
        <f t="shared" si="433"/>
        <v>0</v>
      </c>
      <c r="J769" s="84">
        <f t="shared" si="433"/>
        <v>0</v>
      </c>
      <c r="K769" s="84">
        <f t="shared" si="433"/>
        <v>0</v>
      </c>
      <c r="L769" s="84">
        <f t="shared" si="433"/>
        <v>0</v>
      </c>
      <c r="M769" s="84">
        <f t="shared" si="433"/>
        <v>0</v>
      </c>
      <c r="N769" s="84">
        <f t="shared" si="433"/>
        <v>0</v>
      </c>
      <c r="O769" s="84">
        <f t="shared" si="433"/>
        <v>3.2129999999999999E-2</v>
      </c>
      <c r="P769" s="84">
        <f t="shared" si="433"/>
        <v>2.843E-2</v>
      </c>
      <c r="Q769" s="84">
        <f t="shared" si="433"/>
        <v>4.1820000000000003E-2</v>
      </c>
      <c r="R769" s="84">
        <f t="shared" si="433"/>
        <v>3.2000000000000003E-4</v>
      </c>
      <c r="S769" s="84">
        <f t="shared" si="433"/>
        <v>0</v>
      </c>
      <c r="T769" s="84">
        <f t="shared" si="433"/>
        <v>0</v>
      </c>
      <c r="U769" s="84">
        <f t="shared" si="433"/>
        <v>0</v>
      </c>
      <c r="V769" s="84">
        <f t="shared" si="433"/>
        <v>0</v>
      </c>
      <c r="W769" s="84">
        <f t="shared" si="433"/>
        <v>0</v>
      </c>
      <c r="X769" s="84">
        <f t="shared" si="433"/>
        <v>0</v>
      </c>
      <c r="Y769" s="84">
        <f t="shared" si="433"/>
        <v>8.2589999999999997E-2</v>
      </c>
      <c r="Z769" s="84">
        <f t="shared" si="433"/>
        <v>0.33071</v>
      </c>
      <c r="AA769" s="84">
        <f t="shared" si="433"/>
        <v>0.16941999999999999</v>
      </c>
    </row>
    <row r="770" spans="1:28" ht="12.75" hidden="1" customHeight="1" outlineLevel="1" x14ac:dyDescent="0.2">
      <c r="A770" s="92" t="s">
        <v>2989</v>
      </c>
      <c r="B770" s="62" t="s">
        <v>231</v>
      </c>
      <c r="C770" s="42" t="s">
        <v>77</v>
      </c>
      <c r="D770" s="43">
        <v>185.42</v>
      </c>
      <c r="E770" s="43">
        <v>171.31</v>
      </c>
      <c r="F770" s="43">
        <v>108.82</v>
      </c>
      <c r="G770" s="43">
        <v>53.12</v>
      </c>
      <c r="H770" s="43">
        <v>0</v>
      </c>
      <c r="I770" s="43">
        <v>0</v>
      </c>
      <c r="J770" s="43">
        <v>0</v>
      </c>
      <c r="K770" s="43">
        <v>0</v>
      </c>
      <c r="L770" s="43">
        <v>0</v>
      </c>
      <c r="M770" s="43">
        <v>0</v>
      </c>
      <c r="N770" s="43">
        <v>0</v>
      </c>
      <c r="O770" s="43">
        <v>32.130000000000003</v>
      </c>
      <c r="P770" s="43">
        <v>28.43</v>
      </c>
      <c r="Q770" s="43">
        <v>41.82</v>
      </c>
      <c r="R770" s="43">
        <v>0.32</v>
      </c>
      <c r="S770" s="43">
        <v>0</v>
      </c>
      <c r="T770" s="43">
        <v>0</v>
      </c>
      <c r="U770" s="43">
        <v>0</v>
      </c>
      <c r="V770" s="43">
        <v>0</v>
      </c>
      <c r="W770" s="43">
        <v>0</v>
      </c>
      <c r="X770" s="43">
        <v>0</v>
      </c>
      <c r="Y770" s="43">
        <v>82.59</v>
      </c>
      <c r="Z770" s="43">
        <v>330.71</v>
      </c>
      <c r="AA770" s="43">
        <v>169.42</v>
      </c>
    </row>
    <row r="771" spans="1:28" collapsed="1" x14ac:dyDescent="0.2"/>
    <row r="773" spans="1:28" x14ac:dyDescent="0.2">
      <c r="A773" s="171" t="s">
        <v>2235</v>
      </c>
      <c r="B773" s="172"/>
      <c r="C773" s="172"/>
      <c r="D773" s="172"/>
      <c r="E773" s="172"/>
      <c r="F773" s="172"/>
      <c r="G773" s="172"/>
      <c r="H773" s="172"/>
      <c r="I773" s="172"/>
      <c r="J773" s="172"/>
      <c r="K773" s="172"/>
      <c r="L773" s="172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3"/>
    </row>
    <row r="774" spans="1:28" s="106" customFormat="1" x14ac:dyDescent="0.2">
      <c r="A774" s="27" t="s">
        <v>62</v>
      </c>
      <c r="B774" s="190" t="s">
        <v>2236</v>
      </c>
      <c r="C774" s="190"/>
      <c r="D774" s="190"/>
      <c r="E774" s="190"/>
      <c r="F774" s="190"/>
      <c r="G774" s="190"/>
      <c r="H774" s="190"/>
      <c r="I774" s="190"/>
      <c r="J774" s="190"/>
      <c r="K774" s="190"/>
      <c r="L774" s="105" t="s">
        <v>3</v>
      </c>
      <c r="M774" s="105" t="s">
        <v>2237</v>
      </c>
      <c r="AB774" s="23"/>
    </row>
    <row r="775" spans="1:28" s="106" customFormat="1" x14ac:dyDescent="0.2">
      <c r="A775" s="91" t="s">
        <v>2990</v>
      </c>
      <c r="B775" s="191" t="s">
        <v>2239</v>
      </c>
      <c r="C775" s="191"/>
      <c r="D775" s="191"/>
      <c r="E775" s="191"/>
      <c r="F775" s="191"/>
      <c r="G775" s="191"/>
      <c r="H775" s="191"/>
      <c r="I775" s="191"/>
      <c r="J775" s="191"/>
      <c r="K775" s="191"/>
      <c r="L775" s="107" t="s">
        <v>2240</v>
      </c>
      <c r="M775" s="108">
        <v>1.026E-2</v>
      </c>
    </row>
    <row r="776" spans="1:28" s="106" customFormat="1" x14ac:dyDescent="0.2">
      <c r="A776" s="91" t="s">
        <v>2991</v>
      </c>
      <c r="B776" s="191" t="s">
        <v>2242</v>
      </c>
      <c r="C776" s="191"/>
      <c r="D776" s="191"/>
      <c r="E776" s="191"/>
      <c r="F776" s="191"/>
      <c r="G776" s="191"/>
      <c r="H776" s="191"/>
      <c r="I776" s="191"/>
      <c r="J776" s="191"/>
      <c r="K776" s="191"/>
      <c r="L776" s="107" t="s">
        <v>2240</v>
      </c>
      <c r="M776" s="108">
        <v>0.48089999999999999</v>
      </c>
    </row>
    <row r="779" spans="1:28" x14ac:dyDescent="0.2">
      <c r="A779" s="171" t="s">
        <v>854</v>
      </c>
      <c r="B779" s="172"/>
      <c r="C779" s="172"/>
      <c r="D779" s="172"/>
      <c r="E779" s="172"/>
      <c r="F779" s="172"/>
      <c r="G779" s="172"/>
      <c r="H779" s="172"/>
      <c r="I779" s="172"/>
      <c r="J779" s="172"/>
      <c r="K779" s="172"/>
      <c r="L779" s="172"/>
      <c r="M779" s="172"/>
      <c r="N779" s="172"/>
      <c r="O779" s="172"/>
      <c r="P779" s="172"/>
      <c r="Q779" s="172"/>
      <c r="R779" s="172"/>
      <c r="S779" s="172"/>
      <c r="T779" s="172"/>
      <c r="U779" s="172"/>
      <c r="V779" s="172"/>
      <c r="W779" s="172"/>
      <c r="X779" s="172"/>
      <c r="Y779" s="172"/>
      <c r="Z779" s="172"/>
      <c r="AA779" s="173"/>
    </row>
    <row r="780" spans="1:28" ht="15" customHeight="1" x14ac:dyDescent="0.2">
      <c r="A780" s="174" t="s">
        <v>2992</v>
      </c>
      <c r="B780" s="176" t="s">
        <v>856</v>
      </c>
      <c r="C780" s="178" t="s">
        <v>857</v>
      </c>
      <c r="D780" s="26" t="s">
        <v>67</v>
      </c>
      <c r="E780" s="26" t="s">
        <v>68</v>
      </c>
      <c r="F780" s="26" t="s">
        <v>858</v>
      </c>
      <c r="G780" s="26" t="s">
        <v>859</v>
      </c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</row>
    <row r="781" spans="1:28" x14ac:dyDescent="0.2">
      <c r="A781" s="175"/>
      <c r="B781" s="177"/>
      <c r="C781" s="179"/>
      <c r="D781" s="98">
        <f>SUM(D782:D783)*1</f>
        <v>1532593.19</v>
      </c>
      <c r="E781" s="98">
        <f>SUM(E782:E783)</f>
        <v>1969129.88</v>
      </c>
      <c r="F781" s="98">
        <f>SUM(F782:F783)</f>
        <v>2052981.38</v>
      </c>
      <c r="G781" s="98">
        <f>SUM(G782:G783)</f>
        <v>2316579.35</v>
      </c>
    </row>
    <row r="782" spans="1:28" ht="12.75" hidden="1" customHeight="1" outlineLevel="1" x14ac:dyDescent="0.2">
      <c r="A782" s="99" t="s">
        <v>2993</v>
      </c>
      <c r="B782" s="100" t="s">
        <v>861</v>
      </c>
      <c r="C782" s="101" t="s">
        <v>857</v>
      </c>
      <c r="D782" s="43">
        <v>960772.73</v>
      </c>
      <c r="E782" s="43">
        <f>$D782</f>
        <v>960772.73</v>
      </c>
      <c r="F782" s="43">
        <f>$D782</f>
        <v>960772.73</v>
      </c>
      <c r="G782" s="43">
        <f>$D782</f>
        <v>960772.73</v>
      </c>
    </row>
    <row r="783" spans="1:28" ht="12.75" hidden="1" customHeight="1" outlineLevel="1" x14ac:dyDescent="0.2">
      <c r="A783" s="99" t="s">
        <v>2994</v>
      </c>
      <c r="B783" s="100" t="s">
        <v>88</v>
      </c>
      <c r="C783" s="101" t="s">
        <v>857</v>
      </c>
      <c r="D783" s="43">
        <v>571820.46</v>
      </c>
      <c r="E783" s="43">
        <v>1008357.15</v>
      </c>
      <c r="F783" s="43">
        <v>1092208.6499999999</v>
      </c>
      <c r="G783" s="43">
        <v>1355806.62</v>
      </c>
    </row>
    <row r="784" spans="1:28" collapsed="1" x14ac:dyDescent="0.2"/>
    <row r="786" spans="1:27" ht="12.75" customHeight="1" x14ac:dyDescent="0.25">
      <c r="A786" s="180" t="s">
        <v>82</v>
      </c>
      <c r="B786" s="180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64" t="s">
        <v>2995</v>
      </c>
      <c r="B787" s="164"/>
      <c r="C787" s="164"/>
      <c r="D787" s="164"/>
      <c r="E787" s="164"/>
      <c r="F787" s="164"/>
      <c r="G787" s="164"/>
      <c r="H787" s="164"/>
      <c r="I787" s="164"/>
      <c r="J787" s="164"/>
      <c r="K787" s="164"/>
      <c r="L787" s="164"/>
      <c r="M787" s="164"/>
      <c r="N787" s="164"/>
      <c r="O787" s="164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53"/>
      <c r="B789" s="54"/>
    </row>
    <row r="790" spans="1:27" x14ac:dyDescent="0.2">
      <c r="A790" s="53"/>
      <c r="B790" s="55"/>
    </row>
    <row r="801" spans="2:2" hidden="1" x14ac:dyDescent="0.2">
      <c r="B801" s="102" t="s">
        <v>2996</v>
      </c>
    </row>
    <row r="802" spans="2:2" hidden="1" x14ac:dyDescent="0.2">
      <c r="B802" s="103" t="s">
        <v>2997</v>
      </c>
    </row>
  </sheetData>
  <autoFilter ref="B6:C698" xr:uid="{00000000-0001-0000-0F00-000000000000}"/>
  <mergeCells count="18"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  <mergeCell ref="A482:AA482"/>
    <mergeCell ref="A1:AA3"/>
    <mergeCell ref="A4:AA4"/>
    <mergeCell ref="A5:AA5"/>
    <mergeCell ref="A164:AA164"/>
    <mergeCell ref="A323:AA323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  <colBreaks count="1" manualBreakCount="1">
    <brk id="12" max="78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45C19-B932-4619-A3D5-3E1488CADF0D}">
  <sheetPr>
    <tabColor theme="7" tint="0.59999389629810485"/>
    <pageSetUpPr fitToPage="1"/>
  </sheetPr>
  <dimension ref="A1:AB802"/>
  <sheetViews>
    <sheetView view="pageBreakPreview" topLeftCell="C1" zoomScale="85" zoomScaleNormal="100" zoomScaleSheetLayoutView="85" workbookViewId="0">
      <selection activeCell="A30" sqref="A30:L31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x14ac:dyDescent="0.2">
      <c r="A1" s="165" t="s">
        <v>2245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</row>
    <row r="2" spans="1:27" x14ac:dyDescent="0.2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</row>
    <row r="3" spans="1:27" x14ac:dyDescent="0.2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</row>
    <row r="4" spans="1:27" ht="15" customHeight="1" x14ac:dyDescent="0.25">
      <c r="A4" s="168" t="s">
        <v>862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70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2246</v>
      </c>
      <c r="B7" s="27" t="str">
        <f>"01"&amp;"."&amp;$B$801&amp;"."&amp;$B$802</f>
        <v>01.03.2023</v>
      </c>
      <c r="C7" s="83" t="s">
        <v>74</v>
      </c>
      <c r="D7" s="84">
        <f>ROUND(((D8+D9+D11+D10)/1000),5)</f>
        <v>1.5686</v>
      </c>
      <c r="E7" s="84">
        <f>ROUND(((E8+E9+E11+E10)/1000),5)</f>
        <v>1.4601500000000001</v>
      </c>
      <c r="F7" s="84">
        <f>ROUND(((F8+F9+F11+F10)/1000),5)</f>
        <v>1.4336500000000001</v>
      </c>
      <c r="G7" s="84">
        <f t="shared" ref="G7:AA7" si="0">ROUND(((G8+G9+G11+G10)/1000),5)</f>
        <v>1.4260299999999999</v>
      </c>
      <c r="H7" s="84">
        <f t="shared" si="0"/>
        <v>1.4694499999999999</v>
      </c>
      <c r="I7" s="84">
        <f t="shared" si="0"/>
        <v>1.65628</v>
      </c>
      <c r="J7" s="84">
        <f t="shared" si="0"/>
        <v>1.8142400000000001</v>
      </c>
      <c r="K7" s="84">
        <f t="shared" si="0"/>
        <v>2.03274</v>
      </c>
      <c r="L7" s="84">
        <f t="shared" si="0"/>
        <v>2.1167600000000002</v>
      </c>
      <c r="M7" s="84">
        <f t="shared" si="0"/>
        <v>2.2044299999999999</v>
      </c>
      <c r="N7" s="84">
        <f t="shared" si="0"/>
        <v>2.2153</v>
      </c>
      <c r="O7" s="84">
        <f t="shared" si="0"/>
        <v>2.1886399999999999</v>
      </c>
      <c r="P7" s="84">
        <f t="shared" si="0"/>
        <v>2.1642700000000001</v>
      </c>
      <c r="Q7" s="84">
        <f t="shared" si="0"/>
        <v>2.1658499999999998</v>
      </c>
      <c r="R7" s="84">
        <f t="shared" si="0"/>
        <v>2.1147499999999999</v>
      </c>
      <c r="S7" s="84">
        <f t="shared" si="0"/>
        <v>2.1010900000000001</v>
      </c>
      <c r="T7" s="84">
        <f t="shared" si="0"/>
        <v>2.0833499999999998</v>
      </c>
      <c r="U7" s="84">
        <f t="shared" si="0"/>
        <v>2.0774699999999999</v>
      </c>
      <c r="V7" s="84">
        <f t="shared" si="0"/>
        <v>2.1065900000000002</v>
      </c>
      <c r="W7" s="84">
        <f t="shared" si="0"/>
        <v>2.1114899999999999</v>
      </c>
      <c r="X7" s="84">
        <f t="shared" si="0"/>
        <v>2.1151399999999998</v>
      </c>
      <c r="Y7" s="84">
        <f t="shared" si="0"/>
        <v>2.0492300000000001</v>
      </c>
      <c r="Z7" s="84">
        <f t="shared" si="0"/>
        <v>1.9049400000000001</v>
      </c>
      <c r="AA7" s="84">
        <f t="shared" si="0"/>
        <v>1.8025500000000001</v>
      </c>
    </row>
    <row r="8" spans="1:27" ht="12.75" hidden="1" customHeight="1" outlineLevel="1" x14ac:dyDescent="0.2">
      <c r="A8" s="92" t="s">
        <v>2247</v>
      </c>
      <c r="B8" s="62" t="s">
        <v>231</v>
      </c>
      <c r="C8" s="42" t="s">
        <v>77</v>
      </c>
      <c r="D8" s="43">
        <v>1281.45</v>
      </c>
      <c r="E8" s="43">
        <v>1173</v>
      </c>
      <c r="F8" s="43">
        <v>1146.5</v>
      </c>
      <c r="G8" s="43">
        <v>1138.8800000000001</v>
      </c>
      <c r="H8" s="43">
        <v>1182.3</v>
      </c>
      <c r="I8" s="43">
        <v>1369.13</v>
      </c>
      <c r="J8" s="43">
        <v>1527.09</v>
      </c>
      <c r="K8" s="43">
        <v>1745.59</v>
      </c>
      <c r="L8" s="43">
        <v>1829.61</v>
      </c>
      <c r="M8" s="43">
        <v>1917.28</v>
      </c>
      <c r="N8" s="43">
        <v>1928.15</v>
      </c>
      <c r="O8" s="43">
        <v>1901.49</v>
      </c>
      <c r="P8" s="43">
        <v>1877.12</v>
      </c>
      <c r="Q8" s="43">
        <v>1878.7</v>
      </c>
      <c r="R8" s="43">
        <v>1827.6</v>
      </c>
      <c r="S8" s="43">
        <v>1813.94</v>
      </c>
      <c r="T8" s="43">
        <v>1796.2</v>
      </c>
      <c r="U8" s="43">
        <v>1790.32</v>
      </c>
      <c r="V8" s="43">
        <v>1819.44</v>
      </c>
      <c r="W8" s="43">
        <v>1824.34</v>
      </c>
      <c r="X8" s="43">
        <v>1827.99</v>
      </c>
      <c r="Y8" s="43">
        <v>1762.08</v>
      </c>
      <c r="Z8" s="43">
        <v>1617.79</v>
      </c>
      <c r="AA8" s="43">
        <v>1515.4</v>
      </c>
    </row>
    <row r="9" spans="1:27" ht="12.75" hidden="1" customHeight="1" outlineLevel="1" x14ac:dyDescent="0.2">
      <c r="A9" s="92" t="s">
        <v>2248</v>
      </c>
      <c r="B9" s="62" t="s">
        <v>88</v>
      </c>
      <c r="C9" s="42" t="s">
        <v>77</v>
      </c>
      <c r="D9" s="43">
        <v>66.180000000000007</v>
      </c>
      <c r="E9" s="43">
        <f>$D$9</f>
        <v>66.180000000000007</v>
      </c>
      <c r="F9" s="43">
        <f t="shared" ref="F9:AA9" si="1">$D$9</f>
        <v>66.180000000000007</v>
      </c>
      <c r="G9" s="43">
        <f t="shared" si="1"/>
        <v>66.180000000000007</v>
      </c>
      <c r="H9" s="43">
        <f t="shared" si="1"/>
        <v>66.180000000000007</v>
      </c>
      <c r="I9" s="43">
        <f t="shared" si="1"/>
        <v>66.180000000000007</v>
      </c>
      <c r="J9" s="43">
        <f t="shared" si="1"/>
        <v>66.180000000000007</v>
      </c>
      <c r="K9" s="43">
        <f t="shared" si="1"/>
        <v>66.180000000000007</v>
      </c>
      <c r="L9" s="43">
        <f t="shared" si="1"/>
        <v>66.180000000000007</v>
      </c>
      <c r="M9" s="43">
        <f t="shared" si="1"/>
        <v>66.180000000000007</v>
      </c>
      <c r="N9" s="43">
        <f t="shared" si="1"/>
        <v>66.180000000000007</v>
      </c>
      <c r="O9" s="43">
        <f t="shared" si="1"/>
        <v>66.180000000000007</v>
      </c>
      <c r="P9" s="43">
        <f t="shared" si="1"/>
        <v>66.180000000000007</v>
      </c>
      <c r="Q9" s="43">
        <f t="shared" si="1"/>
        <v>66.180000000000007</v>
      </c>
      <c r="R9" s="43">
        <f t="shared" si="1"/>
        <v>66.180000000000007</v>
      </c>
      <c r="S9" s="43">
        <f t="shared" si="1"/>
        <v>66.180000000000007</v>
      </c>
      <c r="T9" s="43">
        <f t="shared" si="1"/>
        <v>66.180000000000007</v>
      </c>
      <c r="U9" s="43">
        <f t="shared" si="1"/>
        <v>66.180000000000007</v>
      </c>
      <c r="V9" s="43">
        <f t="shared" si="1"/>
        <v>66.180000000000007</v>
      </c>
      <c r="W9" s="43">
        <f t="shared" si="1"/>
        <v>66.180000000000007</v>
      </c>
      <c r="X9" s="43">
        <f t="shared" si="1"/>
        <v>66.180000000000007</v>
      </c>
      <c r="Y9" s="43">
        <f t="shared" si="1"/>
        <v>66.180000000000007</v>
      </c>
      <c r="Z9" s="43">
        <f t="shared" si="1"/>
        <v>66.180000000000007</v>
      </c>
      <c r="AA9" s="43">
        <f t="shared" si="1"/>
        <v>66.180000000000007</v>
      </c>
    </row>
    <row r="10" spans="1:27" ht="12.75" hidden="1" customHeight="1" outlineLevel="1" x14ac:dyDescent="0.2">
      <c r="A10" s="92" t="s">
        <v>2249</v>
      </c>
      <c r="B10" s="62" t="s">
        <v>81</v>
      </c>
      <c r="C10" s="42" t="s">
        <v>77</v>
      </c>
      <c r="D10" s="43">
        <v>4.6100000000000003</v>
      </c>
      <c r="E10" s="43">
        <v>4.6100000000000003</v>
      </c>
      <c r="F10" s="43">
        <v>4.6100000000000003</v>
      </c>
      <c r="G10" s="43">
        <v>4.6100000000000003</v>
      </c>
      <c r="H10" s="43">
        <v>4.6100000000000003</v>
      </c>
      <c r="I10" s="43">
        <v>4.6100000000000003</v>
      </c>
      <c r="J10" s="43">
        <v>4.6100000000000003</v>
      </c>
      <c r="K10" s="43">
        <v>4.6100000000000003</v>
      </c>
      <c r="L10" s="43">
        <v>4.6100000000000003</v>
      </c>
      <c r="M10" s="43">
        <v>4.6100000000000003</v>
      </c>
      <c r="N10" s="43">
        <v>4.6100000000000003</v>
      </c>
      <c r="O10" s="43">
        <v>4.6100000000000003</v>
      </c>
      <c r="P10" s="43">
        <v>4.6100000000000003</v>
      </c>
      <c r="Q10" s="43">
        <v>4.6100000000000003</v>
      </c>
      <c r="R10" s="43">
        <v>4.6100000000000003</v>
      </c>
      <c r="S10" s="43">
        <v>4.6100000000000003</v>
      </c>
      <c r="T10" s="43">
        <v>4.6100000000000003</v>
      </c>
      <c r="U10" s="43">
        <v>4.6100000000000003</v>
      </c>
      <c r="V10" s="43">
        <v>4.6100000000000003</v>
      </c>
      <c r="W10" s="43">
        <v>4.6100000000000003</v>
      </c>
      <c r="X10" s="43">
        <v>4.6100000000000003</v>
      </c>
      <c r="Y10" s="43">
        <v>4.6100000000000003</v>
      </c>
      <c r="Z10" s="43">
        <v>4.6100000000000003</v>
      </c>
      <c r="AA10" s="43">
        <v>4.6100000000000003</v>
      </c>
    </row>
    <row r="11" spans="1:27" ht="12.75" hidden="1" customHeight="1" outlineLevel="1" x14ac:dyDescent="0.2">
      <c r="A11" s="92" t="s">
        <v>2250</v>
      </c>
      <c r="B11" s="62" t="s">
        <v>79</v>
      </c>
      <c r="C11" s="42" t="s">
        <v>77</v>
      </c>
      <c r="D11" s="43">
        <v>216.36</v>
      </c>
      <c r="E11" s="43">
        <f>$D$11</f>
        <v>216.36</v>
      </c>
      <c r="F11" s="43">
        <f t="shared" ref="F11:AA11" si="2">$D$11</f>
        <v>216.36</v>
      </c>
      <c r="G11" s="43">
        <f t="shared" si="2"/>
        <v>216.36</v>
      </c>
      <c r="H11" s="43">
        <f t="shared" si="2"/>
        <v>216.36</v>
      </c>
      <c r="I11" s="43">
        <f t="shared" si="2"/>
        <v>216.36</v>
      </c>
      <c r="J11" s="43">
        <f t="shared" si="2"/>
        <v>216.36</v>
      </c>
      <c r="K11" s="43">
        <f t="shared" si="2"/>
        <v>216.36</v>
      </c>
      <c r="L11" s="43">
        <f t="shared" si="2"/>
        <v>216.36</v>
      </c>
      <c r="M11" s="43">
        <f t="shared" si="2"/>
        <v>216.36</v>
      </c>
      <c r="N11" s="43">
        <f t="shared" si="2"/>
        <v>216.36</v>
      </c>
      <c r="O11" s="43">
        <f t="shared" si="2"/>
        <v>216.36</v>
      </c>
      <c r="P11" s="43">
        <f t="shared" si="2"/>
        <v>216.36</v>
      </c>
      <c r="Q11" s="43">
        <f t="shared" si="2"/>
        <v>216.36</v>
      </c>
      <c r="R11" s="43">
        <f t="shared" si="2"/>
        <v>216.36</v>
      </c>
      <c r="S11" s="43">
        <f t="shared" si="2"/>
        <v>216.36</v>
      </c>
      <c r="T11" s="43">
        <f t="shared" si="2"/>
        <v>216.36</v>
      </c>
      <c r="U11" s="43">
        <f t="shared" si="2"/>
        <v>216.36</v>
      </c>
      <c r="V11" s="43">
        <f t="shared" si="2"/>
        <v>216.36</v>
      </c>
      <c r="W11" s="43">
        <f t="shared" si="2"/>
        <v>216.36</v>
      </c>
      <c r="X11" s="43">
        <f t="shared" si="2"/>
        <v>216.36</v>
      </c>
      <c r="Y11" s="43">
        <f t="shared" si="2"/>
        <v>216.36</v>
      </c>
      <c r="Z11" s="43">
        <f t="shared" si="2"/>
        <v>216.36</v>
      </c>
      <c r="AA11" s="43">
        <f t="shared" si="2"/>
        <v>216.36</v>
      </c>
    </row>
    <row r="12" spans="1:27" collapsed="1" x14ac:dyDescent="0.2">
      <c r="A12" s="91" t="s">
        <v>2251</v>
      </c>
      <c r="B12" s="27" t="str">
        <f>"02"&amp;"."&amp;$B$801&amp;"."&amp;$B$802</f>
        <v>02.03.2023</v>
      </c>
      <c r="C12" s="83" t="s">
        <v>74</v>
      </c>
      <c r="D12" s="84">
        <f>ROUND(((D13+D14+D16+D15)/1000),5)</f>
        <v>1.4879899999999999</v>
      </c>
      <c r="E12" s="84">
        <f>ROUND(((E13+E14+E16+E15)/1000),5)</f>
        <v>1.4256</v>
      </c>
      <c r="F12" s="84">
        <f>ROUND(((F13+F14+F16+F15)/1000),5)</f>
        <v>1.4079200000000001</v>
      </c>
      <c r="G12" s="84">
        <f t="shared" ref="G12:AA12" si="3">ROUND(((G13+G14+G16+G15)/1000),5)</f>
        <v>1.42265</v>
      </c>
      <c r="H12" s="84">
        <f t="shared" si="3"/>
        <v>1.50163</v>
      </c>
      <c r="I12" s="84">
        <f t="shared" si="3"/>
        <v>1.7160599999999999</v>
      </c>
      <c r="J12" s="84">
        <f t="shared" si="3"/>
        <v>1.8633999999999999</v>
      </c>
      <c r="K12" s="84">
        <f t="shared" si="3"/>
        <v>1.9842900000000001</v>
      </c>
      <c r="L12" s="84">
        <f t="shared" si="3"/>
        <v>2.0986400000000001</v>
      </c>
      <c r="M12" s="84">
        <f t="shared" si="3"/>
        <v>2.1090399999999998</v>
      </c>
      <c r="N12" s="84">
        <f t="shared" si="3"/>
        <v>2.1240199999999998</v>
      </c>
      <c r="O12" s="84">
        <f t="shared" si="3"/>
        <v>2.1819199999999999</v>
      </c>
      <c r="P12" s="84">
        <f t="shared" si="3"/>
        <v>2.1623399999999999</v>
      </c>
      <c r="Q12" s="84">
        <f t="shared" si="3"/>
        <v>2.1638899999999999</v>
      </c>
      <c r="R12" s="84">
        <f t="shared" si="3"/>
        <v>2.15795</v>
      </c>
      <c r="S12" s="84">
        <f t="shared" si="3"/>
        <v>2.1116700000000002</v>
      </c>
      <c r="T12" s="84">
        <f t="shared" si="3"/>
        <v>2.0716299999999999</v>
      </c>
      <c r="U12" s="84">
        <f t="shared" si="3"/>
        <v>2.0691700000000002</v>
      </c>
      <c r="V12" s="84">
        <f t="shared" si="3"/>
        <v>2.1136900000000001</v>
      </c>
      <c r="W12" s="84">
        <f t="shared" si="3"/>
        <v>2.16656</v>
      </c>
      <c r="X12" s="84">
        <f t="shared" si="3"/>
        <v>2.12616</v>
      </c>
      <c r="Y12" s="84">
        <f t="shared" si="3"/>
        <v>2.0630600000000001</v>
      </c>
      <c r="Z12" s="84">
        <f t="shared" si="3"/>
        <v>1.9578</v>
      </c>
      <c r="AA12" s="84">
        <f t="shared" si="3"/>
        <v>1.87337</v>
      </c>
    </row>
    <row r="13" spans="1:27" ht="12.75" hidden="1" customHeight="1" outlineLevel="1" x14ac:dyDescent="0.2">
      <c r="A13" s="92" t="s">
        <v>2252</v>
      </c>
      <c r="B13" s="62" t="s">
        <v>231</v>
      </c>
      <c r="C13" s="42" t="s">
        <v>77</v>
      </c>
      <c r="D13" s="43">
        <v>1200.8399999999999</v>
      </c>
      <c r="E13" s="43">
        <v>1138.45</v>
      </c>
      <c r="F13" s="43">
        <v>1120.77</v>
      </c>
      <c r="G13" s="43">
        <v>1135.5</v>
      </c>
      <c r="H13" s="43">
        <v>1214.48</v>
      </c>
      <c r="I13" s="43">
        <v>1428.91</v>
      </c>
      <c r="J13" s="43">
        <v>1576.25</v>
      </c>
      <c r="K13" s="43">
        <v>1697.14</v>
      </c>
      <c r="L13" s="43">
        <v>1811.49</v>
      </c>
      <c r="M13" s="43">
        <v>1821.89</v>
      </c>
      <c r="N13" s="43">
        <v>1836.87</v>
      </c>
      <c r="O13" s="43">
        <v>1894.77</v>
      </c>
      <c r="P13" s="43">
        <v>1875.19</v>
      </c>
      <c r="Q13" s="43">
        <v>1876.74</v>
      </c>
      <c r="R13" s="43">
        <v>1870.8</v>
      </c>
      <c r="S13" s="43">
        <v>1824.52</v>
      </c>
      <c r="T13" s="43">
        <v>1784.48</v>
      </c>
      <c r="U13" s="43">
        <v>1782.02</v>
      </c>
      <c r="V13" s="43">
        <v>1826.54</v>
      </c>
      <c r="W13" s="43">
        <v>1879.41</v>
      </c>
      <c r="X13" s="43">
        <v>1839.01</v>
      </c>
      <c r="Y13" s="43">
        <v>1775.91</v>
      </c>
      <c r="Z13" s="43">
        <v>1670.65</v>
      </c>
      <c r="AA13" s="43">
        <v>1586.22</v>
      </c>
    </row>
    <row r="14" spans="1:27" ht="12.75" hidden="1" customHeight="1" outlineLevel="1" x14ac:dyDescent="0.2">
      <c r="A14" s="92" t="s">
        <v>2253</v>
      </c>
      <c r="B14" s="62" t="s">
        <v>88</v>
      </c>
      <c r="C14" s="42" t="s">
        <v>77</v>
      </c>
      <c r="D14" s="43">
        <f t="shared" ref="D14:AA14" si="4">$D$9</f>
        <v>66.180000000000007</v>
      </c>
      <c r="E14" s="43">
        <f t="shared" si="4"/>
        <v>66.180000000000007</v>
      </c>
      <c r="F14" s="43">
        <f t="shared" si="4"/>
        <v>66.180000000000007</v>
      </c>
      <c r="G14" s="43">
        <f t="shared" si="4"/>
        <v>66.180000000000007</v>
      </c>
      <c r="H14" s="43">
        <f t="shared" si="4"/>
        <v>66.180000000000007</v>
      </c>
      <c r="I14" s="43">
        <f t="shared" si="4"/>
        <v>66.180000000000007</v>
      </c>
      <c r="J14" s="43">
        <f t="shared" si="4"/>
        <v>66.180000000000007</v>
      </c>
      <c r="K14" s="43">
        <f t="shared" si="4"/>
        <v>66.180000000000007</v>
      </c>
      <c r="L14" s="43">
        <f t="shared" si="4"/>
        <v>66.180000000000007</v>
      </c>
      <c r="M14" s="43">
        <f t="shared" si="4"/>
        <v>66.180000000000007</v>
      </c>
      <c r="N14" s="43">
        <f t="shared" si="4"/>
        <v>66.180000000000007</v>
      </c>
      <c r="O14" s="43">
        <f t="shared" si="4"/>
        <v>66.180000000000007</v>
      </c>
      <c r="P14" s="43">
        <f t="shared" si="4"/>
        <v>66.180000000000007</v>
      </c>
      <c r="Q14" s="43">
        <f t="shared" si="4"/>
        <v>66.180000000000007</v>
      </c>
      <c r="R14" s="43">
        <f t="shared" si="4"/>
        <v>66.180000000000007</v>
      </c>
      <c r="S14" s="43">
        <f t="shared" si="4"/>
        <v>66.180000000000007</v>
      </c>
      <c r="T14" s="43">
        <f t="shared" si="4"/>
        <v>66.180000000000007</v>
      </c>
      <c r="U14" s="43">
        <f t="shared" si="4"/>
        <v>66.180000000000007</v>
      </c>
      <c r="V14" s="43">
        <f t="shared" si="4"/>
        <v>66.180000000000007</v>
      </c>
      <c r="W14" s="43">
        <f t="shared" si="4"/>
        <v>66.180000000000007</v>
      </c>
      <c r="X14" s="43">
        <f t="shared" si="4"/>
        <v>66.180000000000007</v>
      </c>
      <c r="Y14" s="43">
        <f t="shared" si="4"/>
        <v>66.180000000000007</v>
      </c>
      <c r="Z14" s="43">
        <f t="shared" si="4"/>
        <v>66.180000000000007</v>
      </c>
      <c r="AA14" s="43">
        <f t="shared" si="4"/>
        <v>66.180000000000007</v>
      </c>
    </row>
    <row r="15" spans="1:27" ht="12.75" hidden="1" customHeight="1" outlineLevel="1" x14ac:dyDescent="0.2">
      <c r="A15" s="92" t="s">
        <v>2254</v>
      </c>
      <c r="B15" s="62" t="s">
        <v>81</v>
      </c>
      <c r="C15" s="42" t="s">
        <v>77</v>
      </c>
      <c r="D15" s="43">
        <v>4.6100000000000003</v>
      </c>
      <c r="E15" s="43">
        <v>4.6100000000000003</v>
      </c>
      <c r="F15" s="43">
        <v>4.6100000000000003</v>
      </c>
      <c r="G15" s="43">
        <v>4.6100000000000003</v>
      </c>
      <c r="H15" s="43">
        <v>4.6100000000000003</v>
      </c>
      <c r="I15" s="43">
        <v>4.6100000000000003</v>
      </c>
      <c r="J15" s="43">
        <v>4.6100000000000003</v>
      </c>
      <c r="K15" s="43">
        <v>4.6100000000000003</v>
      </c>
      <c r="L15" s="43">
        <v>4.6100000000000003</v>
      </c>
      <c r="M15" s="43">
        <v>4.6100000000000003</v>
      </c>
      <c r="N15" s="43">
        <v>4.6100000000000003</v>
      </c>
      <c r="O15" s="43">
        <v>4.6100000000000003</v>
      </c>
      <c r="P15" s="43">
        <v>4.6100000000000003</v>
      </c>
      <c r="Q15" s="43">
        <v>4.6100000000000003</v>
      </c>
      <c r="R15" s="43">
        <v>4.6100000000000003</v>
      </c>
      <c r="S15" s="43">
        <v>4.6100000000000003</v>
      </c>
      <c r="T15" s="43">
        <v>4.6100000000000003</v>
      </c>
      <c r="U15" s="43">
        <v>4.6100000000000003</v>
      </c>
      <c r="V15" s="43">
        <v>4.6100000000000003</v>
      </c>
      <c r="W15" s="43">
        <v>4.6100000000000003</v>
      </c>
      <c r="X15" s="43">
        <v>4.6100000000000003</v>
      </c>
      <c r="Y15" s="43">
        <v>4.6100000000000003</v>
      </c>
      <c r="Z15" s="43">
        <v>4.6100000000000003</v>
      </c>
      <c r="AA15" s="43">
        <v>4.6100000000000003</v>
      </c>
    </row>
    <row r="16" spans="1:27" ht="12.75" hidden="1" customHeight="1" outlineLevel="1" x14ac:dyDescent="0.2">
      <c r="A16" s="92" t="s">
        <v>2255</v>
      </c>
      <c r="B16" s="62" t="s">
        <v>79</v>
      </c>
      <c r="C16" s="42" t="s">
        <v>77</v>
      </c>
      <c r="D16" s="43">
        <f>$D$11</f>
        <v>216.36</v>
      </c>
      <c r="E16" s="43">
        <f t="shared" ref="E16:AA16" si="5">$D$11</f>
        <v>216.36</v>
      </c>
      <c r="F16" s="43">
        <f t="shared" si="5"/>
        <v>216.36</v>
      </c>
      <c r="G16" s="43">
        <f t="shared" si="5"/>
        <v>216.36</v>
      </c>
      <c r="H16" s="43">
        <f t="shared" si="5"/>
        <v>216.36</v>
      </c>
      <c r="I16" s="43">
        <f t="shared" si="5"/>
        <v>216.36</v>
      </c>
      <c r="J16" s="43">
        <f t="shared" si="5"/>
        <v>216.36</v>
      </c>
      <c r="K16" s="43">
        <f t="shared" si="5"/>
        <v>216.36</v>
      </c>
      <c r="L16" s="43">
        <f t="shared" si="5"/>
        <v>216.36</v>
      </c>
      <c r="M16" s="43">
        <f t="shared" si="5"/>
        <v>216.36</v>
      </c>
      <c r="N16" s="43">
        <f t="shared" si="5"/>
        <v>216.36</v>
      </c>
      <c r="O16" s="43">
        <f t="shared" si="5"/>
        <v>216.36</v>
      </c>
      <c r="P16" s="43">
        <f t="shared" si="5"/>
        <v>216.36</v>
      </c>
      <c r="Q16" s="43">
        <f t="shared" si="5"/>
        <v>216.36</v>
      </c>
      <c r="R16" s="43">
        <f t="shared" si="5"/>
        <v>216.36</v>
      </c>
      <c r="S16" s="43">
        <f t="shared" si="5"/>
        <v>216.36</v>
      </c>
      <c r="T16" s="43">
        <f t="shared" si="5"/>
        <v>216.36</v>
      </c>
      <c r="U16" s="43">
        <f t="shared" si="5"/>
        <v>216.36</v>
      </c>
      <c r="V16" s="43">
        <f t="shared" si="5"/>
        <v>216.36</v>
      </c>
      <c r="W16" s="43">
        <f t="shared" si="5"/>
        <v>216.36</v>
      </c>
      <c r="X16" s="43">
        <f t="shared" si="5"/>
        <v>216.36</v>
      </c>
      <c r="Y16" s="43">
        <f t="shared" si="5"/>
        <v>216.36</v>
      </c>
      <c r="Z16" s="43">
        <f t="shared" si="5"/>
        <v>216.36</v>
      </c>
      <c r="AA16" s="43">
        <f t="shared" si="5"/>
        <v>216.36</v>
      </c>
    </row>
    <row r="17" spans="1:27" ht="12.75" customHeight="1" collapsed="1" x14ac:dyDescent="0.2">
      <c r="A17" s="91" t="s">
        <v>2256</v>
      </c>
      <c r="B17" s="27" t="str">
        <f>"03"&amp;"."&amp;$B$801&amp;"."&amp;$B$802</f>
        <v>03.03.2023</v>
      </c>
      <c r="C17" s="83" t="s">
        <v>74</v>
      </c>
      <c r="D17" s="84">
        <f>ROUND(((D18+D19+D21+D20)/1000),5)</f>
        <v>1.65052</v>
      </c>
      <c r="E17" s="84">
        <f>ROUND(((E18+E19+E21+E20)/1000),5)</f>
        <v>1.4684299999999999</v>
      </c>
      <c r="F17" s="84">
        <f>ROUND(((F18+F19+F21+F20)/1000),5)</f>
        <v>1.41869</v>
      </c>
      <c r="G17" s="84">
        <f t="shared" ref="G17:AA17" si="6">ROUND(((G18+G19+G21+G20)/1000),5)</f>
        <v>1.42022</v>
      </c>
      <c r="H17" s="84">
        <f t="shared" si="6"/>
        <v>1.4853400000000001</v>
      </c>
      <c r="I17" s="84">
        <f t="shared" si="6"/>
        <v>1.7584900000000001</v>
      </c>
      <c r="J17" s="84">
        <f t="shared" si="6"/>
        <v>1.8894200000000001</v>
      </c>
      <c r="K17" s="84">
        <f t="shared" si="6"/>
        <v>1.99695</v>
      </c>
      <c r="L17" s="84">
        <f t="shared" si="6"/>
        <v>2.1004499999999999</v>
      </c>
      <c r="M17" s="84">
        <f t="shared" si="6"/>
        <v>2.1128900000000002</v>
      </c>
      <c r="N17" s="84">
        <f t="shared" si="6"/>
        <v>2.12453</v>
      </c>
      <c r="O17" s="84">
        <f t="shared" si="6"/>
        <v>2.17598</v>
      </c>
      <c r="P17" s="84">
        <f t="shared" si="6"/>
        <v>2.1497999999999999</v>
      </c>
      <c r="Q17" s="84">
        <f t="shared" si="6"/>
        <v>2.1524399999999999</v>
      </c>
      <c r="R17" s="84">
        <f t="shared" si="6"/>
        <v>2.1431100000000001</v>
      </c>
      <c r="S17" s="84">
        <f t="shared" si="6"/>
        <v>2.1072700000000002</v>
      </c>
      <c r="T17" s="84">
        <f t="shared" si="6"/>
        <v>2.06887</v>
      </c>
      <c r="U17" s="84">
        <f t="shared" si="6"/>
        <v>2.0691199999999998</v>
      </c>
      <c r="V17" s="84">
        <f t="shared" si="6"/>
        <v>2.10277</v>
      </c>
      <c r="W17" s="84">
        <f t="shared" si="6"/>
        <v>2.1676500000000001</v>
      </c>
      <c r="X17" s="84">
        <f t="shared" si="6"/>
        <v>2.1140500000000002</v>
      </c>
      <c r="Y17" s="84">
        <f t="shared" si="6"/>
        <v>2.06033</v>
      </c>
      <c r="Z17" s="84">
        <f t="shared" si="6"/>
        <v>1.9070400000000001</v>
      </c>
      <c r="AA17" s="84">
        <f t="shared" si="6"/>
        <v>1.8353600000000001</v>
      </c>
    </row>
    <row r="18" spans="1:27" ht="12.75" hidden="1" customHeight="1" outlineLevel="1" x14ac:dyDescent="0.2">
      <c r="A18" s="92" t="s">
        <v>2257</v>
      </c>
      <c r="B18" s="62" t="s">
        <v>231</v>
      </c>
      <c r="C18" s="42" t="s">
        <v>77</v>
      </c>
      <c r="D18" s="43">
        <v>1363.37</v>
      </c>
      <c r="E18" s="43">
        <v>1181.28</v>
      </c>
      <c r="F18" s="43">
        <v>1131.54</v>
      </c>
      <c r="G18" s="43">
        <v>1133.07</v>
      </c>
      <c r="H18" s="43">
        <v>1198.19</v>
      </c>
      <c r="I18" s="43">
        <v>1471.34</v>
      </c>
      <c r="J18" s="43">
        <v>1602.27</v>
      </c>
      <c r="K18" s="43">
        <v>1709.8</v>
      </c>
      <c r="L18" s="43">
        <v>1813.3</v>
      </c>
      <c r="M18" s="43">
        <v>1825.74</v>
      </c>
      <c r="N18" s="43">
        <v>1837.38</v>
      </c>
      <c r="O18" s="43">
        <v>1888.83</v>
      </c>
      <c r="P18" s="43">
        <v>1862.65</v>
      </c>
      <c r="Q18" s="43">
        <v>1865.29</v>
      </c>
      <c r="R18" s="43">
        <v>1855.96</v>
      </c>
      <c r="S18" s="43">
        <v>1820.12</v>
      </c>
      <c r="T18" s="43">
        <v>1781.72</v>
      </c>
      <c r="U18" s="43">
        <v>1781.97</v>
      </c>
      <c r="V18" s="43">
        <v>1815.62</v>
      </c>
      <c r="W18" s="43">
        <v>1880.5</v>
      </c>
      <c r="X18" s="43">
        <v>1826.9</v>
      </c>
      <c r="Y18" s="43">
        <v>1773.18</v>
      </c>
      <c r="Z18" s="43">
        <v>1619.89</v>
      </c>
      <c r="AA18" s="43">
        <v>1548.21</v>
      </c>
    </row>
    <row r="19" spans="1:27" ht="12.75" hidden="1" customHeight="1" outlineLevel="1" x14ac:dyDescent="0.2">
      <c r="A19" s="92" t="s">
        <v>2258</v>
      </c>
      <c r="B19" s="62" t="s">
        <v>88</v>
      </c>
      <c r="C19" s="42" t="s">
        <v>77</v>
      </c>
      <c r="D19" s="43">
        <f t="shared" ref="D19:AA19" si="7">$D$9</f>
        <v>66.180000000000007</v>
      </c>
      <c r="E19" s="43">
        <f t="shared" si="7"/>
        <v>66.180000000000007</v>
      </c>
      <c r="F19" s="43">
        <f t="shared" si="7"/>
        <v>66.180000000000007</v>
      </c>
      <c r="G19" s="43">
        <f t="shared" si="7"/>
        <v>66.180000000000007</v>
      </c>
      <c r="H19" s="43">
        <f t="shared" si="7"/>
        <v>66.180000000000007</v>
      </c>
      <c r="I19" s="43">
        <f t="shared" si="7"/>
        <v>66.180000000000007</v>
      </c>
      <c r="J19" s="43">
        <f t="shared" si="7"/>
        <v>66.180000000000007</v>
      </c>
      <c r="K19" s="43">
        <f t="shared" si="7"/>
        <v>66.180000000000007</v>
      </c>
      <c r="L19" s="43">
        <f t="shared" si="7"/>
        <v>66.180000000000007</v>
      </c>
      <c r="M19" s="43">
        <f t="shared" si="7"/>
        <v>66.180000000000007</v>
      </c>
      <c r="N19" s="43">
        <f t="shared" si="7"/>
        <v>66.180000000000007</v>
      </c>
      <c r="O19" s="43">
        <f t="shared" si="7"/>
        <v>66.180000000000007</v>
      </c>
      <c r="P19" s="43">
        <f t="shared" si="7"/>
        <v>66.180000000000007</v>
      </c>
      <c r="Q19" s="43">
        <f t="shared" si="7"/>
        <v>66.180000000000007</v>
      </c>
      <c r="R19" s="43">
        <f t="shared" si="7"/>
        <v>66.180000000000007</v>
      </c>
      <c r="S19" s="43">
        <f t="shared" si="7"/>
        <v>66.180000000000007</v>
      </c>
      <c r="T19" s="43">
        <f t="shared" si="7"/>
        <v>66.180000000000007</v>
      </c>
      <c r="U19" s="43">
        <f t="shared" si="7"/>
        <v>66.180000000000007</v>
      </c>
      <c r="V19" s="43">
        <f t="shared" si="7"/>
        <v>66.180000000000007</v>
      </c>
      <c r="W19" s="43">
        <f t="shared" si="7"/>
        <v>66.180000000000007</v>
      </c>
      <c r="X19" s="43">
        <f t="shared" si="7"/>
        <v>66.180000000000007</v>
      </c>
      <c r="Y19" s="43">
        <f t="shared" si="7"/>
        <v>66.180000000000007</v>
      </c>
      <c r="Z19" s="43">
        <f t="shared" si="7"/>
        <v>66.180000000000007</v>
      </c>
      <c r="AA19" s="43">
        <f t="shared" si="7"/>
        <v>66.180000000000007</v>
      </c>
    </row>
    <row r="20" spans="1:27" ht="12.75" hidden="1" customHeight="1" outlineLevel="1" x14ac:dyDescent="0.2">
      <c r="A20" s="92" t="s">
        <v>2259</v>
      </c>
      <c r="B20" s="62" t="s">
        <v>81</v>
      </c>
      <c r="C20" s="42" t="s">
        <v>77</v>
      </c>
      <c r="D20" s="43">
        <v>4.6100000000000003</v>
      </c>
      <c r="E20" s="43">
        <v>4.6100000000000003</v>
      </c>
      <c r="F20" s="43">
        <v>4.6100000000000003</v>
      </c>
      <c r="G20" s="43">
        <v>4.6100000000000003</v>
      </c>
      <c r="H20" s="43">
        <v>4.6100000000000003</v>
      </c>
      <c r="I20" s="43">
        <v>4.6100000000000003</v>
      </c>
      <c r="J20" s="43">
        <v>4.6100000000000003</v>
      </c>
      <c r="K20" s="43">
        <v>4.6100000000000003</v>
      </c>
      <c r="L20" s="43">
        <v>4.6100000000000003</v>
      </c>
      <c r="M20" s="43">
        <v>4.6100000000000003</v>
      </c>
      <c r="N20" s="43">
        <v>4.6100000000000003</v>
      </c>
      <c r="O20" s="43">
        <v>4.6100000000000003</v>
      </c>
      <c r="P20" s="43">
        <v>4.6100000000000003</v>
      </c>
      <c r="Q20" s="43">
        <v>4.6100000000000003</v>
      </c>
      <c r="R20" s="43">
        <v>4.6100000000000003</v>
      </c>
      <c r="S20" s="43">
        <v>4.6100000000000003</v>
      </c>
      <c r="T20" s="43">
        <v>4.6100000000000003</v>
      </c>
      <c r="U20" s="43">
        <v>4.6100000000000003</v>
      </c>
      <c r="V20" s="43">
        <v>4.6100000000000003</v>
      </c>
      <c r="W20" s="43">
        <v>4.6100000000000003</v>
      </c>
      <c r="X20" s="43">
        <v>4.6100000000000003</v>
      </c>
      <c r="Y20" s="43">
        <v>4.6100000000000003</v>
      </c>
      <c r="Z20" s="43">
        <v>4.6100000000000003</v>
      </c>
      <c r="AA20" s="43">
        <v>4.6100000000000003</v>
      </c>
    </row>
    <row r="21" spans="1:27" ht="12.75" hidden="1" customHeight="1" outlineLevel="1" x14ac:dyDescent="0.2">
      <c r="A21" s="92" t="s">
        <v>2260</v>
      </c>
      <c r="B21" s="62" t="s">
        <v>79</v>
      </c>
      <c r="C21" s="42" t="s">
        <v>77</v>
      </c>
      <c r="D21" s="43">
        <f>$D$11</f>
        <v>216.36</v>
      </c>
      <c r="E21" s="43">
        <f t="shared" ref="E21:AA21" si="8">$D$11</f>
        <v>216.36</v>
      </c>
      <c r="F21" s="43">
        <f t="shared" si="8"/>
        <v>216.36</v>
      </c>
      <c r="G21" s="43">
        <f t="shared" si="8"/>
        <v>216.36</v>
      </c>
      <c r="H21" s="43">
        <f t="shared" si="8"/>
        <v>216.36</v>
      </c>
      <c r="I21" s="43">
        <f t="shared" si="8"/>
        <v>216.36</v>
      </c>
      <c r="J21" s="43">
        <f t="shared" si="8"/>
        <v>216.36</v>
      </c>
      <c r="K21" s="43">
        <f t="shared" si="8"/>
        <v>216.36</v>
      </c>
      <c r="L21" s="43">
        <f t="shared" si="8"/>
        <v>216.36</v>
      </c>
      <c r="M21" s="43">
        <f t="shared" si="8"/>
        <v>216.36</v>
      </c>
      <c r="N21" s="43">
        <f t="shared" si="8"/>
        <v>216.36</v>
      </c>
      <c r="O21" s="43">
        <f t="shared" si="8"/>
        <v>216.36</v>
      </c>
      <c r="P21" s="43">
        <f t="shared" si="8"/>
        <v>216.36</v>
      </c>
      <c r="Q21" s="43">
        <f t="shared" si="8"/>
        <v>216.36</v>
      </c>
      <c r="R21" s="43">
        <f t="shared" si="8"/>
        <v>216.36</v>
      </c>
      <c r="S21" s="43">
        <f t="shared" si="8"/>
        <v>216.36</v>
      </c>
      <c r="T21" s="43">
        <f t="shared" si="8"/>
        <v>216.36</v>
      </c>
      <c r="U21" s="43">
        <f t="shared" si="8"/>
        <v>216.36</v>
      </c>
      <c r="V21" s="43">
        <f t="shared" si="8"/>
        <v>216.36</v>
      </c>
      <c r="W21" s="43">
        <f t="shared" si="8"/>
        <v>216.36</v>
      </c>
      <c r="X21" s="43">
        <f t="shared" si="8"/>
        <v>216.36</v>
      </c>
      <c r="Y21" s="43">
        <f t="shared" si="8"/>
        <v>216.36</v>
      </c>
      <c r="Z21" s="43">
        <f t="shared" si="8"/>
        <v>216.36</v>
      </c>
      <c r="AA21" s="43">
        <f t="shared" si="8"/>
        <v>216.36</v>
      </c>
    </row>
    <row r="22" spans="1:27" ht="12.75" customHeight="1" collapsed="1" x14ac:dyDescent="0.2">
      <c r="A22" s="91" t="s">
        <v>2261</v>
      </c>
      <c r="B22" s="27" t="str">
        <f>"04"&amp;"."&amp;$B$801&amp;"."&amp;$B$802</f>
        <v>04.03.2023</v>
      </c>
      <c r="C22" s="83" t="s">
        <v>74</v>
      </c>
      <c r="D22" s="84">
        <f>ROUND(((D23+D24+D26+D25)/1000),5)</f>
        <v>1.8466800000000001</v>
      </c>
      <c r="E22" s="84">
        <f>ROUND(((E23+E24+E26+E25)/1000),5)</f>
        <v>1.7586599999999999</v>
      </c>
      <c r="F22" s="84">
        <f>ROUND(((F23+F24+F26+F25)/1000),5)</f>
        <v>1.6117699999999999</v>
      </c>
      <c r="G22" s="84">
        <f t="shared" ref="G22:AA22" si="9">ROUND(((G23+G24+G26+G25)/1000),5)</f>
        <v>1.5705899999999999</v>
      </c>
      <c r="H22" s="84">
        <f t="shared" si="9"/>
        <v>1.6314299999999999</v>
      </c>
      <c r="I22" s="84">
        <f t="shared" si="9"/>
        <v>1.76583</v>
      </c>
      <c r="J22" s="84">
        <f t="shared" si="9"/>
        <v>1.7985599999999999</v>
      </c>
      <c r="K22" s="84">
        <f t="shared" si="9"/>
        <v>1.85632</v>
      </c>
      <c r="L22" s="84">
        <f t="shared" si="9"/>
        <v>1.99837</v>
      </c>
      <c r="M22" s="84">
        <f t="shared" si="9"/>
        <v>2.08473</v>
      </c>
      <c r="N22" s="84">
        <f t="shared" si="9"/>
        <v>2.1191200000000001</v>
      </c>
      <c r="O22" s="84">
        <f t="shared" si="9"/>
        <v>2.1274099999999998</v>
      </c>
      <c r="P22" s="84">
        <f t="shared" si="9"/>
        <v>2.1218900000000001</v>
      </c>
      <c r="Q22" s="84">
        <f t="shared" si="9"/>
        <v>2.1162999999999998</v>
      </c>
      <c r="R22" s="84">
        <f t="shared" si="9"/>
        <v>2.0786899999999999</v>
      </c>
      <c r="S22" s="84">
        <f t="shared" si="9"/>
        <v>2.07429</v>
      </c>
      <c r="T22" s="84">
        <f t="shared" si="9"/>
        <v>2.0711400000000002</v>
      </c>
      <c r="U22" s="84">
        <f t="shared" si="9"/>
        <v>2.0872000000000002</v>
      </c>
      <c r="V22" s="84">
        <f t="shared" si="9"/>
        <v>2.12087</v>
      </c>
      <c r="W22" s="84">
        <f t="shared" si="9"/>
        <v>2.1284900000000002</v>
      </c>
      <c r="X22" s="84">
        <f t="shared" si="9"/>
        <v>2.13429</v>
      </c>
      <c r="Y22" s="84">
        <f t="shared" si="9"/>
        <v>2.0972900000000001</v>
      </c>
      <c r="Z22" s="84">
        <f t="shared" si="9"/>
        <v>1.93129</v>
      </c>
      <c r="AA22" s="84">
        <f t="shared" si="9"/>
        <v>1.86205</v>
      </c>
    </row>
    <row r="23" spans="1:27" ht="12.75" hidden="1" customHeight="1" outlineLevel="1" x14ac:dyDescent="0.2">
      <c r="A23" s="92" t="s">
        <v>2262</v>
      </c>
      <c r="B23" s="62" t="s">
        <v>231</v>
      </c>
      <c r="C23" s="42" t="s">
        <v>77</v>
      </c>
      <c r="D23" s="43">
        <v>1559.53</v>
      </c>
      <c r="E23" s="43">
        <v>1471.51</v>
      </c>
      <c r="F23" s="43">
        <v>1324.62</v>
      </c>
      <c r="G23" s="43">
        <v>1283.44</v>
      </c>
      <c r="H23" s="43">
        <v>1344.28</v>
      </c>
      <c r="I23" s="43">
        <v>1478.68</v>
      </c>
      <c r="J23" s="43">
        <v>1511.41</v>
      </c>
      <c r="K23" s="43">
        <v>1569.17</v>
      </c>
      <c r="L23" s="43">
        <v>1711.22</v>
      </c>
      <c r="M23" s="43">
        <v>1797.58</v>
      </c>
      <c r="N23" s="43">
        <v>1831.97</v>
      </c>
      <c r="O23" s="43">
        <v>1840.26</v>
      </c>
      <c r="P23" s="43">
        <v>1834.74</v>
      </c>
      <c r="Q23" s="43">
        <v>1829.15</v>
      </c>
      <c r="R23" s="43">
        <v>1791.54</v>
      </c>
      <c r="S23" s="43">
        <v>1787.14</v>
      </c>
      <c r="T23" s="43">
        <v>1783.99</v>
      </c>
      <c r="U23" s="43">
        <v>1800.05</v>
      </c>
      <c r="V23" s="43">
        <v>1833.72</v>
      </c>
      <c r="W23" s="43">
        <v>1841.34</v>
      </c>
      <c r="X23" s="43">
        <v>1847.14</v>
      </c>
      <c r="Y23" s="43">
        <v>1810.14</v>
      </c>
      <c r="Z23" s="43">
        <v>1644.14</v>
      </c>
      <c r="AA23" s="43">
        <v>1574.9</v>
      </c>
    </row>
    <row r="24" spans="1:27" ht="12.75" hidden="1" customHeight="1" outlineLevel="1" x14ac:dyDescent="0.2">
      <c r="A24" s="92" t="s">
        <v>2263</v>
      </c>
      <c r="B24" s="62" t="s">
        <v>88</v>
      </c>
      <c r="C24" s="42" t="s">
        <v>77</v>
      </c>
      <c r="D24" s="43">
        <f t="shared" ref="D24:AA24" si="10">$D$9</f>
        <v>66.180000000000007</v>
      </c>
      <c r="E24" s="43">
        <f t="shared" si="10"/>
        <v>66.180000000000007</v>
      </c>
      <c r="F24" s="43">
        <f t="shared" si="10"/>
        <v>66.180000000000007</v>
      </c>
      <c r="G24" s="43">
        <f t="shared" si="10"/>
        <v>66.180000000000007</v>
      </c>
      <c r="H24" s="43">
        <f t="shared" si="10"/>
        <v>66.180000000000007</v>
      </c>
      <c r="I24" s="43">
        <f t="shared" si="10"/>
        <v>66.180000000000007</v>
      </c>
      <c r="J24" s="43">
        <f t="shared" si="10"/>
        <v>66.180000000000007</v>
      </c>
      <c r="K24" s="43">
        <f t="shared" si="10"/>
        <v>66.180000000000007</v>
      </c>
      <c r="L24" s="43">
        <f t="shared" si="10"/>
        <v>66.180000000000007</v>
      </c>
      <c r="M24" s="43">
        <f t="shared" si="10"/>
        <v>66.180000000000007</v>
      </c>
      <c r="N24" s="43">
        <f t="shared" si="10"/>
        <v>66.180000000000007</v>
      </c>
      <c r="O24" s="43">
        <f t="shared" si="10"/>
        <v>66.180000000000007</v>
      </c>
      <c r="P24" s="43">
        <f t="shared" si="10"/>
        <v>66.180000000000007</v>
      </c>
      <c r="Q24" s="43">
        <f t="shared" si="10"/>
        <v>66.180000000000007</v>
      </c>
      <c r="R24" s="43">
        <f t="shared" si="10"/>
        <v>66.180000000000007</v>
      </c>
      <c r="S24" s="43">
        <f t="shared" si="10"/>
        <v>66.180000000000007</v>
      </c>
      <c r="T24" s="43">
        <f t="shared" si="10"/>
        <v>66.180000000000007</v>
      </c>
      <c r="U24" s="43">
        <f t="shared" si="10"/>
        <v>66.180000000000007</v>
      </c>
      <c r="V24" s="43">
        <f t="shared" si="10"/>
        <v>66.180000000000007</v>
      </c>
      <c r="W24" s="43">
        <f t="shared" si="10"/>
        <v>66.180000000000007</v>
      </c>
      <c r="X24" s="43">
        <f t="shared" si="10"/>
        <v>66.180000000000007</v>
      </c>
      <c r="Y24" s="43">
        <f t="shared" si="10"/>
        <v>66.180000000000007</v>
      </c>
      <c r="Z24" s="43">
        <f t="shared" si="10"/>
        <v>66.180000000000007</v>
      </c>
      <c r="AA24" s="43">
        <f t="shared" si="10"/>
        <v>66.180000000000007</v>
      </c>
    </row>
    <row r="25" spans="1:27" ht="12.75" hidden="1" customHeight="1" outlineLevel="1" x14ac:dyDescent="0.2">
      <c r="A25" s="92" t="s">
        <v>2264</v>
      </c>
      <c r="B25" s="62" t="s">
        <v>81</v>
      </c>
      <c r="C25" s="42" t="s">
        <v>77</v>
      </c>
      <c r="D25" s="43">
        <v>4.6100000000000003</v>
      </c>
      <c r="E25" s="43">
        <v>4.6100000000000003</v>
      </c>
      <c r="F25" s="43">
        <v>4.6100000000000003</v>
      </c>
      <c r="G25" s="43">
        <v>4.6100000000000003</v>
      </c>
      <c r="H25" s="43">
        <v>4.6100000000000003</v>
      </c>
      <c r="I25" s="43">
        <v>4.6100000000000003</v>
      </c>
      <c r="J25" s="43">
        <v>4.6100000000000003</v>
      </c>
      <c r="K25" s="43">
        <v>4.6100000000000003</v>
      </c>
      <c r="L25" s="43">
        <v>4.6100000000000003</v>
      </c>
      <c r="M25" s="43">
        <v>4.6100000000000003</v>
      </c>
      <c r="N25" s="43">
        <v>4.6100000000000003</v>
      </c>
      <c r="O25" s="43">
        <v>4.6100000000000003</v>
      </c>
      <c r="P25" s="43">
        <v>4.6100000000000003</v>
      </c>
      <c r="Q25" s="43">
        <v>4.6100000000000003</v>
      </c>
      <c r="R25" s="43">
        <v>4.6100000000000003</v>
      </c>
      <c r="S25" s="43">
        <v>4.6100000000000003</v>
      </c>
      <c r="T25" s="43">
        <v>4.6100000000000003</v>
      </c>
      <c r="U25" s="43">
        <v>4.6100000000000003</v>
      </c>
      <c r="V25" s="43">
        <v>4.6100000000000003</v>
      </c>
      <c r="W25" s="43">
        <v>4.6100000000000003</v>
      </c>
      <c r="X25" s="43">
        <v>4.6100000000000003</v>
      </c>
      <c r="Y25" s="43">
        <v>4.6100000000000003</v>
      </c>
      <c r="Z25" s="43">
        <v>4.6100000000000003</v>
      </c>
      <c r="AA25" s="43">
        <v>4.6100000000000003</v>
      </c>
    </row>
    <row r="26" spans="1:27" ht="12.75" hidden="1" customHeight="1" outlineLevel="1" x14ac:dyDescent="0.2">
      <c r="A26" s="92" t="s">
        <v>2265</v>
      </c>
      <c r="B26" s="62" t="s">
        <v>79</v>
      </c>
      <c r="C26" s="42" t="s">
        <v>77</v>
      </c>
      <c r="D26" s="43">
        <f>$D$11</f>
        <v>216.36</v>
      </c>
      <c r="E26" s="43">
        <f t="shared" ref="E26:AA26" si="11">$D$11</f>
        <v>216.36</v>
      </c>
      <c r="F26" s="43">
        <f t="shared" si="11"/>
        <v>216.36</v>
      </c>
      <c r="G26" s="43">
        <f t="shared" si="11"/>
        <v>216.36</v>
      </c>
      <c r="H26" s="43">
        <f t="shared" si="11"/>
        <v>216.36</v>
      </c>
      <c r="I26" s="43">
        <f t="shared" si="11"/>
        <v>216.36</v>
      </c>
      <c r="J26" s="43">
        <f t="shared" si="11"/>
        <v>216.36</v>
      </c>
      <c r="K26" s="43">
        <f t="shared" si="11"/>
        <v>216.36</v>
      </c>
      <c r="L26" s="43">
        <f t="shared" si="11"/>
        <v>216.36</v>
      </c>
      <c r="M26" s="43">
        <f t="shared" si="11"/>
        <v>216.36</v>
      </c>
      <c r="N26" s="43">
        <f t="shared" si="11"/>
        <v>216.36</v>
      </c>
      <c r="O26" s="43">
        <f t="shared" si="11"/>
        <v>216.36</v>
      </c>
      <c r="P26" s="43">
        <f t="shared" si="11"/>
        <v>216.36</v>
      </c>
      <c r="Q26" s="43">
        <f t="shared" si="11"/>
        <v>216.36</v>
      </c>
      <c r="R26" s="43">
        <f t="shared" si="11"/>
        <v>216.36</v>
      </c>
      <c r="S26" s="43">
        <f t="shared" si="11"/>
        <v>216.36</v>
      </c>
      <c r="T26" s="43">
        <f t="shared" si="11"/>
        <v>216.36</v>
      </c>
      <c r="U26" s="43">
        <f t="shared" si="11"/>
        <v>216.36</v>
      </c>
      <c r="V26" s="43">
        <f t="shared" si="11"/>
        <v>216.36</v>
      </c>
      <c r="W26" s="43">
        <f t="shared" si="11"/>
        <v>216.36</v>
      </c>
      <c r="X26" s="43">
        <f t="shared" si="11"/>
        <v>216.36</v>
      </c>
      <c r="Y26" s="43">
        <f t="shared" si="11"/>
        <v>216.36</v>
      </c>
      <c r="Z26" s="43">
        <f t="shared" si="11"/>
        <v>216.36</v>
      </c>
      <c r="AA26" s="43">
        <f t="shared" si="11"/>
        <v>216.36</v>
      </c>
    </row>
    <row r="27" spans="1:27" ht="12.75" customHeight="1" collapsed="1" x14ac:dyDescent="0.2">
      <c r="A27" s="91" t="s">
        <v>2266</v>
      </c>
      <c r="B27" s="27" t="str">
        <f>"05"&amp;"."&amp;$B$801&amp;"."&amp;$B$802</f>
        <v>05.03.2023</v>
      </c>
      <c r="C27" s="83" t="s">
        <v>74</v>
      </c>
      <c r="D27" s="84">
        <f>ROUND(((D28+D29+D31+D30)/1000),5)</f>
        <v>1.79233</v>
      </c>
      <c r="E27" s="84">
        <f>ROUND(((E28+E29+E31+E30)/1000),5)</f>
        <v>1.6703300000000001</v>
      </c>
      <c r="F27" s="84">
        <f>ROUND(((F28+F29+F31+F30)/1000),5)</f>
        <v>1.5402199999999999</v>
      </c>
      <c r="G27" s="84">
        <f t="shared" ref="G27:AA27" si="12">ROUND(((G28+G29+G31+G30)/1000),5)</f>
        <v>1.5086999999999999</v>
      </c>
      <c r="H27" s="84">
        <f t="shared" si="12"/>
        <v>1.57216</v>
      </c>
      <c r="I27" s="84">
        <f t="shared" si="12"/>
        <v>1.6718900000000001</v>
      </c>
      <c r="J27" s="84">
        <f t="shared" si="12"/>
        <v>1.68781</v>
      </c>
      <c r="K27" s="84">
        <f t="shared" si="12"/>
        <v>1.78817</v>
      </c>
      <c r="L27" s="84">
        <f t="shared" si="12"/>
        <v>1.88663</v>
      </c>
      <c r="M27" s="84">
        <f t="shared" si="12"/>
        <v>2.0636899999999998</v>
      </c>
      <c r="N27" s="84">
        <f t="shared" si="12"/>
        <v>2.1127099999999999</v>
      </c>
      <c r="O27" s="84">
        <f t="shared" si="12"/>
        <v>2.12574</v>
      </c>
      <c r="P27" s="84">
        <f t="shared" si="12"/>
        <v>2.1225100000000001</v>
      </c>
      <c r="Q27" s="84">
        <f t="shared" si="12"/>
        <v>2.1204200000000002</v>
      </c>
      <c r="R27" s="84">
        <f t="shared" si="12"/>
        <v>2.0880700000000001</v>
      </c>
      <c r="S27" s="84">
        <f t="shared" si="12"/>
        <v>2.0895299999999999</v>
      </c>
      <c r="T27" s="84">
        <f t="shared" si="12"/>
        <v>2.0885500000000001</v>
      </c>
      <c r="U27" s="84">
        <f t="shared" si="12"/>
        <v>2.1049000000000002</v>
      </c>
      <c r="V27" s="84">
        <f t="shared" si="12"/>
        <v>2.1514199999999999</v>
      </c>
      <c r="W27" s="84">
        <f t="shared" si="12"/>
        <v>2.1473800000000001</v>
      </c>
      <c r="X27" s="84">
        <f t="shared" si="12"/>
        <v>2.1573799999999999</v>
      </c>
      <c r="Y27" s="84">
        <f t="shared" si="12"/>
        <v>2.1191399999999998</v>
      </c>
      <c r="Z27" s="84">
        <f t="shared" si="12"/>
        <v>1.9695199999999999</v>
      </c>
      <c r="AA27" s="84">
        <f t="shared" si="12"/>
        <v>1.88513</v>
      </c>
    </row>
    <row r="28" spans="1:27" ht="12.75" hidden="1" customHeight="1" outlineLevel="1" x14ac:dyDescent="0.2">
      <c r="A28" s="92" t="s">
        <v>2267</v>
      </c>
      <c r="B28" s="62" t="s">
        <v>231</v>
      </c>
      <c r="C28" s="42" t="s">
        <v>77</v>
      </c>
      <c r="D28" s="43">
        <v>1505.18</v>
      </c>
      <c r="E28" s="43">
        <v>1383.18</v>
      </c>
      <c r="F28" s="43">
        <v>1253.07</v>
      </c>
      <c r="G28" s="43">
        <v>1221.55</v>
      </c>
      <c r="H28" s="43">
        <v>1285.01</v>
      </c>
      <c r="I28" s="43">
        <v>1384.74</v>
      </c>
      <c r="J28" s="43">
        <v>1400.66</v>
      </c>
      <c r="K28" s="43">
        <v>1501.02</v>
      </c>
      <c r="L28" s="43">
        <v>1599.48</v>
      </c>
      <c r="M28" s="43">
        <v>1776.54</v>
      </c>
      <c r="N28" s="43">
        <v>1825.56</v>
      </c>
      <c r="O28" s="43">
        <v>1838.59</v>
      </c>
      <c r="P28" s="43">
        <v>1835.36</v>
      </c>
      <c r="Q28" s="43">
        <v>1833.27</v>
      </c>
      <c r="R28" s="43">
        <v>1800.92</v>
      </c>
      <c r="S28" s="43">
        <v>1802.38</v>
      </c>
      <c r="T28" s="43">
        <v>1801.4</v>
      </c>
      <c r="U28" s="43">
        <v>1817.75</v>
      </c>
      <c r="V28" s="43">
        <v>1864.27</v>
      </c>
      <c r="W28" s="43">
        <v>1860.23</v>
      </c>
      <c r="X28" s="43">
        <v>1870.23</v>
      </c>
      <c r="Y28" s="43">
        <v>1831.99</v>
      </c>
      <c r="Z28" s="43">
        <v>1682.37</v>
      </c>
      <c r="AA28" s="43">
        <v>1597.98</v>
      </c>
    </row>
    <row r="29" spans="1:27" ht="12.75" hidden="1" customHeight="1" outlineLevel="1" x14ac:dyDescent="0.2">
      <c r="A29" s="92" t="s">
        <v>2268</v>
      </c>
      <c r="B29" s="62" t="s">
        <v>88</v>
      </c>
      <c r="C29" s="42" t="s">
        <v>77</v>
      </c>
      <c r="D29" s="43">
        <f t="shared" ref="D29:AA29" si="13">$D$9</f>
        <v>66.180000000000007</v>
      </c>
      <c r="E29" s="43">
        <f t="shared" si="13"/>
        <v>66.180000000000007</v>
      </c>
      <c r="F29" s="43">
        <f t="shared" si="13"/>
        <v>66.180000000000007</v>
      </c>
      <c r="G29" s="43">
        <f t="shared" si="13"/>
        <v>66.180000000000007</v>
      </c>
      <c r="H29" s="43">
        <f t="shared" si="13"/>
        <v>66.180000000000007</v>
      </c>
      <c r="I29" s="43">
        <f t="shared" si="13"/>
        <v>66.180000000000007</v>
      </c>
      <c r="J29" s="43">
        <f t="shared" si="13"/>
        <v>66.180000000000007</v>
      </c>
      <c r="K29" s="43">
        <f t="shared" si="13"/>
        <v>66.180000000000007</v>
      </c>
      <c r="L29" s="43">
        <f t="shared" si="13"/>
        <v>66.180000000000007</v>
      </c>
      <c r="M29" s="43">
        <f t="shared" si="13"/>
        <v>66.180000000000007</v>
      </c>
      <c r="N29" s="43">
        <f t="shared" si="13"/>
        <v>66.180000000000007</v>
      </c>
      <c r="O29" s="43">
        <f t="shared" si="13"/>
        <v>66.180000000000007</v>
      </c>
      <c r="P29" s="43">
        <f t="shared" si="13"/>
        <v>66.180000000000007</v>
      </c>
      <c r="Q29" s="43">
        <f t="shared" si="13"/>
        <v>66.180000000000007</v>
      </c>
      <c r="R29" s="43">
        <f t="shared" si="13"/>
        <v>66.180000000000007</v>
      </c>
      <c r="S29" s="43">
        <f t="shared" si="13"/>
        <v>66.180000000000007</v>
      </c>
      <c r="T29" s="43">
        <f t="shared" si="13"/>
        <v>66.180000000000007</v>
      </c>
      <c r="U29" s="43">
        <f t="shared" si="13"/>
        <v>66.180000000000007</v>
      </c>
      <c r="V29" s="43">
        <f t="shared" si="13"/>
        <v>66.180000000000007</v>
      </c>
      <c r="W29" s="43">
        <f t="shared" si="13"/>
        <v>66.180000000000007</v>
      </c>
      <c r="X29" s="43">
        <f t="shared" si="13"/>
        <v>66.180000000000007</v>
      </c>
      <c r="Y29" s="43">
        <f t="shared" si="13"/>
        <v>66.180000000000007</v>
      </c>
      <c r="Z29" s="43">
        <f t="shared" si="13"/>
        <v>66.180000000000007</v>
      </c>
      <c r="AA29" s="43">
        <f t="shared" si="13"/>
        <v>66.180000000000007</v>
      </c>
    </row>
    <row r="30" spans="1:27" ht="12.75" hidden="1" customHeight="1" outlineLevel="1" x14ac:dyDescent="0.2">
      <c r="A30" s="92" t="s">
        <v>2269</v>
      </c>
      <c r="B30" s="62" t="s">
        <v>81</v>
      </c>
      <c r="C30" s="42" t="s">
        <v>77</v>
      </c>
      <c r="D30" s="43">
        <v>4.6100000000000003</v>
      </c>
      <c r="E30" s="43">
        <v>4.6100000000000003</v>
      </c>
      <c r="F30" s="43">
        <v>4.6100000000000003</v>
      </c>
      <c r="G30" s="43">
        <v>4.6100000000000003</v>
      </c>
      <c r="H30" s="43">
        <v>4.6100000000000003</v>
      </c>
      <c r="I30" s="43">
        <v>4.6100000000000003</v>
      </c>
      <c r="J30" s="43">
        <v>4.6100000000000003</v>
      </c>
      <c r="K30" s="43">
        <v>4.6100000000000003</v>
      </c>
      <c r="L30" s="43">
        <v>4.6100000000000003</v>
      </c>
      <c r="M30" s="43">
        <v>4.6100000000000003</v>
      </c>
      <c r="N30" s="43">
        <v>4.6100000000000003</v>
      </c>
      <c r="O30" s="43">
        <v>4.6100000000000003</v>
      </c>
      <c r="P30" s="43">
        <v>4.6100000000000003</v>
      </c>
      <c r="Q30" s="43">
        <v>4.6100000000000003</v>
      </c>
      <c r="R30" s="43">
        <v>4.6100000000000003</v>
      </c>
      <c r="S30" s="43">
        <v>4.6100000000000003</v>
      </c>
      <c r="T30" s="43">
        <v>4.6100000000000003</v>
      </c>
      <c r="U30" s="43">
        <v>4.6100000000000003</v>
      </c>
      <c r="V30" s="43">
        <v>4.6100000000000003</v>
      </c>
      <c r="W30" s="43">
        <v>4.6100000000000003</v>
      </c>
      <c r="X30" s="43">
        <v>4.6100000000000003</v>
      </c>
      <c r="Y30" s="43">
        <v>4.6100000000000003</v>
      </c>
      <c r="Z30" s="43">
        <v>4.6100000000000003</v>
      </c>
      <c r="AA30" s="43">
        <v>4.6100000000000003</v>
      </c>
    </row>
    <row r="31" spans="1:27" ht="12.75" hidden="1" customHeight="1" outlineLevel="1" x14ac:dyDescent="0.2">
      <c r="A31" s="92" t="s">
        <v>2270</v>
      </c>
      <c r="B31" s="62" t="s">
        <v>79</v>
      </c>
      <c r="C31" s="42" t="s">
        <v>77</v>
      </c>
      <c r="D31" s="43">
        <f>$D$11</f>
        <v>216.36</v>
      </c>
      <c r="E31" s="43">
        <f t="shared" ref="E31:AA31" si="14">$D$11</f>
        <v>216.36</v>
      </c>
      <c r="F31" s="43">
        <f t="shared" si="14"/>
        <v>216.36</v>
      </c>
      <c r="G31" s="43">
        <f t="shared" si="14"/>
        <v>216.36</v>
      </c>
      <c r="H31" s="43">
        <f t="shared" si="14"/>
        <v>216.36</v>
      </c>
      <c r="I31" s="43">
        <f t="shared" si="14"/>
        <v>216.36</v>
      </c>
      <c r="J31" s="43">
        <f t="shared" si="14"/>
        <v>216.36</v>
      </c>
      <c r="K31" s="43">
        <f t="shared" si="14"/>
        <v>216.36</v>
      </c>
      <c r="L31" s="43">
        <f t="shared" si="14"/>
        <v>216.36</v>
      </c>
      <c r="M31" s="43">
        <f t="shared" si="14"/>
        <v>216.36</v>
      </c>
      <c r="N31" s="43">
        <f t="shared" si="14"/>
        <v>216.36</v>
      </c>
      <c r="O31" s="43">
        <f t="shared" si="14"/>
        <v>216.36</v>
      </c>
      <c r="P31" s="43">
        <f t="shared" si="14"/>
        <v>216.36</v>
      </c>
      <c r="Q31" s="43">
        <f t="shared" si="14"/>
        <v>216.36</v>
      </c>
      <c r="R31" s="43">
        <f t="shared" si="14"/>
        <v>216.36</v>
      </c>
      <c r="S31" s="43">
        <f t="shared" si="14"/>
        <v>216.36</v>
      </c>
      <c r="T31" s="43">
        <f t="shared" si="14"/>
        <v>216.36</v>
      </c>
      <c r="U31" s="43">
        <f t="shared" si="14"/>
        <v>216.36</v>
      </c>
      <c r="V31" s="43">
        <f t="shared" si="14"/>
        <v>216.36</v>
      </c>
      <c r="W31" s="43">
        <f t="shared" si="14"/>
        <v>216.36</v>
      </c>
      <c r="X31" s="43">
        <f t="shared" si="14"/>
        <v>216.36</v>
      </c>
      <c r="Y31" s="43">
        <f t="shared" si="14"/>
        <v>216.36</v>
      </c>
      <c r="Z31" s="43">
        <f t="shared" si="14"/>
        <v>216.36</v>
      </c>
      <c r="AA31" s="43">
        <f t="shared" si="14"/>
        <v>216.36</v>
      </c>
    </row>
    <row r="32" spans="1:27" ht="12.75" customHeight="1" collapsed="1" x14ac:dyDescent="0.2">
      <c r="A32" s="91" t="s">
        <v>2271</v>
      </c>
      <c r="B32" s="27" t="str">
        <f>"06"&amp;"."&amp;$B$801&amp;"."&amp;$B$802</f>
        <v>06.03.2023</v>
      </c>
      <c r="C32" s="83" t="s">
        <v>74</v>
      </c>
      <c r="D32" s="84">
        <f>ROUND(((D33+D34+D36+D35)/1000),5)</f>
        <v>1.7828900000000001</v>
      </c>
      <c r="E32" s="84">
        <f>ROUND(((E33+E34+E36+E35)/1000),5)</f>
        <v>1.5973599999999999</v>
      </c>
      <c r="F32" s="84">
        <f>ROUND(((F33+F34+F36+F35)/1000),5)</f>
        <v>1.4844299999999999</v>
      </c>
      <c r="G32" s="84">
        <f t="shared" ref="G32:AA32" si="15">ROUND(((G33+G34+G36+G35)/1000),5)</f>
        <v>1.4835100000000001</v>
      </c>
      <c r="H32" s="84">
        <f t="shared" si="15"/>
        <v>1.63137</v>
      </c>
      <c r="I32" s="84">
        <f t="shared" si="15"/>
        <v>1.7950999999999999</v>
      </c>
      <c r="J32" s="84">
        <f t="shared" si="15"/>
        <v>1.86171</v>
      </c>
      <c r="K32" s="84">
        <f t="shared" si="15"/>
        <v>1.9858899999999999</v>
      </c>
      <c r="L32" s="84">
        <f t="shared" si="15"/>
        <v>2.07029</v>
      </c>
      <c r="M32" s="84">
        <f t="shared" si="15"/>
        <v>2.0968499999999999</v>
      </c>
      <c r="N32" s="84">
        <f t="shared" si="15"/>
        <v>2.1507499999999999</v>
      </c>
      <c r="O32" s="84">
        <f t="shared" si="15"/>
        <v>2.1291699999999998</v>
      </c>
      <c r="P32" s="84">
        <f t="shared" si="15"/>
        <v>2.1029399999999998</v>
      </c>
      <c r="Q32" s="84">
        <f t="shared" si="15"/>
        <v>2.10772</v>
      </c>
      <c r="R32" s="84">
        <f t="shared" si="15"/>
        <v>2.10141</v>
      </c>
      <c r="S32" s="84">
        <f t="shared" si="15"/>
        <v>2.0699000000000001</v>
      </c>
      <c r="T32" s="84">
        <f t="shared" si="15"/>
        <v>2.0384199999999999</v>
      </c>
      <c r="U32" s="84">
        <f t="shared" si="15"/>
        <v>2.0394299999999999</v>
      </c>
      <c r="V32" s="84">
        <f t="shared" si="15"/>
        <v>2.08195</v>
      </c>
      <c r="W32" s="84">
        <f t="shared" si="15"/>
        <v>2.1033900000000001</v>
      </c>
      <c r="X32" s="84">
        <f t="shared" si="15"/>
        <v>2.0720399999999999</v>
      </c>
      <c r="Y32" s="84">
        <f t="shared" si="15"/>
        <v>2.0219100000000001</v>
      </c>
      <c r="Z32" s="84">
        <f t="shared" si="15"/>
        <v>1.88931</v>
      </c>
      <c r="AA32" s="84">
        <f t="shared" si="15"/>
        <v>1.7946200000000001</v>
      </c>
    </row>
    <row r="33" spans="1:27" ht="12.75" hidden="1" customHeight="1" outlineLevel="1" x14ac:dyDescent="0.2">
      <c r="A33" s="92" t="s">
        <v>2272</v>
      </c>
      <c r="B33" s="62" t="s">
        <v>231</v>
      </c>
      <c r="C33" s="42" t="s">
        <v>77</v>
      </c>
      <c r="D33" s="43">
        <v>1495.74</v>
      </c>
      <c r="E33" s="43">
        <v>1310.21</v>
      </c>
      <c r="F33" s="43">
        <v>1197.28</v>
      </c>
      <c r="G33" s="43">
        <v>1196.3599999999999</v>
      </c>
      <c r="H33" s="43">
        <v>1344.22</v>
      </c>
      <c r="I33" s="43">
        <v>1507.95</v>
      </c>
      <c r="J33" s="43">
        <v>1574.56</v>
      </c>
      <c r="K33" s="43">
        <v>1698.74</v>
      </c>
      <c r="L33" s="43">
        <v>1783.14</v>
      </c>
      <c r="M33" s="43">
        <v>1809.7</v>
      </c>
      <c r="N33" s="43">
        <v>1863.6</v>
      </c>
      <c r="O33" s="43">
        <v>1842.02</v>
      </c>
      <c r="P33" s="43">
        <v>1815.79</v>
      </c>
      <c r="Q33" s="43">
        <v>1820.57</v>
      </c>
      <c r="R33" s="43">
        <v>1814.26</v>
      </c>
      <c r="S33" s="43">
        <v>1782.75</v>
      </c>
      <c r="T33" s="43">
        <v>1751.27</v>
      </c>
      <c r="U33" s="43">
        <v>1752.28</v>
      </c>
      <c r="V33" s="43">
        <v>1794.8</v>
      </c>
      <c r="W33" s="43">
        <v>1816.24</v>
      </c>
      <c r="X33" s="43">
        <v>1784.89</v>
      </c>
      <c r="Y33" s="43">
        <v>1734.76</v>
      </c>
      <c r="Z33" s="43">
        <v>1602.16</v>
      </c>
      <c r="AA33" s="43">
        <v>1507.47</v>
      </c>
    </row>
    <row r="34" spans="1:27" ht="12.75" hidden="1" customHeight="1" outlineLevel="1" x14ac:dyDescent="0.2">
      <c r="A34" s="92" t="s">
        <v>2273</v>
      </c>
      <c r="B34" s="62" t="s">
        <v>88</v>
      </c>
      <c r="C34" s="42" t="s">
        <v>77</v>
      </c>
      <c r="D34" s="43">
        <f t="shared" ref="D34:AA34" si="16">$D$9</f>
        <v>66.180000000000007</v>
      </c>
      <c r="E34" s="43">
        <f t="shared" si="16"/>
        <v>66.180000000000007</v>
      </c>
      <c r="F34" s="43">
        <f t="shared" si="16"/>
        <v>66.180000000000007</v>
      </c>
      <c r="G34" s="43">
        <f t="shared" si="16"/>
        <v>66.180000000000007</v>
      </c>
      <c r="H34" s="43">
        <f t="shared" si="16"/>
        <v>66.180000000000007</v>
      </c>
      <c r="I34" s="43">
        <f t="shared" si="16"/>
        <v>66.180000000000007</v>
      </c>
      <c r="J34" s="43">
        <f t="shared" si="16"/>
        <v>66.180000000000007</v>
      </c>
      <c r="K34" s="43">
        <f t="shared" si="16"/>
        <v>66.180000000000007</v>
      </c>
      <c r="L34" s="43">
        <f t="shared" si="16"/>
        <v>66.180000000000007</v>
      </c>
      <c r="M34" s="43">
        <f t="shared" si="16"/>
        <v>66.180000000000007</v>
      </c>
      <c r="N34" s="43">
        <f t="shared" si="16"/>
        <v>66.180000000000007</v>
      </c>
      <c r="O34" s="43">
        <f t="shared" si="16"/>
        <v>66.180000000000007</v>
      </c>
      <c r="P34" s="43">
        <f t="shared" si="16"/>
        <v>66.180000000000007</v>
      </c>
      <c r="Q34" s="43">
        <f t="shared" si="16"/>
        <v>66.180000000000007</v>
      </c>
      <c r="R34" s="43">
        <f t="shared" si="16"/>
        <v>66.180000000000007</v>
      </c>
      <c r="S34" s="43">
        <f t="shared" si="16"/>
        <v>66.180000000000007</v>
      </c>
      <c r="T34" s="43">
        <f t="shared" si="16"/>
        <v>66.180000000000007</v>
      </c>
      <c r="U34" s="43">
        <f t="shared" si="16"/>
        <v>66.180000000000007</v>
      </c>
      <c r="V34" s="43">
        <f t="shared" si="16"/>
        <v>66.180000000000007</v>
      </c>
      <c r="W34" s="43">
        <f t="shared" si="16"/>
        <v>66.180000000000007</v>
      </c>
      <c r="X34" s="43">
        <f t="shared" si="16"/>
        <v>66.180000000000007</v>
      </c>
      <c r="Y34" s="43">
        <f t="shared" si="16"/>
        <v>66.180000000000007</v>
      </c>
      <c r="Z34" s="43">
        <f t="shared" si="16"/>
        <v>66.180000000000007</v>
      </c>
      <c r="AA34" s="43">
        <f t="shared" si="16"/>
        <v>66.180000000000007</v>
      </c>
    </row>
    <row r="35" spans="1:27" ht="12.75" hidden="1" customHeight="1" outlineLevel="1" x14ac:dyDescent="0.2">
      <c r="A35" s="92" t="s">
        <v>2274</v>
      </c>
      <c r="B35" s="62" t="s">
        <v>81</v>
      </c>
      <c r="C35" s="42" t="s">
        <v>77</v>
      </c>
      <c r="D35" s="43">
        <v>4.6100000000000003</v>
      </c>
      <c r="E35" s="43">
        <v>4.6100000000000003</v>
      </c>
      <c r="F35" s="43">
        <v>4.6100000000000003</v>
      </c>
      <c r="G35" s="43">
        <v>4.6100000000000003</v>
      </c>
      <c r="H35" s="43">
        <v>4.6100000000000003</v>
      </c>
      <c r="I35" s="43">
        <v>4.6100000000000003</v>
      </c>
      <c r="J35" s="43">
        <v>4.6100000000000003</v>
      </c>
      <c r="K35" s="43">
        <v>4.6100000000000003</v>
      </c>
      <c r="L35" s="43">
        <v>4.6100000000000003</v>
      </c>
      <c r="M35" s="43">
        <v>4.6100000000000003</v>
      </c>
      <c r="N35" s="43">
        <v>4.6100000000000003</v>
      </c>
      <c r="O35" s="43">
        <v>4.6100000000000003</v>
      </c>
      <c r="P35" s="43">
        <v>4.6100000000000003</v>
      </c>
      <c r="Q35" s="43">
        <v>4.6100000000000003</v>
      </c>
      <c r="R35" s="43">
        <v>4.6100000000000003</v>
      </c>
      <c r="S35" s="43">
        <v>4.6100000000000003</v>
      </c>
      <c r="T35" s="43">
        <v>4.6100000000000003</v>
      </c>
      <c r="U35" s="43">
        <v>4.6100000000000003</v>
      </c>
      <c r="V35" s="43">
        <v>4.6100000000000003</v>
      </c>
      <c r="W35" s="43">
        <v>4.6100000000000003</v>
      </c>
      <c r="X35" s="43">
        <v>4.6100000000000003</v>
      </c>
      <c r="Y35" s="43">
        <v>4.6100000000000003</v>
      </c>
      <c r="Z35" s="43">
        <v>4.6100000000000003</v>
      </c>
      <c r="AA35" s="43">
        <v>4.6100000000000003</v>
      </c>
    </row>
    <row r="36" spans="1:27" ht="12.75" hidden="1" customHeight="1" outlineLevel="1" x14ac:dyDescent="0.2">
      <c r="A36" s="92" t="s">
        <v>2275</v>
      </c>
      <c r="B36" s="62" t="s">
        <v>79</v>
      </c>
      <c r="C36" s="42" t="s">
        <v>77</v>
      </c>
      <c r="D36" s="43">
        <f>$D$11</f>
        <v>216.36</v>
      </c>
      <c r="E36" s="43">
        <f t="shared" ref="E36:AA36" si="17">$D$11</f>
        <v>216.36</v>
      </c>
      <c r="F36" s="43">
        <f t="shared" si="17"/>
        <v>216.36</v>
      </c>
      <c r="G36" s="43">
        <f t="shared" si="17"/>
        <v>216.36</v>
      </c>
      <c r="H36" s="43">
        <f t="shared" si="17"/>
        <v>216.36</v>
      </c>
      <c r="I36" s="43">
        <f t="shared" si="17"/>
        <v>216.36</v>
      </c>
      <c r="J36" s="43">
        <f t="shared" si="17"/>
        <v>216.36</v>
      </c>
      <c r="K36" s="43">
        <f t="shared" si="17"/>
        <v>216.36</v>
      </c>
      <c r="L36" s="43">
        <f t="shared" si="17"/>
        <v>216.36</v>
      </c>
      <c r="M36" s="43">
        <f t="shared" si="17"/>
        <v>216.36</v>
      </c>
      <c r="N36" s="43">
        <f t="shared" si="17"/>
        <v>216.36</v>
      </c>
      <c r="O36" s="43">
        <f t="shared" si="17"/>
        <v>216.36</v>
      </c>
      <c r="P36" s="43">
        <f t="shared" si="17"/>
        <v>216.36</v>
      </c>
      <c r="Q36" s="43">
        <f t="shared" si="17"/>
        <v>216.36</v>
      </c>
      <c r="R36" s="43">
        <f t="shared" si="17"/>
        <v>216.36</v>
      </c>
      <c r="S36" s="43">
        <f t="shared" si="17"/>
        <v>216.36</v>
      </c>
      <c r="T36" s="43">
        <f t="shared" si="17"/>
        <v>216.36</v>
      </c>
      <c r="U36" s="43">
        <f t="shared" si="17"/>
        <v>216.36</v>
      </c>
      <c r="V36" s="43">
        <f t="shared" si="17"/>
        <v>216.36</v>
      </c>
      <c r="W36" s="43">
        <f t="shared" si="17"/>
        <v>216.36</v>
      </c>
      <c r="X36" s="43">
        <f t="shared" si="17"/>
        <v>216.36</v>
      </c>
      <c r="Y36" s="43">
        <f t="shared" si="17"/>
        <v>216.36</v>
      </c>
      <c r="Z36" s="43">
        <f t="shared" si="17"/>
        <v>216.36</v>
      </c>
      <c r="AA36" s="43">
        <f t="shared" si="17"/>
        <v>216.36</v>
      </c>
    </row>
    <row r="37" spans="1:27" ht="12.75" customHeight="1" collapsed="1" x14ac:dyDescent="0.2">
      <c r="A37" s="91" t="s">
        <v>2276</v>
      </c>
      <c r="B37" s="27" t="str">
        <f>"07"&amp;"."&amp;$B$801&amp;"."&amp;$B$802</f>
        <v>07.03.2023</v>
      </c>
      <c r="C37" s="83" t="s">
        <v>74</v>
      </c>
      <c r="D37" s="84">
        <f>ROUND(((D38+D39+D41+D40)/1000),5)</f>
        <v>1.5012000000000001</v>
      </c>
      <c r="E37" s="84">
        <f>ROUND(((E38+E39+E41+E40)/1000),5)</f>
        <v>1.43604</v>
      </c>
      <c r="F37" s="84">
        <f>ROUND(((F38+F39+F41+F40)/1000),5)</f>
        <v>1.3871199999999999</v>
      </c>
      <c r="G37" s="84">
        <f t="shared" ref="G37:AA37" si="18">ROUND(((G38+G39+G41+G40)/1000),5)</f>
        <v>1.4016599999999999</v>
      </c>
      <c r="H37" s="84">
        <f t="shared" si="18"/>
        <v>1.4677100000000001</v>
      </c>
      <c r="I37" s="84">
        <f t="shared" si="18"/>
        <v>1.6818500000000001</v>
      </c>
      <c r="J37" s="84">
        <f t="shared" si="18"/>
        <v>1.8229900000000001</v>
      </c>
      <c r="K37" s="84">
        <f t="shared" si="18"/>
        <v>1.9468700000000001</v>
      </c>
      <c r="L37" s="84">
        <f t="shared" si="18"/>
        <v>2.0321500000000001</v>
      </c>
      <c r="M37" s="84">
        <f t="shared" si="18"/>
        <v>2.0142099999999998</v>
      </c>
      <c r="N37" s="84">
        <f t="shared" si="18"/>
        <v>2.0937899999999998</v>
      </c>
      <c r="O37" s="84">
        <f t="shared" si="18"/>
        <v>2.1226099999999999</v>
      </c>
      <c r="P37" s="84">
        <f t="shared" si="18"/>
        <v>2.06819</v>
      </c>
      <c r="Q37" s="84">
        <f t="shared" si="18"/>
        <v>2.0404399999999998</v>
      </c>
      <c r="R37" s="84">
        <f t="shared" si="18"/>
        <v>2.0013999999999998</v>
      </c>
      <c r="S37" s="84">
        <f t="shared" si="18"/>
        <v>1.99393</v>
      </c>
      <c r="T37" s="84">
        <f t="shared" si="18"/>
        <v>2.0150399999999999</v>
      </c>
      <c r="U37" s="84">
        <f t="shared" si="18"/>
        <v>2.0011199999999998</v>
      </c>
      <c r="V37" s="84">
        <f t="shared" si="18"/>
        <v>2.0309699999999999</v>
      </c>
      <c r="W37" s="84">
        <f t="shared" si="18"/>
        <v>2.0862799999999999</v>
      </c>
      <c r="X37" s="84">
        <f t="shared" si="18"/>
        <v>2.04522</v>
      </c>
      <c r="Y37" s="84">
        <f t="shared" si="18"/>
        <v>1.93302</v>
      </c>
      <c r="Z37" s="84">
        <f t="shared" si="18"/>
        <v>1.87812</v>
      </c>
      <c r="AA37" s="84">
        <f t="shared" si="18"/>
        <v>1.78626</v>
      </c>
    </row>
    <row r="38" spans="1:27" ht="12.75" hidden="1" customHeight="1" outlineLevel="1" x14ac:dyDescent="0.2">
      <c r="A38" s="92" t="s">
        <v>2277</v>
      </c>
      <c r="B38" s="62" t="s">
        <v>231</v>
      </c>
      <c r="C38" s="42" t="s">
        <v>77</v>
      </c>
      <c r="D38" s="43">
        <v>1214.05</v>
      </c>
      <c r="E38" s="43">
        <v>1148.8900000000001</v>
      </c>
      <c r="F38" s="43">
        <v>1099.97</v>
      </c>
      <c r="G38" s="43">
        <v>1114.51</v>
      </c>
      <c r="H38" s="43">
        <v>1180.56</v>
      </c>
      <c r="I38" s="43">
        <v>1394.7</v>
      </c>
      <c r="J38" s="43">
        <v>1535.84</v>
      </c>
      <c r="K38" s="43">
        <v>1659.72</v>
      </c>
      <c r="L38" s="43">
        <v>1745</v>
      </c>
      <c r="M38" s="43">
        <v>1727.06</v>
      </c>
      <c r="N38" s="43">
        <v>1806.64</v>
      </c>
      <c r="O38" s="43">
        <v>1835.46</v>
      </c>
      <c r="P38" s="43">
        <v>1781.04</v>
      </c>
      <c r="Q38" s="43">
        <v>1753.29</v>
      </c>
      <c r="R38" s="43">
        <v>1714.25</v>
      </c>
      <c r="S38" s="43">
        <v>1706.78</v>
      </c>
      <c r="T38" s="43">
        <v>1727.89</v>
      </c>
      <c r="U38" s="43">
        <v>1713.97</v>
      </c>
      <c r="V38" s="43">
        <v>1743.82</v>
      </c>
      <c r="W38" s="43">
        <v>1799.13</v>
      </c>
      <c r="X38" s="43">
        <v>1758.07</v>
      </c>
      <c r="Y38" s="43">
        <v>1645.87</v>
      </c>
      <c r="Z38" s="43">
        <v>1590.97</v>
      </c>
      <c r="AA38" s="43">
        <v>1499.11</v>
      </c>
    </row>
    <row r="39" spans="1:27" ht="12.75" hidden="1" customHeight="1" outlineLevel="1" x14ac:dyDescent="0.2">
      <c r="A39" s="92" t="s">
        <v>2278</v>
      </c>
      <c r="B39" s="62" t="s">
        <v>88</v>
      </c>
      <c r="C39" s="42" t="s">
        <v>77</v>
      </c>
      <c r="D39" s="43">
        <f t="shared" ref="D39:AA39" si="19">$D$9</f>
        <v>66.180000000000007</v>
      </c>
      <c r="E39" s="43">
        <f t="shared" si="19"/>
        <v>66.180000000000007</v>
      </c>
      <c r="F39" s="43">
        <f t="shared" si="19"/>
        <v>66.180000000000007</v>
      </c>
      <c r="G39" s="43">
        <f t="shared" si="19"/>
        <v>66.180000000000007</v>
      </c>
      <c r="H39" s="43">
        <f t="shared" si="19"/>
        <v>66.180000000000007</v>
      </c>
      <c r="I39" s="43">
        <f t="shared" si="19"/>
        <v>66.180000000000007</v>
      </c>
      <c r="J39" s="43">
        <f t="shared" si="19"/>
        <v>66.180000000000007</v>
      </c>
      <c r="K39" s="43">
        <f t="shared" si="19"/>
        <v>66.180000000000007</v>
      </c>
      <c r="L39" s="43">
        <f t="shared" si="19"/>
        <v>66.180000000000007</v>
      </c>
      <c r="M39" s="43">
        <f t="shared" si="19"/>
        <v>66.180000000000007</v>
      </c>
      <c r="N39" s="43">
        <f t="shared" si="19"/>
        <v>66.180000000000007</v>
      </c>
      <c r="O39" s="43">
        <f t="shared" si="19"/>
        <v>66.180000000000007</v>
      </c>
      <c r="P39" s="43">
        <f t="shared" si="19"/>
        <v>66.180000000000007</v>
      </c>
      <c r="Q39" s="43">
        <f t="shared" si="19"/>
        <v>66.180000000000007</v>
      </c>
      <c r="R39" s="43">
        <f t="shared" si="19"/>
        <v>66.180000000000007</v>
      </c>
      <c r="S39" s="43">
        <f t="shared" si="19"/>
        <v>66.180000000000007</v>
      </c>
      <c r="T39" s="43">
        <f t="shared" si="19"/>
        <v>66.180000000000007</v>
      </c>
      <c r="U39" s="43">
        <f t="shared" si="19"/>
        <v>66.180000000000007</v>
      </c>
      <c r="V39" s="43">
        <f t="shared" si="19"/>
        <v>66.180000000000007</v>
      </c>
      <c r="W39" s="43">
        <f t="shared" si="19"/>
        <v>66.180000000000007</v>
      </c>
      <c r="X39" s="43">
        <f t="shared" si="19"/>
        <v>66.180000000000007</v>
      </c>
      <c r="Y39" s="43">
        <f t="shared" si="19"/>
        <v>66.180000000000007</v>
      </c>
      <c r="Z39" s="43">
        <f t="shared" si="19"/>
        <v>66.180000000000007</v>
      </c>
      <c r="AA39" s="43">
        <f t="shared" si="19"/>
        <v>66.180000000000007</v>
      </c>
    </row>
    <row r="40" spans="1:27" ht="12.75" hidden="1" customHeight="1" outlineLevel="1" x14ac:dyDescent="0.2">
      <c r="A40" s="92" t="s">
        <v>2279</v>
      </c>
      <c r="B40" s="62" t="s">
        <v>81</v>
      </c>
      <c r="C40" s="42" t="s">
        <v>77</v>
      </c>
      <c r="D40" s="43">
        <v>4.6100000000000003</v>
      </c>
      <c r="E40" s="43">
        <v>4.6100000000000003</v>
      </c>
      <c r="F40" s="43">
        <v>4.6100000000000003</v>
      </c>
      <c r="G40" s="43">
        <v>4.6100000000000003</v>
      </c>
      <c r="H40" s="43">
        <v>4.6100000000000003</v>
      </c>
      <c r="I40" s="43">
        <v>4.6100000000000003</v>
      </c>
      <c r="J40" s="43">
        <v>4.6100000000000003</v>
      </c>
      <c r="K40" s="43">
        <v>4.6100000000000003</v>
      </c>
      <c r="L40" s="43">
        <v>4.6100000000000003</v>
      </c>
      <c r="M40" s="43">
        <v>4.6100000000000003</v>
      </c>
      <c r="N40" s="43">
        <v>4.6100000000000003</v>
      </c>
      <c r="O40" s="43">
        <v>4.6100000000000003</v>
      </c>
      <c r="P40" s="43">
        <v>4.6100000000000003</v>
      </c>
      <c r="Q40" s="43">
        <v>4.6100000000000003</v>
      </c>
      <c r="R40" s="43">
        <v>4.6100000000000003</v>
      </c>
      <c r="S40" s="43">
        <v>4.6100000000000003</v>
      </c>
      <c r="T40" s="43">
        <v>4.6100000000000003</v>
      </c>
      <c r="U40" s="43">
        <v>4.6100000000000003</v>
      </c>
      <c r="V40" s="43">
        <v>4.6100000000000003</v>
      </c>
      <c r="W40" s="43">
        <v>4.6100000000000003</v>
      </c>
      <c r="X40" s="43">
        <v>4.6100000000000003</v>
      </c>
      <c r="Y40" s="43">
        <v>4.6100000000000003</v>
      </c>
      <c r="Z40" s="43">
        <v>4.6100000000000003</v>
      </c>
      <c r="AA40" s="43">
        <v>4.6100000000000003</v>
      </c>
    </row>
    <row r="41" spans="1:27" ht="12.75" hidden="1" customHeight="1" outlineLevel="1" x14ac:dyDescent="0.2">
      <c r="A41" s="92" t="s">
        <v>2280</v>
      </c>
      <c r="B41" s="62" t="s">
        <v>79</v>
      </c>
      <c r="C41" s="42" t="s">
        <v>77</v>
      </c>
      <c r="D41" s="43">
        <f>$D$11</f>
        <v>216.36</v>
      </c>
      <c r="E41" s="43">
        <f t="shared" ref="E41:AA41" si="20">$D$11</f>
        <v>216.36</v>
      </c>
      <c r="F41" s="43">
        <f t="shared" si="20"/>
        <v>216.36</v>
      </c>
      <c r="G41" s="43">
        <f t="shared" si="20"/>
        <v>216.36</v>
      </c>
      <c r="H41" s="43">
        <f t="shared" si="20"/>
        <v>216.36</v>
      </c>
      <c r="I41" s="43">
        <f t="shared" si="20"/>
        <v>216.36</v>
      </c>
      <c r="J41" s="43">
        <f t="shared" si="20"/>
        <v>216.36</v>
      </c>
      <c r="K41" s="43">
        <f t="shared" si="20"/>
        <v>216.36</v>
      </c>
      <c r="L41" s="43">
        <f t="shared" si="20"/>
        <v>216.36</v>
      </c>
      <c r="M41" s="43">
        <f t="shared" si="20"/>
        <v>216.36</v>
      </c>
      <c r="N41" s="43">
        <f t="shared" si="20"/>
        <v>216.36</v>
      </c>
      <c r="O41" s="43">
        <f t="shared" si="20"/>
        <v>216.36</v>
      </c>
      <c r="P41" s="43">
        <f t="shared" si="20"/>
        <v>216.36</v>
      </c>
      <c r="Q41" s="43">
        <f t="shared" si="20"/>
        <v>216.36</v>
      </c>
      <c r="R41" s="43">
        <f t="shared" si="20"/>
        <v>216.36</v>
      </c>
      <c r="S41" s="43">
        <f t="shared" si="20"/>
        <v>216.36</v>
      </c>
      <c r="T41" s="43">
        <f t="shared" si="20"/>
        <v>216.36</v>
      </c>
      <c r="U41" s="43">
        <f t="shared" si="20"/>
        <v>216.36</v>
      </c>
      <c r="V41" s="43">
        <f t="shared" si="20"/>
        <v>216.36</v>
      </c>
      <c r="W41" s="43">
        <f t="shared" si="20"/>
        <v>216.36</v>
      </c>
      <c r="X41" s="43">
        <f t="shared" si="20"/>
        <v>216.36</v>
      </c>
      <c r="Y41" s="43">
        <f t="shared" si="20"/>
        <v>216.36</v>
      </c>
      <c r="Z41" s="43">
        <f t="shared" si="20"/>
        <v>216.36</v>
      </c>
      <c r="AA41" s="43">
        <f t="shared" si="20"/>
        <v>216.36</v>
      </c>
    </row>
    <row r="42" spans="1:27" ht="12.75" customHeight="1" collapsed="1" x14ac:dyDescent="0.2">
      <c r="A42" s="91" t="s">
        <v>2281</v>
      </c>
      <c r="B42" s="27" t="str">
        <f>"08"&amp;"."&amp;$B$801&amp;"."&amp;$B$802</f>
        <v>08.03.2023</v>
      </c>
      <c r="C42" s="83" t="s">
        <v>74</v>
      </c>
      <c r="D42" s="84">
        <f>ROUND(((D43+D44+D46+D45)/1000),5)</f>
        <v>1.4935799999999999</v>
      </c>
      <c r="E42" s="84">
        <f>ROUND(((E43+E44+E46+E45)/1000),5)</f>
        <v>1.42825</v>
      </c>
      <c r="F42" s="84">
        <f>ROUND(((F43+F44+F46+F45)/1000),5)</f>
        <v>1.37602</v>
      </c>
      <c r="G42" s="84">
        <f t="shared" ref="G42:AA42" si="21">ROUND(((G43+G44+G46+G45)/1000),5)</f>
        <v>1.3667</v>
      </c>
      <c r="H42" s="84">
        <f t="shared" si="21"/>
        <v>1.3991800000000001</v>
      </c>
      <c r="I42" s="84">
        <f t="shared" si="21"/>
        <v>1.4033800000000001</v>
      </c>
      <c r="J42" s="84">
        <f t="shared" si="21"/>
        <v>1.4144300000000001</v>
      </c>
      <c r="K42" s="84">
        <f t="shared" si="21"/>
        <v>1.4815100000000001</v>
      </c>
      <c r="L42" s="84">
        <f t="shared" si="21"/>
        <v>1.8047800000000001</v>
      </c>
      <c r="M42" s="84">
        <f t="shared" si="21"/>
        <v>1.88157</v>
      </c>
      <c r="N42" s="84">
        <f t="shared" si="21"/>
        <v>1.9097500000000001</v>
      </c>
      <c r="O42" s="84">
        <f t="shared" si="21"/>
        <v>1.9123000000000001</v>
      </c>
      <c r="P42" s="84">
        <f t="shared" si="21"/>
        <v>1.9074</v>
      </c>
      <c r="Q42" s="84">
        <f t="shared" si="21"/>
        <v>1.9027099999999999</v>
      </c>
      <c r="R42" s="84">
        <f t="shared" si="21"/>
        <v>2.0491899999999998</v>
      </c>
      <c r="S42" s="84">
        <f t="shared" si="21"/>
        <v>2.08019</v>
      </c>
      <c r="T42" s="84">
        <f t="shared" si="21"/>
        <v>2.0896699999999999</v>
      </c>
      <c r="U42" s="84">
        <f t="shared" si="21"/>
        <v>2.0665399999999998</v>
      </c>
      <c r="V42" s="84">
        <f t="shared" si="21"/>
        <v>2.2475900000000002</v>
      </c>
      <c r="W42" s="84">
        <f t="shared" si="21"/>
        <v>2.27637</v>
      </c>
      <c r="X42" s="84">
        <f t="shared" si="21"/>
        <v>2.3477899999999998</v>
      </c>
      <c r="Y42" s="84">
        <f t="shared" si="21"/>
        <v>2.1635399999999998</v>
      </c>
      <c r="Z42" s="84">
        <f t="shared" si="21"/>
        <v>1.8027599999999999</v>
      </c>
      <c r="AA42" s="84">
        <f t="shared" si="21"/>
        <v>1.5786899999999999</v>
      </c>
    </row>
    <row r="43" spans="1:27" ht="12.75" hidden="1" customHeight="1" outlineLevel="1" x14ac:dyDescent="0.2">
      <c r="A43" s="92" t="s">
        <v>2282</v>
      </c>
      <c r="B43" s="62" t="s">
        <v>231</v>
      </c>
      <c r="C43" s="42" t="s">
        <v>77</v>
      </c>
      <c r="D43" s="43">
        <v>1206.43</v>
      </c>
      <c r="E43" s="43">
        <v>1141.0999999999999</v>
      </c>
      <c r="F43" s="43">
        <v>1088.8699999999999</v>
      </c>
      <c r="G43" s="43">
        <v>1079.55</v>
      </c>
      <c r="H43" s="43">
        <v>1112.03</v>
      </c>
      <c r="I43" s="43">
        <v>1116.23</v>
      </c>
      <c r="J43" s="43">
        <v>1127.28</v>
      </c>
      <c r="K43" s="43">
        <v>1194.3599999999999</v>
      </c>
      <c r="L43" s="43">
        <v>1517.63</v>
      </c>
      <c r="M43" s="43">
        <v>1594.42</v>
      </c>
      <c r="N43" s="43">
        <v>1622.6</v>
      </c>
      <c r="O43" s="43">
        <v>1625.15</v>
      </c>
      <c r="P43" s="43">
        <v>1620.25</v>
      </c>
      <c r="Q43" s="43">
        <v>1615.56</v>
      </c>
      <c r="R43" s="43">
        <v>1762.04</v>
      </c>
      <c r="S43" s="43">
        <v>1793.04</v>
      </c>
      <c r="T43" s="43">
        <v>1802.52</v>
      </c>
      <c r="U43" s="43">
        <v>1779.39</v>
      </c>
      <c r="V43" s="43">
        <v>1960.44</v>
      </c>
      <c r="W43" s="43">
        <v>1989.22</v>
      </c>
      <c r="X43" s="43">
        <v>2060.64</v>
      </c>
      <c r="Y43" s="43">
        <v>1876.39</v>
      </c>
      <c r="Z43" s="43">
        <v>1515.61</v>
      </c>
      <c r="AA43" s="43">
        <v>1291.54</v>
      </c>
    </row>
    <row r="44" spans="1:27" ht="12.75" hidden="1" customHeight="1" outlineLevel="1" x14ac:dyDescent="0.2">
      <c r="A44" s="92" t="s">
        <v>2283</v>
      </c>
      <c r="B44" s="62" t="s">
        <v>88</v>
      </c>
      <c r="C44" s="42" t="s">
        <v>77</v>
      </c>
      <c r="D44" s="43">
        <f t="shared" ref="D44:AA44" si="22">$D$9</f>
        <v>66.180000000000007</v>
      </c>
      <c r="E44" s="43">
        <f t="shared" si="22"/>
        <v>66.180000000000007</v>
      </c>
      <c r="F44" s="43">
        <f t="shared" si="22"/>
        <v>66.180000000000007</v>
      </c>
      <c r="G44" s="43">
        <f t="shared" si="22"/>
        <v>66.180000000000007</v>
      </c>
      <c r="H44" s="43">
        <f t="shared" si="22"/>
        <v>66.180000000000007</v>
      </c>
      <c r="I44" s="43">
        <f t="shared" si="22"/>
        <v>66.180000000000007</v>
      </c>
      <c r="J44" s="43">
        <f t="shared" si="22"/>
        <v>66.180000000000007</v>
      </c>
      <c r="K44" s="43">
        <f t="shared" si="22"/>
        <v>66.180000000000007</v>
      </c>
      <c r="L44" s="43">
        <f t="shared" si="22"/>
        <v>66.180000000000007</v>
      </c>
      <c r="M44" s="43">
        <f t="shared" si="22"/>
        <v>66.180000000000007</v>
      </c>
      <c r="N44" s="43">
        <f t="shared" si="22"/>
        <v>66.180000000000007</v>
      </c>
      <c r="O44" s="43">
        <f t="shared" si="22"/>
        <v>66.180000000000007</v>
      </c>
      <c r="P44" s="43">
        <f t="shared" si="22"/>
        <v>66.180000000000007</v>
      </c>
      <c r="Q44" s="43">
        <f t="shared" si="22"/>
        <v>66.180000000000007</v>
      </c>
      <c r="R44" s="43">
        <f t="shared" si="22"/>
        <v>66.180000000000007</v>
      </c>
      <c r="S44" s="43">
        <f t="shared" si="22"/>
        <v>66.180000000000007</v>
      </c>
      <c r="T44" s="43">
        <f t="shared" si="22"/>
        <v>66.180000000000007</v>
      </c>
      <c r="U44" s="43">
        <f t="shared" si="22"/>
        <v>66.180000000000007</v>
      </c>
      <c r="V44" s="43">
        <f t="shared" si="22"/>
        <v>66.180000000000007</v>
      </c>
      <c r="W44" s="43">
        <f t="shared" si="22"/>
        <v>66.180000000000007</v>
      </c>
      <c r="X44" s="43">
        <f t="shared" si="22"/>
        <v>66.180000000000007</v>
      </c>
      <c r="Y44" s="43">
        <f t="shared" si="22"/>
        <v>66.180000000000007</v>
      </c>
      <c r="Z44" s="43">
        <f t="shared" si="22"/>
        <v>66.180000000000007</v>
      </c>
      <c r="AA44" s="43">
        <f t="shared" si="22"/>
        <v>66.180000000000007</v>
      </c>
    </row>
    <row r="45" spans="1:27" ht="12.75" hidden="1" customHeight="1" outlineLevel="1" x14ac:dyDescent="0.2">
      <c r="A45" s="92" t="s">
        <v>2284</v>
      </c>
      <c r="B45" s="62" t="s">
        <v>81</v>
      </c>
      <c r="C45" s="42" t="s">
        <v>77</v>
      </c>
      <c r="D45" s="43">
        <v>4.6100000000000003</v>
      </c>
      <c r="E45" s="43">
        <v>4.6100000000000003</v>
      </c>
      <c r="F45" s="43">
        <v>4.6100000000000003</v>
      </c>
      <c r="G45" s="43">
        <v>4.6100000000000003</v>
      </c>
      <c r="H45" s="43">
        <v>4.6100000000000003</v>
      </c>
      <c r="I45" s="43">
        <v>4.6100000000000003</v>
      </c>
      <c r="J45" s="43">
        <v>4.6100000000000003</v>
      </c>
      <c r="K45" s="43">
        <v>4.6100000000000003</v>
      </c>
      <c r="L45" s="43">
        <v>4.6100000000000003</v>
      </c>
      <c r="M45" s="43">
        <v>4.6100000000000003</v>
      </c>
      <c r="N45" s="43">
        <v>4.6100000000000003</v>
      </c>
      <c r="O45" s="43">
        <v>4.6100000000000003</v>
      </c>
      <c r="P45" s="43">
        <v>4.6100000000000003</v>
      </c>
      <c r="Q45" s="43">
        <v>4.6100000000000003</v>
      </c>
      <c r="R45" s="43">
        <v>4.6100000000000003</v>
      </c>
      <c r="S45" s="43">
        <v>4.6100000000000003</v>
      </c>
      <c r="T45" s="43">
        <v>4.6100000000000003</v>
      </c>
      <c r="U45" s="43">
        <v>4.6100000000000003</v>
      </c>
      <c r="V45" s="43">
        <v>4.6100000000000003</v>
      </c>
      <c r="W45" s="43">
        <v>4.6100000000000003</v>
      </c>
      <c r="X45" s="43">
        <v>4.6100000000000003</v>
      </c>
      <c r="Y45" s="43">
        <v>4.6100000000000003</v>
      </c>
      <c r="Z45" s="43">
        <v>4.6100000000000003</v>
      </c>
      <c r="AA45" s="43">
        <v>4.6100000000000003</v>
      </c>
    </row>
    <row r="46" spans="1:27" ht="12.75" hidden="1" customHeight="1" outlineLevel="1" x14ac:dyDescent="0.2">
      <c r="A46" s="92" t="s">
        <v>2285</v>
      </c>
      <c r="B46" s="62" t="s">
        <v>79</v>
      </c>
      <c r="C46" s="42" t="s">
        <v>77</v>
      </c>
      <c r="D46" s="43">
        <f>$D$11</f>
        <v>216.36</v>
      </c>
      <c r="E46" s="43">
        <f t="shared" ref="E46:AA46" si="23">$D$11</f>
        <v>216.36</v>
      </c>
      <c r="F46" s="43">
        <f t="shared" si="23"/>
        <v>216.36</v>
      </c>
      <c r="G46" s="43">
        <f t="shared" si="23"/>
        <v>216.36</v>
      </c>
      <c r="H46" s="43">
        <f t="shared" si="23"/>
        <v>216.36</v>
      </c>
      <c r="I46" s="43">
        <f t="shared" si="23"/>
        <v>216.36</v>
      </c>
      <c r="J46" s="43">
        <f t="shared" si="23"/>
        <v>216.36</v>
      </c>
      <c r="K46" s="43">
        <f t="shared" si="23"/>
        <v>216.36</v>
      </c>
      <c r="L46" s="43">
        <f t="shared" si="23"/>
        <v>216.36</v>
      </c>
      <c r="M46" s="43">
        <f t="shared" si="23"/>
        <v>216.36</v>
      </c>
      <c r="N46" s="43">
        <f t="shared" si="23"/>
        <v>216.36</v>
      </c>
      <c r="O46" s="43">
        <f t="shared" si="23"/>
        <v>216.36</v>
      </c>
      <c r="P46" s="43">
        <f t="shared" si="23"/>
        <v>216.36</v>
      </c>
      <c r="Q46" s="43">
        <f t="shared" si="23"/>
        <v>216.36</v>
      </c>
      <c r="R46" s="43">
        <f t="shared" si="23"/>
        <v>216.36</v>
      </c>
      <c r="S46" s="43">
        <f t="shared" si="23"/>
        <v>216.36</v>
      </c>
      <c r="T46" s="43">
        <f t="shared" si="23"/>
        <v>216.36</v>
      </c>
      <c r="U46" s="43">
        <f t="shared" si="23"/>
        <v>216.36</v>
      </c>
      <c r="V46" s="43">
        <f t="shared" si="23"/>
        <v>216.36</v>
      </c>
      <c r="W46" s="43">
        <f t="shared" si="23"/>
        <v>216.36</v>
      </c>
      <c r="X46" s="43">
        <f t="shared" si="23"/>
        <v>216.36</v>
      </c>
      <c r="Y46" s="43">
        <f t="shared" si="23"/>
        <v>216.36</v>
      </c>
      <c r="Z46" s="43">
        <f t="shared" si="23"/>
        <v>216.36</v>
      </c>
      <c r="AA46" s="43">
        <f t="shared" si="23"/>
        <v>216.36</v>
      </c>
    </row>
    <row r="47" spans="1:27" ht="12.75" customHeight="1" collapsed="1" x14ac:dyDescent="0.2">
      <c r="A47" s="91" t="s">
        <v>2286</v>
      </c>
      <c r="B47" s="27" t="str">
        <f>"09"&amp;"."&amp;$B$801&amp;"."&amp;$B$802</f>
        <v>09.03.2023</v>
      </c>
      <c r="C47" s="83" t="s">
        <v>74</v>
      </c>
      <c r="D47" s="84">
        <f>ROUND(((D48+D49+D51+D50)/1000),5)</f>
        <v>1.4737</v>
      </c>
      <c r="E47" s="84">
        <f>ROUND(((E48+E49+E51+E50)/1000),5)</f>
        <v>1.4055</v>
      </c>
      <c r="F47" s="84">
        <f>ROUND(((F48+F49+F51+F50)/1000),5)</f>
        <v>1.3672500000000001</v>
      </c>
      <c r="G47" s="84">
        <f t="shared" ref="G47:AA47" si="24">ROUND(((G48+G49+G51+G50)/1000),5)</f>
        <v>1.36816</v>
      </c>
      <c r="H47" s="84">
        <f t="shared" si="24"/>
        <v>1.4504699999999999</v>
      </c>
      <c r="I47" s="84">
        <f t="shared" si="24"/>
        <v>1.58249</v>
      </c>
      <c r="J47" s="84">
        <f t="shared" si="24"/>
        <v>1.8057700000000001</v>
      </c>
      <c r="K47" s="84">
        <f t="shared" si="24"/>
        <v>1.9397599999999999</v>
      </c>
      <c r="L47" s="84">
        <f t="shared" si="24"/>
        <v>2.0805799999999999</v>
      </c>
      <c r="M47" s="84">
        <f t="shared" si="24"/>
        <v>2.2084999999999999</v>
      </c>
      <c r="N47" s="84">
        <f t="shared" si="24"/>
        <v>2.24627</v>
      </c>
      <c r="O47" s="84">
        <f t="shared" si="24"/>
        <v>2.3325300000000002</v>
      </c>
      <c r="P47" s="84">
        <f t="shared" si="24"/>
        <v>2.1994500000000001</v>
      </c>
      <c r="Q47" s="84">
        <f t="shared" si="24"/>
        <v>2.1965300000000001</v>
      </c>
      <c r="R47" s="84">
        <f t="shared" si="24"/>
        <v>2.1907299999999998</v>
      </c>
      <c r="S47" s="84">
        <f t="shared" si="24"/>
        <v>2.20513</v>
      </c>
      <c r="T47" s="84">
        <f t="shared" si="24"/>
        <v>2.16527</v>
      </c>
      <c r="U47" s="84">
        <f t="shared" si="24"/>
        <v>2.1383299999999998</v>
      </c>
      <c r="V47" s="84">
        <f t="shared" si="24"/>
        <v>2.1170300000000002</v>
      </c>
      <c r="W47" s="84">
        <f t="shared" si="24"/>
        <v>2.2448399999999999</v>
      </c>
      <c r="X47" s="84">
        <f t="shared" si="24"/>
        <v>2.0737700000000001</v>
      </c>
      <c r="Y47" s="84">
        <f t="shared" si="24"/>
        <v>2.0293199999999998</v>
      </c>
      <c r="Z47" s="84">
        <f t="shared" si="24"/>
        <v>2.2936100000000001</v>
      </c>
      <c r="AA47" s="84">
        <f t="shared" si="24"/>
        <v>1.8201400000000001</v>
      </c>
    </row>
    <row r="48" spans="1:27" ht="12.75" hidden="1" customHeight="1" outlineLevel="1" x14ac:dyDescent="0.2">
      <c r="A48" s="92" t="s">
        <v>2287</v>
      </c>
      <c r="B48" s="62" t="s">
        <v>231</v>
      </c>
      <c r="C48" s="42" t="s">
        <v>77</v>
      </c>
      <c r="D48" s="43">
        <v>1186.55</v>
      </c>
      <c r="E48" s="43">
        <v>1118.3499999999999</v>
      </c>
      <c r="F48" s="43">
        <v>1080.0999999999999</v>
      </c>
      <c r="G48" s="43">
        <v>1081.01</v>
      </c>
      <c r="H48" s="43">
        <v>1163.32</v>
      </c>
      <c r="I48" s="43">
        <v>1295.3399999999999</v>
      </c>
      <c r="J48" s="43">
        <v>1518.62</v>
      </c>
      <c r="K48" s="43">
        <v>1652.61</v>
      </c>
      <c r="L48" s="43">
        <v>1793.43</v>
      </c>
      <c r="M48" s="43">
        <v>1921.35</v>
      </c>
      <c r="N48" s="43">
        <v>1959.12</v>
      </c>
      <c r="O48" s="43">
        <v>2045.38</v>
      </c>
      <c r="P48" s="43">
        <v>1912.3</v>
      </c>
      <c r="Q48" s="43">
        <v>1909.38</v>
      </c>
      <c r="R48" s="43">
        <v>1903.58</v>
      </c>
      <c r="S48" s="43">
        <v>1917.98</v>
      </c>
      <c r="T48" s="43">
        <v>1878.12</v>
      </c>
      <c r="U48" s="43">
        <v>1851.18</v>
      </c>
      <c r="V48" s="43">
        <v>1829.88</v>
      </c>
      <c r="W48" s="43">
        <v>1957.69</v>
      </c>
      <c r="X48" s="43">
        <v>1786.62</v>
      </c>
      <c r="Y48" s="43">
        <v>1742.17</v>
      </c>
      <c r="Z48" s="43">
        <v>2006.46</v>
      </c>
      <c r="AA48" s="43">
        <v>1532.99</v>
      </c>
    </row>
    <row r="49" spans="1:27" ht="12.75" hidden="1" customHeight="1" outlineLevel="1" x14ac:dyDescent="0.2">
      <c r="A49" s="92" t="s">
        <v>2288</v>
      </c>
      <c r="B49" s="62" t="s">
        <v>88</v>
      </c>
      <c r="C49" s="42" t="s">
        <v>77</v>
      </c>
      <c r="D49" s="43">
        <f t="shared" ref="D49:AA49" si="25">$D$9</f>
        <v>66.180000000000007</v>
      </c>
      <c r="E49" s="43">
        <f t="shared" si="25"/>
        <v>66.180000000000007</v>
      </c>
      <c r="F49" s="43">
        <f t="shared" si="25"/>
        <v>66.180000000000007</v>
      </c>
      <c r="G49" s="43">
        <f t="shared" si="25"/>
        <v>66.180000000000007</v>
      </c>
      <c r="H49" s="43">
        <f t="shared" si="25"/>
        <v>66.180000000000007</v>
      </c>
      <c r="I49" s="43">
        <f t="shared" si="25"/>
        <v>66.180000000000007</v>
      </c>
      <c r="J49" s="43">
        <f t="shared" si="25"/>
        <v>66.180000000000007</v>
      </c>
      <c r="K49" s="43">
        <f t="shared" si="25"/>
        <v>66.180000000000007</v>
      </c>
      <c r="L49" s="43">
        <f t="shared" si="25"/>
        <v>66.180000000000007</v>
      </c>
      <c r="M49" s="43">
        <f t="shared" si="25"/>
        <v>66.180000000000007</v>
      </c>
      <c r="N49" s="43">
        <f t="shared" si="25"/>
        <v>66.180000000000007</v>
      </c>
      <c r="O49" s="43">
        <f t="shared" si="25"/>
        <v>66.180000000000007</v>
      </c>
      <c r="P49" s="43">
        <f t="shared" si="25"/>
        <v>66.180000000000007</v>
      </c>
      <c r="Q49" s="43">
        <f t="shared" si="25"/>
        <v>66.180000000000007</v>
      </c>
      <c r="R49" s="43">
        <f t="shared" si="25"/>
        <v>66.180000000000007</v>
      </c>
      <c r="S49" s="43">
        <f t="shared" si="25"/>
        <v>66.180000000000007</v>
      </c>
      <c r="T49" s="43">
        <f t="shared" si="25"/>
        <v>66.180000000000007</v>
      </c>
      <c r="U49" s="43">
        <f t="shared" si="25"/>
        <v>66.180000000000007</v>
      </c>
      <c r="V49" s="43">
        <f t="shared" si="25"/>
        <v>66.180000000000007</v>
      </c>
      <c r="W49" s="43">
        <f t="shared" si="25"/>
        <v>66.180000000000007</v>
      </c>
      <c r="X49" s="43">
        <f t="shared" si="25"/>
        <v>66.180000000000007</v>
      </c>
      <c r="Y49" s="43">
        <f t="shared" si="25"/>
        <v>66.180000000000007</v>
      </c>
      <c r="Z49" s="43">
        <f t="shared" si="25"/>
        <v>66.180000000000007</v>
      </c>
      <c r="AA49" s="43">
        <f t="shared" si="25"/>
        <v>66.180000000000007</v>
      </c>
    </row>
    <row r="50" spans="1:27" ht="12.75" hidden="1" customHeight="1" outlineLevel="1" x14ac:dyDescent="0.2">
      <c r="A50" s="92" t="s">
        <v>2289</v>
      </c>
      <c r="B50" s="62" t="s">
        <v>81</v>
      </c>
      <c r="C50" s="42" t="s">
        <v>77</v>
      </c>
      <c r="D50" s="43">
        <v>4.6100000000000003</v>
      </c>
      <c r="E50" s="43">
        <v>4.6100000000000003</v>
      </c>
      <c r="F50" s="43">
        <v>4.6100000000000003</v>
      </c>
      <c r="G50" s="43">
        <v>4.6100000000000003</v>
      </c>
      <c r="H50" s="43">
        <v>4.6100000000000003</v>
      </c>
      <c r="I50" s="43">
        <v>4.6100000000000003</v>
      </c>
      <c r="J50" s="43">
        <v>4.6100000000000003</v>
      </c>
      <c r="K50" s="43">
        <v>4.6100000000000003</v>
      </c>
      <c r="L50" s="43">
        <v>4.6100000000000003</v>
      </c>
      <c r="M50" s="43">
        <v>4.6100000000000003</v>
      </c>
      <c r="N50" s="43">
        <v>4.6100000000000003</v>
      </c>
      <c r="O50" s="43">
        <v>4.6100000000000003</v>
      </c>
      <c r="P50" s="43">
        <v>4.6100000000000003</v>
      </c>
      <c r="Q50" s="43">
        <v>4.6100000000000003</v>
      </c>
      <c r="R50" s="43">
        <v>4.6100000000000003</v>
      </c>
      <c r="S50" s="43">
        <v>4.6100000000000003</v>
      </c>
      <c r="T50" s="43">
        <v>4.6100000000000003</v>
      </c>
      <c r="U50" s="43">
        <v>4.6100000000000003</v>
      </c>
      <c r="V50" s="43">
        <v>4.6100000000000003</v>
      </c>
      <c r="W50" s="43">
        <v>4.6100000000000003</v>
      </c>
      <c r="X50" s="43">
        <v>4.6100000000000003</v>
      </c>
      <c r="Y50" s="43">
        <v>4.6100000000000003</v>
      </c>
      <c r="Z50" s="43">
        <v>4.6100000000000003</v>
      </c>
      <c r="AA50" s="43">
        <v>4.6100000000000003</v>
      </c>
    </row>
    <row r="51" spans="1:27" ht="12.75" hidden="1" customHeight="1" outlineLevel="1" x14ac:dyDescent="0.2">
      <c r="A51" s="92" t="s">
        <v>2290</v>
      </c>
      <c r="B51" s="62" t="s">
        <v>79</v>
      </c>
      <c r="C51" s="42" t="s">
        <v>77</v>
      </c>
      <c r="D51" s="43">
        <f>$D$11</f>
        <v>216.36</v>
      </c>
      <c r="E51" s="43">
        <f t="shared" ref="E51:AA51" si="26">$D$11</f>
        <v>216.36</v>
      </c>
      <c r="F51" s="43">
        <f t="shared" si="26"/>
        <v>216.36</v>
      </c>
      <c r="G51" s="43">
        <f t="shared" si="26"/>
        <v>216.36</v>
      </c>
      <c r="H51" s="43">
        <f t="shared" si="26"/>
        <v>216.36</v>
      </c>
      <c r="I51" s="43">
        <f t="shared" si="26"/>
        <v>216.36</v>
      </c>
      <c r="J51" s="43">
        <f t="shared" si="26"/>
        <v>216.36</v>
      </c>
      <c r="K51" s="43">
        <f t="shared" si="26"/>
        <v>216.36</v>
      </c>
      <c r="L51" s="43">
        <f t="shared" si="26"/>
        <v>216.36</v>
      </c>
      <c r="M51" s="43">
        <f t="shared" si="26"/>
        <v>216.36</v>
      </c>
      <c r="N51" s="43">
        <f t="shared" si="26"/>
        <v>216.36</v>
      </c>
      <c r="O51" s="43">
        <f t="shared" si="26"/>
        <v>216.36</v>
      </c>
      <c r="P51" s="43">
        <f t="shared" si="26"/>
        <v>216.36</v>
      </c>
      <c r="Q51" s="43">
        <f t="shared" si="26"/>
        <v>216.36</v>
      </c>
      <c r="R51" s="43">
        <f t="shared" si="26"/>
        <v>216.36</v>
      </c>
      <c r="S51" s="43">
        <f t="shared" si="26"/>
        <v>216.36</v>
      </c>
      <c r="T51" s="43">
        <f t="shared" si="26"/>
        <v>216.36</v>
      </c>
      <c r="U51" s="43">
        <f t="shared" si="26"/>
        <v>216.36</v>
      </c>
      <c r="V51" s="43">
        <f t="shared" si="26"/>
        <v>216.36</v>
      </c>
      <c r="W51" s="43">
        <f t="shared" si="26"/>
        <v>216.36</v>
      </c>
      <c r="X51" s="43">
        <f t="shared" si="26"/>
        <v>216.36</v>
      </c>
      <c r="Y51" s="43">
        <f t="shared" si="26"/>
        <v>216.36</v>
      </c>
      <c r="Z51" s="43">
        <f t="shared" si="26"/>
        <v>216.36</v>
      </c>
      <c r="AA51" s="43">
        <f t="shared" si="26"/>
        <v>216.36</v>
      </c>
    </row>
    <row r="52" spans="1:27" ht="12.75" customHeight="1" collapsed="1" x14ac:dyDescent="0.2">
      <c r="A52" s="91" t="s">
        <v>2291</v>
      </c>
      <c r="B52" s="27" t="str">
        <f>"10"&amp;"."&amp;$B$801&amp;"."&amp;$B$802</f>
        <v>10.03.2023</v>
      </c>
      <c r="C52" s="83" t="s">
        <v>74</v>
      </c>
      <c r="D52" s="84">
        <f>ROUND(((D53+D54+D56+D55)/1000),5)</f>
        <v>1.5373300000000001</v>
      </c>
      <c r="E52" s="84">
        <f>ROUND(((E53+E54+E56+E55)/1000),5)</f>
        <v>1.4418</v>
      </c>
      <c r="F52" s="84">
        <f>ROUND(((F53+F54+F56+F55)/1000),5)</f>
        <v>1.39069</v>
      </c>
      <c r="G52" s="84">
        <f t="shared" ref="G52:AA52" si="27">ROUND(((G53+G54+G56+G55)/1000),5)</f>
        <v>1.4117999999999999</v>
      </c>
      <c r="H52" s="84">
        <f t="shared" si="27"/>
        <v>1.4807900000000001</v>
      </c>
      <c r="I52" s="84">
        <f t="shared" si="27"/>
        <v>1.6808099999999999</v>
      </c>
      <c r="J52" s="84">
        <f t="shared" si="27"/>
        <v>1.8170900000000001</v>
      </c>
      <c r="K52" s="84">
        <f t="shared" si="27"/>
        <v>1.93428</v>
      </c>
      <c r="L52" s="84">
        <f t="shared" si="27"/>
        <v>2.1115699999999999</v>
      </c>
      <c r="M52" s="84">
        <f t="shared" si="27"/>
        <v>2.1283799999999999</v>
      </c>
      <c r="N52" s="84">
        <f t="shared" si="27"/>
        <v>2.13367</v>
      </c>
      <c r="O52" s="84">
        <f t="shared" si="27"/>
        <v>2.1640799999999998</v>
      </c>
      <c r="P52" s="84">
        <f t="shared" si="27"/>
        <v>2.1699099999999998</v>
      </c>
      <c r="Q52" s="84">
        <f t="shared" si="27"/>
        <v>2.1684999999999999</v>
      </c>
      <c r="R52" s="84">
        <f t="shared" si="27"/>
        <v>2.16107</v>
      </c>
      <c r="S52" s="84">
        <f t="shared" si="27"/>
        <v>2.1430699999999998</v>
      </c>
      <c r="T52" s="84">
        <f t="shared" si="27"/>
        <v>2.0841599999999998</v>
      </c>
      <c r="U52" s="84">
        <f t="shared" si="27"/>
        <v>2.0956199999999998</v>
      </c>
      <c r="V52" s="84">
        <f t="shared" si="27"/>
        <v>2.1346500000000002</v>
      </c>
      <c r="W52" s="84">
        <f t="shared" si="27"/>
        <v>2.1668599999999998</v>
      </c>
      <c r="X52" s="84">
        <f t="shared" si="27"/>
        <v>2.1623800000000002</v>
      </c>
      <c r="Y52" s="84">
        <f t="shared" si="27"/>
        <v>2.1292800000000001</v>
      </c>
      <c r="Z52" s="84">
        <f t="shared" si="27"/>
        <v>1.9444399999999999</v>
      </c>
      <c r="AA52" s="84">
        <f t="shared" si="27"/>
        <v>1.8628100000000001</v>
      </c>
    </row>
    <row r="53" spans="1:27" ht="12.75" hidden="1" customHeight="1" outlineLevel="1" x14ac:dyDescent="0.2">
      <c r="A53" s="92" t="s">
        <v>2292</v>
      </c>
      <c r="B53" s="62" t="s">
        <v>231</v>
      </c>
      <c r="C53" s="42" t="s">
        <v>77</v>
      </c>
      <c r="D53" s="43">
        <v>1250.18</v>
      </c>
      <c r="E53" s="43">
        <v>1154.6500000000001</v>
      </c>
      <c r="F53" s="43">
        <v>1103.54</v>
      </c>
      <c r="G53" s="43">
        <v>1124.6500000000001</v>
      </c>
      <c r="H53" s="43">
        <v>1193.6400000000001</v>
      </c>
      <c r="I53" s="43">
        <v>1393.66</v>
      </c>
      <c r="J53" s="43">
        <v>1529.94</v>
      </c>
      <c r="K53" s="43">
        <v>1647.13</v>
      </c>
      <c r="L53" s="43">
        <v>1824.42</v>
      </c>
      <c r="M53" s="43">
        <v>1841.23</v>
      </c>
      <c r="N53" s="43">
        <v>1846.52</v>
      </c>
      <c r="O53" s="43">
        <v>1876.93</v>
      </c>
      <c r="P53" s="43">
        <v>1882.76</v>
      </c>
      <c r="Q53" s="43">
        <v>1881.35</v>
      </c>
      <c r="R53" s="43">
        <v>1873.92</v>
      </c>
      <c r="S53" s="43">
        <v>1855.92</v>
      </c>
      <c r="T53" s="43">
        <v>1797.01</v>
      </c>
      <c r="U53" s="43">
        <v>1808.47</v>
      </c>
      <c r="V53" s="43">
        <v>1847.5</v>
      </c>
      <c r="W53" s="43">
        <v>1879.71</v>
      </c>
      <c r="X53" s="43">
        <v>1875.23</v>
      </c>
      <c r="Y53" s="43">
        <v>1842.13</v>
      </c>
      <c r="Z53" s="43">
        <v>1657.29</v>
      </c>
      <c r="AA53" s="43">
        <v>1575.66</v>
      </c>
    </row>
    <row r="54" spans="1:27" ht="12.75" hidden="1" customHeight="1" outlineLevel="1" x14ac:dyDescent="0.2">
      <c r="A54" s="92" t="s">
        <v>2293</v>
      </c>
      <c r="B54" s="62" t="s">
        <v>88</v>
      </c>
      <c r="C54" s="42" t="s">
        <v>77</v>
      </c>
      <c r="D54" s="43">
        <f t="shared" ref="D54:AA54" si="28">$D$9</f>
        <v>66.180000000000007</v>
      </c>
      <c r="E54" s="43">
        <f t="shared" si="28"/>
        <v>66.180000000000007</v>
      </c>
      <c r="F54" s="43">
        <f t="shared" si="28"/>
        <v>66.180000000000007</v>
      </c>
      <c r="G54" s="43">
        <f t="shared" si="28"/>
        <v>66.180000000000007</v>
      </c>
      <c r="H54" s="43">
        <f t="shared" si="28"/>
        <v>66.180000000000007</v>
      </c>
      <c r="I54" s="43">
        <f t="shared" si="28"/>
        <v>66.180000000000007</v>
      </c>
      <c r="J54" s="43">
        <f t="shared" si="28"/>
        <v>66.180000000000007</v>
      </c>
      <c r="K54" s="43">
        <f t="shared" si="28"/>
        <v>66.180000000000007</v>
      </c>
      <c r="L54" s="43">
        <f t="shared" si="28"/>
        <v>66.180000000000007</v>
      </c>
      <c r="M54" s="43">
        <f t="shared" si="28"/>
        <v>66.180000000000007</v>
      </c>
      <c r="N54" s="43">
        <f t="shared" si="28"/>
        <v>66.180000000000007</v>
      </c>
      <c r="O54" s="43">
        <f t="shared" si="28"/>
        <v>66.180000000000007</v>
      </c>
      <c r="P54" s="43">
        <f t="shared" si="28"/>
        <v>66.180000000000007</v>
      </c>
      <c r="Q54" s="43">
        <f t="shared" si="28"/>
        <v>66.180000000000007</v>
      </c>
      <c r="R54" s="43">
        <f t="shared" si="28"/>
        <v>66.180000000000007</v>
      </c>
      <c r="S54" s="43">
        <f t="shared" si="28"/>
        <v>66.180000000000007</v>
      </c>
      <c r="T54" s="43">
        <f t="shared" si="28"/>
        <v>66.180000000000007</v>
      </c>
      <c r="U54" s="43">
        <f t="shared" si="28"/>
        <v>66.180000000000007</v>
      </c>
      <c r="V54" s="43">
        <f t="shared" si="28"/>
        <v>66.180000000000007</v>
      </c>
      <c r="W54" s="43">
        <f t="shared" si="28"/>
        <v>66.180000000000007</v>
      </c>
      <c r="X54" s="43">
        <f t="shared" si="28"/>
        <v>66.180000000000007</v>
      </c>
      <c r="Y54" s="43">
        <f t="shared" si="28"/>
        <v>66.180000000000007</v>
      </c>
      <c r="Z54" s="43">
        <f t="shared" si="28"/>
        <v>66.180000000000007</v>
      </c>
      <c r="AA54" s="43">
        <f t="shared" si="28"/>
        <v>66.180000000000007</v>
      </c>
    </row>
    <row r="55" spans="1:27" ht="12.75" hidden="1" customHeight="1" outlineLevel="1" x14ac:dyDescent="0.2">
      <c r="A55" s="92" t="s">
        <v>2294</v>
      </c>
      <c r="B55" s="62" t="s">
        <v>81</v>
      </c>
      <c r="C55" s="42" t="s">
        <v>77</v>
      </c>
      <c r="D55" s="43">
        <v>4.6100000000000003</v>
      </c>
      <c r="E55" s="43">
        <v>4.6100000000000003</v>
      </c>
      <c r="F55" s="43">
        <v>4.6100000000000003</v>
      </c>
      <c r="G55" s="43">
        <v>4.6100000000000003</v>
      </c>
      <c r="H55" s="43">
        <v>4.6100000000000003</v>
      </c>
      <c r="I55" s="43">
        <v>4.6100000000000003</v>
      </c>
      <c r="J55" s="43">
        <v>4.6100000000000003</v>
      </c>
      <c r="K55" s="43">
        <v>4.6100000000000003</v>
      </c>
      <c r="L55" s="43">
        <v>4.6100000000000003</v>
      </c>
      <c r="M55" s="43">
        <v>4.6100000000000003</v>
      </c>
      <c r="N55" s="43">
        <v>4.6100000000000003</v>
      </c>
      <c r="O55" s="43">
        <v>4.6100000000000003</v>
      </c>
      <c r="P55" s="43">
        <v>4.6100000000000003</v>
      </c>
      <c r="Q55" s="43">
        <v>4.6100000000000003</v>
      </c>
      <c r="R55" s="43">
        <v>4.6100000000000003</v>
      </c>
      <c r="S55" s="43">
        <v>4.6100000000000003</v>
      </c>
      <c r="T55" s="43">
        <v>4.6100000000000003</v>
      </c>
      <c r="U55" s="43">
        <v>4.6100000000000003</v>
      </c>
      <c r="V55" s="43">
        <v>4.6100000000000003</v>
      </c>
      <c r="W55" s="43">
        <v>4.6100000000000003</v>
      </c>
      <c r="X55" s="43">
        <v>4.6100000000000003</v>
      </c>
      <c r="Y55" s="43">
        <v>4.6100000000000003</v>
      </c>
      <c r="Z55" s="43">
        <v>4.6100000000000003</v>
      </c>
      <c r="AA55" s="43">
        <v>4.6100000000000003</v>
      </c>
    </row>
    <row r="56" spans="1:27" ht="12.75" hidden="1" customHeight="1" outlineLevel="1" x14ac:dyDescent="0.2">
      <c r="A56" s="92" t="s">
        <v>2295</v>
      </c>
      <c r="B56" s="62" t="s">
        <v>79</v>
      </c>
      <c r="C56" s="42" t="s">
        <v>77</v>
      </c>
      <c r="D56" s="43">
        <f>$D$11</f>
        <v>216.36</v>
      </c>
      <c r="E56" s="43">
        <f t="shared" ref="E56:AA56" si="29">$D$11</f>
        <v>216.36</v>
      </c>
      <c r="F56" s="43">
        <f t="shared" si="29"/>
        <v>216.36</v>
      </c>
      <c r="G56" s="43">
        <f t="shared" si="29"/>
        <v>216.36</v>
      </c>
      <c r="H56" s="43">
        <f t="shared" si="29"/>
        <v>216.36</v>
      </c>
      <c r="I56" s="43">
        <f t="shared" si="29"/>
        <v>216.36</v>
      </c>
      <c r="J56" s="43">
        <f t="shared" si="29"/>
        <v>216.36</v>
      </c>
      <c r="K56" s="43">
        <f t="shared" si="29"/>
        <v>216.36</v>
      </c>
      <c r="L56" s="43">
        <f t="shared" si="29"/>
        <v>216.36</v>
      </c>
      <c r="M56" s="43">
        <f t="shared" si="29"/>
        <v>216.36</v>
      </c>
      <c r="N56" s="43">
        <f t="shared" si="29"/>
        <v>216.36</v>
      </c>
      <c r="O56" s="43">
        <f t="shared" si="29"/>
        <v>216.36</v>
      </c>
      <c r="P56" s="43">
        <f t="shared" si="29"/>
        <v>216.36</v>
      </c>
      <c r="Q56" s="43">
        <f t="shared" si="29"/>
        <v>216.36</v>
      </c>
      <c r="R56" s="43">
        <f t="shared" si="29"/>
        <v>216.36</v>
      </c>
      <c r="S56" s="43">
        <f t="shared" si="29"/>
        <v>216.36</v>
      </c>
      <c r="T56" s="43">
        <f t="shared" si="29"/>
        <v>216.36</v>
      </c>
      <c r="U56" s="43">
        <f t="shared" si="29"/>
        <v>216.36</v>
      </c>
      <c r="V56" s="43">
        <f t="shared" si="29"/>
        <v>216.36</v>
      </c>
      <c r="W56" s="43">
        <f t="shared" si="29"/>
        <v>216.36</v>
      </c>
      <c r="X56" s="43">
        <f t="shared" si="29"/>
        <v>216.36</v>
      </c>
      <c r="Y56" s="43">
        <f t="shared" si="29"/>
        <v>216.36</v>
      </c>
      <c r="Z56" s="43">
        <f t="shared" si="29"/>
        <v>216.36</v>
      </c>
      <c r="AA56" s="43">
        <f t="shared" si="29"/>
        <v>216.36</v>
      </c>
    </row>
    <row r="57" spans="1:27" ht="12.75" customHeight="1" collapsed="1" x14ac:dyDescent="0.2">
      <c r="A57" s="91" t="s">
        <v>2296</v>
      </c>
      <c r="B57" s="27" t="str">
        <f>"11"&amp;"."&amp;$B$801&amp;"."&amp;$B$802</f>
        <v>11.03.2023</v>
      </c>
      <c r="C57" s="83" t="s">
        <v>74</v>
      </c>
      <c r="D57" s="84">
        <f>ROUND(((D58+D59+D61+D60)/1000),5)</f>
        <v>1.8543799999999999</v>
      </c>
      <c r="E57" s="84">
        <f>ROUND(((E58+E59+E61+E60)/1000),5)</f>
        <v>1.7055899999999999</v>
      </c>
      <c r="F57" s="84">
        <f>ROUND(((F58+F59+F61+F60)/1000),5)</f>
        <v>1.5611900000000001</v>
      </c>
      <c r="G57" s="84">
        <f t="shared" ref="G57:AA57" si="30">ROUND(((G58+G59+G61+G60)/1000),5)</f>
        <v>1.5419799999999999</v>
      </c>
      <c r="H57" s="84">
        <f t="shared" si="30"/>
        <v>1.6395200000000001</v>
      </c>
      <c r="I57" s="84">
        <f t="shared" si="30"/>
        <v>1.7318</v>
      </c>
      <c r="J57" s="84">
        <f t="shared" si="30"/>
        <v>1.8056000000000001</v>
      </c>
      <c r="K57" s="84">
        <f t="shared" si="30"/>
        <v>1.8700300000000001</v>
      </c>
      <c r="L57" s="84">
        <f t="shared" si="30"/>
        <v>2.1437900000000001</v>
      </c>
      <c r="M57" s="84">
        <f t="shared" si="30"/>
        <v>2.2325900000000001</v>
      </c>
      <c r="N57" s="84">
        <f t="shared" si="30"/>
        <v>2.27433</v>
      </c>
      <c r="O57" s="84">
        <f t="shared" si="30"/>
        <v>2.31969</v>
      </c>
      <c r="P57" s="84">
        <f t="shared" si="30"/>
        <v>2.3107199999999999</v>
      </c>
      <c r="Q57" s="84">
        <f t="shared" si="30"/>
        <v>2.30307</v>
      </c>
      <c r="R57" s="84">
        <f t="shared" si="30"/>
        <v>2.2959200000000002</v>
      </c>
      <c r="S57" s="84">
        <f t="shared" si="30"/>
        <v>2.2901699999999998</v>
      </c>
      <c r="T57" s="84">
        <f t="shared" si="30"/>
        <v>2.2708699999999999</v>
      </c>
      <c r="U57" s="84">
        <f t="shared" si="30"/>
        <v>2.25421</v>
      </c>
      <c r="V57" s="84">
        <f t="shared" si="30"/>
        <v>2.2945899999999999</v>
      </c>
      <c r="W57" s="84">
        <f t="shared" si="30"/>
        <v>2.2973599999999998</v>
      </c>
      <c r="X57" s="84">
        <f t="shared" si="30"/>
        <v>2.30383</v>
      </c>
      <c r="Y57" s="84">
        <f t="shared" si="30"/>
        <v>2.2406000000000001</v>
      </c>
      <c r="Z57" s="84">
        <f t="shared" si="30"/>
        <v>1.93625</v>
      </c>
      <c r="AA57" s="84">
        <f t="shared" si="30"/>
        <v>1.86903</v>
      </c>
    </row>
    <row r="58" spans="1:27" ht="12.75" hidden="1" customHeight="1" outlineLevel="1" x14ac:dyDescent="0.2">
      <c r="A58" s="92" t="s">
        <v>2297</v>
      </c>
      <c r="B58" s="62" t="s">
        <v>231</v>
      </c>
      <c r="C58" s="42" t="s">
        <v>77</v>
      </c>
      <c r="D58" s="43">
        <v>1567.23</v>
      </c>
      <c r="E58" s="43">
        <v>1418.44</v>
      </c>
      <c r="F58" s="43">
        <v>1274.04</v>
      </c>
      <c r="G58" s="43">
        <v>1254.83</v>
      </c>
      <c r="H58" s="43">
        <v>1352.37</v>
      </c>
      <c r="I58" s="43">
        <v>1444.65</v>
      </c>
      <c r="J58" s="43">
        <v>1518.45</v>
      </c>
      <c r="K58" s="43">
        <v>1582.88</v>
      </c>
      <c r="L58" s="43">
        <v>1856.64</v>
      </c>
      <c r="M58" s="43">
        <v>1945.44</v>
      </c>
      <c r="N58" s="43">
        <v>1987.18</v>
      </c>
      <c r="O58" s="43">
        <v>2032.54</v>
      </c>
      <c r="P58" s="43">
        <v>2023.57</v>
      </c>
      <c r="Q58" s="43">
        <v>2015.92</v>
      </c>
      <c r="R58" s="43">
        <v>2008.77</v>
      </c>
      <c r="S58" s="43">
        <v>2003.02</v>
      </c>
      <c r="T58" s="43">
        <v>1983.72</v>
      </c>
      <c r="U58" s="43">
        <v>1967.06</v>
      </c>
      <c r="V58" s="43">
        <v>2007.44</v>
      </c>
      <c r="W58" s="43">
        <v>2010.21</v>
      </c>
      <c r="X58" s="43">
        <v>2016.68</v>
      </c>
      <c r="Y58" s="43">
        <v>1953.45</v>
      </c>
      <c r="Z58" s="43">
        <v>1649.1</v>
      </c>
      <c r="AA58" s="43">
        <v>1581.88</v>
      </c>
    </row>
    <row r="59" spans="1:27" ht="12.75" hidden="1" customHeight="1" outlineLevel="1" x14ac:dyDescent="0.2">
      <c r="A59" s="92" t="s">
        <v>2298</v>
      </c>
      <c r="B59" s="62" t="s">
        <v>88</v>
      </c>
      <c r="C59" s="42" t="s">
        <v>77</v>
      </c>
      <c r="D59" s="43">
        <f t="shared" ref="D59:AA59" si="31">$D$9</f>
        <v>66.180000000000007</v>
      </c>
      <c r="E59" s="43">
        <f t="shared" si="31"/>
        <v>66.180000000000007</v>
      </c>
      <c r="F59" s="43">
        <f t="shared" si="31"/>
        <v>66.180000000000007</v>
      </c>
      <c r="G59" s="43">
        <f t="shared" si="31"/>
        <v>66.180000000000007</v>
      </c>
      <c r="H59" s="43">
        <f t="shared" si="31"/>
        <v>66.180000000000007</v>
      </c>
      <c r="I59" s="43">
        <f t="shared" si="31"/>
        <v>66.180000000000007</v>
      </c>
      <c r="J59" s="43">
        <f t="shared" si="31"/>
        <v>66.180000000000007</v>
      </c>
      <c r="K59" s="43">
        <f t="shared" si="31"/>
        <v>66.180000000000007</v>
      </c>
      <c r="L59" s="43">
        <f t="shared" si="31"/>
        <v>66.180000000000007</v>
      </c>
      <c r="M59" s="43">
        <f t="shared" si="31"/>
        <v>66.180000000000007</v>
      </c>
      <c r="N59" s="43">
        <f t="shared" si="31"/>
        <v>66.180000000000007</v>
      </c>
      <c r="O59" s="43">
        <f t="shared" si="31"/>
        <v>66.180000000000007</v>
      </c>
      <c r="P59" s="43">
        <f t="shared" si="31"/>
        <v>66.180000000000007</v>
      </c>
      <c r="Q59" s="43">
        <f t="shared" si="31"/>
        <v>66.180000000000007</v>
      </c>
      <c r="R59" s="43">
        <f t="shared" si="31"/>
        <v>66.180000000000007</v>
      </c>
      <c r="S59" s="43">
        <f t="shared" si="31"/>
        <v>66.180000000000007</v>
      </c>
      <c r="T59" s="43">
        <f t="shared" si="31"/>
        <v>66.180000000000007</v>
      </c>
      <c r="U59" s="43">
        <f t="shared" si="31"/>
        <v>66.180000000000007</v>
      </c>
      <c r="V59" s="43">
        <f t="shared" si="31"/>
        <v>66.180000000000007</v>
      </c>
      <c r="W59" s="43">
        <f t="shared" si="31"/>
        <v>66.180000000000007</v>
      </c>
      <c r="X59" s="43">
        <f t="shared" si="31"/>
        <v>66.180000000000007</v>
      </c>
      <c r="Y59" s="43">
        <f t="shared" si="31"/>
        <v>66.180000000000007</v>
      </c>
      <c r="Z59" s="43">
        <f t="shared" si="31"/>
        <v>66.180000000000007</v>
      </c>
      <c r="AA59" s="43">
        <f t="shared" si="31"/>
        <v>66.180000000000007</v>
      </c>
    </row>
    <row r="60" spans="1:27" ht="12.75" hidden="1" customHeight="1" outlineLevel="1" x14ac:dyDescent="0.2">
      <c r="A60" s="92" t="s">
        <v>2299</v>
      </c>
      <c r="B60" s="62" t="s">
        <v>81</v>
      </c>
      <c r="C60" s="42" t="s">
        <v>77</v>
      </c>
      <c r="D60" s="43">
        <v>4.6100000000000003</v>
      </c>
      <c r="E60" s="43">
        <v>4.6100000000000003</v>
      </c>
      <c r="F60" s="43">
        <v>4.6100000000000003</v>
      </c>
      <c r="G60" s="43">
        <v>4.6100000000000003</v>
      </c>
      <c r="H60" s="43">
        <v>4.6100000000000003</v>
      </c>
      <c r="I60" s="43">
        <v>4.6100000000000003</v>
      </c>
      <c r="J60" s="43">
        <v>4.6100000000000003</v>
      </c>
      <c r="K60" s="43">
        <v>4.6100000000000003</v>
      </c>
      <c r="L60" s="43">
        <v>4.6100000000000003</v>
      </c>
      <c r="M60" s="43">
        <v>4.6100000000000003</v>
      </c>
      <c r="N60" s="43">
        <v>4.6100000000000003</v>
      </c>
      <c r="O60" s="43">
        <v>4.6100000000000003</v>
      </c>
      <c r="P60" s="43">
        <v>4.6100000000000003</v>
      </c>
      <c r="Q60" s="43">
        <v>4.6100000000000003</v>
      </c>
      <c r="R60" s="43">
        <v>4.6100000000000003</v>
      </c>
      <c r="S60" s="43">
        <v>4.6100000000000003</v>
      </c>
      <c r="T60" s="43">
        <v>4.6100000000000003</v>
      </c>
      <c r="U60" s="43">
        <v>4.6100000000000003</v>
      </c>
      <c r="V60" s="43">
        <v>4.6100000000000003</v>
      </c>
      <c r="W60" s="43">
        <v>4.6100000000000003</v>
      </c>
      <c r="X60" s="43">
        <v>4.6100000000000003</v>
      </c>
      <c r="Y60" s="43">
        <v>4.6100000000000003</v>
      </c>
      <c r="Z60" s="43">
        <v>4.6100000000000003</v>
      </c>
      <c r="AA60" s="43">
        <v>4.6100000000000003</v>
      </c>
    </row>
    <row r="61" spans="1:27" ht="12.75" hidden="1" customHeight="1" outlineLevel="1" x14ac:dyDescent="0.2">
      <c r="A61" s="92" t="s">
        <v>2300</v>
      </c>
      <c r="B61" s="62" t="s">
        <v>79</v>
      </c>
      <c r="C61" s="42" t="s">
        <v>77</v>
      </c>
      <c r="D61" s="43">
        <f>$D$11</f>
        <v>216.36</v>
      </c>
      <c r="E61" s="43">
        <f t="shared" ref="E61:AA61" si="32">$D$11</f>
        <v>216.36</v>
      </c>
      <c r="F61" s="43">
        <f t="shared" si="32"/>
        <v>216.36</v>
      </c>
      <c r="G61" s="43">
        <f t="shared" si="32"/>
        <v>216.36</v>
      </c>
      <c r="H61" s="43">
        <f t="shared" si="32"/>
        <v>216.36</v>
      </c>
      <c r="I61" s="43">
        <f t="shared" si="32"/>
        <v>216.36</v>
      </c>
      <c r="J61" s="43">
        <f t="shared" si="32"/>
        <v>216.36</v>
      </c>
      <c r="K61" s="43">
        <f t="shared" si="32"/>
        <v>216.36</v>
      </c>
      <c r="L61" s="43">
        <f t="shared" si="32"/>
        <v>216.36</v>
      </c>
      <c r="M61" s="43">
        <f t="shared" si="32"/>
        <v>216.36</v>
      </c>
      <c r="N61" s="43">
        <f t="shared" si="32"/>
        <v>216.36</v>
      </c>
      <c r="O61" s="43">
        <f t="shared" si="32"/>
        <v>216.36</v>
      </c>
      <c r="P61" s="43">
        <f t="shared" si="32"/>
        <v>216.36</v>
      </c>
      <c r="Q61" s="43">
        <f t="shared" si="32"/>
        <v>216.36</v>
      </c>
      <c r="R61" s="43">
        <f t="shared" si="32"/>
        <v>216.36</v>
      </c>
      <c r="S61" s="43">
        <f t="shared" si="32"/>
        <v>216.36</v>
      </c>
      <c r="T61" s="43">
        <f t="shared" si="32"/>
        <v>216.36</v>
      </c>
      <c r="U61" s="43">
        <f t="shared" si="32"/>
        <v>216.36</v>
      </c>
      <c r="V61" s="43">
        <f t="shared" si="32"/>
        <v>216.36</v>
      </c>
      <c r="W61" s="43">
        <f t="shared" si="32"/>
        <v>216.36</v>
      </c>
      <c r="X61" s="43">
        <f t="shared" si="32"/>
        <v>216.36</v>
      </c>
      <c r="Y61" s="43">
        <f t="shared" si="32"/>
        <v>216.36</v>
      </c>
      <c r="Z61" s="43">
        <f t="shared" si="32"/>
        <v>216.36</v>
      </c>
      <c r="AA61" s="43">
        <f t="shared" si="32"/>
        <v>216.36</v>
      </c>
    </row>
    <row r="62" spans="1:27" ht="12.75" customHeight="1" collapsed="1" x14ac:dyDescent="0.2">
      <c r="A62" s="91" t="s">
        <v>2301</v>
      </c>
      <c r="B62" s="27" t="str">
        <f>"12"&amp;"."&amp;$B$801&amp;"."&amp;$B$802</f>
        <v>12.03.2023</v>
      </c>
      <c r="C62" s="83" t="s">
        <v>74</v>
      </c>
      <c r="D62" s="84">
        <f>ROUND(((D63+D64+D66+D65)/1000),5)</f>
        <v>1.68302</v>
      </c>
      <c r="E62" s="84">
        <f>ROUND(((E63+E64+E66+E65)/1000),5)</f>
        <v>1.4719100000000001</v>
      </c>
      <c r="F62" s="84">
        <f>ROUND(((F63+F64+F66+F65)/1000),5)</f>
        <v>1.4013100000000001</v>
      </c>
      <c r="G62" s="84">
        <f t="shared" ref="G62:AA62" si="33">ROUND(((G63+G64+G66+G65)/1000),5)</f>
        <v>1.38737</v>
      </c>
      <c r="H62" s="84">
        <f t="shared" si="33"/>
        <v>1.4154599999999999</v>
      </c>
      <c r="I62" s="84">
        <f t="shared" si="33"/>
        <v>1.44747</v>
      </c>
      <c r="J62" s="84">
        <f t="shared" si="33"/>
        <v>1.46086</v>
      </c>
      <c r="K62" s="84">
        <f t="shared" si="33"/>
        <v>1.6485799999999999</v>
      </c>
      <c r="L62" s="84">
        <f t="shared" si="33"/>
        <v>1.8092999999999999</v>
      </c>
      <c r="M62" s="84">
        <f t="shared" si="33"/>
        <v>1.9678199999999999</v>
      </c>
      <c r="N62" s="84">
        <f t="shared" si="33"/>
        <v>2.0208699999999999</v>
      </c>
      <c r="O62" s="84">
        <f t="shared" si="33"/>
        <v>2.036</v>
      </c>
      <c r="P62" s="84">
        <f t="shared" si="33"/>
        <v>2.0285199999999999</v>
      </c>
      <c r="Q62" s="84">
        <f t="shared" si="33"/>
        <v>2.0268199999999998</v>
      </c>
      <c r="R62" s="84">
        <f t="shared" si="33"/>
        <v>2.0081500000000001</v>
      </c>
      <c r="S62" s="84">
        <f t="shared" si="33"/>
        <v>1.98973</v>
      </c>
      <c r="T62" s="84">
        <f t="shared" si="33"/>
        <v>1.99807</v>
      </c>
      <c r="U62" s="84">
        <f t="shared" si="33"/>
        <v>2.0085199999999999</v>
      </c>
      <c r="V62" s="84">
        <f t="shared" si="33"/>
        <v>2.04698</v>
      </c>
      <c r="W62" s="84">
        <f t="shared" si="33"/>
        <v>2.0712700000000002</v>
      </c>
      <c r="X62" s="84">
        <f t="shared" si="33"/>
        <v>2.0896699999999999</v>
      </c>
      <c r="Y62" s="84">
        <f t="shared" si="33"/>
        <v>2.02712</v>
      </c>
      <c r="Z62" s="84">
        <f t="shared" si="33"/>
        <v>1.9199900000000001</v>
      </c>
      <c r="AA62" s="84">
        <f t="shared" si="33"/>
        <v>1.8232900000000001</v>
      </c>
    </row>
    <row r="63" spans="1:27" ht="12.75" hidden="1" customHeight="1" outlineLevel="1" x14ac:dyDescent="0.2">
      <c r="A63" s="92" t="s">
        <v>2302</v>
      </c>
      <c r="B63" s="62" t="s">
        <v>231</v>
      </c>
      <c r="C63" s="42" t="s">
        <v>77</v>
      </c>
      <c r="D63" s="43">
        <v>1395.87</v>
      </c>
      <c r="E63" s="43">
        <v>1184.76</v>
      </c>
      <c r="F63" s="43">
        <v>1114.1600000000001</v>
      </c>
      <c r="G63" s="43">
        <v>1100.22</v>
      </c>
      <c r="H63" s="43">
        <v>1128.31</v>
      </c>
      <c r="I63" s="43">
        <v>1160.32</v>
      </c>
      <c r="J63" s="43">
        <v>1173.71</v>
      </c>
      <c r="K63" s="43">
        <v>1361.43</v>
      </c>
      <c r="L63" s="43">
        <v>1522.15</v>
      </c>
      <c r="M63" s="43">
        <v>1680.67</v>
      </c>
      <c r="N63" s="43">
        <v>1733.72</v>
      </c>
      <c r="O63" s="43">
        <v>1748.85</v>
      </c>
      <c r="P63" s="43">
        <v>1741.37</v>
      </c>
      <c r="Q63" s="43">
        <v>1739.67</v>
      </c>
      <c r="R63" s="43">
        <v>1721</v>
      </c>
      <c r="S63" s="43">
        <v>1702.58</v>
      </c>
      <c r="T63" s="43">
        <v>1710.92</v>
      </c>
      <c r="U63" s="43">
        <v>1721.37</v>
      </c>
      <c r="V63" s="43">
        <v>1759.83</v>
      </c>
      <c r="W63" s="43">
        <v>1784.12</v>
      </c>
      <c r="X63" s="43">
        <v>1802.52</v>
      </c>
      <c r="Y63" s="43">
        <v>1739.97</v>
      </c>
      <c r="Z63" s="43">
        <v>1632.84</v>
      </c>
      <c r="AA63" s="43">
        <v>1536.14</v>
      </c>
    </row>
    <row r="64" spans="1:27" ht="12.75" hidden="1" customHeight="1" outlineLevel="1" x14ac:dyDescent="0.2">
      <c r="A64" s="92" t="s">
        <v>2303</v>
      </c>
      <c r="B64" s="62" t="s">
        <v>88</v>
      </c>
      <c r="C64" s="42" t="s">
        <v>77</v>
      </c>
      <c r="D64" s="43">
        <f t="shared" ref="D64:AA64" si="34">$D$9</f>
        <v>66.180000000000007</v>
      </c>
      <c r="E64" s="43">
        <f t="shared" si="34"/>
        <v>66.180000000000007</v>
      </c>
      <c r="F64" s="43">
        <f t="shared" si="34"/>
        <v>66.180000000000007</v>
      </c>
      <c r="G64" s="43">
        <f t="shared" si="34"/>
        <v>66.180000000000007</v>
      </c>
      <c r="H64" s="43">
        <f t="shared" si="34"/>
        <v>66.180000000000007</v>
      </c>
      <c r="I64" s="43">
        <f t="shared" si="34"/>
        <v>66.180000000000007</v>
      </c>
      <c r="J64" s="43">
        <f t="shared" si="34"/>
        <v>66.180000000000007</v>
      </c>
      <c r="K64" s="43">
        <f t="shared" si="34"/>
        <v>66.180000000000007</v>
      </c>
      <c r="L64" s="43">
        <f t="shared" si="34"/>
        <v>66.180000000000007</v>
      </c>
      <c r="M64" s="43">
        <f t="shared" si="34"/>
        <v>66.180000000000007</v>
      </c>
      <c r="N64" s="43">
        <f t="shared" si="34"/>
        <v>66.180000000000007</v>
      </c>
      <c r="O64" s="43">
        <f t="shared" si="34"/>
        <v>66.180000000000007</v>
      </c>
      <c r="P64" s="43">
        <f t="shared" si="34"/>
        <v>66.180000000000007</v>
      </c>
      <c r="Q64" s="43">
        <f t="shared" si="34"/>
        <v>66.180000000000007</v>
      </c>
      <c r="R64" s="43">
        <f t="shared" si="34"/>
        <v>66.180000000000007</v>
      </c>
      <c r="S64" s="43">
        <f t="shared" si="34"/>
        <v>66.180000000000007</v>
      </c>
      <c r="T64" s="43">
        <f t="shared" si="34"/>
        <v>66.180000000000007</v>
      </c>
      <c r="U64" s="43">
        <f t="shared" si="34"/>
        <v>66.180000000000007</v>
      </c>
      <c r="V64" s="43">
        <f t="shared" si="34"/>
        <v>66.180000000000007</v>
      </c>
      <c r="W64" s="43">
        <f t="shared" si="34"/>
        <v>66.180000000000007</v>
      </c>
      <c r="X64" s="43">
        <f t="shared" si="34"/>
        <v>66.180000000000007</v>
      </c>
      <c r="Y64" s="43">
        <f t="shared" si="34"/>
        <v>66.180000000000007</v>
      </c>
      <c r="Z64" s="43">
        <f t="shared" si="34"/>
        <v>66.180000000000007</v>
      </c>
      <c r="AA64" s="43">
        <f t="shared" si="34"/>
        <v>66.180000000000007</v>
      </c>
    </row>
    <row r="65" spans="1:27" ht="12.75" hidden="1" customHeight="1" outlineLevel="1" x14ac:dyDescent="0.2">
      <c r="A65" s="92" t="s">
        <v>2304</v>
      </c>
      <c r="B65" s="62" t="s">
        <v>81</v>
      </c>
      <c r="C65" s="42" t="s">
        <v>77</v>
      </c>
      <c r="D65" s="43">
        <v>4.6100000000000003</v>
      </c>
      <c r="E65" s="43">
        <v>4.6100000000000003</v>
      </c>
      <c r="F65" s="43">
        <v>4.6100000000000003</v>
      </c>
      <c r="G65" s="43">
        <v>4.6100000000000003</v>
      </c>
      <c r="H65" s="43">
        <v>4.6100000000000003</v>
      </c>
      <c r="I65" s="43">
        <v>4.6100000000000003</v>
      </c>
      <c r="J65" s="43">
        <v>4.6100000000000003</v>
      </c>
      <c r="K65" s="43">
        <v>4.6100000000000003</v>
      </c>
      <c r="L65" s="43">
        <v>4.6100000000000003</v>
      </c>
      <c r="M65" s="43">
        <v>4.6100000000000003</v>
      </c>
      <c r="N65" s="43">
        <v>4.6100000000000003</v>
      </c>
      <c r="O65" s="43">
        <v>4.6100000000000003</v>
      </c>
      <c r="P65" s="43">
        <v>4.6100000000000003</v>
      </c>
      <c r="Q65" s="43">
        <v>4.6100000000000003</v>
      </c>
      <c r="R65" s="43">
        <v>4.6100000000000003</v>
      </c>
      <c r="S65" s="43">
        <v>4.6100000000000003</v>
      </c>
      <c r="T65" s="43">
        <v>4.6100000000000003</v>
      </c>
      <c r="U65" s="43">
        <v>4.6100000000000003</v>
      </c>
      <c r="V65" s="43">
        <v>4.6100000000000003</v>
      </c>
      <c r="W65" s="43">
        <v>4.6100000000000003</v>
      </c>
      <c r="X65" s="43">
        <v>4.6100000000000003</v>
      </c>
      <c r="Y65" s="43">
        <v>4.6100000000000003</v>
      </c>
      <c r="Z65" s="43">
        <v>4.6100000000000003</v>
      </c>
      <c r="AA65" s="43">
        <v>4.6100000000000003</v>
      </c>
    </row>
    <row r="66" spans="1:27" ht="12.75" hidden="1" customHeight="1" outlineLevel="1" x14ac:dyDescent="0.2">
      <c r="A66" s="92" t="s">
        <v>2305</v>
      </c>
      <c r="B66" s="62" t="s">
        <v>79</v>
      </c>
      <c r="C66" s="42" t="s">
        <v>77</v>
      </c>
      <c r="D66" s="43">
        <f>$D$11</f>
        <v>216.36</v>
      </c>
      <c r="E66" s="43">
        <f t="shared" ref="E66:AA66" si="35">$D$11</f>
        <v>216.36</v>
      </c>
      <c r="F66" s="43">
        <f t="shared" si="35"/>
        <v>216.36</v>
      </c>
      <c r="G66" s="43">
        <f t="shared" si="35"/>
        <v>216.36</v>
      </c>
      <c r="H66" s="43">
        <f t="shared" si="35"/>
        <v>216.36</v>
      </c>
      <c r="I66" s="43">
        <f t="shared" si="35"/>
        <v>216.36</v>
      </c>
      <c r="J66" s="43">
        <f t="shared" si="35"/>
        <v>216.36</v>
      </c>
      <c r="K66" s="43">
        <f t="shared" si="35"/>
        <v>216.36</v>
      </c>
      <c r="L66" s="43">
        <f t="shared" si="35"/>
        <v>216.36</v>
      </c>
      <c r="M66" s="43">
        <f t="shared" si="35"/>
        <v>216.36</v>
      </c>
      <c r="N66" s="43">
        <f t="shared" si="35"/>
        <v>216.36</v>
      </c>
      <c r="O66" s="43">
        <f t="shared" si="35"/>
        <v>216.36</v>
      </c>
      <c r="P66" s="43">
        <f t="shared" si="35"/>
        <v>216.36</v>
      </c>
      <c r="Q66" s="43">
        <f t="shared" si="35"/>
        <v>216.36</v>
      </c>
      <c r="R66" s="43">
        <f t="shared" si="35"/>
        <v>216.36</v>
      </c>
      <c r="S66" s="43">
        <f t="shared" si="35"/>
        <v>216.36</v>
      </c>
      <c r="T66" s="43">
        <f t="shared" si="35"/>
        <v>216.36</v>
      </c>
      <c r="U66" s="43">
        <f t="shared" si="35"/>
        <v>216.36</v>
      </c>
      <c r="V66" s="43">
        <f t="shared" si="35"/>
        <v>216.36</v>
      </c>
      <c r="W66" s="43">
        <f t="shared" si="35"/>
        <v>216.36</v>
      </c>
      <c r="X66" s="43">
        <f t="shared" si="35"/>
        <v>216.36</v>
      </c>
      <c r="Y66" s="43">
        <f t="shared" si="35"/>
        <v>216.36</v>
      </c>
      <c r="Z66" s="43">
        <f t="shared" si="35"/>
        <v>216.36</v>
      </c>
      <c r="AA66" s="43">
        <f t="shared" si="35"/>
        <v>216.36</v>
      </c>
    </row>
    <row r="67" spans="1:27" ht="12.75" customHeight="1" collapsed="1" x14ac:dyDescent="0.2">
      <c r="A67" s="91" t="s">
        <v>2306</v>
      </c>
      <c r="B67" s="27" t="str">
        <f>"13"&amp;"."&amp;$B$801&amp;"."&amp;$B$802</f>
        <v>13.03.2023</v>
      </c>
      <c r="C67" s="83" t="s">
        <v>74</v>
      </c>
      <c r="D67" s="84">
        <f>ROUND(((D68+D69+D71+D70)/1000),5)</f>
        <v>1.6024499999999999</v>
      </c>
      <c r="E67" s="84">
        <f>ROUND(((E68+E69+E71+E70)/1000),5)</f>
        <v>1.47444</v>
      </c>
      <c r="F67" s="84">
        <f>ROUND(((F68+F69+F71+F70)/1000),5)</f>
        <v>1.4269400000000001</v>
      </c>
      <c r="G67" s="84">
        <f t="shared" ref="G67:AA67" si="36">ROUND(((G68+G69+G71+G70)/1000),5)</f>
        <v>1.4327099999999999</v>
      </c>
      <c r="H67" s="84">
        <f t="shared" si="36"/>
        <v>1.4956100000000001</v>
      </c>
      <c r="I67" s="84">
        <f t="shared" si="36"/>
        <v>1.5956900000000001</v>
      </c>
      <c r="J67" s="84">
        <f t="shared" si="36"/>
        <v>1.76264</v>
      </c>
      <c r="K67" s="84">
        <f t="shared" si="36"/>
        <v>1.9161300000000001</v>
      </c>
      <c r="L67" s="84">
        <f t="shared" si="36"/>
        <v>2.0443799999999999</v>
      </c>
      <c r="M67" s="84">
        <f t="shared" si="36"/>
        <v>2.10684</v>
      </c>
      <c r="N67" s="84">
        <f t="shared" si="36"/>
        <v>2.1178699999999999</v>
      </c>
      <c r="O67" s="84">
        <f t="shared" si="36"/>
        <v>2.1074799999999998</v>
      </c>
      <c r="P67" s="84">
        <f t="shared" si="36"/>
        <v>2.0704400000000001</v>
      </c>
      <c r="Q67" s="84">
        <f t="shared" si="36"/>
        <v>2.1026899999999999</v>
      </c>
      <c r="R67" s="84">
        <f t="shared" si="36"/>
        <v>2.0912099999999998</v>
      </c>
      <c r="S67" s="84">
        <f t="shared" si="36"/>
        <v>2.0775199999999998</v>
      </c>
      <c r="T67" s="84">
        <f t="shared" si="36"/>
        <v>2.0208400000000002</v>
      </c>
      <c r="U67" s="84">
        <f t="shared" si="36"/>
        <v>2.0138799999999999</v>
      </c>
      <c r="V67" s="84">
        <f t="shared" si="36"/>
        <v>2.0524800000000001</v>
      </c>
      <c r="W67" s="84">
        <f t="shared" si="36"/>
        <v>2.0952099999999998</v>
      </c>
      <c r="X67" s="84">
        <f t="shared" si="36"/>
        <v>2.0813700000000002</v>
      </c>
      <c r="Y67" s="84">
        <f t="shared" si="36"/>
        <v>2.00943</v>
      </c>
      <c r="Z67" s="84">
        <f t="shared" si="36"/>
        <v>1.9112</v>
      </c>
      <c r="AA67" s="84">
        <f t="shared" si="36"/>
        <v>1.73387</v>
      </c>
    </row>
    <row r="68" spans="1:27" ht="12.75" hidden="1" customHeight="1" outlineLevel="1" x14ac:dyDescent="0.2">
      <c r="A68" s="92" t="s">
        <v>2307</v>
      </c>
      <c r="B68" s="62" t="s">
        <v>231</v>
      </c>
      <c r="C68" s="42" t="s">
        <v>77</v>
      </c>
      <c r="D68" s="43">
        <v>1315.3</v>
      </c>
      <c r="E68" s="43">
        <v>1187.29</v>
      </c>
      <c r="F68" s="43">
        <v>1139.79</v>
      </c>
      <c r="G68" s="43">
        <v>1145.56</v>
      </c>
      <c r="H68" s="43">
        <v>1208.46</v>
      </c>
      <c r="I68" s="43">
        <v>1308.54</v>
      </c>
      <c r="J68" s="43">
        <v>1475.49</v>
      </c>
      <c r="K68" s="43">
        <v>1628.98</v>
      </c>
      <c r="L68" s="43">
        <v>1757.23</v>
      </c>
      <c r="M68" s="43">
        <v>1819.69</v>
      </c>
      <c r="N68" s="43">
        <v>1830.72</v>
      </c>
      <c r="O68" s="43">
        <v>1820.33</v>
      </c>
      <c r="P68" s="43">
        <v>1783.29</v>
      </c>
      <c r="Q68" s="43">
        <v>1815.54</v>
      </c>
      <c r="R68" s="43">
        <v>1804.06</v>
      </c>
      <c r="S68" s="43">
        <v>1790.37</v>
      </c>
      <c r="T68" s="43">
        <v>1733.69</v>
      </c>
      <c r="U68" s="43">
        <v>1726.73</v>
      </c>
      <c r="V68" s="43">
        <v>1765.33</v>
      </c>
      <c r="W68" s="43">
        <v>1808.06</v>
      </c>
      <c r="X68" s="43">
        <v>1794.22</v>
      </c>
      <c r="Y68" s="43">
        <v>1722.28</v>
      </c>
      <c r="Z68" s="43">
        <v>1624.05</v>
      </c>
      <c r="AA68" s="43">
        <v>1446.72</v>
      </c>
    </row>
    <row r="69" spans="1:27" ht="12.75" hidden="1" customHeight="1" outlineLevel="1" x14ac:dyDescent="0.2">
      <c r="A69" s="92" t="s">
        <v>2308</v>
      </c>
      <c r="B69" s="62" t="s">
        <v>88</v>
      </c>
      <c r="C69" s="42" t="s">
        <v>77</v>
      </c>
      <c r="D69" s="43">
        <f t="shared" ref="D69:AA69" si="37">$D$9</f>
        <v>66.180000000000007</v>
      </c>
      <c r="E69" s="43">
        <f t="shared" si="37"/>
        <v>66.180000000000007</v>
      </c>
      <c r="F69" s="43">
        <f t="shared" si="37"/>
        <v>66.180000000000007</v>
      </c>
      <c r="G69" s="43">
        <f t="shared" si="37"/>
        <v>66.180000000000007</v>
      </c>
      <c r="H69" s="43">
        <f t="shared" si="37"/>
        <v>66.180000000000007</v>
      </c>
      <c r="I69" s="43">
        <f t="shared" si="37"/>
        <v>66.180000000000007</v>
      </c>
      <c r="J69" s="43">
        <f t="shared" si="37"/>
        <v>66.180000000000007</v>
      </c>
      <c r="K69" s="43">
        <f t="shared" si="37"/>
        <v>66.180000000000007</v>
      </c>
      <c r="L69" s="43">
        <f t="shared" si="37"/>
        <v>66.180000000000007</v>
      </c>
      <c r="M69" s="43">
        <f t="shared" si="37"/>
        <v>66.180000000000007</v>
      </c>
      <c r="N69" s="43">
        <f t="shared" si="37"/>
        <v>66.180000000000007</v>
      </c>
      <c r="O69" s="43">
        <f t="shared" si="37"/>
        <v>66.180000000000007</v>
      </c>
      <c r="P69" s="43">
        <f t="shared" si="37"/>
        <v>66.180000000000007</v>
      </c>
      <c r="Q69" s="43">
        <f t="shared" si="37"/>
        <v>66.180000000000007</v>
      </c>
      <c r="R69" s="43">
        <f t="shared" si="37"/>
        <v>66.180000000000007</v>
      </c>
      <c r="S69" s="43">
        <f t="shared" si="37"/>
        <v>66.180000000000007</v>
      </c>
      <c r="T69" s="43">
        <f t="shared" si="37"/>
        <v>66.180000000000007</v>
      </c>
      <c r="U69" s="43">
        <f t="shared" si="37"/>
        <v>66.180000000000007</v>
      </c>
      <c r="V69" s="43">
        <f t="shared" si="37"/>
        <v>66.180000000000007</v>
      </c>
      <c r="W69" s="43">
        <f t="shared" si="37"/>
        <v>66.180000000000007</v>
      </c>
      <c r="X69" s="43">
        <f t="shared" si="37"/>
        <v>66.180000000000007</v>
      </c>
      <c r="Y69" s="43">
        <f t="shared" si="37"/>
        <v>66.180000000000007</v>
      </c>
      <c r="Z69" s="43">
        <f t="shared" si="37"/>
        <v>66.180000000000007</v>
      </c>
      <c r="AA69" s="43">
        <f t="shared" si="37"/>
        <v>66.180000000000007</v>
      </c>
    </row>
    <row r="70" spans="1:27" ht="12.75" hidden="1" customHeight="1" outlineLevel="1" x14ac:dyDescent="0.2">
      <c r="A70" s="92" t="s">
        <v>2309</v>
      </c>
      <c r="B70" s="62" t="s">
        <v>81</v>
      </c>
      <c r="C70" s="42" t="s">
        <v>77</v>
      </c>
      <c r="D70" s="43">
        <v>4.6100000000000003</v>
      </c>
      <c r="E70" s="43">
        <v>4.6100000000000003</v>
      </c>
      <c r="F70" s="43">
        <v>4.6100000000000003</v>
      </c>
      <c r="G70" s="43">
        <v>4.6100000000000003</v>
      </c>
      <c r="H70" s="43">
        <v>4.6100000000000003</v>
      </c>
      <c r="I70" s="43">
        <v>4.6100000000000003</v>
      </c>
      <c r="J70" s="43">
        <v>4.6100000000000003</v>
      </c>
      <c r="K70" s="43">
        <v>4.6100000000000003</v>
      </c>
      <c r="L70" s="43">
        <v>4.6100000000000003</v>
      </c>
      <c r="M70" s="43">
        <v>4.6100000000000003</v>
      </c>
      <c r="N70" s="43">
        <v>4.6100000000000003</v>
      </c>
      <c r="O70" s="43">
        <v>4.6100000000000003</v>
      </c>
      <c r="P70" s="43">
        <v>4.6100000000000003</v>
      </c>
      <c r="Q70" s="43">
        <v>4.6100000000000003</v>
      </c>
      <c r="R70" s="43">
        <v>4.6100000000000003</v>
      </c>
      <c r="S70" s="43">
        <v>4.6100000000000003</v>
      </c>
      <c r="T70" s="43">
        <v>4.6100000000000003</v>
      </c>
      <c r="U70" s="43">
        <v>4.6100000000000003</v>
      </c>
      <c r="V70" s="43">
        <v>4.6100000000000003</v>
      </c>
      <c r="W70" s="43">
        <v>4.6100000000000003</v>
      </c>
      <c r="X70" s="43">
        <v>4.6100000000000003</v>
      </c>
      <c r="Y70" s="43">
        <v>4.6100000000000003</v>
      </c>
      <c r="Z70" s="43">
        <v>4.6100000000000003</v>
      </c>
      <c r="AA70" s="43">
        <v>4.6100000000000003</v>
      </c>
    </row>
    <row r="71" spans="1:27" ht="12.75" hidden="1" customHeight="1" outlineLevel="1" x14ac:dyDescent="0.2">
      <c r="A71" s="92" t="s">
        <v>2310</v>
      </c>
      <c r="B71" s="62" t="s">
        <v>79</v>
      </c>
      <c r="C71" s="42" t="s">
        <v>77</v>
      </c>
      <c r="D71" s="43">
        <f>$D$11</f>
        <v>216.36</v>
      </c>
      <c r="E71" s="43">
        <f t="shared" ref="E71:AA71" si="38">$D$11</f>
        <v>216.36</v>
      </c>
      <c r="F71" s="43">
        <f t="shared" si="38"/>
        <v>216.36</v>
      </c>
      <c r="G71" s="43">
        <f t="shared" si="38"/>
        <v>216.36</v>
      </c>
      <c r="H71" s="43">
        <f t="shared" si="38"/>
        <v>216.36</v>
      </c>
      <c r="I71" s="43">
        <f t="shared" si="38"/>
        <v>216.36</v>
      </c>
      <c r="J71" s="43">
        <f t="shared" si="38"/>
        <v>216.36</v>
      </c>
      <c r="K71" s="43">
        <f t="shared" si="38"/>
        <v>216.36</v>
      </c>
      <c r="L71" s="43">
        <f t="shared" si="38"/>
        <v>216.36</v>
      </c>
      <c r="M71" s="43">
        <f t="shared" si="38"/>
        <v>216.36</v>
      </c>
      <c r="N71" s="43">
        <f t="shared" si="38"/>
        <v>216.36</v>
      </c>
      <c r="O71" s="43">
        <f t="shared" si="38"/>
        <v>216.36</v>
      </c>
      <c r="P71" s="43">
        <f t="shared" si="38"/>
        <v>216.36</v>
      </c>
      <c r="Q71" s="43">
        <f t="shared" si="38"/>
        <v>216.36</v>
      </c>
      <c r="R71" s="43">
        <f t="shared" si="38"/>
        <v>216.36</v>
      </c>
      <c r="S71" s="43">
        <f t="shared" si="38"/>
        <v>216.36</v>
      </c>
      <c r="T71" s="43">
        <f t="shared" si="38"/>
        <v>216.36</v>
      </c>
      <c r="U71" s="43">
        <f t="shared" si="38"/>
        <v>216.36</v>
      </c>
      <c r="V71" s="43">
        <f t="shared" si="38"/>
        <v>216.36</v>
      </c>
      <c r="W71" s="43">
        <f t="shared" si="38"/>
        <v>216.36</v>
      </c>
      <c r="X71" s="43">
        <f t="shared" si="38"/>
        <v>216.36</v>
      </c>
      <c r="Y71" s="43">
        <f t="shared" si="38"/>
        <v>216.36</v>
      </c>
      <c r="Z71" s="43">
        <f t="shared" si="38"/>
        <v>216.36</v>
      </c>
      <c r="AA71" s="43">
        <f t="shared" si="38"/>
        <v>216.36</v>
      </c>
    </row>
    <row r="72" spans="1:27" ht="12.75" customHeight="1" collapsed="1" x14ac:dyDescent="0.2">
      <c r="A72" s="91" t="s">
        <v>2311</v>
      </c>
      <c r="B72" s="27" t="str">
        <f>"14"&amp;"."&amp;$B$801&amp;"."&amp;$B$802</f>
        <v>14.03.2023</v>
      </c>
      <c r="C72" s="83" t="s">
        <v>74</v>
      </c>
      <c r="D72" s="84">
        <f>ROUND(((D73+D74+D76+D75)/1000),5)</f>
        <v>1.4859100000000001</v>
      </c>
      <c r="E72" s="84">
        <f>ROUND(((E73+E74+E76+E75)/1000),5)</f>
        <v>1.4097500000000001</v>
      </c>
      <c r="F72" s="84">
        <f>ROUND(((F73+F74+F76+F75)/1000),5)</f>
        <v>1.38073</v>
      </c>
      <c r="G72" s="84">
        <f t="shared" ref="G72:AA72" si="39">ROUND(((G73+G74+G76+G75)/1000),5)</f>
        <v>1.3844799999999999</v>
      </c>
      <c r="H72" s="84">
        <f t="shared" si="39"/>
        <v>1.43696</v>
      </c>
      <c r="I72" s="84">
        <f t="shared" si="39"/>
        <v>1.5757399999999999</v>
      </c>
      <c r="J72" s="84">
        <f t="shared" si="39"/>
        <v>1.8145</v>
      </c>
      <c r="K72" s="84">
        <f t="shared" si="39"/>
        <v>1.9343600000000001</v>
      </c>
      <c r="L72" s="84">
        <f t="shared" si="39"/>
        <v>2.0345300000000002</v>
      </c>
      <c r="M72" s="84">
        <f t="shared" si="39"/>
        <v>2.0789599999999999</v>
      </c>
      <c r="N72" s="84">
        <f t="shared" si="39"/>
        <v>2.1440199999999998</v>
      </c>
      <c r="O72" s="84">
        <f t="shared" si="39"/>
        <v>2.1349100000000001</v>
      </c>
      <c r="P72" s="84">
        <f t="shared" si="39"/>
        <v>2.0897399999999999</v>
      </c>
      <c r="Q72" s="84">
        <f t="shared" si="39"/>
        <v>2.0897899999999998</v>
      </c>
      <c r="R72" s="84">
        <f t="shared" si="39"/>
        <v>2.07287</v>
      </c>
      <c r="S72" s="84">
        <f t="shared" si="39"/>
        <v>2.0555699999999999</v>
      </c>
      <c r="T72" s="84">
        <f t="shared" si="39"/>
        <v>1.9987999999999999</v>
      </c>
      <c r="U72" s="84">
        <f t="shared" si="39"/>
        <v>1.9927900000000001</v>
      </c>
      <c r="V72" s="84">
        <f t="shared" si="39"/>
        <v>2.0276299999999998</v>
      </c>
      <c r="W72" s="84">
        <f t="shared" si="39"/>
        <v>2.06379</v>
      </c>
      <c r="X72" s="84">
        <f t="shared" si="39"/>
        <v>2.0427900000000001</v>
      </c>
      <c r="Y72" s="84">
        <f t="shared" si="39"/>
        <v>2.0034999999999998</v>
      </c>
      <c r="Z72" s="84">
        <f t="shared" si="39"/>
        <v>1.8904399999999999</v>
      </c>
      <c r="AA72" s="84">
        <f t="shared" si="39"/>
        <v>1.56548</v>
      </c>
    </row>
    <row r="73" spans="1:27" ht="12.75" hidden="1" customHeight="1" outlineLevel="1" x14ac:dyDescent="0.2">
      <c r="A73" s="92" t="s">
        <v>2312</v>
      </c>
      <c r="B73" s="62" t="s">
        <v>231</v>
      </c>
      <c r="C73" s="42" t="s">
        <v>77</v>
      </c>
      <c r="D73" s="43">
        <v>1198.76</v>
      </c>
      <c r="E73" s="43">
        <v>1122.5999999999999</v>
      </c>
      <c r="F73" s="43">
        <v>1093.58</v>
      </c>
      <c r="G73" s="43">
        <v>1097.33</v>
      </c>
      <c r="H73" s="43">
        <v>1149.81</v>
      </c>
      <c r="I73" s="43">
        <v>1288.5899999999999</v>
      </c>
      <c r="J73" s="43">
        <v>1527.35</v>
      </c>
      <c r="K73" s="43">
        <v>1647.21</v>
      </c>
      <c r="L73" s="43">
        <v>1747.38</v>
      </c>
      <c r="M73" s="43">
        <v>1791.81</v>
      </c>
      <c r="N73" s="43">
        <v>1856.87</v>
      </c>
      <c r="O73" s="43">
        <v>1847.76</v>
      </c>
      <c r="P73" s="43">
        <v>1802.59</v>
      </c>
      <c r="Q73" s="43">
        <v>1802.64</v>
      </c>
      <c r="R73" s="43">
        <v>1785.72</v>
      </c>
      <c r="S73" s="43">
        <v>1768.42</v>
      </c>
      <c r="T73" s="43">
        <v>1711.65</v>
      </c>
      <c r="U73" s="43">
        <v>1705.64</v>
      </c>
      <c r="V73" s="43">
        <v>1740.48</v>
      </c>
      <c r="W73" s="43">
        <v>1776.64</v>
      </c>
      <c r="X73" s="43">
        <v>1755.64</v>
      </c>
      <c r="Y73" s="43">
        <v>1716.35</v>
      </c>
      <c r="Z73" s="43">
        <v>1603.29</v>
      </c>
      <c r="AA73" s="43">
        <v>1278.33</v>
      </c>
    </row>
    <row r="74" spans="1:27" ht="12.75" hidden="1" customHeight="1" outlineLevel="1" x14ac:dyDescent="0.2">
      <c r="A74" s="92" t="s">
        <v>2313</v>
      </c>
      <c r="B74" s="62" t="s">
        <v>88</v>
      </c>
      <c r="C74" s="42" t="s">
        <v>77</v>
      </c>
      <c r="D74" s="43">
        <f t="shared" ref="D74:AA74" si="40">$D$9</f>
        <v>66.180000000000007</v>
      </c>
      <c r="E74" s="43">
        <f t="shared" si="40"/>
        <v>66.180000000000007</v>
      </c>
      <c r="F74" s="43">
        <f t="shared" si="40"/>
        <v>66.180000000000007</v>
      </c>
      <c r="G74" s="43">
        <f t="shared" si="40"/>
        <v>66.180000000000007</v>
      </c>
      <c r="H74" s="43">
        <f t="shared" si="40"/>
        <v>66.180000000000007</v>
      </c>
      <c r="I74" s="43">
        <f t="shared" si="40"/>
        <v>66.180000000000007</v>
      </c>
      <c r="J74" s="43">
        <f t="shared" si="40"/>
        <v>66.180000000000007</v>
      </c>
      <c r="K74" s="43">
        <f t="shared" si="40"/>
        <v>66.180000000000007</v>
      </c>
      <c r="L74" s="43">
        <f t="shared" si="40"/>
        <v>66.180000000000007</v>
      </c>
      <c r="M74" s="43">
        <f t="shared" si="40"/>
        <v>66.180000000000007</v>
      </c>
      <c r="N74" s="43">
        <f t="shared" si="40"/>
        <v>66.180000000000007</v>
      </c>
      <c r="O74" s="43">
        <f t="shared" si="40"/>
        <v>66.180000000000007</v>
      </c>
      <c r="P74" s="43">
        <f t="shared" si="40"/>
        <v>66.180000000000007</v>
      </c>
      <c r="Q74" s="43">
        <f t="shared" si="40"/>
        <v>66.180000000000007</v>
      </c>
      <c r="R74" s="43">
        <f t="shared" si="40"/>
        <v>66.180000000000007</v>
      </c>
      <c r="S74" s="43">
        <f t="shared" si="40"/>
        <v>66.180000000000007</v>
      </c>
      <c r="T74" s="43">
        <f t="shared" si="40"/>
        <v>66.180000000000007</v>
      </c>
      <c r="U74" s="43">
        <f t="shared" si="40"/>
        <v>66.180000000000007</v>
      </c>
      <c r="V74" s="43">
        <f t="shared" si="40"/>
        <v>66.180000000000007</v>
      </c>
      <c r="W74" s="43">
        <f t="shared" si="40"/>
        <v>66.180000000000007</v>
      </c>
      <c r="X74" s="43">
        <f t="shared" si="40"/>
        <v>66.180000000000007</v>
      </c>
      <c r="Y74" s="43">
        <f t="shared" si="40"/>
        <v>66.180000000000007</v>
      </c>
      <c r="Z74" s="43">
        <f t="shared" si="40"/>
        <v>66.180000000000007</v>
      </c>
      <c r="AA74" s="43">
        <f t="shared" si="40"/>
        <v>66.180000000000007</v>
      </c>
    </row>
    <row r="75" spans="1:27" ht="12.75" hidden="1" customHeight="1" outlineLevel="1" x14ac:dyDescent="0.2">
      <c r="A75" s="92" t="s">
        <v>2314</v>
      </c>
      <c r="B75" s="62" t="s">
        <v>81</v>
      </c>
      <c r="C75" s="42" t="s">
        <v>77</v>
      </c>
      <c r="D75" s="43">
        <v>4.6100000000000003</v>
      </c>
      <c r="E75" s="43">
        <v>4.6100000000000003</v>
      </c>
      <c r="F75" s="43">
        <v>4.6100000000000003</v>
      </c>
      <c r="G75" s="43">
        <v>4.6100000000000003</v>
      </c>
      <c r="H75" s="43">
        <v>4.6100000000000003</v>
      </c>
      <c r="I75" s="43">
        <v>4.6100000000000003</v>
      </c>
      <c r="J75" s="43">
        <v>4.6100000000000003</v>
      </c>
      <c r="K75" s="43">
        <v>4.6100000000000003</v>
      </c>
      <c r="L75" s="43">
        <v>4.6100000000000003</v>
      </c>
      <c r="M75" s="43">
        <v>4.6100000000000003</v>
      </c>
      <c r="N75" s="43">
        <v>4.6100000000000003</v>
      </c>
      <c r="O75" s="43">
        <v>4.6100000000000003</v>
      </c>
      <c r="P75" s="43">
        <v>4.6100000000000003</v>
      </c>
      <c r="Q75" s="43">
        <v>4.6100000000000003</v>
      </c>
      <c r="R75" s="43">
        <v>4.6100000000000003</v>
      </c>
      <c r="S75" s="43">
        <v>4.6100000000000003</v>
      </c>
      <c r="T75" s="43">
        <v>4.6100000000000003</v>
      </c>
      <c r="U75" s="43">
        <v>4.6100000000000003</v>
      </c>
      <c r="V75" s="43">
        <v>4.6100000000000003</v>
      </c>
      <c r="W75" s="43">
        <v>4.6100000000000003</v>
      </c>
      <c r="X75" s="43">
        <v>4.6100000000000003</v>
      </c>
      <c r="Y75" s="43">
        <v>4.6100000000000003</v>
      </c>
      <c r="Z75" s="43">
        <v>4.6100000000000003</v>
      </c>
      <c r="AA75" s="43">
        <v>4.6100000000000003</v>
      </c>
    </row>
    <row r="76" spans="1:27" ht="12.75" hidden="1" customHeight="1" outlineLevel="1" x14ac:dyDescent="0.2">
      <c r="A76" s="92" t="s">
        <v>2315</v>
      </c>
      <c r="B76" s="62" t="s">
        <v>79</v>
      </c>
      <c r="C76" s="42" t="s">
        <v>77</v>
      </c>
      <c r="D76" s="43">
        <f>$D$11</f>
        <v>216.36</v>
      </c>
      <c r="E76" s="43">
        <f t="shared" ref="E76:AA76" si="41">$D$11</f>
        <v>216.36</v>
      </c>
      <c r="F76" s="43">
        <f t="shared" si="41"/>
        <v>216.36</v>
      </c>
      <c r="G76" s="43">
        <f t="shared" si="41"/>
        <v>216.36</v>
      </c>
      <c r="H76" s="43">
        <f t="shared" si="41"/>
        <v>216.36</v>
      </c>
      <c r="I76" s="43">
        <f t="shared" si="41"/>
        <v>216.36</v>
      </c>
      <c r="J76" s="43">
        <f t="shared" si="41"/>
        <v>216.36</v>
      </c>
      <c r="K76" s="43">
        <f t="shared" si="41"/>
        <v>216.36</v>
      </c>
      <c r="L76" s="43">
        <f t="shared" si="41"/>
        <v>216.36</v>
      </c>
      <c r="M76" s="43">
        <f t="shared" si="41"/>
        <v>216.36</v>
      </c>
      <c r="N76" s="43">
        <f t="shared" si="41"/>
        <v>216.36</v>
      </c>
      <c r="O76" s="43">
        <f t="shared" si="41"/>
        <v>216.36</v>
      </c>
      <c r="P76" s="43">
        <f t="shared" si="41"/>
        <v>216.36</v>
      </c>
      <c r="Q76" s="43">
        <f t="shared" si="41"/>
        <v>216.36</v>
      </c>
      <c r="R76" s="43">
        <f t="shared" si="41"/>
        <v>216.36</v>
      </c>
      <c r="S76" s="43">
        <f t="shared" si="41"/>
        <v>216.36</v>
      </c>
      <c r="T76" s="43">
        <f t="shared" si="41"/>
        <v>216.36</v>
      </c>
      <c r="U76" s="43">
        <f t="shared" si="41"/>
        <v>216.36</v>
      </c>
      <c r="V76" s="43">
        <f t="shared" si="41"/>
        <v>216.36</v>
      </c>
      <c r="W76" s="43">
        <f t="shared" si="41"/>
        <v>216.36</v>
      </c>
      <c r="X76" s="43">
        <f t="shared" si="41"/>
        <v>216.36</v>
      </c>
      <c r="Y76" s="43">
        <f t="shared" si="41"/>
        <v>216.36</v>
      </c>
      <c r="Z76" s="43">
        <f t="shared" si="41"/>
        <v>216.36</v>
      </c>
      <c r="AA76" s="43">
        <f t="shared" si="41"/>
        <v>216.36</v>
      </c>
    </row>
    <row r="77" spans="1:27" ht="12.75" customHeight="1" collapsed="1" x14ac:dyDescent="0.2">
      <c r="A77" s="91" t="s">
        <v>2316</v>
      </c>
      <c r="B77" s="27" t="str">
        <f>"15"&amp;"."&amp;$B$801&amp;"."&amp;$B$802</f>
        <v>15.03.2023</v>
      </c>
      <c r="C77" s="83" t="s">
        <v>74</v>
      </c>
      <c r="D77" s="84">
        <f>ROUND(((D78+D79+D81+D80)/1000),5)</f>
        <v>1.3788499999999999</v>
      </c>
      <c r="E77" s="84">
        <f>ROUND(((E78+E79+E81+E80)/1000),5)</f>
        <v>1.33084</v>
      </c>
      <c r="F77" s="84">
        <f>ROUND(((F78+F79+F81+F80)/1000),5)</f>
        <v>1.31749</v>
      </c>
      <c r="G77" s="84">
        <f t="shared" ref="G77:AA77" si="42">ROUND(((G78+G79+G81+G80)/1000),5)</f>
        <v>1.3172900000000001</v>
      </c>
      <c r="H77" s="84">
        <f t="shared" si="42"/>
        <v>1.3386100000000001</v>
      </c>
      <c r="I77" s="84">
        <f t="shared" si="42"/>
        <v>1.4536100000000001</v>
      </c>
      <c r="J77" s="84">
        <f t="shared" si="42"/>
        <v>1.5975600000000001</v>
      </c>
      <c r="K77" s="84">
        <f t="shared" si="42"/>
        <v>1.8984000000000001</v>
      </c>
      <c r="L77" s="84">
        <f t="shared" si="42"/>
        <v>2.0299800000000001</v>
      </c>
      <c r="M77" s="84">
        <f t="shared" si="42"/>
        <v>2.0829499999999999</v>
      </c>
      <c r="N77" s="84">
        <f t="shared" si="42"/>
        <v>2.1061800000000002</v>
      </c>
      <c r="O77" s="84">
        <f t="shared" si="42"/>
        <v>2.1360000000000001</v>
      </c>
      <c r="P77" s="84">
        <f t="shared" si="42"/>
        <v>2.10914</v>
      </c>
      <c r="Q77" s="84">
        <f t="shared" si="42"/>
        <v>2.10968</v>
      </c>
      <c r="R77" s="84">
        <f t="shared" si="42"/>
        <v>2.0879599999999998</v>
      </c>
      <c r="S77" s="84">
        <f t="shared" si="42"/>
        <v>2.0587200000000001</v>
      </c>
      <c r="T77" s="84">
        <f t="shared" si="42"/>
        <v>1.9879</v>
      </c>
      <c r="U77" s="84">
        <f t="shared" si="42"/>
        <v>1.97993</v>
      </c>
      <c r="V77" s="84">
        <f t="shared" si="42"/>
        <v>2.0073300000000001</v>
      </c>
      <c r="W77" s="84">
        <f t="shared" si="42"/>
        <v>2.0701299999999998</v>
      </c>
      <c r="X77" s="84">
        <f t="shared" si="42"/>
        <v>2.0559099999999999</v>
      </c>
      <c r="Y77" s="84">
        <f t="shared" si="42"/>
        <v>2.0089800000000002</v>
      </c>
      <c r="Z77" s="84">
        <f t="shared" si="42"/>
        <v>1.84209</v>
      </c>
      <c r="AA77" s="84">
        <f t="shared" si="42"/>
        <v>1.5765800000000001</v>
      </c>
    </row>
    <row r="78" spans="1:27" ht="12.75" hidden="1" customHeight="1" outlineLevel="1" x14ac:dyDescent="0.2">
      <c r="A78" s="92" t="s">
        <v>2317</v>
      </c>
      <c r="B78" s="62" t="s">
        <v>231</v>
      </c>
      <c r="C78" s="42" t="s">
        <v>77</v>
      </c>
      <c r="D78" s="43">
        <v>1091.7</v>
      </c>
      <c r="E78" s="43">
        <v>1043.69</v>
      </c>
      <c r="F78" s="43">
        <v>1030.3399999999999</v>
      </c>
      <c r="G78" s="43">
        <v>1030.1400000000001</v>
      </c>
      <c r="H78" s="43">
        <v>1051.46</v>
      </c>
      <c r="I78" s="43">
        <v>1166.46</v>
      </c>
      <c r="J78" s="43">
        <v>1310.4100000000001</v>
      </c>
      <c r="K78" s="43">
        <v>1611.25</v>
      </c>
      <c r="L78" s="43">
        <v>1742.83</v>
      </c>
      <c r="M78" s="43">
        <v>1795.8</v>
      </c>
      <c r="N78" s="43">
        <v>1819.03</v>
      </c>
      <c r="O78" s="43">
        <v>1848.85</v>
      </c>
      <c r="P78" s="43">
        <v>1821.99</v>
      </c>
      <c r="Q78" s="43">
        <v>1822.53</v>
      </c>
      <c r="R78" s="43">
        <v>1800.81</v>
      </c>
      <c r="S78" s="43">
        <v>1771.57</v>
      </c>
      <c r="T78" s="43">
        <v>1700.75</v>
      </c>
      <c r="U78" s="43">
        <v>1692.78</v>
      </c>
      <c r="V78" s="43">
        <v>1720.18</v>
      </c>
      <c r="W78" s="43">
        <v>1782.98</v>
      </c>
      <c r="X78" s="43">
        <v>1768.76</v>
      </c>
      <c r="Y78" s="43">
        <v>1721.83</v>
      </c>
      <c r="Z78" s="43">
        <v>1554.94</v>
      </c>
      <c r="AA78" s="43">
        <v>1289.43</v>
      </c>
    </row>
    <row r="79" spans="1:27" ht="12.75" hidden="1" customHeight="1" outlineLevel="1" x14ac:dyDescent="0.2">
      <c r="A79" s="92" t="s">
        <v>2318</v>
      </c>
      <c r="B79" s="62" t="s">
        <v>88</v>
      </c>
      <c r="C79" s="42" t="s">
        <v>77</v>
      </c>
      <c r="D79" s="43">
        <f t="shared" ref="D79:AA79" si="43">$D$9</f>
        <v>66.180000000000007</v>
      </c>
      <c r="E79" s="43">
        <f t="shared" si="43"/>
        <v>66.180000000000007</v>
      </c>
      <c r="F79" s="43">
        <f t="shared" si="43"/>
        <v>66.180000000000007</v>
      </c>
      <c r="G79" s="43">
        <f t="shared" si="43"/>
        <v>66.180000000000007</v>
      </c>
      <c r="H79" s="43">
        <f t="shared" si="43"/>
        <v>66.180000000000007</v>
      </c>
      <c r="I79" s="43">
        <f t="shared" si="43"/>
        <v>66.180000000000007</v>
      </c>
      <c r="J79" s="43">
        <f t="shared" si="43"/>
        <v>66.180000000000007</v>
      </c>
      <c r="K79" s="43">
        <f t="shared" si="43"/>
        <v>66.180000000000007</v>
      </c>
      <c r="L79" s="43">
        <f t="shared" si="43"/>
        <v>66.180000000000007</v>
      </c>
      <c r="M79" s="43">
        <f t="shared" si="43"/>
        <v>66.180000000000007</v>
      </c>
      <c r="N79" s="43">
        <f t="shared" si="43"/>
        <v>66.180000000000007</v>
      </c>
      <c r="O79" s="43">
        <f t="shared" si="43"/>
        <v>66.180000000000007</v>
      </c>
      <c r="P79" s="43">
        <f t="shared" si="43"/>
        <v>66.180000000000007</v>
      </c>
      <c r="Q79" s="43">
        <f t="shared" si="43"/>
        <v>66.180000000000007</v>
      </c>
      <c r="R79" s="43">
        <f t="shared" si="43"/>
        <v>66.180000000000007</v>
      </c>
      <c r="S79" s="43">
        <f t="shared" si="43"/>
        <v>66.180000000000007</v>
      </c>
      <c r="T79" s="43">
        <f t="shared" si="43"/>
        <v>66.180000000000007</v>
      </c>
      <c r="U79" s="43">
        <f t="shared" si="43"/>
        <v>66.180000000000007</v>
      </c>
      <c r="V79" s="43">
        <f t="shared" si="43"/>
        <v>66.180000000000007</v>
      </c>
      <c r="W79" s="43">
        <f t="shared" si="43"/>
        <v>66.180000000000007</v>
      </c>
      <c r="X79" s="43">
        <f t="shared" si="43"/>
        <v>66.180000000000007</v>
      </c>
      <c r="Y79" s="43">
        <f t="shared" si="43"/>
        <v>66.180000000000007</v>
      </c>
      <c r="Z79" s="43">
        <f t="shared" si="43"/>
        <v>66.180000000000007</v>
      </c>
      <c r="AA79" s="43">
        <f t="shared" si="43"/>
        <v>66.180000000000007</v>
      </c>
    </row>
    <row r="80" spans="1:27" ht="12.75" hidden="1" customHeight="1" outlineLevel="1" x14ac:dyDescent="0.2">
      <c r="A80" s="92" t="s">
        <v>2319</v>
      </c>
      <c r="B80" s="62" t="s">
        <v>81</v>
      </c>
      <c r="C80" s="42" t="s">
        <v>77</v>
      </c>
      <c r="D80" s="43">
        <v>4.6100000000000003</v>
      </c>
      <c r="E80" s="43">
        <v>4.6100000000000003</v>
      </c>
      <c r="F80" s="43">
        <v>4.6100000000000003</v>
      </c>
      <c r="G80" s="43">
        <v>4.6100000000000003</v>
      </c>
      <c r="H80" s="43">
        <v>4.6100000000000003</v>
      </c>
      <c r="I80" s="43">
        <v>4.6100000000000003</v>
      </c>
      <c r="J80" s="43">
        <v>4.6100000000000003</v>
      </c>
      <c r="K80" s="43">
        <v>4.6100000000000003</v>
      </c>
      <c r="L80" s="43">
        <v>4.6100000000000003</v>
      </c>
      <c r="M80" s="43">
        <v>4.6100000000000003</v>
      </c>
      <c r="N80" s="43">
        <v>4.6100000000000003</v>
      </c>
      <c r="O80" s="43">
        <v>4.6100000000000003</v>
      </c>
      <c r="P80" s="43">
        <v>4.6100000000000003</v>
      </c>
      <c r="Q80" s="43">
        <v>4.6100000000000003</v>
      </c>
      <c r="R80" s="43">
        <v>4.6100000000000003</v>
      </c>
      <c r="S80" s="43">
        <v>4.6100000000000003</v>
      </c>
      <c r="T80" s="43">
        <v>4.6100000000000003</v>
      </c>
      <c r="U80" s="43">
        <v>4.6100000000000003</v>
      </c>
      <c r="V80" s="43">
        <v>4.6100000000000003</v>
      </c>
      <c r="W80" s="43">
        <v>4.6100000000000003</v>
      </c>
      <c r="X80" s="43">
        <v>4.6100000000000003</v>
      </c>
      <c r="Y80" s="43">
        <v>4.6100000000000003</v>
      </c>
      <c r="Z80" s="43">
        <v>4.6100000000000003</v>
      </c>
      <c r="AA80" s="43">
        <v>4.6100000000000003</v>
      </c>
    </row>
    <row r="81" spans="1:27" ht="12.75" hidden="1" customHeight="1" outlineLevel="1" x14ac:dyDescent="0.2">
      <c r="A81" s="92" t="s">
        <v>2320</v>
      </c>
      <c r="B81" s="62" t="s">
        <v>79</v>
      </c>
      <c r="C81" s="42" t="s">
        <v>77</v>
      </c>
      <c r="D81" s="43">
        <f>$D$11</f>
        <v>216.36</v>
      </c>
      <c r="E81" s="43">
        <f t="shared" ref="E81:AA81" si="44">$D$11</f>
        <v>216.36</v>
      </c>
      <c r="F81" s="43">
        <f t="shared" si="44"/>
        <v>216.36</v>
      </c>
      <c r="G81" s="43">
        <f t="shared" si="44"/>
        <v>216.36</v>
      </c>
      <c r="H81" s="43">
        <f t="shared" si="44"/>
        <v>216.36</v>
      </c>
      <c r="I81" s="43">
        <f t="shared" si="44"/>
        <v>216.36</v>
      </c>
      <c r="J81" s="43">
        <f t="shared" si="44"/>
        <v>216.36</v>
      </c>
      <c r="K81" s="43">
        <f t="shared" si="44"/>
        <v>216.36</v>
      </c>
      <c r="L81" s="43">
        <f t="shared" si="44"/>
        <v>216.36</v>
      </c>
      <c r="M81" s="43">
        <f t="shared" si="44"/>
        <v>216.36</v>
      </c>
      <c r="N81" s="43">
        <f t="shared" si="44"/>
        <v>216.36</v>
      </c>
      <c r="O81" s="43">
        <f t="shared" si="44"/>
        <v>216.36</v>
      </c>
      <c r="P81" s="43">
        <f t="shared" si="44"/>
        <v>216.36</v>
      </c>
      <c r="Q81" s="43">
        <f t="shared" si="44"/>
        <v>216.36</v>
      </c>
      <c r="R81" s="43">
        <f t="shared" si="44"/>
        <v>216.36</v>
      </c>
      <c r="S81" s="43">
        <f t="shared" si="44"/>
        <v>216.36</v>
      </c>
      <c r="T81" s="43">
        <f t="shared" si="44"/>
        <v>216.36</v>
      </c>
      <c r="U81" s="43">
        <f t="shared" si="44"/>
        <v>216.36</v>
      </c>
      <c r="V81" s="43">
        <f t="shared" si="44"/>
        <v>216.36</v>
      </c>
      <c r="W81" s="43">
        <f t="shared" si="44"/>
        <v>216.36</v>
      </c>
      <c r="X81" s="43">
        <f t="shared" si="44"/>
        <v>216.36</v>
      </c>
      <c r="Y81" s="43">
        <f t="shared" si="44"/>
        <v>216.36</v>
      </c>
      <c r="Z81" s="43">
        <f t="shared" si="44"/>
        <v>216.36</v>
      </c>
      <c r="AA81" s="43">
        <f t="shared" si="44"/>
        <v>216.36</v>
      </c>
    </row>
    <row r="82" spans="1:27" ht="12.75" customHeight="1" collapsed="1" x14ac:dyDescent="0.2">
      <c r="A82" s="91" t="s">
        <v>2321</v>
      </c>
      <c r="B82" s="27" t="str">
        <f>"16"&amp;"."&amp;$B$801&amp;"."&amp;$B$802</f>
        <v>16.03.2023</v>
      </c>
      <c r="C82" s="83" t="s">
        <v>74</v>
      </c>
      <c r="D82" s="84">
        <f>ROUND(((D83+D84+D86+D85)/1000),5)</f>
        <v>1.4214800000000001</v>
      </c>
      <c r="E82" s="84">
        <f>ROUND(((E83+E84+E86+E85)/1000),5)</f>
        <v>1.35205</v>
      </c>
      <c r="F82" s="84">
        <f>ROUND(((F83+F84+F86+F85)/1000),5)</f>
        <v>1.3226800000000001</v>
      </c>
      <c r="G82" s="84">
        <f t="shared" ref="G82:AA82" si="45">ROUND(((G83+G84+G86+G85)/1000),5)</f>
        <v>1.32402</v>
      </c>
      <c r="H82" s="84">
        <f t="shared" si="45"/>
        <v>1.3634200000000001</v>
      </c>
      <c r="I82" s="84">
        <f t="shared" si="45"/>
        <v>1.48312</v>
      </c>
      <c r="J82" s="84">
        <f t="shared" si="45"/>
        <v>1.7095499999999999</v>
      </c>
      <c r="K82" s="84">
        <f t="shared" si="45"/>
        <v>1.9131100000000001</v>
      </c>
      <c r="L82" s="84">
        <f t="shared" si="45"/>
        <v>2.0561799999999999</v>
      </c>
      <c r="M82" s="84">
        <f t="shared" si="45"/>
        <v>2.0949900000000001</v>
      </c>
      <c r="N82" s="84">
        <f t="shared" si="45"/>
        <v>2.0994000000000002</v>
      </c>
      <c r="O82" s="84">
        <f t="shared" si="45"/>
        <v>2.1282700000000001</v>
      </c>
      <c r="P82" s="84">
        <f t="shared" si="45"/>
        <v>2.1065499999999999</v>
      </c>
      <c r="Q82" s="84">
        <f t="shared" si="45"/>
        <v>2.1112799999999998</v>
      </c>
      <c r="R82" s="84">
        <f t="shared" si="45"/>
        <v>2.08996</v>
      </c>
      <c r="S82" s="84">
        <f t="shared" si="45"/>
        <v>2.0672999999999999</v>
      </c>
      <c r="T82" s="84">
        <f t="shared" si="45"/>
        <v>1.9991699999999999</v>
      </c>
      <c r="U82" s="84">
        <f t="shared" si="45"/>
        <v>1.9981599999999999</v>
      </c>
      <c r="V82" s="84">
        <f t="shared" si="45"/>
        <v>2.0410400000000002</v>
      </c>
      <c r="W82" s="84">
        <f t="shared" si="45"/>
        <v>2.0939999999999999</v>
      </c>
      <c r="X82" s="84">
        <f t="shared" si="45"/>
        <v>2.0584899999999999</v>
      </c>
      <c r="Y82" s="84">
        <f t="shared" si="45"/>
        <v>1.9920500000000001</v>
      </c>
      <c r="Z82" s="84">
        <f t="shared" si="45"/>
        <v>1.8716299999999999</v>
      </c>
      <c r="AA82" s="84">
        <f t="shared" si="45"/>
        <v>1.6402399999999999</v>
      </c>
    </row>
    <row r="83" spans="1:27" ht="12.75" hidden="1" customHeight="1" outlineLevel="1" x14ac:dyDescent="0.2">
      <c r="A83" s="92" t="s">
        <v>2322</v>
      </c>
      <c r="B83" s="62" t="s">
        <v>231</v>
      </c>
      <c r="C83" s="42" t="s">
        <v>77</v>
      </c>
      <c r="D83" s="43">
        <v>1134.33</v>
      </c>
      <c r="E83" s="43">
        <v>1064.9000000000001</v>
      </c>
      <c r="F83" s="43">
        <v>1035.53</v>
      </c>
      <c r="G83" s="43">
        <v>1036.8699999999999</v>
      </c>
      <c r="H83" s="43">
        <v>1076.27</v>
      </c>
      <c r="I83" s="43">
        <v>1195.97</v>
      </c>
      <c r="J83" s="43">
        <v>1422.4</v>
      </c>
      <c r="K83" s="43">
        <v>1625.96</v>
      </c>
      <c r="L83" s="43">
        <v>1769.03</v>
      </c>
      <c r="M83" s="43">
        <v>1807.84</v>
      </c>
      <c r="N83" s="43">
        <v>1812.25</v>
      </c>
      <c r="O83" s="43">
        <v>1841.12</v>
      </c>
      <c r="P83" s="43">
        <v>1819.4</v>
      </c>
      <c r="Q83" s="43">
        <v>1824.13</v>
      </c>
      <c r="R83" s="43">
        <v>1802.81</v>
      </c>
      <c r="S83" s="43">
        <v>1780.15</v>
      </c>
      <c r="T83" s="43">
        <v>1712.02</v>
      </c>
      <c r="U83" s="43">
        <v>1711.01</v>
      </c>
      <c r="V83" s="43">
        <v>1753.89</v>
      </c>
      <c r="W83" s="43">
        <v>1806.85</v>
      </c>
      <c r="X83" s="43">
        <v>1771.34</v>
      </c>
      <c r="Y83" s="43">
        <v>1704.9</v>
      </c>
      <c r="Z83" s="43">
        <v>1584.48</v>
      </c>
      <c r="AA83" s="43">
        <v>1353.09</v>
      </c>
    </row>
    <row r="84" spans="1:27" ht="12.75" hidden="1" customHeight="1" outlineLevel="1" x14ac:dyDescent="0.2">
      <c r="A84" s="92" t="s">
        <v>2323</v>
      </c>
      <c r="B84" s="62" t="s">
        <v>88</v>
      </c>
      <c r="C84" s="42" t="s">
        <v>77</v>
      </c>
      <c r="D84" s="43">
        <f t="shared" ref="D84:AA84" si="46">$D$9</f>
        <v>66.180000000000007</v>
      </c>
      <c r="E84" s="43">
        <f t="shared" si="46"/>
        <v>66.180000000000007</v>
      </c>
      <c r="F84" s="43">
        <f t="shared" si="46"/>
        <v>66.180000000000007</v>
      </c>
      <c r="G84" s="43">
        <f t="shared" si="46"/>
        <v>66.180000000000007</v>
      </c>
      <c r="H84" s="43">
        <f t="shared" si="46"/>
        <v>66.180000000000007</v>
      </c>
      <c r="I84" s="43">
        <f t="shared" si="46"/>
        <v>66.180000000000007</v>
      </c>
      <c r="J84" s="43">
        <f t="shared" si="46"/>
        <v>66.180000000000007</v>
      </c>
      <c r="K84" s="43">
        <f t="shared" si="46"/>
        <v>66.180000000000007</v>
      </c>
      <c r="L84" s="43">
        <f t="shared" si="46"/>
        <v>66.180000000000007</v>
      </c>
      <c r="M84" s="43">
        <f t="shared" si="46"/>
        <v>66.180000000000007</v>
      </c>
      <c r="N84" s="43">
        <f t="shared" si="46"/>
        <v>66.180000000000007</v>
      </c>
      <c r="O84" s="43">
        <f t="shared" si="46"/>
        <v>66.180000000000007</v>
      </c>
      <c r="P84" s="43">
        <f t="shared" si="46"/>
        <v>66.180000000000007</v>
      </c>
      <c r="Q84" s="43">
        <f t="shared" si="46"/>
        <v>66.180000000000007</v>
      </c>
      <c r="R84" s="43">
        <f t="shared" si="46"/>
        <v>66.180000000000007</v>
      </c>
      <c r="S84" s="43">
        <f t="shared" si="46"/>
        <v>66.180000000000007</v>
      </c>
      <c r="T84" s="43">
        <f t="shared" si="46"/>
        <v>66.180000000000007</v>
      </c>
      <c r="U84" s="43">
        <f t="shared" si="46"/>
        <v>66.180000000000007</v>
      </c>
      <c r="V84" s="43">
        <f t="shared" si="46"/>
        <v>66.180000000000007</v>
      </c>
      <c r="W84" s="43">
        <f t="shared" si="46"/>
        <v>66.180000000000007</v>
      </c>
      <c r="X84" s="43">
        <f t="shared" si="46"/>
        <v>66.180000000000007</v>
      </c>
      <c r="Y84" s="43">
        <f t="shared" si="46"/>
        <v>66.180000000000007</v>
      </c>
      <c r="Z84" s="43">
        <f t="shared" si="46"/>
        <v>66.180000000000007</v>
      </c>
      <c r="AA84" s="43">
        <f t="shared" si="46"/>
        <v>66.180000000000007</v>
      </c>
    </row>
    <row r="85" spans="1:27" ht="12.75" hidden="1" customHeight="1" outlineLevel="1" x14ac:dyDescent="0.2">
      <c r="A85" s="92" t="s">
        <v>2324</v>
      </c>
      <c r="B85" s="62" t="s">
        <v>81</v>
      </c>
      <c r="C85" s="42" t="s">
        <v>77</v>
      </c>
      <c r="D85" s="43">
        <v>4.6100000000000003</v>
      </c>
      <c r="E85" s="43">
        <v>4.6100000000000003</v>
      </c>
      <c r="F85" s="43">
        <v>4.6100000000000003</v>
      </c>
      <c r="G85" s="43">
        <v>4.6100000000000003</v>
      </c>
      <c r="H85" s="43">
        <v>4.6100000000000003</v>
      </c>
      <c r="I85" s="43">
        <v>4.6100000000000003</v>
      </c>
      <c r="J85" s="43">
        <v>4.6100000000000003</v>
      </c>
      <c r="K85" s="43">
        <v>4.6100000000000003</v>
      </c>
      <c r="L85" s="43">
        <v>4.6100000000000003</v>
      </c>
      <c r="M85" s="43">
        <v>4.6100000000000003</v>
      </c>
      <c r="N85" s="43">
        <v>4.6100000000000003</v>
      </c>
      <c r="O85" s="43">
        <v>4.6100000000000003</v>
      </c>
      <c r="P85" s="43">
        <v>4.6100000000000003</v>
      </c>
      <c r="Q85" s="43">
        <v>4.6100000000000003</v>
      </c>
      <c r="R85" s="43">
        <v>4.6100000000000003</v>
      </c>
      <c r="S85" s="43">
        <v>4.6100000000000003</v>
      </c>
      <c r="T85" s="43">
        <v>4.6100000000000003</v>
      </c>
      <c r="U85" s="43">
        <v>4.6100000000000003</v>
      </c>
      <c r="V85" s="43">
        <v>4.6100000000000003</v>
      </c>
      <c r="W85" s="43">
        <v>4.6100000000000003</v>
      </c>
      <c r="X85" s="43">
        <v>4.6100000000000003</v>
      </c>
      <c r="Y85" s="43">
        <v>4.6100000000000003</v>
      </c>
      <c r="Z85" s="43">
        <v>4.6100000000000003</v>
      </c>
      <c r="AA85" s="43">
        <v>4.6100000000000003</v>
      </c>
    </row>
    <row r="86" spans="1:27" ht="12.75" hidden="1" customHeight="1" outlineLevel="1" x14ac:dyDescent="0.2">
      <c r="A86" s="92" t="s">
        <v>2325</v>
      </c>
      <c r="B86" s="62" t="s">
        <v>79</v>
      </c>
      <c r="C86" s="42" t="s">
        <v>77</v>
      </c>
      <c r="D86" s="43">
        <f>$D$11</f>
        <v>216.36</v>
      </c>
      <c r="E86" s="43">
        <f t="shared" ref="E86:AA86" si="47">$D$11</f>
        <v>216.36</v>
      </c>
      <c r="F86" s="43">
        <f t="shared" si="47"/>
        <v>216.36</v>
      </c>
      <c r="G86" s="43">
        <f t="shared" si="47"/>
        <v>216.36</v>
      </c>
      <c r="H86" s="43">
        <f t="shared" si="47"/>
        <v>216.36</v>
      </c>
      <c r="I86" s="43">
        <f t="shared" si="47"/>
        <v>216.36</v>
      </c>
      <c r="J86" s="43">
        <f t="shared" si="47"/>
        <v>216.36</v>
      </c>
      <c r="K86" s="43">
        <f t="shared" si="47"/>
        <v>216.36</v>
      </c>
      <c r="L86" s="43">
        <f t="shared" si="47"/>
        <v>216.36</v>
      </c>
      <c r="M86" s="43">
        <f t="shared" si="47"/>
        <v>216.36</v>
      </c>
      <c r="N86" s="43">
        <f t="shared" si="47"/>
        <v>216.36</v>
      </c>
      <c r="O86" s="43">
        <f t="shared" si="47"/>
        <v>216.36</v>
      </c>
      <c r="P86" s="43">
        <f t="shared" si="47"/>
        <v>216.36</v>
      </c>
      <c r="Q86" s="43">
        <f t="shared" si="47"/>
        <v>216.36</v>
      </c>
      <c r="R86" s="43">
        <f t="shared" si="47"/>
        <v>216.36</v>
      </c>
      <c r="S86" s="43">
        <f t="shared" si="47"/>
        <v>216.36</v>
      </c>
      <c r="T86" s="43">
        <f t="shared" si="47"/>
        <v>216.36</v>
      </c>
      <c r="U86" s="43">
        <f t="shared" si="47"/>
        <v>216.36</v>
      </c>
      <c r="V86" s="43">
        <f t="shared" si="47"/>
        <v>216.36</v>
      </c>
      <c r="W86" s="43">
        <f t="shared" si="47"/>
        <v>216.36</v>
      </c>
      <c r="X86" s="43">
        <f t="shared" si="47"/>
        <v>216.36</v>
      </c>
      <c r="Y86" s="43">
        <f t="shared" si="47"/>
        <v>216.36</v>
      </c>
      <c r="Z86" s="43">
        <f t="shared" si="47"/>
        <v>216.36</v>
      </c>
      <c r="AA86" s="43">
        <f t="shared" si="47"/>
        <v>216.36</v>
      </c>
    </row>
    <row r="87" spans="1:27" ht="12.75" customHeight="1" collapsed="1" x14ac:dyDescent="0.2">
      <c r="A87" s="91" t="s">
        <v>2326</v>
      </c>
      <c r="B87" s="27" t="str">
        <f>"17"&amp;"."&amp;$B$801&amp;"."&amp;$B$802</f>
        <v>17.03.2023</v>
      </c>
      <c r="C87" s="83" t="s">
        <v>74</v>
      </c>
      <c r="D87" s="84">
        <f>ROUND(((D88+D89+D91+D90)/1000),5)</f>
        <v>1.4215</v>
      </c>
      <c r="E87" s="84">
        <f>ROUND(((E88+E89+E91+E90)/1000),5)</f>
        <v>1.35267</v>
      </c>
      <c r="F87" s="84">
        <f>ROUND(((F88+F89+F91+F90)/1000),5)</f>
        <v>1.3400300000000001</v>
      </c>
      <c r="G87" s="84">
        <f t="shared" ref="G87:AA87" si="48">ROUND(((G88+G89+G91+G90)/1000),5)</f>
        <v>1.3406499999999999</v>
      </c>
      <c r="H87" s="84">
        <f t="shared" si="48"/>
        <v>1.3695200000000001</v>
      </c>
      <c r="I87" s="84">
        <f t="shared" si="48"/>
        <v>1.46441</v>
      </c>
      <c r="J87" s="84">
        <f t="shared" si="48"/>
        <v>1.6602399999999999</v>
      </c>
      <c r="K87" s="84">
        <f t="shared" si="48"/>
        <v>1.85568</v>
      </c>
      <c r="L87" s="84">
        <f t="shared" si="48"/>
        <v>2.06271</v>
      </c>
      <c r="M87" s="84">
        <f t="shared" si="48"/>
        <v>2.09036</v>
      </c>
      <c r="N87" s="84">
        <f t="shared" si="48"/>
        <v>2.11327</v>
      </c>
      <c r="O87" s="84">
        <f t="shared" si="48"/>
        <v>2.14324</v>
      </c>
      <c r="P87" s="84">
        <f t="shared" si="48"/>
        <v>2.1168999999999998</v>
      </c>
      <c r="Q87" s="84">
        <f t="shared" si="48"/>
        <v>2.1250200000000001</v>
      </c>
      <c r="R87" s="84">
        <f t="shared" si="48"/>
        <v>2.1142099999999999</v>
      </c>
      <c r="S87" s="84">
        <f t="shared" si="48"/>
        <v>2.0893700000000002</v>
      </c>
      <c r="T87" s="84">
        <f t="shared" si="48"/>
        <v>2.0072299999999998</v>
      </c>
      <c r="U87" s="84">
        <f t="shared" si="48"/>
        <v>2.0242399999999998</v>
      </c>
      <c r="V87" s="84">
        <f t="shared" si="48"/>
        <v>2.0778099999999999</v>
      </c>
      <c r="W87" s="84">
        <f t="shared" si="48"/>
        <v>2.1216900000000001</v>
      </c>
      <c r="X87" s="84">
        <f t="shared" si="48"/>
        <v>2.1143999999999998</v>
      </c>
      <c r="Y87" s="84">
        <f t="shared" si="48"/>
        <v>2.0681099999999999</v>
      </c>
      <c r="Z87" s="84">
        <f t="shared" si="48"/>
        <v>1.8748400000000001</v>
      </c>
      <c r="AA87" s="84">
        <f t="shared" si="48"/>
        <v>1.7032700000000001</v>
      </c>
    </row>
    <row r="88" spans="1:27" ht="12.75" hidden="1" customHeight="1" outlineLevel="1" x14ac:dyDescent="0.2">
      <c r="A88" s="92" t="s">
        <v>2327</v>
      </c>
      <c r="B88" s="62" t="s">
        <v>231</v>
      </c>
      <c r="C88" s="42" t="s">
        <v>77</v>
      </c>
      <c r="D88" s="43">
        <v>1134.3499999999999</v>
      </c>
      <c r="E88" s="43">
        <v>1065.52</v>
      </c>
      <c r="F88" s="43">
        <v>1052.8800000000001</v>
      </c>
      <c r="G88" s="43">
        <v>1053.5</v>
      </c>
      <c r="H88" s="43">
        <v>1082.3699999999999</v>
      </c>
      <c r="I88" s="43">
        <v>1177.26</v>
      </c>
      <c r="J88" s="43">
        <v>1373.09</v>
      </c>
      <c r="K88" s="43">
        <v>1568.53</v>
      </c>
      <c r="L88" s="43">
        <v>1775.56</v>
      </c>
      <c r="M88" s="43">
        <v>1803.21</v>
      </c>
      <c r="N88" s="43">
        <v>1826.12</v>
      </c>
      <c r="O88" s="43">
        <v>1856.09</v>
      </c>
      <c r="P88" s="43">
        <v>1829.75</v>
      </c>
      <c r="Q88" s="43">
        <v>1837.87</v>
      </c>
      <c r="R88" s="43">
        <v>1827.06</v>
      </c>
      <c r="S88" s="43">
        <v>1802.22</v>
      </c>
      <c r="T88" s="43">
        <v>1720.08</v>
      </c>
      <c r="U88" s="43">
        <v>1737.09</v>
      </c>
      <c r="V88" s="43">
        <v>1790.66</v>
      </c>
      <c r="W88" s="43">
        <v>1834.54</v>
      </c>
      <c r="X88" s="43">
        <v>1827.25</v>
      </c>
      <c r="Y88" s="43">
        <v>1780.96</v>
      </c>
      <c r="Z88" s="43">
        <v>1587.69</v>
      </c>
      <c r="AA88" s="43">
        <v>1416.12</v>
      </c>
    </row>
    <row r="89" spans="1:27" ht="12.75" hidden="1" customHeight="1" outlineLevel="1" x14ac:dyDescent="0.2">
      <c r="A89" s="92" t="s">
        <v>2328</v>
      </c>
      <c r="B89" s="62" t="s">
        <v>88</v>
      </c>
      <c r="C89" s="42" t="s">
        <v>77</v>
      </c>
      <c r="D89" s="43">
        <f t="shared" ref="D89:AA89" si="49">$D$9</f>
        <v>66.180000000000007</v>
      </c>
      <c r="E89" s="43">
        <f t="shared" si="49"/>
        <v>66.180000000000007</v>
      </c>
      <c r="F89" s="43">
        <f t="shared" si="49"/>
        <v>66.180000000000007</v>
      </c>
      <c r="G89" s="43">
        <f t="shared" si="49"/>
        <v>66.180000000000007</v>
      </c>
      <c r="H89" s="43">
        <f t="shared" si="49"/>
        <v>66.180000000000007</v>
      </c>
      <c r="I89" s="43">
        <f t="shared" si="49"/>
        <v>66.180000000000007</v>
      </c>
      <c r="J89" s="43">
        <f t="shared" si="49"/>
        <v>66.180000000000007</v>
      </c>
      <c r="K89" s="43">
        <f t="shared" si="49"/>
        <v>66.180000000000007</v>
      </c>
      <c r="L89" s="43">
        <f t="shared" si="49"/>
        <v>66.180000000000007</v>
      </c>
      <c r="M89" s="43">
        <f t="shared" si="49"/>
        <v>66.180000000000007</v>
      </c>
      <c r="N89" s="43">
        <f t="shared" si="49"/>
        <v>66.180000000000007</v>
      </c>
      <c r="O89" s="43">
        <f t="shared" si="49"/>
        <v>66.180000000000007</v>
      </c>
      <c r="P89" s="43">
        <f t="shared" si="49"/>
        <v>66.180000000000007</v>
      </c>
      <c r="Q89" s="43">
        <f t="shared" si="49"/>
        <v>66.180000000000007</v>
      </c>
      <c r="R89" s="43">
        <f t="shared" si="49"/>
        <v>66.180000000000007</v>
      </c>
      <c r="S89" s="43">
        <f t="shared" si="49"/>
        <v>66.180000000000007</v>
      </c>
      <c r="T89" s="43">
        <f t="shared" si="49"/>
        <v>66.180000000000007</v>
      </c>
      <c r="U89" s="43">
        <f t="shared" si="49"/>
        <v>66.180000000000007</v>
      </c>
      <c r="V89" s="43">
        <f t="shared" si="49"/>
        <v>66.180000000000007</v>
      </c>
      <c r="W89" s="43">
        <f t="shared" si="49"/>
        <v>66.180000000000007</v>
      </c>
      <c r="X89" s="43">
        <f t="shared" si="49"/>
        <v>66.180000000000007</v>
      </c>
      <c r="Y89" s="43">
        <f t="shared" si="49"/>
        <v>66.180000000000007</v>
      </c>
      <c r="Z89" s="43">
        <f t="shared" si="49"/>
        <v>66.180000000000007</v>
      </c>
      <c r="AA89" s="43">
        <f t="shared" si="49"/>
        <v>66.180000000000007</v>
      </c>
    </row>
    <row r="90" spans="1:27" ht="12.75" hidden="1" customHeight="1" outlineLevel="1" x14ac:dyDescent="0.2">
      <c r="A90" s="92" t="s">
        <v>2329</v>
      </c>
      <c r="B90" s="62" t="s">
        <v>81</v>
      </c>
      <c r="C90" s="42" t="s">
        <v>77</v>
      </c>
      <c r="D90" s="43">
        <v>4.6100000000000003</v>
      </c>
      <c r="E90" s="43">
        <v>4.6100000000000003</v>
      </c>
      <c r="F90" s="43">
        <v>4.6100000000000003</v>
      </c>
      <c r="G90" s="43">
        <v>4.6100000000000003</v>
      </c>
      <c r="H90" s="43">
        <v>4.6100000000000003</v>
      </c>
      <c r="I90" s="43">
        <v>4.6100000000000003</v>
      </c>
      <c r="J90" s="43">
        <v>4.6100000000000003</v>
      </c>
      <c r="K90" s="43">
        <v>4.6100000000000003</v>
      </c>
      <c r="L90" s="43">
        <v>4.6100000000000003</v>
      </c>
      <c r="M90" s="43">
        <v>4.6100000000000003</v>
      </c>
      <c r="N90" s="43">
        <v>4.6100000000000003</v>
      </c>
      <c r="O90" s="43">
        <v>4.6100000000000003</v>
      </c>
      <c r="P90" s="43">
        <v>4.6100000000000003</v>
      </c>
      <c r="Q90" s="43">
        <v>4.6100000000000003</v>
      </c>
      <c r="R90" s="43">
        <v>4.6100000000000003</v>
      </c>
      <c r="S90" s="43">
        <v>4.6100000000000003</v>
      </c>
      <c r="T90" s="43">
        <v>4.6100000000000003</v>
      </c>
      <c r="U90" s="43">
        <v>4.6100000000000003</v>
      </c>
      <c r="V90" s="43">
        <v>4.6100000000000003</v>
      </c>
      <c r="W90" s="43">
        <v>4.6100000000000003</v>
      </c>
      <c r="X90" s="43">
        <v>4.6100000000000003</v>
      </c>
      <c r="Y90" s="43">
        <v>4.6100000000000003</v>
      </c>
      <c r="Z90" s="43">
        <v>4.6100000000000003</v>
      </c>
      <c r="AA90" s="43">
        <v>4.6100000000000003</v>
      </c>
    </row>
    <row r="91" spans="1:27" ht="12.75" hidden="1" customHeight="1" outlineLevel="1" x14ac:dyDescent="0.2">
      <c r="A91" s="92" t="s">
        <v>2330</v>
      </c>
      <c r="B91" s="62" t="s">
        <v>79</v>
      </c>
      <c r="C91" s="42" t="s">
        <v>77</v>
      </c>
      <c r="D91" s="43">
        <f>$D$11</f>
        <v>216.36</v>
      </c>
      <c r="E91" s="43">
        <f t="shared" ref="E91:AA91" si="50">$D$11</f>
        <v>216.36</v>
      </c>
      <c r="F91" s="43">
        <f t="shared" si="50"/>
        <v>216.36</v>
      </c>
      <c r="G91" s="43">
        <f t="shared" si="50"/>
        <v>216.36</v>
      </c>
      <c r="H91" s="43">
        <f t="shared" si="50"/>
        <v>216.36</v>
      </c>
      <c r="I91" s="43">
        <f t="shared" si="50"/>
        <v>216.36</v>
      </c>
      <c r="J91" s="43">
        <f t="shared" si="50"/>
        <v>216.36</v>
      </c>
      <c r="K91" s="43">
        <f t="shared" si="50"/>
        <v>216.36</v>
      </c>
      <c r="L91" s="43">
        <f t="shared" si="50"/>
        <v>216.36</v>
      </c>
      <c r="M91" s="43">
        <f t="shared" si="50"/>
        <v>216.36</v>
      </c>
      <c r="N91" s="43">
        <f t="shared" si="50"/>
        <v>216.36</v>
      </c>
      <c r="O91" s="43">
        <f t="shared" si="50"/>
        <v>216.36</v>
      </c>
      <c r="P91" s="43">
        <f t="shared" si="50"/>
        <v>216.36</v>
      </c>
      <c r="Q91" s="43">
        <f t="shared" si="50"/>
        <v>216.36</v>
      </c>
      <c r="R91" s="43">
        <f t="shared" si="50"/>
        <v>216.36</v>
      </c>
      <c r="S91" s="43">
        <f t="shared" si="50"/>
        <v>216.36</v>
      </c>
      <c r="T91" s="43">
        <f t="shared" si="50"/>
        <v>216.36</v>
      </c>
      <c r="U91" s="43">
        <f t="shared" si="50"/>
        <v>216.36</v>
      </c>
      <c r="V91" s="43">
        <f t="shared" si="50"/>
        <v>216.36</v>
      </c>
      <c r="W91" s="43">
        <f t="shared" si="50"/>
        <v>216.36</v>
      </c>
      <c r="X91" s="43">
        <f t="shared" si="50"/>
        <v>216.36</v>
      </c>
      <c r="Y91" s="43">
        <f t="shared" si="50"/>
        <v>216.36</v>
      </c>
      <c r="Z91" s="43">
        <f t="shared" si="50"/>
        <v>216.36</v>
      </c>
      <c r="AA91" s="43">
        <f t="shared" si="50"/>
        <v>216.36</v>
      </c>
    </row>
    <row r="92" spans="1:27" ht="12.75" customHeight="1" collapsed="1" x14ac:dyDescent="0.2">
      <c r="A92" s="91" t="s">
        <v>2331</v>
      </c>
      <c r="B92" s="27" t="str">
        <f>"18"&amp;"."&amp;$B$801&amp;"."&amp;$B$802</f>
        <v>18.03.2023</v>
      </c>
      <c r="C92" s="83" t="s">
        <v>74</v>
      </c>
      <c r="D92" s="84">
        <f>ROUND(((D93+D94+D96+D95)/1000),5)</f>
        <v>1.6169899999999999</v>
      </c>
      <c r="E92" s="84">
        <f>ROUND(((E93+E94+E96+E95)/1000),5)</f>
        <v>1.47407</v>
      </c>
      <c r="F92" s="84">
        <f>ROUND(((F93+F94+F96+F95)/1000),5)</f>
        <v>1.4025099999999999</v>
      </c>
      <c r="G92" s="84">
        <f t="shared" ref="G92:AA92" si="51">ROUND(((G93+G94+G96+G95)/1000),5)</f>
        <v>1.3835200000000001</v>
      </c>
      <c r="H92" s="84">
        <f t="shared" si="51"/>
        <v>1.4115200000000001</v>
      </c>
      <c r="I92" s="84">
        <f t="shared" si="51"/>
        <v>1.47783</v>
      </c>
      <c r="J92" s="84">
        <f t="shared" si="51"/>
        <v>1.5445899999999999</v>
      </c>
      <c r="K92" s="84">
        <f t="shared" si="51"/>
        <v>1.6921200000000001</v>
      </c>
      <c r="L92" s="84">
        <f t="shared" si="51"/>
        <v>1.90171</v>
      </c>
      <c r="M92" s="84">
        <f t="shared" si="51"/>
        <v>1.9210100000000001</v>
      </c>
      <c r="N92" s="84">
        <f t="shared" si="51"/>
        <v>1.94991</v>
      </c>
      <c r="O92" s="84">
        <f t="shared" si="51"/>
        <v>1.9891000000000001</v>
      </c>
      <c r="P92" s="84">
        <f t="shared" si="51"/>
        <v>1.97655</v>
      </c>
      <c r="Q92" s="84">
        <f t="shared" si="51"/>
        <v>1.97062</v>
      </c>
      <c r="R92" s="84">
        <f t="shared" si="51"/>
        <v>1.94398</v>
      </c>
      <c r="S92" s="84">
        <f t="shared" si="51"/>
        <v>1.9343300000000001</v>
      </c>
      <c r="T92" s="84">
        <f t="shared" si="51"/>
        <v>1.9213100000000001</v>
      </c>
      <c r="U92" s="84">
        <f t="shared" si="51"/>
        <v>1.9156500000000001</v>
      </c>
      <c r="V92" s="84">
        <f t="shared" si="51"/>
        <v>1.9650099999999999</v>
      </c>
      <c r="W92" s="84">
        <f t="shared" si="51"/>
        <v>1.98831</v>
      </c>
      <c r="X92" s="84">
        <f t="shared" si="51"/>
        <v>2.00664</v>
      </c>
      <c r="Y92" s="84">
        <f t="shared" si="51"/>
        <v>1.94872</v>
      </c>
      <c r="Z92" s="84">
        <f t="shared" si="51"/>
        <v>1.7837700000000001</v>
      </c>
      <c r="AA92" s="84">
        <f t="shared" si="51"/>
        <v>1.5735600000000001</v>
      </c>
    </row>
    <row r="93" spans="1:27" ht="12.75" hidden="1" customHeight="1" outlineLevel="1" x14ac:dyDescent="0.2">
      <c r="A93" s="92" t="s">
        <v>2332</v>
      </c>
      <c r="B93" s="62" t="s">
        <v>231</v>
      </c>
      <c r="C93" s="42" t="s">
        <v>77</v>
      </c>
      <c r="D93" s="43">
        <v>1329.84</v>
      </c>
      <c r="E93" s="43">
        <v>1186.92</v>
      </c>
      <c r="F93" s="43">
        <v>1115.3599999999999</v>
      </c>
      <c r="G93" s="43">
        <v>1096.3699999999999</v>
      </c>
      <c r="H93" s="43">
        <v>1124.3699999999999</v>
      </c>
      <c r="I93" s="43">
        <v>1190.68</v>
      </c>
      <c r="J93" s="43">
        <v>1257.44</v>
      </c>
      <c r="K93" s="43">
        <v>1404.97</v>
      </c>
      <c r="L93" s="43">
        <v>1614.56</v>
      </c>
      <c r="M93" s="43">
        <v>1633.86</v>
      </c>
      <c r="N93" s="43">
        <v>1662.76</v>
      </c>
      <c r="O93" s="43">
        <v>1701.95</v>
      </c>
      <c r="P93" s="43">
        <v>1689.4</v>
      </c>
      <c r="Q93" s="43">
        <v>1683.47</v>
      </c>
      <c r="R93" s="43">
        <v>1656.83</v>
      </c>
      <c r="S93" s="43">
        <v>1647.18</v>
      </c>
      <c r="T93" s="43">
        <v>1634.16</v>
      </c>
      <c r="U93" s="43">
        <v>1628.5</v>
      </c>
      <c r="V93" s="43">
        <v>1677.86</v>
      </c>
      <c r="W93" s="43">
        <v>1701.16</v>
      </c>
      <c r="X93" s="43">
        <v>1719.49</v>
      </c>
      <c r="Y93" s="43">
        <v>1661.57</v>
      </c>
      <c r="Z93" s="43">
        <v>1496.62</v>
      </c>
      <c r="AA93" s="43">
        <v>1286.4100000000001</v>
      </c>
    </row>
    <row r="94" spans="1:27" ht="12.75" hidden="1" customHeight="1" outlineLevel="1" x14ac:dyDescent="0.2">
      <c r="A94" s="92" t="s">
        <v>2333</v>
      </c>
      <c r="B94" s="62" t="s">
        <v>88</v>
      </c>
      <c r="C94" s="42" t="s">
        <v>77</v>
      </c>
      <c r="D94" s="43">
        <f t="shared" ref="D94:AA94" si="52">$D$9</f>
        <v>66.180000000000007</v>
      </c>
      <c r="E94" s="43">
        <f t="shared" si="52"/>
        <v>66.180000000000007</v>
      </c>
      <c r="F94" s="43">
        <f t="shared" si="52"/>
        <v>66.180000000000007</v>
      </c>
      <c r="G94" s="43">
        <f t="shared" si="52"/>
        <v>66.180000000000007</v>
      </c>
      <c r="H94" s="43">
        <f t="shared" si="52"/>
        <v>66.180000000000007</v>
      </c>
      <c r="I94" s="43">
        <f t="shared" si="52"/>
        <v>66.180000000000007</v>
      </c>
      <c r="J94" s="43">
        <f t="shared" si="52"/>
        <v>66.180000000000007</v>
      </c>
      <c r="K94" s="43">
        <f t="shared" si="52"/>
        <v>66.180000000000007</v>
      </c>
      <c r="L94" s="43">
        <f t="shared" si="52"/>
        <v>66.180000000000007</v>
      </c>
      <c r="M94" s="43">
        <f t="shared" si="52"/>
        <v>66.180000000000007</v>
      </c>
      <c r="N94" s="43">
        <f t="shared" si="52"/>
        <v>66.180000000000007</v>
      </c>
      <c r="O94" s="43">
        <f t="shared" si="52"/>
        <v>66.180000000000007</v>
      </c>
      <c r="P94" s="43">
        <f t="shared" si="52"/>
        <v>66.180000000000007</v>
      </c>
      <c r="Q94" s="43">
        <f t="shared" si="52"/>
        <v>66.180000000000007</v>
      </c>
      <c r="R94" s="43">
        <f t="shared" si="52"/>
        <v>66.180000000000007</v>
      </c>
      <c r="S94" s="43">
        <f t="shared" si="52"/>
        <v>66.180000000000007</v>
      </c>
      <c r="T94" s="43">
        <f t="shared" si="52"/>
        <v>66.180000000000007</v>
      </c>
      <c r="U94" s="43">
        <f t="shared" si="52"/>
        <v>66.180000000000007</v>
      </c>
      <c r="V94" s="43">
        <f t="shared" si="52"/>
        <v>66.180000000000007</v>
      </c>
      <c r="W94" s="43">
        <f t="shared" si="52"/>
        <v>66.180000000000007</v>
      </c>
      <c r="X94" s="43">
        <f t="shared" si="52"/>
        <v>66.180000000000007</v>
      </c>
      <c r="Y94" s="43">
        <f t="shared" si="52"/>
        <v>66.180000000000007</v>
      </c>
      <c r="Z94" s="43">
        <f t="shared" si="52"/>
        <v>66.180000000000007</v>
      </c>
      <c r="AA94" s="43">
        <f t="shared" si="52"/>
        <v>66.180000000000007</v>
      </c>
    </row>
    <row r="95" spans="1:27" ht="12.75" hidden="1" customHeight="1" outlineLevel="1" x14ac:dyDescent="0.2">
      <c r="A95" s="92" t="s">
        <v>2334</v>
      </c>
      <c r="B95" s="62" t="s">
        <v>81</v>
      </c>
      <c r="C95" s="42" t="s">
        <v>77</v>
      </c>
      <c r="D95" s="43">
        <v>4.6100000000000003</v>
      </c>
      <c r="E95" s="43">
        <v>4.6100000000000003</v>
      </c>
      <c r="F95" s="43">
        <v>4.6100000000000003</v>
      </c>
      <c r="G95" s="43">
        <v>4.6100000000000003</v>
      </c>
      <c r="H95" s="43">
        <v>4.6100000000000003</v>
      </c>
      <c r="I95" s="43">
        <v>4.6100000000000003</v>
      </c>
      <c r="J95" s="43">
        <v>4.6100000000000003</v>
      </c>
      <c r="K95" s="43">
        <v>4.6100000000000003</v>
      </c>
      <c r="L95" s="43">
        <v>4.6100000000000003</v>
      </c>
      <c r="M95" s="43">
        <v>4.6100000000000003</v>
      </c>
      <c r="N95" s="43">
        <v>4.6100000000000003</v>
      </c>
      <c r="O95" s="43">
        <v>4.6100000000000003</v>
      </c>
      <c r="P95" s="43">
        <v>4.6100000000000003</v>
      </c>
      <c r="Q95" s="43">
        <v>4.6100000000000003</v>
      </c>
      <c r="R95" s="43">
        <v>4.6100000000000003</v>
      </c>
      <c r="S95" s="43">
        <v>4.6100000000000003</v>
      </c>
      <c r="T95" s="43">
        <v>4.6100000000000003</v>
      </c>
      <c r="U95" s="43">
        <v>4.6100000000000003</v>
      </c>
      <c r="V95" s="43">
        <v>4.6100000000000003</v>
      </c>
      <c r="W95" s="43">
        <v>4.6100000000000003</v>
      </c>
      <c r="X95" s="43">
        <v>4.6100000000000003</v>
      </c>
      <c r="Y95" s="43">
        <v>4.6100000000000003</v>
      </c>
      <c r="Z95" s="43">
        <v>4.6100000000000003</v>
      </c>
      <c r="AA95" s="43">
        <v>4.6100000000000003</v>
      </c>
    </row>
    <row r="96" spans="1:27" ht="12.75" hidden="1" customHeight="1" outlineLevel="1" x14ac:dyDescent="0.2">
      <c r="A96" s="92" t="s">
        <v>2335</v>
      </c>
      <c r="B96" s="62" t="s">
        <v>79</v>
      </c>
      <c r="C96" s="42" t="s">
        <v>77</v>
      </c>
      <c r="D96" s="43">
        <f>$D$11</f>
        <v>216.36</v>
      </c>
      <c r="E96" s="43">
        <f t="shared" ref="E96:AA96" si="53">$D$11</f>
        <v>216.36</v>
      </c>
      <c r="F96" s="43">
        <f t="shared" si="53"/>
        <v>216.36</v>
      </c>
      <c r="G96" s="43">
        <f t="shared" si="53"/>
        <v>216.36</v>
      </c>
      <c r="H96" s="43">
        <f t="shared" si="53"/>
        <v>216.36</v>
      </c>
      <c r="I96" s="43">
        <f t="shared" si="53"/>
        <v>216.36</v>
      </c>
      <c r="J96" s="43">
        <f t="shared" si="53"/>
        <v>216.36</v>
      </c>
      <c r="K96" s="43">
        <f t="shared" si="53"/>
        <v>216.36</v>
      </c>
      <c r="L96" s="43">
        <f t="shared" si="53"/>
        <v>216.36</v>
      </c>
      <c r="M96" s="43">
        <f t="shared" si="53"/>
        <v>216.36</v>
      </c>
      <c r="N96" s="43">
        <f t="shared" si="53"/>
        <v>216.36</v>
      </c>
      <c r="O96" s="43">
        <f t="shared" si="53"/>
        <v>216.36</v>
      </c>
      <c r="P96" s="43">
        <f t="shared" si="53"/>
        <v>216.36</v>
      </c>
      <c r="Q96" s="43">
        <f t="shared" si="53"/>
        <v>216.36</v>
      </c>
      <c r="R96" s="43">
        <f t="shared" si="53"/>
        <v>216.36</v>
      </c>
      <c r="S96" s="43">
        <f t="shared" si="53"/>
        <v>216.36</v>
      </c>
      <c r="T96" s="43">
        <f t="shared" si="53"/>
        <v>216.36</v>
      </c>
      <c r="U96" s="43">
        <f t="shared" si="53"/>
        <v>216.36</v>
      </c>
      <c r="V96" s="43">
        <f t="shared" si="53"/>
        <v>216.36</v>
      </c>
      <c r="W96" s="43">
        <f t="shared" si="53"/>
        <v>216.36</v>
      </c>
      <c r="X96" s="43">
        <f t="shared" si="53"/>
        <v>216.36</v>
      </c>
      <c r="Y96" s="43">
        <f t="shared" si="53"/>
        <v>216.36</v>
      </c>
      <c r="Z96" s="43">
        <f t="shared" si="53"/>
        <v>216.36</v>
      </c>
      <c r="AA96" s="43">
        <f t="shared" si="53"/>
        <v>216.36</v>
      </c>
    </row>
    <row r="97" spans="1:27" ht="12.75" customHeight="1" collapsed="1" x14ac:dyDescent="0.2">
      <c r="A97" s="91" t="s">
        <v>2336</v>
      </c>
      <c r="B97" s="27" t="str">
        <f>"19"&amp;"."&amp;$B$801&amp;"."&amp;$B$802</f>
        <v>19.03.2023</v>
      </c>
      <c r="C97" s="83" t="s">
        <v>74</v>
      </c>
      <c r="D97" s="84">
        <f>ROUND(((D98+D99+D101+D100)/1000),5)</f>
        <v>1.4903299999999999</v>
      </c>
      <c r="E97" s="84">
        <f>ROUND(((E98+E99+E101+E100)/1000),5)</f>
        <v>1.36765</v>
      </c>
      <c r="F97" s="84">
        <f>ROUND(((F98+F99+F101+F100)/1000),5)</f>
        <v>1.34615</v>
      </c>
      <c r="G97" s="84">
        <f t="shared" ref="G97:AA97" si="54">ROUND(((G98+G99+G101+G100)/1000),5)</f>
        <v>1.3433600000000001</v>
      </c>
      <c r="H97" s="84">
        <f t="shared" si="54"/>
        <v>1.34555</v>
      </c>
      <c r="I97" s="84">
        <f t="shared" si="54"/>
        <v>1.3470299999999999</v>
      </c>
      <c r="J97" s="84">
        <f t="shared" si="54"/>
        <v>1.34198</v>
      </c>
      <c r="K97" s="84">
        <f t="shared" si="54"/>
        <v>1.4109100000000001</v>
      </c>
      <c r="L97" s="84">
        <f t="shared" si="54"/>
        <v>1.6191599999999999</v>
      </c>
      <c r="M97" s="84">
        <f t="shared" si="54"/>
        <v>1.84036</v>
      </c>
      <c r="N97" s="84">
        <f t="shared" si="54"/>
        <v>1.88558</v>
      </c>
      <c r="O97" s="84">
        <f t="shared" si="54"/>
        <v>1.8978900000000001</v>
      </c>
      <c r="P97" s="84">
        <f t="shared" si="54"/>
        <v>1.8934500000000001</v>
      </c>
      <c r="Q97" s="84">
        <f t="shared" si="54"/>
        <v>1.8868400000000001</v>
      </c>
      <c r="R97" s="84">
        <f t="shared" si="54"/>
        <v>1.8791</v>
      </c>
      <c r="S97" s="84">
        <f t="shared" si="54"/>
        <v>1.8311500000000001</v>
      </c>
      <c r="T97" s="84">
        <f t="shared" si="54"/>
        <v>1.8489599999999999</v>
      </c>
      <c r="U97" s="84">
        <f t="shared" si="54"/>
        <v>1.8684000000000001</v>
      </c>
      <c r="V97" s="84">
        <f t="shared" si="54"/>
        <v>1.9134500000000001</v>
      </c>
      <c r="W97" s="84">
        <f t="shared" si="54"/>
        <v>1.94573</v>
      </c>
      <c r="X97" s="84">
        <f t="shared" si="54"/>
        <v>1.9500599999999999</v>
      </c>
      <c r="Y97" s="84">
        <f t="shared" si="54"/>
        <v>1.9171100000000001</v>
      </c>
      <c r="Z97" s="84">
        <f t="shared" si="54"/>
        <v>1.7471000000000001</v>
      </c>
      <c r="AA97" s="84">
        <f t="shared" si="54"/>
        <v>1.54817</v>
      </c>
    </row>
    <row r="98" spans="1:27" ht="12.75" hidden="1" customHeight="1" outlineLevel="1" x14ac:dyDescent="0.2">
      <c r="A98" s="92" t="s">
        <v>2337</v>
      </c>
      <c r="B98" s="62" t="s">
        <v>231</v>
      </c>
      <c r="C98" s="42" t="s">
        <v>77</v>
      </c>
      <c r="D98" s="43">
        <v>1203.18</v>
      </c>
      <c r="E98" s="43">
        <v>1080.5</v>
      </c>
      <c r="F98" s="43">
        <v>1059</v>
      </c>
      <c r="G98" s="43">
        <v>1056.21</v>
      </c>
      <c r="H98" s="43">
        <v>1058.4000000000001</v>
      </c>
      <c r="I98" s="43">
        <v>1059.8800000000001</v>
      </c>
      <c r="J98" s="43">
        <v>1054.83</v>
      </c>
      <c r="K98" s="43">
        <v>1123.76</v>
      </c>
      <c r="L98" s="43">
        <v>1332.01</v>
      </c>
      <c r="M98" s="43">
        <v>1553.21</v>
      </c>
      <c r="N98" s="43">
        <v>1598.43</v>
      </c>
      <c r="O98" s="43">
        <v>1610.74</v>
      </c>
      <c r="P98" s="43">
        <v>1606.3</v>
      </c>
      <c r="Q98" s="43">
        <v>1599.69</v>
      </c>
      <c r="R98" s="43">
        <v>1591.95</v>
      </c>
      <c r="S98" s="43">
        <v>1544</v>
      </c>
      <c r="T98" s="43">
        <v>1561.81</v>
      </c>
      <c r="U98" s="43">
        <v>1581.25</v>
      </c>
      <c r="V98" s="43">
        <v>1626.3</v>
      </c>
      <c r="W98" s="43">
        <v>1658.58</v>
      </c>
      <c r="X98" s="43">
        <v>1662.91</v>
      </c>
      <c r="Y98" s="43">
        <v>1629.96</v>
      </c>
      <c r="Z98" s="43">
        <v>1459.95</v>
      </c>
      <c r="AA98" s="43">
        <v>1261.02</v>
      </c>
    </row>
    <row r="99" spans="1:27" ht="12.75" hidden="1" customHeight="1" outlineLevel="1" x14ac:dyDescent="0.2">
      <c r="A99" s="92" t="s">
        <v>2338</v>
      </c>
      <c r="B99" s="62" t="s">
        <v>88</v>
      </c>
      <c r="C99" s="42" t="s">
        <v>77</v>
      </c>
      <c r="D99" s="43">
        <f t="shared" ref="D99:AA99" si="55">$D$9</f>
        <v>66.180000000000007</v>
      </c>
      <c r="E99" s="43">
        <f t="shared" si="55"/>
        <v>66.180000000000007</v>
      </c>
      <c r="F99" s="43">
        <f t="shared" si="55"/>
        <v>66.180000000000007</v>
      </c>
      <c r="G99" s="43">
        <f t="shared" si="55"/>
        <v>66.180000000000007</v>
      </c>
      <c r="H99" s="43">
        <f t="shared" si="55"/>
        <v>66.180000000000007</v>
      </c>
      <c r="I99" s="43">
        <f t="shared" si="55"/>
        <v>66.180000000000007</v>
      </c>
      <c r="J99" s="43">
        <f t="shared" si="55"/>
        <v>66.180000000000007</v>
      </c>
      <c r="K99" s="43">
        <f t="shared" si="55"/>
        <v>66.180000000000007</v>
      </c>
      <c r="L99" s="43">
        <f t="shared" si="55"/>
        <v>66.180000000000007</v>
      </c>
      <c r="M99" s="43">
        <f t="shared" si="55"/>
        <v>66.180000000000007</v>
      </c>
      <c r="N99" s="43">
        <f t="shared" si="55"/>
        <v>66.180000000000007</v>
      </c>
      <c r="O99" s="43">
        <f t="shared" si="55"/>
        <v>66.180000000000007</v>
      </c>
      <c r="P99" s="43">
        <f t="shared" si="55"/>
        <v>66.180000000000007</v>
      </c>
      <c r="Q99" s="43">
        <f t="shared" si="55"/>
        <v>66.180000000000007</v>
      </c>
      <c r="R99" s="43">
        <f t="shared" si="55"/>
        <v>66.180000000000007</v>
      </c>
      <c r="S99" s="43">
        <f t="shared" si="55"/>
        <v>66.180000000000007</v>
      </c>
      <c r="T99" s="43">
        <f t="shared" si="55"/>
        <v>66.180000000000007</v>
      </c>
      <c r="U99" s="43">
        <f t="shared" si="55"/>
        <v>66.180000000000007</v>
      </c>
      <c r="V99" s="43">
        <f t="shared" si="55"/>
        <v>66.180000000000007</v>
      </c>
      <c r="W99" s="43">
        <f t="shared" si="55"/>
        <v>66.180000000000007</v>
      </c>
      <c r="X99" s="43">
        <f t="shared" si="55"/>
        <v>66.180000000000007</v>
      </c>
      <c r="Y99" s="43">
        <f t="shared" si="55"/>
        <v>66.180000000000007</v>
      </c>
      <c r="Z99" s="43">
        <f t="shared" si="55"/>
        <v>66.180000000000007</v>
      </c>
      <c r="AA99" s="43">
        <f t="shared" si="55"/>
        <v>66.180000000000007</v>
      </c>
    </row>
    <row r="100" spans="1:27" ht="12.75" hidden="1" customHeight="1" outlineLevel="1" x14ac:dyDescent="0.2">
      <c r="A100" s="92" t="s">
        <v>2339</v>
      </c>
      <c r="B100" s="62" t="s">
        <v>81</v>
      </c>
      <c r="C100" s="42" t="s">
        <v>77</v>
      </c>
      <c r="D100" s="43">
        <v>4.6100000000000003</v>
      </c>
      <c r="E100" s="43">
        <v>4.6100000000000003</v>
      </c>
      <c r="F100" s="43">
        <v>4.6100000000000003</v>
      </c>
      <c r="G100" s="43">
        <v>4.6100000000000003</v>
      </c>
      <c r="H100" s="43">
        <v>4.6100000000000003</v>
      </c>
      <c r="I100" s="43">
        <v>4.6100000000000003</v>
      </c>
      <c r="J100" s="43">
        <v>4.6100000000000003</v>
      </c>
      <c r="K100" s="43">
        <v>4.6100000000000003</v>
      </c>
      <c r="L100" s="43">
        <v>4.6100000000000003</v>
      </c>
      <c r="M100" s="43">
        <v>4.6100000000000003</v>
      </c>
      <c r="N100" s="43">
        <v>4.6100000000000003</v>
      </c>
      <c r="O100" s="43">
        <v>4.6100000000000003</v>
      </c>
      <c r="P100" s="43">
        <v>4.6100000000000003</v>
      </c>
      <c r="Q100" s="43">
        <v>4.6100000000000003</v>
      </c>
      <c r="R100" s="43">
        <v>4.6100000000000003</v>
      </c>
      <c r="S100" s="43">
        <v>4.6100000000000003</v>
      </c>
      <c r="T100" s="43">
        <v>4.6100000000000003</v>
      </c>
      <c r="U100" s="43">
        <v>4.6100000000000003</v>
      </c>
      <c r="V100" s="43">
        <v>4.6100000000000003</v>
      </c>
      <c r="W100" s="43">
        <v>4.6100000000000003</v>
      </c>
      <c r="X100" s="43">
        <v>4.6100000000000003</v>
      </c>
      <c r="Y100" s="43">
        <v>4.6100000000000003</v>
      </c>
      <c r="Z100" s="43">
        <v>4.6100000000000003</v>
      </c>
      <c r="AA100" s="43">
        <v>4.6100000000000003</v>
      </c>
    </row>
    <row r="101" spans="1:27" ht="12.75" hidden="1" customHeight="1" outlineLevel="1" x14ac:dyDescent="0.2">
      <c r="A101" s="92" t="s">
        <v>2340</v>
      </c>
      <c r="B101" s="62" t="s">
        <v>79</v>
      </c>
      <c r="C101" s="42" t="s">
        <v>77</v>
      </c>
      <c r="D101" s="43">
        <f>$D$11</f>
        <v>216.36</v>
      </c>
      <c r="E101" s="43">
        <f t="shared" ref="E101:AA101" si="56">$D$11</f>
        <v>216.36</v>
      </c>
      <c r="F101" s="43">
        <f t="shared" si="56"/>
        <v>216.36</v>
      </c>
      <c r="G101" s="43">
        <f t="shared" si="56"/>
        <v>216.36</v>
      </c>
      <c r="H101" s="43">
        <f t="shared" si="56"/>
        <v>216.36</v>
      </c>
      <c r="I101" s="43">
        <f t="shared" si="56"/>
        <v>216.36</v>
      </c>
      <c r="J101" s="43">
        <f t="shared" si="56"/>
        <v>216.36</v>
      </c>
      <c r="K101" s="43">
        <f t="shared" si="56"/>
        <v>216.36</v>
      </c>
      <c r="L101" s="43">
        <f t="shared" si="56"/>
        <v>216.36</v>
      </c>
      <c r="M101" s="43">
        <f t="shared" si="56"/>
        <v>216.36</v>
      </c>
      <c r="N101" s="43">
        <f t="shared" si="56"/>
        <v>216.36</v>
      </c>
      <c r="O101" s="43">
        <f t="shared" si="56"/>
        <v>216.36</v>
      </c>
      <c r="P101" s="43">
        <f t="shared" si="56"/>
        <v>216.36</v>
      </c>
      <c r="Q101" s="43">
        <f t="shared" si="56"/>
        <v>216.36</v>
      </c>
      <c r="R101" s="43">
        <f t="shared" si="56"/>
        <v>216.36</v>
      </c>
      <c r="S101" s="43">
        <f t="shared" si="56"/>
        <v>216.36</v>
      </c>
      <c r="T101" s="43">
        <f t="shared" si="56"/>
        <v>216.36</v>
      </c>
      <c r="U101" s="43">
        <f t="shared" si="56"/>
        <v>216.36</v>
      </c>
      <c r="V101" s="43">
        <f t="shared" si="56"/>
        <v>216.36</v>
      </c>
      <c r="W101" s="43">
        <f t="shared" si="56"/>
        <v>216.36</v>
      </c>
      <c r="X101" s="43">
        <f t="shared" si="56"/>
        <v>216.36</v>
      </c>
      <c r="Y101" s="43">
        <f t="shared" si="56"/>
        <v>216.36</v>
      </c>
      <c r="Z101" s="43">
        <f t="shared" si="56"/>
        <v>216.36</v>
      </c>
      <c r="AA101" s="43">
        <f t="shared" si="56"/>
        <v>216.36</v>
      </c>
    </row>
    <row r="102" spans="1:27" ht="12.75" customHeight="1" collapsed="1" x14ac:dyDescent="0.2">
      <c r="A102" s="91" t="s">
        <v>2341</v>
      </c>
      <c r="B102" s="27" t="str">
        <f>"20"&amp;"."&amp;$B$801&amp;"."&amp;$B$802</f>
        <v>20.03.2023</v>
      </c>
      <c r="C102" s="83" t="s">
        <v>74</v>
      </c>
      <c r="D102" s="84">
        <f>ROUND(((D103+D104+D106+D105)/1000),5)</f>
        <v>1.45478</v>
      </c>
      <c r="E102" s="84">
        <f>ROUND(((E103+E104+E106+E105)/1000),5)</f>
        <v>1.35992</v>
      </c>
      <c r="F102" s="84">
        <f>ROUND(((F103+F104+F106+F105)/1000),5)</f>
        <v>1.34351</v>
      </c>
      <c r="G102" s="84">
        <f t="shared" ref="G102:AA102" si="57">ROUND(((G103+G104+G106+G105)/1000),5)</f>
        <v>1.34406</v>
      </c>
      <c r="H102" s="84">
        <f t="shared" si="57"/>
        <v>1.3875900000000001</v>
      </c>
      <c r="I102" s="84">
        <f t="shared" si="57"/>
        <v>1.5092699999999999</v>
      </c>
      <c r="J102" s="84">
        <f t="shared" si="57"/>
        <v>1.6678599999999999</v>
      </c>
      <c r="K102" s="84">
        <f t="shared" si="57"/>
        <v>1.91933</v>
      </c>
      <c r="L102" s="84">
        <f t="shared" si="57"/>
        <v>2.0636100000000002</v>
      </c>
      <c r="M102" s="84">
        <f t="shared" si="57"/>
        <v>2.1115900000000001</v>
      </c>
      <c r="N102" s="84">
        <f t="shared" si="57"/>
        <v>2.1164299999999998</v>
      </c>
      <c r="O102" s="84">
        <f t="shared" si="57"/>
        <v>2.13266</v>
      </c>
      <c r="P102" s="84">
        <f t="shared" si="57"/>
        <v>2.1223399999999999</v>
      </c>
      <c r="Q102" s="84">
        <f t="shared" si="57"/>
        <v>2.13401</v>
      </c>
      <c r="R102" s="84">
        <f t="shared" si="57"/>
        <v>2.1115400000000002</v>
      </c>
      <c r="S102" s="84">
        <f t="shared" si="57"/>
        <v>2.0928900000000001</v>
      </c>
      <c r="T102" s="84">
        <f t="shared" si="57"/>
        <v>2.06541</v>
      </c>
      <c r="U102" s="84">
        <f t="shared" si="57"/>
        <v>1.9590399999999999</v>
      </c>
      <c r="V102" s="84">
        <f t="shared" si="57"/>
        <v>2.0542500000000001</v>
      </c>
      <c r="W102" s="84">
        <f t="shared" si="57"/>
        <v>2.11036</v>
      </c>
      <c r="X102" s="84">
        <f t="shared" si="57"/>
        <v>2.0950600000000001</v>
      </c>
      <c r="Y102" s="84">
        <f t="shared" si="57"/>
        <v>1.9944999999999999</v>
      </c>
      <c r="Z102" s="84">
        <f t="shared" si="57"/>
        <v>1.7475499999999999</v>
      </c>
      <c r="AA102" s="84">
        <f t="shared" si="57"/>
        <v>1.56847</v>
      </c>
    </row>
    <row r="103" spans="1:27" ht="12.75" hidden="1" customHeight="1" outlineLevel="1" x14ac:dyDescent="0.2">
      <c r="A103" s="92" t="s">
        <v>2342</v>
      </c>
      <c r="B103" s="62" t="s">
        <v>231</v>
      </c>
      <c r="C103" s="42" t="s">
        <v>77</v>
      </c>
      <c r="D103" s="43">
        <v>1167.6300000000001</v>
      </c>
      <c r="E103" s="43">
        <v>1072.77</v>
      </c>
      <c r="F103" s="43">
        <v>1056.3599999999999</v>
      </c>
      <c r="G103" s="43">
        <v>1056.9100000000001</v>
      </c>
      <c r="H103" s="43">
        <v>1100.44</v>
      </c>
      <c r="I103" s="43">
        <v>1222.1199999999999</v>
      </c>
      <c r="J103" s="43">
        <v>1380.71</v>
      </c>
      <c r="K103" s="43">
        <v>1632.18</v>
      </c>
      <c r="L103" s="43">
        <v>1776.46</v>
      </c>
      <c r="M103" s="43">
        <v>1824.44</v>
      </c>
      <c r="N103" s="43">
        <v>1829.28</v>
      </c>
      <c r="O103" s="43">
        <v>1845.51</v>
      </c>
      <c r="P103" s="43">
        <v>1835.19</v>
      </c>
      <c r="Q103" s="43">
        <v>1846.86</v>
      </c>
      <c r="R103" s="43">
        <v>1824.39</v>
      </c>
      <c r="S103" s="43">
        <v>1805.74</v>
      </c>
      <c r="T103" s="43">
        <v>1778.26</v>
      </c>
      <c r="U103" s="43">
        <v>1671.89</v>
      </c>
      <c r="V103" s="43">
        <v>1767.1</v>
      </c>
      <c r="W103" s="43">
        <v>1823.21</v>
      </c>
      <c r="X103" s="43">
        <v>1807.91</v>
      </c>
      <c r="Y103" s="43">
        <v>1707.35</v>
      </c>
      <c r="Z103" s="43">
        <v>1460.4</v>
      </c>
      <c r="AA103" s="43">
        <v>1281.32</v>
      </c>
    </row>
    <row r="104" spans="1:27" ht="12.75" hidden="1" customHeight="1" outlineLevel="1" x14ac:dyDescent="0.2">
      <c r="A104" s="92" t="s">
        <v>2343</v>
      </c>
      <c r="B104" s="62" t="s">
        <v>88</v>
      </c>
      <c r="C104" s="42" t="s">
        <v>77</v>
      </c>
      <c r="D104" s="43">
        <f t="shared" ref="D104:AA104" si="58">$D$9</f>
        <v>66.180000000000007</v>
      </c>
      <c r="E104" s="43">
        <f t="shared" si="58"/>
        <v>66.180000000000007</v>
      </c>
      <c r="F104" s="43">
        <f t="shared" si="58"/>
        <v>66.180000000000007</v>
      </c>
      <c r="G104" s="43">
        <f t="shared" si="58"/>
        <v>66.180000000000007</v>
      </c>
      <c r="H104" s="43">
        <f t="shared" si="58"/>
        <v>66.180000000000007</v>
      </c>
      <c r="I104" s="43">
        <f t="shared" si="58"/>
        <v>66.180000000000007</v>
      </c>
      <c r="J104" s="43">
        <f t="shared" si="58"/>
        <v>66.180000000000007</v>
      </c>
      <c r="K104" s="43">
        <f t="shared" si="58"/>
        <v>66.180000000000007</v>
      </c>
      <c r="L104" s="43">
        <f t="shared" si="58"/>
        <v>66.180000000000007</v>
      </c>
      <c r="M104" s="43">
        <f t="shared" si="58"/>
        <v>66.180000000000007</v>
      </c>
      <c r="N104" s="43">
        <f t="shared" si="58"/>
        <v>66.180000000000007</v>
      </c>
      <c r="O104" s="43">
        <f t="shared" si="58"/>
        <v>66.180000000000007</v>
      </c>
      <c r="P104" s="43">
        <f t="shared" si="58"/>
        <v>66.180000000000007</v>
      </c>
      <c r="Q104" s="43">
        <f t="shared" si="58"/>
        <v>66.180000000000007</v>
      </c>
      <c r="R104" s="43">
        <f t="shared" si="58"/>
        <v>66.180000000000007</v>
      </c>
      <c r="S104" s="43">
        <f t="shared" si="58"/>
        <v>66.180000000000007</v>
      </c>
      <c r="T104" s="43">
        <f t="shared" si="58"/>
        <v>66.180000000000007</v>
      </c>
      <c r="U104" s="43">
        <f t="shared" si="58"/>
        <v>66.180000000000007</v>
      </c>
      <c r="V104" s="43">
        <f t="shared" si="58"/>
        <v>66.180000000000007</v>
      </c>
      <c r="W104" s="43">
        <f t="shared" si="58"/>
        <v>66.180000000000007</v>
      </c>
      <c r="X104" s="43">
        <f t="shared" si="58"/>
        <v>66.180000000000007</v>
      </c>
      <c r="Y104" s="43">
        <f t="shared" si="58"/>
        <v>66.180000000000007</v>
      </c>
      <c r="Z104" s="43">
        <f t="shared" si="58"/>
        <v>66.180000000000007</v>
      </c>
      <c r="AA104" s="43">
        <f t="shared" si="58"/>
        <v>66.180000000000007</v>
      </c>
    </row>
    <row r="105" spans="1:27" ht="12.75" hidden="1" customHeight="1" outlineLevel="1" x14ac:dyDescent="0.2">
      <c r="A105" s="92" t="s">
        <v>2344</v>
      </c>
      <c r="B105" s="62" t="s">
        <v>81</v>
      </c>
      <c r="C105" s="42" t="s">
        <v>77</v>
      </c>
      <c r="D105" s="43">
        <v>4.6100000000000003</v>
      </c>
      <c r="E105" s="43">
        <v>4.6100000000000003</v>
      </c>
      <c r="F105" s="43">
        <v>4.6100000000000003</v>
      </c>
      <c r="G105" s="43">
        <v>4.6100000000000003</v>
      </c>
      <c r="H105" s="43">
        <v>4.6100000000000003</v>
      </c>
      <c r="I105" s="43">
        <v>4.6100000000000003</v>
      </c>
      <c r="J105" s="43">
        <v>4.6100000000000003</v>
      </c>
      <c r="K105" s="43">
        <v>4.6100000000000003</v>
      </c>
      <c r="L105" s="43">
        <v>4.6100000000000003</v>
      </c>
      <c r="M105" s="43">
        <v>4.6100000000000003</v>
      </c>
      <c r="N105" s="43">
        <v>4.6100000000000003</v>
      </c>
      <c r="O105" s="43">
        <v>4.6100000000000003</v>
      </c>
      <c r="P105" s="43">
        <v>4.6100000000000003</v>
      </c>
      <c r="Q105" s="43">
        <v>4.6100000000000003</v>
      </c>
      <c r="R105" s="43">
        <v>4.6100000000000003</v>
      </c>
      <c r="S105" s="43">
        <v>4.6100000000000003</v>
      </c>
      <c r="T105" s="43">
        <v>4.6100000000000003</v>
      </c>
      <c r="U105" s="43">
        <v>4.6100000000000003</v>
      </c>
      <c r="V105" s="43">
        <v>4.6100000000000003</v>
      </c>
      <c r="W105" s="43">
        <v>4.6100000000000003</v>
      </c>
      <c r="X105" s="43">
        <v>4.6100000000000003</v>
      </c>
      <c r="Y105" s="43">
        <v>4.6100000000000003</v>
      </c>
      <c r="Z105" s="43">
        <v>4.6100000000000003</v>
      </c>
      <c r="AA105" s="43">
        <v>4.6100000000000003</v>
      </c>
    </row>
    <row r="106" spans="1:27" ht="12.75" hidden="1" customHeight="1" outlineLevel="1" x14ac:dyDescent="0.2">
      <c r="A106" s="92" t="s">
        <v>2345</v>
      </c>
      <c r="B106" s="62" t="s">
        <v>79</v>
      </c>
      <c r="C106" s="42" t="s">
        <v>77</v>
      </c>
      <c r="D106" s="43">
        <f>$D$11</f>
        <v>216.36</v>
      </c>
      <c r="E106" s="43">
        <f t="shared" ref="E106:AA106" si="59">$D$11</f>
        <v>216.36</v>
      </c>
      <c r="F106" s="43">
        <f t="shared" si="59"/>
        <v>216.36</v>
      </c>
      <c r="G106" s="43">
        <f t="shared" si="59"/>
        <v>216.36</v>
      </c>
      <c r="H106" s="43">
        <f t="shared" si="59"/>
        <v>216.36</v>
      </c>
      <c r="I106" s="43">
        <f t="shared" si="59"/>
        <v>216.36</v>
      </c>
      <c r="J106" s="43">
        <f t="shared" si="59"/>
        <v>216.36</v>
      </c>
      <c r="K106" s="43">
        <f t="shared" si="59"/>
        <v>216.36</v>
      </c>
      <c r="L106" s="43">
        <f t="shared" si="59"/>
        <v>216.36</v>
      </c>
      <c r="M106" s="43">
        <f t="shared" si="59"/>
        <v>216.36</v>
      </c>
      <c r="N106" s="43">
        <f t="shared" si="59"/>
        <v>216.36</v>
      </c>
      <c r="O106" s="43">
        <f t="shared" si="59"/>
        <v>216.36</v>
      </c>
      <c r="P106" s="43">
        <f t="shared" si="59"/>
        <v>216.36</v>
      </c>
      <c r="Q106" s="43">
        <f t="shared" si="59"/>
        <v>216.36</v>
      </c>
      <c r="R106" s="43">
        <f t="shared" si="59"/>
        <v>216.36</v>
      </c>
      <c r="S106" s="43">
        <f t="shared" si="59"/>
        <v>216.36</v>
      </c>
      <c r="T106" s="43">
        <f t="shared" si="59"/>
        <v>216.36</v>
      </c>
      <c r="U106" s="43">
        <f t="shared" si="59"/>
        <v>216.36</v>
      </c>
      <c r="V106" s="43">
        <f t="shared" si="59"/>
        <v>216.36</v>
      </c>
      <c r="W106" s="43">
        <f t="shared" si="59"/>
        <v>216.36</v>
      </c>
      <c r="X106" s="43">
        <f t="shared" si="59"/>
        <v>216.36</v>
      </c>
      <c r="Y106" s="43">
        <f t="shared" si="59"/>
        <v>216.36</v>
      </c>
      <c r="Z106" s="43">
        <f t="shared" si="59"/>
        <v>216.36</v>
      </c>
      <c r="AA106" s="43">
        <f t="shared" si="59"/>
        <v>216.36</v>
      </c>
    </row>
    <row r="107" spans="1:27" ht="12.75" customHeight="1" collapsed="1" x14ac:dyDescent="0.2">
      <c r="A107" s="91" t="s">
        <v>2346</v>
      </c>
      <c r="B107" s="27" t="str">
        <f>"21"&amp;"."&amp;$B$801&amp;"."&amp;$B$802</f>
        <v>21.03.2023</v>
      </c>
      <c r="C107" s="83" t="s">
        <v>74</v>
      </c>
      <c r="D107" s="84">
        <f>ROUND(((D108+D109+D111+D110)/1000),5)</f>
        <v>1.6074299999999999</v>
      </c>
      <c r="E107" s="84">
        <f>ROUND(((E108+E109+E111+E110)/1000),5)</f>
        <v>1.47875</v>
      </c>
      <c r="F107" s="84">
        <f>ROUND(((F108+F109+F111+F110)/1000),5)</f>
        <v>1.44652</v>
      </c>
      <c r="G107" s="84">
        <f t="shared" ref="G107:AA107" si="60">ROUND(((G108+G109+G111+G110)/1000),5)</f>
        <v>1.44194</v>
      </c>
      <c r="H107" s="84">
        <f t="shared" si="60"/>
        <v>1.5008699999999999</v>
      </c>
      <c r="I107" s="84">
        <f t="shared" si="60"/>
        <v>1.6586099999999999</v>
      </c>
      <c r="J107" s="84">
        <f t="shared" si="60"/>
        <v>1.7897700000000001</v>
      </c>
      <c r="K107" s="84">
        <f t="shared" si="60"/>
        <v>1.92923</v>
      </c>
      <c r="L107" s="84">
        <f t="shared" si="60"/>
        <v>2.1261399999999999</v>
      </c>
      <c r="M107" s="84">
        <f t="shared" si="60"/>
        <v>2.1488</v>
      </c>
      <c r="N107" s="84">
        <f t="shared" si="60"/>
        <v>2.15699</v>
      </c>
      <c r="O107" s="84">
        <f t="shared" si="60"/>
        <v>2.1759499999999998</v>
      </c>
      <c r="P107" s="84">
        <f t="shared" si="60"/>
        <v>2.1371099999999998</v>
      </c>
      <c r="Q107" s="84">
        <f t="shared" si="60"/>
        <v>2.1446900000000002</v>
      </c>
      <c r="R107" s="84">
        <f t="shared" si="60"/>
        <v>2.1562199999999998</v>
      </c>
      <c r="S107" s="84">
        <f t="shared" si="60"/>
        <v>2.1354500000000001</v>
      </c>
      <c r="T107" s="84">
        <f t="shared" si="60"/>
        <v>2.1279400000000002</v>
      </c>
      <c r="U107" s="84">
        <f t="shared" si="60"/>
        <v>2.0710299999999999</v>
      </c>
      <c r="V107" s="84">
        <f t="shared" si="60"/>
        <v>2.1143100000000001</v>
      </c>
      <c r="W107" s="84">
        <f t="shared" si="60"/>
        <v>2.1434299999999999</v>
      </c>
      <c r="X107" s="84">
        <f t="shared" si="60"/>
        <v>2.1659600000000001</v>
      </c>
      <c r="Y107" s="84">
        <f t="shared" si="60"/>
        <v>2.12717</v>
      </c>
      <c r="Z107" s="84">
        <f t="shared" si="60"/>
        <v>1.8901399999999999</v>
      </c>
      <c r="AA107" s="84">
        <f t="shared" si="60"/>
        <v>1.8006899999999999</v>
      </c>
    </row>
    <row r="108" spans="1:27" ht="12.75" hidden="1" customHeight="1" outlineLevel="1" x14ac:dyDescent="0.2">
      <c r="A108" s="92" t="s">
        <v>2347</v>
      </c>
      <c r="B108" s="62" t="s">
        <v>231</v>
      </c>
      <c r="C108" s="42" t="s">
        <v>77</v>
      </c>
      <c r="D108" s="43">
        <v>1320.28</v>
      </c>
      <c r="E108" s="43">
        <v>1191.5999999999999</v>
      </c>
      <c r="F108" s="43">
        <v>1159.3699999999999</v>
      </c>
      <c r="G108" s="43">
        <v>1154.79</v>
      </c>
      <c r="H108" s="43">
        <v>1213.72</v>
      </c>
      <c r="I108" s="43">
        <v>1371.46</v>
      </c>
      <c r="J108" s="43">
        <v>1502.62</v>
      </c>
      <c r="K108" s="43">
        <v>1642.08</v>
      </c>
      <c r="L108" s="43">
        <v>1838.99</v>
      </c>
      <c r="M108" s="43">
        <v>1861.65</v>
      </c>
      <c r="N108" s="43">
        <v>1869.84</v>
      </c>
      <c r="O108" s="43">
        <v>1888.8</v>
      </c>
      <c r="P108" s="43">
        <v>1849.96</v>
      </c>
      <c r="Q108" s="43">
        <v>1857.54</v>
      </c>
      <c r="R108" s="43">
        <v>1869.07</v>
      </c>
      <c r="S108" s="43">
        <v>1848.3</v>
      </c>
      <c r="T108" s="43">
        <v>1840.79</v>
      </c>
      <c r="U108" s="43">
        <v>1783.88</v>
      </c>
      <c r="V108" s="43">
        <v>1827.16</v>
      </c>
      <c r="W108" s="43">
        <v>1856.28</v>
      </c>
      <c r="X108" s="43">
        <v>1878.81</v>
      </c>
      <c r="Y108" s="43">
        <v>1840.02</v>
      </c>
      <c r="Z108" s="43">
        <v>1602.99</v>
      </c>
      <c r="AA108" s="43">
        <v>1513.54</v>
      </c>
    </row>
    <row r="109" spans="1:27" ht="12.75" hidden="1" customHeight="1" outlineLevel="1" x14ac:dyDescent="0.2">
      <c r="A109" s="92" t="s">
        <v>2348</v>
      </c>
      <c r="B109" s="62" t="s">
        <v>88</v>
      </c>
      <c r="C109" s="42" t="s">
        <v>77</v>
      </c>
      <c r="D109" s="43">
        <f t="shared" ref="D109:AA109" si="61">$D$9</f>
        <v>66.180000000000007</v>
      </c>
      <c r="E109" s="43">
        <f t="shared" si="61"/>
        <v>66.180000000000007</v>
      </c>
      <c r="F109" s="43">
        <f t="shared" si="61"/>
        <v>66.180000000000007</v>
      </c>
      <c r="G109" s="43">
        <f t="shared" si="61"/>
        <v>66.180000000000007</v>
      </c>
      <c r="H109" s="43">
        <f t="shared" si="61"/>
        <v>66.180000000000007</v>
      </c>
      <c r="I109" s="43">
        <f t="shared" si="61"/>
        <v>66.180000000000007</v>
      </c>
      <c r="J109" s="43">
        <f t="shared" si="61"/>
        <v>66.180000000000007</v>
      </c>
      <c r="K109" s="43">
        <f t="shared" si="61"/>
        <v>66.180000000000007</v>
      </c>
      <c r="L109" s="43">
        <f t="shared" si="61"/>
        <v>66.180000000000007</v>
      </c>
      <c r="M109" s="43">
        <f t="shared" si="61"/>
        <v>66.180000000000007</v>
      </c>
      <c r="N109" s="43">
        <f t="shared" si="61"/>
        <v>66.180000000000007</v>
      </c>
      <c r="O109" s="43">
        <f t="shared" si="61"/>
        <v>66.180000000000007</v>
      </c>
      <c r="P109" s="43">
        <f t="shared" si="61"/>
        <v>66.180000000000007</v>
      </c>
      <c r="Q109" s="43">
        <f t="shared" si="61"/>
        <v>66.180000000000007</v>
      </c>
      <c r="R109" s="43">
        <f t="shared" si="61"/>
        <v>66.180000000000007</v>
      </c>
      <c r="S109" s="43">
        <f t="shared" si="61"/>
        <v>66.180000000000007</v>
      </c>
      <c r="T109" s="43">
        <f t="shared" si="61"/>
        <v>66.180000000000007</v>
      </c>
      <c r="U109" s="43">
        <f t="shared" si="61"/>
        <v>66.180000000000007</v>
      </c>
      <c r="V109" s="43">
        <f t="shared" si="61"/>
        <v>66.180000000000007</v>
      </c>
      <c r="W109" s="43">
        <f t="shared" si="61"/>
        <v>66.180000000000007</v>
      </c>
      <c r="X109" s="43">
        <f t="shared" si="61"/>
        <v>66.180000000000007</v>
      </c>
      <c r="Y109" s="43">
        <f t="shared" si="61"/>
        <v>66.180000000000007</v>
      </c>
      <c r="Z109" s="43">
        <f t="shared" si="61"/>
        <v>66.180000000000007</v>
      </c>
      <c r="AA109" s="43">
        <f t="shared" si="61"/>
        <v>66.180000000000007</v>
      </c>
    </row>
    <row r="110" spans="1:27" ht="12.75" hidden="1" customHeight="1" outlineLevel="1" x14ac:dyDescent="0.2">
      <c r="A110" s="92" t="s">
        <v>2349</v>
      </c>
      <c r="B110" s="62" t="s">
        <v>81</v>
      </c>
      <c r="C110" s="42" t="s">
        <v>77</v>
      </c>
      <c r="D110" s="43">
        <v>4.6100000000000003</v>
      </c>
      <c r="E110" s="43">
        <v>4.6100000000000003</v>
      </c>
      <c r="F110" s="43">
        <v>4.6100000000000003</v>
      </c>
      <c r="G110" s="43">
        <v>4.6100000000000003</v>
      </c>
      <c r="H110" s="43">
        <v>4.6100000000000003</v>
      </c>
      <c r="I110" s="43">
        <v>4.6100000000000003</v>
      </c>
      <c r="J110" s="43">
        <v>4.6100000000000003</v>
      </c>
      <c r="K110" s="43">
        <v>4.6100000000000003</v>
      </c>
      <c r="L110" s="43">
        <v>4.6100000000000003</v>
      </c>
      <c r="M110" s="43">
        <v>4.6100000000000003</v>
      </c>
      <c r="N110" s="43">
        <v>4.6100000000000003</v>
      </c>
      <c r="O110" s="43">
        <v>4.6100000000000003</v>
      </c>
      <c r="P110" s="43">
        <v>4.6100000000000003</v>
      </c>
      <c r="Q110" s="43">
        <v>4.6100000000000003</v>
      </c>
      <c r="R110" s="43">
        <v>4.6100000000000003</v>
      </c>
      <c r="S110" s="43">
        <v>4.6100000000000003</v>
      </c>
      <c r="T110" s="43">
        <v>4.6100000000000003</v>
      </c>
      <c r="U110" s="43">
        <v>4.6100000000000003</v>
      </c>
      <c r="V110" s="43">
        <v>4.6100000000000003</v>
      </c>
      <c r="W110" s="43">
        <v>4.6100000000000003</v>
      </c>
      <c r="X110" s="43">
        <v>4.6100000000000003</v>
      </c>
      <c r="Y110" s="43">
        <v>4.6100000000000003</v>
      </c>
      <c r="Z110" s="43">
        <v>4.6100000000000003</v>
      </c>
      <c r="AA110" s="43">
        <v>4.6100000000000003</v>
      </c>
    </row>
    <row r="111" spans="1:27" ht="12.75" hidden="1" customHeight="1" outlineLevel="1" x14ac:dyDescent="0.2">
      <c r="A111" s="92" t="s">
        <v>2350</v>
      </c>
      <c r="B111" s="62" t="s">
        <v>79</v>
      </c>
      <c r="C111" s="42" t="s">
        <v>77</v>
      </c>
      <c r="D111" s="43">
        <f>$D$11</f>
        <v>216.36</v>
      </c>
      <c r="E111" s="43">
        <f t="shared" ref="E111:AA111" si="62">$D$11</f>
        <v>216.36</v>
      </c>
      <c r="F111" s="43">
        <f t="shared" si="62"/>
        <v>216.36</v>
      </c>
      <c r="G111" s="43">
        <f t="shared" si="62"/>
        <v>216.36</v>
      </c>
      <c r="H111" s="43">
        <f t="shared" si="62"/>
        <v>216.36</v>
      </c>
      <c r="I111" s="43">
        <f t="shared" si="62"/>
        <v>216.36</v>
      </c>
      <c r="J111" s="43">
        <f t="shared" si="62"/>
        <v>216.36</v>
      </c>
      <c r="K111" s="43">
        <f t="shared" si="62"/>
        <v>216.36</v>
      </c>
      <c r="L111" s="43">
        <f t="shared" si="62"/>
        <v>216.36</v>
      </c>
      <c r="M111" s="43">
        <f t="shared" si="62"/>
        <v>216.36</v>
      </c>
      <c r="N111" s="43">
        <f t="shared" si="62"/>
        <v>216.36</v>
      </c>
      <c r="O111" s="43">
        <f t="shared" si="62"/>
        <v>216.36</v>
      </c>
      <c r="P111" s="43">
        <f t="shared" si="62"/>
        <v>216.36</v>
      </c>
      <c r="Q111" s="43">
        <f t="shared" si="62"/>
        <v>216.36</v>
      </c>
      <c r="R111" s="43">
        <f t="shared" si="62"/>
        <v>216.36</v>
      </c>
      <c r="S111" s="43">
        <f t="shared" si="62"/>
        <v>216.36</v>
      </c>
      <c r="T111" s="43">
        <f t="shared" si="62"/>
        <v>216.36</v>
      </c>
      <c r="U111" s="43">
        <f t="shared" si="62"/>
        <v>216.36</v>
      </c>
      <c r="V111" s="43">
        <f t="shared" si="62"/>
        <v>216.36</v>
      </c>
      <c r="W111" s="43">
        <f t="shared" si="62"/>
        <v>216.36</v>
      </c>
      <c r="X111" s="43">
        <f t="shared" si="62"/>
        <v>216.36</v>
      </c>
      <c r="Y111" s="43">
        <f t="shared" si="62"/>
        <v>216.36</v>
      </c>
      <c r="Z111" s="43">
        <f t="shared" si="62"/>
        <v>216.36</v>
      </c>
      <c r="AA111" s="43">
        <f t="shared" si="62"/>
        <v>216.36</v>
      </c>
    </row>
    <row r="112" spans="1:27" ht="12.75" customHeight="1" collapsed="1" x14ac:dyDescent="0.2">
      <c r="A112" s="91" t="s">
        <v>2351</v>
      </c>
      <c r="B112" s="27" t="str">
        <f>"22"&amp;"."&amp;$B$801&amp;"."&amp;$B$802</f>
        <v>22.03.2023</v>
      </c>
      <c r="C112" s="83" t="s">
        <v>74</v>
      </c>
      <c r="D112" s="84">
        <f>ROUND(((D113+D114+D116+D115)/1000),5)</f>
        <v>1.83765</v>
      </c>
      <c r="E112" s="84">
        <f>ROUND(((E113+E114+E116+E115)/1000),5)</f>
        <v>1.6942699999999999</v>
      </c>
      <c r="F112" s="84">
        <f>ROUND(((F113+F114+F116+F115)/1000),5)</f>
        <v>1.5858300000000001</v>
      </c>
      <c r="G112" s="84">
        <f t="shared" ref="G112:AA112" si="63">ROUND(((G113+G114+G116+G115)/1000),5)</f>
        <v>1.5842400000000001</v>
      </c>
      <c r="H112" s="84">
        <f t="shared" si="63"/>
        <v>1.73777</v>
      </c>
      <c r="I112" s="84">
        <f t="shared" si="63"/>
        <v>1.7880100000000001</v>
      </c>
      <c r="J112" s="84">
        <f t="shared" si="63"/>
        <v>1.95034</v>
      </c>
      <c r="K112" s="84">
        <f t="shared" si="63"/>
        <v>2.1535099999999998</v>
      </c>
      <c r="L112" s="84">
        <f t="shared" si="63"/>
        <v>2.2379699999999998</v>
      </c>
      <c r="M112" s="84">
        <f t="shared" si="63"/>
        <v>2.2636400000000001</v>
      </c>
      <c r="N112" s="84">
        <f t="shared" si="63"/>
        <v>2.28668</v>
      </c>
      <c r="O112" s="84">
        <f t="shared" si="63"/>
        <v>2.32423</v>
      </c>
      <c r="P112" s="84">
        <f t="shared" si="63"/>
        <v>2.3045399999999998</v>
      </c>
      <c r="Q112" s="84">
        <f t="shared" si="63"/>
        <v>2.3101500000000001</v>
      </c>
      <c r="R112" s="84">
        <f t="shared" si="63"/>
        <v>2.2921299999999998</v>
      </c>
      <c r="S112" s="84">
        <f t="shared" si="63"/>
        <v>2.2715399999999999</v>
      </c>
      <c r="T112" s="84">
        <f t="shared" si="63"/>
        <v>2.2533799999999999</v>
      </c>
      <c r="U112" s="84">
        <f t="shared" si="63"/>
        <v>2.1930700000000001</v>
      </c>
      <c r="V112" s="84">
        <f t="shared" si="63"/>
        <v>2.2225199999999998</v>
      </c>
      <c r="W112" s="84">
        <f t="shared" si="63"/>
        <v>2.2658100000000001</v>
      </c>
      <c r="X112" s="84">
        <f t="shared" si="63"/>
        <v>2.2891300000000001</v>
      </c>
      <c r="Y112" s="84">
        <f t="shared" si="63"/>
        <v>2.2217600000000002</v>
      </c>
      <c r="Z112" s="84">
        <f t="shared" si="63"/>
        <v>2.0200800000000001</v>
      </c>
      <c r="AA112" s="84">
        <f t="shared" si="63"/>
        <v>1.8629</v>
      </c>
    </row>
    <row r="113" spans="1:27" ht="12.75" hidden="1" customHeight="1" outlineLevel="1" x14ac:dyDescent="0.2">
      <c r="A113" s="92" t="s">
        <v>2352</v>
      </c>
      <c r="B113" s="62" t="s">
        <v>231</v>
      </c>
      <c r="C113" s="42" t="s">
        <v>77</v>
      </c>
      <c r="D113" s="43">
        <v>1550.5</v>
      </c>
      <c r="E113" s="43">
        <v>1407.12</v>
      </c>
      <c r="F113" s="43">
        <v>1298.68</v>
      </c>
      <c r="G113" s="43">
        <v>1297.0899999999999</v>
      </c>
      <c r="H113" s="43">
        <v>1450.62</v>
      </c>
      <c r="I113" s="43">
        <v>1500.86</v>
      </c>
      <c r="J113" s="43">
        <v>1663.19</v>
      </c>
      <c r="K113" s="43">
        <v>1866.36</v>
      </c>
      <c r="L113" s="43">
        <v>1950.82</v>
      </c>
      <c r="M113" s="43">
        <v>1976.49</v>
      </c>
      <c r="N113" s="43">
        <v>1999.53</v>
      </c>
      <c r="O113" s="43">
        <v>2037.08</v>
      </c>
      <c r="P113" s="43">
        <v>2017.39</v>
      </c>
      <c r="Q113" s="43">
        <v>2023</v>
      </c>
      <c r="R113" s="43">
        <v>2004.98</v>
      </c>
      <c r="S113" s="43">
        <v>1984.39</v>
      </c>
      <c r="T113" s="43">
        <v>1966.23</v>
      </c>
      <c r="U113" s="43">
        <v>1905.92</v>
      </c>
      <c r="V113" s="43">
        <v>1935.37</v>
      </c>
      <c r="W113" s="43">
        <v>1978.66</v>
      </c>
      <c r="X113" s="43">
        <v>2001.98</v>
      </c>
      <c r="Y113" s="43">
        <v>1934.61</v>
      </c>
      <c r="Z113" s="43">
        <v>1732.93</v>
      </c>
      <c r="AA113" s="43">
        <v>1575.75</v>
      </c>
    </row>
    <row r="114" spans="1:27" ht="12.75" hidden="1" customHeight="1" outlineLevel="1" x14ac:dyDescent="0.2">
      <c r="A114" s="92" t="s">
        <v>2353</v>
      </c>
      <c r="B114" s="62" t="s">
        <v>88</v>
      </c>
      <c r="C114" s="42" t="s">
        <v>77</v>
      </c>
      <c r="D114" s="43">
        <f t="shared" ref="D114:AA114" si="64">$D$9</f>
        <v>66.180000000000007</v>
      </c>
      <c r="E114" s="43">
        <f t="shared" si="64"/>
        <v>66.180000000000007</v>
      </c>
      <c r="F114" s="43">
        <f t="shared" si="64"/>
        <v>66.180000000000007</v>
      </c>
      <c r="G114" s="43">
        <f t="shared" si="64"/>
        <v>66.180000000000007</v>
      </c>
      <c r="H114" s="43">
        <f t="shared" si="64"/>
        <v>66.180000000000007</v>
      </c>
      <c r="I114" s="43">
        <f t="shared" si="64"/>
        <v>66.180000000000007</v>
      </c>
      <c r="J114" s="43">
        <f t="shared" si="64"/>
        <v>66.180000000000007</v>
      </c>
      <c r="K114" s="43">
        <f t="shared" si="64"/>
        <v>66.180000000000007</v>
      </c>
      <c r="L114" s="43">
        <f t="shared" si="64"/>
        <v>66.180000000000007</v>
      </c>
      <c r="M114" s="43">
        <f t="shared" si="64"/>
        <v>66.180000000000007</v>
      </c>
      <c r="N114" s="43">
        <f t="shared" si="64"/>
        <v>66.180000000000007</v>
      </c>
      <c r="O114" s="43">
        <f t="shared" si="64"/>
        <v>66.180000000000007</v>
      </c>
      <c r="P114" s="43">
        <f t="shared" si="64"/>
        <v>66.180000000000007</v>
      </c>
      <c r="Q114" s="43">
        <f t="shared" si="64"/>
        <v>66.180000000000007</v>
      </c>
      <c r="R114" s="43">
        <f t="shared" si="64"/>
        <v>66.180000000000007</v>
      </c>
      <c r="S114" s="43">
        <f t="shared" si="64"/>
        <v>66.180000000000007</v>
      </c>
      <c r="T114" s="43">
        <f t="shared" si="64"/>
        <v>66.180000000000007</v>
      </c>
      <c r="U114" s="43">
        <f t="shared" si="64"/>
        <v>66.180000000000007</v>
      </c>
      <c r="V114" s="43">
        <f t="shared" si="64"/>
        <v>66.180000000000007</v>
      </c>
      <c r="W114" s="43">
        <f t="shared" si="64"/>
        <v>66.180000000000007</v>
      </c>
      <c r="X114" s="43">
        <f t="shared" si="64"/>
        <v>66.180000000000007</v>
      </c>
      <c r="Y114" s="43">
        <f t="shared" si="64"/>
        <v>66.180000000000007</v>
      </c>
      <c r="Z114" s="43">
        <f t="shared" si="64"/>
        <v>66.180000000000007</v>
      </c>
      <c r="AA114" s="43">
        <f t="shared" si="64"/>
        <v>66.180000000000007</v>
      </c>
    </row>
    <row r="115" spans="1:27" ht="12.75" hidden="1" customHeight="1" outlineLevel="1" x14ac:dyDescent="0.2">
      <c r="A115" s="92" t="s">
        <v>2354</v>
      </c>
      <c r="B115" s="62" t="s">
        <v>81</v>
      </c>
      <c r="C115" s="42" t="s">
        <v>77</v>
      </c>
      <c r="D115" s="43">
        <v>4.6100000000000003</v>
      </c>
      <c r="E115" s="43">
        <v>4.6100000000000003</v>
      </c>
      <c r="F115" s="43">
        <v>4.6100000000000003</v>
      </c>
      <c r="G115" s="43">
        <v>4.6100000000000003</v>
      </c>
      <c r="H115" s="43">
        <v>4.6100000000000003</v>
      </c>
      <c r="I115" s="43">
        <v>4.6100000000000003</v>
      </c>
      <c r="J115" s="43">
        <v>4.6100000000000003</v>
      </c>
      <c r="K115" s="43">
        <v>4.6100000000000003</v>
      </c>
      <c r="L115" s="43">
        <v>4.6100000000000003</v>
      </c>
      <c r="M115" s="43">
        <v>4.6100000000000003</v>
      </c>
      <c r="N115" s="43">
        <v>4.6100000000000003</v>
      </c>
      <c r="O115" s="43">
        <v>4.6100000000000003</v>
      </c>
      <c r="P115" s="43">
        <v>4.6100000000000003</v>
      </c>
      <c r="Q115" s="43">
        <v>4.6100000000000003</v>
      </c>
      <c r="R115" s="43">
        <v>4.6100000000000003</v>
      </c>
      <c r="S115" s="43">
        <v>4.6100000000000003</v>
      </c>
      <c r="T115" s="43">
        <v>4.6100000000000003</v>
      </c>
      <c r="U115" s="43">
        <v>4.6100000000000003</v>
      </c>
      <c r="V115" s="43">
        <v>4.6100000000000003</v>
      </c>
      <c r="W115" s="43">
        <v>4.6100000000000003</v>
      </c>
      <c r="X115" s="43">
        <v>4.6100000000000003</v>
      </c>
      <c r="Y115" s="43">
        <v>4.6100000000000003</v>
      </c>
      <c r="Z115" s="43">
        <v>4.6100000000000003</v>
      </c>
      <c r="AA115" s="43">
        <v>4.6100000000000003</v>
      </c>
    </row>
    <row r="116" spans="1:27" ht="12.75" hidden="1" customHeight="1" outlineLevel="1" x14ac:dyDescent="0.2">
      <c r="A116" s="92" t="s">
        <v>2355</v>
      </c>
      <c r="B116" s="62" t="s">
        <v>79</v>
      </c>
      <c r="C116" s="42" t="s">
        <v>77</v>
      </c>
      <c r="D116" s="43">
        <f>$D$11</f>
        <v>216.36</v>
      </c>
      <c r="E116" s="43">
        <f t="shared" ref="E116:AA116" si="65">$D$11</f>
        <v>216.36</v>
      </c>
      <c r="F116" s="43">
        <f t="shared" si="65"/>
        <v>216.36</v>
      </c>
      <c r="G116" s="43">
        <f t="shared" si="65"/>
        <v>216.36</v>
      </c>
      <c r="H116" s="43">
        <f t="shared" si="65"/>
        <v>216.36</v>
      </c>
      <c r="I116" s="43">
        <f t="shared" si="65"/>
        <v>216.36</v>
      </c>
      <c r="J116" s="43">
        <f t="shared" si="65"/>
        <v>216.36</v>
      </c>
      <c r="K116" s="43">
        <f t="shared" si="65"/>
        <v>216.36</v>
      </c>
      <c r="L116" s="43">
        <f t="shared" si="65"/>
        <v>216.36</v>
      </c>
      <c r="M116" s="43">
        <f t="shared" si="65"/>
        <v>216.36</v>
      </c>
      <c r="N116" s="43">
        <f t="shared" si="65"/>
        <v>216.36</v>
      </c>
      <c r="O116" s="43">
        <f t="shared" si="65"/>
        <v>216.36</v>
      </c>
      <c r="P116" s="43">
        <f t="shared" si="65"/>
        <v>216.36</v>
      </c>
      <c r="Q116" s="43">
        <f t="shared" si="65"/>
        <v>216.36</v>
      </c>
      <c r="R116" s="43">
        <f t="shared" si="65"/>
        <v>216.36</v>
      </c>
      <c r="S116" s="43">
        <f t="shared" si="65"/>
        <v>216.36</v>
      </c>
      <c r="T116" s="43">
        <f t="shared" si="65"/>
        <v>216.36</v>
      </c>
      <c r="U116" s="43">
        <f t="shared" si="65"/>
        <v>216.36</v>
      </c>
      <c r="V116" s="43">
        <f t="shared" si="65"/>
        <v>216.36</v>
      </c>
      <c r="W116" s="43">
        <f t="shared" si="65"/>
        <v>216.36</v>
      </c>
      <c r="X116" s="43">
        <f t="shared" si="65"/>
        <v>216.36</v>
      </c>
      <c r="Y116" s="43">
        <f t="shared" si="65"/>
        <v>216.36</v>
      </c>
      <c r="Z116" s="43">
        <f t="shared" si="65"/>
        <v>216.36</v>
      </c>
      <c r="AA116" s="43">
        <f t="shared" si="65"/>
        <v>216.36</v>
      </c>
    </row>
    <row r="117" spans="1:27" ht="12.75" customHeight="1" collapsed="1" x14ac:dyDescent="0.2">
      <c r="A117" s="91" t="s">
        <v>2356</v>
      </c>
      <c r="B117" s="27" t="str">
        <f>"23"&amp;"."&amp;$B$801&amp;"."&amp;$B$802</f>
        <v>23.03.2023</v>
      </c>
      <c r="C117" s="83" t="s">
        <v>74</v>
      </c>
      <c r="D117" s="84">
        <f>ROUND(((D118+D119+D121+D120)/1000),5)</f>
        <v>1.5712900000000001</v>
      </c>
      <c r="E117" s="84">
        <f>ROUND(((E118+E119+E121+E120)/1000),5)</f>
        <v>1.4790700000000001</v>
      </c>
      <c r="F117" s="84">
        <f>ROUND(((F118+F119+F121+F120)/1000),5)</f>
        <v>1.40923</v>
      </c>
      <c r="G117" s="84">
        <f t="shared" ref="G117:AA117" si="66">ROUND(((G118+G119+G121+G120)/1000),5)</f>
        <v>1.44292</v>
      </c>
      <c r="H117" s="84">
        <f t="shared" si="66"/>
        <v>1.5253699999999999</v>
      </c>
      <c r="I117" s="84">
        <f t="shared" si="66"/>
        <v>1.6755899999999999</v>
      </c>
      <c r="J117" s="84">
        <f t="shared" si="66"/>
        <v>1.77786</v>
      </c>
      <c r="K117" s="84">
        <f t="shared" si="66"/>
        <v>2.1127199999999999</v>
      </c>
      <c r="L117" s="84">
        <f t="shared" si="66"/>
        <v>2.21035</v>
      </c>
      <c r="M117" s="84">
        <f t="shared" si="66"/>
        <v>2.2339600000000002</v>
      </c>
      <c r="N117" s="84">
        <f t="shared" si="66"/>
        <v>2.2480500000000001</v>
      </c>
      <c r="O117" s="84">
        <f t="shared" si="66"/>
        <v>2.2686799999999998</v>
      </c>
      <c r="P117" s="84">
        <f t="shared" si="66"/>
        <v>2.2734000000000001</v>
      </c>
      <c r="Q117" s="84">
        <f t="shared" si="66"/>
        <v>2.2836599999999998</v>
      </c>
      <c r="R117" s="84">
        <f t="shared" si="66"/>
        <v>2.2745199999999999</v>
      </c>
      <c r="S117" s="84">
        <f t="shared" si="66"/>
        <v>2.26437</v>
      </c>
      <c r="T117" s="84">
        <f t="shared" si="66"/>
        <v>2.2463199999999999</v>
      </c>
      <c r="U117" s="84">
        <f t="shared" si="66"/>
        <v>2.1996000000000002</v>
      </c>
      <c r="V117" s="84">
        <f t="shared" si="66"/>
        <v>2.2246800000000002</v>
      </c>
      <c r="W117" s="84">
        <f t="shared" si="66"/>
        <v>2.25827</v>
      </c>
      <c r="X117" s="84">
        <f t="shared" si="66"/>
        <v>2.2776999999999998</v>
      </c>
      <c r="Y117" s="84">
        <f t="shared" si="66"/>
        <v>2.1857799999999998</v>
      </c>
      <c r="Z117" s="84">
        <f t="shared" si="66"/>
        <v>1.94424</v>
      </c>
      <c r="AA117" s="84">
        <f t="shared" si="66"/>
        <v>1.7855799999999999</v>
      </c>
    </row>
    <row r="118" spans="1:27" ht="12.75" hidden="1" customHeight="1" outlineLevel="1" x14ac:dyDescent="0.2">
      <c r="A118" s="92" t="s">
        <v>2357</v>
      </c>
      <c r="B118" s="62" t="s">
        <v>231</v>
      </c>
      <c r="C118" s="42" t="s">
        <v>77</v>
      </c>
      <c r="D118" s="43">
        <v>1284.1400000000001</v>
      </c>
      <c r="E118" s="43">
        <v>1191.92</v>
      </c>
      <c r="F118" s="43">
        <v>1122.08</v>
      </c>
      <c r="G118" s="43">
        <v>1155.77</v>
      </c>
      <c r="H118" s="43">
        <v>1238.22</v>
      </c>
      <c r="I118" s="43">
        <v>1388.44</v>
      </c>
      <c r="J118" s="43">
        <v>1490.71</v>
      </c>
      <c r="K118" s="43">
        <v>1825.57</v>
      </c>
      <c r="L118" s="43">
        <v>1923.2</v>
      </c>
      <c r="M118" s="43">
        <v>1946.81</v>
      </c>
      <c r="N118" s="43">
        <v>1960.9</v>
      </c>
      <c r="O118" s="43">
        <v>1981.53</v>
      </c>
      <c r="P118" s="43">
        <v>1986.25</v>
      </c>
      <c r="Q118" s="43">
        <v>1996.51</v>
      </c>
      <c r="R118" s="43">
        <v>1987.37</v>
      </c>
      <c r="S118" s="43">
        <v>1977.22</v>
      </c>
      <c r="T118" s="43">
        <v>1959.17</v>
      </c>
      <c r="U118" s="43">
        <v>1912.45</v>
      </c>
      <c r="V118" s="43">
        <v>1937.53</v>
      </c>
      <c r="W118" s="43">
        <v>1971.12</v>
      </c>
      <c r="X118" s="43">
        <v>1990.55</v>
      </c>
      <c r="Y118" s="43">
        <v>1898.63</v>
      </c>
      <c r="Z118" s="43">
        <v>1657.09</v>
      </c>
      <c r="AA118" s="43">
        <v>1498.43</v>
      </c>
    </row>
    <row r="119" spans="1:27" ht="12.75" hidden="1" customHeight="1" outlineLevel="1" x14ac:dyDescent="0.2">
      <c r="A119" s="92" t="s">
        <v>2358</v>
      </c>
      <c r="B119" s="62" t="s">
        <v>88</v>
      </c>
      <c r="C119" s="42" t="s">
        <v>77</v>
      </c>
      <c r="D119" s="43">
        <f t="shared" ref="D119:AA119" si="67">$D$9</f>
        <v>66.180000000000007</v>
      </c>
      <c r="E119" s="43">
        <f t="shared" si="67"/>
        <v>66.180000000000007</v>
      </c>
      <c r="F119" s="43">
        <f t="shared" si="67"/>
        <v>66.180000000000007</v>
      </c>
      <c r="G119" s="43">
        <f t="shared" si="67"/>
        <v>66.180000000000007</v>
      </c>
      <c r="H119" s="43">
        <f t="shared" si="67"/>
        <v>66.180000000000007</v>
      </c>
      <c r="I119" s="43">
        <f t="shared" si="67"/>
        <v>66.180000000000007</v>
      </c>
      <c r="J119" s="43">
        <f t="shared" si="67"/>
        <v>66.180000000000007</v>
      </c>
      <c r="K119" s="43">
        <f t="shared" si="67"/>
        <v>66.180000000000007</v>
      </c>
      <c r="L119" s="43">
        <f t="shared" si="67"/>
        <v>66.180000000000007</v>
      </c>
      <c r="M119" s="43">
        <f t="shared" si="67"/>
        <v>66.180000000000007</v>
      </c>
      <c r="N119" s="43">
        <f t="shared" si="67"/>
        <v>66.180000000000007</v>
      </c>
      <c r="O119" s="43">
        <f t="shared" si="67"/>
        <v>66.180000000000007</v>
      </c>
      <c r="P119" s="43">
        <f t="shared" si="67"/>
        <v>66.180000000000007</v>
      </c>
      <c r="Q119" s="43">
        <f t="shared" si="67"/>
        <v>66.180000000000007</v>
      </c>
      <c r="R119" s="43">
        <f t="shared" si="67"/>
        <v>66.180000000000007</v>
      </c>
      <c r="S119" s="43">
        <f t="shared" si="67"/>
        <v>66.180000000000007</v>
      </c>
      <c r="T119" s="43">
        <f t="shared" si="67"/>
        <v>66.180000000000007</v>
      </c>
      <c r="U119" s="43">
        <f t="shared" si="67"/>
        <v>66.180000000000007</v>
      </c>
      <c r="V119" s="43">
        <f t="shared" si="67"/>
        <v>66.180000000000007</v>
      </c>
      <c r="W119" s="43">
        <f t="shared" si="67"/>
        <v>66.180000000000007</v>
      </c>
      <c r="X119" s="43">
        <f t="shared" si="67"/>
        <v>66.180000000000007</v>
      </c>
      <c r="Y119" s="43">
        <f t="shared" si="67"/>
        <v>66.180000000000007</v>
      </c>
      <c r="Z119" s="43">
        <f t="shared" si="67"/>
        <v>66.180000000000007</v>
      </c>
      <c r="AA119" s="43">
        <f t="shared" si="67"/>
        <v>66.180000000000007</v>
      </c>
    </row>
    <row r="120" spans="1:27" ht="12.75" hidden="1" customHeight="1" outlineLevel="1" x14ac:dyDescent="0.2">
      <c r="A120" s="92" t="s">
        <v>2359</v>
      </c>
      <c r="B120" s="62" t="s">
        <v>81</v>
      </c>
      <c r="C120" s="42" t="s">
        <v>77</v>
      </c>
      <c r="D120" s="43">
        <v>4.6100000000000003</v>
      </c>
      <c r="E120" s="43">
        <v>4.6100000000000003</v>
      </c>
      <c r="F120" s="43">
        <v>4.6100000000000003</v>
      </c>
      <c r="G120" s="43">
        <v>4.6100000000000003</v>
      </c>
      <c r="H120" s="43">
        <v>4.6100000000000003</v>
      </c>
      <c r="I120" s="43">
        <v>4.6100000000000003</v>
      </c>
      <c r="J120" s="43">
        <v>4.6100000000000003</v>
      </c>
      <c r="K120" s="43">
        <v>4.6100000000000003</v>
      </c>
      <c r="L120" s="43">
        <v>4.6100000000000003</v>
      </c>
      <c r="M120" s="43">
        <v>4.6100000000000003</v>
      </c>
      <c r="N120" s="43">
        <v>4.6100000000000003</v>
      </c>
      <c r="O120" s="43">
        <v>4.6100000000000003</v>
      </c>
      <c r="P120" s="43">
        <v>4.6100000000000003</v>
      </c>
      <c r="Q120" s="43">
        <v>4.6100000000000003</v>
      </c>
      <c r="R120" s="43">
        <v>4.6100000000000003</v>
      </c>
      <c r="S120" s="43">
        <v>4.6100000000000003</v>
      </c>
      <c r="T120" s="43">
        <v>4.6100000000000003</v>
      </c>
      <c r="U120" s="43">
        <v>4.6100000000000003</v>
      </c>
      <c r="V120" s="43">
        <v>4.6100000000000003</v>
      </c>
      <c r="W120" s="43">
        <v>4.6100000000000003</v>
      </c>
      <c r="X120" s="43">
        <v>4.6100000000000003</v>
      </c>
      <c r="Y120" s="43">
        <v>4.6100000000000003</v>
      </c>
      <c r="Z120" s="43">
        <v>4.6100000000000003</v>
      </c>
      <c r="AA120" s="43">
        <v>4.6100000000000003</v>
      </c>
    </row>
    <row r="121" spans="1:27" ht="12.75" hidden="1" customHeight="1" outlineLevel="1" x14ac:dyDescent="0.2">
      <c r="A121" s="92" t="s">
        <v>2360</v>
      </c>
      <c r="B121" s="62" t="s">
        <v>79</v>
      </c>
      <c r="C121" s="42" t="s">
        <v>77</v>
      </c>
      <c r="D121" s="43">
        <f>$D$11</f>
        <v>216.36</v>
      </c>
      <c r="E121" s="43">
        <f t="shared" ref="E121:AA121" si="68">$D$11</f>
        <v>216.36</v>
      </c>
      <c r="F121" s="43">
        <f t="shared" si="68"/>
        <v>216.36</v>
      </c>
      <c r="G121" s="43">
        <f t="shared" si="68"/>
        <v>216.36</v>
      </c>
      <c r="H121" s="43">
        <f t="shared" si="68"/>
        <v>216.36</v>
      </c>
      <c r="I121" s="43">
        <f t="shared" si="68"/>
        <v>216.36</v>
      </c>
      <c r="J121" s="43">
        <f t="shared" si="68"/>
        <v>216.36</v>
      </c>
      <c r="K121" s="43">
        <f t="shared" si="68"/>
        <v>216.36</v>
      </c>
      <c r="L121" s="43">
        <f t="shared" si="68"/>
        <v>216.36</v>
      </c>
      <c r="M121" s="43">
        <f t="shared" si="68"/>
        <v>216.36</v>
      </c>
      <c r="N121" s="43">
        <f t="shared" si="68"/>
        <v>216.36</v>
      </c>
      <c r="O121" s="43">
        <f t="shared" si="68"/>
        <v>216.36</v>
      </c>
      <c r="P121" s="43">
        <f t="shared" si="68"/>
        <v>216.36</v>
      </c>
      <c r="Q121" s="43">
        <f t="shared" si="68"/>
        <v>216.36</v>
      </c>
      <c r="R121" s="43">
        <f t="shared" si="68"/>
        <v>216.36</v>
      </c>
      <c r="S121" s="43">
        <f t="shared" si="68"/>
        <v>216.36</v>
      </c>
      <c r="T121" s="43">
        <f t="shared" si="68"/>
        <v>216.36</v>
      </c>
      <c r="U121" s="43">
        <f t="shared" si="68"/>
        <v>216.36</v>
      </c>
      <c r="V121" s="43">
        <f t="shared" si="68"/>
        <v>216.36</v>
      </c>
      <c r="W121" s="43">
        <f t="shared" si="68"/>
        <v>216.36</v>
      </c>
      <c r="X121" s="43">
        <f t="shared" si="68"/>
        <v>216.36</v>
      </c>
      <c r="Y121" s="43">
        <f t="shared" si="68"/>
        <v>216.36</v>
      </c>
      <c r="Z121" s="43">
        <f t="shared" si="68"/>
        <v>216.36</v>
      </c>
      <c r="AA121" s="43">
        <f t="shared" si="68"/>
        <v>216.36</v>
      </c>
    </row>
    <row r="122" spans="1:27" ht="12.75" customHeight="1" collapsed="1" x14ac:dyDescent="0.2">
      <c r="A122" s="91" t="s">
        <v>2361</v>
      </c>
      <c r="B122" s="27" t="str">
        <f>"24"&amp;"."&amp;$B$801&amp;"."&amp;$B$802</f>
        <v>24.03.2023</v>
      </c>
      <c r="C122" s="83" t="s">
        <v>74</v>
      </c>
      <c r="D122" s="84">
        <f>ROUND(((D123+D124+D126+D125)/1000),5)</f>
        <v>1.59232</v>
      </c>
      <c r="E122" s="84">
        <f>ROUND(((E123+E124+E126+E125)/1000),5)</f>
        <v>1.4746300000000001</v>
      </c>
      <c r="F122" s="84">
        <f>ROUND(((F123+F124+F126+F125)/1000),5)</f>
        <v>1.3878999999999999</v>
      </c>
      <c r="G122" s="84">
        <f t="shared" ref="G122:AA122" si="69">ROUND(((G123+G124+G126+G125)/1000),5)</f>
        <v>1.4380200000000001</v>
      </c>
      <c r="H122" s="84">
        <f t="shared" si="69"/>
        <v>1.50623</v>
      </c>
      <c r="I122" s="84">
        <f t="shared" si="69"/>
        <v>1.66005</v>
      </c>
      <c r="J122" s="84">
        <f t="shared" si="69"/>
        <v>1.75308</v>
      </c>
      <c r="K122" s="84">
        <f t="shared" si="69"/>
        <v>2.0556299999999998</v>
      </c>
      <c r="L122" s="84">
        <f t="shared" si="69"/>
        <v>2.15794</v>
      </c>
      <c r="M122" s="84">
        <f t="shared" si="69"/>
        <v>2.1844399999999999</v>
      </c>
      <c r="N122" s="84">
        <f t="shared" si="69"/>
        <v>2.2083400000000002</v>
      </c>
      <c r="O122" s="84">
        <f t="shared" si="69"/>
        <v>2.2323599999999999</v>
      </c>
      <c r="P122" s="84">
        <f t="shared" si="69"/>
        <v>2.2147600000000001</v>
      </c>
      <c r="Q122" s="84">
        <f t="shared" si="69"/>
        <v>2.2174499999999999</v>
      </c>
      <c r="R122" s="84">
        <f t="shared" si="69"/>
        <v>2.2082099999999998</v>
      </c>
      <c r="S122" s="84">
        <f t="shared" si="69"/>
        <v>2.1892999999999998</v>
      </c>
      <c r="T122" s="84">
        <f t="shared" si="69"/>
        <v>2.1730499999999999</v>
      </c>
      <c r="U122" s="84">
        <f t="shared" si="69"/>
        <v>2.1444100000000001</v>
      </c>
      <c r="V122" s="84">
        <f t="shared" si="69"/>
        <v>2.1535700000000002</v>
      </c>
      <c r="W122" s="84">
        <f t="shared" si="69"/>
        <v>2.16709</v>
      </c>
      <c r="X122" s="84">
        <f t="shared" si="69"/>
        <v>2.2187899999999998</v>
      </c>
      <c r="Y122" s="84">
        <f t="shared" si="69"/>
        <v>2.1892299999999998</v>
      </c>
      <c r="Z122" s="84">
        <f t="shared" si="69"/>
        <v>2.0432000000000001</v>
      </c>
      <c r="AA122" s="84">
        <f t="shared" si="69"/>
        <v>1.8433900000000001</v>
      </c>
    </row>
    <row r="123" spans="1:27" ht="12.75" hidden="1" customHeight="1" outlineLevel="1" x14ac:dyDescent="0.2">
      <c r="A123" s="92" t="s">
        <v>2362</v>
      </c>
      <c r="B123" s="62" t="s">
        <v>231</v>
      </c>
      <c r="C123" s="42" t="s">
        <v>77</v>
      </c>
      <c r="D123" s="43">
        <v>1305.17</v>
      </c>
      <c r="E123" s="43">
        <v>1187.48</v>
      </c>
      <c r="F123" s="43">
        <v>1100.75</v>
      </c>
      <c r="G123" s="43">
        <v>1150.8699999999999</v>
      </c>
      <c r="H123" s="43">
        <v>1219.08</v>
      </c>
      <c r="I123" s="43">
        <v>1372.9</v>
      </c>
      <c r="J123" s="43">
        <v>1465.93</v>
      </c>
      <c r="K123" s="43">
        <v>1768.48</v>
      </c>
      <c r="L123" s="43">
        <v>1870.79</v>
      </c>
      <c r="M123" s="43">
        <v>1897.29</v>
      </c>
      <c r="N123" s="43">
        <v>1921.19</v>
      </c>
      <c r="O123" s="43">
        <v>1945.21</v>
      </c>
      <c r="P123" s="43">
        <v>1927.61</v>
      </c>
      <c r="Q123" s="43">
        <v>1930.3</v>
      </c>
      <c r="R123" s="43">
        <v>1921.06</v>
      </c>
      <c r="S123" s="43">
        <v>1902.15</v>
      </c>
      <c r="T123" s="43">
        <v>1885.9</v>
      </c>
      <c r="U123" s="43">
        <v>1857.26</v>
      </c>
      <c r="V123" s="43">
        <v>1866.42</v>
      </c>
      <c r="W123" s="43">
        <v>1879.94</v>
      </c>
      <c r="X123" s="43">
        <v>1931.64</v>
      </c>
      <c r="Y123" s="43">
        <v>1902.08</v>
      </c>
      <c r="Z123" s="43">
        <v>1756.05</v>
      </c>
      <c r="AA123" s="43">
        <v>1556.24</v>
      </c>
    </row>
    <row r="124" spans="1:27" ht="12.75" hidden="1" customHeight="1" outlineLevel="1" x14ac:dyDescent="0.2">
      <c r="A124" s="92" t="s">
        <v>2363</v>
      </c>
      <c r="B124" s="62" t="s">
        <v>88</v>
      </c>
      <c r="C124" s="42" t="s">
        <v>77</v>
      </c>
      <c r="D124" s="43">
        <f t="shared" ref="D124:AA124" si="70">$D$9</f>
        <v>66.180000000000007</v>
      </c>
      <c r="E124" s="43">
        <f t="shared" si="70"/>
        <v>66.180000000000007</v>
      </c>
      <c r="F124" s="43">
        <f t="shared" si="70"/>
        <v>66.180000000000007</v>
      </c>
      <c r="G124" s="43">
        <f t="shared" si="70"/>
        <v>66.180000000000007</v>
      </c>
      <c r="H124" s="43">
        <f t="shared" si="70"/>
        <v>66.180000000000007</v>
      </c>
      <c r="I124" s="43">
        <f t="shared" si="70"/>
        <v>66.180000000000007</v>
      </c>
      <c r="J124" s="43">
        <f t="shared" si="70"/>
        <v>66.180000000000007</v>
      </c>
      <c r="K124" s="43">
        <f t="shared" si="70"/>
        <v>66.180000000000007</v>
      </c>
      <c r="L124" s="43">
        <f t="shared" si="70"/>
        <v>66.180000000000007</v>
      </c>
      <c r="M124" s="43">
        <f t="shared" si="70"/>
        <v>66.180000000000007</v>
      </c>
      <c r="N124" s="43">
        <f t="shared" si="70"/>
        <v>66.180000000000007</v>
      </c>
      <c r="O124" s="43">
        <f t="shared" si="70"/>
        <v>66.180000000000007</v>
      </c>
      <c r="P124" s="43">
        <f t="shared" si="70"/>
        <v>66.180000000000007</v>
      </c>
      <c r="Q124" s="43">
        <f t="shared" si="70"/>
        <v>66.180000000000007</v>
      </c>
      <c r="R124" s="43">
        <f t="shared" si="70"/>
        <v>66.180000000000007</v>
      </c>
      <c r="S124" s="43">
        <f t="shared" si="70"/>
        <v>66.180000000000007</v>
      </c>
      <c r="T124" s="43">
        <f t="shared" si="70"/>
        <v>66.180000000000007</v>
      </c>
      <c r="U124" s="43">
        <f t="shared" si="70"/>
        <v>66.180000000000007</v>
      </c>
      <c r="V124" s="43">
        <f t="shared" si="70"/>
        <v>66.180000000000007</v>
      </c>
      <c r="W124" s="43">
        <f t="shared" si="70"/>
        <v>66.180000000000007</v>
      </c>
      <c r="X124" s="43">
        <f t="shared" si="70"/>
        <v>66.180000000000007</v>
      </c>
      <c r="Y124" s="43">
        <f t="shared" si="70"/>
        <v>66.180000000000007</v>
      </c>
      <c r="Z124" s="43">
        <f t="shared" si="70"/>
        <v>66.180000000000007</v>
      </c>
      <c r="AA124" s="43">
        <f t="shared" si="70"/>
        <v>66.180000000000007</v>
      </c>
    </row>
    <row r="125" spans="1:27" ht="12.75" hidden="1" customHeight="1" outlineLevel="1" x14ac:dyDescent="0.2">
      <c r="A125" s="92" t="s">
        <v>2364</v>
      </c>
      <c r="B125" s="62" t="s">
        <v>81</v>
      </c>
      <c r="C125" s="42" t="s">
        <v>77</v>
      </c>
      <c r="D125" s="43">
        <v>4.6100000000000003</v>
      </c>
      <c r="E125" s="43">
        <v>4.6100000000000003</v>
      </c>
      <c r="F125" s="43">
        <v>4.6100000000000003</v>
      </c>
      <c r="G125" s="43">
        <v>4.6100000000000003</v>
      </c>
      <c r="H125" s="43">
        <v>4.6100000000000003</v>
      </c>
      <c r="I125" s="43">
        <v>4.6100000000000003</v>
      </c>
      <c r="J125" s="43">
        <v>4.6100000000000003</v>
      </c>
      <c r="K125" s="43">
        <v>4.6100000000000003</v>
      </c>
      <c r="L125" s="43">
        <v>4.6100000000000003</v>
      </c>
      <c r="M125" s="43">
        <v>4.6100000000000003</v>
      </c>
      <c r="N125" s="43">
        <v>4.6100000000000003</v>
      </c>
      <c r="O125" s="43">
        <v>4.6100000000000003</v>
      </c>
      <c r="P125" s="43">
        <v>4.6100000000000003</v>
      </c>
      <c r="Q125" s="43">
        <v>4.6100000000000003</v>
      </c>
      <c r="R125" s="43">
        <v>4.6100000000000003</v>
      </c>
      <c r="S125" s="43">
        <v>4.6100000000000003</v>
      </c>
      <c r="T125" s="43">
        <v>4.6100000000000003</v>
      </c>
      <c r="U125" s="43">
        <v>4.6100000000000003</v>
      </c>
      <c r="V125" s="43">
        <v>4.6100000000000003</v>
      </c>
      <c r="W125" s="43">
        <v>4.6100000000000003</v>
      </c>
      <c r="X125" s="43">
        <v>4.6100000000000003</v>
      </c>
      <c r="Y125" s="43">
        <v>4.6100000000000003</v>
      </c>
      <c r="Z125" s="43">
        <v>4.6100000000000003</v>
      </c>
      <c r="AA125" s="43">
        <v>4.6100000000000003</v>
      </c>
    </row>
    <row r="126" spans="1:27" ht="12.75" hidden="1" customHeight="1" outlineLevel="1" x14ac:dyDescent="0.2">
      <c r="A126" s="92" t="s">
        <v>2365</v>
      </c>
      <c r="B126" s="62" t="s">
        <v>79</v>
      </c>
      <c r="C126" s="42" t="s">
        <v>77</v>
      </c>
      <c r="D126" s="43">
        <f>$D$11</f>
        <v>216.36</v>
      </c>
      <c r="E126" s="43">
        <f t="shared" ref="E126:AA126" si="71">$D$11</f>
        <v>216.36</v>
      </c>
      <c r="F126" s="43">
        <f t="shared" si="71"/>
        <v>216.36</v>
      </c>
      <c r="G126" s="43">
        <f t="shared" si="71"/>
        <v>216.36</v>
      </c>
      <c r="H126" s="43">
        <f t="shared" si="71"/>
        <v>216.36</v>
      </c>
      <c r="I126" s="43">
        <f t="shared" si="71"/>
        <v>216.36</v>
      </c>
      <c r="J126" s="43">
        <f t="shared" si="71"/>
        <v>216.36</v>
      </c>
      <c r="K126" s="43">
        <f t="shared" si="71"/>
        <v>216.36</v>
      </c>
      <c r="L126" s="43">
        <f t="shared" si="71"/>
        <v>216.36</v>
      </c>
      <c r="M126" s="43">
        <f t="shared" si="71"/>
        <v>216.36</v>
      </c>
      <c r="N126" s="43">
        <f t="shared" si="71"/>
        <v>216.36</v>
      </c>
      <c r="O126" s="43">
        <f t="shared" si="71"/>
        <v>216.36</v>
      </c>
      <c r="P126" s="43">
        <f t="shared" si="71"/>
        <v>216.36</v>
      </c>
      <c r="Q126" s="43">
        <f t="shared" si="71"/>
        <v>216.36</v>
      </c>
      <c r="R126" s="43">
        <f t="shared" si="71"/>
        <v>216.36</v>
      </c>
      <c r="S126" s="43">
        <f t="shared" si="71"/>
        <v>216.36</v>
      </c>
      <c r="T126" s="43">
        <f t="shared" si="71"/>
        <v>216.36</v>
      </c>
      <c r="U126" s="43">
        <f t="shared" si="71"/>
        <v>216.36</v>
      </c>
      <c r="V126" s="43">
        <f t="shared" si="71"/>
        <v>216.36</v>
      </c>
      <c r="W126" s="43">
        <f t="shared" si="71"/>
        <v>216.36</v>
      </c>
      <c r="X126" s="43">
        <f t="shared" si="71"/>
        <v>216.36</v>
      </c>
      <c r="Y126" s="43">
        <f t="shared" si="71"/>
        <v>216.36</v>
      </c>
      <c r="Z126" s="43">
        <f t="shared" si="71"/>
        <v>216.36</v>
      </c>
      <c r="AA126" s="43">
        <f t="shared" si="71"/>
        <v>216.36</v>
      </c>
    </row>
    <row r="127" spans="1:27" ht="12.75" customHeight="1" collapsed="1" x14ac:dyDescent="0.2">
      <c r="A127" s="91" t="s">
        <v>2366</v>
      </c>
      <c r="B127" s="27" t="str">
        <f>"25"&amp;"."&amp;$B$801&amp;"."&amp;$B$802</f>
        <v>25.03.2023</v>
      </c>
      <c r="C127" s="83" t="s">
        <v>74</v>
      </c>
      <c r="D127" s="84">
        <f>ROUND(((D128+D129+D131+D130)/1000),5)</f>
        <v>1.80481</v>
      </c>
      <c r="E127" s="84">
        <f>ROUND(((E128+E129+E131+E130)/1000),5)</f>
        <v>1.72237</v>
      </c>
      <c r="F127" s="84">
        <f>ROUND(((F128+F129+F131+F130)/1000),5)</f>
        <v>1.5516300000000001</v>
      </c>
      <c r="G127" s="84">
        <f t="shared" ref="G127:AA127" si="72">ROUND(((G128+G129+G131+G130)/1000),5)</f>
        <v>1.5616300000000001</v>
      </c>
      <c r="H127" s="84">
        <f t="shared" si="72"/>
        <v>1.679</v>
      </c>
      <c r="I127" s="84">
        <f t="shared" si="72"/>
        <v>1.7180599999999999</v>
      </c>
      <c r="J127" s="84">
        <f t="shared" si="72"/>
        <v>1.63148</v>
      </c>
      <c r="K127" s="84">
        <f t="shared" si="72"/>
        <v>1.79647</v>
      </c>
      <c r="L127" s="84">
        <f t="shared" si="72"/>
        <v>2.0449899999999999</v>
      </c>
      <c r="M127" s="84">
        <f t="shared" si="72"/>
        <v>2.0846200000000001</v>
      </c>
      <c r="N127" s="84">
        <f t="shared" si="72"/>
        <v>2.1165600000000002</v>
      </c>
      <c r="O127" s="84">
        <f t="shared" si="72"/>
        <v>2.14832</v>
      </c>
      <c r="P127" s="84">
        <f t="shared" si="72"/>
        <v>2.1425700000000001</v>
      </c>
      <c r="Q127" s="84">
        <f t="shared" si="72"/>
        <v>2.1402299999999999</v>
      </c>
      <c r="R127" s="84">
        <f t="shared" si="72"/>
        <v>2.1258400000000002</v>
      </c>
      <c r="S127" s="84">
        <f t="shared" si="72"/>
        <v>2.1160800000000002</v>
      </c>
      <c r="T127" s="84">
        <f t="shared" si="72"/>
        <v>2.1173999999999999</v>
      </c>
      <c r="U127" s="84">
        <f t="shared" si="72"/>
        <v>2.0737199999999998</v>
      </c>
      <c r="V127" s="84">
        <f t="shared" si="72"/>
        <v>2.1099100000000002</v>
      </c>
      <c r="W127" s="84">
        <f t="shared" si="72"/>
        <v>2.1427999999999998</v>
      </c>
      <c r="X127" s="84">
        <f t="shared" si="72"/>
        <v>2.1325599999999998</v>
      </c>
      <c r="Y127" s="84">
        <f t="shared" si="72"/>
        <v>2.1203599999999998</v>
      </c>
      <c r="Z127" s="84">
        <f t="shared" si="72"/>
        <v>1.9489000000000001</v>
      </c>
      <c r="AA127" s="84">
        <f t="shared" si="72"/>
        <v>1.83229</v>
      </c>
    </row>
    <row r="128" spans="1:27" ht="12.75" hidden="1" customHeight="1" outlineLevel="1" x14ac:dyDescent="0.2">
      <c r="A128" s="92" t="s">
        <v>2367</v>
      </c>
      <c r="B128" s="62" t="s">
        <v>231</v>
      </c>
      <c r="C128" s="42" t="s">
        <v>77</v>
      </c>
      <c r="D128" s="43">
        <v>1517.66</v>
      </c>
      <c r="E128" s="43">
        <v>1435.22</v>
      </c>
      <c r="F128" s="43">
        <v>1264.48</v>
      </c>
      <c r="G128" s="43">
        <v>1274.48</v>
      </c>
      <c r="H128" s="43">
        <v>1391.85</v>
      </c>
      <c r="I128" s="43">
        <v>1430.91</v>
      </c>
      <c r="J128" s="43">
        <v>1344.33</v>
      </c>
      <c r="K128" s="43">
        <v>1509.32</v>
      </c>
      <c r="L128" s="43">
        <v>1757.84</v>
      </c>
      <c r="M128" s="43">
        <v>1797.47</v>
      </c>
      <c r="N128" s="43">
        <v>1829.41</v>
      </c>
      <c r="O128" s="43">
        <v>1861.17</v>
      </c>
      <c r="P128" s="43">
        <v>1855.42</v>
      </c>
      <c r="Q128" s="43">
        <v>1853.08</v>
      </c>
      <c r="R128" s="43">
        <v>1838.69</v>
      </c>
      <c r="S128" s="43">
        <v>1828.93</v>
      </c>
      <c r="T128" s="43">
        <v>1830.25</v>
      </c>
      <c r="U128" s="43">
        <v>1786.57</v>
      </c>
      <c r="V128" s="43">
        <v>1822.76</v>
      </c>
      <c r="W128" s="43">
        <v>1855.65</v>
      </c>
      <c r="X128" s="43">
        <v>1845.41</v>
      </c>
      <c r="Y128" s="43">
        <v>1833.21</v>
      </c>
      <c r="Z128" s="43">
        <v>1661.75</v>
      </c>
      <c r="AA128" s="43">
        <v>1545.14</v>
      </c>
    </row>
    <row r="129" spans="1:27" ht="12.75" hidden="1" customHeight="1" outlineLevel="1" x14ac:dyDescent="0.2">
      <c r="A129" s="92" t="s">
        <v>2368</v>
      </c>
      <c r="B129" s="62" t="s">
        <v>88</v>
      </c>
      <c r="C129" s="42" t="s">
        <v>77</v>
      </c>
      <c r="D129" s="43">
        <f t="shared" ref="D129:AA129" si="73">$D$9</f>
        <v>66.180000000000007</v>
      </c>
      <c r="E129" s="43">
        <f t="shared" si="73"/>
        <v>66.180000000000007</v>
      </c>
      <c r="F129" s="43">
        <f t="shared" si="73"/>
        <v>66.180000000000007</v>
      </c>
      <c r="G129" s="43">
        <f t="shared" si="73"/>
        <v>66.180000000000007</v>
      </c>
      <c r="H129" s="43">
        <f t="shared" si="73"/>
        <v>66.180000000000007</v>
      </c>
      <c r="I129" s="43">
        <f t="shared" si="73"/>
        <v>66.180000000000007</v>
      </c>
      <c r="J129" s="43">
        <f t="shared" si="73"/>
        <v>66.180000000000007</v>
      </c>
      <c r="K129" s="43">
        <f t="shared" si="73"/>
        <v>66.180000000000007</v>
      </c>
      <c r="L129" s="43">
        <f t="shared" si="73"/>
        <v>66.180000000000007</v>
      </c>
      <c r="M129" s="43">
        <f t="shared" si="73"/>
        <v>66.180000000000007</v>
      </c>
      <c r="N129" s="43">
        <f t="shared" si="73"/>
        <v>66.180000000000007</v>
      </c>
      <c r="O129" s="43">
        <f t="shared" si="73"/>
        <v>66.180000000000007</v>
      </c>
      <c r="P129" s="43">
        <f t="shared" si="73"/>
        <v>66.180000000000007</v>
      </c>
      <c r="Q129" s="43">
        <f t="shared" si="73"/>
        <v>66.180000000000007</v>
      </c>
      <c r="R129" s="43">
        <f t="shared" si="73"/>
        <v>66.180000000000007</v>
      </c>
      <c r="S129" s="43">
        <f t="shared" si="73"/>
        <v>66.180000000000007</v>
      </c>
      <c r="T129" s="43">
        <f t="shared" si="73"/>
        <v>66.180000000000007</v>
      </c>
      <c r="U129" s="43">
        <f t="shared" si="73"/>
        <v>66.180000000000007</v>
      </c>
      <c r="V129" s="43">
        <f t="shared" si="73"/>
        <v>66.180000000000007</v>
      </c>
      <c r="W129" s="43">
        <f t="shared" si="73"/>
        <v>66.180000000000007</v>
      </c>
      <c r="X129" s="43">
        <f t="shared" si="73"/>
        <v>66.180000000000007</v>
      </c>
      <c r="Y129" s="43">
        <f t="shared" si="73"/>
        <v>66.180000000000007</v>
      </c>
      <c r="Z129" s="43">
        <f t="shared" si="73"/>
        <v>66.180000000000007</v>
      </c>
      <c r="AA129" s="43">
        <f t="shared" si="73"/>
        <v>66.180000000000007</v>
      </c>
    </row>
    <row r="130" spans="1:27" ht="12.75" hidden="1" customHeight="1" outlineLevel="1" x14ac:dyDescent="0.2">
      <c r="A130" s="92" t="s">
        <v>2369</v>
      </c>
      <c r="B130" s="62" t="s">
        <v>81</v>
      </c>
      <c r="C130" s="42" t="s">
        <v>77</v>
      </c>
      <c r="D130" s="43">
        <v>4.6100000000000003</v>
      </c>
      <c r="E130" s="43">
        <v>4.6100000000000003</v>
      </c>
      <c r="F130" s="43">
        <v>4.6100000000000003</v>
      </c>
      <c r="G130" s="43">
        <v>4.6100000000000003</v>
      </c>
      <c r="H130" s="43">
        <v>4.6100000000000003</v>
      </c>
      <c r="I130" s="43">
        <v>4.6100000000000003</v>
      </c>
      <c r="J130" s="43">
        <v>4.6100000000000003</v>
      </c>
      <c r="K130" s="43">
        <v>4.6100000000000003</v>
      </c>
      <c r="L130" s="43">
        <v>4.6100000000000003</v>
      </c>
      <c r="M130" s="43">
        <v>4.6100000000000003</v>
      </c>
      <c r="N130" s="43">
        <v>4.6100000000000003</v>
      </c>
      <c r="O130" s="43">
        <v>4.6100000000000003</v>
      </c>
      <c r="P130" s="43">
        <v>4.6100000000000003</v>
      </c>
      <c r="Q130" s="43">
        <v>4.6100000000000003</v>
      </c>
      <c r="R130" s="43">
        <v>4.6100000000000003</v>
      </c>
      <c r="S130" s="43">
        <v>4.6100000000000003</v>
      </c>
      <c r="T130" s="43">
        <v>4.6100000000000003</v>
      </c>
      <c r="U130" s="43">
        <v>4.6100000000000003</v>
      </c>
      <c r="V130" s="43">
        <v>4.6100000000000003</v>
      </c>
      <c r="W130" s="43">
        <v>4.6100000000000003</v>
      </c>
      <c r="X130" s="43">
        <v>4.6100000000000003</v>
      </c>
      <c r="Y130" s="43">
        <v>4.6100000000000003</v>
      </c>
      <c r="Z130" s="43">
        <v>4.6100000000000003</v>
      </c>
      <c r="AA130" s="43">
        <v>4.6100000000000003</v>
      </c>
    </row>
    <row r="131" spans="1:27" ht="12.75" hidden="1" customHeight="1" outlineLevel="1" x14ac:dyDescent="0.2">
      <c r="A131" s="92" t="s">
        <v>2370</v>
      </c>
      <c r="B131" s="62" t="s">
        <v>79</v>
      </c>
      <c r="C131" s="42" t="s">
        <v>77</v>
      </c>
      <c r="D131" s="43">
        <f>$D$11</f>
        <v>216.36</v>
      </c>
      <c r="E131" s="43">
        <f t="shared" ref="E131:AA131" si="74">$D$11</f>
        <v>216.36</v>
      </c>
      <c r="F131" s="43">
        <f t="shared" si="74"/>
        <v>216.36</v>
      </c>
      <c r="G131" s="43">
        <f t="shared" si="74"/>
        <v>216.36</v>
      </c>
      <c r="H131" s="43">
        <f t="shared" si="74"/>
        <v>216.36</v>
      </c>
      <c r="I131" s="43">
        <f t="shared" si="74"/>
        <v>216.36</v>
      </c>
      <c r="J131" s="43">
        <f t="shared" si="74"/>
        <v>216.36</v>
      </c>
      <c r="K131" s="43">
        <f t="shared" si="74"/>
        <v>216.36</v>
      </c>
      <c r="L131" s="43">
        <f t="shared" si="74"/>
        <v>216.36</v>
      </c>
      <c r="M131" s="43">
        <f t="shared" si="74"/>
        <v>216.36</v>
      </c>
      <c r="N131" s="43">
        <f t="shared" si="74"/>
        <v>216.36</v>
      </c>
      <c r="O131" s="43">
        <f t="shared" si="74"/>
        <v>216.36</v>
      </c>
      <c r="P131" s="43">
        <f t="shared" si="74"/>
        <v>216.36</v>
      </c>
      <c r="Q131" s="43">
        <f t="shared" si="74"/>
        <v>216.36</v>
      </c>
      <c r="R131" s="43">
        <f t="shared" si="74"/>
        <v>216.36</v>
      </c>
      <c r="S131" s="43">
        <f t="shared" si="74"/>
        <v>216.36</v>
      </c>
      <c r="T131" s="43">
        <f t="shared" si="74"/>
        <v>216.36</v>
      </c>
      <c r="U131" s="43">
        <f t="shared" si="74"/>
        <v>216.36</v>
      </c>
      <c r="V131" s="43">
        <f t="shared" si="74"/>
        <v>216.36</v>
      </c>
      <c r="W131" s="43">
        <f t="shared" si="74"/>
        <v>216.36</v>
      </c>
      <c r="X131" s="43">
        <f t="shared" si="74"/>
        <v>216.36</v>
      </c>
      <c r="Y131" s="43">
        <f t="shared" si="74"/>
        <v>216.36</v>
      </c>
      <c r="Z131" s="43">
        <f t="shared" si="74"/>
        <v>216.36</v>
      </c>
      <c r="AA131" s="43">
        <f t="shared" si="74"/>
        <v>216.36</v>
      </c>
    </row>
    <row r="132" spans="1:27" ht="12.75" customHeight="1" collapsed="1" x14ac:dyDescent="0.2">
      <c r="A132" s="91" t="s">
        <v>2371</v>
      </c>
      <c r="B132" s="27" t="str">
        <f>"26"&amp;"."&amp;$B$801&amp;"."&amp;$B$802</f>
        <v>26.03.2023</v>
      </c>
      <c r="C132" s="83" t="s">
        <v>74</v>
      </c>
      <c r="D132" s="84">
        <f>ROUND(((D133+D134+D136+D135)/1000),5)</f>
        <v>1.8047899999999999</v>
      </c>
      <c r="E132" s="84">
        <f>ROUND(((E133+E134+E136+E135)/1000),5)</f>
        <v>1.62934</v>
      </c>
      <c r="F132" s="84">
        <f>ROUND(((F133+F134+F136+F135)/1000),5)</f>
        <v>1.49454</v>
      </c>
      <c r="G132" s="84">
        <f t="shared" ref="G132:AA132" si="75">ROUND(((G133+G134+G136+G135)/1000),5)</f>
        <v>1.4826999999999999</v>
      </c>
      <c r="H132" s="84">
        <f t="shared" si="75"/>
        <v>1.5826199999999999</v>
      </c>
      <c r="I132" s="84">
        <f t="shared" si="75"/>
        <v>1.60863</v>
      </c>
      <c r="J132" s="84">
        <f t="shared" si="75"/>
        <v>1.58954</v>
      </c>
      <c r="K132" s="84">
        <f t="shared" si="75"/>
        <v>1.6237900000000001</v>
      </c>
      <c r="L132" s="84">
        <f t="shared" si="75"/>
        <v>1.87368</v>
      </c>
      <c r="M132" s="84">
        <f t="shared" si="75"/>
        <v>1.9728399999999999</v>
      </c>
      <c r="N132" s="84">
        <f t="shared" si="75"/>
        <v>2.0175800000000002</v>
      </c>
      <c r="O132" s="84">
        <f t="shared" si="75"/>
        <v>2.0257999999999998</v>
      </c>
      <c r="P132" s="84">
        <f t="shared" si="75"/>
        <v>2.02129</v>
      </c>
      <c r="Q132" s="84">
        <f t="shared" si="75"/>
        <v>2.0211600000000001</v>
      </c>
      <c r="R132" s="84">
        <f t="shared" si="75"/>
        <v>2.0160900000000002</v>
      </c>
      <c r="S132" s="84">
        <f t="shared" si="75"/>
        <v>1.99281</v>
      </c>
      <c r="T132" s="84">
        <f t="shared" si="75"/>
        <v>1.96533</v>
      </c>
      <c r="U132" s="84">
        <f t="shared" si="75"/>
        <v>1.98265</v>
      </c>
      <c r="V132" s="84">
        <f t="shared" si="75"/>
        <v>2.02183</v>
      </c>
      <c r="W132" s="84">
        <f t="shared" si="75"/>
        <v>2.0869300000000002</v>
      </c>
      <c r="X132" s="84">
        <f t="shared" si="75"/>
        <v>2.0754000000000001</v>
      </c>
      <c r="Y132" s="84">
        <f t="shared" si="75"/>
        <v>2.06162</v>
      </c>
      <c r="Z132" s="84">
        <f t="shared" si="75"/>
        <v>1.90151</v>
      </c>
      <c r="AA132" s="84">
        <f t="shared" si="75"/>
        <v>1.84918</v>
      </c>
    </row>
    <row r="133" spans="1:27" ht="12.75" hidden="1" customHeight="1" outlineLevel="1" x14ac:dyDescent="0.2">
      <c r="A133" s="92" t="s">
        <v>2372</v>
      </c>
      <c r="B133" s="62" t="s">
        <v>231</v>
      </c>
      <c r="C133" s="42" t="s">
        <v>77</v>
      </c>
      <c r="D133" s="43">
        <v>1517.64</v>
      </c>
      <c r="E133" s="43">
        <v>1342.19</v>
      </c>
      <c r="F133" s="43">
        <v>1207.3900000000001</v>
      </c>
      <c r="G133" s="43">
        <v>1195.55</v>
      </c>
      <c r="H133" s="43">
        <v>1295.47</v>
      </c>
      <c r="I133" s="43">
        <v>1321.48</v>
      </c>
      <c r="J133" s="43">
        <v>1302.3900000000001</v>
      </c>
      <c r="K133" s="43">
        <v>1336.64</v>
      </c>
      <c r="L133" s="43">
        <v>1586.53</v>
      </c>
      <c r="M133" s="43">
        <v>1685.69</v>
      </c>
      <c r="N133" s="43">
        <v>1730.43</v>
      </c>
      <c r="O133" s="43">
        <v>1738.65</v>
      </c>
      <c r="P133" s="43">
        <v>1734.14</v>
      </c>
      <c r="Q133" s="43">
        <v>1734.01</v>
      </c>
      <c r="R133" s="43">
        <v>1728.94</v>
      </c>
      <c r="S133" s="43">
        <v>1705.66</v>
      </c>
      <c r="T133" s="43">
        <v>1678.18</v>
      </c>
      <c r="U133" s="43">
        <v>1695.5</v>
      </c>
      <c r="V133" s="43">
        <v>1734.68</v>
      </c>
      <c r="W133" s="43">
        <v>1799.78</v>
      </c>
      <c r="X133" s="43">
        <v>1788.25</v>
      </c>
      <c r="Y133" s="43">
        <v>1774.47</v>
      </c>
      <c r="Z133" s="43">
        <v>1614.36</v>
      </c>
      <c r="AA133" s="43">
        <v>1562.03</v>
      </c>
    </row>
    <row r="134" spans="1:27" ht="12.75" hidden="1" customHeight="1" outlineLevel="1" x14ac:dyDescent="0.2">
      <c r="A134" s="92" t="s">
        <v>2373</v>
      </c>
      <c r="B134" s="62" t="s">
        <v>88</v>
      </c>
      <c r="C134" s="42" t="s">
        <v>77</v>
      </c>
      <c r="D134" s="43">
        <f t="shared" ref="D134:AA134" si="76">$D$9</f>
        <v>66.180000000000007</v>
      </c>
      <c r="E134" s="43">
        <f t="shared" si="76"/>
        <v>66.180000000000007</v>
      </c>
      <c r="F134" s="43">
        <f t="shared" si="76"/>
        <v>66.180000000000007</v>
      </c>
      <c r="G134" s="43">
        <f t="shared" si="76"/>
        <v>66.180000000000007</v>
      </c>
      <c r="H134" s="43">
        <f t="shared" si="76"/>
        <v>66.180000000000007</v>
      </c>
      <c r="I134" s="43">
        <f t="shared" si="76"/>
        <v>66.180000000000007</v>
      </c>
      <c r="J134" s="43">
        <f t="shared" si="76"/>
        <v>66.180000000000007</v>
      </c>
      <c r="K134" s="43">
        <f t="shared" si="76"/>
        <v>66.180000000000007</v>
      </c>
      <c r="L134" s="43">
        <f t="shared" si="76"/>
        <v>66.180000000000007</v>
      </c>
      <c r="M134" s="43">
        <f t="shared" si="76"/>
        <v>66.180000000000007</v>
      </c>
      <c r="N134" s="43">
        <f t="shared" si="76"/>
        <v>66.180000000000007</v>
      </c>
      <c r="O134" s="43">
        <f t="shared" si="76"/>
        <v>66.180000000000007</v>
      </c>
      <c r="P134" s="43">
        <f t="shared" si="76"/>
        <v>66.180000000000007</v>
      </c>
      <c r="Q134" s="43">
        <f t="shared" si="76"/>
        <v>66.180000000000007</v>
      </c>
      <c r="R134" s="43">
        <f t="shared" si="76"/>
        <v>66.180000000000007</v>
      </c>
      <c r="S134" s="43">
        <f t="shared" si="76"/>
        <v>66.180000000000007</v>
      </c>
      <c r="T134" s="43">
        <f t="shared" si="76"/>
        <v>66.180000000000007</v>
      </c>
      <c r="U134" s="43">
        <f t="shared" si="76"/>
        <v>66.180000000000007</v>
      </c>
      <c r="V134" s="43">
        <f t="shared" si="76"/>
        <v>66.180000000000007</v>
      </c>
      <c r="W134" s="43">
        <f t="shared" si="76"/>
        <v>66.180000000000007</v>
      </c>
      <c r="X134" s="43">
        <f t="shared" si="76"/>
        <v>66.180000000000007</v>
      </c>
      <c r="Y134" s="43">
        <f t="shared" si="76"/>
        <v>66.180000000000007</v>
      </c>
      <c r="Z134" s="43">
        <f t="shared" si="76"/>
        <v>66.180000000000007</v>
      </c>
      <c r="AA134" s="43">
        <f t="shared" si="76"/>
        <v>66.180000000000007</v>
      </c>
    </row>
    <row r="135" spans="1:27" ht="12.75" hidden="1" customHeight="1" outlineLevel="1" x14ac:dyDescent="0.2">
      <c r="A135" s="92" t="s">
        <v>2374</v>
      </c>
      <c r="B135" s="62" t="s">
        <v>81</v>
      </c>
      <c r="C135" s="42" t="s">
        <v>77</v>
      </c>
      <c r="D135" s="43">
        <v>4.6100000000000003</v>
      </c>
      <c r="E135" s="43">
        <v>4.6100000000000003</v>
      </c>
      <c r="F135" s="43">
        <v>4.6100000000000003</v>
      </c>
      <c r="G135" s="43">
        <v>4.6100000000000003</v>
      </c>
      <c r="H135" s="43">
        <v>4.6100000000000003</v>
      </c>
      <c r="I135" s="43">
        <v>4.6100000000000003</v>
      </c>
      <c r="J135" s="43">
        <v>4.6100000000000003</v>
      </c>
      <c r="K135" s="43">
        <v>4.6100000000000003</v>
      </c>
      <c r="L135" s="43">
        <v>4.6100000000000003</v>
      </c>
      <c r="M135" s="43">
        <v>4.6100000000000003</v>
      </c>
      <c r="N135" s="43">
        <v>4.6100000000000003</v>
      </c>
      <c r="O135" s="43">
        <v>4.6100000000000003</v>
      </c>
      <c r="P135" s="43">
        <v>4.6100000000000003</v>
      </c>
      <c r="Q135" s="43">
        <v>4.6100000000000003</v>
      </c>
      <c r="R135" s="43">
        <v>4.6100000000000003</v>
      </c>
      <c r="S135" s="43">
        <v>4.6100000000000003</v>
      </c>
      <c r="T135" s="43">
        <v>4.6100000000000003</v>
      </c>
      <c r="U135" s="43">
        <v>4.6100000000000003</v>
      </c>
      <c r="V135" s="43">
        <v>4.6100000000000003</v>
      </c>
      <c r="W135" s="43">
        <v>4.6100000000000003</v>
      </c>
      <c r="X135" s="43">
        <v>4.6100000000000003</v>
      </c>
      <c r="Y135" s="43">
        <v>4.6100000000000003</v>
      </c>
      <c r="Z135" s="43">
        <v>4.6100000000000003</v>
      </c>
      <c r="AA135" s="43">
        <v>4.6100000000000003</v>
      </c>
    </row>
    <row r="136" spans="1:27" ht="12.75" hidden="1" customHeight="1" outlineLevel="1" x14ac:dyDescent="0.2">
      <c r="A136" s="92" t="s">
        <v>2375</v>
      </c>
      <c r="B136" s="62" t="s">
        <v>79</v>
      </c>
      <c r="C136" s="42" t="s">
        <v>77</v>
      </c>
      <c r="D136" s="43">
        <f>$D$11</f>
        <v>216.36</v>
      </c>
      <c r="E136" s="43">
        <f t="shared" ref="E136:AA136" si="77">$D$11</f>
        <v>216.36</v>
      </c>
      <c r="F136" s="43">
        <f t="shared" si="77"/>
        <v>216.36</v>
      </c>
      <c r="G136" s="43">
        <f t="shared" si="77"/>
        <v>216.36</v>
      </c>
      <c r="H136" s="43">
        <f t="shared" si="77"/>
        <v>216.36</v>
      </c>
      <c r="I136" s="43">
        <f t="shared" si="77"/>
        <v>216.36</v>
      </c>
      <c r="J136" s="43">
        <f t="shared" si="77"/>
        <v>216.36</v>
      </c>
      <c r="K136" s="43">
        <f t="shared" si="77"/>
        <v>216.36</v>
      </c>
      <c r="L136" s="43">
        <f t="shared" si="77"/>
        <v>216.36</v>
      </c>
      <c r="M136" s="43">
        <f t="shared" si="77"/>
        <v>216.36</v>
      </c>
      <c r="N136" s="43">
        <f t="shared" si="77"/>
        <v>216.36</v>
      </c>
      <c r="O136" s="43">
        <f t="shared" si="77"/>
        <v>216.36</v>
      </c>
      <c r="P136" s="43">
        <f t="shared" si="77"/>
        <v>216.36</v>
      </c>
      <c r="Q136" s="43">
        <f t="shared" si="77"/>
        <v>216.36</v>
      </c>
      <c r="R136" s="43">
        <f t="shared" si="77"/>
        <v>216.36</v>
      </c>
      <c r="S136" s="43">
        <f t="shared" si="77"/>
        <v>216.36</v>
      </c>
      <c r="T136" s="43">
        <f t="shared" si="77"/>
        <v>216.36</v>
      </c>
      <c r="U136" s="43">
        <f t="shared" si="77"/>
        <v>216.36</v>
      </c>
      <c r="V136" s="43">
        <f t="shared" si="77"/>
        <v>216.36</v>
      </c>
      <c r="W136" s="43">
        <f t="shared" si="77"/>
        <v>216.36</v>
      </c>
      <c r="X136" s="43">
        <f t="shared" si="77"/>
        <v>216.36</v>
      </c>
      <c r="Y136" s="43">
        <f t="shared" si="77"/>
        <v>216.36</v>
      </c>
      <c r="Z136" s="43">
        <f t="shared" si="77"/>
        <v>216.36</v>
      </c>
      <c r="AA136" s="43">
        <f t="shared" si="77"/>
        <v>216.36</v>
      </c>
    </row>
    <row r="137" spans="1:27" ht="12.75" customHeight="1" collapsed="1" x14ac:dyDescent="0.2">
      <c r="A137" s="91" t="s">
        <v>2376</v>
      </c>
      <c r="B137" s="27" t="str">
        <f>"27"&amp;"."&amp;$B$801&amp;"."&amp;$B$802</f>
        <v>27.03.2023</v>
      </c>
      <c r="C137" s="83" t="s">
        <v>74</v>
      </c>
      <c r="D137" s="84">
        <f>ROUND(((D138+D139+D141+D140)/1000),5)</f>
        <v>1.6325799999999999</v>
      </c>
      <c r="E137" s="84">
        <f>ROUND(((E138+E139+E141+E140)/1000),5)</f>
        <v>1.4626999999999999</v>
      </c>
      <c r="F137" s="84">
        <f>ROUND(((F138+F139+F141+F140)/1000),5)</f>
        <v>1.42136</v>
      </c>
      <c r="G137" s="84">
        <f t="shared" ref="G137:AA137" si="78">ROUND(((G138+G139+G141+G140)/1000),5)</f>
        <v>1.4131499999999999</v>
      </c>
      <c r="H137" s="84">
        <f t="shared" si="78"/>
        <v>1.5024500000000001</v>
      </c>
      <c r="I137" s="84">
        <f t="shared" si="78"/>
        <v>1.6434899999999999</v>
      </c>
      <c r="J137" s="84">
        <f t="shared" si="78"/>
        <v>1.8710199999999999</v>
      </c>
      <c r="K137" s="84">
        <f t="shared" si="78"/>
        <v>2.0912199999999999</v>
      </c>
      <c r="L137" s="84">
        <f t="shared" si="78"/>
        <v>2.1610800000000001</v>
      </c>
      <c r="M137" s="84">
        <f t="shared" si="78"/>
        <v>2.1856599999999999</v>
      </c>
      <c r="N137" s="84">
        <f t="shared" si="78"/>
        <v>2.1937199999999999</v>
      </c>
      <c r="O137" s="84">
        <f t="shared" si="78"/>
        <v>2.22959</v>
      </c>
      <c r="P137" s="84">
        <f t="shared" si="78"/>
        <v>2.2149700000000001</v>
      </c>
      <c r="Q137" s="84">
        <f t="shared" si="78"/>
        <v>2.2238799999999999</v>
      </c>
      <c r="R137" s="84">
        <f t="shared" si="78"/>
        <v>2.2077300000000002</v>
      </c>
      <c r="S137" s="84">
        <f t="shared" si="78"/>
        <v>2.1981099999999998</v>
      </c>
      <c r="T137" s="84">
        <f t="shared" si="78"/>
        <v>2.1960700000000002</v>
      </c>
      <c r="U137" s="84">
        <f t="shared" si="78"/>
        <v>2.1555599999999999</v>
      </c>
      <c r="V137" s="84">
        <f t="shared" si="78"/>
        <v>2.1719200000000001</v>
      </c>
      <c r="W137" s="84">
        <f t="shared" si="78"/>
        <v>2.1838799999999998</v>
      </c>
      <c r="X137" s="84">
        <f t="shared" si="78"/>
        <v>2.2013699999999998</v>
      </c>
      <c r="Y137" s="84">
        <f t="shared" si="78"/>
        <v>2.1576300000000002</v>
      </c>
      <c r="Z137" s="84">
        <f t="shared" si="78"/>
        <v>1.9159600000000001</v>
      </c>
      <c r="AA137" s="84">
        <f t="shared" si="78"/>
        <v>1.76491</v>
      </c>
    </row>
    <row r="138" spans="1:27" ht="12.75" hidden="1" customHeight="1" outlineLevel="1" x14ac:dyDescent="0.2">
      <c r="A138" s="92" t="s">
        <v>2377</v>
      </c>
      <c r="B138" s="62" t="s">
        <v>231</v>
      </c>
      <c r="C138" s="42" t="s">
        <v>77</v>
      </c>
      <c r="D138" s="43">
        <v>1345.43</v>
      </c>
      <c r="E138" s="43">
        <v>1175.55</v>
      </c>
      <c r="F138" s="43">
        <v>1134.21</v>
      </c>
      <c r="G138" s="43">
        <v>1126</v>
      </c>
      <c r="H138" s="43">
        <v>1215.3</v>
      </c>
      <c r="I138" s="43">
        <v>1356.34</v>
      </c>
      <c r="J138" s="43">
        <v>1583.87</v>
      </c>
      <c r="K138" s="43">
        <v>1804.07</v>
      </c>
      <c r="L138" s="43">
        <v>1873.93</v>
      </c>
      <c r="M138" s="43">
        <v>1898.51</v>
      </c>
      <c r="N138" s="43">
        <v>1906.57</v>
      </c>
      <c r="O138" s="43">
        <v>1942.44</v>
      </c>
      <c r="P138" s="43">
        <v>1927.82</v>
      </c>
      <c r="Q138" s="43">
        <v>1936.73</v>
      </c>
      <c r="R138" s="43">
        <v>1920.58</v>
      </c>
      <c r="S138" s="43">
        <v>1910.96</v>
      </c>
      <c r="T138" s="43">
        <v>1908.92</v>
      </c>
      <c r="U138" s="43">
        <v>1868.41</v>
      </c>
      <c r="V138" s="43">
        <v>1884.77</v>
      </c>
      <c r="W138" s="43">
        <v>1896.73</v>
      </c>
      <c r="X138" s="43">
        <v>1914.22</v>
      </c>
      <c r="Y138" s="43">
        <v>1870.48</v>
      </c>
      <c r="Z138" s="43">
        <v>1628.81</v>
      </c>
      <c r="AA138" s="43">
        <v>1477.76</v>
      </c>
    </row>
    <row r="139" spans="1:27" ht="12.75" hidden="1" customHeight="1" outlineLevel="1" x14ac:dyDescent="0.2">
      <c r="A139" s="92" t="s">
        <v>2378</v>
      </c>
      <c r="B139" s="62" t="s">
        <v>88</v>
      </c>
      <c r="C139" s="42" t="s">
        <v>77</v>
      </c>
      <c r="D139" s="43">
        <f t="shared" ref="D139:AA139" si="79">$D$9</f>
        <v>66.180000000000007</v>
      </c>
      <c r="E139" s="43">
        <f t="shared" si="79"/>
        <v>66.180000000000007</v>
      </c>
      <c r="F139" s="43">
        <f t="shared" si="79"/>
        <v>66.180000000000007</v>
      </c>
      <c r="G139" s="43">
        <f t="shared" si="79"/>
        <v>66.180000000000007</v>
      </c>
      <c r="H139" s="43">
        <f t="shared" si="79"/>
        <v>66.180000000000007</v>
      </c>
      <c r="I139" s="43">
        <f t="shared" si="79"/>
        <v>66.180000000000007</v>
      </c>
      <c r="J139" s="43">
        <f t="shared" si="79"/>
        <v>66.180000000000007</v>
      </c>
      <c r="K139" s="43">
        <f t="shared" si="79"/>
        <v>66.180000000000007</v>
      </c>
      <c r="L139" s="43">
        <f t="shared" si="79"/>
        <v>66.180000000000007</v>
      </c>
      <c r="M139" s="43">
        <f t="shared" si="79"/>
        <v>66.180000000000007</v>
      </c>
      <c r="N139" s="43">
        <f t="shared" si="79"/>
        <v>66.180000000000007</v>
      </c>
      <c r="O139" s="43">
        <f t="shared" si="79"/>
        <v>66.180000000000007</v>
      </c>
      <c r="P139" s="43">
        <f t="shared" si="79"/>
        <v>66.180000000000007</v>
      </c>
      <c r="Q139" s="43">
        <f t="shared" si="79"/>
        <v>66.180000000000007</v>
      </c>
      <c r="R139" s="43">
        <f t="shared" si="79"/>
        <v>66.180000000000007</v>
      </c>
      <c r="S139" s="43">
        <f t="shared" si="79"/>
        <v>66.180000000000007</v>
      </c>
      <c r="T139" s="43">
        <f t="shared" si="79"/>
        <v>66.180000000000007</v>
      </c>
      <c r="U139" s="43">
        <f t="shared" si="79"/>
        <v>66.180000000000007</v>
      </c>
      <c r="V139" s="43">
        <f t="shared" si="79"/>
        <v>66.180000000000007</v>
      </c>
      <c r="W139" s="43">
        <f t="shared" si="79"/>
        <v>66.180000000000007</v>
      </c>
      <c r="X139" s="43">
        <f t="shared" si="79"/>
        <v>66.180000000000007</v>
      </c>
      <c r="Y139" s="43">
        <f t="shared" si="79"/>
        <v>66.180000000000007</v>
      </c>
      <c r="Z139" s="43">
        <f t="shared" si="79"/>
        <v>66.180000000000007</v>
      </c>
      <c r="AA139" s="43">
        <f t="shared" si="79"/>
        <v>66.180000000000007</v>
      </c>
    </row>
    <row r="140" spans="1:27" ht="12.75" hidden="1" customHeight="1" outlineLevel="1" x14ac:dyDescent="0.2">
      <c r="A140" s="92" t="s">
        <v>2379</v>
      </c>
      <c r="B140" s="62" t="s">
        <v>81</v>
      </c>
      <c r="C140" s="42" t="s">
        <v>77</v>
      </c>
      <c r="D140" s="43">
        <v>4.6100000000000003</v>
      </c>
      <c r="E140" s="43">
        <v>4.6100000000000003</v>
      </c>
      <c r="F140" s="43">
        <v>4.6100000000000003</v>
      </c>
      <c r="G140" s="43">
        <v>4.6100000000000003</v>
      </c>
      <c r="H140" s="43">
        <v>4.6100000000000003</v>
      </c>
      <c r="I140" s="43">
        <v>4.6100000000000003</v>
      </c>
      <c r="J140" s="43">
        <v>4.6100000000000003</v>
      </c>
      <c r="K140" s="43">
        <v>4.6100000000000003</v>
      </c>
      <c r="L140" s="43">
        <v>4.6100000000000003</v>
      </c>
      <c r="M140" s="43">
        <v>4.6100000000000003</v>
      </c>
      <c r="N140" s="43">
        <v>4.6100000000000003</v>
      </c>
      <c r="O140" s="43">
        <v>4.6100000000000003</v>
      </c>
      <c r="P140" s="43">
        <v>4.6100000000000003</v>
      </c>
      <c r="Q140" s="43">
        <v>4.6100000000000003</v>
      </c>
      <c r="R140" s="43">
        <v>4.6100000000000003</v>
      </c>
      <c r="S140" s="43">
        <v>4.6100000000000003</v>
      </c>
      <c r="T140" s="43">
        <v>4.6100000000000003</v>
      </c>
      <c r="U140" s="43">
        <v>4.6100000000000003</v>
      </c>
      <c r="V140" s="43">
        <v>4.6100000000000003</v>
      </c>
      <c r="W140" s="43">
        <v>4.6100000000000003</v>
      </c>
      <c r="X140" s="43">
        <v>4.6100000000000003</v>
      </c>
      <c r="Y140" s="43">
        <v>4.6100000000000003</v>
      </c>
      <c r="Z140" s="43">
        <v>4.6100000000000003</v>
      </c>
      <c r="AA140" s="43">
        <v>4.6100000000000003</v>
      </c>
    </row>
    <row r="141" spans="1:27" ht="12.75" hidden="1" customHeight="1" outlineLevel="1" x14ac:dyDescent="0.2">
      <c r="A141" s="92" t="s">
        <v>2380</v>
      </c>
      <c r="B141" s="62" t="s">
        <v>79</v>
      </c>
      <c r="C141" s="42" t="s">
        <v>77</v>
      </c>
      <c r="D141" s="43">
        <f>$D$11</f>
        <v>216.36</v>
      </c>
      <c r="E141" s="43">
        <f t="shared" ref="E141:AA141" si="80">$D$11</f>
        <v>216.36</v>
      </c>
      <c r="F141" s="43">
        <f t="shared" si="80"/>
        <v>216.36</v>
      </c>
      <c r="G141" s="43">
        <f t="shared" si="80"/>
        <v>216.36</v>
      </c>
      <c r="H141" s="43">
        <f t="shared" si="80"/>
        <v>216.36</v>
      </c>
      <c r="I141" s="43">
        <f t="shared" si="80"/>
        <v>216.36</v>
      </c>
      <c r="J141" s="43">
        <f t="shared" si="80"/>
        <v>216.36</v>
      </c>
      <c r="K141" s="43">
        <f t="shared" si="80"/>
        <v>216.36</v>
      </c>
      <c r="L141" s="43">
        <f t="shared" si="80"/>
        <v>216.36</v>
      </c>
      <c r="M141" s="43">
        <f t="shared" si="80"/>
        <v>216.36</v>
      </c>
      <c r="N141" s="43">
        <f t="shared" si="80"/>
        <v>216.36</v>
      </c>
      <c r="O141" s="43">
        <f t="shared" si="80"/>
        <v>216.36</v>
      </c>
      <c r="P141" s="43">
        <f t="shared" si="80"/>
        <v>216.36</v>
      </c>
      <c r="Q141" s="43">
        <f t="shared" si="80"/>
        <v>216.36</v>
      </c>
      <c r="R141" s="43">
        <f t="shared" si="80"/>
        <v>216.36</v>
      </c>
      <c r="S141" s="43">
        <f t="shared" si="80"/>
        <v>216.36</v>
      </c>
      <c r="T141" s="43">
        <f t="shared" si="80"/>
        <v>216.36</v>
      </c>
      <c r="U141" s="43">
        <f t="shared" si="80"/>
        <v>216.36</v>
      </c>
      <c r="V141" s="43">
        <f t="shared" si="80"/>
        <v>216.36</v>
      </c>
      <c r="W141" s="43">
        <f t="shared" si="80"/>
        <v>216.36</v>
      </c>
      <c r="X141" s="43">
        <f t="shared" si="80"/>
        <v>216.36</v>
      </c>
      <c r="Y141" s="43">
        <f t="shared" si="80"/>
        <v>216.36</v>
      </c>
      <c r="Z141" s="43">
        <f t="shared" si="80"/>
        <v>216.36</v>
      </c>
      <c r="AA141" s="43">
        <f t="shared" si="80"/>
        <v>216.36</v>
      </c>
    </row>
    <row r="142" spans="1:27" ht="12.75" customHeight="1" collapsed="1" x14ac:dyDescent="0.2">
      <c r="A142" s="91" t="s">
        <v>2381</v>
      </c>
      <c r="B142" s="27" t="str">
        <f>"28"&amp;"."&amp;$B$801&amp;"."&amp;$B$802</f>
        <v>28.03.2023</v>
      </c>
      <c r="C142" s="83" t="s">
        <v>74</v>
      </c>
      <c r="D142" s="84">
        <f>ROUND(((D143+D144+D146+D145)/1000),5)</f>
        <v>1.58578</v>
      </c>
      <c r="E142" s="84">
        <f>ROUND(((E143+E144+E146+E145)/1000),5)</f>
        <v>1.48072</v>
      </c>
      <c r="F142" s="84">
        <f>ROUND(((F143+F144+F146+F145)/1000),5)</f>
        <v>1.4105399999999999</v>
      </c>
      <c r="G142" s="84">
        <f t="shared" ref="G142:AA142" si="81">ROUND(((G143+G144+G146+G145)/1000),5)</f>
        <v>1.4172400000000001</v>
      </c>
      <c r="H142" s="84">
        <f t="shared" si="81"/>
        <v>1.48698</v>
      </c>
      <c r="I142" s="84">
        <f t="shared" si="81"/>
        <v>1.6703600000000001</v>
      </c>
      <c r="J142" s="84">
        <f t="shared" si="81"/>
        <v>1.7635799999999999</v>
      </c>
      <c r="K142" s="84">
        <f t="shared" si="81"/>
        <v>1.9783299999999999</v>
      </c>
      <c r="L142" s="84">
        <f t="shared" si="81"/>
        <v>2.14669</v>
      </c>
      <c r="M142" s="84">
        <f t="shared" si="81"/>
        <v>2.1739600000000001</v>
      </c>
      <c r="N142" s="84">
        <f t="shared" si="81"/>
        <v>2.18146</v>
      </c>
      <c r="O142" s="84">
        <f t="shared" si="81"/>
        <v>2.10588</v>
      </c>
      <c r="P142" s="84">
        <f t="shared" si="81"/>
        <v>2.0727000000000002</v>
      </c>
      <c r="Q142" s="84">
        <f t="shared" si="81"/>
        <v>2.07626</v>
      </c>
      <c r="R142" s="84">
        <f t="shared" si="81"/>
        <v>2.0875599999999999</v>
      </c>
      <c r="S142" s="84">
        <f t="shared" si="81"/>
        <v>2.0800900000000002</v>
      </c>
      <c r="T142" s="84">
        <f t="shared" si="81"/>
        <v>2.0869399999999998</v>
      </c>
      <c r="U142" s="84">
        <f t="shared" si="81"/>
        <v>2.0556700000000001</v>
      </c>
      <c r="V142" s="84">
        <f t="shared" si="81"/>
        <v>2.06928</v>
      </c>
      <c r="W142" s="84">
        <f t="shared" si="81"/>
        <v>2.1577799999999998</v>
      </c>
      <c r="X142" s="84">
        <f t="shared" si="81"/>
        <v>2.18337</v>
      </c>
      <c r="Y142" s="84">
        <f t="shared" si="81"/>
        <v>2.1047600000000002</v>
      </c>
      <c r="Z142" s="84">
        <f t="shared" si="81"/>
        <v>1.8932</v>
      </c>
      <c r="AA142" s="84">
        <f t="shared" si="81"/>
        <v>1.69869</v>
      </c>
    </row>
    <row r="143" spans="1:27" ht="12.75" hidden="1" customHeight="1" outlineLevel="1" x14ac:dyDescent="0.2">
      <c r="A143" s="92" t="s">
        <v>2382</v>
      </c>
      <c r="B143" s="62" t="s">
        <v>231</v>
      </c>
      <c r="C143" s="42" t="s">
        <v>77</v>
      </c>
      <c r="D143" s="43">
        <v>1298.6300000000001</v>
      </c>
      <c r="E143" s="43">
        <v>1193.57</v>
      </c>
      <c r="F143" s="43">
        <v>1123.3900000000001</v>
      </c>
      <c r="G143" s="43">
        <v>1130.0899999999999</v>
      </c>
      <c r="H143" s="43">
        <v>1199.83</v>
      </c>
      <c r="I143" s="43">
        <v>1383.21</v>
      </c>
      <c r="J143" s="43">
        <v>1476.43</v>
      </c>
      <c r="K143" s="43">
        <v>1691.18</v>
      </c>
      <c r="L143" s="43">
        <v>1859.54</v>
      </c>
      <c r="M143" s="43">
        <v>1886.81</v>
      </c>
      <c r="N143" s="43">
        <v>1894.31</v>
      </c>
      <c r="O143" s="43">
        <v>1818.73</v>
      </c>
      <c r="P143" s="43">
        <v>1785.55</v>
      </c>
      <c r="Q143" s="43">
        <v>1789.11</v>
      </c>
      <c r="R143" s="43">
        <v>1800.41</v>
      </c>
      <c r="S143" s="43">
        <v>1792.94</v>
      </c>
      <c r="T143" s="43">
        <v>1799.79</v>
      </c>
      <c r="U143" s="43">
        <v>1768.52</v>
      </c>
      <c r="V143" s="43">
        <v>1782.13</v>
      </c>
      <c r="W143" s="43">
        <v>1870.63</v>
      </c>
      <c r="X143" s="43">
        <v>1896.22</v>
      </c>
      <c r="Y143" s="43">
        <v>1817.61</v>
      </c>
      <c r="Z143" s="43">
        <v>1606.05</v>
      </c>
      <c r="AA143" s="43">
        <v>1411.54</v>
      </c>
    </row>
    <row r="144" spans="1:27" ht="12.75" hidden="1" customHeight="1" outlineLevel="1" x14ac:dyDescent="0.2">
      <c r="A144" s="92" t="s">
        <v>2383</v>
      </c>
      <c r="B144" s="62" t="s">
        <v>88</v>
      </c>
      <c r="C144" s="42" t="s">
        <v>77</v>
      </c>
      <c r="D144" s="43">
        <f t="shared" ref="D144:AA144" si="82">$D$9</f>
        <v>66.180000000000007</v>
      </c>
      <c r="E144" s="43">
        <f t="shared" si="82"/>
        <v>66.180000000000007</v>
      </c>
      <c r="F144" s="43">
        <f t="shared" si="82"/>
        <v>66.180000000000007</v>
      </c>
      <c r="G144" s="43">
        <f t="shared" si="82"/>
        <v>66.180000000000007</v>
      </c>
      <c r="H144" s="43">
        <f t="shared" si="82"/>
        <v>66.180000000000007</v>
      </c>
      <c r="I144" s="43">
        <f t="shared" si="82"/>
        <v>66.180000000000007</v>
      </c>
      <c r="J144" s="43">
        <f t="shared" si="82"/>
        <v>66.180000000000007</v>
      </c>
      <c r="K144" s="43">
        <f t="shared" si="82"/>
        <v>66.180000000000007</v>
      </c>
      <c r="L144" s="43">
        <f t="shared" si="82"/>
        <v>66.180000000000007</v>
      </c>
      <c r="M144" s="43">
        <f t="shared" si="82"/>
        <v>66.180000000000007</v>
      </c>
      <c r="N144" s="43">
        <f t="shared" si="82"/>
        <v>66.180000000000007</v>
      </c>
      <c r="O144" s="43">
        <f t="shared" si="82"/>
        <v>66.180000000000007</v>
      </c>
      <c r="P144" s="43">
        <f t="shared" si="82"/>
        <v>66.180000000000007</v>
      </c>
      <c r="Q144" s="43">
        <f t="shared" si="82"/>
        <v>66.180000000000007</v>
      </c>
      <c r="R144" s="43">
        <f t="shared" si="82"/>
        <v>66.180000000000007</v>
      </c>
      <c r="S144" s="43">
        <f t="shared" si="82"/>
        <v>66.180000000000007</v>
      </c>
      <c r="T144" s="43">
        <f t="shared" si="82"/>
        <v>66.180000000000007</v>
      </c>
      <c r="U144" s="43">
        <f t="shared" si="82"/>
        <v>66.180000000000007</v>
      </c>
      <c r="V144" s="43">
        <f t="shared" si="82"/>
        <v>66.180000000000007</v>
      </c>
      <c r="W144" s="43">
        <f t="shared" si="82"/>
        <v>66.180000000000007</v>
      </c>
      <c r="X144" s="43">
        <f t="shared" si="82"/>
        <v>66.180000000000007</v>
      </c>
      <c r="Y144" s="43">
        <f t="shared" si="82"/>
        <v>66.180000000000007</v>
      </c>
      <c r="Z144" s="43">
        <f t="shared" si="82"/>
        <v>66.180000000000007</v>
      </c>
      <c r="AA144" s="43">
        <f t="shared" si="82"/>
        <v>66.180000000000007</v>
      </c>
    </row>
    <row r="145" spans="1:27" ht="12.75" hidden="1" customHeight="1" outlineLevel="1" x14ac:dyDescent="0.2">
      <c r="A145" s="92" t="s">
        <v>2384</v>
      </c>
      <c r="B145" s="62" t="s">
        <v>81</v>
      </c>
      <c r="C145" s="42" t="s">
        <v>77</v>
      </c>
      <c r="D145" s="43">
        <v>4.6100000000000003</v>
      </c>
      <c r="E145" s="43">
        <v>4.6100000000000003</v>
      </c>
      <c r="F145" s="43">
        <v>4.6100000000000003</v>
      </c>
      <c r="G145" s="43">
        <v>4.6100000000000003</v>
      </c>
      <c r="H145" s="43">
        <v>4.6100000000000003</v>
      </c>
      <c r="I145" s="43">
        <v>4.6100000000000003</v>
      </c>
      <c r="J145" s="43">
        <v>4.6100000000000003</v>
      </c>
      <c r="K145" s="43">
        <v>4.6100000000000003</v>
      </c>
      <c r="L145" s="43">
        <v>4.6100000000000003</v>
      </c>
      <c r="M145" s="43">
        <v>4.6100000000000003</v>
      </c>
      <c r="N145" s="43">
        <v>4.6100000000000003</v>
      </c>
      <c r="O145" s="43">
        <v>4.6100000000000003</v>
      </c>
      <c r="P145" s="43">
        <v>4.6100000000000003</v>
      </c>
      <c r="Q145" s="43">
        <v>4.6100000000000003</v>
      </c>
      <c r="R145" s="43">
        <v>4.6100000000000003</v>
      </c>
      <c r="S145" s="43">
        <v>4.6100000000000003</v>
      </c>
      <c r="T145" s="43">
        <v>4.6100000000000003</v>
      </c>
      <c r="U145" s="43">
        <v>4.6100000000000003</v>
      </c>
      <c r="V145" s="43">
        <v>4.6100000000000003</v>
      </c>
      <c r="W145" s="43">
        <v>4.6100000000000003</v>
      </c>
      <c r="X145" s="43">
        <v>4.6100000000000003</v>
      </c>
      <c r="Y145" s="43">
        <v>4.6100000000000003</v>
      </c>
      <c r="Z145" s="43">
        <v>4.6100000000000003</v>
      </c>
      <c r="AA145" s="43">
        <v>4.6100000000000003</v>
      </c>
    </row>
    <row r="146" spans="1:27" ht="12.75" hidden="1" customHeight="1" outlineLevel="1" x14ac:dyDescent="0.2">
      <c r="A146" s="92" t="s">
        <v>2385</v>
      </c>
      <c r="B146" s="62" t="s">
        <v>79</v>
      </c>
      <c r="C146" s="42" t="s">
        <v>77</v>
      </c>
      <c r="D146" s="43">
        <f>$D$11</f>
        <v>216.36</v>
      </c>
      <c r="E146" s="43">
        <f t="shared" ref="E146:AA146" si="83">$D$11</f>
        <v>216.36</v>
      </c>
      <c r="F146" s="43">
        <f t="shared" si="83"/>
        <v>216.36</v>
      </c>
      <c r="G146" s="43">
        <f t="shared" si="83"/>
        <v>216.36</v>
      </c>
      <c r="H146" s="43">
        <f t="shared" si="83"/>
        <v>216.36</v>
      </c>
      <c r="I146" s="43">
        <f t="shared" si="83"/>
        <v>216.36</v>
      </c>
      <c r="J146" s="43">
        <f t="shared" si="83"/>
        <v>216.36</v>
      </c>
      <c r="K146" s="43">
        <f t="shared" si="83"/>
        <v>216.36</v>
      </c>
      <c r="L146" s="43">
        <f t="shared" si="83"/>
        <v>216.36</v>
      </c>
      <c r="M146" s="43">
        <f t="shared" si="83"/>
        <v>216.36</v>
      </c>
      <c r="N146" s="43">
        <f t="shared" si="83"/>
        <v>216.36</v>
      </c>
      <c r="O146" s="43">
        <f t="shared" si="83"/>
        <v>216.36</v>
      </c>
      <c r="P146" s="43">
        <f t="shared" si="83"/>
        <v>216.36</v>
      </c>
      <c r="Q146" s="43">
        <f t="shared" si="83"/>
        <v>216.36</v>
      </c>
      <c r="R146" s="43">
        <f t="shared" si="83"/>
        <v>216.36</v>
      </c>
      <c r="S146" s="43">
        <f t="shared" si="83"/>
        <v>216.36</v>
      </c>
      <c r="T146" s="43">
        <f t="shared" si="83"/>
        <v>216.36</v>
      </c>
      <c r="U146" s="43">
        <f t="shared" si="83"/>
        <v>216.36</v>
      </c>
      <c r="V146" s="43">
        <f t="shared" si="83"/>
        <v>216.36</v>
      </c>
      <c r="W146" s="43">
        <f t="shared" si="83"/>
        <v>216.36</v>
      </c>
      <c r="X146" s="43">
        <f t="shared" si="83"/>
        <v>216.36</v>
      </c>
      <c r="Y146" s="43">
        <f t="shared" si="83"/>
        <v>216.36</v>
      </c>
      <c r="Z146" s="43">
        <f t="shared" si="83"/>
        <v>216.36</v>
      </c>
      <c r="AA146" s="43">
        <f t="shared" si="83"/>
        <v>216.36</v>
      </c>
    </row>
    <row r="147" spans="1:27" ht="12.75" customHeight="1" collapsed="1" x14ac:dyDescent="0.2">
      <c r="A147" s="91" t="s">
        <v>2386</v>
      </c>
      <c r="B147" s="27" t="str">
        <f>"29"&amp;"."&amp;$B$801&amp;"."&amp;$B$802</f>
        <v>29.03.2023</v>
      </c>
      <c r="C147" s="83" t="s">
        <v>74</v>
      </c>
      <c r="D147" s="84">
        <f>ROUND(((D148+D149+D151+D150)/1000),5)</f>
        <v>1.40439</v>
      </c>
      <c r="E147" s="84">
        <f>ROUND(((E148+E149+E151+E150)/1000),5)</f>
        <v>1.3336699999999999</v>
      </c>
      <c r="F147" s="84">
        <f>ROUND(((F148+F149+F151+F150)/1000),5)</f>
        <v>1.30846</v>
      </c>
      <c r="G147" s="84">
        <f t="shared" ref="G147:AA147" si="84">ROUND(((G148+G149+G151+G150)/1000),5)</f>
        <v>1.32308</v>
      </c>
      <c r="H147" s="84">
        <f t="shared" si="84"/>
        <v>1.33649</v>
      </c>
      <c r="I147" s="84">
        <f t="shared" si="84"/>
        <v>1.40269</v>
      </c>
      <c r="J147" s="84">
        <f t="shared" si="84"/>
        <v>1.63463</v>
      </c>
      <c r="K147" s="84">
        <f t="shared" si="84"/>
        <v>1.7762500000000001</v>
      </c>
      <c r="L147" s="84">
        <f t="shared" si="84"/>
        <v>1.94882</v>
      </c>
      <c r="M147" s="84">
        <f t="shared" si="84"/>
        <v>2.08934</v>
      </c>
      <c r="N147" s="84">
        <f t="shared" si="84"/>
        <v>2.1078199999999998</v>
      </c>
      <c r="O147" s="84">
        <f t="shared" si="84"/>
        <v>2.14283</v>
      </c>
      <c r="P147" s="84">
        <f t="shared" si="84"/>
        <v>2.1120800000000002</v>
      </c>
      <c r="Q147" s="84">
        <f t="shared" si="84"/>
        <v>2.14629</v>
      </c>
      <c r="R147" s="84">
        <f t="shared" si="84"/>
        <v>2.1289400000000001</v>
      </c>
      <c r="S147" s="84">
        <f t="shared" si="84"/>
        <v>2.0797500000000002</v>
      </c>
      <c r="T147" s="84">
        <f t="shared" si="84"/>
        <v>1.98471</v>
      </c>
      <c r="U147" s="84">
        <f t="shared" si="84"/>
        <v>1.8786400000000001</v>
      </c>
      <c r="V147" s="84">
        <f t="shared" si="84"/>
        <v>1.8825099999999999</v>
      </c>
      <c r="W147" s="84">
        <f t="shared" si="84"/>
        <v>1.95018</v>
      </c>
      <c r="X147" s="84">
        <f t="shared" si="84"/>
        <v>1.9856100000000001</v>
      </c>
      <c r="Y147" s="84">
        <f t="shared" si="84"/>
        <v>1.9358</v>
      </c>
      <c r="Z147" s="84">
        <f t="shared" si="84"/>
        <v>1.6434500000000001</v>
      </c>
      <c r="AA147" s="84">
        <f t="shared" si="84"/>
        <v>1.4377599999999999</v>
      </c>
    </row>
    <row r="148" spans="1:27" ht="12.75" hidden="1" customHeight="1" outlineLevel="1" x14ac:dyDescent="0.2">
      <c r="A148" s="92" t="s">
        <v>2387</v>
      </c>
      <c r="B148" s="62" t="s">
        <v>231</v>
      </c>
      <c r="C148" s="42" t="s">
        <v>77</v>
      </c>
      <c r="D148" s="43">
        <v>1117.24</v>
      </c>
      <c r="E148" s="43">
        <v>1046.52</v>
      </c>
      <c r="F148" s="43">
        <v>1021.31</v>
      </c>
      <c r="G148" s="43">
        <v>1035.93</v>
      </c>
      <c r="H148" s="43">
        <v>1049.3399999999999</v>
      </c>
      <c r="I148" s="43">
        <v>1115.54</v>
      </c>
      <c r="J148" s="43">
        <v>1347.48</v>
      </c>
      <c r="K148" s="43">
        <v>1489.1</v>
      </c>
      <c r="L148" s="43">
        <v>1661.67</v>
      </c>
      <c r="M148" s="43">
        <v>1802.19</v>
      </c>
      <c r="N148" s="43">
        <v>1820.67</v>
      </c>
      <c r="O148" s="43">
        <v>1855.68</v>
      </c>
      <c r="P148" s="43">
        <v>1824.93</v>
      </c>
      <c r="Q148" s="43">
        <v>1859.14</v>
      </c>
      <c r="R148" s="43">
        <v>1841.79</v>
      </c>
      <c r="S148" s="43">
        <v>1792.6</v>
      </c>
      <c r="T148" s="43">
        <v>1697.56</v>
      </c>
      <c r="U148" s="43">
        <v>1591.49</v>
      </c>
      <c r="V148" s="43">
        <v>1595.36</v>
      </c>
      <c r="W148" s="43">
        <v>1663.03</v>
      </c>
      <c r="X148" s="43">
        <v>1698.46</v>
      </c>
      <c r="Y148" s="43">
        <v>1648.65</v>
      </c>
      <c r="Z148" s="43">
        <v>1356.3</v>
      </c>
      <c r="AA148" s="43">
        <v>1150.6099999999999</v>
      </c>
    </row>
    <row r="149" spans="1:27" ht="12.75" hidden="1" customHeight="1" outlineLevel="1" x14ac:dyDescent="0.2">
      <c r="A149" s="92" t="s">
        <v>2388</v>
      </c>
      <c r="B149" s="62" t="s">
        <v>88</v>
      </c>
      <c r="C149" s="42" t="s">
        <v>77</v>
      </c>
      <c r="D149" s="43">
        <f t="shared" ref="D149:AA149" si="85">$D$9</f>
        <v>66.180000000000007</v>
      </c>
      <c r="E149" s="43">
        <f t="shared" si="85"/>
        <v>66.180000000000007</v>
      </c>
      <c r="F149" s="43">
        <f t="shared" si="85"/>
        <v>66.180000000000007</v>
      </c>
      <c r="G149" s="43">
        <f t="shared" si="85"/>
        <v>66.180000000000007</v>
      </c>
      <c r="H149" s="43">
        <f t="shared" si="85"/>
        <v>66.180000000000007</v>
      </c>
      <c r="I149" s="43">
        <f t="shared" si="85"/>
        <v>66.180000000000007</v>
      </c>
      <c r="J149" s="43">
        <f t="shared" si="85"/>
        <v>66.180000000000007</v>
      </c>
      <c r="K149" s="43">
        <f t="shared" si="85"/>
        <v>66.180000000000007</v>
      </c>
      <c r="L149" s="43">
        <f t="shared" si="85"/>
        <v>66.180000000000007</v>
      </c>
      <c r="M149" s="43">
        <f t="shared" si="85"/>
        <v>66.180000000000007</v>
      </c>
      <c r="N149" s="43">
        <f t="shared" si="85"/>
        <v>66.180000000000007</v>
      </c>
      <c r="O149" s="43">
        <f t="shared" si="85"/>
        <v>66.180000000000007</v>
      </c>
      <c r="P149" s="43">
        <f t="shared" si="85"/>
        <v>66.180000000000007</v>
      </c>
      <c r="Q149" s="43">
        <f t="shared" si="85"/>
        <v>66.180000000000007</v>
      </c>
      <c r="R149" s="43">
        <f t="shared" si="85"/>
        <v>66.180000000000007</v>
      </c>
      <c r="S149" s="43">
        <f t="shared" si="85"/>
        <v>66.180000000000007</v>
      </c>
      <c r="T149" s="43">
        <f t="shared" si="85"/>
        <v>66.180000000000007</v>
      </c>
      <c r="U149" s="43">
        <f t="shared" si="85"/>
        <v>66.180000000000007</v>
      </c>
      <c r="V149" s="43">
        <f t="shared" si="85"/>
        <v>66.180000000000007</v>
      </c>
      <c r="W149" s="43">
        <f t="shared" si="85"/>
        <v>66.180000000000007</v>
      </c>
      <c r="X149" s="43">
        <f t="shared" si="85"/>
        <v>66.180000000000007</v>
      </c>
      <c r="Y149" s="43">
        <f t="shared" si="85"/>
        <v>66.180000000000007</v>
      </c>
      <c r="Z149" s="43">
        <f t="shared" si="85"/>
        <v>66.180000000000007</v>
      </c>
      <c r="AA149" s="43">
        <f t="shared" si="85"/>
        <v>66.180000000000007</v>
      </c>
    </row>
    <row r="150" spans="1:27" ht="12.75" hidden="1" customHeight="1" outlineLevel="1" x14ac:dyDescent="0.2">
      <c r="A150" s="92" t="s">
        <v>2389</v>
      </c>
      <c r="B150" s="62" t="s">
        <v>81</v>
      </c>
      <c r="C150" s="42" t="s">
        <v>77</v>
      </c>
      <c r="D150" s="43">
        <v>4.6100000000000003</v>
      </c>
      <c r="E150" s="43">
        <v>4.6100000000000003</v>
      </c>
      <c r="F150" s="43">
        <v>4.6100000000000003</v>
      </c>
      <c r="G150" s="43">
        <v>4.6100000000000003</v>
      </c>
      <c r="H150" s="43">
        <v>4.6100000000000003</v>
      </c>
      <c r="I150" s="43">
        <v>4.6100000000000003</v>
      </c>
      <c r="J150" s="43">
        <v>4.6100000000000003</v>
      </c>
      <c r="K150" s="43">
        <v>4.6100000000000003</v>
      </c>
      <c r="L150" s="43">
        <v>4.6100000000000003</v>
      </c>
      <c r="M150" s="43">
        <v>4.6100000000000003</v>
      </c>
      <c r="N150" s="43">
        <v>4.6100000000000003</v>
      </c>
      <c r="O150" s="43">
        <v>4.6100000000000003</v>
      </c>
      <c r="P150" s="43">
        <v>4.6100000000000003</v>
      </c>
      <c r="Q150" s="43">
        <v>4.6100000000000003</v>
      </c>
      <c r="R150" s="43">
        <v>4.6100000000000003</v>
      </c>
      <c r="S150" s="43">
        <v>4.6100000000000003</v>
      </c>
      <c r="T150" s="43">
        <v>4.6100000000000003</v>
      </c>
      <c r="U150" s="43">
        <v>4.6100000000000003</v>
      </c>
      <c r="V150" s="43">
        <v>4.6100000000000003</v>
      </c>
      <c r="W150" s="43">
        <v>4.6100000000000003</v>
      </c>
      <c r="X150" s="43">
        <v>4.6100000000000003</v>
      </c>
      <c r="Y150" s="43">
        <v>4.6100000000000003</v>
      </c>
      <c r="Z150" s="43">
        <v>4.6100000000000003</v>
      </c>
      <c r="AA150" s="43">
        <v>4.6100000000000003</v>
      </c>
    </row>
    <row r="151" spans="1:27" ht="12.75" hidden="1" customHeight="1" outlineLevel="1" x14ac:dyDescent="0.2">
      <c r="A151" s="92" t="s">
        <v>2390</v>
      </c>
      <c r="B151" s="62" t="s">
        <v>79</v>
      </c>
      <c r="C151" s="42" t="s">
        <v>77</v>
      </c>
      <c r="D151" s="43">
        <f>$D$11</f>
        <v>216.36</v>
      </c>
      <c r="E151" s="43">
        <f t="shared" ref="E151:AA151" si="86">$D$11</f>
        <v>216.36</v>
      </c>
      <c r="F151" s="43">
        <f t="shared" si="86"/>
        <v>216.36</v>
      </c>
      <c r="G151" s="43">
        <f t="shared" si="86"/>
        <v>216.36</v>
      </c>
      <c r="H151" s="43">
        <f t="shared" si="86"/>
        <v>216.36</v>
      </c>
      <c r="I151" s="43">
        <f t="shared" si="86"/>
        <v>216.36</v>
      </c>
      <c r="J151" s="43">
        <f t="shared" si="86"/>
        <v>216.36</v>
      </c>
      <c r="K151" s="43">
        <f t="shared" si="86"/>
        <v>216.36</v>
      </c>
      <c r="L151" s="43">
        <f t="shared" si="86"/>
        <v>216.36</v>
      </c>
      <c r="M151" s="43">
        <f t="shared" si="86"/>
        <v>216.36</v>
      </c>
      <c r="N151" s="43">
        <f t="shared" si="86"/>
        <v>216.36</v>
      </c>
      <c r="O151" s="43">
        <f t="shared" si="86"/>
        <v>216.36</v>
      </c>
      <c r="P151" s="43">
        <f t="shared" si="86"/>
        <v>216.36</v>
      </c>
      <c r="Q151" s="43">
        <f t="shared" si="86"/>
        <v>216.36</v>
      </c>
      <c r="R151" s="43">
        <f t="shared" si="86"/>
        <v>216.36</v>
      </c>
      <c r="S151" s="43">
        <f t="shared" si="86"/>
        <v>216.36</v>
      </c>
      <c r="T151" s="43">
        <f t="shared" si="86"/>
        <v>216.36</v>
      </c>
      <c r="U151" s="43">
        <f t="shared" si="86"/>
        <v>216.36</v>
      </c>
      <c r="V151" s="43">
        <f t="shared" si="86"/>
        <v>216.36</v>
      </c>
      <c r="W151" s="43">
        <f t="shared" si="86"/>
        <v>216.36</v>
      </c>
      <c r="X151" s="43">
        <f t="shared" si="86"/>
        <v>216.36</v>
      </c>
      <c r="Y151" s="43">
        <f t="shared" si="86"/>
        <v>216.36</v>
      </c>
      <c r="Z151" s="43">
        <f t="shared" si="86"/>
        <v>216.36</v>
      </c>
      <c r="AA151" s="43">
        <f t="shared" si="86"/>
        <v>216.36</v>
      </c>
    </row>
    <row r="152" spans="1:27" ht="12.75" customHeight="1" collapsed="1" x14ac:dyDescent="0.2">
      <c r="A152" s="91" t="s">
        <v>2391</v>
      </c>
      <c r="B152" s="27" t="str">
        <f>"30"&amp;"."&amp;$B$801&amp;"."&amp;$B$802</f>
        <v>30.03.2023</v>
      </c>
      <c r="C152" s="83" t="s">
        <v>74</v>
      </c>
      <c r="D152" s="84">
        <f>ROUND(((D153+D154+D156+D155)/1000),5)</f>
        <v>1.3538600000000001</v>
      </c>
      <c r="E152" s="84">
        <f>ROUND(((E153+E154+E156+E155)/1000),5)</f>
        <v>1.2559199999999999</v>
      </c>
      <c r="F152" s="84">
        <f>ROUND(((F153+F154+F156+F155)/1000),5)</f>
        <v>1.22089</v>
      </c>
      <c r="G152" s="84">
        <f t="shared" ref="G152:AA152" si="87">ROUND(((G153+G154+G156+G155)/1000),5)</f>
        <v>1.22234</v>
      </c>
      <c r="H152" s="84">
        <f t="shared" si="87"/>
        <v>1.2528999999999999</v>
      </c>
      <c r="I152" s="84">
        <f t="shared" si="87"/>
        <v>1.33725</v>
      </c>
      <c r="J152" s="84">
        <f t="shared" si="87"/>
        <v>1.5176700000000001</v>
      </c>
      <c r="K152" s="84">
        <f t="shared" si="87"/>
        <v>1.74387</v>
      </c>
      <c r="L152" s="84">
        <f t="shared" si="87"/>
        <v>1.8617699999999999</v>
      </c>
      <c r="M152" s="84">
        <f t="shared" si="87"/>
        <v>1.99081</v>
      </c>
      <c r="N152" s="84">
        <f t="shared" si="87"/>
        <v>1.9865600000000001</v>
      </c>
      <c r="O152" s="84">
        <f t="shared" si="87"/>
        <v>1.99804</v>
      </c>
      <c r="P152" s="84">
        <f t="shared" si="87"/>
        <v>1.99743</v>
      </c>
      <c r="Q152" s="84">
        <f t="shared" si="87"/>
        <v>1.99675</v>
      </c>
      <c r="R152" s="84">
        <f t="shared" si="87"/>
        <v>1.95627</v>
      </c>
      <c r="S152" s="84">
        <f t="shared" si="87"/>
        <v>1.9240200000000001</v>
      </c>
      <c r="T152" s="84">
        <f t="shared" si="87"/>
        <v>1.89476</v>
      </c>
      <c r="U152" s="84">
        <f t="shared" si="87"/>
        <v>1.8601799999999999</v>
      </c>
      <c r="V152" s="84">
        <f t="shared" si="87"/>
        <v>1.8703700000000001</v>
      </c>
      <c r="W152" s="84">
        <f t="shared" si="87"/>
        <v>1.9428799999999999</v>
      </c>
      <c r="X152" s="84">
        <f t="shared" si="87"/>
        <v>1.9939100000000001</v>
      </c>
      <c r="Y152" s="84">
        <f t="shared" si="87"/>
        <v>1.8871800000000001</v>
      </c>
      <c r="Z152" s="84">
        <f t="shared" si="87"/>
        <v>1.6397600000000001</v>
      </c>
      <c r="AA152" s="84">
        <f t="shared" si="87"/>
        <v>1.40327</v>
      </c>
    </row>
    <row r="153" spans="1:27" ht="12.75" hidden="1" customHeight="1" outlineLevel="1" x14ac:dyDescent="0.2">
      <c r="A153" s="92" t="s">
        <v>2392</v>
      </c>
      <c r="B153" s="62" t="s">
        <v>231</v>
      </c>
      <c r="C153" s="42" t="s">
        <v>77</v>
      </c>
      <c r="D153" s="43">
        <v>1066.71</v>
      </c>
      <c r="E153" s="43">
        <v>968.77</v>
      </c>
      <c r="F153" s="43">
        <v>933.74</v>
      </c>
      <c r="G153" s="43">
        <v>935.19</v>
      </c>
      <c r="H153" s="43">
        <v>965.75</v>
      </c>
      <c r="I153" s="43">
        <v>1050.0999999999999</v>
      </c>
      <c r="J153" s="43">
        <v>1230.52</v>
      </c>
      <c r="K153" s="43">
        <v>1456.72</v>
      </c>
      <c r="L153" s="43">
        <v>1574.62</v>
      </c>
      <c r="M153" s="43">
        <v>1703.66</v>
      </c>
      <c r="N153" s="43">
        <v>1699.41</v>
      </c>
      <c r="O153" s="43">
        <v>1710.89</v>
      </c>
      <c r="P153" s="43">
        <v>1710.28</v>
      </c>
      <c r="Q153" s="43">
        <v>1709.6</v>
      </c>
      <c r="R153" s="43">
        <v>1669.12</v>
      </c>
      <c r="S153" s="43">
        <v>1636.87</v>
      </c>
      <c r="T153" s="43">
        <v>1607.61</v>
      </c>
      <c r="U153" s="43">
        <v>1573.03</v>
      </c>
      <c r="V153" s="43">
        <v>1583.22</v>
      </c>
      <c r="W153" s="43">
        <v>1655.73</v>
      </c>
      <c r="X153" s="43">
        <v>1706.76</v>
      </c>
      <c r="Y153" s="43">
        <v>1600.03</v>
      </c>
      <c r="Z153" s="43">
        <v>1352.61</v>
      </c>
      <c r="AA153" s="43">
        <v>1116.1199999999999</v>
      </c>
    </row>
    <row r="154" spans="1:27" ht="12.75" hidden="1" customHeight="1" outlineLevel="1" x14ac:dyDescent="0.2">
      <c r="A154" s="92" t="s">
        <v>2393</v>
      </c>
      <c r="B154" s="62" t="s">
        <v>88</v>
      </c>
      <c r="C154" s="42" t="s">
        <v>77</v>
      </c>
      <c r="D154" s="43">
        <f t="shared" ref="D154:AA154" si="88">$D$9</f>
        <v>66.180000000000007</v>
      </c>
      <c r="E154" s="43">
        <f t="shared" si="88"/>
        <v>66.180000000000007</v>
      </c>
      <c r="F154" s="43">
        <f t="shared" si="88"/>
        <v>66.180000000000007</v>
      </c>
      <c r="G154" s="43">
        <f t="shared" si="88"/>
        <v>66.180000000000007</v>
      </c>
      <c r="H154" s="43">
        <f t="shared" si="88"/>
        <v>66.180000000000007</v>
      </c>
      <c r="I154" s="43">
        <f t="shared" si="88"/>
        <v>66.180000000000007</v>
      </c>
      <c r="J154" s="43">
        <f t="shared" si="88"/>
        <v>66.180000000000007</v>
      </c>
      <c r="K154" s="43">
        <f t="shared" si="88"/>
        <v>66.180000000000007</v>
      </c>
      <c r="L154" s="43">
        <f t="shared" si="88"/>
        <v>66.180000000000007</v>
      </c>
      <c r="M154" s="43">
        <f t="shared" si="88"/>
        <v>66.180000000000007</v>
      </c>
      <c r="N154" s="43">
        <f t="shared" si="88"/>
        <v>66.180000000000007</v>
      </c>
      <c r="O154" s="43">
        <f t="shared" si="88"/>
        <v>66.180000000000007</v>
      </c>
      <c r="P154" s="43">
        <f t="shared" si="88"/>
        <v>66.180000000000007</v>
      </c>
      <c r="Q154" s="43">
        <f t="shared" si="88"/>
        <v>66.180000000000007</v>
      </c>
      <c r="R154" s="43">
        <f t="shared" si="88"/>
        <v>66.180000000000007</v>
      </c>
      <c r="S154" s="43">
        <f t="shared" si="88"/>
        <v>66.180000000000007</v>
      </c>
      <c r="T154" s="43">
        <f t="shared" si="88"/>
        <v>66.180000000000007</v>
      </c>
      <c r="U154" s="43">
        <f t="shared" si="88"/>
        <v>66.180000000000007</v>
      </c>
      <c r="V154" s="43">
        <f t="shared" si="88"/>
        <v>66.180000000000007</v>
      </c>
      <c r="W154" s="43">
        <f t="shared" si="88"/>
        <v>66.180000000000007</v>
      </c>
      <c r="X154" s="43">
        <f t="shared" si="88"/>
        <v>66.180000000000007</v>
      </c>
      <c r="Y154" s="43">
        <f t="shared" si="88"/>
        <v>66.180000000000007</v>
      </c>
      <c r="Z154" s="43">
        <f t="shared" si="88"/>
        <v>66.180000000000007</v>
      </c>
      <c r="AA154" s="43">
        <f t="shared" si="88"/>
        <v>66.180000000000007</v>
      </c>
    </row>
    <row r="155" spans="1:27" ht="12.75" hidden="1" customHeight="1" outlineLevel="1" x14ac:dyDescent="0.2">
      <c r="A155" s="92" t="s">
        <v>2394</v>
      </c>
      <c r="B155" s="62" t="s">
        <v>81</v>
      </c>
      <c r="C155" s="42" t="s">
        <v>77</v>
      </c>
      <c r="D155" s="43">
        <v>4.6100000000000003</v>
      </c>
      <c r="E155" s="43">
        <v>4.6100000000000003</v>
      </c>
      <c r="F155" s="43">
        <v>4.6100000000000003</v>
      </c>
      <c r="G155" s="43">
        <v>4.6100000000000003</v>
      </c>
      <c r="H155" s="43">
        <v>4.6100000000000003</v>
      </c>
      <c r="I155" s="43">
        <v>4.6100000000000003</v>
      </c>
      <c r="J155" s="43">
        <v>4.6100000000000003</v>
      </c>
      <c r="K155" s="43">
        <v>4.6100000000000003</v>
      </c>
      <c r="L155" s="43">
        <v>4.6100000000000003</v>
      </c>
      <c r="M155" s="43">
        <v>4.6100000000000003</v>
      </c>
      <c r="N155" s="43">
        <v>4.6100000000000003</v>
      </c>
      <c r="O155" s="43">
        <v>4.6100000000000003</v>
      </c>
      <c r="P155" s="43">
        <v>4.6100000000000003</v>
      </c>
      <c r="Q155" s="43">
        <v>4.6100000000000003</v>
      </c>
      <c r="R155" s="43">
        <v>4.6100000000000003</v>
      </c>
      <c r="S155" s="43">
        <v>4.6100000000000003</v>
      </c>
      <c r="T155" s="43">
        <v>4.6100000000000003</v>
      </c>
      <c r="U155" s="43">
        <v>4.6100000000000003</v>
      </c>
      <c r="V155" s="43">
        <v>4.6100000000000003</v>
      </c>
      <c r="W155" s="43">
        <v>4.6100000000000003</v>
      </c>
      <c r="X155" s="43">
        <v>4.6100000000000003</v>
      </c>
      <c r="Y155" s="43">
        <v>4.6100000000000003</v>
      </c>
      <c r="Z155" s="43">
        <v>4.6100000000000003</v>
      </c>
      <c r="AA155" s="43">
        <v>4.6100000000000003</v>
      </c>
    </row>
    <row r="156" spans="1:27" ht="12.75" hidden="1" customHeight="1" outlineLevel="1" x14ac:dyDescent="0.2">
      <c r="A156" s="92" t="s">
        <v>2395</v>
      </c>
      <c r="B156" s="62" t="s">
        <v>79</v>
      </c>
      <c r="C156" s="42" t="s">
        <v>77</v>
      </c>
      <c r="D156" s="43">
        <f>$D$11</f>
        <v>216.36</v>
      </c>
      <c r="E156" s="43">
        <f t="shared" ref="E156:AA156" si="89">$D$11</f>
        <v>216.36</v>
      </c>
      <c r="F156" s="43">
        <f t="shared" si="89"/>
        <v>216.36</v>
      </c>
      <c r="G156" s="43">
        <f t="shared" si="89"/>
        <v>216.36</v>
      </c>
      <c r="H156" s="43">
        <f t="shared" si="89"/>
        <v>216.36</v>
      </c>
      <c r="I156" s="43">
        <f t="shared" si="89"/>
        <v>216.36</v>
      </c>
      <c r="J156" s="43">
        <f t="shared" si="89"/>
        <v>216.36</v>
      </c>
      <c r="K156" s="43">
        <f t="shared" si="89"/>
        <v>216.36</v>
      </c>
      <c r="L156" s="43">
        <f t="shared" si="89"/>
        <v>216.36</v>
      </c>
      <c r="M156" s="43">
        <f t="shared" si="89"/>
        <v>216.36</v>
      </c>
      <c r="N156" s="43">
        <f t="shared" si="89"/>
        <v>216.36</v>
      </c>
      <c r="O156" s="43">
        <f t="shared" si="89"/>
        <v>216.36</v>
      </c>
      <c r="P156" s="43">
        <f t="shared" si="89"/>
        <v>216.36</v>
      </c>
      <c r="Q156" s="43">
        <f t="shared" si="89"/>
        <v>216.36</v>
      </c>
      <c r="R156" s="43">
        <f t="shared" si="89"/>
        <v>216.36</v>
      </c>
      <c r="S156" s="43">
        <f t="shared" si="89"/>
        <v>216.36</v>
      </c>
      <c r="T156" s="43">
        <f t="shared" si="89"/>
        <v>216.36</v>
      </c>
      <c r="U156" s="43">
        <f t="shared" si="89"/>
        <v>216.36</v>
      </c>
      <c r="V156" s="43">
        <f t="shared" si="89"/>
        <v>216.36</v>
      </c>
      <c r="W156" s="43">
        <f t="shared" si="89"/>
        <v>216.36</v>
      </c>
      <c r="X156" s="43">
        <f t="shared" si="89"/>
        <v>216.36</v>
      </c>
      <c r="Y156" s="43">
        <f t="shared" si="89"/>
        <v>216.36</v>
      </c>
      <c r="Z156" s="43">
        <f t="shared" si="89"/>
        <v>216.36</v>
      </c>
      <c r="AA156" s="43">
        <f t="shared" si="89"/>
        <v>216.36</v>
      </c>
    </row>
    <row r="157" spans="1:27" ht="12.75" customHeight="1" collapsed="1" x14ac:dyDescent="0.2">
      <c r="A157" s="91" t="s">
        <v>2396</v>
      </c>
      <c r="B157" s="27" t="str">
        <f>"31"&amp;"."&amp;$B$801&amp;"."&amp;$B$802</f>
        <v>31.03.2023</v>
      </c>
      <c r="C157" s="83" t="s">
        <v>74</v>
      </c>
      <c r="D157" s="84">
        <f>ROUND(((D158+D159+D161+D160)/1000),5)</f>
        <v>1.37429</v>
      </c>
      <c r="E157" s="84">
        <f>ROUND(((E158+E159+E161+E160)/1000),5)</f>
        <v>1.3167</v>
      </c>
      <c r="F157" s="84">
        <f>ROUND(((F158+F159+F161+F160)/1000),5)</f>
        <v>1.2641100000000001</v>
      </c>
      <c r="G157" s="84">
        <f t="shared" ref="G157:AA157" si="90">ROUND(((G158+G159+G161+G160)/1000),5)</f>
        <v>1.2778099999999999</v>
      </c>
      <c r="H157" s="84">
        <f t="shared" si="90"/>
        <v>1.3283</v>
      </c>
      <c r="I157" s="84">
        <f t="shared" si="90"/>
        <v>1.4013199999999999</v>
      </c>
      <c r="J157" s="84">
        <f t="shared" si="90"/>
        <v>1.62706</v>
      </c>
      <c r="K157" s="84">
        <f t="shared" si="90"/>
        <v>1.7674300000000001</v>
      </c>
      <c r="L157" s="84">
        <f t="shared" si="90"/>
        <v>1.99725</v>
      </c>
      <c r="M157" s="84">
        <f t="shared" si="90"/>
        <v>2.1120700000000001</v>
      </c>
      <c r="N157" s="84">
        <f t="shared" si="90"/>
        <v>2.1208900000000002</v>
      </c>
      <c r="O157" s="84">
        <f t="shared" si="90"/>
        <v>2.1521300000000001</v>
      </c>
      <c r="P157" s="84">
        <f t="shared" si="90"/>
        <v>2.1078000000000001</v>
      </c>
      <c r="Q157" s="84">
        <f t="shared" si="90"/>
        <v>2.11937</v>
      </c>
      <c r="R157" s="84">
        <f t="shared" si="90"/>
        <v>2.1206900000000002</v>
      </c>
      <c r="S157" s="84">
        <f t="shared" si="90"/>
        <v>2.0653700000000002</v>
      </c>
      <c r="T157" s="84">
        <f t="shared" si="90"/>
        <v>2.0080900000000002</v>
      </c>
      <c r="U157" s="84">
        <f t="shared" si="90"/>
        <v>1.9161900000000001</v>
      </c>
      <c r="V157" s="84">
        <f t="shared" si="90"/>
        <v>1.9212199999999999</v>
      </c>
      <c r="W157" s="84">
        <f t="shared" si="90"/>
        <v>1.97106</v>
      </c>
      <c r="X157" s="84">
        <f t="shared" si="90"/>
        <v>2.0126900000000001</v>
      </c>
      <c r="Y157" s="84">
        <f t="shared" si="90"/>
        <v>1.9353899999999999</v>
      </c>
      <c r="Z157" s="84">
        <f t="shared" si="90"/>
        <v>1.8130599999999999</v>
      </c>
      <c r="AA157" s="84">
        <f t="shared" si="90"/>
        <v>1.6406099999999999</v>
      </c>
    </row>
    <row r="158" spans="1:27" ht="12.75" hidden="1" customHeight="1" outlineLevel="1" x14ac:dyDescent="0.2">
      <c r="A158" s="92" t="s">
        <v>2397</v>
      </c>
      <c r="B158" s="62" t="s">
        <v>231</v>
      </c>
      <c r="C158" s="42" t="s">
        <v>77</v>
      </c>
      <c r="D158" s="43">
        <v>1087.1400000000001</v>
      </c>
      <c r="E158" s="43">
        <v>1029.55</v>
      </c>
      <c r="F158" s="43">
        <v>976.96</v>
      </c>
      <c r="G158" s="43">
        <v>990.66</v>
      </c>
      <c r="H158" s="43">
        <v>1041.1500000000001</v>
      </c>
      <c r="I158" s="43">
        <v>1114.17</v>
      </c>
      <c r="J158" s="43">
        <v>1339.91</v>
      </c>
      <c r="K158" s="43">
        <v>1480.28</v>
      </c>
      <c r="L158" s="43">
        <v>1710.1</v>
      </c>
      <c r="M158" s="43">
        <v>1824.92</v>
      </c>
      <c r="N158" s="43">
        <v>1833.74</v>
      </c>
      <c r="O158" s="43">
        <v>1864.98</v>
      </c>
      <c r="P158" s="43">
        <v>1820.65</v>
      </c>
      <c r="Q158" s="43">
        <v>1832.22</v>
      </c>
      <c r="R158" s="43">
        <v>1833.54</v>
      </c>
      <c r="S158" s="43">
        <v>1778.22</v>
      </c>
      <c r="T158" s="43">
        <v>1720.94</v>
      </c>
      <c r="U158" s="43">
        <v>1629.04</v>
      </c>
      <c r="V158" s="43">
        <v>1634.07</v>
      </c>
      <c r="W158" s="43">
        <v>1683.91</v>
      </c>
      <c r="X158" s="43">
        <v>1725.54</v>
      </c>
      <c r="Y158" s="43">
        <v>1648.24</v>
      </c>
      <c r="Z158" s="43">
        <v>1525.91</v>
      </c>
      <c r="AA158" s="43">
        <v>1353.46</v>
      </c>
    </row>
    <row r="159" spans="1:27" ht="12.75" hidden="1" customHeight="1" outlineLevel="1" x14ac:dyDescent="0.2">
      <c r="A159" s="92" t="s">
        <v>2398</v>
      </c>
      <c r="B159" s="62" t="s">
        <v>88</v>
      </c>
      <c r="C159" s="42" t="s">
        <v>77</v>
      </c>
      <c r="D159" s="43">
        <f t="shared" ref="D159:AA159" si="91">$D$9</f>
        <v>66.180000000000007</v>
      </c>
      <c r="E159" s="43">
        <f t="shared" si="91"/>
        <v>66.180000000000007</v>
      </c>
      <c r="F159" s="43">
        <f t="shared" si="91"/>
        <v>66.180000000000007</v>
      </c>
      <c r="G159" s="43">
        <f t="shared" si="91"/>
        <v>66.180000000000007</v>
      </c>
      <c r="H159" s="43">
        <f t="shared" si="91"/>
        <v>66.180000000000007</v>
      </c>
      <c r="I159" s="43">
        <f t="shared" si="91"/>
        <v>66.180000000000007</v>
      </c>
      <c r="J159" s="43">
        <f t="shared" si="91"/>
        <v>66.180000000000007</v>
      </c>
      <c r="K159" s="43">
        <f t="shared" si="91"/>
        <v>66.180000000000007</v>
      </c>
      <c r="L159" s="43">
        <f t="shared" si="91"/>
        <v>66.180000000000007</v>
      </c>
      <c r="M159" s="43">
        <f t="shared" si="91"/>
        <v>66.180000000000007</v>
      </c>
      <c r="N159" s="43">
        <f t="shared" si="91"/>
        <v>66.180000000000007</v>
      </c>
      <c r="O159" s="43">
        <f t="shared" si="91"/>
        <v>66.180000000000007</v>
      </c>
      <c r="P159" s="43">
        <f t="shared" si="91"/>
        <v>66.180000000000007</v>
      </c>
      <c r="Q159" s="43">
        <f t="shared" si="91"/>
        <v>66.180000000000007</v>
      </c>
      <c r="R159" s="43">
        <f t="shared" si="91"/>
        <v>66.180000000000007</v>
      </c>
      <c r="S159" s="43">
        <f t="shared" si="91"/>
        <v>66.180000000000007</v>
      </c>
      <c r="T159" s="43">
        <f t="shared" si="91"/>
        <v>66.180000000000007</v>
      </c>
      <c r="U159" s="43">
        <f t="shared" si="91"/>
        <v>66.180000000000007</v>
      </c>
      <c r="V159" s="43">
        <f t="shared" si="91"/>
        <v>66.180000000000007</v>
      </c>
      <c r="W159" s="43">
        <f t="shared" si="91"/>
        <v>66.180000000000007</v>
      </c>
      <c r="X159" s="43">
        <f t="shared" si="91"/>
        <v>66.180000000000007</v>
      </c>
      <c r="Y159" s="43">
        <f t="shared" si="91"/>
        <v>66.180000000000007</v>
      </c>
      <c r="Z159" s="43">
        <f t="shared" si="91"/>
        <v>66.180000000000007</v>
      </c>
      <c r="AA159" s="43">
        <f t="shared" si="91"/>
        <v>66.180000000000007</v>
      </c>
    </row>
    <row r="160" spans="1:27" ht="12.75" hidden="1" customHeight="1" outlineLevel="1" x14ac:dyDescent="0.2">
      <c r="A160" s="92" t="s">
        <v>2399</v>
      </c>
      <c r="B160" s="62" t="s">
        <v>81</v>
      </c>
      <c r="C160" s="42" t="s">
        <v>77</v>
      </c>
      <c r="D160" s="43">
        <v>4.6100000000000003</v>
      </c>
      <c r="E160" s="43">
        <v>4.6100000000000003</v>
      </c>
      <c r="F160" s="43">
        <v>4.6100000000000003</v>
      </c>
      <c r="G160" s="43">
        <v>4.6100000000000003</v>
      </c>
      <c r="H160" s="43">
        <v>4.6100000000000003</v>
      </c>
      <c r="I160" s="43">
        <v>4.6100000000000003</v>
      </c>
      <c r="J160" s="43">
        <v>4.6100000000000003</v>
      </c>
      <c r="K160" s="43">
        <v>4.6100000000000003</v>
      </c>
      <c r="L160" s="43">
        <v>4.6100000000000003</v>
      </c>
      <c r="M160" s="43">
        <v>4.6100000000000003</v>
      </c>
      <c r="N160" s="43">
        <v>4.6100000000000003</v>
      </c>
      <c r="O160" s="43">
        <v>4.6100000000000003</v>
      </c>
      <c r="P160" s="43">
        <v>4.6100000000000003</v>
      </c>
      <c r="Q160" s="43">
        <v>4.6100000000000003</v>
      </c>
      <c r="R160" s="43">
        <v>4.6100000000000003</v>
      </c>
      <c r="S160" s="43">
        <v>4.6100000000000003</v>
      </c>
      <c r="T160" s="43">
        <v>4.6100000000000003</v>
      </c>
      <c r="U160" s="43">
        <v>4.6100000000000003</v>
      </c>
      <c r="V160" s="43">
        <v>4.6100000000000003</v>
      </c>
      <c r="W160" s="43">
        <v>4.6100000000000003</v>
      </c>
      <c r="X160" s="43">
        <v>4.6100000000000003</v>
      </c>
      <c r="Y160" s="43">
        <v>4.6100000000000003</v>
      </c>
      <c r="Z160" s="43">
        <v>4.6100000000000003</v>
      </c>
      <c r="AA160" s="43">
        <v>4.6100000000000003</v>
      </c>
    </row>
    <row r="161" spans="1:27" ht="12.75" hidden="1" customHeight="1" outlineLevel="1" x14ac:dyDescent="0.2">
      <c r="A161" s="92" t="s">
        <v>2400</v>
      </c>
      <c r="B161" s="62" t="s">
        <v>79</v>
      </c>
      <c r="C161" s="42" t="s">
        <v>77</v>
      </c>
      <c r="D161" s="43">
        <f>$D$11</f>
        <v>216.36</v>
      </c>
      <c r="E161" s="43">
        <f t="shared" ref="E161:AA161" si="92">$D$11</f>
        <v>216.36</v>
      </c>
      <c r="F161" s="43">
        <f t="shared" si="92"/>
        <v>216.36</v>
      </c>
      <c r="G161" s="43">
        <f t="shared" si="92"/>
        <v>216.36</v>
      </c>
      <c r="H161" s="43">
        <f t="shared" si="92"/>
        <v>216.36</v>
      </c>
      <c r="I161" s="43">
        <f t="shared" si="92"/>
        <v>216.36</v>
      </c>
      <c r="J161" s="43">
        <f t="shared" si="92"/>
        <v>216.36</v>
      </c>
      <c r="K161" s="43">
        <f t="shared" si="92"/>
        <v>216.36</v>
      </c>
      <c r="L161" s="43">
        <f t="shared" si="92"/>
        <v>216.36</v>
      </c>
      <c r="M161" s="43">
        <f t="shared" si="92"/>
        <v>216.36</v>
      </c>
      <c r="N161" s="43">
        <f t="shared" si="92"/>
        <v>216.36</v>
      </c>
      <c r="O161" s="43">
        <f t="shared" si="92"/>
        <v>216.36</v>
      </c>
      <c r="P161" s="43">
        <f t="shared" si="92"/>
        <v>216.36</v>
      </c>
      <c r="Q161" s="43">
        <f t="shared" si="92"/>
        <v>216.36</v>
      </c>
      <c r="R161" s="43">
        <f t="shared" si="92"/>
        <v>216.36</v>
      </c>
      <c r="S161" s="43">
        <f t="shared" si="92"/>
        <v>216.36</v>
      </c>
      <c r="T161" s="43">
        <f t="shared" si="92"/>
        <v>216.36</v>
      </c>
      <c r="U161" s="43">
        <f t="shared" si="92"/>
        <v>216.36</v>
      </c>
      <c r="V161" s="43">
        <f t="shared" si="92"/>
        <v>216.36</v>
      </c>
      <c r="W161" s="43">
        <f t="shared" si="92"/>
        <v>216.36</v>
      </c>
      <c r="X161" s="43">
        <f t="shared" si="92"/>
        <v>216.36</v>
      </c>
      <c r="Y161" s="43">
        <f t="shared" si="92"/>
        <v>216.36</v>
      </c>
      <c r="Z161" s="43">
        <f t="shared" si="92"/>
        <v>216.36</v>
      </c>
      <c r="AA161" s="43">
        <f t="shared" si="92"/>
        <v>216.36</v>
      </c>
    </row>
    <row r="162" spans="1:27" ht="12.75" customHeight="1" collapsed="1" x14ac:dyDescent="0.2">
      <c r="A162" s="93"/>
      <c r="B162" s="94" t="s">
        <v>385</v>
      </c>
      <c r="C162" s="95"/>
      <c r="D162" s="96"/>
      <c r="E162" s="96"/>
      <c r="F162" s="96"/>
      <c r="G162" s="96"/>
      <c r="I162" s="38"/>
    </row>
    <row r="163" spans="1:27" ht="12.75" customHeight="1" x14ac:dyDescent="0.2">
      <c r="A163" s="93"/>
      <c r="B163" s="94" t="s">
        <v>385</v>
      </c>
      <c r="C163" s="95"/>
      <c r="D163" s="96"/>
      <c r="E163" s="96"/>
      <c r="F163" s="96"/>
      <c r="G163" s="96"/>
      <c r="I163" s="38"/>
    </row>
    <row r="164" spans="1:27" x14ac:dyDescent="0.2">
      <c r="A164" s="171" t="s">
        <v>386</v>
      </c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3"/>
    </row>
    <row r="165" spans="1:27" ht="27" customHeight="1" x14ac:dyDescent="0.2">
      <c r="A165" s="25" t="s">
        <v>62</v>
      </c>
      <c r="B165" s="26" t="s">
        <v>203</v>
      </c>
      <c r="C165" s="25" t="s">
        <v>204</v>
      </c>
      <c r="D165" s="26" t="s">
        <v>205</v>
      </c>
      <c r="E165" s="26" t="s">
        <v>206</v>
      </c>
      <c r="F165" s="26" t="s">
        <v>207</v>
      </c>
      <c r="G165" s="26" t="s">
        <v>208</v>
      </c>
      <c r="H165" s="26" t="s">
        <v>209</v>
      </c>
      <c r="I165" s="26" t="s">
        <v>210</v>
      </c>
      <c r="J165" s="26" t="s">
        <v>211</v>
      </c>
      <c r="K165" s="26" t="s">
        <v>212</v>
      </c>
      <c r="L165" s="26" t="s">
        <v>213</v>
      </c>
      <c r="M165" s="26" t="s">
        <v>214</v>
      </c>
      <c r="N165" s="26" t="s">
        <v>215</v>
      </c>
      <c r="O165" s="26" t="s">
        <v>216</v>
      </c>
      <c r="P165" s="26" t="s">
        <v>217</v>
      </c>
      <c r="Q165" s="26" t="s">
        <v>218</v>
      </c>
      <c r="R165" s="26" t="s">
        <v>219</v>
      </c>
      <c r="S165" s="26" t="s">
        <v>220</v>
      </c>
      <c r="T165" s="26" t="s">
        <v>221</v>
      </c>
      <c r="U165" s="26" t="s">
        <v>222</v>
      </c>
      <c r="V165" s="26" t="s">
        <v>223</v>
      </c>
      <c r="W165" s="26" t="s">
        <v>224</v>
      </c>
      <c r="X165" s="26" t="s">
        <v>225</v>
      </c>
      <c r="Y165" s="26" t="s">
        <v>226</v>
      </c>
      <c r="Z165" s="26" t="s">
        <v>227</v>
      </c>
      <c r="AA165" s="26" t="s">
        <v>228</v>
      </c>
    </row>
    <row r="166" spans="1:27" x14ac:dyDescent="0.2">
      <c r="A166" s="91" t="s">
        <v>2401</v>
      </c>
      <c r="B166" s="27" t="str">
        <f>"01"&amp;"."&amp;$B$801&amp;"."&amp;$B$802</f>
        <v>01.03.2023</v>
      </c>
      <c r="C166" s="83" t="s">
        <v>74</v>
      </c>
      <c r="D166" s="84">
        <f>ROUND(((D167+D168+D170+D169)/1000),5)</f>
        <v>1.61554</v>
      </c>
      <c r="E166" s="84">
        <f>ROUND(((E167+E168+E170+E169)/1000),5)</f>
        <v>1.50709</v>
      </c>
      <c r="F166" s="84">
        <f>ROUND(((F167+F168+F170+F169)/1000),5)</f>
        <v>1.4805900000000001</v>
      </c>
      <c r="G166" s="84">
        <f t="shared" ref="G166:AA166" si="93">ROUND(((G167+G168+G170+G169)/1000),5)</f>
        <v>1.4729699999999999</v>
      </c>
      <c r="H166" s="84">
        <f t="shared" si="93"/>
        <v>1.5163899999999999</v>
      </c>
      <c r="I166" s="84">
        <f t="shared" si="93"/>
        <v>1.70322</v>
      </c>
      <c r="J166" s="84">
        <f t="shared" si="93"/>
        <v>1.8611800000000001</v>
      </c>
      <c r="K166" s="84">
        <f t="shared" si="93"/>
        <v>2.0796800000000002</v>
      </c>
      <c r="L166" s="84">
        <f t="shared" si="93"/>
        <v>2.1637</v>
      </c>
      <c r="M166" s="84">
        <f t="shared" si="93"/>
        <v>2.2513700000000001</v>
      </c>
      <c r="N166" s="84">
        <f t="shared" si="93"/>
        <v>2.2622399999999998</v>
      </c>
      <c r="O166" s="84">
        <f t="shared" si="93"/>
        <v>2.2355800000000001</v>
      </c>
      <c r="P166" s="84">
        <f t="shared" si="93"/>
        <v>2.2112099999999999</v>
      </c>
      <c r="Q166" s="84">
        <f t="shared" si="93"/>
        <v>2.21279</v>
      </c>
      <c r="R166" s="84">
        <f t="shared" si="93"/>
        <v>2.1616900000000001</v>
      </c>
      <c r="S166" s="84">
        <f t="shared" si="93"/>
        <v>2.1480299999999999</v>
      </c>
      <c r="T166" s="84">
        <f t="shared" si="93"/>
        <v>2.13029</v>
      </c>
      <c r="U166" s="84">
        <f t="shared" si="93"/>
        <v>2.1244100000000001</v>
      </c>
      <c r="V166" s="84">
        <f t="shared" si="93"/>
        <v>2.1535299999999999</v>
      </c>
      <c r="W166" s="84">
        <f t="shared" si="93"/>
        <v>2.1584300000000001</v>
      </c>
      <c r="X166" s="84">
        <f t="shared" si="93"/>
        <v>2.16208</v>
      </c>
      <c r="Y166" s="84">
        <f t="shared" si="93"/>
        <v>2.0961699999999999</v>
      </c>
      <c r="Z166" s="84">
        <f t="shared" si="93"/>
        <v>1.9518800000000001</v>
      </c>
      <c r="AA166" s="84">
        <f t="shared" si="93"/>
        <v>1.8494900000000001</v>
      </c>
    </row>
    <row r="167" spans="1:27" ht="12.75" hidden="1" customHeight="1" outlineLevel="1" x14ac:dyDescent="0.2">
      <c r="A167" s="92" t="s">
        <v>2402</v>
      </c>
      <c r="B167" s="62" t="s">
        <v>231</v>
      </c>
      <c r="C167" s="42" t="s">
        <v>77</v>
      </c>
      <c r="D167" s="43">
        <v>1281.45</v>
      </c>
      <c r="E167" s="43">
        <v>1173</v>
      </c>
      <c r="F167" s="43">
        <v>1146.5</v>
      </c>
      <c r="G167" s="43">
        <v>1138.8800000000001</v>
      </c>
      <c r="H167" s="43">
        <v>1182.3</v>
      </c>
      <c r="I167" s="43">
        <v>1369.13</v>
      </c>
      <c r="J167" s="43">
        <v>1527.09</v>
      </c>
      <c r="K167" s="43">
        <v>1745.59</v>
      </c>
      <c r="L167" s="43">
        <v>1829.61</v>
      </c>
      <c r="M167" s="43">
        <v>1917.28</v>
      </c>
      <c r="N167" s="43">
        <v>1928.15</v>
      </c>
      <c r="O167" s="43">
        <v>1901.49</v>
      </c>
      <c r="P167" s="43">
        <v>1877.12</v>
      </c>
      <c r="Q167" s="43">
        <v>1878.7</v>
      </c>
      <c r="R167" s="43">
        <v>1827.6</v>
      </c>
      <c r="S167" s="43">
        <v>1813.94</v>
      </c>
      <c r="T167" s="43">
        <v>1796.2</v>
      </c>
      <c r="U167" s="43">
        <v>1790.32</v>
      </c>
      <c r="V167" s="43">
        <v>1819.44</v>
      </c>
      <c r="W167" s="43">
        <v>1824.34</v>
      </c>
      <c r="X167" s="43">
        <v>1827.99</v>
      </c>
      <c r="Y167" s="43">
        <v>1762.08</v>
      </c>
      <c r="Z167" s="43">
        <v>1617.79</v>
      </c>
      <c r="AA167" s="43">
        <v>1515.4</v>
      </c>
    </row>
    <row r="168" spans="1:27" ht="12.75" hidden="1" customHeight="1" outlineLevel="1" x14ac:dyDescent="0.2">
      <c r="A168" s="92" t="s">
        <v>2403</v>
      </c>
      <c r="B168" s="62" t="s">
        <v>88</v>
      </c>
      <c r="C168" s="42" t="s">
        <v>77</v>
      </c>
      <c r="D168" s="43">
        <v>113.12</v>
      </c>
      <c r="E168" s="43">
        <f>$D$168</f>
        <v>113.12</v>
      </c>
      <c r="F168" s="43">
        <f t="shared" ref="F168:AA168" si="94">$D$168</f>
        <v>113.12</v>
      </c>
      <c r="G168" s="43">
        <f t="shared" si="94"/>
        <v>113.12</v>
      </c>
      <c r="H168" s="43">
        <f t="shared" si="94"/>
        <v>113.12</v>
      </c>
      <c r="I168" s="43">
        <f t="shared" si="94"/>
        <v>113.12</v>
      </c>
      <c r="J168" s="43">
        <f t="shared" si="94"/>
        <v>113.12</v>
      </c>
      <c r="K168" s="43">
        <f t="shared" si="94"/>
        <v>113.12</v>
      </c>
      <c r="L168" s="43">
        <f t="shared" si="94"/>
        <v>113.12</v>
      </c>
      <c r="M168" s="43">
        <f t="shared" si="94"/>
        <v>113.12</v>
      </c>
      <c r="N168" s="43">
        <f t="shared" si="94"/>
        <v>113.12</v>
      </c>
      <c r="O168" s="43">
        <f t="shared" si="94"/>
        <v>113.12</v>
      </c>
      <c r="P168" s="43">
        <f t="shared" si="94"/>
        <v>113.12</v>
      </c>
      <c r="Q168" s="43">
        <f t="shared" si="94"/>
        <v>113.12</v>
      </c>
      <c r="R168" s="43">
        <f t="shared" si="94"/>
        <v>113.12</v>
      </c>
      <c r="S168" s="43">
        <f t="shared" si="94"/>
        <v>113.12</v>
      </c>
      <c r="T168" s="43">
        <f t="shared" si="94"/>
        <v>113.12</v>
      </c>
      <c r="U168" s="43">
        <f t="shared" si="94"/>
        <v>113.12</v>
      </c>
      <c r="V168" s="43">
        <f t="shared" si="94"/>
        <v>113.12</v>
      </c>
      <c r="W168" s="43">
        <f t="shared" si="94"/>
        <v>113.12</v>
      </c>
      <c r="X168" s="43">
        <f t="shared" si="94"/>
        <v>113.12</v>
      </c>
      <c r="Y168" s="43">
        <f t="shared" si="94"/>
        <v>113.12</v>
      </c>
      <c r="Z168" s="43">
        <f t="shared" si="94"/>
        <v>113.12</v>
      </c>
      <c r="AA168" s="43">
        <f t="shared" si="94"/>
        <v>113.12</v>
      </c>
    </row>
    <row r="169" spans="1:27" ht="12.75" hidden="1" customHeight="1" outlineLevel="1" x14ac:dyDescent="0.2">
      <c r="A169" s="92" t="s">
        <v>2404</v>
      </c>
      <c r="B169" s="62" t="s">
        <v>81</v>
      </c>
      <c r="C169" s="42" t="s">
        <v>77</v>
      </c>
      <c r="D169" s="43">
        <v>4.6100000000000003</v>
      </c>
      <c r="E169" s="43">
        <v>4.6100000000000003</v>
      </c>
      <c r="F169" s="43">
        <v>4.6100000000000003</v>
      </c>
      <c r="G169" s="43">
        <v>4.6100000000000003</v>
      </c>
      <c r="H169" s="43">
        <v>4.6100000000000003</v>
      </c>
      <c r="I169" s="43">
        <v>4.6100000000000003</v>
      </c>
      <c r="J169" s="43">
        <v>4.6100000000000003</v>
      </c>
      <c r="K169" s="43">
        <v>4.6100000000000003</v>
      </c>
      <c r="L169" s="43">
        <v>4.6100000000000003</v>
      </c>
      <c r="M169" s="43">
        <v>4.6100000000000003</v>
      </c>
      <c r="N169" s="43">
        <v>4.6100000000000003</v>
      </c>
      <c r="O169" s="43">
        <v>4.6100000000000003</v>
      </c>
      <c r="P169" s="43">
        <v>4.6100000000000003</v>
      </c>
      <c r="Q169" s="43">
        <v>4.6100000000000003</v>
      </c>
      <c r="R169" s="43">
        <v>4.6100000000000003</v>
      </c>
      <c r="S169" s="43">
        <v>4.6100000000000003</v>
      </c>
      <c r="T169" s="43">
        <v>4.6100000000000003</v>
      </c>
      <c r="U169" s="43">
        <v>4.6100000000000003</v>
      </c>
      <c r="V169" s="43">
        <v>4.6100000000000003</v>
      </c>
      <c r="W169" s="43">
        <v>4.6100000000000003</v>
      </c>
      <c r="X169" s="43">
        <v>4.6100000000000003</v>
      </c>
      <c r="Y169" s="43">
        <v>4.6100000000000003</v>
      </c>
      <c r="Z169" s="43">
        <v>4.6100000000000003</v>
      </c>
      <c r="AA169" s="43">
        <v>4.6100000000000003</v>
      </c>
    </row>
    <row r="170" spans="1:27" ht="12.75" hidden="1" customHeight="1" outlineLevel="1" x14ac:dyDescent="0.2">
      <c r="A170" s="92" t="s">
        <v>2405</v>
      </c>
      <c r="B170" s="62" t="s">
        <v>79</v>
      </c>
      <c r="C170" s="42" t="s">
        <v>77</v>
      </c>
      <c r="D170" s="43">
        <f>$D$11</f>
        <v>216.36</v>
      </c>
      <c r="E170" s="43">
        <f t="shared" ref="E170:AA170" si="95">$D$11</f>
        <v>216.36</v>
      </c>
      <c r="F170" s="43">
        <f t="shared" si="95"/>
        <v>216.36</v>
      </c>
      <c r="G170" s="43">
        <f t="shared" si="95"/>
        <v>216.36</v>
      </c>
      <c r="H170" s="43">
        <f t="shared" si="95"/>
        <v>216.36</v>
      </c>
      <c r="I170" s="43">
        <f t="shared" si="95"/>
        <v>216.36</v>
      </c>
      <c r="J170" s="43">
        <f t="shared" si="95"/>
        <v>216.36</v>
      </c>
      <c r="K170" s="43">
        <f t="shared" si="95"/>
        <v>216.36</v>
      </c>
      <c r="L170" s="43">
        <f t="shared" si="95"/>
        <v>216.36</v>
      </c>
      <c r="M170" s="43">
        <f t="shared" si="95"/>
        <v>216.36</v>
      </c>
      <c r="N170" s="43">
        <f t="shared" si="95"/>
        <v>216.36</v>
      </c>
      <c r="O170" s="43">
        <f t="shared" si="95"/>
        <v>216.36</v>
      </c>
      <c r="P170" s="43">
        <f t="shared" si="95"/>
        <v>216.36</v>
      </c>
      <c r="Q170" s="43">
        <f t="shared" si="95"/>
        <v>216.36</v>
      </c>
      <c r="R170" s="43">
        <f t="shared" si="95"/>
        <v>216.36</v>
      </c>
      <c r="S170" s="43">
        <f t="shared" si="95"/>
        <v>216.36</v>
      </c>
      <c r="T170" s="43">
        <f t="shared" si="95"/>
        <v>216.36</v>
      </c>
      <c r="U170" s="43">
        <f t="shared" si="95"/>
        <v>216.36</v>
      </c>
      <c r="V170" s="43">
        <f t="shared" si="95"/>
        <v>216.36</v>
      </c>
      <c r="W170" s="43">
        <f t="shared" si="95"/>
        <v>216.36</v>
      </c>
      <c r="X170" s="43">
        <f t="shared" si="95"/>
        <v>216.36</v>
      </c>
      <c r="Y170" s="43">
        <f t="shared" si="95"/>
        <v>216.36</v>
      </c>
      <c r="Z170" s="43">
        <f t="shared" si="95"/>
        <v>216.36</v>
      </c>
      <c r="AA170" s="43">
        <f t="shared" si="95"/>
        <v>216.36</v>
      </c>
    </row>
    <row r="171" spans="1:27" collapsed="1" x14ac:dyDescent="0.2">
      <c r="A171" s="91" t="s">
        <v>2406</v>
      </c>
      <c r="B171" s="27" t="str">
        <f>"02"&amp;"."&amp;$B$801&amp;"."&amp;$B$802</f>
        <v>02.03.2023</v>
      </c>
      <c r="C171" s="83" t="s">
        <v>74</v>
      </c>
      <c r="D171" s="84">
        <f>ROUND(((D172+D173+D175+D174)/1000),5)</f>
        <v>1.5349299999999999</v>
      </c>
      <c r="E171" s="84">
        <f>ROUND(((E172+E173+E175+E174)/1000),5)</f>
        <v>1.47254</v>
      </c>
      <c r="F171" s="84">
        <f>ROUND(((F172+F173+F175+F174)/1000),5)</f>
        <v>1.45486</v>
      </c>
      <c r="G171" s="84">
        <f t="shared" ref="G171:AA171" si="96">ROUND(((G172+G173+G175+G174)/1000),5)</f>
        <v>1.46959</v>
      </c>
      <c r="H171" s="84">
        <f t="shared" si="96"/>
        <v>1.54857</v>
      </c>
      <c r="I171" s="84">
        <f t="shared" si="96"/>
        <v>1.7629999999999999</v>
      </c>
      <c r="J171" s="84">
        <f t="shared" si="96"/>
        <v>1.9103399999999999</v>
      </c>
      <c r="K171" s="84">
        <f t="shared" si="96"/>
        <v>2.0312299999999999</v>
      </c>
      <c r="L171" s="84">
        <f t="shared" si="96"/>
        <v>2.1455799999999998</v>
      </c>
      <c r="M171" s="84">
        <f t="shared" si="96"/>
        <v>2.15598</v>
      </c>
      <c r="N171" s="84">
        <f t="shared" si="96"/>
        <v>2.17096</v>
      </c>
      <c r="O171" s="84">
        <f t="shared" si="96"/>
        <v>2.2288600000000001</v>
      </c>
      <c r="P171" s="84">
        <f t="shared" si="96"/>
        <v>2.2092800000000001</v>
      </c>
      <c r="Q171" s="84">
        <f t="shared" si="96"/>
        <v>2.2108300000000001</v>
      </c>
      <c r="R171" s="84">
        <f t="shared" si="96"/>
        <v>2.2048899999999998</v>
      </c>
      <c r="S171" s="84">
        <f t="shared" si="96"/>
        <v>2.1586099999999999</v>
      </c>
      <c r="T171" s="84">
        <f t="shared" si="96"/>
        <v>2.1185700000000001</v>
      </c>
      <c r="U171" s="84">
        <f t="shared" si="96"/>
        <v>2.1161099999999999</v>
      </c>
      <c r="V171" s="84">
        <f t="shared" si="96"/>
        <v>2.1606299999999998</v>
      </c>
      <c r="W171" s="84">
        <f t="shared" si="96"/>
        <v>2.2134999999999998</v>
      </c>
      <c r="X171" s="84">
        <f t="shared" si="96"/>
        <v>2.1730999999999998</v>
      </c>
      <c r="Y171" s="84">
        <f t="shared" si="96"/>
        <v>2.11</v>
      </c>
      <c r="Z171" s="84">
        <f t="shared" si="96"/>
        <v>2.00474</v>
      </c>
      <c r="AA171" s="84">
        <f t="shared" si="96"/>
        <v>1.92031</v>
      </c>
    </row>
    <row r="172" spans="1:27" ht="12.75" hidden="1" customHeight="1" outlineLevel="1" x14ac:dyDescent="0.2">
      <c r="A172" s="92" t="s">
        <v>2407</v>
      </c>
      <c r="B172" s="62" t="s">
        <v>231</v>
      </c>
      <c r="C172" s="42" t="s">
        <v>77</v>
      </c>
      <c r="D172" s="43">
        <v>1200.8399999999999</v>
      </c>
      <c r="E172" s="43">
        <v>1138.45</v>
      </c>
      <c r="F172" s="43">
        <v>1120.77</v>
      </c>
      <c r="G172" s="43">
        <v>1135.5</v>
      </c>
      <c r="H172" s="43">
        <v>1214.48</v>
      </c>
      <c r="I172" s="43">
        <v>1428.91</v>
      </c>
      <c r="J172" s="43">
        <v>1576.25</v>
      </c>
      <c r="K172" s="43">
        <v>1697.14</v>
      </c>
      <c r="L172" s="43">
        <v>1811.49</v>
      </c>
      <c r="M172" s="43">
        <v>1821.89</v>
      </c>
      <c r="N172" s="43">
        <v>1836.87</v>
      </c>
      <c r="O172" s="43">
        <v>1894.77</v>
      </c>
      <c r="P172" s="43">
        <v>1875.19</v>
      </c>
      <c r="Q172" s="43">
        <v>1876.74</v>
      </c>
      <c r="R172" s="43">
        <v>1870.8</v>
      </c>
      <c r="S172" s="43">
        <v>1824.52</v>
      </c>
      <c r="T172" s="43">
        <v>1784.48</v>
      </c>
      <c r="U172" s="43">
        <v>1782.02</v>
      </c>
      <c r="V172" s="43">
        <v>1826.54</v>
      </c>
      <c r="W172" s="43">
        <v>1879.41</v>
      </c>
      <c r="X172" s="43">
        <v>1839.01</v>
      </c>
      <c r="Y172" s="43">
        <v>1775.91</v>
      </c>
      <c r="Z172" s="43">
        <v>1670.65</v>
      </c>
      <c r="AA172" s="43">
        <v>1586.22</v>
      </c>
    </row>
    <row r="173" spans="1:27" ht="12.75" hidden="1" customHeight="1" outlineLevel="1" x14ac:dyDescent="0.2">
      <c r="A173" s="92" t="s">
        <v>2408</v>
      </c>
      <c r="B173" s="62" t="s">
        <v>88</v>
      </c>
      <c r="C173" s="42" t="s">
        <v>77</v>
      </c>
      <c r="D173" s="43">
        <f>$D$168</f>
        <v>113.12</v>
      </c>
      <c r="E173" s="43">
        <f>$D$168</f>
        <v>113.12</v>
      </c>
      <c r="F173" s="43">
        <f t="shared" ref="F173:AA173" si="97">$D$168</f>
        <v>113.12</v>
      </c>
      <c r="G173" s="43">
        <f t="shared" si="97"/>
        <v>113.12</v>
      </c>
      <c r="H173" s="43">
        <f t="shared" si="97"/>
        <v>113.12</v>
      </c>
      <c r="I173" s="43">
        <f t="shared" si="97"/>
        <v>113.12</v>
      </c>
      <c r="J173" s="43">
        <f t="shared" si="97"/>
        <v>113.12</v>
      </c>
      <c r="K173" s="43">
        <f t="shared" si="97"/>
        <v>113.12</v>
      </c>
      <c r="L173" s="43">
        <f t="shared" si="97"/>
        <v>113.12</v>
      </c>
      <c r="M173" s="43">
        <f t="shared" si="97"/>
        <v>113.12</v>
      </c>
      <c r="N173" s="43">
        <f t="shared" si="97"/>
        <v>113.12</v>
      </c>
      <c r="O173" s="43">
        <f t="shared" si="97"/>
        <v>113.12</v>
      </c>
      <c r="P173" s="43">
        <f t="shared" si="97"/>
        <v>113.12</v>
      </c>
      <c r="Q173" s="43">
        <f t="shared" si="97"/>
        <v>113.12</v>
      </c>
      <c r="R173" s="43">
        <f t="shared" si="97"/>
        <v>113.12</v>
      </c>
      <c r="S173" s="43">
        <f t="shared" si="97"/>
        <v>113.12</v>
      </c>
      <c r="T173" s="43">
        <f t="shared" si="97"/>
        <v>113.12</v>
      </c>
      <c r="U173" s="43">
        <f t="shared" si="97"/>
        <v>113.12</v>
      </c>
      <c r="V173" s="43">
        <f t="shared" si="97"/>
        <v>113.12</v>
      </c>
      <c r="W173" s="43">
        <f t="shared" si="97"/>
        <v>113.12</v>
      </c>
      <c r="X173" s="43">
        <f t="shared" si="97"/>
        <v>113.12</v>
      </c>
      <c r="Y173" s="43">
        <f t="shared" si="97"/>
        <v>113.12</v>
      </c>
      <c r="Z173" s="43">
        <f t="shared" si="97"/>
        <v>113.12</v>
      </c>
      <c r="AA173" s="43">
        <f t="shared" si="97"/>
        <v>113.12</v>
      </c>
    </row>
    <row r="174" spans="1:27" ht="12.75" hidden="1" customHeight="1" outlineLevel="1" x14ac:dyDescent="0.2">
      <c r="A174" s="92" t="s">
        <v>2409</v>
      </c>
      <c r="B174" s="62" t="s">
        <v>81</v>
      </c>
      <c r="C174" s="42" t="s">
        <v>77</v>
      </c>
      <c r="D174" s="43">
        <v>4.6100000000000003</v>
      </c>
      <c r="E174" s="43">
        <v>4.6100000000000003</v>
      </c>
      <c r="F174" s="43">
        <v>4.6100000000000003</v>
      </c>
      <c r="G174" s="43">
        <v>4.6100000000000003</v>
      </c>
      <c r="H174" s="43">
        <v>4.6100000000000003</v>
      </c>
      <c r="I174" s="43">
        <v>4.6100000000000003</v>
      </c>
      <c r="J174" s="43">
        <v>4.6100000000000003</v>
      </c>
      <c r="K174" s="43">
        <v>4.6100000000000003</v>
      </c>
      <c r="L174" s="43">
        <v>4.6100000000000003</v>
      </c>
      <c r="M174" s="43">
        <v>4.6100000000000003</v>
      </c>
      <c r="N174" s="43">
        <v>4.6100000000000003</v>
      </c>
      <c r="O174" s="43">
        <v>4.6100000000000003</v>
      </c>
      <c r="P174" s="43">
        <v>4.6100000000000003</v>
      </c>
      <c r="Q174" s="43">
        <v>4.6100000000000003</v>
      </c>
      <c r="R174" s="43">
        <v>4.6100000000000003</v>
      </c>
      <c r="S174" s="43">
        <v>4.6100000000000003</v>
      </c>
      <c r="T174" s="43">
        <v>4.6100000000000003</v>
      </c>
      <c r="U174" s="43">
        <v>4.6100000000000003</v>
      </c>
      <c r="V174" s="43">
        <v>4.6100000000000003</v>
      </c>
      <c r="W174" s="43">
        <v>4.6100000000000003</v>
      </c>
      <c r="X174" s="43">
        <v>4.6100000000000003</v>
      </c>
      <c r="Y174" s="43">
        <v>4.6100000000000003</v>
      </c>
      <c r="Z174" s="43">
        <v>4.6100000000000003</v>
      </c>
      <c r="AA174" s="43">
        <v>4.6100000000000003</v>
      </c>
    </row>
    <row r="175" spans="1:27" ht="12.75" hidden="1" customHeight="1" outlineLevel="1" x14ac:dyDescent="0.2">
      <c r="A175" s="92" t="s">
        <v>2410</v>
      </c>
      <c r="B175" s="62" t="s">
        <v>79</v>
      </c>
      <c r="C175" s="42" t="s">
        <v>77</v>
      </c>
      <c r="D175" s="43">
        <f>$D$11</f>
        <v>216.36</v>
      </c>
      <c r="E175" s="43">
        <f t="shared" ref="E175:AA175" si="98">$D$11</f>
        <v>216.36</v>
      </c>
      <c r="F175" s="43">
        <f t="shared" si="98"/>
        <v>216.36</v>
      </c>
      <c r="G175" s="43">
        <f t="shared" si="98"/>
        <v>216.36</v>
      </c>
      <c r="H175" s="43">
        <f t="shared" si="98"/>
        <v>216.36</v>
      </c>
      <c r="I175" s="43">
        <f t="shared" si="98"/>
        <v>216.36</v>
      </c>
      <c r="J175" s="43">
        <f t="shared" si="98"/>
        <v>216.36</v>
      </c>
      <c r="K175" s="43">
        <f t="shared" si="98"/>
        <v>216.36</v>
      </c>
      <c r="L175" s="43">
        <f t="shared" si="98"/>
        <v>216.36</v>
      </c>
      <c r="M175" s="43">
        <f t="shared" si="98"/>
        <v>216.36</v>
      </c>
      <c r="N175" s="43">
        <f t="shared" si="98"/>
        <v>216.36</v>
      </c>
      <c r="O175" s="43">
        <f t="shared" si="98"/>
        <v>216.36</v>
      </c>
      <c r="P175" s="43">
        <f t="shared" si="98"/>
        <v>216.36</v>
      </c>
      <c r="Q175" s="43">
        <f t="shared" si="98"/>
        <v>216.36</v>
      </c>
      <c r="R175" s="43">
        <f t="shared" si="98"/>
        <v>216.36</v>
      </c>
      <c r="S175" s="43">
        <f t="shared" si="98"/>
        <v>216.36</v>
      </c>
      <c r="T175" s="43">
        <f t="shared" si="98"/>
        <v>216.36</v>
      </c>
      <c r="U175" s="43">
        <f t="shared" si="98"/>
        <v>216.36</v>
      </c>
      <c r="V175" s="43">
        <f t="shared" si="98"/>
        <v>216.36</v>
      </c>
      <c r="W175" s="43">
        <f t="shared" si="98"/>
        <v>216.36</v>
      </c>
      <c r="X175" s="43">
        <f t="shared" si="98"/>
        <v>216.36</v>
      </c>
      <c r="Y175" s="43">
        <f t="shared" si="98"/>
        <v>216.36</v>
      </c>
      <c r="Z175" s="43">
        <f t="shared" si="98"/>
        <v>216.36</v>
      </c>
      <c r="AA175" s="43">
        <f t="shared" si="98"/>
        <v>216.36</v>
      </c>
    </row>
    <row r="176" spans="1:27" ht="12.75" customHeight="1" collapsed="1" x14ac:dyDescent="0.2">
      <c r="A176" s="91" t="s">
        <v>2411</v>
      </c>
      <c r="B176" s="27" t="str">
        <f>"03"&amp;"."&amp;$B$801&amp;"."&amp;$B$802</f>
        <v>03.03.2023</v>
      </c>
      <c r="C176" s="83" t="s">
        <v>74</v>
      </c>
      <c r="D176" s="84">
        <f>ROUND(((D177+D178+D180+D179)/1000),5)</f>
        <v>1.69746</v>
      </c>
      <c r="E176" s="84">
        <f>ROUND(((E177+E178+E180+E179)/1000),5)</f>
        <v>1.5153700000000001</v>
      </c>
      <c r="F176" s="84">
        <f>ROUND(((F177+F178+F180+F179)/1000),5)</f>
        <v>1.46563</v>
      </c>
      <c r="G176" s="84">
        <f t="shared" ref="G176:AA176" si="99">ROUND(((G177+G178+G180+G179)/1000),5)</f>
        <v>1.46716</v>
      </c>
      <c r="H176" s="84">
        <f t="shared" si="99"/>
        <v>1.5322800000000001</v>
      </c>
      <c r="I176" s="84">
        <f t="shared" si="99"/>
        <v>1.8054300000000001</v>
      </c>
      <c r="J176" s="84">
        <f t="shared" si="99"/>
        <v>1.9363600000000001</v>
      </c>
      <c r="K176" s="84">
        <f t="shared" si="99"/>
        <v>2.0438900000000002</v>
      </c>
      <c r="L176" s="84">
        <f t="shared" si="99"/>
        <v>2.1473900000000001</v>
      </c>
      <c r="M176" s="84">
        <f t="shared" si="99"/>
        <v>2.1598299999999999</v>
      </c>
      <c r="N176" s="84">
        <f t="shared" si="99"/>
        <v>2.1714699999999998</v>
      </c>
      <c r="O176" s="84">
        <f t="shared" si="99"/>
        <v>2.2229199999999998</v>
      </c>
      <c r="P176" s="84">
        <f t="shared" si="99"/>
        <v>2.1967400000000001</v>
      </c>
      <c r="Q176" s="84">
        <f t="shared" si="99"/>
        <v>2.1993800000000001</v>
      </c>
      <c r="R176" s="84">
        <f t="shared" si="99"/>
        <v>2.1900499999999998</v>
      </c>
      <c r="S176" s="84">
        <f t="shared" si="99"/>
        <v>2.15421</v>
      </c>
      <c r="T176" s="84">
        <f t="shared" si="99"/>
        <v>2.1158100000000002</v>
      </c>
      <c r="U176" s="84">
        <f t="shared" si="99"/>
        <v>2.1160600000000001</v>
      </c>
      <c r="V176" s="84">
        <f t="shared" si="99"/>
        <v>2.1497099999999998</v>
      </c>
      <c r="W176" s="84">
        <f t="shared" si="99"/>
        <v>2.2145899999999998</v>
      </c>
      <c r="X176" s="84">
        <f t="shared" si="99"/>
        <v>2.16099</v>
      </c>
      <c r="Y176" s="84">
        <f t="shared" si="99"/>
        <v>2.1072700000000002</v>
      </c>
      <c r="Z176" s="84">
        <f t="shared" si="99"/>
        <v>1.9539800000000001</v>
      </c>
      <c r="AA176" s="84">
        <f t="shared" si="99"/>
        <v>1.8823000000000001</v>
      </c>
    </row>
    <row r="177" spans="1:27" ht="12.75" hidden="1" customHeight="1" outlineLevel="1" x14ac:dyDescent="0.2">
      <c r="A177" s="92" t="s">
        <v>2412</v>
      </c>
      <c r="B177" s="62" t="s">
        <v>231</v>
      </c>
      <c r="C177" s="42" t="s">
        <v>77</v>
      </c>
      <c r="D177" s="43">
        <v>1363.37</v>
      </c>
      <c r="E177" s="43">
        <v>1181.28</v>
      </c>
      <c r="F177" s="43">
        <v>1131.54</v>
      </c>
      <c r="G177" s="43">
        <v>1133.07</v>
      </c>
      <c r="H177" s="43">
        <v>1198.19</v>
      </c>
      <c r="I177" s="43">
        <v>1471.34</v>
      </c>
      <c r="J177" s="43">
        <v>1602.27</v>
      </c>
      <c r="K177" s="43">
        <v>1709.8</v>
      </c>
      <c r="L177" s="43">
        <v>1813.3</v>
      </c>
      <c r="M177" s="43">
        <v>1825.74</v>
      </c>
      <c r="N177" s="43">
        <v>1837.38</v>
      </c>
      <c r="O177" s="43">
        <v>1888.83</v>
      </c>
      <c r="P177" s="43">
        <v>1862.65</v>
      </c>
      <c r="Q177" s="43">
        <v>1865.29</v>
      </c>
      <c r="R177" s="43">
        <v>1855.96</v>
      </c>
      <c r="S177" s="43">
        <v>1820.12</v>
      </c>
      <c r="T177" s="43">
        <v>1781.72</v>
      </c>
      <c r="U177" s="43">
        <v>1781.97</v>
      </c>
      <c r="V177" s="43">
        <v>1815.62</v>
      </c>
      <c r="W177" s="43">
        <v>1880.5</v>
      </c>
      <c r="X177" s="43">
        <v>1826.9</v>
      </c>
      <c r="Y177" s="43">
        <v>1773.18</v>
      </c>
      <c r="Z177" s="43">
        <v>1619.89</v>
      </c>
      <c r="AA177" s="43">
        <v>1548.21</v>
      </c>
    </row>
    <row r="178" spans="1:27" ht="12.75" hidden="1" customHeight="1" outlineLevel="1" x14ac:dyDescent="0.2">
      <c r="A178" s="92" t="s">
        <v>2413</v>
      </c>
      <c r="B178" s="62" t="s">
        <v>88</v>
      </c>
      <c r="C178" s="42" t="s">
        <v>77</v>
      </c>
      <c r="D178" s="43">
        <f>$D$168</f>
        <v>113.12</v>
      </c>
      <c r="E178" s="43">
        <f>$D$168</f>
        <v>113.12</v>
      </c>
      <c r="F178" s="43">
        <f t="shared" ref="F178:AA178" si="100">$D$168</f>
        <v>113.12</v>
      </c>
      <c r="G178" s="43">
        <f t="shared" si="100"/>
        <v>113.12</v>
      </c>
      <c r="H178" s="43">
        <f t="shared" si="100"/>
        <v>113.12</v>
      </c>
      <c r="I178" s="43">
        <f t="shared" si="100"/>
        <v>113.12</v>
      </c>
      <c r="J178" s="43">
        <f t="shared" si="100"/>
        <v>113.12</v>
      </c>
      <c r="K178" s="43">
        <f t="shared" si="100"/>
        <v>113.12</v>
      </c>
      <c r="L178" s="43">
        <f t="shared" si="100"/>
        <v>113.12</v>
      </c>
      <c r="M178" s="43">
        <f t="shared" si="100"/>
        <v>113.12</v>
      </c>
      <c r="N178" s="43">
        <f t="shared" si="100"/>
        <v>113.12</v>
      </c>
      <c r="O178" s="43">
        <f t="shared" si="100"/>
        <v>113.12</v>
      </c>
      <c r="P178" s="43">
        <f t="shared" si="100"/>
        <v>113.12</v>
      </c>
      <c r="Q178" s="43">
        <f t="shared" si="100"/>
        <v>113.12</v>
      </c>
      <c r="R178" s="43">
        <f t="shared" si="100"/>
        <v>113.12</v>
      </c>
      <c r="S178" s="43">
        <f t="shared" si="100"/>
        <v>113.12</v>
      </c>
      <c r="T178" s="43">
        <f t="shared" si="100"/>
        <v>113.12</v>
      </c>
      <c r="U178" s="43">
        <f t="shared" si="100"/>
        <v>113.12</v>
      </c>
      <c r="V178" s="43">
        <f t="shared" si="100"/>
        <v>113.12</v>
      </c>
      <c r="W178" s="43">
        <f t="shared" si="100"/>
        <v>113.12</v>
      </c>
      <c r="X178" s="43">
        <f t="shared" si="100"/>
        <v>113.12</v>
      </c>
      <c r="Y178" s="43">
        <f t="shared" si="100"/>
        <v>113.12</v>
      </c>
      <c r="Z178" s="43">
        <f t="shared" si="100"/>
        <v>113.12</v>
      </c>
      <c r="AA178" s="43">
        <f t="shared" si="100"/>
        <v>113.12</v>
      </c>
    </row>
    <row r="179" spans="1:27" ht="12.75" hidden="1" customHeight="1" outlineLevel="1" x14ac:dyDescent="0.2">
      <c r="A179" s="92" t="s">
        <v>2414</v>
      </c>
      <c r="B179" s="62" t="s">
        <v>81</v>
      </c>
      <c r="C179" s="42" t="s">
        <v>77</v>
      </c>
      <c r="D179" s="43">
        <v>4.6100000000000003</v>
      </c>
      <c r="E179" s="43">
        <v>4.6100000000000003</v>
      </c>
      <c r="F179" s="43">
        <v>4.6100000000000003</v>
      </c>
      <c r="G179" s="43">
        <v>4.6100000000000003</v>
      </c>
      <c r="H179" s="43">
        <v>4.6100000000000003</v>
      </c>
      <c r="I179" s="43">
        <v>4.6100000000000003</v>
      </c>
      <c r="J179" s="43">
        <v>4.6100000000000003</v>
      </c>
      <c r="K179" s="43">
        <v>4.6100000000000003</v>
      </c>
      <c r="L179" s="43">
        <v>4.6100000000000003</v>
      </c>
      <c r="M179" s="43">
        <v>4.6100000000000003</v>
      </c>
      <c r="N179" s="43">
        <v>4.6100000000000003</v>
      </c>
      <c r="O179" s="43">
        <v>4.6100000000000003</v>
      </c>
      <c r="P179" s="43">
        <v>4.6100000000000003</v>
      </c>
      <c r="Q179" s="43">
        <v>4.6100000000000003</v>
      </c>
      <c r="R179" s="43">
        <v>4.6100000000000003</v>
      </c>
      <c r="S179" s="43">
        <v>4.6100000000000003</v>
      </c>
      <c r="T179" s="43">
        <v>4.6100000000000003</v>
      </c>
      <c r="U179" s="43">
        <v>4.6100000000000003</v>
      </c>
      <c r="V179" s="43">
        <v>4.6100000000000003</v>
      </c>
      <c r="W179" s="43">
        <v>4.6100000000000003</v>
      </c>
      <c r="X179" s="43">
        <v>4.6100000000000003</v>
      </c>
      <c r="Y179" s="43">
        <v>4.6100000000000003</v>
      </c>
      <c r="Z179" s="43">
        <v>4.6100000000000003</v>
      </c>
      <c r="AA179" s="43">
        <v>4.6100000000000003</v>
      </c>
    </row>
    <row r="180" spans="1:27" ht="12.75" hidden="1" customHeight="1" outlineLevel="1" x14ac:dyDescent="0.2">
      <c r="A180" s="92" t="s">
        <v>2415</v>
      </c>
      <c r="B180" s="62" t="s">
        <v>79</v>
      </c>
      <c r="C180" s="42" t="s">
        <v>77</v>
      </c>
      <c r="D180" s="43">
        <f>$D$11</f>
        <v>216.36</v>
      </c>
      <c r="E180" s="43">
        <f t="shared" ref="E180:AA180" si="101">$D$11</f>
        <v>216.36</v>
      </c>
      <c r="F180" s="43">
        <f t="shared" si="101"/>
        <v>216.36</v>
      </c>
      <c r="G180" s="43">
        <f t="shared" si="101"/>
        <v>216.36</v>
      </c>
      <c r="H180" s="43">
        <f t="shared" si="101"/>
        <v>216.36</v>
      </c>
      <c r="I180" s="43">
        <f t="shared" si="101"/>
        <v>216.36</v>
      </c>
      <c r="J180" s="43">
        <f t="shared" si="101"/>
        <v>216.36</v>
      </c>
      <c r="K180" s="43">
        <f t="shared" si="101"/>
        <v>216.36</v>
      </c>
      <c r="L180" s="43">
        <f t="shared" si="101"/>
        <v>216.36</v>
      </c>
      <c r="M180" s="43">
        <f t="shared" si="101"/>
        <v>216.36</v>
      </c>
      <c r="N180" s="43">
        <f t="shared" si="101"/>
        <v>216.36</v>
      </c>
      <c r="O180" s="43">
        <f t="shared" si="101"/>
        <v>216.36</v>
      </c>
      <c r="P180" s="43">
        <f t="shared" si="101"/>
        <v>216.36</v>
      </c>
      <c r="Q180" s="43">
        <f t="shared" si="101"/>
        <v>216.36</v>
      </c>
      <c r="R180" s="43">
        <f t="shared" si="101"/>
        <v>216.36</v>
      </c>
      <c r="S180" s="43">
        <f t="shared" si="101"/>
        <v>216.36</v>
      </c>
      <c r="T180" s="43">
        <f t="shared" si="101"/>
        <v>216.36</v>
      </c>
      <c r="U180" s="43">
        <f t="shared" si="101"/>
        <v>216.36</v>
      </c>
      <c r="V180" s="43">
        <f t="shared" si="101"/>
        <v>216.36</v>
      </c>
      <c r="W180" s="43">
        <f t="shared" si="101"/>
        <v>216.36</v>
      </c>
      <c r="X180" s="43">
        <f t="shared" si="101"/>
        <v>216.36</v>
      </c>
      <c r="Y180" s="43">
        <f t="shared" si="101"/>
        <v>216.36</v>
      </c>
      <c r="Z180" s="43">
        <f t="shared" si="101"/>
        <v>216.36</v>
      </c>
      <c r="AA180" s="43">
        <f t="shared" si="101"/>
        <v>216.36</v>
      </c>
    </row>
    <row r="181" spans="1:27" ht="12.75" customHeight="1" collapsed="1" x14ac:dyDescent="0.2">
      <c r="A181" s="91" t="s">
        <v>2416</v>
      </c>
      <c r="B181" s="27" t="str">
        <f>"04"&amp;"."&amp;$B$801&amp;"."&amp;$B$802</f>
        <v>04.03.2023</v>
      </c>
      <c r="C181" s="83" t="s">
        <v>74</v>
      </c>
      <c r="D181" s="84">
        <f>ROUND(((D182+D183+D185+D184)/1000),5)</f>
        <v>1.8936200000000001</v>
      </c>
      <c r="E181" s="84">
        <f>ROUND(((E182+E183+E185+E184)/1000),5)</f>
        <v>1.8056000000000001</v>
      </c>
      <c r="F181" s="84">
        <f>ROUND(((F182+F183+F185+F184)/1000),5)</f>
        <v>1.6587099999999999</v>
      </c>
      <c r="G181" s="84">
        <f t="shared" ref="G181:AA181" si="102">ROUND(((G182+G183+G185+G184)/1000),5)</f>
        <v>1.6175299999999999</v>
      </c>
      <c r="H181" s="84">
        <f t="shared" si="102"/>
        <v>1.6783699999999999</v>
      </c>
      <c r="I181" s="84">
        <f t="shared" si="102"/>
        <v>1.81277</v>
      </c>
      <c r="J181" s="84">
        <f t="shared" si="102"/>
        <v>1.8454999999999999</v>
      </c>
      <c r="K181" s="84">
        <f t="shared" si="102"/>
        <v>1.90326</v>
      </c>
      <c r="L181" s="84">
        <f t="shared" si="102"/>
        <v>2.0453100000000002</v>
      </c>
      <c r="M181" s="84">
        <f t="shared" si="102"/>
        <v>2.1316700000000002</v>
      </c>
      <c r="N181" s="84">
        <f t="shared" si="102"/>
        <v>2.1660599999999999</v>
      </c>
      <c r="O181" s="84">
        <f t="shared" si="102"/>
        <v>2.17435</v>
      </c>
      <c r="P181" s="84">
        <f t="shared" si="102"/>
        <v>2.1688299999999998</v>
      </c>
      <c r="Q181" s="84">
        <f t="shared" si="102"/>
        <v>2.1632400000000001</v>
      </c>
      <c r="R181" s="84">
        <f t="shared" si="102"/>
        <v>2.1256300000000001</v>
      </c>
      <c r="S181" s="84">
        <f t="shared" si="102"/>
        <v>2.1212300000000002</v>
      </c>
      <c r="T181" s="84">
        <f t="shared" si="102"/>
        <v>2.11808</v>
      </c>
      <c r="U181" s="84">
        <f t="shared" si="102"/>
        <v>2.1341399999999999</v>
      </c>
      <c r="V181" s="84">
        <f t="shared" si="102"/>
        <v>2.1678099999999998</v>
      </c>
      <c r="W181" s="84">
        <f t="shared" si="102"/>
        <v>2.17543</v>
      </c>
      <c r="X181" s="84">
        <f t="shared" si="102"/>
        <v>2.1812299999999998</v>
      </c>
      <c r="Y181" s="84">
        <f t="shared" si="102"/>
        <v>2.1442299999999999</v>
      </c>
      <c r="Z181" s="84">
        <f t="shared" si="102"/>
        <v>1.9782299999999999</v>
      </c>
      <c r="AA181" s="84">
        <f t="shared" si="102"/>
        <v>1.90899</v>
      </c>
    </row>
    <row r="182" spans="1:27" ht="12.75" hidden="1" customHeight="1" outlineLevel="1" x14ac:dyDescent="0.2">
      <c r="A182" s="92" t="s">
        <v>2417</v>
      </c>
      <c r="B182" s="62" t="s">
        <v>231</v>
      </c>
      <c r="C182" s="42" t="s">
        <v>77</v>
      </c>
      <c r="D182" s="43">
        <v>1559.53</v>
      </c>
      <c r="E182" s="43">
        <v>1471.51</v>
      </c>
      <c r="F182" s="43">
        <v>1324.62</v>
      </c>
      <c r="G182" s="43">
        <v>1283.44</v>
      </c>
      <c r="H182" s="43">
        <v>1344.28</v>
      </c>
      <c r="I182" s="43">
        <v>1478.68</v>
      </c>
      <c r="J182" s="43">
        <v>1511.41</v>
      </c>
      <c r="K182" s="43">
        <v>1569.17</v>
      </c>
      <c r="L182" s="43">
        <v>1711.22</v>
      </c>
      <c r="M182" s="43">
        <v>1797.58</v>
      </c>
      <c r="N182" s="43">
        <v>1831.97</v>
      </c>
      <c r="O182" s="43">
        <v>1840.26</v>
      </c>
      <c r="P182" s="43">
        <v>1834.74</v>
      </c>
      <c r="Q182" s="43">
        <v>1829.15</v>
      </c>
      <c r="R182" s="43">
        <v>1791.54</v>
      </c>
      <c r="S182" s="43">
        <v>1787.14</v>
      </c>
      <c r="T182" s="43">
        <v>1783.99</v>
      </c>
      <c r="U182" s="43">
        <v>1800.05</v>
      </c>
      <c r="V182" s="43">
        <v>1833.72</v>
      </c>
      <c r="W182" s="43">
        <v>1841.34</v>
      </c>
      <c r="X182" s="43">
        <v>1847.14</v>
      </c>
      <c r="Y182" s="43">
        <v>1810.14</v>
      </c>
      <c r="Z182" s="43">
        <v>1644.14</v>
      </c>
      <c r="AA182" s="43">
        <v>1574.9</v>
      </c>
    </row>
    <row r="183" spans="1:27" ht="12.75" hidden="1" customHeight="1" outlineLevel="1" x14ac:dyDescent="0.2">
      <c r="A183" s="92" t="s">
        <v>2418</v>
      </c>
      <c r="B183" s="62" t="s">
        <v>88</v>
      </c>
      <c r="C183" s="42" t="s">
        <v>77</v>
      </c>
      <c r="D183" s="43">
        <f>$D$168</f>
        <v>113.12</v>
      </c>
      <c r="E183" s="43">
        <f>$D$168</f>
        <v>113.12</v>
      </c>
      <c r="F183" s="43">
        <f t="shared" ref="F183:AA183" si="103">$D$168</f>
        <v>113.12</v>
      </c>
      <c r="G183" s="43">
        <f t="shared" si="103"/>
        <v>113.12</v>
      </c>
      <c r="H183" s="43">
        <f t="shared" si="103"/>
        <v>113.12</v>
      </c>
      <c r="I183" s="43">
        <f t="shared" si="103"/>
        <v>113.12</v>
      </c>
      <c r="J183" s="43">
        <f t="shared" si="103"/>
        <v>113.12</v>
      </c>
      <c r="K183" s="43">
        <f t="shared" si="103"/>
        <v>113.12</v>
      </c>
      <c r="L183" s="43">
        <f t="shared" si="103"/>
        <v>113.12</v>
      </c>
      <c r="M183" s="43">
        <f t="shared" si="103"/>
        <v>113.12</v>
      </c>
      <c r="N183" s="43">
        <f t="shared" si="103"/>
        <v>113.12</v>
      </c>
      <c r="O183" s="43">
        <f t="shared" si="103"/>
        <v>113.12</v>
      </c>
      <c r="P183" s="43">
        <f t="shared" si="103"/>
        <v>113.12</v>
      </c>
      <c r="Q183" s="43">
        <f t="shared" si="103"/>
        <v>113.12</v>
      </c>
      <c r="R183" s="43">
        <f t="shared" si="103"/>
        <v>113.12</v>
      </c>
      <c r="S183" s="43">
        <f t="shared" si="103"/>
        <v>113.12</v>
      </c>
      <c r="T183" s="43">
        <f t="shared" si="103"/>
        <v>113.12</v>
      </c>
      <c r="U183" s="43">
        <f t="shared" si="103"/>
        <v>113.12</v>
      </c>
      <c r="V183" s="43">
        <f t="shared" si="103"/>
        <v>113.12</v>
      </c>
      <c r="W183" s="43">
        <f t="shared" si="103"/>
        <v>113.12</v>
      </c>
      <c r="X183" s="43">
        <f t="shared" si="103"/>
        <v>113.12</v>
      </c>
      <c r="Y183" s="43">
        <f t="shared" si="103"/>
        <v>113.12</v>
      </c>
      <c r="Z183" s="43">
        <f t="shared" si="103"/>
        <v>113.12</v>
      </c>
      <c r="AA183" s="43">
        <f t="shared" si="103"/>
        <v>113.12</v>
      </c>
    </row>
    <row r="184" spans="1:27" ht="12.75" hidden="1" customHeight="1" outlineLevel="1" x14ac:dyDescent="0.2">
      <c r="A184" s="92" t="s">
        <v>2419</v>
      </c>
      <c r="B184" s="62" t="s">
        <v>81</v>
      </c>
      <c r="C184" s="42" t="s">
        <v>77</v>
      </c>
      <c r="D184" s="43">
        <v>4.6100000000000003</v>
      </c>
      <c r="E184" s="43">
        <v>4.6100000000000003</v>
      </c>
      <c r="F184" s="43">
        <v>4.6100000000000003</v>
      </c>
      <c r="G184" s="43">
        <v>4.6100000000000003</v>
      </c>
      <c r="H184" s="43">
        <v>4.6100000000000003</v>
      </c>
      <c r="I184" s="43">
        <v>4.6100000000000003</v>
      </c>
      <c r="J184" s="43">
        <v>4.6100000000000003</v>
      </c>
      <c r="K184" s="43">
        <v>4.6100000000000003</v>
      </c>
      <c r="L184" s="43">
        <v>4.6100000000000003</v>
      </c>
      <c r="M184" s="43">
        <v>4.6100000000000003</v>
      </c>
      <c r="N184" s="43">
        <v>4.6100000000000003</v>
      </c>
      <c r="O184" s="43">
        <v>4.6100000000000003</v>
      </c>
      <c r="P184" s="43">
        <v>4.6100000000000003</v>
      </c>
      <c r="Q184" s="43">
        <v>4.6100000000000003</v>
      </c>
      <c r="R184" s="43">
        <v>4.6100000000000003</v>
      </c>
      <c r="S184" s="43">
        <v>4.6100000000000003</v>
      </c>
      <c r="T184" s="43">
        <v>4.6100000000000003</v>
      </c>
      <c r="U184" s="43">
        <v>4.6100000000000003</v>
      </c>
      <c r="V184" s="43">
        <v>4.6100000000000003</v>
      </c>
      <c r="W184" s="43">
        <v>4.6100000000000003</v>
      </c>
      <c r="X184" s="43">
        <v>4.6100000000000003</v>
      </c>
      <c r="Y184" s="43">
        <v>4.6100000000000003</v>
      </c>
      <c r="Z184" s="43">
        <v>4.6100000000000003</v>
      </c>
      <c r="AA184" s="43">
        <v>4.6100000000000003</v>
      </c>
    </row>
    <row r="185" spans="1:27" ht="12.75" hidden="1" customHeight="1" outlineLevel="1" x14ac:dyDescent="0.2">
      <c r="A185" s="92" t="s">
        <v>2420</v>
      </c>
      <c r="B185" s="62" t="s">
        <v>79</v>
      </c>
      <c r="C185" s="42" t="s">
        <v>77</v>
      </c>
      <c r="D185" s="43">
        <f>$D$11</f>
        <v>216.36</v>
      </c>
      <c r="E185" s="43">
        <f t="shared" ref="E185:AA185" si="104">$D$11</f>
        <v>216.36</v>
      </c>
      <c r="F185" s="43">
        <f t="shared" si="104"/>
        <v>216.36</v>
      </c>
      <c r="G185" s="43">
        <f t="shared" si="104"/>
        <v>216.36</v>
      </c>
      <c r="H185" s="43">
        <f t="shared" si="104"/>
        <v>216.36</v>
      </c>
      <c r="I185" s="43">
        <f t="shared" si="104"/>
        <v>216.36</v>
      </c>
      <c r="J185" s="43">
        <f t="shared" si="104"/>
        <v>216.36</v>
      </c>
      <c r="K185" s="43">
        <f t="shared" si="104"/>
        <v>216.36</v>
      </c>
      <c r="L185" s="43">
        <f t="shared" si="104"/>
        <v>216.36</v>
      </c>
      <c r="M185" s="43">
        <f t="shared" si="104"/>
        <v>216.36</v>
      </c>
      <c r="N185" s="43">
        <f t="shared" si="104"/>
        <v>216.36</v>
      </c>
      <c r="O185" s="43">
        <f t="shared" si="104"/>
        <v>216.36</v>
      </c>
      <c r="P185" s="43">
        <f t="shared" si="104"/>
        <v>216.36</v>
      </c>
      <c r="Q185" s="43">
        <f t="shared" si="104"/>
        <v>216.36</v>
      </c>
      <c r="R185" s="43">
        <f t="shared" si="104"/>
        <v>216.36</v>
      </c>
      <c r="S185" s="43">
        <f t="shared" si="104"/>
        <v>216.36</v>
      </c>
      <c r="T185" s="43">
        <f t="shared" si="104"/>
        <v>216.36</v>
      </c>
      <c r="U185" s="43">
        <f t="shared" si="104"/>
        <v>216.36</v>
      </c>
      <c r="V185" s="43">
        <f t="shared" si="104"/>
        <v>216.36</v>
      </c>
      <c r="W185" s="43">
        <f t="shared" si="104"/>
        <v>216.36</v>
      </c>
      <c r="X185" s="43">
        <f t="shared" si="104"/>
        <v>216.36</v>
      </c>
      <c r="Y185" s="43">
        <f t="shared" si="104"/>
        <v>216.36</v>
      </c>
      <c r="Z185" s="43">
        <f t="shared" si="104"/>
        <v>216.36</v>
      </c>
      <c r="AA185" s="43">
        <f t="shared" si="104"/>
        <v>216.36</v>
      </c>
    </row>
    <row r="186" spans="1:27" ht="12.75" customHeight="1" collapsed="1" x14ac:dyDescent="0.2">
      <c r="A186" s="91" t="s">
        <v>2421</v>
      </c>
      <c r="B186" s="27" t="str">
        <f>"05"&amp;"."&amp;$B$801&amp;"."&amp;$B$802</f>
        <v>05.03.2023</v>
      </c>
      <c r="C186" s="83" t="s">
        <v>74</v>
      </c>
      <c r="D186" s="84">
        <f>ROUND(((D187+D188+D190+D189)/1000),5)</f>
        <v>1.83927</v>
      </c>
      <c r="E186" s="84">
        <f>ROUND(((E187+E188+E190+E189)/1000),5)</f>
        <v>1.7172700000000001</v>
      </c>
      <c r="F186" s="84">
        <f>ROUND(((F187+F188+F190+F189)/1000),5)</f>
        <v>1.5871599999999999</v>
      </c>
      <c r="G186" s="84">
        <f t="shared" ref="G186:AA186" si="105">ROUND(((G187+G188+G190+G189)/1000),5)</f>
        <v>1.5556399999999999</v>
      </c>
      <c r="H186" s="84">
        <f t="shared" si="105"/>
        <v>1.6191</v>
      </c>
      <c r="I186" s="84">
        <f t="shared" si="105"/>
        <v>1.7188300000000001</v>
      </c>
      <c r="J186" s="84">
        <f t="shared" si="105"/>
        <v>1.73475</v>
      </c>
      <c r="K186" s="84">
        <f t="shared" si="105"/>
        <v>1.83511</v>
      </c>
      <c r="L186" s="84">
        <f t="shared" si="105"/>
        <v>1.93357</v>
      </c>
      <c r="M186" s="84">
        <f t="shared" si="105"/>
        <v>2.11063</v>
      </c>
      <c r="N186" s="84">
        <f t="shared" si="105"/>
        <v>2.1596500000000001</v>
      </c>
      <c r="O186" s="84">
        <f t="shared" si="105"/>
        <v>2.1726800000000002</v>
      </c>
      <c r="P186" s="84">
        <f t="shared" si="105"/>
        <v>2.1694499999999999</v>
      </c>
      <c r="Q186" s="84">
        <f t="shared" si="105"/>
        <v>2.16736</v>
      </c>
      <c r="R186" s="84">
        <f t="shared" si="105"/>
        <v>2.1350099999999999</v>
      </c>
      <c r="S186" s="84">
        <f t="shared" si="105"/>
        <v>2.1364700000000001</v>
      </c>
      <c r="T186" s="84">
        <f t="shared" si="105"/>
        <v>2.1354899999999999</v>
      </c>
      <c r="U186" s="84">
        <f t="shared" si="105"/>
        <v>2.15184</v>
      </c>
      <c r="V186" s="84">
        <f t="shared" si="105"/>
        <v>2.1983600000000001</v>
      </c>
      <c r="W186" s="84">
        <f t="shared" si="105"/>
        <v>2.1943199999999998</v>
      </c>
      <c r="X186" s="84">
        <f t="shared" si="105"/>
        <v>2.2043200000000001</v>
      </c>
      <c r="Y186" s="84">
        <f t="shared" si="105"/>
        <v>2.16608</v>
      </c>
      <c r="Z186" s="84">
        <f t="shared" si="105"/>
        <v>2.0164599999999999</v>
      </c>
      <c r="AA186" s="84">
        <f t="shared" si="105"/>
        <v>1.93207</v>
      </c>
    </row>
    <row r="187" spans="1:27" ht="12.75" hidden="1" customHeight="1" outlineLevel="1" x14ac:dyDescent="0.2">
      <c r="A187" s="92" t="s">
        <v>2422</v>
      </c>
      <c r="B187" s="62" t="s">
        <v>231</v>
      </c>
      <c r="C187" s="42" t="s">
        <v>77</v>
      </c>
      <c r="D187" s="43">
        <v>1505.18</v>
      </c>
      <c r="E187" s="43">
        <v>1383.18</v>
      </c>
      <c r="F187" s="43">
        <v>1253.07</v>
      </c>
      <c r="G187" s="43">
        <v>1221.55</v>
      </c>
      <c r="H187" s="43">
        <v>1285.01</v>
      </c>
      <c r="I187" s="43">
        <v>1384.74</v>
      </c>
      <c r="J187" s="43">
        <v>1400.66</v>
      </c>
      <c r="K187" s="43">
        <v>1501.02</v>
      </c>
      <c r="L187" s="43">
        <v>1599.48</v>
      </c>
      <c r="M187" s="43">
        <v>1776.54</v>
      </c>
      <c r="N187" s="43">
        <v>1825.56</v>
      </c>
      <c r="O187" s="43">
        <v>1838.59</v>
      </c>
      <c r="P187" s="43">
        <v>1835.36</v>
      </c>
      <c r="Q187" s="43">
        <v>1833.27</v>
      </c>
      <c r="R187" s="43">
        <v>1800.92</v>
      </c>
      <c r="S187" s="43">
        <v>1802.38</v>
      </c>
      <c r="T187" s="43">
        <v>1801.4</v>
      </c>
      <c r="U187" s="43">
        <v>1817.75</v>
      </c>
      <c r="V187" s="43">
        <v>1864.27</v>
      </c>
      <c r="W187" s="43">
        <v>1860.23</v>
      </c>
      <c r="X187" s="43">
        <v>1870.23</v>
      </c>
      <c r="Y187" s="43">
        <v>1831.99</v>
      </c>
      <c r="Z187" s="43">
        <v>1682.37</v>
      </c>
      <c r="AA187" s="43">
        <v>1597.98</v>
      </c>
    </row>
    <row r="188" spans="1:27" ht="12.75" hidden="1" customHeight="1" outlineLevel="1" x14ac:dyDescent="0.2">
      <c r="A188" s="92" t="s">
        <v>2423</v>
      </c>
      <c r="B188" s="62" t="s">
        <v>88</v>
      </c>
      <c r="C188" s="42" t="s">
        <v>77</v>
      </c>
      <c r="D188" s="43">
        <f>$D$168</f>
        <v>113.12</v>
      </c>
      <c r="E188" s="43">
        <f>$D$168</f>
        <v>113.12</v>
      </c>
      <c r="F188" s="43">
        <f t="shared" ref="F188:AA188" si="106">$D$168</f>
        <v>113.12</v>
      </c>
      <c r="G188" s="43">
        <f t="shared" si="106"/>
        <v>113.12</v>
      </c>
      <c r="H188" s="43">
        <f t="shared" si="106"/>
        <v>113.12</v>
      </c>
      <c r="I188" s="43">
        <f t="shared" si="106"/>
        <v>113.12</v>
      </c>
      <c r="J188" s="43">
        <f t="shared" si="106"/>
        <v>113.12</v>
      </c>
      <c r="K188" s="43">
        <f t="shared" si="106"/>
        <v>113.12</v>
      </c>
      <c r="L188" s="43">
        <f t="shared" si="106"/>
        <v>113.12</v>
      </c>
      <c r="M188" s="43">
        <f t="shared" si="106"/>
        <v>113.12</v>
      </c>
      <c r="N188" s="43">
        <f t="shared" si="106"/>
        <v>113.12</v>
      </c>
      <c r="O188" s="43">
        <f t="shared" si="106"/>
        <v>113.12</v>
      </c>
      <c r="P188" s="43">
        <f t="shared" si="106"/>
        <v>113.12</v>
      </c>
      <c r="Q188" s="43">
        <f t="shared" si="106"/>
        <v>113.12</v>
      </c>
      <c r="R188" s="43">
        <f t="shared" si="106"/>
        <v>113.12</v>
      </c>
      <c r="S188" s="43">
        <f t="shared" si="106"/>
        <v>113.12</v>
      </c>
      <c r="T188" s="43">
        <f t="shared" si="106"/>
        <v>113.12</v>
      </c>
      <c r="U188" s="43">
        <f t="shared" si="106"/>
        <v>113.12</v>
      </c>
      <c r="V188" s="43">
        <f t="shared" si="106"/>
        <v>113.12</v>
      </c>
      <c r="W188" s="43">
        <f t="shared" si="106"/>
        <v>113.12</v>
      </c>
      <c r="X188" s="43">
        <f t="shared" si="106"/>
        <v>113.12</v>
      </c>
      <c r="Y188" s="43">
        <f t="shared" si="106"/>
        <v>113.12</v>
      </c>
      <c r="Z188" s="43">
        <f t="shared" si="106"/>
        <v>113.12</v>
      </c>
      <c r="AA188" s="43">
        <f t="shared" si="106"/>
        <v>113.12</v>
      </c>
    </row>
    <row r="189" spans="1:27" ht="12.75" hidden="1" customHeight="1" outlineLevel="1" x14ac:dyDescent="0.2">
      <c r="A189" s="92" t="s">
        <v>2424</v>
      </c>
      <c r="B189" s="62" t="s">
        <v>81</v>
      </c>
      <c r="C189" s="42" t="s">
        <v>77</v>
      </c>
      <c r="D189" s="43">
        <v>4.6100000000000003</v>
      </c>
      <c r="E189" s="43">
        <v>4.6100000000000003</v>
      </c>
      <c r="F189" s="43">
        <v>4.6100000000000003</v>
      </c>
      <c r="G189" s="43">
        <v>4.6100000000000003</v>
      </c>
      <c r="H189" s="43">
        <v>4.6100000000000003</v>
      </c>
      <c r="I189" s="43">
        <v>4.6100000000000003</v>
      </c>
      <c r="J189" s="43">
        <v>4.6100000000000003</v>
      </c>
      <c r="K189" s="43">
        <v>4.6100000000000003</v>
      </c>
      <c r="L189" s="43">
        <v>4.6100000000000003</v>
      </c>
      <c r="M189" s="43">
        <v>4.6100000000000003</v>
      </c>
      <c r="N189" s="43">
        <v>4.6100000000000003</v>
      </c>
      <c r="O189" s="43">
        <v>4.6100000000000003</v>
      </c>
      <c r="P189" s="43">
        <v>4.6100000000000003</v>
      </c>
      <c r="Q189" s="43">
        <v>4.6100000000000003</v>
      </c>
      <c r="R189" s="43">
        <v>4.6100000000000003</v>
      </c>
      <c r="S189" s="43">
        <v>4.6100000000000003</v>
      </c>
      <c r="T189" s="43">
        <v>4.6100000000000003</v>
      </c>
      <c r="U189" s="43">
        <v>4.6100000000000003</v>
      </c>
      <c r="V189" s="43">
        <v>4.6100000000000003</v>
      </c>
      <c r="W189" s="43">
        <v>4.6100000000000003</v>
      </c>
      <c r="X189" s="43">
        <v>4.6100000000000003</v>
      </c>
      <c r="Y189" s="43">
        <v>4.6100000000000003</v>
      </c>
      <c r="Z189" s="43">
        <v>4.6100000000000003</v>
      </c>
      <c r="AA189" s="43">
        <v>4.6100000000000003</v>
      </c>
    </row>
    <row r="190" spans="1:27" ht="12.75" hidden="1" customHeight="1" outlineLevel="1" x14ac:dyDescent="0.2">
      <c r="A190" s="92" t="s">
        <v>2425</v>
      </c>
      <c r="B190" s="62" t="s">
        <v>79</v>
      </c>
      <c r="C190" s="42" t="s">
        <v>77</v>
      </c>
      <c r="D190" s="43">
        <f>$D$11</f>
        <v>216.36</v>
      </c>
      <c r="E190" s="43">
        <f t="shared" ref="E190:AA190" si="107">$D$11</f>
        <v>216.36</v>
      </c>
      <c r="F190" s="43">
        <f t="shared" si="107"/>
        <v>216.36</v>
      </c>
      <c r="G190" s="43">
        <f t="shared" si="107"/>
        <v>216.36</v>
      </c>
      <c r="H190" s="43">
        <f t="shared" si="107"/>
        <v>216.36</v>
      </c>
      <c r="I190" s="43">
        <f t="shared" si="107"/>
        <v>216.36</v>
      </c>
      <c r="J190" s="43">
        <f t="shared" si="107"/>
        <v>216.36</v>
      </c>
      <c r="K190" s="43">
        <f t="shared" si="107"/>
        <v>216.36</v>
      </c>
      <c r="L190" s="43">
        <f t="shared" si="107"/>
        <v>216.36</v>
      </c>
      <c r="M190" s="43">
        <f t="shared" si="107"/>
        <v>216.36</v>
      </c>
      <c r="N190" s="43">
        <f t="shared" si="107"/>
        <v>216.36</v>
      </c>
      <c r="O190" s="43">
        <f t="shared" si="107"/>
        <v>216.36</v>
      </c>
      <c r="P190" s="43">
        <f t="shared" si="107"/>
        <v>216.36</v>
      </c>
      <c r="Q190" s="43">
        <f t="shared" si="107"/>
        <v>216.36</v>
      </c>
      <c r="R190" s="43">
        <f t="shared" si="107"/>
        <v>216.36</v>
      </c>
      <c r="S190" s="43">
        <f t="shared" si="107"/>
        <v>216.36</v>
      </c>
      <c r="T190" s="43">
        <f t="shared" si="107"/>
        <v>216.36</v>
      </c>
      <c r="U190" s="43">
        <f t="shared" si="107"/>
        <v>216.36</v>
      </c>
      <c r="V190" s="43">
        <f t="shared" si="107"/>
        <v>216.36</v>
      </c>
      <c r="W190" s="43">
        <f t="shared" si="107"/>
        <v>216.36</v>
      </c>
      <c r="X190" s="43">
        <f t="shared" si="107"/>
        <v>216.36</v>
      </c>
      <c r="Y190" s="43">
        <f t="shared" si="107"/>
        <v>216.36</v>
      </c>
      <c r="Z190" s="43">
        <f t="shared" si="107"/>
        <v>216.36</v>
      </c>
      <c r="AA190" s="43">
        <f t="shared" si="107"/>
        <v>216.36</v>
      </c>
    </row>
    <row r="191" spans="1:27" ht="12.75" customHeight="1" collapsed="1" x14ac:dyDescent="0.2">
      <c r="A191" s="91" t="s">
        <v>2426</v>
      </c>
      <c r="B191" s="27" t="str">
        <f>"06"&amp;"."&amp;$B$801&amp;"."&amp;$B$802</f>
        <v>06.03.2023</v>
      </c>
      <c r="C191" s="83" t="s">
        <v>74</v>
      </c>
      <c r="D191" s="84">
        <f>ROUND(((D192+D193+D195+D194)/1000),5)</f>
        <v>1.8298300000000001</v>
      </c>
      <c r="E191" s="84">
        <f>ROUND(((E192+E193+E195+E194)/1000),5)</f>
        <v>1.6443000000000001</v>
      </c>
      <c r="F191" s="84">
        <f>ROUND(((F192+F193+F195+F194)/1000),5)</f>
        <v>1.5313699999999999</v>
      </c>
      <c r="G191" s="84">
        <f t="shared" ref="G191:AA191" si="108">ROUND(((G192+G193+G195+G194)/1000),5)</f>
        <v>1.5304500000000001</v>
      </c>
      <c r="H191" s="84">
        <f t="shared" si="108"/>
        <v>1.67831</v>
      </c>
      <c r="I191" s="84">
        <f t="shared" si="108"/>
        <v>1.8420399999999999</v>
      </c>
      <c r="J191" s="84">
        <f t="shared" si="108"/>
        <v>1.90865</v>
      </c>
      <c r="K191" s="84">
        <f t="shared" si="108"/>
        <v>2.0328300000000001</v>
      </c>
      <c r="L191" s="84">
        <f t="shared" si="108"/>
        <v>2.1172300000000002</v>
      </c>
      <c r="M191" s="84">
        <f t="shared" si="108"/>
        <v>2.1437900000000001</v>
      </c>
      <c r="N191" s="84">
        <f t="shared" si="108"/>
        <v>2.1976900000000001</v>
      </c>
      <c r="O191" s="84">
        <f t="shared" si="108"/>
        <v>2.17611</v>
      </c>
      <c r="P191" s="84">
        <f t="shared" si="108"/>
        <v>2.14988</v>
      </c>
      <c r="Q191" s="84">
        <f t="shared" si="108"/>
        <v>2.1546599999999998</v>
      </c>
      <c r="R191" s="84">
        <f t="shared" si="108"/>
        <v>2.1483500000000002</v>
      </c>
      <c r="S191" s="84">
        <f t="shared" si="108"/>
        <v>2.1168399999999998</v>
      </c>
      <c r="T191" s="84">
        <f t="shared" si="108"/>
        <v>2.0853600000000001</v>
      </c>
      <c r="U191" s="84">
        <f t="shared" si="108"/>
        <v>2.0863700000000001</v>
      </c>
      <c r="V191" s="84">
        <f t="shared" si="108"/>
        <v>2.1288900000000002</v>
      </c>
      <c r="W191" s="84">
        <f t="shared" si="108"/>
        <v>2.1503299999999999</v>
      </c>
      <c r="X191" s="84">
        <f t="shared" si="108"/>
        <v>2.1189800000000001</v>
      </c>
      <c r="Y191" s="84">
        <f t="shared" si="108"/>
        <v>2.0688499999999999</v>
      </c>
      <c r="Z191" s="84">
        <f t="shared" si="108"/>
        <v>1.93625</v>
      </c>
      <c r="AA191" s="84">
        <f t="shared" si="108"/>
        <v>1.8415600000000001</v>
      </c>
    </row>
    <row r="192" spans="1:27" ht="12.75" hidden="1" customHeight="1" outlineLevel="1" x14ac:dyDescent="0.2">
      <c r="A192" s="92" t="s">
        <v>2427</v>
      </c>
      <c r="B192" s="62" t="s">
        <v>231</v>
      </c>
      <c r="C192" s="42" t="s">
        <v>77</v>
      </c>
      <c r="D192" s="43">
        <v>1495.74</v>
      </c>
      <c r="E192" s="43">
        <v>1310.21</v>
      </c>
      <c r="F192" s="43">
        <v>1197.28</v>
      </c>
      <c r="G192" s="43">
        <v>1196.3599999999999</v>
      </c>
      <c r="H192" s="43">
        <v>1344.22</v>
      </c>
      <c r="I192" s="43">
        <v>1507.95</v>
      </c>
      <c r="J192" s="43">
        <v>1574.56</v>
      </c>
      <c r="K192" s="43">
        <v>1698.74</v>
      </c>
      <c r="L192" s="43">
        <v>1783.14</v>
      </c>
      <c r="M192" s="43">
        <v>1809.7</v>
      </c>
      <c r="N192" s="43">
        <v>1863.6</v>
      </c>
      <c r="O192" s="43">
        <v>1842.02</v>
      </c>
      <c r="P192" s="43">
        <v>1815.79</v>
      </c>
      <c r="Q192" s="43">
        <v>1820.57</v>
      </c>
      <c r="R192" s="43">
        <v>1814.26</v>
      </c>
      <c r="S192" s="43">
        <v>1782.75</v>
      </c>
      <c r="T192" s="43">
        <v>1751.27</v>
      </c>
      <c r="U192" s="43">
        <v>1752.28</v>
      </c>
      <c r="V192" s="43">
        <v>1794.8</v>
      </c>
      <c r="W192" s="43">
        <v>1816.24</v>
      </c>
      <c r="X192" s="43">
        <v>1784.89</v>
      </c>
      <c r="Y192" s="43">
        <v>1734.76</v>
      </c>
      <c r="Z192" s="43">
        <v>1602.16</v>
      </c>
      <c r="AA192" s="43">
        <v>1507.47</v>
      </c>
    </row>
    <row r="193" spans="1:27" ht="12.75" hidden="1" customHeight="1" outlineLevel="1" x14ac:dyDescent="0.2">
      <c r="A193" s="92" t="s">
        <v>2428</v>
      </c>
      <c r="B193" s="62" t="s">
        <v>88</v>
      </c>
      <c r="C193" s="42" t="s">
        <v>77</v>
      </c>
      <c r="D193" s="43">
        <f>$D$168</f>
        <v>113.12</v>
      </c>
      <c r="E193" s="43">
        <f>$D$168</f>
        <v>113.12</v>
      </c>
      <c r="F193" s="43">
        <f t="shared" ref="F193:AA193" si="109">$D$168</f>
        <v>113.12</v>
      </c>
      <c r="G193" s="43">
        <f t="shared" si="109"/>
        <v>113.12</v>
      </c>
      <c r="H193" s="43">
        <f t="shared" si="109"/>
        <v>113.12</v>
      </c>
      <c r="I193" s="43">
        <f t="shared" si="109"/>
        <v>113.12</v>
      </c>
      <c r="J193" s="43">
        <f t="shared" si="109"/>
        <v>113.12</v>
      </c>
      <c r="K193" s="43">
        <f t="shared" si="109"/>
        <v>113.12</v>
      </c>
      <c r="L193" s="43">
        <f t="shared" si="109"/>
        <v>113.12</v>
      </c>
      <c r="M193" s="43">
        <f t="shared" si="109"/>
        <v>113.12</v>
      </c>
      <c r="N193" s="43">
        <f t="shared" si="109"/>
        <v>113.12</v>
      </c>
      <c r="O193" s="43">
        <f t="shared" si="109"/>
        <v>113.12</v>
      </c>
      <c r="P193" s="43">
        <f t="shared" si="109"/>
        <v>113.12</v>
      </c>
      <c r="Q193" s="43">
        <f t="shared" si="109"/>
        <v>113.12</v>
      </c>
      <c r="R193" s="43">
        <f t="shared" si="109"/>
        <v>113.12</v>
      </c>
      <c r="S193" s="43">
        <f t="shared" si="109"/>
        <v>113.12</v>
      </c>
      <c r="T193" s="43">
        <f t="shared" si="109"/>
        <v>113.12</v>
      </c>
      <c r="U193" s="43">
        <f t="shared" si="109"/>
        <v>113.12</v>
      </c>
      <c r="V193" s="43">
        <f t="shared" si="109"/>
        <v>113.12</v>
      </c>
      <c r="W193" s="43">
        <f t="shared" si="109"/>
        <v>113.12</v>
      </c>
      <c r="X193" s="43">
        <f t="shared" si="109"/>
        <v>113.12</v>
      </c>
      <c r="Y193" s="43">
        <f t="shared" si="109"/>
        <v>113.12</v>
      </c>
      <c r="Z193" s="43">
        <f t="shared" si="109"/>
        <v>113.12</v>
      </c>
      <c r="AA193" s="43">
        <f t="shared" si="109"/>
        <v>113.12</v>
      </c>
    </row>
    <row r="194" spans="1:27" ht="12.75" hidden="1" customHeight="1" outlineLevel="1" x14ac:dyDescent="0.2">
      <c r="A194" s="92" t="s">
        <v>2429</v>
      </c>
      <c r="B194" s="62" t="s">
        <v>81</v>
      </c>
      <c r="C194" s="42" t="s">
        <v>77</v>
      </c>
      <c r="D194" s="43">
        <v>4.6100000000000003</v>
      </c>
      <c r="E194" s="43">
        <v>4.6100000000000003</v>
      </c>
      <c r="F194" s="43">
        <v>4.6100000000000003</v>
      </c>
      <c r="G194" s="43">
        <v>4.6100000000000003</v>
      </c>
      <c r="H194" s="43">
        <v>4.6100000000000003</v>
      </c>
      <c r="I194" s="43">
        <v>4.6100000000000003</v>
      </c>
      <c r="J194" s="43">
        <v>4.6100000000000003</v>
      </c>
      <c r="K194" s="43">
        <v>4.6100000000000003</v>
      </c>
      <c r="L194" s="43">
        <v>4.6100000000000003</v>
      </c>
      <c r="M194" s="43">
        <v>4.6100000000000003</v>
      </c>
      <c r="N194" s="43">
        <v>4.6100000000000003</v>
      </c>
      <c r="O194" s="43">
        <v>4.6100000000000003</v>
      </c>
      <c r="P194" s="43">
        <v>4.6100000000000003</v>
      </c>
      <c r="Q194" s="43">
        <v>4.6100000000000003</v>
      </c>
      <c r="R194" s="43">
        <v>4.6100000000000003</v>
      </c>
      <c r="S194" s="43">
        <v>4.6100000000000003</v>
      </c>
      <c r="T194" s="43">
        <v>4.6100000000000003</v>
      </c>
      <c r="U194" s="43">
        <v>4.6100000000000003</v>
      </c>
      <c r="V194" s="43">
        <v>4.6100000000000003</v>
      </c>
      <c r="W194" s="43">
        <v>4.6100000000000003</v>
      </c>
      <c r="X194" s="43">
        <v>4.6100000000000003</v>
      </c>
      <c r="Y194" s="43">
        <v>4.6100000000000003</v>
      </c>
      <c r="Z194" s="43">
        <v>4.6100000000000003</v>
      </c>
      <c r="AA194" s="43">
        <v>4.6100000000000003</v>
      </c>
    </row>
    <row r="195" spans="1:27" ht="12.75" hidden="1" customHeight="1" outlineLevel="1" x14ac:dyDescent="0.2">
      <c r="A195" s="92" t="s">
        <v>2430</v>
      </c>
      <c r="B195" s="62" t="s">
        <v>79</v>
      </c>
      <c r="C195" s="42" t="s">
        <v>77</v>
      </c>
      <c r="D195" s="43">
        <f>$D$11</f>
        <v>216.36</v>
      </c>
      <c r="E195" s="43">
        <f t="shared" ref="E195:AA195" si="110">$D$11</f>
        <v>216.36</v>
      </c>
      <c r="F195" s="43">
        <f t="shared" si="110"/>
        <v>216.36</v>
      </c>
      <c r="G195" s="43">
        <f t="shared" si="110"/>
        <v>216.36</v>
      </c>
      <c r="H195" s="43">
        <f t="shared" si="110"/>
        <v>216.36</v>
      </c>
      <c r="I195" s="43">
        <f t="shared" si="110"/>
        <v>216.36</v>
      </c>
      <c r="J195" s="43">
        <f t="shared" si="110"/>
        <v>216.36</v>
      </c>
      <c r="K195" s="43">
        <f t="shared" si="110"/>
        <v>216.36</v>
      </c>
      <c r="L195" s="43">
        <f t="shared" si="110"/>
        <v>216.36</v>
      </c>
      <c r="M195" s="43">
        <f t="shared" si="110"/>
        <v>216.36</v>
      </c>
      <c r="N195" s="43">
        <f t="shared" si="110"/>
        <v>216.36</v>
      </c>
      <c r="O195" s="43">
        <f t="shared" si="110"/>
        <v>216.36</v>
      </c>
      <c r="P195" s="43">
        <f t="shared" si="110"/>
        <v>216.36</v>
      </c>
      <c r="Q195" s="43">
        <f t="shared" si="110"/>
        <v>216.36</v>
      </c>
      <c r="R195" s="43">
        <f t="shared" si="110"/>
        <v>216.36</v>
      </c>
      <c r="S195" s="43">
        <f t="shared" si="110"/>
        <v>216.36</v>
      </c>
      <c r="T195" s="43">
        <f t="shared" si="110"/>
        <v>216.36</v>
      </c>
      <c r="U195" s="43">
        <f t="shared" si="110"/>
        <v>216.36</v>
      </c>
      <c r="V195" s="43">
        <f t="shared" si="110"/>
        <v>216.36</v>
      </c>
      <c r="W195" s="43">
        <f t="shared" si="110"/>
        <v>216.36</v>
      </c>
      <c r="X195" s="43">
        <f t="shared" si="110"/>
        <v>216.36</v>
      </c>
      <c r="Y195" s="43">
        <f t="shared" si="110"/>
        <v>216.36</v>
      </c>
      <c r="Z195" s="43">
        <f t="shared" si="110"/>
        <v>216.36</v>
      </c>
      <c r="AA195" s="43">
        <f t="shared" si="110"/>
        <v>216.36</v>
      </c>
    </row>
    <row r="196" spans="1:27" ht="12.75" customHeight="1" collapsed="1" x14ac:dyDescent="0.2">
      <c r="A196" s="91" t="s">
        <v>2431</v>
      </c>
      <c r="B196" s="27" t="str">
        <f>"07"&amp;"."&amp;$B$801&amp;"."&amp;$B$802</f>
        <v>07.03.2023</v>
      </c>
      <c r="C196" s="83" t="s">
        <v>74</v>
      </c>
      <c r="D196" s="84">
        <f>ROUND(((D197+D198+D200+D199)/1000),5)</f>
        <v>1.5481400000000001</v>
      </c>
      <c r="E196" s="84">
        <f>ROUND(((E197+E198+E200+E199)/1000),5)</f>
        <v>1.48298</v>
      </c>
      <c r="F196" s="84">
        <f>ROUND(((F197+F198+F200+F199)/1000),5)</f>
        <v>1.4340599999999999</v>
      </c>
      <c r="G196" s="84">
        <f t="shared" ref="G196:AA196" si="111">ROUND(((G197+G198+G200+G199)/1000),5)</f>
        <v>1.4486000000000001</v>
      </c>
      <c r="H196" s="84">
        <f t="shared" si="111"/>
        <v>1.5146500000000001</v>
      </c>
      <c r="I196" s="84">
        <f t="shared" si="111"/>
        <v>1.72879</v>
      </c>
      <c r="J196" s="84">
        <f t="shared" si="111"/>
        <v>1.8699300000000001</v>
      </c>
      <c r="K196" s="84">
        <f t="shared" si="111"/>
        <v>1.9938100000000001</v>
      </c>
      <c r="L196" s="84">
        <f t="shared" si="111"/>
        <v>2.0790899999999999</v>
      </c>
      <c r="M196" s="84">
        <f t="shared" si="111"/>
        <v>2.06115</v>
      </c>
      <c r="N196" s="84">
        <f t="shared" si="111"/>
        <v>2.14073</v>
      </c>
      <c r="O196" s="84">
        <f t="shared" si="111"/>
        <v>2.1695500000000001</v>
      </c>
      <c r="P196" s="84">
        <f t="shared" si="111"/>
        <v>2.1151300000000002</v>
      </c>
      <c r="Q196" s="84">
        <f t="shared" si="111"/>
        <v>2.08738</v>
      </c>
      <c r="R196" s="84">
        <f t="shared" si="111"/>
        <v>2.04834</v>
      </c>
      <c r="S196" s="84">
        <f t="shared" si="111"/>
        <v>2.04087</v>
      </c>
      <c r="T196" s="84">
        <f t="shared" si="111"/>
        <v>2.0619800000000001</v>
      </c>
      <c r="U196" s="84">
        <f t="shared" si="111"/>
        <v>2.04806</v>
      </c>
      <c r="V196" s="84">
        <f t="shared" si="111"/>
        <v>2.0779100000000001</v>
      </c>
      <c r="W196" s="84">
        <f t="shared" si="111"/>
        <v>2.1332200000000001</v>
      </c>
      <c r="X196" s="84">
        <f t="shared" si="111"/>
        <v>2.0921599999999998</v>
      </c>
      <c r="Y196" s="84">
        <f t="shared" si="111"/>
        <v>1.9799599999999999</v>
      </c>
      <c r="Z196" s="84">
        <f t="shared" si="111"/>
        <v>1.92506</v>
      </c>
      <c r="AA196" s="84">
        <f t="shared" si="111"/>
        <v>1.8331999999999999</v>
      </c>
    </row>
    <row r="197" spans="1:27" ht="12.75" hidden="1" customHeight="1" outlineLevel="1" x14ac:dyDescent="0.2">
      <c r="A197" s="92" t="s">
        <v>2432</v>
      </c>
      <c r="B197" s="62" t="s">
        <v>231</v>
      </c>
      <c r="C197" s="42" t="s">
        <v>77</v>
      </c>
      <c r="D197" s="43">
        <v>1214.05</v>
      </c>
      <c r="E197" s="43">
        <v>1148.8900000000001</v>
      </c>
      <c r="F197" s="43">
        <v>1099.97</v>
      </c>
      <c r="G197" s="43">
        <v>1114.51</v>
      </c>
      <c r="H197" s="43">
        <v>1180.56</v>
      </c>
      <c r="I197" s="43">
        <v>1394.7</v>
      </c>
      <c r="J197" s="43">
        <v>1535.84</v>
      </c>
      <c r="K197" s="43">
        <v>1659.72</v>
      </c>
      <c r="L197" s="43">
        <v>1745</v>
      </c>
      <c r="M197" s="43">
        <v>1727.06</v>
      </c>
      <c r="N197" s="43">
        <v>1806.64</v>
      </c>
      <c r="O197" s="43">
        <v>1835.46</v>
      </c>
      <c r="P197" s="43">
        <v>1781.04</v>
      </c>
      <c r="Q197" s="43">
        <v>1753.29</v>
      </c>
      <c r="R197" s="43">
        <v>1714.25</v>
      </c>
      <c r="S197" s="43">
        <v>1706.78</v>
      </c>
      <c r="T197" s="43">
        <v>1727.89</v>
      </c>
      <c r="U197" s="43">
        <v>1713.97</v>
      </c>
      <c r="V197" s="43">
        <v>1743.82</v>
      </c>
      <c r="W197" s="43">
        <v>1799.13</v>
      </c>
      <c r="X197" s="43">
        <v>1758.07</v>
      </c>
      <c r="Y197" s="43">
        <v>1645.87</v>
      </c>
      <c r="Z197" s="43">
        <v>1590.97</v>
      </c>
      <c r="AA197" s="43">
        <v>1499.11</v>
      </c>
    </row>
    <row r="198" spans="1:27" ht="12.75" hidden="1" customHeight="1" outlineLevel="1" x14ac:dyDescent="0.2">
      <c r="A198" s="92" t="s">
        <v>2433</v>
      </c>
      <c r="B198" s="62" t="s">
        <v>88</v>
      </c>
      <c r="C198" s="42" t="s">
        <v>77</v>
      </c>
      <c r="D198" s="43">
        <f>$D$168</f>
        <v>113.12</v>
      </c>
      <c r="E198" s="43">
        <f>$D$168</f>
        <v>113.12</v>
      </c>
      <c r="F198" s="43">
        <f t="shared" ref="F198:AA198" si="112">$D$168</f>
        <v>113.12</v>
      </c>
      <c r="G198" s="43">
        <f t="shared" si="112"/>
        <v>113.12</v>
      </c>
      <c r="H198" s="43">
        <f t="shared" si="112"/>
        <v>113.12</v>
      </c>
      <c r="I198" s="43">
        <f t="shared" si="112"/>
        <v>113.12</v>
      </c>
      <c r="J198" s="43">
        <f t="shared" si="112"/>
        <v>113.12</v>
      </c>
      <c r="K198" s="43">
        <f t="shared" si="112"/>
        <v>113.12</v>
      </c>
      <c r="L198" s="43">
        <f t="shared" si="112"/>
        <v>113.12</v>
      </c>
      <c r="M198" s="43">
        <f t="shared" si="112"/>
        <v>113.12</v>
      </c>
      <c r="N198" s="43">
        <f t="shared" si="112"/>
        <v>113.12</v>
      </c>
      <c r="O198" s="43">
        <f t="shared" si="112"/>
        <v>113.12</v>
      </c>
      <c r="P198" s="43">
        <f t="shared" si="112"/>
        <v>113.12</v>
      </c>
      <c r="Q198" s="43">
        <f t="shared" si="112"/>
        <v>113.12</v>
      </c>
      <c r="R198" s="43">
        <f t="shared" si="112"/>
        <v>113.12</v>
      </c>
      <c r="S198" s="43">
        <f t="shared" si="112"/>
        <v>113.12</v>
      </c>
      <c r="T198" s="43">
        <f t="shared" si="112"/>
        <v>113.12</v>
      </c>
      <c r="U198" s="43">
        <f t="shared" si="112"/>
        <v>113.12</v>
      </c>
      <c r="V198" s="43">
        <f t="shared" si="112"/>
        <v>113.12</v>
      </c>
      <c r="W198" s="43">
        <f t="shared" si="112"/>
        <v>113.12</v>
      </c>
      <c r="X198" s="43">
        <f t="shared" si="112"/>
        <v>113.12</v>
      </c>
      <c r="Y198" s="43">
        <f t="shared" si="112"/>
        <v>113.12</v>
      </c>
      <c r="Z198" s="43">
        <f t="shared" si="112"/>
        <v>113.12</v>
      </c>
      <c r="AA198" s="43">
        <f t="shared" si="112"/>
        <v>113.12</v>
      </c>
    </row>
    <row r="199" spans="1:27" ht="12.75" hidden="1" customHeight="1" outlineLevel="1" x14ac:dyDescent="0.2">
      <c r="A199" s="92" t="s">
        <v>2434</v>
      </c>
      <c r="B199" s="62" t="s">
        <v>81</v>
      </c>
      <c r="C199" s="42" t="s">
        <v>77</v>
      </c>
      <c r="D199" s="43">
        <v>4.6100000000000003</v>
      </c>
      <c r="E199" s="43">
        <v>4.6100000000000003</v>
      </c>
      <c r="F199" s="43">
        <v>4.6100000000000003</v>
      </c>
      <c r="G199" s="43">
        <v>4.6100000000000003</v>
      </c>
      <c r="H199" s="43">
        <v>4.6100000000000003</v>
      </c>
      <c r="I199" s="43">
        <v>4.6100000000000003</v>
      </c>
      <c r="J199" s="43">
        <v>4.6100000000000003</v>
      </c>
      <c r="K199" s="43">
        <v>4.6100000000000003</v>
      </c>
      <c r="L199" s="43">
        <v>4.6100000000000003</v>
      </c>
      <c r="M199" s="43">
        <v>4.6100000000000003</v>
      </c>
      <c r="N199" s="43">
        <v>4.6100000000000003</v>
      </c>
      <c r="O199" s="43">
        <v>4.6100000000000003</v>
      </c>
      <c r="P199" s="43">
        <v>4.6100000000000003</v>
      </c>
      <c r="Q199" s="43">
        <v>4.6100000000000003</v>
      </c>
      <c r="R199" s="43">
        <v>4.6100000000000003</v>
      </c>
      <c r="S199" s="43">
        <v>4.6100000000000003</v>
      </c>
      <c r="T199" s="43">
        <v>4.6100000000000003</v>
      </c>
      <c r="U199" s="43">
        <v>4.6100000000000003</v>
      </c>
      <c r="V199" s="43">
        <v>4.6100000000000003</v>
      </c>
      <c r="W199" s="43">
        <v>4.6100000000000003</v>
      </c>
      <c r="X199" s="43">
        <v>4.6100000000000003</v>
      </c>
      <c r="Y199" s="43">
        <v>4.6100000000000003</v>
      </c>
      <c r="Z199" s="43">
        <v>4.6100000000000003</v>
      </c>
      <c r="AA199" s="43">
        <v>4.6100000000000003</v>
      </c>
    </row>
    <row r="200" spans="1:27" ht="12.75" hidden="1" customHeight="1" outlineLevel="1" x14ac:dyDescent="0.2">
      <c r="A200" s="92" t="s">
        <v>2435</v>
      </c>
      <c r="B200" s="62" t="s">
        <v>79</v>
      </c>
      <c r="C200" s="42" t="s">
        <v>77</v>
      </c>
      <c r="D200" s="43">
        <f>$D$11</f>
        <v>216.36</v>
      </c>
      <c r="E200" s="43">
        <f t="shared" ref="E200:AA200" si="113">$D$11</f>
        <v>216.36</v>
      </c>
      <c r="F200" s="43">
        <f t="shared" si="113"/>
        <v>216.36</v>
      </c>
      <c r="G200" s="43">
        <f t="shared" si="113"/>
        <v>216.36</v>
      </c>
      <c r="H200" s="43">
        <f t="shared" si="113"/>
        <v>216.36</v>
      </c>
      <c r="I200" s="43">
        <f t="shared" si="113"/>
        <v>216.36</v>
      </c>
      <c r="J200" s="43">
        <f t="shared" si="113"/>
        <v>216.36</v>
      </c>
      <c r="K200" s="43">
        <f t="shared" si="113"/>
        <v>216.36</v>
      </c>
      <c r="L200" s="43">
        <f t="shared" si="113"/>
        <v>216.36</v>
      </c>
      <c r="M200" s="43">
        <f t="shared" si="113"/>
        <v>216.36</v>
      </c>
      <c r="N200" s="43">
        <f t="shared" si="113"/>
        <v>216.36</v>
      </c>
      <c r="O200" s="43">
        <f t="shared" si="113"/>
        <v>216.36</v>
      </c>
      <c r="P200" s="43">
        <f t="shared" si="113"/>
        <v>216.36</v>
      </c>
      <c r="Q200" s="43">
        <f t="shared" si="113"/>
        <v>216.36</v>
      </c>
      <c r="R200" s="43">
        <f t="shared" si="113"/>
        <v>216.36</v>
      </c>
      <c r="S200" s="43">
        <f t="shared" si="113"/>
        <v>216.36</v>
      </c>
      <c r="T200" s="43">
        <f t="shared" si="113"/>
        <v>216.36</v>
      </c>
      <c r="U200" s="43">
        <f t="shared" si="113"/>
        <v>216.36</v>
      </c>
      <c r="V200" s="43">
        <f t="shared" si="113"/>
        <v>216.36</v>
      </c>
      <c r="W200" s="43">
        <f t="shared" si="113"/>
        <v>216.36</v>
      </c>
      <c r="X200" s="43">
        <f t="shared" si="113"/>
        <v>216.36</v>
      </c>
      <c r="Y200" s="43">
        <f t="shared" si="113"/>
        <v>216.36</v>
      </c>
      <c r="Z200" s="43">
        <f t="shared" si="113"/>
        <v>216.36</v>
      </c>
      <c r="AA200" s="43">
        <f t="shared" si="113"/>
        <v>216.36</v>
      </c>
    </row>
    <row r="201" spans="1:27" ht="12.75" customHeight="1" collapsed="1" x14ac:dyDescent="0.2">
      <c r="A201" s="91" t="s">
        <v>2436</v>
      </c>
      <c r="B201" s="27" t="str">
        <f>"08"&amp;"."&amp;$B$801&amp;"."&amp;$B$802</f>
        <v>08.03.2023</v>
      </c>
      <c r="C201" s="83" t="s">
        <v>74</v>
      </c>
      <c r="D201" s="84">
        <f>ROUND(((D202+D203+D205+D204)/1000),5)</f>
        <v>1.5405199999999999</v>
      </c>
      <c r="E201" s="84">
        <f>ROUND(((E202+E203+E205+E204)/1000),5)</f>
        <v>1.47519</v>
      </c>
      <c r="F201" s="84">
        <f>ROUND(((F202+F203+F205+F204)/1000),5)</f>
        <v>1.42296</v>
      </c>
      <c r="G201" s="84">
        <f t="shared" ref="G201:AA201" si="114">ROUND(((G202+G203+G205+G204)/1000),5)</f>
        <v>1.41364</v>
      </c>
      <c r="H201" s="84">
        <f t="shared" si="114"/>
        <v>1.4461200000000001</v>
      </c>
      <c r="I201" s="84">
        <f t="shared" si="114"/>
        <v>1.4503200000000001</v>
      </c>
      <c r="J201" s="84">
        <f t="shared" si="114"/>
        <v>1.4613700000000001</v>
      </c>
      <c r="K201" s="84">
        <f t="shared" si="114"/>
        <v>1.5284500000000001</v>
      </c>
      <c r="L201" s="84">
        <f t="shared" si="114"/>
        <v>1.85172</v>
      </c>
      <c r="M201" s="84">
        <f t="shared" si="114"/>
        <v>1.9285099999999999</v>
      </c>
      <c r="N201" s="84">
        <f t="shared" si="114"/>
        <v>1.95669</v>
      </c>
      <c r="O201" s="84">
        <f t="shared" si="114"/>
        <v>1.9592400000000001</v>
      </c>
      <c r="P201" s="84">
        <f t="shared" si="114"/>
        <v>1.95434</v>
      </c>
      <c r="Q201" s="84">
        <f t="shared" si="114"/>
        <v>1.9496500000000001</v>
      </c>
      <c r="R201" s="84">
        <f t="shared" si="114"/>
        <v>2.09613</v>
      </c>
      <c r="S201" s="84">
        <f t="shared" si="114"/>
        <v>2.1271300000000002</v>
      </c>
      <c r="T201" s="84">
        <f t="shared" si="114"/>
        <v>2.1366100000000001</v>
      </c>
      <c r="U201" s="84">
        <f t="shared" si="114"/>
        <v>2.11348</v>
      </c>
      <c r="V201" s="84">
        <f t="shared" si="114"/>
        <v>2.29453</v>
      </c>
      <c r="W201" s="84">
        <f t="shared" si="114"/>
        <v>2.3233100000000002</v>
      </c>
      <c r="X201" s="84">
        <f t="shared" si="114"/>
        <v>2.39473</v>
      </c>
      <c r="Y201" s="84">
        <f t="shared" si="114"/>
        <v>2.21048</v>
      </c>
      <c r="Z201" s="84">
        <f t="shared" si="114"/>
        <v>1.8496999999999999</v>
      </c>
      <c r="AA201" s="84">
        <f t="shared" si="114"/>
        <v>1.6256299999999999</v>
      </c>
    </row>
    <row r="202" spans="1:27" ht="12.75" hidden="1" customHeight="1" outlineLevel="1" x14ac:dyDescent="0.2">
      <c r="A202" s="92" t="s">
        <v>2437</v>
      </c>
      <c r="B202" s="62" t="s">
        <v>231</v>
      </c>
      <c r="C202" s="42" t="s">
        <v>77</v>
      </c>
      <c r="D202" s="43">
        <v>1206.43</v>
      </c>
      <c r="E202" s="43">
        <v>1141.0999999999999</v>
      </c>
      <c r="F202" s="43">
        <v>1088.8699999999999</v>
      </c>
      <c r="G202" s="43">
        <v>1079.55</v>
      </c>
      <c r="H202" s="43">
        <v>1112.03</v>
      </c>
      <c r="I202" s="43">
        <v>1116.23</v>
      </c>
      <c r="J202" s="43">
        <v>1127.28</v>
      </c>
      <c r="K202" s="43">
        <v>1194.3599999999999</v>
      </c>
      <c r="L202" s="43">
        <v>1517.63</v>
      </c>
      <c r="M202" s="43">
        <v>1594.42</v>
      </c>
      <c r="N202" s="43">
        <v>1622.6</v>
      </c>
      <c r="O202" s="43">
        <v>1625.15</v>
      </c>
      <c r="P202" s="43">
        <v>1620.25</v>
      </c>
      <c r="Q202" s="43">
        <v>1615.56</v>
      </c>
      <c r="R202" s="43">
        <v>1762.04</v>
      </c>
      <c r="S202" s="43">
        <v>1793.04</v>
      </c>
      <c r="T202" s="43">
        <v>1802.52</v>
      </c>
      <c r="U202" s="43">
        <v>1779.39</v>
      </c>
      <c r="V202" s="43">
        <v>1960.44</v>
      </c>
      <c r="W202" s="43">
        <v>1989.22</v>
      </c>
      <c r="X202" s="43">
        <v>2060.64</v>
      </c>
      <c r="Y202" s="43">
        <v>1876.39</v>
      </c>
      <c r="Z202" s="43">
        <v>1515.61</v>
      </c>
      <c r="AA202" s="43">
        <v>1291.54</v>
      </c>
    </row>
    <row r="203" spans="1:27" ht="12.75" hidden="1" customHeight="1" outlineLevel="1" x14ac:dyDescent="0.2">
      <c r="A203" s="92" t="s">
        <v>2438</v>
      </c>
      <c r="B203" s="62" t="s">
        <v>88</v>
      </c>
      <c r="C203" s="42" t="s">
        <v>77</v>
      </c>
      <c r="D203" s="43">
        <f>$D$168</f>
        <v>113.12</v>
      </c>
      <c r="E203" s="43">
        <f>$D$168</f>
        <v>113.12</v>
      </c>
      <c r="F203" s="43">
        <f t="shared" ref="F203:AA203" si="115">$D$168</f>
        <v>113.12</v>
      </c>
      <c r="G203" s="43">
        <f t="shared" si="115"/>
        <v>113.12</v>
      </c>
      <c r="H203" s="43">
        <f t="shared" si="115"/>
        <v>113.12</v>
      </c>
      <c r="I203" s="43">
        <f t="shared" si="115"/>
        <v>113.12</v>
      </c>
      <c r="J203" s="43">
        <f t="shared" si="115"/>
        <v>113.12</v>
      </c>
      <c r="K203" s="43">
        <f t="shared" si="115"/>
        <v>113.12</v>
      </c>
      <c r="L203" s="43">
        <f t="shared" si="115"/>
        <v>113.12</v>
      </c>
      <c r="M203" s="43">
        <f t="shared" si="115"/>
        <v>113.12</v>
      </c>
      <c r="N203" s="43">
        <f t="shared" si="115"/>
        <v>113.12</v>
      </c>
      <c r="O203" s="43">
        <f t="shared" si="115"/>
        <v>113.12</v>
      </c>
      <c r="P203" s="43">
        <f t="shared" si="115"/>
        <v>113.12</v>
      </c>
      <c r="Q203" s="43">
        <f t="shared" si="115"/>
        <v>113.12</v>
      </c>
      <c r="R203" s="43">
        <f t="shared" si="115"/>
        <v>113.12</v>
      </c>
      <c r="S203" s="43">
        <f t="shared" si="115"/>
        <v>113.12</v>
      </c>
      <c r="T203" s="43">
        <f t="shared" si="115"/>
        <v>113.12</v>
      </c>
      <c r="U203" s="43">
        <f t="shared" si="115"/>
        <v>113.12</v>
      </c>
      <c r="V203" s="43">
        <f t="shared" si="115"/>
        <v>113.12</v>
      </c>
      <c r="W203" s="43">
        <f t="shared" si="115"/>
        <v>113.12</v>
      </c>
      <c r="X203" s="43">
        <f t="shared" si="115"/>
        <v>113.12</v>
      </c>
      <c r="Y203" s="43">
        <f t="shared" si="115"/>
        <v>113.12</v>
      </c>
      <c r="Z203" s="43">
        <f t="shared" si="115"/>
        <v>113.12</v>
      </c>
      <c r="AA203" s="43">
        <f t="shared" si="115"/>
        <v>113.12</v>
      </c>
    </row>
    <row r="204" spans="1:27" ht="12.75" hidden="1" customHeight="1" outlineLevel="1" x14ac:dyDescent="0.2">
      <c r="A204" s="92" t="s">
        <v>2439</v>
      </c>
      <c r="B204" s="62" t="s">
        <v>81</v>
      </c>
      <c r="C204" s="42" t="s">
        <v>77</v>
      </c>
      <c r="D204" s="43">
        <v>4.6100000000000003</v>
      </c>
      <c r="E204" s="43">
        <v>4.6100000000000003</v>
      </c>
      <c r="F204" s="43">
        <v>4.6100000000000003</v>
      </c>
      <c r="G204" s="43">
        <v>4.6100000000000003</v>
      </c>
      <c r="H204" s="43">
        <v>4.6100000000000003</v>
      </c>
      <c r="I204" s="43">
        <v>4.6100000000000003</v>
      </c>
      <c r="J204" s="43">
        <v>4.6100000000000003</v>
      </c>
      <c r="K204" s="43">
        <v>4.6100000000000003</v>
      </c>
      <c r="L204" s="43">
        <v>4.6100000000000003</v>
      </c>
      <c r="M204" s="43">
        <v>4.6100000000000003</v>
      </c>
      <c r="N204" s="43">
        <v>4.6100000000000003</v>
      </c>
      <c r="O204" s="43">
        <v>4.6100000000000003</v>
      </c>
      <c r="P204" s="43">
        <v>4.6100000000000003</v>
      </c>
      <c r="Q204" s="43">
        <v>4.6100000000000003</v>
      </c>
      <c r="R204" s="43">
        <v>4.6100000000000003</v>
      </c>
      <c r="S204" s="43">
        <v>4.6100000000000003</v>
      </c>
      <c r="T204" s="43">
        <v>4.6100000000000003</v>
      </c>
      <c r="U204" s="43">
        <v>4.6100000000000003</v>
      </c>
      <c r="V204" s="43">
        <v>4.6100000000000003</v>
      </c>
      <c r="W204" s="43">
        <v>4.6100000000000003</v>
      </c>
      <c r="X204" s="43">
        <v>4.6100000000000003</v>
      </c>
      <c r="Y204" s="43">
        <v>4.6100000000000003</v>
      </c>
      <c r="Z204" s="43">
        <v>4.6100000000000003</v>
      </c>
      <c r="AA204" s="43">
        <v>4.6100000000000003</v>
      </c>
    </row>
    <row r="205" spans="1:27" ht="12.75" hidden="1" customHeight="1" outlineLevel="1" x14ac:dyDescent="0.2">
      <c r="A205" s="92" t="s">
        <v>2440</v>
      </c>
      <c r="B205" s="62" t="s">
        <v>79</v>
      </c>
      <c r="C205" s="42" t="s">
        <v>77</v>
      </c>
      <c r="D205" s="43">
        <f>$D$11</f>
        <v>216.36</v>
      </c>
      <c r="E205" s="43">
        <f t="shared" ref="E205:AA205" si="116">$D$11</f>
        <v>216.36</v>
      </c>
      <c r="F205" s="43">
        <f t="shared" si="116"/>
        <v>216.36</v>
      </c>
      <c r="G205" s="43">
        <f t="shared" si="116"/>
        <v>216.36</v>
      </c>
      <c r="H205" s="43">
        <f t="shared" si="116"/>
        <v>216.36</v>
      </c>
      <c r="I205" s="43">
        <f t="shared" si="116"/>
        <v>216.36</v>
      </c>
      <c r="J205" s="43">
        <f t="shared" si="116"/>
        <v>216.36</v>
      </c>
      <c r="K205" s="43">
        <f t="shared" si="116"/>
        <v>216.36</v>
      </c>
      <c r="L205" s="43">
        <f t="shared" si="116"/>
        <v>216.36</v>
      </c>
      <c r="M205" s="43">
        <f t="shared" si="116"/>
        <v>216.36</v>
      </c>
      <c r="N205" s="43">
        <f t="shared" si="116"/>
        <v>216.36</v>
      </c>
      <c r="O205" s="43">
        <f t="shared" si="116"/>
        <v>216.36</v>
      </c>
      <c r="P205" s="43">
        <f t="shared" si="116"/>
        <v>216.36</v>
      </c>
      <c r="Q205" s="43">
        <f t="shared" si="116"/>
        <v>216.36</v>
      </c>
      <c r="R205" s="43">
        <f t="shared" si="116"/>
        <v>216.36</v>
      </c>
      <c r="S205" s="43">
        <f t="shared" si="116"/>
        <v>216.36</v>
      </c>
      <c r="T205" s="43">
        <f t="shared" si="116"/>
        <v>216.36</v>
      </c>
      <c r="U205" s="43">
        <f t="shared" si="116"/>
        <v>216.36</v>
      </c>
      <c r="V205" s="43">
        <f t="shared" si="116"/>
        <v>216.36</v>
      </c>
      <c r="W205" s="43">
        <f t="shared" si="116"/>
        <v>216.36</v>
      </c>
      <c r="X205" s="43">
        <f t="shared" si="116"/>
        <v>216.36</v>
      </c>
      <c r="Y205" s="43">
        <f t="shared" si="116"/>
        <v>216.36</v>
      </c>
      <c r="Z205" s="43">
        <f t="shared" si="116"/>
        <v>216.36</v>
      </c>
      <c r="AA205" s="43">
        <f t="shared" si="116"/>
        <v>216.36</v>
      </c>
    </row>
    <row r="206" spans="1:27" ht="12.75" customHeight="1" collapsed="1" x14ac:dyDescent="0.2">
      <c r="A206" s="91" t="s">
        <v>2441</v>
      </c>
      <c r="B206" s="27" t="str">
        <f>"09"&amp;"."&amp;$B$801&amp;"."&amp;$B$802</f>
        <v>09.03.2023</v>
      </c>
      <c r="C206" s="83" t="s">
        <v>74</v>
      </c>
      <c r="D206" s="84">
        <f>ROUND(((D207+D208+D210+D209)/1000),5)</f>
        <v>1.52064</v>
      </c>
      <c r="E206" s="84">
        <f>ROUND(((E207+E208+E210+E209)/1000),5)</f>
        <v>1.45244</v>
      </c>
      <c r="F206" s="84">
        <f>ROUND(((F207+F208+F210+F209)/1000),5)</f>
        <v>1.4141900000000001</v>
      </c>
      <c r="G206" s="84">
        <f t="shared" ref="G206:AA206" si="117">ROUND(((G207+G208+G210+G209)/1000),5)</f>
        <v>1.4151</v>
      </c>
      <c r="H206" s="84">
        <f t="shared" si="117"/>
        <v>1.4974099999999999</v>
      </c>
      <c r="I206" s="84">
        <f t="shared" si="117"/>
        <v>1.6294299999999999</v>
      </c>
      <c r="J206" s="84">
        <f t="shared" si="117"/>
        <v>1.8527100000000001</v>
      </c>
      <c r="K206" s="84">
        <f t="shared" si="117"/>
        <v>1.9866999999999999</v>
      </c>
      <c r="L206" s="84">
        <f t="shared" si="117"/>
        <v>2.1275200000000001</v>
      </c>
      <c r="M206" s="84">
        <f t="shared" si="117"/>
        <v>2.2554400000000001</v>
      </c>
      <c r="N206" s="84">
        <f t="shared" si="117"/>
        <v>2.2932100000000002</v>
      </c>
      <c r="O206" s="84">
        <f t="shared" si="117"/>
        <v>2.37947</v>
      </c>
      <c r="P206" s="84">
        <f t="shared" si="117"/>
        <v>2.2463899999999999</v>
      </c>
      <c r="Q206" s="84">
        <f t="shared" si="117"/>
        <v>2.2434699999999999</v>
      </c>
      <c r="R206" s="84">
        <f t="shared" si="117"/>
        <v>2.23767</v>
      </c>
      <c r="S206" s="84">
        <f t="shared" si="117"/>
        <v>2.2520699999999998</v>
      </c>
      <c r="T206" s="84">
        <f t="shared" si="117"/>
        <v>2.2122099999999998</v>
      </c>
      <c r="U206" s="84">
        <f t="shared" si="117"/>
        <v>2.18527</v>
      </c>
      <c r="V206" s="84">
        <f t="shared" si="117"/>
        <v>2.1639699999999999</v>
      </c>
      <c r="W206" s="84">
        <f t="shared" si="117"/>
        <v>2.2917800000000002</v>
      </c>
      <c r="X206" s="84">
        <f t="shared" si="117"/>
        <v>2.1207099999999999</v>
      </c>
      <c r="Y206" s="84">
        <f t="shared" si="117"/>
        <v>2.07626</v>
      </c>
      <c r="Z206" s="84">
        <f t="shared" si="117"/>
        <v>2.3405499999999999</v>
      </c>
      <c r="AA206" s="84">
        <f t="shared" si="117"/>
        <v>1.8670800000000001</v>
      </c>
    </row>
    <row r="207" spans="1:27" ht="12.75" hidden="1" customHeight="1" outlineLevel="1" x14ac:dyDescent="0.2">
      <c r="A207" s="92" t="s">
        <v>2442</v>
      </c>
      <c r="B207" s="62" t="s">
        <v>231</v>
      </c>
      <c r="C207" s="42" t="s">
        <v>77</v>
      </c>
      <c r="D207" s="43">
        <v>1186.55</v>
      </c>
      <c r="E207" s="43">
        <v>1118.3499999999999</v>
      </c>
      <c r="F207" s="43">
        <v>1080.0999999999999</v>
      </c>
      <c r="G207" s="43">
        <v>1081.01</v>
      </c>
      <c r="H207" s="43">
        <v>1163.32</v>
      </c>
      <c r="I207" s="43">
        <v>1295.3399999999999</v>
      </c>
      <c r="J207" s="43">
        <v>1518.62</v>
      </c>
      <c r="K207" s="43">
        <v>1652.61</v>
      </c>
      <c r="L207" s="43">
        <v>1793.43</v>
      </c>
      <c r="M207" s="43">
        <v>1921.35</v>
      </c>
      <c r="N207" s="43">
        <v>1959.12</v>
      </c>
      <c r="O207" s="43">
        <v>2045.38</v>
      </c>
      <c r="P207" s="43">
        <v>1912.3</v>
      </c>
      <c r="Q207" s="43">
        <v>1909.38</v>
      </c>
      <c r="R207" s="43">
        <v>1903.58</v>
      </c>
      <c r="S207" s="43">
        <v>1917.98</v>
      </c>
      <c r="T207" s="43">
        <v>1878.12</v>
      </c>
      <c r="U207" s="43">
        <v>1851.18</v>
      </c>
      <c r="V207" s="43">
        <v>1829.88</v>
      </c>
      <c r="W207" s="43">
        <v>1957.69</v>
      </c>
      <c r="X207" s="43">
        <v>1786.62</v>
      </c>
      <c r="Y207" s="43">
        <v>1742.17</v>
      </c>
      <c r="Z207" s="43">
        <v>2006.46</v>
      </c>
      <c r="AA207" s="43">
        <v>1532.99</v>
      </c>
    </row>
    <row r="208" spans="1:27" ht="12.75" hidden="1" customHeight="1" outlineLevel="1" x14ac:dyDescent="0.2">
      <c r="A208" s="92" t="s">
        <v>2443</v>
      </c>
      <c r="B208" s="62" t="s">
        <v>88</v>
      </c>
      <c r="C208" s="42" t="s">
        <v>77</v>
      </c>
      <c r="D208" s="43">
        <f>$D$168</f>
        <v>113.12</v>
      </c>
      <c r="E208" s="43">
        <f>$D$168</f>
        <v>113.12</v>
      </c>
      <c r="F208" s="43">
        <f t="shared" ref="F208:AA208" si="118">$D$168</f>
        <v>113.12</v>
      </c>
      <c r="G208" s="43">
        <f t="shared" si="118"/>
        <v>113.12</v>
      </c>
      <c r="H208" s="43">
        <f t="shared" si="118"/>
        <v>113.12</v>
      </c>
      <c r="I208" s="43">
        <f t="shared" si="118"/>
        <v>113.12</v>
      </c>
      <c r="J208" s="43">
        <f t="shared" si="118"/>
        <v>113.12</v>
      </c>
      <c r="K208" s="43">
        <f t="shared" si="118"/>
        <v>113.12</v>
      </c>
      <c r="L208" s="43">
        <f t="shared" si="118"/>
        <v>113.12</v>
      </c>
      <c r="M208" s="43">
        <f t="shared" si="118"/>
        <v>113.12</v>
      </c>
      <c r="N208" s="43">
        <f t="shared" si="118"/>
        <v>113.12</v>
      </c>
      <c r="O208" s="43">
        <f t="shared" si="118"/>
        <v>113.12</v>
      </c>
      <c r="P208" s="43">
        <f t="shared" si="118"/>
        <v>113.12</v>
      </c>
      <c r="Q208" s="43">
        <f t="shared" si="118"/>
        <v>113.12</v>
      </c>
      <c r="R208" s="43">
        <f t="shared" si="118"/>
        <v>113.12</v>
      </c>
      <c r="S208" s="43">
        <f t="shared" si="118"/>
        <v>113.12</v>
      </c>
      <c r="T208" s="43">
        <f t="shared" si="118"/>
        <v>113.12</v>
      </c>
      <c r="U208" s="43">
        <f t="shared" si="118"/>
        <v>113.12</v>
      </c>
      <c r="V208" s="43">
        <f t="shared" si="118"/>
        <v>113.12</v>
      </c>
      <c r="W208" s="43">
        <f t="shared" si="118"/>
        <v>113.12</v>
      </c>
      <c r="X208" s="43">
        <f t="shared" si="118"/>
        <v>113.12</v>
      </c>
      <c r="Y208" s="43">
        <f t="shared" si="118"/>
        <v>113.12</v>
      </c>
      <c r="Z208" s="43">
        <f t="shared" si="118"/>
        <v>113.12</v>
      </c>
      <c r="AA208" s="43">
        <f t="shared" si="118"/>
        <v>113.12</v>
      </c>
    </row>
    <row r="209" spans="1:27" ht="12.75" hidden="1" customHeight="1" outlineLevel="1" x14ac:dyDescent="0.2">
      <c r="A209" s="92" t="s">
        <v>2444</v>
      </c>
      <c r="B209" s="62" t="s">
        <v>81</v>
      </c>
      <c r="C209" s="42" t="s">
        <v>77</v>
      </c>
      <c r="D209" s="43">
        <v>4.6100000000000003</v>
      </c>
      <c r="E209" s="43">
        <v>4.6100000000000003</v>
      </c>
      <c r="F209" s="43">
        <v>4.6100000000000003</v>
      </c>
      <c r="G209" s="43">
        <v>4.6100000000000003</v>
      </c>
      <c r="H209" s="43">
        <v>4.6100000000000003</v>
      </c>
      <c r="I209" s="43">
        <v>4.6100000000000003</v>
      </c>
      <c r="J209" s="43">
        <v>4.6100000000000003</v>
      </c>
      <c r="K209" s="43">
        <v>4.6100000000000003</v>
      </c>
      <c r="L209" s="43">
        <v>4.6100000000000003</v>
      </c>
      <c r="M209" s="43">
        <v>4.6100000000000003</v>
      </c>
      <c r="N209" s="43">
        <v>4.6100000000000003</v>
      </c>
      <c r="O209" s="43">
        <v>4.6100000000000003</v>
      </c>
      <c r="P209" s="43">
        <v>4.6100000000000003</v>
      </c>
      <c r="Q209" s="43">
        <v>4.6100000000000003</v>
      </c>
      <c r="R209" s="43">
        <v>4.6100000000000003</v>
      </c>
      <c r="S209" s="43">
        <v>4.6100000000000003</v>
      </c>
      <c r="T209" s="43">
        <v>4.6100000000000003</v>
      </c>
      <c r="U209" s="43">
        <v>4.6100000000000003</v>
      </c>
      <c r="V209" s="43">
        <v>4.6100000000000003</v>
      </c>
      <c r="W209" s="43">
        <v>4.6100000000000003</v>
      </c>
      <c r="X209" s="43">
        <v>4.6100000000000003</v>
      </c>
      <c r="Y209" s="43">
        <v>4.6100000000000003</v>
      </c>
      <c r="Z209" s="43">
        <v>4.6100000000000003</v>
      </c>
      <c r="AA209" s="43">
        <v>4.6100000000000003</v>
      </c>
    </row>
    <row r="210" spans="1:27" ht="12.75" hidden="1" customHeight="1" outlineLevel="1" x14ac:dyDescent="0.2">
      <c r="A210" s="92" t="s">
        <v>2445</v>
      </c>
      <c r="B210" s="62" t="s">
        <v>79</v>
      </c>
      <c r="C210" s="42" t="s">
        <v>77</v>
      </c>
      <c r="D210" s="43">
        <f>$D$11</f>
        <v>216.36</v>
      </c>
      <c r="E210" s="43">
        <f t="shared" ref="E210:AA210" si="119">$D$11</f>
        <v>216.36</v>
      </c>
      <c r="F210" s="43">
        <f t="shared" si="119"/>
        <v>216.36</v>
      </c>
      <c r="G210" s="43">
        <f t="shared" si="119"/>
        <v>216.36</v>
      </c>
      <c r="H210" s="43">
        <f t="shared" si="119"/>
        <v>216.36</v>
      </c>
      <c r="I210" s="43">
        <f t="shared" si="119"/>
        <v>216.36</v>
      </c>
      <c r="J210" s="43">
        <f t="shared" si="119"/>
        <v>216.36</v>
      </c>
      <c r="K210" s="43">
        <f t="shared" si="119"/>
        <v>216.36</v>
      </c>
      <c r="L210" s="43">
        <f t="shared" si="119"/>
        <v>216.36</v>
      </c>
      <c r="M210" s="43">
        <f t="shared" si="119"/>
        <v>216.36</v>
      </c>
      <c r="N210" s="43">
        <f t="shared" si="119"/>
        <v>216.36</v>
      </c>
      <c r="O210" s="43">
        <f t="shared" si="119"/>
        <v>216.36</v>
      </c>
      <c r="P210" s="43">
        <f t="shared" si="119"/>
        <v>216.36</v>
      </c>
      <c r="Q210" s="43">
        <f t="shared" si="119"/>
        <v>216.36</v>
      </c>
      <c r="R210" s="43">
        <f t="shared" si="119"/>
        <v>216.36</v>
      </c>
      <c r="S210" s="43">
        <f t="shared" si="119"/>
        <v>216.36</v>
      </c>
      <c r="T210" s="43">
        <f t="shared" si="119"/>
        <v>216.36</v>
      </c>
      <c r="U210" s="43">
        <f t="shared" si="119"/>
        <v>216.36</v>
      </c>
      <c r="V210" s="43">
        <f t="shared" si="119"/>
        <v>216.36</v>
      </c>
      <c r="W210" s="43">
        <f t="shared" si="119"/>
        <v>216.36</v>
      </c>
      <c r="X210" s="43">
        <f t="shared" si="119"/>
        <v>216.36</v>
      </c>
      <c r="Y210" s="43">
        <f t="shared" si="119"/>
        <v>216.36</v>
      </c>
      <c r="Z210" s="43">
        <f t="shared" si="119"/>
        <v>216.36</v>
      </c>
      <c r="AA210" s="43">
        <f t="shared" si="119"/>
        <v>216.36</v>
      </c>
    </row>
    <row r="211" spans="1:27" ht="12.75" customHeight="1" collapsed="1" x14ac:dyDescent="0.2">
      <c r="A211" s="91" t="s">
        <v>2446</v>
      </c>
      <c r="B211" s="27" t="str">
        <f>"10"&amp;"."&amp;$B$801&amp;"."&amp;$B$802</f>
        <v>10.03.2023</v>
      </c>
      <c r="C211" s="83" t="s">
        <v>74</v>
      </c>
      <c r="D211" s="84">
        <f>ROUND(((D212+D213+D215+D214)/1000),5)</f>
        <v>1.5842700000000001</v>
      </c>
      <c r="E211" s="84">
        <f>ROUND(((E212+E213+E215+E214)/1000),5)</f>
        <v>1.48874</v>
      </c>
      <c r="F211" s="84">
        <f>ROUND(((F212+F213+F215+F214)/1000),5)</f>
        <v>1.43763</v>
      </c>
      <c r="G211" s="84">
        <f t="shared" ref="G211:AA211" si="120">ROUND(((G212+G213+G215+G214)/1000),5)</f>
        <v>1.4587399999999999</v>
      </c>
      <c r="H211" s="84">
        <f t="shared" si="120"/>
        <v>1.52773</v>
      </c>
      <c r="I211" s="84">
        <f t="shared" si="120"/>
        <v>1.7277499999999999</v>
      </c>
      <c r="J211" s="84">
        <f t="shared" si="120"/>
        <v>1.8640300000000001</v>
      </c>
      <c r="K211" s="84">
        <f t="shared" si="120"/>
        <v>1.98122</v>
      </c>
      <c r="L211" s="84">
        <f t="shared" si="120"/>
        <v>2.1585100000000002</v>
      </c>
      <c r="M211" s="84">
        <f t="shared" si="120"/>
        <v>2.1753200000000001</v>
      </c>
      <c r="N211" s="84">
        <f t="shared" si="120"/>
        <v>2.1806100000000002</v>
      </c>
      <c r="O211" s="84">
        <f t="shared" si="120"/>
        <v>2.21102</v>
      </c>
      <c r="P211" s="84">
        <f t="shared" si="120"/>
        <v>2.21685</v>
      </c>
      <c r="Q211" s="84">
        <f t="shared" si="120"/>
        <v>2.2154400000000001</v>
      </c>
      <c r="R211" s="84">
        <f t="shared" si="120"/>
        <v>2.2080099999999998</v>
      </c>
      <c r="S211" s="84">
        <f t="shared" si="120"/>
        <v>2.19001</v>
      </c>
      <c r="T211" s="84">
        <f t="shared" si="120"/>
        <v>2.1311</v>
      </c>
      <c r="U211" s="84">
        <f t="shared" si="120"/>
        <v>2.14256</v>
      </c>
      <c r="V211" s="84">
        <f t="shared" si="120"/>
        <v>2.1815899999999999</v>
      </c>
      <c r="W211" s="84">
        <f t="shared" si="120"/>
        <v>2.2138</v>
      </c>
      <c r="X211" s="84">
        <f t="shared" si="120"/>
        <v>2.20932</v>
      </c>
      <c r="Y211" s="84">
        <f t="shared" si="120"/>
        <v>2.1762199999999998</v>
      </c>
      <c r="Z211" s="84">
        <f t="shared" si="120"/>
        <v>1.9913799999999999</v>
      </c>
      <c r="AA211" s="84">
        <f t="shared" si="120"/>
        <v>1.9097500000000001</v>
      </c>
    </row>
    <row r="212" spans="1:27" ht="12.75" hidden="1" customHeight="1" outlineLevel="1" x14ac:dyDescent="0.2">
      <c r="A212" s="92" t="s">
        <v>2447</v>
      </c>
      <c r="B212" s="62" t="s">
        <v>231</v>
      </c>
      <c r="C212" s="42" t="s">
        <v>77</v>
      </c>
      <c r="D212" s="43">
        <v>1250.18</v>
      </c>
      <c r="E212" s="43">
        <v>1154.6500000000001</v>
      </c>
      <c r="F212" s="43">
        <v>1103.54</v>
      </c>
      <c r="G212" s="43">
        <v>1124.6500000000001</v>
      </c>
      <c r="H212" s="43">
        <v>1193.6400000000001</v>
      </c>
      <c r="I212" s="43">
        <v>1393.66</v>
      </c>
      <c r="J212" s="43">
        <v>1529.94</v>
      </c>
      <c r="K212" s="43">
        <v>1647.13</v>
      </c>
      <c r="L212" s="43">
        <v>1824.42</v>
      </c>
      <c r="M212" s="43">
        <v>1841.23</v>
      </c>
      <c r="N212" s="43">
        <v>1846.52</v>
      </c>
      <c r="O212" s="43">
        <v>1876.93</v>
      </c>
      <c r="P212" s="43">
        <v>1882.76</v>
      </c>
      <c r="Q212" s="43">
        <v>1881.35</v>
      </c>
      <c r="R212" s="43">
        <v>1873.92</v>
      </c>
      <c r="S212" s="43">
        <v>1855.92</v>
      </c>
      <c r="T212" s="43">
        <v>1797.01</v>
      </c>
      <c r="U212" s="43">
        <v>1808.47</v>
      </c>
      <c r="V212" s="43">
        <v>1847.5</v>
      </c>
      <c r="W212" s="43">
        <v>1879.71</v>
      </c>
      <c r="X212" s="43">
        <v>1875.23</v>
      </c>
      <c r="Y212" s="43">
        <v>1842.13</v>
      </c>
      <c r="Z212" s="43">
        <v>1657.29</v>
      </c>
      <c r="AA212" s="43">
        <v>1575.66</v>
      </c>
    </row>
    <row r="213" spans="1:27" ht="12.75" hidden="1" customHeight="1" outlineLevel="1" x14ac:dyDescent="0.2">
      <c r="A213" s="92" t="s">
        <v>2448</v>
      </c>
      <c r="B213" s="62" t="s">
        <v>88</v>
      </c>
      <c r="C213" s="42" t="s">
        <v>77</v>
      </c>
      <c r="D213" s="43">
        <f>$D$168</f>
        <v>113.12</v>
      </c>
      <c r="E213" s="43">
        <f>$D$168</f>
        <v>113.12</v>
      </c>
      <c r="F213" s="43">
        <f t="shared" ref="F213:AA213" si="121">$D$168</f>
        <v>113.12</v>
      </c>
      <c r="G213" s="43">
        <f t="shared" si="121"/>
        <v>113.12</v>
      </c>
      <c r="H213" s="43">
        <f t="shared" si="121"/>
        <v>113.12</v>
      </c>
      <c r="I213" s="43">
        <f t="shared" si="121"/>
        <v>113.12</v>
      </c>
      <c r="J213" s="43">
        <f t="shared" si="121"/>
        <v>113.12</v>
      </c>
      <c r="K213" s="43">
        <f t="shared" si="121"/>
        <v>113.12</v>
      </c>
      <c r="L213" s="43">
        <f t="shared" si="121"/>
        <v>113.12</v>
      </c>
      <c r="M213" s="43">
        <f t="shared" si="121"/>
        <v>113.12</v>
      </c>
      <c r="N213" s="43">
        <f t="shared" si="121"/>
        <v>113.12</v>
      </c>
      <c r="O213" s="43">
        <f t="shared" si="121"/>
        <v>113.12</v>
      </c>
      <c r="P213" s="43">
        <f t="shared" si="121"/>
        <v>113.12</v>
      </c>
      <c r="Q213" s="43">
        <f t="shared" si="121"/>
        <v>113.12</v>
      </c>
      <c r="R213" s="43">
        <f t="shared" si="121"/>
        <v>113.12</v>
      </c>
      <c r="S213" s="43">
        <f t="shared" si="121"/>
        <v>113.12</v>
      </c>
      <c r="T213" s="43">
        <f t="shared" si="121"/>
        <v>113.12</v>
      </c>
      <c r="U213" s="43">
        <f t="shared" si="121"/>
        <v>113.12</v>
      </c>
      <c r="V213" s="43">
        <f t="shared" si="121"/>
        <v>113.12</v>
      </c>
      <c r="W213" s="43">
        <f t="shared" si="121"/>
        <v>113.12</v>
      </c>
      <c r="X213" s="43">
        <f t="shared" si="121"/>
        <v>113.12</v>
      </c>
      <c r="Y213" s="43">
        <f t="shared" si="121"/>
        <v>113.12</v>
      </c>
      <c r="Z213" s="43">
        <f t="shared" si="121"/>
        <v>113.12</v>
      </c>
      <c r="AA213" s="43">
        <f t="shared" si="121"/>
        <v>113.12</v>
      </c>
    </row>
    <row r="214" spans="1:27" ht="12.75" hidden="1" customHeight="1" outlineLevel="1" x14ac:dyDescent="0.2">
      <c r="A214" s="92" t="s">
        <v>2449</v>
      </c>
      <c r="B214" s="62" t="s">
        <v>81</v>
      </c>
      <c r="C214" s="42" t="s">
        <v>77</v>
      </c>
      <c r="D214" s="43">
        <v>4.6100000000000003</v>
      </c>
      <c r="E214" s="43">
        <v>4.6100000000000003</v>
      </c>
      <c r="F214" s="43">
        <v>4.6100000000000003</v>
      </c>
      <c r="G214" s="43">
        <v>4.6100000000000003</v>
      </c>
      <c r="H214" s="43">
        <v>4.6100000000000003</v>
      </c>
      <c r="I214" s="43">
        <v>4.6100000000000003</v>
      </c>
      <c r="J214" s="43">
        <v>4.6100000000000003</v>
      </c>
      <c r="K214" s="43">
        <v>4.6100000000000003</v>
      </c>
      <c r="L214" s="43">
        <v>4.6100000000000003</v>
      </c>
      <c r="M214" s="43">
        <v>4.6100000000000003</v>
      </c>
      <c r="N214" s="43">
        <v>4.6100000000000003</v>
      </c>
      <c r="O214" s="43">
        <v>4.6100000000000003</v>
      </c>
      <c r="P214" s="43">
        <v>4.6100000000000003</v>
      </c>
      <c r="Q214" s="43">
        <v>4.6100000000000003</v>
      </c>
      <c r="R214" s="43">
        <v>4.6100000000000003</v>
      </c>
      <c r="S214" s="43">
        <v>4.6100000000000003</v>
      </c>
      <c r="T214" s="43">
        <v>4.6100000000000003</v>
      </c>
      <c r="U214" s="43">
        <v>4.6100000000000003</v>
      </c>
      <c r="V214" s="43">
        <v>4.6100000000000003</v>
      </c>
      <c r="W214" s="43">
        <v>4.6100000000000003</v>
      </c>
      <c r="X214" s="43">
        <v>4.6100000000000003</v>
      </c>
      <c r="Y214" s="43">
        <v>4.6100000000000003</v>
      </c>
      <c r="Z214" s="43">
        <v>4.6100000000000003</v>
      </c>
      <c r="AA214" s="43">
        <v>4.6100000000000003</v>
      </c>
    </row>
    <row r="215" spans="1:27" ht="12.75" hidden="1" customHeight="1" outlineLevel="1" x14ac:dyDescent="0.2">
      <c r="A215" s="92" t="s">
        <v>2450</v>
      </c>
      <c r="B215" s="62" t="s">
        <v>79</v>
      </c>
      <c r="C215" s="42" t="s">
        <v>77</v>
      </c>
      <c r="D215" s="43">
        <f>$D$11</f>
        <v>216.36</v>
      </c>
      <c r="E215" s="43">
        <f t="shared" ref="E215:AA215" si="122">$D$11</f>
        <v>216.36</v>
      </c>
      <c r="F215" s="43">
        <f t="shared" si="122"/>
        <v>216.36</v>
      </c>
      <c r="G215" s="43">
        <f t="shared" si="122"/>
        <v>216.36</v>
      </c>
      <c r="H215" s="43">
        <f t="shared" si="122"/>
        <v>216.36</v>
      </c>
      <c r="I215" s="43">
        <f t="shared" si="122"/>
        <v>216.36</v>
      </c>
      <c r="J215" s="43">
        <f t="shared" si="122"/>
        <v>216.36</v>
      </c>
      <c r="K215" s="43">
        <f t="shared" si="122"/>
        <v>216.36</v>
      </c>
      <c r="L215" s="43">
        <f t="shared" si="122"/>
        <v>216.36</v>
      </c>
      <c r="M215" s="43">
        <f t="shared" si="122"/>
        <v>216.36</v>
      </c>
      <c r="N215" s="43">
        <f t="shared" si="122"/>
        <v>216.36</v>
      </c>
      <c r="O215" s="43">
        <f t="shared" si="122"/>
        <v>216.36</v>
      </c>
      <c r="P215" s="43">
        <f t="shared" si="122"/>
        <v>216.36</v>
      </c>
      <c r="Q215" s="43">
        <f t="shared" si="122"/>
        <v>216.36</v>
      </c>
      <c r="R215" s="43">
        <f t="shared" si="122"/>
        <v>216.36</v>
      </c>
      <c r="S215" s="43">
        <f t="shared" si="122"/>
        <v>216.36</v>
      </c>
      <c r="T215" s="43">
        <f t="shared" si="122"/>
        <v>216.36</v>
      </c>
      <c r="U215" s="43">
        <f t="shared" si="122"/>
        <v>216.36</v>
      </c>
      <c r="V215" s="43">
        <f t="shared" si="122"/>
        <v>216.36</v>
      </c>
      <c r="W215" s="43">
        <f t="shared" si="122"/>
        <v>216.36</v>
      </c>
      <c r="X215" s="43">
        <f t="shared" si="122"/>
        <v>216.36</v>
      </c>
      <c r="Y215" s="43">
        <f t="shared" si="122"/>
        <v>216.36</v>
      </c>
      <c r="Z215" s="43">
        <f t="shared" si="122"/>
        <v>216.36</v>
      </c>
      <c r="AA215" s="43">
        <f t="shared" si="122"/>
        <v>216.36</v>
      </c>
    </row>
    <row r="216" spans="1:27" ht="12.75" customHeight="1" collapsed="1" x14ac:dyDescent="0.2">
      <c r="A216" s="91" t="s">
        <v>2451</v>
      </c>
      <c r="B216" s="27" t="str">
        <f>"11"&amp;"."&amp;$B$801&amp;"."&amp;$B$802</f>
        <v>11.03.2023</v>
      </c>
      <c r="C216" s="83" t="s">
        <v>74</v>
      </c>
      <c r="D216" s="84">
        <f>ROUND(((D217+D218+D220+D219)/1000),5)</f>
        <v>1.9013199999999999</v>
      </c>
      <c r="E216" s="84">
        <f>ROUND(((E217+E218+E220+E219)/1000),5)</f>
        <v>1.7525299999999999</v>
      </c>
      <c r="F216" s="84">
        <f>ROUND(((F217+F218+F220+F219)/1000),5)</f>
        <v>1.6081300000000001</v>
      </c>
      <c r="G216" s="84">
        <f t="shared" ref="G216:AA216" si="123">ROUND(((G217+G218+G220+G219)/1000),5)</f>
        <v>1.5889200000000001</v>
      </c>
      <c r="H216" s="84">
        <f t="shared" si="123"/>
        <v>1.6864600000000001</v>
      </c>
      <c r="I216" s="84">
        <f t="shared" si="123"/>
        <v>1.77874</v>
      </c>
      <c r="J216" s="84">
        <f t="shared" si="123"/>
        <v>1.8525400000000001</v>
      </c>
      <c r="K216" s="84">
        <f t="shared" si="123"/>
        <v>1.9169700000000001</v>
      </c>
      <c r="L216" s="84">
        <f t="shared" si="123"/>
        <v>2.1907299999999998</v>
      </c>
      <c r="M216" s="84">
        <f t="shared" si="123"/>
        <v>2.2795299999999998</v>
      </c>
      <c r="N216" s="84">
        <f t="shared" si="123"/>
        <v>2.3212700000000002</v>
      </c>
      <c r="O216" s="84">
        <f t="shared" si="123"/>
        <v>2.3666299999999998</v>
      </c>
      <c r="P216" s="84">
        <f t="shared" si="123"/>
        <v>2.3576600000000001</v>
      </c>
      <c r="Q216" s="84">
        <f t="shared" si="123"/>
        <v>2.3500100000000002</v>
      </c>
      <c r="R216" s="84">
        <f t="shared" si="123"/>
        <v>2.3428599999999999</v>
      </c>
      <c r="S216" s="84">
        <f t="shared" si="123"/>
        <v>2.33711</v>
      </c>
      <c r="T216" s="84">
        <f t="shared" si="123"/>
        <v>2.3178100000000001</v>
      </c>
      <c r="U216" s="84">
        <f t="shared" si="123"/>
        <v>2.3011499999999998</v>
      </c>
      <c r="V216" s="84">
        <f t="shared" si="123"/>
        <v>2.3415300000000001</v>
      </c>
      <c r="W216" s="84">
        <f t="shared" si="123"/>
        <v>2.3443000000000001</v>
      </c>
      <c r="X216" s="84">
        <f t="shared" si="123"/>
        <v>2.3507699999999998</v>
      </c>
      <c r="Y216" s="84">
        <f t="shared" si="123"/>
        <v>2.2875399999999999</v>
      </c>
      <c r="Z216" s="84">
        <f t="shared" si="123"/>
        <v>1.98319</v>
      </c>
      <c r="AA216" s="84">
        <f t="shared" si="123"/>
        <v>1.91597</v>
      </c>
    </row>
    <row r="217" spans="1:27" ht="12.75" hidden="1" customHeight="1" outlineLevel="1" x14ac:dyDescent="0.2">
      <c r="A217" s="92" t="s">
        <v>2452</v>
      </c>
      <c r="B217" s="62" t="s">
        <v>231</v>
      </c>
      <c r="C217" s="42" t="s">
        <v>77</v>
      </c>
      <c r="D217" s="43">
        <v>1567.23</v>
      </c>
      <c r="E217" s="43">
        <v>1418.44</v>
      </c>
      <c r="F217" s="43">
        <v>1274.04</v>
      </c>
      <c r="G217" s="43">
        <v>1254.83</v>
      </c>
      <c r="H217" s="43">
        <v>1352.37</v>
      </c>
      <c r="I217" s="43">
        <v>1444.65</v>
      </c>
      <c r="J217" s="43">
        <v>1518.45</v>
      </c>
      <c r="K217" s="43">
        <v>1582.88</v>
      </c>
      <c r="L217" s="43">
        <v>1856.64</v>
      </c>
      <c r="M217" s="43">
        <v>1945.44</v>
      </c>
      <c r="N217" s="43">
        <v>1987.18</v>
      </c>
      <c r="O217" s="43">
        <v>2032.54</v>
      </c>
      <c r="P217" s="43">
        <v>2023.57</v>
      </c>
      <c r="Q217" s="43">
        <v>2015.92</v>
      </c>
      <c r="R217" s="43">
        <v>2008.77</v>
      </c>
      <c r="S217" s="43">
        <v>2003.02</v>
      </c>
      <c r="T217" s="43">
        <v>1983.72</v>
      </c>
      <c r="U217" s="43">
        <v>1967.06</v>
      </c>
      <c r="V217" s="43">
        <v>2007.44</v>
      </c>
      <c r="W217" s="43">
        <v>2010.21</v>
      </c>
      <c r="X217" s="43">
        <v>2016.68</v>
      </c>
      <c r="Y217" s="43">
        <v>1953.45</v>
      </c>
      <c r="Z217" s="43">
        <v>1649.1</v>
      </c>
      <c r="AA217" s="43">
        <v>1581.88</v>
      </c>
    </row>
    <row r="218" spans="1:27" ht="12.75" hidden="1" customHeight="1" outlineLevel="1" x14ac:dyDescent="0.2">
      <c r="A218" s="92" t="s">
        <v>2453</v>
      </c>
      <c r="B218" s="62" t="s">
        <v>88</v>
      </c>
      <c r="C218" s="42" t="s">
        <v>77</v>
      </c>
      <c r="D218" s="43">
        <f>$D$168</f>
        <v>113.12</v>
      </c>
      <c r="E218" s="43">
        <f>$D$168</f>
        <v>113.12</v>
      </c>
      <c r="F218" s="43">
        <f t="shared" ref="F218:AA218" si="124">$D$168</f>
        <v>113.12</v>
      </c>
      <c r="G218" s="43">
        <f t="shared" si="124"/>
        <v>113.12</v>
      </c>
      <c r="H218" s="43">
        <f t="shared" si="124"/>
        <v>113.12</v>
      </c>
      <c r="I218" s="43">
        <f t="shared" si="124"/>
        <v>113.12</v>
      </c>
      <c r="J218" s="43">
        <f t="shared" si="124"/>
        <v>113.12</v>
      </c>
      <c r="K218" s="43">
        <f t="shared" si="124"/>
        <v>113.12</v>
      </c>
      <c r="L218" s="43">
        <f t="shared" si="124"/>
        <v>113.12</v>
      </c>
      <c r="M218" s="43">
        <f t="shared" si="124"/>
        <v>113.12</v>
      </c>
      <c r="N218" s="43">
        <f t="shared" si="124"/>
        <v>113.12</v>
      </c>
      <c r="O218" s="43">
        <f t="shared" si="124"/>
        <v>113.12</v>
      </c>
      <c r="P218" s="43">
        <f t="shared" si="124"/>
        <v>113.12</v>
      </c>
      <c r="Q218" s="43">
        <f t="shared" si="124"/>
        <v>113.12</v>
      </c>
      <c r="R218" s="43">
        <f t="shared" si="124"/>
        <v>113.12</v>
      </c>
      <c r="S218" s="43">
        <f t="shared" si="124"/>
        <v>113.12</v>
      </c>
      <c r="T218" s="43">
        <f t="shared" si="124"/>
        <v>113.12</v>
      </c>
      <c r="U218" s="43">
        <f t="shared" si="124"/>
        <v>113.12</v>
      </c>
      <c r="V218" s="43">
        <f t="shared" si="124"/>
        <v>113.12</v>
      </c>
      <c r="W218" s="43">
        <f t="shared" si="124"/>
        <v>113.12</v>
      </c>
      <c r="X218" s="43">
        <f t="shared" si="124"/>
        <v>113.12</v>
      </c>
      <c r="Y218" s="43">
        <f t="shared" si="124"/>
        <v>113.12</v>
      </c>
      <c r="Z218" s="43">
        <f t="shared" si="124"/>
        <v>113.12</v>
      </c>
      <c r="AA218" s="43">
        <f t="shared" si="124"/>
        <v>113.12</v>
      </c>
    </row>
    <row r="219" spans="1:27" ht="12.75" hidden="1" customHeight="1" outlineLevel="1" x14ac:dyDescent="0.2">
      <c r="A219" s="92" t="s">
        <v>2454</v>
      </c>
      <c r="B219" s="62" t="s">
        <v>81</v>
      </c>
      <c r="C219" s="42" t="s">
        <v>77</v>
      </c>
      <c r="D219" s="43">
        <v>4.6100000000000003</v>
      </c>
      <c r="E219" s="43">
        <v>4.6100000000000003</v>
      </c>
      <c r="F219" s="43">
        <v>4.6100000000000003</v>
      </c>
      <c r="G219" s="43">
        <v>4.6100000000000003</v>
      </c>
      <c r="H219" s="43">
        <v>4.6100000000000003</v>
      </c>
      <c r="I219" s="43">
        <v>4.6100000000000003</v>
      </c>
      <c r="J219" s="43">
        <v>4.6100000000000003</v>
      </c>
      <c r="K219" s="43">
        <v>4.6100000000000003</v>
      </c>
      <c r="L219" s="43">
        <v>4.6100000000000003</v>
      </c>
      <c r="M219" s="43">
        <v>4.6100000000000003</v>
      </c>
      <c r="N219" s="43">
        <v>4.6100000000000003</v>
      </c>
      <c r="O219" s="43">
        <v>4.6100000000000003</v>
      </c>
      <c r="P219" s="43">
        <v>4.6100000000000003</v>
      </c>
      <c r="Q219" s="43">
        <v>4.6100000000000003</v>
      </c>
      <c r="R219" s="43">
        <v>4.6100000000000003</v>
      </c>
      <c r="S219" s="43">
        <v>4.6100000000000003</v>
      </c>
      <c r="T219" s="43">
        <v>4.6100000000000003</v>
      </c>
      <c r="U219" s="43">
        <v>4.6100000000000003</v>
      </c>
      <c r="V219" s="43">
        <v>4.6100000000000003</v>
      </c>
      <c r="W219" s="43">
        <v>4.6100000000000003</v>
      </c>
      <c r="X219" s="43">
        <v>4.6100000000000003</v>
      </c>
      <c r="Y219" s="43">
        <v>4.6100000000000003</v>
      </c>
      <c r="Z219" s="43">
        <v>4.6100000000000003</v>
      </c>
      <c r="AA219" s="43">
        <v>4.6100000000000003</v>
      </c>
    </row>
    <row r="220" spans="1:27" ht="12.75" hidden="1" customHeight="1" outlineLevel="1" x14ac:dyDescent="0.2">
      <c r="A220" s="92" t="s">
        <v>2455</v>
      </c>
      <c r="B220" s="62" t="s">
        <v>79</v>
      </c>
      <c r="C220" s="42" t="s">
        <v>77</v>
      </c>
      <c r="D220" s="43">
        <f>$D$11</f>
        <v>216.36</v>
      </c>
      <c r="E220" s="43">
        <f t="shared" ref="E220:AA220" si="125">$D$11</f>
        <v>216.36</v>
      </c>
      <c r="F220" s="43">
        <f t="shared" si="125"/>
        <v>216.36</v>
      </c>
      <c r="G220" s="43">
        <f t="shared" si="125"/>
        <v>216.36</v>
      </c>
      <c r="H220" s="43">
        <f t="shared" si="125"/>
        <v>216.36</v>
      </c>
      <c r="I220" s="43">
        <f t="shared" si="125"/>
        <v>216.36</v>
      </c>
      <c r="J220" s="43">
        <f t="shared" si="125"/>
        <v>216.36</v>
      </c>
      <c r="K220" s="43">
        <f t="shared" si="125"/>
        <v>216.36</v>
      </c>
      <c r="L220" s="43">
        <f t="shared" si="125"/>
        <v>216.36</v>
      </c>
      <c r="M220" s="43">
        <f t="shared" si="125"/>
        <v>216.36</v>
      </c>
      <c r="N220" s="43">
        <f t="shared" si="125"/>
        <v>216.36</v>
      </c>
      <c r="O220" s="43">
        <f t="shared" si="125"/>
        <v>216.36</v>
      </c>
      <c r="P220" s="43">
        <f t="shared" si="125"/>
        <v>216.36</v>
      </c>
      <c r="Q220" s="43">
        <f t="shared" si="125"/>
        <v>216.36</v>
      </c>
      <c r="R220" s="43">
        <f t="shared" si="125"/>
        <v>216.36</v>
      </c>
      <c r="S220" s="43">
        <f t="shared" si="125"/>
        <v>216.36</v>
      </c>
      <c r="T220" s="43">
        <f t="shared" si="125"/>
        <v>216.36</v>
      </c>
      <c r="U220" s="43">
        <f t="shared" si="125"/>
        <v>216.36</v>
      </c>
      <c r="V220" s="43">
        <f t="shared" si="125"/>
        <v>216.36</v>
      </c>
      <c r="W220" s="43">
        <f t="shared" si="125"/>
        <v>216.36</v>
      </c>
      <c r="X220" s="43">
        <f t="shared" si="125"/>
        <v>216.36</v>
      </c>
      <c r="Y220" s="43">
        <f t="shared" si="125"/>
        <v>216.36</v>
      </c>
      <c r="Z220" s="43">
        <f t="shared" si="125"/>
        <v>216.36</v>
      </c>
      <c r="AA220" s="43">
        <f t="shared" si="125"/>
        <v>216.36</v>
      </c>
    </row>
    <row r="221" spans="1:27" ht="12.75" customHeight="1" collapsed="1" x14ac:dyDescent="0.2">
      <c r="A221" s="91" t="s">
        <v>2456</v>
      </c>
      <c r="B221" s="27" t="str">
        <f>"12"&amp;"."&amp;$B$801&amp;"."&amp;$B$802</f>
        <v>12.03.2023</v>
      </c>
      <c r="C221" s="83" t="s">
        <v>74</v>
      </c>
      <c r="D221" s="84">
        <f>ROUND(((D222+D223+D225+D224)/1000),5)</f>
        <v>1.7299599999999999</v>
      </c>
      <c r="E221" s="84">
        <f>ROUND(((E222+E223+E225+E224)/1000),5)</f>
        <v>1.51885</v>
      </c>
      <c r="F221" s="84">
        <f>ROUND(((F222+F223+F225+F224)/1000),5)</f>
        <v>1.44825</v>
      </c>
      <c r="G221" s="84">
        <f t="shared" ref="G221:AA221" si="126">ROUND(((G222+G223+G225+G224)/1000),5)</f>
        <v>1.43431</v>
      </c>
      <c r="H221" s="84">
        <f t="shared" si="126"/>
        <v>1.4623999999999999</v>
      </c>
      <c r="I221" s="84">
        <f t="shared" si="126"/>
        <v>1.49441</v>
      </c>
      <c r="J221" s="84">
        <f t="shared" si="126"/>
        <v>1.5078</v>
      </c>
      <c r="K221" s="84">
        <f t="shared" si="126"/>
        <v>1.6955199999999999</v>
      </c>
      <c r="L221" s="84">
        <f t="shared" si="126"/>
        <v>1.8562399999999999</v>
      </c>
      <c r="M221" s="84">
        <f t="shared" si="126"/>
        <v>2.0147599999999999</v>
      </c>
      <c r="N221" s="84">
        <f t="shared" si="126"/>
        <v>2.0678100000000001</v>
      </c>
      <c r="O221" s="84">
        <f t="shared" si="126"/>
        <v>2.0829399999999998</v>
      </c>
      <c r="P221" s="84">
        <f t="shared" si="126"/>
        <v>2.0754600000000001</v>
      </c>
      <c r="Q221" s="84">
        <f t="shared" si="126"/>
        <v>2.07376</v>
      </c>
      <c r="R221" s="84">
        <f t="shared" si="126"/>
        <v>2.0550899999999999</v>
      </c>
      <c r="S221" s="84">
        <f t="shared" si="126"/>
        <v>2.03667</v>
      </c>
      <c r="T221" s="84">
        <f t="shared" si="126"/>
        <v>2.04501</v>
      </c>
      <c r="U221" s="84">
        <f t="shared" si="126"/>
        <v>2.0554600000000001</v>
      </c>
      <c r="V221" s="84">
        <f t="shared" si="126"/>
        <v>2.0939199999999998</v>
      </c>
      <c r="W221" s="84">
        <f t="shared" si="126"/>
        <v>2.1182099999999999</v>
      </c>
      <c r="X221" s="84">
        <f t="shared" si="126"/>
        <v>2.1366100000000001</v>
      </c>
      <c r="Y221" s="84">
        <f t="shared" si="126"/>
        <v>2.0740599999999998</v>
      </c>
      <c r="Z221" s="84">
        <f t="shared" si="126"/>
        <v>1.9669300000000001</v>
      </c>
      <c r="AA221" s="84">
        <f t="shared" si="126"/>
        <v>1.8702300000000001</v>
      </c>
    </row>
    <row r="222" spans="1:27" ht="12.75" hidden="1" customHeight="1" outlineLevel="1" x14ac:dyDescent="0.2">
      <c r="A222" s="92" t="s">
        <v>2457</v>
      </c>
      <c r="B222" s="62" t="s">
        <v>231</v>
      </c>
      <c r="C222" s="42" t="s">
        <v>77</v>
      </c>
      <c r="D222" s="43">
        <v>1395.87</v>
      </c>
      <c r="E222" s="43">
        <v>1184.76</v>
      </c>
      <c r="F222" s="43">
        <v>1114.1600000000001</v>
      </c>
      <c r="G222" s="43">
        <v>1100.22</v>
      </c>
      <c r="H222" s="43">
        <v>1128.31</v>
      </c>
      <c r="I222" s="43">
        <v>1160.32</v>
      </c>
      <c r="J222" s="43">
        <v>1173.71</v>
      </c>
      <c r="K222" s="43">
        <v>1361.43</v>
      </c>
      <c r="L222" s="43">
        <v>1522.15</v>
      </c>
      <c r="M222" s="43">
        <v>1680.67</v>
      </c>
      <c r="N222" s="43">
        <v>1733.72</v>
      </c>
      <c r="O222" s="43">
        <v>1748.85</v>
      </c>
      <c r="P222" s="43">
        <v>1741.37</v>
      </c>
      <c r="Q222" s="43">
        <v>1739.67</v>
      </c>
      <c r="R222" s="43">
        <v>1721</v>
      </c>
      <c r="S222" s="43">
        <v>1702.58</v>
      </c>
      <c r="T222" s="43">
        <v>1710.92</v>
      </c>
      <c r="U222" s="43">
        <v>1721.37</v>
      </c>
      <c r="V222" s="43">
        <v>1759.83</v>
      </c>
      <c r="W222" s="43">
        <v>1784.12</v>
      </c>
      <c r="X222" s="43">
        <v>1802.52</v>
      </c>
      <c r="Y222" s="43">
        <v>1739.97</v>
      </c>
      <c r="Z222" s="43">
        <v>1632.84</v>
      </c>
      <c r="AA222" s="43">
        <v>1536.14</v>
      </c>
    </row>
    <row r="223" spans="1:27" ht="12.75" hidden="1" customHeight="1" outlineLevel="1" x14ac:dyDescent="0.2">
      <c r="A223" s="92" t="s">
        <v>2458</v>
      </c>
      <c r="B223" s="62" t="s">
        <v>88</v>
      </c>
      <c r="C223" s="42" t="s">
        <v>77</v>
      </c>
      <c r="D223" s="43">
        <f>$D$168</f>
        <v>113.12</v>
      </c>
      <c r="E223" s="43">
        <f>$D$168</f>
        <v>113.12</v>
      </c>
      <c r="F223" s="43">
        <f t="shared" ref="F223:AA223" si="127">$D$168</f>
        <v>113.12</v>
      </c>
      <c r="G223" s="43">
        <f t="shared" si="127"/>
        <v>113.12</v>
      </c>
      <c r="H223" s="43">
        <f t="shared" si="127"/>
        <v>113.12</v>
      </c>
      <c r="I223" s="43">
        <f t="shared" si="127"/>
        <v>113.12</v>
      </c>
      <c r="J223" s="43">
        <f t="shared" si="127"/>
        <v>113.12</v>
      </c>
      <c r="K223" s="43">
        <f t="shared" si="127"/>
        <v>113.12</v>
      </c>
      <c r="L223" s="43">
        <f t="shared" si="127"/>
        <v>113.12</v>
      </c>
      <c r="M223" s="43">
        <f t="shared" si="127"/>
        <v>113.12</v>
      </c>
      <c r="N223" s="43">
        <f t="shared" si="127"/>
        <v>113.12</v>
      </c>
      <c r="O223" s="43">
        <f t="shared" si="127"/>
        <v>113.12</v>
      </c>
      <c r="P223" s="43">
        <f t="shared" si="127"/>
        <v>113.12</v>
      </c>
      <c r="Q223" s="43">
        <f t="shared" si="127"/>
        <v>113.12</v>
      </c>
      <c r="R223" s="43">
        <f t="shared" si="127"/>
        <v>113.12</v>
      </c>
      <c r="S223" s="43">
        <f t="shared" si="127"/>
        <v>113.12</v>
      </c>
      <c r="T223" s="43">
        <f t="shared" si="127"/>
        <v>113.12</v>
      </c>
      <c r="U223" s="43">
        <f t="shared" si="127"/>
        <v>113.12</v>
      </c>
      <c r="V223" s="43">
        <f t="shared" si="127"/>
        <v>113.12</v>
      </c>
      <c r="W223" s="43">
        <f t="shared" si="127"/>
        <v>113.12</v>
      </c>
      <c r="X223" s="43">
        <f t="shared" si="127"/>
        <v>113.12</v>
      </c>
      <c r="Y223" s="43">
        <f t="shared" si="127"/>
        <v>113.12</v>
      </c>
      <c r="Z223" s="43">
        <f t="shared" si="127"/>
        <v>113.12</v>
      </c>
      <c r="AA223" s="43">
        <f t="shared" si="127"/>
        <v>113.12</v>
      </c>
    </row>
    <row r="224" spans="1:27" ht="12.75" hidden="1" customHeight="1" outlineLevel="1" x14ac:dyDescent="0.2">
      <c r="A224" s="92" t="s">
        <v>2459</v>
      </c>
      <c r="B224" s="62" t="s">
        <v>81</v>
      </c>
      <c r="C224" s="42" t="s">
        <v>77</v>
      </c>
      <c r="D224" s="43">
        <v>4.6100000000000003</v>
      </c>
      <c r="E224" s="43">
        <v>4.6100000000000003</v>
      </c>
      <c r="F224" s="43">
        <v>4.6100000000000003</v>
      </c>
      <c r="G224" s="43">
        <v>4.6100000000000003</v>
      </c>
      <c r="H224" s="43">
        <v>4.6100000000000003</v>
      </c>
      <c r="I224" s="43">
        <v>4.6100000000000003</v>
      </c>
      <c r="J224" s="43">
        <v>4.6100000000000003</v>
      </c>
      <c r="K224" s="43">
        <v>4.6100000000000003</v>
      </c>
      <c r="L224" s="43">
        <v>4.6100000000000003</v>
      </c>
      <c r="M224" s="43">
        <v>4.6100000000000003</v>
      </c>
      <c r="N224" s="43">
        <v>4.6100000000000003</v>
      </c>
      <c r="O224" s="43">
        <v>4.6100000000000003</v>
      </c>
      <c r="P224" s="43">
        <v>4.6100000000000003</v>
      </c>
      <c r="Q224" s="43">
        <v>4.6100000000000003</v>
      </c>
      <c r="R224" s="43">
        <v>4.6100000000000003</v>
      </c>
      <c r="S224" s="43">
        <v>4.6100000000000003</v>
      </c>
      <c r="T224" s="43">
        <v>4.6100000000000003</v>
      </c>
      <c r="U224" s="43">
        <v>4.6100000000000003</v>
      </c>
      <c r="V224" s="43">
        <v>4.6100000000000003</v>
      </c>
      <c r="W224" s="43">
        <v>4.6100000000000003</v>
      </c>
      <c r="X224" s="43">
        <v>4.6100000000000003</v>
      </c>
      <c r="Y224" s="43">
        <v>4.6100000000000003</v>
      </c>
      <c r="Z224" s="43">
        <v>4.6100000000000003</v>
      </c>
      <c r="AA224" s="43">
        <v>4.6100000000000003</v>
      </c>
    </row>
    <row r="225" spans="1:27" ht="12.75" hidden="1" customHeight="1" outlineLevel="1" x14ac:dyDescent="0.2">
      <c r="A225" s="92" t="s">
        <v>2460</v>
      </c>
      <c r="B225" s="62" t="s">
        <v>79</v>
      </c>
      <c r="C225" s="42" t="s">
        <v>77</v>
      </c>
      <c r="D225" s="43">
        <f>$D$11</f>
        <v>216.36</v>
      </c>
      <c r="E225" s="43">
        <f t="shared" ref="E225:AA225" si="128">$D$11</f>
        <v>216.36</v>
      </c>
      <c r="F225" s="43">
        <f t="shared" si="128"/>
        <v>216.36</v>
      </c>
      <c r="G225" s="43">
        <f t="shared" si="128"/>
        <v>216.36</v>
      </c>
      <c r="H225" s="43">
        <f t="shared" si="128"/>
        <v>216.36</v>
      </c>
      <c r="I225" s="43">
        <f t="shared" si="128"/>
        <v>216.36</v>
      </c>
      <c r="J225" s="43">
        <f t="shared" si="128"/>
        <v>216.36</v>
      </c>
      <c r="K225" s="43">
        <f t="shared" si="128"/>
        <v>216.36</v>
      </c>
      <c r="L225" s="43">
        <f t="shared" si="128"/>
        <v>216.36</v>
      </c>
      <c r="M225" s="43">
        <f t="shared" si="128"/>
        <v>216.36</v>
      </c>
      <c r="N225" s="43">
        <f t="shared" si="128"/>
        <v>216.36</v>
      </c>
      <c r="O225" s="43">
        <f t="shared" si="128"/>
        <v>216.36</v>
      </c>
      <c r="P225" s="43">
        <f t="shared" si="128"/>
        <v>216.36</v>
      </c>
      <c r="Q225" s="43">
        <f t="shared" si="128"/>
        <v>216.36</v>
      </c>
      <c r="R225" s="43">
        <f t="shared" si="128"/>
        <v>216.36</v>
      </c>
      <c r="S225" s="43">
        <f t="shared" si="128"/>
        <v>216.36</v>
      </c>
      <c r="T225" s="43">
        <f t="shared" si="128"/>
        <v>216.36</v>
      </c>
      <c r="U225" s="43">
        <f t="shared" si="128"/>
        <v>216.36</v>
      </c>
      <c r="V225" s="43">
        <f t="shared" si="128"/>
        <v>216.36</v>
      </c>
      <c r="W225" s="43">
        <f t="shared" si="128"/>
        <v>216.36</v>
      </c>
      <c r="X225" s="43">
        <f t="shared" si="128"/>
        <v>216.36</v>
      </c>
      <c r="Y225" s="43">
        <f t="shared" si="128"/>
        <v>216.36</v>
      </c>
      <c r="Z225" s="43">
        <f t="shared" si="128"/>
        <v>216.36</v>
      </c>
      <c r="AA225" s="43">
        <f t="shared" si="128"/>
        <v>216.36</v>
      </c>
    </row>
    <row r="226" spans="1:27" ht="12.75" customHeight="1" collapsed="1" x14ac:dyDescent="0.2">
      <c r="A226" s="91" t="s">
        <v>2461</v>
      </c>
      <c r="B226" s="27" t="str">
        <f>"13"&amp;"."&amp;$B$801&amp;"."&amp;$B$802</f>
        <v>13.03.2023</v>
      </c>
      <c r="C226" s="83" t="s">
        <v>74</v>
      </c>
      <c r="D226" s="84">
        <f>ROUND(((D227+D228+D230+D229)/1000),5)</f>
        <v>1.6493899999999999</v>
      </c>
      <c r="E226" s="84">
        <f>ROUND(((E227+E228+E230+E229)/1000),5)</f>
        <v>1.52138</v>
      </c>
      <c r="F226" s="84">
        <f>ROUND(((F227+F228+F230+F229)/1000),5)</f>
        <v>1.4738800000000001</v>
      </c>
      <c r="G226" s="84">
        <f t="shared" ref="G226:AA226" si="129">ROUND(((G227+G228+G230+G229)/1000),5)</f>
        <v>1.4796499999999999</v>
      </c>
      <c r="H226" s="84">
        <f t="shared" si="129"/>
        <v>1.5425500000000001</v>
      </c>
      <c r="I226" s="84">
        <f t="shared" si="129"/>
        <v>1.64263</v>
      </c>
      <c r="J226" s="84">
        <f t="shared" si="129"/>
        <v>1.80958</v>
      </c>
      <c r="K226" s="84">
        <f t="shared" si="129"/>
        <v>1.9630700000000001</v>
      </c>
      <c r="L226" s="84">
        <f t="shared" si="129"/>
        <v>2.0913200000000001</v>
      </c>
      <c r="M226" s="84">
        <f t="shared" si="129"/>
        <v>2.1537799999999998</v>
      </c>
      <c r="N226" s="84">
        <f t="shared" si="129"/>
        <v>2.1648100000000001</v>
      </c>
      <c r="O226" s="84">
        <f t="shared" si="129"/>
        <v>2.15442</v>
      </c>
      <c r="P226" s="84">
        <f t="shared" si="129"/>
        <v>2.1173799999999998</v>
      </c>
      <c r="Q226" s="84">
        <f t="shared" si="129"/>
        <v>2.1496300000000002</v>
      </c>
      <c r="R226" s="84">
        <f t="shared" si="129"/>
        <v>2.13815</v>
      </c>
      <c r="S226" s="84">
        <f t="shared" si="129"/>
        <v>2.12446</v>
      </c>
      <c r="T226" s="84">
        <f t="shared" si="129"/>
        <v>2.06778</v>
      </c>
      <c r="U226" s="84">
        <f t="shared" si="129"/>
        <v>2.0608200000000001</v>
      </c>
      <c r="V226" s="84">
        <f t="shared" si="129"/>
        <v>2.0994199999999998</v>
      </c>
      <c r="W226" s="84">
        <f t="shared" si="129"/>
        <v>2.14215</v>
      </c>
      <c r="X226" s="84">
        <f t="shared" si="129"/>
        <v>2.1283099999999999</v>
      </c>
      <c r="Y226" s="84">
        <f t="shared" si="129"/>
        <v>2.0563699999999998</v>
      </c>
      <c r="Z226" s="84">
        <f t="shared" si="129"/>
        <v>1.95814</v>
      </c>
      <c r="AA226" s="84">
        <f t="shared" si="129"/>
        <v>1.78081</v>
      </c>
    </row>
    <row r="227" spans="1:27" ht="12.75" hidden="1" customHeight="1" outlineLevel="1" x14ac:dyDescent="0.2">
      <c r="A227" s="92" t="s">
        <v>2462</v>
      </c>
      <c r="B227" s="62" t="s">
        <v>231</v>
      </c>
      <c r="C227" s="42" t="s">
        <v>77</v>
      </c>
      <c r="D227" s="43">
        <v>1315.3</v>
      </c>
      <c r="E227" s="43">
        <v>1187.29</v>
      </c>
      <c r="F227" s="43">
        <v>1139.79</v>
      </c>
      <c r="G227" s="43">
        <v>1145.56</v>
      </c>
      <c r="H227" s="43">
        <v>1208.46</v>
      </c>
      <c r="I227" s="43">
        <v>1308.54</v>
      </c>
      <c r="J227" s="43">
        <v>1475.49</v>
      </c>
      <c r="K227" s="43">
        <v>1628.98</v>
      </c>
      <c r="L227" s="43">
        <v>1757.23</v>
      </c>
      <c r="M227" s="43">
        <v>1819.69</v>
      </c>
      <c r="N227" s="43">
        <v>1830.72</v>
      </c>
      <c r="O227" s="43">
        <v>1820.33</v>
      </c>
      <c r="P227" s="43">
        <v>1783.29</v>
      </c>
      <c r="Q227" s="43">
        <v>1815.54</v>
      </c>
      <c r="R227" s="43">
        <v>1804.06</v>
      </c>
      <c r="S227" s="43">
        <v>1790.37</v>
      </c>
      <c r="T227" s="43">
        <v>1733.69</v>
      </c>
      <c r="U227" s="43">
        <v>1726.73</v>
      </c>
      <c r="V227" s="43">
        <v>1765.33</v>
      </c>
      <c r="W227" s="43">
        <v>1808.06</v>
      </c>
      <c r="X227" s="43">
        <v>1794.22</v>
      </c>
      <c r="Y227" s="43">
        <v>1722.28</v>
      </c>
      <c r="Z227" s="43">
        <v>1624.05</v>
      </c>
      <c r="AA227" s="43">
        <v>1446.72</v>
      </c>
    </row>
    <row r="228" spans="1:27" ht="12.75" hidden="1" customHeight="1" outlineLevel="1" x14ac:dyDescent="0.2">
      <c r="A228" s="92" t="s">
        <v>2463</v>
      </c>
      <c r="B228" s="62" t="s">
        <v>88</v>
      </c>
      <c r="C228" s="42" t="s">
        <v>77</v>
      </c>
      <c r="D228" s="43">
        <f>$D$168</f>
        <v>113.12</v>
      </c>
      <c r="E228" s="43">
        <f>$D$168</f>
        <v>113.12</v>
      </c>
      <c r="F228" s="43">
        <f t="shared" ref="F228:AA228" si="130">$D$168</f>
        <v>113.12</v>
      </c>
      <c r="G228" s="43">
        <f t="shared" si="130"/>
        <v>113.12</v>
      </c>
      <c r="H228" s="43">
        <f t="shared" si="130"/>
        <v>113.12</v>
      </c>
      <c r="I228" s="43">
        <f t="shared" si="130"/>
        <v>113.12</v>
      </c>
      <c r="J228" s="43">
        <f t="shared" si="130"/>
        <v>113.12</v>
      </c>
      <c r="K228" s="43">
        <f t="shared" si="130"/>
        <v>113.12</v>
      </c>
      <c r="L228" s="43">
        <f t="shared" si="130"/>
        <v>113.12</v>
      </c>
      <c r="M228" s="43">
        <f t="shared" si="130"/>
        <v>113.12</v>
      </c>
      <c r="N228" s="43">
        <f t="shared" si="130"/>
        <v>113.12</v>
      </c>
      <c r="O228" s="43">
        <f t="shared" si="130"/>
        <v>113.12</v>
      </c>
      <c r="P228" s="43">
        <f t="shared" si="130"/>
        <v>113.12</v>
      </c>
      <c r="Q228" s="43">
        <f t="shared" si="130"/>
        <v>113.12</v>
      </c>
      <c r="R228" s="43">
        <f t="shared" si="130"/>
        <v>113.12</v>
      </c>
      <c r="S228" s="43">
        <f t="shared" si="130"/>
        <v>113.12</v>
      </c>
      <c r="T228" s="43">
        <f t="shared" si="130"/>
        <v>113.12</v>
      </c>
      <c r="U228" s="43">
        <f t="shared" si="130"/>
        <v>113.12</v>
      </c>
      <c r="V228" s="43">
        <f t="shared" si="130"/>
        <v>113.12</v>
      </c>
      <c r="W228" s="43">
        <f t="shared" si="130"/>
        <v>113.12</v>
      </c>
      <c r="X228" s="43">
        <f t="shared" si="130"/>
        <v>113.12</v>
      </c>
      <c r="Y228" s="43">
        <f t="shared" si="130"/>
        <v>113.12</v>
      </c>
      <c r="Z228" s="43">
        <f t="shared" si="130"/>
        <v>113.12</v>
      </c>
      <c r="AA228" s="43">
        <f t="shared" si="130"/>
        <v>113.12</v>
      </c>
    </row>
    <row r="229" spans="1:27" ht="12.75" hidden="1" customHeight="1" outlineLevel="1" x14ac:dyDescent="0.2">
      <c r="A229" s="92" t="s">
        <v>2464</v>
      </c>
      <c r="B229" s="62" t="s">
        <v>81</v>
      </c>
      <c r="C229" s="42" t="s">
        <v>77</v>
      </c>
      <c r="D229" s="43">
        <v>4.6100000000000003</v>
      </c>
      <c r="E229" s="43">
        <v>4.6100000000000003</v>
      </c>
      <c r="F229" s="43">
        <v>4.6100000000000003</v>
      </c>
      <c r="G229" s="43">
        <v>4.6100000000000003</v>
      </c>
      <c r="H229" s="43">
        <v>4.6100000000000003</v>
      </c>
      <c r="I229" s="43">
        <v>4.6100000000000003</v>
      </c>
      <c r="J229" s="43">
        <v>4.6100000000000003</v>
      </c>
      <c r="K229" s="43">
        <v>4.6100000000000003</v>
      </c>
      <c r="L229" s="43">
        <v>4.6100000000000003</v>
      </c>
      <c r="M229" s="43">
        <v>4.6100000000000003</v>
      </c>
      <c r="N229" s="43">
        <v>4.6100000000000003</v>
      </c>
      <c r="O229" s="43">
        <v>4.6100000000000003</v>
      </c>
      <c r="P229" s="43">
        <v>4.6100000000000003</v>
      </c>
      <c r="Q229" s="43">
        <v>4.6100000000000003</v>
      </c>
      <c r="R229" s="43">
        <v>4.6100000000000003</v>
      </c>
      <c r="S229" s="43">
        <v>4.6100000000000003</v>
      </c>
      <c r="T229" s="43">
        <v>4.6100000000000003</v>
      </c>
      <c r="U229" s="43">
        <v>4.6100000000000003</v>
      </c>
      <c r="V229" s="43">
        <v>4.6100000000000003</v>
      </c>
      <c r="W229" s="43">
        <v>4.6100000000000003</v>
      </c>
      <c r="X229" s="43">
        <v>4.6100000000000003</v>
      </c>
      <c r="Y229" s="43">
        <v>4.6100000000000003</v>
      </c>
      <c r="Z229" s="43">
        <v>4.6100000000000003</v>
      </c>
      <c r="AA229" s="43">
        <v>4.6100000000000003</v>
      </c>
    </row>
    <row r="230" spans="1:27" ht="12.75" hidden="1" customHeight="1" outlineLevel="1" x14ac:dyDescent="0.2">
      <c r="A230" s="92" t="s">
        <v>2465</v>
      </c>
      <c r="B230" s="62" t="s">
        <v>79</v>
      </c>
      <c r="C230" s="42" t="s">
        <v>77</v>
      </c>
      <c r="D230" s="43">
        <f>$D$11</f>
        <v>216.36</v>
      </c>
      <c r="E230" s="43">
        <f t="shared" ref="E230:AA230" si="131">$D$11</f>
        <v>216.36</v>
      </c>
      <c r="F230" s="43">
        <f t="shared" si="131"/>
        <v>216.36</v>
      </c>
      <c r="G230" s="43">
        <f t="shared" si="131"/>
        <v>216.36</v>
      </c>
      <c r="H230" s="43">
        <f t="shared" si="131"/>
        <v>216.36</v>
      </c>
      <c r="I230" s="43">
        <f t="shared" si="131"/>
        <v>216.36</v>
      </c>
      <c r="J230" s="43">
        <f t="shared" si="131"/>
        <v>216.36</v>
      </c>
      <c r="K230" s="43">
        <f t="shared" si="131"/>
        <v>216.36</v>
      </c>
      <c r="L230" s="43">
        <f t="shared" si="131"/>
        <v>216.36</v>
      </c>
      <c r="M230" s="43">
        <f t="shared" si="131"/>
        <v>216.36</v>
      </c>
      <c r="N230" s="43">
        <f t="shared" si="131"/>
        <v>216.36</v>
      </c>
      <c r="O230" s="43">
        <f t="shared" si="131"/>
        <v>216.36</v>
      </c>
      <c r="P230" s="43">
        <f t="shared" si="131"/>
        <v>216.36</v>
      </c>
      <c r="Q230" s="43">
        <f t="shared" si="131"/>
        <v>216.36</v>
      </c>
      <c r="R230" s="43">
        <f t="shared" si="131"/>
        <v>216.36</v>
      </c>
      <c r="S230" s="43">
        <f t="shared" si="131"/>
        <v>216.36</v>
      </c>
      <c r="T230" s="43">
        <f t="shared" si="131"/>
        <v>216.36</v>
      </c>
      <c r="U230" s="43">
        <f t="shared" si="131"/>
        <v>216.36</v>
      </c>
      <c r="V230" s="43">
        <f t="shared" si="131"/>
        <v>216.36</v>
      </c>
      <c r="W230" s="43">
        <f t="shared" si="131"/>
        <v>216.36</v>
      </c>
      <c r="X230" s="43">
        <f t="shared" si="131"/>
        <v>216.36</v>
      </c>
      <c r="Y230" s="43">
        <f t="shared" si="131"/>
        <v>216.36</v>
      </c>
      <c r="Z230" s="43">
        <f t="shared" si="131"/>
        <v>216.36</v>
      </c>
      <c r="AA230" s="43">
        <f t="shared" si="131"/>
        <v>216.36</v>
      </c>
    </row>
    <row r="231" spans="1:27" ht="12.75" customHeight="1" collapsed="1" x14ac:dyDescent="0.2">
      <c r="A231" s="91" t="s">
        <v>2466</v>
      </c>
      <c r="B231" s="27" t="str">
        <f>"14"&amp;"."&amp;$B$801&amp;"."&amp;$B$802</f>
        <v>14.03.2023</v>
      </c>
      <c r="C231" s="83" t="s">
        <v>74</v>
      </c>
      <c r="D231" s="84">
        <f>ROUND(((D232+D233+D235+D234)/1000),5)</f>
        <v>1.53285</v>
      </c>
      <c r="E231" s="84">
        <f>ROUND(((E232+E233+E235+E234)/1000),5)</f>
        <v>1.45669</v>
      </c>
      <c r="F231" s="84">
        <f>ROUND(((F232+F233+F235+F234)/1000),5)</f>
        <v>1.42767</v>
      </c>
      <c r="G231" s="84">
        <f t="shared" ref="G231:AA231" si="132">ROUND(((G232+G233+G235+G234)/1000),5)</f>
        <v>1.4314199999999999</v>
      </c>
      <c r="H231" s="84">
        <f t="shared" si="132"/>
        <v>1.4839</v>
      </c>
      <c r="I231" s="84">
        <f t="shared" si="132"/>
        <v>1.6226799999999999</v>
      </c>
      <c r="J231" s="84">
        <f t="shared" si="132"/>
        <v>1.86144</v>
      </c>
      <c r="K231" s="84">
        <f t="shared" si="132"/>
        <v>1.9813000000000001</v>
      </c>
      <c r="L231" s="84">
        <f t="shared" si="132"/>
        <v>2.0814699999999999</v>
      </c>
      <c r="M231" s="84">
        <f t="shared" si="132"/>
        <v>2.1259000000000001</v>
      </c>
      <c r="N231" s="84">
        <f t="shared" si="132"/>
        <v>2.19096</v>
      </c>
      <c r="O231" s="84">
        <f t="shared" si="132"/>
        <v>2.1818499999999998</v>
      </c>
      <c r="P231" s="84">
        <f t="shared" si="132"/>
        <v>2.1366800000000001</v>
      </c>
      <c r="Q231" s="84">
        <f t="shared" si="132"/>
        <v>2.13673</v>
      </c>
      <c r="R231" s="84">
        <f t="shared" si="132"/>
        <v>2.1198100000000002</v>
      </c>
      <c r="S231" s="84">
        <f t="shared" si="132"/>
        <v>2.1025100000000001</v>
      </c>
      <c r="T231" s="84">
        <f t="shared" si="132"/>
        <v>2.0457399999999999</v>
      </c>
      <c r="U231" s="84">
        <f t="shared" si="132"/>
        <v>2.03973</v>
      </c>
      <c r="V231" s="84">
        <f t="shared" si="132"/>
        <v>2.07457</v>
      </c>
      <c r="W231" s="84">
        <f t="shared" si="132"/>
        <v>2.1107300000000002</v>
      </c>
      <c r="X231" s="84">
        <f t="shared" si="132"/>
        <v>2.0897299999999999</v>
      </c>
      <c r="Y231" s="84">
        <f t="shared" si="132"/>
        <v>2.05044</v>
      </c>
      <c r="Z231" s="84">
        <f t="shared" si="132"/>
        <v>1.9373800000000001</v>
      </c>
      <c r="AA231" s="84">
        <f t="shared" si="132"/>
        <v>1.61242</v>
      </c>
    </row>
    <row r="232" spans="1:27" ht="12.75" hidden="1" customHeight="1" outlineLevel="1" x14ac:dyDescent="0.2">
      <c r="A232" s="92" t="s">
        <v>2467</v>
      </c>
      <c r="B232" s="62" t="s">
        <v>231</v>
      </c>
      <c r="C232" s="42" t="s">
        <v>77</v>
      </c>
      <c r="D232" s="43">
        <v>1198.76</v>
      </c>
      <c r="E232" s="43">
        <v>1122.5999999999999</v>
      </c>
      <c r="F232" s="43">
        <v>1093.58</v>
      </c>
      <c r="G232" s="43">
        <v>1097.33</v>
      </c>
      <c r="H232" s="43">
        <v>1149.81</v>
      </c>
      <c r="I232" s="43">
        <v>1288.5899999999999</v>
      </c>
      <c r="J232" s="43">
        <v>1527.35</v>
      </c>
      <c r="K232" s="43">
        <v>1647.21</v>
      </c>
      <c r="L232" s="43">
        <v>1747.38</v>
      </c>
      <c r="M232" s="43">
        <v>1791.81</v>
      </c>
      <c r="N232" s="43">
        <v>1856.87</v>
      </c>
      <c r="O232" s="43">
        <v>1847.76</v>
      </c>
      <c r="P232" s="43">
        <v>1802.59</v>
      </c>
      <c r="Q232" s="43">
        <v>1802.64</v>
      </c>
      <c r="R232" s="43">
        <v>1785.72</v>
      </c>
      <c r="S232" s="43">
        <v>1768.42</v>
      </c>
      <c r="T232" s="43">
        <v>1711.65</v>
      </c>
      <c r="U232" s="43">
        <v>1705.64</v>
      </c>
      <c r="V232" s="43">
        <v>1740.48</v>
      </c>
      <c r="W232" s="43">
        <v>1776.64</v>
      </c>
      <c r="X232" s="43">
        <v>1755.64</v>
      </c>
      <c r="Y232" s="43">
        <v>1716.35</v>
      </c>
      <c r="Z232" s="43">
        <v>1603.29</v>
      </c>
      <c r="AA232" s="43">
        <v>1278.33</v>
      </c>
    </row>
    <row r="233" spans="1:27" ht="12.75" hidden="1" customHeight="1" outlineLevel="1" x14ac:dyDescent="0.2">
      <c r="A233" s="92" t="s">
        <v>2468</v>
      </c>
      <c r="B233" s="62" t="s">
        <v>88</v>
      </c>
      <c r="C233" s="42" t="s">
        <v>77</v>
      </c>
      <c r="D233" s="43">
        <f>$D$168</f>
        <v>113.12</v>
      </c>
      <c r="E233" s="43">
        <f>$D$168</f>
        <v>113.12</v>
      </c>
      <c r="F233" s="43">
        <f t="shared" ref="F233:AA233" si="133">$D$168</f>
        <v>113.12</v>
      </c>
      <c r="G233" s="43">
        <f t="shared" si="133"/>
        <v>113.12</v>
      </c>
      <c r="H233" s="43">
        <f t="shared" si="133"/>
        <v>113.12</v>
      </c>
      <c r="I233" s="43">
        <f t="shared" si="133"/>
        <v>113.12</v>
      </c>
      <c r="J233" s="43">
        <f t="shared" si="133"/>
        <v>113.12</v>
      </c>
      <c r="K233" s="43">
        <f t="shared" si="133"/>
        <v>113.12</v>
      </c>
      <c r="L233" s="43">
        <f t="shared" si="133"/>
        <v>113.12</v>
      </c>
      <c r="M233" s="43">
        <f t="shared" si="133"/>
        <v>113.12</v>
      </c>
      <c r="N233" s="43">
        <f t="shared" si="133"/>
        <v>113.12</v>
      </c>
      <c r="O233" s="43">
        <f t="shared" si="133"/>
        <v>113.12</v>
      </c>
      <c r="P233" s="43">
        <f t="shared" si="133"/>
        <v>113.12</v>
      </c>
      <c r="Q233" s="43">
        <f t="shared" si="133"/>
        <v>113.12</v>
      </c>
      <c r="R233" s="43">
        <f t="shared" si="133"/>
        <v>113.12</v>
      </c>
      <c r="S233" s="43">
        <f t="shared" si="133"/>
        <v>113.12</v>
      </c>
      <c r="T233" s="43">
        <f t="shared" si="133"/>
        <v>113.12</v>
      </c>
      <c r="U233" s="43">
        <f t="shared" si="133"/>
        <v>113.12</v>
      </c>
      <c r="V233" s="43">
        <f t="shared" si="133"/>
        <v>113.12</v>
      </c>
      <c r="W233" s="43">
        <f t="shared" si="133"/>
        <v>113.12</v>
      </c>
      <c r="X233" s="43">
        <f t="shared" si="133"/>
        <v>113.12</v>
      </c>
      <c r="Y233" s="43">
        <f t="shared" si="133"/>
        <v>113.12</v>
      </c>
      <c r="Z233" s="43">
        <f t="shared" si="133"/>
        <v>113.12</v>
      </c>
      <c r="AA233" s="43">
        <f t="shared" si="133"/>
        <v>113.12</v>
      </c>
    </row>
    <row r="234" spans="1:27" ht="12.75" hidden="1" customHeight="1" outlineLevel="1" x14ac:dyDescent="0.2">
      <c r="A234" s="92" t="s">
        <v>2469</v>
      </c>
      <c r="B234" s="62" t="s">
        <v>81</v>
      </c>
      <c r="C234" s="42" t="s">
        <v>77</v>
      </c>
      <c r="D234" s="43">
        <v>4.6100000000000003</v>
      </c>
      <c r="E234" s="43">
        <v>4.6100000000000003</v>
      </c>
      <c r="F234" s="43">
        <v>4.6100000000000003</v>
      </c>
      <c r="G234" s="43">
        <v>4.6100000000000003</v>
      </c>
      <c r="H234" s="43">
        <v>4.6100000000000003</v>
      </c>
      <c r="I234" s="43">
        <v>4.6100000000000003</v>
      </c>
      <c r="J234" s="43">
        <v>4.6100000000000003</v>
      </c>
      <c r="K234" s="43">
        <v>4.6100000000000003</v>
      </c>
      <c r="L234" s="43">
        <v>4.6100000000000003</v>
      </c>
      <c r="M234" s="43">
        <v>4.6100000000000003</v>
      </c>
      <c r="N234" s="43">
        <v>4.6100000000000003</v>
      </c>
      <c r="O234" s="43">
        <v>4.6100000000000003</v>
      </c>
      <c r="P234" s="43">
        <v>4.6100000000000003</v>
      </c>
      <c r="Q234" s="43">
        <v>4.6100000000000003</v>
      </c>
      <c r="R234" s="43">
        <v>4.6100000000000003</v>
      </c>
      <c r="S234" s="43">
        <v>4.6100000000000003</v>
      </c>
      <c r="T234" s="43">
        <v>4.6100000000000003</v>
      </c>
      <c r="U234" s="43">
        <v>4.6100000000000003</v>
      </c>
      <c r="V234" s="43">
        <v>4.6100000000000003</v>
      </c>
      <c r="W234" s="43">
        <v>4.6100000000000003</v>
      </c>
      <c r="X234" s="43">
        <v>4.6100000000000003</v>
      </c>
      <c r="Y234" s="43">
        <v>4.6100000000000003</v>
      </c>
      <c r="Z234" s="43">
        <v>4.6100000000000003</v>
      </c>
      <c r="AA234" s="43">
        <v>4.6100000000000003</v>
      </c>
    </row>
    <row r="235" spans="1:27" ht="12.75" hidden="1" customHeight="1" outlineLevel="1" x14ac:dyDescent="0.2">
      <c r="A235" s="92" t="s">
        <v>2470</v>
      </c>
      <c r="B235" s="62" t="s">
        <v>79</v>
      </c>
      <c r="C235" s="42" t="s">
        <v>77</v>
      </c>
      <c r="D235" s="43">
        <f>$D$11</f>
        <v>216.36</v>
      </c>
      <c r="E235" s="43">
        <f t="shared" ref="E235:AA235" si="134">$D$11</f>
        <v>216.36</v>
      </c>
      <c r="F235" s="43">
        <f t="shared" si="134"/>
        <v>216.36</v>
      </c>
      <c r="G235" s="43">
        <f t="shared" si="134"/>
        <v>216.36</v>
      </c>
      <c r="H235" s="43">
        <f t="shared" si="134"/>
        <v>216.36</v>
      </c>
      <c r="I235" s="43">
        <f t="shared" si="134"/>
        <v>216.36</v>
      </c>
      <c r="J235" s="43">
        <f t="shared" si="134"/>
        <v>216.36</v>
      </c>
      <c r="K235" s="43">
        <f t="shared" si="134"/>
        <v>216.36</v>
      </c>
      <c r="L235" s="43">
        <f t="shared" si="134"/>
        <v>216.36</v>
      </c>
      <c r="M235" s="43">
        <f t="shared" si="134"/>
        <v>216.36</v>
      </c>
      <c r="N235" s="43">
        <f t="shared" si="134"/>
        <v>216.36</v>
      </c>
      <c r="O235" s="43">
        <f t="shared" si="134"/>
        <v>216.36</v>
      </c>
      <c r="P235" s="43">
        <f t="shared" si="134"/>
        <v>216.36</v>
      </c>
      <c r="Q235" s="43">
        <f t="shared" si="134"/>
        <v>216.36</v>
      </c>
      <c r="R235" s="43">
        <f t="shared" si="134"/>
        <v>216.36</v>
      </c>
      <c r="S235" s="43">
        <f t="shared" si="134"/>
        <v>216.36</v>
      </c>
      <c r="T235" s="43">
        <f t="shared" si="134"/>
        <v>216.36</v>
      </c>
      <c r="U235" s="43">
        <f t="shared" si="134"/>
        <v>216.36</v>
      </c>
      <c r="V235" s="43">
        <f t="shared" si="134"/>
        <v>216.36</v>
      </c>
      <c r="W235" s="43">
        <f t="shared" si="134"/>
        <v>216.36</v>
      </c>
      <c r="X235" s="43">
        <f t="shared" si="134"/>
        <v>216.36</v>
      </c>
      <c r="Y235" s="43">
        <f t="shared" si="134"/>
        <v>216.36</v>
      </c>
      <c r="Z235" s="43">
        <f t="shared" si="134"/>
        <v>216.36</v>
      </c>
      <c r="AA235" s="43">
        <f t="shared" si="134"/>
        <v>216.36</v>
      </c>
    </row>
    <row r="236" spans="1:27" ht="12.75" customHeight="1" collapsed="1" x14ac:dyDescent="0.2">
      <c r="A236" s="91" t="s">
        <v>2471</v>
      </c>
      <c r="B236" s="27" t="str">
        <f>"15"&amp;"."&amp;$B$801&amp;"."&amp;$B$802</f>
        <v>15.03.2023</v>
      </c>
      <c r="C236" s="83" t="s">
        <v>74</v>
      </c>
      <c r="D236" s="84">
        <f>ROUND(((D237+D238+D240+D239)/1000),5)</f>
        <v>1.4257899999999999</v>
      </c>
      <c r="E236" s="84">
        <f>ROUND(((E237+E238+E240+E239)/1000),5)</f>
        <v>1.37778</v>
      </c>
      <c r="F236" s="84">
        <f>ROUND(((F237+F238+F240+F239)/1000),5)</f>
        <v>1.36443</v>
      </c>
      <c r="G236" s="84">
        <f t="shared" ref="G236:AA236" si="135">ROUND(((G237+G238+G240+G239)/1000),5)</f>
        <v>1.3642300000000001</v>
      </c>
      <c r="H236" s="84">
        <f t="shared" si="135"/>
        <v>1.3855500000000001</v>
      </c>
      <c r="I236" s="84">
        <f t="shared" si="135"/>
        <v>1.5005500000000001</v>
      </c>
      <c r="J236" s="84">
        <f t="shared" si="135"/>
        <v>1.6445000000000001</v>
      </c>
      <c r="K236" s="84">
        <f t="shared" si="135"/>
        <v>1.9453400000000001</v>
      </c>
      <c r="L236" s="84">
        <f t="shared" si="135"/>
        <v>2.0769199999999999</v>
      </c>
      <c r="M236" s="84">
        <f t="shared" si="135"/>
        <v>2.1298900000000001</v>
      </c>
      <c r="N236" s="84">
        <f t="shared" si="135"/>
        <v>2.1531199999999999</v>
      </c>
      <c r="O236" s="84">
        <f t="shared" si="135"/>
        <v>2.1829399999999999</v>
      </c>
      <c r="P236" s="84">
        <f t="shared" si="135"/>
        <v>2.1560800000000002</v>
      </c>
      <c r="Q236" s="84">
        <f t="shared" si="135"/>
        <v>2.1566200000000002</v>
      </c>
      <c r="R236" s="84">
        <f t="shared" si="135"/>
        <v>2.1349</v>
      </c>
      <c r="S236" s="84">
        <f t="shared" si="135"/>
        <v>2.1056599999999999</v>
      </c>
      <c r="T236" s="84">
        <f t="shared" si="135"/>
        <v>2.03484</v>
      </c>
      <c r="U236" s="84">
        <f t="shared" si="135"/>
        <v>2.0268700000000002</v>
      </c>
      <c r="V236" s="84">
        <f t="shared" si="135"/>
        <v>2.0542699999999998</v>
      </c>
      <c r="W236" s="84">
        <f t="shared" si="135"/>
        <v>2.11707</v>
      </c>
      <c r="X236" s="84">
        <f t="shared" si="135"/>
        <v>2.1028500000000001</v>
      </c>
      <c r="Y236" s="84">
        <f t="shared" si="135"/>
        <v>2.05592</v>
      </c>
      <c r="Z236" s="84">
        <f t="shared" si="135"/>
        <v>1.88903</v>
      </c>
      <c r="AA236" s="84">
        <f t="shared" si="135"/>
        <v>1.6235200000000001</v>
      </c>
    </row>
    <row r="237" spans="1:27" ht="12.75" hidden="1" customHeight="1" outlineLevel="1" x14ac:dyDescent="0.2">
      <c r="A237" s="92" t="s">
        <v>2472</v>
      </c>
      <c r="B237" s="62" t="s">
        <v>231</v>
      </c>
      <c r="C237" s="42" t="s">
        <v>77</v>
      </c>
      <c r="D237" s="43">
        <v>1091.7</v>
      </c>
      <c r="E237" s="43">
        <v>1043.69</v>
      </c>
      <c r="F237" s="43">
        <v>1030.3399999999999</v>
      </c>
      <c r="G237" s="43">
        <v>1030.1400000000001</v>
      </c>
      <c r="H237" s="43">
        <v>1051.46</v>
      </c>
      <c r="I237" s="43">
        <v>1166.46</v>
      </c>
      <c r="J237" s="43">
        <v>1310.4100000000001</v>
      </c>
      <c r="K237" s="43">
        <v>1611.25</v>
      </c>
      <c r="L237" s="43">
        <v>1742.83</v>
      </c>
      <c r="M237" s="43">
        <v>1795.8</v>
      </c>
      <c r="N237" s="43">
        <v>1819.03</v>
      </c>
      <c r="O237" s="43">
        <v>1848.85</v>
      </c>
      <c r="P237" s="43">
        <v>1821.99</v>
      </c>
      <c r="Q237" s="43">
        <v>1822.53</v>
      </c>
      <c r="R237" s="43">
        <v>1800.81</v>
      </c>
      <c r="S237" s="43">
        <v>1771.57</v>
      </c>
      <c r="T237" s="43">
        <v>1700.75</v>
      </c>
      <c r="U237" s="43">
        <v>1692.78</v>
      </c>
      <c r="V237" s="43">
        <v>1720.18</v>
      </c>
      <c r="W237" s="43">
        <v>1782.98</v>
      </c>
      <c r="X237" s="43">
        <v>1768.76</v>
      </c>
      <c r="Y237" s="43">
        <v>1721.83</v>
      </c>
      <c r="Z237" s="43">
        <v>1554.94</v>
      </c>
      <c r="AA237" s="43">
        <v>1289.43</v>
      </c>
    </row>
    <row r="238" spans="1:27" ht="12.75" hidden="1" customHeight="1" outlineLevel="1" x14ac:dyDescent="0.2">
      <c r="A238" s="92" t="s">
        <v>2473</v>
      </c>
      <c r="B238" s="62" t="s">
        <v>88</v>
      </c>
      <c r="C238" s="42" t="s">
        <v>77</v>
      </c>
      <c r="D238" s="43">
        <f>$D$168</f>
        <v>113.12</v>
      </c>
      <c r="E238" s="43">
        <f>$D$168</f>
        <v>113.12</v>
      </c>
      <c r="F238" s="43">
        <f t="shared" ref="F238:AA238" si="136">$D$168</f>
        <v>113.12</v>
      </c>
      <c r="G238" s="43">
        <f t="shared" si="136"/>
        <v>113.12</v>
      </c>
      <c r="H238" s="43">
        <f t="shared" si="136"/>
        <v>113.12</v>
      </c>
      <c r="I238" s="43">
        <f t="shared" si="136"/>
        <v>113.12</v>
      </c>
      <c r="J238" s="43">
        <f t="shared" si="136"/>
        <v>113.12</v>
      </c>
      <c r="K238" s="43">
        <f t="shared" si="136"/>
        <v>113.12</v>
      </c>
      <c r="L238" s="43">
        <f t="shared" si="136"/>
        <v>113.12</v>
      </c>
      <c r="M238" s="43">
        <f t="shared" si="136"/>
        <v>113.12</v>
      </c>
      <c r="N238" s="43">
        <f t="shared" si="136"/>
        <v>113.12</v>
      </c>
      <c r="O238" s="43">
        <f t="shared" si="136"/>
        <v>113.12</v>
      </c>
      <c r="P238" s="43">
        <f t="shared" si="136"/>
        <v>113.12</v>
      </c>
      <c r="Q238" s="43">
        <f t="shared" si="136"/>
        <v>113.12</v>
      </c>
      <c r="R238" s="43">
        <f t="shared" si="136"/>
        <v>113.12</v>
      </c>
      <c r="S238" s="43">
        <f t="shared" si="136"/>
        <v>113.12</v>
      </c>
      <c r="T238" s="43">
        <f t="shared" si="136"/>
        <v>113.12</v>
      </c>
      <c r="U238" s="43">
        <f t="shared" si="136"/>
        <v>113.12</v>
      </c>
      <c r="V238" s="43">
        <f t="shared" si="136"/>
        <v>113.12</v>
      </c>
      <c r="W238" s="43">
        <f t="shared" si="136"/>
        <v>113.12</v>
      </c>
      <c r="X238" s="43">
        <f t="shared" si="136"/>
        <v>113.12</v>
      </c>
      <c r="Y238" s="43">
        <f t="shared" si="136"/>
        <v>113.12</v>
      </c>
      <c r="Z238" s="43">
        <f t="shared" si="136"/>
        <v>113.12</v>
      </c>
      <c r="AA238" s="43">
        <f t="shared" si="136"/>
        <v>113.12</v>
      </c>
    </row>
    <row r="239" spans="1:27" ht="12.75" hidden="1" customHeight="1" outlineLevel="1" x14ac:dyDescent="0.2">
      <c r="A239" s="92" t="s">
        <v>2474</v>
      </c>
      <c r="B239" s="62" t="s">
        <v>81</v>
      </c>
      <c r="C239" s="42" t="s">
        <v>77</v>
      </c>
      <c r="D239" s="43">
        <v>4.6100000000000003</v>
      </c>
      <c r="E239" s="43">
        <v>4.6100000000000003</v>
      </c>
      <c r="F239" s="43">
        <v>4.6100000000000003</v>
      </c>
      <c r="G239" s="43">
        <v>4.6100000000000003</v>
      </c>
      <c r="H239" s="43">
        <v>4.6100000000000003</v>
      </c>
      <c r="I239" s="43">
        <v>4.6100000000000003</v>
      </c>
      <c r="J239" s="43">
        <v>4.6100000000000003</v>
      </c>
      <c r="K239" s="43">
        <v>4.6100000000000003</v>
      </c>
      <c r="L239" s="43">
        <v>4.6100000000000003</v>
      </c>
      <c r="M239" s="43">
        <v>4.6100000000000003</v>
      </c>
      <c r="N239" s="43">
        <v>4.6100000000000003</v>
      </c>
      <c r="O239" s="43">
        <v>4.6100000000000003</v>
      </c>
      <c r="P239" s="43">
        <v>4.6100000000000003</v>
      </c>
      <c r="Q239" s="43">
        <v>4.6100000000000003</v>
      </c>
      <c r="R239" s="43">
        <v>4.6100000000000003</v>
      </c>
      <c r="S239" s="43">
        <v>4.6100000000000003</v>
      </c>
      <c r="T239" s="43">
        <v>4.6100000000000003</v>
      </c>
      <c r="U239" s="43">
        <v>4.6100000000000003</v>
      </c>
      <c r="V239" s="43">
        <v>4.6100000000000003</v>
      </c>
      <c r="W239" s="43">
        <v>4.6100000000000003</v>
      </c>
      <c r="X239" s="43">
        <v>4.6100000000000003</v>
      </c>
      <c r="Y239" s="43">
        <v>4.6100000000000003</v>
      </c>
      <c r="Z239" s="43">
        <v>4.6100000000000003</v>
      </c>
      <c r="AA239" s="43">
        <v>4.6100000000000003</v>
      </c>
    </row>
    <row r="240" spans="1:27" ht="12.75" hidden="1" customHeight="1" outlineLevel="1" x14ac:dyDescent="0.2">
      <c r="A240" s="92" t="s">
        <v>2475</v>
      </c>
      <c r="B240" s="62" t="s">
        <v>79</v>
      </c>
      <c r="C240" s="42" t="s">
        <v>77</v>
      </c>
      <c r="D240" s="43">
        <f>$D$11</f>
        <v>216.36</v>
      </c>
      <c r="E240" s="43">
        <f t="shared" ref="E240:AA240" si="137">$D$11</f>
        <v>216.36</v>
      </c>
      <c r="F240" s="43">
        <f t="shared" si="137"/>
        <v>216.36</v>
      </c>
      <c r="G240" s="43">
        <f t="shared" si="137"/>
        <v>216.36</v>
      </c>
      <c r="H240" s="43">
        <f t="shared" si="137"/>
        <v>216.36</v>
      </c>
      <c r="I240" s="43">
        <f t="shared" si="137"/>
        <v>216.36</v>
      </c>
      <c r="J240" s="43">
        <f t="shared" si="137"/>
        <v>216.36</v>
      </c>
      <c r="K240" s="43">
        <f t="shared" si="137"/>
        <v>216.36</v>
      </c>
      <c r="L240" s="43">
        <f t="shared" si="137"/>
        <v>216.36</v>
      </c>
      <c r="M240" s="43">
        <f t="shared" si="137"/>
        <v>216.36</v>
      </c>
      <c r="N240" s="43">
        <f t="shared" si="137"/>
        <v>216.36</v>
      </c>
      <c r="O240" s="43">
        <f t="shared" si="137"/>
        <v>216.36</v>
      </c>
      <c r="P240" s="43">
        <f t="shared" si="137"/>
        <v>216.36</v>
      </c>
      <c r="Q240" s="43">
        <f t="shared" si="137"/>
        <v>216.36</v>
      </c>
      <c r="R240" s="43">
        <f t="shared" si="137"/>
        <v>216.36</v>
      </c>
      <c r="S240" s="43">
        <f t="shared" si="137"/>
        <v>216.36</v>
      </c>
      <c r="T240" s="43">
        <f t="shared" si="137"/>
        <v>216.36</v>
      </c>
      <c r="U240" s="43">
        <f t="shared" si="137"/>
        <v>216.36</v>
      </c>
      <c r="V240" s="43">
        <f t="shared" si="137"/>
        <v>216.36</v>
      </c>
      <c r="W240" s="43">
        <f t="shared" si="137"/>
        <v>216.36</v>
      </c>
      <c r="X240" s="43">
        <f t="shared" si="137"/>
        <v>216.36</v>
      </c>
      <c r="Y240" s="43">
        <f t="shared" si="137"/>
        <v>216.36</v>
      </c>
      <c r="Z240" s="43">
        <f t="shared" si="137"/>
        <v>216.36</v>
      </c>
      <c r="AA240" s="43">
        <f t="shared" si="137"/>
        <v>216.36</v>
      </c>
    </row>
    <row r="241" spans="1:27" ht="12.75" customHeight="1" collapsed="1" x14ac:dyDescent="0.2">
      <c r="A241" s="91" t="s">
        <v>2476</v>
      </c>
      <c r="B241" s="27" t="str">
        <f>"16"&amp;"."&amp;$B$801&amp;"."&amp;$B$802</f>
        <v>16.03.2023</v>
      </c>
      <c r="C241" s="83" t="s">
        <v>74</v>
      </c>
      <c r="D241" s="84">
        <f>ROUND(((D242+D243+D245+D244)/1000),5)</f>
        <v>1.4684200000000001</v>
      </c>
      <c r="E241" s="84">
        <f>ROUND(((E242+E243+E245+E244)/1000),5)</f>
        <v>1.39899</v>
      </c>
      <c r="F241" s="84">
        <f>ROUND(((F242+F243+F245+F244)/1000),5)</f>
        <v>1.3696200000000001</v>
      </c>
      <c r="G241" s="84">
        <f t="shared" ref="G241:AA241" si="138">ROUND(((G242+G243+G245+G244)/1000),5)</f>
        <v>1.37096</v>
      </c>
      <c r="H241" s="84">
        <f t="shared" si="138"/>
        <v>1.4103600000000001</v>
      </c>
      <c r="I241" s="84">
        <f t="shared" si="138"/>
        <v>1.53006</v>
      </c>
      <c r="J241" s="84">
        <f t="shared" si="138"/>
        <v>1.7564900000000001</v>
      </c>
      <c r="K241" s="84">
        <f t="shared" si="138"/>
        <v>1.9600500000000001</v>
      </c>
      <c r="L241" s="84">
        <f t="shared" si="138"/>
        <v>2.1031200000000001</v>
      </c>
      <c r="M241" s="84">
        <f t="shared" si="138"/>
        <v>2.1419299999999999</v>
      </c>
      <c r="N241" s="84">
        <f t="shared" si="138"/>
        <v>2.1463399999999999</v>
      </c>
      <c r="O241" s="84">
        <f t="shared" si="138"/>
        <v>2.1752099999999999</v>
      </c>
      <c r="P241" s="84">
        <f t="shared" si="138"/>
        <v>2.1534900000000001</v>
      </c>
      <c r="Q241" s="84">
        <f t="shared" si="138"/>
        <v>2.15822</v>
      </c>
      <c r="R241" s="84">
        <f t="shared" si="138"/>
        <v>2.1368999999999998</v>
      </c>
      <c r="S241" s="84">
        <f t="shared" si="138"/>
        <v>2.1142400000000001</v>
      </c>
      <c r="T241" s="84">
        <f t="shared" si="138"/>
        <v>2.0461100000000001</v>
      </c>
      <c r="U241" s="84">
        <f t="shared" si="138"/>
        <v>2.0451000000000001</v>
      </c>
      <c r="V241" s="84">
        <f t="shared" si="138"/>
        <v>2.0879799999999999</v>
      </c>
      <c r="W241" s="84">
        <f t="shared" si="138"/>
        <v>2.1409400000000001</v>
      </c>
      <c r="X241" s="84">
        <f t="shared" si="138"/>
        <v>2.1054300000000001</v>
      </c>
      <c r="Y241" s="84">
        <f t="shared" si="138"/>
        <v>2.0389900000000001</v>
      </c>
      <c r="Z241" s="84">
        <f t="shared" si="138"/>
        <v>1.9185700000000001</v>
      </c>
      <c r="AA241" s="84">
        <f t="shared" si="138"/>
        <v>1.6871799999999999</v>
      </c>
    </row>
    <row r="242" spans="1:27" ht="12.75" hidden="1" customHeight="1" outlineLevel="1" x14ac:dyDescent="0.2">
      <c r="A242" s="92" t="s">
        <v>2477</v>
      </c>
      <c r="B242" s="62" t="s">
        <v>231</v>
      </c>
      <c r="C242" s="42" t="s">
        <v>77</v>
      </c>
      <c r="D242" s="43">
        <v>1134.33</v>
      </c>
      <c r="E242" s="43">
        <v>1064.9000000000001</v>
      </c>
      <c r="F242" s="43">
        <v>1035.53</v>
      </c>
      <c r="G242" s="43">
        <v>1036.8699999999999</v>
      </c>
      <c r="H242" s="43">
        <v>1076.27</v>
      </c>
      <c r="I242" s="43">
        <v>1195.97</v>
      </c>
      <c r="J242" s="43">
        <v>1422.4</v>
      </c>
      <c r="K242" s="43">
        <v>1625.96</v>
      </c>
      <c r="L242" s="43">
        <v>1769.03</v>
      </c>
      <c r="M242" s="43">
        <v>1807.84</v>
      </c>
      <c r="N242" s="43">
        <v>1812.25</v>
      </c>
      <c r="O242" s="43">
        <v>1841.12</v>
      </c>
      <c r="P242" s="43">
        <v>1819.4</v>
      </c>
      <c r="Q242" s="43">
        <v>1824.13</v>
      </c>
      <c r="R242" s="43">
        <v>1802.81</v>
      </c>
      <c r="S242" s="43">
        <v>1780.15</v>
      </c>
      <c r="T242" s="43">
        <v>1712.02</v>
      </c>
      <c r="U242" s="43">
        <v>1711.01</v>
      </c>
      <c r="V242" s="43">
        <v>1753.89</v>
      </c>
      <c r="W242" s="43">
        <v>1806.85</v>
      </c>
      <c r="X242" s="43">
        <v>1771.34</v>
      </c>
      <c r="Y242" s="43">
        <v>1704.9</v>
      </c>
      <c r="Z242" s="43">
        <v>1584.48</v>
      </c>
      <c r="AA242" s="43">
        <v>1353.09</v>
      </c>
    </row>
    <row r="243" spans="1:27" ht="12.75" hidden="1" customHeight="1" outlineLevel="1" x14ac:dyDescent="0.2">
      <c r="A243" s="92" t="s">
        <v>2478</v>
      </c>
      <c r="B243" s="62" t="s">
        <v>88</v>
      </c>
      <c r="C243" s="42" t="s">
        <v>77</v>
      </c>
      <c r="D243" s="43">
        <f>$D$168</f>
        <v>113.12</v>
      </c>
      <c r="E243" s="43">
        <f>$D$168</f>
        <v>113.12</v>
      </c>
      <c r="F243" s="43">
        <f t="shared" ref="F243:AA243" si="139">$D$168</f>
        <v>113.12</v>
      </c>
      <c r="G243" s="43">
        <f t="shared" si="139"/>
        <v>113.12</v>
      </c>
      <c r="H243" s="43">
        <f t="shared" si="139"/>
        <v>113.12</v>
      </c>
      <c r="I243" s="43">
        <f t="shared" si="139"/>
        <v>113.12</v>
      </c>
      <c r="J243" s="43">
        <f t="shared" si="139"/>
        <v>113.12</v>
      </c>
      <c r="K243" s="43">
        <f t="shared" si="139"/>
        <v>113.12</v>
      </c>
      <c r="L243" s="43">
        <f t="shared" si="139"/>
        <v>113.12</v>
      </c>
      <c r="M243" s="43">
        <f t="shared" si="139"/>
        <v>113.12</v>
      </c>
      <c r="N243" s="43">
        <f t="shared" si="139"/>
        <v>113.12</v>
      </c>
      <c r="O243" s="43">
        <f t="shared" si="139"/>
        <v>113.12</v>
      </c>
      <c r="P243" s="43">
        <f t="shared" si="139"/>
        <v>113.12</v>
      </c>
      <c r="Q243" s="43">
        <f t="shared" si="139"/>
        <v>113.12</v>
      </c>
      <c r="R243" s="43">
        <f t="shared" si="139"/>
        <v>113.12</v>
      </c>
      <c r="S243" s="43">
        <f t="shared" si="139"/>
        <v>113.12</v>
      </c>
      <c r="T243" s="43">
        <f t="shared" si="139"/>
        <v>113.12</v>
      </c>
      <c r="U243" s="43">
        <f t="shared" si="139"/>
        <v>113.12</v>
      </c>
      <c r="V243" s="43">
        <f t="shared" si="139"/>
        <v>113.12</v>
      </c>
      <c r="W243" s="43">
        <f t="shared" si="139"/>
        <v>113.12</v>
      </c>
      <c r="X243" s="43">
        <f t="shared" si="139"/>
        <v>113.12</v>
      </c>
      <c r="Y243" s="43">
        <f t="shared" si="139"/>
        <v>113.12</v>
      </c>
      <c r="Z243" s="43">
        <f t="shared" si="139"/>
        <v>113.12</v>
      </c>
      <c r="AA243" s="43">
        <f t="shared" si="139"/>
        <v>113.12</v>
      </c>
    </row>
    <row r="244" spans="1:27" ht="12.75" hidden="1" customHeight="1" outlineLevel="1" x14ac:dyDescent="0.2">
      <c r="A244" s="92" t="s">
        <v>2479</v>
      </c>
      <c r="B244" s="62" t="s">
        <v>81</v>
      </c>
      <c r="C244" s="42" t="s">
        <v>77</v>
      </c>
      <c r="D244" s="43">
        <v>4.6100000000000003</v>
      </c>
      <c r="E244" s="43">
        <v>4.6100000000000003</v>
      </c>
      <c r="F244" s="43">
        <v>4.6100000000000003</v>
      </c>
      <c r="G244" s="43">
        <v>4.6100000000000003</v>
      </c>
      <c r="H244" s="43">
        <v>4.6100000000000003</v>
      </c>
      <c r="I244" s="43">
        <v>4.6100000000000003</v>
      </c>
      <c r="J244" s="43">
        <v>4.6100000000000003</v>
      </c>
      <c r="K244" s="43">
        <v>4.6100000000000003</v>
      </c>
      <c r="L244" s="43">
        <v>4.6100000000000003</v>
      </c>
      <c r="M244" s="43">
        <v>4.6100000000000003</v>
      </c>
      <c r="N244" s="43">
        <v>4.6100000000000003</v>
      </c>
      <c r="O244" s="43">
        <v>4.6100000000000003</v>
      </c>
      <c r="P244" s="43">
        <v>4.6100000000000003</v>
      </c>
      <c r="Q244" s="43">
        <v>4.6100000000000003</v>
      </c>
      <c r="R244" s="43">
        <v>4.6100000000000003</v>
      </c>
      <c r="S244" s="43">
        <v>4.6100000000000003</v>
      </c>
      <c r="T244" s="43">
        <v>4.6100000000000003</v>
      </c>
      <c r="U244" s="43">
        <v>4.6100000000000003</v>
      </c>
      <c r="V244" s="43">
        <v>4.6100000000000003</v>
      </c>
      <c r="W244" s="43">
        <v>4.6100000000000003</v>
      </c>
      <c r="X244" s="43">
        <v>4.6100000000000003</v>
      </c>
      <c r="Y244" s="43">
        <v>4.6100000000000003</v>
      </c>
      <c r="Z244" s="43">
        <v>4.6100000000000003</v>
      </c>
      <c r="AA244" s="43">
        <v>4.6100000000000003</v>
      </c>
    </row>
    <row r="245" spans="1:27" ht="12.75" hidden="1" customHeight="1" outlineLevel="1" x14ac:dyDescent="0.2">
      <c r="A245" s="92" t="s">
        <v>2480</v>
      </c>
      <c r="B245" s="62" t="s">
        <v>79</v>
      </c>
      <c r="C245" s="42" t="s">
        <v>77</v>
      </c>
      <c r="D245" s="43">
        <f>$D$11</f>
        <v>216.36</v>
      </c>
      <c r="E245" s="43">
        <f t="shared" ref="E245:AA245" si="140">$D$11</f>
        <v>216.36</v>
      </c>
      <c r="F245" s="43">
        <f t="shared" si="140"/>
        <v>216.36</v>
      </c>
      <c r="G245" s="43">
        <f t="shared" si="140"/>
        <v>216.36</v>
      </c>
      <c r="H245" s="43">
        <f t="shared" si="140"/>
        <v>216.36</v>
      </c>
      <c r="I245" s="43">
        <f t="shared" si="140"/>
        <v>216.36</v>
      </c>
      <c r="J245" s="43">
        <f t="shared" si="140"/>
        <v>216.36</v>
      </c>
      <c r="K245" s="43">
        <f t="shared" si="140"/>
        <v>216.36</v>
      </c>
      <c r="L245" s="43">
        <f t="shared" si="140"/>
        <v>216.36</v>
      </c>
      <c r="M245" s="43">
        <f t="shared" si="140"/>
        <v>216.36</v>
      </c>
      <c r="N245" s="43">
        <f t="shared" si="140"/>
        <v>216.36</v>
      </c>
      <c r="O245" s="43">
        <f t="shared" si="140"/>
        <v>216.36</v>
      </c>
      <c r="P245" s="43">
        <f t="shared" si="140"/>
        <v>216.36</v>
      </c>
      <c r="Q245" s="43">
        <f t="shared" si="140"/>
        <v>216.36</v>
      </c>
      <c r="R245" s="43">
        <f t="shared" si="140"/>
        <v>216.36</v>
      </c>
      <c r="S245" s="43">
        <f t="shared" si="140"/>
        <v>216.36</v>
      </c>
      <c r="T245" s="43">
        <f t="shared" si="140"/>
        <v>216.36</v>
      </c>
      <c r="U245" s="43">
        <f t="shared" si="140"/>
        <v>216.36</v>
      </c>
      <c r="V245" s="43">
        <f t="shared" si="140"/>
        <v>216.36</v>
      </c>
      <c r="W245" s="43">
        <f t="shared" si="140"/>
        <v>216.36</v>
      </c>
      <c r="X245" s="43">
        <f t="shared" si="140"/>
        <v>216.36</v>
      </c>
      <c r="Y245" s="43">
        <f t="shared" si="140"/>
        <v>216.36</v>
      </c>
      <c r="Z245" s="43">
        <f t="shared" si="140"/>
        <v>216.36</v>
      </c>
      <c r="AA245" s="43">
        <f t="shared" si="140"/>
        <v>216.36</v>
      </c>
    </row>
    <row r="246" spans="1:27" ht="12.75" customHeight="1" collapsed="1" x14ac:dyDescent="0.2">
      <c r="A246" s="91" t="s">
        <v>2481</v>
      </c>
      <c r="B246" s="27" t="str">
        <f>"17"&amp;"."&amp;$B$801&amp;"."&amp;$B$802</f>
        <v>17.03.2023</v>
      </c>
      <c r="C246" s="83" t="s">
        <v>74</v>
      </c>
      <c r="D246" s="84">
        <f>ROUND(((D247+D248+D250+D249)/1000),5)</f>
        <v>1.46844</v>
      </c>
      <c r="E246" s="84">
        <f>ROUND(((E247+E248+E250+E249)/1000),5)</f>
        <v>1.39961</v>
      </c>
      <c r="F246" s="84">
        <f>ROUND(((F247+F248+F250+F249)/1000),5)</f>
        <v>1.38697</v>
      </c>
      <c r="G246" s="84">
        <f t="shared" ref="G246:AA246" si="141">ROUND(((G247+G248+G250+G249)/1000),5)</f>
        <v>1.3875900000000001</v>
      </c>
      <c r="H246" s="84">
        <f t="shared" si="141"/>
        <v>1.4164600000000001</v>
      </c>
      <c r="I246" s="84">
        <f t="shared" si="141"/>
        <v>1.51135</v>
      </c>
      <c r="J246" s="84">
        <f t="shared" si="141"/>
        <v>1.7071799999999999</v>
      </c>
      <c r="K246" s="84">
        <f t="shared" si="141"/>
        <v>1.90262</v>
      </c>
      <c r="L246" s="84">
        <f t="shared" si="141"/>
        <v>2.1096499999999998</v>
      </c>
      <c r="M246" s="84">
        <f t="shared" si="141"/>
        <v>2.1373000000000002</v>
      </c>
      <c r="N246" s="84">
        <f t="shared" si="141"/>
        <v>2.1602100000000002</v>
      </c>
      <c r="O246" s="84">
        <f t="shared" si="141"/>
        <v>2.1901799999999998</v>
      </c>
      <c r="P246" s="84">
        <f t="shared" si="141"/>
        <v>2.16384</v>
      </c>
      <c r="Q246" s="84">
        <f t="shared" si="141"/>
        <v>2.1719599999999999</v>
      </c>
      <c r="R246" s="84">
        <f t="shared" si="141"/>
        <v>2.1611500000000001</v>
      </c>
      <c r="S246" s="84">
        <f t="shared" si="141"/>
        <v>2.1363099999999999</v>
      </c>
      <c r="T246" s="84">
        <f t="shared" si="141"/>
        <v>2.0541700000000001</v>
      </c>
      <c r="U246" s="84">
        <f t="shared" si="141"/>
        <v>2.07118</v>
      </c>
      <c r="V246" s="84">
        <f t="shared" si="141"/>
        <v>2.1247500000000001</v>
      </c>
      <c r="W246" s="84">
        <f t="shared" si="141"/>
        <v>2.1686299999999998</v>
      </c>
      <c r="X246" s="84">
        <f t="shared" si="141"/>
        <v>2.16134</v>
      </c>
      <c r="Y246" s="84">
        <f t="shared" si="141"/>
        <v>2.1150500000000001</v>
      </c>
      <c r="Z246" s="84">
        <f t="shared" si="141"/>
        <v>1.92178</v>
      </c>
      <c r="AA246" s="84">
        <f t="shared" si="141"/>
        <v>1.75021</v>
      </c>
    </row>
    <row r="247" spans="1:27" ht="12.75" hidden="1" customHeight="1" outlineLevel="1" x14ac:dyDescent="0.2">
      <c r="A247" s="92" t="s">
        <v>2482</v>
      </c>
      <c r="B247" s="62" t="s">
        <v>231</v>
      </c>
      <c r="C247" s="42" t="s">
        <v>77</v>
      </c>
      <c r="D247" s="43">
        <v>1134.3499999999999</v>
      </c>
      <c r="E247" s="43">
        <v>1065.52</v>
      </c>
      <c r="F247" s="43">
        <v>1052.8800000000001</v>
      </c>
      <c r="G247" s="43">
        <v>1053.5</v>
      </c>
      <c r="H247" s="43">
        <v>1082.3699999999999</v>
      </c>
      <c r="I247" s="43">
        <v>1177.26</v>
      </c>
      <c r="J247" s="43">
        <v>1373.09</v>
      </c>
      <c r="K247" s="43">
        <v>1568.53</v>
      </c>
      <c r="L247" s="43">
        <v>1775.56</v>
      </c>
      <c r="M247" s="43">
        <v>1803.21</v>
      </c>
      <c r="N247" s="43">
        <v>1826.12</v>
      </c>
      <c r="O247" s="43">
        <v>1856.09</v>
      </c>
      <c r="P247" s="43">
        <v>1829.75</v>
      </c>
      <c r="Q247" s="43">
        <v>1837.87</v>
      </c>
      <c r="R247" s="43">
        <v>1827.06</v>
      </c>
      <c r="S247" s="43">
        <v>1802.22</v>
      </c>
      <c r="T247" s="43">
        <v>1720.08</v>
      </c>
      <c r="U247" s="43">
        <v>1737.09</v>
      </c>
      <c r="V247" s="43">
        <v>1790.66</v>
      </c>
      <c r="W247" s="43">
        <v>1834.54</v>
      </c>
      <c r="X247" s="43">
        <v>1827.25</v>
      </c>
      <c r="Y247" s="43">
        <v>1780.96</v>
      </c>
      <c r="Z247" s="43">
        <v>1587.69</v>
      </c>
      <c r="AA247" s="43">
        <v>1416.12</v>
      </c>
    </row>
    <row r="248" spans="1:27" ht="12.75" hidden="1" customHeight="1" outlineLevel="1" x14ac:dyDescent="0.2">
      <c r="A248" s="92" t="s">
        <v>2483</v>
      </c>
      <c r="B248" s="62" t="s">
        <v>88</v>
      </c>
      <c r="C248" s="42" t="s">
        <v>77</v>
      </c>
      <c r="D248" s="43">
        <f>$D$168</f>
        <v>113.12</v>
      </c>
      <c r="E248" s="43">
        <f>$D$168</f>
        <v>113.12</v>
      </c>
      <c r="F248" s="43">
        <f t="shared" ref="F248:AA248" si="142">$D$168</f>
        <v>113.12</v>
      </c>
      <c r="G248" s="43">
        <f t="shared" si="142"/>
        <v>113.12</v>
      </c>
      <c r="H248" s="43">
        <f t="shared" si="142"/>
        <v>113.12</v>
      </c>
      <c r="I248" s="43">
        <f t="shared" si="142"/>
        <v>113.12</v>
      </c>
      <c r="J248" s="43">
        <f t="shared" si="142"/>
        <v>113.12</v>
      </c>
      <c r="K248" s="43">
        <f t="shared" si="142"/>
        <v>113.12</v>
      </c>
      <c r="L248" s="43">
        <f t="shared" si="142"/>
        <v>113.12</v>
      </c>
      <c r="M248" s="43">
        <f t="shared" si="142"/>
        <v>113.12</v>
      </c>
      <c r="N248" s="43">
        <f t="shared" si="142"/>
        <v>113.12</v>
      </c>
      <c r="O248" s="43">
        <f t="shared" si="142"/>
        <v>113.12</v>
      </c>
      <c r="P248" s="43">
        <f t="shared" si="142"/>
        <v>113.12</v>
      </c>
      <c r="Q248" s="43">
        <f t="shared" si="142"/>
        <v>113.12</v>
      </c>
      <c r="R248" s="43">
        <f t="shared" si="142"/>
        <v>113.12</v>
      </c>
      <c r="S248" s="43">
        <f t="shared" si="142"/>
        <v>113.12</v>
      </c>
      <c r="T248" s="43">
        <f t="shared" si="142"/>
        <v>113.12</v>
      </c>
      <c r="U248" s="43">
        <f t="shared" si="142"/>
        <v>113.12</v>
      </c>
      <c r="V248" s="43">
        <f t="shared" si="142"/>
        <v>113.12</v>
      </c>
      <c r="W248" s="43">
        <f t="shared" si="142"/>
        <v>113.12</v>
      </c>
      <c r="X248" s="43">
        <f t="shared" si="142"/>
        <v>113.12</v>
      </c>
      <c r="Y248" s="43">
        <f t="shared" si="142"/>
        <v>113.12</v>
      </c>
      <c r="Z248" s="43">
        <f t="shared" si="142"/>
        <v>113.12</v>
      </c>
      <c r="AA248" s="43">
        <f t="shared" si="142"/>
        <v>113.12</v>
      </c>
    </row>
    <row r="249" spans="1:27" ht="12.75" hidden="1" customHeight="1" outlineLevel="1" x14ac:dyDescent="0.2">
      <c r="A249" s="92" t="s">
        <v>2484</v>
      </c>
      <c r="B249" s="62" t="s">
        <v>81</v>
      </c>
      <c r="C249" s="42" t="s">
        <v>77</v>
      </c>
      <c r="D249" s="43">
        <v>4.6100000000000003</v>
      </c>
      <c r="E249" s="43">
        <v>4.6100000000000003</v>
      </c>
      <c r="F249" s="43">
        <v>4.6100000000000003</v>
      </c>
      <c r="G249" s="43">
        <v>4.6100000000000003</v>
      </c>
      <c r="H249" s="43">
        <v>4.6100000000000003</v>
      </c>
      <c r="I249" s="43">
        <v>4.6100000000000003</v>
      </c>
      <c r="J249" s="43">
        <v>4.6100000000000003</v>
      </c>
      <c r="K249" s="43">
        <v>4.6100000000000003</v>
      </c>
      <c r="L249" s="43">
        <v>4.6100000000000003</v>
      </c>
      <c r="M249" s="43">
        <v>4.6100000000000003</v>
      </c>
      <c r="N249" s="43">
        <v>4.6100000000000003</v>
      </c>
      <c r="O249" s="43">
        <v>4.6100000000000003</v>
      </c>
      <c r="P249" s="43">
        <v>4.6100000000000003</v>
      </c>
      <c r="Q249" s="43">
        <v>4.6100000000000003</v>
      </c>
      <c r="R249" s="43">
        <v>4.6100000000000003</v>
      </c>
      <c r="S249" s="43">
        <v>4.6100000000000003</v>
      </c>
      <c r="T249" s="43">
        <v>4.6100000000000003</v>
      </c>
      <c r="U249" s="43">
        <v>4.6100000000000003</v>
      </c>
      <c r="V249" s="43">
        <v>4.6100000000000003</v>
      </c>
      <c r="W249" s="43">
        <v>4.6100000000000003</v>
      </c>
      <c r="X249" s="43">
        <v>4.6100000000000003</v>
      </c>
      <c r="Y249" s="43">
        <v>4.6100000000000003</v>
      </c>
      <c r="Z249" s="43">
        <v>4.6100000000000003</v>
      </c>
      <c r="AA249" s="43">
        <v>4.6100000000000003</v>
      </c>
    </row>
    <row r="250" spans="1:27" ht="12.75" hidden="1" customHeight="1" outlineLevel="1" x14ac:dyDescent="0.2">
      <c r="A250" s="92" t="s">
        <v>2485</v>
      </c>
      <c r="B250" s="62" t="s">
        <v>79</v>
      </c>
      <c r="C250" s="42" t="s">
        <v>77</v>
      </c>
      <c r="D250" s="43">
        <f>$D$11</f>
        <v>216.36</v>
      </c>
      <c r="E250" s="43">
        <f t="shared" ref="E250:AA250" si="143">$D$11</f>
        <v>216.36</v>
      </c>
      <c r="F250" s="43">
        <f t="shared" si="143"/>
        <v>216.36</v>
      </c>
      <c r="G250" s="43">
        <f t="shared" si="143"/>
        <v>216.36</v>
      </c>
      <c r="H250" s="43">
        <f t="shared" si="143"/>
        <v>216.36</v>
      </c>
      <c r="I250" s="43">
        <f t="shared" si="143"/>
        <v>216.36</v>
      </c>
      <c r="J250" s="43">
        <f t="shared" si="143"/>
        <v>216.36</v>
      </c>
      <c r="K250" s="43">
        <f t="shared" si="143"/>
        <v>216.36</v>
      </c>
      <c r="L250" s="43">
        <f t="shared" si="143"/>
        <v>216.36</v>
      </c>
      <c r="M250" s="43">
        <f t="shared" si="143"/>
        <v>216.36</v>
      </c>
      <c r="N250" s="43">
        <f t="shared" si="143"/>
        <v>216.36</v>
      </c>
      <c r="O250" s="43">
        <f t="shared" si="143"/>
        <v>216.36</v>
      </c>
      <c r="P250" s="43">
        <f t="shared" si="143"/>
        <v>216.36</v>
      </c>
      <c r="Q250" s="43">
        <f t="shared" si="143"/>
        <v>216.36</v>
      </c>
      <c r="R250" s="43">
        <f t="shared" si="143"/>
        <v>216.36</v>
      </c>
      <c r="S250" s="43">
        <f t="shared" si="143"/>
        <v>216.36</v>
      </c>
      <c r="T250" s="43">
        <f t="shared" si="143"/>
        <v>216.36</v>
      </c>
      <c r="U250" s="43">
        <f t="shared" si="143"/>
        <v>216.36</v>
      </c>
      <c r="V250" s="43">
        <f t="shared" si="143"/>
        <v>216.36</v>
      </c>
      <c r="W250" s="43">
        <f t="shared" si="143"/>
        <v>216.36</v>
      </c>
      <c r="X250" s="43">
        <f t="shared" si="143"/>
        <v>216.36</v>
      </c>
      <c r="Y250" s="43">
        <f t="shared" si="143"/>
        <v>216.36</v>
      </c>
      <c r="Z250" s="43">
        <f t="shared" si="143"/>
        <v>216.36</v>
      </c>
      <c r="AA250" s="43">
        <f t="shared" si="143"/>
        <v>216.36</v>
      </c>
    </row>
    <row r="251" spans="1:27" ht="12.75" customHeight="1" collapsed="1" x14ac:dyDescent="0.2">
      <c r="A251" s="91" t="s">
        <v>2486</v>
      </c>
      <c r="B251" s="27" t="str">
        <f>"18"&amp;"."&amp;$B$801&amp;"."&amp;$B$802</f>
        <v>18.03.2023</v>
      </c>
      <c r="C251" s="83" t="s">
        <v>74</v>
      </c>
      <c r="D251" s="84">
        <f>ROUND(((D252+D253+D255+D254)/1000),5)</f>
        <v>1.6639299999999999</v>
      </c>
      <c r="E251" s="84">
        <f>ROUND(((E252+E253+E255+E254)/1000),5)</f>
        <v>1.52101</v>
      </c>
      <c r="F251" s="84">
        <f>ROUND(((F252+F253+F255+F254)/1000),5)</f>
        <v>1.4494499999999999</v>
      </c>
      <c r="G251" s="84">
        <f t="shared" ref="G251:AA251" si="144">ROUND(((G252+G253+G255+G254)/1000),5)</f>
        <v>1.4304600000000001</v>
      </c>
      <c r="H251" s="84">
        <f t="shared" si="144"/>
        <v>1.4584600000000001</v>
      </c>
      <c r="I251" s="84">
        <f t="shared" si="144"/>
        <v>1.52477</v>
      </c>
      <c r="J251" s="84">
        <f t="shared" si="144"/>
        <v>1.5915299999999999</v>
      </c>
      <c r="K251" s="84">
        <f t="shared" si="144"/>
        <v>1.7390600000000001</v>
      </c>
      <c r="L251" s="84">
        <f t="shared" si="144"/>
        <v>1.94865</v>
      </c>
      <c r="M251" s="84">
        <f t="shared" si="144"/>
        <v>1.9679500000000001</v>
      </c>
      <c r="N251" s="84">
        <f t="shared" si="144"/>
        <v>1.99685</v>
      </c>
      <c r="O251" s="84">
        <f t="shared" si="144"/>
        <v>2.0360399999999998</v>
      </c>
      <c r="P251" s="84">
        <f t="shared" si="144"/>
        <v>2.0234899999999998</v>
      </c>
      <c r="Q251" s="84">
        <f t="shared" si="144"/>
        <v>2.01756</v>
      </c>
      <c r="R251" s="84">
        <f t="shared" si="144"/>
        <v>1.99092</v>
      </c>
      <c r="S251" s="84">
        <f t="shared" si="144"/>
        <v>1.9812700000000001</v>
      </c>
      <c r="T251" s="84">
        <f t="shared" si="144"/>
        <v>1.9682500000000001</v>
      </c>
      <c r="U251" s="84">
        <f t="shared" si="144"/>
        <v>1.9625900000000001</v>
      </c>
      <c r="V251" s="84">
        <f t="shared" si="144"/>
        <v>2.0119500000000001</v>
      </c>
      <c r="W251" s="84">
        <f t="shared" si="144"/>
        <v>2.03525</v>
      </c>
      <c r="X251" s="84">
        <f t="shared" si="144"/>
        <v>2.0535800000000002</v>
      </c>
      <c r="Y251" s="84">
        <f t="shared" si="144"/>
        <v>1.99566</v>
      </c>
      <c r="Z251" s="84">
        <f t="shared" si="144"/>
        <v>1.8307100000000001</v>
      </c>
      <c r="AA251" s="84">
        <f t="shared" si="144"/>
        <v>1.6205000000000001</v>
      </c>
    </row>
    <row r="252" spans="1:27" ht="12.75" hidden="1" customHeight="1" outlineLevel="1" x14ac:dyDescent="0.2">
      <c r="A252" s="92" t="s">
        <v>2487</v>
      </c>
      <c r="B252" s="62" t="s">
        <v>231</v>
      </c>
      <c r="C252" s="42" t="s">
        <v>77</v>
      </c>
      <c r="D252" s="43">
        <v>1329.84</v>
      </c>
      <c r="E252" s="43">
        <v>1186.92</v>
      </c>
      <c r="F252" s="43">
        <v>1115.3599999999999</v>
      </c>
      <c r="G252" s="43">
        <v>1096.3699999999999</v>
      </c>
      <c r="H252" s="43">
        <v>1124.3699999999999</v>
      </c>
      <c r="I252" s="43">
        <v>1190.68</v>
      </c>
      <c r="J252" s="43">
        <v>1257.44</v>
      </c>
      <c r="K252" s="43">
        <v>1404.97</v>
      </c>
      <c r="L252" s="43">
        <v>1614.56</v>
      </c>
      <c r="M252" s="43">
        <v>1633.86</v>
      </c>
      <c r="N252" s="43">
        <v>1662.76</v>
      </c>
      <c r="O252" s="43">
        <v>1701.95</v>
      </c>
      <c r="P252" s="43">
        <v>1689.4</v>
      </c>
      <c r="Q252" s="43">
        <v>1683.47</v>
      </c>
      <c r="R252" s="43">
        <v>1656.83</v>
      </c>
      <c r="S252" s="43">
        <v>1647.18</v>
      </c>
      <c r="T252" s="43">
        <v>1634.16</v>
      </c>
      <c r="U252" s="43">
        <v>1628.5</v>
      </c>
      <c r="V252" s="43">
        <v>1677.86</v>
      </c>
      <c r="W252" s="43">
        <v>1701.16</v>
      </c>
      <c r="X252" s="43">
        <v>1719.49</v>
      </c>
      <c r="Y252" s="43">
        <v>1661.57</v>
      </c>
      <c r="Z252" s="43">
        <v>1496.62</v>
      </c>
      <c r="AA252" s="43">
        <v>1286.4100000000001</v>
      </c>
    </row>
    <row r="253" spans="1:27" ht="12.75" hidden="1" customHeight="1" outlineLevel="1" x14ac:dyDescent="0.2">
      <c r="A253" s="92" t="s">
        <v>2488</v>
      </c>
      <c r="B253" s="62" t="s">
        <v>88</v>
      </c>
      <c r="C253" s="42" t="s">
        <v>77</v>
      </c>
      <c r="D253" s="43">
        <f>$D$168</f>
        <v>113.12</v>
      </c>
      <c r="E253" s="43">
        <f>$D$168</f>
        <v>113.12</v>
      </c>
      <c r="F253" s="43">
        <f t="shared" ref="F253:AA253" si="145">$D$168</f>
        <v>113.12</v>
      </c>
      <c r="G253" s="43">
        <f t="shared" si="145"/>
        <v>113.12</v>
      </c>
      <c r="H253" s="43">
        <f t="shared" si="145"/>
        <v>113.12</v>
      </c>
      <c r="I253" s="43">
        <f t="shared" si="145"/>
        <v>113.12</v>
      </c>
      <c r="J253" s="43">
        <f t="shared" si="145"/>
        <v>113.12</v>
      </c>
      <c r="K253" s="43">
        <f t="shared" si="145"/>
        <v>113.12</v>
      </c>
      <c r="L253" s="43">
        <f t="shared" si="145"/>
        <v>113.12</v>
      </c>
      <c r="M253" s="43">
        <f t="shared" si="145"/>
        <v>113.12</v>
      </c>
      <c r="N253" s="43">
        <f t="shared" si="145"/>
        <v>113.12</v>
      </c>
      <c r="O253" s="43">
        <f t="shared" si="145"/>
        <v>113.12</v>
      </c>
      <c r="P253" s="43">
        <f t="shared" si="145"/>
        <v>113.12</v>
      </c>
      <c r="Q253" s="43">
        <f t="shared" si="145"/>
        <v>113.12</v>
      </c>
      <c r="R253" s="43">
        <f t="shared" si="145"/>
        <v>113.12</v>
      </c>
      <c r="S253" s="43">
        <f t="shared" si="145"/>
        <v>113.12</v>
      </c>
      <c r="T253" s="43">
        <f t="shared" si="145"/>
        <v>113.12</v>
      </c>
      <c r="U253" s="43">
        <f t="shared" si="145"/>
        <v>113.12</v>
      </c>
      <c r="V253" s="43">
        <f t="shared" si="145"/>
        <v>113.12</v>
      </c>
      <c r="W253" s="43">
        <f t="shared" si="145"/>
        <v>113.12</v>
      </c>
      <c r="X253" s="43">
        <f t="shared" si="145"/>
        <v>113.12</v>
      </c>
      <c r="Y253" s="43">
        <f t="shared" si="145"/>
        <v>113.12</v>
      </c>
      <c r="Z253" s="43">
        <f t="shared" si="145"/>
        <v>113.12</v>
      </c>
      <c r="AA253" s="43">
        <f t="shared" si="145"/>
        <v>113.12</v>
      </c>
    </row>
    <row r="254" spans="1:27" ht="12.75" hidden="1" customHeight="1" outlineLevel="1" x14ac:dyDescent="0.2">
      <c r="A254" s="92" t="s">
        <v>2489</v>
      </c>
      <c r="B254" s="62" t="s">
        <v>81</v>
      </c>
      <c r="C254" s="42" t="s">
        <v>77</v>
      </c>
      <c r="D254" s="43">
        <v>4.6100000000000003</v>
      </c>
      <c r="E254" s="43">
        <v>4.6100000000000003</v>
      </c>
      <c r="F254" s="43">
        <v>4.6100000000000003</v>
      </c>
      <c r="G254" s="43">
        <v>4.6100000000000003</v>
      </c>
      <c r="H254" s="43">
        <v>4.6100000000000003</v>
      </c>
      <c r="I254" s="43">
        <v>4.6100000000000003</v>
      </c>
      <c r="J254" s="43">
        <v>4.6100000000000003</v>
      </c>
      <c r="K254" s="43">
        <v>4.6100000000000003</v>
      </c>
      <c r="L254" s="43">
        <v>4.6100000000000003</v>
      </c>
      <c r="M254" s="43">
        <v>4.6100000000000003</v>
      </c>
      <c r="N254" s="43">
        <v>4.6100000000000003</v>
      </c>
      <c r="O254" s="43">
        <v>4.6100000000000003</v>
      </c>
      <c r="P254" s="43">
        <v>4.6100000000000003</v>
      </c>
      <c r="Q254" s="43">
        <v>4.6100000000000003</v>
      </c>
      <c r="R254" s="43">
        <v>4.6100000000000003</v>
      </c>
      <c r="S254" s="43">
        <v>4.6100000000000003</v>
      </c>
      <c r="T254" s="43">
        <v>4.6100000000000003</v>
      </c>
      <c r="U254" s="43">
        <v>4.6100000000000003</v>
      </c>
      <c r="V254" s="43">
        <v>4.6100000000000003</v>
      </c>
      <c r="W254" s="43">
        <v>4.6100000000000003</v>
      </c>
      <c r="X254" s="43">
        <v>4.6100000000000003</v>
      </c>
      <c r="Y254" s="43">
        <v>4.6100000000000003</v>
      </c>
      <c r="Z254" s="43">
        <v>4.6100000000000003</v>
      </c>
      <c r="AA254" s="43">
        <v>4.6100000000000003</v>
      </c>
    </row>
    <row r="255" spans="1:27" ht="12.75" hidden="1" customHeight="1" outlineLevel="1" x14ac:dyDescent="0.2">
      <c r="A255" s="92" t="s">
        <v>2490</v>
      </c>
      <c r="B255" s="62" t="s">
        <v>79</v>
      </c>
      <c r="C255" s="42" t="s">
        <v>77</v>
      </c>
      <c r="D255" s="43">
        <f>$D$11</f>
        <v>216.36</v>
      </c>
      <c r="E255" s="43">
        <f t="shared" ref="E255:AA255" si="146">$D$11</f>
        <v>216.36</v>
      </c>
      <c r="F255" s="43">
        <f t="shared" si="146"/>
        <v>216.36</v>
      </c>
      <c r="G255" s="43">
        <f t="shared" si="146"/>
        <v>216.36</v>
      </c>
      <c r="H255" s="43">
        <f t="shared" si="146"/>
        <v>216.36</v>
      </c>
      <c r="I255" s="43">
        <f t="shared" si="146"/>
        <v>216.36</v>
      </c>
      <c r="J255" s="43">
        <f t="shared" si="146"/>
        <v>216.36</v>
      </c>
      <c r="K255" s="43">
        <f t="shared" si="146"/>
        <v>216.36</v>
      </c>
      <c r="L255" s="43">
        <f t="shared" si="146"/>
        <v>216.36</v>
      </c>
      <c r="M255" s="43">
        <f t="shared" si="146"/>
        <v>216.36</v>
      </c>
      <c r="N255" s="43">
        <f t="shared" si="146"/>
        <v>216.36</v>
      </c>
      <c r="O255" s="43">
        <f t="shared" si="146"/>
        <v>216.36</v>
      </c>
      <c r="P255" s="43">
        <f t="shared" si="146"/>
        <v>216.36</v>
      </c>
      <c r="Q255" s="43">
        <f t="shared" si="146"/>
        <v>216.36</v>
      </c>
      <c r="R255" s="43">
        <f t="shared" si="146"/>
        <v>216.36</v>
      </c>
      <c r="S255" s="43">
        <f t="shared" si="146"/>
        <v>216.36</v>
      </c>
      <c r="T255" s="43">
        <f t="shared" si="146"/>
        <v>216.36</v>
      </c>
      <c r="U255" s="43">
        <f t="shared" si="146"/>
        <v>216.36</v>
      </c>
      <c r="V255" s="43">
        <f t="shared" si="146"/>
        <v>216.36</v>
      </c>
      <c r="W255" s="43">
        <f t="shared" si="146"/>
        <v>216.36</v>
      </c>
      <c r="X255" s="43">
        <f t="shared" si="146"/>
        <v>216.36</v>
      </c>
      <c r="Y255" s="43">
        <f t="shared" si="146"/>
        <v>216.36</v>
      </c>
      <c r="Z255" s="43">
        <f t="shared" si="146"/>
        <v>216.36</v>
      </c>
      <c r="AA255" s="43">
        <f t="shared" si="146"/>
        <v>216.36</v>
      </c>
    </row>
    <row r="256" spans="1:27" ht="12.75" customHeight="1" collapsed="1" x14ac:dyDescent="0.2">
      <c r="A256" s="91" t="s">
        <v>2491</v>
      </c>
      <c r="B256" s="27" t="str">
        <f>"19"&amp;"."&amp;$B$801&amp;"."&amp;$B$802</f>
        <v>19.03.2023</v>
      </c>
      <c r="C256" s="83" t="s">
        <v>74</v>
      </c>
      <c r="D256" s="84">
        <f>ROUND(((D257+D258+D260+D259)/1000),5)</f>
        <v>1.5372699999999999</v>
      </c>
      <c r="E256" s="84">
        <f>ROUND(((E257+E258+E260+E259)/1000),5)</f>
        <v>1.41459</v>
      </c>
      <c r="F256" s="84">
        <f>ROUND(((F257+F258+F260+F259)/1000),5)</f>
        <v>1.3930899999999999</v>
      </c>
      <c r="G256" s="84">
        <f t="shared" ref="G256:AA256" si="147">ROUND(((G257+G258+G260+G259)/1000),5)</f>
        <v>1.3903000000000001</v>
      </c>
      <c r="H256" s="84">
        <f t="shared" si="147"/>
        <v>1.39249</v>
      </c>
      <c r="I256" s="84">
        <f t="shared" si="147"/>
        <v>1.3939699999999999</v>
      </c>
      <c r="J256" s="84">
        <f t="shared" si="147"/>
        <v>1.3889199999999999</v>
      </c>
      <c r="K256" s="84">
        <f t="shared" si="147"/>
        <v>1.4578500000000001</v>
      </c>
      <c r="L256" s="84">
        <f t="shared" si="147"/>
        <v>1.6660999999999999</v>
      </c>
      <c r="M256" s="84">
        <f t="shared" si="147"/>
        <v>1.8873</v>
      </c>
      <c r="N256" s="84">
        <f t="shared" si="147"/>
        <v>1.93252</v>
      </c>
      <c r="O256" s="84">
        <f t="shared" si="147"/>
        <v>1.9448300000000001</v>
      </c>
      <c r="P256" s="84">
        <f t="shared" si="147"/>
        <v>1.9403900000000001</v>
      </c>
      <c r="Q256" s="84">
        <f t="shared" si="147"/>
        <v>1.9337800000000001</v>
      </c>
      <c r="R256" s="84">
        <f t="shared" si="147"/>
        <v>1.92604</v>
      </c>
      <c r="S256" s="84">
        <f t="shared" si="147"/>
        <v>1.87809</v>
      </c>
      <c r="T256" s="84">
        <f t="shared" si="147"/>
        <v>1.8958999999999999</v>
      </c>
      <c r="U256" s="84">
        <f t="shared" si="147"/>
        <v>1.91534</v>
      </c>
      <c r="V256" s="84">
        <f t="shared" si="147"/>
        <v>1.9603900000000001</v>
      </c>
      <c r="W256" s="84">
        <f t="shared" si="147"/>
        <v>1.9926699999999999</v>
      </c>
      <c r="X256" s="84">
        <f t="shared" si="147"/>
        <v>1.9970000000000001</v>
      </c>
      <c r="Y256" s="84">
        <f t="shared" si="147"/>
        <v>1.9640500000000001</v>
      </c>
      <c r="Z256" s="84">
        <f t="shared" si="147"/>
        <v>1.7940400000000001</v>
      </c>
      <c r="AA256" s="84">
        <f t="shared" si="147"/>
        <v>1.59511</v>
      </c>
    </row>
    <row r="257" spans="1:27" ht="12.75" hidden="1" customHeight="1" outlineLevel="1" x14ac:dyDescent="0.2">
      <c r="A257" s="92" t="s">
        <v>2492</v>
      </c>
      <c r="B257" s="62" t="s">
        <v>231</v>
      </c>
      <c r="C257" s="42" t="s">
        <v>77</v>
      </c>
      <c r="D257" s="43">
        <v>1203.18</v>
      </c>
      <c r="E257" s="43">
        <v>1080.5</v>
      </c>
      <c r="F257" s="43">
        <v>1059</v>
      </c>
      <c r="G257" s="43">
        <v>1056.21</v>
      </c>
      <c r="H257" s="43">
        <v>1058.4000000000001</v>
      </c>
      <c r="I257" s="43">
        <v>1059.8800000000001</v>
      </c>
      <c r="J257" s="43">
        <v>1054.83</v>
      </c>
      <c r="K257" s="43">
        <v>1123.76</v>
      </c>
      <c r="L257" s="43">
        <v>1332.01</v>
      </c>
      <c r="M257" s="43">
        <v>1553.21</v>
      </c>
      <c r="N257" s="43">
        <v>1598.43</v>
      </c>
      <c r="O257" s="43">
        <v>1610.74</v>
      </c>
      <c r="P257" s="43">
        <v>1606.3</v>
      </c>
      <c r="Q257" s="43">
        <v>1599.69</v>
      </c>
      <c r="R257" s="43">
        <v>1591.95</v>
      </c>
      <c r="S257" s="43">
        <v>1544</v>
      </c>
      <c r="T257" s="43">
        <v>1561.81</v>
      </c>
      <c r="U257" s="43">
        <v>1581.25</v>
      </c>
      <c r="V257" s="43">
        <v>1626.3</v>
      </c>
      <c r="W257" s="43">
        <v>1658.58</v>
      </c>
      <c r="X257" s="43">
        <v>1662.91</v>
      </c>
      <c r="Y257" s="43">
        <v>1629.96</v>
      </c>
      <c r="Z257" s="43">
        <v>1459.95</v>
      </c>
      <c r="AA257" s="43">
        <v>1261.02</v>
      </c>
    </row>
    <row r="258" spans="1:27" ht="12.75" hidden="1" customHeight="1" outlineLevel="1" x14ac:dyDescent="0.2">
      <c r="A258" s="92" t="s">
        <v>2493</v>
      </c>
      <c r="B258" s="62" t="s">
        <v>88</v>
      </c>
      <c r="C258" s="42" t="s">
        <v>77</v>
      </c>
      <c r="D258" s="43">
        <f>$D$168</f>
        <v>113.12</v>
      </c>
      <c r="E258" s="43">
        <f>$D$168</f>
        <v>113.12</v>
      </c>
      <c r="F258" s="43">
        <f t="shared" ref="F258:AA258" si="148">$D$168</f>
        <v>113.12</v>
      </c>
      <c r="G258" s="43">
        <f t="shared" si="148"/>
        <v>113.12</v>
      </c>
      <c r="H258" s="43">
        <f t="shared" si="148"/>
        <v>113.12</v>
      </c>
      <c r="I258" s="43">
        <f t="shared" si="148"/>
        <v>113.12</v>
      </c>
      <c r="J258" s="43">
        <f t="shared" si="148"/>
        <v>113.12</v>
      </c>
      <c r="K258" s="43">
        <f t="shared" si="148"/>
        <v>113.12</v>
      </c>
      <c r="L258" s="43">
        <f t="shared" si="148"/>
        <v>113.12</v>
      </c>
      <c r="M258" s="43">
        <f t="shared" si="148"/>
        <v>113.12</v>
      </c>
      <c r="N258" s="43">
        <f t="shared" si="148"/>
        <v>113.12</v>
      </c>
      <c r="O258" s="43">
        <f t="shared" si="148"/>
        <v>113.12</v>
      </c>
      <c r="P258" s="43">
        <f t="shared" si="148"/>
        <v>113.12</v>
      </c>
      <c r="Q258" s="43">
        <f t="shared" si="148"/>
        <v>113.12</v>
      </c>
      <c r="R258" s="43">
        <f t="shared" si="148"/>
        <v>113.12</v>
      </c>
      <c r="S258" s="43">
        <f t="shared" si="148"/>
        <v>113.12</v>
      </c>
      <c r="T258" s="43">
        <f t="shared" si="148"/>
        <v>113.12</v>
      </c>
      <c r="U258" s="43">
        <f t="shared" si="148"/>
        <v>113.12</v>
      </c>
      <c r="V258" s="43">
        <f t="shared" si="148"/>
        <v>113.12</v>
      </c>
      <c r="W258" s="43">
        <f t="shared" si="148"/>
        <v>113.12</v>
      </c>
      <c r="X258" s="43">
        <f t="shared" si="148"/>
        <v>113.12</v>
      </c>
      <c r="Y258" s="43">
        <f t="shared" si="148"/>
        <v>113.12</v>
      </c>
      <c r="Z258" s="43">
        <f t="shared" si="148"/>
        <v>113.12</v>
      </c>
      <c r="AA258" s="43">
        <f t="shared" si="148"/>
        <v>113.12</v>
      </c>
    </row>
    <row r="259" spans="1:27" ht="12.75" hidden="1" customHeight="1" outlineLevel="1" x14ac:dyDescent="0.2">
      <c r="A259" s="92" t="s">
        <v>2494</v>
      </c>
      <c r="B259" s="62" t="s">
        <v>81</v>
      </c>
      <c r="C259" s="42" t="s">
        <v>77</v>
      </c>
      <c r="D259" s="43">
        <v>4.6100000000000003</v>
      </c>
      <c r="E259" s="43">
        <v>4.6100000000000003</v>
      </c>
      <c r="F259" s="43">
        <v>4.6100000000000003</v>
      </c>
      <c r="G259" s="43">
        <v>4.6100000000000003</v>
      </c>
      <c r="H259" s="43">
        <v>4.6100000000000003</v>
      </c>
      <c r="I259" s="43">
        <v>4.6100000000000003</v>
      </c>
      <c r="J259" s="43">
        <v>4.6100000000000003</v>
      </c>
      <c r="K259" s="43">
        <v>4.6100000000000003</v>
      </c>
      <c r="L259" s="43">
        <v>4.6100000000000003</v>
      </c>
      <c r="M259" s="43">
        <v>4.6100000000000003</v>
      </c>
      <c r="N259" s="43">
        <v>4.6100000000000003</v>
      </c>
      <c r="O259" s="43">
        <v>4.6100000000000003</v>
      </c>
      <c r="P259" s="43">
        <v>4.6100000000000003</v>
      </c>
      <c r="Q259" s="43">
        <v>4.6100000000000003</v>
      </c>
      <c r="R259" s="43">
        <v>4.6100000000000003</v>
      </c>
      <c r="S259" s="43">
        <v>4.6100000000000003</v>
      </c>
      <c r="T259" s="43">
        <v>4.6100000000000003</v>
      </c>
      <c r="U259" s="43">
        <v>4.6100000000000003</v>
      </c>
      <c r="V259" s="43">
        <v>4.6100000000000003</v>
      </c>
      <c r="W259" s="43">
        <v>4.6100000000000003</v>
      </c>
      <c r="X259" s="43">
        <v>4.6100000000000003</v>
      </c>
      <c r="Y259" s="43">
        <v>4.6100000000000003</v>
      </c>
      <c r="Z259" s="43">
        <v>4.6100000000000003</v>
      </c>
      <c r="AA259" s="43">
        <v>4.6100000000000003</v>
      </c>
    </row>
    <row r="260" spans="1:27" ht="12.75" hidden="1" customHeight="1" outlineLevel="1" x14ac:dyDescent="0.2">
      <c r="A260" s="92" t="s">
        <v>2495</v>
      </c>
      <c r="B260" s="62" t="s">
        <v>79</v>
      </c>
      <c r="C260" s="42" t="s">
        <v>77</v>
      </c>
      <c r="D260" s="43">
        <f>$D$11</f>
        <v>216.36</v>
      </c>
      <c r="E260" s="43">
        <f t="shared" ref="E260:AA260" si="149">$D$11</f>
        <v>216.36</v>
      </c>
      <c r="F260" s="43">
        <f t="shared" si="149"/>
        <v>216.36</v>
      </c>
      <c r="G260" s="43">
        <f t="shared" si="149"/>
        <v>216.36</v>
      </c>
      <c r="H260" s="43">
        <f t="shared" si="149"/>
        <v>216.36</v>
      </c>
      <c r="I260" s="43">
        <f t="shared" si="149"/>
        <v>216.36</v>
      </c>
      <c r="J260" s="43">
        <f t="shared" si="149"/>
        <v>216.36</v>
      </c>
      <c r="K260" s="43">
        <f t="shared" si="149"/>
        <v>216.36</v>
      </c>
      <c r="L260" s="43">
        <f t="shared" si="149"/>
        <v>216.36</v>
      </c>
      <c r="M260" s="43">
        <f t="shared" si="149"/>
        <v>216.36</v>
      </c>
      <c r="N260" s="43">
        <f t="shared" si="149"/>
        <v>216.36</v>
      </c>
      <c r="O260" s="43">
        <f t="shared" si="149"/>
        <v>216.36</v>
      </c>
      <c r="P260" s="43">
        <f t="shared" si="149"/>
        <v>216.36</v>
      </c>
      <c r="Q260" s="43">
        <f t="shared" si="149"/>
        <v>216.36</v>
      </c>
      <c r="R260" s="43">
        <f t="shared" si="149"/>
        <v>216.36</v>
      </c>
      <c r="S260" s="43">
        <f t="shared" si="149"/>
        <v>216.36</v>
      </c>
      <c r="T260" s="43">
        <f t="shared" si="149"/>
        <v>216.36</v>
      </c>
      <c r="U260" s="43">
        <f t="shared" si="149"/>
        <v>216.36</v>
      </c>
      <c r="V260" s="43">
        <f t="shared" si="149"/>
        <v>216.36</v>
      </c>
      <c r="W260" s="43">
        <f t="shared" si="149"/>
        <v>216.36</v>
      </c>
      <c r="X260" s="43">
        <f t="shared" si="149"/>
        <v>216.36</v>
      </c>
      <c r="Y260" s="43">
        <f t="shared" si="149"/>
        <v>216.36</v>
      </c>
      <c r="Z260" s="43">
        <f t="shared" si="149"/>
        <v>216.36</v>
      </c>
      <c r="AA260" s="43">
        <f t="shared" si="149"/>
        <v>216.36</v>
      </c>
    </row>
    <row r="261" spans="1:27" ht="12.75" customHeight="1" collapsed="1" x14ac:dyDescent="0.2">
      <c r="A261" s="91" t="s">
        <v>2496</v>
      </c>
      <c r="B261" s="27" t="str">
        <f>"20"&amp;"."&amp;$B$801&amp;"."&amp;$B$802</f>
        <v>20.03.2023</v>
      </c>
      <c r="C261" s="83" t="s">
        <v>74</v>
      </c>
      <c r="D261" s="84">
        <f>ROUND(((D262+D263+D265+D264)/1000),5)</f>
        <v>1.5017199999999999</v>
      </c>
      <c r="E261" s="84">
        <f>ROUND(((E262+E263+E265+E264)/1000),5)</f>
        <v>1.40686</v>
      </c>
      <c r="F261" s="84">
        <f>ROUND(((F262+F263+F265+F264)/1000),5)</f>
        <v>1.39045</v>
      </c>
      <c r="G261" s="84">
        <f t="shared" ref="G261:AA261" si="150">ROUND(((G262+G263+G265+G264)/1000),5)</f>
        <v>1.391</v>
      </c>
      <c r="H261" s="84">
        <f t="shared" si="150"/>
        <v>1.4345300000000001</v>
      </c>
      <c r="I261" s="84">
        <f t="shared" si="150"/>
        <v>1.5562100000000001</v>
      </c>
      <c r="J261" s="84">
        <f t="shared" si="150"/>
        <v>1.7148000000000001</v>
      </c>
      <c r="K261" s="84">
        <f t="shared" si="150"/>
        <v>1.96627</v>
      </c>
      <c r="L261" s="84">
        <f t="shared" si="150"/>
        <v>2.1105499999999999</v>
      </c>
      <c r="M261" s="84">
        <f t="shared" si="150"/>
        <v>2.1585299999999998</v>
      </c>
      <c r="N261" s="84">
        <f t="shared" si="150"/>
        <v>2.16337</v>
      </c>
      <c r="O261" s="84">
        <f t="shared" si="150"/>
        <v>2.1796000000000002</v>
      </c>
      <c r="P261" s="84">
        <f t="shared" si="150"/>
        <v>2.1692800000000001</v>
      </c>
      <c r="Q261" s="84">
        <f t="shared" si="150"/>
        <v>2.1809500000000002</v>
      </c>
      <c r="R261" s="84">
        <f t="shared" si="150"/>
        <v>2.15848</v>
      </c>
      <c r="S261" s="84">
        <f t="shared" si="150"/>
        <v>2.1398299999999999</v>
      </c>
      <c r="T261" s="84">
        <f t="shared" si="150"/>
        <v>2.1123500000000002</v>
      </c>
      <c r="U261" s="84">
        <f t="shared" si="150"/>
        <v>2.0059800000000001</v>
      </c>
      <c r="V261" s="84">
        <f t="shared" si="150"/>
        <v>2.1011899999999999</v>
      </c>
      <c r="W261" s="84">
        <f t="shared" si="150"/>
        <v>2.1573000000000002</v>
      </c>
      <c r="X261" s="84">
        <f t="shared" si="150"/>
        <v>2.1419999999999999</v>
      </c>
      <c r="Y261" s="84">
        <f t="shared" si="150"/>
        <v>2.0414400000000001</v>
      </c>
      <c r="Z261" s="84">
        <f t="shared" si="150"/>
        <v>1.7944899999999999</v>
      </c>
      <c r="AA261" s="84">
        <f t="shared" si="150"/>
        <v>1.61541</v>
      </c>
    </row>
    <row r="262" spans="1:27" ht="12.75" hidden="1" customHeight="1" outlineLevel="1" x14ac:dyDescent="0.2">
      <c r="A262" s="92" t="s">
        <v>2497</v>
      </c>
      <c r="B262" s="62" t="s">
        <v>231</v>
      </c>
      <c r="C262" s="42" t="s">
        <v>77</v>
      </c>
      <c r="D262" s="43">
        <v>1167.6300000000001</v>
      </c>
      <c r="E262" s="43">
        <v>1072.77</v>
      </c>
      <c r="F262" s="43">
        <v>1056.3599999999999</v>
      </c>
      <c r="G262" s="43">
        <v>1056.9100000000001</v>
      </c>
      <c r="H262" s="43">
        <v>1100.44</v>
      </c>
      <c r="I262" s="43">
        <v>1222.1199999999999</v>
      </c>
      <c r="J262" s="43">
        <v>1380.71</v>
      </c>
      <c r="K262" s="43">
        <v>1632.18</v>
      </c>
      <c r="L262" s="43">
        <v>1776.46</v>
      </c>
      <c r="M262" s="43">
        <v>1824.44</v>
      </c>
      <c r="N262" s="43">
        <v>1829.28</v>
      </c>
      <c r="O262" s="43">
        <v>1845.51</v>
      </c>
      <c r="P262" s="43">
        <v>1835.19</v>
      </c>
      <c r="Q262" s="43">
        <v>1846.86</v>
      </c>
      <c r="R262" s="43">
        <v>1824.39</v>
      </c>
      <c r="S262" s="43">
        <v>1805.74</v>
      </c>
      <c r="T262" s="43">
        <v>1778.26</v>
      </c>
      <c r="U262" s="43">
        <v>1671.89</v>
      </c>
      <c r="V262" s="43">
        <v>1767.1</v>
      </c>
      <c r="W262" s="43">
        <v>1823.21</v>
      </c>
      <c r="X262" s="43">
        <v>1807.91</v>
      </c>
      <c r="Y262" s="43">
        <v>1707.35</v>
      </c>
      <c r="Z262" s="43">
        <v>1460.4</v>
      </c>
      <c r="AA262" s="43">
        <v>1281.32</v>
      </c>
    </row>
    <row r="263" spans="1:27" ht="12.75" hidden="1" customHeight="1" outlineLevel="1" x14ac:dyDescent="0.2">
      <c r="A263" s="92" t="s">
        <v>2498</v>
      </c>
      <c r="B263" s="62" t="s">
        <v>88</v>
      </c>
      <c r="C263" s="42" t="s">
        <v>77</v>
      </c>
      <c r="D263" s="43">
        <f>$D$168</f>
        <v>113.12</v>
      </c>
      <c r="E263" s="43">
        <f>$D$168</f>
        <v>113.12</v>
      </c>
      <c r="F263" s="43">
        <f t="shared" ref="F263:AA263" si="151">$D$168</f>
        <v>113.12</v>
      </c>
      <c r="G263" s="43">
        <f t="shared" si="151"/>
        <v>113.12</v>
      </c>
      <c r="H263" s="43">
        <f t="shared" si="151"/>
        <v>113.12</v>
      </c>
      <c r="I263" s="43">
        <f t="shared" si="151"/>
        <v>113.12</v>
      </c>
      <c r="J263" s="43">
        <f t="shared" si="151"/>
        <v>113.12</v>
      </c>
      <c r="K263" s="43">
        <f t="shared" si="151"/>
        <v>113.12</v>
      </c>
      <c r="L263" s="43">
        <f t="shared" si="151"/>
        <v>113.12</v>
      </c>
      <c r="M263" s="43">
        <f t="shared" si="151"/>
        <v>113.12</v>
      </c>
      <c r="N263" s="43">
        <f t="shared" si="151"/>
        <v>113.12</v>
      </c>
      <c r="O263" s="43">
        <f t="shared" si="151"/>
        <v>113.12</v>
      </c>
      <c r="P263" s="43">
        <f t="shared" si="151"/>
        <v>113.12</v>
      </c>
      <c r="Q263" s="43">
        <f t="shared" si="151"/>
        <v>113.12</v>
      </c>
      <c r="R263" s="43">
        <f t="shared" si="151"/>
        <v>113.12</v>
      </c>
      <c r="S263" s="43">
        <f t="shared" si="151"/>
        <v>113.12</v>
      </c>
      <c r="T263" s="43">
        <f t="shared" si="151"/>
        <v>113.12</v>
      </c>
      <c r="U263" s="43">
        <f t="shared" si="151"/>
        <v>113.12</v>
      </c>
      <c r="V263" s="43">
        <f t="shared" si="151"/>
        <v>113.12</v>
      </c>
      <c r="W263" s="43">
        <f t="shared" si="151"/>
        <v>113.12</v>
      </c>
      <c r="X263" s="43">
        <f t="shared" si="151"/>
        <v>113.12</v>
      </c>
      <c r="Y263" s="43">
        <f t="shared" si="151"/>
        <v>113.12</v>
      </c>
      <c r="Z263" s="43">
        <f t="shared" si="151"/>
        <v>113.12</v>
      </c>
      <c r="AA263" s="43">
        <f t="shared" si="151"/>
        <v>113.12</v>
      </c>
    </row>
    <row r="264" spans="1:27" ht="12.75" hidden="1" customHeight="1" outlineLevel="1" x14ac:dyDescent="0.2">
      <c r="A264" s="92" t="s">
        <v>2499</v>
      </c>
      <c r="B264" s="62" t="s">
        <v>81</v>
      </c>
      <c r="C264" s="42" t="s">
        <v>77</v>
      </c>
      <c r="D264" s="43">
        <v>4.6100000000000003</v>
      </c>
      <c r="E264" s="43">
        <v>4.6100000000000003</v>
      </c>
      <c r="F264" s="43">
        <v>4.6100000000000003</v>
      </c>
      <c r="G264" s="43">
        <v>4.6100000000000003</v>
      </c>
      <c r="H264" s="43">
        <v>4.6100000000000003</v>
      </c>
      <c r="I264" s="43">
        <v>4.6100000000000003</v>
      </c>
      <c r="J264" s="43">
        <v>4.6100000000000003</v>
      </c>
      <c r="K264" s="43">
        <v>4.6100000000000003</v>
      </c>
      <c r="L264" s="43">
        <v>4.6100000000000003</v>
      </c>
      <c r="M264" s="43">
        <v>4.6100000000000003</v>
      </c>
      <c r="N264" s="43">
        <v>4.6100000000000003</v>
      </c>
      <c r="O264" s="43">
        <v>4.6100000000000003</v>
      </c>
      <c r="P264" s="43">
        <v>4.6100000000000003</v>
      </c>
      <c r="Q264" s="43">
        <v>4.6100000000000003</v>
      </c>
      <c r="R264" s="43">
        <v>4.6100000000000003</v>
      </c>
      <c r="S264" s="43">
        <v>4.6100000000000003</v>
      </c>
      <c r="T264" s="43">
        <v>4.6100000000000003</v>
      </c>
      <c r="U264" s="43">
        <v>4.6100000000000003</v>
      </c>
      <c r="V264" s="43">
        <v>4.6100000000000003</v>
      </c>
      <c r="W264" s="43">
        <v>4.6100000000000003</v>
      </c>
      <c r="X264" s="43">
        <v>4.6100000000000003</v>
      </c>
      <c r="Y264" s="43">
        <v>4.6100000000000003</v>
      </c>
      <c r="Z264" s="43">
        <v>4.6100000000000003</v>
      </c>
      <c r="AA264" s="43">
        <v>4.6100000000000003</v>
      </c>
    </row>
    <row r="265" spans="1:27" ht="12.75" hidden="1" customHeight="1" outlineLevel="1" x14ac:dyDescent="0.2">
      <c r="A265" s="92" t="s">
        <v>2500</v>
      </c>
      <c r="B265" s="62" t="s">
        <v>79</v>
      </c>
      <c r="C265" s="42" t="s">
        <v>77</v>
      </c>
      <c r="D265" s="43">
        <f>$D$11</f>
        <v>216.36</v>
      </c>
      <c r="E265" s="43">
        <f t="shared" ref="E265:AA265" si="152">$D$11</f>
        <v>216.36</v>
      </c>
      <c r="F265" s="43">
        <f t="shared" si="152"/>
        <v>216.36</v>
      </c>
      <c r="G265" s="43">
        <f t="shared" si="152"/>
        <v>216.36</v>
      </c>
      <c r="H265" s="43">
        <f t="shared" si="152"/>
        <v>216.36</v>
      </c>
      <c r="I265" s="43">
        <f t="shared" si="152"/>
        <v>216.36</v>
      </c>
      <c r="J265" s="43">
        <f t="shared" si="152"/>
        <v>216.36</v>
      </c>
      <c r="K265" s="43">
        <f t="shared" si="152"/>
        <v>216.36</v>
      </c>
      <c r="L265" s="43">
        <f t="shared" si="152"/>
        <v>216.36</v>
      </c>
      <c r="M265" s="43">
        <f t="shared" si="152"/>
        <v>216.36</v>
      </c>
      <c r="N265" s="43">
        <f t="shared" si="152"/>
        <v>216.36</v>
      </c>
      <c r="O265" s="43">
        <f t="shared" si="152"/>
        <v>216.36</v>
      </c>
      <c r="P265" s="43">
        <f t="shared" si="152"/>
        <v>216.36</v>
      </c>
      <c r="Q265" s="43">
        <f t="shared" si="152"/>
        <v>216.36</v>
      </c>
      <c r="R265" s="43">
        <f t="shared" si="152"/>
        <v>216.36</v>
      </c>
      <c r="S265" s="43">
        <f t="shared" si="152"/>
        <v>216.36</v>
      </c>
      <c r="T265" s="43">
        <f t="shared" si="152"/>
        <v>216.36</v>
      </c>
      <c r="U265" s="43">
        <f t="shared" si="152"/>
        <v>216.36</v>
      </c>
      <c r="V265" s="43">
        <f t="shared" si="152"/>
        <v>216.36</v>
      </c>
      <c r="W265" s="43">
        <f t="shared" si="152"/>
        <v>216.36</v>
      </c>
      <c r="X265" s="43">
        <f t="shared" si="152"/>
        <v>216.36</v>
      </c>
      <c r="Y265" s="43">
        <f t="shared" si="152"/>
        <v>216.36</v>
      </c>
      <c r="Z265" s="43">
        <f t="shared" si="152"/>
        <v>216.36</v>
      </c>
      <c r="AA265" s="43">
        <f t="shared" si="152"/>
        <v>216.36</v>
      </c>
    </row>
    <row r="266" spans="1:27" ht="12.75" customHeight="1" collapsed="1" x14ac:dyDescent="0.2">
      <c r="A266" s="91" t="s">
        <v>2501</v>
      </c>
      <c r="B266" s="27" t="str">
        <f>"21"&amp;"."&amp;$B$801&amp;"."&amp;$B$802</f>
        <v>21.03.2023</v>
      </c>
      <c r="C266" s="83" t="s">
        <v>74</v>
      </c>
      <c r="D266" s="84">
        <f>ROUND(((D267+D268+D270+D269)/1000),5)</f>
        <v>1.6543699999999999</v>
      </c>
      <c r="E266" s="84">
        <f>ROUND(((E267+E268+E270+E269)/1000),5)</f>
        <v>1.52569</v>
      </c>
      <c r="F266" s="84">
        <f>ROUND(((F267+F268+F270+F269)/1000),5)</f>
        <v>1.49346</v>
      </c>
      <c r="G266" s="84">
        <f t="shared" ref="G266:AA266" si="153">ROUND(((G267+G268+G270+G269)/1000),5)</f>
        <v>1.48888</v>
      </c>
      <c r="H266" s="84">
        <f t="shared" si="153"/>
        <v>1.5478099999999999</v>
      </c>
      <c r="I266" s="84">
        <f t="shared" si="153"/>
        <v>1.7055499999999999</v>
      </c>
      <c r="J266" s="84">
        <f t="shared" si="153"/>
        <v>1.8367100000000001</v>
      </c>
      <c r="K266" s="84">
        <f t="shared" si="153"/>
        <v>1.97617</v>
      </c>
      <c r="L266" s="84">
        <f t="shared" si="153"/>
        <v>2.1730800000000001</v>
      </c>
      <c r="M266" s="84">
        <f t="shared" si="153"/>
        <v>2.1957399999999998</v>
      </c>
      <c r="N266" s="84">
        <f t="shared" si="153"/>
        <v>2.2039300000000002</v>
      </c>
      <c r="O266" s="84">
        <f t="shared" si="153"/>
        <v>2.22289</v>
      </c>
      <c r="P266" s="84">
        <f t="shared" si="153"/>
        <v>2.18405</v>
      </c>
      <c r="Q266" s="84">
        <f t="shared" si="153"/>
        <v>2.19163</v>
      </c>
      <c r="R266" s="84">
        <f t="shared" si="153"/>
        <v>2.20316</v>
      </c>
      <c r="S266" s="84">
        <f t="shared" si="153"/>
        <v>2.1823899999999998</v>
      </c>
      <c r="T266" s="84">
        <f t="shared" si="153"/>
        <v>2.1748799999999999</v>
      </c>
      <c r="U266" s="84">
        <f t="shared" si="153"/>
        <v>2.1179700000000001</v>
      </c>
      <c r="V266" s="84">
        <f t="shared" si="153"/>
        <v>2.1612499999999999</v>
      </c>
      <c r="W266" s="84">
        <f t="shared" si="153"/>
        <v>2.1903700000000002</v>
      </c>
      <c r="X266" s="84">
        <f t="shared" si="153"/>
        <v>2.2128999999999999</v>
      </c>
      <c r="Y266" s="84">
        <f t="shared" si="153"/>
        <v>2.1741100000000002</v>
      </c>
      <c r="Z266" s="84">
        <f t="shared" si="153"/>
        <v>1.9370799999999999</v>
      </c>
      <c r="AA266" s="84">
        <f t="shared" si="153"/>
        <v>1.8476300000000001</v>
      </c>
    </row>
    <row r="267" spans="1:27" ht="12.75" hidden="1" customHeight="1" outlineLevel="1" x14ac:dyDescent="0.2">
      <c r="A267" s="92" t="s">
        <v>2502</v>
      </c>
      <c r="B267" s="62" t="s">
        <v>231</v>
      </c>
      <c r="C267" s="42" t="s">
        <v>77</v>
      </c>
      <c r="D267" s="43">
        <v>1320.28</v>
      </c>
      <c r="E267" s="43">
        <v>1191.5999999999999</v>
      </c>
      <c r="F267" s="43">
        <v>1159.3699999999999</v>
      </c>
      <c r="G267" s="43">
        <v>1154.79</v>
      </c>
      <c r="H267" s="43">
        <v>1213.72</v>
      </c>
      <c r="I267" s="43">
        <v>1371.46</v>
      </c>
      <c r="J267" s="43">
        <v>1502.62</v>
      </c>
      <c r="K267" s="43">
        <v>1642.08</v>
      </c>
      <c r="L267" s="43">
        <v>1838.99</v>
      </c>
      <c r="M267" s="43">
        <v>1861.65</v>
      </c>
      <c r="N267" s="43">
        <v>1869.84</v>
      </c>
      <c r="O267" s="43">
        <v>1888.8</v>
      </c>
      <c r="P267" s="43">
        <v>1849.96</v>
      </c>
      <c r="Q267" s="43">
        <v>1857.54</v>
      </c>
      <c r="R267" s="43">
        <v>1869.07</v>
      </c>
      <c r="S267" s="43">
        <v>1848.3</v>
      </c>
      <c r="T267" s="43">
        <v>1840.79</v>
      </c>
      <c r="U267" s="43">
        <v>1783.88</v>
      </c>
      <c r="V267" s="43">
        <v>1827.16</v>
      </c>
      <c r="W267" s="43">
        <v>1856.28</v>
      </c>
      <c r="X267" s="43">
        <v>1878.81</v>
      </c>
      <c r="Y267" s="43">
        <v>1840.02</v>
      </c>
      <c r="Z267" s="43">
        <v>1602.99</v>
      </c>
      <c r="AA267" s="43">
        <v>1513.54</v>
      </c>
    </row>
    <row r="268" spans="1:27" ht="12.75" hidden="1" customHeight="1" outlineLevel="1" x14ac:dyDescent="0.2">
      <c r="A268" s="92" t="s">
        <v>2503</v>
      </c>
      <c r="B268" s="62" t="s">
        <v>88</v>
      </c>
      <c r="C268" s="42" t="s">
        <v>77</v>
      </c>
      <c r="D268" s="43">
        <f>$D$168</f>
        <v>113.12</v>
      </c>
      <c r="E268" s="43">
        <f>$D$168</f>
        <v>113.12</v>
      </c>
      <c r="F268" s="43">
        <f t="shared" ref="F268:AA268" si="154">$D$168</f>
        <v>113.12</v>
      </c>
      <c r="G268" s="43">
        <f t="shared" si="154"/>
        <v>113.12</v>
      </c>
      <c r="H268" s="43">
        <f t="shared" si="154"/>
        <v>113.12</v>
      </c>
      <c r="I268" s="43">
        <f t="shared" si="154"/>
        <v>113.12</v>
      </c>
      <c r="J268" s="43">
        <f t="shared" si="154"/>
        <v>113.12</v>
      </c>
      <c r="K268" s="43">
        <f t="shared" si="154"/>
        <v>113.12</v>
      </c>
      <c r="L268" s="43">
        <f t="shared" si="154"/>
        <v>113.12</v>
      </c>
      <c r="M268" s="43">
        <f t="shared" si="154"/>
        <v>113.12</v>
      </c>
      <c r="N268" s="43">
        <f t="shared" si="154"/>
        <v>113.12</v>
      </c>
      <c r="O268" s="43">
        <f t="shared" si="154"/>
        <v>113.12</v>
      </c>
      <c r="P268" s="43">
        <f t="shared" si="154"/>
        <v>113.12</v>
      </c>
      <c r="Q268" s="43">
        <f t="shared" si="154"/>
        <v>113.12</v>
      </c>
      <c r="R268" s="43">
        <f t="shared" si="154"/>
        <v>113.12</v>
      </c>
      <c r="S268" s="43">
        <f t="shared" si="154"/>
        <v>113.12</v>
      </c>
      <c r="T268" s="43">
        <f t="shared" si="154"/>
        <v>113.12</v>
      </c>
      <c r="U268" s="43">
        <f t="shared" si="154"/>
        <v>113.12</v>
      </c>
      <c r="V268" s="43">
        <f t="shared" si="154"/>
        <v>113.12</v>
      </c>
      <c r="W268" s="43">
        <f t="shared" si="154"/>
        <v>113.12</v>
      </c>
      <c r="X268" s="43">
        <f t="shared" si="154"/>
        <v>113.12</v>
      </c>
      <c r="Y268" s="43">
        <f t="shared" si="154"/>
        <v>113.12</v>
      </c>
      <c r="Z268" s="43">
        <f t="shared" si="154"/>
        <v>113.12</v>
      </c>
      <c r="AA268" s="43">
        <f t="shared" si="154"/>
        <v>113.12</v>
      </c>
    </row>
    <row r="269" spans="1:27" ht="12.75" hidden="1" customHeight="1" outlineLevel="1" x14ac:dyDescent="0.2">
      <c r="A269" s="92" t="s">
        <v>2504</v>
      </c>
      <c r="B269" s="62" t="s">
        <v>81</v>
      </c>
      <c r="C269" s="42" t="s">
        <v>77</v>
      </c>
      <c r="D269" s="43">
        <v>4.6100000000000003</v>
      </c>
      <c r="E269" s="43">
        <v>4.6100000000000003</v>
      </c>
      <c r="F269" s="43">
        <v>4.6100000000000003</v>
      </c>
      <c r="G269" s="43">
        <v>4.6100000000000003</v>
      </c>
      <c r="H269" s="43">
        <v>4.6100000000000003</v>
      </c>
      <c r="I269" s="43">
        <v>4.6100000000000003</v>
      </c>
      <c r="J269" s="43">
        <v>4.6100000000000003</v>
      </c>
      <c r="K269" s="43">
        <v>4.6100000000000003</v>
      </c>
      <c r="L269" s="43">
        <v>4.6100000000000003</v>
      </c>
      <c r="M269" s="43">
        <v>4.6100000000000003</v>
      </c>
      <c r="N269" s="43">
        <v>4.6100000000000003</v>
      </c>
      <c r="O269" s="43">
        <v>4.6100000000000003</v>
      </c>
      <c r="P269" s="43">
        <v>4.6100000000000003</v>
      </c>
      <c r="Q269" s="43">
        <v>4.6100000000000003</v>
      </c>
      <c r="R269" s="43">
        <v>4.6100000000000003</v>
      </c>
      <c r="S269" s="43">
        <v>4.6100000000000003</v>
      </c>
      <c r="T269" s="43">
        <v>4.6100000000000003</v>
      </c>
      <c r="U269" s="43">
        <v>4.6100000000000003</v>
      </c>
      <c r="V269" s="43">
        <v>4.6100000000000003</v>
      </c>
      <c r="W269" s="43">
        <v>4.6100000000000003</v>
      </c>
      <c r="X269" s="43">
        <v>4.6100000000000003</v>
      </c>
      <c r="Y269" s="43">
        <v>4.6100000000000003</v>
      </c>
      <c r="Z269" s="43">
        <v>4.6100000000000003</v>
      </c>
      <c r="AA269" s="43">
        <v>4.6100000000000003</v>
      </c>
    </row>
    <row r="270" spans="1:27" ht="12.75" hidden="1" customHeight="1" outlineLevel="1" x14ac:dyDescent="0.2">
      <c r="A270" s="92" t="s">
        <v>2505</v>
      </c>
      <c r="B270" s="62" t="s">
        <v>79</v>
      </c>
      <c r="C270" s="42" t="s">
        <v>77</v>
      </c>
      <c r="D270" s="43">
        <f>$D$11</f>
        <v>216.36</v>
      </c>
      <c r="E270" s="43">
        <f t="shared" ref="E270:AA270" si="155">$D$11</f>
        <v>216.36</v>
      </c>
      <c r="F270" s="43">
        <f t="shared" si="155"/>
        <v>216.36</v>
      </c>
      <c r="G270" s="43">
        <f t="shared" si="155"/>
        <v>216.36</v>
      </c>
      <c r="H270" s="43">
        <f t="shared" si="155"/>
        <v>216.36</v>
      </c>
      <c r="I270" s="43">
        <f t="shared" si="155"/>
        <v>216.36</v>
      </c>
      <c r="J270" s="43">
        <f t="shared" si="155"/>
        <v>216.36</v>
      </c>
      <c r="K270" s="43">
        <f t="shared" si="155"/>
        <v>216.36</v>
      </c>
      <c r="L270" s="43">
        <f t="shared" si="155"/>
        <v>216.36</v>
      </c>
      <c r="M270" s="43">
        <f t="shared" si="155"/>
        <v>216.36</v>
      </c>
      <c r="N270" s="43">
        <f t="shared" si="155"/>
        <v>216.36</v>
      </c>
      <c r="O270" s="43">
        <f t="shared" si="155"/>
        <v>216.36</v>
      </c>
      <c r="P270" s="43">
        <f t="shared" si="155"/>
        <v>216.36</v>
      </c>
      <c r="Q270" s="43">
        <f t="shared" si="155"/>
        <v>216.36</v>
      </c>
      <c r="R270" s="43">
        <f t="shared" si="155"/>
        <v>216.36</v>
      </c>
      <c r="S270" s="43">
        <f t="shared" si="155"/>
        <v>216.36</v>
      </c>
      <c r="T270" s="43">
        <f t="shared" si="155"/>
        <v>216.36</v>
      </c>
      <c r="U270" s="43">
        <f t="shared" si="155"/>
        <v>216.36</v>
      </c>
      <c r="V270" s="43">
        <f t="shared" si="155"/>
        <v>216.36</v>
      </c>
      <c r="W270" s="43">
        <f t="shared" si="155"/>
        <v>216.36</v>
      </c>
      <c r="X270" s="43">
        <f t="shared" si="155"/>
        <v>216.36</v>
      </c>
      <c r="Y270" s="43">
        <f t="shared" si="155"/>
        <v>216.36</v>
      </c>
      <c r="Z270" s="43">
        <f t="shared" si="155"/>
        <v>216.36</v>
      </c>
      <c r="AA270" s="43">
        <f t="shared" si="155"/>
        <v>216.36</v>
      </c>
    </row>
    <row r="271" spans="1:27" ht="12.75" customHeight="1" collapsed="1" x14ac:dyDescent="0.2">
      <c r="A271" s="91" t="s">
        <v>2506</v>
      </c>
      <c r="B271" s="27" t="str">
        <f>"22"&amp;"."&amp;$B$801&amp;"."&amp;$B$802</f>
        <v>22.03.2023</v>
      </c>
      <c r="C271" s="83" t="s">
        <v>74</v>
      </c>
      <c r="D271" s="84">
        <f>ROUND(((D272+D273+D275+D274)/1000),5)</f>
        <v>1.88459</v>
      </c>
      <c r="E271" s="84">
        <f>ROUND(((E272+E273+E275+E274)/1000),5)</f>
        <v>1.7412099999999999</v>
      </c>
      <c r="F271" s="84">
        <f>ROUND(((F272+F273+F275+F274)/1000),5)</f>
        <v>1.6327700000000001</v>
      </c>
      <c r="G271" s="84">
        <f t="shared" ref="G271:AA271" si="156">ROUND(((G272+G273+G275+G274)/1000),5)</f>
        <v>1.6311800000000001</v>
      </c>
      <c r="H271" s="84">
        <f t="shared" si="156"/>
        <v>1.78471</v>
      </c>
      <c r="I271" s="84">
        <f t="shared" si="156"/>
        <v>1.8349500000000001</v>
      </c>
      <c r="J271" s="84">
        <f t="shared" si="156"/>
        <v>1.9972799999999999</v>
      </c>
      <c r="K271" s="84">
        <f t="shared" si="156"/>
        <v>2.20045</v>
      </c>
      <c r="L271" s="84">
        <f t="shared" si="156"/>
        <v>2.28491</v>
      </c>
      <c r="M271" s="84">
        <f t="shared" si="156"/>
        <v>2.3105799999999999</v>
      </c>
      <c r="N271" s="84">
        <f t="shared" si="156"/>
        <v>2.3336199999999998</v>
      </c>
      <c r="O271" s="84">
        <f t="shared" si="156"/>
        <v>2.3711700000000002</v>
      </c>
      <c r="P271" s="84">
        <f t="shared" si="156"/>
        <v>2.35148</v>
      </c>
      <c r="Q271" s="84">
        <f t="shared" si="156"/>
        <v>2.3570899999999999</v>
      </c>
      <c r="R271" s="84">
        <f t="shared" si="156"/>
        <v>2.33907</v>
      </c>
      <c r="S271" s="84">
        <f t="shared" si="156"/>
        <v>2.3184800000000001</v>
      </c>
      <c r="T271" s="84">
        <f t="shared" si="156"/>
        <v>2.3003200000000001</v>
      </c>
      <c r="U271" s="84">
        <f t="shared" si="156"/>
        <v>2.2400099999999998</v>
      </c>
      <c r="V271" s="84">
        <f t="shared" si="156"/>
        <v>2.26946</v>
      </c>
      <c r="W271" s="84">
        <f t="shared" si="156"/>
        <v>2.3127499999999999</v>
      </c>
      <c r="X271" s="84">
        <f t="shared" si="156"/>
        <v>2.3360699999999999</v>
      </c>
      <c r="Y271" s="84">
        <f t="shared" si="156"/>
        <v>2.2686999999999999</v>
      </c>
      <c r="Z271" s="84">
        <f t="shared" si="156"/>
        <v>2.0670199999999999</v>
      </c>
      <c r="AA271" s="84">
        <f t="shared" si="156"/>
        <v>1.90984</v>
      </c>
    </row>
    <row r="272" spans="1:27" ht="12.75" hidden="1" customHeight="1" outlineLevel="1" x14ac:dyDescent="0.2">
      <c r="A272" s="92" t="s">
        <v>2507</v>
      </c>
      <c r="B272" s="62" t="s">
        <v>231</v>
      </c>
      <c r="C272" s="42" t="s">
        <v>77</v>
      </c>
      <c r="D272" s="43">
        <v>1550.5</v>
      </c>
      <c r="E272" s="43">
        <v>1407.12</v>
      </c>
      <c r="F272" s="43">
        <v>1298.68</v>
      </c>
      <c r="G272" s="43">
        <v>1297.0899999999999</v>
      </c>
      <c r="H272" s="43">
        <v>1450.62</v>
      </c>
      <c r="I272" s="43">
        <v>1500.86</v>
      </c>
      <c r="J272" s="43">
        <v>1663.19</v>
      </c>
      <c r="K272" s="43">
        <v>1866.36</v>
      </c>
      <c r="L272" s="43">
        <v>1950.82</v>
      </c>
      <c r="M272" s="43">
        <v>1976.49</v>
      </c>
      <c r="N272" s="43">
        <v>1999.53</v>
      </c>
      <c r="O272" s="43">
        <v>2037.08</v>
      </c>
      <c r="P272" s="43">
        <v>2017.39</v>
      </c>
      <c r="Q272" s="43">
        <v>2023</v>
      </c>
      <c r="R272" s="43">
        <v>2004.98</v>
      </c>
      <c r="S272" s="43">
        <v>1984.39</v>
      </c>
      <c r="T272" s="43">
        <v>1966.23</v>
      </c>
      <c r="U272" s="43">
        <v>1905.92</v>
      </c>
      <c r="V272" s="43">
        <v>1935.37</v>
      </c>
      <c r="W272" s="43">
        <v>1978.66</v>
      </c>
      <c r="X272" s="43">
        <v>2001.98</v>
      </c>
      <c r="Y272" s="43">
        <v>1934.61</v>
      </c>
      <c r="Z272" s="43">
        <v>1732.93</v>
      </c>
      <c r="AA272" s="43">
        <v>1575.75</v>
      </c>
    </row>
    <row r="273" spans="1:27" ht="12.75" hidden="1" customHeight="1" outlineLevel="1" x14ac:dyDescent="0.2">
      <c r="A273" s="92" t="s">
        <v>2508</v>
      </c>
      <c r="B273" s="62" t="s">
        <v>88</v>
      </c>
      <c r="C273" s="42" t="s">
        <v>77</v>
      </c>
      <c r="D273" s="43">
        <f>$D$168</f>
        <v>113.12</v>
      </c>
      <c r="E273" s="43">
        <f>$D$168</f>
        <v>113.12</v>
      </c>
      <c r="F273" s="43">
        <f t="shared" ref="F273:AA273" si="157">$D$168</f>
        <v>113.12</v>
      </c>
      <c r="G273" s="43">
        <f t="shared" si="157"/>
        <v>113.12</v>
      </c>
      <c r="H273" s="43">
        <f t="shared" si="157"/>
        <v>113.12</v>
      </c>
      <c r="I273" s="43">
        <f t="shared" si="157"/>
        <v>113.12</v>
      </c>
      <c r="J273" s="43">
        <f t="shared" si="157"/>
        <v>113.12</v>
      </c>
      <c r="K273" s="43">
        <f t="shared" si="157"/>
        <v>113.12</v>
      </c>
      <c r="L273" s="43">
        <f t="shared" si="157"/>
        <v>113.12</v>
      </c>
      <c r="M273" s="43">
        <f t="shared" si="157"/>
        <v>113.12</v>
      </c>
      <c r="N273" s="43">
        <f t="shared" si="157"/>
        <v>113.12</v>
      </c>
      <c r="O273" s="43">
        <f t="shared" si="157"/>
        <v>113.12</v>
      </c>
      <c r="P273" s="43">
        <f t="shared" si="157"/>
        <v>113.12</v>
      </c>
      <c r="Q273" s="43">
        <f t="shared" si="157"/>
        <v>113.12</v>
      </c>
      <c r="R273" s="43">
        <f t="shared" si="157"/>
        <v>113.12</v>
      </c>
      <c r="S273" s="43">
        <f t="shared" si="157"/>
        <v>113.12</v>
      </c>
      <c r="T273" s="43">
        <f t="shared" si="157"/>
        <v>113.12</v>
      </c>
      <c r="U273" s="43">
        <f t="shared" si="157"/>
        <v>113.12</v>
      </c>
      <c r="V273" s="43">
        <f t="shared" si="157"/>
        <v>113.12</v>
      </c>
      <c r="W273" s="43">
        <f t="shared" si="157"/>
        <v>113.12</v>
      </c>
      <c r="X273" s="43">
        <f t="shared" si="157"/>
        <v>113.12</v>
      </c>
      <c r="Y273" s="43">
        <f t="shared" si="157"/>
        <v>113.12</v>
      </c>
      <c r="Z273" s="43">
        <f t="shared" si="157"/>
        <v>113.12</v>
      </c>
      <c r="AA273" s="43">
        <f t="shared" si="157"/>
        <v>113.12</v>
      </c>
    </row>
    <row r="274" spans="1:27" ht="12.75" hidden="1" customHeight="1" outlineLevel="1" x14ac:dyDescent="0.2">
      <c r="A274" s="92" t="s">
        <v>2509</v>
      </c>
      <c r="B274" s="62" t="s">
        <v>81</v>
      </c>
      <c r="C274" s="42" t="s">
        <v>77</v>
      </c>
      <c r="D274" s="43">
        <v>4.6100000000000003</v>
      </c>
      <c r="E274" s="43">
        <v>4.6100000000000003</v>
      </c>
      <c r="F274" s="43">
        <v>4.6100000000000003</v>
      </c>
      <c r="G274" s="43">
        <v>4.6100000000000003</v>
      </c>
      <c r="H274" s="43">
        <v>4.6100000000000003</v>
      </c>
      <c r="I274" s="43">
        <v>4.6100000000000003</v>
      </c>
      <c r="J274" s="43">
        <v>4.6100000000000003</v>
      </c>
      <c r="K274" s="43">
        <v>4.6100000000000003</v>
      </c>
      <c r="L274" s="43">
        <v>4.6100000000000003</v>
      </c>
      <c r="M274" s="43">
        <v>4.6100000000000003</v>
      </c>
      <c r="N274" s="43">
        <v>4.6100000000000003</v>
      </c>
      <c r="O274" s="43">
        <v>4.6100000000000003</v>
      </c>
      <c r="P274" s="43">
        <v>4.6100000000000003</v>
      </c>
      <c r="Q274" s="43">
        <v>4.6100000000000003</v>
      </c>
      <c r="R274" s="43">
        <v>4.6100000000000003</v>
      </c>
      <c r="S274" s="43">
        <v>4.6100000000000003</v>
      </c>
      <c r="T274" s="43">
        <v>4.6100000000000003</v>
      </c>
      <c r="U274" s="43">
        <v>4.6100000000000003</v>
      </c>
      <c r="V274" s="43">
        <v>4.6100000000000003</v>
      </c>
      <c r="W274" s="43">
        <v>4.6100000000000003</v>
      </c>
      <c r="X274" s="43">
        <v>4.6100000000000003</v>
      </c>
      <c r="Y274" s="43">
        <v>4.6100000000000003</v>
      </c>
      <c r="Z274" s="43">
        <v>4.6100000000000003</v>
      </c>
      <c r="AA274" s="43">
        <v>4.6100000000000003</v>
      </c>
    </row>
    <row r="275" spans="1:27" ht="12.75" hidden="1" customHeight="1" outlineLevel="1" x14ac:dyDescent="0.2">
      <c r="A275" s="92" t="s">
        <v>2510</v>
      </c>
      <c r="B275" s="62" t="s">
        <v>79</v>
      </c>
      <c r="C275" s="42" t="s">
        <v>77</v>
      </c>
      <c r="D275" s="43">
        <f>$D$11</f>
        <v>216.36</v>
      </c>
      <c r="E275" s="43">
        <f t="shared" ref="E275:AA275" si="158">$D$11</f>
        <v>216.36</v>
      </c>
      <c r="F275" s="43">
        <f t="shared" si="158"/>
        <v>216.36</v>
      </c>
      <c r="G275" s="43">
        <f t="shared" si="158"/>
        <v>216.36</v>
      </c>
      <c r="H275" s="43">
        <f t="shared" si="158"/>
        <v>216.36</v>
      </c>
      <c r="I275" s="43">
        <f t="shared" si="158"/>
        <v>216.36</v>
      </c>
      <c r="J275" s="43">
        <f t="shared" si="158"/>
        <v>216.36</v>
      </c>
      <c r="K275" s="43">
        <f t="shared" si="158"/>
        <v>216.36</v>
      </c>
      <c r="L275" s="43">
        <f t="shared" si="158"/>
        <v>216.36</v>
      </c>
      <c r="M275" s="43">
        <f t="shared" si="158"/>
        <v>216.36</v>
      </c>
      <c r="N275" s="43">
        <f t="shared" si="158"/>
        <v>216.36</v>
      </c>
      <c r="O275" s="43">
        <f t="shared" si="158"/>
        <v>216.36</v>
      </c>
      <c r="P275" s="43">
        <f t="shared" si="158"/>
        <v>216.36</v>
      </c>
      <c r="Q275" s="43">
        <f t="shared" si="158"/>
        <v>216.36</v>
      </c>
      <c r="R275" s="43">
        <f t="shared" si="158"/>
        <v>216.36</v>
      </c>
      <c r="S275" s="43">
        <f t="shared" si="158"/>
        <v>216.36</v>
      </c>
      <c r="T275" s="43">
        <f t="shared" si="158"/>
        <v>216.36</v>
      </c>
      <c r="U275" s="43">
        <f t="shared" si="158"/>
        <v>216.36</v>
      </c>
      <c r="V275" s="43">
        <f t="shared" si="158"/>
        <v>216.36</v>
      </c>
      <c r="W275" s="43">
        <f t="shared" si="158"/>
        <v>216.36</v>
      </c>
      <c r="X275" s="43">
        <f t="shared" si="158"/>
        <v>216.36</v>
      </c>
      <c r="Y275" s="43">
        <f t="shared" si="158"/>
        <v>216.36</v>
      </c>
      <c r="Z275" s="43">
        <f t="shared" si="158"/>
        <v>216.36</v>
      </c>
      <c r="AA275" s="43">
        <f t="shared" si="158"/>
        <v>216.36</v>
      </c>
    </row>
    <row r="276" spans="1:27" ht="12.75" customHeight="1" collapsed="1" x14ac:dyDescent="0.2">
      <c r="A276" s="91" t="s">
        <v>2511</v>
      </c>
      <c r="B276" s="27" t="str">
        <f>"23"&amp;"."&amp;$B$801&amp;"."&amp;$B$802</f>
        <v>23.03.2023</v>
      </c>
      <c r="C276" s="83" t="s">
        <v>74</v>
      </c>
      <c r="D276" s="84">
        <f>ROUND(((D277+D278+D280+D279)/1000),5)</f>
        <v>1.6182300000000001</v>
      </c>
      <c r="E276" s="84">
        <f>ROUND(((E277+E278+E280+E279)/1000),5)</f>
        <v>1.5260100000000001</v>
      </c>
      <c r="F276" s="84">
        <f>ROUND(((F277+F278+F280+F279)/1000),5)</f>
        <v>1.45617</v>
      </c>
      <c r="G276" s="84">
        <f t="shared" ref="G276:AA276" si="159">ROUND(((G277+G278+G280+G279)/1000),5)</f>
        <v>1.48986</v>
      </c>
      <c r="H276" s="84">
        <f t="shared" si="159"/>
        <v>1.5723100000000001</v>
      </c>
      <c r="I276" s="84">
        <f t="shared" si="159"/>
        <v>1.7225299999999999</v>
      </c>
      <c r="J276" s="84">
        <f t="shared" si="159"/>
        <v>1.8248</v>
      </c>
      <c r="K276" s="84">
        <f t="shared" si="159"/>
        <v>2.1596600000000001</v>
      </c>
      <c r="L276" s="84">
        <f t="shared" si="159"/>
        <v>2.2572899999999998</v>
      </c>
      <c r="M276" s="84">
        <f t="shared" si="159"/>
        <v>2.2808999999999999</v>
      </c>
      <c r="N276" s="84">
        <f t="shared" si="159"/>
        <v>2.2949899999999999</v>
      </c>
      <c r="O276" s="84">
        <f t="shared" si="159"/>
        <v>2.31562</v>
      </c>
      <c r="P276" s="84">
        <f t="shared" si="159"/>
        <v>2.3203399999999998</v>
      </c>
      <c r="Q276" s="84">
        <f t="shared" si="159"/>
        <v>2.3306</v>
      </c>
      <c r="R276" s="84">
        <f t="shared" si="159"/>
        <v>2.3214600000000001</v>
      </c>
      <c r="S276" s="84">
        <f t="shared" si="159"/>
        <v>2.3113100000000002</v>
      </c>
      <c r="T276" s="84">
        <f t="shared" si="159"/>
        <v>2.2932600000000001</v>
      </c>
      <c r="U276" s="84">
        <f t="shared" si="159"/>
        <v>2.24654</v>
      </c>
      <c r="V276" s="84">
        <f t="shared" si="159"/>
        <v>2.27162</v>
      </c>
      <c r="W276" s="84">
        <f t="shared" si="159"/>
        <v>2.3052100000000002</v>
      </c>
      <c r="X276" s="84">
        <f t="shared" si="159"/>
        <v>2.32464</v>
      </c>
      <c r="Y276" s="84">
        <f t="shared" si="159"/>
        <v>2.23272</v>
      </c>
      <c r="Z276" s="84">
        <f t="shared" si="159"/>
        <v>1.9911799999999999</v>
      </c>
      <c r="AA276" s="84">
        <f t="shared" si="159"/>
        <v>1.8325199999999999</v>
      </c>
    </row>
    <row r="277" spans="1:27" ht="12.75" hidden="1" customHeight="1" outlineLevel="1" x14ac:dyDescent="0.2">
      <c r="A277" s="92" t="s">
        <v>2512</v>
      </c>
      <c r="B277" s="62" t="s">
        <v>231</v>
      </c>
      <c r="C277" s="42" t="s">
        <v>77</v>
      </c>
      <c r="D277" s="43">
        <v>1284.1400000000001</v>
      </c>
      <c r="E277" s="43">
        <v>1191.92</v>
      </c>
      <c r="F277" s="43">
        <v>1122.08</v>
      </c>
      <c r="G277" s="43">
        <v>1155.77</v>
      </c>
      <c r="H277" s="43">
        <v>1238.22</v>
      </c>
      <c r="I277" s="43">
        <v>1388.44</v>
      </c>
      <c r="J277" s="43">
        <v>1490.71</v>
      </c>
      <c r="K277" s="43">
        <v>1825.57</v>
      </c>
      <c r="L277" s="43">
        <v>1923.2</v>
      </c>
      <c r="M277" s="43">
        <v>1946.81</v>
      </c>
      <c r="N277" s="43">
        <v>1960.9</v>
      </c>
      <c r="O277" s="43">
        <v>1981.53</v>
      </c>
      <c r="P277" s="43">
        <v>1986.25</v>
      </c>
      <c r="Q277" s="43">
        <v>1996.51</v>
      </c>
      <c r="R277" s="43">
        <v>1987.37</v>
      </c>
      <c r="S277" s="43">
        <v>1977.22</v>
      </c>
      <c r="T277" s="43">
        <v>1959.17</v>
      </c>
      <c r="U277" s="43">
        <v>1912.45</v>
      </c>
      <c r="V277" s="43">
        <v>1937.53</v>
      </c>
      <c r="W277" s="43">
        <v>1971.12</v>
      </c>
      <c r="X277" s="43">
        <v>1990.55</v>
      </c>
      <c r="Y277" s="43">
        <v>1898.63</v>
      </c>
      <c r="Z277" s="43">
        <v>1657.09</v>
      </c>
      <c r="AA277" s="43">
        <v>1498.43</v>
      </c>
    </row>
    <row r="278" spans="1:27" ht="12.75" hidden="1" customHeight="1" outlineLevel="1" x14ac:dyDescent="0.2">
      <c r="A278" s="92" t="s">
        <v>2513</v>
      </c>
      <c r="B278" s="62" t="s">
        <v>88</v>
      </c>
      <c r="C278" s="42" t="s">
        <v>77</v>
      </c>
      <c r="D278" s="43">
        <f>$D$168</f>
        <v>113.12</v>
      </c>
      <c r="E278" s="43">
        <f>$D$168</f>
        <v>113.12</v>
      </c>
      <c r="F278" s="43">
        <f t="shared" ref="F278:AA278" si="160">$D$168</f>
        <v>113.12</v>
      </c>
      <c r="G278" s="43">
        <f t="shared" si="160"/>
        <v>113.12</v>
      </c>
      <c r="H278" s="43">
        <f t="shared" si="160"/>
        <v>113.12</v>
      </c>
      <c r="I278" s="43">
        <f t="shared" si="160"/>
        <v>113.12</v>
      </c>
      <c r="J278" s="43">
        <f t="shared" si="160"/>
        <v>113.12</v>
      </c>
      <c r="K278" s="43">
        <f t="shared" si="160"/>
        <v>113.12</v>
      </c>
      <c r="L278" s="43">
        <f t="shared" si="160"/>
        <v>113.12</v>
      </c>
      <c r="M278" s="43">
        <f t="shared" si="160"/>
        <v>113.12</v>
      </c>
      <c r="N278" s="43">
        <f t="shared" si="160"/>
        <v>113.12</v>
      </c>
      <c r="O278" s="43">
        <f t="shared" si="160"/>
        <v>113.12</v>
      </c>
      <c r="P278" s="43">
        <f t="shared" si="160"/>
        <v>113.12</v>
      </c>
      <c r="Q278" s="43">
        <f t="shared" si="160"/>
        <v>113.12</v>
      </c>
      <c r="R278" s="43">
        <f t="shared" si="160"/>
        <v>113.12</v>
      </c>
      <c r="S278" s="43">
        <f t="shared" si="160"/>
        <v>113.12</v>
      </c>
      <c r="T278" s="43">
        <f t="shared" si="160"/>
        <v>113.12</v>
      </c>
      <c r="U278" s="43">
        <f t="shared" si="160"/>
        <v>113.12</v>
      </c>
      <c r="V278" s="43">
        <f t="shared" si="160"/>
        <v>113.12</v>
      </c>
      <c r="W278" s="43">
        <f t="shared" si="160"/>
        <v>113.12</v>
      </c>
      <c r="X278" s="43">
        <f t="shared" si="160"/>
        <v>113.12</v>
      </c>
      <c r="Y278" s="43">
        <f t="shared" si="160"/>
        <v>113.12</v>
      </c>
      <c r="Z278" s="43">
        <f t="shared" si="160"/>
        <v>113.12</v>
      </c>
      <c r="AA278" s="43">
        <f t="shared" si="160"/>
        <v>113.12</v>
      </c>
    </row>
    <row r="279" spans="1:27" ht="12.75" hidden="1" customHeight="1" outlineLevel="1" x14ac:dyDescent="0.2">
      <c r="A279" s="92" t="s">
        <v>2514</v>
      </c>
      <c r="B279" s="62" t="s">
        <v>81</v>
      </c>
      <c r="C279" s="42" t="s">
        <v>77</v>
      </c>
      <c r="D279" s="43">
        <v>4.6100000000000003</v>
      </c>
      <c r="E279" s="43">
        <v>4.6100000000000003</v>
      </c>
      <c r="F279" s="43">
        <v>4.6100000000000003</v>
      </c>
      <c r="G279" s="43">
        <v>4.6100000000000003</v>
      </c>
      <c r="H279" s="43">
        <v>4.6100000000000003</v>
      </c>
      <c r="I279" s="43">
        <v>4.6100000000000003</v>
      </c>
      <c r="J279" s="43">
        <v>4.6100000000000003</v>
      </c>
      <c r="K279" s="43">
        <v>4.6100000000000003</v>
      </c>
      <c r="L279" s="43">
        <v>4.6100000000000003</v>
      </c>
      <c r="M279" s="43">
        <v>4.6100000000000003</v>
      </c>
      <c r="N279" s="43">
        <v>4.6100000000000003</v>
      </c>
      <c r="O279" s="43">
        <v>4.6100000000000003</v>
      </c>
      <c r="P279" s="43">
        <v>4.6100000000000003</v>
      </c>
      <c r="Q279" s="43">
        <v>4.6100000000000003</v>
      </c>
      <c r="R279" s="43">
        <v>4.6100000000000003</v>
      </c>
      <c r="S279" s="43">
        <v>4.6100000000000003</v>
      </c>
      <c r="T279" s="43">
        <v>4.6100000000000003</v>
      </c>
      <c r="U279" s="43">
        <v>4.6100000000000003</v>
      </c>
      <c r="V279" s="43">
        <v>4.6100000000000003</v>
      </c>
      <c r="W279" s="43">
        <v>4.6100000000000003</v>
      </c>
      <c r="X279" s="43">
        <v>4.6100000000000003</v>
      </c>
      <c r="Y279" s="43">
        <v>4.6100000000000003</v>
      </c>
      <c r="Z279" s="43">
        <v>4.6100000000000003</v>
      </c>
      <c r="AA279" s="43">
        <v>4.6100000000000003</v>
      </c>
    </row>
    <row r="280" spans="1:27" ht="12.75" hidden="1" customHeight="1" outlineLevel="1" x14ac:dyDescent="0.2">
      <c r="A280" s="92" t="s">
        <v>2515</v>
      </c>
      <c r="B280" s="62" t="s">
        <v>79</v>
      </c>
      <c r="C280" s="42" t="s">
        <v>77</v>
      </c>
      <c r="D280" s="43">
        <f>$D$11</f>
        <v>216.36</v>
      </c>
      <c r="E280" s="43">
        <f t="shared" ref="E280:AA280" si="161">$D$11</f>
        <v>216.36</v>
      </c>
      <c r="F280" s="43">
        <f t="shared" si="161"/>
        <v>216.36</v>
      </c>
      <c r="G280" s="43">
        <f t="shared" si="161"/>
        <v>216.36</v>
      </c>
      <c r="H280" s="43">
        <f t="shared" si="161"/>
        <v>216.36</v>
      </c>
      <c r="I280" s="43">
        <f t="shared" si="161"/>
        <v>216.36</v>
      </c>
      <c r="J280" s="43">
        <f t="shared" si="161"/>
        <v>216.36</v>
      </c>
      <c r="K280" s="43">
        <f t="shared" si="161"/>
        <v>216.36</v>
      </c>
      <c r="L280" s="43">
        <f t="shared" si="161"/>
        <v>216.36</v>
      </c>
      <c r="M280" s="43">
        <f t="shared" si="161"/>
        <v>216.36</v>
      </c>
      <c r="N280" s="43">
        <f t="shared" si="161"/>
        <v>216.36</v>
      </c>
      <c r="O280" s="43">
        <f t="shared" si="161"/>
        <v>216.36</v>
      </c>
      <c r="P280" s="43">
        <f t="shared" si="161"/>
        <v>216.36</v>
      </c>
      <c r="Q280" s="43">
        <f t="shared" si="161"/>
        <v>216.36</v>
      </c>
      <c r="R280" s="43">
        <f t="shared" si="161"/>
        <v>216.36</v>
      </c>
      <c r="S280" s="43">
        <f t="shared" si="161"/>
        <v>216.36</v>
      </c>
      <c r="T280" s="43">
        <f t="shared" si="161"/>
        <v>216.36</v>
      </c>
      <c r="U280" s="43">
        <f t="shared" si="161"/>
        <v>216.36</v>
      </c>
      <c r="V280" s="43">
        <f t="shared" si="161"/>
        <v>216.36</v>
      </c>
      <c r="W280" s="43">
        <f t="shared" si="161"/>
        <v>216.36</v>
      </c>
      <c r="X280" s="43">
        <f t="shared" si="161"/>
        <v>216.36</v>
      </c>
      <c r="Y280" s="43">
        <f t="shared" si="161"/>
        <v>216.36</v>
      </c>
      <c r="Z280" s="43">
        <f t="shared" si="161"/>
        <v>216.36</v>
      </c>
      <c r="AA280" s="43">
        <f t="shared" si="161"/>
        <v>216.36</v>
      </c>
    </row>
    <row r="281" spans="1:27" ht="12.75" customHeight="1" collapsed="1" x14ac:dyDescent="0.2">
      <c r="A281" s="91" t="s">
        <v>2516</v>
      </c>
      <c r="B281" s="27" t="str">
        <f>"24"&amp;"."&amp;$B$801&amp;"."&amp;$B$802</f>
        <v>24.03.2023</v>
      </c>
      <c r="C281" s="83" t="s">
        <v>74</v>
      </c>
      <c r="D281" s="84">
        <f>ROUND(((D282+D283+D285+D284)/1000),5)</f>
        <v>1.6392599999999999</v>
      </c>
      <c r="E281" s="84">
        <f>ROUND(((E282+E283+E285+E284)/1000),5)</f>
        <v>1.5215700000000001</v>
      </c>
      <c r="F281" s="84">
        <f>ROUND(((F282+F283+F285+F284)/1000),5)</f>
        <v>1.4348399999999999</v>
      </c>
      <c r="G281" s="84">
        <f t="shared" ref="G281:AA281" si="162">ROUND(((G282+G283+G285+G284)/1000),5)</f>
        <v>1.4849600000000001</v>
      </c>
      <c r="H281" s="84">
        <f t="shared" si="162"/>
        <v>1.5531699999999999</v>
      </c>
      <c r="I281" s="84">
        <f t="shared" si="162"/>
        <v>1.70699</v>
      </c>
      <c r="J281" s="84">
        <f t="shared" si="162"/>
        <v>1.80002</v>
      </c>
      <c r="K281" s="84">
        <f t="shared" si="162"/>
        <v>2.1025700000000001</v>
      </c>
      <c r="L281" s="84">
        <f t="shared" si="162"/>
        <v>2.2048800000000002</v>
      </c>
      <c r="M281" s="84">
        <f t="shared" si="162"/>
        <v>2.2313800000000001</v>
      </c>
      <c r="N281" s="84">
        <f t="shared" si="162"/>
        <v>2.25528</v>
      </c>
      <c r="O281" s="84">
        <f t="shared" si="162"/>
        <v>2.2793000000000001</v>
      </c>
      <c r="P281" s="84">
        <f t="shared" si="162"/>
        <v>2.2616999999999998</v>
      </c>
      <c r="Q281" s="84">
        <f t="shared" si="162"/>
        <v>2.2643900000000001</v>
      </c>
      <c r="R281" s="84">
        <f t="shared" si="162"/>
        <v>2.25515</v>
      </c>
      <c r="S281" s="84">
        <f t="shared" si="162"/>
        <v>2.23624</v>
      </c>
      <c r="T281" s="84">
        <f t="shared" si="162"/>
        <v>2.2199900000000001</v>
      </c>
      <c r="U281" s="84">
        <f t="shared" si="162"/>
        <v>2.1913499999999999</v>
      </c>
      <c r="V281" s="84">
        <f t="shared" si="162"/>
        <v>2.20051</v>
      </c>
      <c r="W281" s="84">
        <f t="shared" si="162"/>
        <v>2.2140300000000002</v>
      </c>
      <c r="X281" s="84">
        <f t="shared" si="162"/>
        <v>2.26573</v>
      </c>
      <c r="Y281" s="84">
        <f t="shared" si="162"/>
        <v>2.23617</v>
      </c>
      <c r="Z281" s="84">
        <f t="shared" si="162"/>
        <v>2.0901399999999999</v>
      </c>
      <c r="AA281" s="84">
        <f t="shared" si="162"/>
        <v>1.8903300000000001</v>
      </c>
    </row>
    <row r="282" spans="1:27" ht="12.75" hidden="1" customHeight="1" outlineLevel="1" x14ac:dyDescent="0.2">
      <c r="A282" s="92" t="s">
        <v>2517</v>
      </c>
      <c r="B282" s="62" t="s">
        <v>231</v>
      </c>
      <c r="C282" s="42" t="s">
        <v>77</v>
      </c>
      <c r="D282" s="43">
        <v>1305.17</v>
      </c>
      <c r="E282" s="43">
        <v>1187.48</v>
      </c>
      <c r="F282" s="43">
        <v>1100.75</v>
      </c>
      <c r="G282" s="43">
        <v>1150.8699999999999</v>
      </c>
      <c r="H282" s="43">
        <v>1219.08</v>
      </c>
      <c r="I282" s="43">
        <v>1372.9</v>
      </c>
      <c r="J282" s="43">
        <v>1465.93</v>
      </c>
      <c r="K282" s="43">
        <v>1768.48</v>
      </c>
      <c r="L282" s="43">
        <v>1870.79</v>
      </c>
      <c r="M282" s="43">
        <v>1897.29</v>
      </c>
      <c r="N282" s="43">
        <v>1921.19</v>
      </c>
      <c r="O282" s="43">
        <v>1945.21</v>
      </c>
      <c r="P282" s="43">
        <v>1927.61</v>
      </c>
      <c r="Q282" s="43">
        <v>1930.3</v>
      </c>
      <c r="R282" s="43">
        <v>1921.06</v>
      </c>
      <c r="S282" s="43">
        <v>1902.15</v>
      </c>
      <c r="T282" s="43">
        <v>1885.9</v>
      </c>
      <c r="U282" s="43">
        <v>1857.26</v>
      </c>
      <c r="V282" s="43">
        <v>1866.42</v>
      </c>
      <c r="W282" s="43">
        <v>1879.94</v>
      </c>
      <c r="X282" s="43">
        <v>1931.64</v>
      </c>
      <c r="Y282" s="43">
        <v>1902.08</v>
      </c>
      <c r="Z282" s="43">
        <v>1756.05</v>
      </c>
      <c r="AA282" s="43">
        <v>1556.24</v>
      </c>
    </row>
    <row r="283" spans="1:27" ht="12.75" hidden="1" customHeight="1" outlineLevel="1" x14ac:dyDescent="0.2">
      <c r="A283" s="92" t="s">
        <v>2518</v>
      </c>
      <c r="B283" s="62" t="s">
        <v>88</v>
      </c>
      <c r="C283" s="42" t="s">
        <v>77</v>
      </c>
      <c r="D283" s="43">
        <f>$D$168</f>
        <v>113.12</v>
      </c>
      <c r="E283" s="43">
        <f>$D$168</f>
        <v>113.12</v>
      </c>
      <c r="F283" s="43">
        <f t="shared" ref="F283:AA283" si="163">$D$168</f>
        <v>113.12</v>
      </c>
      <c r="G283" s="43">
        <f t="shared" si="163"/>
        <v>113.12</v>
      </c>
      <c r="H283" s="43">
        <f t="shared" si="163"/>
        <v>113.12</v>
      </c>
      <c r="I283" s="43">
        <f t="shared" si="163"/>
        <v>113.12</v>
      </c>
      <c r="J283" s="43">
        <f t="shared" si="163"/>
        <v>113.12</v>
      </c>
      <c r="K283" s="43">
        <f t="shared" si="163"/>
        <v>113.12</v>
      </c>
      <c r="L283" s="43">
        <f t="shared" si="163"/>
        <v>113.12</v>
      </c>
      <c r="M283" s="43">
        <f t="shared" si="163"/>
        <v>113.12</v>
      </c>
      <c r="N283" s="43">
        <f t="shared" si="163"/>
        <v>113.12</v>
      </c>
      <c r="O283" s="43">
        <f t="shared" si="163"/>
        <v>113.12</v>
      </c>
      <c r="P283" s="43">
        <f t="shared" si="163"/>
        <v>113.12</v>
      </c>
      <c r="Q283" s="43">
        <f t="shared" si="163"/>
        <v>113.12</v>
      </c>
      <c r="R283" s="43">
        <f t="shared" si="163"/>
        <v>113.12</v>
      </c>
      <c r="S283" s="43">
        <f t="shared" si="163"/>
        <v>113.12</v>
      </c>
      <c r="T283" s="43">
        <f t="shared" si="163"/>
        <v>113.12</v>
      </c>
      <c r="U283" s="43">
        <f t="shared" si="163"/>
        <v>113.12</v>
      </c>
      <c r="V283" s="43">
        <f t="shared" si="163"/>
        <v>113.12</v>
      </c>
      <c r="W283" s="43">
        <f t="shared" si="163"/>
        <v>113.12</v>
      </c>
      <c r="X283" s="43">
        <f t="shared" si="163"/>
        <v>113.12</v>
      </c>
      <c r="Y283" s="43">
        <f t="shared" si="163"/>
        <v>113.12</v>
      </c>
      <c r="Z283" s="43">
        <f t="shared" si="163"/>
        <v>113.12</v>
      </c>
      <c r="AA283" s="43">
        <f t="shared" si="163"/>
        <v>113.12</v>
      </c>
    </row>
    <row r="284" spans="1:27" ht="12.75" hidden="1" customHeight="1" outlineLevel="1" x14ac:dyDescent="0.2">
      <c r="A284" s="92" t="s">
        <v>2519</v>
      </c>
      <c r="B284" s="62" t="s">
        <v>81</v>
      </c>
      <c r="C284" s="42" t="s">
        <v>77</v>
      </c>
      <c r="D284" s="43">
        <v>4.6100000000000003</v>
      </c>
      <c r="E284" s="43">
        <v>4.6100000000000003</v>
      </c>
      <c r="F284" s="43">
        <v>4.6100000000000003</v>
      </c>
      <c r="G284" s="43">
        <v>4.6100000000000003</v>
      </c>
      <c r="H284" s="43">
        <v>4.6100000000000003</v>
      </c>
      <c r="I284" s="43">
        <v>4.6100000000000003</v>
      </c>
      <c r="J284" s="43">
        <v>4.6100000000000003</v>
      </c>
      <c r="K284" s="43">
        <v>4.6100000000000003</v>
      </c>
      <c r="L284" s="43">
        <v>4.6100000000000003</v>
      </c>
      <c r="M284" s="43">
        <v>4.6100000000000003</v>
      </c>
      <c r="N284" s="43">
        <v>4.6100000000000003</v>
      </c>
      <c r="O284" s="43">
        <v>4.6100000000000003</v>
      </c>
      <c r="P284" s="43">
        <v>4.6100000000000003</v>
      </c>
      <c r="Q284" s="43">
        <v>4.6100000000000003</v>
      </c>
      <c r="R284" s="43">
        <v>4.6100000000000003</v>
      </c>
      <c r="S284" s="43">
        <v>4.6100000000000003</v>
      </c>
      <c r="T284" s="43">
        <v>4.6100000000000003</v>
      </c>
      <c r="U284" s="43">
        <v>4.6100000000000003</v>
      </c>
      <c r="V284" s="43">
        <v>4.6100000000000003</v>
      </c>
      <c r="W284" s="43">
        <v>4.6100000000000003</v>
      </c>
      <c r="X284" s="43">
        <v>4.6100000000000003</v>
      </c>
      <c r="Y284" s="43">
        <v>4.6100000000000003</v>
      </c>
      <c r="Z284" s="43">
        <v>4.6100000000000003</v>
      </c>
      <c r="AA284" s="43">
        <v>4.6100000000000003</v>
      </c>
    </row>
    <row r="285" spans="1:27" ht="12.75" hidden="1" customHeight="1" outlineLevel="1" x14ac:dyDescent="0.2">
      <c r="A285" s="92" t="s">
        <v>2520</v>
      </c>
      <c r="B285" s="62" t="s">
        <v>79</v>
      </c>
      <c r="C285" s="42" t="s">
        <v>77</v>
      </c>
      <c r="D285" s="43">
        <f>$D$11</f>
        <v>216.36</v>
      </c>
      <c r="E285" s="43">
        <f t="shared" ref="E285:AA285" si="164">$D$11</f>
        <v>216.36</v>
      </c>
      <c r="F285" s="43">
        <f t="shared" si="164"/>
        <v>216.36</v>
      </c>
      <c r="G285" s="43">
        <f t="shared" si="164"/>
        <v>216.36</v>
      </c>
      <c r="H285" s="43">
        <f t="shared" si="164"/>
        <v>216.36</v>
      </c>
      <c r="I285" s="43">
        <f t="shared" si="164"/>
        <v>216.36</v>
      </c>
      <c r="J285" s="43">
        <f t="shared" si="164"/>
        <v>216.36</v>
      </c>
      <c r="K285" s="43">
        <f t="shared" si="164"/>
        <v>216.36</v>
      </c>
      <c r="L285" s="43">
        <f t="shared" si="164"/>
        <v>216.36</v>
      </c>
      <c r="M285" s="43">
        <f t="shared" si="164"/>
        <v>216.36</v>
      </c>
      <c r="N285" s="43">
        <f t="shared" si="164"/>
        <v>216.36</v>
      </c>
      <c r="O285" s="43">
        <f t="shared" si="164"/>
        <v>216.36</v>
      </c>
      <c r="P285" s="43">
        <f t="shared" si="164"/>
        <v>216.36</v>
      </c>
      <c r="Q285" s="43">
        <f t="shared" si="164"/>
        <v>216.36</v>
      </c>
      <c r="R285" s="43">
        <f t="shared" si="164"/>
        <v>216.36</v>
      </c>
      <c r="S285" s="43">
        <f t="shared" si="164"/>
        <v>216.36</v>
      </c>
      <c r="T285" s="43">
        <f t="shared" si="164"/>
        <v>216.36</v>
      </c>
      <c r="U285" s="43">
        <f t="shared" si="164"/>
        <v>216.36</v>
      </c>
      <c r="V285" s="43">
        <f t="shared" si="164"/>
        <v>216.36</v>
      </c>
      <c r="W285" s="43">
        <f t="shared" si="164"/>
        <v>216.36</v>
      </c>
      <c r="X285" s="43">
        <f t="shared" si="164"/>
        <v>216.36</v>
      </c>
      <c r="Y285" s="43">
        <f t="shared" si="164"/>
        <v>216.36</v>
      </c>
      <c r="Z285" s="43">
        <f t="shared" si="164"/>
        <v>216.36</v>
      </c>
      <c r="AA285" s="43">
        <f t="shared" si="164"/>
        <v>216.36</v>
      </c>
    </row>
    <row r="286" spans="1:27" ht="12.75" customHeight="1" collapsed="1" x14ac:dyDescent="0.2">
      <c r="A286" s="91" t="s">
        <v>2521</v>
      </c>
      <c r="B286" s="27" t="str">
        <f>"25"&amp;"."&amp;$B$801&amp;"."&amp;$B$802</f>
        <v>25.03.2023</v>
      </c>
      <c r="C286" s="83" t="s">
        <v>74</v>
      </c>
      <c r="D286" s="84">
        <f>ROUND(((D287+D288+D290+D289)/1000),5)</f>
        <v>1.85175</v>
      </c>
      <c r="E286" s="84">
        <f>ROUND(((E287+E288+E290+E289)/1000),5)</f>
        <v>1.7693099999999999</v>
      </c>
      <c r="F286" s="84">
        <f>ROUND(((F287+F288+F290+F289)/1000),5)</f>
        <v>1.59857</v>
      </c>
      <c r="G286" s="84">
        <f t="shared" ref="G286:AA286" si="165">ROUND(((G287+G288+G290+G289)/1000),5)</f>
        <v>1.6085700000000001</v>
      </c>
      <c r="H286" s="84">
        <f t="shared" si="165"/>
        <v>1.72594</v>
      </c>
      <c r="I286" s="84">
        <f t="shared" si="165"/>
        <v>1.7649999999999999</v>
      </c>
      <c r="J286" s="84">
        <f t="shared" si="165"/>
        <v>1.67842</v>
      </c>
      <c r="K286" s="84">
        <f t="shared" si="165"/>
        <v>1.84341</v>
      </c>
      <c r="L286" s="84">
        <f t="shared" si="165"/>
        <v>2.0919300000000001</v>
      </c>
      <c r="M286" s="84">
        <f t="shared" si="165"/>
        <v>2.1315599999999999</v>
      </c>
      <c r="N286" s="84">
        <f t="shared" si="165"/>
        <v>2.1635</v>
      </c>
      <c r="O286" s="84">
        <f t="shared" si="165"/>
        <v>2.1952600000000002</v>
      </c>
      <c r="P286" s="84">
        <f t="shared" si="165"/>
        <v>2.1895099999999998</v>
      </c>
      <c r="Q286" s="84">
        <f t="shared" si="165"/>
        <v>2.1871700000000001</v>
      </c>
      <c r="R286" s="84">
        <f t="shared" si="165"/>
        <v>2.1727799999999999</v>
      </c>
      <c r="S286" s="84">
        <f t="shared" si="165"/>
        <v>2.1630199999999999</v>
      </c>
      <c r="T286" s="84">
        <f t="shared" si="165"/>
        <v>2.1643400000000002</v>
      </c>
      <c r="U286" s="84">
        <f t="shared" si="165"/>
        <v>2.12066</v>
      </c>
      <c r="V286" s="84">
        <f t="shared" si="165"/>
        <v>2.1568499999999999</v>
      </c>
      <c r="W286" s="84">
        <f t="shared" si="165"/>
        <v>2.18974</v>
      </c>
      <c r="X286" s="84">
        <f t="shared" si="165"/>
        <v>2.1795</v>
      </c>
      <c r="Y286" s="84">
        <f t="shared" si="165"/>
        <v>2.1673</v>
      </c>
      <c r="Z286" s="84">
        <f t="shared" si="165"/>
        <v>1.9958400000000001</v>
      </c>
      <c r="AA286" s="84">
        <f t="shared" si="165"/>
        <v>1.87923</v>
      </c>
    </row>
    <row r="287" spans="1:27" ht="12.75" hidden="1" customHeight="1" outlineLevel="1" x14ac:dyDescent="0.2">
      <c r="A287" s="92" t="s">
        <v>2522</v>
      </c>
      <c r="B287" s="62" t="s">
        <v>231</v>
      </c>
      <c r="C287" s="42" t="s">
        <v>77</v>
      </c>
      <c r="D287" s="43">
        <v>1517.66</v>
      </c>
      <c r="E287" s="43">
        <v>1435.22</v>
      </c>
      <c r="F287" s="43">
        <v>1264.48</v>
      </c>
      <c r="G287" s="43">
        <v>1274.48</v>
      </c>
      <c r="H287" s="43">
        <v>1391.85</v>
      </c>
      <c r="I287" s="43">
        <v>1430.91</v>
      </c>
      <c r="J287" s="43">
        <v>1344.33</v>
      </c>
      <c r="K287" s="43">
        <v>1509.32</v>
      </c>
      <c r="L287" s="43">
        <v>1757.84</v>
      </c>
      <c r="M287" s="43">
        <v>1797.47</v>
      </c>
      <c r="N287" s="43">
        <v>1829.41</v>
      </c>
      <c r="O287" s="43">
        <v>1861.17</v>
      </c>
      <c r="P287" s="43">
        <v>1855.42</v>
      </c>
      <c r="Q287" s="43">
        <v>1853.08</v>
      </c>
      <c r="R287" s="43">
        <v>1838.69</v>
      </c>
      <c r="S287" s="43">
        <v>1828.93</v>
      </c>
      <c r="T287" s="43">
        <v>1830.25</v>
      </c>
      <c r="U287" s="43">
        <v>1786.57</v>
      </c>
      <c r="V287" s="43">
        <v>1822.76</v>
      </c>
      <c r="W287" s="43">
        <v>1855.65</v>
      </c>
      <c r="X287" s="43">
        <v>1845.41</v>
      </c>
      <c r="Y287" s="43">
        <v>1833.21</v>
      </c>
      <c r="Z287" s="43">
        <v>1661.75</v>
      </c>
      <c r="AA287" s="43">
        <v>1545.14</v>
      </c>
    </row>
    <row r="288" spans="1:27" ht="12.75" hidden="1" customHeight="1" outlineLevel="1" x14ac:dyDescent="0.2">
      <c r="A288" s="92" t="s">
        <v>2523</v>
      </c>
      <c r="B288" s="62" t="s">
        <v>88</v>
      </c>
      <c r="C288" s="42" t="s">
        <v>77</v>
      </c>
      <c r="D288" s="43">
        <f>$D$168</f>
        <v>113.12</v>
      </c>
      <c r="E288" s="43">
        <f>$D$168</f>
        <v>113.12</v>
      </c>
      <c r="F288" s="43">
        <f t="shared" ref="F288:AA288" si="166">$D$168</f>
        <v>113.12</v>
      </c>
      <c r="G288" s="43">
        <f t="shared" si="166"/>
        <v>113.12</v>
      </c>
      <c r="H288" s="43">
        <f t="shared" si="166"/>
        <v>113.12</v>
      </c>
      <c r="I288" s="43">
        <f t="shared" si="166"/>
        <v>113.12</v>
      </c>
      <c r="J288" s="43">
        <f t="shared" si="166"/>
        <v>113.12</v>
      </c>
      <c r="K288" s="43">
        <f t="shared" si="166"/>
        <v>113.12</v>
      </c>
      <c r="L288" s="43">
        <f t="shared" si="166"/>
        <v>113.12</v>
      </c>
      <c r="M288" s="43">
        <f t="shared" si="166"/>
        <v>113.12</v>
      </c>
      <c r="N288" s="43">
        <f t="shared" si="166"/>
        <v>113.12</v>
      </c>
      <c r="O288" s="43">
        <f t="shared" si="166"/>
        <v>113.12</v>
      </c>
      <c r="P288" s="43">
        <f t="shared" si="166"/>
        <v>113.12</v>
      </c>
      <c r="Q288" s="43">
        <f t="shared" si="166"/>
        <v>113.12</v>
      </c>
      <c r="R288" s="43">
        <f t="shared" si="166"/>
        <v>113.12</v>
      </c>
      <c r="S288" s="43">
        <f t="shared" si="166"/>
        <v>113.12</v>
      </c>
      <c r="T288" s="43">
        <f t="shared" si="166"/>
        <v>113.12</v>
      </c>
      <c r="U288" s="43">
        <f t="shared" si="166"/>
        <v>113.12</v>
      </c>
      <c r="V288" s="43">
        <f t="shared" si="166"/>
        <v>113.12</v>
      </c>
      <c r="W288" s="43">
        <f t="shared" si="166"/>
        <v>113.12</v>
      </c>
      <c r="X288" s="43">
        <f t="shared" si="166"/>
        <v>113.12</v>
      </c>
      <c r="Y288" s="43">
        <f t="shared" si="166"/>
        <v>113.12</v>
      </c>
      <c r="Z288" s="43">
        <f t="shared" si="166"/>
        <v>113.12</v>
      </c>
      <c r="AA288" s="43">
        <f t="shared" si="166"/>
        <v>113.12</v>
      </c>
    </row>
    <row r="289" spans="1:27" ht="12.75" hidden="1" customHeight="1" outlineLevel="1" x14ac:dyDescent="0.2">
      <c r="A289" s="92" t="s">
        <v>2524</v>
      </c>
      <c r="B289" s="62" t="s">
        <v>81</v>
      </c>
      <c r="C289" s="42" t="s">
        <v>77</v>
      </c>
      <c r="D289" s="43">
        <v>4.6100000000000003</v>
      </c>
      <c r="E289" s="43">
        <v>4.6100000000000003</v>
      </c>
      <c r="F289" s="43">
        <v>4.6100000000000003</v>
      </c>
      <c r="G289" s="43">
        <v>4.6100000000000003</v>
      </c>
      <c r="H289" s="43">
        <v>4.6100000000000003</v>
      </c>
      <c r="I289" s="43">
        <v>4.6100000000000003</v>
      </c>
      <c r="J289" s="43">
        <v>4.6100000000000003</v>
      </c>
      <c r="K289" s="43">
        <v>4.6100000000000003</v>
      </c>
      <c r="L289" s="43">
        <v>4.6100000000000003</v>
      </c>
      <c r="M289" s="43">
        <v>4.6100000000000003</v>
      </c>
      <c r="N289" s="43">
        <v>4.6100000000000003</v>
      </c>
      <c r="O289" s="43">
        <v>4.6100000000000003</v>
      </c>
      <c r="P289" s="43">
        <v>4.6100000000000003</v>
      </c>
      <c r="Q289" s="43">
        <v>4.6100000000000003</v>
      </c>
      <c r="R289" s="43">
        <v>4.6100000000000003</v>
      </c>
      <c r="S289" s="43">
        <v>4.6100000000000003</v>
      </c>
      <c r="T289" s="43">
        <v>4.6100000000000003</v>
      </c>
      <c r="U289" s="43">
        <v>4.6100000000000003</v>
      </c>
      <c r="V289" s="43">
        <v>4.6100000000000003</v>
      </c>
      <c r="W289" s="43">
        <v>4.6100000000000003</v>
      </c>
      <c r="X289" s="43">
        <v>4.6100000000000003</v>
      </c>
      <c r="Y289" s="43">
        <v>4.6100000000000003</v>
      </c>
      <c r="Z289" s="43">
        <v>4.6100000000000003</v>
      </c>
      <c r="AA289" s="43">
        <v>4.6100000000000003</v>
      </c>
    </row>
    <row r="290" spans="1:27" ht="12.75" hidden="1" customHeight="1" outlineLevel="1" x14ac:dyDescent="0.2">
      <c r="A290" s="92" t="s">
        <v>2525</v>
      </c>
      <c r="B290" s="62" t="s">
        <v>79</v>
      </c>
      <c r="C290" s="42" t="s">
        <v>77</v>
      </c>
      <c r="D290" s="43">
        <f>$D$11</f>
        <v>216.36</v>
      </c>
      <c r="E290" s="43">
        <f t="shared" ref="E290:AA290" si="167">$D$11</f>
        <v>216.36</v>
      </c>
      <c r="F290" s="43">
        <f t="shared" si="167"/>
        <v>216.36</v>
      </c>
      <c r="G290" s="43">
        <f t="shared" si="167"/>
        <v>216.36</v>
      </c>
      <c r="H290" s="43">
        <f t="shared" si="167"/>
        <v>216.36</v>
      </c>
      <c r="I290" s="43">
        <f t="shared" si="167"/>
        <v>216.36</v>
      </c>
      <c r="J290" s="43">
        <f t="shared" si="167"/>
        <v>216.36</v>
      </c>
      <c r="K290" s="43">
        <f t="shared" si="167"/>
        <v>216.36</v>
      </c>
      <c r="L290" s="43">
        <f t="shared" si="167"/>
        <v>216.36</v>
      </c>
      <c r="M290" s="43">
        <f t="shared" si="167"/>
        <v>216.36</v>
      </c>
      <c r="N290" s="43">
        <f t="shared" si="167"/>
        <v>216.36</v>
      </c>
      <c r="O290" s="43">
        <f t="shared" si="167"/>
        <v>216.36</v>
      </c>
      <c r="P290" s="43">
        <f t="shared" si="167"/>
        <v>216.36</v>
      </c>
      <c r="Q290" s="43">
        <f t="shared" si="167"/>
        <v>216.36</v>
      </c>
      <c r="R290" s="43">
        <f t="shared" si="167"/>
        <v>216.36</v>
      </c>
      <c r="S290" s="43">
        <f t="shared" si="167"/>
        <v>216.36</v>
      </c>
      <c r="T290" s="43">
        <f t="shared" si="167"/>
        <v>216.36</v>
      </c>
      <c r="U290" s="43">
        <f t="shared" si="167"/>
        <v>216.36</v>
      </c>
      <c r="V290" s="43">
        <f t="shared" si="167"/>
        <v>216.36</v>
      </c>
      <c r="W290" s="43">
        <f t="shared" si="167"/>
        <v>216.36</v>
      </c>
      <c r="X290" s="43">
        <f t="shared" si="167"/>
        <v>216.36</v>
      </c>
      <c r="Y290" s="43">
        <f t="shared" si="167"/>
        <v>216.36</v>
      </c>
      <c r="Z290" s="43">
        <f t="shared" si="167"/>
        <v>216.36</v>
      </c>
      <c r="AA290" s="43">
        <f t="shared" si="167"/>
        <v>216.36</v>
      </c>
    </row>
    <row r="291" spans="1:27" ht="12.75" customHeight="1" collapsed="1" x14ac:dyDescent="0.2">
      <c r="A291" s="91" t="s">
        <v>2526</v>
      </c>
      <c r="B291" s="27" t="str">
        <f>"26"&amp;"."&amp;$B$801&amp;"."&amp;$B$802</f>
        <v>26.03.2023</v>
      </c>
      <c r="C291" s="83" t="s">
        <v>74</v>
      </c>
      <c r="D291" s="84">
        <f>ROUND(((D292+D293+D295+D294)/1000),5)</f>
        <v>1.8517300000000001</v>
      </c>
      <c r="E291" s="84">
        <f>ROUND(((E292+E293+E295+E294)/1000),5)</f>
        <v>1.67628</v>
      </c>
      <c r="F291" s="84">
        <f>ROUND(((F292+F293+F295+F294)/1000),5)</f>
        <v>1.54148</v>
      </c>
      <c r="G291" s="84">
        <f t="shared" ref="G291:AA291" si="168">ROUND(((G292+G293+G295+G294)/1000),5)</f>
        <v>1.5296400000000001</v>
      </c>
      <c r="H291" s="84">
        <f t="shared" si="168"/>
        <v>1.6295599999999999</v>
      </c>
      <c r="I291" s="84">
        <f t="shared" si="168"/>
        <v>1.65557</v>
      </c>
      <c r="J291" s="84">
        <f t="shared" si="168"/>
        <v>1.6364799999999999</v>
      </c>
      <c r="K291" s="84">
        <f t="shared" si="168"/>
        <v>1.67073</v>
      </c>
      <c r="L291" s="84">
        <f t="shared" si="168"/>
        <v>1.92062</v>
      </c>
      <c r="M291" s="84">
        <f t="shared" si="168"/>
        <v>2.0197799999999999</v>
      </c>
      <c r="N291" s="84">
        <f t="shared" si="168"/>
        <v>2.0645199999999999</v>
      </c>
      <c r="O291" s="84">
        <f t="shared" si="168"/>
        <v>2.07274</v>
      </c>
      <c r="P291" s="84">
        <f t="shared" si="168"/>
        <v>2.0682299999999998</v>
      </c>
      <c r="Q291" s="84">
        <f t="shared" si="168"/>
        <v>2.0680999999999998</v>
      </c>
      <c r="R291" s="84">
        <f t="shared" si="168"/>
        <v>2.0630299999999999</v>
      </c>
      <c r="S291" s="84">
        <f t="shared" si="168"/>
        <v>2.0397500000000002</v>
      </c>
      <c r="T291" s="84">
        <f t="shared" si="168"/>
        <v>2.01227</v>
      </c>
      <c r="U291" s="84">
        <f t="shared" si="168"/>
        <v>2.0295899999999998</v>
      </c>
      <c r="V291" s="84">
        <f t="shared" si="168"/>
        <v>2.0687700000000002</v>
      </c>
      <c r="W291" s="84">
        <f t="shared" si="168"/>
        <v>2.1338699999999999</v>
      </c>
      <c r="X291" s="84">
        <f t="shared" si="168"/>
        <v>2.1223399999999999</v>
      </c>
      <c r="Y291" s="84">
        <f t="shared" si="168"/>
        <v>2.1085600000000002</v>
      </c>
      <c r="Z291" s="84">
        <f t="shared" si="168"/>
        <v>1.94845</v>
      </c>
      <c r="AA291" s="84">
        <f t="shared" si="168"/>
        <v>1.89612</v>
      </c>
    </row>
    <row r="292" spans="1:27" ht="12.75" hidden="1" customHeight="1" outlineLevel="1" x14ac:dyDescent="0.2">
      <c r="A292" s="92" t="s">
        <v>2527</v>
      </c>
      <c r="B292" s="62" t="s">
        <v>231</v>
      </c>
      <c r="C292" s="42" t="s">
        <v>77</v>
      </c>
      <c r="D292" s="43">
        <v>1517.64</v>
      </c>
      <c r="E292" s="43">
        <v>1342.19</v>
      </c>
      <c r="F292" s="43">
        <v>1207.3900000000001</v>
      </c>
      <c r="G292" s="43">
        <v>1195.55</v>
      </c>
      <c r="H292" s="43">
        <v>1295.47</v>
      </c>
      <c r="I292" s="43">
        <v>1321.48</v>
      </c>
      <c r="J292" s="43">
        <v>1302.3900000000001</v>
      </c>
      <c r="K292" s="43">
        <v>1336.64</v>
      </c>
      <c r="L292" s="43">
        <v>1586.53</v>
      </c>
      <c r="M292" s="43">
        <v>1685.69</v>
      </c>
      <c r="N292" s="43">
        <v>1730.43</v>
      </c>
      <c r="O292" s="43">
        <v>1738.65</v>
      </c>
      <c r="P292" s="43">
        <v>1734.14</v>
      </c>
      <c r="Q292" s="43">
        <v>1734.01</v>
      </c>
      <c r="R292" s="43">
        <v>1728.94</v>
      </c>
      <c r="S292" s="43">
        <v>1705.66</v>
      </c>
      <c r="T292" s="43">
        <v>1678.18</v>
      </c>
      <c r="U292" s="43">
        <v>1695.5</v>
      </c>
      <c r="V292" s="43">
        <v>1734.68</v>
      </c>
      <c r="W292" s="43">
        <v>1799.78</v>
      </c>
      <c r="X292" s="43">
        <v>1788.25</v>
      </c>
      <c r="Y292" s="43">
        <v>1774.47</v>
      </c>
      <c r="Z292" s="43">
        <v>1614.36</v>
      </c>
      <c r="AA292" s="43">
        <v>1562.03</v>
      </c>
    </row>
    <row r="293" spans="1:27" ht="12.75" hidden="1" customHeight="1" outlineLevel="1" x14ac:dyDescent="0.2">
      <c r="A293" s="92" t="s">
        <v>2528</v>
      </c>
      <c r="B293" s="62" t="s">
        <v>88</v>
      </c>
      <c r="C293" s="42" t="s">
        <v>77</v>
      </c>
      <c r="D293" s="43">
        <f>$D$168</f>
        <v>113.12</v>
      </c>
      <c r="E293" s="43">
        <f>$D$168</f>
        <v>113.12</v>
      </c>
      <c r="F293" s="43">
        <f t="shared" ref="F293:AA293" si="169">$D$168</f>
        <v>113.12</v>
      </c>
      <c r="G293" s="43">
        <f t="shared" si="169"/>
        <v>113.12</v>
      </c>
      <c r="H293" s="43">
        <f t="shared" si="169"/>
        <v>113.12</v>
      </c>
      <c r="I293" s="43">
        <f t="shared" si="169"/>
        <v>113.12</v>
      </c>
      <c r="J293" s="43">
        <f t="shared" si="169"/>
        <v>113.12</v>
      </c>
      <c r="K293" s="43">
        <f t="shared" si="169"/>
        <v>113.12</v>
      </c>
      <c r="L293" s="43">
        <f t="shared" si="169"/>
        <v>113.12</v>
      </c>
      <c r="M293" s="43">
        <f t="shared" si="169"/>
        <v>113.12</v>
      </c>
      <c r="N293" s="43">
        <f t="shared" si="169"/>
        <v>113.12</v>
      </c>
      <c r="O293" s="43">
        <f t="shared" si="169"/>
        <v>113.12</v>
      </c>
      <c r="P293" s="43">
        <f t="shared" si="169"/>
        <v>113.12</v>
      </c>
      <c r="Q293" s="43">
        <f t="shared" si="169"/>
        <v>113.12</v>
      </c>
      <c r="R293" s="43">
        <f t="shared" si="169"/>
        <v>113.12</v>
      </c>
      <c r="S293" s="43">
        <f t="shared" si="169"/>
        <v>113.12</v>
      </c>
      <c r="T293" s="43">
        <f t="shared" si="169"/>
        <v>113.12</v>
      </c>
      <c r="U293" s="43">
        <f t="shared" si="169"/>
        <v>113.12</v>
      </c>
      <c r="V293" s="43">
        <f t="shared" si="169"/>
        <v>113.12</v>
      </c>
      <c r="W293" s="43">
        <f t="shared" si="169"/>
        <v>113.12</v>
      </c>
      <c r="X293" s="43">
        <f t="shared" si="169"/>
        <v>113.12</v>
      </c>
      <c r="Y293" s="43">
        <f t="shared" si="169"/>
        <v>113.12</v>
      </c>
      <c r="Z293" s="43">
        <f t="shared" si="169"/>
        <v>113.12</v>
      </c>
      <c r="AA293" s="43">
        <f t="shared" si="169"/>
        <v>113.12</v>
      </c>
    </row>
    <row r="294" spans="1:27" ht="12.75" hidden="1" customHeight="1" outlineLevel="1" x14ac:dyDescent="0.2">
      <c r="A294" s="92" t="s">
        <v>2529</v>
      </c>
      <c r="B294" s="62" t="s">
        <v>81</v>
      </c>
      <c r="C294" s="42" t="s">
        <v>77</v>
      </c>
      <c r="D294" s="43">
        <v>4.6100000000000003</v>
      </c>
      <c r="E294" s="43">
        <v>4.6100000000000003</v>
      </c>
      <c r="F294" s="43">
        <v>4.6100000000000003</v>
      </c>
      <c r="G294" s="43">
        <v>4.6100000000000003</v>
      </c>
      <c r="H294" s="43">
        <v>4.6100000000000003</v>
      </c>
      <c r="I294" s="43">
        <v>4.6100000000000003</v>
      </c>
      <c r="J294" s="43">
        <v>4.6100000000000003</v>
      </c>
      <c r="K294" s="43">
        <v>4.6100000000000003</v>
      </c>
      <c r="L294" s="43">
        <v>4.6100000000000003</v>
      </c>
      <c r="M294" s="43">
        <v>4.6100000000000003</v>
      </c>
      <c r="N294" s="43">
        <v>4.6100000000000003</v>
      </c>
      <c r="O294" s="43">
        <v>4.6100000000000003</v>
      </c>
      <c r="P294" s="43">
        <v>4.6100000000000003</v>
      </c>
      <c r="Q294" s="43">
        <v>4.6100000000000003</v>
      </c>
      <c r="R294" s="43">
        <v>4.6100000000000003</v>
      </c>
      <c r="S294" s="43">
        <v>4.6100000000000003</v>
      </c>
      <c r="T294" s="43">
        <v>4.6100000000000003</v>
      </c>
      <c r="U294" s="43">
        <v>4.6100000000000003</v>
      </c>
      <c r="V294" s="43">
        <v>4.6100000000000003</v>
      </c>
      <c r="W294" s="43">
        <v>4.6100000000000003</v>
      </c>
      <c r="X294" s="43">
        <v>4.6100000000000003</v>
      </c>
      <c r="Y294" s="43">
        <v>4.6100000000000003</v>
      </c>
      <c r="Z294" s="43">
        <v>4.6100000000000003</v>
      </c>
      <c r="AA294" s="43">
        <v>4.6100000000000003</v>
      </c>
    </row>
    <row r="295" spans="1:27" ht="12.75" hidden="1" customHeight="1" outlineLevel="1" x14ac:dyDescent="0.2">
      <c r="A295" s="92" t="s">
        <v>2530</v>
      </c>
      <c r="B295" s="62" t="s">
        <v>79</v>
      </c>
      <c r="C295" s="42" t="s">
        <v>77</v>
      </c>
      <c r="D295" s="43">
        <f>$D$11</f>
        <v>216.36</v>
      </c>
      <c r="E295" s="43">
        <f t="shared" ref="E295:AA295" si="170">$D$11</f>
        <v>216.36</v>
      </c>
      <c r="F295" s="43">
        <f t="shared" si="170"/>
        <v>216.36</v>
      </c>
      <c r="G295" s="43">
        <f t="shared" si="170"/>
        <v>216.36</v>
      </c>
      <c r="H295" s="43">
        <f t="shared" si="170"/>
        <v>216.36</v>
      </c>
      <c r="I295" s="43">
        <f t="shared" si="170"/>
        <v>216.36</v>
      </c>
      <c r="J295" s="43">
        <f t="shared" si="170"/>
        <v>216.36</v>
      </c>
      <c r="K295" s="43">
        <f t="shared" si="170"/>
        <v>216.36</v>
      </c>
      <c r="L295" s="43">
        <f t="shared" si="170"/>
        <v>216.36</v>
      </c>
      <c r="M295" s="43">
        <f t="shared" si="170"/>
        <v>216.36</v>
      </c>
      <c r="N295" s="43">
        <f t="shared" si="170"/>
        <v>216.36</v>
      </c>
      <c r="O295" s="43">
        <f t="shared" si="170"/>
        <v>216.36</v>
      </c>
      <c r="P295" s="43">
        <f t="shared" si="170"/>
        <v>216.36</v>
      </c>
      <c r="Q295" s="43">
        <f t="shared" si="170"/>
        <v>216.36</v>
      </c>
      <c r="R295" s="43">
        <f t="shared" si="170"/>
        <v>216.36</v>
      </c>
      <c r="S295" s="43">
        <f t="shared" si="170"/>
        <v>216.36</v>
      </c>
      <c r="T295" s="43">
        <f t="shared" si="170"/>
        <v>216.36</v>
      </c>
      <c r="U295" s="43">
        <f t="shared" si="170"/>
        <v>216.36</v>
      </c>
      <c r="V295" s="43">
        <f t="shared" si="170"/>
        <v>216.36</v>
      </c>
      <c r="W295" s="43">
        <f t="shared" si="170"/>
        <v>216.36</v>
      </c>
      <c r="X295" s="43">
        <f t="shared" si="170"/>
        <v>216.36</v>
      </c>
      <c r="Y295" s="43">
        <f t="shared" si="170"/>
        <v>216.36</v>
      </c>
      <c r="Z295" s="43">
        <f t="shared" si="170"/>
        <v>216.36</v>
      </c>
      <c r="AA295" s="43">
        <f t="shared" si="170"/>
        <v>216.36</v>
      </c>
    </row>
    <row r="296" spans="1:27" ht="12.75" customHeight="1" collapsed="1" x14ac:dyDescent="0.2">
      <c r="A296" s="91" t="s">
        <v>2531</v>
      </c>
      <c r="B296" s="27" t="str">
        <f>"27"&amp;"."&amp;$B$801&amp;"."&amp;$B$802</f>
        <v>27.03.2023</v>
      </c>
      <c r="C296" s="83" t="s">
        <v>74</v>
      </c>
      <c r="D296" s="84">
        <f>ROUND(((D297+D298+D300+D299)/1000),5)</f>
        <v>1.6795199999999999</v>
      </c>
      <c r="E296" s="84">
        <f>ROUND(((E297+E298+E300+E299)/1000),5)</f>
        <v>1.5096400000000001</v>
      </c>
      <c r="F296" s="84">
        <f>ROUND(((F297+F298+F300+F299)/1000),5)</f>
        <v>1.4682999999999999</v>
      </c>
      <c r="G296" s="84">
        <f t="shared" ref="G296:AA296" si="171">ROUND(((G297+G298+G300+G299)/1000),5)</f>
        <v>1.4600900000000001</v>
      </c>
      <c r="H296" s="84">
        <f t="shared" si="171"/>
        <v>1.54939</v>
      </c>
      <c r="I296" s="84">
        <f t="shared" si="171"/>
        <v>1.6904300000000001</v>
      </c>
      <c r="J296" s="84">
        <f t="shared" si="171"/>
        <v>1.9179600000000001</v>
      </c>
      <c r="K296" s="84">
        <f t="shared" si="171"/>
        <v>2.1381600000000001</v>
      </c>
      <c r="L296" s="84">
        <f t="shared" si="171"/>
        <v>2.2080199999999999</v>
      </c>
      <c r="M296" s="84">
        <f t="shared" si="171"/>
        <v>2.2326000000000001</v>
      </c>
      <c r="N296" s="84">
        <f t="shared" si="171"/>
        <v>2.2406600000000001</v>
      </c>
      <c r="O296" s="84">
        <f t="shared" si="171"/>
        <v>2.2765300000000002</v>
      </c>
      <c r="P296" s="84">
        <f t="shared" si="171"/>
        <v>2.2619099999999999</v>
      </c>
      <c r="Q296" s="84">
        <f t="shared" si="171"/>
        <v>2.2708200000000001</v>
      </c>
      <c r="R296" s="84">
        <f t="shared" si="171"/>
        <v>2.25467</v>
      </c>
      <c r="S296" s="84">
        <f t="shared" si="171"/>
        <v>2.24505</v>
      </c>
      <c r="T296" s="84">
        <f t="shared" si="171"/>
        <v>2.2430099999999999</v>
      </c>
      <c r="U296" s="84">
        <f t="shared" si="171"/>
        <v>2.2025000000000001</v>
      </c>
      <c r="V296" s="84">
        <f t="shared" si="171"/>
        <v>2.2188599999999998</v>
      </c>
      <c r="W296" s="84">
        <f t="shared" si="171"/>
        <v>2.23082</v>
      </c>
      <c r="X296" s="84">
        <f t="shared" si="171"/>
        <v>2.24831</v>
      </c>
      <c r="Y296" s="84">
        <f t="shared" si="171"/>
        <v>2.2045699999999999</v>
      </c>
      <c r="Z296" s="84">
        <f t="shared" si="171"/>
        <v>1.9629000000000001</v>
      </c>
      <c r="AA296" s="84">
        <f t="shared" si="171"/>
        <v>1.81185</v>
      </c>
    </row>
    <row r="297" spans="1:27" ht="12.75" hidden="1" customHeight="1" outlineLevel="1" x14ac:dyDescent="0.2">
      <c r="A297" s="92" t="s">
        <v>2532</v>
      </c>
      <c r="B297" s="62" t="s">
        <v>231</v>
      </c>
      <c r="C297" s="42" t="s">
        <v>77</v>
      </c>
      <c r="D297" s="43">
        <v>1345.43</v>
      </c>
      <c r="E297" s="43">
        <v>1175.55</v>
      </c>
      <c r="F297" s="43">
        <v>1134.21</v>
      </c>
      <c r="G297" s="43">
        <v>1126</v>
      </c>
      <c r="H297" s="43">
        <v>1215.3</v>
      </c>
      <c r="I297" s="43">
        <v>1356.34</v>
      </c>
      <c r="J297" s="43">
        <v>1583.87</v>
      </c>
      <c r="K297" s="43">
        <v>1804.07</v>
      </c>
      <c r="L297" s="43">
        <v>1873.93</v>
      </c>
      <c r="M297" s="43">
        <v>1898.51</v>
      </c>
      <c r="N297" s="43">
        <v>1906.57</v>
      </c>
      <c r="O297" s="43">
        <v>1942.44</v>
      </c>
      <c r="P297" s="43">
        <v>1927.82</v>
      </c>
      <c r="Q297" s="43">
        <v>1936.73</v>
      </c>
      <c r="R297" s="43">
        <v>1920.58</v>
      </c>
      <c r="S297" s="43">
        <v>1910.96</v>
      </c>
      <c r="T297" s="43">
        <v>1908.92</v>
      </c>
      <c r="U297" s="43">
        <v>1868.41</v>
      </c>
      <c r="V297" s="43">
        <v>1884.77</v>
      </c>
      <c r="W297" s="43">
        <v>1896.73</v>
      </c>
      <c r="X297" s="43">
        <v>1914.22</v>
      </c>
      <c r="Y297" s="43">
        <v>1870.48</v>
      </c>
      <c r="Z297" s="43">
        <v>1628.81</v>
      </c>
      <c r="AA297" s="43">
        <v>1477.76</v>
      </c>
    </row>
    <row r="298" spans="1:27" ht="12.75" hidden="1" customHeight="1" outlineLevel="1" x14ac:dyDescent="0.2">
      <c r="A298" s="92" t="s">
        <v>2533</v>
      </c>
      <c r="B298" s="62" t="s">
        <v>88</v>
      </c>
      <c r="C298" s="42" t="s">
        <v>77</v>
      </c>
      <c r="D298" s="43">
        <f>$D$168</f>
        <v>113.12</v>
      </c>
      <c r="E298" s="43">
        <f>$D$168</f>
        <v>113.12</v>
      </c>
      <c r="F298" s="43">
        <f t="shared" ref="F298:AA298" si="172">$D$168</f>
        <v>113.12</v>
      </c>
      <c r="G298" s="43">
        <f t="shared" si="172"/>
        <v>113.12</v>
      </c>
      <c r="H298" s="43">
        <f t="shared" si="172"/>
        <v>113.12</v>
      </c>
      <c r="I298" s="43">
        <f t="shared" si="172"/>
        <v>113.12</v>
      </c>
      <c r="J298" s="43">
        <f t="shared" si="172"/>
        <v>113.12</v>
      </c>
      <c r="K298" s="43">
        <f t="shared" si="172"/>
        <v>113.12</v>
      </c>
      <c r="L298" s="43">
        <f t="shared" si="172"/>
        <v>113.12</v>
      </c>
      <c r="M298" s="43">
        <f t="shared" si="172"/>
        <v>113.12</v>
      </c>
      <c r="N298" s="43">
        <f t="shared" si="172"/>
        <v>113.12</v>
      </c>
      <c r="O298" s="43">
        <f t="shared" si="172"/>
        <v>113.12</v>
      </c>
      <c r="P298" s="43">
        <f t="shared" si="172"/>
        <v>113.12</v>
      </c>
      <c r="Q298" s="43">
        <f t="shared" si="172"/>
        <v>113.12</v>
      </c>
      <c r="R298" s="43">
        <f t="shared" si="172"/>
        <v>113.12</v>
      </c>
      <c r="S298" s="43">
        <f t="shared" si="172"/>
        <v>113.12</v>
      </c>
      <c r="T298" s="43">
        <f t="shared" si="172"/>
        <v>113.12</v>
      </c>
      <c r="U298" s="43">
        <f t="shared" si="172"/>
        <v>113.12</v>
      </c>
      <c r="V298" s="43">
        <f t="shared" si="172"/>
        <v>113.12</v>
      </c>
      <c r="W298" s="43">
        <f t="shared" si="172"/>
        <v>113.12</v>
      </c>
      <c r="X298" s="43">
        <f t="shared" si="172"/>
        <v>113.12</v>
      </c>
      <c r="Y298" s="43">
        <f t="shared" si="172"/>
        <v>113.12</v>
      </c>
      <c r="Z298" s="43">
        <f t="shared" si="172"/>
        <v>113.12</v>
      </c>
      <c r="AA298" s="43">
        <f t="shared" si="172"/>
        <v>113.12</v>
      </c>
    </row>
    <row r="299" spans="1:27" ht="12.75" hidden="1" customHeight="1" outlineLevel="1" x14ac:dyDescent="0.2">
      <c r="A299" s="92" t="s">
        <v>2534</v>
      </c>
      <c r="B299" s="62" t="s">
        <v>81</v>
      </c>
      <c r="C299" s="42" t="s">
        <v>77</v>
      </c>
      <c r="D299" s="43">
        <v>4.6100000000000003</v>
      </c>
      <c r="E299" s="43">
        <v>4.6100000000000003</v>
      </c>
      <c r="F299" s="43">
        <v>4.6100000000000003</v>
      </c>
      <c r="G299" s="43">
        <v>4.6100000000000003</v>
      </c>
      <c r="H299" s="43">
        <v>4.6100000000000003</v>
      </c>
      <c r="I299" s="43">
        <v>4.6100000000000003</v>
      </c>
      <c r="J299" s="43">
        <v>4.6100000000000003</v>
      </c>
      <c r="K299" s="43">
        <v>4.6100000000000003</v>
      </c>
      <c r="L299" s="43">
        <v>4.6100000000000003</v>
      </c>
      <c r="M299" s="43">
        <v>4.6100000000000003</v>
      </c>
      <c r="N299" s="43">
        <v>4.6100000000000003</v>
      </c>
      <c r="O299" s="43">
        <v>4.6100000000000003</v>
      </c>
      <c r="P299" s="43">
        <v>4.6100000000000003</v>
      </c>
      <c r="Q299" s="43">
        <v>4.6100000000000003</v>
      </c>
      <c r="R299" s="43">
        <v>4.6100000000000003</v>
      </c>
      <c r="S299" s="43">
        <v>4.6100000000000003</v>
      </c>
      <c r="T299" s="43">
        <v>4.6100000000000003</v>
      </c>
      <c r="U299" s="43">
        <v>4.6100000000000003</v>
      </c>
      <c r="V299" s="43">
        <v>4.6100000000000003</v>
      </c>
      <c r="W299" s="43">
        <v>4.6100000000000003</v>
      </c>
      <c r="X299" s="43">
        <v>4.6100000000000003</v>
      </c>
      <c r="Y299" s="43">
        <v>4.6100000000000003</v>
      </c>
      <c r="Z299" s="43">
        <v>4.6100000000000003</v>
      </c>
      <c r="AA299" s="43">
        <v>4.6100000000000003</v>
      </c>
    </row>
    <row r="300" spans="1:27" ht="12.75" hidden="1" customHeight="1" outlineLevel="1" x14ac:dyDescent="0.2">
      <c r="A300" s="92" t="s">
        <v>2535</v>
      </c>
      <c r="B300" s="62" t="s">
        <v>79</v>
      </c>
      <c r="C300" s="42" t="s">
        <v>77</v>
      </c>
      <c r="D300" s="43">
        <f>$D$11</f>
        <v>216.36</v>
      </c>
      <c r="E300" s="43">
        <f t="shared" ref="E300:AA300" si="173">$D$11</f>
        <v>216.36</v>
      </c>
      <c r="F300" s="43">
        <f t="shared" si="173"/>
        <v>216.36</v>
      </c>
      <c r="G300" s="43">
        <f t="shared" si="173"/>
        <v>216.36</v>
      </c>
      <c r="H300" s="43">
        <f t="shared" si="173"/>
        <v>216.36</v>
      </c>
      <c r="I300" s="43">
        <f t="shared" si="173"/>
        <v>216.36</v>
      </c>
      <c r="J300" s="43">
        <f t="shared" si="173"/>
        <v>216.36</v>
      </c>
      <c r="K300" s="43">
        <f t="shared" si="173"/>
        <v>216.36</v>
      </c>
      <c r="L300" s="43">
        <f t="shared" si="173"/>
        <v>216.36</v>
      </c>
      <c r="M300" s="43">
        <f t="shared" si="173"/>
        <v>216.36</v>
      </c>
      <c r="N300" s="43">
        <f t="shared" si="173"/>
        <v>216.36</v>
      </c>
      <c r="O300" s="43">
        <f t="shared" si="173"/>
        <v>216.36</v>
      </c>
      <c r="P300" s="43">
        <f t="shared" si="173"/>
        <v>216.36</v>
      </c>
      <c r="Q300" s="43">
        <f t="shared" si="173"/>
        <v>216.36</v>
      </c>
      <c r="R300" s="43">
        <f t="shared" si="173"/>
        <v>216.36</v>
      </c>
      <c r="S300" s="43">
        <f t="shared" si="173"/>
        <v>216.36</v>
      </c>
      <c r="T300" s="43">
        <f t="shared" si="173"/>
        <v>216.36</v>
      </c>
      <c r="U300" s="43">
        <f t="shared" si="173"/>
        <v>216.36</v>
      </c>
      <c r="V300" s="43">
        <f t="shared" si="173"/>
        <v>216.36</v>
      </c>
      <c r="W300" s="43">
        <f t="shared" si="173"/>
        <v>216.36</v>
      </c>
      <c r="X300" s="43">
        <f t="shared" si="173"/>
        <v>216.36</v>
      </c>
      <c r="Y300" s="43">
        <f t="shared" si="173"/>
        <v>216.36</v>
      </c>
      <c r="Z300" s="43">
        <f t="shared" si="173"/>
        <v>216.36</v>
      </c>
      <c r="AA300" s="43">
        <f t="shared" si="173"/>
        <v>216.36</v>
      </c>
    </row>
    <row r="301" spans="1:27" ht="12.75" customHeight="1" collapsed="1" x14ac:dyDescent="0.2">
      <c r="A301" s="91" t="s">
        <v>2536</v>
      </c>
      <c r="B301" s="27" t="str">
        <f>"28"&amp;"."&amp;$B$801&amp;"."&amp;$B$802</f>
        <v>28.03.2023</v>
      </c>
      <c r="C301" s="83" t="s">
        <v>74</v>
      </c>
      <c r="D301" s="84">
        <f>ROUND(((D302+D303+D305+D304)/1000),5)</f>
        <v>1.6327199999999999</v>
      </c>
      <c r="E301" s="84">
        <f>ROUND(((E302+E303+E305+E304)/1000),5)</f>
        <v>1.52766</v>
      </c>
      <c r="F301" s="84">
        <f>ROUND(((F302+F303+F305+F304)/1000),5)</f>
        <v>1.4574800000000001</v>
      </c>
      <c r="G301" s="84">
        <f t="shared" ref="G301:AA301" si="174">ROUND(((G302+G303+G305+G304)/1000),5)</f>
        <v>1.46418</v>
      </c>
      <c r="H301" s="84">
        <f t="shared" si="174"/>
        <v>1.53392</v>
      </c>
      <c r="I301" s="84">
        <f t="shared" si="174"/>
        <v>1.7173</v>
      </c>
      <c r="J301" s="84">
        <f t="shared" si="174"/>
        <v>1.8105199999999999</v>
      </c>
      <c r="K301" s="84">
        <f t="shared" si="174"/>
        <v>2.0252699999999999</v>
      </c>
      <c r="L301" s="84">
        <f t="shared" si="174"/>
        <v>2.1936300000000002</v>
      </c>
      <c r="M301" s="84">
        <f t="shared" si="174"/>
        <v>2.2208999999999999</v>
      </c>
      <c r="N301" s="84">
        <f t="shared" si="174"/>
        <v>2.2284000000000002</v>
      </c>
      <c r="O301" s="84">
        <f t="shared" si="174"/>
        <v>2.1528200000000002</v>
      </c>
      <c r="P301" s="84">
        <f t="shared" si="174"/>
        <v>2.11964</v>
      </c>
      <c r="Q301" s="84">
        <f t="shared" si="174"/>
        <v>2.1232000000000002</v>
      </c>
      <c r="R301" s="84">
        <f t="shared" si="174"/>
        <v>2.1345000000000001</v>
      </c>
      <c r="S301" s="84">
        <f t="shared" si="174"/>
        <v>2.12703</v>
      </c>
      <c r="T301" s="84">
        <f t="shared" si="174"/>
        <v>2.13388</v>
      </c>
      <c r="U301" s="84">
        <f t="shared" si="174"/>
        <v>2.1026099999999999</v>
      </c>
      <c r="V301" s="84">
        <f t="shared" si="174"/>
        <v>2.1162200000000002</v>
      </c>
      <c r="W301" s="84">
        <f t="shared" si="174"/>
        <v>2.20472</v>
      </c>
      <c r="X301" s="84">
        <f t="shared" si="174"/>
        <v>2.2303099999999998</v>
      </c>
      <c r="Y301" s="84">
        <f t="shared" si="174"/>
        <v>2.1516999999999999</v>
      </c>
      <c r="Z301" s="84">
        <f t="shared" si="174"/>
        <v>1.94014</v>
      </c>
      <c r="AA301" s="84">
        <f t="shared" si="174"/>
        <v>1.74563</v>
      </c>
    </row>
    <row r="302" spans="1:27" ht="12.75" hidden="1" customHeight="1" outlineLevel="1" x14ac:dyDescent="0.2">
      <c r="A302" s="92" t="s">
        <v>2537</v>
      </c>
      <c r="B302" s="62" t="s">
        <v>231</v>
      </c>
      <c r="C302" s="42" t="s">
        <v>77</v>
      </c>
      <c r="D302" s="43">
        <v>1298.6300000000001</v>
      </c>
      <c r="E302" s="43">
        <v>1193.57</v>
      </c>
      <c r="F302" s="43">
        <v>1123.3900000000001</v>
      </c>
      <c r="G302" s="43">
        <v>1130.0899999999999</v>
      </c>
      <c r="H302" s="43">
        <v>1199.83</v>
      </c>
      <c r="I302" s="43">
        <v>1383.21</v>
      </c>
      <c r="J302" s="43">
        <v>1476.43</v>
      </c>
      <c r="K302" s="43">
        <v>1691.18</v>
      </c>
      <c r="L302" s="43">
        <v>1859.54</v>
      </c>
      <c r="M302" s="43">
        <v>1886.81</v>
      </c>
      <c r="N302" s="43">
        <v>1894.31</v>
      </c>
      <c r="O302" s="43">
        <v>1818.73</v>
      </c>
      <c r="P302" s="43">
        <v>1785.55</v>
      </c>
      <c r="Q302" s="43">
        <v>1789.11</v>
      </c>
      <c r="R302" s="43">
        <v>1800.41</v>
      </c>
      <c r="S302" s="43">
        <v>1792.94</v>
      </c>
      <c r="T302" s="43">
        <v>1799.79</v>
      </c>
      <c r="U302" s="43">
        <v>1768.52</v>
      </c>
      <c r="V302" s="43">
        <v>1782.13</v>
      </c>
      <c r="W302" s="43">
        <v>1870.63</v>
      </c>
      <c r="X302" s="43">
        <v>1896.22</v>
      </c>
      <c r="Y302" s="43">
        <v>1817.61</v>
      </c>
      <c r="Z302" s="43">
        <v>1606.05</v>
      </c>
      <c r="AA302" s="43">
        <v>1411.54</v>
      </c>
    </row>
    <row r="303" spans="1:27" ht="12.75" hidden="1" customHeight="1" outlineLevel="1" x14ac:dyDescent="0.2">
      <c r="A303" s="92" t="s">
        <v>2538</v>
      </c>
      <c r="B303" s="62" t="s">
        <v>88</v>
      </c>
      <c r="C303" s="42" t="s">
        <v>77</v>
      </c>
      <c r="D303" s="43">
        <f>$D$168</f>
        <v>113.12</v>
      </c>
      <c r="E303" s="43">
        <f>$D$168</f>
        <v>113.12</v>
      </c>
      <c r="F303" s="43">
        <f t="shared" ref="F303:AA303" si="175">$D$168</f>
        <v>113.12</v>
      </c>
      <c r="G303" s="43">
        <f t="shared" si="175"/>
        <v>113.12</v>
      </c>
      <c r="H303" s="43">
        <f t="shared" si="175"/>
        <v>113.12</v>
      </c>
      <c r="I303" s="43">
        <f t="shared" si="175"/>
        <v>113.12</v>
      </c>
      <c r="J303" s="43">
        <f t="shared" si="175"/>
        <v>113.12</v>
      </c>
      <c r="K303" s="43">
        <f t="shared" si="175"/>
        <v>113.12</v>
      </c>
      <c r="L303" s="43">
        <f t="shared" si="175"/>
        <v>113.12</v>
      </c>
      <c r="M303" s="43">
        <f t="shared" si="175"/>
        <v>113.12</v>
      </c>
      <c r="N303" s="43">
        <f t="shared" si="175"/>
        <v>113.12</v>
      </c>
      <c r="O303" s="43">
        <f t="shared" si="175"/>
        <v>113.12</v>
      </c>
      <c r="P303" s="43">
        <f t="shared" si="175"/>
        <v>113.12</v>
      </c>
      <c r="Q303" s="43">
        <f t="shared" si="175"/>
        <v>113.12</v>
      </c>
      <c r="R303" s="43">
        <f t="shared" si="175"/>
        <v>113.12</v>
      </c>
      <c r="S303" s="43">
        <f t="shared" si="175"/>
        <v>113.12</v>
      </c>
      <c r="T303" s="43">
        <f t="shared" si="175"/>
        <v>113.12</v>
      </c>
      <c r="U303" s="43">
        <f t="shared" si="175"/>
        <v>113.12</v>
      </c>
      <c r="V303" s="43">
        <f t="shared" si="175"/>
        <v>113.12</v>
      </c>
      <c r="W303" s="43">
        <f t="shared" si="175"/>
        <v>113.12</v>
      </c>
      <c r="X303" s="43">
        <f t="shared" si="175"/>
        <v>113.12</v>
      </c>
      <c r="Y303" s="43">
        <f t="shared" si="175"/>
        <v>113.12</v>
      </c>
      <c r="Z303" s="43">
        <f t="shared" si="175"/>
        <v>113.12</v>
      </c>
      <c r="AA303" s="43">
        <f t="shared" si="175"/>
        <v>113.12</v>
      </c>
    </row>
    <row r="304" spans="1:27" ht="12.75" hidden="1" customHeight="1" outlineLevel="1" x14ac:dyDescent="0.2">
      <c r="A304" s="92" t="s">
        <v>2539</v>
      </c>
      <c r="B304" s="62" t="s">
        <v>81</v>
      </c>
      <c r="C304" s="42" t="s">
        <v>77</v>
      </c>
      <c r="D304" s="43">
        <v>4.6100000000000003</v>
      </c>
      <c r="E304" s="43">
        <v>4.6100000000000003</v>
      </c>
      <c r="F304" s="43">
        <v>4.6100000000000003</v>
      </c>
      <c r="G304" s="43">
        <v>4.6100000000000003</v>
      </c>
      <c r="H304" s="43">
        <v>4.6100000000000003</v>
      </c>
      <c r="I304" s="43">
        <v>4.6100000000000003</v>
      </c>
      <c r="J304" s="43">
        <v>4.6100000000000003</v>
      </c>
      <c r="K304" s="43">
        <v>4.6100000000000003</v>
      </c>
      <c r="L304" s="43">
        <v>4.6100000000000003</v>
      </c>
      <c r="M304" s="43">
        <v>4.6100000000000003</v>
      </c>
      <c r="N304" s="43">
        <v>4.6100000000000003</v>
      </c>
      <c r="O304" s="43">
        <v>4.6100000000000003</v>
      </c>
      <c r="P304" s="43">
        <v>4.6100000000000003</v>
      </c>
      <c r="Q304" s="43">
        <v>4.6100000000000003</v>
      </c>
      <c r="R304" s="43">
        <v>4.6100000000000003</v>
      </c>
      <c r="S304" s="43">
        <v>4.6100000000000003</v>
      </c>
      <c r="T304" s="43">
        <v>4.6100000000000003</v>
      </c>
      <c r="U304" s="43">
        <v>4.6100000000000003</v>
      </c>
      <c r="V304" s="43">
        <v>4.6100000000000003</v>
      </c>
      <c r="W304" s="43">
        <v>4.6100000000000003</v>
      </c>
      <c r="X304" s="43">
        <v>4.6100000000000003</v>
      </c>
      <c r="Y304" s="43">
        <v>4.6100000000000003</v>
      </c>
      <c r="Z304" s="43">
        <v>4.6100000000000003</v>
      </c>
      <c r="AA304" s="43">
        <v>4.6100000000000003</v>
      </c>
    </row>
    <row r="305" spans="1:27" ht="12.75" hidden="1" customHeight="1" outlineLevel="1" x14ac:dyDescent="0.2">
      <c r="A305" s="92" t="s">
        <v>2540</v>
      </c>
      <c r="B305" s="62" t="s">
        <v>79</v>
      </c>
      <c r="C305" s="42" t="s">
        <v>77</v>
      </c>
      <c r="D305" s="43">
        <f>$D$11</f>
        <v>216.36</v>
      </c>
      <c r="E305" s="43">
        <f t="shared" ref="E305:AA305" si="176">$D$11</f>
        <v>216.36</v>
      </c>
      <c r="F305" s="43">
        <f t="shared" si="176"/>
        <v>216.36</v>
      </c>
      <c r="G305" s="43">
        <f t="shared" si="176"/>
        <v>216.36</v>
      </c>
      <c r="H305" s="43">
        <f t="shared" si="176"/>
        <v>216.36</v>
      </c>
      <c r="I305" s="43">
        <f t="shared" si="176"/>
        <v>216.36</v>
      </c>
      <c r="J305" s="43">
        <f t="shared" si="176"/>
        <v>216.36</v>
      </c>
      <c r="K305" s="43">
        <f t="shared" si="176"/>
        <v>216.36</v>
      </c>
      <c r="L305" s="43">
        <f t="shared" si="176"/>
        <v>216.36</v>
      </c>
      <c r="M305" s="43">
        <f t="shared" si="176"/>
        <v>216.36</v>
      </c>
      <c r="N305" s="43">
        <f t="shared" si="176"/>
        <v>216.36</v>
      </c>
      <c r="O305" s="43">
        <f t="shared" si="176"/>
        <v>216.36</v>
      </c>
      <c r="P305" s="43">
        <f t="shared" si="176"/>
        <v>216.36</v>
      </c>
      <c r="Q305" s="43">
        <f t="shared" si="176"/>
        <v>216.36</v>
      </c>
      <c r="R305" s="43">
        <f t="shared" si="176"/>
        <v>216.36</v>
      </c>
      <c r="S305" s="43">
        <f t="shared" si="176"/>
        <v>216.36</v>
      </c>
      <c r="T305" s="43">
        <f t="shared" si="176"/>
        <v>216.36</v>
      </c>
      <c r="U305" s="43">
        <f t="shared" si="176"/>
        <v>216.36</v>
      </c>
      <c r="V305" s="43">
        <f t="shared" si="176"/>
        <v>216.36</v>
      </c>
      <c r="W305" s="43">
        <f t="shared" si="176"/>
        <v>216.36</v>
      </c>
      <c r="X305" s="43">
        <f t="shared" si="176"/>
        <v>216.36</v>
      </c>
      <c r="Y305" s="43">
        <f t="shared" si="176"/>
        <v>216.36</v>
      </c>
      <c r="Z305" s="43">
        <f t="shared" si="176"/>
        <v>216.36</v>
      </c>
      <c r="AA305" s="43">
        <f t="shared" si="176"/>
        <v>216.36</v>
      </c>
    </row>
    <row r="306" spans="1:27" ht="12.75" customHeight="1" collapsed="1" x14ac:dyDescent="0.2">
      <c r="A306" s="91" t="s">
        <v>2541</v>
      </c>
      <c r="B306" s="27" t="str">
        <f>"29"&amp;"."&amp;$B$801&amp;"."&amp;$B$802</f>
        <v>29.03.2023</v>
      </c>
      <c r="C306" s="83" t="s">
        <v>74</v>
      </c>
      <c r="D306" s="84">
        <f>ROUND(((D307+D308+D310+D309)/1000),5)</f>
        <v>1.45133</v>
      </c>
      <c r="E306" s="84">
        <f>ROUND(((E307+E308+E310+E309)/1000),5)</f>
        <v>1.3806099999999999</v>
      </c>
      <c r="F306" s="84">
        <f>ROUND(((F307+F308+F310+F309)/1000),5)</f>
        <v>1.3553999999999999</v>
      </c>
      <c r="G306" s="84">
        <f t="shared" ref="G306:AA306" si="177">ROUND(((G307+G308+G310+G309)/1000),5)</f>
        <v>1.37002</v>
      </c>
      <c r="H306" s="84">
        <f t="shared" si="177"/>
        <v>1.3834299999999999</v>
      </c>
      <c r="I306" s="84">
        <f t="shared" si="177"/>
        <v>1.44963</v>
      </c>
      <c r="J306" s="84">
        <f t="shared" si="177"/>
        <v>1.68157</v>
      </c>
      <c r="K306" s="84">
        <f t="shared" si="177"/>
        <v>1.8231900000000001</v>
      </c>
      <c r="L306" s="84">
        <f t="shared" si="177"/>
        <v>1.99576</v>
      </c>
      <c r="M306" s="84">
        <f t="shared" si="177"/>
        <v>2.1362800000000002</v>
      </c>
      <c r="N306" s="84">
        <f t="shared" si="177"/>
        <v>2.15476</v>
      </c>
      <c r="O306" s="84">
        <f t="shared" si="177"/>
        <v>2.1897700000000002</v>
      </c>
      <c r="P306" s="84">
        <f t="shared" si="177"/>
        <v>2.1590199999999999</v>
      </c>
      <c r="Q306" s="84">
        <f t="shared" si="177"/>
        <v>2.1932299999999998</v>
      </c>
      <c r="R306" s="84">
        <f t="shared" si="177"/>
        <v>2.1758799999999998</v>
      </c>
      <c r="S306" s="84">
        <f t="shared" si="177"/>
        <v>2.12669</v>
      </c>
      <c r="T306" s="84">
        <f t="shared" si="177"/>
        <v>2.03165</v>
      </c>
      <c r="U306" s="84">
        <f t="shared" si="177"/>
        <v>1.9255800000000001</v>
      </c>
      <c r="V306" s="84">
        <f t="shared" si="177"/>
        <v>1.9294500000000001</v>
      </c>
      <c r="W306" s="84">
        <f t="shared" si="177"/>
        <v>1.99712</v>
      </c>
      <c r="X306" s="84">
        <f t="shared" si="177"/>
        <v>2.0325500000000001</v>
      </c>
      <c r="Y306" s="84">
        <f t="shared" si="177"/>
        <v>1.9827399999999999</v>
      </c>
      <c r="Z306" s="84">
        <f t="shared" si="177"/>
        <v>1.6903900000000001</v>
      </c>
      <c r="AA306" s="84">
        <f t="shared" si="177"/>
        <v>1.4846999999999999</v>
      </c>
    </row>
    <row r="307" spans="1:27" ht="12.75" hidden="1" customHeight="1" outlineLevel="1" x14ac:dyDescent="0.2">
      <c r="A307" s="92" t="s">
        <v>2542</v>
      </c>
      <c r="B307" s="62" t="s">
        <v>231</v>
      </c>
      <c r="C307" s="42" t="s">
        <v>77</v>
      </c>
      <c r="D307" s="43">
        <v>1117.24</v>
      </c>
      <c r="E307" s="43">
        <v>1046.52</v>
      </c>
      <c r="F307" s="43">
        <v>1021.31</v>
      </c>
      <c r="G307" s="43">
        <v>1035.93</v>
      </c>
      <c r="H307" s="43">
        <v>1049.3399999999999</v>
      </c>
      <c r="I307" s="43">
        <v>1115.54</v>
      </c>
      <c r="J307" s="43">
        <v>1347.48</v>
      </c>
      <c r="K307" s="43">
        <v>1489.1</v>
      </c>
      <c r="L307" s="43">
        <v>1661.67</v>
      </c>
      <c r="M307" s="43">
        <v>1802.19</v>
      </c>
      <c r="N307" s="43">
        <v>1820.67</v>
      </c>
      <c r="O307" s="43">
        <v>1855.68</v>
      </c>
      <c r="P307" s="43">
        <v>1824.93</v>
      </c>
      <c r="Q307" s="43">
        <v>1859.14</v>
      </c>
      <c r="R307" s="43">
        <v>1841.79</v>
      </c>
      <c r="S307" s="43">
        <v>1792.6</v>
      </c>
      <c r="T307" s="43">
        <v>1697.56</v>
      </c>
      <c r="U307" s="43">
        <v>1591.49</v>
      </c>
      <c r="V307" s="43">
        <v>1595.36</v>
      </c>
      <c r="W307" s="43">
        <v>1663.03</v>
      </c>
      <c r="X307" s="43">
        <v>1698.46</v>
      </c>
      <c r="Y307" s="43">
        <v>1648.65</v>
      </c>
      <c r="Z307" s="43">
        <v>1356.3</v>
      </c>
      <c r="AA307" s="43">
        <v>1150.6099999999999</v>
      </c>
    </row>
    <row r="308" spans="1:27" ht="12.75" hidden="1" customHeight="1" outlineLevel="1" x14ac:dyDescent="0.2">
      <c r="A308" s="92" t="s">
        <v>2543</v>
      </c>
      <c r="B308" s="62" t="s">
        <v>88</v>
      </c>
      <c r="C308" s="42" t="s">
        <v>77</v>
      </c>
      <c r="D308" s="43">
        <f>$D$168</f>
        <v>113.12</v>
      </c>
      <c r="E308" s="43">
        <f>$D$168</f>
        <v>113.12</v>
      </c>
      <c r="F308" s="43">
        <f t="shared" ref="F308:AA308" si="178">$D$168</f>
        <v>113.12</v>
      </c>
      <c r="G308" s="43">
        <f t="shared" si="178"/>
        <v>113.12</v>
      </c>
      <c r="H308" s="43">
        <f t="shared" si="178"/>
        <v>113.12</v>
      </c>
      <c r="I308" s="43">
        <f t="shared" si="178"/>
        <v>113.12</v>
      </c>
      <c r="J308" s="43">
        <f t="shared" si="178"/>
        <v>113.12</v>
      </c>
      <c r="K308" s="43">
        <f t="shared" si="178"/>
        <v>113.12</v>
      </c>
      <c r="L308" s="43">
        <f t="shared" si="178"/>
        <v>113.12</v>
      </c>
      <c r="M308" s="43">
        <f t="shared" si="178"/>
        <v>113.12</v>
      </c>
      <c r="N308" s="43">
        <f t="shared" si="178"/>
        <v>113.12</v>
      </c>
      <c r="O308" s="43">
        <f t="shared" si="178"/>
        <v>113.12</v>
      </c>
      <c r="P308" s="43">
        <f t="shared" si="178"/>
        <v>113.12</v>
      </c>
      <c r="Q308" s="43">
        <f t="shared" si="178"/>
        <v>113.12</v>
      </c>
      <c r="R308" s="43">
        <f t="shared" si="178"/>
        <v>113.12</v>
      </c>
      <c r="S308" s="43">
        <f t="shared" si="178"/>
        <v>113.12</v>
      </c>
      <c r="T308" s="43">
        <f t="shared" si="178"/>
        <v>113.12</v>
      </c>
      <c r="U308" s="43">
        <f t="shared" si="178"/>
        <v>113.12</v>
      </c>
      <c r="V308" s="43">
        <f t="shared" si="178"/>
        <v>113.12</v>
      </c>
      <c r="W308" s="43">
        <f t="shared" si="178"/>
        <v>113.12</v>
      </c>
      <c r="X308" s="43">
        <f t="shared" si="178"/>
        <v>113.12</v>
      </c>
      <c r="Y308" s="43">
        <f t="shared" si="178"/>
        <v>113.12</v>
      </c>
      <c r="Z308" s="43">
        <f t="shared" si="178"/>
        <v>113.12</v>
      </c>
      <c r="AA308" s="43">
        <f t="shared" si="178"/>
        <v>113.12</v>
      </c>
    </row>
    <row r="309" spans="1:27" ht="12.75" hidden="1" customHeight="1" outlineLevel="1" x14ac:dyDescent="0.2">
      <c r="A309" s="92" t="s">
        <v>2544</v>
      </c>
      <c r="B309" s="62" t="s">
        <v>81</v>
      </c>
      <c r="C309" s="42" t="s">
        <v>77</v>
      </c>
      <c r="D309" s="43">
        <v>4.6100000000000003</v>
      </c>
      <c r="E309" s="43">
        <v>4.6100000000000003</v>
      </c>
      <c r="F309" s="43">
        <v>4.6100000000000003</v>
      </c>
      <c r="G309" s="43">
        <v>4.6100000000000003</v>
      </c>
      <c r="H309" s="43">
        <v>4.6100000000000003</v>
      </c>
      <c r="I309" s="43">
        <v>4.6100000000000003</v>
      </c>
      <c r="J309" s="43">
        <v>4.6100000000000003</v>
      </c>
      <c r="K309" s="43">
        <v>4.6100000000000003</v>
      </c>
      <c r="L309" s="43">
        <v>4.6100000000000003</v>
      </c>
      <c r="M309" s="43">
        <v>4.6100000000000003</v>
      </c>
      <c r="N309" s="43">
        <v>4.6100000000000003</v>
      </c>
      <c r="O309" s="43">
        <v>4.6100000000000003</v>
      </c>
      <c r="P309" s="43">
        <v>4.6100000000000003</v>
      </c>
      <c r="Q309" s="43">
        <v>4.6100000000000003</v>
      </c>
      <c r="R309" s="43">
        <v>4.6100000000000003</v>
      </c>
      <c r="S309" s="43">
        <v>4.6100000000000003</v>
      </c>
      <c r="T309" s="43">
        <v>4.6100000000000003</v>
      </c>
      <c r="U309" s="43">
        <v>4.6100000000000003</v>
      </c>
      <c r="V309" s="43">
        <v>4.6100000000000003</v>
      </c>
      <c r="W309" s="43">
        <v>4.6100000000000003</v>
      </c>
      <c r="X309" s="43">
        <v>4.6100000000000003</v>
      </c>
      <c r="Y309" s="43">
        <v>4.6100000000000003</v>
      </c>
      <c r="Z309" s="43">
        <v>4.6100000000000003</v>
      </c>
      <c r="AA309" s="43">
        <v>4.6100000000000003</v>
      </c>
    </row>
    <row r="310" spans="1:27" ht="12.75" hidden="1" customHeight="1" outlineLevel="1" x14ac:dyDescent="0.2">
      <c r="A310" s="92" t="s">
        <v>2545</v>
      </c>
      <c r="B310" s="62" t="s">
        <v>79</v>
      </c>
      <c r="C310" s="42" t="s">
        <v>77</v>
      </c>
      <c r="D310" s="43">
        <f>$D$11</f>
        <v>216.36</v>
      </c>
      <c r="E310" s="43">
        <f t="shared" ref="E310:AA310" si="179">$D$11</f>
        <v>216.36</v>
      </c>
      <c r="F310" s="43">
        <f t="shared" si="179"/>
        <v>216.36</v>
      </c>
      <c r="G310" s="43">
        <f t="shared" si="179"/>
        <v>216.36</v>
      </c>
      <c r="H310" s="43">
        <f t="shared" si="179"/>
        <v>216.36</v>
      </c>
      <c r="I310" s="43">
        <f t="shared" si="179"/>
        <v>216.36</v>
      </c>
      <c r="J310" s="43">
        <f t="shared" si="179"/>
        <v>216.36</v>
      </c>
      <c r="K310" s="43">
        <f t="shared" si="179"/>
        <v>216.36</v>
      </c>
      <c r="L310" s="43">
        <f t="shared" si="179"/>
        <v>216.36</v>
      </c>
      <c r="M310" s="43">
        <f t="shared" si="179"/>
        <v>216.36</v>
      </c>
      <c r="N310" s="43">
        <f t="shared" si="179"/>
        <v>216.36</v>
      </c>
      <c r="O310" s="43">
        <f t="shared" si="179"/>
        <v>216.36</v>
      </c>
      <c r="P310" s="43">
        <f t="shared" si="179"/>
        <v>216.36</v>
      </c>
      <c r="Q310" s="43">
        <f t="shared" si="179"/>
        <v>216.36</v>
      </c>
      <c r="R310" s="43">
        <f t="shared" si="179"/>
        <v>216.36</v>
      </c>
      <c r="S310" s="43">
        <f t="shared" si="179"/>
        <v>216.36</v>
      </c>
      <c r="T310" s="43">
        <f t="shared" si="179"/>
        <v>216.36</v>
      </c>
      <c r="U310" s="43">
        <f t="shared" si="179"/>
        <v>216.36</v>
      </c>
      <c r="V310" s="43">
        <f t="shared" si="179"/>
        <v>216.36</v>
      </c>
      <c r="W310" s="43">
        <f t="shared" si="179"/>
        <v>216.36</v>
      </c>
      <c r="X310" s="43">
        <f t="shared" si="179"/>
        <v>216.36</v>
      </c>
      <c r="Y310" s="43">
        <f t="shared" si="179"/>
        <v>216.36</v>
      </c>
      <c r="Z310" s="43">
        <f t="shared" si="179"/>
        <v>216.36</v>
      </c>
      <c r="AA310" s="43">
        <f t="shared" si="179"/>
        <v>216.36</v>
      </c>
    </row>
    <row r="311" spans="1:27" ht="12.75" customHeight="1" collapsed="1" x14ac:dyDescent="0.2">
      <c r="A311" s="91" t="s">
        <v>2546</v>
      </c>
      <c r="B311" s="27" t="str">
        <f>"30"&amp;"."&amp;$B$801&amp;"."&amp;$B$802</f>
        <v>30.03.2023</v>
      </c>
      <c r="C311" s="83" t="s">
        <v>74</v>
      </c>
      <c r="D311" s="84">
        <f>ROUND(((D312+D313+D315+D314)/1000),5)</f>
        <v>1.4008</v>
      </c>
      <c r="E311" s="84">
        <f>ROUND(((E312+E313+E315+E314)/1000),5)</f>
        <v>1.3028599999999999</v>
      </c>
      <c r="F311" s="84">
        <f>ROUND(((F312+F313+F315+F314)/1000),5)</f>
        <v>1.26783</v>
      </c>
      <c r="G311" s="84">
        <f t="shared" ref="G311:AA311" si="180">ROUND(((G312+G313+G315+G314)/1000),5)</f>
        <v>1.26928</v>
      </c>
      <c r="H311" s="84">
        <f t="shared" si="180"/>
        <v>1.2998400000000001</v>
      </c>
      <c r="I311" s="84">
        <f t="shared" si="180"/>
        <v>1.38419</v>
      </c>
      <c r="J311" s="84">
        <f t="shared" si="180"/>
        <v>1.5646100000000001</v>
      </c>
      <c r="K311" s="84">
        <f t="shared" si="180"/>
        <v>1.79081</v>
      </c>
      <c r="L311" s="84">
        <f t="shared" si="180"/>
        <v>1.9087099999999999</v>
      </c>
      <c r="M311" s="84">
        <f t="shared" si="180"/>
        <v>2.03775</v>
      </c>
      <c r="N311" s="84">
        <f t="shared" si="180"/>
        <v>2.0335000000000001</v>
      </c>
      <c r="O311" s="84">
        <f t="shared" si="180"/>
        <v>2.0449799999999998</v>
      </c>
      <c r="P311" s="84">
        <f t="shared" si="180"/>
        <v>2.0443699999999998</v>
      </c>
      <c r="Q311" s="84">
        <f t="shared" si="180"/>
        <v>2.0436899999999998</v>
      </c>
      <c r="R311" s="84">
        <f t="shared" si="180"/>
        <v>2.0032100000000002</v>
      </c>
      <c r="S311" s="84">
        <f t="shared" si="180"/>
        <v>1.97096</v>
      </c>
      <c r="T311" s="84">
        <f t="shared" si="180"/>
        <v>1.9417</v>
      </c>
      <c r="U311" s="84">
        <f t="shared" si="180"/>
        <v>1.9071199999999999</v>
      </c>
      <c r="V311" s="84">
        <f t="shared" si="180"/>
        <v>1.9173100000000001</v>
      </c>
      <c r="W311" s="84">
        <f t="shared" si="180"/>
        <v>1.9898199999999999</v>
      </c>
      <c r="X311" s="84">
        <f t="shared" si="180"/>
        <v>2.0408499999999998</v>
      </c>
      <c r="Y311" s="84">
        <f t="shared" si="180"/>
        <v>1.9341200000000001</v>
      </c>
      <c r="Z311" s="84">
        <f t="shared" si="180"/>
        <v>1.6867000000000001</v>
      </c>
      <c r="AA311" s="84">
        <f t="shared" si="180"/>
        <v>1.45021</v>
      </c>
    </row>
    <row r="312" spans="1:27" ht="12.75" hidden="1" customHeight="1" outlineLevel="1" x14ac:dyDescent="0.2">
      <c r="A312" s="92" t="s">
        <v>2547</v>
      </c>
      <c r="B312" s="62" t="s">
        <v>231</v>
      </c>
      <c r="C312" s="42" t="s">
        <v>77</v>
      </c>
      <c r="D312" s="43">
        <v>1066.71</v>
      </c>
      <c r="E312" s="43">
        <v>968.77</v>
      </c>
      <c r="F312" s="43">
        <v>933.74</v>
      </c>
      <c r="G312" s="43">
        <v>935.19</v>
      </c>
      <c r="H312" s="43">
        <v>965.75</v>
      </c>
      <c r="I312" s="43">
        <v>1050.0999999999999</v>
      </c>
      <c r="J312" s="43">
        <v>1230.52</v>
      </c>
      <c r="K312" s="43">
        <v>1456.72</v>
      </c>
      <c r="L312" s="43">
        <v>1574.62</v>
      </c>
      <c r="M312" s="43">
        <v>1703.66</v>
      </c>
      <c r="N312" s="43">
        <v>1699.41</v>
      </c>
      <c r="O312" s="43">
        <v>1710.89</v>
      </c>
      <c r="P312" s="43">
        <v>1710.28</v>
      </c>
      <c r="Q312" s="43">
        <v>1709.6</v>
      </c>
      <c r="R312" s="43">
        <v>1669.12</v>
      </c>
      <c r="S312" s="43">
        <v>1636.87</v>
      </c>
      <c r="T312" s="43">
        <v>1607.61</v>
      </c>
      <c r="U312" s="43">
        <v>1573.03</v>
      </c>
      <c r="V312" s="43">
        <v>1583.22</v>
      </c>
      <c r="W312" s="43">
        <v>1655.73</v>
      </c>
      <c r="X312" s="43">
        <v>1706.76</v>
      </c>
      <c r="Y312" s="43">
        <v>1600.03</v>
      </c>
      <c r="Z312" s="43">
        <v>1352.61</v>
      </c>
      <c r="AA312" s="43">
        <v>1116.1199999999999</v>
      </c>
    </row>
    <row r="313" spans="1:27" ht="12.75" hidden="1" customHeight="1" outlineLevel="1" x14ac:dyDescent="0.2">
      <c r="A313" s="92" t="s">
        <v>2548</v>
      </c>
      <c r="B313" s="62" t="s">
        <v>88</v>
      </c>
      <c r="C313" s="42" t="s">
        <v>77</v>
      </c>
      <c r="D313" s="43">
        <f>$D$168</f>
        <v>113.12</v>
      </c>
      <c r="E313" s="43">
        <f>$D$168</f>
        <v>113.12</v>
      </c>
      <c r="F313" s="43">
        <f t="shared" ref="F313:AA313" si="181">$D$168</f>
        <v>113.12</v>
      </c>
      <c r="G313" s="43">
        <f t="shared" si="181"/>
        <v>113.12</v>
      </c>
      <c r="H313" s="43">
        <f t="shared" si="181"/>
        <v>113.12</v>
      </c>
      <c r="I313" s="43">
        <f t="shared" si="181"/>
        <v>113.12</v>
      </c>
      <c r="J313" s="43">
        <f t="shared" si="181"/>
        <v>113.12</v>
      </c>
      <c r="K313" s="43">
        <f t="shared" si="181"/>
        <v>113.12</v>
      </c>
      <c r="L313" s="43">
        <f t="shared" si="181"/>
        <v>113.12</v>
      </c>
      <c r="M313" s="43">
        <f t="shared" si="181"/>
        <v>113.12</v>
      </c>
      <c r="N313" s="43">
        <f t="shared" si="181"/>
        <v>113.12</v>
      </c>
      <c r="O313" s="43">
        <f t="shared" si="181"/>
        <v>113.12</v>
      </c>
      <c r="P313" s="43">
        <f t="shared" si="181"/>
        <v>113.12</v>
      </c>
      <c r="Q313" s="43">
        <f t="shared" si="181"/>
        <v>113.12</v>
      </c>
      <c r="R313" s="43">
        <f t="shared" si="181"/>
        <v>113.12</v>
      </c>
      <c r="S313" s="43">
        <f t="shared" si="181"/>
        <v>113.12</v>
      </c>
      <c r="T313" s="43">
        <f t="shared" si="181"/>
        <v>113.12</v>
      </c>
      <c r="U313" s="43">
        <f t="shared" si="181"/>
        <v>113.12</v>
      </c>
      <c r="V313" s="43">
        <f t="shared" si="181"/>
        <v>113.12</v>
      </c>
      <c r="W313" s="43">
        <f t="shared" si="181"/>
        <v>113.12</v>
      </c>
      <c r="X313" s="43">
        <f t="shared" si="181"/>
        <v>113.12</v>
      </c>
      <c r="Y313" s="43">
        <f t="shared" si="181"/>
        <v>113.12</v>
      </c>
      <c r="Z313" s="43">
        <f t="shared" si="181"/>
        <v>113.12</v>
      </c>
      <c r="AA313" s="43">
        <f t="shared" si="181"/>
        <v>113.12</v>
      </c>
    </row>
    <row r="314" spans="1:27" ht="12.75" hidden="1" customHeight="1" outlineLevel="1" x14ac:dyDescent="0.2">
      <c r="A314" s="92" t="s">
        <v>2549</v>
      </c>
      <c r="B314" s="62" t="s">
        <v>81</v>
      </c>
      <c r="C314" s="42" t="s">
        <v>77</v>
      </c>
      <c r="D314" s="43">
        <v>4.6100000000000003</v>
      </c>
      <c r="E314" s="43">
        <v>4.6100000000000003</v>
      </c>
      <c r="F314" s="43">
        <v>4.6100000000000003</v>
      </c>
      <c r="G314" s="43">
        <v>4.6100000000000003</v>
      </c>
      <c r="H314" s="43">
        <v>4.6100000000000003</v>
      </c>
      <c r="I314" s="43">
        <v>4.6100000000000003</v>
      </c>
      <c r="J314" s="43">
        <v>4.6100000000000003</v>
      </c>
      <c r="K314" s="43">
        <v>4.6100000000000003</v>
      </c>
      <c r="L314" s="43">
        <v>4.6100000000000003</v>
      </c>
      <c r="M314" s="43">
        <v>4.6100000000000003</v>
      </c>
      <c r="N314" s="43">
        <v>4.6100000000000003</v>
      </c>
      <c r="O314" s="43">
        <v>4.6100000000000003</v>
      </c>
      <c r="P314" s="43">
        <v>4.6100000000000003</v>
      </c>
      <c r="Q314" s="43">
        <v>4.6100000000000003</v>
      </c>
      <c r="R314" s="43">
        <v>4.6100000000000003</v>
      </c>
      <c r="S314" s="43">
        <v>4.6100000000000003</v>
      </c>
      <c r="T314" s="43">
        <v>4.6100000000000003</v>
      </c>
      <c r="U314" s="43">
        <v>4.6100000000000003</v>
      </c>
      <c r="V314" s="43">
        <v>4.6100000000000003</v>
      </c>
      <c r="W314" s="43">
        <v>4.6100000000000003</v>
      </c>
      <c r="X314" s="43">
        <v>4.6100000000000003</v>
      </c>
      <c r="Y314" s="43">
        <v>4.6100000000000003</v>
      </c>
      <c r="Z314" s="43">
        <v>4.6100000000000003</v>
      </c>
      <c r="AA314" s="43">
        <v>4.6100000000000003</v>
      </c>
    </row>
    <row r="315" spans="1:27" ht="12.75" hidden="1" customHeight="1" outlineLevel="1" x14ac:dyDescent="0.2">
      <c r="A315" s="92" t="s">
        <v>2550</v>
      </c>
      <c r="B315" s="62" t="s">
        <v>79</v>
      </c>
      <c r="C315" s="42" t="s">
        <v>77</v>
      </c>
      <c r="D315" s="43">
        <f>$D$11</f>
        <v>216.36</v>
      </c>
      <c r="E315" s="43">
        <f t="shared" ref="E315:AA315" si="182">$D$11</f>
        <v>216.36</v>
      </c>
      <c r="F315" s="43">
        <f t="shared" si="182"/>
        <v>216.36</v>
      </c>
      <c r="G315" s="43">
        <f t="shared" si="182"/>
        <v>216.36</v>
      </c>
      <c r="H315" s="43">
        <f t="shared" si="182"/>
        <v>216.36</v>
      </c>
      <c r="I315" s="43">
        <f t="shared" si="182"/>
        <v>216.36</v>
      </c>
      <c r="J315" s="43">
        <f t="shared" si="182"/>
        <v>216.36</v>
      </c>
      <c r="K315" s="43">
        <f t="shared" si="182"/>
        <v>216.36</v>
      </c>
      <c r="L315" s="43">
        <f t="shared" si="182"/>
        <v>216.36</v>
      </c>
      <c r="M315" s="43">
        <f t="shared" si="182"/>
        <v>216.36</v>
      </c>
      <c r="N315" s="43">
        <f t="shared" si="182"/>
        <v>216.36</v>
      </c>
      <c r="O315" s="43">
        <f t="shared" si="182"/>
        <v>216.36</v>
      </c>
      <c r="P315" s="43">
        <f t="shared" si="182"/>
        <v>216.36</v>
      </c>
      <c r="Q315" s="43">
        <f t="shared" si="182"/>
        <v>216.36</v>
      </c>
      <c r="R315" s="43">
        <f t="shared" si="182"/>
        <v>216.36</v>
      </c>
      <c r="S315" s="43">
        <f t="shared" si="182"/>
        <v>216.36</v>
      </c>
      <c r="T315" s="43">
        <f t="shared" si="182"/>
        <v>216.36</v>
      </c>
      <c r="U315" s="43">
        <f t="shared" si="182"/>
        <v>216.36</v>
      </c>
      <c r="V315" s="43">
        <f t="shared" si="182"/>
        <v>216.36</v>
      </c>
      <c r="W315" s="43">
        <f t="shared" si="182"/>
        <v>216.36</v>
      </c>
      <c r="X315" s="43">
        <f t="shared" si="182"/>
        <v>216.36</v>
      </c>
      <c r="Y315" s="43">
        <f t="shared" si="182"/>
        <v>216.36</v>
      </c>
      <c r="Z315" s="43">
        <f t="shared" si="182"/>
        <v>216.36</v>
      </c>
      <c r="AA315" s="43">
        <f t="shared" si="182"/>
        <v>216.36</v>
      </c>
    </row>
    <row r="316" spans="1:27" ht="12.75" customHeight="1" collapsed="1" x14ac:dyDescent="0.2">
      <c r="A316" s="91" t="s">
        <v>2551</v>
      </c>
      <c r="B316" s="27" t="str">
        <f>"31"&amp;"."&amp;$B$801&amp;"."&amp;$B$802</f>
        <v>31.03.2023</v>
      </c>
      <c r="C316" s="83" t="s">
        <v>74</v>
      </c>
      <c r="D316" s="84">
        <f>ROUND(((D317+D318+D320+D319)/1000),5)</f>
        <v>1.42123</v>
      </c>
      <c r="E316" s="84">
        <f>ROUND(((E317+E318+E320+E319)/1000),5)</f>
        <v>1.36364</v>
      </c>
      <c r="F316" s="84">
        <f>ROUND(((F317+F318+F320+F319)/1000),5)</f>
        <v>1.31105</v>
      </c>
      <c r="G316" s="84">
        <f t="shared" ref="G316:AA316" si="183">ROUND(((G317+G318+G320+G319)/1000),5)</f>
        <v>1.3247500000000001</v>
      </c>
      <c r="H316" s="84">
        <f t="shared" si="183"/>
        <v>1.37524</v>
      </c>
      <c r="I316" s="84">
        <f t="shared" si="183"/>
        <v>1.4482600000000001</v>
      </c>
      <c r="J316" s="84">
        <f t="shared" si="183"/>
        <v>1.6739999999999999</v>
      </c>
      <c r="K316" s="84">
        <f t="shared" si="183"/>
        <v>1.81437</v>
      </c>
      <c r="L316" s="84">
        <f t="shared" si="183"/>
        <v>2.04419</v>
      </c>
      <c r="M316" s="84">
        <f t="shared" si="183"/>
        <v>2.1590099999999999</v>
      </c>
      <c r="N316" s="84">
        <f t="shared" si="183"/>
        <v>2.1678299999999999</v>
      </c>
      <c r="O316" s="84">
        <f t="shared" si="183"/>
        <v>2.1990699999999999</v>
      </c>
      <c r="P316" s="84">
        <f t="shared" si="183"/>
        <v>2.1547399999999999</v>
      </c>
      <c r="Q316" s="84">
        <f t="shared" si="183"/>
        <v>2.1663100000000002</v>
      </c>
      <c r="R316" s="84">
        <f t="shared" si="183"/>
        <v>2.1676299999999999</v>
      </c>
      <c r="S316" s="84">
        <f t="shared" si="183"/>
        <v>2.1123099999999999</v>
      </c>
      <c r="T316" s="84">
        <f t="shared" si="183"/>
        <v>2.0550299999999999</v>
      </c>
      <c r="U316" s="84">
        <f t="shared" si="183"/>
        <v>1.96313</v>
      </c>
      <c r="V316" s="84">
        <f t="shared" si="183"/>
        <v>1.9681599999999999</v>
      </c>
      <c r="W316" s="84">
        <f t="shared" si="183"/>
        <v>2.0179999999999998</v>
      </c>
      <c r="X316" s="84">
        <f t="shared" si="183"/>
        <v>2.0596299999999998</v>
      </c>
      <c r="Y316" s="84">
        <f t="shared" si="183"/>
        <v>1.9823299999999999</v>
      </c>
      <c r="Z316" s="84">
        <f t="shared" si="183"/>
        <v>1.86</v>
      </c>
      <c r="AA316" s="84">
        <f t="shared" si="183"/>
        <v>1.6875500000000001</v>
      </c>
    </row>
    <row r="317" spans="1:27" ht="12.75" hidden="1" customHeight="1" outlineLevel="1" x14ac:dyDescent="0.2">
      <c r="A317" s="92" t="s">
        <v>2552</v>
      </c>
      <c r="B317" s="62" t="s">
        <v>231</v>
      </c>
      <c r="C317" s="42" t="s">
        <v>77</v>
      </c>
      <c r="D317" s="43">
        <v>1087.1400000000001</v>
      </c>
      <c r="E317" s="43">
        <v>1029.55</v>
      </c>
      <c r="F317" s="43">
        <v>976.96</v>
      </c>
      <c r="G317" s="43">
        <v>990.66</v>
      </c>
      <c r="H317" s="43">
        <v>1041.1500000000001</v>
      </c>
      <c r="I317" s="43">
        <v>1114.17</v>
      </c>
      <c r="J317" s="43">
        <v>1339.91</v>
      </c>
      <c r="K317" s="43">
        <v>1480.28</v>
      </c>
      <c r="L317" s="43">
        <v>1710.1</v>
      </c>
      <c r="M317" s="43">
        <v>1824.92</v>
      </c>
      <c r="N317" s="43">
        <v>1833.74</v>
      </c>
      <c r="O317" s="43">
        <v>1864.98</v>
      </c>
      <c r="P317" s="43">
        <v>1820.65</v>
      </c>
      <c r="Q317" s="43">
        <v>1832.22</v>
      </c>
      <c r="R317" s="43">
        <v>1833.54</v>
      </c>
      <c r="S317" s="43">
        <v>1778.22</v>
      </c>
      <c r="T317" s="43">
        <v>1720.94</v>
      </c>
      <c r="U317" s="43">
        <v>1629.04</v>
      </c>
      <c r="V317" s="43">
        <v>1634.07</v>
      </c>
      <c r="W317" s="43">
        <v>1683.91</v>
      </c>
      <c r="X317" s="43">
        <v>1725.54</v>
      </c>
      <c r="Y317" s="43">
        <v>1648.24</v>
      </c>
      <c r="Z317" s="43">
        <v>1525.91</v>
      </c>
      <c r="AA317" s="43">
        <v>1353.46</v>
      </c>
    </row>
    <row r="318" spans="1:27" ht="12.75" hidden="1" customHeight="1" outlineLevel="1" x14ac:dyDescent="0.2">
      <c r="A318" s="92" t="s">
        <v>2553</v>
      </c>
      <c r="B318" s="62" t="s">
        <v>88</v>
      </c>
      <c r="C318" s="42" t="s">
        <v>77</v>
      </c>
      <c r="D318" s="43">
        <f>$D$168</f>
        <v>113.12</v>
      </c>
      <c r="E318" s="43">
        <f>$D$168</f>
        <v>113.12</v>
      </c>
      <c r="F318" s="43">
        <f t="shared" ref="F318:AA318" si="184">$D$168</f>
        <v>113.12</v>
      </c>
      <c r="G318" s="43">
        <f t="shared" si="184"/>
        <v>113.12</v>
      </c>
      <c r="H318" s="43">
        <f t="shared" si="184"/>
        <v>113.12</v>
      </c>
      <c r="I318" s="43">
        <f t="shared" si="184"/>
        <v>113.12</v>
      </c>
      <c r="J318" s="43">
        <f t="shared" si="184"/>
        <v>113.12</v>
      </c>
      <c r="K318" s="43">
        <f t="shared" si="184"/>
        <v>113.12</v>
      </c>
      <c r="L318" s="43">
        <f t="shared" si="184"/>
        <v>113.12</v>
      </c>
      <c r="M318" s="43">
        <f t="shared" si="184"/>
        <v>113.12</v>
      </c>
      <c r="N318" s="43">
        <f t="shared" si="184"/>
        <v>113.12</v>
      </c>
      <c r="O318" s="43">
        <f t="shared" si="184"/>
        <v>113.12</v>
      </c>
      <c r="P318" s="43">
        <f t="shared" si="184"/>
        <v>113.12</v>
      </c>
      <c r="Q318" s="43">
        <f t="shared" si="184"/>
        <v>113.12</v>
      </c>
      <c r="R318" s="43">
        <f t="shared" si="184"/>
        <v>113.12</v>
      </c>
      <c r="S318" s="43">
        <f t="shared" si="184"/>
        <v>113.12</v>
      </c>
      <c r="T318" s="43">
        <f t="shared" si="184"/>
        <v>113.12</v>
      </c>
      <c r="U318" s="43">
        <f t="shared" si="184"/>
        <v>113.12</v>
      </c>
      <c r="V318" s="43">
        <f t="shared" si="184"/>
        <v>113.12</v>
      </c>
      <c r="W318" s="43">
        <f t="shared" si="184"/>
        <v>113.12</v>
      </c>
      <c r="X318" s="43">
        <f t="shared" si="184"/>
        <v>113.12</v>
      </c>
      <c r="Y318" s="43">
        <f t="shared" si="184"/>
        <v>113.12</v>
      </c>
      <c r="Z318" s="43">
        <f t="shared" si="184"/>
        <v>113.12</v>
      </c>
      <c r="AA318" s="43">
        <f t="shared" si="184"/>
        <v>113.12</v>
      </c>
    </row>
    <row r="319" spans="1:27" ht="12.75" hidden="1" customHeight="1" outlineLevel="1" x14ac:dyDescent="0.2">
      <c r="A319" s="92" t="s">
        <v>2554</v>
      </c>
      <c r="B319" s="62" t="s">
        <v>81</v>
      </c>
      <c r="C319" s="42" t="s">
        <v>77</v>
      </c>
      <c r="D319" s="43">
        <v>4.6100000000000003</v>
      </c>
      <c r="E319" s="43">
        <v>4.6100000000000003</v>
      </c>
      <c r="F319" s="43">
        <v>4.6100000000000003</v>
      </c>
      <c r="G319" s="43">
        <v>4.6100000000000003</v>
      </c>
      <c r="H319" s="43">
        <v>4.6100000000000003</v>
      </c>
      <c r="I319" s="43">
        <v>4.6100000000000003</v>
      </c>
      <c r="J319" s="43">
        <v>4.6100000000000003</v>
      </c>
      <c r="K319" s="43">
        <v>4.6100000000000003</v>
      </c>
      <c r="L319" s="43">
        <v>4.6100000000000003</v>
      </c>
      <c r="M319" s="43">
        <v>4.6100000000000003</v>
      </c>
      <c r="N319" s="43">
        <v>4.6100000000000003</v>
      </c>
      <c r="O319" s="43">
        <v>4.6100000000000003</v>
      </c>
      <c r="P319" s="43">
        <v>4.6100000000000003</v>
      </c>
      <c r="Q319" s="43">
        <v>4.6100000000000003</v>
      </c>
      <c r="R319" s="43">
        <v>4.6100000000000003</v>
      </c>
      <c r="S319" s="43">
        <v>4.6100000000000003</v>
      </c>
      <c r="T319" s="43">
        <v>4.6100000000000003</v>
      </c>
      <c r="U319" s="43">
        <v>4.6100000000000003</v>
      </c>
      <c r="V319" s="43">
        <v>4.6100000000000003</v>
      </c>
      <c r="W319" s="43">
        <v>4.6100000000000003</v>
      </c>
      <c r="X319" s="43">
        <v>4.6100000000000003</v>
      </c>
      <c r="Y319" s="43">
        <v>4.6100000000000003</v>
      </c>
      <c r="Z319" s="43">
        <v>4.6100000000000003</v>
      </c>
      <c r="AA319" s="43">
        <v>4.6100000000000003</v>
      </c>
    </row>
    <row r="320" spans="1:27" ht="12.75" hidden="1" customHeight="1" outlineLevel="1" x14ac:dyDescent="0.2">
      <c r="A320" s="92" t="s">
        <v>2555</v>
      </c>
      <c r="B320" s="62" t="s">
        <v>79</v>
      </c>
      <c r="C320" s="42" t="s">
        <v>77</v>
      </c>
      <c r="D320" s="43">
        <f>$D$11</f>
        <v>216.36</v>
      </c>
      <c r="E320" s="43">
        <f t="shared" ref="E320:AA320" si="185">$D$11</f>
        <v>216.36</v>
      </c>
      <c r="F320" s="43">
        <f t="shared" si="185"/>
        <v>216.36</v>
      </c>
      <c r="G320" s="43">
        <f t="shared" si="185"/>
        <v>216.36</v>
      </c>
      <c r="H320" s="43">
        <f t="shared" si="185"/>
        <v>216.36</v>
      </c>
      <c r="I320" s="43">
        <f t="shared" si="185"/>
        <v>216.36</v>
      </c>
      <c r="J320" s="43">
        <f t="shared" si="185"/>
        <v>216.36</v>
      </c>
      <c r="K320" s="43">
        <f t="shared" si="185"/>
        <v>216.36</v>
      </c>
      <c r="L320" s="43">
        <f t="shared" si="185"/>
        <v>216.36</v>
      </c>
      <c r="M320" s="43">
        <f t="shared" si="185"/>
        <v>216.36</v>
      </c>
      <c r="N320" s="43">
        <f t="shared" si="185"/>
        <v>216.36</v>
      </c>
      <c r="O320" s="43">
        <f t="shared" si="185"/>
        <v>216.36</v>
      </c>
      <c r="P320" s="43">
        <f t="shared" si="185"/>
        <v>216.36</v>
      </c>
      <c r="Q320" s="43">
        <f t="shared" si="185"/>
        <v>216.36</v>
      </c>
      <c r="R320" s="43">
        <f t="shared" si="185"/>
        <v>216.36</v>
      </c>
      <c r="S320" s="43">
        <f t="shared" si="185"/>
        <v>216.36</v>
      </c>
      <c r="T320" s="43">
        <f t="shared" si="185"/>
        <v>216.36</v>
      </c>
      <c r="U320" s="43">
        <f t="shared" si="185"/>
        <v>216.36</v>
      </c>
      <c r="V320" s="43">
        <f t="shared" si="185"/>
        <v>216.36</v>
      </c>
      <c r="W320" s="43">
        <f t="shared" si="185"/>
        <v>216.36</v>
      </c>
      <c r="X320" s="43">
        <f t="shared" si="185"/>
        <v>216.36</v>
      </c>
      <c r="Y320" s="43">
        <f t="shared" si="185"/>
        <v>216.36</v>
      </c>
      <c r="Z320" s="43">
        <f t="shared" si="185"/>
        <v>216.36</v>
      </c>
      <c r="AA320" s="43">
        <f t="shared" si="185"/>
        <v>216.36</v>
      </c>
    </row>
    <row r="321" spans="1:27" ht="12.75" customHeight="1" collapsed="1" x14ac:dyDescent="0.2">
      <c r="A321" s="93"/>
      <c r="B321" s="94" t="s">
        <v>385</v>
      </c>
      <c r="C321" s="95"/>
      <c r="D321" s="96"/>
      <c r="E321" s="96"/>
      <c r="F321" s="96"/>
      <c r="G321" s="96"/>
      <c r="I321" s="38"/>
    </row>
    <row r="322" spans="1:27" ht="12.75" customHeight="1" x14ac:dyDescent="0.2">
      <c r="A322" s="93"/>
      <c r="B322" s="94" t="s">
        <v>385</v>
      </c>
      <c r="C322" s="95"/>
      <c r="D322" s="96"/>
      <c r="E322" s="96"/>
      <c r="F322" s="96"/>
      <c r="G322" s="96"/>
      <c r="I322" s="38"/>
    </row>
    <row r="323" spans="1:27" ht="12.75" customHeight="1" x14ac:dyDescent="0.2">
      <c r="A323" s="171" t="s">
        <v>542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3"/>
    </row>
    <row r="324" spans="1:27" ht="25.5" x14ac:dyDescent="0.2">
      <c r="A324" s="25" t="s">
        <v>62</v>
      </c>
      <c r="B324" s="26" t="s">
        <v>203</v>
      </c>
      <c r="C324" s="25" t="s">
        <v>204</v>
      </c>
      <c r="D324" s="26" t="s">
        <v>205</v>
      </c>
      <c r="E324" s="26" t="s">
        <v>206</v>
      </c>
      <c r="F324" s="26" t="s">
        <v>207</v>
      </c>
      <c r="G324" s="26" t="s">
        <v>208</v>
      </c>
      <c r="H324" s="26" t="s">
        <v>209</v>
      </c>
      <c r="I324" s="26" t="s">
        <v>210</v>
      </c>
      <c r="J324" s="26" t="s">
        <v>211</v>
      </c>
      <c r="K324" s="26" t="s">
        <v>212</v>
      </c>
      <c r="L324" s="26" t="s">
        <v>213</v>
      </c>
      <c r="M324" s="26" t="s">
        <v>214</v>
      </c>
      <c r="N324" s="26" t="s">
        <v>215</v>
      </c>
      <c r="O324" s="26" t="s">
        <v>216</v>
      </c>
      <c r="P324" s="26" t="s">
        <v>217</v>
      </c>
      <c r="Q324" s="26" t="s">
        <v>218</v>
      </c>
      <c r="R324" s="26" t="s">
        <v>219</v>
      </c>
      <c r="S324" s="26" t="s">
        <v>220</v>
      </c>
      <c r="T324" s="26" t="s">
        <v>221</v>
      </c>
      <c r="U324" s="26" t="s">
        <v>222</v>
      </c>
      <c r="V324" s="26" t="s">
        <v>223</v>
      </c>
      <c r="W324" s="26" t="s">
        <v>224</v>
      </c>
      <c r="X324" s="26" t="s">
        <v>225</v>
      </c>
      <c r="Y324" s="26" t="s">
        <v>226</v>
      </c>
      <c r="Z324" s="26" t="s">
        <v>227</v>
      </c>
      <c r="AA324" s="26" t="s">
        <v>228</v>
      </c>
    </row>
    <row r="325" spans="1:27" ht="12.75" customHeight="1" x14ac:dyDescent="0.2">
      <c r="A325" s="91" t="s">
        <v>2556</v>
      </c>
      <c r="B325" s="27" t="str">
        <f>"01"&amp;"."&amp;$B$801&amp;"."&amp;$B$802</f>
        <v>01.03.2023</v>
      </c>
      <c r="C325" s="83" t="s">
        <v>74</v>
      </c>
      <c r="D325" s="84">
        <f>ROUND(((D326+D327+D329+D328)/1000),5)</f>
        <v>1.7194499999999999</v>
      </c>
      <c r="E325" s="84">
        <f>ROUND(((E326+E327+E329+E328)/1000),5)</f>
        <v>1.611</v>
      </c>
      <c r="F325" s="84">
        <f>ROUND(((F326+F327+F329+F328)/1000),5)</f>
        <v>1.5845</v>
      </c>
      <c r="G325" s="84">
        <f t="shared" ref="G325:AA325" si="186">ROUND(((G326+G327+G329+G328)/1000),5)</f>
        <v>1.5768800000000001</v>
      </c>
      <c r="H325" s="84">
        <f t="shared" si="186"/>
        <v>1.6203000000000001</v>
      </c>
      <c r="I325" s="84">
        <f t="shared" si="186"/>
        <v>1.8071299999999999</v>
      </c>
      <c r="J325" s="84">
        <f t="shared" si="186"/>
        <v>1.96509</v>
      </c>
      <c r="K325" s="84">
        <f t="shared" si="186"/>
        <v>2.1835900000000001</v>
      </c>
      <c r="L325" s="84">
        <f t="shared" si="186"/>
        <v>2.2676099999999999</v>
      </c>
      <c r="M325" s="84">
        <f t="shared" si="186"/>
        <v>2.35528</v>
      </c>
      <c r="N325" s="84">
        <f t="shared" si="186"/>
        <v>2.3661500000000002</v>
      </c>
      <c r="O325" s="84">
        <f t="shared" si="186"/>
        <v>2.3394900000000001</v>
      </c>
      <c r="P325" s="84">
        <f t="shared" si="186"/>
        <v>2.3151199999999998</v>
      </c>
      <c r="Q325" s="84">
        <f t="shared" si="186"/>
        <v>2.3167</v>
      </c>
      <c r="R325" s="84">
        <f t="shared" si="186"/>
        <v>2.2656000000000001</v>
      </c>
      <c r="S325" s="84">
        <f t="shared" si="186"/>
        <v>2.2519399999999998</v>
      </c>
      <c r="T325" s="84">
        <f t="shared" si="186"/>
        <v>2.2342</v>
      </c>
      <c r="U325" s="84">
        <f t="shared" si="186"/>
        <v>2.2283200000000001</v>
      </c>
      <c r="V325" s="84">
        <f t="shared" si="186"/>
        <v>2.2574399999999999</v>
      </c>
      <c r="W325" s="84">
        <f t="shared" si="186"/>
        <v>2.26234</v>
      </c>
      <c r="X325" s="84">
        <f t="shared" si="186"/>
        <v>2.2659899999999999</v>
      </c>
      <c r="Y325" s="84">
        <f t="shared" si="186"/>
        <v>2.2000799999999998</v>
      </c>
      <c r="Z325" s="84">
        <f t="shared" si="186"/>
        <v>2.05579</v>
      </c>
      <c r="AA325" s="84">
        <f t="shared" si="186"/>
        <v>1.9534</v>
      </c>
    </row>
    <row r="326" spans="1:27" ht="12.75" hidden="1" customHeight="1" outlineLevel="1" x14ac:dyDescent="0.2">
      <c r="A326" s="92" t="s">
        <v>2557</v>
      </c>
      <c r="B326" s="62" t="s">
        <v>231</v>
      </c>
      <c r="C326" s="42" t="s">
        <v>77</v>
      </c>
      <c r="D326" s="43">
        <v>1281.45</v>
      </c>
      <c r="E326" s="43">
        <v>1173</v>
      </c>
      <c r="F326" s="43">
        <v>1146.5</v>
      </c>
      <c r="G326" s="43">
        <v>1138.8800000000001</v>
      </c>
      <c r="H326" s="43">
        <v>1182.3</v>
      </c>
      <c r="I326" s="43">
        <v>1369.13</v>
      </c>
      <c r="J326" s="43">
        <v>1527.09</v>
      </c>
      <c r="K326" s="43">
        <v>1745.59</v>
      </c>
      <c r="L326" s="43">
        <v>1829.61</v>
      </c>
      <c r="M326" s="43">
        <v>1917.28</v>
      </c>
      <c r="N326" s="43">
        <v>1928.15</v>
      </c>
      <c r="O326" s="43">
        <v>1901.49</v>
      </c>
      <c r="P326" s="43">
        <v>1877.12</v>
      </c>
      <c r="Q326" s="43">
        <v>1878.7</v>
      </c>
      <c r="R326" s="43">
        <v>1827.6</v>
      </c>
      <c r="S326" s="43">
        <v>1813.94</v>
      </c>
      <c r="T326" s="43">
        <v>1796.2</v>
      </c>
      <c r="U326" s="43">
        <v>1790.32</v>
      </c>
      <c r="V326" s="43">
        <v>1819.44</v>
      </c>
      <c r="W326" s="43">
        <v>1824.34</v>
      </c>
      <c r="X326" s="43">
        <v>1827.99</v>
      </c>
      <c r="Y326" s="43">
        <v>1762.08</v>
      </c>
      <c r="Z326" s="43">
        <v>1617.79</v>
      </c>
      <c r="AA326" s="43">
        <v>1515.4</v>
      </c>
    </row>
    <row r="327" spans="1:27" ht="12.75" hidden="1" customHeight="1" outlineLevel="1" x14ac:dyDescent="0.2">
      <c r="A327" s="92" t="s">
        <v>2558</v>
      </c>
      <c r="B327" s="62" t="s">
        <v>88</v>
      </c>
      <c r="C327" s="42" t="s">
        <v>77</v>
      </c>
      <c r="D327" s="43">
        <v>217.03</v>
      </c>
      <c r="E327" s="43">
        <f>$D$327</f>
        <v>217.03</v>
      </c>
      <c r="F327" s="43">
        <f t="shared" ref="F327:AA327" si="187">$D$327</f>
        <v>217.03</v>
      </c>
      <c r="G327" s="43">
        <f t="shared" si="187"/>
        <v>217.03</v>
      </c>
      <c r="H327" s="43">
        <f t="shared" si="187"/>
        <v>217.03</v>
      </c>
      <c r="I327" s="43">
        <f t="shared" si="187"/>
        <v>217.03</v>
      </c>
      <c r="J327" s="43">
        <f t="shared" si="187"/>
        <v>217.03</v>
      </c>
      <c r="K327" s="43">
        <f t="shared" si="187"/>
        <v>217.03</v>
      </c>
      <c r="L327" s="43">
        <f t="shared" si="187"/>
        <v>217.03</v>
      </c>
      <c r="M327" s="43">
        <f t="shared" si="187"/>
        <v>217.03</v>
      </c>
      <c r="N327" s="43">
        <f t="shared" si="187"/>
        <v>217.03</v>
      </c>
      <c r="O327" s="43">
        <f t="shared" si="187"/>
        <v>217.03</v>
      </c>
      <c r="P327" s="43">
        <f t="shared" si="187"/>
        <v>217.03</v>
      </c>
      <c r="Q327" s="43">
        <f t="shared" si="187"/>
        <v>217.03</v>
      </c>
      <c r="R327" s="43">
        <f t="shared" si="187"/>
        <v>217.03</v>
      </c>
      <c r="S327" s="43">
        <f t="shared" si="187"/>
        <v>217.03</v>
      </c>
      <c r="T327" s="43">
        <f t="shared" si="187"/>
        <v>217.03</v>
      </c>
      <c r="U327" s="43">
        <f t="shared" si="187"/>
        <v>217.03</v>
      </c>
      <c r="V327" s="43">
        <f t="shared" si="187"/>
        <v>217.03</v>
      </c>
      <c r="W327" s="43">
        <f t="shared" si="187"/>
        <v>217.03</v>
      </c>
      <c r="X327" s="43">
        <f t="shared" si="187"/>
        <v>217.03</v>
      </c>
      <c r="Y327" s="43">
        <f t="shared" si="187"/>
        <v>217.03</v>
      </c>
      <c r="Z327" s="43">
        <f t="shared" si="187"/>
        <v>217.03</v>
      </c>
      <c r="AA327" s="43">
        <f t="shared" si="187"/>
        <v>217.03</v>
      </c>
    </row>
    <row r="328" spans="1:27" ht="12.75" hidden="1" customHeight="1" outlineLevel="1" x14ac:dyDescent="0.2">
      <c r="A328" s="92" t="s">
        <v>2559</v>
      </c>
      <c r="B328" s="62" t="s">
        <v>81</v>
      </c>
      <c r="C328" s="42" t="s">
        <v>77</v>
      </c>
      <c r="D328" s="43">
        <v>4.6100000000000003</v>
      </c>
      <c r="E328" s="43">
        <v>4.6100000000000003</v>
      </c>
      <c r="F328" s="43">
        <v>4.6100000000000003</v>
      </c>
      <c r="G328" s="43">
        <v>4.6100000000000003</v>
      </c>
      <c r="H328" s="43">
        <v>4.6100000000000003</v>
      </c>
      <c r="I328" s="43">
        <v>4.6100000000000003</v>
      </c>
      <c r="J328" s="43">
        <v>4.6100000000000003</v>
      </c>
      <c r="K328" s="43">
        <v>4.6100000000000003</v>
      </c>
      <c r="L328" s="43">
        <v>4.6100000000000003</v>
      </c>
      <c r="M328" s="43">
        <v>4.6100000000000003</v>
      </c>
      <c r="N328" s="43">
        <v>4.6100000000000003</v>
      </c>
      <c r="O328" s="43">
        <v>4.6100000000000003</v>
      </c>
      <c r="P328" s="43">
        <v>4.6100000000000003</v>
      </c>
      <c r="Q328" s="43">
        <v>4.6100000000000003</v>
      </c>
      <c r="R328" s="43">
        <v>4.6100000000000003</v>
      </c>
      <c r="S328" s="43">
        <v>4.6100000000000003</v>
      </c>
      <c r="T328" s="43">
        <v>4.6100000000000003</v>
      </c>
      <c r="U328" s="43">
        <v>4.6100000000000003</v>
      </c>
      <c r="V328" s="43">
        <v>4.6100000000000003</v>
      </c>
      <c r="W328" s="43">
        <v>4.6100000000000003</v>
      </c>
      <c r="X328" s="43">
        <v>4.6100000000000003</v>
      </c>
      <c r="Y328" s="43">
        <v>4.6100000000000003</v>
      </c>
      <c r="Z328" s="43">
        <v>4.6100000000000003</v>
      </c>
      <c r="AA328" s="43">
        <v>4.6100000000000003</v>
      </c>
    </row>
    <row r="329" spans="1:27" ht="12.75" hidden="1" customHeight="1" outlineLevel="1" x14ac:dyDescent="0.2">
      <c r="A329" s="92" t="s">
        <v>2560</v>
      </c>
      <c r="B329" s="62" t="s">
        <v>79</v>
      </c>
      <c r="C329" s="42" t="s">
        <v>77</v>
      </c>
      <c r="D329" s="43">
        <f>$D$11</f>
        <v>216.36</v>
      </c>
      <c r="E329" s="43">
        <f t="shared" ref="E329:AA329" si="188">$D$11</f>
        <v>216.36</v>
      </c>
      <c r="F329" s="43">
        <f t="shared" si="188"/>
        <v>216.36</v>
      </c>
      <c r="G329" s="43">
        <f t="shared" si="188"/>
        <v>216.36</v>
      </c>
      <c r="H329" s="43">
        <f t="shared" si="188"/>
        <v>216.36</v>
      </c>
      <c r="I329" s="43">
        <f t="shared" si="188"/>
        <v>216.36</v>
      </c>
      <c r="J329" s="43">
        <f t="shared" si="188"/>
        <v>216.36</v>
      </c>
      <c r="K329" s="43">
        <f t="shared" si="188"/>
        <v>216.36</v>
      </c>
      <c r="L329" s="43">
        <f t="shared" si="188"/>
        <v>216.36</v>
      </c>
      <c r="M329" s="43">
        <f t="shared" si="188"/>
        <v>216.36</v>
      </c>
      <c r="N329" s="43">
        <f t="shared" si="188"/>
        <v>216.36</v>
      </c>
      <c r="O329" s="43">
        <f t="shared" si="188"/>
        <v>216.36</v>
      </c>
      <c r="P329" s="43">
        <f t="shared" si="188"/>
        <v>216.36</v>
      </c>
      <c r="Q329" s="43">
        <f t="shared" si="188"/>
        <v>216.36</v>
      </c>
      <c r="R329" s="43">
        <f t="shared" si="188"/>
        <v>216.36</v>
      </c>
      <c r="S329" s="43">
        <f t="shared" si="188"/>
        <v>216.36</v>
      </c>
      <c r="T329" s="43">
        <f t="shared" si="188"/>
        <v>216.36</v>
      </c>
      <c r="U329" s="43">
        <f t="shared" si="188"/>
        <v>216.36</v>
      </c>
      <c r="V329" s="43">
        <f t="shared" si="188"/>
        <v>216.36</v>
      </c>
      <c r="W329" s="43">
        <f t="shared" si="188"/>
        <v>216.36</v>
      </c>
      <c r="X329" s="43">
        <f t="shared" si="188"/>
        <v>216.36</v>
      </c>
      <c r="Y329" s="43">
        <f t="shared" si="188"/>
        <v>216.36</v>
      </c>
      <c r="Z329" s="43">
        <f t="shared" si="188"/>
        <v>216.36</v>
      </c>
      <c r="AA329" s="43">
        <f t="shared" si="188"/>
        <v>216.36</v>
      </c>
    </row>
    <row r="330" spans="1:27" ht="12.75" customHeight="1" collapsed="1" x14ac:dyDescent="0.2">
      <c r="A330" s="91" t="s">
        <v>2561</v>
      </c>
      <c r="B330" s="27" t="str">
        <f>"02"&amp;"."&amp;$B$801&amp;"."&amp;$B$802</f>
        <v>02.03.2023</v>
      </c>
      <c r="C330" s="83" t="s">
        <v>74</v>
      </c>
      <c r="D330" s="84">
        <f>ROUND(((D331+D332+D334+D333)/1000),5)</f>
        <v>1.6388400000000001</v>
      </c>
      <c r="E330" s="84">
        <f>ROUND(((E331+E332+E334+E333)/1000),5)</f>
        <v>1.5764499999999999</v>
      </c>
      <c r="F330" s="84">
        <f>ROUND(((F331+F332+F334+F333)/1000),5)</f>
        <v>1.55877</v>
      </c>
      <c r="G330" s="84">
        <f t="shared" ref="G330:AA330" si="189">ROUND(((G331+G332+G334+G333)/1000),5)</f>
        <v>1.5734999999999999</v>
      </c>
      <c r="H330" s="84">
        <f t="shared" si="189"/>
        <v>1.6524799999999999</v>
      </c>
      <c r="I330" s="84">
        <f t="shared" si="189"/>
        <v>1.8669100000000001</v>
      </c>
      <c r="J330" s="84">
        <f t="shared" si="189"/>
        <v>2.0142500000000001</v>
      </c>
      <c r="K330" s="84">
        <f t="shared" si="189"/>
        <v>2.1351399999999998</v>
      </c>
      <c r="L330" s="84">
        <f t="shared" si="189"/>
        <v>2.2494900000000002</v>
      </c>
      <c r="M330" s="84">
        <f t="shared" si="189"/>
        <v>2.25989</v>
      </c>
      <c r="N330" s="84">
        <f t="shared" si="189"/>
        <v>2.2748699999999999</v>
      </c>
      <c r="O330" s="84">
        <f t="shared" si="189"/>
        <v>2.33277</v>
      </c>
      <c r="P330" s="84">
        <f t="shared" si="189"/>
        <v>2.3131900000000001</v>
      </c>
      <c r="Q330" s="84">
        <f t="shared" si="189"/>
        <v>2.31474</v>
      </c>
      <c r="R330" s="84">
        <f t="shared" si="189"/>
        <v>2.3088000000000002</v>
      </c>
      <c r="S330" s="84">
        <f t="shared" si="189"/>
        <v>2.2625199999999999</v>
      </c>
      <c r="T330" s="84">
        <f t="shared" si="189"/>
        <v>2.22248</v>
      </c>
      <c r="U330" s="84">
        <f t="shared" si="189"/>
        <v>2.2200199999999999</v>
      </c>
      <c r="V330" s="84">
        <f t="shared" si="189"/>
        <v>2.2645400000000002</v>
      </c>
      <c r="W330" s="84">
        <f t="shared" si="189"/>
        <v>2.3174100000000002</v>
      </c>
      <c r="X330" s="84">
        <f t="shared" si="189"/>
        <v>2.2770100000000002</v>
      </c>
      <c r="Y330" s="84">
        <f t="shared" si="189"/>
        <v>2.2139099999999998</v>
      </c>
      <c r="Z330" s="84">
        <f t="shared" si="189"/>
        <v>2.1086499999999999</v>
      </c>
      <c r="AA330" s="84">
        <f t="shared" si="189"/>
        <v>2.0242200000000001</v>
      </c>
    </row>
    <row r="331" spans="1:27" ht="12.75" hidden="1" customHeight="1" outlineLevel="1" x14ac:dyDescent="0.2">
      <c r="A331" s="92" t="s">
        <v>2562</v>
      </c>
      <c r="B331" s="62" t="s">
        <v>231</v>
      </c>
      <c r="C331" s="42" t="s">
        <v>77</v>
      </c>
      <c r="D331" s="43">
        <v>1200.8399999999999</v>
      </c>
      <c r="E331" s="43">
        <v>1138.45</v>
      </c>
      <c r="F331" s="43">
        <v>1120.77</v>
      </c>
      <c r="G331" s="43">
        <v>1135.5</v>
      </c>
      <c r="H331" s="43">
        <v>1214.48</v>
      </c>
      <c r="I331" s="43">
        <v>1428.91</v>
      </c>
      <c r="J331" s="43">
        <v>1576.25</v>
      </c>
      <c r="K331" s="43">
        <v>1697.14</v>
      </c>
      <c r="L331" s="43">
        <v>1811.49</v>
      </c>
      <c r="M331" s="43">
        <v>1821.89</v>
      </c>
      <c r="N331" s="43">
        <v>1836.87</v>
      </c>
      <c r="O331" s="43">
        <v>1894.77</v>
      </c>
      <c r="P331" s="43">
        <v>1875.19</v>
      </c>
      <c r="Q331" s="43">
        <v>1876.74</v>
      </c>
      <c r="R331" s="43">
        <v>1870.8</v>
      </c>
      <c r="S331" s="43">
        <v>1824.52</v>
      </c>
      <c r="T331" s="43">
        <v>1784.48</v>
      </c>
      <c r="U331" s="43">
        <v>1782.02</v>
      </c>
      <c r="V331" s="43">
        <v>1826.54</v>
      </c>
      <c r="W331" s="43">
        <v>1879.41</v>
      </c>
      <c r="X331" s="43">
        <v>1839.01</v>
      </c>
      <c r="Y331" s="43">
        <v>1775.91</v>
      </c>
      <c r="Z331" s="43">
        <v>1670.65</v>
      </c>
      <c r="AA331" s="43">
        <v>1586.22</v>
      </c>
    </row>
    <row r="332" spans="1:27" ht="12.75" hidden="1" customHeight="1" outlineLevel="1" x14ac:dyDescent="0.2">
      <c r="A332" s="92" t="s">
        <v>2563</v>
      </c>
      <c r="B332" s="62" t="s">
        <v>88</v>
      </c>
      <c r="C332" s="42" t="s">
        <v>77</v>
      </c>
      <c r="D332" s="43">
        <f>$D$327</f>
        <v>217.03</v>
      </c>
      <c r="E332" s="43">
        <f t="shared" ref="E332:AA332" si="190">$D$327</f>
        <v>217.03</v>
      </c>
      <c r="F332" s="43">
        <f t="shared" si="190"/>
        <v>217.03</v>
      </c>
      <c r="G332" s="43">
        <f t="shared" si="190"/>
        <v>217.03</v>
      </c>
      <c r="H332" s="43">
        <f t="shared" si="190"/>
        <v>217.03</v>
      </c>
      <c r="I332" s="43">
        <f t="shared" si="190"/>
        <v>217.03</v>
      </c>
      <c r="J332" s="43">
        <f t="shared" si="190"/>
        <v>217.03</v>
      </c>
      <c r="K332" s="43">
        <f t="shared" si="190"/>
        <v>217.03</v>
      </c>
      <c r="L332" s="43">
        <f t="shared" si="190"/>
        <v>217.03</v>
      </c>
      <c r="M332" s="43">
        <f t="shared" si="190"/>
        <v>217.03</v>
      </c>
      <c r="N332" s="43">
        <f t="shared" si="190"/>
        <v>217.03</v>
      </c>
      <c r="O332" s="43">
        <f t="shared" si="190"/>
        <v>217.03</v>
      </c>
      <c r="P332" s="43">
        <f t="shared" si="190"/>
        <v>217.03</v>
      </c>
      <c r="Q332" s="43">
        <f t="shared" si="190"/>
        <v>217.03</v>
      </c>
      <c r="R332" s="43">
        <f t="shared" si="190"/>
        <v>217.03</v>
      </c>
      <c r="S332" s="43">
        <f t="shared" si="190"/>
        <v>217.03</v>
      </c>
      <c r="T332" s="43">
        <f t="shared" si="190"/>
        <v>217.03</v>
      </c>
      <c r="U332" s="43">
        <f t="shared" si="190"/>
        <v>217.03</v>
      </c>
      <c r="V332" s="43">
        <f t="shared" si="190"/>
        <v>217.03</v>
      </c>
      <c r="W332" s="43">
        <f t="shared" si="190"/>
        <v>217.03</v>
      </c>
      <c r="X332" s="43">
        <f t="shared" si="190"/>
        <v>217.03</v>
      </c>
      <c r="Y332" s="43">
        <f t="shared" si="190"/>
        <v>217.03</v>
      </c>
      <c r="Z332" s="43">
        <f t="shared" si="190"/>
        <v>217.03</v>
      </c>
      <c r="AA332" s="43">
        <f t="shared" si="190"/>
        <v>217.03</v>
      </c>
    </row>
    <row r="333" spans="1:27" ht="12.75" hidden="1" customHeight="1" outlineLevel="1" x14ac:dyDescent="0.2">
      <c r="A333" s="92" t="s">
        <v>2564</v>
      </c>
      <c r="B333" s="62" t="s">
        <v>81</v>
      </c>
      <c r="C333" s="42" t="s">
        <v>77</v>
      </c>
      <c r="D333" s="43">
        <v>4.6100000000000003</v>
      </c>
      <c r="E333" s="43">
        <v>4.6100000000000003</v>
      </c>
      <c r="F333" s="43">
        <v>4.6100000000000003</v>
      </c>
      <c r="G333" s="43">
        <v>4.6100000000000003</v>
      </c>
      <c r="H333" s="43">
        <v>4.6100000000000003</v>
      </c>
      <c r="I333" s="43">
        <v>4.6100000000000003</v>
      </c>
      <c r="J333" s="43">
        <v>4.6100000000000003</v>
      </c>
      <c r="K333" s="43">
        <v>4.6100000000000003</v>
      </c>
      <c r="L333" s="43">
        <v>4.6100000000000003</v>
      </c>
      <c r="M333" s="43">
        <v>4.6100000000000003</v>
      </c>
      <c r="N333" s="43">
        <v>4.6100000000000003</v>
      </c>
      <c r="O333" s="43">
        <v>4.6100000000000003</v>
      </c>
      <c r="P333" s="43">
        <v>4.6100000000000003</v>
      </c>
      <c r="Q333" s="43">
        <v>4.6100000000000003</v>
      </c>
      <c r="R333" s="43">
        <v>4.6100000000000003</v>
      </c>
      <c r="S333" s="43">
        <v>4.6100000000000003</v>
      </c>
      <c r="T333" s="43">
        <v>4.6100000000000003</v>
      </c>
      <c r="U333" s="43">
        <v>4.6100000000000003</v>
      </c>
      <c r="V333" s="43">
        <v>4.6100000000000003</v>
      </c>
      <c r="W333" s="43">
        <v>4.6100000000000003</v>
      </c>
      <c r="X333" s="43">
        <v>4.6100000000000003</v>
      </c>
      <c r="Y333" s="43">
        <v>4.6100000000000003</v>
      </c>
      <c r="Z333" s="43">
        <v>4.6100000000000003</v>
      </c>
      <c r="AA333" s="43">
        <v>4.6100000000000003</v>
      </c>
    </row>
    <row r="334" spans="1:27" ht="12.75" hidden="1" customHeight="1" outlineLevel="1" x14ac:dyDescent="0.2">
      <c r="A334" s="92" t="s">
        <v>2565</v>
      </c>
      <c r="B334" s="62" t="s">
        <v>79</v>
      </c>
      <c r="C334" s="42" t="s">
        <v>77</v>
      </c>
      <c r="D334" s="43">
        <f>$D$11</f>
        <v>216.36</v>
      </c>
      <c r="E334" s="43">
        <f t="shared" ref="E334:AA334" si="191">$D$11</f>
        <v>216.36</v>
      </c>
      <c r="F334" s="43">
        <f t="shared" si="191"/>
        <v>216.36</v>
      </c>
      <c r="G334" s="43">
        <f t="shared" si="191"/>
        <v>216.36</v>
      </c>
      <c r="H334" s="43">
        <f t="shared" si="191"/>
        <v>216.36</v>
      </c>
      <c r="I334" s="43">
        <f t="shared" si="191"/>
        <v>216.36</v>
      </c>
      <c r="J334" s="43">
        <f t="shared" si="191"/>
        <v>216.36</v>
      </c>
      <c r="K334" s="43">
        <f t="shared" si="191"/>
        <v>216.36</v>
      </c>
      <c r="L334" s="43">
        <f t="shared" si="191"/>
        <v>216.36</v>
      </c>
      <c r="M334" s="43">
        <f t="shared" si="191"/>
        <v>216.36</v>
      </c>
      <c r="N334" s="43">
        <f t="shared" si="191"/>
        <v>216.36</v>
      </c>
      <c r="O334" s="43">
        <f t="shared" si="191"/>
        <v>216.36</v>
      </c>
      <c r="P334" s="43">
        <f t="shared" si="191"/>
        <v>216.36</v>
      </c>
      <c r="Q334" s="43">
        <f t="shared" si="191"/>
        <v>216.36</v>
      </c>
      <c r="R334" s="43">
        <f t="shared" si="191"/>
        <v>216.36</v>
      </c>
      <c r="S334" s="43">
        <f t="shared" si="191"/>
        <v>216.36</v>
      </c>
      <c r="T334" s="43">
        <f t="shared" si="191"/>
        <v>216.36</v>
      </c>
      <c r="U334" s="43">
        <f t="shared" si="191"/>
        <v>216.36</v>
      </c>
      <c r="V334" s="43">
        <f t="shared" si="191"/>
        <v>216.36</v>
      </c>
      <c r="W334" s="43">
        <f t="shared" si="191"/>
        <v>216.36</v>
      </c>
      <c r="X334" s="43">
        <f t="shared" si="191"/>
        <v>216.36</v>
      </c>
      <c r="Y334" s="43">
        <f t="shared" si="191"/>
        <v>216.36</v>
      </c>
      <c r="Z334" s="43">
        <f t="shared" si="191"/>
        <v>216.36</v>
      </c>
      <c r="AA334" s="43">
        <f t="shared" si="191"/>
        <v>216.36</v>
      </c>
    </row>
    <row r="335" spans="1:27" ht="12.75" customHeight="1" collapsed="1" x14ac:dyDescent="0.2">
      <c r="A335" s="91" t="s">
        <v>2566</v>
      </c>
      <c r="B335" s="27" t="str">
        <f>"03"&amp;"."&amp;$B$801&amp;"."&amp;$B$802</f>
        <v>03.03.2023</v>
      </c>
      <c r="C335" s="83" t="s">
        <v>74</v>
      </c>
      <c r="D335" s="84">
        <f>ROUND(((D336+D337+D339+D338)/1000),5)</f>
        <v>1.8013699999999999</v>
      </c>
      <c r="E335" s="84">
        <f>ROUND(((E336+E337+E339+E338)/1000),5)</f>
        <v>1.6192800000000001</v>
      </c>
      <c r="F335" s="84">
        <f>ROUND(((F336+F337+F339+F338)/1000),5)</f>
        <v>1.5695399999999999</v>
      </c>
      <c r="G335" s="84">
        <f t="shared" ref="G335:AA335" si="192">ROUND(((G336+G337+G339+G338)/1000),5)</f>
        <v>1.57107</v>
      </c>
      <c r="H335" s="84">
        <f t="shared" si="192"/>
        <v>1.63619</v>
      </c>
      <c r="I335" s="84">
        <f t="shared" si="192"/>
        <v>1.90934</v>
      </c>
      <c r="J335" s="84">
        <f t="shared" si="192"/>
        <v>2.04027</v>
      </c>
      <c r="K335" s="84">
        <f t="shared" si="192"/>
        <v>2.1478000000000002</v>
      </c>
      <c r="L335" s="84">
        <f t="shared" si="192"/>
        <v>2.2513000000000001</v>
      </c>
      <c r="M335" s="84">
        <f t="shared" si="192"/>
        <v>2.2637399999999999</v>
      </c>
      <c r="N335" s="84">
        <f t="shared" si="192"/>
        <v>2.2753800000000002</v>
      </c>
      <c r="O335" s="84">
        <f t="shared" si="192"/>
        <v>2.3268300000000002</v>
      </c>
      <c r="P335" s="84">
        <f t="shared" si="192"/>
        <v>2.3006500000000001</v>
      </c>
      <c r="Q335" s="84">
        <f t="shared" si="192"/>
        <v>2.3032900000000001</v>
      </c>
      <c r="R335" s="84">
        <f t="shared" si="192"/>
        <v>2.2939600000000002</v>
      </c>
      <c r="S335" s="84">
        <f t="shared" si="192"/>
        <v>2.2581199999999999</v>
      </c>
      <c r="T335" s="84">
        <f t="shared" si="192"/>
        <v>2.2197200000000001</v>
      </c>
      <c r="U335" s="84">
        <f t="shared" si="192"/>
        <v>2.21997</v>
      </c>
      <c r="V335" s="84">
        <f t="shared" si="192"/>
        <v>2.2536200000000002</v>
      </c>
      <c r="W335" s="84">
        <f t="shared" si="192"/>
        <v>2.3184999999999998</v>
      </c>
      <c r="X335" s="84">
        <f t="shared" si="192"/>
        <v>2.2648999999999999</v>
      </c>
      <c r="Y335" s="84">
        <f t="shared" si="192"/>
        <v>2.2111800000000001</v>
      </c>
      <c r="Z335" s="84">
        <f t="shared" si="192"/>
        <v>2.05789</v>
      </c>
      <c r="AA335" s="84">
        <f t="shared" si="192"/>
        <v>1.98621</v>
      </c>
    </row>
    <row r="336" spans="1:27" ht="12.75" hidden="1" customHeight="1" outlineLevel="1" x14ac:dyDescent="0.2">
      <c r="A336" s="92" t="s">
        <v>2567</v>
      </c>
      <c r="B336" s="62" t="s">
        <v>231</v>
      </c>
      <c r="C336" s="42" t="s">
        <v>77</v>
      </c>
      <c r="D336" s="43">
        <v>1363.37</v>
      </c>
      <c r="E336" s="43">
        <v>1181.28</v>
      </c>
      <c r="F336" s="43">
        <v>1131.54</v>
      </c>
      <c r="G336" s="43">
        <v>1133.07</v>
      </c>
      <c r="H336" s="43">
        <v>1198.19</v>
      </c>
      <c r="I336" s="43">
        <v>1471.34</v>
      </c>
      <c r="J336" s="43">
        <v>1602.27</v>
      </c>
      <c r="K336" s="43">
        <v>1709.8</v>
      </c>
      <c r="L336" s="43">
        <v>1813.3</v>
      </c>
      <c r="M336" s="43">
        <v>1825.74</v>
      </c>
      <c r="N336" s="43">
        <v>1837.38</v>
      </c>
      <c r="O336" s="43">
        <v>1888.83</v>
      </c>
      <c r="P336" s="43">
        <v>1862.65</v>
      </c>
      <c r="Q336" s="43">
        <v>1865.29</v>
      </c>
      <c r="R336" s="43">
        <v>1855.96</v>
      </c>
      <c r="S336" s="43">
        <v>1820.12</v>
      </c>
      <c r="T336" s="43">
        <v>1781.72</v>
      </c>
      <c r="U336" s="43">
        <v>1781.97</v>
      </c>
      <c r="V336" s="43">
        <v>1815.62</v>
      </c>
      <c r="W336" s="43">
        <v>1880.5</v>
      </c>
      <c r="X336" s="43">
        <v>1826.9</v>
      </c>
      <c r="Y336" s="43">
        <v>1773.18</v>
      </c>
      <c r="Z336" s="43">
        <v>1619.89</v>
      </c>
      <c r="AA336" s="43">
        <v>1548.21</v>
      </c>
    </row>
    <row r="337" spans="1:27" ht="12.75" hidden="1" customHeight="1" outlineLevel="1" x14ac:dyDescent="0.2">
      <c r="A337" s="92" t="s">
        <v>2568</v>
      </c>
      <c r="B337" s="62" t="s">
        <v>88</v>
      </c>
      <c r="C337" s="42" t="s">
        <v>77</v>
      </c>
      <c r="D337" s="43">
        <f>$D$327</f>
        <v>217.03</v>
      </c>
      <c r="E337" s="43">
        <f t="shared" ref="E337:AA337" si="193">$D$327</f>
        <v>217.03</v>
      </c>
      <c r="F337" s="43">
        <f t="shared" si="193"/>
        <v>217.03</v>
      </c>
      <c r="G337" s="43">
        <f t="shared" si="193"/>
        <v>217.03</v>
      </c>
      <c r="H337" s="43">
        <f t="shared" si="193"/>
        <v>217.03</v>
      </c>
      <c r="I337" s="43">
        <f t="shared" si="193"/>
        <v>217.03</v>
      </c>
      <c r="J337" s="43">
        <f t="shared" si="193"/>
        <v>217.03</v>
      </c>
      <c r="K337" s="43">
        <f t="shared" si="193"/>
        <v>217.03</v>
      </c>
      <c r="L337" s="43">
        <f t="shared" si="193"/>
        <v>217.03</v>
      </c>
      <c r="M337" s="43">
        <f t="shared" si="193"/>
        <v>217.03</v>
      </c>
      <c r="N337" s="43">
        <f t="shared" si="193"/>
        <v>217.03</v>
      </c>
      <c r="O337" s="43">
        <f t="shared" si="193"/>
        <v>217.03</v>
      </c>
      <c r="P337" s="43">
        <f t="shared" si="193"/>
        <v>217.03</v>
      </c>
      <c r="Q337" s="43">
        <f t="shared" si="193"/>
        <v>217.03</v>
      </c>
      <c r="R337" s="43">
        <f t="shared" si="193"/>
        <v>217.03</v>
      </c>
      <c r="S337" s="43">
        <f t="shared" si="193"/>
        <v>217.03</v>
      </c>
      <c r="T337" s="43">
        <f t="shared" si="193"/>
        <v>217.03</v>
      </c>
      <c r="U337" s="43">
        <f t="shared" si="193"/>
        <v>217.03</v>
      </c>
      <c r="V337" s="43">
        <f t="shared" si="193"/>
        <v>217.03</v>
      </c>
      <c r="W337" s="43">
        <f t="shared" si="193"/>
        <v>217.03</v>
      </c>
      <c r="X337" s="43">
        <f t="shared" si="193"/>
        <v>217.03</v>
      </c>
      <c r="Y337" s="43">
        <f t="shared" si="193"/>
        <v>217.03</v>
      </c>
      <c r="Z337" s="43">
        <f t="shared" si="193"/>
        <v>217.03</v>
      </c>
      <c r="AA337" s="43">
        <f t="shared" si="193"/>
        <v>217.03</v>
      </c>
    </row>
    <row r="338" spans="1:27" ht="12.75" hidden="1" customHeight="1" outlineLevel="1" x14ac:dyDescent="0.2">
      <c r="A338" s="92" t="s">
        <v>2569</v>
      </c>
      <c r="B338" s="62" t="s">
        <v>81</v>
      </c>
      <c r="C338" s="42" t="s">
        <v>77</v>
      </c>
      <c r="D338" s="43">
        <v>4.6100000000000003</v>
      </c>
      <c r="E338" s="43">
        <v>4.6100000000000003</v>
      </c>
      <c r="F338" s="43">
        <v>4.6100000000000003</v>
      </c>
      <c r="G338" s="43">
        <v>4.6100000000000003</v>
      </c>
      <c r="H338" s="43">
        <v>4.6100000000000003</v>
      </c>
      <c r="I338" s="43">
        <v>4.6100000000000003</v>
      </c>
      <c r="J338" s="43">
        <v>4.6100000000000003</v>
      </c>
      <c r="K338" s="43">
        <v>4.6100000000000003</v>
      </c>
      <c r="L338" s="43">
        <v>4.6100000000000003</v>
      </c>
      <c r="M338" s="43">
        <v>4.6100000000000003</v>
      </c>
      <c r="N338" s="43">
        <v>4.6100000000000003</v>
      </c>
      <c r="O338" s="43">
        <v>4.6100000000000003</v>
      </c>
      <c r="P338" s="43">
        <v>4.6100000000000003</v>
      </c>
      <c r="Q338" s="43">
        <v>4.6100000000000003</v>
      </c>
      <c r="R338" s="43">
        <v>4.6100000000000003</v>
      </c>
      <c r="S338" s="43">
        <v>4.6100000000000003</v>
      </c>
      <c r="T338" s="43">
        <v>4.6100000000000003</v>
      </c>
      <c r="U338" s="43">
        <v>4.6100000000000003</v>
      </c>
      <c r="V338" s="43">
        <v>4.6100000000000003</v>
      </c>
      <c r="W338" s="43">
        <v>4.6100000000000003</v>
      </c>
      <c r="X338" s="43">
        <v>4.6100000000000003</v>
      </c>
      <c r="Y338" s="43">
        <v>4.6100000000000003</v>
      </c>
      <c r="Z338" s="43">
        <v>4.6100000000000003</v>
      </c>
      <c r="AA338" s="43">
        <v>4.6100000000000003</v>
      </c>
    </row>
    <row r="339" spans="1:27" ht="12.75" hidden="1" customHeight="1" outlineLevel="1" x14ac:dyDescent="0.2">
      <c r="A339" s="92" t="s">
        <v>2570</v>
      </c>
      <c r="B339" s="62" t="s">
        <v>79</v>
      </c>
      <c r="C339" s="42" t="s">
        <v>77</v>
      </c>
      <c r="D339" s="43">
        <f>$D$11</f>
        <v>216.36</v>
      </c>
      <c r="E339" s="43">
        <f t="shared" ref="E339:AA339" si="194">$D$11</f>
        <v>216.36</v>
      </c>
      <c r="F339" s="43">
        <f t="shared" si="194"/>
        <v>216.36</v>
      </c>
      <c r="G339" s="43">
        <f t="shared" si="194"/>
        <v>216.36</v>
      </c>
      <c r="H339" s="43">
        <f t="shared" si="194"/>
        <v>216.36</v>
      </c>
      <c r="I339" s="43">
        <f t="shared" si="194"/>
        <v>216.36</v>
      </c>
      <c r="J339" s="43">
        <f t="shared" si="194"/>
        <v>216.36</v>
      </c>
      <c r="K339" s="43">
        <f t="shared" si="194"/>
        <v>216.36</v>
      </c>
      <c r="L339" s="43">
        <f t="shared" si="194"/>
        <v>216.36</v>
      </c>
      <c r="M339" s="43">
        <f t="shared" si="194"/>
        <v>216.36</v>
      </c>
      <c r="N339" s="43">
        <f t="shared" si="194"/>
        <v>216.36</v>
      </c>
      <c r="O339" s="43">
        <f t="shared" si="194"/>
        <v>216.36</v>
      </c>
      <c r="P339" s="43">
        <f t="shared" si="194"/>
        <v>216.36</v>
      </c>
      <c r="Q339" s="43">
        <f t="shared" si="194"/>
        <v>216.36</v>
      </c>
      <c r="R339" s="43">
        <f t="shared" si="194"/>
        <v>216.36</v>
      </c>
      <c r="S339" s="43">
        <f t="shared" si="194"/>
        <v>216.36</v>
      </c>
      <c r="T339" s="43">
        <f t="shared" si="194"/>
        <v>216.36</v>
      </c>
      <c r="U339" s="43">
        <f t="shared" si="194"/>
        <v>216.36</v>
      </c>
      <c r="V339" s="43">
        <f t="shared" si="194"/>
        <v>216.36</v>
      </c>
      <c r="W339" s="43">
        <f t="shared" si="194"/>
        <v>216.36</v>
      </c>
      <c r="X339" s="43">
        <f t="shared" si="194"/>
        <v>216.36</v>
      </c>
      <c r="Y339" s="43">
        <f t="shared" si="194"/>
        <v>216.36</v>
      </c>
      <c r="Z339" s="43">
        <f t="shared" si="194"/>
        <v>216.36</v>
      </c>
      <c r="AA339" s="43">
        <f t="shared" si="194"/>
        <v>216.36</v>
      </c>
    </row>
    <row r="340" spans="1:27" ht="12.75" customHeight="1" collapsed="1" x14ac:dyDescent="0.2">
      <c r="A340" s="91" t="s">
        <v>2571</v>
      </c>
      <c r="B340" s="27" t="str">
        <f>"04"&amp;"."&amp;$B$801&amp;"."&amp;$B$802</f>
        <v>04.03.2023</v>
      </c>
      <c r="C340" s="83" t="s">
        <v>74</v>
      </c>
      <c r="D340" s="84">
        <f>ROUND(((D341+D342+D344+D343)/1000),5)</f>
        <v>1.99753</v>
      </c>
      <c r="E340" s="84">
        <f>ROUND(((E341+E342+E344+E343)/1000),5)</f>
        <v>1.90951</v>
      </c>
      <c r="F340" s="84">
        <f>ROUND(((F341+F342+F344+F343)/1000),5)</f>
        <v>1.7626200000000001</v>
      </c>
      <c r="G340" s="84">
        <f t="shared" ref="G340:AA340" si="195">ROUND(((G341+G342+G344+G343)/1000),5)</f>
        <v>1.7214400000000001</v>
      </c>
      <c r="H340" s="84">
        <f t="shared" si="195"/>
        <v>1.7822800000000001</v>
      </c>
      <c r="I340" s="84">
        <f t="shared" si="195"/>
        <v>1.9166799999999999</v>
      </c>
      <c r="J340" s="84">
        <f t="shared" si="195"/>
        <v>1.9494100000000001</v>
      </c>
      <c r="K340" s="84">
        <f t="shared" si="195"/>
        <v>2.0071699999999999</v>
      </c>
      <c r="L340" s="84">
        <f t="shared" si="195"/>
        <v>2.1492200000000001</v>
      </c>
      <c r="M340" s="84">
        <f t="shared" si="195"/>
        <v>2.2355800000000001</v>
      </c>
      <c r="N340" s="84">
        <f t="shared" si="195"/>
        <v>2.2699699999999998</v>
      </c>
      <c r="O340" s="84">
        <f t="shared" si="195"/>
        <v>2.27826</v>
      </c>
      <c r="P340" s="84">
        <f t="shared" si="195"/>
        <v>2.2727400000000002</v>
      </c>
      <c r="Q340" s="84">
        <f t="shared" si="195"/>
        <v>2.26715</v>
      </c>
      <c r="R340" s="84">
        <f t="shared" si="195"/>
        <v>2.2295400000000001</v>
      </c>
      <c r="S340" s="84">
        <f t="shared" si="195"/>
        <v>2.2251400000000001</v>
      </c>
      <c r="T340" s="84">
        <f t="shared" si="195"/>
        <v>2.2219899999999999</v>
      </c>
      <c r="U340" s="84">
        <f t="shared" si="195"/>
        <v>2.2380499999999999</v>
      </c>
      <c r="V340" s="84">
        <f t="shared" si="195"/>
        <v>2.2717200000000002</v>
      </c>
      <c r="W340" s="84">
        <f t="shared" si="195"/>
        <v>2.2793399999999999</v>
      </c>
      <c r="X340" s="84">
        <f t="shared" si="195"/>
        <v>2.2851400000000002</v>
      </c>
      <c r="Y340" s="84">
        <f t="shared" si="195"/>
        <v>2.2481399999999998</v>
      </c>
      <c r="Z340" s="84">
        <f t="shared" si="195"/>
        <v>2.0821399999999999</v>
      </c>
      <c r="AA340" s="84">
        <f t="shared" si="195"/>
        <v>2.0129000000000001</v>
      </c>
    </row>
    <row r="341" spans="1:27" ht="12.75" hidden="1" customHeight="1" outlineLevel="1" x14ac:dyDescent="0.2">
      <c r="A341" s="92" t="s">
        <v>2572</v>
      </c>
      <c r="B341" s="62" t="s">
        <v>231</v>
      </c>
      <c r="C341" s="42" t="s">
        <v>77</v>
      </c>
      <c r="D341" s="43">
        <v>1559.53</v>
      </c>
      <c r="E341" s="43">
        <v>1471.51</v>
      </c>
      <c r="F341" s="43">
        <v>1324.62</v>
      </c>
      <c r="G341" s="43">
        <v>1283.44</v>
      </c>
      <c r="H341" s="43">
        <v>1344.28</v>
      </c>
      <c r="I341" s="43">
        <v>1478.68</v>
      </c>
      <c r="J341" s="43">
        <v>1511.41</v>
      </c>
      <c r="K341" s="43">
        <v>1569.17</v>
      </c>
      <c r="L341" s="43">
        <v>1711.22</v>
      </c>
      <c r="M341" s="43">
        <v>1797.58</v>
      </c>
      <c r="N341" s="43">
        <v>1831.97</v>
      </c>
      <c r="O341" s="43">
        <v>1840.26</v>
      </c>
      <c r="P341" s="43">
        <v>1834.74</v>
      </c>
      <c r="Q341" s="43">
        <v>1829.15</v>
      </c>
      <c r="R341" s="43">
        <v>1791.54</v>
      </c>
      <c r="S341" s="43">
        <v>1787.14</v>
      </c>
      <c r="T341" s="43">
        <v>1783.99</v>
      </c>
      <c r="U341" s="43">
        <v>1800.05</v>
      </c>
      <c r="V341" s="43">
        <v>1833.72</v>
      </c>
      <c r="W341" s="43">
        <v>1841.34</v>
      </c>
      <c r="X341" s="43">
        <v>1847.14</v>
      </c>
      <c r="Y341" s="43">
        <v>1810.14</v>
      </c>
      <c r="Z341" s="43">
        <v>1644.14</v>
      </c>
      <c r="AA341" s="43">
        <v>1574.9</v>
      </c>
    </row>
    <row r="342" spans="1:27" ht="12.75" hidden="1" customHeight="1" outlineLevel="1" x14ac:dyDescent="0.2">
      <c r="A342" s="92" t="s">
        <v>2573</v>
      </c>
      <c r="B342" s="62" t="s">
        <v>88</v>
      </c>
      <c r="C342" s="42" t="s">
        <v>77</v>
      </c>
      <c r="D342" s="43">
        <f>$D$327</f>
        <v>217.03</v>
      </c>
      <c r="E342" s="43">
        <f t="shared" ref="E342:AA342" si="196">$D$327</f>
        <v>217.03</v>
      </c>
      <c r="F342" s="43">
        <f t="shared" si="196"/>
        <v>217.03</v>
      </c>
      <c r="G342" s="43">
        <f t="shared" si="196"/>
        <v>217.03</v>
      </c>
      <c r="H342" s="43">
        <f t="shared" si="196"/>
        <v>217.03</v>
      </c>
      <c r="I342" s="43">
        <f t="shared" si="196"/>
        <v>217.03</v>
      </c>
      <c r="J342" s="43">
        <f t="shared" si="196"/>
        <v>217.03</v>
      </c>
      <c r="K342" s="43">
        <f t="shared" si="196"/>
        <v>217.03</v>
      </c>
      <c r="L342" s="43">
        <f t="shared" si="196"/>
        <v>217.03</v>
      </c>
      <c r="M342" s="43">
        <f t="shared" si="196"/>
        <v>217.03</v>
      </c>
      <c r="N342" s="43">
        <f t="shared" si="196"/>
        <v>217.03</v>
      </c>
      <c r="O342" s="43">
        <f t="shared" si="196"/>
        <v>217.03</v>
      </c>
      <c r="P342" s="43">
        <f t="shared" si="196"/>
        <v>217.03</v>
      </c>
      <c r="Q342" s="43">
        <f t="shared" si="196"/>
        <v>217.03</v>
      </c>
      <c r="R342" s="43">
        <f t="shared" si="196"/>
        <v>217.03</v>
      </c>
      <c r="S342" s="43">
        <f t="shared" si="196"/>
        <v>217.03</v>
      </c>
      <c r="T342" s="43">
        <f t="shared" si="196"/>
        <v>217.03</v>
      </c>
      <c r="U342" s="43">
        <f t="shared" si="196"/>
        <v>217.03</v>
      </c>
      <c r="V342" s="43">
        <f t="shared" si="196"/>
        <v>217.03</v>
      </c>
      <c r="W342" s="43">
        <f t="shared" si="196"/>
        <v>217.03</v>
      </c>
      <c r="X342" s="43">
        <f t="shared" si="196"/>
        <v>217.03</v>
      </c>
      <c r="Y342" s="43">
        <f t="shared" si="196"/>
        <v>217.03</v>
      </c>
      <c r="Z342" s="43">
        <f t="shared" si="196"/>
        <v>217.03</v>
      </c>
      <c r="AA342" s="43">
        <f t="shared" si="196"/>
        <v>217.03</v>
      </c>
    </row>
    <row r="343" spans="1:27" ht="12.75" hidden="1" customHeight="1" outlineLevel="1" x14ac:dyDescent="0.2">
      <c r="A343" s="92" t="s">
        <v>2574</v>
      </c>
      <c r="B343" s="62" t="s">
        <v>81</v>
      </c>
      <c r="C343" s="42" t="s">
        <v>77</v>
      </c>
      <c r="D343" s="43">
        <v>4.6100000000000003</v>
      </c>
      <c r="E343" s="43">
        <v>4.6100000000000003</v>
      </c>
      <c r="F343" s="43">
        <v>4.6100000000000003</v>
      </c>
      <c r="G343" s="43">
        <v>4.6100000000000003</v>
      </c>
      <c r="H343" s="43">
        <v>4.6100000000000003</v>
      </c>
      <c r="I343" s="43">
        <v>4.6100000000000003</v>
      </c>
      <c r="J343" s="43">
        <v>4.6100000000000003</v>
      </c>
      <c r="K343" s="43">
        <v>4.6100000000000003</v>
      </c>
      <c r="L343" s="43">
        <v>4.6100000000000003</v>
      </c>
      <c r="M343" s="43">
        <v>4.6100000000000003</v>
      </c>
      <c r="N343" s="43">
        <v>4.6100000000000003</v>
      </c>
      <c r="O343" s="43">
        <v>4.6100000000000003</v>
      </c>
      <c r="P343" s="43">
        <v>4.6100000000000003</v>
      </c>
      <c r="Q343" s="43">
        <v>4.6100000000000003</v>
      </c>
      <c r="R343" s="43">
        <v>4.6100000000000003</v>
      </c>
      <c r="S343" s="43">
        <v>4.6100000000000003</v>
      </c>
      <c r="T343" s="43">
        <v>4.6100000000000003</v>
      </c>
      <c r="U343" s="43">
        <v>4.6100000000000003</v>
      </c>
      <c r="V343" s="43">
        <v>4.6100000000000003</v>
      </c>
      <c r="W343" s="43">
        <v>4.6100000000000003</v>
      </c>
      <c r="X343" s="43">
        <v>4.6100000000000003</v>
      </c>
      <c r="Y343" s="43">
        <v>4.6100000000000003</v>
      </c>
      <c r="Z343" s="43">
        <v>4.6100000000000003</v>
      </c>
      <c r="AA343" s="43">
        <v>4.6100000000000003</v>
      </c>
    </row>
    <row r="344" spans="1:27" ht="12.75" hidden="1" customHeight="1" outlineLevel="1" x14ac:dyDescent="0.2">
      <c r="A344" s="92" t="s">
        <v>2575</v>
      </c>
      <c r="B344" s="62" t="s">
        <v>79</v>
      </c>
      <c r="C344" s="42" t="s">
        <v>77</v>
      </c>
      <c r="D344" s="43">
        <f>$D$11</f>
        <v>216.36</v>
      </c>
      <c r="E344" s="43">
        <f t="shared" ref="E344:AA344" si="197">$D$11</f>
        <v>216.36</v>
      </c>
      <c r="F344" s="43">
        <f t="shared" si="197"/>
        <v>216.36</v>
      </c>
      <c r="G344" s="43">
        <f t="shared" si="197"/>
        <v>216.36</v>
      </c>
      <c r="H344" s="43">
        <f t="shared" si="197"/>
        <v>216.36</v>
      </c>
      <c r="I344" s="43">
        <f t="shared" si="197"/>
        <v>216.36</v>
      </c>
      <c r="J344" s="43">
        <f t="shared" si="197"/>
        <v>216.36</v>
      </c>
      <c r="K344" s="43">
        <f t="shared" si="197"/>
        <v>216.36</v>
      </c>
      <c r="L344" s="43">
        <f t="shared" si="197"/>
        <v>216.36</v>
      </c>
      <c r="M344" s="43">
        <f t="shared" si="197"/>
        <v>216.36</v>
      </c>
      <c r="N344" s="43">
        <f t="shared" si="197"/>
        <v>216.36</v>
      </c>
      <c r="O344" s="43">
        <f t="shared" si="197"/>
        <v>216.36</v>
      </c>
      <c r="P344" s="43">
        <f t="shared" si="197"/>
        <v>216.36</v>
      </c>
      <c r="Q344" s="43">
        <f t="shared" si="197"/>
        <v>216.36</v>
      </c>
      <c r="R344" s="43">
        <f t="shared" si="197"/>
        <v>216.36</v>
      </c>
      <c r="S344" s="43">
        <f t="shared" si="197"/>
        <v>216.36</v>
      </c>
      <c r="T344" s="43">
        <f t="shared" si="197"/>
        <v>216.36</v>
      </c>
      <c r="U344" s="43">
        <f t="shared" si="197"/>
        <v>216.36</v>
      </c>
      <c r="V344" s="43">
        <f t="shared" si="197"/>
        <v>216.36</v>
      </c>
      <c r="W344" s="43">
        <f t="shared" si="197"/>
        <v>216.36</v>
      </c>
      <c r="X344" s="43">
        <f t="shared" si="197"/>
        <v>216.36</v>
      </c>
      <c r="Y344" s="43">
        <f t="shared" si="197"/>
        <v>216.36</v>
      </c>
      <c r="Z344" s="43">
        <f t="shared" si="197"/>
        <v>216.36</v>
      </c>
      <c r="AA344" s="43">
        <f t="shared" si="197"/>
        <v>216.36</v>
      </c>
    </row>
    <row r="345" spans="1:27" ht="12.75" customHeight="1" collapsed="1" x14ac:dyDescent="0.2">
      <c r="A345" s="91" t="s">
        <v>2576</v>
      </c>
      <c r="B345" s="27" t="str">
        <f>"05"&amp;"."&amp;$B$801&amp;"."&amp;$B$802</f>
        <v>05.03.2023</v>
      </c>
      <c r="C345" s="83" t="s">
        <v>74</v>
      </c>
      <c r="D345" s="84">
        <f>ROUND(((D346+D347+D349+D348)/1000),5)</f>
        <v>1.9431799999999999</v>
      </c>
      <c r="E345" s="84">
        <f>ROUND(((E346+E347+E349+E348)/1000),5)</f>
        <v>1.82118</v>
      </c>
      <c r="F345" s="84">
        <f>ROUND(((F346+F347+F349+F348)/1000),5)</f>
        <v>1.6910700000000001</v>
      </c>
      <c r="G345" s="84">
        <f t="shared" ref="G345:AA345" si="198">ROUND(((G346+G347+G349+G348)/1000),5)</f>
        <v>1.6595500000000001</v>
      </c>
      <c r="H345" s="84">
        <f t="shared" si="198"/>
        <v>1.7230099999999999</v>
      </c>
      <c r="I345" s="84">
        <f t="shared" si="198"/>
        <v>1.82274</v>
      </c>
      <c r="J345" s="84">
        <f t="shared" si="198"/>
        <v>1.83866</v>
      </c>
      <c r="K345" s="84">
        <f t="shared" si="198"/>
        <v>1.93902</v>
      </c>
      <c r="L345" s="84">
        <f t="shared" si="198"/>
        <v>2.03748</v>
      </c>
      <c r="M345" s="84">
        <f t="shared" si="198"/>
        <v>2.21454</v>
      </c>
      <c r="N345" s="84">
        <f t="shared" si="198"/>
        <v>2.26356</v>
      </c>
      <c r="O345" s="84">
        <f t="shared" si="198"/>
        <v>2.2765900000000001</v>
      </c>
      <c r="P345" s="84">
        <f t="shared" si="198"/>
        <v>2.2733599999999998</v>
      </c>
      <c r="Q345" s="84">
        <f t="shared" si="198"/>
        <v>2.2712699999999999</v>
      </c>
      <c r="R345" s="84">
        <f t="shared" si="198"/>
        <v>2.2389199999999998</v>
      </c>
      <c r="S345" s="84">
        <f t="shared" si="198"/>
        <v>2.24038</v>
      </c>
      <c r="T345" s="84">
        <f t="shared" si="198"/>
        <v>2.2393999999999998</v>
      </c>
      <c r="U345" s="84">
        <f t="shared" si="198"/>
        <v>2.2557499999999999</v>
      </c>
      <c r="V345" s="84">
        <f t="shared" si="198"/>
        <v>2.30227</v>
      </c>
      <c r="W345" s="84">
        <f t="shared" si="198"/>
        <v>2.2982300000000002</v>
      </c>
      <c r="X345" s="84">
        <f t="shared" si="198"/>
        <v>2.30823</v>
      </c>
      <c r="Y345" s="84">
        <f t="shared" si="198"/>
        <v>2.26999</v>
      </c>
      <c r="Z345" s="84">
        <f t="shared" si="198"/>
        <v>2.1203699999999999</v>
      </c>
      <c r="AA345" s="84">
        <f t="shared" si="198"/>
        <v>2.0359799999999999</v>
      </c>
    </row>
    <row r="346" spans="1:27" ht="12.75" hidden="1" customHeight="1" outlineLevel="1" x14ac:dyDescent="0.2">
      <c r="A346" s="92" t="s">
        <v>2577</v>
      </c>
      <c r="B346" s="62" t="s">
        <v>231</v>
      </c>
      <c r="C346" s="42" t="s">
        <v>77</v>
      </c>
      <c r="D346" s="43">
        <v>1505.18</v>
      </c>
      <c r="E346" s="43">
        <v>1383.18</v>
      </c>
      <c r="F346" s="43">
        <v>1253.07</v>
      </c>
      <c r="G346" s="43">
        <v>1221.55</v>
      </c>
      <c r="H346" s="43">
        <v>1285.01</v>
      </c>
      <c r="I346" s="43">
        <v>1384.74</v>
      </c>
      <c r="J346" s="43">
        <v>1400.66</v>
      </c>
      <c r="K346" s="43">
        <v>1501.02</v>
      </c>
      <c r="L346" s="43">
        <v>1599.48</v>
      </c>
      <c r="M346" s="43">
        <v>1776.54</v>
      </c>
      <c r="N346" s="43">
        <v>1825.56</v>
      </c>
      <c r="O346" s="43">
        <v>1838.59</v>
      </c>
      <c r="P346" s="43">
        <v>1835.36</v>
      </c>
      <c r="Q346" s="43">
        <v>1833.27</v>
      </c>
      <c r="R346" s="43">
        <v>1800.92</v>
      </c>
      <c r="S346" s="43">
        <v>1802.38</v>
      </c>
      <c r="T346" s="43">
        <v>1801.4</v>
      </c>
      <c r="U346" s="43">
        <v>1817.75</v>
      </c>
      <c r="V346" s="43">
        <v>1864.27</v>
      </c>
      <c r="W346" s="43">
        <v>1860.23</v>
      </c>
      <c r="X346" s="43">
        <v>1870.23</v>
      </c>
      <c r="Y346" s="43">
        <v>1831.99</v>
      </c>
      <c r="Z346" s="43">
        <v>1682.37</v>
      </c>
      <c r="AA346" s="43">
        <v>1597.98</v>
      </c>
    </row>
    <row r="347" spans="1:27" ht="12.75" hidden="1" customHeight="1" outlineLevel="1" x14ac:dyDescent="0.2">
      <c r="A347" s="92" t="s">
        <v>2578</v>
      </c>
      <c r="B347" s="62" t="s">
        <v>88</v>
      </c>
      <c r="C347" s="42" t="s">
        <v>77</v>
      </c>
      <c r="D347" s="43">
        <f>$D$327</f>
        <v>217.03</v>
      </c>
      <c r="E347" s="43">
        <f t="shared" ref="E347:AA347" si="199">$D$327</f>
        <v>217.03</v>
      </c>
      <c r="F347" s="43">
        <f t="shared" si="199"/>
        <v>217.03</v>
      </c>
      <c r="G347" s="43">
        <f t="shared" si="199"/>
        <v>217.03</v>
      </c>
      <c r="H347" s="43">
        <f t="shared" si="199"/>
        <v>217.03</v>
      </c>
      <c r="I347" s="43">
        <f t="shared" si="199"/>
        <v>217.03</v>
      </c>
      <c r="J347" s="43">
        <f t="shared" si="199"/>
        <v>217.03</v>
      </c>
      <c r="K347" s="43">
        <f t="shared" si="199"/>
        <v>217.03</v>
      </c>
      <c r="L347" s="43">
        <f t="shared" si="199"/>
        <v>217.03</v>
      </c>
      <c r="M347" s="43">
        <f t="shared" si="199"/>
        <v>217.03</v>
      </c>
      <c r="N347" s="43">
        <f t="shared" si="199"/>
        <v>217.03</v>
      </c>
      <c r="O347" s="43">
        <f t="shared" si="199"/>
        <v>217.03</v>
      </c>
      <c r="P347" s="43">
        <f t="shared" si="199"/>
        <v>217.03</v>
      </c>
      <c r="Q347" s="43">
        <f t="shared" si="199"/>
        <v>217.03</v>
      </c>
      <c r="R347" s="43">
        <f t="shared" si="199"/>
        <v>217.03</v>
      </c>
      <c r="S347" s="43">
        <f t="shared" si="199"/>
        <v>217.03</v>
      </c>
      <c r="T347" s="43">
        <f t="shared" si="199"/>
        <v>217.03</v>
      </c>
      <c r="U347" s="43">
        <f t="shared" si="199"/>
        <v>217.03</v>
      </c>
      <c r="V347" s="43">
        <f t="shared" si="199"/>
        <v>217.03</v>
      </c>
      <c r="W347" s="43">
        <f t="shared" si="199"/>
        <v>217.03</v>
      </c>
      <c r="X347" s="43">
        <f t="shared" si="199"/>
        <v>217.03</v>
      </c>
      <c r="Y347" s="43">
        <f t="shared" si="199"/>
        <v>217.03</v>
      </c>
      <c r="Z347" s="43">
        <f t="shared" si="199"/>
        <v>217.03</v>
      </c>
      <c r="AA347" s="43">
        <f t="shared" si="199"/>
        <v>217.03</v>
      </c>
    </row>
    <row r="348" spans="1:27" ht="12.75" hidden="1" customHeight="1" outlineLevel="1" x14ac:dyDescent="0.2">
      <c r="A348" s="92" t="s">
        <v>2579</v>
      </c>
      <c r="B348" s="62" t="s">
        <v>81</v>
      </c>
      <c r="C348" s="42" t="s">
        <v>77</v>
      </c>
      <c r="D348" s="43">
        <v>4.6100000000000003</v>
      </c>
      <c r="E348" s="43">
        <v>4.6100000000000003</v>
      </c>
      <c r="F348" s="43">
        <v>4.6100000000000003</v>
      </c>
      <c r="G348" s="43">
        <v>4.6100000000000003</v>
      </c>
      <c r="H348" s="43">
        <v>4.6100000000000003</v>
      </c>
      <c r="I348" s="43">
        <v>4.6100000000000003</v>
      </c>
      <c r="J348" s="43">
        <v>4.6100000000000003</v>
      </c>
      <c r="K348" s="43">
        <v>4.6100000000000003</v>
      </c>
      <c r="L348" s="43">
        <v>4.6100000000000003</v>
      </c>
      <c r="M348" s="43">
        <v>4.6100000000000003</v>
      </c>
      <c r="N348" s="43">
        <v>4.6100000000000003</v>
      </c>
      <c r="O348" s="43">
        <v>4.6100000000000003</v>
      </c>
      <c r="P348" s="43">
        <v>4.6100000000000003</v>
      </c>
      <c r="Q348" s="43">
        <v>4.6100000000000003</v>
      </c>
      <c r="R348" s="43">
        <v>4.6100000000000003</v>
      </c>
      <c r="S348" s="43">
        <v>4.6100000000000003</v>
      </c>
      <c r="T348" s="43">
        <v>4.6100000000000003</v>
      </c>
      <c r="U348" s="43">
        <v>4.6100000000000003</v>
      </c>
      <c r="V348" s="43">
        <v>4.6100000000000003</v>
      </c>
      <c r="W348" s="43">
        <v>4.6100000000000003</v>
      </c>
      <c r="X348" s="43">
        <v>4.6100000000000003</v>
      </c>
      <c r="Y348" s="43">
        <v>4.6100000000000003</v>
      </c>
      <c r="Z348" s="43">
        <v>4.6100000000000003</v>
      </c>
      <c r="AA348" s="43">
        <v>4.6100000000000003</v>
      </c>
    </row>
    <row r="349" spans="1:27" ht="12.75" hidden="1" customHeight="1" outlineLevel="1" x14ac:dyDescent="0.2">
      <c r="A349" s="92" t="s">
        <v>2580</v>
      </c>
      <c r="B349" s="62" t="s">
        <v>79</v>
      </c>
      <c r="C349" s="42" t="s">
        <v>77</v>
      </c>
      <c r="D349" s="43">
        <f>$D$11</f>
        <v>216.36</v>
      </c>
      <c r="E349" s="43">
        <f t="shared" ref="E349:AA349" si="200">$D$11</f>
        <v>216.36</v>
      </c>
      <c r="F349" s="43">
        <f t="shared" si="200"/>
        <v>216.36</v>
      </c>
      <c r="G349" s="43">
        <f t="shared" si="200"/>
        <v>216.36</v>
      </c>
      <c r="H349" s="43">
        <f t="shared" si="200"/>
        <v>216.36</v>
      </c>
      <c r="I349" s="43">
        <f t="shared" si="200"/>
        <v>216.36</v>
      </c>
      <c r="J349" s="43">
        <f t="shared" si="200"/>
        <v>216.36</v>
      </c>
      <c r="K349" s="43">
        <f t="shared" si="200"/>
        <v>216.36</v>
      </c>
      <c r="L349" s="43">
        <f t="shared" si="200"/>
        <v>216.36</v>
      </c>
      <c r="M349" s="43">
        <f t="shared" si="200"/>
        <v>216.36</v>
      </c>
      <c r="N349" s="43">
        <f t="shared" si="200"/>
        <v>216.36</v>
      </c>
      <c r="O349" s="43">
        <f t="shared" si="200"/>
        <v>216.36</v>
      </c>
      <c r="P349" s="43">
        <f t="shared" si="200"/>
        <v>216.36</v>
      </c>
      <c r="Q349" s="43">
        <f t="shared" si="200"/>
        <v>216.36</v>
      </c>
      <c r="R349" s="43">
        <f t="shared" si="200"/>
        <v>216.36</v>
      </c>
      <c r="S349" s="43">
        <f t="shared" si="200"/>
        <v>216.36</v>
      </c>
      <c r="T349" s="43">
        <f t="shared" si="200"/>
        <v>216.36</v>
      </c>
      <c r="U349" s="43">
        <f t="shared" si="200"/>
        <v>216.36</v>
      </c>
      <c r="V349" s="43">
        <f t="shared" si="200"/>
        <v>216.36</v>
      </c>
      <c r="W349" s="43">
        <f t="shared" si="200"/>
        <v>216.36</v>
      </c>
      <c r="X349" s="43">
        <f t="shared" si="200"/>
        <v>216.36</v>
      </c>
      <c r="Y349" s="43">
        <f t="shared" si="200"/>
        <v>216.36</v>
      </c>
      <c r="Z349" s="43">
        <f t="shared" si="200"/>
        <v>216.36</v>
      </c>
      <c r="AA349" s="43">
        <f t="shared" si="200"/>
        <v>216.36</v>
      </c>
    </row>
    <row r="350" spans="1:27" ht="12.75" customHeight="1" collapsed="1" x14ac:dyDescent="0.2">
      <c r="A350" s="91" t="s">
        <v>2581</v>
      </c>
      <c r="B350" s="27" t="str">
        <f>"06"&amp;"."&amp;$B$801&amp;"."&amp;$B$802</f>
        <v>06.03.2023</v>
      </c>
      <c r="C350" s="83" t="s">
        <v>74</v>
      </c>
      <c r="D350" s="84">
        <f>ROUND(((D351+D352+D354+D353)/1000),5)</f>
        <v>1.93374</v>
      </c>
      <c r="E350" s="84">
        <f>ROUND(((E351+E352+E354+E353)/1000),5)</f>
        <v>1.74821</v>
      </c>
      <c r="F350" s="84">
        <f>ROUND(((F351+F352+F354+F353)/1000),5)</f>
        <v>1.6352800000000001</v>
      </c>
      <c r="G350" s="84">
        <f t="shared" ref="G350:AA350" si="201">ROUND(((G351+G352+G354+G353)/1000),5)</f>
        <v>1.63436</v>
      </c>
      <c r="H350" s="84">
        <f t="shared" si="201"/>
        <v>1.7822199999999999</v>
      </c>
      <c r="I350" s="84">
        <f t="shared" si="201"/>
        <v>1.9459500000000001</v>
      </c>
      <c r="J350" s="84">
        <f t="shared" si="201"/>
        <v>2.0125600000000001</v>
      </c>
      <c r="K350" s="84">
        <f t="shared" si="201"/>
        <v>2.1367400000000001</v>
      </c>
      <c r="L350" s="84">
        <f t="shared" si="201"/>
        <v>2.2211400000000001</v>
      </c>
      <c r="M350" s="84">
        <f t="shared" si="201"/>
        <v>2.2477</v>
      </c>
      <c r="N350" s="84">
        <f t="shared" si="201"/>
        <v>2.3016000000000001</v>
      </c>
      <c r="O350" s="84">
        <f t="shared" si="201"/>
        <v>2.2800199999999999</v>
      </c>
      <c r="P350" s="84">
        <f t="shared" si="201"/>
        <v>2.25379</v>
      </c>
      <c r="Q350" s="84">
        <f t="shared" si="201"/>
        <v>2.2585700000000002</v>
      </c>
      <c r="R350" s="84">
        <f t="shared" si="201"/>
        <v>2.2522600000000002</v>
      </c>
      <c r="S350" s="84">
        <f t="shared" si="201"/>
        <v>2.2207499999999998</v>
      </c>
      <c r="T350" s="84">
        <f t="shared" si="201"/>
        <v>2.18927</v>
      </c>
      <c r="U350" s="84">
        <f t="shared" si="201"/>
        <v>2.19028</v>
      </c>
      <c r="V350" s="84">
        <f t="shared" si="201"/>
        <v>2.2328000000000001</v>
      </c>
      <c r="W350" s="84">
        <f t="shared" si="201"/>
        <v>2.2542399999999998</v>
      </c>
      <c r="X350" s="84">
        <f t="shared" si="201"/>
        <v>2.22289</v>
      </c>
      <c r="Y350" s="84">
        <f t="shared" si="201"/>
        <v>2.1727599999999998</v>
      </c>
      <c r="Z350" s="84">
        <f t="shared" si="201"/>
        <v>2.0401600000000002</v>
      </c>
      <c r="AA350" s="84">
        <f t="shared" si="201"/>
        <v>1.94547</v>
      </c>
    </row>
    <row r="351" spans="1:27" ht="12.75" hidden="1" customHeight="1" outlineLevel="1" x14ac:dyDescent="0.2">
      <c r="A351" s="92" t="s">
        <v>2582</v>
      </c>
      <c r="B351" s="62" t="s">
        <v>231</v>
      </c>
      <c r="C351" s="42" t="s">
        <v>77</v>
      </c>
      <c r="D351" s="43">
        <v>1495.74</v>
      </c>
      <c r="E351" s="43">
        <v>1310.21</v>
      </c>
      <c r="F351" s="43">
        <v>1197.28</v>
      </c>
      <c r="G351" s="43">
        <v>1196.3599999999999</v>
      </c>
      <c r="H351" s="43">
        <v>1344.22</v>
      </c>
      <c r="I351" s="43">
        <v>1507.95</v>
      </c>
      <c r="J351" s="43">
        <v>1574.56</v>
      </c>
      <c r="K351" s="43">
        <v>1698.74</v>
      </c>
      <c r="L351" s="43">
        <v>1783.14</v>
      </c>
      <c r="M351" s="43">
        <v>1809.7</v>
      </c>
      <c r="N351" s="43">
        <v>1863.6</v>
      </c>
      <c r="O351" s="43">
        <v>1842.02</v>
      </c>
      <c r="P351" s="43">
        <v>1815.79</v>
      </c>
      <c r="Q351" s="43">
        <v>1820.57</v>
      </c>
      <c r="R351" s="43">
        <v>1814.26</v>
      </c>
      <c r="S351" s="43">
        <v>1782.75</v>
      </c>
      <c r="T351" s="43">
        <v>1751.27</v>
      </c>
      <c r="U351" s="43">
        <v>1752.28</v>
      </c>
      <c r="V351" s="43">
        <v>1794.8</v>
      </c>
      <c r="W351" s="43">
        <v>1816.24</v>
      </c>
      <c r="X351" s="43">
        <v>1784.89</v>
      </c>
      <c r="Y351" s="43">
        <v>1734.76</v>
      </c>
      <c r="Z351" s="43">
        <v>1602.16</v>
      </c>
      <c r="AA351" s="43">
        <v>1507.47</v>
      </c>
    </row>
    <row r="352" spans="1:27" ht="12.75" hidden="1" customHeight="1" outlineLevel="1" x14ac:dyDescent="0.2">
      <c r="A352" s="92" t="s">
        <v>2583</v>
      </c>
      <c r="B352" s="62" t="s">
        <v>88</v>
      </c>
      <c r="C352" s="42" t="s">
        <v>77</v>
      </c>
      <c r="D352" s="43">
        <f>$D$327</f>
        <v>217.03</v>
      </c>
      <c r="E352" s="43">
        <f t="shared" ref="E352:AA352" si="202">$D$327</f>
        <v>217.03</v>
      </c>
      <c r="F352" s="43">
        <f t="shared" si="202"/>
        <v>217.03</v>
      </c>
      <c r="G352" s="43">
        <f t="shared" si="202"/>
        <v>217.03</v>
      </c>
      <c r="H352" s="43">
        <f t="shared" si="202"/>
        <v>217.03</v>
      </c>
      <c r="I352" s="43">
        <f t="shared" si="202"/>
        <v>217.03</v>
      </c>
      <c r="J352" s="43">
        <f t="shared" si="202"/>
        <v>217.03</v>
      </c>
      <c r="K352" s="43">
        <f t="shared" si="202"/>
        <v>217.03</v>
      </c>
      <c r="L352" s="43">
        <f t="shared" si="202"/>
        <v>217.03</v>
      </c>
      <c r="M352" s="43">
        <f t="shared" si="202"/>
        <v>217.03</v>
      </c>
      <c r="N352" s="43">
        <f t="shared" si="202"/>
        <v>217.03</v>
      </c>
      <c r="O352" s="43">
        <f t="shared" si="202"/>
        <v>217.03</v>
      </c>
      <c r="P352" s="43">
        <f t="shared" si="202"/>
        <v>217.03</v>
      </c>
      <c r="Q352" s="43">
        <f t="shared" si="202"/>
        <v>217.03</v>
      </c>
      <c r="R352" s="43">
        <f t="shared" si="202"/>
        <v>217.03</v>
      </c>
      <c r="S352" s="43">
        <f t="shared" si="202"/>
        <v>217.03</v>
      </c>
      <c r="T352" s="43">
        <f t="shared" si="202"/>
        <v>217.03</v>
      </c>
      <c r="U352" s="43">
        <f t="shared" si="202"/>
        <v>217.03</v>
      </c>
      <c r="V352" s="43">
        <f t="shared" si="202"/>
        <v>217.03</v>
      </c>
      <c r="W352" s="43">
        <f t="shared" si="202"/>
        <v>217.03</v>
      </c>
      <c r="X352" s="43">
        <f t="shared" si="202"/>
        <v>217.03</v>
      </c>
      <c r="Y352" s="43">
        <f t="shared" si="202"/>
        <v>217.03</v>
      </c>
      <c r="Z352" s="43">
        <f t="shared" si="202"/>
        <v>217.03</v>
      </c>
      <c r="AA352" s="43">
        <f t="shared" si="202"/>
        <v>217.03</v>
      </c>
    </row>
    <row r="353" spans="1:27" ht="12.75" hidden="1" customHeight="1" outlineLevel="1" x14ac:dyDescent="0.2">
      <c r="A353" s="92" t="s">
        <v>2584</v>
      </c>
      <c r="B353" s="62" t="s">
        <v>81</v>
      </c>
      <c r="C353" s="42" t="s">
        <v>77</v>
      </c>
      <c r="D353" s="43">
        <v>4.6100000000000003</v>
      </c>
      <c r="E353" s="43">
        <v>4.6100000000000003</v>
      </c>
      <c r="F353" s="43">
        <v>4.6100000000000003</v>
      </c>
      <c r="G353" s="43">
        <v>4.6100000000000003</v>
      </c>
      <c r="H353" s="43">
        <v>4.6100000000000003</v>
      </c>
      <c r="I353" s="43">
        <v>4.6100000000000003</v>
      </c>
      <c r="J353" s="43">
        <v>4.6100000000000003</v>
      </c>
      <c r="K353" s="43">
        <v>4.6100000000000003</v>
      </c>
      <c r="L353" s="43">
        <v>4.6100000000000003</v>
      </c>
      <c r="M353" s="43">
        <v>4.6100000000000003</v>
      </c>
      <c r="N353" s="43">
        <v>4.6100000000000003</v>
      </c>
      <c r="O353" s="43">
        <v>4.6100000000000003</v>
      </c>
      <c r="P353" s="43">
        <v>4.6100000000000003</v>
      </c>
      <c r="Q353" s="43">
        <v>4.6100000000000003</v>
      </c>
      <c r="R353" s="43">
        <v>4.6100000000000003</v>
      </c>
      <c r="S353" s="43">
        <v>4.6100000000000003</v>
      </c>
      <c r="T353" s="43">
        <v>4.6100000000000003</v>
      </c>
      <c r="U353" s="43">
        <v>4.6100000000000003</v>
      </c>
      <c r="V353" s="43">
        <v>4.6100000000000003</v>
      </c>
      <c r="W353" s="43">
        <v>4.6100000000000003</v>
      </c>
      <c r="X353" s="43">
        <v>4.6100000000000003</v>
      </c>
      <c r="Y353" s="43">
        <v>4.6100000000000003</v>
      </c>
      <c r="Z353" s="43">
        <v>4.6100000000000003</v>
      </c>
      <c r="AA353" s="43">
        <v>4.6100000000000003</v>
      </c>
    </row>
    <row r="354" spans="1:27" ht="12.75" hidden="1" customHeight="1" outlineLevel="1" x14ac:dyDescent="0.2">
      <c r="A354" s="92" t="s">
        <v>2585</v>
      </c>
      <c r="B354" s="62" t="s">
        <v>79</v>
      </c>
      <c r="C354" s="42" t="s">
        <v>77</v>
      </c>
      <c r="D354" s="43">
        <f>$D$11</f>
        <v>216.36</v>
      </c>
      <c r="E354" s="43">
        <f t="shared" ref="E354:AA354" si="203">$D$11</f>
        <v>216.36</v>
      </c>
      <c r="F354" s="43">
        <f t="shared" si="203"/>
        <v>216.36</v>
      </c>
      <c r="G354" s="43">
        <f t="shared" si="203"/>
        <v>216.36</v>
      </c>
      <c r="H354" s="43">
        <f t="shared" si="203"/>
        <v>216.36</v>
      </c>
      <c r="I354" s="43">
        <f t="shared" si="203"/>
        <v>216.36</v>
      </c>
      <c r="J354" s="43">
        <f t="shared" si="203"/>
        <v>216.36</v>
      </c>
      <c r="K354" s="43">
        <f t="shared" si="203"/>
        <v>216.36</v>
      </c>
      <c r="L354" s="43">
        <f t="shared" si="203"/>
        <v>216.36</v>
      </c>
      <c r="M354" s="43">
        <f t="shared" si="203"/>
        <v>216.36</v>
      </c>
      <c r="N354" s="43">
        <f t="shared" si="203"/>
        <v>216.36</v>
      </c>
      <c r="O354" s="43">
        <f t="shared" si="203"/>
        <v>216.36</v>
      </c>
      <c r="P354" s="43">
        <f t="shared" si="203"/>
        <v>216.36</v>
      </c>
      <c r="Q354" s="43">
        <f t="shared" si="203"/>
        <v>216.36</v>
      </c>
      <c r="R354" s="43">
        <f t="shared" si="203"/>
        <v>216.36</v>
      </c>
      <c r="S354" s="43">
        <f t="shared" si="203"/>
        <v>216.36</v>
      </c>
      <c r="T354" s="43">
        <f t="shared" si="203"/>
        <v>216.36</v>
      </c>
      <c r="U354" s="43">
        <f t="shared" si="203"/>
        <v>216.36</v>
      </c>
      <c r="V354" s="43">
        <f t="shared" si="203"/>
        <v>216.36</v>
      </c>
      <c r="W354" s="43">
        <f t="shared" si="203"/>
        <v>216.36</v>
      </c>
      <c r="X354" s="43">
        <f t="shared" si="203"/>
        <v>216.36</v>
      </c>
      <c r="Y354" s="43">
        <f t="shared" si="203"/>
        <v>216.36</v>
      </c>
      <c r="Z354" s="43">
        <f t="shared" si="203"/>
        <v>216.36</v>
      </c>
      <c r="AA354" s="43">
        <f t="shared" si="203"/>
        <v>216.36</v>
      </c>
    </row>
    <row r="355" spans="1:27" ht="12.75" customHeight="1" collapsed="1" x14ac:dyDescent="0.2">
      <c r="A355" s="91" t="s">
        <v>2586</v>
      </c>
      <c r="B355" s="27" t="str">
        <f>"07"&amp;"."&amp;$B$801&amp;"."&amp;$B$802</f>
        <v>07.03.2023</v>
      </c>
      <c r="C355" s="83" t="s">
        <v>74</v>
      </c>
      <c r="D355" s="84">
        <f>ROUND(((D356+D357+D359+D358)/1000),5)</f>
        <v>1.65205</v>
      </c>
      <c r="E355" s="84">
        <f>ROUND(((E356+E357+E359+E358)/1000),5)</f>
        <v>1.5868899999999999</v>
      </c>
      <c r="F355" s="84">
        <f>ROUND(((F356+F357+F359+F358)/1000),5)</f>
        <v>1.5379700000000001</v>
      </c>
      <c r="G355" s="84">
        <f t="shared" ref="G355:AA355" si="204">ROUND(((G356+G357+G359+G358)/1000),5)</f>
        <v>1.5525100000000001</v>
      </c>
      <c r="H355" s="84">
        <f t="shared" si="204"/>
        <v>1.61856</v>
      </c>
      <c r="I355" s="84">
        <f t="shared" si="204"/>
        <v>1.8327</v>
      </c>
      <c r="J355" s="84">
        <f t="shared" si="204"/>
        <v>1.97384</v>
      </c>
      <c r="K355" s="84">
        <f t="shared" si="204"/>
        <v>2.0977199999999998</v>
      </c>
      <c r="L355" s="84">
        <f t="shared" si="204"/>
        <v>2.1829999999999998</v>
      </c>
      <c r="M355" s="84">
        <f t="shared" si="204"/>
        <v>2.16506</v>
      </c>
      <c r="N355" s="84">
        <f t="shared" si="204"/>
        <v>2.24464</v>
      </c>
      <c r="O355" s="84">
        <f t="shared" si="204"/>
        <v>2.27346</v>
      </c>
      <c r="P355" s="84">
        <f t="shared" si="204"/>
        <v>2.2190400000000001</v>
      </c>
      <c r="Q355" s="84">
        <f t="shared" si="204"/>
        <v>2.19129</v>
      </c>
      <c r="R355" s="84">
        <f t="shared" si="204"/>
        <v>2.15225</v>
      </c>
      <c r="S355" s="84">
        <f t="shared" si="204"/>
        <v>2.1447799999999999</v>
      </c>
      <c r="T355" s="84">
        <f t="shared" si="204"/>
        <v>2.1658900000000001</v>
      </c>
      <c r="U355" s="84">
        <f t="shared" si="204"/>
        <v>2.1519699999999999</v>
      </c>
      <c r="V355" s="84">
        <f t="shared" si="204"/>
        <v>2.1818200000000001</v>
      </c>
      <c r="W355" s="84">
        <f t="shared" si="204"/>
        <v>2.2371300000000001</v>
      </c>
      <c r="X355" s="84">
        <f t="shared" si="204"/>
        <v>2.1960700000000002</v>
      </c>
      <c r="Y355" s="84">
        <f t="shared" si="204"/>
        <v>2.0838700000000001</v>
      </c>
      <c r="Z355" s="84">
        <f t="shared" si="204"/>
        <v>2.0289700000000002</v>
      </c>
      <c r="AA355" s="84">
        <f t="shared" si="204"/>
        <v>1.9371100000000001</v>
      </c>
    </row>
    <row r="356" spans="1:27" ht="12.75" hidden="1" customHeight="1" outlineLevel="1" x14ac:dyDescent="0.2">
      <c r="A356" s="92" t="s">
        <v>2587</v>
      </c>
      <c r="B356" s="62" t="s">
        <v>231</v>
      </c>
      <c r="C356" s="42" t="s">
        <v>77</v>
      </c>
      <c r="D356" s="43">
        <v>1214.05</v>
      </c>
      <c r="E356" s="43">
        <v>1148.8900000000001</v>
      </c>
      <c r="F356" s="43">
        <v>1099.97</v>
      </c>
      <c r="G356" s="43">
        <v>1114.51</v>
      </c>
      <c r="H356" s="43">
        <v>1180.56</v>
      </c>
      <c r="I356" s="43">
        <v>1394.7</v>
      </c>
      <c r="J356" s="43">
        <v>1535.84</v>
      </c>
      <c r="K356" s="43">
        <v>1659.72</v>
      </c>
      <c r="L356" s="43">
        <v>1745</v>
      </c>
      <c r="M356" s="43">
        <v>1727.06</v>
      </c>
      <c r="N356" s="43">
        <v>1806.64</v>
      </c>
      <c r="O356" s="43">
        <v>1835.46</v>
      </c>
      <c r="P356" s="43">
        <v>1781.04</v>
      </c>
      <c r="Q356" s="43">
        <v>1753.29</v>
      </c>
      <c r="R356" s="43">
        <v>1714.25</v>
      </c>
      <c r="S356" s="43">
        <v>1706.78</v>
      </c>
      <c r="T356" s="43">
        <v>1727.89</v>
      </c>
      <c r="U356" s="43">
        <v>1713.97</v>
      </c>
      <c r="V356" s="43">
        <v>1743.82</v>
      </c>
      <c r="W356" s="43">
        <v>1799.13</v>
      </c>
      <c r="X356" s="43">
        <v>1758.07</v>
      </c>
      <c r="Y356" s="43">
        <v>1645.87</v>
      </c>
      <c r="Z356" s="43">
        <v>1590.97</v>
      </c>
      <c r="AA356" s="43">
        <v>1499.11</v>
      </c>
    </row>
    <row r="357" spans="1:27" ht="12.75" hidden="1" customHeight="1" outlineLevel="1" x14ac:dyDescent="0.2">
      <c r="A357" s="92" t="s">
        <v>2588</v>
      </c>
      <c r="B357" s="62" t="s">
        <v>88</v>
      </c>
      <c r="C357" s="42" t="s">
        <v>77</v>
      </c>
      <c r="D357" s="43">
        <f>$D$327</f>
        <v>217.03</v>
      </c>
      <c r="E357" s="43">
        <f t="shared" ref="E357:AA357" si="205">$D$327</f>
        <v>217.03</v>
      </c>
      <c r="F357" s="43">
        <f t="shared" si="205"/>
        <v>217.03</v>
      </c>
      <c r="G357" s="43">
        <f t="shared" si="205"/>
        <v>217.03</v>
      </c>
      <c r="H357" s="43">
        <f t="shared" si="205"/>
        <v>217.03</v>
      </c>
      <c r="I357" s="43">
        <f t="shared" si="205"/>
        <v>217.03</v>
      </c>
      <c r="J357" s="43">
        <f t="shared" si="205"/>
        <v>217.03</v>
      </c>
      <c r="K357" s="43">
        <f t="shared" si="205"/>
        <v>217.03</v>
      </c>
      <c r="L357" s="43">
        <f t="shared" si="205"/>
        <v>217.03</v>
      </c>
      <c r="M357" s="43">
        <f t="shared" si="205"/>
        <v>217.03</v>
      </c>
      <c r="N357" s="43">
        <f t="shared" si="205"/>
        <v>217.03</v>
      </c>
      <c r="O357" s="43">
        <f t="shared" si="205"/>
        <v>217.03</v>
      </c>
      <c r="P357" s="43">
        <f t="shared" si="205"/>
        <v>217.03</v>
      </c>
      <c r="Q357" s="43">
        <f t="shared" si="205"/>
        <v>217.03</v>
      </c>
      <c r="R357" s="43">
        <f t="shared" si="205"/>
        <v>217.03</v>
      </c>
      <c r="S357" s="43">
        <f t="shared" si="205"/>
        <v>217.03</v>
      </c>
      <c r="T357" s="43">
        <f t="shared" si="205"/>
        <v>217.03</v>
      </c>
      <c r="U357" s="43">
        <f t="shared" si="205"/>
        <v>217.03</v>
      </c>
      <c r="V357" s="43">
        <f t="shared" si="205"/>
        <v>217.03</v>
      </c>
      <c r="W357" s="43">
        <f t="shared" si="205"/>
        <v>217.03</v>
      </c>
      <c r="X357" s="43">
        <f t="shared" si="205"/>
        <v>217.03</v>
      </c>
      <c r="Y357" s="43">
        <f t="shared" si="205"/>
        <v>217.03</v>
      </c>
      <c r="Z357" s="43">
        <f t="shared" si="205"/>
        <v>217.03</v>
      </c>
      <c r="AA357" s="43">
        <f t="shared" si="205"/>
        <v>217.03</v>
      </c>
    </row>
    <row r="358" spans="1:27" ht="12.75" hidden="1" customHeight="1" outlineLevel="1" x14ac:dyDescent="0.2">
      <c r="A358" s="92" t="s">
        <v>2589</v>
      </c>
      <c r="B358" s="62" t="s">
        <v>81</v>
      </c>
      <c r="C358" s="42" t="s">
        <v>77</v>
      </c>
      <c r="D358" s="43">
        <v>4.6100000000000003</v>
      </c>
      <c r="E358" s="43">
        <v>4.6100000000000003</v>
      </c>
      <c r="F358" s="43">
        <v>4.6100000000000003</v>
      </c>
      <c r="G358" s="43">
        <v>4.6100000000000003</v>
      </c>
      <c r="H358" s="43">
        <v>4.6100000000000003</v>
      </c>
      <c r="I358" s="43">
        <v>4.6100000000000003</v>
      </c>
      <c r="J358" s="43">
        <v>4.6100000000000003</v>
      </c>
      <c r="K358" s="43">
        <v>4.6100000000000003</v>
      </c>
      <c r="L358" s="43">
        <v>4.6100000000000003</v>
      </c>
      <c r="M358" s="43">
        <v>4.6100000000000003</v>
      </c>
      <c r="N358" s="43">
        <v>4.6100000000000003</v>
      </c>
      <c r="O358" s="43">
        <v>4.6100000000000003</v>
      </c>
      <c r="P358" s="43">
        <v>4.6100000000000003</v>
      </c>
      <c r="Q358" s="43">
        <v>4.6100000000000003</v>
      </c>
      <c r="R358" s="43">
        <v>4.6100000000000003</v>
      </c>
      <c r="S358" s="43">
        <v>4.6100000000000003</v>
      </c>
      <c r="T358" s="43">
        <v>4.6100000000000003</v>
      </c>
      <c r="U358" s="43">
        <v>4.6100000000000003</v>
      </c>
      <c r="V358" s="43">
        <v>4.6100000000000003</v>
      </c>
      <c r="W358" s="43">
        <v>4.6100000000000003</v>
      </c>
      <c r="X358" s="43">
        <v>4.6100000000000003</v>
      </c>
      <c r="Y358" s="43">
        <v>4.6100000000000003</v>
      </c>
      <c r="Z358" s="43">
        <v>4.6100000000000003</v>
      </c>
      <c r="AA358" s="43">
        <v>4.6100000000000003</v>
      </c>
    </row>
    <row r="359" spans="1:27" ht="12.75" hidden="1" customHeight="1" outlineLevel="1" x14ac:dyDescent="0.2">
      <c r="A359" s="92" t="s">
        <v>2590</v>
      </c>
      <c r="B359" s="62" t="s">
        <v>79</v>
      </c>
      <c r="C359" s="42" t="s">
        <v>77</v>
      </c>
      <c r="D359" s="43">
        <f>$D$11</f>
        <v>216.36</v>
      </c>
      <c r="E359" s="43">
        <f t="shared" ref="E359:AA359" si="206">$D$11</f>
        <v>216.36</v>
      </c>
      <c r="F359" s="43">
        <f t="shared" si="206"/>
        <v>216.36</v>
      </c>
      <c r="G359" s="43">
        <f t="shared" si="206"/>
        <v>216.36</v>
      </c>
      <c r="H359" s="43">
        <f t="shared" si="206"/>
        <v>216.36</v>
      </c>
      <c r="I359" s="43">
        <f t="shared" si="206"/>
        <v>216.36</v>
      </c>
      <c r="J359" s="43">
        <f t="shared" si="206"/>
        <v>216.36</v>
      </c>
      <c r="K359" s="43">
        <f t="shared" si="206"/>
        <v>216.36</v>
      </c>
      <c r="L359" s="43">
        <f t="shared" si="206"/>
        <v>216.36</v>
      </c>
      <c r="M359" s="43">
        <f t="shared" si="206"/>
        <v>216.36</v>
      </c>
      <c r="N359" s="43">
        <f t="shared" si="206"/>
        <v>216.36</v>
      </c>
      <c r="O359" s="43">
        <f t="shared" si="206"/>
        <v>216.36</v>
      </c>
      <c r="P359" s="43">
        <f t="shared" si="206"/>
        <v>216.36</v>
      </c>
      <c r="Q359" s="43">
        <f t="shared" si="206"/>
        <v>216.36</v>
      </c>
      <c r="R359" s="43">
        <f t="shared" si="206"/>
        <v>216.36</v>
      </c>
      <c r="S359" s="43">
        <f t="shared" si="206"/>
        <v>216.36</v>
      </c>
      <c r="T359" s="43">
        <f t="shared" si="206"/>
        <v>216.36</v>
      </c>
      <c r="U359" s="43">
        <f t="shared" si="206"/>
        <v>216.36</v>
      </c>
      <c r="V359" s="43">
        <f t="shared" si="206"/>
        <v>216.36</v>
      </c>
      <c r="W359" s="43">
        <f t="shared" si="206"/>
        <v>216.36</v>
      </c>
      <c r="X359" s="43">
        <f t="shared" si="206"/>
        <v>216.36</v>
      </c>
      <c r="Y359" s="43">
        <f t="shared" si="206"/>
        <v>216.36</v>
      </c>
      <c r="Z359" s="43">
        <f t="shared" si="206"/>
        <v>216.36</v>
      </c>
      <c r="AA359" s="43">
        <f t="shared" si="206"/>
        <v>216.36</v>
      </c>
    </row>
    <row r="360" spans="1:27" ht="12.75" customHeight="1" collapsed="1" x14ac:dyDescent="0.2">
      <c r="A360" s="91" t="s">
        <v>2591</v>
      </c>
      <c r="B360" s="27" t="str">
        <f>"08"&amp;"."&amp;$B$801&amp;"."&amp;$B$802</f>
        <v>08.03.2023</v>
      </c>
      <c r="C360" s="83" t="s">
        <v>74</v>
      </c>
      <c r="D360" s="84">
        <f>ROUND(((D361+D362+D364+D363)/1000),5)</f>
        <v>1.6444300000000001</v>
      </c>
      <c r="E360" s="84">
        <f>ROUND(((E361+E362+E364+E363)/1000),5)</f>
        <v>1.5790999999999999</v>
      </c>
      <c r="F360" s="84">
        <f>ROUND(((F361+F362+F364+F363)/1000),5)</f>
        <v>1.5268699999999999</v>
      </c>
      <c r="G360" s="84">
        <f t="shared" ref="G360:AA360" si="207">ROUND(((G361+G362+G364+G363)/1000),5)</f>
        <v>1.51755</v>
      </c>
      <c r="H360" s="84">
        <f t="shared" si="207"/>
        <v>1.55003</v>
      </c>
      <c r="I360" s="84">
        <f t="shared" si="207"/>
        <v>1.55423</v>
      </c>
      <c r="J360" s="84">
        <f t="shared" si="207"/>
        <v>1.56528</v>
      </c>
      <c r="K360" s="84">
        <f t="shared" si="207"/>
        <v>1.63236</v>
      </c>
      <c r="L360" s="84">
        <f t="shared" si="207"/>
        <v>1.95563</v>
      </c>
      <c r="M360" s="84">
        <f t="shared" si="207"/>
        <v>2.0324200000000001</v>
      </c>
      <c r="N360" s="84">
        <f t="shared" si="207"/>
        <v>2.0606</v>
      </c>
      <c r="O360" s="84">
        <f t="shared" si="207"/>
        <v>2.0631499999999998</v>
      </c>
      <c r="P360" s="84">
        <f t="shared" si="207"/>
        <v>2.0582500000000001</v>
      </c>
      <c r="Q360" s="84">
        <f t="shared" si="207"/>
        <v>2.0535600000000001</v>
      </c>
      <c r="R360" s="84">
        <f t="shared" si="207"/>
        <v>2.20004</v>
      </c>
      <c r="S360" s="84">
        <f t="shared" si="207"/>
        <v>2.2310400000000001</v>
      </c>
      <c r="T360" s="84">
        <f t="shared" si="207"/>
        <v>2.2405200000000001</v>
      </c>
      <c r="U360" s="84">
        <f t="shared" si="207"/>
        <v>2.21739</v>
      </c>
      <c r="V360" s="84">
        <f t="shared" si="207"/>
        <v>2.3984399999999999</v>
      </c>
      <c r="W360" s="84">
        <f t="shared" si="207"/>
        <v>2.4272200000000002</v>
      </c>
      <c r="X360" s="84">
        <f t="shared" si="207"/>
        <v>2.49864</v>
      </c>
      <c r="Y360" s="84">
        <f t="shared" si="207"/>
        <v>2.3143899999999999</v>
      </c>
      <c r="Z360" s="84">
        <f t="shared" si="207"/>
        <v>1.9536100000000001</v>
      </c>
      <c r="AA360" s="84">
        <f t="shared" si="207"/>
        <v>1.7295400000000001</v>
      </c>
    </row>
    <row r="361" spans="1:27" ht="12.75" hidden="1" customHeight="1" outlineLevel="1" x14ac:dyDescent="0.2">
      <c r="A361" s="92" t="s">
        <v>2592</v>
      </c>
      <c r="B361" s="62" t="s">
        <v>231</v>
      </c>
      <c r="C361" s="42" t="s">
        <v>77</v>
      </c>
      <c r="D361" s="43">
        <v>1206.43</v>
      </c>
      <c r="E361" s="43">
        <v>1141.0999999999999</v>
      </c>
      <c r="F361" s="43">
        <v>1088.8699999999999</v>
      </c>
      <c r="G361" s="43">
        <v>1079.55</v>
      </c>
      <c r="H361" s="43">
        <v>1112.03</v>
      </c>
      <c r="I361" s="43">
        <v>1116.23</v>
      </c>
      <c r="J361" s="43">
        <v>1127.28</v>
      </c>
      <c r="K361" s="43">
        <v>1194.3599999999999</v>
      </c>
      <c r="L361" s="43">
        <v>1517.63</v>
      </c>
      <c r="M361" s="43">
        <v>1594.42</v>
      </c>
      <c r="N361" s="43">
        <v>1622.6</v>
      </c>
      <c r="O361" s="43">
        <v>1625.15</v>
      </c>
      <c r="P361" s="43">
        <v>1620.25</v>
      </c>
      <c r="Q361" s="43">
        <v>1615.56</v>
      </c>
      <c r="R361" s="43">
        <v>1762.04</v>
      </c>
      <c r="S361" s="43">
        <v>1793.04</v>
      </c>
      <c r="T361" s="43">
        <v>1802.52</v>
      </c>
      <c r="U361" s="43">
        <v>1779.39</v>
      </c>
      <c r="V361" s="43">
        <v>1960.44</v>
      </c>
      <c r="W361" s="43">
        <v>1989.22</v>
      </c>
      <c r="X361" s="43">
        <v>2060.64</v>
      </c>
      <c r="Y361" s="43">
        <v>1876.39</v>
      </c>
      <c r="Z361" s="43">
        <v>1515.61</v>
      </c>
      <c r="AA361" s="43">
        <v>1291.54</v>
      </c>
    </row>
    <row r="362" spans="1:27" ht="12.75" hidden="1" customHeight="1" outlineLevel="1" x14ac:dyDescent="0.2">
      <c r="A362" s="92" t="s">
        <v>2593</v>
      </c>
      <c r="B362" s="62" t="s">
        <v>88</v>
      </c>
      <c r="C362" s="42" t="s">
        <v>77</v>
      </c>
      <c r="D362" s="43">
        <f>$D$327</f>
        <v>217.03</v>
      </c>
      <c r="E362" s="43">
        <f t="shared" ref="E362:AA362" si="208">$D$327</f>
        <v>217.03</v>
      </c>
      <c r="F362" s="43">
        <f t="shared" si="208"/>
        <v>217.03</v>
      </c>
      <c r="G362" s="43">
        <f t="shared" si="208"/>
        <v>217.03</v>
      </c>
      <c r="H362" s="43">
        <f t="shared" si="208"/>
        <v>217.03</v>
      </c>
      <c r="I362" s="43">
        <f t="shared" si="208"/>
        <v>217.03</v>
      </c>
      <c r="J362" s="43">
        <f t="shared" si="208"/>
        <v>217.03</v>
      </c>
      <c r="K362" s="43">
        <f t="shared" si="208"/>
        <v>217.03</v>
      </c>
      <c r="L362" s="43">
        <f t="shared" si="208"/>
        <v>217.03</v>
      </c>
      <c r="M362" s="43">
        <f t="shared" si="208"/>
        <v>217.03</v>
      </c>
      <c r="N362" s="43">
        <f t="shared" si="208"/>
        <v>217.03</v>
      </c>
      <c r="O362" s="43">
        <f t="shared" si="208"/>
        <v>217.03</v>
      </c>
      <c r="P362" s="43">
        <f t="shared" si="208"/>
        <v>217.03</v>
      </c>
      <c r="Q362" s="43">
        <f t="shared" si="208"/>
        <v>217.03</v>
      </c>
      <c r="R362" s="43">
        <f t="shared" si="208"/>
        <v>217.03</v>
      </c>
      <c r="S362" s="43">
        <f t="shared" si="208"/>
        <v>217.03</v>
      </c>
      <c r="T362" s="43">
        <f t="shared" si="208"/>
        <v>217.03</v>
      </c>
      <c r="U362" s="43">
        <f t="shared" si="208"/>
        <v>217.03</v>
      </c>
      <c r="V362" s="43">
        <f t="shared" si="208"/>
        <v>217.03</v>
      </c>
      <c r="W362" s="43">
        <f t="shared" si="208"/>
        <v>217.03</v>
      </c>
      <c r="X362" s="43">
        <f t="shared" si="208"/>
        <v>217.03</v>
      </c>
      <c r="Y362" s="43">
        <f t="shared" si="208"/>
        <v>217.03</v>
      </c>
      <c r="Z362" s="43">
        <f t="shared" si="208"/>
        <v>217.03</v>
      </c>
      <c r="AA362" s="43">
        <f t="shared" si="208"/>
        <v>217.03</v>
      </c>
    </row>
    <row r="363" spans="1:27" ht="12.75" hidden="1" customHeight="1" outlineLevel="1" x14ac:dyDescent="0.2">
      <c r="A363" s="92" t="s">
        <v>2594</v>
      </c>
      <c r="B363" s="62" t="s">
        <v>81</v>
      </c>
      <c r="C363" s="42" t="s">
        <v>77</v>
      </c>
      <c r="D363" s="43">
        <v>4.6100000000000003</v>
      </c>
      <c r="E363" s="43">
        <v>4.6100000000000003</v>
      </c>
      <c r="F363" s="43">
        <v>4.6100000000000003</v>
      </c>
      <c r="G363" s="43">
        <v>4.6100000000000003</v>
      </c>
      <c r="H363" s="43">
        <v>4.6100000000000003</v>
      </c>
      <c r="I363" s="43">
        <v>4.6100000000000003</v>
      </c>
      <c r="J363" s="43">
        <v>4.6100000000000003</v>
      </c>
      <c r="K363" s="43">
        <v>4.6100000000000003</v>
      </c>
      <c r="L363" s="43">
        <v>4.6100000000000003</v>
      </c>
      <c r="M363" s="43">
        <v>4.6100000000000003</v>
      </c>
      <c r="N363" s="43">
        <v>4.6100000000000003</v>
      </c>
      <c r="O363" s="43">
        <v>4.6100000000000003</v>
      </c>
      <c r="P363" s="43">
        <v>4.6100000000000003</v>
      </c>
      <c r="Q363" s="43">
        <v>4.6100000000000003</v>
      </c>
      <c r="R363" s="43">
        <v>4.6100000000000003</v>
      </c>
      <c r="S363" s="43">
        <v>4.6100000000000003</v>
      </c>
      <c r="T363" s="43">
        <v>4.6100000000000003</v>
      </c>
      <c r="U363" s="43">
        <v>4.6100000000000003</v>
      </c>
      <c r="V363" s="43">
        <v>4.6100000000000003</v>
      </c>
      <c r="W363" s="43">
        <v>4.6100000000000003</v>
      </c>
      <c r="X363" s="43">
        <v>4.6100000000000003</v>
      </c>
      <c r="Y363" s="43">
        <v>4.6100000000000003</v>
      </c>
      <c r="Z363" s="43">
        <v>4.6100000000000003</v>
      </c>
      <c r="AA363" s="43">
        <v>4.6100000000000003</v>
      </c>
    </row>
    <row r="364" spans="1:27" ht="12.75" hidden="1" customHeight="1" outlineLevel="1" x14ac:dyDescent="0.2">
      <c r="A364" s="92" t="s">
        <v>2595</v>
      </c>
      <c r="B364" s="62" t="s">
        <v>79</v>
      </c>
      <c r="C364" s="42" t="s">
        <v>77</v>
      </c>
      <c r="D364" s="43">
        <f>$D$11</f>
        <v>216.36</v>
      </c>
      <c r="E364" s="43">
        <f t="shared" ref="E364:AA364" si="209">$D$11</f>
        <v>216.36</v>
      </c>
      <c r="F364" s="43">
        <f t="shared" si="209"/>
        <v>216.36</v>
      </c>
      <c r="G364" s="43">
        <f t="shared" si="209"/>
        <v>216.36</v>
      </c>
      <c r="H364" s="43">
        <f t="shared" si="209"/>
        <v>216.36</v>
      </c>
      <c r="I364" s="43">
        <f t="shared" si="209"/>
        <v>216.36</v>
      </c>
      <c r="J364" s="43">
        <f t="shared" si="209"/>
        <v>216.36</v>
      </c>
      <c r="K364" s="43">
        <f t="shared" si="209"/>
        <v>216.36</v>
      </c>
      <c r="L364" s="43">
        <f t="shared" si="209"/>
        <v>216.36</v>
      </c>
      <c r="M364" s="43">
        <f t="shared" si="209"/>
        <v>216.36</v>
      </c>
      <c r="N364" s="43">
        <f t="shared" si="209"/>
        <v>216.36</v>
      </c>
      <c r="O364" s="43">
        <f t="shared" si="209"/>
        <v>216.36</v>
      </c>
      <c r="P364" s="43">
        <f t="shared" si="209"/>
        <v>216.36</v>
      </c>
      <c r="Q364" s="43">
        <f t="shared" si="209"/>
        <v>216.36</v>
      </c>
      <c r="R364" s="43">
        <f t="shared" si="209"/>
        <v>216.36</v>
      </c>
      <c r="S364" s="43">
        <f t="shared" si="209"/>
        <v>216.36</v>
      </c>
      <c r="T364" s="43">
        <f t="shared" si="209"/>
        <v>216.36</v>
      </c>
      <c r="U364" s="43">
        <f t="shared" si="209"/>
        <v>216.36</v>
      </c>
      <c r="V364" s="43">
        <f t="shared" si="209"/>
        <v>216.36</v>
      </c>
      <c r="W364" s="43">
        <f t="shared" si="209"/>
        <v>216.36</v>
      </c>
      <c r="X364" s="43">
        <f t="shared" si="209"/>
        <v>216.36</v>
      </c>
      <c r="Y364" s="43">
        <f t="shared" si="209"/>
        <v>216.36</v>
      </c>
      <c r="Z364" s="43">
        <f t="shared" si="209"/>
        <v>216.36</v>
      </c>
      <c r="AA364" s="43">
        <f t="shared" si="209"/>
        <v>216.36</v>
      </c>
    </row>
    <row r="365" spans="1:27" ht="12.75" customHeight="1" collapsed="1" x14ac:dyDescent="0.2">
      <c r="A365" s="91" t="s">
        <v>2596</v>
      </c>
      <c r="B365" s="27" t="str">
        <f>"09"&amp;"."&amp;$B$801&amp;"."&amp;$B$802</f>
        <v>09.03.2023</v>
      </c>
      <c r="C365" s="83" t="s">
        <v>74</v>
      </c>
      <c r="D365" s="84">
        <f>ROUND(((D366+D367+D369+D368)/1000),5)</f>
        <v>1.6245499999999999</v>
      </c>
      <c r="E365" s="84">
        <f>ROUND(((E366+E367+E369+E368)/1000),5)</f>
        <v>1.5563499999999999</v>
      </c>
      <c r="F365" s="84">
        <f>ROUND(((F366+F367+F369+F368)/1000),5)</f>
        <v>1.5181</v>
      </c>
      <c r="G365" s="84">
        <f t="shared" ref="G365:AA365" si="210">ROUND(((G366+G367+G369+G368)/1000),5)</f>
        <v>1.51901</v>
      </c>
      <c r="H365" s="84">
        <f t="shared" si="210"/>
        <v>1.6013200000000001</v>
      </c>
      <c r="I365" s="84">
        <f t="shared" si="210"/>
        <v>1.7333400000000001</v>
      </c>
      <c r="J365" s="84">
        <f t="shared" si="210"/>
        <v>1.95662</v>
      </c>
      <c r="K365" s="84">
        <f t="shared" si="210"/>
        <v>2.0906099999999999</v>
      </c>
      <c r="L365" s="84">
        <f t="shared" si="210"/>
        <v>2.23143</v>
      </c>
      <c r="M365" s="84">
        <f t="shared" si="210"/>
        <v>2.3593500000000001</v>
      </c>
      <c r="N365" s="84">
        <f t="shared" si="210"/>
        <v>2.3971200000000001</v>
      </c>
      <c r="O365" s="84">
        <f t="shared" si="210"/>
        <v>2.4833799999999999</v>
      </c>
      <c r="P365" s="84">
        <f t="shared" si="210"/>
        <v>2.3502999999999998</v>
      </c>
      <c r="Q365" s="84">
        <f t="shared" si="210"/>
        <v>2.3473799999999998</v>
      </c>
      <c r="R365" s="84">
        <f t="shared" si="210"/>
        <v>2.34158</v>
      </c>
      <c r="S365" s="84">
        <f t="shared" si="210"/>
        <v>2.3559800000000002</v>
      </c>
      <c r="T365" s="84">
        <f t="shared" si="210"/>
        <v>2.3161200000000002</v>
      </c>
      <c r="U365" s="84">
        <f t="shared" si="210"/>
        <v>2.28918</v>
      </c>
      <c r="V365" s="84">
        <f t="shared" si="210"/>
        <v>2.2678799999999999</v>
      </c>
      <c r="W365" s="84">
        <f t="shared" si="210"/>
        <v>2.3956900000000001</v>
      </c>
      <c r="X365" s="84">
        <f t="shared" si="210"/>
        <v>2.2246199999999998</v>
      </c>
      <c r="Y365" s="84">
        <f t="shared" si="210"/>
        <v>2.1801699999999999</v>
      </c>
      <c r="Z365" s="84">
        <f t="shared" si="210"/>
        <v>2.4444599999999999</v>
      </c>
      <c r="AA365" s="84">
        <f t="shared" si="210"/>
        <v>1.97099</v>
      </c>
    </row>
    <row r="366" spans="1:27" ht="12.75" hidden="1" customHeight="1" outlineLevel="1" x14ac:dyDescent="0.2">
      <c r="A366" s="92" t="s">
        <v>2597</v>
      </c>
      <c r="B366" s="62" t="s">
        <v>231</v>
      </c>
      <c r="C366" s="42" t="s">
        <v>77</v>
      </c>
      <c r="D366" s="43">
        <v>1186.55</v>
      </c>
      <c r="E366" s="43">
        <v>1118.3499999999999</v>
      </c>
      <c r="F366" s="43">
        <v>1080.0999999999999</v>
      </c>
      <c r="G366" s="43">
        <v>1081.01</v>
      </c>
      <c r="H366" s="43">
        <v>1163.32</v>
      </c>
      <c r="I366" s="43">
        <v>1295.3399999999999</v>
      </c>
      <c r="J366" s="43">
        <v>1518.62</v>
      </c>
      <c r="K366" s="43">
        <v>1652.61</v>
      </c>
      <c r="L366" s="43">
        <v>1793.43</v>
      </c>
      <c r="M366" s="43">
        <v>1921.35</v>
      </c>
      <c r="N366" s="43">
        <v>1959.12</v>
      </c>
      <c r="O366" s="43">
        <v>2045.38</v>
      </c>
      <c r="P366" s="43">
        <v>1912.3</v>
      </c>
      <c r="Q366" s="43">
        <v>1909.38</v>
      </c>
      <c r="R366" s="43">
        <v>1903.58</v>
      </c>
      <c r="S366" s="43">
        <v>1917.98</v>
      </c>
      <c r="T366" s="43">
        <v>1878.12</v>
      </c>
      <c r="U366" s="43">
        <v>1851.18</v>
      </c>
      <c r="V366" s="43">
        <v>1829.88</v>
      </c>
      <c r="W366" s="43">
        <v>1957.69</v>
      </c>
      <c r="X366" s="43">
        <v>1786.62</v>
      </c>
      <c r="Y366" s="43">
        <v>1742.17</v>
      </c>
      <c r="Z366" s="43">
        <v>2006.46</v>
      </c>
      <c r="AA366" s="43">
        <v>1532.99</v>
      </c>
    </row>
    <row r="367" spans="1:27" ht="12.75" hidden="1" customHeight="1" outlineLevel="1" x14ac:dyDescent="0.2">
      <c r="A367" s="92" t="s">
        <v>2598</v>
      </c>
      <c r="B367" s="62" t="s">
        <v>88</v>
      </c>
      <c r="C367" s="42" t="s">
        <v>77</v>
      </c>
      <c r="D367" s="43">
        <f>$D$327</f>
        <v>217.03</v>
      </c>
      <c r="E367" s="43">
        <f t="shared" ref="E367:AA367" si="211">$D$327</f>
        <v>217.03</v>
      </c>
      <c r="F367" s="43">
        <f t="shared" si="211"/>
        <v>217.03</v>
      </c>
      <c r="G367" s="43">
        <f t="shared" si="211"/>
        <v>217.03</v>
      </c>
      <c r="H367" s="43">
        <f t="shared" si="211"/>
        <v>217.03</v>
      </c>
      <c r="I367" s="43">
        <f t="shared" si="211"/>
        <v>217.03</v>
      </c>
      <c r="J367" s="43">
        <f t="shared" si="211"/>
        <v>217.03</v>
      </c>
      <c r="K367" s="43">
        <f t="shared" si="211"/>
        <v>217.03</v>
      </c>
      <c r="L367" s="43">
        <f t="shared" si="211"/>
        <v>217.03</v>
      </c>
      <c r="M367" s="43">
        <f t="shared" si="211"/>
        <v>217.03</v>
      </c>
      <c r="N367" s="43">
        <f t="shared" si="211"/>
        <v>217.03</v>
      </c>
      <c r="O367" s="43">
        <f t="shared" si="211"/>
        <v>217.03</v>
      </c>
      <c r="P367" s="43">
        <f t="shared" si="211"/>
        <v>217.03</v>
      </c>
      <c r="Q367" s="43">
        <f t="shared" si="211"/>
        <v>217.03</v>
      </c>
      <c r="R367" s="43">
        <f t="shared" si="211"/>
        <v>217.03</v>
      </c>
      <c r="S367" s="43">
        <f t="shared" si="211"/>
        <v>217.03</v>
      </c>
      <c r="T367" s="43">
        <f t="shared" si="211"/>
        <v>217.03</v>
      </c>
      <c r="U367" s="43">
        <f t="shared" si="211"/>
        <v>217.03</v>
      </c>
      <c r="V367" s="43">
        <f t="shared" si="211"/>
        <v>217.03</v>
      </c>
      <c r="W367" s="43">
        <f t="shared" si="211"/>
        <v>217.03</v>
      </c>
      <c r="X367" s="43">
        <f t="shared" si="211"/>
        <v>217.03</v>
      </c>
      <c r="Y367" s="43">
        <f t="shared" si="211"/>
        <v>217.03</v>
      </c>
      <c r="Z367" s="43">
        <f t="shared" si="211"/>
        <v>217.03</v>
      </c>
      <c r="AA367" s="43">
        <f t="shared" si="211"/>
        <v>217.03</v>
      </c>
    </row>
    <row r="368" spans="1:27" ht="12.75" hidden="1" customHeight="1" outlineLevel="1" x14ac:dyDescent="0.2">
      <c r="A368" s="92" t="s">
        <v>2599</v>
      </c>
      <c r="B368" s="62" t="s">
        <v>81</v>
      </c>
      <c r="C368" s="42" t="s">
        <v>77</v>
      </c>
      <c r="D368" s="43">
        <v>4.6100000000000003</v>
      </c>
      <c r="E368" s="43">
        <v>4.6100000000000003</v>
      </c>
      <c r="F368" s="43">
        <v>4.6100000000000003</v>
      </c>
      <c r="G368" s="43">
        <v>4.6100000000000003</v>
      </c>
      <c r="H368" s="43">
        <v>4.6100000000000003</v>
      </c>
      <c r="I368" s="43">
        <v>4.6100000000000003</v>
      </c>
      <c r="J368" s="43">
        <v>4.6100000000000003</v>
      </c>
      <c r="K368" s="43">
        <v>4.6100000000000003</v>
      </c>
      <c r="L368" s="43">
        <v>4.6100000000000003</v>
      </c>
      <c r="M368" s="43">
        <v>4.6100000000000003</v>
      </c>
      <c r="N368" s="43">
        <v>4.6100000000000003</v>
      </c>
      <c r="O368" s="43">
        <v>4.6100000000000003</v>
      </c>
      <c r="P368" s="43">
        <v>4.6100000000000003</v>
      </c>
      <c r="Q368" s="43">
        <v>4.6100000000000003</v>
      </c>
      <c r="R368" s="43">
        <v>4.6100000000000003</v>
      </c>
      <c r="S368" s="43">
        <v>4.6100000000000003</v>
      </c>
      <c r="T368" s="43">
        <v>4.6100000000000003</v>
      </c>
      <c r="U368" s="43">
        <v>4.6100000000000003</v>
      </c>
      <c r="V368" s="43">
        <v>4.6100000000000003</v>
      </c>
      <c r="W368" s="43">
        <v>4.6100000000000003</v>
      </c>
      <c r="X368" s="43">
        <v>4.6100000000000003</v>
      </c>
      <c r="Y368" s="43">
        <v>4.6100000000000003</v>
      </c>
      <c r="Z368" s="43">
        <v>4.6100000000000003</v>
      </c>
      <c r="AA368" s="43">
        <v>4.6100000000000003</v>
      </c>
    </row>
    <row r="369" spans="1:27" ht="12.75" hidden="1" customHeight="1" outlineLevel="1" x14ac:dyDescent="0.2">
      <c r="A369" s="92" t="s">
        <v>2600</v>
      </c>
      <c r="B369" s="62" t="s">
        <v>79</v>
      </c>
      <c r="C369" s="42" t="s">
        <v>77</v>
      </c>
      <c r="D369" s="43">
        <f>$D$11</f>
        <v>216.36</v>
      </c>
      <c r="E369" s="43">
        <f t="shared" ref="E369:AA369" si="212">$D$11</f>
        <v>216.36</v>
      </c>
      <c r="F369" s="43">
        <f t="shared" si="212"/>
        <v>216.36</v>
      </c>
      <c r="G369" s="43">
        <f t="shared" si="212"/>
        <v>216.36</v>
      </c>
      <c r="H369" s="43">
        <f t="shared" si="212"/>
        <v>216.36</v>
      </c>
      <c r="I369" s="43">
        <f t="shared" si="212"/>
        <v>216.36</v>
      </c>
      <c r="J369" s="43">
        <f t="shared" si="212"/>
        <v>216.36</v>
      </c>
      <c r="K369" s="43">
        <f t="shared" si="212"/>
        <v>216.36</v>
      </c>
      <c r="L369" s="43">
        <f t="shared" si="212"/>
        <v>216.36</v>
      </c>
      <c r="M369" s="43">
        <f t="shared" si="212"/>
        <v>216.36</v>
      </c>
      <c r="N369" s="43">
        <f t="shared" si="212"/>
        <v>216.36</v>
      </c>
      <c r="O369" s="43">
        <f t="shared" si="212"/>
        <v>216.36</v>
      </c>
      <c r="P369" s="43">
        <f t="shared" si="212"/>
        <v>216.36</v>
      </c>
      <c r="Q369" s="43">
        <f t="shared" si="212"/>
        <v>216.36</v>
      </c>
      <c r="R369" s="43">
        <f t="shared" si="212"/>
        <v>216.36</v>
      </c>
      <c r="S369" s="43">
        <f t="shared" si="212"/>
        <v>216.36</v>
      </c>
      <c r="T369" s="43">
        <f t="shared" si="212"/>
        <v>216.36</v>
      </c>
      <c r="U369" s="43">
        <f t="shared" si="212"/>
        <v>216.36</v>
      </c>
      <c r="V369" s="43">
        <f t="shared" si="212"/>
        <v>216.36</v>
      </c>
      <c r="W369" s="43">
        <f t="shared" si="212"/>
        <v>216.36</v>
      </c>
      <c r="X369" s="43">
        <f t="shared" si="212"/>
        <v>216.36</v>
      </c>
      <c r="Y369" s="43">
        <f t="shared" si="212"/>
        <v>216.36</v>
      </c>
      <c r="Z369" s="43">
        <f t="shared" si="212"/>
        <v>216.36</v>
      </c>
      <c r="AA369" s="43">
        <f t="shared" si="212"/>
        <v>216.36</v>
      </c>
    </row>
    <row r="370" spans="1:27" ht="12.75" customHeight="1" collapsed="1" x14ac:dyDescent="0.2">
      <c r="A370" s="91" t="s">
        <v>2601</v>
      </c>
      <c r="B370" s="27" t="str">
        <f>"10"&amp;"."&amp;$B$801&amp;"."&amp;$B$802</f>
        <v>10.03.2023</v>
      </c>
      <c r="C370" s="83" t="s">
        <v>74</v>
      </c>
      <c r="D370" s="84">
        <f>ROUND(((D371+D372+D374+D373)/1000),5)</f>
        <v>1.68818</v>
      </c>
      <c r="E370" s="84">
        <f>ROUND(((E371+E372+E374+E373)/1000),5)</f>
        <v>1.5926499999999999</v>
      </c>
      <c r="F370" s="84">
        <f>ROUND(((F371+F372+F374+F373)/1000),5)</f>
        <v>1.5415399999999999</v>
      </c>
      <c r="G370" s="84">
        <f t="shared" ref="G370:AA370" si="213">ROUND(((G371+G372+G374+G373)/1000),5)</f>
        <v>1.5626500000000001</v>
      </c>
      <c r="H370" s="84">
        <f t="shared" si="213"/>
        <v>1.63164</v>
      </c>
      <c r="I370" s="84">
        <f t="shared" si="213"/>
        <v>1.8316600000000001</v>
      </c>
      <c r="J370" s="84">
        <f t="shared" si="213"/>
        <v>1.96794</v>
      </c>
      <c r="K370" s="84">
        <f t="shared" si="213"/>
        <v>2.0851299999999999</v>
      </c>
      <c r="L370" s="84">
        <f t="shared" si="213"/>
        <v>2.2624200000000001</v>
      </c>
      <c r="M370" s="84">
        <f t="shared" si="213"/>
        <v>2.2792300000000001</v>
      </c>
      <c r="N370" s="84">
        <f t="shared" si="213"/>
        <v>2.2845200000000001</v>
      </c>
      <c r="O370" s="84">
        <f t="shared" si="213"/>
        <v>2.3149299999999999</v>
      </c>
      <c r="P370" s="84">
        <f t="shared" si="213"/>
        <v>2.3207599999999999</v>
      </c>
      <c r="Q370" s="84">
        <f t="shared" si="213"/>
        <v>2.31935</v>
      </c>
      <c r="R370" s="84">
        <f t="shared" si="213"/>
        <v>2.3119200000000002</v>
      </c>
      <c r="S370" s="84">
        <f t="shared" si="213"/>
        <v>2.29392</v>
      </c>
      <c r="T370" s="84">
        <f t="shared" si="213"/>
        <v>2.2350099999999999</v>
      </c>
      <c r="U370" s="84">
        <f t="shared" si="213"/>
        <v>2.24647</v>
      </c>
      <c r="V370" s="84">
        <f t="shared" si="213"/>
        <v>2.2854999999999999</v>
      </c>
      <c r="W370" s="84">
        <f t="shared" si="213"/>
        <v>2.3177099999999999</v>
      </c>
      <c r="X370" s="84">
        <f t="shared" si="213"/>
        <v>2.3132299999999999</v>
      </c>
      <c r="Y370" s="84">
        <f t="shared" si="213"/>
        <v>2.2801300000000002</v>
      </c>
      <c r="Z370" s="84">
        <f t="shared" si="213"/>
        <v>2.0952899999999999</v>
      </c>
      <c r="AA370" s="84">
        <f t="shared" si="213"/>
        <v>2.0136599999999998</v>
      </c>
    </row>
    <row r="371" spans="1:27" ht="12.75" hidden="1" customHeight="1" outlineLevel="1" x14ac:dyDescent="0.2">
      <c r="A371" s="92" t="s">
        <v>2602</v>
      </c>
      <c r="B371" s="62" t="s">
        <v>231</v>
      </c>
      <c r="C371" s="42" t="s">
        <v>77</v>
      </c>
      <c r="D371" s="43">
        <v>1250.18</v>
      </c>
      <c r="E371" s="43">
        <v>1154.6500000000001</v>
      </c>
      <c r="F371" s="43">
        <v>1103.54</v>
      </c>
      <c r="G371" s="43">
        <v>1124.6500000000001</v>
      </c>
      <c r="H371" s="43">
        <v>1193.6400000000001</v>
      </c>
      <c r="I371" s="43">
        <v>1393.66</v>
      </c>
      <c r="J371" s="43">
        <v>1529.94</v>
      </c>
      <c r="K371" s="43">
        <v>1647.13</v>
      </c>
      <c r="L371" s="43">
        <v>1824.42</v>
      </c>
      <c r="M371" s="43">
        <v>1841.23</v>
      </c>
      <c r="N371" s="43">
        <v>1846.52</v>
      </c>
      <c r="O371" s="43">
        <v>1876.93</v>
      </c>
      <c r="P371" s="43">
        <v>1882.76</v>
      </c>
      <c r="Q371" s="43">
        <v>1881.35</v>
      </c>
      <c r="R371" s="43">
        <v>1873.92</v>
      </c>
      <c r="S371" s="43">
        <v>1855.92</v>
      </c>
      <c r="T371" s="43">
        <v>1797.01</v>
      </c>
      <c r="U371" s="43">
        <v>1808.47</v>
      </c>
      <c r="V371" s="43">
        <v>1847.5</v>
      </c>
      <c r="W371" s="43">
        <v>1879.71</v>
      </c>
      <c r="X371" s="43">
        <v>1875.23</v>
      </c>
      <c r="Y371" s="43">
        <v>1842.13</v>
      </c>
      <c r="Z371" s="43">
        <v>1657.29</v>
      </c>
      <c r="AA371" s="43">
        <v>1575.66</v>
      </c>
    </row>
    <row r="372" spans="1:27" ht="12.75" hidden="1" customHeight="1" outlineLevel="1" x14ac:dyDescent="0.2">
      <c r="A372" s="92" t="s">
        <v>2603</v>
      </c>
      <c r="B372" s="62" t="s">
        <v>88</v>
      </c>
      <c r="C372" s="42" t="s">
        <v>77</v>
      </c>
      <c r="D372" s="43">
        <f>$D$327</f>
        <v>217.03</v>
      </c>
      <c r="E372" s="43">
        <f t="shared" ref="E372:AA372" si="214">$D$327</f>
        <v>217.03</v>
      </c>
      <c r="F372" s="43">
        <f t="shared" si="214"/>
        <v>217.03</v>
      </c>
      <c r="G372" s="43">
        <f t="shared" si="214"/>
        <v>217.03</v>
      </c>
      <c r="H372" s="43">
        <f t="shared" si="214"/>
        <v>217.03</v>
      </c>
      <c r="I372" s="43">
        <f t="shared" si="214"/>
        <v>217.03</v>
      </c>
      <c r="J372" s="43">
        <f t="shared" si="214"/>
        <v>217.03</v>
      </c>
      <c r="K372" s="43">
        <f t="shared" si="214"/>
        <v>217.03</v>
      </c>
      <c r="L372" s="43">
        <f t="shared" si="214"/>
        <v>217.03</v>
      </c>
      <c r="M372" s="43">
        <f t="shared" si="214"/>
        <v>217.03</v>
      </c>
      <c r="N372" s="43">
        <f t="shared" si="214"/>
        <v>217.03</v>
      </c>
      <c r="O372" s="43">
        <f t="shared" si="214"/>
        <v>217.03</v>
      </c>
      <c r="P372" s="43">
        <f t="shared" si="214"/>
        <v>217.03</v>
      </c>
      <c r="Q372" s="43">
        <f t="shared" si="214"/>
        <v>217.03</v>
      </c>
      <c r="R372" s="43">
        <f t="shared" si="214"/>
        <v>217.03</v>
      </c>
      <c r="S372" s="43">
        <f t="shared" si="214"/>
        <v>217.03</v>
      </c>
      <c r="T372" s="43">
        <f t="shared" si="214"/>
        <v>217.03</v>
      </c>
      <c r="U372" s="43">
        <f t="shared" si="214"/>
        <v>217.03</v>
      </c>
      <c r="V372" s="43">
        <f t="shared" si="214"/>
        <v>217.03</v>
      </c>
      <c r="W372" s="43">
        <f t="shared" si="214"/>
        <v>217.03</v>
      </c>
      <c r="X372" s="43">
        <f t="shared" si="214"/>
        <v>217.03</v>
      </c>
      <c r="Y372" s="43">
        <f t="shared" si="214"/>
        <v>217.03</v>
      </c>
      <c r="Z372" s="43">
        <f t="shared" si="214"/>
        <v>217.03</v>
      </c>
      <c r="AA372" s="43">
        <f t="shared" si="214"/>
        <v>217.03</v>
      </c>
    </row>
    <row r="373" spans="1:27" ht="12.75" hidden="1" customHeight="1" outlineLevel="1" x14ac:dyDescent="0.2">
      <c r="A373" s="92" t="s">
        <v>2604</v>
      </c>
      <c r="B373" s="62" t="s">
        <v>81</v>
      </c>
      <c r="C373" s="42" t="s">
        <v>77</v>
      </c>
      <c r="D373" s="43">
        <v>4.6100000000000003</v>
      </c>
      <c r="E373" s="43">
        <v>4.6100000000000003</v>
      </c>
      <c r="F373" s="43">
        <v>4.6100000000000003</v>
      </c>
      <c r="G373" s="43">
        <v>4.6100000000000003</v>
      </c>
      <c r="H373" s="43">
        <v>4.6100000000000003</v>
      </c>
      <c r="I373" s="43">
        <v>4.6100000000000003</v>
      </c>
      <c r="J373" s="43">
        <v>4.6100000000000003</v>
      </c>
      <c r="K373" s="43">
        <v>4.6100000000000003</v>
      </c>
      <c r="L373" s="43">
        <v>4.6100000000000003</v>
      </c>
      <c r="M373" s="43">
        <v>4.6100000000000003</v>
      </c>
      <c r="N373" s="43">
        <v>4.6100000000000003</v>
      </c>
      <c r="O373" s="43">
        <v>4.6100000000000003</v>
      </c>
      <c r="P373" s="43">
        <v>4.6100000000000003</v>
      </c>
      <c r="Q373" s="43">
        <v>4.6100000000000003</v>
      </c>
      <c r="R373" s="43">
        <v>4.6100000000000003</v>
      </c>
      <c r="S373" s="43">
        <v>4.6100000000000003</v>
      </c>
      <c r="T373" s="43">
        <v>4.6100000000000003</v>
      </c>
      <c r="U373" s="43">
        <v>4.6100000000000003</v>
      </c>
      <c r="V373" s="43">
        <v>4.6100000000000003</v>
      </c>
      <c r="W373" s="43">
        <v>4.6100000000000003</v>
      </c>
      <c r="X373" s="43">
        <v>4.6100000000000003</v>
      </c>
      <c r="Y373" s="43">
        <v>4.6100000000000003</v>
      </c>
      <c r="Z373" s="43">
        <v>4.6100000000000003</v>
      </c>
      <c r="AA373" s="43">
        <v>4.6100000000000003</v>
      </c>
    </row>
    <row r="374" spans="1:27" ht="12.75" hidden="1" customHeight="1" outlineLevel="1" x14ac:dyDescent="0.2">
      <c r="A374" s="92" t="s">
        <v>2605</v>
      </c>
      <c r="B374" s="62" t="s">
        <v>79</v>
      </c>
      <c r="C374" s="42" t="s">
        <v>77</v>
      </c>
      <c r="D374" s="43">
        <f>$D$11</f>
        <v>216.36</v>
      </c>
      <c r="E374" s="43">
        <f t="shared" ref="E374:AA374" si="215">$D$11</f>
        <v>216.36</v>
      </c>
      <c r="F374" s="43">
        <f t="shared" si="215"/>
        <v>216.36</v>
      </c>
      <c r="G374" s="43">
        <f t="shared" si="215"/>
        <v>216.36</v>
      </c>
      <c r="H374" s="43">
        <f t="shared" si="215"/>
        <v>216.36</v>
      </c>
      <c r="I374" s="43">
        <f t="shared" si="215"/>
        <v>216.36</v>
      </c>
      <c r="J374" s="43">
        <f t="shared" si="215"/>
        <v>216.36</v>
      </c>
      <c r="K374" s="43">
        <f t="shared" si="215"/>
        <v>216.36</v>
      </c>
      <c r="L374" s="43">
        <f t="shared" si="215"/>
        <v>216.36</v>
      </c>
      <c r="M374" s="43">
        <f t="shared" si="215"/>
        <v>216.36</v>
      </c>
      <c r="N374" s="43">
        <f t="shared" si="215"/>
        <v>216.36</v>
      </c>
      <c r="O374" s="43">
        <f t="shared" si="215"/>
        <v>216.36</v>
      </c>
      <c r="P374" s="43">
        <f t="shared" si="215"/>
        <v>216.36</v>
      </c>
      <c r="Q374" s="43">
        <f t="shared" si="215"/>
        <v>216.36</v>
      </c>
      <c r="R374" s="43">
        <f t="shared" si="215"/>
        <v>216.36</v>
      </c>
      <c r="S374" s="43">
        <f t="shared" si="215"/>
        <v>216.36</v>
      </c>
      <c r="T374" s="43">
        <f t="shared" si="215"/>
        <v>216.36</v>
      </c>
      <c r="U374" s="43">
        <f t="shared" si="215"/>
        <v>216.36</v>
      </c>
      <c r="V374" s="43">
        <f t="shared" si="215"/>
        <v>216.36</v>
      </c>
      <c r="W374" s="43">
        <f t="shared" si="215"/>
        <v>216.36</v>
      </c>
      <c r="X374" s="43">
        <f t="shared" si="215"/>
        <v>216.36</v>
      </c>
      <c r="Y374" s="43">
        <f t="shared" si="215"/>
        <v>216.36</v>
      </c>
      <c r="Z374" s="43">
        <f t="shared" si="215"/>
        <v>216.36</v>
      </c>
      <c r="AA374" s="43">
        <f t="shared" si="215"/>
        <v>216.36</v>
      </c>
    </row>
    <row r="375" spans="1:27" ht="12.75" customHeight="1" collapsed="1" x14ac:dyDescent="0.2">
      <c r="A375" s="91" t="s">
        <v>2606</v>
      </c>
      <c r="B375" s="27" t="str">
        <f>"11"&amp;"."&amp;$B$801&amp;"."&amp;$B$802</f>
        <v>11.03.2023</v>
      </c>
      <c r="C375" s="83" t="s">
        <v>74</v>
      </c>
      <c r="D375" s="84">
        <f>ROUND(((D376+D377+D379+D378)/1000),5)</f>
        <v>2.0052300000000001</v>
      </c>
      <c r="E375" s="84">
        <f>ROUND(((E376+E377+E379+E378)/1000),5)</f>
        <v>1.8564400000000001</v>
      </c>
      <c r="F375" s="84">
        <f>ROUND(((F376+F377+F379+F378)/1000),5)</f>
        <v>1.71204</v>
      </c>
      <c r="G375" s="84">
        <f t="shared" ref="G375:AA375" si="216">ROUND(((G376+G377+G379+G378)/1000),5)</f>
        <v>1.6928300000000001</v>
      </c>
      <c r="H375" s="84">
        <f t="shared" si="216"/>
        <v>1.79037</v>
      </c>
      <c r="I375" s="84">
        <f t="shared" si="216"/>
        <v>1.8826499999999999</v>
      </c>
      <c r="J375" s="84">
        <f t="shared" si="216"/>
        <v>1.95645</v>
      </c>
      <c r="K375" s="84">
        <f t="shared" si="216"/>
        <v>2.02088</v>
      </c>
      <c r="L375" s="84">
        <f t="shared" si="216"/>
        <v>2.2946399999999998</v>
      </c>
      <c r="M375" s="84">
        <f t="shared" si="216"/>
        <v>2.3834399999999998</v>
      </c>
      <c r="N375" s="84">
        <f t="shared" si="216"/>
        <v>2.4251800000000001</v>
      </c>
      <c r="O375" s="84">
        <f t="shared" si="216"/>
        <v>2.4705400000000002</v>
      </c>
      <c r="P375" s="84">
        <f t="shared" si="216"/>
        <v>2.46157</v>
      </c>
      <c r="Q375" s="84">
        <f t="shared" si="216"/>
        <v>2.4539200000000001</v>
      </c>
      <c r="R375" s="84">
        <f t="shared" si="216"/>
        <v>2.4467699999999999</v>
      </c>
      <c r="S375" s="84">
        <f t="shared" si="216"/>
        <v>2.44102</v>
      </c>
      <c r="T375" s="84">
        <f t="shared" si="216"/>
        <v>2.4217200000000001</v>
      </c>
      <c r="U375" s="84">
        <f t="shared" si="216"/>
        <v>2.4050600000000002</v>
      </c>
      <c r="V375" s="84">
        <f t="shared" si="216"/>
        <v>2.4454400000000001</v>
      </c>
      <c r="W375" s="84">
        <f t="shared" si="216"/>
        <v>2.44821</v>
      </c>
      <c r="X375" s="84">
        <f t="shared" si="216"/>
        <v>2.4546800000000002</v>
      </c>
      <c r="Y375" s="84">
        <f t="shared" si="216"/>
        <v>2.3914499999999999</v>
      </c>
      <c r="Z375" s="84">
        <f t="shared" si="216"/>
        <v>2.0871</v>
      </c>
      <c r="AA375" s="84">
        <f t="shared" si="216"/>
        <v>2.0198800000000001</v>
      </c>
    </row>
    <row r="376" spans="1:27" ht="12.75" hidden="1" customHeight="1" outlineLevel="1" x14ac:dyDescent="0.2">
      <c r="A376" s="92" t="s">
        <v>2607</v>
      </c>
      <c r="B376" s="62" t="s">
        <v>231</v>
      </c>
      <c r="C376" s="42" t="s">
        <v>77</v>
      </c>
      <c r="D376" s="43">
        <v>1567.23</v>
      </c>
      <c r="E376" s="43">
        <v>1418.44</v>
      </c>
      <c r="F376" s="43">
        <v>1274.04</v>
      </c>
      <c r="G376" s="43">
        <v>1254.83</v>
      </c>
      <c r="H376" s="43">
        <v>1352.37</v>
      </c>
      <c r="I376" s="43">
        <v>1444.65</v>
      </c>
      <c r="J376" s="43">
        <v>1518.45</v>
      </c>
      <c r="K376" s="43">
        <v>1582.88</v>
      </c>
      <c r="L376" s="43">
        <v>1856.64</v>
      </c>
      <c r="M376" s="43">
        <v>1945.44</v>
      </c>
      <c r="N376" s="43">
        <v>1987.18</v>
      </c>
      <c r="O376" s="43">
        <v>2032.54</v>
      </c>
      <c r="P376" s="43">
        <v>2023.57</v>
      </c>
      <c r="Q376" s="43">
        <v>2015.92</v>
      </c>
      <c r="R376" s="43">
        <v>2008.77</v>
      </c>
      <c r="S376" s="43">
        <v>2003.02</v>
      </c>
      <c r="T376" s="43">
        <v>1983.72</v>
      </c>
      <c r="U376" s="43">
        <v>1967.06</v>
      </c>
      <c r="V376" s="43">
        <v>2007.44</v>
      </c>
      <c r="W376" s="43">
        <v>2010.21</v>
      </c>
      <c r="X376" s="43">
        <v>2016.68</v>
      </c>
      <c r="Y376" s="43">
        <v>1953.45</v>
      </c>
      <c r="Z376" s="43">
        <v>1649.1</v>
      </c>
      <c r="AA376" s="43">
        <v>1581.88</v>
      </c>
    </row>
    <row r="377" spans="1:27" ht="12.75" hidden="1" customHeight="1" outlineLevel="1" x14ac:dyDescent="0.2">
      <c r="A377" s="92" t="s">
        <v>2608</v>
      </c>
      <c r="B377" s="62" t="s">
        <v>88</v>
      </c>
      <c r="C377" s="42" t="s">
        <v>77</v>
      </c>
      <c r="D377" s="43">
        <f>$D$327</f>
        <v>217.03</v>
      </c>
      <c r="E377" s="43">
        <f t="shared" ref="E377:AA377" si="217">$D$327</f>
        <v>217.03</v>
      </c>
      <c r="F377" s="43">
        <f t="shared" si="217"/>
        <v>217.03</v>
      </c>
      <c r="G377" s="43">
        <f t="shared" si="217"/>
        <v>217.03</v>
      </c>
      <c r="H377" s="43">
        <f t="shared" si="217"/>
        <v>217.03</v>
      </c>
      <c r="I377" s="43">
        <f t="shared" si="217"/>
        <v>217.03</v>
      </c>
      <c r="J377" s="43">
        <f t="shared" si="217"/>
        <v>217.03</v>
      </c>
      <c r="K377" s="43">
        <f t="shared" si="217"/>
        <v>217.03</v>
      </c>
      <c r="L377" s="43">
        <f t="shared" si="217"/>
        <v>217.03</v>
      </c>
      <c r="M377" s="43">
        <f t="shared" si="217"/>
        <v>217.03</v>
      </c>
      <c r="N377" s="43">
        <f t="shared" si="217"/>
        <v>217.03</v>
      </c>
      <c r="O377" s="43">
        <f t="shared" si="217"/>
        <v>217.03</v>
      </c>
      <c r="P377" s="43">
        <f t="shared" si="217"/>
        <v>217.03</v>
      </c>
      <c r="Q377" s="43">
        <f t="shared" si="217"/>
        <v>217.03</v>
      </c>
      <c r="R377" s="43">
        <f t="shared" si="217"/>
        <v>217.03</v>
      </c>
      <c r="S377" s="43">
        <f t="shared" si="217"/>
        <v>217.03</v>
      </c>
      <c r="T377" s="43">
        <f t="shared" si="217"/>
        <v>217.03</v>
      </c>
      <c r="U377" s="43">
        <f t="shared" si="217"/>
        <v>217.03</v>
      </c>
      <c r="V377" s="43">
        <f t="shared" si="217"/>
        <v>217.03</v>
      </c>
      <c r="W377" s="43">
        <f t="shared" si="217"/>
        <v>217.03</v>
      </c>
      <c r="X377" s="43">
        <f t="shared" si="217"/>
        <v>217.03</v>
      </c>
      <c r="Y377" s="43">
        <f t="shared" si="217"/>
        <v>217.03</v>
      </c>
      <c r="Z377" s="43">
        <f t="shared" si="217"/>
        <v>217.03</v>
      </c>
      <c r="AA377" s="43">
        <f t="shared" si="217"/>
        <v>217.03</v>
      </c>
    </row>
    <row r="378" spans="1:27" ht="12.75" hidden="1" customHeight="1" outlineLevel="1" x14ac:dyDescent="0.2">
      <c r="A378" s="92" t="s">
        <v>2609</v>
      </c>
      <c r="B378" s="62" t="s">
        <v>81</v>
      </c>
      <c r="C378" s="42" t="s">
        <v>77</v>
      </c>
      <c r="D378" s="43">
        <v>4.6100000000000003</v>
      </c>
      <c r="E378" s="43">
        <v>4.6100000000000003</v>
      </c>
      <c r="F378" s="43">
        <v>4.6100000000000003</v>
      </c>
      <c r="G378" s="43">
        <v>4.6100000000000003</v>
      </c>
      <c r="H378" s="43">
        <v>4.6100000000000003</v>
      </c>
      <c r="I378" s="43">
        <v>4.6100000000000003</v>
      </c>
      <c r="J378" s="43">
        <v>4.6100000000000003</v>
      </c>
      <c r="K378" s="43">
        <v>4.6100000000000003</v>
      </c>
      <c r="L378" s="43">
        <v>4.6100000000000003</v>
      </c>
      <c r="M378" s="43">
        <v>4.6100000000000003</v>
      </c>
      <c r="N378" s="43">
        <v>4.6100000000000003</v>
      </c>
      <c r="O378" s="43">
        <v>4.6100000000000003</v>
      </c>
      <c r="P378" s="43">
        <v>4.6100000000000003</v>
      </c>
      <c r="Q378" s="43">
        <v>4.6100000000000003</v>
      </c>
      <c r="R378" s="43">
        <v>4.6100000000000003</v>
      </c>
      <c r="S378" s="43">
        <v>4.6100000000000003</v>
      </c>
      <c r="T378" s="43">
        <v>4.6100000000000003</v>
      </c>
      <c r="U378" s="43">
        <v>4.6100000000000003</v>
      </c>
      <c r="V378" s="43">
        <v>4.6100000000000003</v>
      </c>
      <c r="W378" s="43">
        <v>4.6100000000000003</v>
      </c>
      <c r="X378" s="43">
        <v>4.6100000000000003</v>
      </c>
      <c r="Y378" s="43">
        <v>4.6100000000000003</v>
      </c>
      <c r="Z378" s="43">
        <v>4.6100000000000003</v>
      </c>
      <c r="AA378" s="43">
        <v>4.6100000000000003</v>
      </c>
    </row>
    <row r="379" spans="1:27" ht="12.75" hidden="1" customHeight="1" outlineLevel="1" x14ac:dyDescent="0.2">
      <c r="A379" s="92" t="s">
        <v>2610</v>
      </c>
      <c r="B379" s="62" t="s">
        <v>79</v>
      </c>
      <c r="C379" s="42" t="s">
        <v>77</v>
      </c>
      <c r="D379" s="43">
        <f>$D$11</f>
        <v>216.36</v>
      </c>
      <c r="E379" s="43">
        <f t="shared" ref="E379:AA379" si="218">$D$11</f>
        <v>216.36</v>
      </c>
      <c r="F379" s="43">
        <f t="shared" si="218"/>
        <v>216.36</v>
      </c>
      <c r="G379" s="43">
        <f t="shared" si="218"/>
        <v>216.36</v>
      </c>
      <c r="H379" s="43">
        <f t="shared" si="218"/>
        <v>216.36</v>
      </c>
      <c r="I379" s="43">
        <f t="shared" si="218"/>
        <v>216.36</v>
      </c>
      <c r="J379" s="43">
        <f t="shared" si="218"/>
        <v>216.36</v>
      </c>
      <c r="K379" s="43">
        <f t="shared" si="218"/>
        <v>216.36</v>
      </c>
      <c r="L379" s="43">
        <f t="shared" si="218"/>
        <v>216.36</v>
      </c>
      <c r="M379" s="43">
        <f t="shared" si="218"/>
        <v>216.36</v>
      </c>
      <c r="N379" s="43">
        <f t="shared" si="218"/>
        <v>216.36</v>
      </c>
      <c r="O379" s="43">
        <f t="shared" si="218"/>
        <v>216.36</v>
      </c>
      <c r="P379" s="43">
        <f t="shared" si="218"/>
        <v>216.36</v>
      </c>
      <c r="Q379" s="43">
        <f t="shared" si="218"/>
        <v>216.36</v>
      </c>
      <c r="R379" s="43">
        <f t="shared" si="218"/>
        <v>216.36</v>
      </c>
      <c r="S379" s="43">
        <f t="shared" si="218"/>
        <v>216.36</v>
      </c>
      <c r="T379" s="43">
        <f t="shared" si="218"/>
        <v>216.36</v>
      </c>
      <c r="U379" s="43">
        <f t="shared" si="218"/>
        <v>216.36</v>
      </c>
      <c r="V379" s="43">
        <f t="shared" si="218"/>
        <v>216.36</v>
      </c>
      <c r="W379" s="43">
        <f t="shared" si="218"/>
        <v>216.36</v>
      </c>
      <c r="X379" s="43">
        <f t="shared" si="218"/>
        <v>216.36</v>
      </c>
      <c r="Y379" s="43">
        <f t="shared" si="218"/>
        <v>216.36</v>
      </c>
      <c r="Z379" s="43">
        <f t="shared" si="218"/>
        <v>216.36</v>
      </c>
      <c r="AA379" s="43">
        <f t="shared" si="218"/>
        <v>216.36</v>
      </c>
    </row>
    <row r="380" spans="1:27" ht="12.75" customHeight="1" collapsed="1" x14ac:dyDescent="0.2">
      <c r="A380" s="91" t="s">
        <v>2611</v>
      </c>
      <c r="B380" s="27" t="str">
        <f>"12"&amp;"."&amp;$B$801&amp;"."&amp;$B$802</f>
        <v>12.03.2023</v>
      </c>
      <c r="C380" s="83" t="s">
        <v>74</v>
      </c>
      <c r="D380" s="84">
        <f>ROUND(((D381+D382+D384+D383)/1000),5)</f>
        <v>1.8338699999999999</v>
      </c>
      <c r="E380" s="84">
        <f>ROUND(((E381+E382+E384+E383)/1000),5)</f>
        <v>1.62276</v>
      </c>
      <c r="F380" s="84">
        <f>ROUND(((F381+F382+F384+F383)/1000),5)</f>
        <v>1.55216</v>
      </c>
      <c r="G380" s="84">
        <f t="shared" ref="G380:AA380" si="219">ROUND(((G381+G382+G384+G383)/1000),5)</f>
        <v>1.5382199999999999</v>
      </c>
      <c r="H380" s="84">
        <f t="shared" si="219"/>
        <v>1.5663100000000001</v>
      </c>
      <c r="I380" s="84">
        <f t="shared" si="219"/>
        <v>1.59832</v>
      </c>
      <c r="J380" s="84">
        <f t="shared" si="219"/>
        <v>1.61171</v>
      </c>
      <c r="K380" s="84">
        <f t="shared" si="219"/>
        <v>1.7994300000000001</v>
      </c>
      <c r="L380" s="84">
        <f t="shared" si="219"/>
        <v>1.9601500000000001</v>
      </c>
      <c r="M380" s="84">
        <f t="shared" si="219"/>
        <v>2.1186699999999998</v>
      </c>
      <c r="N380" s="84">
        <f t="shared" si="219"/>
        <v>2.1717200000000001</v>
      </c>
      <c r="O380" s="84">
        <f t="shared" si="219"/>
        <v>2.1868500000000002</v>
      </c>
      <c r="P380" s="84">
        <f t="shared" si="219"/>
        <v>2.17937</v>
      </c>
      <c r="Q380" s="84">
        <f t="shared" si="219"/>
        <v>2.17767</v>
      </c>
      <c r="R380" s="84">
        <f t="shared" si="219"/>
        <v>2.1589999999999998</v>
      </c>
      <c r="S380" s="84">
        <f t="shared" si="219"/>
        <v>2.1405799999999999</v>
      </c>
      <c r="T380" s="84">
        <f t="shared" si="219"/>
        <v>2.1489199999999999</v>
      </c>
      <c r="U380" s="84">
        <f t="shared" si="219"/>
        <v>2.15937</v>
      </c>
      <c r="V380" s="84">
        <f t="shared" si="219"/>
        <v>2.1978300000000002</v>
      </c>
      <c r="W380" s="84">
        <f t="shared" si="219"/>
        <v>2.2221199999999999</v>
      </c>
      <c r="X380" s="84">
        <f t="shared" si="219"/>
        <v>2.2405200000000001</v>
      </c>
      <c r="Y380" s="84">
        <f t="shared" si="219"/>
        <v>2.1779700000000002</v>
      </c>
      <c r="Z380" s="84">
        <f t="shared" si="219"/>
        <v>2.07084</v>
      </c>
      <c r="AA380" s="84">
        <f t="shared" si="219"/>
        <v>1.97414</v>
      </c>
    </row>
    <row r="381" spans="1:27" ht="12.75" hidden="1" customHeight="1" outlineLevel="1" x14ac:dyDescent="0.2">
      <c r="A381" s="92" t="s">
        <v>2612</v>
      </c>
      <c r="B381" s="62" t="s">
        <v>231</v>
      </c>
      <c r="C381" s="42" t="s">
        <v>77</v>
      </c>
      <c r="D381" s="43">
        <v>1395.87</v>
      </c>
      <c r="E381" s="43">
        <v>1184.76</v>
      </c>
      <c r="F381" s="43">
        <v>1114.1600000000001</v>
      </c>
      <c r="G381" s="43">
        <v>1100.22</v>
      </c>
      <c r="H381" s="43">
        <v>1128.31</v>
      </c>
      <c r="I381" s="43">
        <v>1160.32</v>
      </c>
      <c r="J381" s="43">
        <v>1173.71</v>
      </c>
      <c r="K381" s="43">
        <v>1361.43</v>
      </c>
      <c r="L381" s="43">
        <v>1522.15</v>
      </c>
      <c r="M381" s="43">
        <v>1680.67</v>
      </c>
      <c r="N381" s="43">
        <v>1733.72</v>
      </c>
      <c r="O381" s="43">
        <v>1748.85</v>
      </c>
      <c r="P381" s="43">
        <v>1741.37</v>
      </c>
      <c r="Q381" s="43">
        <v>1739.67</v>
      </c>
      <c r="R381" s="43">
        <v>1721</v>
      </c>
      <c r="S381" s="43">
        <v>1702.58</v>
      </c>
      <c r="T381" s="43">
        <v>1710.92</v>
      </c>
      <c r="U381" s="43">
        <v>1721.37</v>
      </c>
      <c r="V381" s="43">
        <v>1759.83</v>
      </c>
      <c r="W381" s="43">
        <v>1784.12</v>
      </c>
      <c r="X381" s="43">
        <v>1802.52</v>
      </c>
      <c r="Y381" s="43">
        <v>1739.97</v>
      </c>
      <c r="Z381" s="43">
        <v>1632.84</v>
      </c>
      <c r="AA381" s="43">
        <v>1536.14</v>
      </c>
    </row>
    <row r="382" spans="1:27" ht="12.75" hidden="1" customHeight="1" outlineLevel="1" x14ac:dyDescent="0.2">
      <c r="A382" s="92" t="s">
        <v>2613</v>
      </c>
      <c r="B382" s="62" t="s">
        <v>88</v>
      </c>
      <c r="C382" s="42" t="s">
        <v>77</v>
      </c>
      <c r="D382" s="43">
        <f>$D$327</f>
        <v>217.03</v>
      </c>
      <c r="E382" s="43">
        <f t="shared" ref="E382:AA382" si="220">$D$327</f>
        <v>217.03</v>
      </c>
      <c r="F382" s="43">
        <f t="shared" si="220"/>
        <v>217.03</v>
      </c>
      <c r="G382" s="43">
        <f t="shared" si="220"/>
        <v>217.03</v>
      </c>
      <c r="H382" s="43">
        <f t="shared" si="220"/>
        <v>217.03</v>
      </c>
      <c r="I382" s="43">
        <f t="shared" si="220"/>
        <v>217.03</v>
      </c>
      <c r="J382" s="43">
        <f t="shared" si="220"/>
        <v>217.03</v>
      </c>
      <c r="K382" s="43">
        <f t="shared" si="220"/>
        <v>217.03</v>
      </c>
      <c r="L382" s="43">
        <f t="shared" si="220"/>
        <v>217.03</v>
      </c>
      <c r="M382" s="43">
        <f t="shared" si="220"/>
        <v>217.03</v>
      </c>
      <c r="N382" s="43">
        <f t="shared" si="220"/>
        <v>217.03</v>
      </c>
      <c r="O382" s="43">
        <f t="shared" si="220"/>
        <v>217.03</v>
      </c>
      <c r="P382" s="43">
        <f t="shared" si="220"/>
        <v>217.03</v>
      </c>
      <c r="Q382" s="43">
        <f t="shared" si="220"/>
        <v>217.03</v>
      </c>
      <c r="R382" s="43">
        <f t="shared" si="220"/>
        <v>217.03</v>
      </c>
      <c r="S382" s="43">
        <f t="shared" si="220"/>
        <v>217.03</v>
      </c>
      <c r="T382" s="43">
        <f t="shared" si="220"/>
        <v>217.03</v>
      </c>
      <c r="U382" s="43">
        <f t="shared" si="220"/>
        <v>217.03</v>
      </c>
      <c r="V382" s="43">
        <f t="shared" si="220"/>
        <v>217.03</v>
      </c>
      <c r="W382" s="43">
        <f t="shared" si="220"/>
        <v>217.03</v>
      </c>
      <c r="X382" s="43">
        <f t="shared" si="220"/>
        <v>217.03</v>
      </c>
      <c r="Y382" s="43">
        <f t="shared" si="220"/>
        <v>217.03</v>
      </c>
      <c r="Z382" s="43">
        <f t="shared" si="220"/>
        <v>217.03</v>
      </c>
      <c r="AA382" s="43">
        <f t="shared" si="220"/>
        <v>217.03</v>
      </c>
    </row>
    <row r="383" spans="1:27" ht="12.75" hidden="1" customHeight="1" outlineLevel="1" x14ac:dyDescent="0.2">
      <c r="A383" s="92" t="s">
        <v>2614</v>
      </c>
      <c r="B383" s="62" t="s">
        <v>81</v>
      </c>
      <c r="C383" s="42" t="s">
        <v>77</v>
      </c>
      <c r="D383" s="43">
        <v>4.6100000000000003</v>
      </c>
      <c r="E383" s="43">
        <v>4.6100000000000003</v>
      </c>
      <c r="F383" s="43">
        <v>4.6100000000000003</v>
      </c>
      <c r="G383" s="43">
        <v>4.6100000000000003</v>
      </c>
      <c r="H383" s="43">
        <v>4.6100000000000003</v>
      </c>
      <c r="I383" s="43">
        <v>4.6100000000000003</v>
      </c>
      <c r="J383" s="43">
        <v>4.6100000000000003</v>
      </c>
      <c r="K383" s="43">
        <v>4.6100000000000003</v>
      </c>
      <c r="L383" s="43">
        <v>4.6100000000000003</v>
      </c>
      <c r="M383" s="43">
        <v>4.6100000000000003</v>
      </c>
      <c r="N383" s="43">
        <v>4.6100000000000003</v>
      </c>
      <c r="O383" s="43">
        <v>4.6100000000000003</v>
      </c>
      <c r="P383" s="43">
        <v>4.6100000000000003</v>
      </c>
      <c r="Q383" s="43">
        <v>4.6100000000000003</v>
      </c>
      <c r="R383" s="43">
        <v>4.6100000000000003</v>
      </c>
      <c r="S383" s="43">
        <v>4.6100000000000003</v>
      </c>
      <c r="T383" s="43">
        <v>4.6100000000000003</v>
      </c>
      <c r="U383" s="43">
        <v>4.6100000000000003</v>
      </c>
      <c r="V383" s="43">
        <v>4.6100000000000003</v>
      </c>
      <c r="W383" s="43">
        <v>4.6100000000000003</v>
      </c>
      <c r="X383" s="43">
        <v>4.6100000000000003</v>
      </c>
      <c r="Y383" s="43">
        <v>4.6100000000000003</v>
      </c>
      <c r="Z383" s="43">
        <v>4.6100000000000003</v>
      </c>
      <c r="AA383" s="43">
        <v>4.6100000000000003</v>
      </c>
    </row>
    <row r="384" spans="1:27" ht="12.75" hidden="1" customHeight="1" outlineLevel="1" x14ac:dyDescent="0.2">
      <c r="A384" s="92" t="s">
        <v>2615</v>
      </c>
      <c r="B384" s="62" t="s">
        <v>79</v>
      </c>
      <c r="C384" s="42" t="s">
        <v>77</v>
      </c>
      <c r="D384" s="43">
        <f>$D$11</f>
        <v>216.36</v>
      </c>
      <c r="E384" s="43">
        <f t="shared" ref="E384:AA384" si="221">$D$11</f>
        <v>216.36</v>
      </c>
      <c r="F384" s="43">
        <f t="shared" si="221"/>
        <v>216.36</v>
      </c>
      <c r="G384" s="43">
        <f t="shared" si="221"/>
        <v>216.36</v>
      </c>
      <c r="H384" s="43">
        <f t="shared" si="221"/>
        <v>216.36</v>
      </c>
      <c r="I384" s="43">
        <f t="shared" si="221"/>
        <v>216.36</v>
      </c>
      <c r="J384" s="43">
        <f t="shared" si="221"/>
        <v>216.36</v>
      </c>
      <c r="K384" s="43">
        <f t="shared" si="221"/>
        <v>216.36</v>
      </c>
      <c r="L384" s="43">
        <f t="shared" si="221"/>
        <v>216.36</v>
      </c>
      <c r="M384" s="43">
        <f t="shared" si="221"/>
        <v>216.36</v>
      </c>
      <c r="N384" s="43">
        <f t="shared" si="221"/>
        <v>216.36</v>
      </c>
      <c r="O384" s="43">
        <f t="shared" si="221"/>
        <v>216.36</v>
      </c>
      <c r="P384" s="43">
        <f t="shared" si="221"/>
        <v>216.36</v>
      </c>
      <c r="Q384" s="43">
        <f t="shared" si="221"/>
        <v>216.36</v>
      </c>
      <c r="R384" s="43">
        <f t="shared" si="221"/>
        <v>216.36</v>
      </c>
      <c r="S384" s="43">
        <f t="shared" si="221"/>
        <v>216.36</v>
      </c>
      <c r="T384" s="43">
        <f t="shared" si="221"/>
        <v>216.36</v>
      </c>
      <c r="U384" s="43">
        <f t="shared" si="221"/>
        <v>216.36</v>
      </c>
      <c r="V384" s="43">
        <f t="shared" si="221"/>
        <v>216.36</v>
      </c>
      <c r="W384" s="43">
        <f t="shared" si="221"/>
        <v>216.36</v>
      </c>
      <c r="X384" s="43">
        <f t="shared" si="221"/>
        <v>216.36</v>
      </c>
      <c r="Y384" s="43">
        <f t="shared" si="221"/>
        <v>216.36</v>
      </c>
      <c r="Z384" s="43">
        <f t="shared" si="221"/>
        <v>216.36</v>
      </c>
      <c r="AA384" s="43">
        <f t="shared" si="221"/>
        <v>216.36</v>
      </c>
    </row>
    <row r="385" spans="1:27" ht="12.75" customHeight="1" collapsed="1" x14ac:dyDescent="0.2">
      <c r="A385" s="91" t="s">
        <v>2616</v>
      </c>
      <c r="B385" s="27" t="str">
        <f>"13"&amp;"."&amp;$B$801&amp;"."&amp;$B$802</f>
        <v>13.03.2023</v>
      </c>
      <c r="C385" s="83" t="s">
        <v>74</v>
      </c>
      <c r="D385" s="84">
        <f>ROUND(((D386+D387+D389+D388)/1000),5)</f>
        <v>1.7533000000000001</v>
      </c>
      <c r="E385" s="84">
        <f>ROUND(((E386+E387+E389+E388)/1000),5)</f>
        <v>1.6252899999999999</v>
      </c>
      <c r="F385" s="84">
        <f>ROUND(((F386+F387+F389+F388)/1000),5)</f>
        <v>1.57779</v>
      </c>
      <c r="G385" s="84">
        <f t="shared" ref="G385:AA385" si="222">ROUND(((G386+G387+G389+G388)/1000),5)</f>
        <v>1.5835600000000001</v>
      </c>
      <c r="H385" s="84">
        <f t="shared" si="222"/>
        <v>1.64646</v>
      </c>
      <c r="I385" s="84">
        <f t="shared" si="222"/>
        <v>1.74654</v>
      </c>
      <c r="J385" s="84">
        <f t="shared" si="222"/>
        <v>1.9134899999999999</v>
      </c>
      <c r="K385" s="84">
        <f t="shared" si="222"/>
        <v>2.06698</v>
      </c>
      <c r="L385" s="84">
        <f t="shared" si="222"/>
        <v>2.19523</v>
      </c>
      <c r="M385" s="84">
        <f t="shared" si="222"/>
        <v>2.2576900000000002</v>
      </c>
      <c r="N385" s="84">
        <f t="shared" si="222"/>
        <v>2.2687200000000001</v>
      </c>
      <c r="O385" s="84">
        <f t="shared" si="222"/>
        <v>2.2583299999999999</v>
      </c>
      <c r="P385" s="84">
        <f t="shared" si="222"/>
        <v>2.2212900000000002</v>
      </c>
      <c r="Q385" s="84">
        <f t="shared" si="222"/>
        <v>2.2535400000000001</v>
      </c>
      <c r="R385" s="84">
        <f t="shared" si="222"/>
        <v>2.2420599999999999</v>
      </c>
      <c r="S385" s="84">
        <f t="shared" si="222"/>
        <v>2.22837</v>
      </c>
      <c r="T385" s="84">
        <f t="shared" si="222"/>
        <v>2.1716899999999999</v>
      </c>
      <c r="U385" s="84">
        <f t="shared" si="222"/>
        <v>2.16473</v>
      </c>
      <c r="V385" s="84">
        <f t="shared" si="222"/>
        <v>2.2033299999999998</v>
      </c>
      <c r="W385" s="84">
        <f t="shared" si="222"/>
        <v>2.2460599999999999</v>
      </c>
      <c r="X385" s="84">
        <f t="shared" si="222"/>
        <v>2.2322199999999999</v>
      </c>
      <c r="Y385" s="84">
        <f t="shared" si="222"/>
        <v>2.1602800000000002</v>
      </c>
      <c r="Z385" s="84">
        <f t="shared" si="222"/>
        <v>2.0620500000000002</v>
      </c>
      <c r="AA385" s="84">
        <f t="shared" si="222"/>
        <v>1.88472</v>
      </c>
    </row>
    <row r="386" spans="1:27" ht="12.75" hidden="1" customHeight="1" outlineLevel="1" x14ac:dyDescent="0.2">
      <c r="A386" s="92" t="s">
        <v>2617</v>
      </c>
      <c r="B386" s="62" t="s">
        <v>231</v>
      </c>
      <c r="C386" s="42" t="s">
        <v>77</v>
      </c>
      <c r="D386" s="43">
        <v>1315.3</v>
      </c>
      <c r="E386" s="43">
        <v>1187.29</v>
      </c>
      <c r="F386" s="43">
        <v>1139.79</v>
      </c>
      <c r="G386" s="43">
        <v>1145.56</v>
      </c>
      <c r="H386" s="43">
        <v>1208.46</v>
      </c>
      <c r="I386" s="43">
        <v>1308.54</v>
      </c>
      <c r="J386" s="43">
        <v>1475.49</v>
      </c>
      <c r="K386" s="43">
        <v>1628.98</v>
      </c>
      <c r="L386" s="43">
        <v>1757.23</v>
      </c>
      <c r="M386" s="43">
        <v>1819.69</v>
      </c>
      <c r="N386" s="43">
        <v>1830.72</v>
      </c>
      <c r="O386" s="43">
        <v>1820.33</v>
      </c>
      <c r="P386" s="43">
        <v>1783.29</v>
      </c>
      <c r="Q386" s="43">
        <v>1815.54</v>
      </c>
      <c r="R386" s="43">
        <v>1804.06</v>
      </c>
      <c r="S386" s="43">
        <v>1790.37</v>
      </c>
      <c r="T386" s="43">
        <v>1733.69</v>
      </c>
      <c r="U386" s="43">
        <v>1726.73</v>
      </c>
      <c r="V386" s="43">
        <v>1765.33</v>
      </c>
      <c r="W386" s="43">
        <v>1808.06</v>
      </c>
      <c r="X386" s="43">
        <v>1794.22</v>
      </c>
      <c r="Y386" s="43">
        <v>1722.28</v>
      </c>
      <c r="Z386" s="43">
        <v>1624.05</v>
      </c>
      <c r="AA386" s="43">
        <v>1446.72</v>
      </c>
    </row>
    <row r="387" spans="1:27" ht="12.75" hidden="1" customHeight="1" outlineLevel="1" x14ac:dyDescent="0.2">
      <c r="A387" s="92" t="s">
        <v>2618</v>
      </c>
      <c r="B387" s="62" t="s">
        <v>88</v>
      </c>
      <c r="C387" s="42" t="s">
        <v>77</v>
      </c>
      <c r="D387" s="43">
        <f>$D$327</f>
        <v>217.03</v>
      </c>
      <c r="E387" s="43">
        <f t="shared" ref="E387:AA387" si="223">$D$327</f>
        <v>217.03</v>
      </c>
      <c r="F387" s="43">
        <f t="shared" si="223"/>
        <v>217.03</v>
      </c>
      <c r="G387" s="43">
        <f t="shared" si="223"/>
        <v>217.03</v>
      </c>
      <c r="H387" s="43">
        <f t="shared" si="223"/>
        <v>217.03</v>
      </c>
      <c r="I387" s="43">
        <f t="shared" si="223"/>
        <v>217.03</v>
      </c>
      <c r="J387" s="43">
        <f t="shared" si="223"/>
        <v>217.03</v>
      </c>
      <c r="K387" s="43">
        <f t="shared" si="223"/>
        <v>217.03</v>
      </c>
      <c r="L387" s="43">
        <f t="shared" si="223"/>
        <v>217.03</v>
      </c>
      <c r="M387" s="43">
        <f t="shared" si="223"/>
        <v>217.03</v>
      </c>
      <c r="N387" s="43">
        <f t="shared" si="223"/>
        <v>217.03</v>
      </c>
      <c r="O387" s="43">
        <f t="shared" si="223"/>
        <v>217.03</v>
      </c>
      <c r="P387" s="43">
        <f t="shared" si="223"/>
        <v>217.03</v>
      </c>
      <c r="Q387" s="43">
        <f t="shared" si="223"/>
        <v>217.03</v>
      </c>
      <c r="R387" s="43">
        <f t="shared" si="223"/>
        <v>217.03</v>
      </c>
      <c r="S387" s="43">
        <f t="shared" si="223"/>
        <v>217.03</v>
      </c>
      <c r="T387" s="43">
        <f t="shared" si="223"/>
        <v>217.03</v>
      </c>
      <c r="U387" s="43">
        <f t="shared" si="223"/>
        <v>217.03</v>
      </c>
      <c r="V387" s="43">
        <f t="shared" si="223"/>
        <v>217.03</v>
      </c>
      <c r="W387" s="43">
        <f t="shared" si="223"/>
        <v>217.03</v>
      </c>
      <c r="X387" s="43">
        <f t="shared" si="223"/>
        <v>217.03</v>
      </c>
      <c r="Y387" s="43">
        <f t="shared" si="223"/>
        <v>217.03</v>
      </c>
      <c r="Z387" s="43">
        <f t="shared" si="223"/>
        <v>217.03</v>
      </c>
      <c r="AA387" s="43">
        <f t="shared" si="223"/>
        <v>217.03</v>
      </c>
    </row>
    <row r="388" spans="1:27" ht="12.75" hidden="1" customHeight="1" outlineLevel="1" x14ac:dyDescent="0.2">
      <c r="A388" s="92" t="s">
        <v>2619</v>
      </c>
      <c r="B388" s="62" t="s">
        <v>81</v>
      </c>
      <c r="C388" s="42" t="s">
        <v>77</v>
      </c>
      <c r="D388" s="43">
        <v>4.6100000000000003</v>
      </c>
      <c r="E388" s="43">
        <v>4.6100000000000003</v>
      </c>
      <c r="F388" s="43">
        <v>4.6100000000000003</v>
      </c>
      <c r="G388" s="43">
        <v>4.6100000000000003</v>
      </c>
      <c r="H388" s="43">
        <v>4.6100000000000003</v>
      </c>
      <c r="I388" s="43">
        <v>4.6100000000000003</v>
      </c>
      <c r="J388" s="43">
        <v>4.6100000000000003</v>
      </c>
      <c r="K388" s="43">
        <v>4.6100000000000003</v>
      </c>
      <c r="L388" s="43">
        <v>4.6100000000000003</v>
      </c>
      <c r="M388" s="43">
        <v>4.6100000000000003</v>
      </c>
      <c r="N388" s="43">
        <v>4.6100000000000003</v>
      </c>
      <c r="O388" s="43">
        <v>4.6100000000000003</v>
      </c>
      <c r="P388" s="43">
        <v>4.6100000000000003</v>
      </c>
      <c r="Q388" s="43">
        <v>4.6100000000000003</v>
      </c>
      <c r="R388" s="43">
        <v>4.6100000000000003</v>
      </c>
      <c r="S388" s="43">
        <v>4.6100000000000003</v>
      </c>
      <c r="T388" s="43">
        <v>4.6100000000000003</v>
      </c>
      <c r="U388" s="43">
        <v>4.6100000000000003</v>
      </c>
      <c r="V388" s="43">
        <v>4.6100000000000003</v>
      </c>
      <c r="W388" s="43">
        <v>4.6100000000000003</v>
      </c>
      <c r="X388" s="43">
        <v>4.6100000000000003</v>
      </c>
      <c r="Y388" s="43">
        <v>4.6100000000000003</v>
      </c>
      <c r="Z388" s="43">
        <v>4.6100000000000003</v>
      </c>
      <c r="AA388" s="43">
        <v>4.6100000000000003</v>
      </c>
    </row>
    <row r="389" spans="1:27" ht="12.75" hidden="1" customHeight="1" outlineLevel="1" x14ac:dyDescent="0.2">
      <c r="A389" s="92" t="s">
        <v>2620</v>
      </c>
      <c r="B389" s="62" t="s">
        <v>79</v>
      </c>
      <c r="C389" s="42" t="s">
        <v>77</v>
      </c>
      <c r="D389" s="43">
        <f>$D$11</f>
        <v>216.36</v>
      </c>
      <c r="E389" s="43">
        <f t="shared" ref="E389:AA389" si="224">$D$11</f>
        <v>216.36</v>
      </c>
      <c r="F389" s="43">
        <f t="shared" si="224"/>
        <v>216.36</v>
      </c>
      <c r="G389" s="43">
        <f t="shared" si="224"/>
        <v>216.36</v>
      </c>
      <c r="H389" s="43">
        <f t="shared" si="224"/>
        <v>216.36</v>
      </c>
      <c r="I389" s="43">
        <f t="shared" si="224"/>
        <v>216.36</v>
      </c>
      <c r="J389" s="43">
        <f t="shared" si="224"/>
        <v>216.36</v>
      </c>
      <c r="K389" s="43">
        <f t="shared" si="224"/>
        <v>216.36</v>
      </c>
      <c r="L389" s="43">
        <f t="shared" si="224"/>
        <v>216.36</v>
      </c>
      <c r="M389" s="43">
        <f t="shared" si="224"/>
        <v>216.36</v>
      </c>
      <c r="N389" s="43">
        <f t="shared" si="224"/>
        <v>216.36</v>
      </c>
      <c r="O389" s="43">
        <f t="shared" si="224"/>
        <v>216.36</v>
      </c>
      <c r="P389" s="43">
        <f t="shared" si="224"/>
        <v>216.36</v>
      </c>
      <c r="Q389" s="43">
        <f t="shared" si="224"/>
        <v>216.36</v>
      </c>
      <c r="R389" s="43">
        <f t="shared" si="224"/>
        <v>216.36</v>
      </c>
      <c r="S389" s="43">
        <f t="shared" si="224"/>
        <v>216.36</v>
      </c>
      <c r="T389" s="43">
        <f t="shared" si="224"/>
        <v>216.36</v>
      </c>
      <c r="U389" s="43">
        <f t="shared" si="224"/>
        <v>216.36</v>
      </c>
      <c r="V389" s="43">
        <f t="shared" si="224"/>
        <v>216.36</v>
      </c>
      <c r="W389" s="43">
        <f t="shared" si="224"/>
        <v>216.36</v>
      </c>
      <c r="X389" s="43">
        <f t="shared" si="224"/>
        <v>216.36</v>
      </c>
      <c r="Y389" s="43">
        <f t="shared" si="224"/>
        <v>216.36</v>
      </c>
      <c r="Z389" s="43">
        <f t="shared" si="224"/>
        <v>216.36</v>
      </c>
      <c r="AA389" s="43">
        <f t="shared" si="224"/>
        <v>216.36</v>
      </c>
    </row>
    <row r="390" spans="1:27" ht="12.75" customHeight="1" collapsed="1" x14ac:dyDescent="0.2">
      <c r="A390" s="91" t="s">
        <v>2621</v>
      </c>
      <c r="B390" s="27" t="str">
        <f>"14"&amp;"."&amp;$B$801&amp;"."&amp;$B$802</f>
        <v>14.03.2023</v>
      </c>
      <c r="C390" s="83" t="s">
        <v>74</v>
      </c>
      <c r="D390" s="84">
        <f>ROUND(((D391+D392+D394+D393)/1000),5)</f>
        <v>1.63676</v>
      </c>
      <c r="E390" s="84">
        <f>ROUND(((E391+E392+E394+E393)/1000),5)</f>
        <v>1.5606</v>
      </c>
      <c r="F390" s="84">
        <f>ROUND(((F391+F392+F394+F393)/1000),5)</f>
        <v>1.5315799999999999</v>
      </c>
      <c r="G390" s="84">
        <f t="shared" ref="G390:AA390" si="225">ROUND(((G391+G392+G394+G393)/1000),5)</f>
        <v>1.5353300000000001</v>
      </c>
      <c r="H390" s="84">
        <f t="shared" si="225"/>
        <v>1.5878099999999999</v>
      </c>
      <c r="I390" s="84">
        <f t="shared" si="225"/>
        <v>1.7265900000000001</v>
      </c>
      <c r="J390" s="84">
        <f t="shared" si="225"/>
        <v>1.9653499999999999</v>
      </c>
      <c r="K390" s="84">
        <f t="shared" si="225"/>
        <v>2.08521</v>
      </c>
      <c r="L390" s="84">
        <f t="shared" si="225"/>
        <v>2.1853799999999999</v>
      </c>
      <c r="M390" s="84">
        <f t="shared" si="225"/>
        <v>2.2298100000000001</v>
      </c>
      <c r="N390" s="84">
        <f t="shared" si="225"/>
        <v>2.29487</v>
      </c>
      <c r="O390" s="84">
        <f t="shared" si="225"/>
        <v>2.2857599999999998</v>
      </c>
      <c r="P390" s="84">
        <f t="shared" si="225"/>
        <v>2.2405900000000001</v>
      </c>
      <c r="Q390" s="84">
        <f t="shared" si="225"/>
        <v>2.24064</v>
      </c>
      <c r="R390" s="84">
        <f t="shared" si="225"/>
        <v>2.2237200000000001</v>
      </c>
      <c r="S390" s="84">
        <f t="shared" si="225"/>
        <v>2.20642</v>
      </c>
      <c r="T390" s="84">
        <f t="shared" si="225"/>
        <v>2.1496499999999998</v>
      </c>
      <c r="U390" s="84">
        <f t="shared" si="225"/>
        <v>2.14364</v>
      </c>
      <c r="V390" s="84">
        <f t="shared" si="225"/>
        <v>2.17848</v>
      </c>
      <c r="W390" s="84">
        <f t="shared" si="225"/>
        <v>2.2146400000000002</v>
      </c>
      <c r="X390" s="84">
        <f t="shared" si="225"/>
        <v>2.1936399999999998</v>
      </c>
      <c r="Y390" s="84">
        <f t="shared" si="225"/>
        <v>2.15435</v>
      </c>
      <c r="Z390" s="84">
        <f t="shared" si="225"/>
        <v>2.04129</v>
      </c>
      <c r="AA390" s="84">
        <f t="shared" si="225"/>
        <v>1.7163299999999999</v>
      </c>
    </row>
    <row r="391" spans="1:27" ht="12.75" hidden="1" customHeight="1" outlineLevel="1" x14ac:dyDescent="0.2">
      <c r="A391" s="92" t="s">
        <v>2622</v>
      </c>
      <c r="B391" s="62" t="s">
        <v>231</v>
      </c>
      <c r="C391" s="42" t="s">
        <v>77</v>
      </c>
      <c r="D391" s="43">
        <v>1198.76</v>
      </c>
      <c r="E391" s="43">
        <v>1122.5999999999999</v>
      </c>
      <c r="F391" s="43">
        <v>1093.58</v>
      </c>
      <c r="G391" s="43">
        <v>1097.33</v>
      </c>
      <c r="H391" s="43">
        <v>1149.81</v>
      </c>
      <c r="I391" s="43">
        <v>1288.5899999999999</v>
      </c>
      <c r="J391" s="43">
        <v>1527.35</v>
      </c>
      <c r="K391" s="43">
        <v>1647.21</v>
      </c>
      <c r="L391" s="43">
        <v>1747.38</v>
      </c>
      <c r="M391" s="43">
        <v>1791.81</v>
      </c>
      <c r="N391" s="43">
        <v>1856.87</v>
      </c>
      <c r="O391" s="43">
        <v>1847.76</v>
      </c>
      <c r="P391" s="43">
        <v>1802.59</v>
      </c>
      <c r="Q391" s="43">
        <v>1802.64</v>
      </c>
      <c r="R391" s="43">
        <v>1785.72</v>
      </c>
      <c r="S391" s="43">
        <v>1768.42</v>
      </c>
      <c r="T391" s="43">
        <v>1711.65</v>
      </c>
      <c r="U391" s="43">
        <v>1705.64</v>
      </c>
      <c r="V391" s="43">
        <v>1740.48</v>
      </c>
      <c r="W391" s="43">
        <v>1776.64</v>
      </c>
      <c r="X391" s="43">
        <v>1755.64</v>
      </c>
      <c r="Y391" s="43">
        <v>1716.35</v>
      </c>
      <c r="Z391" s="43">
        <v>1603.29</v>
      </c>
      <c r="AA391" s="43">
        <v>1278.33</v>
      </c>
    </row>
    <row r="392" spans="1:27" ht="12.75" hidden="1" customHeight="1" outlineLevel="1" x14ac:dyDescent="0.2">
      <c r="A392" s="92" t="s">
        <v>2623</v>
      </c>
      <c r="B392" s="62" t="s">
        <v>88</v>
      </c>
      <c r="C392" s="42" t="s">
        <v>77</v>
      </c>
      <c r="D392" s="43">
        <f>$D$327</f>
        <v>217.03</v>
      </c>
      <c r="E392" s="43">
        <f t="shared" ref="E392:AA392" si="226">$D$327</f>
        <v>217.03</v>
      </c>
      <c r="F392" s="43">
        <f t="shared" si="226"/>
        <v>217.03</v>
      </c>
      <c r="G392" s="43">
        <f t="shared" si="226"/>
        <v>217.03</v>
      </c>
      <c r="H392" s="43">
        <f t="shared" si="226"/>
        <v>217.03</v>
      </c>
      <c r="I392" s="43">
        <f t="shared" si="226"/>
        <v>217.03</v>
      </c>
      <c r="J392" s="43">
        <f t="shared" si="226"/>
        <v>217.03</v>
      </c>
      <c r="K392" s="43">
        <f t="shared" si="226"/>
        <v>217.03</v>
      </c>
      <c r="L392" s="43">
        <f t="shared" si="226"/>
        <v>217.03</v>
      </c>
      <c r="M392" s="43">
        <f t="shared" si="226"/>
        <v>217.03</v>
      </c>
      <c r="N392" s="43">
        <f t="shared" si="226"/>
        <v>217.03</v>
      </c>
      <c r="O392" s="43">
        <f t="shared" si="226"/>
        <v>217.03</v>
      </c>
      <c r="P392" s="43">
        <f t="shared" si="226"/>
        <v>217.03</v>
      </c>
      <c r="Q392" s="43">
        <f t="shared" si="226"/>
        <v>217.03</v>
      </c>
      <c r="R392" s="43">
        <f t="shared" si="226"/>
        <v>217.03</v>
      </c>
      <c r="S392" s="43">
        <f t="shared" si="226"/>
        <v>217.03</v>
      </c>
      <c r="T392" s="43">
        <f t="shared" si="226"/>
        <v>217.03</v>
      </c>
      <c r="U392" s="43">
        <f t="shared" si="226"/>
        <v>217.03</v>
      </c>
      <c r="V392" s="43">
        <f t="shared" si="226"/>
        <v>217.03</v>
      </c>
      <c r="W392" s="43">
        <f t="shared" si="226"/>
        <v>217.03</v>
      </c>
      <c r="X392" s="43">
        <f t="shared" si="226"/>
        <v>217.03</v>
      </c>
      <c r="Y392" s="43">
        <f t="shared" si="226"/>
        <v>217.03</v>
      </c>
      <c r="Z392" s="43">
        <f t="shared" si="226"/>
        <v>217.03</v>
      </c>
      <c r="AA392" s="43">
        <f t="shared" si="226"/>
        <v>217.03</v>
      </c>
    </row>
    <row r="393" spans="1:27" ht="12.75" hidden="1" customHeight="1" outlineLevel="1" x14ac:dyDescent="0.2">
      <c r="A393" s="92" t="s">
        <v>2624</v>
      </c>
      <c r="B393" s="62" t="s">
        <v>81</v>
      </c>
      <c r="C393" s="42" t="s">
        <v>77</v>
      </c>
      <c r="D393" s="43">
        <v>4.6100000000000003</v>
      </c>
      <c r="E393" s="43">
        <v>4.6100000000000003</v>
      </c>
      <c r="F393" s="43">
        <v>4.6100000000000003</v>
      </c>
      <c r="G393" s="43">
        <v>4.6100000000000003</v>
      </c>
      <c r="H393" s="43">
        <v>4.6100000000000003</v>
      </c>
      <c r="I393" s="43">
        <v>4.6100000000000003</v>
      </c>
      <c r="J393" s="43">
        <v>4.6100000000000003</v>
      </c>
      <c r="K393" s="43">
        <v>4.6100000000000003</v>
      </c>
      <c r="L393" s="43">
        <v>4.6100000000000003</v>
      </c>
      <c r="M393" s="43">
        <v>4.6100000000000003</v>
      </c>
      <c r="N393" s="43">
        <v>4.6100000000000003</v>
      </c>
      <c r="O393" s="43">
        <v>4.6100000000000003</v>
      </c>
      <c r="P393" s="43">
        <v>4.6100000000000003</v>
      </c>
      <c r="Q393" s="43">
        <v>4.6100000000000003</v>
      </c>
      <c r="R393" s="43">
        <v>4.6100000000000003</v>
      </c>
      <c r="S393" s="43">
        <v>4.6100000000000003</v>
      </c>
      <c r="T393" s="43">
        <v>4.6100000000000003</v>
      </c>
      <c r="U393" s="43">
        <v>4.6100000000000003</v>
      </c>
      <c r="V393" s="43">
        <v>4.6100000000000003</v>
      </c>
      <c r="W393" s="43">
        <v>4.6100000000000003</v>
      </c>
      <c r="X393" s="43">
        <v>4.6100000000000003</v>
      </c>
      <c r="Y393" s="43">
        <v>4.6100000000000003</v>
      </c>
      <c r="Z393" s="43">
        <v>4.6100000000000003</v>
      </c>
      <c r="AA393" s="43">
        <v>4.6100000000000003</v>
      </c>
    </row>
    <row r="394" spans="1:27" ht="12.75" hidden="1" customHeight="1" outlineLevel="1" x14ac:dyDescent="0.2">
      <c r="A394" s="92" t="s">
        <v>2625</v>
      </c>
      <c r="B394" s="62" t="s">
        <v>79</v>
      </c>
      <c r="C394" s="42" t="s">
        <v>77</v>
      </c>
      <c r="D394" s="43">
        <f>$D$11</f>
        <v>216.36</v>
      </c>
      <c r="E394" s="43">
        <f t="shared" ref="E394:AA394" si="227">$D$11</f>
        <v>216.36</v>
      </c>
      <c r="F394" s="43">
        <f t="shared" si="227"/>
        <v>216.36</v>
      </c>
      <c r="G394" s="43">
        <f t="shared" si="227"/>
        <v>216.36</v>
      </c>
      <c r="H394" s="43">
        <f t="shared" si="227"/>
        <v>216.36</v>
      </c>
      <c r="I394" s="43">
        <f t="shared" si="227"/>
        <v>216.36</v>
      </c>
      <c r="J394" s="43">
        <f t="shared" si="227"/>
        <v>216.36</v>
      </c>
      <c r="K394" s="43">
        <f t="shared" si="227"/>
        <v>216.36</v>
      </c>
      <c r="L394" s="43">
        <f t="shared" si="227"/>
        <v>216.36</v>
      </c>
      <c r="M394" s="43">
        <f t="shared" si="227"/>
        <v>216.36</v>
      </c>
      <c r="N394" s="43">
        <f t="shared" si="227"/>
        <v>216.36</v>
      </c>
      <c r="O394" s="43">
        <f t="shared" si="227"/>
        <v>216.36</v>
      </c>
      <c r="P394" s="43">
        <f t="shared" si="227"/>
        <v>216.36</v>
      </c>
      <c r="Q394" s="43">
        <f t="shared" si="227"/>
        <v>216.36</v>
      </c>
      <c r="R394" s="43">
        <f t="shared" si="227"/>
        <v>216.36</v>
      </c>
      <c r="S394" s="43">
        <f t="shared" si="227"/>
        <v>216.36</v>
      </c>
      <c r="T394" s="43">
        <f t="shared" si="227"/>
        <v>216.36</v>
      </c>
      <c r="U394" s="43">
        <f t="shared" si="227"/>
        <v>216.36</v>
      </c>
      <c r="V394" s="43">
        <f t="shared" si="227"/>
        <v>216.36</v>
      </c>
      <c r="W394" s="43">
        <f t="shared" si="227"/>
        <v>216.36</v>
      </c>
      <c r="X394" s="43">
        <f t="shared" si="227"/>
        <v>216.36</v>
      </c>
      <c r="Y394" s="43">
        <f t="shared" si="227"/>
        <v>216.36</v>
      </c>
      <c r="Z394" s="43">
        <f t="shared" si="227"/>
        <v>216.36</v>
      </c>
      <c r="AA394" s="43">
        <f t="shared" si="227"/>
        <v>216.36</v>
      </c>
    </row>
    <row r="395" spans="1:27" ht="12.75" customHeight="1" collapsed="1" x14ac:dyDescent="0.2">
      <c r="A395" s="91" t="s">
        <v>2626</v>
      </c>
      <c r="B395" s="27" t="str">
        <f>"15"&amp;"."&amp;$B$801&amp;"."&amp;$B$802</f>
        <v>15.03.2023</v>
      </c>
      <c r="C395" s="83" t="s">
        <v>74</v>
      </c>
      <c r="D395" s="84">
        <f>ROUND(((D396+D397+D399+D398)/1000),5)</f>
        <v>1.5297000000000001</v>
      </c>
      <c r="E395" s="84">
        <f>ROUND(((E396+E397+E399+E398)/1000),5)</f>
        <v>1.48169</v>
      </c>
      <c r="F395" s="84">
        <f>ROUND(((F396+F397+F399+F398)/1000),5)</f>
        <v>1.46834</v>
      </c>
      <c r="G395" s="84">
        <f t="shared" ref="G395:AA395" si="228">ROUND(((G396+G397+G399+G398)/1000),5)</f>
        <v>1.46814</v>
      </c>
      <c r="H395" s="84">
        <f t="shared" si="228"/>
        <v>1.48946</v>
      </c>
      <c r="I395" s="84">
        <f t="shared" si="228"/>
        <v>1.60446</v>
      </c>
      <c r="J395" s="84">
        <f t="shared" si="228"/>
        <v>1.74841</v>
      </c>
      <c r="K395" s="84">
        <f t="shared" si="228"/>
        <v>2.0492499999999998</v>
      </c>
      <c r="L395" s="84">
        <f t="shared" si="228"/>
        <v>2.1808299999999998</v>
      </c>
      <c r="M395" s="84">
        <f t="shared" si="228"/>
        <v>2.2338</v>
      </c>
      <c r="N395" s="84">
        <f t="shared" si="228"/>
        <v>2.2570299999999999</v>
      </c>
      <c r="O395" s="84">
        <f t="shared" si="228"/>
        <v>2.2868499999999998</v>
      </c>
      <c r="P395" s="84">
        <f t="shared" si="228"/>
        <v>2.2599900000000002</v>
      </c>
      <c r="Q395" s="84">
        <f t="shared" si="228"/>
        <v>2.2605300000000002</v>
      </c>
      <c r="R395" s="84">
        <f t="shared" si="228"/>
        <v>2.23881</v>
      </c>
      <c r="S395" s="84">
        <f t="shared" si="228"/>
        <v>2.2095699999999998</v>
      </c>
      <c r="T395" s="84">
        <f t="shared" si="228"/>
        <v>2.1387499999999999</v>
      </c>
      <c r="U395" s="84">
        <f t="shared" si="228"/>
        <v>2.1307800000000001</v>
      </c>
      <c r="V395" s="84">
        <f t="shared" si="228"/>
        <v>2.1581800000000002</v>
      </c>
      <c r="W395" s="84">
        <f t="shared" si="228"/>
        <v>2.22098</v>
      </c>
      <c r="X395" s="84">
        <f t="shared" si="228"/>
        <v>2.2067600000000001</v>
      </c>
      <c r="Y395" s="84">
        <f t="shared" si="228"/>
        <v>2.1598299999999999</v>
      </c>
      <c r="Z395" s="84">
        <f t="shared" si="228"/>
        <v>1.9929399999999999</v>
      </c>
      <c r="AA395" s="84">
        <f t="shared" si="228"/>
        <v>1.72743</v>
      </c>
    </row>
    <row r="396" spans="1:27" ht="12.75" hidden="1" customHeight="1" outlineLevel="1" x14ac:dyDescent="0.2">
      <c r="A396" s="92" t="s">
        <v>2627</v>
      </c>
      <c r="B396" s="62" t="s">
        <v>231</v>
      </c>
      <c r="C396" s="42" t="s">
        <v>77</v>
      </c>
      <c r="D396" s="43">
        <v>1091.7</v>
      </c>
      <c r="E396" s="43">
        <v>1043.69</v>
      </c>
      <c r="F396" s="43">
        <v>1030.3399999999999</v>
      </c>
      <c r="G396" s="43">
        <v>1030.1400000000001</v>
      </c>
      <c r="H396" s="43">
        <v>1051.46</v>
      </c>
      <c r="I396" s="43">
        <v>1166.46</v>
      </c>
      <c r="J396" s="43">
        <v>1310.4100000000001</v>
      </c>
      <c r="K396" s="43">
        <v>1611.25</v>
      </c>
      <c r="L396" s="43">
        <v>1742.83</v>
      </c>
      <c r="M396" s="43">
        <v>1795.8</v>
      </c>
      <c r="N396" s="43">
        <v>1819.03</v>
      </c>
      <c r="O396" s="43">
        <v>1848.85</v>
      </c>
      <c r="P396" s="43">
        <v>1821.99</v>
      </c>
      <c r="Q396" s="43">
        <v>1822.53</v>
      </c>
      <c r="R396" s="43">
        <v>1800.81</v>
      </c>
      <c r="S396" s="43">
        <v>1771.57</v>
      </c>
      <c r="T396" s="43">
        <v>1700.75</v>
      </c>
      <c r="U396" s="43">
        <v>1692.78</v>
      </c>
      <c r="V396" s="43">
        <v>1720.18</v>
      </c>
      <c r="W396" s="43">
        <v>1782.98</v>
      </c>
      <c r="X396" s="43">
        <v>1768.76</v>
      </c>
      <c r="Y396" s="43">
        <v>1721.83</v>
      </c>
      <c r="Z396" s="43">
        <v>1554.94</v>
      </c>
      <c r="AA396" s="43">
        <v>1289.43</v>
      </c>
    </row>
    <row r="397" spans="1:27" ht="12.75" hidden="1" customHeight="1" outlineLevel="1" x14ac:dyDescent="0.2">
      <c r="A397" s="92" t="s">
        <v>2628</v>
      </c>
      <c r="B397" s="62" t="s">
        <v>88</v>
      </c>
      <c r="C397" s="42" t="s">
        <v>77</v>
      </c>
      <c r="D397" s="43">
        <f>$D$327</f>
        <v>217.03</v>
      </c>
      <c r="E397" s="43">
        <f t="shared" ref="E397:AA397" si="229">$D$327</f>
        <v>217.03</v>
      </c>
      <c r="F397" s="43">
        <f t="shared" si="229"/>
        <v>217.03</v>
      </c>
      <c r="G397" s="43">
        <f t="shared" si="229"/>
        <v>217.03</v>
      </c>
      <c r="H397" s="43">
        <f t="shared" si="229"/>
        <v>217.03</v>
      </c>
      <c r="I397" s="43">
        <f t="shared" si="229"/>
        <v>217.03</v>
      </c>
      <c r="J397" s="43">
        <f t="shared" si="229"/>
        <v>217.03</v>
      </c>
      <c r="K397" s="43">
        <f t="shared" si="229"/>
        <v>217.03</v>
      </c>
      <c r="L397" s="43">
        <f t="shared" si="229"/>
        <v>217.03</v>
      </c>
      <c r="M397" s="43">
        <f t="shared" si="229"/>
        <v>217.03</v>
      </c>
      <c r="N397" s="43">
        <f t="shared" si="229"/>
        <v>217.03</v>
      </c>
      <c r="O397" s="43">
        <f t="shared" si="229"/>
        <v>217.03</v>
      </c>
      <c r="P397" s="43">
        <f t="shared" si="229"/>
        <v>217.03</v>
      </c>
      <c r="Q397" s="43">
        <f t="shared" si="229"/>
        <v>217.03</v>
      </c>
      <c r="R397" s="43">
        <f t="shared" si="229"/>
        <v>217.03</v>
      </c>
      <c r="S397" s="43">
        <f t="shared" si="229"/>
        <v>217.03</v>
      </c>
      <c r="T397" s="43">
        <f t="shared" si="229"/>
        <v>217.03</v>
      </c>
      <c r="U397" s="43">
        <f t="shared" si="229"/>
        <v>217.03</v>
      </c>
      <c r="V397" s="43">
        <f t="shared" si="229"/>
        <v>217.03</v>
      </c>
      <c r="W397" s="43">
        <f t="shared" si="229"/>
        <v>217.03</v>
      </c>
      <c r="X397" s="43">
        <f t="shared" si="229"/>
        <v>217.03</v>
      </c>
      <c r="Y397" s="43">
        <f t="shared" si="229"/>
        <v>217.03</v>
      </c>
      <c r="Z397" s="43">
        <f t="shared" si="229"/>
        <v>217.03</v>
      </c>
      <c r="AA397" s="43">
        <f t="shared" si="229"/>
        <v>217.03</v>
      </c>
    </row>
    <row r="398" spans="1:27" ht="12.75" hidden="1" customHeight="1" outlineLevel="1" x14ac:dyDescent="0.2">
      <c r="A398" s="92" t="s">
        <v>2629</v>
      </c>
      <c r="B398" s="62" t="s">
        <v>81</v>
      </c>
      <c r="C398" s="42" t="s">
        <v>77</v>
      </c>
      <c r="D398" s="43">
        <v>4.6100000000000003</v>
      </c>
      <c r="E398" s="43">
        <v>4.6100000000000003</v>
      </c>
      <c r="F398" s="43">
        <v>4.6100000000000003</v>
      </c>
      <c r="G398" s="43">
        <v>4.6100000000000003</v>
      </c>
      <c r="H398" s="43">
        <v>4.6100000000000003</v>
      </c>
      <c r="I398" s="43">
        <v>4.6100000000000003</v>
      </c>
      <c r="J398" s="43">
        <v>4.6100000000000003</v>
      </c>
      <c r="K398" s="43">
        <v>4.6100000000000003</v>
      </c>
      <c r="L398" s="43">
        <v>4.6100000000000003</v>
      </c>
      <c r="M398" s="43">
        <v>4.6100000000000003</v>
      </c>
      <c r="N398" s="43">
        <v>4.6100000000000003</v>
      </c>
      <c r="O398" s="43">
        <v>4.6100000000000003</v>
      </c>
      <c r="P398" s="43">
        <v>4.6100000000000003</v>
      </c>
      <c r="Q398" s="43">
        <v>4.6100000000000003</v>
      </c>
      <c r="R398" s="43">
        <v>4.6100000000000003</v>
      </c>
      <c r="S398" s="43">
        <v>4.6100000000000003</v>
      </c>
      <c r="T398" s="43">
        <v>4.6100000000000003</v>
      </c>
      <c r="U398" s="43">
        <v>4.6100000000000003</v>
      </c>
      <c r="V398" s="43">
        <v>4.6100000000000003</v>
      </c>
      <c r="W398" s="43">
        <v>4.6100000000000003</v>
      </c>
      <c r="X398" s="43">
        <v>4.6100000000000003</v>
      </c>
      <c r="Y398" s="43">
        <v>4.6100000000000003</v>
      </c>
      <c r="Z398" s="43">
        <v>4.6100000000000003</v>
      </c>
      <c r="AA398" s="43">
        <v>4.6100000000000003</v>
      </c>
    </row>
    <row r="399" spans="1:27" ht="12.75" hidden="1" customHeight="1" outlineLevel="1" x14ac:dyDescent="0.2">
      <c r="A399" s="92" t="s">
        <v>2630</v>
      </c>
      <c r="B399" s="62" t="s">
        <v>79</v>
      </c>
      <c r="C399" s="42" t="s">
        <v>77</v>
      </c>
      <c r="D399" s="43">
        <f>$D$11</f>
        <v>216.36</v>
      </c>
      <c r="E399" s="43">
        <f t="shared" ref="E399:AA399" si="230">$D$11</f>
        <v>216.36</v>
      </c>
      <c r="F399" s="43">
        <f t="shared" si="230"/>
        <v>216.36</v>
      </c>
      <c r="G399" s="43">
        <f t="shared" si="230"/>
        <v>216.36</v>
      </c>
      <c r="H399" s="43">
        <f t="shared" si="230"/>
        <v>216.36</v>
      </c>
      <c r="I399" s="43">
        <f t="shared" si="230"/>
        <v>216.36</v>
      </c>
      <c r="J399" s="43">
        <f t="shared" si="230"/>
        <v>216.36</v>
      </c>
      <c r="K399" s="43">
        <f t="shared" si="230"/>
        <v>216.36</v>
      </c>
      <c r="L399" s="43">
        <f t="shared" si="230"/>
        <v>216.36</v>
      </c>
      <c r="M399" s="43">
        <f t="shared" si="230"/>
        <v>216.36</v>
      </c>
      <c r="N399" s="43">
        <f t="shared" si="230"/>
        <v>216.36</v>
      </c>
      <c r="O399" s="43">
        <f t="shared" si="230"/>
        <v>216.36</v>
      </c>
      <c r="P399" s="43">
        <f t="shared" si="230"/>
        <v>216.36</v>
      </c>
      <c r="Q399" s="43">
        <f t="shared" si="230"/>
        <v>216.36</v>
      </c>
      <c r="R399" s="43">
        <f t="shared" si="230"/>
        <v>216.36</v>
      </c>
      <c r="S399" s="43">
        <f t="shared" si="230"/>
        <v>216.36</v>
      </c>
      <c r="T399" s="43">
        <f t="shared" si="230"/>
        <v>216.36</v>
      </c>
      <c r="U399" s="43">
        <f t="shared" si="230"/>
        <v>216.36</v>
      </c>
      <c r="V399" s="43">
        <f t="shared" si="230"/>
        <v>216.36</v>
      </c>
      <c r="W399" s="43">
        <f t="shared" si="230"/>
        <v>216.36</v>
      </c>
      <c r="X399" s="43">
        <f t="shared" si="230"/>
        <v>216.36</v>
      </c>
      <c r="Y399" s="43">
        <f t="shared" si="230"/>
        <v>216.36</v>
      </c>
      <c r="Z399" s="43">
        <f t="shared" si="230"/>
        <v>216.36</v>
      </c>
      <c r="AA399" s="43">
        <f t="shared" si="230"/>
        <v>216.36</v>
      </c>
    </row>
    <row r="400" spans="1:27" ht="12.75" customHeight="1" collapsed="1" x14ac:dyDescent="0.2">
      <c r="A400" s="91" t="s">
        <v>2631</v>
      </c>
      <c r="B400" s="27" t="str">
        <f>"16"&amp;"."&amp;$B$801&amp;"."&amp;$B$802</f>
        <v>16.03.2023</v>
      </c>
      <c r="C400" s="83" t="s">
        <v>74</v>
      </c>
      <c r="D400" s="84">
        <f>ROUND(((D401+D402+D404+D403)/1000),5)</f>
        <v>1.57233</v>
      </c>
      <c r="E400" s="84">
        <f>ROUND(((E401+E402+E404+E403)/1000),5)</f>
        <v>1.5028999999999999</v>
      </c>
      <c r="F400" s="84">
        <f>ROUND(((F401+F402+F404+F403)/1000),5)</f>
        <v>1.47353</v>
      </c>
      <c r="G400" s="84">
        <f t="shared" ref="G400:AA400" si="231">ROUND(((G401+G402+G404+G403)/1000),5)</f>
        <v>1.4748699999999999</v>
      </c>
      <c r="H400" s="84">
        <f t="shared" si="231"/>
        <v>1.51427</v>
      </c>
      <c r="I400" s="84">
        <f t="shared" si="231"/>
        <v>1.6339699999999999</v>
      </c>
      <c r="J400" s="84">
        <f t="shared" si="231"/>
        <v>1.8604000000000001</v>
      </c>
      <c r="K400" s="84">
        <f t="shared" si="231"/>
        <v>2.0639599999999998</v>
      </c>
      <c r="L400" s="84">
        <f t="shared" si="231"/>
        <v>2.20703</v>
      </c>
      <c r="M400" s="84">
        <f t="shared" si="231"/>
        <v>2.2458399999999998</v>
      </c>
      <c r="N400" s="84">
        <f t="shared" si="231"/>
        <v>2.2502499999999999</v>
      </c>
      <c r="O400" s="84">
        <f t="shared" si="231"/>
        <v>2.2791199999999998</v>
      </c>
      <c r="P400" s="84">
        <f t="shared" si="231"/>
        <v>2.2574000000000001</v>
      </c>
      <c r="Q400" s="84">
        <f t="shared" si="231"/>
        <v>2.26213</v>
      </c>
      <c r="R400" s="84">
        <f t="shared" si="231"/>
        <v>2.2408100000000002</v>
      </c>
      <c r="S400" s="84">
        <f t="shared" si="231"/>
        <v>2.2181500000000001</v>
      </c>
      <c r="T400" s="84">
        <f t="shared" si="231"/>
        <v>2.15002</v>
      </c>
      <c r="U400" s="84">
        <f t="shared" si="231"/>
        <v>2.1490100000000001</v>
      </c>
      <c r="V400" s="84">
        <f t="shared" si="231"/>
        <v>2.1918899999999999</v>
      </c>
      <c r="W400" s="84">
        <f t="shared" si="231"/>
        <v>2.24485</v>
      </c>
      <c r="X400" s="84">
        <f t="shared" si="231"/>
        <v>2.2093400000000001</v>
      </c>
      <c r="Y400" s="84">
        <f t="shared" si="231"/>
        <v>2.1429</v>
      </c>
      <c r="Z400" s="84">
        <f t="shared" si="231"/>
        <v>2.0224799999999998</v>
      </c>
      <c r="AA400" s="84">
        <f t="shared" si="231"/>
        <v>1.7910900000000001</v>
      </c>
    </row>
    <row r="401" spans="1:27" ht="12.75" hidden="1" customHeight="1" outlineLevel="1" x14ac:dyDescent="0.2">
      <c r="A401" s="92" t="s">
        <v>2632</v>
      </c>
      <c r="B401" s="62" t="s">
        <v>231</v>
      </c>
      <c r="C401" s="42" t="s">
        <v>77</v>
      </c>
      <c r="D401" s="43">
        <v>1134.33</v>
      </c>
      <c r="E401" s="43">
        <v>1064.9000000000001</v>
      </c>
      <c r="F401" s="43">
        <v>1035.53</v>
      </c>
      <c r="G401" s="43">
        <v>1036.8699999999999</v>
      </c>
      <c r="H401" s="43">
        <v>1076.27</v>
      </c>
      <c r="I401" s="43">
        <v>1195.97</v>
      </c>
      <c r="J401" s="43">
        <v>1422.4</v>
      </c>
      <c r="K401" s="43">
        <v>1625.96</v>
      </c>
      <c r="L401" s="43">
        <v>1769.03</v>
      </c>
      <c r="M401" s="43">
        <v>1807.84</v>
      </c>
      <c r="N401" s="43">
        <v>1812.25</v>
      </c>
      <c r="O401" s="43">
        <v>1841.12</v>
      </c>
      <c r="P401" s="43">
        <v>1819.4</v>
      </c>
      <c r="Q401" s="43">
        <v>1824.13</v>
      </c>
      <c r="R401" s="43">
        <v>1802.81</v>
      </c>
      <c r="S401" s="43">
        <v>1780.15</v>
      </c>
      <c r="T401" s="43">
        <v>1712.02</v>
      </c>
      <c r="U401" s="43">
        <v>1711.01</v>
      </c>
      <c r="V401" s="43">
        <v>1753.89</v>
      </c>
      <c r="W401" s="43">
        <v>1806.85</v>
      </c>
      <c r="X401" s="43">
        <v>1771.34</v>
      </c>
      <c r="Y401" s="43">
        <v>1704.9</v>
      </c>
      <c r="Z401" s="43">
        <v>1584.48</v>
      </c>
      <c r="AA401" s="43">
        <v>1353.09</v>
      </c>
    </row>
    <row r="402" spans="1:27" ht="12.75" hidden="1" customHeight="1" outlineLevel="1" x14ac:dyDescent="0.2">
      <c r="A402" s="92" t="s">
        <v>2633</v>
      </c>
      <c r="B402" s="62" t="s">
        <v>88</v>
      </c>
      <c r="C402" s="42" t="s">
        <v>77</v>
      </c>
      <c r="D402" s="43">
        <f>$D$327</f>
        <v>217.03</v>
      </c>
      <c r="E402" s="43">
        <f t="shared" ref="E402:AA402" si="232">$D$327</f>
        <v>217.03</v>
      </c>
      <c r="F402" s="43">
        <f t="shared" si="232"/>
        <v>217.03</v>
      </c>
      <c r="G402" s="43">
        <f t="shared" si="232"/>
        <v>217.03</v>
      </c>
      <c r="H402" s="43">
        <f t="shared" si="232"/>
        <v>217.03</v>
      </c>
      <c r="I402" s="43">
        <f t="shared" si="232"/>
        <v>217.03</v>
      </c>
      <c r="J402" s="43">
        <f t="shared" si="232"/>
        <v>217.03</v>
      </c>
      <c r="K402" s="43">
        <f t="shared" si="232"/>
        <v>217.03</v>
      </c>
      <c r="L402" s="43">
        <f t="shared" si="232"/>
        <v>217.03</v>
      </c>
      <c r="M402" s="43">
        <f t="shared" si="232"/>
        <v>217.03</v>
      </c>
      <c r="N402" s="43">
        <f t="shared" si="232"/>
        <v>217.03</v>
      </c>
      <c r="O402" s="43">
        <f t="shared" si="232"/>
        <v>217.03</v>
      </c>
      <c r="P402" s="43">
        <f t="shared" si="232"/>
        <v>217.03</v>
      </c>
      <c r="Q402" s="43">
        <f t="shared" si="232"/>
        <v>217.03</v>
      </c>
      <c r="R402" s="43">
        <f t="shared" si="232"/>
        <v>217.03</v>
      </c>
      <c r="S402" s="43">
        <f t="shared" si="232"/>
        <v>217.03</v>
      </c>
      <c r="T402" s="43">
        <f t="shared" si="232"/>
        <v>217.03</v>
      </c>
      <c r="U402" s="43">
        <f t="shared" si="232"/>
        <v>217.03</v>
      </c>
      <c r="V402" s="43">
        <f t="shared" si="232"/>
        <v>217.03</v>
      </c>
      <c r="W402" s="43">
        <f t="shared" si="232"/>
        <v>217.03</v>
      </c>
      <c r="X402" s="43">
        <f t="shared" si="232"/>
        <v>217.03</v>
      </c>
      <c r="Y402" s="43">
        <f t="shared" si="232"/>
        <v>217.03</v>
      </c>
      <c r="Z402" s="43">
        <f t="shared" si="232"/>
        <v>217.03</v>
      </c>
      <c r="AA402" s="43">
        <f t="shared" si="232"/>
        <v>217.03</v>
      </c>
    </row>
    <row r="403" spans="1:27" ht="12.75" hidden="1" customHeight="1" outlineLevel="1" x14ac:dyDescent="0.2">
      <c r="A403" s="92" t="s">
        <v>2634</v>
      </c>
      <c r="B403" s="62" t="s">
        <v>81</v>
      </c>
      <c r="C403" s="42" t="s">
        <v>77</v>
      </c>
      <c r="D403" s="43">
        <v>4.6100000000000003</v>
      </c>
      <c r="E403" s="43">
        <v>4.6100000000000003</v>
      </c>
      <c r="F403" s="43">
        <v>4.6100000000000003</v>
      </c>
      <c r="G403" s="43">
        <v>4.6100000000000003</v>
      </c>
      <c r="H403" s="43">
        <v>4.6100000000000003</v>
      </c>
      <c r="I403" s="43">
        <v>4.6100000000000003</v>
      </c>
      <c r="J403" s="43">
        <v>4.6100000000000003</v>
      </c>
      <c r="K403" s="43">
        <v>4.6100000000000003</v>
      </c>
      <c r="L403" s="43">
        <v>4.6100000000000003</v>
      </c>
      <c r="M403" s="43">
        <v>4.6100000000000003</v>
      </c>
      <c r="N403" s="43">
        <v>4.6100000000000003</v>
      </c>
      <c r="O403" s="43">
        <v>4.6100000000000003</v>
      </c>
      <c r="P403" s="43">
        <v>4.6100000000000003</v>
      </c>
      <c r="Q403" s="43">
        <v>4.6100000000000003</v>
      </c>
      <c r="R403" s="43">
        <v>4.6100000000000003</v>
      </c>
      <c r="S403" s="43">
        <v>4.6100000000000003</v>
      </c>
      <c r="T403" s="43">
        <v>4.6100000000000003</v>
      </c>
      <c r="U403" s="43">
        <v>4.6100000000000003</v>
      </c>
      <c r="V403" s="43">
        <v>4.6100000000000003</v>
      </c>
      <c r="W403" s="43">
        <v>4.6100000000000003</v>
      </c>
      <c r="X403" s="43">
        <v>4.6100000000000003</v>
      </c>
      <c r="Y403" s="43">
        <v>4.6100000000000003</v>
      </c>
      <c r="Z403" s="43">
        <v>4.6100000000000003</v>
      </c>
      <c r="AA403" s="43">
        <v>4.6100000000000003</v>
      </c>
    </row>
    <row r="404" spans="1:27" ht="12.75" hidden="1" customHeight="1" outlineLevel="1" x14ac:dyDescent="0.2">
      <c r="A404" s="92" t="s">
        <v>2635</v>
      </c>
      <c r="B404" s="62" t="s">
        <v>79</v>
      </c>
      <c r="C404" s="42" t="s">
        <v>77</v>
      </c>
      <c r="D404" s="43">
        <f>$D$11</f>
        <v>216.36</v>
      </c>
      <c r="E404" s="43">
        <f t="shared" ref="E404:AA404" si="233">$D$11</f>
        <v>216.36</v>
      </c>
      <c r="F404" s="43">
        <f t="shared" si="233"/>
        <v>216.36</v>
      </c>
      <c r="G404" s="43">
        <f t="shared" si="233"/>
        <v>216.36</v>
      </c>
      <c r="H404" s="43">
        <f t="shared" si="233"/>
        <v>216.36</v>
      </c>
      <c r="I404" s="43">
        <f t="shared" si="233"/>
        <v>216.36</v>
      </c>
      <c r="J404" s="43">
        <f t="shared" si="233"/>
        <v>216.36</v>
      </c>
      <c r="K404" s="43">
        <f t="shared" si="233"/>
        <v>216.36</v>
      </c>
      <c r="L404" s="43">
        <f t="shared" si="233"/>
        <v>216.36</v>
      </c>
      <c r="M404" s="43">
        <f t="shared" si="233"/>
        <v>216.36</v>
      </c>
      <c r="N404" s="43">
        <f t="shared" si="233"/>
        <v>216.36</v>
      </c>
      <c r="O404" s="43">
        <f t="shared" si="233"/>
        <v>216.36</v>
      </c>
      <c r="P404" s="43">
        <f t="shared" si="233"/>
        <v>216.36</v>
      </c>
      <c r="Q404" s="43">
        <f t="shared" si="233"/>
        <v>216.36</v>
      </c>
      <c r="R404" s="43">
        <f t="shared" si="233"/>
        <v>216.36</v>
      </c>
      <c r="S404" s="43">
        <f t="shared" si="233"/>
        <v>216.36</v>
      </c>
      <c r="T404" s="43">
        <f t="shared" si="233"/>
        <v>216.36</v>
      </c>
      <c r="U404" s="43">
        <f t="shared" si="233"/>
        <v>216.36</v>
      </c>
      <c r="V404" s="43">
        <f t="shared" si="233"/>
        <v>216.36</v>
      </c>
      <c r="W404" s="43">
        <f t="shared" si="233"/>
        <v>216.36</v>
      </c>
      <c r="X404" s="43">
        <f t="shared" si="233"/>
        <v>216.36</v>
      </c>
      <c r="Y404" s="43">
        <f t="shared" si="233"/>
        <v>216.36</v>
      </c>
      <c r="Z404" s="43">
        <f t="shared" si="233"/>
        <v>216.36</v>
      </c>
      <c r="AA404" s="43">
        <f t="shared" si="233"/>
        <v>216.36</v>
      </c>
    </row>
    <row r="405" spans="1:27" ht="12.75" customHeight="1" collapsed="1" x14ac:dyDescent="0.2">
      <c r="A405" s="91" t="s">
        <v>2636</v>
      </c>
      <c r="B405" s="27" t="str">
        <f>"17"&amp;"."&amp;$B$801&amp;"."&amp;$B$802</f>
        <v>17.03.2023</v>
      </c>
      <c r="C405" s="83" t="s">
        <v>74</v>
      </c>
      <c r="D405" s="84">
        <f>ROUND(((D406+D407+D409+D408)/1000),5)</f>
        <v>1.5723499999999999</v>
      </c>
      <c r="E405" s="84">
        <f>ROUND(((E406+E407+E409+E408)/1000),5)</f>
        <v>1.50352</v>
      </c>
      <c r="F405" s="84">
        <f>ROUND(((F406+F407+F409+F408)/1000),5)</f>
        <v>1.49088</v>
      </c>
      <c r="G405" s="84">
        <f t="shared" ref="G405:AA405" si="234">ROUND(((G406+G407+G409+G408)/1000),5)</f>
        <v>1.4915</v>
      </c>
      <c r="H405" s="84">
        <f t="shared" si="234"/>
        <v>1.52037</v>
      </c>
      <c r="I405" s="84">
        <f t="shared" si="234"/>
        <v>1.6152599999999999</v>
      </c>
      <c r="J405" s="84">
        <f t="shared" si="234"/>
        <v>1.8110900000000001</v>
      </c>
      <c r="K405" s="84">
        <f t="shared" si="234"/>
        <v>2.0065300000000001</v>
      </c>
      <c r="L405" s="84">
        <f t="shared" si="234"/>
        <v>2.2135600000000002</v>
      </c>
      <c r="M405" s="84">
        <f t="shared" si="234"/>
        <v>2.2412100000000001</v>
      </c>
      <c r="N405" s="84">
        <f t="shared" si="234"/>
        <v>2.2641200000000001</v>
      </c>
      <c r="O405" s="84">
        <f t="shared" si="234"/>
        <v>2.2940900000000002</v>
      </c>
      <c r="P405" s="84">
        <f t="shared" si="234"/>
        <v>2.2677499999999999</v>
      </c>
      <c r="Q405" s="84">
        <f t="shared" si="234"/>
        <v>2.2758699999999998</v>
      </c>
      <c r="R405" s="84">
        <f t="shared" si="234"/>
        <v>2.2650600000000001</v>
      </c>
      <c r="S405" s="84">
        <f t="shared" si="234"/>
        <v>2.2402199999999999</v>
      </c>
      <c r="T405" s="84">
        <f t="shared" si="234"/>
        <v>2.15808</v>
      </c>
      <c r="U405" s="84">
        <f t="shared" si="234"/>
        <v>2.17509</v>
      </c>
      <c r="V405" s="84">
        <f t="shared" si="234"/>
        <v>2.2286600000000001</v>
      </c>
      <c r="W405" s="84">
        <f t="shared" si="234"/>
        <v>2.2725399999999998</v>
      </c>
      <c r="X405" s="84">
        <f t="shared" si="234"/>
        <v>2.26525</v>
      </c>
      <c r="Y405" s="84">
        <f t="shared" si="234"/>
        <v>2.21896</v>
      </c>
      <c r="Z405" s="84">
        <f t="shared" si="234"/>
        <v>2.02569</v>
      </c>
      <c r="AA405" s="84">
        <f t="shared" si="234"/>
        <v>1.85412</v>
      </c>
    </row>
    <row r="406" spans="1:27" ht="12.75" hidden="1" customHeight="1" outlineLevel="1" x14ac:dyDescent="0.2">
      <c r="A406" s="92" t="s">
        <v>2637</v>
      </c>
      <c r="B406" s="62" t="s">
        <v>231</v>
      </c>
      <c r="C406" s="42" t="s">
        <v>77</v>
      </c>
      <c r="D406" s="43">
        <v>1134.3499999999999</v>
      </c>
      <c r="E406" s="43">
        <v>1065.52</v>
      </c>
      <c r="F406" s="43">
        <v>1052.8800000000001</v>
      </c>
      <c r="G406" s="43">
        <v>1053.5</v>
      </c>
      <c r="H406" s="43">
        <v>1082.3699999999999</v>
      </c>
      <c r="I406" s="43">
        <v>1177.26</v>
      </c>
      <c r="J406" s="43">
        <v>1373.09</v>
      </c>
      <c r="K406" s="43">
        <v>1568.53</v>
      </c>
      <c r="L406" s="43">
        <v>1775.56</v>
      </c>
      <c r="M406" s="43">
        <v>1803.21</v>
      </c>
      <c r="N406" s="43">
        <v>1826.12</v>
      </c>
      <c r="O406" s="43">
        <v>1856.09</v>
      </c>
      <c r="P406" s="43">
        <v>1829.75</v>
      </c>
      <c r="Q406" s="43">
        <v>1837.87</v>
      </c>
      <c r="R406" s="43">
        <v>1827.06</v>
      </c>
      <c r="S406" s="43">
        <v>1802.22</v>
      </c>
      <c r="T406" s="43">
        <v>1720.08</v>
      </c>
      <c r="U406" s="43">
        <v>1737.09</v>
      </c>
      <c r="V406" s="43">
        <v>1790.66</v>
      </c>
      <c r="W406" s="43">
        <v>1834.54</v>
      </c>
      <c r="X406" s="43">
        <v>1827.25</v>
      </c>
      <c r="Y406" s="43">
        <v>1780.96</v>
      </c>
      <c r="Z406" s="43">
        <v>1587.69</v>
      </c>
      <c r="AA406" s="43">
        <v>1416.12</v>
      </c>
    </row>
    <row r="407" spans="1:27" ht="12.75" hidden="1" customHeight="1" outlineLevel="1" x14ac:dyDescent="0.2">
      <c r="A407" s="92" t="s">
        <v>2638</v>
      </c>
      <c r="B407" s="62" t="s">
        <v>88</v>
      </c>
      <c r="C407" s="42" t="s">
        <v>77</v>
      </c>
      <c r="D407" s="43">
        <f>$D$327</f>
        <v>217.03</v>
      </c>
      <c r="E407" s="43">
        <f t="shared" ref="E407:AA407" si="235">$D$327</f>
        <v>217.03</v>
      </c>
      <c r="F407" s="43">
        <f t="shared" si="235"/>
        <v>217.03</v>
      </c>
      <c r="G407" s="43">
        <f t="shared" si="235"/>
        <v>217.03</v>
      </c>
      <c r="H407" s="43">
        <f t="shared" si="235"/>
        <v>217.03</v>
      </c>
      <c r="I407" s="43">
        <f t="shared" si="235"/>
        <v>217.03</v>
      </c>
      <c r="J407" s="43">
        <f t="shared" si="235"/>
        <v>217.03</v>
      </c>
      <c r="K407" s="43">
        <f t="shared" si="235"/>
        <v>217.03</v>
      </c>
      <c r="L407" s="43">
        <f t="shared" si="235"/>
        <v>217.03</v>
      </c>
      <c r="M407" s="43">
        <f t="shared" si="235"/>
        <v>217.03</v>
      </c>
      <c r="N407" s="43">
        <f t="shared" si="235"/>
        <v>217.03</v>
      </c>
      <c r="O407" s="43">
        <f t="shared" si="235"/>
        <v>217.03</v>
      </c>
      <c r="P407" s="43">
        <f t="shared" si="235"/>
        <v>217.03</v>
      </c>
      <c r="Q407" s="43">
        <f t="shared" si="235"/>
        <v>217.03</v>
      </c>
      <c r="R407" s="43">
        <f t="shared" si="235"/>
        <v>217.03</v>
      </c>
      <c r="S407" s="43">
        <f t="shared" si="235"/>
        <v>217.03</v>
      </c>
      <c r="T407" s="43">
        <f t="shared" si="235"/>
        <v>217.03</v>
      </c>
      <c r="U407" s="43">
        <f t="shared" si="235"/>
        <v>217.03</v>
      </c>
      <c r="V407" s="43">
        <f t="shared" si="235"/>
        <v>217.03</v>
      </c>
      <c r="W407" s="43">
        <f t="shared" si="235"/>
        <v>217.03</v>
      </c>
      <c r="X407" s="43">
        <f t="shared" si="235"/>
        <v>217.03</v>
      </c>
      <c r="Y407" s="43">
        <f t="shared" si="235"/>
        <v>217.03</v>
      </c>
      <c r="Z407" s="43">
        <f t="shared" si="235"/>
        <v>217.03</v>
      </c>
      <c r="AA407" s="43">
        <f t="shared" si="235"/>
        <v>217.03</v>
      </c>
    </row>
    <row r="408" spans="1:27" ht="12.75" hidden="1" customHeight="1" outlineLevel="1" x14ac:dyDescent="0.2">
      <c r="A408" s="92" t="s">
        <v>2639</v>
      </c>
      <c r="B408" s="62" t="s">
        <v>81</v>
      </c>
      <c r="C408" s="42" t="s">
        <v>77</v>
      </c>
      <c r="D408" s="43">
        <v>4.6100000000000003</v>
      </c>
      <c r="E408" s="43">
        <v>4.6100000000000003</v>
      </c>
      <c r="F408" s="43">
        <v>4.6100000000000003</v>
      </c>
      <c r="G408" s="43">
        <v>4.6100000000000003</v>
      </c>
      <c r="H408" s="43">
        <v>4.6100000000000003</v>
      </c>
      <c r="I408" s="43">
        <v>4.6100000000000003</v>
      </c>
      <c r="J408" s="43">
        <v>4.6100000000000003</v>
      </c>
      <c r="K408" s="43">
        <v>4.6100000000000003</v>
      </c>
      <c r="L408" s="43">
        <v>4.6100000000000003</v>
      </c>
      <c r="M408" s="43">
        <v>4.6100000000000003</v>
      </c>
      <c r="N408" s="43">
        <v>4.6100000000000003</v>
      </c>
      <c r="O408" s="43">
        <v>4.6100000000000003</v>
      </c>
      <c r="P408" s="43">
        <v>4.6100000000000003</v>
      </c>
      <c r="Q408" s="43">
        <v>4.6100000000000003</v>
      </c>
      <c r="R408" s="43">
        <v>4.6100000000000003</v>
      </c>
      <c r="S408" s="43">
        <v>4.6100000000000003</v>
      </c>
      <c r="T408" s="43">
        <v>4.6100000000000003</v>
      </c>
      <c r="U408" s="43">
        <v>4.6100000000000003</v>
      </c>
      <c r="V408" s="43">
        <v>4.6100000000000003</v>
      </c>
      <c r="W408" s="43">
        <v>4.6100000000000003</v>
      </c>
      <c r="X408" s="43">
        <v>4.6100000000000003</v>
      </c>
      <c r="Y408" s="43">
        <v>4.6100000000000003</v>
      </c>
      <c r="Z408" s="43">
        <v>4.6100000000000003</v>
      </c>
      <c r="AA408" s="43">
        <v>4.6100000000000003</v>
      </c>
    </row>
    <row r="409" spans="1:27" ht="12.75" hidden="1" customHeight="1" outlineLevel="1" x14ac:dyDescent="0.2">
      <c r="A409" s="92" t="s">
        <v>2640</v>
      </c>
      <c r="B409" s="62" t="s">
        <v>79</v>
      </c>
      <c r="C409" s="42" t="s">
        <v>77</v>
      </c>
      <c r="D409" s="43">
        <f>$D$11</f>
        <v>216.36</v>
      </c>
      <c r="E409" s="43">
        <f t="shared" ref="E409:AA409" si="236">$D$11</f>
        <v>216.36</v>
      </c>
      <c r="F409" s="43">
        <f t="shared" si="236"/>
        <v>216.36</v>
      </c>
      <c r="G409" s="43">
        <f t="shared" si="236"/>
        <v>216.36</v>
      </c>
      <c r="H409" s="43">
        <f t="shared" si="236"/>
        <v>216.36</v>
      </c>
      <c r="I409" s="43">
        <f t="shared" si="236"/>
        <v>216.36</v>
      </c>
      <c r="J409" s="43">
        <f t="shared" si="236"/>
        <v>216.36</v>
      </c>
      <c r="K409" s="43">
        <f t="shared" si="236"/>
        <v>216.36</v>
      </c>
      <c r="L409" s="43">
        <f t="shared" si="236"/>
        <v>216.36</v>
      </c>
      <c r="M409" s="43">
        <f t="shared" si="236"/>
        <v>216.36</v>
      </c>
      <c r="N409" s="43">
        <f t="shared" si="236"/>
        <v>216.36</v>
      </c>
      <c r="O409" s="43">
        <f t="shared" si="236"/>
        <v>216.36</v>
      </c>
      <c r="P409" s="43">
        <f t="shared" si="236"/>
        <v>216.36</v>
      </c>
      <c r="Q409" s="43">
        <f t="shared" si="236"/>
        <v>216.36</v>
      </c>
      <c r="R409" s="43">
        <f t="shared" si="236"/>
        <v>216.36</v>
      </c>
      <c r="S409" s="43">
        <f t="shared" si="236"/>
        <v>216.36</v>
      </c>
      <c r="T409" s="43">
        <f t="shared" si="236"/>
        <v>216.36</v>
      </c>
      <c r="U409" s="43">
        <f t="shared" si="236"/>
        <v>216.36</v>
      </c>
      <c r="V409" s="43">
        <f t="shared" si="236"/>
        <v>216.36</v>
      </c>
      <c r="W409" s="43">
        <f t="shared" si="236"/>
        <v>216.36</v>
      </c>
      <c r="X409" s="43">
        <f t="shared" si="236"/>
        <v>216.36</v>
      </c>
      <c r="Y409" s="43">
        <f t="shared" si="236"/>
        <v>216.36</v>
      </c>
      <c r="Z409" s="43">
        <f t="shared" si="236"/>
        <v>216.36</v>
      </c>
      <c r="AA409" s="43">
        <f t="shared" si="236"/>
        <v>216.36</v>
      </c>
    </row>
    <row r="410" spans="1:27" ht="12.75" customHeight="1" collapsed="1" x14ac:dyDescent="0.2">
      <c r="A410" s="91" t="s">
        <v>2641</v>
      </c>
      <c r="B410" s="27" t="str">
        <f>"18"&amp;"."&amp;$B$801&amp;"."&amp;$B$802</f>
        <v>18.03.2023</v>
      </c>
      <c r="C410" s="83" t="s">
        <v>74</v>
      </c>
      <c r="D410" s="84">
        <f>ROUND(((D411+D412+D414+D413)/1000),5)</f>
        <v>1.7678400000000001</v>
      </c>
      <c r="E410" s="84">
        <f>ROUND(((E411+E412+E414+E413)/1000),5)</f>
        <v>1.6249199999999999</v>
      </c>
      <c r="F410" s="84">
        <f>ROUND(((F411+F412+F414+F413)/1000),5)</f>
        <v>1.5533600000000001</v>
      </c>
      <c r="G410" s="84">
        <f t="shared" ref="G410:AA410" si="237">ROUND(((G411+G412+G414+G413)/1000),5)</f>
        <v>1.53437</v>
      </c>
      <c r="H410" s="84">
        <f t="shared" si="237"/>
        <v>1.56237</v>
      </c>
      <c r="I410" s="84">
        <f t="shared" si="237"/>
        <v>1.6286799999999999</v>
      </c>
      <c r="J410" s="84">
        <f t="shared" si="237"/>
        <v>1.6954400000000001</v>
      </c>
      <c r="K410" s="84">
        <f t="shared" si="237"/>
        <v>1.84297</v>
      </c>
      <c r="L410" s="84">
        <f t="shared" si="237"/>
        <v>2.0525600000000002</v>
      </c>
      <c r="M410" s="84">
        <f t="shared" si="237"/>
        <v>2.07186</v>
      </c>
      <c r="N410" s="84">
        <f t="shared" si="237"/>
        <v>2.1007600000000002</v>
      </c>
      <c r="O410" s="84">
        <f t="shared" si="237"/>
        <v>2.1399499999999998</v>
      </c>
      <c r="P410" s="84">
        <f t="shared" si="237"/>
        <v>2.1274000000000002</v>
      </c>
      <c r="Q410" s="84">
        <f t="shared" si="237"/>
        <v>2.12147</v>
      </c>
      <c r="R410" s="84">
        <f t="shared" si="237"/>
        <v>2.09483</v>
      </c>
      <c r="S410" s="84">
        <f t="shared" si="237"/>
        <v>2.0851799999999998</v>
      </c>
      <c r="T410" s="84">
        <f t="shared" si="237"/>
        <v>2.0721599999999998</v>
      </c>
      <c r="U410" s="84">
        <f t="shared" si="237"/>
        <v>2.0665</v>
      </c>
      <c r="V410" s="84">
        <f t="shared" si="237"/>
        <v>2.1158600000000001</v>
      </c>
      <c r="W410" s="84">
        <f t="shared" si="237"/>
        <v>2.13916</v>
      </c>
      <c r="X410" s="84">
        <f t="shared" si="237"/>
        <v>2.1574900000000001</v>
      </c>
      <c r="Y410" s="84">
        <f t="shared" si="237"/>
        <v>2.0995699999999999</v>
      </c>
      <c r="Z410" s="84">
        <f t="shared" si="237"/>
        <v>1.93462</v>
      </c>
      <c r="AA410" s="84">
        <f t="shared" si="237"/>
        <v>1.72441</v>
      </c>
    </row>
    <row r="411" spans="1:27" ht="12.75" hidden="1" customHeight="1" outlineLevel="1" x14ac:dyDescent="0.2">
      <c r="A411" s="92" t="s">
        <v>2642</v>
      </c>
      <c r="B411" s="62" t="s">
        <v>231</v>
      </c>
      <c r="C411" s="42" t="s">
        <v>77</v>
      </c>
      <c r="D411" s="43">
        <v>1329.84</v>
      </c>
      <c r="E411" s="43">
        <v>1186.92</v>
      </c>
      <c r="F411" s="43">
        <v>1115.3599999999999</v>
      </c>
      <c r="G411" s="43">
        <v>1096.3699999999999</v>
      </c>
      <c r="H411" s="43">
        <v>1124.3699999999999</v>
      </c>
      <c r="I411" s="43">
        <v>1190.68</v>
      </c>
      <c r="J411" s="43">
        <v>1257.44</v>
      </c>
      <c r="K411" s="43">
        <v>1404.97</v>
      </c>
      <c r="L411" s="43">
        <v>1614.56</v>
      </c>
      <c r="M411" s="43">
        <v>1633.86</v>
      </c>
      <c r="N411" s="43">
        <v>1662.76</v>
      </c>
      <c r="O411" s="43">
        <v>1701.95</v>
      </c>
      <c r="P411" s="43">
        <v>1689.4</v>
      </c>
      <c r="Q411" s="43">
        <v>1683.47</v>
      </c>
      <c r="R411" s="43">
        <v>1656.83</v>
      </c>
      <c r="S411" s="43">
        <v>1647.18</v>
      </c>
      <c r="T411" s="43">
        <v>1634.16</v>
      </c>
      <c r="U411" s="43">
        <v>1628.5</v>
      </c>
      <c r="V411" s="43">
        <v>1677.86</v>
      </c>
      <c r="W411" s="43">
        <v>1701.16</v>
      </c>
      <c r="X411" s="43">
        <v>1719.49</v>
      </c>
      <c r="Y411" s="43">
        <v>1661.57</v>
      </c>
      <c r="Z411" s="43">
        <v>1496.62</v>
      </c>
      <c r="AA411" s="43">
        <v>1286.4100000000001</v>
      </c>
    </row>
    <row r="412" spans="1:27" ht="12.75" hidden="1" customHeight="1" outlineLevel="1" x14ac:dyDescent="0.2">
      <c r="A412" s="92" t="s">
        <v>2643</v>
      </c>
      <c r="B412" s="62" t="s">
        <v>88</v>
      </c>
      <c r="C412" s="42" t="s">
        <v>77</v>
      </c>
      <c r="D412" s="43">
        <f>$D$327</f>
        <v>217.03</v>
      </c>
      <c r="E412" s="43">
        <f t="shared" ref="E412:AA412" si="238">$D$327</f>
        <v>217.03</v>
      </c>
      <c r="F412" s="43">
        <f t="shared" si="238"/>
        <v>217.03</v>
      </c>
      <c r="G412" s="43">
        <f t="shared" si="238"/>
        <v>217.03</v>
      </c>
      <c r="H412" s="43">
        <f t="shared" si="238"/>
        <v>217.03</v>
      </c>
      <c r="I412" s="43">
        <f t="shared" si="238"/>
        <v>217.03</v>
      </c>
      <c r="J412" s="43">
        <f t="shared" si="238"/>
        <v>217.03</v>
      </c>
      <c r="K412" s="43">
        <f t="shared" si="238"/>
        <v>217.03</v>
      </c>
      <c r="L412" s="43">
        <f t="shared" si="238"/>
        <v>217.03</v>
      </c>
      <c r="M412" s="43">
        <f t="shared" si="238"/>
        <v>217.03</v>
      </c>
      <c r="N412" s="43">
        <f t="shared" si="238"/>
        <v>217.03</v>
      </c>
      <c r="O412" s="43">
        <f t="shared" si="238"/>
        <v>217.03</v>
      </c>
      <c r="P412" s="43">
        <f t="shared" si="238"/>
        <v>217.03</v>
      </c>
      <c r="Q412" s="43">
        <f t="shared" si="238"/>
        <v>217.03</v>
      </c>
      <c r="R412" s="43">
        <f t="shared" si="238"/>
        <v>217.03</v>
      </c>
      <c r="S412" s="43">
        <f t="shared" si="238"/>
        <v>217.03</v>
      </c>
      <c r="T412" s="43">
        <f t="shared" si="238"/>
        <v>217.03</v>
      </c>
      <c r="U412" s="43">
        <f t="shared" si="238"/>
        <v>217.03</v>
      </c>
      <c r="V412" s="43">
        <f t="shared" si="238"/>
        <v>217.03</v>
      </c>
      <c r="W412" s="43">
        <f t="shared" si="238"/>
        <v>217.03</v>
      </c>
      <c r="X412" s="43">
        <f t="shared" si="238"/>
        <v>217.03</v>
      </c>
      <c r="Y412" s="43">
        <f t="shared" si="238"/>
        <v>217.03</v>
      </c>
      <c r="Z412" s="43">
        <f t="shared" si="238"/>
        <v>217.03</v>
      </c>
      <c r="AA412" s="43">
        <f t="shared" si="238"/>
        <v>217.03</v>
      </c>
    </row>
    <row r="413" spans="1:27" ht="12.75" hidden="1" customHeight="1" outlineLevel="1" x14ac:dyDescent="0.2">
      <c r="A413" s="92" t="s">
        <v>2644</v>
      </c>
      <c r="B413" s="62" t="s">
        <v>81</v>
      </c>
      <c r="C413" s="42" t="s">
        <v>77</v>
      </c>
      <c r="D413" s="43">
        <v>4.6100000000000003</v>
      </c>
      <c r="E413" s="43">
        <v>4.6100000000000003</v>
      </c>
      <c r="F413" s="43">
        <v>4.6100000000000003</v>
      </c>
      <c r="G413" s="43">
        <v>4.6100000000000003</v>
      </c>
      <c r="H413" s="43">
        <v>4.6100000000000003</v>
      </c>
      <c r="I413" s="43">
        <v>4.6100000000000003</v>
      </c>
      <c r="J413" s="43">
        <v>4.6100000000000003</v>
      </c>
      <c r="K413" s="43">
        <v>4.6100000000000003</v>
      </c>
      <c r="L413" s="43">
        <v>4.6100000000000003</v>
      </c>
      <c r="M413" s="43">
        <v>4.6100000000000003</v>
      </c>
      <c r="N413" s="43">
        <v>4.6100000000000003</v>
      </c>
      <c r="O413" s="43">
        <v>4.6100000000000003</v>
      </c>
      <c r="P413" s="43">
        <v>4.6100000000000003</v>
      </c>
      <c r="Q413" s="43">
        <v>4.6100000000000003</v>
      </c>
      <c r="R413" s="43">
        <v>4.6100000000000003</v>
      </c>
      <c r="S413" s="43">
        <v>4.6100000000000003</v>
      </c>
      <c r="T413" s="43">
        <v>4.6100000000000003</v>
      </c>
      <c r="U413" s="43">
        <v>4.6100000000000003</v>
      </c>
      <c r="V413" s="43">
        <v>4.6100000000000003</v>
      </c>
      <c r="W413" s="43">
        <v>4.6100000000000003</v>
      </c>
      <c r="X413" s="43">
        <v>4.6100000000000003</v>
      </c>
      <c r="Y413" s="43">
        <v>4.6100000000000003</v>
      </c>
      <c r="Z413" s="43">
        <v>4.6100000000000003</v>
      </c>
      <c r="AA413" s="43">
        <v>4.6100000000000003</v>
      </c>
    </row>
    <row r="414" spans="1:27" ht="12.75" hidden="1" customHeight="1" outlineLevel="1" x14ac:dyDescent="0.2">
      <c r="A414" s="92" t="s">
        <v>2645</v>
      </c>
      <c r="B414" s="62" t="s">
        <v>79</v>
      </c>
      <c r="C414" s="42" t="s">
        <v>77</v>
      </c>
      <c r="D414" s="43">
        <f>$D$11</f>
        <v>216.36</v>
      </c>
      <c r="E414" s="43">
        <f t="shared" ref="E414:AA414" si="239">$D$11</f>
        <v>216.36</v>
      </c>
      <c r="F414" s="43">
        <f t="shared" si="239"/>
        <v>216.36</v>
      </c>
      <c r="G414" s="43">
        <f t="shared" si="239"/>
        <v>216.36</v>
      </c>
      <c r="H414" s="43">
        <f t="shared" si="239"/>
        <v>216.36</v>
      </c>
      <c r="I414" s="43">
        <f t="shared" si="239"/>
        <v>216.36</v>
      </c>
      <c r="J414" s="43">
        <f t="shared" si="239"/>
        <v>216.36</v>
      </c>
      <c r="K414" s="43">
        <f t="shared" si="239"/>
        <v>216.36</v>
      </c>
      <c r="L414" s="43">
        <f t="shared" si="239"/>
        <v>216.36</v>
      </c>
      <c r="M414" s="43">
        <f t="shared" si="239"/>
        <v>216.36</v>
      </c>
      <c r="N414" s="43">
        <f t="shared" si="239"/>
        <v>216.36</v>
      </c>
      <c r="O414" s="43">
        <f t="shared" si="239"/>
        <v>216.36</v>
      </c>
      <c r="P414" s="43">
        <f t="shared" si="239"/>
        <v>216.36</v>
      </c>
      <c r="Q414" s="43">
        <f t="shared" si="239"/>
        <v>216.36</v>
      </c>
      <c r="R414" s="43">
        <f t="shared" si="239"/>
        <v>216.36</v>
      </c>
      <c r="S414" s="43">
        <f t="shared" si="239"/>
        <v>216.36</v>
      </c>
      <c r="T414" s="43">
        <f t="shared" si="239"/>
        <v>216.36</v>
      </c>
      <c r="U414" s="43">
        <f t="shared" si="239"/>
        <v>216.36</v>
      </c>
      <c r="V414" s="43">
        <f t="shared" si="239"/>
        <v>216.36</v>
      </c>
      <c r="W414" s="43">
        <f t="shared" si="239"/>
        <v>216.36</v>
      </c>
      <c r="X414" s="43">
        <f t="shared" si="239"/>
        <v>216.36</v>
      </c>
      <c r="Y414" s="43">
        <f t="shared" si="239"/>
        <v>216.36</v>
      </c>
      <c r="Z414" s="43">
        <f t="shared" si="239"/>
        <v>216.36</v>
      </c>
      <c r="AA414" s="43">
        <f t="shared" si="239"/>
        <v>216.36</v>
      </c>
    </row>
    <row r="415" spans="1:27" ht="12.75" customHeight="1" collapsed="1" x14ac:dyDescent="0.2">
      <c r="A415" s="91" t="s">
        <v>2646</v>
      </c>
      <c r="B415" s="27" t="str">
        <f>"19"&amp;"."&amp;$B$801&amp;"."&amp;$B$802</f>
        <v>19.03.2023</v>
      </c>
      <c r="C415" s="83" t="s">
        <v>74</v>
      </c>
      <c r="D415" s="84">
        <f>ROUND(((D416+D417+D419+D418)/1000),5)</f>
        <v>1.6411800000000001</v>
      </c>
      <c r="E415" s="84">
        <f>ROUND(((E416+E417+E419+E418)/1000),5)</f>
        <v>1.5185</v>
      </c>
      <c r="F415" s="84">
        <f>ROUND(((F416+F417+F419+F418)/1000),5)</f>
        <v>1.4970000000000001</v>
      </c>
      <c r="G415" s="84">
        <f t="shared" ref="G415:AA415" si="240">ROUND(((G416+G417+G419+G418)/1000),5)</f>
        <v>1.49421</v>
      </c>
      <c r="H415" s="84">
        <f t="shared" si="240"/>
        <v>1.4964</v>
      </c>
      <c r="I415" s="84">
        <f t="shared" si="240"/>
        <v>1.4978800000000001</v>
      </c>
      <c r="J415" s="84">
        <f t="shared" si="240"/>
        <v>1.4928300000000001</v>
      </c>
      <c r="K415" s="84">
        <f t="shared" si="240"/>
        <v>1.56176</v>
      </c>
      <c r="L415" s="84">
        <f t="shared" si="240"/>
        <v>1.7700100000000001</v>
      </c>
      <c r="M415" s="84">
        <f t="shared" si="240"/>
        <v>1.9912099999999999</v>
      </c>
      <c r="N415" s="84">
        <f t="shared" si="240"/>
        <v>2.0364300000000002</v>
      </c>
      <c r="O415" s="84">
        <f t="shared" si="240"/>
        <v>2.04874</v>
      </c>
      <c r="P415" s="84">
        <f t="shared" si="240"/>
        <v>2.0442999999999998</v>
      </c>
      <c r="Q415" s="84">
        <f t="shared" si="240"/>
        <v>2.03769</v>
      </c>
      <c r="R415" s="84">
        <f t="shared" si="240"/>
        <v>2.0299499999999999</v>
      </c>
      <c r="S415" s="84">
        <f t="shared" si="240"/>
        <v>1.982</v>
      </c>
      <c r="T415" s="84">
        <f t="shared" si="240"/>
        <v>1.9998100000000001</v>
      </c>
      <c r="U415" s="84">
        <f t="shared" si="240"/>
        <v>2.01925</v>
      </c>
      <c r="V415" s="84">
        <f t="shared" si="240"/>
        <v>2.0642999999999998</v>
      </c>
      <c r="W415" s="84">
        <f t="shared" si="240"/>
        <v>2.0965799999999999</v>
      </c>
      <c r="X415" s="84">
        <f t="shared" si="240"/>
        <v>2.1009099999999998</v>
      </c>
      <c r="Y415" s="84">
        <f t="shared" si="240"/>
        <v>2.0679599999999998</v>
      </c>
      <c r="Z415" s="84">
        <f t="shared" si="240"/>
        <v>1.89795</v>
      </c>
      <c r="AA415" s="84">
        <f t="shared" si="240"/>
        <v>1.69902</v>
      </c>
    </row>
    <row r="416" spans="1:27" ht="12.75" hidden="1" customHeight="1" outlineLevel="1" x14ac:dyDescent="0.2">
      <c r="A416" s="92" t="s">
        <v>2647</v>
      </c>
      <c r="B416" s="62" t="s">
        <v>231</v>
      </c>
      <c r="C416" s="42" t="s">
        <v>77</v>
      </c>
      <c r="D416" s="43">
        <v>1203.18</v>
      </c>
      <c r="E416" s="43">
        <v>1080.5</v>
      </c>
      <c r="F416" s="43">
        <v>1059</v>
      </c>
      <c r="G416" s="43">
        <v>1056.21</v>
      </c>
      <c r="H416" s="43">
        <v>1058.4000000000001</v>
      </c>
      <c r="I416" s="43">
        <v>1059.8800000000001</v>
      </c>
      <c r="J416" s="43">
        <v>1054.83</v>
      </c>
      <c r="K416" s="43">
        <v>1123.76</v>
      </c>
      <c r="L416" s="43">
        <v>1332.01</v>
      </c>
      <c r="M416" s="43">
        <v>1553.21</v>
      </c>
      <c r="N416" s="43">
        <v>1598.43</v>
      </c>
      <c r="O416" s="43">
        <v>1610.74</v>
      </c>
      <c r="P416" s="43">
        <v>1606.3</v>
      </c>
      <c r="Q416" s="43">
        <v>1599.69</v>
      </c>
      <c r="R416" s="43">
        <v>1591.95</v>
      </c>
      <c r="S416" s="43">
        <v>1544</v>
      </c>
      <c r="T416" s="43">
        <v>1561.81</v>
      </c>
      <c r="U416" s="43">
        <v>1581.25</v>
      </c>
      <c r="V416" s="43">
        <v>1626.3</v>
      </c>
      <c r="W416" s="43">
        <v>1658.58</v>
      </c>
      <c r="X416" s="43">
        <v>1662.91</v>
      </c>
      <c r="Y416" s="43">
        <v>1629.96</v>
      </c>
      <c r="Z416" s="43">
        <v>1459.95</v>
      </c>
      <c r="AA416" s="43">
        <v>1261.02</v>
      </c>
    </row>
    <row r="417" spans="1:27" ht="12.75" hidden="1" customHeight="1" outlineLevel="1" x14ac:dyDescent="0.2">
      <c r="A417" s="92" t="s">
        <v>2648</v>
      </c>
      <c r="B417" s="62" t="s">
        <v>88</v>
      </c>
      <c r="C417" s="42" t="s">
        <v>77</v>
      </c>
      <c r="D417" s="43">
        <f>$D$327</f>
        <v>217.03</v>
      </c>
      <c r="E417" s="43">
        <f t="shared" ref="E417:AA417" si="241">$D$327</f>
        <v>217.03</v>
      </c>
      <c r="F417" s="43">
        <f t="shared" si="241"/>
        <v>217.03</v>
      </c>
      <c r="G417" s="43">
        <f t="shared" si="241"/>
        <v>217.03</v>
      </c>
      <c r="H417" s="43">
        <f t="shared" si="241"/>
        <v>217.03</v>
      </c>
      <c r="I417" s="43">
        <f t="shared" si="241"/>
        <v>217.03</v>
      </c>
      <c r="J417" s="43">
        <f t="shared" si="241"/>
        <v>217.03</v>
      </c>
      <c r="K417" s="43">
        <f t="shared" si="241"/>
        <v>217.03</v>
      </c>
      <c r="L417" s="43">
        <f t="shared" si="241"/>
        <v>217.03</v>
      </c>
      <c r="M417" s="43">
        <f t="shared" si="241"/>
        <v>217.03</v>
      </c>
      <c r="N417" s="43">
        <f t="shared" si="241"/>
        <v>217.03</v>
      </c>
      <c r="O417" s="43">
        <f t="shared" si="241"/>
        <v>217.03</v>
      </c>
      <c r="P417" s="43">
        <f t="shared" si="241"/>
        <v>217.03</v>
      </c>
      <c r="Q417" s="43">
        <f t="shared" si="241"/>
        <v>217.03</v>
      </c>
      <c r="R417" s="43">
        <f t="shared" si="241"/>
        <v>217.03</v>
      </c>
      <c r="S417" s="43">
        <f t="shared" si="241"/>
        <v>217.03</v>
      </c>
      <c r="T417" s="43">
        <f t="shared" si="241"/>
        <v>217.03</v>
      </c>
      <c r="U417" s="43">
        <f t="shared" si="241"/>
        <v>217.03</v>
      </c>
      <c r="V417" s="43">
        <f t="shared" si="241"/>
        <v>217.03</v>
      </c>
      <c r="W417" s="43">
        <f t="shared" si="241"/>
        <v>217.03</v>
      </c>
      <c r="X417" s="43">
        <f t="shared" si="241"/>
        <v>217.03</v>
      </c>
      <c r="Y417" s="43">
        <f t="shared" si="241"/>
        <v>217.03</v>
      </c>
      <c r="Z417" s="43">
        <f t="shared" si="241"/>
        <v>217.03</v>
      </c>
      <c r="AA417" s="43">
        <f t="shared" si="241"/>
        <v>217.03</v>
      </c>
    </row>
    <row r="418" spans="1:27" ht="12.75" hidden="1" customHeight="1" outlineLevel="1" x14ac:dyDescent="0.2">
      <c r="A418" s="92" t="s">
        <v>2649</v>
      </c>
      <c r="B418" s="62" t="s">
        <v>81</v>
      </c>
      <c r="C418" s="42" t="s">
        <v>77</v>
      </c>
      <c r="D418" s="104">
        <v>4.6100000000000003</v>
      </c>
      <c r="E418" s="104">
        <v>4.6100000000000003</v>
      </c>
      <c r="F418" s="104">
        <v>4.6100000000000003</v>
      </c>
      <c r="G418" s="104">
        <v>4.6100000000000003</v>
      </c>
      <c r="H418" s="104">
        <v>4.6100000000000003</v>
      </c>
      <c r="I418" s="104">
        <v>4.6100000000000003</v>
      </c>
      <c r="J418" s="104">
        <v>4.6100000000000003</v>
      </c>
      <c r="K418" s="104">
        <v>4.6100000000000003</v>
      </c>
      <c r="L418" s="104">
        <v>4.6100000000000003</v>
      </c>
      <c r="M418" s="104">
        <v>4.6100000000000003</v>
      </c>
      <c r="N418" s="104">
        <v>4.6100000000000003</v>
      </c>
      <c r="O418" s="104">
        <v>4.6100000000000003</v>
      </c>
      <c r="P418" s="104">
        <v>4.6100000000000003</v>
      </c>
      <c r="Q418" s="104">
        <v>4.6100000000000003</v>
      </c>
      <c r="R418" s="104">
        <v>4.6100000000000003</v>
      </c>
      <c r="S418" s="104">
        <v>4.6100000000000003</v>
      </c>
      <c r="T418" s="104">
        <v>4.6100000000000003</v>
      </c>
      <c r="U418" s="104">
        <v>4.6100000000000003</v>
      </c>
      <c r="V418" s="104">
        <v>4.6100000000000003</v>
      </c>
      <c r="W418" s="104">
        <v>4.6100000000000003</v>
      </c>
      <c r="X418" s="104">
        <v>4.6100000000000003</v>
      </c>
      <c r="Y418" s="104">
        <v>4.6100000000000003</v>
      </c>
      <c r="Z418" s="104">
        <v>4.6100000000000003</v>
      </c>
      <c r="AA418" s="104">
        <v>4.6100000000000003</v>
      </c>
    </row>
    <row r="419" spans="1:27" ht="12.75" hidden="1" customHeight="1" outlineLevel="1" x14ac:dyDescent="0.2">
      <c r="A419" s="92" t="s">
        <v>2650</v>
      </c>
      <c r="B419" s="62" t="s">
        <v>79</v>
      </c>
      <c r="C419" s="42" t="s">
        <v>77</v>
      </c>
      <c r="D419" s="43">
        <f>$D$11</f>
        <v>216.36</v>
      </c>
      <c r="E419" s="43">
        <f t="shared" ref="E419:AA419" si="242">$D$11</f>
        <v>216.36</v>
      </c>
      <c r="F419" s="43">
        <f t="shared" si="242"/>
        <v>216.36</v>
      </c>
      <c r="G419" s="43">
        <f t="shared" si="242"/>
        <v>216.36</v>
      </c>
      <c r="H419" s="43">
        <f t="shared" si="242"/>
        <v>216.36</v>
      </c>
      <c r="I419" s="43">
        <f t="shared" si="242"/>
        <v>216.36</v>
      </c>
      <c r="J419" s="43">
        <f t="shared" si="242"/>
        <v>216.36</v>
      </c>
      <c r="K419" s="43">
        <f t="shared" si="242"/>
        <v>216.36</v>
      </c>
      <c r="L419" s="43">
        <f t="shared" si="242"/>
        <v>216.36</v>
      </c>
      <c r="M419" s="43">
        <f t="shared" si="242"/>
        <v>216.36</v>
      </c>
      <c r="N419" s="43">
        <f t="shared" si="242"/>
        <v>216.36</v>
      </c>
      <c r="O419" s="43">
        <f t="shared" si="242"/>
        <v>216.36</v>
      </c>
      <c r="P419" s="43">
        <f t="shared" si="242"/>
        <v>216.36</v>
      </c>
      <c r="Q419" s="43">
        <f t="shared" si="242"/>
        <v>216.36</v>
      </c>
      <c r="R419" s="43">
        <f t="shared" si="242"/>
        <v>216.36</v>
      </c>
      <c r="S419" s="43">
        <f t="shared" si="242"/>
        <v>216.36</v>
      </c>
      <c r="T419" s="43">
        <f t="shared" si="242"/>
        <v>216.36</v>
      </c>
      <c r="U419" s="43">
        <f t="shared" si="242"/>
        <v>216.36</v>
      </c>
      <c r="V419" s="43">
        <f t="shared" si="242"/>
        <v>216.36</v>
      </c>
      <c r="W419" s="43">
        <f t="shared" si="242"/>
        <v>216.36</v>
      </c>
      <c r="X419" s="43">
        <f t="shared" si="242"/>
        <v>216.36</v>
      </c>
      <c r="Y419" s="43">
        <f t="shared" si="242"/>
        <v>216.36</v>
      </c>
      <c r="Z419" s="43">
        <f t="shared" si="242"/>
        <v>216.36</v>
      </c>
      <c r="AA419" s="43">
        <f t="shared" si="242"/>
        <v>216.36</v>
      </c>
    </row>
    <row r="420" spans="1:27" ht="12.75" customHeight="1" collapsed="1" x14ac:dyDescent="0.2">
      <c r="A420" s="91" t="s">
        <v>2651</v>
      </c>
      <c r="B420" s="27" t="str">
        <f>"20"&amp;"."&amp;$B$801&amp;"."&amp;$B$802</f>
        <v>20.03.2023</v>
      </c>
      <c r="C420" s="83" t="s">
        <v>74</v>
      </c>
      <c r="D420" s="84">
        <f>ROUND(((D421+D422+D424+D423)/1000),5)</f>
        <v>1.6056299999999999</v>
      </c>
      <c r="E420" s="84">
        <f>ROUND(((E421+E422+E424+E423)/1000),5)</f>
        <v>1.5107699999999999</v>
      </c>
      <c r="F420" s="84">
        <f>ROUND(((F421+F422+F424+F423)/1000),5)</f>
        <v>1.4943599999999999</v>
      </c>
      <c r="G420" s="84">
        <f t="shared" ref="G420:AA420" si="243">ROUND(((G421+G422+G424+G423)/1000),5)</f>
        <v>1.49491</v>
      </c>
      <c r="H420" s="84">
        <f t="shared" si="243"/>
        <v>1.53844</v>
      </c>
      <c r="I420" s="84">
        <f t="shared" si="243"/>
        <v>1.66012</v>
      </c>
      <c r="J420" s="84">
        <f t="shared" si="243"/>
        <v>1.81871</v>
      </c>
      <c r="K420" s="84">
        <f t="shared" si="243"/>
        <v>2.0701800000000001</v>
      </c>
      <c r="L420" s="84">
        <f t="shared" si="243"/>
        <v>2.2144599999999999</v>
      </c>
      <c r="M420" s="84">
        <f t="shared" si="243"/>
        <v>2.2624399999999998</v>
      </c>
      <c r="N420" s="84">
        <f t="shared" si="243"/>
        <v>2.26728</v>
      </c>
      <c r="O420" s="84">
        <f t="shared" si="243"/>
        <v>2.2835100000000002</v>
      </c>
      <c r="P420" s="84">
        <f t="shared" si="243"/>
        <v>2.27319</v>
      </c>
      <c r="Q420" s="84">
        <f t="shared" si="243"/>
        <v>2.2848600000000001</v>
      </c>
      <c r="R420" s="84">
        <f t="shared" si="243"/>
        <v>2.2623899999999999</v>
      </c>
      <c r="S420" s="84">
        <f t="shared" si="243"/>
        <v>2.2437399999999998</v>
      </c>
      <c r="T420" s="84">
        <f t="shared" si="243"/>
        <v>2.2162600000000001</v>
      </c>
      <c r="U420" s="84">
        <f t="shared" si="243"/>
        <v>2.10989</v>
      </c>
      <c r="V420" s="84">
        <f t="shared" si="243"/>
        <v>2.2050999999999998</v>
      </c>
      <c r="W420" s="84">
        <f t="shared" si="243"/>
        <v>2.2612100000000002</v>
      </c>
      <c r="X420" s="84">
        <f t="shared" si="243"/>
        <v>2.2459099999999999</v>
      </c>
      <c r="Y420" s="84">
        <f t="shared" si="243"/>
        <v>2.1453500000000001</v>
      </c>
      <c r="Z420" s="84">
        <f t="shared" si="243"/>
        <v>1.8984000000000001</v>
      </c>
      <c r="AA420" s="84">
        <f t="shared" si="243"/>
        <v>1.71932</v>
      </c>
    </row>
    <row r="421" spans="1:27" ht="12.75" hidden="1" customHeight="1" outlineLevel="1" x14ac:dyDescent="0.2">
      <c r="A421" s="92" t="s">
        <v>2652</v>
      </c>
      <c r="B421" s="62" t="s">
        <v>231</v>
      </c>
      <c r="C421" s="42" t="s">
        <v>77</v>
      </c>
      <c r="D421" s="43">
        <v>1167.6300000000001</v>
      </c>
      <c r="E421" s="43">
        <v>1072.77</v>
      </c>
      <c r="F421" s="43">
        <v>1056.3599999999999</v>
      </c>
      <c r="G421" s="43">
        <v>1056.9100000000001</v>
      </c>
      <c r="H421" s="43">
        <v>1100.44</v>
      </c>
      <c r="I421" s="43">
        <v>1222.1199999999999</v>
      </c>
      <c r="J421" s="43">
        <v>1380.71</v>
      </c>
      <c r="K421" s="43">
        <v>1632.18</v>
      </c>
      <c r="L421" s="43">
        <v>1776.46</v>
      </c>
      <c r="M421" s="43">
        <v>1824.44</v>
      </c>
      <c r="N421" s="43">
        <v>1829.28</v>
      </c>
      <c r="O421" s="43">
        <v>1845.51</v>
      </c>
      <c r="P421" s="43">
        <v>1835.19</v>
      </c>
      <c r="Q421" s="43">
        <v>1846.86</v>
      </c>
      <c r="R421" s="43">
        <v>1824.39</v>
      </c>
      <c r="S421" s="43">
        <v>1805.74</v>
      </c>
      <c r="T421" s="43">
        <v>1778.26</v>
      </c>
      <c r="U421" s="43">
        <v>1671.89</v>
      </c>
      <c r="V421" s="43">
        <v>1767.1</v>
      </c>
      <c r="W421" s="43">
        <v>1823.21</v>
      </c>
      <c r="X421" s="43">
        <v>1807.91</v>
      </c>
      <c r="Y421" s="43">
        <v>1707.35</v>
      </c>
      <c r="Z421" s="43">
        <v>1460.4</v>
      </c>
      <c r="AA421" s="43">
        <v>1281.32</v>
      </c>
    </row>
    <row r="422" spans="1:27" ht="12.75" hidden="1" customHeight="1" outlineLevel="1" x14ac:dyDescent="0.2">
      <c r="A422" s="92" t="s">
        <v>2653</v>
      </c>
      <c r="B422" s="62" t="s">
        <v>88</v>
      </c>
      <c r="C422" s="42" t="s">
        <v>77</v>
      </c>
      <c r="D422" s="43">
        <f>$D$327</f>
        <v>217.03</v>
      </c>
      <c r="E422" s="43">
        <f t="shared" ref="E422:AA422" si="244">$D$327</f>
        <v>217.03</v>
      </c>
      <c r="F422" s="43">
        <f t="shared" si="244"/>
        <v>217.03</v>
      </c>
      <c r="G422" s="43">
        <f t="shared" si="244"/>
        <v>217.03</v>
      </c>
      <c r="H422" s="43">
        <f t="shared" si="244"/>
        <v>217.03</v>
      </c>
      <c r="I422" s="43">
        <f t="shared" si="244"/>
        <v>217.03</v>
      </c>
      <c r="J422" s="43">
        <f t="shared" si="244"/>
        <v>217.03</v>
      </c>
      <c r="K422" s="43">
        <f t="shared" si="244"/>
        <v>217.03</v>
      </c>
      <c r="L422" s="43">
        <f t="shared" si="244"/>
        <v>217.03</v>
      </c>
      <c r="M422" s="43">
        <f t="shared" si="244"/>
        <v>217.03</v>
      </c>
      <c r="N422" s="43">
        <f t="shared" si="244"/>
        <v>217.03</v>
      </c>
      <c r="O422" s="43">
        <f t="shared" si="244"/>
        <v>217.03</v>
      </c>
      <c r="P422" s="43">
        <f t="shared" si="244"/>
        <v>217.03</v>
      </c>
      <c r="Q422" s="43">
        <f t="shared" si="244"/>
        <v>217.03</v>
      </c>
      <c r="R422" s="43">
        <f t="shared" si="244"/>
        <v>217.03</v>
      </c>
      <c r="S422" s="43">
        <f t="shared" si="244"/>
        <v>217.03</v>
      </c>
      <c r="T422" s="43">
        <f t="shared" si="244"/>
        <v>217.03</v>
      </c>
      <c r="U422" s="43">
        <f t="shared" si="244"/>
        <v>217.03</v>
      </c>
      <c r="V422" s="43">
        <f t="shared" si="244"/>
        <v>217.03</v>
      </c>
      <c r="W422" s="43">
        <f t="shared" si="244"/>
        <v>217.03</v>
      </c>
      <c r="X422" s="43">
        <f t="shared" si="244"/>
        <v>217.03</v>
      </c>
      <c r="Y422" s="43">
        <f t="shared" si="244"/>
        <v>217.03</v>
      </c>
      <c r="Z422" s="43">
        <f t="shared" si="244"/>
        <v>217.03</v>
      </c>
      <c r="AA422" s="43">
        <f t="shared" si="244"/>
        <v>217.03</v>
      </c>
    </row>
    <row r="423" spans="1:27" ht="12.75" hidden="1" customHeight="1" outlineLevel="1" x14ac:dyDescent="0.2">
      <c r="A423" s="92" t="s">
        <v>2654</v>
      </c>
      <c r="B423" s="62" t="s">
        <v>81</v>
      </c>
      <c r="C423" s="42" t="s">
        <v>77</v>
      </c>
      <c r="D423" s="43">
        <v>4.6100000000000003</v>
      </c>
      <c r="E423" s="43">
        <v>4.6100000000000003</v>
      </c>
      <c r="F423" s="43">
        <v>4.6100000000000003</v>
      </c>
      <c r="G423" s="43">
        <v>4.6100000000000003</v>
      </c>
      <c r="H423" s="43">
        <v>4.6100000000000003</v>
      </c>
      <c r="I423" s="43">
        <v>4.6100000000000003</v>
      </c>
      <c r="J423" s="43">
        <v>4.6100000000000003</v>
      </c>
      <c r="K423" s="43">
        <v>4.6100000000000003</v>
      </c>
      <c r="L423" s="43">
        <v>4.6100000000000003</v>
      </c>
      <c r="M423" s="43">
        <v>4.6100000000000003</v>
      </c>
      <c r="N423" s="43">
        <v>4.6100000000000003</v>
      </c>
      <c r="O423" s="43">
        <v>4.6100000000000003</v>
      </c>
      <c r="P423" s="43">
        <v>4.6100000000000003</v>
      </c>
      <c r="Q423" s="43">
        <v>4.6100000000000003</v>
      </c>
      <c r="R423" s="43">
        <v>4.6100000000000003</v>
      </c>
      <c r="S423" s="43">
        <v>4.6100000000000003</v>
      </c>
      <c r="T423" s="43">
        <v>4.6100000000000003</v>
      </c>
      <c r="U423" s="43">
        <v>4.6100000000000003</v>
      </c>
      <c r="V423" s="43">
        <v>4.6100000000000003</v>
      </c>
      <c r="W423" s="43">
        <v>4.6100000000000003</v>
      </c>
      <c r="X423" s="43">
        <v>4.6100000000000003</v>
      </c>
      <c r="Y423" s="43">
        <v>4.6100000000000003</v>
      </c>
      <c r="Z423" s="43">
        <v>4.6100000000000003</v>
      </c>
      <c r="AA423" s="43">
        <v>4.6100000000000003</v>
      </c>
    </row>
    <row r="424" spans="1:27" ht="12.75" hidden="1" customHeight="1" outlineLevel="1" x14ac:dyDescent="0.2">
      <c r="A424" s="92" t="s">
        <v>2655</v>
      </c>
      <c r="B424" s="62" t="s">
        <v>79</v>
      </c>
      <c r="C424" s="42" t="s">
        <v>77</v>
      </c>
      <c r="D424" s="43">
        <f>$D$11</f>
        <v>216.36</v>
      </c>
      <c r="E424" s="43">
        <f t="shared" ref="E424:AA424" si="245">$D$11</f>
        <v>216.36</v>
      </c>
      <c r="F424" s="43">
        <f t="shared" si="245"/>
        <v>216.36</v>
      </c>
      <c r="G424" s="43">
        <f t="shared" si="245"/>
        <v>216.36</v>
      </c>
      <c r="H424" s="43">
        <f t="shared" si="245"/>
        <v>216.36</v>
      </c>
      <c r="I424" s="43">
        <f t="shared" si="245"/>
        <v>216.36</v>
      </c>
      <c r="J424" s="43">
        <f t="shared" si="245"/>
        <v>216.36</v>
      </c>
      <c r="K424" s="43">
        <f t="shared" si="245"/>
        <v>216.36</v>
      </c>
      <c r="L424" s="43">
        <f t="shared" si="245"/>
        <v>216.36</v>
      </c>
      <c r="M424" s="43">
        <f t="shared" si="245"/>
        <v>216.36</v>
      </c>
      <c r="N424" s="43">
        <f t="shared" si="245"/>
        <v>216.36</v>
      </c>
      <c r="O424" s="43">
        <f t="shared" si="245"/>
        <v>216.36</v>
      </c>
      <c r="P424" s="43">
        <f t="shared" si="245"/>
        <v>216.36</v>
      </c>
      <c r="Q424" s="43">
        <f t="shared" si="245"/>
        <v>216.36</v>
      </c>
      <c r="R424" s="43">
        <f t="shared" si="245"/>
        <v>216.36</v>
      </c>
      <c r="S424" s="43">
        <f t="shared" si="245"/>
        <v>216.36</v>
      </c>
      <c r="T424" s="43">
        <f t="shared" si="245"/>
        <v>216.36</v>
      </c>
      <c r="U424" s="43">
        <f t="shared" si="245"/>
        <v>216.36</v>
      </c>
      <c r="V424" s="43">
        <f t="shared" si="245"/>
        <v>216.36</v>
      </c>
      <c r="W424" s="43">
        <f t="shared" si="245"/>
        <v>216.36</v>
      </c>
      <c r="X424" s="43">
        <f t="shared" si="245"/>
        <v>216.36</v>
      </c>
      <c r="Y424" s="43">
        <f t="shared" si="245"/>
        <v>216.36</v>
      </c>
      <c r="Z424" s="43">
        <f t="shared" si="245"/>
        <v>216.36</v>
      </c>
      <c r="AA424" s="43">
        <f t="shared" si="245"/>
        <v>216.36</v>
      </c>
    </row>
    <row r="425" spans="1:27" ht="12.75" customHeight="1" collapsed="1" x14ac:dyDescent="0.2">
      <c r="A425" s="91" t="s">
        <v>2656</v>
      </c>
      <c r="B425" s="27" t="str">
        <f>"21"&amp;"."&amp;$B$801&amp;"."&amp;$B$802</f>
        <v>21.03.2023</v>
      </c>
      <c r="C425" s="83" t="s">
        <v>74</v>
      </c>
      <c r="D425" s="84">
        <f>ROUND(((D426+D427+D429+D428)/1000),5)</f>
        <v>1.7582800000000001</v>
      </c>
      <c r="E425" s="84">
        <f>ROUND(((E426+E427+E429+E428)/1000),5)</f>
        <v>1.6295999999999999</v>
      </c>
      <c r="F425" s="84">
        <f>ROUND(((F426+F427+F429+F428)/1000),5)</f>
        <v>1.59737</v>
      </c>
      <c r="G425" s="84">
        <f t="shared" ref="G425:AA425" si="246">ROUND(((G426+G427+G429+G428)/1000),5)</f>
        <v>1.5927899999999999</v>
      </c>
      <c r="H425" s="84">
        <f t="shared" si="246"/>
        <v>1.6517200000000001</v>
      </c>
      <c r="I425" s="84">
        <f t="shared" si="246"/>
        <v>1.8094600000000001</v>
      </c>
      <c r="J425" s="84">
        <f t="shared" si="246"/>
        <v>1.94062</v>
      </c>
      <c r="K425" s="84">
        <f t="shared" si="246"/>
        <v>2.0800800000000002</v>
      </c>
      <c r="L425" s="84">
        <f t="shared" si="246"/>
        <v>2.2769900000000001</v>
      </c>
      <c r="M425" s="84">
        <f t="shared" si="246"/>
        <v>2.2996500000000002</v>
      </c>
      <c r="N425" s="84">
        <f t="shared" si="246"/>
        <v>2.3078400000000001</v>
      </c>
      <c r="O425" s="84">
        <f t="shared" si="246"/>
        <v>2.3268</v>
      </c>
      <c r="P425" s="84">
        <f t="shared" si="246"/>
        <v>2.28796</v>
      </c>
      <c r="Q425" s="84">
        <f t="shared" si="246"/>
        <v>2.2955399999999999</v>
      </c>
      <c r="R425" s="84">
        <f t="shared" si="246"/>
        <v>2.30707</v>
      </c>
      <c r="S425" s="84">
        <f t="shared" si="246"/>
        <v>2.2863000000000002</v>
      </c>
      <c r="T425" s="84">
        <f t="shared" si="246"/>
        <v>2.2787899999999999</v>
      </c>
      <c r="U425" s="84">
        <f t="shared" si="246"/>
        <v>2.2218800000000001</v>
      </c>
      <c r="V425" s="84">
        <f t="shared" si="246"/>
        <v>2.2651599999999998</v>
      </c>
      <c r="W425" s="84">
        <f t="shared" si="246"/>
        <v>2.2942800000000001</v>
      </c>
      <c r="X425" s="84">
        <f t="shared" si="246"/>
        <v>2.3168099999999998</v>
      </c>
      <c r="Y425" s="84">
        <f t="shared" si="246"/>
        <v>2.2780200000000002</v>
      </c>
      <c r="Z425" s="84">
        <f t="shared" si="246"/>
        <v>2.0409899999999999</v>
      </c>
      <c r="AA425" s="84">
        <f t="shared" si="246"/>
        <v>1.9515400000000001</v>
      </c>
    </row>
    <row r="426" spans="1:27" ht="12.75" hidden="1" customHeight="1" outlineLevel="1" x14ac:dyDescent="0.2">
      <c r="A426" s="92" t="s">
        <v>2657</v>
      </c>
      <c r="B426" s="62" t="s">
        <v>231</v>
      </c>
      <c r="C426" s="42" t="s">
        <v>77</v>
      </c>
      <c r="D426" s="43">
        <v>1320.28</v>
      </c>
      <c r="E426" s="43">
        <v>1191.5999999999999</v>
      </c>
      <c r="F426" s="43">
        <v>1159.3699999999999</v>
      </c>
      <c r="G426" s="43">
        <v>1154.79</v>
      </c>
      <c r="H426" s="43">
        <v>1213.72</v>
      </c>
      <c r="I426" s="43">
        <v>1371.46</v>
      </c>
      <c r="J426" s="43">
        <v>1502.62</v>
      </c>
      <c r="K426" s="43">
        <v>1642.08</v>
      </c>
      <c r="L426" s="43">
        <v>1838.99</v>
      </c>
      <c r="M426" s="43">
        <v>1861.65</v>
      </c>
      <c r="N426" s="43">
        <v>1869.84</v>
      </c>
      <c r="O426" s="43">
        <v>1888.8</v>
      </c>
      <c r="P426" s="43">
        <v>1849.96</v>
      </c>
      <c r="Q426" s="43">
        <v>1857.54</v>
      </c>
      <c r="R426" s="43">
        <v>1869.07</v>
      </c>
      <c r="S426" s="43">
        <v>1848.3</v>
      </c>
      <c r="T426" s="43">
        <v>1840.79</v>
      </c>
      <c r="U426" s="43">
        <v>1783.88</v>
      </c>
      <c r="V426" s="43">
        <v>1827.16</v>
      </c>
      <c r="W426" s="43">
        <v>1856.28</v>
      </c>
      <c r="X426" s="43">
        <v>1878.81</v>
      </c>
      <c r="Y426" s="43">
        <v>1840.02</v>
      </c>
      <c r="Z426" s="43">
        <v>1602.99</v>
      </c>
      <c r="AA426" s="43">
        <v>1513.54</v>
      </c>
    </row>
    <row r="427" spans="1:27" ht="12.75" hidden="1" customHeight="1" outlineLevel="1" x14ac:dyDescent="0.2">
      <c r="A427" s="92" t="s">
        <v>2658</v>
      </c>
      <c r="B427" s="62" t="s">
        <v>88</v>
      </c>
      <c r="C427" s="42" t="s">
        <v>77</v>
      </c>
      <c r="D427" s="43">
        <f>$D$327</f>
        <v>217.03</v>
      </c>
      <c r="E427" s="43">
        <f t="shared" ref="E427:AA427" si="247">$D$327</f>
        <v>217.03</v>
      </c>
      <c r="F427" s="43">
        <f t="shared" si="247"/>
        <v>217.03</v>
      </c>
      <c r="G427" s="43">
        <f t="shared" si="247"/>
        <v>217.03</v>
      </c>
      <c r="H427" s="43">
        <f t="shared" si="247"/>
        <v>217.03</v>
      </c>
      <c r="I427" s="43">
        <f t="shared" si="247"/>
        <v>217.03</v>
      </c>
      <c r="J427" s="43">
        <f t="shared" si="247"/>
        <v>217.03</v>
      </c>
      <c r="K427" s="43">
        <f t="shared" si="247"/>
        <v>217.03</v>
      </c>
      <c r="L427" s="43">
        <f t="shared" si="247"/>
        <v>217.03</v>
      </c>
      <c r="M427" s="43">
        <f t="shared" si="247"/>
        <v>217.03</v>
      </c>
      <c r="N427" s="43">
        <f t="shared" si="247"/>
        <v>217.03</v>
      </c>
      <c r="O427" s="43">
        <f t="shared" si="247"/>
        <v>217.03</v>
      </c>
      <c r="P427" s="43">
        <f t="shared" si="247"/>
        <v>217.03</v>
      </c>
      <c r="Q427" s="43">
        <f t="shared" si="247"/>
        <v>217.03</v>
      </c>
      <c r="R427" s="43">
        <f t="shared" si="247"/>
        <v>217.03</v>
      </c>
      <c r="S427" s="43">
        <f t="shared" si="247"/>
        <v>217.03</v>
      </c>
      <c r="T427" s="43">
        <f t="shared" si="247"/>
        <v>217.03</v>
      </c>
      <c r="U427" s="43">
        <f t="shared" si="247"/>
        <v>217.03</v>
      </c>
      <c r="V427" s="43">
        <f t="shared" si="247"/>
        <v>217.03</v>
      </c>
      <c r="W427" s="43">
        <f t="shared" si="247"/>
        <v>217.03</v>
      </c>
      <c r="X427" s="43">
        <f t="shared" si="247"/>
        <v>217.03</v>
      </c>
      <c r="Y427" s="43">
        <f t="shared" si="247"/>
        <v>217.03</v>
      </c>
      <c r="Z427" s="43">
        <f t="shared" si="247"/>
        <v>217.03</v>
      </c>
      <c r="AA427" s="43">
        <f t="shared" si="247"/>
        <v>217.03</v>
      </c>
    </row>
    <row r="428" spans="1:27" ht="12.75" hidden="1" customHeight="1" outlineLevel="1" x14ac:dyDescent="0.2">
      <c r="A428" s="92" t="s">
        <v>2659</v>
      </c>
      <c r="B428" s="62" t="s">
        <v>81</v>
      </c>
      <c r="C428" s="42" t="s">
        <v>77</v>
      </c>
      <c r="D428" s="43">
        <v>4.6100000000000003</v>
      </c>
      <c r="E428" s="43">
        <v>4.6100000000000003</v>
      </c>
      <c r="F428" s="43">
        <v>4.6100000000000003</v>
      </c>
      <c r="G428" s="43">
        <v>4.6100000000000003</v>
      </c>
      <c r="H428" s="43">
        <v>4.6100000000000003</v>
      </c>
      <c r="I428" s="43">
        <v>4.6100000000000003</v>
      </c>
      <c r="J428" s="43">
        <v>4.6100000000000003</v>
      </c>
      <c r="K428" s="43">
        <v>4.6100000000000003</v>
      </c>
      <c r="L428" s="43">
        <v>4.6100000000000003</v>
      </c>
      <c r="M428" s="43">
        <v>4.6100000000000003</v>
      </c>
      <c r="N428" s="43">
        <v>4.6100000000000003</v>
      </c>
      <c r="O428" s="43">
        <v>4.6100000000000003</v>
      </c>
      <c r="P428" s="43">
        <v>4.6100000000000003</v>
      </c>
      <c r="Q428" s="43">
        <v>4.6100000000000003</v>
      </c>
      <c r="R428" s="43">
        <v>4.6100000000000003</v>
      </c>
      <c r="S428" s="43">
        <v>4.6100000000000003</v>
      </c>
      <c r="T428" s="43">
        <v>4.6100000000000003</v>
      </c>
      <c r="U428" s="43">
        <v>4.6100000000000003</v>
      </c>
      <c r="V428" s="43">
        <v>4.6100000000000003</v>
      </c>
      <c r="W428" s="43">
        <v>4.6100000000000003</v>
      </c>
      <c r="X428" s="43">
        <v>4.6100000000000003</v>
      </c>
      <c r="Y428" s="43">
        <v>4.6100000000000003</v>
      </c>
      <c r="Z428" s="43">
        <v>4.6100000000000003</v>
      </c>
      <c r="AA428" s="43">
        <v>4.6100000000000003</v>
      </c>
    </row>
    <row r="429" spans="1:27" ht="12.75" hidden="1" customHeight="1" outlineLevel="1" x14ac:dyDescent="0.2">
      <c r="A429" s="92" t="s">
        <v>2660</v>
      </c>
      <c r="B429" s="62" t="s">
        <v>79</v>
      </c>
      <c r="C429" s="42" t="s">
        <v>77</v>
      </c>
      <c r="D429" s="43">
        <f>$D$11</f>
        <v>216.36</v>
      </c>
      <c r="E429" s="43">
        <f t="shared" ref="E429:AA429" si="248">$D$11</f>
        <v>216.36</v>
      </c>
      <c r="F429" s="43">
        <f t="shared" si="248"/>
        <v>216.36</v>
      </c>
      <c r="G429" s="43">
        <f t="shared" si="248"/>
        <v>216.36</v>
      </c>
      <c r="H429" s="43">
        <f t="shared" si="248"/>
        <v>216.36</v>
      </c>
      <c r="I429" s="43">
        <f t="shared" si="248"/>
        <v>216.36</v>
      </c>
      <c r="J429" s="43">
        <f t="shared" si="248"/>
        <v>216.36</v>
      </c>
      <c r="K429" s="43">
        <f t="shared" si="248"/>
        <v>216.36</v>
      </c>
      <c r="L429" s="43">
        <f t="shared" si="248"/>
        <v>216.36</v>
      </c>
      <c r="M429" s="43">
        <f t="shared" si="248"/>
        <v>216.36</v>
      </c>
      <c r="N429" s="43">
        <f t="shared" si="248"/>
        <v>216.36</v>
      </c>
      <c r="O429" s="43">
        <f t="shared" si="248"/>
        <v>216.36</v>
      </c>
      <c r="P429" s="43">
        <f t="shared" si="248"/>
        <v>216.36</v>
      </c>
      <c r="Q429" s="43">
        <f t="shared" si="248"/>
        <v>216.36</v>
      </c>
      <c r="R429" s="43">
        <f t="shared" si="248"/>
        <v>216.36</v>
      </c>
      <c r="S429" s="43">
        <f t="shared" si="248"/>
        <v>216.36</v>
      </c>
      <c r="T429" s="43">
        <f t="shared" si="248"/>
        <v>216.36</v>
      </c>
      <c r="U429" s="43">
        <f t="shared" si="248"/>
        <v>216.36</v>
      </c>
      <c r="V429" s="43">
        <f t="shared" si="248"/>
        <v>216.36</v>
      </c>
      <c r="W429" s="43">
        <f t="shared" si="248"/>
        <v>216.36</v>
      </c>
      <c r="X429" s="43">
        <f t="shared" si="248"/>
        <v>216.36</v>
      </c>
      <c r="Y429" s="43">
        <f t="shared" si="248"/>
        <v>216.36</v>
      </c>
      <c r="Z429" s="43">
        <f t="shared" si="248"/>
        <v>216.36</v>
      </c>
      <c r="AA429" s="43">
        <f t="shared" si="248"/>
        <v>216.36</v>
      </c>
    </row>
    <row r="430" spans="1:27" ht="12.75" customHeight="1" collapsed="1" x14ac:dyDescent="0.2">
      <c r="A430" s="91" t="s">
        <v>2661</v>
      </c>
      <c r="B430" s="27" t="str">
        <f>"22"&amp;"."&amp;$B$801&amp;"."&amp;$B$802</f>
        <v>22.03.2023</v>
      </c>
      <c r="C430" s="83" t="s">
        <v>74</v>
      </c>
      <c r="D430" s="84">
        <f>ROUND(((D431+D432+D434+D433)/1000),5)</f>
        <v>1.9884999999999999</v>
      </c>
      <c r="E430" s="84">
        <f>ROUND(((E431+E432+E434+E433)/1000),5)</f>
        <v>1.8451200000000001</v>
      </c>
      <c r="F430" s="84">
        <f>ROUND(((F431+F432+F434+F433)/1000),5)</f>
        <v>1.73668</v>
      </c>
      <c r="G430" s="84">
        <f t="shared" ref="G430:AA430" si="249">ROUND(((G431+G432+G434+G433)/1000),5)</f>
        <v>1.73509</v>
      </c>
      <c r="H430" s="84">
        <f t="shared" si="249"/>
        <v>1.88862</v>
      </c>
      <c r="I430" s="84">
        <f t="shared" si="249"/>
        <v>1.93886</v>
      </c>
      <c r="J430" s="84">
        <f t="shared" si="249"/>
        <v>2.1011899999999999</v>
      </c>
      <c r="K430" s="84">
        <f t="shared" si="249"/>
        <v>2.30436</v>
      </c>
      <c r="L430" s="84">
        <f t="shared" si="249"/>
        <v>2.3888199999999999</v>
      </c>
      <c r="M430" s="84">
        <f t="shared" si="249"/>
        <v>2.4144899999999998</v>
      </c>
      <c r="N430" s="84">
        <f t="shared" si="249"/>
        <v>2.4375300000000002</v>
      </c>
      <c r="O430" s="84">
        <f t="shared" si="249"/>
        <v>2.4750800000000002</v>
      </c>
      <c r="P430" s="84">
        <f t="shared" si="249"/>
        <v>2.45539</v>
      </c>
      <c r="Q430" s="84">
        <f t="shared" si="249"/>
        <v>2.4609999999999999</v>
      </c>
      <c r="R430" s="84">
        <f t="shared" si="249"/>
        <v>2.4429799999999999</v>
      </c>
      <c r="S430" s="84">
        <f t="shared" si="249"/>
        <v>2.42239</v>
      </c>
      <c r="T430" s="84">
        <f t="shared" si="249"/>
        <v>2.4042300000000001</v>
      </c>
      <c r="U430" s="84">
        <f t="shared" si="249"/>
        <v>2.3439199999999998</v>
      </c>
      <c r="V430" s="84">
        <f t="shared" si="249"/>
        <v>2.37337</v>
      </c>
      <c r="W430" s="84">
        <f t="shared" si="249"/>
        <v>2.4166599999999998</v>
      </c>
      <c r="X430" s="84">
        <f t="shared" si="249"/>
        <v>2.4399799999999998</v>
      </c>
      <c r="Y430" s="84">
        <f t="shared" si="249"/>
        <v>2.3726099999999999</v>
      </c>
      <c r="Z430" s="84">
        <f t="shared" si="249"/>
        <v>2.1709299999999998</v>
      </c>
      <c r="AA430" s="84">
        <f t="shared" si="249"/>
        <v>2.0137499999999999</v>
      </c>
    </row>
    <row r="431" spans="1:27" ht="12.75" hidden="1" customHeight="1" outlineLevel="1" x14ac:dyDescent="0.2">
      <c r="A431" s="92" t="s">
        <v>2662</v>
      </c>
      <c r="B431" s="62" t="s">
        <v>231</v>
      </c>
      <c r="C431" s="42" t="s">
        <v>77</v>
      </c>
      <c r="D431" s="43">
        <v>1550.5</v>
      </c>
      <c r="E431" s="43">
        <v>1407.12</v>
      </c>
      <c r="F431" s="43">
        <v>1298.68</v>
      </c>
      <c r="G431" s="43">
        <v>1297.0899999999999</v>
      </c>
      <c r="H431" s="43">
        <v>1450.62</v>
      </c>
      <c r="I431" s="43">
        <v>1500.86</v>
      </c>
      <c r="J431" s="43">
        <v>1663.19</v>
      </c>
      <c r="K431" s="43">
        <v>1866.36</v>
      </c>
      <c r="L431" s="43">
        <v>1950.82</v>
      </c>
      <c r="M431" s="43">
        <v>1976.49</v>
      </c>
      <c r="N431" s="43">
        <v>1999.53</v>
      </c>
      <c r="O431" s="43">
        <v>2037.08</v>
      </c>
      <c r="P431" s="43">
        <v>2017.39</v>
      </c>
      <c r="Q431" s="43">
        <v>2023</v>
      </c>
      <c r="R431" s="43">
        <v>2004.98</v>
      </c>
      <c r="S431" s="43">
        <v>1984.39</v>
      </c>
      <c r="T431" s="43">
        <v>1966.23</v>
      </c>
      <c r="U431" s="43">
        <v>1905.92</v>
      </c>
      <c r="V431" s="43">
        <v>1935.37</v>
      </c>
      <c r="W431" s="43">
        <v>1978.66</v>
      </c>
      <c r="X431" s="43">
        <v>2001.98</v>
      </c>
      <c r="Y431" s="43">
        <v>1934.61</v>
      </c>
      <c r="Z431" s="43">
        <v>1732.93</v>
      </c>
      <c r="AA431" s="43">
        <v>1575.75</v>
      </c>
    </row>
    <row r="432" spans="1:27" ht="12.75" hidden="1" customHeight="1" outlineLevel="1" x14ac:dyDescent="0.2">
      <c r="A432" s="92" t="s">
        <v>2663</v>
      </c>
      <c r="B432" s="62" t="s">
        <v>88</v>
      </c>
      <c r="C432" s="42" t="s">
        <v>77</v>
      </c>
      <c r="D432" s="43">
        <f>$D$327</f>
        <v>217.03</v>
      </c>
      <c r="E432" s="43">
        <f t="shared" ref="E432:AA432" si="250">$D$327</f>
        <v>217.03</v>
      </c>
      <c r="F432" s="43">
        <f t="shared" si="250"/>
        <v>217.03</v>
      </c>
      <c r="G432" s="43">
        <f t="shared" si="250"/>
        <v>217.03</v>
      </c>
      <c r="H432" s="43">
        <f t="shared" si="250"/>
        <v>217.03</v>
      </c>
      <c r="I432" s="43">
        <f t="shared" si="250"/>
        <v>217.03</v>
      </c>
      <c r="J432" s="43">
        <f t="shared" si="250"/>
        <v>217.03</v>
      </c>
      <c r="K432" s="43">
        <f t="shared" si="250"/>
        <v>217.03</v>
      </c>
      <c r="L432" s="43">
        <f t="shared" si="250"/>
        <v>217.03</v>
      </c>
      <c r="M432" s="43">
        <f t="shared" si="250"/>
        <v>217.03</v>
      </c>
      <c r="N432" s="43">
        <f t="shared" si="250"/>
        <v>217.03</v>
      </c>
      <c r="O432" s="43">
        <f t="shared" si="250"/>
        <v>217.03</v>
      </c>
      <c r="P432" s="43">
        <f t="shared" si="250"/>
        <v>217.03</v>
      </c>
      <c r="Q432" s="43">
        <f t="shared" si="250"/>
        <v>217.03</v>
      </c>
      <c r="R432" s="43">
        <f t="shared" si="250"/>
        <v>217.03</v>
      </c>
      <c r="S432" s="43">
        <f t="shared" si="250"/>
        <v>217.03</v>
      </c>
      <c r="T432" s="43">
        <f t="shared" si="250"/>
        <v>217.03</v>
      </c>
      <c r="U432" s="43">
        <f t="shared" si="250"/>
        <v>217.03</v>
      </c>
      <c r="V432" s="43">
        <f t="shared" si="250"/>
        <v>217.03</v>
      </c>
      <c r="W432" s="43">
        <f t="shared" si="250"/>
        <v>217.03</v>
      </c>
      <c r="X432" s="43">
        <f t="shared" si="250"/>
        <v>217.03</v>
      </c>
      <c r="Y432" s="43">
        <f t="shared" si="250"/>
        <v>217.03</v>
      </c>
      <c r="Z432" s="43">
        <f t="shared" si="250"/>
        <v>217.03</v>
      </c>
      <c r="AA432" s="43">
        <f t="shared" si="250"/>
        <v>217.03</v>
      </c>
    </row>
    <row r="433" spans="1:27" ht="12.75" hidden="1" customHeight="1" outlineLevel="1" x14ac:dyDescent="0.2">
      <c r="A433" s="92" t="s">
        <v>2664</v>
      </c>
      <c r="B433" s="62" t="s">
        <v>81</v>
      </c>
      <c r="C433" s="42" t="s">
        <v>77</v>
      </c>
      <c r="D433" s="43">
        <v>4.6100000000000003</v>
      </c>
      <c r="E433" s="43">
        <v>4.6100000000000003</v>
      </c>
      <c r="F433" s="43">
        <v>4.6100000000000003</v>
      </c>
      <c r="G433" s="43">
        <v>4.6100000000000003</v>
      </c>
      <c r="H433" s="43">
        <v>4.6100000000000003</v>
      </c>
      <c r="I433" s="43">
        <v>4.6100000000000003</v>
      </c>
      <c r="J433" s="43">
        <v>4.6100000000000003</v>
      </c>
      <c r="K433" s="43">
        <v>4.6100000000000003</v>
      </c>
      <c r="L433" s="43">
        <v>4.6100000000000003</v>
      </c>
      <c r="M433" s="43">
        <v>4.6100000000000003</v>
      </c>
      <c r="N433" s="43">
        <v>4.6100000000000003</v>
      </c>
      <c r="O433" s="43">
        <v>4.6100000000000003</v>
      </c>
      <c r="P433" s="43">
        <v>4.6100000000000003</v>
      </c>
      <c r="Q433" s="43">
        <v>4.6100000000000003</v>
      </c>
      <c r="R433" s="43">
        <v>4.6100000000000003</v>
      </c>
      <c r="S433" s="43">
        <v>4.6100000000000003</v>
      </c>
      <c r="T433" s="43">
        <v>4.6100000000000003</v>
      </c>
      <c r="U433" s="43">
        <v>4.6100000000000003</v>
      </c>
      <c r="V433" s="43">
        <v>4.6100000000000003</v>
      </c>
      <c r="W433" s="43">
        <v>4.6100000000000003</v>
      </c>
      <c r="X433" s="43">
        <v>4.6100000000000003</v>
      </c>
      <c r="Y433" s="43">
        <v>4.6100000000000003</v>
      </c>
      <c r="Z433" s="43">
        <v>4.6100000000000003</v>
      </c>
      <c r="AA433" s="43">
        <v>4.6100000000000003</v>
      </c>
    </row>
    <row r="434" spans="1:27" ht="12.75" hidden="1" customHeight="1" outlineLevel="1" x14ac:dyDescent="0.2">
      <c r="A434" s="92" t="s">
        <v>2665</v>
      </c>
      <c r="B434" s="62" t="s">
        <v>79</v>
      </c>
      <c r="C434" s="42" t="s">
        <v>77</v>
      </c>
      <c r="D434" s="43">
        <f>$D$11</f>
        <v>216.36</v>
      </c>
      <c r="E434" s="43">
        <f t="shared" ref="E434:AA434" si="251">$D$11</f>
        <v>216.36</v>
      </c>
      <c r="F434" s="43">
        <f t="shared" si="251"/>
        <v>216.36</v>
      </c>
      <c r="G434" s="43">
        <f t="shared" si="251"/>
        <v>216.36</v>
      </c>
      <c r="H434" s="43">
        <f t="shared" si="251"/>
        <v>216.36</v>
      </c>
      <c r="I434" s="43">
        <f t="shared" si="251"/>
        <v>216.36</v>
      </c>
      <c r="J434" s="43">
        <f t="shared" si="251"/>
        <v>216.36</v>
      </c>
      <c r="K434" s="43">
        <f t="shared" si="251"/>
        <v>216.36</v>
      </c>
      <c r="L434" s="43">
        <f t="shared" si="251"/>
        <v>216.36</v>
      </c>
      <c r="M434" s="43">
        <f t="shared" si="251"/>
        <v>216.36</v>
      </c>
      <c r="N434" s="43">
        <f t="shared" si="251"/>
        <v>216.36</v>
      </c>
      <c r="O434" s="43">
        <f t="shared" si="251"/>
        <v>216.36</v>
      </c>
      <c r="P434" s="43">
        <f t="shared" si="251"/>
        <v>216.36</v>
      </c>
      <c r="Q434" s="43">
        <f t="shared" si="251"/>
        <v>216.36</v>
      </c>
      <c r="R434" s="43">
        <f t="shared" si="251"/>
        <v>216.36</v>
      </c>
      <c r="S434" s="43">
        <f t="shared" si="251"/>
        <v>216.36</v>
      </c>
      <c r="T434" s="43">
        <f t="shared" si="251"/>
        <v>216.36</v>
      </c>
      <c r="U434" s="43">
        <f t="shared" si="251"/>
        <v>216.36</v>
      </c>
      <c r="V434" s="43">
        <f t="shared" si="251"/>
        <v>216.36</v>
      </c>
      <c r="W434" s="43">
        <f t="shared" si="251"/>
        <v>216.36</v>
      </c>
      <c r="X434" s="43">
        <f t="shared" si="251"/>
        <v>216.36</v>
      </c>
      <c r="Y434" s="43">
        <f t="shared" si="251"/>
        <v>216.36</v>
      </c>
      <c r="Z434" s="43">
        <f t="shared" si="251"/>
        <v>216.36</v>
      </c>
      <c r="AA434" s="43">
        <f t="shared" si="251"/>
        <v>216.36</v>
      </c>
    </row>
    <row r="435" spans="1:27" ht="12.75" customHeight="1" collapsed="1" x14ac:dyDescent="0.2">
      <c r="A435" s="91" t="s">
        <v>2666</v>
      </c>
      <c r="B435" s="27" t="str">
        <f>"23"&amp;"."&amp;$B$801&amp;"."&amp;$B$802</f>
        <v>23.03.2023</v>
      </c>
      <c r="C435" s="83" t="s">
        <v>74</v>
      </c>
      <c r="D435" s="84">
        <f>ROUND(((D436+D437+D439+D438)/1000),5)</f>
        <v>1.72214</v>
      </c>
      <c r="E435" s="84">
        <f>ROUND(((E436+E437+E439+E438)/1000),5)</f>
        <v>1.62992</v>
      </c>
      <c r="F435" s="84">
        <f>ROUND(((F436+F437+F439+F438)/1000),5)</f>
        <v>1.5600799999999999</v>
      </c>
      <c r="G435" s="84">
        <f t="shared" ref="G435:AA435" si="252">ROUND(((G436+G437+G439+G438)/1000),5)</f>
        <v>1.5937699999999999</v>
      </c>
      <c r="H435" s="84">
        <f t="shared" si="252"/>
        <v>1.67622</v>
      </c>
      <c r="I435" s="84">
        <f t="shared" si="252"/>
        <v>1.8264400000000001</v>
      </c>
      <c r="J435" s="84">
        <f t="shared" si="252"/>
        <v>1.9287099999999999</v>
      </c>
      <c r="K435" s="84">
        <f t="shared" si="252"/>
        <v>2.2635700000000001</v>
      </c>
      <c r="L435" s="84">
        <f t="shared" si="252"/>
        <v>2.3612000000000002</v>
      </c>
      <c r="M435" s="84">
        <f t="shared" si="252"/>
        <v>2.3848099999999999</v>
      </c>
      <c r="N435" s="84">
        <f t="shared" si="252"/>
        <v>2.3988999999999998</v>
      </c>
      <c r="O435" s="84">
        <f t="shared" si="252"/>
        <v>2.41953</v>
      </c>
      <c r="P435" s="84">
        <f t="shared" si="252"/>
        <v>2.4242499999999998</v>
      </c>
      <c r="Q435" s="84">
        <f t="shared" si="252"/>
        <v>2.43451</v>
      </c>
      <c r="R435" s="84">
        <f t="shared" si="252"/>
        <v>2.42537</v>
      </c>
      <c r="S435" s="84">
        <f t="shared" si="252"/>
        <v>2.4152200000000001</v>
      </c>
      <c r="T435" s="84">
        <f t="shared" si="252"/>
        <v>2.39717</v>
      </c>
      <c r="U435" s="84">
        <f t="shared" si="252"/>
        <v>2.3504499999999999</v>
      </c>
      <c r="V435" s="84">
        <f t="shared" si="252"/>
        <v>2.3755299999999999</v>
      </c>
      <c r="W435" s="84">
        <f t="shared" si="252"/>
        <v>2.4091200000000002</v>
      </c>
      <c r="X435" s="84">
        <f t="shared" si="252"/>
        <v>2.42855</v>
      </c>
      <c r="Y435" s="84">
        <f t="shared" si="252"/>
        <v>2.33663</v>
      </c>
      <c r="Z435" s="84">
        <f t="shared" si="252"/>
        <v>2.0950899999999999</v>
      </c>
      <c r="AA435" s="84">
        <f t="shared" si="252"/>
        <v>1.9364300000000001</v>
      </c>
    </row>
    <row r="436" spans="1:27" ht="12.75" hidden="1" customHeight="1" outlineLevel="1" x14ac:dyDescent="0.2">
      <c r="A436" s="92" t="s">
        <v>2667</v>
      </c>
      <c r="B436" s="62" t="s">
        <v>231</v>
      </c>
      <c r="C436" s="42" t="s">
        <v>77</v>
      </c>
      <c r="D436" s="43">
        <v>1284.1400000000001</v>
      </c>
      <c r="E436" s="43">
        <v>1191.92</v>
      </c>
      <c r="F436" s="43">
        <v>1122.08</v>
      </c>
      <c r="G436" s="43">
        <v>1155.77</v>
      </c>
      <c r="H436" s="43">
        <v>1238.22</v>
      </c>
      <c r="I436" s="43">
        <v>1388.44</v>
      </c>
      <c r="J436" s="43">
        <v>1490.71</v>
      </c>
      <c r="K436" s="43">
        <v>1825.57</v>
      </c>
      <c r="L436" s="43">
        <v>1923.2</v>
      </c>
      <c r="M436" s="43">
        <v>1946.81</v>
      </c>
      <c r="N436" s="43">
        <v>1960.9</v>
      </c>
      <c r="O436" s="43">
        <v>1981.53</v>
      </c>
      <c r="P436" s="43">
        <v>1986.25</v>
      </c>
      <c r="Q436" s="43">
        <v>1996.51</v>
      </c>
      <c r="R436" s="43">
        <v>1987.37</v>
      </c>
      <c r="S436" s="43">
        <v>1977.22</v>
      </c>
      <c r="T436" s="43">
        <v>1959.17</v>
      </c>
      <c r="U436" s="43">
        <v>1912.45</v>
      </c>
      <c r="V436" s="43">
        <v>1937.53</v>
      </c>
      <c r="W436" s="43">
        <v>1971.12</v>
      </c>
      <c r="X436" s="43">
        <v>1990.55</v>
      </c>
      <c r="Y436" s="43">
        <v>1898.63</v>
      </c>
      <c r="Z436" s="43">
        <v>1657.09</v>
      </c>
      <c r="AA436" s="43">
        <v>1498.43</v>
      </c>
    </row>
    <row r="437" spans="1:27" ht="12.75" hidden="1" customHeight="1" outlineLevel="1" x14ac:dyDescent="0.2">
      <c r="A437" s="92" t="s">
        <v>2668</v>
      </c>
      <c r="B437" s="62" t="s">
        <v>88</v>
      </c>
      <c r="C437" s="42" t="s">
        <v>77</v>
      </c>
      <c r="D437" s="43">
        <f>$D$327</f>
        <v>217.03</v>
      </c>
      <c r="E437" s="43">
        <f t="shared" ref="E437:AA437" si="253">$D$327</f>
        <v>217.03</v>
      </c>
      <c r="F437" s="43">
        <f t="shared" si="253"/>
        <v>217.03</v>
      </c>
      <c r="G437" s="43">
        <f t="shared" si="253"/>
        <v>217.03</v>
      </c>
      <c r="H437" s="43">
        <f t="shared" si="253"/>
        <v>217.03</v>
      </c>
      <c r="I437" s="43">
        <f t="shared" si="253"/>
        <v>217.03</v>
      </c>
      <c r="J437" s="43">
        <f t="shared" si="253"/>
        <v>217.03</v>
      </c>
      <c r="K437" s="43">
        <f t="shared" si="253"/>
        <v>217.03</v>
      </c>
      <c r="L437" s="43">
        <f t="shared" si="253"/>
        <v>217.03</v>
      </c>
      <c r="M437" s="43">
        <f t="shared" si="253"/>
        <v>217.03</v>
      </c>
      <c r="N437" s="43">
        <f t="shared" si="253"/>
        <v>217.03</v>
      </c>
      <c r="O437" s="43">
        <f t="shared" si="253"/>
        <v>217.03</v>
      </c>
      <c r="P437" s="43">
        <f t="shared" si="253"/>
        <v>217.03</v>
      </c>
      <c r="Q437" s="43">
        <f t="shared" si="253"/>
        <v>217.03</v>
      </c>
      <c r="R437" s="43">
        <f t="shared" si="253"/>
        <v>217.03</v>
      </c>
      <c r="S437" s="43">
        <f t="shared" si="253"/>
        <v>217.03</v>
      </c>
      <c r="T437" s="43">
        <f t="shared" si="253"/>
        <v>217.03</v>
      </c>
      <c r="U437" s="43">
        <f t="shared" si="253"/>
        <v>217.03</v>
      </c>
      <c r="V437" s="43">
        <f t="shared" si="253"/>
        <v>217.03</v>
      </c>
      <c r="W437" s="43">
        <f t="shared" si="253"/>
        <v>217.03</v>
      </c>
      <c r="X437" s="43">
        <f t="shared" si="253"/>
        <v>217.03</v>
      </c>
      <c r="Y437" s="43">
        <f t="shared" si="253"/>
        <v>217.03</v>
      </c>
      <c r="Z437" s="43">
        <f t="shared" si="253"/>
        <v>217.03</v>
      </c>
      <c r="AA437" s="43">
        <f t="shared" si="253"/>
        <v>217.03</v>
      </c>
    </row>
    <row r="438" spans="1:27" ht="12.75" hidden="1" customHeight="1" outlineLevel="1" x14ac:dyDescent="0.2">
      <c r="A438" s="92" t="s">
        <v>2669</v>
      </c>
      <c r="B438" s="62" t="s">
        <v>81</v>
      </c>
      <c r="C438" s="42" t="s">
        <v>77</v>
      </c>
      <c r="D438" s="43">
        <v>4.6100000000000003</v>
      </c>
      <c r="E438" s="43">
        <v>4.6100000000000003</v>
      </c>
      <c r="F438" s="43">
        <v>4.6100000000000003</v>
      </c>
      <c r="G438" s="43">
        <v>4.6100000000000003</v>
      </c>
      <c r="H438" s="43">
        <v>4.6100000000000003</v>
      </c>
      <c r="I438" s="43">
        <v>4.6100000000000003</v>
      </c>
      <c r="J438" s="43">
        <v>4.6100000000000003</v>
      </c>
      <c r="K438" s="43">
        <v>4.6100000000000003</v>
      </c>
      <c r="L438" s="43">
        <v>4.6100000000000003</v>
      </c>
      <c r="M438" s="43">
        <v>4.6100000000000003</v>
      </c>
      <c r="N438" s="43">
        <v>4.6100000000000003</v>
      </c>
      <c r="O438" s="43">
        <v>4.6100000000000003</v>
      </c>
      <c r="P438" s="43">
        <v>4.6100000000000003</v>
      </c>
      <c r="Q438" s="43">
        <v>4.6100000000000003</v>
      </c>
      <c r="R438" s="43">
        <v>4.6100000000000003</v>
      </c>
      <c r="S438" s="43">
        <v>4.6100000000000003</v>
      </c>
      <c r="T438" s="43">
        <v>4.6100000000000003</v>
      </c>
      <c r="U438" s="43">
        <v>4.6100000000000003</v>
      </c>
      <c r="V438" s="43">
        <v>4.6100000000000003</v>
      </c>
      <c r="W438" s="43">
        <v>4.6100000000000003</v>
      </c>
      <c r="X438" s="43">
        <v>4.6100000000000003</v>
      </c>
      <c r="Y438" s="43">
        <v>4.6100000000000003</v>
      </c>
      <c r="Z438" s="43">
        <v>4.6100000000000003</v>
      </c>
      <c r="AA438" s="43">
        <v>4.6100000000000003</v>
      </c>
    </row>
    <row r="439" spans="1:27" ht="12.75" hidden="1" customHeight="1" outlineLevel="1" x14ac:dyDescent="0.2">
      <c r="A439" s="92" t="s">
        <v>2670</v>
      </c>
      <c r="B439" s="62" t="s">
        <v>79</v>
      </c>
      <c r="C439" s="42" t="s">
        <v>77</v>
      </c>
      <c r="D439" s="43">
        <f>$D$11</f>
        <v>216.36</v>
      </c>
      <c r="E439" s="43">
        <f t="shared" ref="E439:AA439" si="254">$D$11</f>
        <v>216.36</v>
      </c>
      <c r="F439" s="43">
        <f t="shared" si="254"/>
        <v>216.36</v>
      </c>
      <c r="G439" s="43">
        <f t="shared" si="254"/>
        <v>216.36</v>
      </c>
      <c r="H439" s="43">
        <f t="shared" si="254"/>
        <v>216.36</v>
      </c>
      <c r="I439" s="43">
        <f t="shared" si="254"/>
        <v>216.36</v>
      </c>
      <c r="J439" s="43">
        <f t="shared" si="254"/>
        <v>216.36</v>
      </c>
      <c r="K439" s="43">
        <f t="shared" si="254"/>
        <v>216.36</v>
      </c>
      <c r="L439" s="43">
        <f t="shared" si="254"/>
        <v>216.36</v>
      </c>
      <c r="M439" s="43">
        <f t="shared" si="254"/>
        <v>216.36</v>
      </c>
      <c r="N439" s="43">
        <f t="shared" si="254"/>
        <v>216.36</v>
      </c>
      <c r="O439" s="43">
        <f t="shared" si="254"/>
        <v>216.36</v>
      </c>
      <c r="P439" s="43">
        <f t="shared" si="254"/>
        <v>216.36</v>
      </c>
      <c r="Q439" s="43">
        <f t="shared" si="254"/>
        <v>216.36</v>
      </c>
      <c r="R439" s="43">
        <f t="shared" si="254"/>
        <v>216.36</v>
      </c>
      <c r="S439" s="43">
        <f t="shared" si="254"/>
        <v>216.36</v>
      </c>
      <c r="T439" s="43">
        <f t="shared" si="254"/>
        <v>216.36</v>
      </c>
      <c r="U439" s="43">
        <f t="shared" si="254"/>
        <v>216.36</v>
      </c>
      <c r="V439" s="43">
        <f t="shared" si="254"/>
        <v>216.36</v>
      </c>
      <c r="W439" s="43">
        <f t="shared" si="254"/>
        <v>216.36</v>
      </c>
      <c r="X439" s="43">
        <f t="shared" si="254"/>
        <v>216.36</v>
      </c>
      <c r="Y439" s="43">
        <f t="shared" si="254"/>
        <v>216.36</v>
      </c>
      <c r="Z439" s="43">
        <f t="shared" si="254"/>
        <v>216.36</v>
      </c>
      <c r="AA439" s="43">
        <f t="shared" si="254"/>
        <v>216.36</v>
      </c>
    </row>
    <row r="440" spans="1:27" ht="12.75" customHeight="1" collapsed="1" x14ac:dyDescent="0.2">
      <c r="A440" s="91" t="s">
        <v>2671</v>
      </c>
      <c r="B440" s="27" t="str">
        <f>"24"&amp;"."&amp;$B$801&amp;"."&amp;$B$802</f>
        <v>24.03.2023</v>
      </c>
      <c r="C440" s="83" t="s">
        <v>74</v>
      </c>
      <c r="D440" s="84">
        <f>ROUND(((D441+D442+D444+D443)/1000),5)</f>
        <v>1.7431700000000001</v>
      </c>
      <c r="E440" s="84">
        <f>ROUND(((E441+E442+E444+E443)/1000),5)</f>
        <v>1.62548</v>
      </c>
      <c r="F440" s="84">
        <f>ROUND(((F441+F442+F444+F443)/1000),5)</f>
        <v>1.5387500000000001</v>
      </c>
      <c r="G440" s="84">
        <f t="shared" ref="G440:AA440" si="255">ROUND(((G441+G442+G444+G443)/1000),5)</f>
        <v>1.58887</v>
      </c>
      <c r="H440" s="84">
        <f t="shared" si="255"/>
        <v>1.6570800000000001</v>
      </c>
      <c r="I440" s="84">
        <f t="shared" si="255"/>
        <v>1.8109</v>
      </c>
      <c r="J440" s="84">
        <f t="shared" si="255"/>
        <v>1.9039299999999999</v>
      </c>
      <c r="K440" s="84">
        <f t="shared" si="255"/>
        <v>2.20648</v>
      </c>
      <c r="L440" s="84">
        <f t="shared" si="255"/>
        <v>2.3087900000000001</v>
      </c>
      <c r="M440" s="84">
        <f t="shared" si="255"/>
        <v>2.3352900000000001</v>
      </c>
      <c r="N440" s="84">
        <f t="shared" si="255"/>
        <v>2.3591899999999999</v>
      </c>
      <c r="O440" s="84">
        <f t="shared" si="255"/>
        <v>2.3832100000000001</v>
      </c>
      <c r="P440" s="84">
        <f t="shared" si="255"/>
        <v>2.3656100000000002</v>
      </c>
      <c r="Q440" s="84">
        <f t="shared" si="255"/>
        <v>2.3683000000000001</v>
      </c>
      <c r="R440" s="84">
        <f t="shared" si="255"/>
        <v>2.3590599999999999</v>
      </c>
      <c r="S440" s="84">
        <f t="shared" si="255"/>
        <v>2.34015</v>
      </c>
      <c r="T440" s="84">
        <f t="shared" si="255"/>
        <v>2.3239000000000001</v>
      </c>
      <c r="U440" s="84">
        <f t="shared" si="255"/>
        <v>2.2952599999999999</v>
      </c>
      <c r="V440" s="84">
        <f t="shared" si="255"/>
        <v>2.3044199999999999</v>
      </c>
      <c r="W440" s="84">
        <f t="shared" si="255"/>
        <v>2.3179400000000001</v>
      </c>
      <c r="X440" s="84">
        <f t="shared" si="255"/>
        <v>2.36964</v>
      </c>
      <c r="Y440" s="84">
        <f t="shared" si="255"/>
        <v>2.3400799999999999</v>
      </c>
      <c r="Z440" s="84">
        <f t="shared" si="255"/>
        <v>2.1940499999999998</v>
      </c>
      <c r="AA440" s="84">
        <f t="shared" si="255"/>
        <v>1.99424</v>
      </c>
    </row>
    <row r="441" spans="1:27" ht="12.75" hidden="1" customHeight="1" outlineLevel="1" x14ac:dyDescent="0.2">
      <c r="A441" s="92" t="s">
        <v>2672</v>
      </c>
      <c r="B441" s="62" t="s">
        <v>231</v>
      </c>
      <c r="C441" s="42" t="s">
        <v>77</v>
      </c>
      <c r="D441" s="43">
        <v>1305.17</v>
      </c>
      <c r="E441" s="43">
        <v>1187.48</v>
      </c>
      <c r="F441" s="43">
        <v>1100.75</v>
      </c>
      <c r="G441" s="43">
        <v>1150.8699999999999</v>
      </c>
      <c r="H441" s="43">
        <v>1219.08</v>
      </c>
      <c r="I441" s="43">
        <v>1372.9</v>
      </c>
      <c r="J441" s="43">
        <v>1465.93</v>
      </c>
      <c r="K441" s="43">
        <v>1768.48</v>
      </c>
      <c r="L441" s="43">
        <v>1870.79</v>
      </c>
      <c r="M441" s="43">
        <v>1897.29</v>
      </c>
      <c r="N441" s="43">
        <v>1921.19</v>
      </c>
      <c r="O441" s="43">
        <v>1945.21</v>
      </c>
      <c r="P441" s="43">
        <v>1927.61</v>
      </c>
      <c r="Q441" s="43">
        <v>1930.3</v>
      </c>
      <c r="R441" s="43">
        <v>1921.06</v>
      </c>
      <c r="S441" s="43">
        <v>1902.15</v>
      </c>
      <c r="T441" s="43">
        <v>1885.9</v>
      </c>
      <c r="U441" s="43">
        <v>1857.26</v>
      </c>
      <c r="V441" s="43">
        <v>1866.42</v>
      </c>
      <c r="W441" s="43">
        <v>1879.94</v>
      </c>
      <c r="X441" s="43">
        <v>1931.64</v>
      </c>
      <c r="Y441" s="43">
        <v>1902.08</v>
      </c>
      <c r="Z441" s="43">
        <v>1756.05</v>
      </c>
      <c r="AA441" s="43">
        <v>1556.24</v>
      </c>
    </row>
    <row r="442" spans="1:27" ht="12.75" hidden="1" customHeight="1" outlineLevel="1" x14ac:dyDescent="0.2">
      <c r="A442" s="92" t="s">
        <v>2673</v>
      </c>
      <c r="B442" s="62" t="s">
        <v>88</v>
      </c>
      <c r="C442" s="42" t="s">
        <v>77</v>
      </c>
      <c r="D442" s="43">
        <f>$D$327</f>
        <v>217.03</v>
      </c>
      <c r="E442" s="43">
        <f t="shared" ref="E442:AA442" si="256">$D$327</f>
        <v>217.03</v>
      </c>
      <c r="F442" s="43">
        <f t="shared" si="256"/>
        <v>217.03</v>
      </c>
      <c r="G442" s="43">
        <f t="shared" si="256"/>
        <v>217.03</v>
      </c>
      <c r="H442" s="43">
        <f t="shared" si="256"/>
        <v>217.03</v>
      </c>
      <c r="I442" s="43">
        <f t="shared" si="256"/>
        <v>217.03</v>
      </c>
      <c r="J442" s="43">
        <f t="shared" si="256"/>
        <v>217.03</v>
      </c>
      <c r="K442" s="43">
        <f t="shared" si="256"/>
        <v>217.03</v>
      </c>
      <c r="L442" s="43">
        <f t="shared" si="256"/>
        <v>217.03</v>
      </c>
      <c r="M442" s="43">
        <f t="shared" si="256"/>
        <v>217.03</v>
      </c>
      <c r="N442" s="43">
        <f t="shared" si="256"/>
        <v>217.03</v>
      </c>
      <c r="O442" s="43">
        <f t="shared" si="256"/>
        <v>217.03</v>
      </c>
      <c r="P442" s="43">
        <f t="shared" si="256"/>
        <v>217.03</v>
      </c>
      <c r="Q442" s="43">
        <f t="shared" si="256"/>
        <v>217.03</v>
      </c>
      <c r="R442" s="43">
        <f t="shared" si="256"/>
        <v>217.03</v>
      </c>
      <c r="S442" s="43">
        <f t="shared" si="256"/>
        <v>217.03</v>
      </c>
      <c r="T442" s="43">
        <f t="shared" si="256"/>
        <v>217.03</v>
      </c>
      <c r="U442" s="43">
        <f t="shared" si="256"/>
        <v>217.03</v>
      </c>
      <c r="V442" s="43">
        <f t="shared" si="256"/>
        <v>217.03</v>
      </c>
      <c r="W442" s="43">
        <f t="shared" si="256"/>
        <v>217.03</v>
      </c>
      <c r="X442" s="43">
        <f t="shared" si="256"/>
        <v>217.03</v>
      </c>
      <c r="Y442" s="43">
        <f t="shared" si="256"/>
        <v>217.03</v>
      </c>
      <c r="Z442" s="43">
        <f t="shared" si="256"/>
        <v>217.03</v>
      </c>
      <c r="AA442" s="43">
        <f t="shared" si="256"/>
        <v>217.03</v>
      </c>
    </row>
    <row r="443" spans="1:27" ht="12.75" hidden="1" customHeight="1" outlineLevel="1" x14ac:dyDescent="0.2">
      <c r="A443" s="92" t="s">
        <v>2674</v>
      </c>
      <c r="B443" s="62" t="s">
        <v>81</v>
      </c>
      <c r="C443" s="42" t="s">
        <v>77</v>
      </c>
      <c r="D443" s="43">
        <v>4.6100000000000003</v>
      </c>
      <c r="E443" s="43">
        <v>4.6100000000000003</v>
      </c>
      <c r="F443" s="43">
        <v>4.6100000000000003</v>
      </c>
      <c r="G443" s="43">
        <v>4.6100000000000003</v>
      </c>
      <c r="H443" s="43">
        <v>4.6100000000000003</v>
      </c>
      <c r="I443" s="43">
        <v>4.6100000000000003</v>
      </c>
      <c r="J443" s="43">
        <v>4.6100000000000003</v>
      </c>
      <c r="K443" s="43">
        <v>4.6100000000000003</v>
      </c>
      <c r="L443" s="43">
        <v>4.6100000000000003</v>
      </c>
      <c r="M443" s="43">
        <v>4.6100000000000003</v>
      </c>
      <c r="N443" s="43">
        <v>4.6100000000000003</v>
      </c>
      <c r="O443" s="43">
        <v>4.6100000000000003</v>
      </c>
      <c r="P443" s="43">
        <v>4.6100000000000003</v>
      </c>
      <c r="Q443" s="43">
        <v>4.6100000000000003</v>
      </c>
      <c r="R443" s="43">
        <v>4.6100000000000003</v>
      </c>
      <c r="S443" s="43">
        <v>4.6100000000000003</v>
      </c>
      <c r="T443" s="43">
        <v>4.6100000000000003</v>
      </c>
      <c r="U443" s="43">
        <v>4.6100000000000003</v>
      </c>
      <c r="V443" s="43">
        <v>4.6100000000000003</v>
      </c>
      <c r="W443" s="43">
        <v>4.6100000000000003</v>
      </c>
      <c r="X443" s="43">
        <v>4.6100000000000003</v>
      </c>
      <c r="Y443" s="43">
        <v>4.6100000000000003</v>
      </c>
      <c r="Z443" s="43">
        <v>4.6100000000000003</v>
      </c>
      <c r="AA443" s="43">
        <v>4.6100000000000003</v>
      </c>
    </row>
    <row r="444" spans="1:27" ht="12.75" hidden="1" customHeight="1" outlineLevel="1" x14ac:dyDescent="0.2">
      <c r="A444" s="92" t="s">
        <v>2675</v>
      </c>
      <c r="B444" s="62" t="s">
        <v>79</v>
      </c>
      <c r="C444" s="42" t="s">
        <v>77</v>
      </c>
      <c r="D444" s="43">
        <f>$D$11</f>
        <v>216.36</v>
      </c>
      <c r="E444" s="43">
        <f t="shared" ref="E444:AA444" si="257">$D$11</f>
        <v>216.36</v>
      </c>
      <c r="F444" s="43">
        <f t="shared" si="257"/>
        <v>216.36</v>
      </c>
      <c r="G444" s="43">
        <f t="shared" si="257"/>
        <v>216.36</v>
      </c>
      <c r="H444" s="43">
        <f t="shared" si="257"/>
        <v>216.36</v>
      </c>
      <c r="I444" s="43">
        <f t="shared" si="257"/>
        <v>216.36</v>
      </c>
      <c r="J444" s="43">
        <f t="shared" si="257"/>
        <v>216.36</v>
      </c>
      <c r="K444" s="43">
        <f t="shared" si="257"/>
        <v>216.36</v>
      </c>
      <c r="L444" s="43">
        <f t="shared" si="257"/>
        <v>216.36</v>
      </c>
      <c r="M444" s="43">
        <f t="shared" si="257"/>
        <v>216.36</v>
      </c>
      <c r="N444" s="43">
        <f t="shared" si="257"/>
        <v>216.36</v>
      </c>
      <c r="O444" s="43">
        <f t="shared" si="257"/>
        <v>216.36</v>
      </c>
      <c r="P444" s="43">
        <f t="shared" si="257"/>
        <v>216.36</v>
      </c>
      <c r="Q444" s="43">
        <f t="shared" si="257"/>
        <v>216.36</v>
      </c>
      <c r="R444" s="43">
        <f t="shared" si="257"/>
        <v>216.36</v>
      </c>
      <c r="S444" s="43">
        <f t="shared" si="257"/>
        <v>216.36</v>
      </c>
      <c r="T444" s="43">
        <f t="shared" si="257"/>
        <v>216.36</v>
      </c>
      <c r="U444" s="43">
        <f t="shared" si="257"/>
        <v>216.36</v>
      </c>
      <c r="V444" s="43">
        <f t="shared" si="257"/>
        <v>216.36</v>
      </c>
      <c r="W444" s="43">
        <f t="shared" si="257"/>
        <v>216.36</v>
      </c>
      <c r="X444" s="43">
        <f t="shared" si="257"/>
        <v>216.36</v>
      </c>
      <c r="Y444" s="43">
        <f t="shared" si="257"/>
        <v>216.36</v>
      </c>
      <c r="Z444" s="43">
        <f t="shared" si="257"/>
        <v>216.36</v>
      </c>
      <c r="AA444" s="43">
        <f t="shared" si="257"/>
        <v>216.36</v>
      </c>
    </row>
    <row r="445" spans="1:27" collapsed="1" x14ac:dyDescent="0.2">
      <c r="A445" s="91" t="s">
        <v>2676</v>
      </c>
      <c r="B445" s="27" t="str">
        <f>"25"&amp;"."&amp;$B$801&amp;"."&amp;$B$802</f>
        <v>25.03.2023</v>
      </c>
      <c r="C445" s="83" t="s">
        <v>74</v>
      </c>
      <c r="D445" s="84">
        <f>ROUND(((D446+D447+D449+D448)/1000),5)</f>
        <v>1.95566</v>
      </c>
      <c r="E445" s="84">
        <f>ROUND(((E446+E447+E449+E448)/1000),5)</f>
        <v>1.8732200000000001</v>
      </c>
      <c r="F445" s="84">
        <f>ROUND(((F446+F447+F449+F448)/1000),5)</f>
        <v>1.70248</v>
      </c>
      <c r="G445" s="84">
        <f t="shared" ref="G445:AA445" si="258">ROUND(((G446+G447+G449+G448)/1000),5)</f>
        <v>1.71248</v>
      </c>
      <c r="H445" s="84">
        <f t="shared" si="258"/>
        <v>1.82985</v>
      </c>
      <c r="I445" s="84">
        <f t="shared" si="258"/>
        <v>1.8689100000000001</v>
      </c>
      <c r="J445" s="84">
        <f t="shared" si="258"/>
        <v>1.78233</v>
      </c>
      <c r="K445" s="84">
        <f t="shared" si="258"/>
        <v>1.9473199999999999</v>
      </c>
      <c r="L445" s="84">
        <f t="shared" si="258"/>
        <v>2.19584</v>
      </c>
      <c r="M445" s="84">
        <f t="shared" si="258"/>
        <v>2.2354699999999998</v>
      </c>
      <c r="N445" s="84">
        <f t="shared" si="258"/>
        <v>2.2674099999999999</v>
      </c>
      <c r="O445" s="84">
        <f t="shared" si="258"/>
        <v>2.2991700000000002</v>
      </c>
      <c r="P445" s="84">
        <f t="shared" si="258"/>
        <v>2.2934199999999998</v>
      </c>
      <c r="Q445" s="84">
        <f t="shared" si="258"/>
        <v>2.29108</v>
      </c>
      <c r="R445" s="84">
        <f t="shared" si="258"/>
        <v>2.2766899999999999</v>
      </c>
      <c r="S445" s="84">
        <f t="shared" si="258"/>
        <v>2.2669299999999999</v>
      </c>
      <c r="T445" s="84">
        <f t="shared" si="258"/>
        <v>2.2682500000000001</v>
      </c>
      <c r="U445" s="84">
        <f t="shared" si="258"/>
        <v>2.2245699999999999</v>
      </c>
      <c r="V445" s="84">
        <f t="shared" si="258"/>
        <v>2.2607599999999999</v>
      </c>
      <c r="W445" s="84">
        <f t="shared" si="258"/>
        <v>2.29365</v>
      </c>
      <c r="X445" s="84">
        <f t="shared" si="258"/>
        <v>2.2834099999999999</v>
      </c>
      <c r="Y445" s="84">
        <f t="shared" si="258"/>
        <v>2.27121</v>
      </c>
      <c r="Z445" s="84">
        <f t="shared" si="258"/>
        <v>2.0997499999999998</v>
      </c>
      <c r="AA445" s="84">
        <f t="shared" si="258"/>
        <v>1.9831399999999999</v>
      </c>
    </row>
    <row r="446" spans="1:27" ht="12.75" hidden="1" customHeight="1" outlineLevel="1" x14ac:dyDescent="0.2">
      <c r="A446" s="92" t="s">
        <v>2677</v>
      </c>
      <c r="B446" s="62" t="s">
        <v>231</v>
      </c>
      <c r="C446" s="42" t="s">
        <v>77</v>
      </c>
      <c r="D446" s="43">
        <v>1517.66</v>
      </c>
      <c r="E446" s="43">
        <v>1435.22</v>
      </c>
      <c r="F446" s="43">
        <v>1264.48</v>
      </c>
      <c r="G446" s="43">
        <v>1274.48</v>
      </c>
      <c r="H446" s="43">
        <v>1391.85</v>
      </c>
      <c r="I446" s="43">
        <v>1430.91</v>
      </c>
      <c r="J446" s="43">
        <v>1344.33</v>
      </c>
      <c r="K446" s="43">
        <v>1509.32</v>
      </c>
      <c r="L446" s="43">
        <v>1757.84</v>
      </c>
      <c r="M446" s="43">
        <v>1797.47</v>
      </c>
      <c r="N446" s="43">
        <v>1829.41</v>
      </c>
      <c r="O446" s="43">
        <v>1861.17</v>
      </c>
      <c r="P446" s="43">
        <v>1855.42</v>
      </c>
      <c r="Q446" s="43">
        <v>1853.08</v>
      </c>
      <c r="R446" s="43">
        <v>1838.69</v>
      </c>
      <c r="S446" s="43">
        <v>1828.93</v>
      </c>
      <c r="T446" s="43">
        <v>1830.25</v>
      </c>
      <c r="U446" s="43">
        <v>1786.57</v>
      </c>
      <c r="V446" s="43">
        <v>1822.76</v>
      </c>
      <c r="W446" s="43">
        <v>1855.65</v>
      </c>
      <c r="X446" s="43">
        <v>1845.41</v>
      </c>
      <c r="Y446" s="43">
        <v>1833.21</v>
      </c>
      <c r="Z446" s="43">
        <v>1661.75</v>
      </c>
      <c r="AA446" s="43">
        <v>1545.14</v>
      </c>
    </row>
    <row r="447" spans="1:27" ht="12.75" hidden="1" customHeight="1" outlineLevel="1" x14ac:dyDescent="0.2">
      <c r="A447" s="92" t="s">
        <v>2678</v>
      </c>
      <c r="B447" s="62" t="s">
        <v>88</v>
      </c>
      <c r="C447" s="42" t="s">
        <v>77</v>
      </c>
      <c r="D447" s="43">
        <f>$D$327</f>
        <v>217.03</v>
      </c>
      <c r="E447" s="43">
        <f t="shared" ref="E447:AA447" si="259">$D$327</f>
        <v>217.03</v>
      </c>
      <c r="F447" s="43">
        <f t="shared" si="259"/>
        <v>217.03</v>
      </c>
      <c r="G447" s="43">
        <f t="shared" si="259"/>
        <v>217.03</v>
      </c>
      <c r="H447" s="43">
        <f t="shared" si="259"/>
        <v>217.03</v>
      </c>
      <c r="I447" s="43">
        <f t="shared" si="259"/>
        <v>217.03</v>
      </c>
      <c r="J447" s="43">
        <f t="shared" si="259"/>
        <v>217.03</v>
      </c>
      <c r="K447" s="43">
        <f t="shared" si="259"/>
        <v>217.03</v>
      </c>
      <c r="L447" s="43">
        <f t="shared" si="259"/>
        <v>217.03</v>
      </c>
      <c r="M447" s="43">
        <f t="shared" si="259"/>
        <v>217.03</v>
      </c>
      <c r="N447" s="43">
        <f t="shared" si="259"/>
        <v>217.03</v>
      </c>
      <c r="O447" s="43">
        <f t="shared" si="259"/>
        <v>217.03</v>
      </c>
      <c r="P447" s="43">
        <f t="shared" si="259"/>
        <v>217.03</v>
      </c>
      <c r="Q447" s="43">
        <f t="shared" si="259"/>
        <v>217.03</v>
      </c>
      <c r="R447" s="43">
        <f t="shared" si="259"/>
        <v>217.03</v>
      </c>
      <c r="S447" s="43">
        <f t="shared" si="259"/>
        <v>217.03</v>
      </c>
      <c r="T447" s="43">
        <f t="shared" si="259"/>
        <v>217.03</v>
      </c>
      <c r="U447" s="43">
        <f t="shared" si="259"/>
        <v>217.03</v>
      </c>
      <c r="V447" s="43">
        <f t="shared" si="259"/>
        <v>217.03</v>
      </c>
      <c r="W447" s="43">
        <f t="shared" si="259"/>
        <v>217.03</v>
      </c>
      <c r="X447" s="43">
        <f t="shared" si="259"/>
        <v>217.03</v>
      </c>
      <c r="Y447" s="43">
        <f t="shared" si="259"/>
        <v>217.03</v>
      </c>
      <c r="Z447" s="43">
        <f t="shared" si="259"/>
        <v>217.03</v>
      </c>
      <c r="AA447" s="43">
        <f t="shared" si="259"/>
        <v>217.03</v>
      </c>
    </row>
    <row r="448" spans="1:27" ht="12.75" hidden="1" customHeight="1" outlineLevel="1" x14ac:dyDescent="0.2">
      <c r="A448" s="92" t="s">
        <v>2679</v>
      </c>
      <c r="B448" s="62" t="s">
        <v>81</v>
      </c>
      <c r="C448" s="42" t="s">
        <v>77</v>
      </c>
      <c r="D448" s="43">
        <v>4.6100000000000003</v>
      </c>
      <c r="E448" s="43">
        <v>4.6100000000000003</v>
      </c>
      <c r="F448" s="43">
        <v>4.6100000000000003</v>
      </c>
      <c r="G448" s="43">
        <v>4.6100000000000003</v>
      </c>
      <c r="H448" s="43">
        <v>4.6100000000000003</v>
      </c>
      <c r="I448" s="43">
        <v>4.6100000000000003</v>
      </c>
      <c r="J448" s="43">
        <v>4.6100000000000003</v>
      </c>
      <c r="K448" s="43">
        <v>4.6100000000000003</v>
      </c>
      <c r="L448" s="43">
        <v>4.6100000000000003</v>
      </c>
      <c r="M448" s="43">
        <v>4.6100000000000003</v>
      </c>
      <c r="N448" s="43">
        <v>4.6100000000000003</v>
      </c>
      <c r="O448" s="43">
        <v>4.6100000000000003</v>
      </c>
      <c r="P448" s="43">
        <v>4.6100000000000003</v>
      </c>
      <c r="Q448" s="43">
        <v>4.6100000000000003</v>
      </c>
      <c r="R448" s="43">
        <v>4.6100000000000003</v>
      </c>
      <c r="S448" s="43">
        <v>4.6100000000000003</v>
      </c>
      <c r="T448" s="43">
        <v>4.6100000000000003</v>
      </c>
      <c r="U448" s="43">
        <v>4.6100000000000003</v>
      </c>
      <c r="V448" s="43">
        <v>4.6100000000000003</v>
      </c>
      <c r="W448" s="43">
        <v>4.6100000000000003</v>
      </c>
      <c r="X448" s="43">
        <v>4.6100000000000003</v>
      </c>
      <c r="Y448" s="43">
        <v>4.6100000000000003</v>
      </c>
      <c r="Z448" s="43">
        <v>4.6100000000000003</v>
      </c>
      <c r="AA448" s="43">
        <v>4.6100000000000003</v>
      </c>
    </row>
    <row r="449" spans="1:27" ht="12.75" hidden="1" customHeight="1" outlineLevel="1" x14ac:dyDescent="0.2">
      <c r="A449" s="92" t="s">
        <v>2680</v>
      </c>
      <c r="B449" s="62" t="s">
        <v>79</v>
      </c>
      <c r="C449" s="42" t="s">
        <v>77</v>
      </c>
      <c r="D449" s="43">
        <f>$D$11</f>
        <v>216.36</v>
      </c>
      <c r="E449" s="43">
        <f t="shared" ref="E449:AA449" si="260">$D$11</f>
        <v>216.36</v>
      </c>
      <c r="F449" s="43">
        <f t="shared" si="260"/>
        <v>216.36</v>
      </c>
      <c r="G449" s="43">
        <f t="shared" si="260"/>
        <v>216.36</v>
      </c>
      <c r="H449" s="43">
        <f t="shared" si="260"/>
        <v>216.36</v>
      </c>
      <c r="I449" s="43">
        <f t="shared" si="260"/>
        <v>216.36</v>
      </c>
      <c r="J449" s="43">
        <f t="shared" si="260"/>
        <v>216.36</v>
      </c>
      <c r="K449" s="43">
        <f t="shared" si="260"/>
        <v>216.36</v>
      </c>
      <c r="L449" s="43">
        <f t="shared" si="260"/>
        <v>216.36</v>
      </c>
      <c r="M449" s="43">
        <f t="shared" si="260"/>
        <v>216.36</v>
      </c>
      <c r="N449" s="43">
        <f t="shared" si="260"/>
        <v>216.36</v>
      </c>
      <c r="O449" s="43">
        <f t="shared" si="260"/>
        <v>216.36</v>
      </c>
      <c r="P449" s="43">
        <f t="shared" si="260"/>
        <v>216.36</v>
      </c>
      <c r="Q449" s="43">
        <f t="shared" si="260"/>
        <v>216.36</v>
      </c>
      <c r="R449" s="43">
        <f t="shared" si="260"/>
        <v>216.36</v>
      </c>
      <c r="S449" s="43">
        <f t="shared" si="260"/>
        <v>216.36</v>
      </c>
      <c r="T449" s="43">
        <f t="shared" si="260"/>
        <v>216.36</v>
      </c>
      <c r="U449" s="43">
        <f t="shared" si="260"/>
        <v>216.36</v>
      </c>
      <c r="V449" s="43">
        <f t="shared" si="260"/>
        <v>216.36</v>
      </c>
      <c r="W449" s="43">
        <f t="shared" si="260"/>
        <v>216.36</v>
      </c>
      <c r="X449" s="43">
        <f t="shared" si="260"/>
        <v>216.36</v>
      </c>
      <c r="Y449" s="43">
        <f t="shared" si="260"/>
        <v>216.36</v>
      </c>
      <c r="Z449" s="43">
        <f t="shared" si="260"/>
        <v>216.36</v>
      </c>
      <c r="AA449" s="43">
        <f t="shared" si="260"/>
        <v>216.36</v>
      </c>
    </row>
    <row r="450" spans="1:27" collapsed="1" x14ac:dyDescent="0.2">
      <c r="A450" s="91" t="s">
        <v>2681</v>
      </c>
      <c r="B450" s="27" t="str">
        <f>"26"&amp;"."&amp;$B$801&amp;"."&amp;$B$802</f>
        <v>26.03.2023</v>
      </c>
      <c r="C450" s="83" t="s">
        <v>74</v>
      </c>
      <c r="D450" s="84">
        <f>ROUND(((D451+D452+D454+D453)/1000),5)</f>
        <v>1.95564</v>
      </c>
      <c r="E450" s="84">
        <f>ROUND(((E451+E452+E454+E453)/1000),5)</f>
        <v>1.7801899999999999</v>
      </c>
      <c r="F450" s="84">
        <f>ROUND(((F451+F452+F454+F453)/1000),5)</f>
        <v>1.6453899999999999</v>
      </c>
      <c r="G450" s="84">
        <f t="shared" ref="G450:AA450" si="261">ROUND(((G451+G452+G454+G453)/1000),5)</f>
        <v>1.6335500000000001</v>
      </c>
      <c r="H450" s="84">
        <f t="shared" si="261"/>
        <v>1.7334700000000001</v>
      </c>
      <c r="I450" s="84">
        <f t="shared" si="261"/>
        <v>1.7594799999999999</v>
      </c>
      <c r="J450" s="84">
        <f t="shared" si="261"/>
        <v>1.7403900000000001</v>
      </c>
      <c r="K450" s="84">
        <f t="shared" si="261"/>
        <v>1.77464</v>
      </c>
      <c r="L450" s="84">
        <f t="shared" si="261"/>
        <v>2.0245299999999999</v>
      </c>
      <c r="M450" s="84">
        <f t="shared" si="261"/>
        <v>2.1236899999999999</v>
      </c>
      <c r="N450" s="84">
        <f t="shared" si="261"/>
        <v>2.1684299999999999</v>
      </c>
      <c r="O450" s="84">
        <f t="shared" si="261"/>
        <v>2.17665</v>
      </c>
      <c r="P450" s="84">
        <f t="shared" si="261"/>
        <v>2.1721400000000002</v>
      </c>
      <c r="Q450" s="84">
        <f t="shared" si="261"/>
        <v>2.1720100000000002</v>
      </c>
      <c r="R450" s="84">
        <f t="shared" si="261"/>
        <v>2.1669399999999999</v>
      </c>
      <c r="S450" s="84">
        <f t="shared" si="261"/>
        <v>2.1436600000000001</v>
      </c>
      <c r="T450" s="84">
        <f t="shared" si="261"/>
        <v>2.1161799999999999</v>
      </c>
      <c r="U450" s="84">
        <f t="shared" si="261"/>
        <v>2.1335000000000002</v>
      </c>
      <c r="V450" s="84">
        <f t="shared" si="261"/>
        <v>2.1726800000000002</v>
      </c>
      <c r="W450" s="84">
        <f t="shared" si="261"/>
        <v>2.2377799999999999</v>
      </c>
      <c r="X450" s="84">
        <f t="shared" si="261"/>
        <v>2.2262499999999998</v>
      </c>
      <c r="Y450" s="84">
        <f t="shared" si="261"/>
        <v>2.2124700000000002</v>
      </c>
      <c r="Z450" s="84">
        <f t="shared" si="261"/>
        <v>2.0523600000000002</v>
      </c>
      <c r="AA450" s="84">
        <f t="shared" si="261"/>
        <v>2.0000300000000002</v>
      </c>
    </row>
    <row r="451" spans="1:27" ht="12.75" hidden="1" customHeight="1" outlineLevel="1" x14ac:dyDescent="0.2">
      <c r="A451" s="92" t="s">
        <v>2682</v>
      </c>
      <c r="B451" s="62" t="s">
        <v>231</v>
      </c>
      <c r="C451" s="42" t="s">
        <v>77</v>
      </c>
      <c r="D451" s="43">
        <v>1517.64</v>
      </c>
      <c r="E451" s="43">
        <v>1342.19</v>
      </c>
      <c r="F451" s="43">
        <v>1207.3900000000001</v>
      </c>
      <c r="G451" s="43">
        <v>1195.55</v>
      </c>
      <c r="H451" s="43">
        <v>1295.47</v>
      </c>
      <c r="I451" s="43">
        <v>1321.48</v>
      </c>
      <c r="J451" s="43">
        <v>1302.3900000000001</v>
      </c>
      <c r="K451" s="43">
        <v>1336.64</v>
      </c>
      <c r="L451" s="43">
        <v>1586.53</v>
      </c>
      <c r="M451" s="43">
        <v>1685.69</v>
      </c>
      <c r="N451" s="43">
        <v>1730.43</v>
      </c>
      <c r="O451" s="43">
        <v>1738.65</v>
      </c>
      <c r="P451" s="43">
        <v>1734.14</v>
      </c>
      <c r="Q451" s="43">
        <v>1734.01</v>
      </c>
      <c r="R451" s="43">
        <v>1728.94</v>
      </c>
      <c r="S451" s="43">
        <v>1705.66</v>
      </c>
      <c r="T451" s="43">
        <v>1678.18</v>
      </c>
      <c r="U451" s="43">
        <v>1695.5</v>
      </c>
      <c r="V451" s="43">
        <v>1734.68</v>
      </c>
      <c r="W451" s="43">
        <v>1799.78</v>
      </c>
      <c r="X451" s="43">
        <v>1788.25</v>
      </c>
      <c r="Y451" s="43">
        <v>1774.47</v>
      </c>
      <c r="Z451" s="43">
        <v>1614.36</v>
      </c>
      <c r="AA451" s="43">
        <v>1562.03</v>
      </c>
    </row>
    <row r="452" spans="1:27" ht="12.75" hidden="1" customHeight="1" outlineLevel="1" x14ac:dyDescent="0.2">
      <c r="A452" s="92" t="s">
        <v>2683</v>
      </c>
      <c r="B452" s="62" t="s">
        <v>88</v>
      </c>
      <c r="C452" s="42" t="s">
        <v>77</v>
      </c>
      <c r="D452" s="43">
        <f>$D$327</f>
        <v>217.03</v>
      </c>
      <c r="E452" s="43">
        <f t="shared" ref="E452:AA452" si="262">$D$327</f>
        <v>217.03</v>
      </c>
      <c r="F452" s="43">
        <f t="shared" si="262"/>
        <v>217.03</v>
      </c>
      <c r="G452" s="43">
        <f t="shared" si="262"/>
        <v>217.03</v>
      </c>
      <c r="H452" s="43">
        <f t="shared" si="262"/>
        <v>217.03</v>
      </c>
      <c r="I452" s="43">
        <f t="shared" si="262"/>
        <v>217.03</v>
      </c>
      <c r="J452" s="43">
        <f t="shared" si="262"/>
        <v>217.03</v>
      </c>
      <c r="K452" s="43">
        <f t="shared" si="262"/>
        <v>217.03</v>
      </c>
      <c r="L452" s="43">
        <f t="shared" si="262"/>
        <v>217.03</v>
      </c>
      <c r="M452" s="43">
        <f t="shared" si="262"/>
        <v>217.03</v>
      </c>
      <c r="N452" s="43">
        <f t="shared" si="262"/>
        <v>217.03</v>
      </c>
      <c r="O452" s="43">
        <f t="shared" si="262"/>
        <v>217.03</v>
      </c>
      <c r="P452" s="43">
        <f t="shared" si="262"/>
        <v>217.03</v>
      </c>
      <c r="Q452" s="43">
        <f t="shared" si="262"/>
        <v>217.03</v>
      </c>
      <c r="R452" s="43">
        <f t="shared" si="262"/>
        <v>217.03</v>
      </c>
      <c r="S452" s="43">
        <f t="shared" si="262"/>
        <v>217.03</v>
      </c>
      <c r="T452" s="43">
        <f t="shared" si="262"/>
        <v>217.03</v>
      </c>
      <c r="U452" s="43">
        <f t="shared" si="262"/>
        <v>217.03</v>
      </c>
      <c r="V452" s="43">
        <f t="shared" si="262"/>
        <v>217.03</v>
      </c>
      <c r="W452" s="43">
        <f t="shared" si="262"/>
        <v>217.03</v>
      </c>
      <c r="X452" s="43">
        <f t="shared" si="262"/>
        <v>217.03</v>
      </c>
      <c r="Y452" s="43">
        <f t="shared" si="262"/>
        <v>217.03</v>
      </c>
      <c r="Z452" s="43">
        <f t="shared" si="262"/>
        <v>217.03</v>
      </c>
      <c r="AA452" s="43">
        <f t="shared" si="262"/>
        <v>217.03</v>
      </c>
    </row>
    <row r="453" spans="1:27" ht="12.75" hidden="1" customHeight="1" outlineLevel="1" x14ac:dyDescent="0.2">
      <c r="A453" s="92" t="s">
        <v>2684</v>
      </c>
      <c r="B453" s="62" t="s">
        <v>81</v>
      </c>
      <c r="C453" s="42" t="s">
        <v>77</v>
      </c>
      <c r="D453" s="43">
        <v>4.6100000000000003</v>
      </c>
      <c r="E453" s="43">
        <v>4.6100000000000003</v>
      </c>
      <c r="F453" s="43">
        <v>4.6100000000000003</v>
      </c>
      <c r="G453" s="43">
        <v>4.6100000000000003</v>
      </c>
      <c r="H453" s="43">
        <v>4.6100000000000003</v>
      </c>
      <c r="I453" s="43">
        <v>4.6100000000000003</v>
      </c>
      <c r="J453" s="43">
        <v>4.6100000000000003</v>
      </c>
      <c r="K453" s="43">
        <v>4.6100000000000003</v>
      </c>
      <c r="L453" s="43">
        <v>4.6100000000000003</v>
      </c>
      <c r="M453" s="43">
        <v>4.6100000000000003</v>
      </c>
      <c r="N453" s="43">
        <v>4.6100000000000003</v>
      </c>
      <c r="O453" s="43">
        <v>4.6100000000000003</v>
      </c>
      <c r="P453" s="43">
        <v>4.6100000000000003</v>
      </c>
      <c r="Q453" s="43">
        <v>4.6100000000000003</v>
      </c>
      <c r="R453" s="43">
        <v>4.6100000000000003</v>
      </c>
      <c r="S453" s="43">
        <v>4.6100000000000003</v>
      </c>
      <c r="T453" s="43">
        <v>4.6100000000000003</v>
      </c>
      <c r="U453" s="43">
        <v>4.6100000000000003</v>
      </c>
      <c r="V453" s="43">
        <v>4.6100000000000003</v>
      </c>
      <c r="W453" s="43">
        <v>4.6100000000000003</v>
      </c>
      <c r="X453" s="43">
        <v>4.6100000000000003</v>
      </c>
      <c r="Y453" s="43">
        <v>4.6100000000000003</v>
      </c>
      <c r="Z453" s="43">
        <v>4.6100000000000003</v>
      </c>
      <c r="AA453" s="43">
        <v>4.6100000000000003</v>
      </c>
    </row>
    <row r="454" spans="1:27" ht="12.75" hidden="1" customHeight="1" outlineLevel="1" x14ac:dyDescent="0.2">
      <c r="A454" s="92" t="s">
        <v>2685</v>
      </c>
      <c r="B454" s="62" t="s">
        <v>79</v>
      </c>
      <c r="C454" s="42" t="s">
        <v>77</v>
      </c>
      <c r="D454" s="43">
        <f>$D$11</f>
        <v>216.36</v>
      </c>
      <c r="E454" s="43">
        <f t="shared" ref="E454:AA454" si="263">$D$11</f>
        <v>216.36</v>
      </c>
      <c r="F454" s="43">
        <f t="shared" si="263"/>
        <v>216.36</v>
      </c>
      <c r="G454" s="43">
        <f t="shared" si="263"/>
        <v>216.36</v>
      </c>
      <c r="H454" s="43">
        <f t="shared" si="263"/>
        <v>216.36</v>
      </c>
      <c r="I454" s="43">
        <f t="shared" si="263"/>
        <v>216.36</v>
      </c>
      <c r="J454" s="43">
        <f t="shared" si="263"/>
        <v>216.36</v>
      </c>
      <c r="K454" s="43">
        <f t="shared" si="263"/>
        <v>216.36</v>
      </c>
      <c r="L454" s="43">
        <f t="shared" si="263"/>
        <v>216.36</v>
      </c>
      <c r="M454" s="43">
        <f t="shared" si="263"/>
        <v>216.36</v>
      </c>
      <c r="N454" s="43">
        <f t="shared" si="263"/>
        <v>216.36</v>
      </c>
      <c r="O454" s="43">
        <f t="shared" si="263"/>
        <v>216.36</v>
      </c>
      <c r="P454" s="43">
        <f t="shared" si="263"/>
        <v>216.36</v>
      </c>
      <c r="Q454" s="43">
        <f t="shared" si="263"/>
        <v>216.36</v>
      </c>
      <c r="R454" s="43">
        <f t="shared" si="263"/>
        <v>216.36</v>
      </c>
      <c r="S454" s="43">
        <f t="shared" si="263"/>
        <v>216.36</v>
      </c>
      <c r="T454" s="43">
        <f t="shared" si="263"/>
        <v>216.36</v>
      </c>
      <c r="U454" s="43">
        <f t="shared" si="263"/>
        <v>216.36</v>
      </c>
      <c r="V454" s="43">
        <f t="shared" si="263"/>
        <v>216.36</v>
      </c>
      <c r="W454" s="43">
        <f t="shared" si="263"/>
        <v>216.36</v>
      </c>
      <c r="X454" s="43">
        <f t="shared" si="263"/>
        <v>216.36</v>
      </c>
      <c r="Y454" s="43">
        <f t="shared" si="263"/>
        <v>216.36</v>
      </c>
      <c r="Z454" s="43">
        <f t="shared" si="263"/>
        <v>216.36</v>
      </c>
      <c r="AA454" s="43">
        <f t="shared" si="263"/>
        <v>216.36</v>
      </c>
    </row>
    <row r="455" spans="1:27" collapsed="1" x14ac:dyDescent="0.2">
      <c r="A455" s="91" t="s">
        <v>2686</v>
      </c>
      <c r="B455" s="27" t="str">
        <f>"27"&amp;"."&amp;$B$801&amp;"."&amp;$B$802</f>
        <v>27.03.2023</v>
      </c>
      <c r="C455" s="83" t="s">
        <v>74</v>
      </c>
      <c r="D455" s="84">
        <f>ROUND(((D456+D457+D459+D458)/1000),5)</f>
        <v>1.7834300000000001</v>
      </c>
      <c r="E455" s="84">
        <f>ROUND(((E456+E457+E459+E458)/1000),5)</f>
        <v>1.61355</v>
      </c>
      <c r="F455" s="84">
        <f>ROUND(((F456+F457+F459+F458)/1000),5)</f>
        <v>1.5722100000000001</v>
      </c>
      <c r="G455" s="84">
        <f t="shared" ref="G455:AA455" si="264">ROUND(((G456+G457+G459+G458)/1000),5)</f>
        <v>1.5640000000000001</v>
      </c>
      <c r="H455" s="84">
        <f t="shared" si="264"/>
        <v>1.6533</v>
      </c>
      <c r="I455" s="84">
        <f t="shared" si="264"/>
        <v>1.79434</v>
      </c>
      <c r="J455" s="84">
        <f t="shared" si="264"/>
        <v>2.0218699999999998</v>
      </c>
      <c r="K455" s="84">
        <f t="shared" si="264"/>
        <v>2.24207</v>
      </c>
      <c r="L455" s="84">
        <f t="shared" si="264"/>
        <v>2.3119299999999998</v>
      </c>
      <c r="M455" s="84">
        <f t="shared" si="264"/>
        <v>2.3365100000000001</v>
      </c>
      <c r="N455" s="84">
        <f t="shared" si="264"/>
        <v>2.34457</v>
      </c>
      <c r="O455" s="84">
        <f t="shared" si="264"/>
        <v>2.3804400000000001</v>
      </c>
      <c r="P455" s="84">
        <f t="shared" si="264"/>
        <v>2.3658199999999998</v>
      </c>
      <c r="Q455" s="84">
        <f t="shared" si="264"/>
        <v>2.37473</v>
      </c>
      <c r="R455" s="84">
        <f t="shared" si="264"/>
        <v>2.3585799999999999</v>
      </c>
      <c r="S455" s="84">
        <f t="shared" si="264"/>
        <v>2.3489599999999999</v>
      </c>
      <c r="T455" s="84">
        <f t="shared" si="264"/>
        <v>2.3469199999999999</v>
      </c>
      <c r="U455" s="84">
        <f t="shared" si="264"/>
        <v>2.3064100000000001</v>
      </c>
      <c r="V455" s="84">
        <f t="shared" si="264"/>
        <v>2.3227699999999998</v>
      </c>
      <c r="W455" s="84">
        <f t="shared" si="264"/>
        <v>2.33473</v>
      </c>
      <c r="X455" s="84">
        <f t="shared" si="264"/>
        <v>2.35222</v>
      </c>
      <c r="Y455" s="84">
        <f t="shared" si="264"/>
        <v>2.3084799999999999</v>
      </c>
      <c r="Z455" s="84">
        <f t="shared" si="264"/>
        <v>2.0668099999999998</v>
      </c>
      <c r="AA455" s="84">
        <f t="shared" si="264"/>
        <v>1.9157599999999999</v>
      </c>
    </row>
    <row r="456" spans="1:27" ht="12.75" hidden="1" customHeight="1" outlineLevel="1" x14ac:dyDescent="0.2">
      <c r="A456" s="92" t="s">
        <v>2687</v>
      </c>
      <c r="B456" s="62" t="s">
        <v>231</v>
      </c>
      <c r="C456" s="42" t="s">
        <v>77</v>
      </c>
      <c r="D456" s="43">
        <v>1345.43</v>
      </c>
      <c r="E456" s="43">
        <v>1175.55</v>
      </c>
      <c r="F456" s="43">
        <v>1134.21</v>
      </c>
      <c r="G456" s="43">
        <v>1126</v>
      </c>
      <c r="H456" s="43">
        <v>1215.3</v>
      </c>
      <c r="I456" s="43">
        <v>1356.34</v>
      </c>
      <c r="J456" s="43">
        <v>1583.87</v>
      </c>
      <c r="K456" s="43">
        <v>1804.07</v>
      </c>
      <c r="L456" s="43">
        <v>1873.93</v>
      </c>
      <c r="M456" s="43">
        <v>1898.51</v>
      </c>
      <c r="N456" s="43">
        <v>1906.57</v>
      </c>
      <c r="O456" s="43">
        <v>1942.44</v>
      </c>
      <c r="P456" s="43">
        <v>1927.82</v>
      </c>
      <c r="Q456" s="43">
        <v>1936.73</v>
      </c>
      <c r="R456" s="43">
        <v>1920.58</v>
      </c>
      <c r="S456" s="43">
        <v>1910.96</v>
      </c>
      <c r="T456" s="43">
        <v>1908.92</v>
      </c>
      <c r="U456" s="43">
        <v>1868.41</v>
      </c>
      <c r="V456" s="43">
        <v>1884.77</v>
      </c>
      <c r="W456" s="43">
        <v>1896.73</v>
      </c>
      <c r="X456" s="43">
        <v>1914.22</v>
      </c>
      <c r="Y456" s="43">
        <v>1870.48</v>
      </c>
      <c r="Z456" s="43">
        <v>1628.81</v>
      </c>
      <c r="AA456" s="43">
        <v>1477.76</v>
      </c>
    </row>
    <row r="457" spans="1:27" ht="12.75" hidden="1" customHeight="1" outlineLevel="1" x14ac:dyDescent="0.2">
      <c r="A457" s="92" t="s">
        <v>2688</v>
      </c>
      <c r="B457" s="62" t="s">
        <v>88</v>
      </c>
      <c r="C457" s="42" t="s">
        <v>77</v>
      </c>
      <c r="D457" s="43">
        <f>$D$327</f>
        <v>217.03</v>
      </c>
      <c r="E457" s="43">
        <f t="shared" ref="E457:AA457" si="265">$D$327</f>
        <v>217.03</v>
      </c>
      <c r="F457" s="43">
        <f t="shared" si="265"/>
        <v>217.03</v>
      </c>
      <c r="G457" s="43">
        <f t="shared" si="265"/>
        <v>217.03</v>
      </c>
      <c r="H457" s="43">
        <f t="shared" si="265"/>
        <v>217.03</v>
      </c>
      <c r="I457" s="43">
        <f t="shared" si="265"/>
        <v>217.03</v>
      </c>
      <c r="J457" s="43">
        <f t="shared" si="265"/>
        <v>217.03</v>
      </c>
      <c r="K457" s="43">
        <f t="shared" si="265"/>
        <v>217.03</v>
      </c>
      <c r="L457" s="43">
        <f t="shared" si="265"/>
        <v>217.03</v>
      </c>
      <c r="M457" s="43">
        <f t="shared" si="265"/>
        <v>217.03</v>
      </c>
      <c r="N457" s="43">
        <f t="shared" si="265"/>
        <v>217.03</v>
      </c>
      <c r="O457" s="43">
        <f t="shared" si="265"/>
        <v>217.03</v>
      </c>
      <c r="P457" s="43">
        <f t="shared" si="265"/>
        <v>217.03</v>
      </c>
      <c r="Q457" s="43">
        <f t="shared" si="265"/>
        <v>217.03</v>
      </c>
      <c r="R457" s="43">
        <f t="shared" si="265"/>
        <v>217.03</v>
      </c>
      <c r="S457" s="43">
        <f t="shared" si="265"/>
        <v>217.03</v>
      </c>
      <c r="T457" s="43">
        <f t="shared" si="265"/>
        <v>217.03</v>
      </c>
      <c r="U457" s="43">
        <f t="shared" si="265"/>
        <v>217.03</v>
      </c>
      <c r="V457" s="43">
        <f t="shared" si="265"/>
        <v>217.03</v>
      </c>
      <c r="W457" s="43">
        <f t="shared" si="265"/>
        <v>217.03</v>
      </c>
      <c r="X457" s="43">
        <f t="shared" si="265"/>
        <v>217.03</v>
      </c>
      <c r="Y457" s="43">
        <f t="shared" si="265"/>
        <v>217.03</v>
      </c>
      <c r="Z457" s="43">
        <f t="shared" si="265"/>
        <v>217.03</v>
      </c>
      <c r="AA457" s="43">
        <f t="shared" si="265"/>
        <v>217.03</v>
      </c>
    </row>
    <row r="458" spans="1:27" ht="12.75" hidden="1" customHeight="1" outlineLevel="1" x14ac:dyDescent="0.2">
      <c r="A458" s="92" t="s">
        <v>2689</v>
      </c>
      <c r="B458" s="62" t="s">
        <v>81</v>
      </c>
      <c r="C458" s="42" t="s">
        <v>77</v>
      </c>
      <c r="D458" s="43">
        <v>4.6100000000000003</v>
      </c>
      <c r="E458" s="43">
        <v>4.6100000000000003</v>
      </c>
      <c r="F458" s="43">
        <v>4.6100000000000003</v>
      </c>
      <c r="G458" s="43">
        <v>4.6100000000000003</v>
      </c>
      <c r="H458" s="43">
        <v>4.6100000000000003</v>
      </c>
      <c r="I458" s="43">
        <v>4.6100000000000003</v>
      </c>
      <c r="J458" s="43">
        <v>4.6100000000000003</v>
      </c>
      <c r="K458" s="43">
        <v>4.6100000000000003</v>
      </c>
      <c r="L458" s="43">
        <v>4.6100000000000003</v>
      </c>
      <c r="M458" s="43">
        <v>4.6100000000000003</v>
      </c>
      <c r="N458" s="43">
        <v>4.6100000000000003</v>
      </c>
      <c r="O458" s="43">
        <v>4.6100000000000003</v>
      </c>
      <c r="P458" s="43">
        <v>4.6100000000000003</v>
      </c>
      <c r="Q458" s="43">
        <v>4.6100000000000003</v>
      </c>
      <c r="R458" s="43">
        <v>4.6100000000000003</v>
      </c>
      <c r="S458" s="43">
        <v>4.6100000000000003</v>
      </c>
      <c r="T458" s="43">
        <v>4.6100000000000003</v>
      </c>
      <c r="U458" s="43">
        <v>4.6100000000000003</v>
      </c>
      <c r="V458" s="43">
        <v>4.6100000000000003</v>
      </c>
      <c r="W458" s="43">
        <v>4.6100000000000003</v>
      </c>
      <c r="X458" s="43">
        <v>4.6100000000000003</v>
      </c>
      <c r="Y458" s="43">
        <v>4.6100000000000003</v>
      </c>
      <c r="Z458" s="43">
        <v>4.6100000000000003</v>
      </c>
      <c r="AA458" s="43">
        <v>4.6100000000000003</v>
      </c>
    </row>
    <row r="459" spans="1:27" ht="12.75" hidden="1" customHeight="1" outlineLevel="1" x14ac:dyDescent="0.2">
      <c r="A459" s="92" t="s">
        <v>2690</v>
      </c>
      <c r="B459" s="62" t="s">
        <v>79</v>
      </c>
      <c r="C459" s="42" t="s">
        <v>77</v>
      </c>
      <c r="D459" s="43">
        <f>$D$11</f>
        <v>216.36</v>
      </c>
      <c r="E459" s="43">
        <f t="shared" ref="E459:AA459" si="266">$D$11</f>
        <v>216.36</v>
      </c>
      <c r="F459" s="43">
        <f t="shared" si="266"/>
        <v>216.36</v>
      </c>
      <c r="G459" s="43">
        <f t="shared" si="266"/>
        <v>216.36</v>
      </c>
      <c r="H459" s="43">
        <f t="shared" si="266"/>
        <v>216.36</v>
      </c>
      <c r="I459" s="43">
        <f t="shared" si="266"/>
        <v>216.36</v>
      </c>
      <c r="J459" s="43">
        <f t="shared" si="266"/>
        <v>216.36</v>
      </c>
      <c r="K459" s="43">
        <f t="shared" si="266"/>
        <v>216.36</v>
      </c>
      <c r="L459" s="43">
        <f t="shared" si="266"/>
        <v>216.36</v>
      </c>
      <c r="M459" s="43">
        <f t="shared" si="266"/>
        <v>216.36</v>
      </c>
      <c r="N459" s="43">
        <f t="shared" si="266"/>
        <v>216.36</v>
      </c>
      <c r="O459" s="43">
        <f t="shared" si="266"/>
        <v>216.36</v>
      </c>
      <c r="P459" s="43">
        <f t="shared" si="266"/>
        <v>216.36</v>
      </c>
      <c r="Q459" s="43">
        <f t="shared" si="266"/>
        <v>216.36</v>
      </c>
      <c r="R459" s="43">
        <f t="shared" si="266"/>
        <v>216.36</v>
      </c>
      <c r="S459" s="43">
        <f t="shared" si="266"/>
        <v>216.36</v>
      </c>
      <c r="T459" s="43">
        <f t="shared" si="266"/>
        <v>216.36</v>
      </c>
      <c r="U459" s="43">
        <f t="shared" si="266"/>
        <v>216.36</v>
      </c>
      <c r="V459" s="43">
        <f t="shared" si="266"/>
        <v>216.36</v>
      </c>
      <c r="W459" s="43">
        <f t="shared" si="266"/>
        <v>216.36</v>
      </c>
      <c r="X459" s="43">
        <f t="shared" si="266"/>
        <v>216.36</v>
      </c>
      <c r="Y459" s="43">
        <f t="shared" si="266"/>
        <v>216.36</v>
      </c>
      <c r="Z459" s="43">
        <f t="shared" si="266"/>
        <v>216.36</v>
      </c>
      <c r="AA459" s="43">
        <f t="shared" si="266"/>
        <v>216.36</v>
      </c>
    </row>
    <row r="460" spans="1:27" collapsed="1" x14ac:dyDescent="0.2">
      <c r="A460" s="91" t="s">
        <v>2691</v>
      </c>
      <c r="B460" s="27" t="str">
        <f>"28"&amp;"."&amp;$B$801&amp;"."&amp;$B$802</f>
        <v>28.03.2023</v>
      </c>
      <c r="C460" s="83" t="s">
        <v>74</v>
      </c>
      <c r="D460" s="84">
        <f>ROUND(((D461+D462+D464+D463)/1000),5)</f>
        <v>1.7366299999999999</v>
      </c>
      <c r="E460" s="84">
        <f>ROUND(((E461+E462+E464+E463)/1000),5)</f>
        <v>1.63157</v>
      </c>
      <c r="F460" s="84">
        <f>ROUND(((F461+F462+F464+F463)/1000),5)</f>
        <v>1.5613900000000001</v>
      </c>
      <c r="G460" s="84">
        <f t="shared" ref="G460:AA460" si="267">ROUND(((G461+G462+G464+G463)/1000),5)</f>
        <v>1.56809</v>
      </c>
      <c r="H460" s="84">
        <f t="shared" si="267"/>
        <v>1.6378299999999999</v>
      </c>
      <c r="I460" s="84">
        <f t="shared" si="267"/>
        <v>1.82121</v>
      </c>
      <c r="J460" s="84">
        <f t="shared" si="267"/>
        <v>1.9144300000000001</v>
      </c>
      <c r="K460" s="84">
        <f t="shared" si="267"/>
        <v>2.1291799999999999</v>
      </c>
      <c r="L460" s="84">
        <f t="shared" si="267"/>
        <v>2.2975400000000001</v>
      </c>
      <c r="M460" s="84">
        <f t="shared" si="267"/>
        <v>2.3248099999999998</v>
      </c>
      <c r="N460" s="84">
        <f t="shared" si="267"/>
        <v>2.3323100000000001</v>
      </c>
      <c r="O460" s="84">
        <f t="shared" si="267"/>
        <v>2.2567300000000001</v>
      </c>
      <c r="P460" s="84">
        <f t="shared" si="267"/>
        <v>2.2235499999999999</v>
      </c>
      <c r="Q460" s="84">
        <f t="shared" si="267"/>
        <v>2.2271100000000001</v>
      </c>
      <c r="R460" s="84">
        <f t="shared" si="267"/>
        <v>2.23841</v>
      </c>
      <c r="S460" s="84">
        <f t="shared" si="267"/>
        <v>2.2309399999999999</v>
      </c>
      <c r="T460" s="84">
        <f t="shared" si="267"/>
        <v>2.2377899999999999</v>
      </c>
      <c r="U460" s="84">
        <f t="shared" si="267"/>
        <v>2.2065199999999998</v>
      </c>
      <c r="V460" s="84">
        <f t="shared" si="267"/>
        <v>2.2201300000000002</v>
      </c>
      <c r="W460" s="84">
        <f t="shared" si="267"/>
        <v>2.30863</v>
      </c>
      <c r="X460" s="84">
        <f t="shared" si="267"/>
        <v>2.3342200000000002</v>
      </c>
      <c r="Y460" s="84">
        <f t="shared" si="267"/>
        <v>2.2556099999999999</v>
      </c>
      <c r="Z460" s="84">
        <f t="shared" si="267"/>
        <v>2.0440499999999999</v>
      </c>
      <c r="AA460" s="84">
        <f t="shared" si="267"/>
        <v>1.84954</v>
      </c>
    </row>
    <row r="461" spans="1:27" ht="12.75" hidden="1" customHeight="1" outlineLevel="1" x14ac:dyDescent="0.2">
      <c r="A461" s="92" t="s">
        <v>2692</v>
      </c>
      <c r="B461" s="62" t="s">
        <v>231</v>
      </c>
      <c r="C461" s="42" t="s">
        <v>77</v>
      </c>
      <c r="D461" s="43">
        <v>1298.6300000000001</v>
      </c>
      <c r="E461" s="43">
        <v>1193.57</v>
      </c>
      <c r="F461" s="43">
        <v>1123.3900000000001</v>
      </c>
      <c r="G461" s="43">
        <v>1130.0899999999999</v>
      </c>
      <c r="H461" s="43">
        <v>1199.83</v>
      </c>
      <c r="I461" s="43">
        <v>1383.21</v>
      </c>
      <c r="J461" s="43">
        <v>1476.43</v>
      </c>
      <c r="K461" s="43">
        <v>1691.18</v>
      </c>
      <c r="L461" s="43">
        <v>1859.54</v>
      </c>
      <c r="M461" s="43">
        <v>1886.81</v>
      </c>
      <c r="N461" s="43">
        <v>1894.31</v>
      </c>
      <c r="O461" s="43">
        <v>1818.73</v>
      </c>
      <c r="P461" s="43">
        <v>1785.55</v>
      </c>
      <c r="Q461" s="43">
        <v>1789.11</v>
      </c>
      <c r="R461" s="43">
        <v>1800.41</v>
      </c>
      <c r="S461" s="43">
        <v>1792.94</v>
      </c>
      <c r="T461" s="43">
        <v>1799.79</v>
      </c>
      <c r="U461" s="43">
        <v>1768.52</v>
      </c>
      <c r="V461" s="43">
        <v>1782.13</v>
      </c>
      <c r="W461" s="43">
        <v>1870.63</v>
      </c>
      <c r="X461" s="43">
        <v>1896.22</v>
      </c>
      <c r="Y461" s="43">
        <v>1817.61</v>
      </c>
      <c r="Z461" s="43">
        <v>1606.05</v>
      </c>
      <c r="AA461" s="43">
        <v>1411.54</v>
      </c>
    </row>
    <row r="462" spans="1:27" ht="12.75" hidden="1" customHeight="1" outlineLevel="1" x14ac:dyDescent="0.2">
      <c r="A462" s="92" t="s">
        <v>2693</v>
      </c>
      <c r="B462" s="62" t="s">
        <v>88</v>
      </c>
      <c r="C462" s="42" t="s">
        <v>77</v>
      </c>
      <c r="D462" s="43">
        <f>$D$327</f>
        <v>217.03</v>
      </c>
      <c r="E462" s="43">
        <f t="shared" ref="E462:AA462" si="268">$D$327</f>
        <v>217.03</v>
      </c>
      <c r="F462" s="43">
        <f t="shared" si="268"/>
        <v>217.03</v>
      </c>
      <c r="G462" s="43">
        <f t="shared" si="268"/>
        <v>217.03</v>
      </c>
      <c r="H462" s="43">
        <f t="shared" si="268"/>
        <v>217.03</v>
      </c>
      <c r="I462" s="43">
        <f t="shared" si="268"/>
        <v>217.03</v>
      </c>
      <c r="J462" s="43">
        <f t="shared" si="268"/>
        <v>217.03</v>
      </c>
      <c r="K462" s="43">
        <f t="shared" si="268"/>
        <v>217.03</v>
      </c>
      <c r="L462" s="43">
        <f t="shared" si="268"/>
        <v>217.03</v>
      </c>
      <c r="M462" s="43">
        <f t="shared" si="268"/>
        <v>217.03</v>
      </c>
      <c r="N462" s="43">
        <f t="shared" si="268"/>
        <v>217.03</v>
      </c>
      <c r="O462" s="43">
        <f t="shared" si="268"/>
        <v>217.03</v>
      </c>
      <c r="P462" s="43">
        <f t="shared" si="268"/>
        <v>217.03</v>
      </c>
      <c r="Q462" s="43">
        <f t="shared" si="268"/>
        <v>217.03</v>
      </c>
      <c r="R462" s="43">
        <f t="shared" si="268"/>
        <v>217.03</v>
      </c>
      <c r="S462" s="43">
        <f t="shared" si="268"/>
        <v>217.03</v>
      </c>
      <c r="T462" s="43">
        <f t="shared" si="268"/>
        <v>217.03</v>
      </c>
      <c r="U462" s="43">
        <f t="shared" si="268"/>
        <v>217.03</v>
      </c>
      <c r="V462" s="43">
        <f t="shared" si="268"/>
        <v>217.03</v>
      </c>
      <c r="W462" s="43">
        <f t="shared" si="268"/>
        <v>217.03</v>
      </c>
      <c r="X462" s="43">
        <f t="shared" si="268"/>
        <v>217.03</v>
      </c>
      <c r="Y462" s="43">
        <f t="shared" si="268"/>
        <v>217.03</v>
      </c>
      <c r="Z462" s="43">
        <f t="shared" si="268"/>
        <v>217.03</v>
      </c>
      <c r="AA462" s="43">
        <f t="shared" si="268"/>
        <v>217.03</v>
      </c>
    </row>
    <row r="463" spans="1:27" ht="12.75" hidden="1" customHeight="1" outlineLevel="1" x14ac:dyDescent="0.2">
      <c r="A463" s="92" t="s">
        <v>2694</v>
      </c>
      <c r="B463" s="62" t="s">
        <v>81</v>
      </c>
      <c r="C463" s="42" t="s">
        <v>77</v>
      </c>
      <c r="D463" s="43">
        <v>4.6100000000000003</v>
      </c>
      <c r="E463" s="43">
        <v>4.6100000000000003</v>
      </c>
      <c r="F463" s="43">
        <v>4.6100000000000003</v>
      </c>
      <c r="G463" s="43">
        <v>4.6100000000000003</v>
      </c>
      <c r="H463" s="43">
        <v>4.6100000000000003</v>
      </c>
      <c r="I463" s="43">
        <v>4.6100000000000003</v>
      </c>
      <c r="J463" s="43">
        <v>4.6100000000000003</v>
      </c>
      <c r="K463" s="43">
        <v>4.6100000000000003</v>
      </c>
      <c r="L463" s="43">
        <v>4.6100000000000003</v>
      </c>
      <c r="M463" s="43">
        <v>4.6100000000000003</v>
      </c>
      <c r="N463" s="43">
        <v>4.6100000000000003</v>
      </c>
      <c r="O463" s="43">
        <v>4.6100000000000003</v>
      </c>
      <c r="P463" s="43">
        <v>4.6100000000000003</v>
      </c>
      <c r="Q463" s="43">
        <v>4.6100000000000003</v>
      </c>
      <c r="R463" s="43">
        <v>4.6100000000000003</v>
      </c>
      <c r="S463" s="43">
        <v>4.6100000000000003</v>
      </c>
      <c r="T463" s="43">
        <v>4.6100000000000003</v>
      </c>
      <c r="U463" s="43">
        <v>4.6100000000000003</v>
      </c>
      <c r="V463" s="43">
        <v>4.6100000000000003</v>
      </c>
      <c r="W463" s="43">
        <v>4.6100000000000003</v>
      </c>
      <c r="X463" s="43">
        <v>4.6100000000000003</v>
      </c>
      <c r="Y463" s="43">
        <v>4.6100000000000003</v>
      </c>
      <c r="Z463" s="43">
        <v>4.6100000000000003</v>
      </c>
      <c r="AA463" s="43">
        <v>4.6100000000000003</v>
      </c>
    </row>
    <row r="464" spans="1:27" ht="12.75" hidden="1" customHeight="1" outlineLevel="1" x14ac:dyDescent="0.2">
      <c r="A464" s="92" t="s">
        <v>2695</v>
      </c>
      <c r="B464" s="62" t="s">
        <v>79</v>
      </c>
      <c r="C464" s="42" t="s">
        <v>77</v>
      </c>
      <c r="D464" s="43">
        <f>$D$11</f>
        <v>216.36</v>
      </c>
      <c r="E464" s="43">
        <f t="shared" ref="E464:AA464" si="269">$D$11</f>
        <v>216.36</v>
      </c>
      <c r="F464" s="43">
        <f t="shared" si="269"/>
        <v>216.36</v>
      </c>
      <c r="G464" s="43">
        <f t="shared" si="269"/>
        <v>216.36</v>
      </c>
      <c r="H464" s="43">
        <f t="shared" si="269"/>
        <v>216.36</v>
      </c>
      <c r="I464" s="43">
        <f t="shared" si="269"/>
        <v>216.36</v>
      </c>
      <c r="J464" s="43">
        <f t="shared" si="269"/>
        <v>216.36</v>
      </c>
      <c r="K464" s="43">
        <f t="shared" si="269"/>
        <v>216.36</v>
      </c>
      <c r="L464" s="43">
        <f t="shared" si="269"/>
        <v>216.36</v>
      </c>
      <c r="M464" s="43">
        <f t="shared" si="269"/>
        <v>216.36</v>
      </c>
      <c r="N464" s="43">
        <f t="shared" si="269"/>
        <v>216.36</v>
      </c>
      <c r="O464" s="43">
        <f t="shared" si="269"/>
        <v>216.36</v>
      </c>
      <c r="P464" s="43">
        <f t="shared" si="269"/>
        <v>216.36</v>
      </c>
      <c r="Q464" s="43">
        <f t="shared" si="269"/>
        <v>216.36</v>
      </c>
      <c r="R464" s="43">
        <f t="shared" si="269"/>
        <v>216.36</v>
      </c>
      <c r="S464" s="43">
        <f t="shared" si="269"/>
        <v>216.36</v>
      </c>
      <c r="T464" s="43">
        <f t="shared" si="269"/>
        <v>216.36</v>
      </c>
      <c r="U464" s="43">
        <f t="shared" si="269"/>
        <v>216.36</v>
      </c>
      <c r="V464" s="43">
        <f t="shared" si="269"/>
        <v>216.36</v>
      </c>
      <c r="W464" s="43">
        <f t="shared" si="269"/>
        <v>216.36</v>
      </c>
      <c r="X464" s="43">
        <f t="shared" si="269"/>
        <v>216.36</v>
      </c>
      <c r="Y464" s="43">
        <f t="shared" si="269"/>
        <v>216.36</v>
      </c>
      <c r="Z464" s="43">
        <f t="shared" si="269"/>
        <v>216.36</v>
      </c>
      <c r="AA464" s="43">
        <f t="shared" si="269"/>
        <v>216.36</v>
      </c>
    </row>
    <row r="465" spans="1:27" collapsed="1" x14ac:dyDescent="0.2">
      <c r="A465" s="91" t="s">
        <v>2696</v>
      </c>
      <c r="B465" s="27" t="str">
        <f>"29"&amp;"."&amp;$B$801&amp;"."&amp;$B$802</f>
        <v>29.03.2023</v>
      </c>
      <c r="C465" s="83" t="s">
        <v>74</v>
      </c>
      <c r="D465" s="84">
        <f>ROUND(((D466+D467+D469+D468)/1000),5)</f>
        <v>1.55524</v>
      </c>
      <c r="E465" s="84">
        <f>ROUND(((E466+E467+E469+E468)/1000),5)</f>
        <v>1.4845200000000001</v>
      </c>
      <c r="F465" s="84">
        <f>ROUND(((F466+F467+F469+F468)/1000),5)</f>
        <v>1.4593100000000001</v>
      </c>
      <c r="G465" s="84">
        <f t="shared" ref="G465:AA465" si="270">ROUND(((G466+G467+G469+G468)/1000),5)</f>
        <v>1.47393</v>
      </c>
      <c r="H465" s="84">
        <f t="shared" si="270"/>
        <v>1.4873400000000001</v>
      </c>
      <c r="I465" s="84">
        <f t="shared" si="270"/>
        <v>1.5535399999999999</v>
      </c>
      <c r="J465" s="84">
        <f t="shared" si="270"/>
        <v>1.78548</v>
      </c>
      <c r="K465" s="84">
        <f t="shared" si="270"/>
        <v>1.9271</v>
      </c>
      <c r="L465" s="84">
        <f t="shared" si="270"/>
        <v>2.0996700000000001</v>
      </c>
      <c r="M465" s="84">
        <f t="shared" si="270"/>
        <v>2.2401900000000001</v>
      </c>
      <c r="N465" s="84">
        <f t="shared" si="270"/>
        <v>2.25867</v>
      </c>
      <c r="O465" s="84">
        <f t="shared" si="270"/>
        <v>2.2936800000000002</v>
      </c>
      <c r="P465" s="84">
        <f t="shared" si="270"/>
        <v>2.2629299999999999</v>
      </c>
      <c r="Q465" s="84">
        <f t="shared" si="270"/>
        <v>2.2971400000000002</v>
      </c>
      <c r="R465" s="84">
        <f t="shared" si="270"/>
        <v>2.2797900000000002</v>
      </c>
      <c r="S465" s="84">
        <f t="shared" si="270"/>
        <v>2.2305999999999999</v>
      </c>
      <c r="T465" s="84">
        <f t="shared" si="270"/>
        <v>2.1355599999999999</v>
      </c>
      <c r="U465" s="84">
        <f t="shared" si="270"/>
        <v>2.02949</v>
      </c>
      <c r="V465" s="84">
        <f t="shared" si="270"/>
        <v>2.0333600000000001</v>
      </c>
      <c r="W465" s="84">
        <f t="shared" si="270"/>
        <v>2.1010300000000002</v>
      </c>
      <c r="X465" s="84">
        <f t="shared" si="270"/>
        <v>2.13646</v>
      </c>
      <c r="Y465" s="84">
        <f t="shared" si="270"/>
        <v>2.0866500000000001</v>
      </c>
      <c r="Z465" s="84">
        <f t="shared" si="270"/>
        <v>1.7943</v>
      </c>
      <c r="AA465" s="84">
        <f t="shared" si="270"/>
        <v>1.5886100000000001</v>
      </c>
    </row>
    <row r="466" spans="1:27" ht="12.75" hidden="1" customHeight="1" outlineLevel="1" x14ac:dyDescent="0.2">
      <c r="A466" s="92" t="s">
        <v>2697</v>
      </c>
      <c r="B466" s="62" t="s">
        <v>231</v>
      </c>
      <c r="C466" s="42" t="s">
        <v>77</v>
      </c>
      <c r="D466" s="43">
        <v>1117.24</v>
      </c>
      <c r="E466" s="43">
        <v>1046.52</v>
      </c>
      <c r="F466" s="43">
        <v>1021.31</v>
      </c>
      <c r="G466" s="43">
        <v>1035.93</v>
      </c>
      <c r="H466" s="43">
        <v>1049.3399999999999</v>
      </c>
      <c r="I466" s="43">
        <v>1115.54</v>
      </c>
      <c r="J466" s="43">
        <v>1347.48</v>
      </c>
      <c r="K466" s="43">
        <v>1489.1</v>
      </c>
      <c r="L466" s="43">
        <v>1661.67</v>
      </c>
      <c r="M466" s="43">
        <v>1802.19</v>
      </c>
      <c r="N466" s="43">
        <v>1820.67</v>
      </c>
      <c r="O466" s="43">
        <v>1855.68</v>
      </c>
      <c r="P466" s="43">
        <v>1824.93</v>
      </c>
      <c r="Q466" s="43">
        <v>1859.14</v>
      </c>
      <c r="R466" s="43">
        <v>1841.79</v>
      </c>
      <c r="S466" s="43">
        <v>1792.6</v>
      </c>
      <c r="T466" s="43">
        <v>1697.56</v>
      </c>
      <c r="U466" s="43">
        <v>1591.49</v>
      </c>
      <c r="V466" s="43">
        <v>1595.36</v>
      </c>
      <c r="W466" s="43">
        <v>1663.03</v>
      </c>
      <c r="X466" s="43">
        <v>1698.46</v>
      </c>
      <c r="Y466" s="43">
        <v>1648.65</v>
      </c>
      <c r="Z466" s="43">
        <v>1356.3</v>
      </c>
      <c r="AA466" s="43">
        <v>1150.6099999999999</v>
      </c>
    </row>
    <row r="467" spans="1:27" ht="12.75" hidden="1" customHeight="1" outlineLevel="1" x14ac:dyDescent="0.2">
      <c r="A467" s="92" t="s">
        <v>2698</v>
      </c>
      <c r="B467" s="62" t="s">
        <v>88</v>
      </c>
      <c r="C467" s="42" t="s">
        <v>77</v>
      </c>
      <c r="D467" s="43">
        <f>$D$327</f>
        <v>217.03</v>
      </c>
      <c r="E467" s="43">
        <f t="shared" ref="E467:AA467" si="271">$D$327</f>
        <v>217.03</v>
      </c>
      <c r="F467" s="43">
        <f t="shared" si="271"/>
        <v>217.03</v>
      </c>
      <c r="G467" s="43">
        <f t="shared" si="271"/>
        <v>217.03</v>
      </c>
      <c r="H467" s="43">
        <f t="shared" si="271"/>
        <v>217.03</v>
      </c>
      <c r="I467" s="43">
        <f t="shared" si="271"/>
        <v>217.03</v>
      </c>
      <c r="J467" s="43">
        <f t="shared" si="271"/>
        <v>217.03</v>
      </c>
      <c r="K467" s="43">
        <f t="shared" si="271"/>
        <v>217.03</v>
      </c>
      <c r="L467" s="43">
        <f t="shared" si="271"/>
        <v>217.03</v>
      </c>
      <c r="M467" s="43">
        <f t="shared" si="271"/>
        <v>217.03</v>
      </c>
      <c r="N467" s="43">
        <f t="shared" si="271"/>
        <v>217.03</v>
      </c>
      <c r="O467" s="43">
        <f t="shared" si="271"/>
        <v>217.03</v>
      </c>
      <c r="P467" s="43">
        <f t="shared" si="271"/>
        <v>217.03</v>
      </c>
      <c r="Q467" s="43">
        <f t="shared" si="271"/>
        <v>217.03</v>
      </c>
      <c r="R467" s="43">
        <f t="shared" si="271"/>
        <v>217.03</v>
      </c>
      <c r="S467" s="43">
        <f t="shared" si="271"/>
        <v>217.03</v>
      </c>
      <c r="T467" s="43">
        <f t="shared" si="271"/>
        <v>217.03</v>
      </c>
      <c r="U467" s="43">
        <f t="shared" si="271"/>
        <v>217.03</v>
      </c>
      <c r="V467" s="43">
        <f t="shared" si="271"/>
        <v>217.03</v>
      </c>
      <c r="W467" s="43">
        <f t="shared" si="271"/>
        <v>217.03</v>
      </c>
      <c r="X467" s="43">
        <f t="shared" si="271"/>
        <v>217.03</v>
      </c>
      <c r="Y467" s="43">
        <f t="shared" si="271"/>
        <v>217.03</v>
      </c>
      <c r="Z467" s="43">
        <f t="shared" si="271"/>
        <v>217.03</v>
      </c>
      <c r="AA467" s="43">
        <f t="shared" si="271"/>
        <v>217.03</v>
      </c>
    </row>
    <row r="468" spans="1:27" ht="12.75" hidden="1" customHeight="1" outlineLevel="1" x14ac:dyDescent="0.2">
      <c r="A468" s="92" t="s">
        <v>2699</v>
      </c>
      <c r="B468" s="62" t="s">
        <v>81</v>
      </c>
      <c r="C468" s="42" t="s">
        <v>77</v>
      </c>
      <c r="D468" s="43">
        <v>4.6100000000000003</v>
      </c>
      <c r="E468" s="43">
        <v>4.6100000000000003</v>
      </c>
      <c r="F468" s="43">
        <v>4.6100000000000003</v>
      </c>
      <c r="G468" s="43">
        <v>4.6100000000000003</v>
      </c>
      <c r="H468" s="43">
        <v>4.6100000000000003</v>
      </c>
      <c r="I468" s="43">
        <v>4.6100000000000003</v>
      </c>
      <c r="J468" s="43">
        <v>4.6100000000000003</v>
      </c>
      <c r="K468" s="43">
        <v>4.6100000000000003</v>
      </c>
      <c r="L468" s="43">
        <v>4.6100000000000003</v>
      </c>
      <c r="M468" s="43">
        <v>4.6100000000000003</v>
      </c>
      <c r="N468" s="43">
        <v>4.6100000000000003</v>
      </c>
      <c r="O468" s="43">
        <v>4.6100000000000003</v>
      </c>
      <c r="P468" s="43">
        <v>4.6100000000000003</v>
      </c>
      <c r="Q468" s="43">
        <v>4.6100000000000003</v>
      </c>
      <c r="R468" s="43">
        <v>4.6100000000000003</v>
      </c>
      <c r="S468" s="43">
        <v>4.6100000000000003</v>
      </c>
      <c r="T468" s="43">
        <v>4.6100000000000003</v>
      </c>
      <c r="U468" s="43">
        <v>4.6100000000000003</v>
      </c>
      <c r="V468" s="43">
        <v>4.6100000000000003</v>
      </c>
      <c r="W468" s="43">
        <v>4.6100000000000003</v>
      </c>
      <c r="X468" s="43">
        <v>4.6100000000000003</v>
      </c>
      <c r="Y468" s="43">
        <v>4.6100000000000003</v>
      </c>
      <c r="Z468" s="43">
        <v>4.6100000000000003</v>
      </c>
      <c r="AA468" s="43">
        <v>4.6100000000000003</v>
      </c>
    </row>
    <row r="469" spans="1:27" ht="12.75" hidden="1" customHeight="1" outlineLevel="1" x14ac:dyDescent="0.2">
      <c r="A469" s="92" t="s">
        <v>2700</v>
      </c>
      <c r="B469" s="62" t="s">
        <v>79</v>
      </c>
      <c r="C469" s="42" t="s">
        <v>77</v>
      </c>
      <c r="D469" s="43">
        <f>$D$11</f>
        <v>216.36</v>
      </c>
      <c r="E469" s="43">
        <f t="shared" ref="E469:AA469" si="272">$D$11</f>
        <v>216.36</v>
      </c>
      <c r="F469" s="43">
        <f t="shared" si="272"/>
        <v>216.36</v>
      </c>
      <c r="G469" s="43">
        <f t="shared" si="272"/>
        <v>216.36</v>
      </c>
      <c r="H469" s="43">
        <f t="shared" si="272"/>
        <v>216.36</v>
      </c>
      <c r="I469" s="43">
        <f t="shared" si="272"/>
        <v>216.36</v>
      </c>
      <c r="J469" s="43">
        <f t="shared" si="272"/>
        <v>216.36</v>
      </c>
      <c r="K469" s="43">
        <f t="shared" si="272"/>
        <v>216.36</v>
      </c>
      <c r="L469" s="43">
        <f t="shared" si="272"/>
        <v>216.36</v>
      </c>
      <c r="M469" s="43">
        <f t="shared" si="272"/>
        <v>216.36</v>
      </c>
      <c r="N469" s="43">
        <f t="shared" si="272"/>
        <v>216.36</v>
      </c>
      <c r="O469" s="43">
        <f t="shared" si="272"/>
        <v>216.36</v>
      </c>
      <c r="P469" s="43">
        <f t="shared" si="272"/>
        <v>216.36</v>
      </c>
      <c r="Q469" s="43">
        <f t="shared" si="272"/>
        <v>216.36</v>
      </c>
      <c r="R469" s="43">
        <f t="shared" si="272"/>
        <v>216.36</v>
      </c>
      <c r="S469" s="43">
        <f t="shared" si="272"/>
        <v>216.36</v>
      </c>
      <c r="T469" s="43">
        <f t="shared" si="272"/>
        <v>216.36</v>
      </c>
      <c r="U469" s="43">
        <f t="shared" si="272"/>
        <v>216.36</v>
      </c>
      <c r="V469" s="43">
        <f t="shared" si="272"/>
        <v>216.36</v>
      </c>
      <c r="W469" s="43">
        <f t="shared" si="272"/>
        <v>216.36</v>
      </c>
      <c r="X469" s="43">
        <f t="shared" si="272"/>
        <v>216.36</v>
      </c>
      <c r="Y469" s="43">
        <f t="shared" si="272"/>
        <v>216.36</v>
      </c>
      <c r="Z469" s="43">
        <f t="shared" si="272"/>
        <v>216.36</v>
      </c>
      <c r="AA469" s="43">
        <f t="shared" si="272"/>
        <v>216.36</v>
      </c>
    </row>
    <row r="470" spans="1:27" collapsed="1" x14ac:dyDescent="0.2">
      <c r="A470" s="91" t="s">
        <v>2701</v>
      </c>
      <c r="B470" s="27" t="str">
        <f>"30"&amp;"."&amp;$B$801&amp;"."&amp;$B$802</f>
        <v>30.03.2023</v>
      </c>
      <c r="C470" s="83" t="s">
        <v>74</v>
      </c>
      <c r="D470" s="84">
        <f>ROUND(((D471+D472+D474+D473)/1000),5)</f>
        <v>1.50471</v>
      </c>
      <c r="E470" s="84">
        <f>ROUND(((E471+E472+E474+E473)/1000),5)</f>
        <v>1.4067700000000001</v>
      </c>
      <c r="F470" s="84">
        <f>ROUND(((F471+F472+F474+F473)/1000),5)</f>
        <v>1.37174</v>
      </c>
      <c r="G470" s="84">
        <f t="shared" ref="G470:AA470" si="273">ROUND(((G471+G472+G474+G473)/1000),5)</f>
        <v>1.3731899999999999</v>
      </c>
      <c r="H470" s="84">
        <f t="shared" si="273"/>
        <v>1.4037500000000001</v>
      </c>
      <c r="I470" s="84">
        <f t="shared" si="273"/>
        <v>1.4881</v>
      </c>
      <c r="J470" s="84">
        <f t="shared" si="273"/>
        <v>1.66852</v>
      </c>
      <c r="K470" s="84">
        <f t="shared" si="273"/>
        <v>1.89472</v>
      </c>
      <c r="L470" s="84">
        <f t="shared" si="273"/>
        <v>2.0126200000000001</v>
      </c>
      <c r="M470" s="84">
        <f t="shared" si="273"/>
        <v>2.1416599999999999</v>
      </c>
      <c r="N470" s="84">
        <f t="shared" si="273"/>
        <v>2.13741</v>
      </c>
      <c r="O470" s="84">
        <f t="shared" si="273"/>
        <v>2.1488900000000002</v>
      </c>
      <c r="P470" s="84">
        <f t="shared" si="273"/>
        <v>2.1482800000000002</v>
      </c>
      <c r="Q470" s="84">
        <f t="shared" si="273"/>
        <v>2.1476000000000002</v>
      </c>
      <c r="R470" s="84">
        <f t="shared" si="273"/>
        <v>2.1071200000000001</v>
      </c>
      <c r="S470" s="84">
        <f t="shared" si="273"/>
        <v>2.0748700000000002</v>
      </c>
      <c r="T470" s="84">
        <f t="shared" si="273"/>
        <v>2.0456099999999999</v>
      </c>
      <c r="U470" s="84">
        <f t="shared" si="273"/>
        <v>2.0110299999999999</v>
      </c>
      <c r="V470" s="84">
        <f t="shared" si="273"/>
        <v>2.02122</v>
      </c>
      <c r="W470" s="84">
        <f t="shared" si="273"/>
        <v>2.0937299999999999</v>
      </c>
      <c r="X470" s="84">
        <f t="shared" si="273"/>
        <v>2.1447600000000002</v>
      </c>
      <c r="Y470" s="84">
        <f t="shared" si="273"/>
        <v>2.03803</v>
      </c>
      <c r="Z470" s="84">
        <f t="shared" si="273"/>
        <v>1.79061</v>
      </c>
      <c r="AA470" s="84">
        <f t="shared" si="273"/>
        <v>1.5541199999999999</v>
      </c>
    </row>
    <row r="471" spans="1:27" ht="12.75" hidden="1" customHeight="1" outlineLevel="1" x14ac:dyDescent="0.2">
      <c r="A471" s="92" t="s">
        <v>2702</v>
      </c>
      <c r="B471" s="62" t="s">
        <v>231</v>
      </c>
      <c r="C471" s="42" t="s">
        <v>77</v>
      </c>
      <c r="D471" s="43">
        <v>1066.71</v>
      </c>
      <c r="E471" s="43">
        <v>968.77</v>
      </c>
      <c r="F471" s="43">
        <v>933.74</v>
      </c>
      <c r="G471" s="43">
        <v>935.19</v>
      </c>
      <c r="H471" s="43">
        <v>965.75</v>
      </c>
      <c r="I471" s="43">
        <v>1050.0999999999999</v>
      </c>
      <c r="J471" s="43">
        <v>1230.52</v>
      </c>
      <c r="K471" s="43">
        <v>1456.72</v>
      </c>
      <c r="L471" s="43">
        <v>1574.62</v>
      </c>
      <c r="M471" s="43">
        <v>1703.66</v>
      </c>
      <c r="N471" s="43">
        <v>1699.41</v>
      </c>
      <c r="O471" s="43">
        <v>1710.89</v>
      </c>
      <c r="P471" s="43">
        <v>1710.28</v>
      </c>
      <c r="Q471" s="43">
        <v>1709.6</v>
      </c>
      <c r="R471" s="43">
        <v>1669.12</v>
      </c>
      <c r="S471" s="43">
        <v>1636.87</v>
      </c>
      <c r="T471" s="43">
        <v>1607.61</v>
      </c>
      <c r="U471" s="43">
        <v>1573.03</v>
      </c>
      <c r="V471" s="43">
        <v>1583.22</v>
      </c>
      <c r="W471" s="43">
        <v>1655.73</v>
      </c>
      <c r="X471" s="43">
        <v>1706.76</v>
      </c>
      <c r="Y471" s="43">
        <v>1600.03</v>
      </c>
      <c r="Z471" s="43">
        <v>1352.61</v>
      </c>
      <c r="AA471" s="43">
        <v>1116.1199999999999</v>
      </c>
    </row>
    <row r="472" spans="1:27" ht="12.75" hidden="1" customHeight="1" outlineLevel="1" x14ac:dyDescent="0.2">
      <c r="A472" s="92" t="s">
        <v>2703</v>
      </c>
      <c r="B472" s="62" t="s">
        <v>88</v>
      </c>
      <c r="C472" s="42" t="s">
        <v>77</v>
      </c>
      <c r="D472" s="43">
        <f>$D$327</f>
        <v>217.03</v>
      </c>
      <c r="E472" s="43">
        <f t="shared" ref="E472:AA472" si="274">$D$327</f>
        <v>217.03</v>
      </c>
      <c r="F472" s="43">
        <f t="shared" si="274"/>
        <v>217.03</v>
      </c>
      <c r="G472" s="43">
        <f t="shared" si="274"/>
        <v>217.03</v>
      </c>
      <c r="H472" s="43">
        <f t="shared" si="274"/>
        <v>217.03</v>
      </c>
      <c r="I472" s="43">
        <f t="shared" si="274"/>
        <v>217.03</v>
      </c>
      <c r="J472" s="43">
        <f t="shared" si="274"/>
        <v>217.03</v>
      </c>
      <c r="K472" s="43">
        <f t="shared" si="274"/>
        <v>217.03</v>
      </c>
      <c r="L472" s="43">
        <f t="shared" si="274"/>
        <v>217.03</v>
      </c>
      <c r="M472" s="43">
        <f t="shared" si="274"/>
        <v>217.03</v>
      </c>
      <c r="N472" s="43">
        <f t="shared" si="274"/>
        <v>217.03</v>
      </c>
      <c r="O472" s="43">
        <f t="shared" si="274"/>
        <v>217.03</v>
      </c>
      <c r="P472" s="43">
        <f t="shared" si="274"/>
        <v>217.03</v>
      </c>
      <c r="Q472" s="43">
        <f t="shared" si="274"/>
        <v>217.03</v>
      </c>
      <c r="R472" s="43">
        <f t="shared" si="274"/>
        <v>217.03</v>
      </c>
      <c r="S472" s="43">
        <f t="shared" si="274"/>
        <v>217.03</v>
      </c>
      <c r="T472" s="43">
        <f t="shared" si="274"/>
        <v>217.03</v>
      </c>
      <c r="U472" s="43">
        <f t="shared" si="274"/>
        <v>217.03</v>
      </c>
      <c r="V472" s="43">
        <f t="shared" si="274"/>
        <v>217.03</v>
      </c>
      <c r="W472" s="43">
        <f t="shared" si="274"/>
        <v>217.03</v>
      </c>
      <c r="X472" s="43">
        <f t="shared" si="274"/>
        <v>217.03</v>
      </c>
      <c r="Y472" s="43">
        <f t="shared" si="274"/>
        <v>217.03</v>
      </c>
      <c r="Z472" s="43">
        <f t="shared" si="274"/>
        <v>217.03</v>
      </c>
      <c r="AA472" s="43">
        <f t="shared" si="274"/>
        <v>217.03</v>
      </c>
    </row>
    <row r="473" spans="1:27" ht="12.75" hidden="1" customHeight="1" outlineLevel="1" x14ac:dyDescent="0.2">
      <c r="A473" s="92" t="s">
        <v>2704</v>
      </c>
      <c r="B473" s="62" t="s">
        <v>81</v>
      </c>
      <c r="C473" s="42" t="s">
        <v>77</v>
      </c>
      <c r="D473" s="43">
        <v>4.6100000000000003</v>
      </c>
      <c r="E473" s="43">
        <v>4.6100000000000003</v>
      </c>
      <c r="F473" s="43">
        <v>4.6100000000000003</v>
      </c>
      <c r="G473" s="43">
        <v>4.6100000000000003</v>
      </c>
      <c r="H473" s="43">
        <v>4.6100000000000003</v>
      </c>
      <c r="I473" s="43">
        <v>4.6100000000000003</v>
      </c>
      <c r="J473" s="43">
        <v>4.6100000000000003</v>
      </c>
      <c r="K473" s="43">
        <v>4.6100000000000003</v>
      </c>
      <c r="L473" s="43">
        <v>4.6100000000000003</v>
      </c>
      <c r="M473" s="43">
        <v>4.6100000000000003</v>
      </c>
      <c r="N473" s="43">
        <v>4.6100000000000003</v>
      </c>
      <c r="O473" s="43">
        <v>4.6100000000000003</v>
      </c>
      <c r="P473" s="43">
        <v>4.6100000000000003</v>
      </c>
      <c r="Q473" s="43">
        <v>4.6100000000000003</v>
      </c>
      <c r="R473" s="43">
        <v>4.6100000000000003</v>
      </c>
      <c r="S473" s="43">
        <v>4.6100000000000003</v>
      </c>
      <c r="T473" s="43">
        <v>4.6100000000000003</v>
      </c>
      <c r="U473" s="43">
        <v>4.6100000000000003</v>
      </c>
      <c r="V473" s="43">
        <v>4.6100000000000003</v>
      </c>
      <c r="W473" s="43">
        <v>4.6100000000000003</v>
      </c>
      <c r="X473" s="43">
        <v>4.6100000000000003</v>
      </c>
      <c r="Y473" s="43">
        <v>4.6100000000000003</v>
      </c>
      <c r="Z473" s="43">
        <v>4.6100000000000003</v>
      </c>
      <c r="AA473" s="43">
        <v>4.6100000000000003</v>
      </c>
    </row>
    <row r="474" spans="1:27" ht="12.75" hidden="1" customHeight="1" outlineLevel="1" x14ac:dyDescent="0.2">
      <c r="A474" s="92" t="s">
        <v>2705</v>
      </c>
      <c r="B474" s="62" t="s">
        <v>79</v>
      </c>
      <c r="C474" s="42" t="s">
        <v>77</v>
      </c>
      <c r="D474" s="43">
        <f>$D$11</f>
        <v>216.36</v>
      </c>
      <c r="E474" s="43">
        <f t="shared" ref="E474:AA474" si="275">$D$11</f>
        <v>216.36</v>
      </c>
      <c r="F474" s="43">
        <f t="shared" si="275"/>
        <v>216.36</v>
      </c>
      <c r="G474" s="43">
        <f t="shared" si="275"/>
        <v>216.36</v>
      </c>
      <c r="H474" s="43">
        <f t="shared" si="275"/>
        <v>216.36</v>
      </c>
      <c r="I474" s="43">
        <f t="shared" si="275"/>
        <v>216.36</v>
      </c>
      <c r="J474" s="43">
        <f t="shared" si="275"/>
        <v>216.36</v>
      </c>
      <c r="K474" s="43">
        <f t="shared" si="275"/>
        <v>216.36</v>
      </c>
      <c r="L474" s="43">
        <f t="shared" si="275"/>
        <v>216.36</v>
      </c>
      <c r="M474" s="43">
        <f t="shared" si="275"/>
        <v>216.36</v>
      </c>
      <c r="N474" s="43">
        <f t="shared" si="275"/>
        <v>216.36</v>
      </c>
      <c r="O474" s="43">
        <f t="shared" si="275"/>
        <v>216.36</v>
      </c>
      <c r="P474" s="43">
        <f t="shared" si="275"/>
        <v>216.36</v>
      </c>
      <c r="Q474" s="43">
        <f t="shared" si="275"/>
        <v>216.36</v>
      </c>
      <c r="R474" s="43">
        <f t="shared" si="275"/>
        <v>216.36</v>
      </c>
      <c r="S474" s="43">
        <f t="shared" si="275"/>
        <v>216.36</v>
      </c>
      <c r="T474" s="43">
        <f t="shared" si="275"/>
        <v>216.36</v>
      </c>
      <c r="U474" s="43">
        <f t="shared" si="275"/>
        <v>216.36</v>
      </c>
      <c r="V474" s="43">
        <f t="shared" si="275"/>
        <v>216.36</v>
      </c>
      <c r="W474" s="43">
        <f t="shared" si="275"/>
        <v>216.36</v>
      </c>
      <c r="X474" s="43">
        <f t="shared" si="275"/>
        <v>216.36</v>
      </c>
      <c r="Y474" s="43">
        <f t="shared" si="275"/>
        <v>216.36</v>
      </c>
      <c r="Z474" s="43">
        <f t="shared" si="275"/>
        <v>216.36</v>
      </c>
      <c r="AA474" s="43">
        <f t="shared" si="275"/>
        <v>216.36</v>
      </c>
    </row>
    <row r="475" spans="1:27" collapsed="1" x14ac:dyDescent="0.2">
      <c r="A475" s="91" t="s">
        <v>2706</v>
      </c>
      <c r="B475" s="27" t="str">
        <f>"31"&amp;"."&amp;$B$801&amp;"."&amp;$B$802</f>
        <v>31.03.2023</v>
      </c>
      <c r="C475" s="83" t="s">
        <v>74</v>
      </c>
      <c r="D475" s="84">
        <f>ROUND(((D476+D477+D479+D478)/1000),5)</f>
        <v>1.5251399999999999</v>
      </c>
      <c r="E475" s="84">
        <f>ROUND(((E476+E477+E479+E478)/1000),5)</f>
        <v>1.4675499999999999</v>
      </c>
      <c r="F475" s="84">
        <f>ROUND(((F476+F477+F479+F478)/1000),5)</f>
        <v>1.41496</v>
      </c>
      <c r="G475" s="84">
        <f t="shared" ref="G475:AA475" si="276">ROUND(((G476+G477+G479+G478)/1000),5)</f>
        <v>1.42866</v>
      </c>
      <c r="H475" s="84">
        <f t="shared" si="276"/>
        <v>1.47915</v>
      </c>
      <c r="I475" s="84">
        <f t="shared" si="276"/>
        <v>1.55217</v>
      </c>
      <c r="J475" s="84">
        <f t="shared" si="276"/>
        <v>1.7779100000000001</v>
      </c>
      <c r="K475" s="84">
        <f t="shared" si="276"/>
        <v>1.91828</v>
      </c>
      <c r="L475" s="84">
        <f t="shared" si="276"/>
        <v>2.1480999999999999</v>
      </c>
      <c r="M475" s="84">
        <f t="shared" si="276"/>
        <v>2.2629199999999998</v>
      </c>
      <c r="N475" s="84">
        <f t="shared" si="276"/>
        <v>2.2717399999999999</v>
      </c>
      <c r="O475" s="84">
        <f t="shared" si="276"/>
        <v>2.3029799999999998</v>
      </c>
      <c r="P475" s="84">
        <f t="shared" si="276"/>
        <v>2.2586499999999998</v>
      </c>
      <c r="Q475" s="84">
        <f t="shared" si="276"/>
        <v>2.2702200000000001</v>
      </c>
      <c r="R475" s="84">
        <f t="shared" si="276"/>
        <v>2.2715399999999999</v>
      </c>
      <c r="S475" s="84">
        <f t="shared" si="276"/>
        <v>2.2162199999999999</v>
      </c>
      <c r="T475" s="84">
        <f t="shared" si="276"/>
        <v>2.1589399999999999</v>
      </c>
      <c r="U475" s="84">
        <f t="shared" si="276"/>
        <v>2.06704</v>
      </c>
      <c r="V475" s="84">
        <f t="shared" si="276"/>
        <v>2.0720700000000001</v>
      </c>
      <c r="W475" s="84">
        <f t="shared" si="276"/>
        <v>2.1219100000000002</v>
      </c>
      <c r="X475" s="84">
        <f t="shared" si="276"/>
        <v>2.1635399999999998</v>
      </c>
      <c r="Y475" s="84">
        <f t="shared" si="276"/>
        <v>2.0862400000000001</v>
      </c>
      <c r="Z475" s="84">
        <f t="shared" si="276"/>
        <v>1.96391</v>
      </c>
      <c r="AA475" s="84">
        <f t="shared" si="276"/>
        <v>1.7914600000000001</v>
      </c>
    </row>
    <row r="476" spans="1:27" ht="12.75" hidden="1" customHeight="1" outlineLevel="1" x14ac:dyDescent="0.2">
      <c r="A476" s="92" t="s">
        <v>2707</v>
      </c>
      <c r="B476" s="62" t="s">
        <v>231</v>
      </c>
      <c r="C476" s="42" t="s">
        <v>77</v>
      </c>
      <c r="D476" s="43">
        <v>1087.1400000000001</v>
      </c>
      <c r="E476" s="43">
        <v>1029.55</v>
      </c>
      <c r="F476" s="43">
        <v>976.96</v>
      </c>
      <c r="G476" s="43">
        <v>990.66</v>
      </c>
      <c r="H476" s="43">
        <v>1041.1500000000001</v>
      </c>
      <c r="I476" s="43">
        <v>1114.17</v>
      </c>
      <c r="J476" s="43">
        <v>1339.91</v>
      </c>
      <c r="K476" s="43">
        <v>1480.28</v>
      </c>
      <c r="L476" s="43">
        <v>1710.1</v>
      </c>
      <c r="M476" s="43">
        <v>1824.92</v>
      </c>
      <c r="N476" s="43">
        <v>1833.74</v>
      </c>
      <c r="O476" s="43">
        <v>1864.98</v>
      </c>
      <c r="P476" s="43">
        <v>1820.65</v>
      </c>
      <c r="Q476" s="43">
        <v>1832.22</v>
      </c>
      <c r="R476" s="43">
        <v>1833.54</v>
      </c>
      <c r="S476" s="43">
        <v>1778.22</v>
      </c>
      <c r="T476" s="43">
        <v>1720.94</v>
      </c>
      <c r="U476" s="43">
        <v>1629.04</v>
      </c>
      <c r="V476" s="43">
        <v>1634.07</v>
      </c>
      <c r="W476" s="43">
        <v>1683.91</v>
      </c>
      <c r="X476" s="43">
        <v>1725.54</v>
      </c>
      <c r="Y476" s="43">
        <v>1648.24</v>
      </c>
      <c r="Z476" s="43">
        <v>1525.91</v>
      </c>
      <c r="AA476" s="43">
        <v>1353.46</v>
      </c>
    </row>
    <row r="477" spans="1:27" ht="12.75" hidden="1" customHeight="1" outlineLevel="1" x14ac:dyDescent="0.2">
      <c r="A477" s="92" t="s">
        <v>2708</v>
      </c>
      <c r="B477" s="62" t="s">
        <v>88</v>
      </c>
      <c r="C477" s="42" t="s">
        <v>77</v>
      </c>
      <c r="D477" s="43">
        <f>$D$327</f>
        <v>217.03</v>
      </c>
      <c r="E477" s="43">
        <f t="shared" ref="E477:AA477" si="277">$D$327</f>
        <v>217.03</v>
      </c>
      <c r="F477" s="43">
        <f t="shared" si="277"/>
        <v>217.03</v>
      </c>
      <c r="G477" s="43">
        <f t="shared" si="277"/>
        <v>217.03</v>
      </c>
      <c r="H477" s="43">
        <f t="shared" si="277"/>
        <v>217.03</v>
      </c>
      <c r="I477" s="43">
        <f t="shared" si="277"/>
        <v>217.03</v>
      </c>
      <c r="J477" s="43">
        <f t="shared" si="277"/>
        <v>217.03</v>
      </c>
      <c r="K477" s="43">
        <f t="shared" si="277"/>
        <v>217.03</v>
      </c>
      <c r="L477" s="43">
        <f t="shared" si="277"/>
        <v>217.03</v>
      </c>
      <c r="M477" s="43">
        <f t="shared" si="277"/>
        <v>217.03</v>
      </c>
      <c r="N477" s="43">
        <f t="shared" si="277"/>
        <v>217.03</v>
      </c>
      <c r="O477" s="43">
        <f t="shared" si="277"/>
        <v>217.03</v>
      </c>
      <c r="P477" s="43">
        <f t="shared" si="277"/>
        <v>217.03</v>
      </c>
      <c r="Q477" s="43">
        <f t="shared" si="277"/>
        <v>217.03</v>
      </c>
      <c r="R477" s="43">
        <f t="shared" si="277"/>
        <v>217.03</v>
      </c>
      <c r="S477" s="43">
        <f t="shared" si="277"/>
        <v>217.03</v>
      </c>
      <c r="T477" s="43">
        <f t="shared" si="277"/>
        <v>217.03</v>
      </c>
      <c r="U477" s="43">
        <f t="shared" si="277"/>
        <v>217.03</v>
      </c>
      <c r="V477" s="43">
        <f t="shared" si="277"/>
        <v>217.03</v>
      </c>
      <c r="W477" s="43">
        <f t="shared" si="277"/>
        <v>217.03</v>
      </c>
      <c r="X477" s="43">
        <f t="shared" si="277"/>
        <v>217.03</v>
      </c>
      <c r="Y477" s="43">
        <f t="shared" si="277"/>
        <v>217.03</v>
      </c>
      <c r="Z477" s="43">
        <f t="shared" si="277"/>
        <v>217.03</v>
      </c>
      <c r="AA477" s="43">
        <f t="shared" si="277"/>
        <v>217.03</v>
      </c>
    </row>
    <row r="478" spans="1:27" ht="12.75" hidden="1" customHeight="1" outlineLevel="1" x14ac:dyDescent="0.2">
      <c r="A478" s="92" t="s">
        <v>2709</v>
      </c>
      <c r="B478" s="62" t="s">
        <v>81</v>
      </c>
      <c r="C478" s="42" t="s">
        <v>77</v>
      </c>
      <c r="D478" s="43">
        <v>4.6100000000000003</v>
      </c>
      <c r="E478" s="43">
        <v>4.6100000000000003</v>
      </c>
      <c r="F478" s="43">
        <v>4.6100000000000003</v>
      </c>
      <c r="G478" s="43">
        <v>4.6100000000000003</v>
      </c>
      <c r="H478" s="43">
        <v>4.6100000000000003</v>
      </c>
      <c r="I478" s="43">
        <v>4.6100000000000003</v>
      </c>
      <c r="J478" s="43">
        <v>4.6100000000000003</v>
      </c>
      <c r="K478" s="43">
        <v>4.6100000000000003</v>
      </c>
      <c r="L478" s="43">
        <v>4.6100000000000003</v>
      </c>
      <c r="M478" s="43">
        <v>4.6100000000000003</v>
      </c>
      <c r="N478" s="43">
        <v>4.6100000000000003</v>
      </c>
      <c r="O478" s="43">
        <v>4.6100000000000003</v>
      </c>
      <c r="P478" s="43">
        <v>4.6100000000000003</v>
      </c>
      <c r="Q478" s="43">
        <v>4.6100000000000003</v>
      </c>
      <c r="R478" s="43">
        <v>4.6100000000000003</v>
      </c>
      <c r="S478" s="43">
        <v>4.6100000000000003</v>
      </c>
      <c r="T478" s="43">
        <v>4.6100000000000003</v>
      </c>
      <c r="U478" s="43">
        <v>4.6100000000000003</v>
      </c>
      <c r="V478" s="43">
        <v>4.6100000000000003</v>
      </c>
      <c r="W478" s="43">
        <v>4.6100000000000003</v>
      </c>
      <c r="X478" s="43">
        <v>4.6100000000000003</v>
      </c>
      <c r="Y478" s="43">
        <v>4.6100000000000003</v>
      </c>
      <c r="Z478" s="43">
        <v>4.6100000000000003</v>
      </c>
      <c r="AA478" s="43">
        <v>4.6100000000000003</v>
      </c>
    </row>
    <row r="479" spans="1:27" ht="12.75" hidden="1" customHeight="1" outlineLevel="1" x14ac:dyDescent="0.2">
      <c r="A479" s="92" t="s">
        <v>2710</v>
      </c>
      <c r="B479" s="62" t="s">
        <v>79</v>
      </c>
      <c r="C479" s="42" t="s">
        <v>77</v>
      </c>
      <c r="D479" s="43">
        <f>$D$11</f>
        <v>216.36</v>
      </c>
      <c r="E479" s="43">
        <f t="shared" ref="E479:AA479" si="278">$D$11</f>
        <v>216.36</v>
      </c>
      <c r="F479" s="43">
        <f t="shared" si="278"/>
        <v>216.36</v>
      </c>
      <c r="G479" s="43">
        <f t="shared" si="278"/>
        <v>216.36</v>
      </c>
      <c r="H479" s="43">
        <f t="shared" si="278"/>
        <v>216.36</v>
      </c>
      <c r="I479" s="43">
        <f t="shared" si="278"/>
        <v>216.36</v>
      </c>
      <c r="J479" s="43">
        <f t="shared" si="278"/>
        <v>216.36</v>
      </c>
      <c r="K479" s="43">
        <f t="shared" si="278"/>
        <v>216.36</v>
      </c>
      <c r="L479" s="43">
        <f t="shared" si="278"/>
        <v>216.36</v>
      </c>
      <c r="M479" s="43">
        <f t="shared" si="278"/>
        <v>216.36</v>
      </c>
      <c r="N479" s="43">
        <f t="shared" si="278"/>
        <v>216.36</v>
      </c>
      <c r="O479" s="43">
        <f t="shared" si="278"/>
        <v>216.36</v>
      </c>
      <c r="P479" s="43">
        <f t="shared" si="278"/>
        <v>216.36</v>
      </c>
      <c r="Q479" s="43">
        <f t="shared" si="278"/>
        <v>216.36</v>
      </c>
      <c r="R479" s="43">
        <f t="shared" si="278"/>
        <v>216.36</v>
      </c>
      <c r="S479" s="43">
        <f t="shared" si="278"/>
        <v>216.36</v>
      </c>
      <c r="T479" s="43">
        <f t="shared" si="278"/>
        <v>216.36</v>
      </c>
      <c r="U479" s="43">
        <f t="shared" si="278"/>
        <v>216.36</v>
      </c>
      <c r="V479" s="43">
        <f t="shared" si="278"/>
        <v>216.36</v>
      </c>
      <c r="W479" s="43">
        <f t="shared" si="278"/>
        <v>216.36</v>
      </c>
      <c r="X479" s="43">
        <f t="shared" si="278"/>
        <v>216.36</v>
      </c>
      <c r="Y479" s="43">
        <f t="shared" si="278"/>
        <v>216.36</v>
      </c>
      <c r="Z479" s="43">
        <f t="shared" si="278"/>
        <v>216.36</v>
      </c>
      <c r="AA479" s="43">
        <f t="shared" si="278"/>
        <v>216.36</v>
      </c>
    </row>
    <row r="480" spans="1:27" collapsed="1" x14ac:dyDescent="0.2">
      <c r="B480" s="94" t="s">
        <v>385</v>
      </c>
    </row>
    <row r="481" spans="1:27" x14ac:dyDescent="0.2">
      <c r="B481" s="94" t="s">
        <v>385</v>
      </c>
    </row>
    <row r="482" spans="1:27" x14ac:dyDescent="0.2">
      <c r="A482" s="171" t="s">
        <v>698</v>
      </c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  <c r="N482" s="172"/>
      <c r="O482" s="172"/>
      <c r="P482" s="172"/>
      <c r="Q482" s="172"/>
      <c r="R482" s="172"/>
      <c r="S482" s="172"/>
      <c r="T482" s="172"/>
      <c r="U482" s="172"/>
      <c r="V482" s="172"/>
      <c r="W482" s="172"/>
      <c r="X482" s="172"/>
      <c r="Y482" s="172"/>
      <c r="Z482" s="172"/>
      <c r="AA482" s="173"/>
    </row>
    <row r="483" spans="1:27" ht="25.5" x14ac:dyDescent="0.2">
      <c r="A483" s="25" t="s">
        <v>62</v>
      </c>
      <c r="B483" s="26" t="s">
        <v>203</v>
      </c>
      <c r="C483" s="25" t="s">
        <v>204</v>
      </c>
      <c r="D483" s="26" t="s">
        <v>205</v>
      </c>
      <c r="E483" s="26" t="s">
        <v>206</v>
      </c>
      <c r="F483" s="26" t="s">
        <v>207</v>
      </c>
      <c r="G483" s="26" t="s">
        <v>208</v>
      </c>
      <c r="H483" s="26" t="s">
        <v>209</v>
      </c>
      <c r="I483" s="26" t="s">
        <v>210</v>
      </c>
      <c r="J483" s="26" t="s">
        <v>211</v>
      </c>
      <c r="K483" s="26" t="s">
        <v>212</v>
      </c>
      <c r="L483" s="26" t="s">
        <v>213</v>
      </c>
      <c r="M483" s="26" t="s">
        <v>214</v>
      </c>
      <c r="N483" s="26" t="s">
        <v>215</v>
      </c>
      <c r="O483" s="26" t="s">
        <v>216</v>
      </c>
      <c r="P483" s="26" t="s">
        <v>217</v>
      </c>
      <c r="Q483" s="26" t="s">
        <v>218</v>
      </c>
      <c r="R483" s="26" t="s">
        <v>219</v>
      </c>
      <c r="S483" s="26" t="s">
        <v>220</v>
      </c>
      <c r="T483" s="26" t="s">
        <v>221</v>
      </c>
      <c r="U483" s="26" t="s">
        <v>222</v>
      </c>
      <c r="V483" s="26" t="s">
        <v>223</v>
      </c>
      <c r="W483" s="26" t="s">
        <v>224</v>
      </c>
      <c r="X483" s="26" t="s">
        <v>225</v>
      </c>
      <c r="Y483" s="26" t="s">
        <v>226</v>
      </c>
      <c r="Z483" s="26" t="s">
        <v>227</v>
      </c>
      <c r="AA483" s="26" t="s">
        <v>228</v>
      </c>
    </row>
    <row r="484" spans="1:27" x14ac:dyDescent="0.2">
      <c r="A484" s="91" t="s">
        <v>2711</v>
      </c>
      <c r="B484" s="27" t="str">
        <f>"01"&amp;"."&amp;$B$801&amp;"."&amp;$B$802</f>
        <v>01.03.2023</v>
      </c>
      <c r="C484" s="83" t="s">
        <v>74</v>
      </c>
      <c r="D484" s="84">
        <f>ROUND(((D485+D486+D488+D487)/1000),5)</f>
        <v>1.9366000000000001</v>
      </c>
      <c r="E484" s="84">
        <f>ROUND(((E485+E486+E488+E487)/1000),5)</f>
        <v>1.8281499999999999</v>
      </c>
      <c r="F484" s="84">
        <f>ROUND(((F485+F486+F488+F487)/1000),5)</f>
        <v>1.80165</v>
      </c>
      <c r="G484" s="84">
        <f t="shared" ref="G484:AA484" si="279">ROUND(((G485+G486+G488+G487)/1000),5)</f>
        <v>1.79403</v>
      </c>
      <c r="H484" s="84">
        <f t="shared" si="279"/>
        <v>1.83745</v>
      </c>
      <c r="I484" s="84">
        <f t="shared" si="279"/>
        <v>2.0242800000000001</v>
      </c>
      <c r="J484" s="84">
        <f t="shared" si="279"/>
        <v>2.1822400000000002</v>
      </c>
      <c r="K484" s="84">
        <f t="shared" si="279"/>
        <v>2.4007399999999999</v>
      </c>
      <c r="L484" s="84">
        <f t="shared" si="279"/>
        <v>2.4847600000000001</v>
      </c>
      <c r="M484" s="84">
        <f t="shared" si="279"/>
        <v>2.5724300000000002</v>
      </c>
      <c r="N484" s="84">
        <f t="shared" si="279"/>
        <v>2.5832999999999999</v>
      </c>
      <c r="O484" s="84">
        <f t="shared" si="279"/>
        <v>2.5566399999999998</v>
      </c>
      <c r="P484" s="84">
        <f t="shared" si="279"/>
        <v>2.53227</v>
      </c>
      <c r="Q484" s="84">
        <f t="shared" si="279"/>
        <v>2.5338500000000002</v>
      </c>
      <c r="R484" s="84">
        <f t="shared" si="279"/>
        <v>2.4827499999999998</v>
      </c>
      <c r="S484" s="84">
        <f t="shared" si="279"/>
        <v>2.46909</v>
      </c>
      <c r="T484" s="84">
        <f t="shared" si="279"/>
        <v>2.4513500000000001</v>
      </c>
      <c r="U484" s="84">
        <f t="shared" si="279"/>
        <v>2.4454699999999998</v>
      </c>
      <c r="V484" s="84">
        <f t="shared" si="279"/>
        <v>2.4745900000000001</v>
      </c>
      <c r="W484" s="84">
        <f t="shared" si="279"/>
        <v>2.4794900000000002</v>
      </c>
      <c r="X484" s="84">
        <f t="shared" si="279"/>
        <v>2.4831400000000001</v>
      </c>
      <c r="Y484" s="84">
        <f t="shared" si="279"/>
        <v>2.41723</v>
      </c>
      <c r="Z484" s="84">
        <f t="shared" si="279"/>
        <v>2.2729400000000002</v>
      </c>
      <c r="AA484" s="84">
        <f t="shared" si="279"/>
        <v>2.17055</v>
      </c>
    </row>
    <row r="485" spans="1:27" ht="12.75" hidden="1" customHeight="1" outlineLevel="1" x14ac:dyDescent="0.2">
      <c r="A485" s="92" t="s">
        <v>2712</v>
      </c>
      <c r="B485" s="62" t="s">
        <v>231</v>
      </c>
      <c r="C485" s="42" t="s">
        <v>77</v>
      </c>
      <c r="D485" s="43">
        <v>1281.45</v>
      </c>
      <c r="E485" s="43">
        <v>1173</v>
      </c>
      <c r="F485" s="43">
        <v>1146.5</v>
      </c>
      <c r="G485" s="43">
        <v>1138.8800000000001</v>
      </c>
      <c r="H485" s="43">
        <v>1182.3</v>
      </c>
      <c r="I485" s="43">
        <v>1369.13</v>
      </c>
      <c r="J485" s="43">
        <v>1527.09</v>
      </c>
      <c r="K485" s="43">
        <v>1745.59</v>
      </c>
      <c r="L485" s="43">
        <v>1829.61</v>
      </c>
      <c r="M485" s="43">
        <v>1917.28</v>
      </c>
      <c r="N485" s="43">
        <v>1928.15</v>
      </c>
      <c r="O485" s="43">
        <v>1901.49</v>
      </c>
      <c r="P485" s="43">
        <v>1877.12</v>
      </c>
      <c r="Q485" s="43">
        <v>1878.7</v>
      </c>
      <c r="R485" s="43">
        <v>1827.6</v>
      </c>
      <c r="S485" s="43">
        <v>1813.94</v>
      </c>
      <c r="T485" s="43">
        <v>1796.2</v>
      </c>
      <c r="U485" s="43">
        <v>1790.32</v>
      </c>
      <c r="V485" s="43">
        <v>1819.44</v>
      </c>
      <c r="W485" s="43">
        <v>1824.34</v>
      </c>
      <c r="X485" s="43">
        <v>1827.99</v>
      </c>
      <c r="Y485" s="43">
        <v>1762.08</v>
      </c>
      <c r="Z485" s="43">
        <v>1617.79</v>
      </c>
      <c r="AA485" s="43">
        <v>1515.4</v>
      </c>
    </row>
    <row r="486" spans="1:27" ht="12.75" hidden="1" customHeight="1" outlineLevel="1" x14ac:dyDescent="0.2">
      <c r="A486" s="92" t="s">
        <v>2713</v>
      </c>
      <c r="B486" s="62" t="s">
        <v>88</v>
      </c>
      <c r="C486" s="42" t="s">
        <v>77</v>
      </c>
      <c r="D486" s="43">
        <v>434.18</v>
      </c>
      <c r="E486" s="43">
        <f>$D$486</f>
        <v>434.18</v>
      </c>
      <c r="F486" s="43">
        <f t="shared" ref="F486:AA486" si="280">$D$486</f>
        <v>434.18</v>
      </c>
      <c r="G486" s="43">
        <f t="shared" si="280"/>
        <v>434.18</v>
      </c>
      <c r="H486" s="43">
        <f t="shared" si="280"/>
        <v>434.18</v>
      </c>
      <c r="I486" s="43">
        <f t="shared" si="280"/>
        <v>434.18</v>
      </c>
      <c r="J486" s="43">
        <f t="shared" si="280"/>
        <v>434.18</v>
      </c>
      <c r="K486" s="43">
        <f t="shared" si="280"/>
        <v>434.18</v>
      </c>
      <c r="L486" s="43">
        <f t="shared" si="280"/>
        <v>434.18</v>
      </c>
      <c r="M486" s="43">
        <f t="shared" si="280"/>
        <v>434.18</v>
      </c>
      <c r="N486" s="43">
        <f t="shared" si="280"/>
        <v>434.18</v>
      </c>
      <c r="O486" s="43">
        <f t="shared" si="280"/>
        <v>434.18</v>
      </c>
      <c r="P486" s="43">
        <f t="shared" si="280"/>
        <v>434.18</v>
      </c>
      <c r="Q486" s="43">
        <f t="shared" si="280"/>
        <v>434.18</v>
      </c>
      <c r="R486" s="43">
        <f t="shared" si="280"/>
        <v>434.18</v>
      </c>
      <c r="S486" s="43">
        <f t="shared" si="280"/>
        <v>434.18</v>
      </c>
      <c r="T486" s="43">
        <f t="shared" si="280"/>
        <v>434.18</v>
      </c>
      <c r="U486" s="43">
        <f t="shared" si="280"/>
        <v>434.18</v>
      </c>
      <c r="V486" s="43">
        <f t="shared" si="280"/>
        <v>434.18</v>
      </c>
      <c r="W486" s="43">
        <f t="shared" si="280"/>
        <v>434.18</v>
      </c>
      <c r="X486" s="43">
        <f t="shared" si="280"/>
        <v>434.18</v>
      </c>
      <c r="Y486" s="43">
        <f t="shared" si="280"/>
        <v>434.18</v>
      </c>
      <c r="Z486" s="43">
        <f t="shared" si="280"/>
        <v>434.18</v>
      </c>
      <c r="AA486" s="43">
        <f t="shared" si="280"/>
        <v>434.18</v>
      </c>
    </row>
    <row r="487" spans="1:27" ht="12.75" hidden="1" customHeight="1" outlineLevel="1" x14ac:dyDescent="0.2">
      <c r="A487" s="92" t="s">
        <v>2714</v>
      </c>
      <c r="B487" s="62" t="s">
        <v>81</v>
      </c>
      <c r="C487" s="42" t="s">
        <v>77</v>
      </c>
      <c r="D487" s="43">
        <v>4.6100000000000003</v>
      </c>
      <c r="E487" s="43">
        <v>4.6100000000000003</v>
      </c>
      <c r="F487" s="43">
        <v>4.6100000000000003</v>
      </c>
      <c r="G487" s="43">
        <v>4.6100000000000003</v>
      </c>
      <c r="H487" s="43">
        <v>4.6100000000000003</v>
      </c>
      <c r="I487" s="43">
        <v>4.6100000000000003</v>
      </c>
      <c r="J487" s="43">
        <v>4.6100000000000003</v>
      </c>
      <c r="K487" s="43">
        <v>4.6100000000000003</v>
      </c>
      <c r="L487" s="43">
        <v>4.6100000000000003</v>
      </c>
      <c r="M487" s="43">
        <v>4.6100000000000003</v>
      </c>
      <c r="N487" s="43">
        <v>4.6100000000000003</v>
      </c>
      <c r="O487" s="43">
        <v>4.6100000000000003</v>
      </c>
      <c r="P487" s="43">
        <v>4.6100000000000003</v>
      </c>
      <c r="Q487" s="43">
        <v>4.6100000000000003</v>
      </c>
      <c r="R487" s="43">
        <v>4.6100000000000003</v>
      </c>
      <c r="S487" s="43">
        <v>4.6100000000000003</v>
      </c>
      <c r="T487" s="43">
        <v>4.6100000000000003</v>
      </c>
      <c r="U487" s="43">
        <v>4.6100000000000003</v>
      </c>
      <c r="V487" s="43">
        <v>4.6100000000000003</v>
      </c>
      <c r="W487" s="43">
        <v>4.6100000000000003</v>
      </c>
      <c r="X487" s="43">
        <v>4.6100000000000003</v>
      </c>
      <c r="Y487" s="43">
        <v>4.6100000000000003</v>
      </c>
      <c r="Z487" s="43">
        <v>4.6100000000000003</v>
      </c>
      <c r="AA487" s="43">
        <v>4.6100000000000003</v>
      </c>
    </row>
    <row r="488" spans="1:27" ht="12.75" hidden="1" customHeight="1" outlineLevel="1" x14ac:dyDescent="0.2">
      <c r="A488" s="92" t="s">
        <v>2715</v>
      </c>
      <c r="B488" s="62" t="s">
        <v>79</v>
      </c>
      <c r="C488" s="42" t="s">
        <v>77</v>
      </c>
      <c r="D488" s="43">
        <f>$D$11</f>
        <v>216.36</v>
      </c>
      <c r="E488" s="43">
        <f t="shared" ref="E488:AA488" si="281">$D$11</f>
        <v>216.36</v>
      </c>
      <c r="F488" s="43">
        <f t="shared" si="281"/>
        <v>216.36</v>
      </c>
      <c r="G488" s="43">
        <f t="shared" si="281"/>
        <v>216.36</v>
      </c>
      <c r="H488" s="43">
        <f t="shared" si="281"/>
        <v>216.36</v>
      </c>
      <c r="I488" s="43">
        <f t="shared" si="281"/>
        <v>216.36</v>
      </c>
      <c r="J488" s="43">
        <f t="shared" si="281"/>
        <v>216.36</v>
      </c>
      <c r="K488" s="43">
        <f t="shared" si="281"/>
        <v>216.36</v>
      </c>
      <c r="L488" s="43">
        <f t="shared" si="281"/>
        <v>216.36</v>
      </c>
      <c r="M488" s="43">
        <f t="shared" si="281"/>
        <v>216.36</v>
      </c>
      <c r="N488" s="43">
        <f t="shared" si="281"/>
        <v>216.36</v>
      </c>
      <c r="O488" s="43">
        <f t="shared" si="281"/>
        <v>216.36</v>
      </c>
      <c r="P488" s="43">
        <f t="shared" si="281"/>
        <v>216.36</v>
      </c>
      <c r="Q488" s="43">
        <f t="shared" si="281"/>
        <v>216.36</v>
      </c>
      <c r="R488" s="43">
        <f t="shared" si="281"/>
        <v>216.36</v>
      </c>
      <c r="S488" s="43">
        <f t="shared" si="281"/>
        <v>216.36</v>
      </c>
      <c r="T488" s="43">
        <f t="shared" si="281"/>
        <v>216.36</v>
      </c>
      <c r="U488" s="43">
        <f t="shared" si="281"/>
        <v>216.36</v>
      </c>
      <c r="V488" s="43">
        <f t="shared" si="281"/>
        <v>216.36</v>
      </c>
      <c r="W488" s="43">
        <f t="shared" si="281"/>
        <v>216.36</v>
      </c>
      <c r="X488" s="43">
        <f t="shared" si="281"/>
        <v>216.36</v>
      </c>
      <c r="Y488" s="43">
        <f t="shared" si="281"/>
        <v>216.36</v>
      </c>
      <c r="Z488" s="43">
        <f t="shared" si="281"/>
        <v>216.36</v>
      </c>
      <c r="AA488" s="43">
        <f t="shared" si="281"/>
        <v>216.36</v>
      </c>
    </row>
    <row r="489" spans="1:27" collapsed="1" x14ac:dyDescent="0.2">
      <c r="A489" s="91" t="s">
        <v>2716</v>
      </c>
      <c r="B489" s="27" t="str">
        <f>"02"&amp;"."&amp;$B$801&amp;"."&amp;$B$802</f>
        <v>02.03.2023</v>
      </c>
      <c r="C489" s="83" t="s">
        <v>74</v>
      </c>
      <c r="D489" s="84">
        <f>ROUND(((D490+D491+D493+D492)/1000),5)</f>
        <v>1.85599</v>
      </c>
      <c r="E489" s="84">
        <f>ROUND(((E490+E491+E493+E492)/1000),5)</f>
        <v>1.7936000000000001</v>
      </c>
      <c r="F489" s="84">
        <f>ROUND(((F490+F491+F493+F492)/1000),5)</f>
        <v>1.7759199999999999</v>
      </c>
      <c r="G489" s="84">
        <f t="shared" ref="G489:AA489" si="282">ROUND(((G490+G491+G493+G492)/1000),5)</f>
        <v>1.7906500000000001</v>
      </c>
      <c r="H489" s="84">
        <f t="shared" si="282"/>
        <v>1.8696299999999999</v>
      </c>
      <c r="I489" s="84">
        <f t="shared" si="282"/>
        <v>2.08406</v>
      </c>
      <c r="J489" s="84">
        <f t="shared" si="282"/>
        <v>2.2313999999999998</v>
      </c>
      <c r="K489" s="84">
        <f t="shared" si="282"/>
        <v>2.35229</v>
      </c>
      <c r="L489" s="84">
        <f t="shared" si="282"/>
        <v>2.4666399999999999</v>
      </c>
      <c r="M489" s="84">
        <f t="shared" si="282"/>
        <v>2.4770400000000001</v>
      </c>
      <c r="N489" s="84">
        <f t="shared" si="282"/>
        <v>2.4920200000000001</v>
      </c>
      <c r="O489" s="84">
        <f t="shared" si="282"/>
        <v>2.5499200000000002</v>
      </c>
      <c r="P489" s="84">
        <f t="shared" si="282"/>
        <v>2.5303399999999998</v>
      </c>
      <c r="Q489" s="84">
        <f t="shared" si="282"/>
        <v>2.5318900000000002</v>
      </c>
      <c r="R489" s="84">
        <f t="shared" si="282"/>
        <v>2.5259499999999999</v>
      </c>
      <c r="S489" s="84">
        <f t="shared" si="282"/>
        <v>2.47967</v>
      </c>
      <c r="T489" s="84">
        <f t="shared" si="282"/>
        <v>2.4396300000000002</v>
      </c>
      <c r="U489" s="84">
        <f t="shared" si="282"/>
        <v>2.4371700000000001</v>
      </c>
      <c r="V489" s="84">
        <f t="shared" si="282"/>
        <v>2.48169</v>
      </c>
      <c r="W489" s="84">
        <f t="shared" si="282"/>
        <v>2.5345599999999999</v>
      </c>
      <c r="X489" s="84">
        <f t="shared" si="282"/>
        <v>2.4941599999999999</v>
      </c>
      <c r="Y489" s="84">
        <f t="shared" si="282"/>
        <v>2.43106</v>
      </c>
      <c r="Z489" s="84">
        <f t="shared" si="282"/>
        <v>2.3258000000000001</v>
      </c>
      <c r="AA489" s="84">
        <f t="shared" si="282"/>
        <v>2.2413699999999999</v>
      </c>
    </row>
    <row r="490" spans="1:27" ht="12.75" hidden="1" customHeight="1" outlineLevel="1" x14ac:dyDescent="0.2">
      <c r="A490" s="92" t="s">
        <v>2717</v>
      </c>
      <c r="B490" s="62" t="s">
        <v>231</v>
      </c>
      <c r="C490" s="42" t="s">
        <v>77</v>
      </c>
      <c r="D490" s="43">
        <v>1200.8399999999999</v>
      </c>
      <c r="E490" s="43">
        <v>1138.45</v>
      </c>
      <c r="F490" s="43">
        <v>1120.77</v>
      </c>
      <c r="G490" s="43">
        <v>1135.5</v>
      </c>
      <c r="H490" s="43">
        <v>1214.48</v>
      </c>
      <c r="I490" s="43">
        <v>1428.91</v>
      </c>
      <c r="J490" s="43">
        <v>1576.25</v>
      </c>
      <c r="K490" s="43">
        <v>1697.14</v>
      </c>
      <c r="L490" s="43">
        <v>1811.49</v>
      </c>
      <c r="M490" s="43">
        <v>1821.89</v>
      </c>
      <c r="N490" s="43">
        <v>1836.87</v>
      </c>
      <c r="O490" s="43">
        <v>1894.77</v>
      </c>
      <c r="P490" s="43">
        <v>1875.19</v>
      </c>
      <c r="Q490" s="43">
        <v>1876.74</v>
      </c>
      <c r="R490" s="43">
        <v>1870.8</v>
      </c>
      <c r="S490" s="43">
        <v>1824.52</v>
      </c>
      <c r="T490" s="43">
        <v>1784.48</v>
      </c>
      <c r="U490" s="43">
        <v>1782.02</v>
      </c>
      <c r="V490" s="43">
        <v>1826.54</v>
      </c>
      <c r="W490" s="43">
        <v>1879.41</v>
      </c>
      <c r="X490" s="43">
        <v>1839.01</v>
      </c>
      <c r="Y490" s="43">
        <v>1775.91</v>
      </c>
      <c r="Z490" s="43">
        <v>1670.65</v>
      </c>
      <c r="AA490" s="43">
        <v>1586.22</v>
      </c>
    </row>
    <row r="491" spans="1:27" ht="12.75" hidden="1" customHeight="1" outlineLevel="1" x14ac:dyDescent="0.2">
      <c r="A491" s="92" t="s">
        <v>2718</v>
      </c>
      <c r="B491" s="62" t="s">
        <v>88</v>
      </c>
      <c r="C491" s="42" t="s">
        <v>77</v>
      </c>
      <c r="D491" s="43">
        <f>$D$486</f>
        <v>434.18</v>
      </c>
      <c r="E491" s="43">
        <f t="shared" ref="E491:AA491" si="283">$D$486</f>
        <v>434.18</v>
      </c>
      <c r="F491" s="43">
        <f t="shared" si="283"/>
        <v>434.18</v>
      </c>
      <c r="G491" s="43">
        <f t="shared" si="283"/>
        <v>434.18</v>
      </c>
      <c r="H491" s="43">
        <f t="shared" si="283"/>
        <v>434.18</v>
      </c>
      <c r="I491" s="43">
        <f t="shared" si="283"/>
        <v>434.18</v>
      </c>
      <c r="J491" s="43">
        <f t="shared" si="283"/>
        <v>434.18</v>
      </c>
      <c r="K491" s="43">
        <f t="shared" si="283"/>
        <v>434.18</v>
      </c>
      <c r="L491" s="43">
        <f t="shared" si="283"/>
        <v>434.18</v>
      </c>
      <c r="M491" s="43">
        <f t="shared" si="283"/>
        <v>434.18</v>
      </c>
      <c r="N491" s="43">
        <f t="shared" si="283"/>
        <v>434.18</v>
      </c>
      <c r="O491" s="43">
        <f t="shared" si="283"/>
        <v>434.18</v>
      </c>
      <c r="P491" s="43">
        <f t="shared" si="283"/>
        <v>434.18</v>
      </c>
      <c r="Q491" s="43">
        <f t="shared" si="283"/>
        <v>434.18</v>
      </c>
      <c r="R491" s="43">
        <f t="shared" si="283"/>
        <v>434.18</v>
      </c>
      <c r="S491" s="43">
        <f t="shared" si="283"/>
        <v>434.18</v>
      </c>
      <c r="T491" s="43">
        <f t="shared" si="283"/>
        <v>434.18</v>
      </c>
      <c r="U491" s="43">
        <f t="shared" si="283"/>
        <v>434.18</v>
      </c>
      <c r="V491" s="43">
        <f t="shared" si="283"/>
        <v>434.18</v>
      </c>
      <c r="W491" s="43">
        <f t="shared" si="283"/>
        <v>434.18</v>
      </c>
      <c r="X491" s="43">
        <f t="shared" si="283"/>
        <v>434.18</v>
      </c>
      <c r="Y491" s="43">
        <f t="shared" si="283"/>
        <v>434.18</v>
      </c>
      <c r="Z491" s="43">
        <f t="shared" si="283"/>
        <v>434.18</v>
      </c>
      <c r="AA491" s="43">
        <f t="shared" si="283"/>
        <v>434.18</v>
      </c>
    </row>
    <row r="492" spans="1:27" ht="12.75" hidden="1" customHeight="1" outlineLevel="1" x14ac:dyDescent="0.2">
      <c r="A492" s="92" t="s">
        <v>2719</v>
      </c>
      <c r="B492" s="62" t="s">
        <v>81</v>
      </c>
      <c r="C492" s="42" t="s">
        <v>77</v>
      </c>
      <c r="D492" s="43">
        <v>4.6100000000000003</v>
      </c>
      <c r="E492" s="43">
        <v>4.6100000000000003</v>
      </c>
      <c r="F492" s="43">
        <v>4.6100000000000003</v>
      </c>
      <c r="G492" s="43">
        <v>4.6100000000000003</v>
      </c>
      <c r="H492" s="43">
        <v>4.6100000000000003</v>
      </c>
      <c r="I492" s="43">
        <v>4.6100000000000003</v>
      </c>
      <c r="J492" s="43">
        <v>4.6100000000000003</v>
      </c>
      <c r="K492" s="43">
        <v>4.6100000000000003</v>
      </c>
      <c r="L492" s="43">
        <v>4.6100000000000003</v>
      </c>
      <c r="M492" s="43">
        <v>4.6100000000000003</v>
      </c>
      <c r="N492" s="43">
        <v>4.6100000000000003</v>
      </c>
      <c r="O492" s="43">
        <v>4.6100000000000003</v>
      </c>
      <c r="P492" s="43">
        <v>4.6100000000000003</v>
      </c>
      <c r="Q492" s="43">
        <v>4.6100000000000003</v>
      </c>
      <c r="R492" s="43">
        <v>4.6100000000000003</v>
      </c>
      <c r="S492" s="43">
        <v>4.6100000000000003</v>
      </c>
      <c r="T492" s="43">
        <v>4.6100000000000003</v>
      </c>
      <c r="U492" s="43">
        <v>4.6100000000000003</v>
      </c>
      <c r="V492" s="43">
        <v>4.6100000000000003</v>
      </c>
      <c r="W492" s="43">
        <v>4.6100000000000003</v>
      </c>
      <c r="X492" s="43">
        <v>4.6100000000000003</v>
      </c>
      <c r="Y492" s="43">
        <v>4.6100000000000003</v>
      </c>
      <c r="Z492" s="43">
        <v>4.6100000000000003</v>
      </c>
      <c r="AA492" s="43">
        <v>4.6100000000000003</v>
      </c>
    </row>
    <row r="493" spans="1:27" ht="12.75" hidden="1" customHeight="1" outlineLevel="1" x14ac:dyDescent="0.2">
      <c r="A493" s="92" t="s">
        <v>2720</v>
      </c>
      <c r="B493" s="62" t="s">
        <v>79</v>
      </c>
      <c r="C493" s="42" t="s">
        <v>77</v>
      </c>
      <c r="D493" s="43">
        <f>$D$11</f>
        <v>216.36</v>
      </c>
      <c r="E493" s="43">
        <f t="shared" ref="E493:AA493" si="284">$D$11</f>
        <v>216.36</v>
      </c>
      <c r="F493" s="43">
        <f t="shared" si="284"/>
        <v>216.36</v>
      </c>
      <c r="G493" s="43">
        <f t="shared" si="284"/>
        <v>216.36</v>
      </c>
      <c r="H493" s="43">
        <f t="shared" si="284"/>
        <v>216.36</v>
      </c>
      <c r="I493" s="43">
        <f t="shared" si="284"/>
        <v>216.36</v>
      </c>
      <c r="J493" s="43">
        <f t="shared" si="284"/>
        <v>216.36</v>
      </c>
      <c r="K493" s="43">
        <f t="shared" si="284"/>
        <v>216.36</v>
      </c>
      <c r="L493" s="43">
        <f t="shared" si="284"/>
        <v>216.36</v>
      </c>
      <c r="M493" s="43">
        <f t="shared" si="284"/>
        <v>216.36</v>
      </c>
      <c r="N493" s="43">
        <f t="shared" si="284"/>
        <v>216.36</v>
      </c>
      <c r="O493" s="43">
        <f t="shared" si="284"/>
        <v>216.36</v>
      </c>
      <c r="P493" s="43">
        <f t="shared" si="284"/>
        <v>216.36</v>
      </c>
      <c r="Q493" s="43">
        <f t="shared" si="284"/>
        <v>216.36</v>
      </c>
      <c r="R493" s="43">
        <f t="shared" si="284"/>
        <v>216.36</v>
      </c>
      <c r="S493" s="43">
        <f t="shared" si="284"/>
        <v>216.36</v>
      </c>
      <c r="T493" s="43">
        <f t="shared" si="284"/>
        <v>216.36</v>
      </c>
      <c r="U493" s="43">
        <f t="shared" si="284"/>
        <v>216.36</v>
      </c>
      <c r="V493" s="43">
        <f t="shared" si="284"/>
        <v>216.36</v>
      </c>
      <c r="W493" s="43">
        <f t="shared" si="284"/>
        <v>216.36</v>
      </c>
      <c r="X493" s="43">
        <f t="shared" si="284"/>
        <v>216.36</v>
      </c>
      <c r="Y493" s="43">
        <f t="shared" si="284"/>
        <v>216.36</v>
      </c>
      <c r="Z493" s="43">
        <f t="shared" si="284"/>
        <v>216.36</v>
      </c>
      <c r="AA493" s="43">
        <f t="shared" si="284"/>
        <v>216.36</v>
      </c>
    </row>
    <row r="494" spans="1:27" collapsed="1" x14ac:dyDescent="0.2">
      <c r="A494" s="91" t="s">
        <v>2721</v>
      </c>
      <c r="B494" s="27" t="str">
        <f>"03"&amp;"."&amp;$B$801&amp;"."&amp;$B$802</f>
        <v>03.03.2023</v>
      </c>
      <c r="C494" s="83" t="s">
        <v>74</v>
      </c>
      <c r="D494" s="84">
        <f>ROUND(((D495+D496+D498+D497)/1000),5)</f>
        <v>2.0185200000000001</v>
      </c>
      <c r="E494" s="84">
        <f>ROUND(((E495+E496+E498+E497)/1000),5)</f>
        <v>1.83643</v>
      </c>
      <c r="F494" s="84">
        <f>ROUND(((F495+F496+F498+F497)/1000),5)</f>
        <v>1.7866899999999999</v>
      </c>
      <c r="G494" s="84">
        <f t="shared" ref="G494:AA494" si="285">ROUND(((G495+G496+G498+G497)/1000),5)</f>
        <v>1.7882199999999999</v>
      </c>
      <c r="H494" s="84">
        <f t="shared" si="285"/>
        <v>1.85334</v>
      </c>
      <c r="I494" s="84">
        <f t="shared" si="285"/>
        <v>2.12649</v>
      </c>
      <c r="J494" s="84">
        <f t="shared" si="285"/>
        <v>2.2574200000000002</v>
      </c>
      <c r="K494" s="84">
        <f t="shared" si="285"/>
        <v>2.3649499999999999</v>
      </c>
      <c r="L494" s="84">
        <f t="shared" si="285"/>
        <v>2.4684499999999998</v>
      </c>
      <c r="M494" s="84">
        <f t="shared" si="285"/>
        <v>2.48089</v>
      </c>
      <c r="N494" s="84">
        <f t="shared" si="285"/>
        <v>2.4925299999999999</v>
      </c>
      <c r="O494" s="84">
        <f t="shared" si="285"/>
        <v>2.5439799999999999</v>
      </c>
      <c r="P494" s="84">
        <f t="shared" si="285"/>
        <v>2.5177999999999998</v>
      </c>
      <c r="Q494" s="84">
        <f t="shared" si="285"/>
        <v>2.5204399999999998</v>
      </c>
      <c r="R494" s="84">
        <f t="shared" si="285"/>
        <v>2.51111</v>
      </c>
      <c r="S494" s="84">
        <f t="shared" si="285"/>
        <v>2.4752700000000001</v>
      </c>
      <c r="T494" s="84">
        <f t="shared" si="285"/>
        <v>2.4368699999999999</v>
      </c>
      <c r="U494" s="84">
        <f t="shared" si="285"/>
        <v>2.4371200000000002</v>
      </c>
      <c r="V494" s="84">
        <f t="shared" si="285"/>
        <v>2.4707699999999999</v>
      </c>
      <c r="W494" s="84">
        <f t="shared" si="285"/>
        <v>2.53565</v>
      </c>
      <c r="X494" s="84">
        <f t="shared" si="285"/>
        <v>2.4820500000000001</v>
      </c>
      <c r="Y494" s="84">
        <f t="shared" si="285"/>
        <v>2.4283299999999999</v>
      </c>
      <c r="Z494" s="84">
        <f t="shared" si="285"/>
        <v>2.2750400000000002</v>
      </c>
      <c r="AA494" s="84">
        <f t="shared" si="285"/>
        <v>2.20336</v>
      </c>
    </row>
    <row r="495" spans="1:27" ht="12.75" hidden="1" customHeight="1" outlineLevel="1" x14ac:dyDescent="0.2">
      <c r="A495" s="92" t="s">
        <v>2722</v>
      </c>
      <c r="B495" s="62" t="s">
        <v>231</v>
      </c>
      <c r="C495" s="42" t="s">
        <v>77</v>
      </c>
      <c r="D495" s="43">
        <v>1363.37</v>
      </c>
      <c r="E495" s="43">
        <v>1181.28</v>
      </c>
      <c r="F495" s="43">
        <v>1131.54</v>
      </c>
      <c r="G495" s="43">
        <v>1133.07</v>
      </c>
      <c r="H495" s="43">
        <v>1198.19</v>
      </c>
      <c r="I495" s="43">
        <v>1471.34</v>
      </c>
      <c r="J495" s="43">
        <v>1602.27</v>
      </c>
      <c r="K495" s="43">
        <v>1709.8</v>
      </c>
      <c r="L495" s="43">
        <v>1813.3</v>
      </c>
      <c r="M495" s="43">
        <v>1825.74</v>
      </c>
      <c r="N495" s="43">
        <v>1837.38</v>
      </c>
      <c r="O495" s="43">
        <v>1888.83</v>
      </c>
      <c r="P495" s="43">
        <v>1862.65</v>
      </c>
      <c r="Q495" s="43">
        <v>1865.29</v>
      </c>
      <c r="R495" s="43">
        <v>1855.96</v>
      </c>
      <c r="S495" s="43">
        <v>1820.12</v>
      </c>
      <c r="T495" s="43">
        <v>1781.72</v>
      </c>
      <c r="U495" s="43">
        <v>1781.97</v>
      </c>
      <c r="V495" s="43">
        <v>1815.62</v>
      </c>
      <c r="W495" s="43">
        <v>1880.5</v>
      </c>
      <c r="X495" s="43">
        <v>1826.9</v>
      </c>
      <c r="Y495" s="43">
        <v>1773.18</v>
      </c>
      <c r="Z495" s="43">
        <v>1619.89</v>
      </c>
      <c r="AA495" s="43">
        <v>1548.21</v>
      </c>
    </row>
    <row r="496" spans="1:27" ht="12.75" hidden="1" customHeight="1" outlineLevel="1" x14ac:dyDescent="0.2">
      <c r="A496" s="92" t="s">
        <v>2723</v>
      </c>
      <c r="B496" s="62" t="s">
        <v>88</v>
      </c>
      <c r="C496" s="42" t="s">
        <v>77</v>
      </c>
      <c r="D496" s="43">
        <f>$D$486</f>
        <v>434.18</v>
      </c>
      <c r="E496" s="43">
        <f t="shared" ref="E496:AA496" si="286">$D$486</f>
        <v>434.18</v>
      </c>
      <c r="F496" s="43">
        <f t="shared" si="286"/>
        <v>434.18</v>
      </c>
      <c r="G496" s="43">
        <f t="shared" si="286"/>
        <v>434.18</v>
      </c>
      <c r="H496" s="43">
        <f t="shared" si="286"/>
        <v>434.18</v>
      </c>
      <c r="I496" s="43">
        <f t="shared" si="286"/>
        <v>434.18</v>
      </c>
      <c r="J496" s="43">
        <f t="shared" si="286"/>
        <v>434.18</v>
      </c>
      <c r="K496" s="43">
        <f t="shared" si="286"/>
        <v>434.18</v>
      </c>
      <c r="L496" s="43">
        <f t="shared" si="286"/>
        <v>434.18</v>
      </c>
      <c r="M496" s="43">
        <f t="shared" si="286"/>
        <v>434.18</v>
      </c>
      <c r="N496" s="43">
        <f t="shared" si="286"/>
        <v>434.18</v>
      </c>
      <c r="O496" s="43">
        <f t="shared" si="286"/>
        <v>434.18</v>
      </c>
      <c r="P496" s="43">
        <f t="shared" si="286"/>
        <v>434.18</v>
      </c>
      <c r="Q496" s="43">
        <f t="shared" si="286"/>
        <v>434.18</v>
      </c>
      <c r="R496" s="43">
        <f t="shared" si="286"/>
        <v>434.18</v>
      </c>
      <c r="S496" s="43">
        <f t="shared" si="286"/>
        <v>434.18</v>
      </c>
      <c r="T496" s="43">
        <f t="shared" si="286"/>
        <v>434.18</v>
      </c>
      <c r="U496" s="43">
        <f t="shared" si="286"/>
        <v>434.18</v>
      </c>
      <c r="V496" s="43">
        <f t="shared" si="286"/>
        <v>434.18</v>
      </c>
      <c r="W496" s="43">
        <f t="shared" si="286"/>
        <v>434.18</v>
      </c>
      <c r="X496" s="43">
        <f t="shared" si="286"/>
        <v>434.18</v>
      </c>
      <c r="Y496" s="43">
        <f t="shared" si="286"/>
        <v>434.18</v>
      </c>
      <c r="Z496" s="43">
        <f t="shared" si="286"/>
        <v>434.18</v>
      </c>
      <c r="AA496" s="43">
        <f t="shared" si="286"/>
        <v>434.18</v>
      </c>
    </row>
    <row r="497" spans="1:27" ht="12.75" hidden="1" customHeight="1" outlineLevel="1" x14ac:dyDescent="0.2">
      <c r="A497" s="92" t="s">
        <v>2724</v>
      </c>
      <c r="B497" s="62" t="s">
        <v>81</v>
      </c>
      <c r="C497" s="42" t="s">
        <v>77</v>
      </c>
      <c r="D497" s="43">
        <v>4.6100000000000003</v>
      </c>
      <c r="E497" s="43">
        <v>4.6100000000000003</v>
      </c>
      <c r="F497" s="43">
        <v>4.6100000000000003</v>
      </c>
      <c r="G497" s="43">
        <v>4.6100000000000003</v>
      </c>
      <c r="H497" s="43">
        <v>4.6100000000000003</v>
      </c>
      <c r="I497" s="43">
        <v>4.6100000000000003</v>
      </c>
      <c r="J497" s="43">
        <v>4.6100000000000003</v>
      </c>
      <c r="K497" s="43">
        <v>4.6100000000000003</v>
      </c>
      <c r="L497" s="43">
        <v>4.6100000000000003</v>
      </c>
      <c r="M497" s="43">
        <v>4.6100000000000003</v>
      </c>
      <c r="N497" s="43">
        <v>4.6100000000000003</v>
      </c>
      <c r="O497" s="43">
        <v>4.6100000000000003</v>
      </c>
      <c r="P497" s="43">
        <v>4.6100000000000003</v>
      </c>
      <c r="Q497" s="43">
        <v>4.6100000000000003</v>
      </c>
      <c r="R497" s="43">
        <v>4.6100000000000003</v>
      </c>
      <c r="S497" s="43">
        <v>4.6100000000000003</v>
      </c>
      <c r="T497" s="43">
        <v>4.6100000000000003</v>
      </c>
      <c r="U497" s="43">
        <v>4.6100000000000003</v>
      </c>
      <c r="V497" s="43">
        <v>4.6100000000000003</v>
      </c>
      <c r="W497" s="43">
        <v>4.6100000000000003</v>
      </c>
      <c r="X497" s="43">
        <v>4.6100000000000003</v>
      </c>
      <c r="Y497" s="43">
        <v>4.6100000000000003</v>
      </c>
      <c r="Z497" s="43">
        <v>4.6100000000000003</v>
      </c>
      <c r="AA497" s="43">
        <v>4.6100000000000003</v>
      </c>
    </row>
    <row r="498" spans="1:27" ht="12.75" hidden="1" customHeight="1" outlineLevel="1" x14ac:dyDescent="0.2">
      <c r="A498" s="92" t="s">
        <v>2725</v>
      </c>
      <c r="B498" s="62" t="s">
        <v>79</v>
      </c>
      <c r="C498" s="42" t="s">
        <v>77</v>
      </c>
      <c r="D498" s="43">
        <f>$D$11</f>
        <v>216.36</v>
      </c>
      <c r="E498" s="43">
        <f t="shared" ref="E498:AA498" si="287">$D$11</f>
        <v>216.36</v>
      </c>
      <c r="F498" s="43">
        <f t="shared" si="287"/>
        <v>216.36</v>
      </c>
      <c r="G498" s="43">
        <f t="shared" si="287"/>
        <v>216.36</v>
      </c>
      <c r="H498" s="43">
        <f t="shared" si="287"/>
        <v>216.36</v>
      </c>
      <c r="I498" s="43">
        <f t="shared" si="287"/>
        <v>216.36</v>
      </c>
      <c r="J498" s="43">
        <f t="shared" si="287"/>
        <v>216.36</v>
      </c>
      <c r="K498" s="43">
        <f t="shared" si="287"/>
        <v>216.36</v>
      </c>
      <c r="L498" s="43">
        <f t="shared" si="287"/>
        <v>216.36</v>
      </c>
      <c r="M498" s="43">
        <f t="shared" si="287"/>
        <v>216.36</v>
      </c>
      <c r="N498" s="43">
        <f t="shared" si="287"/>
        <v>216.36</v>
      </c>
      <c r="O498" s="43">
        <f t="shared" si="287"/>
        <v>216.36</v>
      </c>
      <c r="P498" s="43">
        <f t="shared" si="287"/>
        <v>216.36</v>
      </c>
      <c r="Q498" s="43">
        <f t="shared" si="287"/>
        <v>216.36</v>
      </c>
      <c r="R498" s="43">
        <f t="shared" si="287"/>
        <v>216.36</v>
      </c>
      <c r="S498" s="43">
        <f t="shared" si="287"/>
        <v>216.36</v>
      </c>
      <c r="T498" s="43">
        <f t="shared" si="287"/>
        <v>216.36</v>
      </c>
      <c r="U498" s="43">
        <f t="shared" si="287"/>
        <v>216.36</v>
      </c>
      <c r="V498" s="43">
        <f t="shared" si="287"/>
        <v>216.36</v>
      </c>
      <c r="W498" s="43">
        <f t="shared" si="287"/>
        <v>216.36</v>
      </c>
      <c r="X498" s="43">
        <f t="shared" si="287"/>
        <v>216.36</v>
      </c>
      <c r="Y498" s="43">
        <f t="shared" si="287"/>
        <v>216.36</v>
      </c>
      <c r="Z498" s="43">
        <f t="shared" si="287"/>
        <v>216.36</v>
      </c>
      <c r="AA498" s="43">
        <f t="shared" si="287"/>
        <v>216.36</v>
      </c>
    </row>
    <row r="499" spans="1:27" collapsed="1" x14ac:dyDescent="0.2">
      <c r="A499" s="91" t="s">
        <v>2726</v>
      </c>
      <c r="B499" s="27" t="str">
        <f>"04"&amp;"."&amp;$B$801&amp;"."&amp;$B$802</f>
        <v>04.03.2023</v>
      </c>
      <c r="C499" s="83" t="s">
        <v>74</v>
      </c>
      <c r="D499" s="84">
        <f>ROUND(((D500+D501+D503+D502)/1000),5)</f>
        <v>2.21468</v>
      </c>
      <c r="E499" s="84">
        <f>ROUND(((E500+E501+E503+E502)/1000),5)</f>
        <v>2.1266600000000002</v>
      </c>
      <c r="F499" s="84">
        <f>ROUND(((F500+F501+F503+F502)/1000),5)</f>
        <v>1.97977</v>
      </c>
      <c r="G499" s="84">
        <f t="shared" ref="G499:AA499" si="288">ROUND(((G500+G501+G503+G502)/1000),5)</f>
        <v>1.93859</v>
      </c>
      <c r="H499" s="84">
        <f t="shared" si="288"/>
        <v>1.99943</v>
      </c>
      <c r="I499" s="84">
        <f t="shared" si="288"/>
        <v>2.1338300000000001</v>
      </c>
      <c r="J499" s="84">
        <f t="shared" si="288"/>
        <v>2.16656</v>
      </c>
      <c r="K499" s="84">
        <f t="shared" si="288"/>
        <v>2.2243200000000001</v>
      </c>
      <c r="L499" s="84">
        <f t="shared" si="288"/>
        <v>2.3663699999999999</v>
      </c>
      <c r="M499" s="84">
        <f t="shared" si="288"/>
        <v>2.4527299999999999</v>
      </c>
      <c r="N499" s="84">
        <f t="shared" si="288"/>
        <v>2.48712</v>
      </c>
      <c r="O499" s="84">
        <f t="shared" si="288"/>
        <v>2.4954100000000001</v>
      </c>
      <c r="P499" s="84">
        <f t="shared" si="288"/>
        <v>2.4898899999999999</v>
      </c>
      <c r="Q499" s="84">
        <f t="shared" si="288"/>
        <v>2.4843000000000002</v>
      </c>
      <c r="R499" s="84">
        <f t="shared" si="288"/>
        <v>2.4466899999999998</v>
      </c>
      <c r="S499" s="84">
        <f t="shared" si="288"/>
        <v>2.4422899999999998</v>
      </c>
      <c r="T499" s="84">
        <f t="shared" si="288"/>
        <v>2.4391400000000001</v>
      </c>
      <c r="U499" s="84">
        <f t="shared" si="288"/>
        <v>2.4552</v>
      </c>
      <c r="V499" s="84">
        <f t="shared" si="288"/>
        <v>2.4888699999999999</v>
      </c>
      <c r="W499" s="84">
        <f t="shared" si="288"/>
        <v>2.4964900000000001</v>
      </c>
      <c r="X499" s="84">
        <f t="shared" si="288"/>
        <v>2.5022899999999999</v>
      </c>
      <c r="Y499" s="84">
        <f t="shared" si="288"/>
        <v>2.46529</v>
      </c>
      <c r="Z499" s="84">
        <f t="shared" si="288"/>
        <v>2.2992900000000001</v>
      </c>
      <c r="AA499" s="84">
        <f t="shared" si="288"/>
        <v>2.2300499999999999</v>
      </c>
    </row>
    <row r="500" spans="1:27" ht="12.75" hidden="1" customHeight="1" outlineLevel="1" x14ac:dyDescent="0.2">
      <c r="A500" s="92" t="s">
        <v>2727</v>
      </c>
      <c r="B500" s="62" t="s">
        <v>231</v>
      </c>
      <c r="C500" s="42" t="s">
        <v>77</v>
      </c>
      <c r="D500" s="43">
        <v>1559.53</v>
      </c>
      <c r="E500" s="43">
        <v>1471.51</v>
      </c>
      <c r="F500" s="43">
        <v>1324.62</v>
      </c>
      <c r="G500" s="43">
        <v>1283.44</v>
      </c>
      <c r="H500" s="43">
        <v>1344.28</v>
      </c>
      <c r="I500" s="43">
        <v>1478.68</v>
      </c>
      <c r="J500" s="43">
        <v>1511.41</v>
      </c>
      <c r="K500" s="43">
        <v>1569.17</v>
      </c>
      <c r="L500" s="43">
        <v>1711.22</v>
      </c>
      <c r="M500" s="43">
        <v>1797.58</v>
      </c>
      <c r="N500" s="43">
        <v>1831.97</v>
      </c>
      <c r="O500" s="43">
        <v>1840.26</v>
      </c>
      <c r="P500" s="43">
        <v>1834.74</v>
      </c>
      <c r="Q500" s="43">
        <v>1829.15</v>
      </c>
      <c r="R500" s="43">
        <v>1791.54</v>
      </c>
      <c r="S500" s="43">
        <v>1787.14</v>
      </c>
      <c r="T500" s="43">
        <v>1783.99</v>
      </c>
      <c r="U500" s="43">
        <v>1800.05</v>
      </c>
      <c r="V500" s="43">
        <v>1833.72</v>
      </c>
      <c r="W500" s="43">
        <v>1841.34</v>
      </c>
      <c r="X500" s="43">
        <v>1847.14</v>
      </c>
      <c r="Y500" s="43">
        <v>1810.14</v>
      </c>
      <c r="Z500" s="43">
        <v>1644.14</v>
      </c>
      <c r="AA500" s="43">
        <v>1574.9</v>
      </c>
    </row>
    <row r="501" spans="1:27" ht="12.75" hidden="1" customHeight="1" outlineLevel="1" x14ac:dyDescent="0.2">
      <c r="A501" s="92" t="s">
        <v>2728</v>
      </c>
      <c r="B501" s="62" t="s">
        <v>88</v>
      </c>
      <c r="C501" s="42" t="s">
        <v>77</v>
      </c>
      <c r="D501" s="43">
        <f>$D$486</f>
        <v>434.18</v>
      </c>
      <c r="E501" s="43">
        <f t="shared" ref="E501:AA501" si="289">$D$486</f>
        <v>434.18</v>
      </c>
      <c r="F501" s="43">
        <f t="shared" si="289"/>
        <v>434.18</v>
      </c>
      <c r="G501" s="43">
        <f t="shared" si="289"/>
        <v>434.18</v>
      </c>
      <c r="H501" s="43">
        <f t="shared" si="289"/>
        <v>434.18</v>
      </c>
      <c r="I501" s="43">
        <f t="shared" si="289"/>
        <v>434.18</v>
      </c>
      <c r="J501" s="43">
        <f t="shared" si="289"/>
        <v>434.18</v>
      </c>
      <c r="K501" s="43">
        <f t="shared" si="289"/>
        <v>434.18</v>
      </c>
      <c r="L501" s="43">
        <f t="shared" si="289"/>
        <v>434.18</v>
      </c>
      <c r="M501" s="43">
        <f t="shared" si="289"/>
        <v>434.18</v>
      </c>
      <c r="N501" s="43">
        <f t="shared" si="289"/>
        <v>434.18</v>
      </c>
      <c r="O501" s="43">
        <f t="shared" si="289"/>
        <v>434.18</v>
      </c>
      <c r="P501" s="43">
        <f t="shared" si="289"/>
        <v>434.18</v>
      </c>
      <c r="Q501" s="43">
        <f t="shared" si="289"/>
        <v>434.18</v>
      </c>
      <c r="R501" s="43">
        <f t="shared" si="289"/>
        <v>434.18</v>
      </c>
      <c r="S501" s="43">
        <f t="shared" si="289"/>
        <v>434.18</v>
      </c>
      <c r="T501" s="43">
        <f t="shared" si="289"/>
        <v>434.18</v>
      </c>
      <c r="U501" s="43">
        <f t="shared" si="289"/>
        <v>434.18</v>
      </c>
      <c r="V501" s="43">
        <f t="shared" si="289"/>
        <v>434.18</v>
      </c>
      <c r="W501" s="43">
        <f t="shared" si="289"/>
        <v>434.18</v>
      </c>
      <c r="X501" s="43">
        <f t="shared" si="289"/>
        <v>434.18</v>
      </c>
      <c r="Y501" s="43">
        <f t="shared" si="289"/>
        <v>434.18</v>
      </c>
      <c r="Z501" s="43">
        <f t="shared" si="289"/>
        <v>434.18</v>
      </c>
      <c r="AA501" s="43">
        <f t="shared" si="289"/>
        <v>434.18</v>
      </c>
    </row>
    <row r="502" spans="1:27" ht="12.75" hidden="1" customHeight="1" outlineLevel="1" x14ac:dyDescent="0.2">
      <c r="A502" s="92" t="s">
        <v>2729</v>
      </c>
      <c r="B502" s="62" t="s">
        <v>81</v>
      </c>
      <c r="C502" s="42" t="s">
        <v>77</v>
      </c>
      <c r="D502" s="43">
        <v>4.6100000000000003</v>
      </c>
      <c r="E502" s="43">
        <v>4.6100000000000003</v>
      </c>
      <c r="F502" s="43">
        <v>4.6100000000000003</v>
      </c>
      <c r="G502" s="43">
        <v>4.6100000000000003</v>
      </c>
      <c r="H502" s="43">
        <v>4.6100000000000003</v>
      </c>
      <c r="I502" s="43">
        <v>4.6100000000000003</v>
      </c>
      <c r="J502" s="43">
        <v>4.6100000000000003</v>
      </c>
      <c r="K502" s="43">
        <v>4.6100000000000003</v>
      </c>
      <c r="L502" s="43">
        <v>4.6100000000000003</v>
      </c>
      <c r="M502" s="43">
        <v>4.6100000000000003</v>
      </c>
      <c r="N502" s="43">
        <v>4.6100000000000003</v>
      </c>
      <c r="O502" s="43">
        <v>4.6100000000000003</v>
      </c>
      <c r="P502" s="43">
        <v>4.6100000000000003</v>
      </c>
      <c r="Q502" s="43">
        <v>4.6100000000000003</v>
      </c>
      <c r="R502" s="43">
        <v>4.6100000000000003</v>
      </c>
      <c r="S502" s="43">
        <v>4.6100000000000003</v>
      </c>
      <c r="T502" s="43">
        <v>4.6100000000000003</v>
      </c>
      <c r="U502" s="43">
        <v>4.6100000000000003</v>
      </c>
      <c r="V502" s="43">
        <v>4.6100000000000003</v>
      </c>
      <c r="W502" s="43">
        <v>4.6100000000000003</v>
      </c>
      <c r="X502" s="43">
        <v>4.6100000000000003</v>
      </c>
      <c r="Y502" s="43">
        <v>4.6100000000000003</v>
      </c>
      <c r="Z502" s="43">
        <v>4.6100000000000003</v>
      </c>
      <c r="AA502" s="43">
        <v>4.6100000000000003</v>
      </c>
    </row>
    <row r="503" spans="1:27" ht="12.75" hidden="1" customHeight="1" outlineLevel="1" x14ac:dyDescent="0.2">
      <c r="A503" s="92" t="s">
        <v>2730</v>
      </c>
      <c r="B503" s="62" t="s">
        <v>79</v>
      </c>
      <c r="C503" s="42" t="s">
        <v>77</v>
      </c>
      <c r="D503" s="43">
        <f>$D$11</f>
        <v>216.36</v>
      </c>
      <c r="E503" s="43">
        <f t="shared" ref="E503:AA503" si="290">$D$11</f>
        <v>216.36</v>
      </c>
      <c r="F503" s="43">
        <f t="shared" si="290"/>
        <v>216.36</v>
      </c>
      <c r="G503" s="43">
        <f t="shared" si="290"/>
        <v>216.36</v>
      </c>
      <c r="H503" s="43">
        <f t="shared" si="290"/>
        <v>216.36</v>
      </c>
      <c r="I503" s="43">
        <f t="shared" si="290"/>
        <v>216.36</v>
      </c>
      <c r="J503" s="43">
        <f t="shared" si="290"/>
        <v>216.36</v>
      </c>
      <c r="K503" s="43">
        <f t="shared" si="290"/>
        <v>216.36</v>
      </c>
      <c r="L503" s="43">
        <f t="shared" si="290"/>
        <v>216.36</v>
      </c>
      <c r="M503" s="43">
        <f t="shared" si="290"/>
        <v>216.36</v>
      </c>
      <c r="N503" s="43">
        <f t="shared" si="290"/>
        <v>216.36</v>
      </c>
      <c r="O503" s="43">
        <f t="shared" si="290"/>
        <v>216.36</v>
      </c>
      <c r="P503" s="43">
        <f t="shared" si="290"/>
        <v>216.36</v>
      </c>
      <c r="Q503" s="43">
        <f t="shared" si="290"/>
        <v>216.36</v>
      </c>
      <c r="R503" s="43">
        <f t="shared" si="290"/>
        <v>216.36</v>
      </c>
      <c r="S503" s="43">
        <f t="shared" si="290"/>
        <v>216.36</v>
      </c>
      <c r="T503" s="43">
        <f t="shared" si="290"/>
        <v>216.36</v>
      </c>
      <c r="U503" s="43">
        <f t="shared" si="290"/>
        <v>216.36</v>
      </c>
      <c r="V503" s="43">
        <f t="shared" si="290"/>
        <v>216.36</v>
      </c>
      <c r="W503" s="43">
        <f t="shared" si="290"/>
        <v>216.36</v>
      </c>
      <c r="X503" s="43">
        <f t="shared" si="290"/>
        <v>216.36</v>
      </c>
      <c r="Y503" s="43">
        <f t="shared" si="290"/>
        <v>216.36</v>
      </c>
      <c r="Z503" s="43">
        <f t="shared" si="290"/>
        <v>216.36</v>
      </c>
      <c r="AA503" s="43">
        <f t="shared" si="290"/>
        <v>216.36</v>
      </c>
    </row>
    <row r="504" spans="1:27" collapsed="1" x14ac:dyDescent="0.2">
      <c r="A504" s="91" t="s">
        <v>2731</v>
      </c>
      <c r="B504" s="27" t="str">
        <f>"05"&amp;"."&amp;$B$801&amp;"."&amp;$B$802</f>
        <v>05.03.2023</v>
      </c>
      <c r="C504" s="83" t="s">
        <v>74</v>
      </c>
      <c r="D504" s="84">
        <f>ROUND(((D505+D506+D508+D507)/1000),5)</f>
        <v>2.1603300000000001</v>
      </c>
      <c r="E504" s="84">
        <f>ROUND(((E505+E506+E508+E507)/1000),5)</f>
        <v>2.0383300000000002</v>
      </c>
      <c r="F504" s="84">
        <f>ROUND(((F505+F506+F508+F507)/1000),5)</f>
        <v>1.90822</v>
      </c>
      <c r="G504" s="84">
        <f t="shared" ref="G504:AA504" si="291">ROUND(((G505+G506+G508+G507)/1000),5)</f>
        <v>1.8767</v>
      </c>
      <c r="H504" s="84">
        <f t="shared" si="291"/>
        <v>1.9401600000000001</v>
      </c>
      <c r="I504" s="84">
        <f t="shared" si="291"/>
        <v>2.0398900000000002</v>
      </c>
      <c r="J504" s="84">
        <f t="shared" si="291"/>
        <v>2.0558100000000001</v>
      </c>
      <c r="K504" s="84">
        <f t="shared" si="291"/>
        <v>2.1561699999999999</v>
      </c>
      <c r="L504" s="84">
        <f t="shared" si="291"/>
        <v>2.2546300000000001</v>
      </c>
      <c r="M504" s="84">
        <f t="shared" si="291"/>
        <v>2.4316900000000001</v>
      </c>
      <c r="N504" s="84">
        <f t="shared" si="291"/>
        <v>2.4807100000000002</v>
      </c>
      <c r="O504" s="84">
        <f t="shared" si="291"/>
        <v>2.4937399999999998</v>
      </c>
      <c r="P504" s="84">
        <f t="shared" si="291"/>
        <v>2.49051</v>
      </c>
      <c r="Q504" s="84">
        <f t="shared" si="291"/>
        <v>2.4884200000000001</v>
      </c>
      <c r="R504" s="84">
        <f t="shared" si="291"/>
        <v>2.45607</v>
      </c>
      <c r="S504" s="84">
        <f t="shared" si="291"/>
        <v>2.4575300000000002</v>
      </c>
      <c r="T504" s="84">
        <f t="shared" si="291"/>
        <v>2.45655</v>
      </c>
      <c r="U504" s="84">
        <f t="shared" si="291"/>
        <v>2.4729000000000001</v>
      </c>
      <c r="V504" s="84">
        <f t="shared" si="291"/>
        <v>2.5194200000000002</v>
      </c>
      <c r="W504" s="84">
        <f t="shared" si="291"/>
        <v>2.5153799999999999</v>
      </c>
      <c r="X504" s="84">
        <f t="shared" si="291"/>
        <v>2.5253800000000002</v>
      </c>
      <c r="Y504" s="84">
        <f t="shared" si="291"/>
        <v>2.4871400000000001</v>
      </c>
      <c r="Z504" s="84">
        <f t="shared" si="291"/>
        <v>2.33752</v>
      </c>
      <c r="AA504" s="84">
        <f t="shared" si="291"/>
        <v>2.2531300000000001</v>
      </c>
    </row>
    <row r="505" spans="1:27" ht="12.75" hidden="1" customHeight="1" outlineLevel="1" x14ac:dyDescent="0.2">
      <c r="A505" s="92" t="s">
        <v>2732</v>
      </c>
      <c r="B505" s="62" t="s">
        <v>231</v>
      </c>
      <c r="C505" s="42" t="s">
        <v>77</v>
      </c>
      <c r="D505" s="43">
        <v>1505.18</v>
      </c>
      <c r="E505" s="43">
        <v>1383.18</v>
      </c>
      <c r="F505" s="43">
        <v>1253.07</v>
      </c>
      <c r="G505" s="43">
        <v>1221.55</v>
      </c>
      <c r="H505" s="43">
        <v>1285.01</v>
      </c>
      <c r="I505" s="43">
        <v>1384.74</v>
      </c>
      <c r="J505" s="43">
        <v>1400.66</v>
      </c>
      <c r="K505" s="43">
        <v>1501.02</v>
      </c>
      <c r="L505" s="43">
        <v>1599.48</v>
      </c>
      <c r="M505" s="43">
        <v>1776.54</v>
      </c>
      <c r="N505" s="43">
        <v>1825.56</v>
      </c>
      <c r="O505" s="43">
        <v>1838.59</v>
      </c>
      <c r="P505" s="43">
        <v>1835.36</v>
      </c>
      <c r="Q505" s="43">
        <v>1833.27</v>
      </c>
      <c r="R505" s="43">
        <v>1800.92</v>
      </c>
      <c r="S505" s="43">
        <v>1802.38</v>
      </c>
      <c r="T505" s="43">
        <v>1801.4</v>
      </c>
      <c r="U505" s="43">
        <v>1817.75</v>
      </c>
      <c r="V505" s="43">
        <v>1864.27</v>
      </c>
      <c r="W505" s="43">
        <v>1860.23</v>
      </c>
      <c r="X505" s="43">
        <v>1870.23</v>
      </c>
      <c r="Y505" s="43">
        <v>1831.99</v>
      </c>
      <c r="Z505" s="43">
        <v>1682.37</v>
      </c>
      <c r="AA505" s="43">
        <v>1597.98</v>
      </c>
    </row>
    <row r="506" spans="1:27" ht="12.75" hidden="1" customHeight="1" outlineLevel="1" x14ac:dyDescent="0.2">
      <c r="A506" s="92" t="s">
        <v>2733</v>
      </c>
      <c r="B506" s="62" t="s">
        <v>88</v>
      </c>
      <c r="C506" s="42" t="s">
        <v>77</v>
      </c>
      <c r="D506" s="43">
        <f>$D$486</f>
        <v>434.18</v>
      </c>
      <c r="E506" s="43">
        <f t="shared" ref="E506:AA506" si="292">$D$486</f>
        <v>434.18</v>
      </c>
      <c r="F506" s="43">
        <f t="shared" si="292"/>
        <v>434.18</v>
      </c>
      <c r="G506" s="43">
        <f t="shared" si="292"/>
        <v>434.18</v>
      </c>
      <c r="H506" s="43">
        <f t="shared" si="292"/>
        <v>434.18</v>
      </c>
      <c r="I506" s="43">
        <f t="shared" si="292"/>
        <v>434.18</v>
      </c>
      <c r="J506" s="43">
        <f t="shared" si="292"/>
        <v>434.18</v>
      </c>
      <c r="K506" s="43">
        <f t="shared" si="292"/>
        <v>434.18</v>
      </c>
      <c r="L506" s="43">
        <f t="shared" si="292"/>
        <v>434.18</v>
      </c>
      <c r="M506" s="43">
        <f t="shared" si="292"/>
        <v>434.18</v>
      </c>
      <c r="N506" s="43">
        <f t="shared" si="292"/>
        <v>434.18</v>
      </c>
      <c r="O506" s="43">
        <f t="shared" si="292"/>
        <v>434.18</v>
      </c>
      <c r="P506" s="43">
        <f t="shared" si="292"/>
        <v>434.18</v>
      </c>
      <c r="Q506" s="43">
        <f t="shared" si="292"/>
        <v>434.18</v>
      </c>
      <c r="R506" s="43">
        <f t="shared" si="292"/>
        <v>434.18</v>
      </c>
      <c r="S506" s="43">
        <f t="shared" si="292"/>
        <v>434.18</v>
      </c>
      <c r="T506" s="43">
        <f t="shared" si="292"/>
        <v>434.18</v>
      </c>
      <c r="U506" s="43">
        <f t="shared" si="292"/>
        <v>434.18</v>
      </c>
      <c r="V506" s="43">
        <f t="shared" si="292"/>
        <v>434.18</v>
      </c>
      <c r="W506" s="43">
        <f t="shared" si="292"/>
        <v>434.18</v>
      </c>
      <c r="X506" s="43">
        <f t="shared" si="292"/>
        <v>434.18</v>
      </c>
      <c r="Y506" s="43">
        <f t="shared" si="292"/>
        <v>434.18</v>
      </c>
      <c r="Z506" s="43">
        <f t="shared" si="292"/>
        <v>434.18</v>
      </c>
      <c r="AA506" s="43">
        <f t="shared" si="292"/>
        <v>434.18</v>
      </c>
    </row>
    <row r="507" spans="1:27" ht="12.75" hidden="1" customHeight="1" outlineLevel="1" x14ac:dyDescent="0.2">
      <c r="A507" s="92" t="s">
        <v>2734</v>
      </c>
      <c r="B507" s="62" t="s">
        <v>81</v>
      </c>
      <c r="C507" s="42" t="s">
        <v>77</v>
      </c>
      <c r="D507" s="43">
        <v>4.6100000000000003</v>
      </c>
      <c r="E507" s="43">
        <v>4.6100000000000003</v>
      </c>
      <c r="F507" s="43">
        <v>4.6100000000000003</v>
      </c>
      <c r="G507" s="43">
        <v>4.6100000000000003</v>
      </c>
      <c r="H507" s="43">
        <v>4.6100000000000003</v>
      </c>
      <c r="I507" s="43">
        <v>4.6100000000000003</v>
      </c>
      <c r="J507" s="43">
        <v>4.6100000000000003</v>
      </c>
      <c r="K507" s="43">
        <v>4.6100000000000003</v>
      </c>
      <c r="L507" s="43">
        <v>4.6100000000000003</v>
      </c>
      <c r="M507" s="43">
        <v>4.6100000000000003</v>
      </c>
      <c r="N507" s="43">
        <v>4.6100000000000003</v>
      </c>
      <c r="O507" s="43">
        <v>4.6100000000000003</v>
      </c>
      <c r="P507" s="43">
        <v>4.6100000000000003</v>
      </c>
      <c r="Q507" s="43">
        <v>4.6100000000000003</v>
      </c>
      <c r="R507" s="43">
        <v>4.6100000000000003</v>
      </c>
      <c r="S507" s="43">
        <v>4.6100000000000003</v>
      </c>
      <c r="T507" s="43">
        <v>4.6100000000000003</v>
      </c>
      <c r="U507" s="43">
        <v>4.6100000000000003</v>
      </c>
      <c r="V507" s="43">
        <v>4.6100000000000003</v>
      </c>
      <c r="W507" s="43">
        <v>4.6100000000000003</v>
      </c>
      <c r="X507" s="43">
        <v>4.6100000000000003</v>
      </c>
      <c r="Y507" s="43">
        <v>4.6100000000000003</v>
      </c>
      <c r="Z507" s="43">
        <v>4.6100000000000003</v>
      </c>
      <c r="AA507" s="43">
        <v>4.6100000000000003</v>
      </c>
    </row>
    <row r="508" spans="1:27" ht="12.75" hidden="1" customHeight="1" outlineLevel="1" x14ac:dyDescent="0.2">
      <c r="A508" s="92" t="s">
        <v>2735</v>
      </c>
      <c r="B508" s="62" t="s">
        <v>79</v>
      </c>
      <c r="C508" s="42" t="s">
        <v>77</v>
      </c>
      <c r="D508" s="43">
        <f>$D$11</f>
        <v>216.36</v>
      </c>
      <c r="E508" s="43">
        <f t="shared" ref="E508:AA508" si="293">$D$11</f>
        <v>216.36</v>
      </c>
      <c r="F508" s="43">
        <f t="shared" si="293"/>
        <v>216.36</v>
      </c>
      <c r="G508" s="43">
        <f t="shared" si="293"/>
        <v>216.36</v>
      </c>
      <c r="H508" s="43">
        <f t="shared" si="293"/>
        <v>216.36</v>
      </c>
      <c r="I508" s="43">
        <f t="shared" si="293"/>
        <v>216.36</v>
      </c>
      <c r="J508" s="43">
        <f t="shared" si="293"/>
        <v>216.36</v>
      </c>
      <c r="K508" s="43">
        <f t="shared" si="293"/>
        <v>216.36</v>
      </c>
      <c r="L508" s="43">
        <f t="shared" si="293"/>
        <v>216.36</v>
      </c>
      <c r="M508" s="43">
        <f t="shared" si="293"/>
        <v>216.36</v>
      </c>
      <c r="N508" s="43">
        <f t="shared" si="293"/>
        <v>216.36</v>
      </c>
      <c r="O508" s="43">
        <f t="shared" si="293"/>
        <v>216.36</v>
      </c>
      <c r="P508" s="43">
        <f t="shared" si="293"/>
        <v>216.36</v>
      </c>
      <c r="Q508" s="43">
        <f t="shared" si="293"/>
        <v>216.36</v>
      </c>
      <c r="R508" s="43">
        <f t="shared" si="293"/>
        <v>216.36</v>
      </c>
      <c r="S508" s="43">
        <f t="shared" si="293"/>
        <v>216.36</v>
      </c>
      <c r="T508" s="43">
        <f t="shared" si="293"/>
        <v>216.36</v>
      </c>
      <c r="U508" s="43">
        <f t="shared" si="293"/>
        <v>216.36</v>
      </c>
      <c r="V508" s="43">
        <f t="shared" si="293"/>
        <v>216.36</v>
      </c>
      <c r="W508" s="43">
        <f t="shared" si="293"/>
        <v>216.36</v>
      </c>
      <c r="X508" s="43">
        <f t="shared" si="293"/>
        <v>216.36</v>
      </c>
      <c r="Y508" s="43">
        <f t="shared" si="293"/>
        <v>216.36</v>
      </c>
      <c r="Z508" s="43">
        <f t="shared" si="293"/>
        <v>216.36</v>
      </c>
      <c r="AA508" s="43">
        <f t="shared" si="293"/>
        <v>216.36</v>
      </c>
    </row>
    <row r="509" spans="1:27" collapsed="1" x14ac:dyDescent="0.2">
      <c r="A509" s="91" t="s">
        <v>2736</v>
      </c>
      <c r="B509" s="27" t="str">
        <f>"06"&amp;"."&amp;$B$801&amp;"."&amp;$B$802</f>
        <v>06.03.2023</v>
      </c>
      <c r="C509" s="83" t="s">
        <v>74</v>
      </c>
      <c r="D509" s="84">
        <f>ROUND(((D510+D511+D513+D512)/1000),5)</f>
        <v>2.15089</v>
      </c>
      <c r="E509" s="84">
        <f>ROUND(((E510+E511+E513+E512)/1000),5)</f>
        <v>1.96536</v>
      </c>
      <c r="F509" s="84">
        <f>ROUND(((F510+F511+F513+F512)/1000),5)</f>
        <v>1.85243</v>
      </c>
      <c r="G509" s="84">
        <f t="shared" ref="G509:AA509" si="294">ROUND(((G510+G511+G513+G512)/1000),5)</f>
        <v>1.85151</v>
      </c>
      <c r="H509" s="84">
        <f t="shared" si="294"/>
        <v>1.9993700000000001</v>
      </c>
      <c r="I509" s="84">
        <f t="shared" si="294"/>
        <v>2.1631</v>
      </c>
      <c r="J509" s="84">
        <f t="shared" si="294"/>
        <v>2.2297099999999999</v>
      </c>
      <c r="K509" s="84">
        <f t="shared" si="294"/>
        <v>2.3538899999999998</v>
      </c>
      <c r="L509" s="84">
        <f t="shared" si="294"/>
        <v>2.4382899999999998</v>
      </c>
      <c r="M509" s="84">
        <f t="shared" si="294"/>
        <v>2.4648500000000002</v>
      </c>
      <c r="N509" s="84">
        <f t="shared" si="294"/>
        <v>2.5187499999999998</v>
      </c>
      <c r="O509" s="84">
        <f t="shared" si="294"/>
        <v>2.4971700000000001</v>
      </c>
      <c r="P509" s="84">
        <f t="shared" si="294"/>
        <v>2.4709400000000001</v>
      </c>
      <c r="Q509" s="84">
        <f t="shared" si="294"/>
        <v>2.4757199999999999</v>
      </c>
      <c r="R509" s="84">
        <f t="shared" si="294"/>
        <v>2.4694099999999999</v>
      </c>
      <c r="S509" s="84">
        <f t="shared" si="294"/>
        <v>2.4379</v>
      </c>
      <c r="T509" s="84">
        <f t="shared" si="294"/>
        <v>2.4064199999999998</v>
      </c>
      <c r="U509" s="84">
        <f t="shared" si="294"/>
        <v>2.4074300000000002</v>
      </c>
      <c r="V509" s="84">
        <f t="shared" si="294"/>
        <v>2.4499499999999999</v>
      </c>
      <c r="W509" s="84">
        <f t="shared" si="294"/>
        <v>2.47139</v>
      </c>
      <c r="X509" s="84">
        <f t="shared" si="294"/>
        <v>2.4400400000000002</v>
      </c>
      <c r="Y509" s="84">
        <f t="shared" si="294"/>
        <v>2.38991</v>
      </c>
      <c r="Z509" s="84">
        <f t="shared" si="294"/>
        <v>2.2573099999999999</v>
      </c>
      <c r="AA509" s="84">
        <f t="shared" si="294"/>
        <v>2.16262</v>
      </c>
    </row>
    <row r="510" spans="1:27" ht="12.75" hidden="1" customHeight="1" outlineLevel="1" x14ac:dyDescent="0.2">
      <c r="A510" s="92" t="s">
        <v>2737</v>
      </c>
      <c r="B510" s="62" t="s">
        <v>231</v>
      </c>
      <c r="C510" s="42" t="s">
        <v>77</v>
      </c>
      <c r="D510" s="43">
        <v>1495.74</v>
      </c>
      <c r="E510" s="43">
        <v>1310.21</v>
      </c>
      <c r="F510" s="43">
        <v>1197.28</v>
      </c>
      <c r="G510" s="43">
        <v>1196.3599999999999</v>
      </c>
      <c r="H510" s="43">
        <v>1344.22</v>
      </c>
      <c r="I510" s="43">
        <v>1507.95</v>
      </c>
      <c r="J510" s="43">
        <v>1574.56</v>
      </c>
      <c r="K510" s="43">
        <v>1698.74</v>
      </c>
      <c r="L510" s="43">
        <v>1783.14</v>
      </c>
      <c r="M510" s="43">
        <v>1809.7</v>
      </c>
      <c r="N510" s="43">
        <v>1863.6</v>
      </c>
      <c r="O510" s="43">
        <v>1842.02</v>
      </c>
      <c r="P510" s="43">
        <v>1815.79</v>
      </c>
      <c r="Q510" s="43">
        <v>1820.57</v>
      </c>
      <c r="R510" s="43">
        <v>1814.26</v>
      </c>
      <c r="S510" s="43">
        <v>1782.75</v>
      </c>
      <c r="T510" s="43">
        <v>1751.27</v>
      </c>
      <c r="U510" s="43">
        <v>1752.28</v>
      </c>
      <c r="V510" s="43">
        <v>1794.8</v>
      </c>
      <c r="W510" s="43">
        <v>1816.24</v>
      </c>
      <c r="X510" s="43">
        <v>1784.89</v>
      </c>
      <c r="Y510" s="43">
        <v>1734.76</v>
      </c>
      <c r="Z510" s="43">
        <v>1602.16</v>
      </c>
      <c r="AA510" s="43">
        <v>1507.47</v>
      </c>
    </row>
    <row r="511" spans="1:27" ht="12.75" hidden="1" customHeight="1" outlineLevel="1" x14ac:dyDescent="0.2">
      <c r="A511" s="92" t="s">
        <v>2738</v>
      </c>
      <c r="B511" s="62" t="s">
        <v>88</v>
      </c>
      <c r="C511" s="42" t="s">
        <v>77</v>
      </c>
      <c r="D511" s="43">
        <f>$D$486</f>
        <v>434.18</v>
      </c>
      <c r="E511" s="43">
        <f t="shared" ref="E511:AA511" si="295">$D$486</f>
        <v>434.18</v>
      </c>
      <c r="F511" s="43">
        <f t="shared" si="295"/>
        <v>434.18</v>
      </c>
      <c r="G511" s="43">
        <f t="shared" si="295"/>
        <v>434.18</v>
      </c>
      <c r="H511" s="43">
        <f t="shared" si="295"/>
        <v>434.18</v>
      </c>
      <c r="I511" s="43">
        <f t="shared" si="295"/>
        <v>434.18</v>
      </c>
      <c r="J511" s="43">
        <f t="shared" si="295"/>
        <v>434.18</v>
      </c>
      <c r="K511" s="43">
        <f t="shared" si="295"/>
        <v>434.18</v>
      </c>
      <c r="L511" s="43">
        <f t="shared" si="295"/>
        <v>434.18</v>
      </c>
      <c r="M511" s="43">
        <f t="shared" si="295"/>
        <v>434.18</v>
      </c>
      <c r="N511" s="43">
        <f t="shared" si="295"/>
        <v>434.18</v>
      </c>
      <c r="O511" s="43">
        <f t="shared" si="295"/>
        <v>434.18</v>
      </c>
      <c r="P511" s="43">
        <f t="shared" si="295"/>
        <v>434.18</v>
      </c>
      <c r="Q511" s="43">
        <f t="shared" si="295"/>
        <v>434.18</v>
      </c>
      <c r="R511" s="43">
        <f t="shared" si="295"/>
        <v>434.18</v>
      </c>
      <c r="S511" s="43">
        <f t="shared" si="295"/>
        <v>434.18</v>
      </c>
      <c r="T511" s="43">
        <f t="shared" si="295"/>
        <v>434.18</v>
      </c>
      <c r="U511" s="43">
        <f t="shared" si="295"/>
        <v>434.18</v>
      </c>
      <c r="V511" s="43">
        <f t="shared" si="295"/>
        <v>434.18</v>
      </c>
      <c r="W511" s="43">
        <f t="shared" si="295"/>
        <v>434.18</v>
      </c>
      <c r="X511" s="43">
        <f t="shared" si="295"/>
        <v>434.18</v>
      </c>
      <c r="Y511" s="43">
        <f t="shared" si="295"/>
        <v>434.18</v>
      </c>
      <c r="Z511" s="43">
        <f t="shared" si="295"/>
        <v>434.18</v>
      </c>
      <c r="AA511" s="43">
        <f t="shared" si="295"/>
        <v>434.18</v>
      </c>
    </row>
    <row r="512" spans="1:27" ht="12.75" hidden="1" customHeight="1" outlineLevel="1" x14ac:dyDescent="0.2">
      <c r="A512" s="92" t="s">
        <v>2739</v>
      </c>
      <c r="B512" s="62" t="s">
        <v>81</v>
      </c>
      <c r="C512" s="42" t="s">
        <v>77</v>
      </c>
      <c r="D512" s="43">
        <v>4.6100000000000003</v>
      </c>
      <c r="E512" s="43">
        <v>4.6100000000000003</v>
      </c>
      <c r="F512" s="43">
        <v>4.6100000000000003</v>
      </c>
      <c r="G512" s="43">
        <v>4.6100000000000003</v>
      </c>
      <c r="H512" s="43">
        <v>4.6100000000000003</v>
      </c>
      <c r="I512" s="43">
        <v>4.6100000000000003</v>
      </c>
      <c r="J512" s="43">
        <v>4.6100000000000003</v>
      </c>
      <c r="K512" s="43">
        <v>4.6100000000000003</v>
      </c>
      <c r="L512" s="43">
        <v>4.6100000000000003</v>
      </c>
      <c r="M512" s="43">
        <v>4.6100000000000003</v>
      </c>
      <c r="N512" s="43">
        <v>4.6100000000000003</v>
      </c>
      <c r="O512" s="43">
        <v>4.6100000000000003</v>
      </c>
      <c r="P512" s="43">
        <v>4.6100000000000003</v>
      </c>
      <c r="Q512" s="43">
        <v>4.6100000000000003</v>
      </c>
      <c r="R512" s="43">
        <v>4.6100000000000003</v>
      </c>
      <c r="S512" s="43">
        <v>4.6100000000000003</v>
      </c>
      <c r="T512" s="43">
        <v>4.6100000000000003</v>
      </c>
      <c r="U512" s="43">
        <v>4.6100000000000003</v>
      </c>
      <c r="V512" s="43">
        <v>4.6100000000000003</v>
      </c>
      <c r="W512" s="43">
        <v>4.6100000000000003</v>
      </c>
      <c r="X512" s="43">
        <v>4.6100000000000003</v>
      </c>
      <c r="Y512" s="43">
        <v>4.6100000000000003</v>
      </c>
      <c r="Z512" s="43">
        <v>4.6100000000000003</v>
      </c>
      <c r="AA512" s="43">
        <v>4.6100000000000003</v>
      </c>
    </row>
    <row r="513" spans="1:27" ht="12.75" hidden="1" customHeight="1" outlineLevel="1" x14ac:dyDescent="0.2">
      <c r="A513" s="92" t="s">
        <v>2740</v>
      </c>
      <c r="B513" s="62" t="s">
        <v>79</v>
      </c>
      <c r="C513" s="42" t="s">
        <v>77</v>
      </c>
      <c r="D513" s="43">
        <f>$D$11</f>
        <v>216.36</v>
      </c>
      <c r="E513" s="43">
        <f t="shared" ref="E513:AA513" si="296">$D$11</f>
        <v>216.36</v>
      </c>
      <c r="F513" s="43">
        <f t="shared" si="296"/>
        <v>216.36</v>
      </c>
      <c r="G513" s="43">
        <f t="shared" si="296"/>
        <v>216.36</v>
      </c>
      <c r="H513" s="43">
        <f t="shared" si="296"/>
        <v>216.36</v>
      </c>
      <c r="I513" s="43">
        <f t="shared" si="296"/>
        <v>216.36</v>
      </c>
      <c r="J513" s="43">
        <f t="shared" si="296"/>
        <v>216.36</v>
      </c>
      <c r="K513" s="43">
        <f t="shared" si="296"/>
        <v>216.36</v>
      </c>
      <c r="L513" s="43">
        <f t="shared" si="296"/>
        <v>216.36</v>
      </c>
      <c r="M513" s="43">
        <f t="shared" si="296"/>
        <v>216.36</v>
      </c>
      <c r="N513" s="43">
        <f t="shared" si="296"/>
        <v>216.36</v>
      </c>
      <c r="O513" s="43">
        <f t="shared" si="296"/>
        <v>216.36</v>
      </c>
      <c r="P513" s="43">
        <f t="shared" si="296"/>
        <v>216.36</v>
      </c>
      <c r="Q513" s="43">
        <f t="shared" si="296"/>
        <v>216.36</v>
      </c>
      <c r="R513" s="43">
        <f t="shared" si="296"/>
        <v>216.36</v>
      </c>
      <c r="S513" s="43">
        <f t="shared" si="296"/>
        <v>216.36</v>
      </c>
      <c r="T513" s="43">
        <f t="shared" si="296"/>
        <v>216.36</v>
      </c>
      <c r="U513" s="43">
        <f t="shared" si="296"/>
        <v>216.36</v>
      </c>
      <c r="V513" s="43">
        <f t="shared" si="296"/>
        <v>216.36</v>
      </c>
      <c r="W513" s="43">
        <f t="shared" si="296"/>
        <v>216.36</v>
      </c>
      <c r="X513" s="43">
        <f t="shared" si="296"/>
        <v>216.36</v>
      </c>
      <c r="Y513" s="43">
        <f t="shared" si="296"/>
        <v>216.36</v>
      </c>
      <c r="Z513" s="43">
        <f t="shared" si="296"/>
        <v>216.36</v>
      </c>
      <c r="AA513" s="43">
        <f t="shared" si="296"/>
        <v>216.36</v>
      </c>
    </row>
    <row r="514" spans="1:27" collapsed="1" x14ac:dyDescent="0.2">
      <c r="A514" s="91" t="s">
        <v>2741</v>
      </c>
      <c r="B514" s="27" t="str">
        <f>"07"&amp;"."&amp;$B$801&amp;"."&amp;$B$802</f>
        <v>07.03.2023</v>
      </c>
      <c r="C514" s="83" t="s">
        <v>74</v>
      </c>
      <c r="D514" s="84">
        <f>ROUND(((D515+D516+D518+D517)/1000),5)</f>
        <v>1.8692</v>
      </c>
      <c r="E514" s="84">
        <f>ROUND(((E515+E516+E518+E517)/1000),5)</f>
        <v>1.8040400000000001</v>
      </c>
      <c r="F514" s="84">
        <f>ROUND(((F515+F516+F518+F517)/1000),5)</f>
        <v>1.75512</v>
      </c>
      <c r="G514" s="84">
        <f t="shared" ref="G514:AA514" si="297">ROUND(((G515+G516+G518+G517)/1000),5)</f>
        <v>1.76966</v>
      </c>
      <c r="H514" s="84">
        <f t="shared" si="297"/>
        <v>1.83571</v>
      </c>
      <c r="I514" s="84">
        <f t="shared" si="297"/>
        <v>2.0498500000000002</v>
      </c>
      <c r="J514" s="84">
        <f t="shared" si="297"/>
        <v>2.1909900000000002</v>
      </c>
      <c r="K514" s="84">
        <f t="shared" si="297"/>
        <v>2.31487</v>
      </c>
      <c r="L514" s="84">
        <f t="shared" si="297"/>
        <v>2.40015</v>
      </c>
      <c r="M514" s="84">
        <f t="shared" si="297"/>
        <v>2.3822100000000002</v>
      </c>
      <c r="N514" s="84">
        <f t="shared" si="297"/>
        <v>2.4617900000000001</v>
      </c>
      <c r="O514" s="84">
        <f t="shared" si="297"/>
        <v>2.4906100000000002</v>
      </c>
      <c r="P514" s="84">
        <f t="shared" si="297"/>
        <v>2.4361899999999999</v>
      </c>
      <c r="Q514" s="84">
        <f t="shared" si="297"/>
        <v>2.4084400000000001</v>
      </c>
      <c r="R514" s="84">
        <f t="shared" si="297"/>
        <v>2.3694000000000002</v>
      </c>
      <c r="S514" s="84">
        <f t="shared" si="297"/>
        <v>2.3619300000000001</v>
      </c>
      <c r="T514" s="84">
        <f t="shared" si="297"/>
        <v>2.3830399999999998</v>
      </c>
      <c r="U514" s="84">
        <f t="shared" si="297"/>
        <v>2.3691200000000001</v>
      </c>
      <c r="V514" s="84">
        <f t="shared" si="297"/>
        <v>2.3989699999999998</v>
      </c>
      <c r="W514" s="84">
        <f t="shared" si="297"/>
        <v>2.4542799999999998</v>
      </c>
      <c r="X514" s="84">
        <f t="shared" si="297"/>
        <v>2.4132199999999999</v>
      </c>
      <c r="Y514" s="84">
        <f t="shared" si="297"/>
        <v>2.3010199999999998</v>
      </c>
      <c r="Z514" s="84">
        <f t="shared" si="297"/>
        <v>2.2461199999999999</v>
      </c>
      <c r="AA514" s="84">
        <f t="shared" si="297"/>
        <v>2.1542599999999998</v>
      </c>
    </row>
    <row r="515" spans="1:27" ht="12.75" hidden="1" customHeight="1" outlineLevel="1" x14ac:dyDescent="0.2">
      <c r="A515" s="92" t="s">
        <v>2742</v>
      </c>
      <c r="B515" s="62" t="s">
        <v>231</v>
      </c>
      <c r="C515" s="42" t="s">
        <v>77</v>
      </c>
      <c r="D515" s="43">
        <v>1214.05</v>
      </c>
      <c r="E515" s="43">
        <v>1148.8900000000001</v>
      </c>
      <c r="F515" s="43">
        <v>1099.97</v>
      </c>
      <c r="G515" s="43">
        <v>1114.51</v>
      </c>
      <c r="H515" s="43">
        <v>1180.56</v>
      </c>
      <c r="I515" s="43">
        <v>1394.7</v>
      </c>
      <c r="J515" s="43">
        <v>1535.84</v>
      </c>
      <c r="K515" s="43">
        <v>1659.72</v>
      </c>
      <c r="L515" s="43">
        <v>1745</v>
      </c>
      <c r="M515" s="43">
        <v>1727.06</v>
      </c>
      <c r="N515" s="43">
        <v>1806.64</v>
      </c>
      <c r="O515" s="43">
        <v>1835.46</v>
      </c>
      <c r="P515" s="43">
        <v>1781.04</v>
      </c>
      <c r="Q515" s="43">
        <v>1753.29</v>
      </c>
      <c r="R515" s="43">
        <v>1714.25</v>
      </c>
      <c r="S515" s="43">
        <v>1706.78</v>
      </c>
      <c r="T515" s="43">
        <v>1727.89</v>
      </c>
      <c r="U515" s="43">
        <v>1713.97</v>
      </c>
      <c r="V515" s="43">
        <v>1743.82</v>
      </c>
      <c r="W515" s="43">
        <v>1799.13</v>
      </c>
      <c r="X515" s="43">
        <v>1758.07</v>
      </c>
      <c r="Y515" s="43">
        <v>1645.87</v>
      </c>
      <c r="Z515" s="43">
        <v>1590.97</v>
      </c>
      <c r="AA515" s="43">
        <v>1499.11</v>
      </c>
    </row>
    <row r="516" spans="1:27" ht="12.75" hidden="1" customHeight="1" outlineLevel="1" x14ac:dyDescent="0.2">
      <c r="A516" s="92" t="s">
        <v>2743</v>
      </c>
      <c r="B516" s="62" t="s">
        <v>88</v>
      </c>
      <c r="C516" s="42" t="s">
        <v>77</v>
      </c>
      <c r="D516" s="43">
        <f>$D$486</f>
        <v>434.18</v>
      </c>
      <c r="E516" s="43">
        <f t="shared" ref="E516:AA516" si="298">$D$486</f>
        <v>434.18</v>
      </c>
      <c r="F516" s="43">
        <f t="shared" si="298"/>
        <v>434.18</v>
      </c>
      <c r="G516" s="43">
        <f t="shared" si="298"/>
        <v>434.18</v>
      </c>
      <c r="H516" s="43">
        <f t="shared" si="298"/>
        <v>434.18</v>
      </c>
      <c r="I516" s="43">
        <f t="shared" si="298"/>
        <v>434.18</v>
      </c>
      <c r="J516" s="43">
        <f t="shared" si="298"/>
        <v>434.18</v>
      </c>
      <c r="K516" s="43">
        <f t="shared" si="298"/>
        <v>434.18</v>
      </c>
      <c r="L516" s="43">
        <f t="shared" si="298"/>
        <v>434.18</v>
      </c>
      <c r="M516" s="43">
        <f t="shared" si="298"/>
        <v>434.18</v>
      </c>
      <c r="N516" s="43">
        <f t="shared" si="298"/>
        <v>434.18</v>
      </c>
      <c r="O516" s="43">
        <f t="shared" si="298"/>
        <v>434.18</v>
      </c>
      <c r="P516" s="43">
        <f t="shared" si="298"/>
        <v>434.18</v>
      </c>
      <c r="Q516" s="43">
        <f t="shared" si="298"/>
        <v>434.18</v>
      </c>
      <c r="R516" s="43">
        <f t="shared" si="298"/>
        <v>434.18</v>
      </c>
      <c r="S516" s="43">
        <f t="shared" si="298"/>
        <v>434.18</v>
      </c>
      <c r="T516" s="43">
        <f t="shared" si="298"/>
        <v>434.18</v>
      </c>
      <c r="U516" s="43">
        <f t="shared" si="298"/>
        <v>434.18</v>
      </c>
      <c r="V516" s="43">
        <f t="shared" si="298"/>
        <v>434.18</v>
      </c>
      <c r="W516" s="43">
        <f t="shared" si="298"/>
        <v>434.18</v>
      </c>
      <c r="X516" s="43">
        <f t="shared" si="298"/>
        <v>434.18</v>
      </c>
      <c r="Y516" s="43">
        <f t="shared" si="298"/>
        <v>434.18</v>
      </c>
      <c r="Z516" s="43">
        <f t="shared" si="298"/>
        <v>434.18</v>
      </c>
      <c r="AA516" s="43">
        <f t="shared" si="298"/>
        <v>434.18</v>
      </c>
    </row>
    <row r="517" spans="1:27" ht="12.75" hidden="1" customHeight="1" outlineLevel="1" x14ac:dyDescent="0.2">
      <c r="A517" s="92" t="s">
        <v>2744</v>
      </c>
      <c r="B517" s="62" t="s">
        <v>81</v>
      </c>
      <c r="C517" s="42" t="s">
        <v>77</v>
      </c>
      <c r="D517" s="43">
        <v>4.6100000000000003</v>
      </c>
      <c r="E517" s="43">
        <v>4.6100000000000003</v>
      </c>
      <c r="F517" s="43">
        <v>4.6100000000000003</v>
      </c>
      <c r="G517" s="43">
        <v>4.6100000000000003</v>
      </c>
      <c r="H517" s="43">
        <v>4.6100000000000003</v>
      </c>
      <c r="I517" s="43">
        <v>4.6100000000000003</v>
      </c>
      <c r="J517" s="43">
        <v>4.6100000000000003</v>
      </c>
      <c r="K517" s="43">
        <v>4.6100000000000003</v>
      </c>
      <c r="L517" s="43">
        <v>4.6100000000000003</v>
      </c>
      <c r="M517" s="43">
        <v>4.6100000000000003</v>
      </c>
      <c r="N517" s="43">
        <v>4.6100000000000003</v>
      </c>
      <c r="O517" s="43">
        <v>4.6100000000000003</v>
      </c>
      <c r="P517" s="43">
        <v>4.6100000000000003</v>
      </c>
      <c r="Q517" s="43">
        <v>4.6100000000000003</v>
      </c>
      <c r="R517" s="43">
        <v>4.6100000000000003</v>
      </c>
      <c r="S517" s="43">
        <v>4.6100000000000003</v>
      </c>
      <c r="T517" s="43">
        <v>4.6100000000000003</v>
      </c>
      <c r="U517" s="43">
        <v>4.6100000000000003</v>
      </c>
      <c r="V517" s="43">
        <v>4.6100000000000003</v>
      </c>
      <c r="W517" s="43">
        <v>4.6100000000000003</v>
      </c>
      <c r="X517" s="43">
        <v>4.6100000000000003</v>
      </c>
      <c r="Y517" s="43">
        <v>4.6100000000000003</v>
      </c>
      <c r="Z517" s="43">
        <v>4.6100000000000003</v>
      </c>
      <c r="AA517" s="43">
        <v>4.6100000000000003</v>
      </c>
    </row>
    <row r="518" spans="1:27" ht="12.75" hidden="1" customHeight="1" outlineLevel="1" x14ac:dyDescent="0.2">
      <c r="A518" s="92" t="s">
        <v>2745</v>
      </c>
      <c r="B518" s="62" t="s">
        <v>79</v>
      </c>
      <c r="C518" s="42" t="s">
        <v>77</v>
      </c>
      <c r="D518" s="43">
        <f>$D$11</f>
        <v>216.36</v>
      </c>
      <c r="E518" s="43">
        <f t="shared" ref="E518:AA518" si="299">$D$11</f>
        <v>216.36</v>
      </c>
      <c r="F518" s="43">
        <f t="shared" si="299"/>
        <v>216.36</v>
      </c>
      <c r="G518" s="43">
        <f t="shared" si="299"/>
        <v>216.36</v>
      </c>
      <c r="H518" s="43">
        <f t="shared" si="299"/>
        <v>216.36</v>
      </c>
      <c r="I518" s="43">
        <f t="shared" si="299"/>
        <v>216.36</v>
      </c>
      <c r="J518" s="43">
        <f t="shared" si="299"/>
        <v>216.36</v>
      </c>
      <c r="K518" s="43">
        <f t="shared" si="299"/>
        <v>216.36</v>
      </c>
      <c r="L518" s="43">
        <f t="shared" si="299"/>
        <v>216.36</v>
      </c>
      <c r="M518" s="43">
        <f t="shared" si="299"/>
        <v>216.36</v>
      </c>
      <c r="N518" s="43">
        <f t="shared" si="299"/>
        <v>216.36</v>
      </c>
      <c r="O518" s="43">
        <f t="shared" si="299"/>
        <v>216.36</v>
      </c>
      <c r="P518" s="43">
        <f t="shared" si="299"/>
        <v>216.36</v>
      </c>
      <c r="Q518" s="43">
        <f t="shared" si="299"/>
        <v>216.36</v>
      </c>
      <c r="R518" s="43">
        <f t="shared" si="299"/>
        <v>216.36</v>
      </c>
      <c r="S518" s="43">
        <f t="shared" si="299"/>
        <v>216.36</v>
      </c>
      <c r="T518" s="43">
        <f t="shared" si="299"/>
        <v>216.36</v>
      </c>
      <c r="U518" s="43">
        <f t="shared" si="299"/>
        <v>216.36</v>
      </c>
      <c r="V518" s="43">
        <f t="shared" si="299"/>
        <v>216.36</v>
      </c>
      <c r="W518" s="43">
        <f t="shared" si="299"/>
        <v>216.36</v>
      </c>
      <c r="X518" s="43">
        <f t="shared" si="299"/>
        <v>216.36</v>
      </c>
      <c r="Y518" s="43">
        <f t="shared" si="299"/>
        <v>216.36</v>
      </c>
      <c r="Z518" s="43">
        <f t="shared" si="299"/>
        <v>216.36</v>
      </c>
      <c r="AA518" s="43">
        <f t="shared" si="299"/>
        <v>216.36</v>
      </c>
    </row>
    <row r="519" spans="1:27" collapsed="1" x14ac:dyDescent="0.2">
      <c r="A519" s="91" t="s">
        <v>2746</v>
      </c>
      <c r="B519" s="27" t="str">
        <f>"08"&amp;"."&amp;$B$801&amp;"."&amp;$B$802</f>
        <v>08.03.2023</v>
      </c>
      <c r="C519" s="83" t="s">
        <v>74</v>
      </c>
      <c r="D519" s="84">
        <f>ROUND(((D520+D521+D523+D522)/1000),5)</f>
        <v>1.86158</v>
      </c>
      <c r="E519" s="84">
        <f>ROUND(((E520+E521+E523+E522)/1000),5)</f>
        <v>1.7962499999999999</v>
      </c>
      <c r="F519" s="84">
        <f>ROUND(((F520+F521+F523+F522)/1000),5)</f>
        <v>1.7440199999999999</v>
      </c>
      <c r="G519" s="84">
        <f t="shared" ref="G519:AA519" si="300">ROUND(((G520+G521+G523+G522)/1000),5)</f>
        <v>1.7346999999999999</v>
      </c>
      <c r="H519" s="84">
        <f t="shared" si="300"/>
        <v>1.76718</v>
      </c>
      <c r="I519" s="84">
        <f t="shared" si="300"/>
        <v>1.77138</v>
      </c>
      <c r="J519" s="84">
        <f t="shared" si="300"/>
        <v>1.78243</v>
      </c>
      <c r="K519" s="84">
        <f t="shared" si="300"/>
        <v>1.84951</v>
      </c>
      <c r="L519" s="84">
        <f t="shared" si="300"/>
        <v>2.1727799999999999</v>
      </c>
      <c r="M519" s="84">
        <f t="shared" si="300"/>
        <v>2.2495699999999998</v>
      </c>
      <c r="N519" s="84">
        <f t="shared" si="300"/>
        <v>2.2777500000000002</v>
      </c>
      <c r="O519" s="84">
        <f t="shared" si="300"/>
        <v>2.2803</v>
      </c>
      <c r="P519" s="84">
        <f t="shared" si="300"/>
        <v>2.2753999999999999</v>
      </c>
      <c r="Q519" s="84">
        <f t="shared" si="300"/>
        <v>2.2707099999999998</v>
      </c>
      <c r="R519" s="84">
        <f t="shared" si="300"/>
        <v>2.4171900000000002</v>
      </c>
      <c r="S519" s="84">
        <f t="shared" si="300"/>
        <v>2.4481899999999999</v>
      </c>
      <c r="T519" s="84">
        <f t="shared" si="300"/>
        <v>2.4576699999999998</v>
      </c>
      <c r="U519" s="84">
        <f t="shared" si="300"/>
        <v>2.4345400000000001</v>
      </c>
      <c r="V519" s="84">
        <f t="shared" si="300"/>
        <v>2.6155900000000001</v>
      </c>
      <c r="W519" s="84">
        <f t="shared" si="300"/>
        <v>2.6443699999999999</v>
      </c>
      <c r="X519" s="84">
        <f t="shared" si="300"/>
        <v>2.7157900000000001</v>
      </c>
      <c r="Y519" s="84">
        <f t="shared" si="300"/>
        <v>2.5315400000000001</v>
      </c>
      <c r="Z519" s="84">
        <f t="shared" si="300"/>
        <v>2.17076</v>
      </c>
      <c r="AA519" s="84">
        <f t="shared" si="300"/>
        <v>1.94669</v>
      </c>
    </row>
    <row r="520" spans="1:27" ht="12.75" hidden="1" customHeight="1" outlineLevel="1" x14ac:dyDescent="0.2">
      <c r="A520" s="92" t="s">
        <v>2747</v>
      </c>
      <c r="B520" s="62" t="s">
        <v>231</v>
      </c>
      <c r="C520" s="42" t="s">
        <v>77</v>
      </c>
      <c r="D520" s="43">
        <v>1206.43</v>
      </c>
      <c r="E520" s="43">
        <v>1141.0999999999999</v>
      </c>
      <c r="F520" s="43">
        <v>1088.8699999999999</v>
      </c>
      <c r="G520" s="43">
        <v>1079.55</v>
      </c>
      <c r="H520" s="43">
        <v>1112.03</v>
      </c>
      <c r="I520" s="43">
        <v>1116.23</v>
      </c>
      <c r="J520" s="43">
        <v>1127.28</v>
      </c>
      <c r="K520" s="43">
        <v>1194.3599999999999</v>
      </c>
      <c r="L520" s="43">
        <v>1517.63</v>
      </c>
      <c r="M520" s="43">
        <v>1594.42</v>
      </c>
      <c r="N520" s="43">
        <v>1622.6</v>
      </c>
      <c r="O520" s="43">
        <v>1625.15</v>
      </c>
      <c r="P520" s="43">
        <v>1620.25</v>
      </c>
      <c r="Q520" s="43">
        <v>1615.56</v>
      </c>
      <c r="R520" s="43">
        <v>1762.04</v>
      </c>
      <c r="S520" s="43">
        <v>1793.04</v>
      </c>
      <c r="T520" s="43">
        <v>1802.52</v>
      </c>
      <c r="U520" s="43">
        <v>1779.39</v>
      </c>
      <c r="V520" s="43">
        <v>1960.44</v>
      </c>
      <c r="W520" s="43">
        <v>1989.22</v>
      </c>
      <c r="X520" s="43">
        <v>2060.64</v>
      </c>
      <c r="Y520" s="43">
        <v>1876.39</v>
      </c>
      <c r="Z520" s="43">
        <v>1515.61</v>
      </c>
      <c r="AA520" s="43">
        <v>1291.54</v>
      </c>
    </row>
    <row r="521" spans="1:27" ht="12.75" hidden="1" customHeight="1" outlineLevel="1" x14ac:dyDescent="0.2">
      <c r="A521" s="92" t="s">
        <v>2748</v>
      </c>
      <c r="B521" s="62" t="s">
        <v>88</v>
      </c>
      <c r="C521" s="42" t="s">
        <v>77</v>
      </c>
      <c r="D521" s="43">
        <f>$D$486</f>
        <v>434.18</v>
      </c>
      <c r="E521" s="43">
        <f t="shared" ref="E521:AA521" si="301">$D$486</f>
        <v>434.18</v>
      </c>
      <c r="F521" s="43">
        <f t="shared" si="301"/>
        <v>434.18</v>
      </c>
      <c r="G521" s="43">
        <f t="shared" si="301"/>
        <v>434.18</v>
      </c>
      <c r="H521" s="43">
        <f t="shared" si="301"/>
        <v>434.18</v>
      </c>
      <c r="I521" s="43">
        <f t="shared" si="301"/>
        <v>434.18</v>
      </c>
      <c r="J521" s="43">
        <f t="shared" si="301"/>
        <v>434.18</v>
      </c>
      <c r="K521" s="43">
        <f t="shared" si="301"/>
        <v>434.18</v>
      </c>
      <c r="L521" s="43">
        <f t="shared" si="301"/>
        <v>434.18</v>
      </c>
      <c r="M521" s="43">
        <f t="shared" si="301"/>
        <v>434.18</v>
      </c>
      <c r="N521" s="43">
        <f t="shared" si="301"/>
        <v>434.18</v>
      </c>
      <c r="O521" s="43">
        <f t="shared" si="301"/>
        <v>434.18</v>
      </c>
      <c r="P521" s="43">
        <f t="shared" si="301"/>
        <v>434.18</v>
      </c>
      <c r="Q521" s="43">
        <f t="shared" si="301"/>
        <v>434.18</v>
      </c>
      <c r="R521" s="43">
        <f t="shared" si="301"/>
        <v>434.18</v>
      </c>
      <c r="S521" s="43">
        <f t="shared" si="301"/>
        <v>434.18</v>
      </c>
      <c r="T521" s="43">
        <f t="shared" si="301"/>
        <v>434.18</v>
      </c>
      <c r="U521" s="43">
        <f t="shared" si="301"/>
        <v>434.18</v>
      </c>
      <c r="V521" s="43">
        <f t="shared" si="301"/>
        <v>434.18</v>
      </c>
      <c r="W521" s="43">
        <f t="shared" si="301"/>
        <v>434.18</v>
      </c>
      <c r="X521" s="43">
        <f t="shared" si="301"/>
        <v>434.18</v>
      </c>
      <c r="Y521" s="43">
        <f t="shared" si="301"/>
        <v>434.18</v>
      </c>
      <c r="Z521" s="43">
        <f t="shared" si="301"/>
        <v>434.18</v>
      </c>
      <c r="AA521" s="43">
        <f t="shared" si="301"/>
        <v>434.18</v>
      </c>
    </row>
    <row r="522" spans="1:27" ht="12.75" hidden="1" customHeight="1" outlineLevel="1" x14ac:dyDescent="0.2">
      <c r="A522" s="92" t="s">
        <v>2749</v>
      </c>
      <c r="B522" s="62" t="s">
        <v>81</v>
      </c>
      <c r="C522" s="42" t="s">
        <v>77</v>
      </c>
      <c r="D522" s="43">
        <v>4.6100000000000003</v>
      </c>
      <c r="E522" s="43">
        <v>4.6100000000000003</v>
      </c>
      <c r="F522" s="43">
        <v>4.6100000000000003</v>
      </c>
      <c r="G522" s="43">
        <v>4.6100000000000003</v>
      </c>
      <c r="H522" s="43">
        <v>4.6100000000000003</v>
      </c>
      <c r="I522" s="43">
        <v>4.6100000000000003</v>
      </c>
      <c r="J522" s="43">
        <v>4.6100000000000003</v>
      </c>
      <c r="K522" s="43">
        <v>4.6100000000000003</v>
      </c>
      <c r="L522" s="43">
        <v>4.6100000000000003</v>
      </c>
      <c r="M522" s="43">
        <v>4.6100000000000003</v>
      </c>
      <c r="N522" s="43">
        <v>4.6100000000000003</v>
      </c>
      <c r="O522" s="43">
        <v>4.6100000000000003</v>
      </c>
      <c r="P522" s="43">
        <v>4.6100000000000003</v>
      </c>
      <c r="Q522" s="43">
        <v>4.6100000000000003</v>
      </c>
      <c r="R522" s="43">
        <v>4.6100000000000003</v>
      </c>
      <c r="S522" s="43">
        <v>4.6100000000000003</v>
      </c>
      <c r="T522" s="43">
        <v>4.6100000000000003</v>
      </c>
      <c r="U522" s="43">
        <v>4.6100000000000003</v>
      </c>
      <c r="V522" s="43">
        <v>4.6100000000000003</v>
      </c>
      <c r="W522" s="43">
        <v>4.6100000000000003</v>
      </c>
      <c r="X522" s="43">
        <v>4.6100000000000003</v>
      </c>
      <c r="Y522" s="43">
        <v>4.6100000000000003</v>
      </c>
      <c r="Z522" s="43">
        <v>4.6100000000000003</v>
      </c>
      <c r="AA522" s="43">
        <v>4.6100000000000003</v>
      </c>
    </row>
    <row r="523" spans="1:27" ht="12.75" hidden="1" customHeight="1" outlineLevel="1" x14ac:dyDescent="0.2">
      <c r="A523" s="92" t="s">
        <v>2750</v>
      </c>
      <c r="B523" s="62" t="s">
        <v>79</v>
      </c>
      <c r="C523" s="42" t="s">
        <v>77</v>
      </c>
      <c r="D523" s="43">
        <f>$D$11</f>
        <v>216.36</v>
      </c>
      <c r="E523" s="43">
        <f t="shared" ref="E523:AA523" si="302">$D$11</f>
        <v>216.36</v>
      </c>
      <c r="F523" s="43">
        <f t="shared" si="302"/>
        <v>216.36</v>
      </c>
      <c r="G523" s="43">
        <f t="shared" si="302"/>
        <v>216.36</v>
      </c>
      <c r="H523" s="43">
        <f t="shared" si="302"/>
        <v>216.36</v>
      </c>
      <c r="I523" s="43">
        <f t="shared" si="302"/>
        <v>216.36</v>
      </c>
      <c r="J523" s="43">
        <f t="shared" si="302"/>
        <v>216.36</v>
      </c>
      <c r="K523" s="43">
        <f t="shared" si="302"/>
        <v>216.36</v>
      </c>
      <c r="L523" s="43">
        <f t="shared" si="302"/>
        <v>216.36</v>
      </c>
      <c r="M523" s="43">
        <f t="shared" si="302"/>
        <v>216.36</v>
      </c>
      <c r="N523" s="43">
        <f t="shared" si="302"/>
        <v>216.36</v>
      </c>
      <c r="O523" s="43">
        <f t="shared" si="302"/>
        <v>216.36</v>
      </c>
      <c r="P523" s="43">
        <f t="shared" si="302"/>
        <v>216.36</v>
      </c>
      <c r="Q523" s="43">
        <f t="shared" si="302"/>
        <v>216.36</v>
      </c>
      <c r="R523" s="43">
        <f t="shared" si="302"/>
        <v>216.36</v>
      </c>
      <c r="S523" s="43">
        <f t="shared" si="302"/>
        <v>216.36</v>
      </c>
      <c r="T523" s="43">
        <f t="shared" si="302"/>
        <v>216.36</v>
      </c>
      <c r="U523" s="43">
        <f t="shared" si="302"/>
        <v>216.36</v>
      </c>
      <c r="V523" s="43">
        <f t="shared" si="302"/>
        <v>216.36</v>
      </c>
      <c r="W523" s="43">
        <f t="shared" si="302"/>
        <v>216.36</v>
      </c>
      <c r="X523" s="43">
        <f t="shared" si="302"/>
        <v>216.36</v>
      </c>
      <c r="Y523" s="43">
        <f t="shared" si="302"/>
        <v>216.36</v>
      </c>
      <c r="Z523" s="43">
        <f t="shared" si="302"/>
        <v>216.36</v>
      </c>
      <c r="AA523" s="43">
        <f t="shared" si="302"/>
        <v>216.36</v>
      </c>
    </row>
    <row r="524" spans="1:27" collapsed="1" x14ac:dyDescent="0.2">
      <c r="A524" s="91" t="s">
        <v>2751</v>
      </c>
      <c r="B524" s="27" t="str">
        <f>"09"&amp;"."&amp;$B$801&amp;"."&amp;$B$802</f>
        <v>09.03.2023</v>
      </c>
      <c r="C524" s="83" t="s">
        <v>74</v>
      </c>
      <c r="D524" s="84">
        <f>ROUND(((D525+D526+D528+D527)/1000),5)</f>
        <v>1.8416999999999999</v>
      </c>
      <c r="E524" s="84">
        <f>ROUND(((E525+E526+E528+E527)/1000),5)</f>
        <v>1.7735000000000001</v>
      </c>
      <c r="F524" s="84">
        <f>ROUND(((F525+F526+F528+F527)/1000),5)</f>
        <v>1.73525</v>
      </c>
      <c r="G524" s="84">
        <f t="shared" ref="G524:AA524" si="303">ROUND(((G525+G526+G528+G527)/1000),5)</f>
        <v>1.7361599999999999</v>
      </c>
      <c r="H524" s="84">
        <f t="shared" si="303"/>
        <v>1.81847</v>
      </c>
      <c r="I524" s="84">
        <f t="shared" si="303"/>
        <v>1.9504900000000001</v>
      </c>
      <c r="J524" s="84">
        <f t="shared" si="303"/>
        <v>2.1737700000000002</v>
      </c>
      <c r="K524" s="84">
        <f t="shared" si="303"/>
        <v>2.30776</v>
      </c>
      <c r="L524" s="84">
        <f t="shared" si="303"/>
        <v>2.4485800000000002</v>
      </c>
      <c r="M524" s="84">
        <f t="shared" si="303"/>
        <v>2.5764999999999998</v>
      </c>
      <c r="N524" s="84">
        <f t="shared" si="303"/>
        <v>2.6142699999999999</v>
      </c>
      <c r="O524" s="84">
        <f t="shared" si="303"/>
        <v>2.7005300000000001</v>
      </c>
      <c r="P524" s="84">
        <f t="shared" si="303"/>
        <v>2.56745</v>
      </c>
      <c r="Q524" s="84">
        <f t="shared" si="303"/>
        <v>2.56453</v>
      </c>
      <c r="R524" s="84">
        <f t="shared" si="303"/>
        <v>2.5587300000000002</v>
      </c>
      <c r="S524" s="84">
        <f t="shared" si="303"/>
        <v>2.5731299999999999</v>
      </c>
      <c r="T524" s="84">
        <f t="shared" si="303"/>
        <v>2.5332699999999999</v>
      </c>
      <c r="U524" s="84">
        <f t="shared" si="303"/>
        <v>2.5063300000000002</v>
      </c>
      <c r="V524" s="84">
        <f t="shared" si="303"/>
        <v>2.4850300000000001</v>
      </c>
      <c r="W524" s="84">
        <f t="shared" si="303"/>
        <v>2.6128399999999998</v>
      </c>
      <c r="X524" s="84">
        <f t="shared" si="303"/>
        <v>2.44177</v>
      </c>
      <c r="Y524" s="84">
        <f t="shared" si="303"/>
        <v>2.3973200000000001</v>
      </c>
      <c r="Z524" s="84">
        <f t="shared" si="303"/>
        <v>2.66161</v>
      </c>
      <c r="AA524" s="84">
        <f t="shared" si="303"/>
        <v>2.1881400000000002</v>
      </c>
    </row>
    <row r="525" spans="1:27" ht="12.75" hidden="1" customHeight="1" outlineLevel="1" x14ac:dyDescent="0.2">
      <c r="A525" s="92" t="s">
        <v>2752</v>
      </c>
      <c r="B525" s="62" t="s">
        <v>231</v>
      </c>
      <c r="C525" s="42" t="s">
        <v>77</v>
      </c>
      <c r="D525" s="43">
        <v>1186.55</v>
      </c>
      <c r="E525" s="43">
        <v>1118.3499999999999</v>
      </c>
      <c r="F525" s="43">
        <v>1080.0999999999999</v>
      </c>
      <c r="G525" s="43">
        <v>1081.01</v>
      </c>
      <c r="H525" s="43">
        <v>1163.32</v>
      </c>
      <c r="I525" s="43">
        <v>1295.3399999999999</v>
      </c>
      <c r="J525" s="43">
        <v>1518.62</v>
      </c>
      <c r="K525" s="43">
        <v>1652.61</v>
      </c>
      <c r="L525" s="43">
        <v>1793.43</v>
      </c>
      <c r="M525" s="43">
        <v>1921.35</v>
      </c>
      <c r="N525" s="43">
        <v>1959.12</v>
      </c>
      <c r="O525" s="43">
        <v>2045.38</v>
      </c>
      <c r="P525" s="43">
        <v>1912.3</v>
      </c>
      <c r="Q525" s="43">
        <v>1909.38</v>
      </c>
      <c r="R525" s="43">
        <v>1903.58</v>
      </c>
      <c r="S525" s="43">
        <v>1917.98</v>
      </c>
      <c r="T525" s="43">
        <v>1878.12</v>
      </c>
      <c r="U525" s="43">
        <v>1851.18</v>
      </c>
      <c r="V525" s="43">
        <v>1829.88</v>
      </c>
      <c r="W525" s="43">
        <v>1957.69</v>
      </c>
      <c r="X525" s="43">
        <v>1786.62</v>
      </c>
      <c r="Y525" s="43">
        <v>1742.17</v>
      </c>
      <c r="Z525" s="43">
        <v>2006.46</v>
      </c>
      <c r="AA525" s="43">
        <v>1532.99</v>
      </c>
    </row>
    <row r="526" spans="1:27" ht="12.75" hidden="1" customHeight="1" outlineLevel="1" x14ac:dyDescent="0.2">
      <c r="A526" s="92" t="s">
        <v>2753</v>
      </c>
      <c r="B526" s="62" t="s">
        <v>88</v>
      </c>
      <c r="C526" s="42" t="s">
        <v>77</v>
      </c>
      <c r="D526" s="43">
        <f>$D$486</f>
        <v>434.18</v>
      </c>
      <c r="E526" s="43">
        <f t="shared" ref="E526:AA526" si="304">$D$486</f>
        <v>434.18</v>
      </c>
      <c r="F526" s="43">
        <f t="shared" si="304"/>
        <v>434.18</v>
      </c>
      <c r="G526" s="43">
        <f t="shared" si="304"/>
        <v>434.18</v>
      </c>
      <c r="H526" s="43">
        <f t="shared" si="304"/>
        <v>434.18</v>
      </c>
      <c r="I526" s="43">
        <f t="shared" si="304"/>
        <v>434.18</v>
      </c>
      <c r="J526" s="43">
        <f t="shared" si="304"/>
        <v>434.18</v>
      </c>
      <c r="K526" s="43">
        <f t="shared" si="304"/>
        <v>434.18</v>
      </c>
      <c r="L526" s="43">
        <f t="shared" si="304"/>
        <v>434.18</v>
      </c>
      <c r="M526" s="43">
        <f t="shared" si="304"/>
        <v>434.18</v>
      </c>
      <c r="N526" s="43">
        <f t="shared" si="304"/>
        <v>434.18</v>
      </c>
      <c r="O526" s="43">
        <f t="shared" si="304"/>
        <v>434.18</v>
      </c>
      <c r="P526" s="43">
        <f t="shared" si="304"/>
        <v>434.18</v>
      </c>
      <c r="Q526" s="43">
        <f t="shared" si="304"/>
        <v>434.18</v>
      </c>
      <c r="R526" s="43">
        <f t="shared" si="304"/>
        <v>434.18</v>
      </c>
      <c r="S526" s="43">
        <f t="shared" si="304"/>
        <v>434.18</v>
      </c>
      <c r="T526" s="43">
        <f t="shared" si="304"/>
        <v>434.18</v>
      </c>
      <c r="U526" s="43">
        <f t="shared" si="304"/>
        <v>434.18</v>
      </c>
      <c r="V526" s="43">
        <f t="shared" si="304"/>
        <v>434.18</v>
      </c>
      <c r="W526" s="43">
        <f t="shared" si="304"/>
        <v>434.18</v>
      </c>
      <c r="X526" s="43">
        <f t="shared" si="304"/>
        <v>434.18</v>
      </c>
      <c r="Y526" s="43">
        <f t="shared" si="304"/>
        <v>434.18</v>
      </c>
      <c r="Z526" s="43">
        <f t="shared" si="304"/>
        <v>434.18</v>
      </c>
      <c r="AA526" s="43">
        <f t="shared" si="304"/>
        <v>434.18</v>
      </c>
    </row>
    <row r="527" spans="1:27" ht="12.75" hidden="1" customHeight="1" outlineLevel="1" x14ac:dyDescent="0.2">
      <c r="A527" s="92" t="s">
        <v>2754</v>
      </c>
      <c r="B527" s="62" t="s">
        <v>81</v>
      </c>
      <c r="C527" s="42" t="s">
        <v>77</v>
      </c>
      <c r="D527" s="43">
        <v>4.6100000000000003</v>
      </c>
      <c r="E527" s="43">
        <v>4.6100000000000003</v>
      </c>
      <c r="F527" s="43">
        <v>4.6100000000000003</v>
      </c>
      <c r="G527" s="43">
        <v>4.6100000000000003</v>
      </c>
      <c r="H527" s="43">
        <v>4.6100000000000003</v>
      </c>
      <c r="I527" s="43">
        <v>4.6100000000000003</v>
      </c>
      <c r="J527" s="43">
        <v>4.6100000000000003</v>
      </c>
      <c r="K527" s="43">
        <v>4.6100000000000003</v>
      </c>
      <c r="L527" s="43">
        <v>4.6100000000000003</v>
      </c>
      <c r="M527" s="43">
        <v>4.6100000000000003</v>
      </c>
      <c r="N527" s="43">
        <v>4.6100000000000003</v>
      </c>
      <c r="O527" s="43">
        <v>4.6100000000000003</v>
      </c>
      <c r="P527" s="43">
        <v>4.6100000000000003</v>
      </c>
      <c r="Q527" s="43">
        <v>4.6100000000000003</v>
      </c>
      <c r="R527" s="43">
        <v>4.6100000000000003</v>
      </c>
      <c r="S527" s="43">
        <v>4.6100000000000003</v>
      </c>
      <c r="T527" s="43">
        <v>4.6100000000000003</v>
      </c>
      <c r="U527" s="43">
        <v>4.6100000000000003</v>
      </c>
      <c r="V527" s="43">
        <v>4.6100000000000003</v>
      </c>
      <c r="W527" s="43">
        <v>4.6100000000000003</v>
      </c>
      <c r="X527" s="43">
        <v>4.6100000000000003</v>
      </c>
      <c r="Y527" s="43">
        <v>4.6100000000000003</v>
      </c>
      <c r="Z527" s="43">
        <v>4.6100000000000003</v>
      </c>
      <c r="AA527" s="43">
        <v>4.6100000000000003</v>
      </c>
    </row>
    <row r="528" spans="1:27" ht="12.75" hidden="1" customHeight="1" outlineLevel="1" x14ac:dyDescent="0.2">
      <c r="A528" s="92" t="s">
        <v>2755</v>
      </c>
      <c r="B528" s="62" t="s">
        <v>79</v>
      </c>
      <c r="C528" s="42" t="s">
        <v>77</v>
      </c>
      <c r="D528" s="43">
        <f>$D$11</f>
        <v>216.36</v>
      </c>
      <c r="E528" s="43">
        <f t="shared" ref="E528:AA528" si="305">$D$11</f>
        <v>216.36</v>
      </c>
      <c r="F528" s="43">
        <f t="shared" si="305"/>
        <v>216.36</v>
      </c>
      <c r="G528" s="43">
        <f t="shared" si="305"/>
        <v>216.36</v>
      </c>
      <c r="H528" s="43">
        <f t="shared" si="305"/>
        <v>216.36</v>
      </c>
      <c r="I528" s="43">
        <f t="shared" si="305"/>
        <v>216.36</v>
      </c>
      <c r="J528" s="43">
        <f t="shared" si="305"/>
        <v>216.36</v>
      </c>
      <c r="K528" s="43">
        <f t="shared" si="305"/>
        <v>216.36</v>
      </c>
      <c r="L528" s="43">
        <f t="shared" si="305"/>
        <v>216.36</v>
      </c>
      <c r="M528" s="43">
        <f t="shared" si="305"/>
        <v>216.36</v>
      </c>
      <c r="N528" s="43">
        <f t="shared" si="305"/>
        <v>216.36</v>
      </c>
      <c r="O528" s="43">
        <f t="shared" si="305"/>
        <v>216.36</v>
      </c>
      <c r="P528" s="43">
        <f t="shared" si="305"/>
        <v>216.36</v>
      </c>
      <c r="Q528" s="43">
        <f t="shared" si="305"/>
        <v>216.36</v>
      </c>
      <c r="R528" s="43">
        <f t="shared" si="305"/>
        <v>216.36</v>
      </c>
      <c r="S528" s="43">
        <f t="shared" si="305"/>
        <v>216.36</v>
      </c>
      <c r="T528" s="43">
        <f t="shared" si="305"/>
        <v>216.36</v>
      </c>
      <c r="U528" s="43">
        <f t="shared" si="305"/>
        <v>216.36</v>
      </c>
      <c r="V528" s="43">
        <f t="shared" si="305"/>
        <v>216.36</v>
      </c>
      <c r="W528" s="43">
        <f t="shared" si="305"/>
        <v>216.36</v>
      </c>
      <c r="X528" s="43">
        <f t="shared" si="305"/>
        <v>216.36</v>
      </c>
      <c r="Y528" s="43">
        <f t="shared" si="305"/>
        <v>216.36</v>
      </c>
      <c r="Z528" s="43">
        <f t="shared" si="305"/>
        <v>216.36</v>
      </c>
      <c r="AA528" s="43">
        <f t="shared" si="305"/>
        <v>216.36</v>
      </c>
    </row>
    <row r="529" spans="1:27" collapsed="1" x14ac:dyDescent="0.2">
      <c r="A529" s="91" t="s">
        <v>2756</v>
      </c>
      <c r="B529" s="27" t="str">
        <f>"10"&amp;"."&amp;$B$801&amp;"."&amp;$B$802</f>
        <v>10.03.2023</v>
      </c>
      <c r="C529" s="83" t="s">
        <v>74</v>
      </c>
      <c r="D529" s="84">
        <f>ROUND(((D530+D531+D533+D532)/1000),5)</f>
        <v>1.90533</v>
      </c>
      <c r="E529" s="84">
        <f>ROUND(((E530+E531+E533+E532)/1000),5)</f>
        <v>1.8098000000000001</v>
      </c>
      <c r="F529" s="84">
        <f>ROUND(((F530+F531+F533+F532)/1000),5)</f>
        <v>1.7586900000000001</v>
      </c>
      <c r="G529" s="84">
        <f t="shared" ref="G529:AA529" si="306">ROUND(((G530+G531+G533+G532)/1000),5)</f>
        <v>1.7798</v>
      </c>
      <c r="H529" s="84">
        <f t="shared" si="306"/>
        <v>1.8487899999999999</v>
      </c>
      <c r="I529" s="84">
        <f t="shared" si="306"/>
        <v>2.04881</v>
      </c>
      <c r="J529" s="84">
        <f t="shared" si="306"/>
        <v>2.1850900000000002</v>
      </c>
      <c r="K529" s="84">
        <f t="shared" si="306"/>
        <v>2.3022800000000001</v>
      </c>
      <c r="L529" s="84">
        <f t="shared" si="306"/>
        <v>2.4795699999999998</v>
      </c>
      <c r="M529" s="84">
        <f t="shared" si="306"/>
        <v>2.4963799999999998</v>
      </c>
      <c r="N529" s="84">
        <f t="shared" si="306"/>
        <v>2.5016699999999998</v>
      </c>
      <c r="O529" s="84">
        <f t="shared" si="306"/>
        <v>2.5320800000000001</v>
      </c>
      <c r="P529" s="84">
        <f t="shared" si="306"/>
        <v>2.5379100000000001</v>
      </c>
      <c r="Q529" s="84">
        <f t="shared" si="306"/>
        <v>2.5365000000000002</v>
      </c>
      <c r="R529" s="84">
        <f t="shared" si="306"/>
        <v>2.5290699999999999</v>
      </c>
      <c r="S529" s="84">
        <f t="shared" si="306"/>
        <v>2.5110700000000001</v>
      </c>
      <c r="T529" s="84">
        <f t="shared" si="306"/>
        <v>2.4521600000000001</v>
      </c>
      <c r="U529" s="84">
        <f t="shared" si="306"/>
        <v>2.4636200000000001</v>
      </c>
      <c r="V529" s="84">
        <f t="shared" si="306"/>
        <v>2.50265</v>
      </c>
      <c r="W529" s="84">
        <f t="shared" si="306"/>
        <v>2.5348600000000001</v>
      </c>
      <c r="X529" s="84">
        <f t="shared" si="306"/>
        <v>2.5303800000000001</v>
      </c>
      <c r="Y529" s="84">
        <f t="shared" si="306"/>
        <v>2.4972799999999999</v>
      </c>
      <c r="Z529" s="84">
        <f t="shared" si="306"/>
        <v>2.3124400000000001</v>
      </c>
      <c r="AA529" s="84">
        <f t="shared" si="306"/>
        <v>2.23081</v>
      </c>
    </row>
    <row r="530" spans="1:27" ht="12.75" hidden="1" customHeight="1" outlineLevel="1" x14ac:dyDescent="0.2">
      <c r="A530" s="92" t="s">
        <v>2757</v>
      </c>
      <c r="B530" s="62" t="s">
        <v>231</v>
      </c>
      <c r="C530" s="42" t="s">
        <v>77</v>
      </c>
      <c r="D530" s="43">
        <v>1250.18</v>
      </c>
      <c r="E530" s="43">
        <v>1154.6500000000001</v>
      </c>
      <c r="F530" s="43">
        <v>1103.54</v>
      </c>
      <c r="G530" s="43">
        <v>1124.6500000000001</v>
      </c>
      <c r="H530" s="43">
        <v>1193.6400000000001</v>
      </c>
      <c r="I530" s="43">
        <v>1393.66</v>
      </c>
      <c r="J530" s="43">
        <v>1529.94</v>
      </c>
      <c r="K530" s="43">
        <v>1647.13</v>
      </c>
      <c r="L530" s="43">
        <v>1824.42</v>
      </c>
      <c r="M530" s="43">
        <v>1841.23</v>
      </c>
      <c r="N530" s="43">
        <v>1846.52</v>
      </c>
      <c r="O530" s="43">
        <v>1876.93</v>
      </c>
      <c r="P530" s="43">
        <v>1882.76</v>
      </c>
      <c r="Q530" s="43">
        <v>1881.35</v>
      </c>
      <c r="R530" s="43">
        <v>1873.92</v>
      </c>
      <c r="S530" s="43">
        <v>1855.92</v>
      </c>
      <c r="T530" s="43">
        <v>1797.01</v>
      </c>
      <c r="U530" s="43">
        <v>1808.47</v>
      </c>
      <c r="V530" s="43">
        <v>1847.5</v>
      </c>
      <c r="W530" s="43">
        <v>1879.71</v>
      </c>
      <c r="X530" s="43">
        <v>1875.23</v>
      </c>
      <c r="Y530" s="43">
        <v>1842.13</v>
      </c>
      <c r="Z530" s="43">
        <v>1657.29</v>
      </c>
      <c r="AA530" s="43">
        <v>1575.66</v>
      </c>
    </row>
    <row r="531" spans="1:27" ht="12.75" hidden="1" customHeight="1" outlineLevel="1" x14ac:dyDescent="0.2">
      <c r="A531" s="92" t="s">
        <v>2758</v>
      </c>
      <c r="B531" s="62" t="s">
        <v>88</v>
      </c>
      <c r="C531" s="42" t="s">
        <v>77</v>
      </c>
      <c r="D531" s="43">
        <f>$D$486</f>
        <v>434.18</v>
      </c>
      <c r="E531" s="43">
        <f t="shared" ref="E531:AA531" si="307">$D$486</f>
        <v>434.18</v>
      </c>
      <c r="F531" s="43">
        <f t="shared" si="307"/>
        <v>434.18</v>
      </c>
      <c r="G531" s="43">
        <f t="shared" si="307"/>
        <v>434.18</v>
      </c>
      <c r="H531" s="43">
        <f t="shared" si="307"/>
        <v>434.18</v>
      </c>
      <c r="I531" s="43">
        <f t="shared" si="307"/>
        <v>434.18</v>
      </c>
      <c r="J531" s="43">
        <f t="shared" si="307"/>
        <v>434.18</v>
      </c>
      <c r="K531" s="43">
        <f t="shared" si="307"/>
        <v>434.18</v>
      </c>
      <c r="L531" s="43">
        <f t="shared" si="307"/>
        <v>434.18</v>
      </c>
      <c r="M531" s="43">
        <f t="shared" si="307"/>
        <v>434.18</v>
      </c>
      <c r="N531" s="43">
        <f t="shared" si="307"/>
        <v>434.18</v>
      </c>
      <c r="O531" s="43">
        <f t="shared" si="307"/>
        <v>434.18</v>
      </c>
      <c r="P531" s="43">
        <f t="shared" si="307"/>
        <v>434.18</v>
      </c>
      <c r="Q531" s="43">
        <f t="shared" si="307"/>
        <v>434.18</v>
      </c>
      <c r="R531" s="43">
        <f t="shared" si="307"/>
        <v>434.18</v>
      </c>
      <c r="S531" s="43">
        <f t="shared" si="307"/>
        <v>434.18</v>
      </c>
      <c r="T531" s="43">
        <f t="shared" si="307"/>
        <v>434.18</v>
      </c>
      <c r="U531" s="43">
        <f t="shared" si="307"/>
        <v>434.18</v>
      </c>
      <c r="V531" s="43">
        <f t="shared" si="307"/>
        <v>434.18</v>
      </c>
      <c r="W531" s="43">
        <f t="shared" si="307"/>
        <v>434.18</v>
      </c>
      <c r="X531" s="43">
        <f t="shared" si="307"/>
        <v>434.18</v>
      </c>
      <c r="Y531" s="43">
        <f t="shared" si="307"/>
        <v>434.18</v>
      </c>
      <c r="Z531" s="43">
        <f t="shared" si="307"/>
        <v>434.18</v>
      </c>
      <c r="AA531" s="43">
        <f t="shared" si="307"/>
        <v>434.18</v>
      </c>
    </row>
    <row r="532" spans="1:27" ht="12.75" hidden="1" customHeight="1" outlineLevel="1" x14ac:dyDescent="0.2">
      <c r="A532" s="92" t="s">
        <v>2759</v>
      </c>
      <c r="B532" s="62" t="s">
        <v>81</v>
      </c>
      <c r="C532" s="42" t="s">
        <v>77</v>
      </c>
      <c r="D532" s="43">
        <v>4.6100000000000003</v>
      </c>
      <c r="E532" s="43">
        <v>4.6100000000000003</v>
      </c>
      <c r="F532" s="43">
        <v>4.6100000000000003</v>
      </c>
      <c r="G532" s="43">
        <v>4.6100000000000003</v>
      </c>
      <c r="H532" s="43">
        <v>4.6100000000000003</v>
      </c>
      <c r="I532" s="43">
        <v>4.6100000000000003</v>
      </c>
      <c r="J532" s="43">
        <v>4.6100000000000003</v>
      </c>
      <c r="K532" s="43">
        <v>4.6100000000000003</v>
      </c>
      <c r="L532" s="43">
        <v>4.6100000000000003</v>
      </c>
      <c r="M532" s="43">
        <v>4.6100000000000003</v>
      </c>
      <c r="N532" s="43">
        <v>4.6100000000000003</v>
      </c>
      <c r="O532" s="43">
        <v>4.6100000000000003</v>
      </c>
      <c r="P532" s="43">
        <v>4.6100000000000003</v>
      </c>
      <c r="Q532" s="43">
        <v>4.6100000000000003</v>
      </c>
      <c r="R532" s="43">
        <v>4.6100000000000003</v>
      </c>
      <c r="S532" s="43">
        <v>4.6100000000000003</v>
      </c>
      <c r="T532" s="43">
        <v>4.6100000000000003</v>
      </c>
      <c r="U532" s="43">
        <v>4.6100000000000003</v>
      </c>
      <c r="V532" s="43">
        <v>4.6100000000000003</v>
      </c>
      <c r="W532" s="43">
        <v>4.6100000000000003</v>
      </c>
      <c r="X532" s="43">
        <v>4.6100000000000003</v>
      </c>
      <c r="Y532" s="43">
        <v>4.6100000000000003</v>
      </c>
      <c r="Z532" s="43">
        <v>4.6100000000000003</v>
      </c>
      <c r="AA532" s="43">
        <v>4.6100000000000003</v>
      </c>
    </row>
    <row r="533" spans="1:27" ht="12.75" hidden="1" customHeight="1" outlineLevel="1" x14ac:dyDescent="0.2">
      <c r="A533" s="92" t="s">
        <v>2760</v>
      </c>
      <c r="B533" s="62" t="s">
        <v>79</v>
      </c>
      <c r="C533" s="42" t="s">
        <v>77</v>
      </c>
      <c r="D533" s="43">
        <f>$D$11</f>
        <v>216.36</v>
      </c>
      <c r="E533" s="43">
        <f t="shared" ref="E533:AA533" si="308">$D$11</f>
        <v>216.36</v>
      </c>
      <c r="F533" s="43">
        <f t="shared" si="308"/>
        <v>216.36</v>
      </c>
      <c r="G533" s="43">
        <f t="shared" si="308"/>
        <v>216.36</v>
      </c>
      <c r="H533" s="43">
        <f t="shared" si="308"/>
        <v>216.36</v>
      </c>
      <c r="I533" s="43">
        <f t="shared" si="308"/>
        <v>216.36</v>
      </c>
      <c r="J533" s="43">
        <f t="shared" si="308"/>
        <v>216.36</v>
      </c>
      <c r="K533" s="43">
        <f t="shared" si="308"/>
        <v>216.36</v>
      </c>
      <c r="L533" s="43">
        <f t="shared" si="308"/>
        <v>216.36</v>
      </c>
      <c r="M533" s="43">
        <f t="shared" si="308"/>
        <v>216.36</v>
      </c>
      <c r="N533" s="43">
        <f t="shared" si="308"/>
        <v>216.36</v>
      </c>
      <c r="O533" s="43">
        <f t="shared" si="308"/>
        <v>216.36</v>
      </c>
      <c r="P533" s="43">
        <f t="shared" si="308"/>
        <v>216.36</v>
      </c>
      <c r="Q533" s="43">
        <f t="shared" si="308"/>
        <v>216.36</v>
      </c>
      <c r="R533" s="43">
        <f t="shared" si="308"/>
        <v>216.36</v>
      </c>
      <c r="S533" s="43">
        <f t="shared" si="308"/>
        <v>216.36</v>
      </c>
      <c r="T533" s="43">
        <f t="shared" si="308"/>
        <v>216.36</v>
      </c>
      <c r="U533" s="43">
        <f t="shared" si="308"/>
        <v>216.36</v>
      </c>
      <c r="V533" s="43">
        <f t="shared" si="308"/>
        <v>216.36</v>
      </c>
      <c r="W533" s="43">
        <f t="shared" si="308"/>
        <v>216.36</v>
      </c>
      <c r="X533" s="43">
        <f t="shared" si="308"/>
        <v>216.36</v>
      </c>
      <c r="Y533" s="43">
        <f t="shared" si="308"/>
        <v>216.36</v>
      </c>
      <c r="Z533" s="43">
        <f t="shared" si="308"/>
        <v>216.36</v>
      </c>
      <c r="AA533" s="43">
        <f t="shared" si="308"/>
        <v>216.36</v>
      </c>
    </row>
    <row r="534" spans="1:27" collapsed="1" x14ac:dyDescent="0.2">
      <c r="A534" s="91" t="s">
        <v>2761</v>
      </c>
      <c r="B534" s="27" t="str">
        <f>"11"&amp;"."&amp;$B$801&amp;"."&amp;$B$802</f>
        <v>11.03.2023</v>
      </c>
      <c r="C534" s="83" t="s">
        <v>74</v>
      </c>
      <c r="D534" s="84">
        <f>ROUND(((D535+D536+D538+D537)/1000),5)</f>
        <v>2.2223799999999998</v>
      </c>
      <c r="E534" s="84">
        <f>ROUND(((E535+E536+E538+E537)/1000),5)</f>
        <v>2.0735899999999998</v>
      </c>
      <c r="F534" s="84">
        <f>ROUND(((F535+F536+F538+F537)/1000),5)</f>
        <v>1.92919</v>
      </c>
      <c r="G534" s="84">
        <f t="shared" ref="G534:AA534" si="309">ROUND(((G535+G536+G538+G537)/1000),5)</f>
        <v>1.90998</v>
      </c>
      <c r="H534" s="84">
        <f t="shared" si="309"/>
        <v>2.00752</v>
      </c>
      <c r="I534" s="84">
        <f t="shared" si="309"/>
        <v>2.0998000000000001</v>
      </c>
      <c r="J534" s="84">
        <f t="shared" si="309"/>
        <v>2.1736</v>
      </c>
      <c r="K534" s="84">
        <f t="shared" si="309"/>
        <v>2.2380300000000002</v>
      </c>
      <c r="L534" s="84">
        <f t="shared" si="309"/>
        <v>2.51179</v>
      </c>
      <c r="M534" s="84">
        <f t="shared" si="309"/>
        <v>2.60059</v>
      </c>
      <c r="N534" s="84">
        <f t="shared" si="309"/>
        <v>2.6423299999999998</v>
      </c>
      <c r="O534" s="84">
        <f t="shared" si="309"/>
        <v>2.6876899999999999</v>
      </c>
      <c r="P534" s="84">
        <f t="shared" si="309"/>
        <v>2.6787200000000002</v>
      </c>
      <c r="Q534" s="84">
        <f t="shared" si="309"/>
        <v>2.6710699999999998</v>
      </c>
      <c r="R534" s="84">
        <f t="shared" si="309"/>
        <v>2.6639200000000001</v>
      </c>
      <c r="S534" s="84">
        <f t="shared" si="309"/>
        <v>2.6581700000000001</v>
      </c>
      <c r="T534" s="84">
        <f t="shared" si="309"/>
        <v>2.6388699999999998</v>
      </c>
      <c r="U534" s="84">
        <f t="shared" si="309"/>
        <v>2.6222099999999999</v>
      </c>
      <c r="V534" s="84">
        <f t="shared" si="309"/>
        <v>2.6625899999999998</v>
      </c>
      <c r="W534" s="84">
        <f t="shared" si="309"/>
        <v>2.6653600000000002</v>
      </c>
      <c r="X534" s="84">
        <f t="shared" si="309"/>
        <v>2.6718299999999999</v>
      </c>
      <c r="Y534" s="84">
        <f t="shared" si="309"/>
        <v>2.6086</v>
      </c>
      <c r="Z534" s="84">
        <f t="shared" si="309"/>
        <v>2.3042500000000001</v>
      </c>
      <c r="AA534" s="84">
        <f t="shared" si="309"/>
        <v>2.2370299999999999</v>
      </c>
    </row>
    <row r="535" spans="1:27" ht="12.75" hidden="1" customHeight="1" outlineLevel="1" x14ac:dyDescent="0.2">
      <c r="A535" s="92" t="s">
        <v>2762</v>
      </c>
      <c r="B535" s="62" t="s">
        <v>231</v>
      </c>
      <c r="C535" s="42" t="s">
        <v>77</v>
      </c>
      <c r="D535" s="43">
        <v>1567.23</v>
      </c>
      <c r="E535" s="43">
        <v>1418.44</v>
      </c>
      <c r="F535" s="43">
        <v>1274.04</v>
      </c>
      <c r="G535" s="43">
        <v>1254.83</v>
      </c>
      <c r="H535" s="43">
        <v>1352.37</v>
      </c>
      <c r="I535" s="43">
        <v>1444.65</v>
      </c>
      <c r="J535" s="43">
        <v>1518.45</v>
      </c>
      <c r="K535" s="43">
        <v>1582.88</v>
      </c>
      <c r="L535" s="43">
        <v>1856.64</v>
      </c>
      <c r="M535" s="43">
        <v>1945.44</v>
      </c>
      <c r="N535" s="43">
        <v>1987.18</v>
      </c>
      <c r="O535" s="43">
        <v>2032.54</v>
      </c>
      <c r="P535" s="43">
        <v>2023.57</v>
      </c>
      <c r="Q535" s="43">
        <v>2015.92</v>
      </c>
      <c r="R535" s="43">
        <v>2008.77</v>
      </c>
      <c r="S535" s="43">
        <v>2003.02</v>
      </c>
      <c r="T535" s="43">
        <v>1983.72</v>
      </c>
      <c r="U535" s="43">
        <v>1967.06</v>
      </c>
      <c r="V535" s="43">
        <v>2007.44</v>
      </c>
      <c r="W535" s="43">
        <v>2010.21</v>
      </c>
      <c r="X535" s="43">
        <v>2016.68</v>
      </c>
      <c r="Y535" s="43">
        <v>1953.45</v>
      </c>
      <c r="Z535" s="43">
        <v>1649.1</v>
      </c>
      <c r="AA535" s="43">
        <v>1581.88</v>
      </c>
    </row>
    <row r="536" spans="1:27" ht="12.75" hidden="1" customHeight="1" outlineLevel="1" x14ac:dyDescent="0.2">
      <c r="A536" s="92" t="s">
        <v>2763</v>
      </c>
      <c r="B536" s="62" t="s">
        <v>88</v>
      </c>
      <c r="C536" s="42" t="s">
        <v>77</v>
      </c>
      <c r="D536" s="43">
        <f>$D$486</f>
        <v>434.18</v>
      </c>
      <c r="E536" s="43">
        <f t="shared" ref="E536:AA536" si="310">$D$486</f>
        <v>434.18</v>
      </c>
      <c r="F536" s="43">
        <f t="shared" si="310"/>
        <v>434.18</v>
      </c>
      <c r="G536" s="43">
        <f t="shared" si="310"/>
        <v>434.18</v>
      </c>
      <c r="H536" s="43">
        <f t="shared" si="310"/>
        <v>434.18</v>
      </c>
      <c r="I536" s="43">
        <f t="shared" si="310"/>
        <v>434.18</v>
      </c>
      <c r="J536" s="43">
        <f t="shared" si="310"/>
        <v>434.18</v>
      </c>
      <c r="K536" s="43">
        <f t="shared" si="310"/>
        <v>434.18</v>
      </c>
      <c r="L536" s="43">
        <f t="shared" si="310"/>
        <v>434.18</v>
      </c>
      <c r="M536" s="43">
        <f t="shared" si="310"/>
        <v>434.18</v>
      </c>
      <c r="N536" s="43">
        <f t="shared" si="310"/>
        <v>434.18</v>
      </c>
      <c r="O536" s="43">
        <f t="shared" si="310"/>
        <v>434.18</v>
      </c>
      <c r="P536" s="43">
        <f t="shared" si="310"/>
        <v>434.18</v>
      </c>
      <c r="Q536" s="43">
        <f t="shared" si="310"/>
        <v>434.18</v>
      </c>
      <c r="R536" s="43">
        <f t="shared" si="310"/>
        <v>434.18</v>
      </c>
      <c r="S536" s="43">
        <f t="shared" si="310"/>
        <v>434.18</v>
      </c>
      <c r="T536" s="43">
        <f t="shared" si="310"/>
        <v>434.18</v>
      </c>
      <c r="U536" s="43">
        <f t="shared" si="310"/>
        <v>434.18</v>
      </c>
      <c r="V536" s="43">
        <f t="shared" si="310"/>
        <v>434.18</v>
      </c>
      <c r="W536" s="43">
        <f t="shared" si="310"/>
        <v>434.18</v>
      </c>
      <c r="X536" s="43">
        <f t="shared" si="310"/>
        <v>434.18</v>
      </c>
      <c r="Y536" s="43">
        <f t="shared" si="310"/>
        <v>434.18</v>
      </c>
      <c r="Z536" s="43">
        <f t="shared" si="310"/>
        <v>434.18</v>
      </c>
      <c r="AA536" s="43">
        <f t="shared" si="310"/>
        <v>434.18</v>
      </c>
    </row>
    <row r="537" spans="1:27" ht="12.75" hidden="1" customHeight="1" outlineLevel="1" x14ac:dyDescent="0.2">
      <c r="A537" s="92" t="s">
        <v>2764</v>
      </c>
      <c r="B537" s="62" t="s">
        <v>81</v>
      </c>
      <c r="C537" s="42" t="s">
        <v>77</v>
      </c>
      <c r="D537" s="43">
        <v>4.6100000000000003</v>
      </c>
      <c r="E537" s="43">
        <v>4.6100000000000003</v>
      </c>
      <c r="F537" s="43">
        <v>4.6100000000000003</v>
      </c>
      <c r="G537" s="43">
        <v>4.6100000000000003</v>
      </c>
      <c r="H537" s="43">
        <v>4.6100000000000003</v>
      </c>
      <c r="I537" s="43">
        <v>4.6100000000000003</v>
      </c>
      <c r="J537" s="43">
        <v>4.6100000000000003</v>
      </c>
      <c r="K537" s="43">
        <v>4.6100000000000003</v>
      </c>
      <c r="L537" s="43">
        <v>4.6100000000000003</v>
      </c>
      <c r="M537" s="43">
        <v>4.6100000000000003</v>
      </c>
      <c r="N537" s="43">
        <v>4.6100000000000003</v>
      </c>
      <c r="O537" s="43">
        <v>4.6100000000000003</v>
      </c>
      <c r="P537" s="43">
        <v>4.6100000000000003</v>
      </c>
      <c r="Q537" s="43">
        <v>4.6100000000000003</v>
      </c>
      <c r="R537" s="43">
        <v>4.6100000000000003</v>
      </c>
      <c r="S537" s="43">
        <v>4.6100000000000003</v>
      </c>
      <c r="T537" s="43">
        <v>4.6100000000000003</v>
      </c>
      <c r="U537" s="43">
        <v>4.6100000000000003</v>
      </c>
      <c r="V537" s="43">
        <v>4.6100000000000003</v>
      </c>
      <c r="W537" s="43">
        <v>4.6100000000000003</v>
      </c>
      <c r="X537" s="43">
        <v>4.6100000000000003</v>
      </c>
      <c r="Y537" s="43">
        <v>4.6100000000000003</v>
      </c>
      <c r="Z537" s="43">
        <v>4.6100000000000003</v>
      </c>
      <c r="AA537" s="43">
        <v>4.6100000000000003</v>
      </c>
    </row>
    <row r="538" spans="1:27" ht="12.75" hidden="1" customHeight="1" outlineLevel="1" x14ac:dyDescent="0.2">
      <c r="A538" s="92" t="s">
        <v>2765</v>
      </c>
      <c r="B538" s="62" t="s">
        <v>79</v>
      </c>
      <c r="C538" s="42" t="s">
        <v>77</v>
      </c>
      <c r="D538" s="43">
        <f>$D$11</f>
        <v>216.36</v>
      </c>
      <c r="E538" s="43">
        <f t="shared" ref="E538:AA538" si="311">$D$11</f>
        <v>216.36</v>
      </c>
      <c r="F538" s="43">
        <f t="shared" si="311"/>
        <v>216.36</v>
      </c>
      <c r="G538" s="43">
        <f t="shared" si="311"/>
        <v>216.36</v>
      </c>
      <c r="H538" s="43">
        <f t="shared" si="311"/>
        <v>216.36</v>
      </c>
      <c r="I538" s="43">
        <f t="shared" si="311"/>
        <v>216.36</v>
      </c>
      <c r="J538" s="43">
        <f t="shared" si="311"/>
        <v>216.36</v>
      </c>
      <c r="K538" s="43">
        <f t="shared" si="311"/>
        <v>216.36</v>
      </c>
      <c r="L538" s="43">
        <f t="shared" si="311"/>
        <v>216.36</v>
      </c>
      <c r="M538" s="43">
        <f t="shared" si="311"/>
        <v>216.36</v>
      </c>
      <c r="N538" s="43">
        <f t="shared" si="311"/>
        <v>216.36</v>
      </c>
      <c r="O538" s="43">
        <f t="shared" si="311"/>
        <v>216.36</v>
      </c>
      <c r="P538" s="43">
        <f t="shared" si="311"/>
        <v>216.36</v>
      </c>
      <c r="Q538" s="43">
        <f t="shared" si="311"/>
        <v>216.36</v>
      </c>
      <c r="R538" s="43">
        <f t="shared" si="311"/>
        <v>216.36</v>
      </c>
      <c r="S538" s="43">
        <f t="shared" si="311"/>
        <v>216.36</v>
      </c>
      <c r="T538" s="43">
        <f t="shared" si="311"/>
        <v>216.36</v>
      </c>
      <c r="U538" s="43">
        <f t="shared" si="311"/>
        <v>216.36</v>
      </c>
      <c r="V538" s="43">
        <f t="shared" si="311"/>
        <v>216.36</v>
      </c>
      <c r="W538" s="43">
        <f t="shared" si="311"/>
        <v>216.36</v>
      </c>
      <c r="X538" s="43">
        <f t="shared" si="311"/>
        <v>216.36</v>
      </c>
      <c r="Y538" s="43">
        <f t="shared" si="311"/>
        <v>216.36</v>
      </c>
      <c r="Z538" s="43">
        <f t="shared" si="311"/>
        <v>216.36</v>
      </c>
      <c r="AA538" s="43">
        <f t="shared" si="311"/>
        <v>216.36</v>
      </c>
    </row>
    <row r="539" spans="1:27" collapsed="1" x14ac:dyDescent="0.2">
      <c r="A539" s="91" t="s">
        <v>2766</v>
      </c>
      <c r="B539" s="27" t="str">
        <f>"12"&amp;"."&amp;$B$801&amp;"."&amp;$B$802</f>
        <v>12.03.2023</v>
      </c>
      <c r="C539" s="83" t="s">
        <v>74</v>
      </c>
      <c r="D539" s="84">
        <f>ROUND(((D540+D541+D543+D542)/1000),5)</f>
        <v>2.0510199999999998</v>
      </c>
      <c r="E539" s="84">
        <f>ROUND(((E540+E541+E543+E542)/1000),5)</f>
        <v>1.8399099999999999</v>
      </c>
      <c r="F539" s="84">
        <f>ROUND(((F540+F541+F543+F542)/1000),5)</f>
        <v>1.7693099999999999</v>
      </c>
      <c r="G539" s="84">
        <f t="shared" ref="G539:AA539" si="312">ROUND(((G540+G541+G543+G542)/1000),5)</f>
        <v>1.7553700000000001</v>
      </c>
      <c r="H539" s="84">
        <f t="shared" si="312"/>
        <v>1.78346</v>
      </c>
      <c r="I539" s="84">
        <f t="shared" si="312"/>
        <v>1.8154699999999999</v>
      </c>
      <c r="J539" s="84">
        <f t="shared" si="312"/>
        <v>1.8288599999999999</v>
      </c>
      <c r="K539" s="84">
        <f t="shared" si="312"/>
        <v>2.0165799999999998</v>
      </c>
      <c r="L539" s="84">
        <f t="shared" si="312"/>
        <v>2.1772999999999998</v>
      </c>
      <c r="M539" s="84">
        <f t="shared" si="312"/>
        <v>2.33582</v>
      </c>
      <c r="N539" s="84">
        <f t="shared" si="312"/>
        <v>2.3888699999999998</v>
      </c>
      <c r="O539" s="84">
        <f t="shared" si="312"/>
        <v>2.4039999999999999</v>
      </c>
      <c r="P539" s="84">
        <f t="shared" si="312"/>
        <v>2.3965200000000002</v>
      </c>
      <c r="Q539" s="84">
        <f t="shared" si="312"/>
        <v>2.3948200000000002</v>
      </c>
      <c r="R539" s="84">
        <f t="shared" si="312"/>
        <v>2.37615</v>
      </c>
      <c r="S539" s="84">
        <f t="shared" si="312"/>
        <v>2.3577300000000001</v>
      </c>
      <c r="T539" s="84">
        <f t="shared" si="312"/>
        <v>2.3660700000000001</v>
      </c>
      <c r="U539" s="84">
        <f t="shared" si="312"/>
        <v>2.3765200000000002</v>
      </c>
      <c r="V539" s="84">
        <f t="shared" si="312"/>
        <v>2.4149799999999999</v>
      </c>
      <c r="W539" s="84">
        <f t="shared" si="312"/>
        <v>2.43927</v>
      </c>
      <c r="X539" s="84">
        <f t="shared" si="312"/>
        <v>2.4576699999999998</v>
      </c>
      <c r="Y539" s="84">
        <f t="shared" si="312"/>
        <v>2.3951199999999999</v>
      </c>
      <c r="Z539" s="84">
        <f t="shared" si="312"/>
        <v>2.2879900000000002</v>
      </c>
      <c r="AA539" s="84">
        <f t="shared" si="312"/>
        <v>2.19129</v>
      </c>
    </row>
    <row r="540" spans="1:27" ht="12.75" hidden="1" customHeight="1" outlineLevel="1" x14ac:dyDescent="0.2">
      <c r="A540" s="92" t="s">
        <v>2767</v>
      </c>
      <c r="B540" s="62" t="s">
        <v>231</v>
      </c>
      <c r="C540" s="42" t="s">
        <v>77</v>
      </c>
      <c r="D540" s="43">
        <v>1395.87</v>
      </c>
      <c r="E540" s="43">
        <v>1184.76</v>
      </c>
      <c r="F540" s="43">
        <v>1114.1600000000001</v>
      </c>
      <c r="G540" s="43">
        <v>1100.22</v>
      </c>
      <c r="H540" s="43">
        <v>1128.31</v>
      </c>
      <c r="I540" s="43">
        <v>1160.32</v>
      </c>
      <c r="J540" s="43">
        <v>1173.71</v>
      </c>
      <c r="K540" s="43">
        <v>1361.43</v>
      </c>
      <c r="L540" s="43">
        <v>1522.15</v>
      </c>
      <c r="M540" s="43">
        <v>1680.67</v>
      </c>
      <c r="N540" s="43">
        <v>1733.72</v>
      </c>
      <c r="O540" s="43">
        <v>1748.85</v>
      </c>
      <c r="P540" s="43">
        <v>1741.37</v>
      </c>
      <c r="Q540" s="43">
        <v>1739.67</v>
      </c>
      <c r="R540" s="43">
        <v>1721</v>
      </c>
      <c r="S540" s="43">
        <v>1702.58</v>
      </c>
      <c r="T540" s="43">
        <v>1710.92</v>
      </c>
      <c r="U540" s="43">
        <v>1721.37</v>
      </c>
      <c r="V540" s="43">
        <v>1759.83</v>
      </c>
      <c r="W540" s="43">
        <v>1784.12</v>
      </c>
      <c r="X540" s="43">
        <v>1802.52</v>
      </c>
      <c r="Y540" s="43">
        <v>1739.97</v>
      </c>
      <c r="Z540" s="43">
        <v>1632.84</v>
      </c>
      <c r="AA540" s="43">
        <v>1536.14</v>
      </c>
    </row>
    <row r="541" spans="1:27" ht="12.75" hidden="1" customHeight="1" outlineLevel="1" x14ac:dyDescent="0.2">
      <c r="A541" s="92" t="s">
        <v>2768</v>
      </c>
      <c r="B541" s="62" t="s">
        <v>88</v>
      </c>
      <c r="C541" s="42" t="s">
        <v>77</v>
      </c>
      <c r="D541" s="43">
        <f>$D$486</f>
        <v>434.18</v>
      </c>
      <c r="E541" s="43">
        <f t="shared" ref="E541:AA541" si="313">$D$486</f>
        <v>434.18</v>
      </c>
      <c r="F541" s="43">
        <f t="shared" si="313"/>
        <v>434.18</v>
      </c>
      <c r="G541" s="43">
        <f t="shared" si="313"/>
        <v>434.18</v>
      </c>
      <c r="H541" s="43">
        <f t="shared" si="313"/>
        <v>434.18</v>
      </c>
      <c r="I541" s="43">
        <f t="shared" si="313"/>
        <v>434.18</v>
      </c>
      <c r="J541" s="43">
        <f t="shared" si="313"/>
        <v>434.18</v>
      </c>
      <c r="K541" s="43">
        <f t="shared" si="313"/>
        <v>434.18</v>
      </c>
      <c r="L541" s="43">
        <f t="shared" si="313"/>
        <v>434.18</v>
      </c>
      <c r="M541" s="43">
        <f t="shared" si="313"/>
        <v>434.18</v>
      </c>
      <c r="N541" s="43">
        <f t="shared" si="313"/>
        <v>434.18</v>
      </c>
      <c r="O541" s="43">
        <f t="shared" si="313"/>
        <v>434.18</v>
      </c>
      <c r="P541" s="43">
        <f t="shared" si="313"/>
        <v>434.18</v>
      </c>
      <c r="Q541" s="43">
        <f t="shared" si="313"/>
        <v>434.18</v>
      </c>
      <c r="R541" s="43">
        <f t="shared" si="313"/>
        <v>434.18</v>
      </c>
      <c r="S541" s="43">
        <f t="shared" si="313"/>
        <v>434.18</v>
      </c>
      <c r="T541" s="43">
        <f t="shared" si="313"/>
        <v>434.18</v>
      </c>
      <c r="U541" s="43">
        <f t="shared" si="313"/>
        <v>434.18</v>
      </c>
      <c r="V541" s="43">
        <f t="shared" si="313"/>
        <v>434.18</v>
      </c>
      <c r="W541" s="43">
        <f t="shared" si="313"/>
        <v>434.18</v>
      </c>
      <c r="X541" s="43">
        <f t="shared" si="313"/>
        <v>434.18</v>
      </c>
      <c r="Y541" s="43">
        <f t="shared" si="313"/>
        <v>434.18</v>
      </c>
      <c r="Z541" s="43">
        <f t="shared" si="313"/>
        <v>434.18</v>
      </c>
      <c r="AA541" s="43">
        <f t="shared" si="313"/>
        <v>434.18</v>
      </c>
    </row>
    <row r="542" spans="1:27" ht="12.75" hidden="1" customHeight="1" outlineLevel="1" x14ac:dyDescent="0.2">
      <c r="A542" s="92" t="s">
        <v>2769</v>
      </c>
      <c r="B542" s="62" t="s">
        <v>81</v>
      </c>
      <c r="C542" s="42" t="s">
        <v>77</v>
      </c>
      <c r="D542" s="43">
        <v>4.6100000000000003</v>
      </c>
      <c r="E542" s="43">
        <v>4.6100000000000003</v>
      </c>
      <c r="F542" s="43">
        <v>4.6100000000000003</v>
      </c>
      <c r="G542" s="43">
        <v>4.6100000000000003</v>
      </c>
      <c r="H542" s="43">
        <v>4.6100000000000003</v>
      </c>
      <c r="I542" s="43">
        <v>4.6100000000000003</v>
      </c>
      <c r="J542" s="43">
        <v>4.6100000000000003</v>
      </c>
      <c r="K542" s="43">
        <v>4.6100000000000003</v>
      </c>
      <c r="L542" s="43">
        <v>4.6100000000000003</v>
      </c>
      <c r="M542" s="43">
        <v>4.6100000000000003</v>
      </c>
      <c r="N542" s="43">
        <v>4.6100000000000003</v>
      </c>
      <c r="O542" s="43">
        <v>4.6100000000000003</v>
      </c>
      <c r="P542" s="43">
        <v>4.6100000000000003</v>
      </c>
      <c r="Q542" s="43">
        <v>4.6100000000000003</v>
      </c>
      <c r="R542" s="43">
        <v>4.6100000000000003</v>
      </c>
      <c r="S542" s="43">
        <v>4.6100000000000003</v>
      </c>
      <c r="T542" s="43">
        <v>4.6100000000000003</v>
      </c>
      <c r="U542" s="43">
        <v>4.6100000000000003</v>
      </c>
      <c r="V542" s="43">
        <v>4.6100000000000003</v>
      </c>
      <c r="W542" s="43">
        <v>4.6100000000000003</v>
      </c>
      <c r="X542" s="43">
        <v>4.6100000000000003</v>
      </c>
      <c r="Y542" s="43">
        <v>4.6100000000000003</v>
      </c>
      <c r="Z542" s="43">
        <v>4.6100000000000003</v>
      </c>
      <c r="AA542" s="43">
        <v>4.6100000000000003</v>
      </c>
    </row>
    <row r="543" spans="1:27" ht="12.75" hidden="1" customHeight="1" outlineLevel="1" x14ac:dyDescent="0.2">
      <c r="A543" s="92" t="s">
        <v>2770</v>
      </c>
      <c r="B543" s="62" t="s">
        <v>79</v>
      </c>
      <c r="C543" s="42" t="s">
        <v>77</v>
      </c>
      <c r="D543" s="43">
        <f>$D$11</f>
        <v>216.36</v>
      </c>
      <c r="E543" s="43">
        <f t="shared" ref="E543:AA543" si="314">$D$11</f>
        <v>216.36</v>
      </c>
      <c r="F543" s="43">
        <f t="shared" si="314"/>
        <v>216.36</v>
      </c>
      <c r="G543" s="43">
        <f t="shared" si="314"/>
        <v>216.36</v>
      </c>
      <c r="H543" s="43">
        <f t="shared" si="314"/>
        <v>216.36</v>
      </c>
      <c r="I543" s="43">
        <f t="shared" si="314"/>
        <v>216.36</v>
      </c>
      <c r="J543" s="43">
        <f t="shared" si="314"/>
        <v>216.36</v>
      </c>
      <c r="K543" s="43">
        <f t="shared" si="314"/>
        <v>216.36</v>
      </c>
      <c r="L543" s="43">
        <f t="shared" si="314"/>
        <v>216.36</v>
      </c>
      <c r="M543" s="43">
        <f t="shared" si="314"/>
        <v>216.36</v>
      </c>
      <c r="N543" s="43">
        <f t="shared" si="314"/>
        <v>216.36</v>
      </c>
      <c r="O543" s="43">
        <f t="shared" si="314"/>
        <v>216.36</v>
      </c>
      <c r="P543" s="43">
        <f t="shared" si="314"/>
        <v>216.36</v>
      </c>
      <c r="Q543" s="43">
        <f t="shared" si="314"/>
        <v>216.36</v>
      </c>
      <c r="R543" s="43">
        <f t="shared" si="314"/>
        <v>216.36</v>
      </c>
      <c r="S543" s="43">
        <f t="shared" si="314"/>
        <v>216.36</v>
      </c>
      <c r="T543" s="43">
        <f t="shared" si="314"/>
        <v>216.36</v>
      </c>
      <c r="U543" s="43">
        <f t="shared" si="314"/>
        <v>216.36</v>
      </c>
      <c r="V543" s="43">
        <f t="shared" si="314"/>
        <v>216.36</v>
      </c>
      <c r="W543" s="43">
        <f t="shared" si="314"/>
        <v>216.36</v>
      </c>
      <c r="X543" s="43">
        <f t="shared" si="314"/>
        <v>216.36</v>
      </c>
      <c r="Y543" s="43">
        <f t="shared" si="314"/>
        <v>216.36</v>
      </c>
      <c r="Z543" s="43">
        <f t="shared" si="314"/>
        <v>216.36</v>
      </c>
      <c r="AA543" s="43">
        <f t="shared" si="314"/>
        <v>216.36</v>
      </c>
    </row>
    <row r="544" spans="1:27" collapsed="1" x14ac:dyDescent="0.2">
      <c r="A544" s="91" t="s">
        <v>2771</v>
      </c>
      <c r="B544" s="27" t="str">
        <f>"13"&amp;"."&amp;$B$801&amp;"."&amp;$B$802</f>
        <v>13.03.2023</v>
      </c>
      <c r="C544" s="83" t="s">
        <v>74</v>
      </c>
      <c r="D544" s="84">
        <f>ROUND(((D545+D546+D548+D547)/1000),5)</f>
        <v>1.97045</v>
      </c>
      <c r="E544" s="84">
        <f>ROUND(((E545+E546+E548+E547)/1000),5)</f>
        <v>1.8424400000000001</v>
      </c>
      <c r="F544" s="84">
        <f>ROUND(((F545+F546+F548+F547)/1000),5)</f>
        <v>1.79494</v>
      </c>
      <c r="G544" s="84">
        <f t="shared" ref="G544:AA544" si="315">ROUND(((G545+G546+G548+G547)/1000),5)</f>
        <v>1.80071</v>
      </c>
      <c r="H544" s="84">
        <f t="shared" si="315"/>
        <v>1.86361</v>
      </c>
      <c r="I544" s="84">
        <f t="shared" si="315"/>
        <v>1.9636899999999999</v>
      </c>
      <c r="J544" s="84">
        <f t="shared" si="315"/>
        <v>2.1306400000000001</v>
      </c>
      <c r="K544" s="84">
        <f t="shared" si="315"/>
        <v>2.2841300000000002</v>
      </c>
      <c r="L544" s="84">
        <f t="shared" si="315"/>
        <v>2.4123800000000002</v>
      </c>
      <c r="M544" s="84">
        <f t="shared" si="315"/>
        <v>2.4748399999999999</v>
      </c>
      <c r="N544" s="84">
        <f t="shared" si="315"/>
        <v>2.4858699999999998</v>
      </c>
      <c r="O544" s="84">
        <f t="shared" si="315"/>
        <v>2.4754800000000001</v>
      </c>
      <c r="P544" s="84">
        <f t="shared" si="315"/>
        <v>2.4384399999999999</v>
      </c>
      <c r="Q544" s="84">
        <f t="shared" si="315"/>
        <v>2.4706899999999998</v>
      </c>
      <c r="R544" s="84">
        <f t="shared" si="315"/>
        <v>2.4592100000000001</v>
      </c>
      <c r="S544" s="84">
        <f t="shared" si="315"/>
        <v>2.4455200000000001</v>
      </c>
      <c r="T544" s="84">
        <f t="shared" si="315"/>
        <v>2.3888400000000001</v>
      </c>
      <c r="U544" s="84">
        <f t="shared" si="315"/>
        <v>2.3818800000000002</v>
      </c>
      <c r="V544" s="84">
        <f t="shared" si="315"/>
        <v>2.42048</v>
      </c>
      <c r="W544" s="84">
        <f t="shared" si="315"/>
        <v>2.4632100000000001</v>
      </c>
      <c r="X544" s="84">
        <f t="shared" si="315"/>
        <v>2.44937</v>
      </c>
      <c r="Y544" s="84">
        <f t="shared" si="315"/>
        <v>2.3774299999999999</v>
      </c>
      <c r="Z544" s="84">
        <f t="shared" si="315"/>
        <v>2.2791999999999999</v>
      </c>
      <c r="AA544" s="84">
        <f t="shared" si="315"/>
        <v>2.1018699999999999</v>
      </c>
    </row>
    <row r="545" spans="1:27" ht="12.75" hidden="1" customHeight="1" outlineLevel="1" x14ac:dyDescent="0.2">
      <c r="A545" s="92" t="s">
        <v>2772</v>
      </c>
      <c r="B545" s="62" t="s">
        <v>231</v>
      </c>
      <c r="C545" s="42" t="s">
        <v>77</v>
      </c>
      <c r="D545" s="43">
        <v>1315.3</v>
      </c>
      <c r="E545" s="43">
        <v>1187.29</v>
      </c>
      <c r="F545" s="43">
        <v>1139.79</v>
      </c>
      <c r="G545" s="43">
        <v>1145.56</v>
      </c>
      <c r="H545" s="43">
        <v>1208.46</v>
      </c>
      <c r="I545" s="43">
        <v>1308.54</v>
      </c>
      <c r="J545" s="43">
        <v>1475.49</v>
      </c>
      <c r="K545" s="43">
        <v>1628.98</v>
      </c>
      <c r="L545" s="43">
        <v>1757.23</v>
      </c>
      <c r="M545" s="43">
        <v>1819.69</v>
      </c>
      <c r="N545" s="43">
        <v>1830.72</v>
      </c>
      <c r="O545" s="43">
        <v>1820.33</v>
      </c>
      <c r="P545" s="43">
        <v>1783.29</v>
      </c>
      <c r="Q545" s="43">
        <v>1815.54</v>
      </c>
      <c r="R545" s="43">
        <v>1804.06</v>
      </c>
      <c r="S545" s="43">
        <v>1790.37</v>
      </c>
      <c r="T545" s="43">
        <v>1733.69</v>
      </c>
      <c r="U545" s="43">
        <v>1726.73</v>
      </c>
      <c r="V545" s="43">
        <v>1765.33</v>
      </c>
      <c r="W545" s="43">
        <v>1808.06</v>
      </c>
      <c r="X545" s="43">
        <v>1794.22</v>
      </c>
      <c r="Y545" s="43">
        <v>1722.28</v>
      </c>
      <c r="Z545" s="43">
        <v>1624.05</v>
      </c>
      <c r="AA545" s="43">
        <v>1446.72</v>
      </c>
    </row>
    <row r="546" spans="1:27" ht="12.75" hidden="1" customHeight="1" outlineLevel="1" x14ac:dyDescent="0.2">
      <c r="A546" s="92" t="s">
        <v>2773</v>
      </c>
      <c r="B546" s="62" t="s">
        <v>88</v>
      </c>
      <c r="C546" s="42" t="s">
        <v>77</v>
      </c>
      <c r="D546" s="43">
        <f>$D$486</f>
        <v>434.18</v>
      </c>
      <c r="E546" s="43">
        <f t="shared" ref="E546:AA546" si="316">$D$486</f>
        <v>434.18</v>
      </c>
      <c r="F546" s="43">
        <f t="shared" si="316"/>
        <v>434.18</v>
      </c>
      <c r="G546" s="43">
        <f t="shared" si="316"/>
        <v>434.18</v>
      </c>
      <c r="H546" s="43">
        <f t="shared" si="316"/>
        <v>434.18</v>
      </c>
      <c r="I546" s="43">
        <f t="shared" si="316"/>
        <v>434.18</v>
      </c>
      <c r="J546" s="43">
        <f t="shared" si="316"/>
        <v>434.18</v>
      </c>
      <c r="K546" s="43">
        <f t="shared" si="316"/>
        <v>434.18</v>
      </c>
      <c r="L546" s="43">
        <f t="shared" si="316"/>
        <v>434.18</v>
      </c>
      <c r="M546" s="43">
        <f t="shared" si="316"/>
        <v>434.18</v>
      </c>
      <c r="N546" s="43">
        <f t="shared" si="316"/>
        <v>434.18</v>
      </c>
      <c r="O546" s="43">
        <f t="shared" si="316"/>
        <v>434.18</v>
      </c>
      <c r="P546" s="43">
        <f t="shared" si="316"/>
        <v>434.18</v>
      </c>
      <c r="Q546" s="43">
        <f t="shared" si="316"/>
        <v>434.18</v>
      </c>
      <c r="R546" s="43">
        <f t="shared" si="316"/>
        <v>434.18</v>
      </c>
      <c r="S546" s="43">
        <f t="shared" si="316"/>
        <v>434.18</v>
      </c>
      <c r="T546" s="43">
        <f t="shared" si="316"/>
        <v>434.18</v>
      </c>
      <c r="U546" s="43">
        <f t="shared" si="316"/>
        <v>434.18</v>
      </c>
      <c r="V546" s="43">
        <f t="shared" si="316"/>
        <v>434.18</v>
      </c>
      <c r="W546" s="43">
        <f t="shared" si="316"/>
        <v>434.18</v>
      </c>
      <c r="X546" s="43">
        <f t="shared" si="316"/>
        <v>434.18</v>
      </c>
      <c r="Y546" s="43">
        <f t="shared" si="316"/>
        <v>434.18</v>
      </c>
      <c r="Z546" s="43">
        <f t="shared" si="316"/>
        <v>434.18</v>
      </c>
      <c r="AA546" s="43">
        <f t="shared" si="316"/>
        <v>434.18</v>
      </c>
    </row>
    <row r="547" spans="1:27" ht="12.75" hidden="1" customHeight="1" outlineLevel="1" x14ac:dyDescent="0.2">
      <c r="A547" s="92" t="s">
        <v>2774</v>
      </c>
      <c r="B547" s="62" t="s">
        <v>81</v>
      </c>
      <c r="C547" s="42" t="s">
        <v>77</v>
      </c>
      <c r="D547" s="43">
        <v>4.6100000000000003</v>
      </c>
      <c r="E547" s="43">
        <v>4.6100000000000003</v>
      </c>
      <c r="F547" s="43">
        <v>4.6100000000000003</v>
      </c>
      <c r="G547" s="43">
        <v>4.6100000000000003</v>
      </c>
      <c r="H547" s="43">
        <v>4.6100000000000003</v>
      </c>
      <c r="I547" s="43">
        <v>4.6100000000000003</v>
      </c>
      <c r="J547" s="43">
        <v>4.6100000000000003</v>
      </c>
      <c r="K547" s="43">
        <v>4.6100000000000003</v>
      </c>
      <c r="L547" s="43">
        <v>4.6100000000000003</v>
      </c>
      <c r="M547" s="43">
        <v>4.6100000000000003</v>
      </c>
      <c r="N547" s="43">
        <v>4.6100000000000003</v>
      </c>
      <c r="O547" s="43">
        <v>4.6100000000000003</v>
      </c>
      <c r="P547" s="43">
        <v>4.6100000000000003</v>
      </c>
      <c r="Q547" s="43">
        <v>4.6100000000000003</v>
      </c>
      <c r="R547" s="43">
        <v>4.6100000000000003</v>
      </c>
      <c r="S547" s="43">
        <v>4.6100000000000003</v>
      </c>
      <c r="T547" s="43">
        <v>4.6100000000000003</v>
      </c>
      <c r="U547" s="43">
        <v>4.6100000000000003</v>
      </c>
      <c r="V547" s="43">
        <v>4.6100000000000003</v>
      </c>
      <c r="W547" s="43">
        <v>4.6100000000000003</v>
      </c>
      <c r="X547" s="43">
        <v>4.6100000000000003</v>
      </c>
      <c r="Y547" s="43">
        <v>4.6100000000000003</v>
      </c>
      <c r="Z547" s="43">
        <v>4.6100000000000003</v>
      </c>
      <c r="AA547" s="43">
        <v>4.6100000000000003</v>
      </c>
    </row>
    <row r="548" spans="1:27" ht="12.75" hidden="1" customHeight="1" outlineLevel="1" x14ac:dyDescent="0.2">
      <c r="A548" s="92" t="s">
        <v>2775</v>
      </c>
      <c r="B548" s="62" t="s">
        <v>79</v>
      </c>
      <c r="C548" s="42" t="s">
        <v>77</v>
      </c>
      <c r="D548" s="43">
        <f>$D$11</f>
        <v>216.36</v>
      </c>
      <c r="E548" s="43">
        <f t="shared" ref="E548:AA548" si="317">$D$11</f>
        <v>216.36</v>
      </c>
      <c r="F548" s="43">
        <f t="shared" si="317"/>
        <v>216.36</v>
      </c>
      <c r="G548" s="43">
        <f t="shared" si="317"/>
        <v>216.36</v>
      </c>
      <c r="H548" s="43">
        <f t="shared" si="317"/>
        <v>216.36</v>
      </c>
      <c r="I548" s="43">
        <f t="shared" si="317"/>
        <v>216.36</v>
      </c>
      <c r="J548" s="43">
        <f t="shared" si="317"/>
        <v>216.36</v>
      </c>
      <c r="K548" s="43">
        <f t="shared" si="317"/>
        <v>216.36</v>
      </c>
      <c r="L548" s="43">
        <f t="shared" si="317"/>
        <v>216.36</v>
      </c>
      <c r="M548" s="43">
        <f t="shared" si="317"/>
        <v>216.36</v>
      </c>
      <c r="N548" s="43">
        <f t="shared" si="317"/>
        <v>216.36</v>
      </c>
      <c r="O548" s="43">
        <f t="shared" si="317"/>
        <v>216.36</v>
      </c>
      <c r="P548" s="43">
        <f t="shared" si="317"/>
        <v>216.36</v>
      </c>
      <c r="Q548" s="43">
        <f t="shared" si="317"/>
        <v>216.36</v>
      </c>
      <c r="R548" s="43">
        <f t="shared" si="317"/>
        <v>216.36</v>
      </c>
      <c r="S548" s="43">
        <f t="shared" si="317"/>
        <v>216.36</v>
      </c>
      <c r="T548" s="43">
        <f t="shared" si="317"/>
        <v>216.36</v>
      </c>
      <c r="U548" s="43">
        <f t="shared" si="317"/>
        <v>216.36</v>
      </c>
      <c r="V548" s="43">
        <f t="shared" si="317"/>
        <v>216.36</v>
      </c>
      <c r="W548" s="43">
        <f t="shared" si="317"/>
        <v>216.36</v>
      </c>
      <c r="X548" s="43">
        <f t="shared" si="317"/>
        <v>216.36</v>
      </c>
      <c r="Y548" s="43">
        <f t="shared" si="317"/>
        <v>216.36</v>
      </c>
      <c r="Z548" s="43">
        <f t="shared" si="317"/>
        <v>216.36</v>
      </c>
      <c r="AA548" s="43">
        <f t="shared" si="317"/>
        <v>216.36</v>
      </c>
    </row>
    <row r="549" spans="1:27" collapsed="1" x14ac:dyDescent="0.2">
      <c r="A549" s="91" t="s">
        <v>2776</v>
      </c>
      <c r="B549" s="27" t="str">
        <f>"14"&amp;"."&amp;$B$801&amp;"."&amp;$B$802</f>
        <v>14.03.2023</v>
      </c>
      <c r="C549" s="83" t="s">
        <v>74</v>
      </c>
      <c r="D549" s="84">
        <f>ROUND(((D550+D551+D553+D552)/1000),5)</f>
        <v>1.8539099999999999</v>
      </c>
      <c r="E549" s="84">
        <f>ROUND(((E550+E551+E553+E552)/1000),5)</f>
        <v>1.7777499999999999</v>
      </c>
      <c r="F549" s="84">
        <f>ROUND(((F550+F551+F553+F552)/1000),5)</f>
        <v>1.7487299999999999</v>
      </c>
      <c r="G549" s="84">
        <f t="shared" ref="G549:AA549" si="318">ROUND(((G550+G551+G553+G552)/1000),5)</f>
        <v>1.75248</v>
      </c>
      <c r="H549" s="84">
        <f t="shared" si="318"/>
        <v>1.8049599999999999</v>
      </c>
      <c r="I549" s="84">
        <f t="shared" si="318"/>
        <v>1.94374</v>
      </c>
      <c r="J549" s="84">
        <f t="shared" si="318"/>
        <v>2.1825000000000001</v>
      </c>
      <c r="K549" s="84">
        <f t="shared" si="318"/>
        <v>2.3023600000000002</v>
      </c>
      <c r="L549" s="84">
        <f t="shared" si="318"/>
        <v>2.4025300000000001</v>
      </c>
      <c r="M549" s="84">
        <f t="shared" si="318"/>
        <v>2.4469599999999998</v>
      </c>
      <c r="N549" s="84">
        <f t="shared" si="318"/>
        <v>2.5120200000000001</v>
      </c>
      <c r="O549" s="84">
        <f t="shared" si="318"/>
        <v>2.50291</v>
      </c>
      <c r="P549" s="84">
        <f t="shared" si="318"/>
        <v>2.4577399999999998</v>
      </c>
      <c r="Q549" s="84">
        <f t="shared" si="318"/>
        <v>2.4577900000000001</v>
      </c>
      <c r="R549" s="84">
        <f t="shared" si="318"/>
        <v>2.4408699999999999</v>
      </c>
      <c r="S549" s="84">
        <f t="shared" si="318"/>
        <v>2.4235699999999998</v>
      </c>
      <c r="T549" s="84">
        <f t="shared" si="318"/>
        <v>2.3668</v>
      </c>
      <c r="U549" s="84">
        <f t="shared" si="318"/>
        <v>2.3607900000000002</v>
      </c>
      <c r="V549" s="84">
        <f t="shared" si="318"/>
        <v>2.3956300000000001</v>
      </c>
      <c r="W549" s="84">
        <f t="shared" si="318"/>
        <v>2.4317899999999999</v>
      </c>
      <c r="X549" s="84">
        <f t="shared" si="318"/>
        <v>2.41079</v>
      </c>
      <c r="Y549" s="84">
        <f t="shared" si="318"/>
        <v>2.3715000000000002</v>
      </c>
      <c r="Z549" s="84">
        <f t="shared" si="318"/>
        <v>2.2584399999999998</v>
      </c>
      <c r="AA549" s="84">
        <f t="shared" si="318"/>
        <v>1.9334800000000001</v>
      </c>
    </row>
    <row r="550" spans="1:27" ht="12.75" hidden="1" customHeight="1" outlineLevel="1" x14ac:dyDescent="0.2">
      <c r="A550" s="92" t="s">
        <v>2777</v>
      </c>
      <c r="B550" s="62" t="s">
        <v>231</v>
      </c>
      <c r="C550" s="42" t="s">
        <v>77</v>
      </c>
      <c r="D550" s="43">
        <v>1198.76</v>
      </c>
      <c r="E550" s="43">
        <v>1122.5999999999999</v>
      </c>
      <c r="F550" s="43">
        <v>1093.58</v>
      </c>
      <c r="G550" s="43">
        <v>1097.33</v>
      </c>
      <c r="H550" s="43">
        <v>1149.81</v>
      </c>
      <c r="I550" s="43">
        <v>1288.5899999999999</v>
      </c>
      <c r="J550" s="43">
        <v>1527.35</v>
      </c>
      <c r="K550" s="43">
        <v>1647.21</v>
      </c>
      <c r="L550" s="43">
        <v>1747.38</v>
      </c>
      <c r="M550" s="43">
        <v>1791.81</v>
      </c>
      <c r="N550" s="43">
        <v>1856.87</v>
      </c>
      <c r="O550" s="43">
        <v>1847.76</v>
      </c>
      <c r="P550" s="43">
        <v>1802.59</v>
      </c>
      <c r="Q550" s="43">
        <v>1802.64</v>
      </c>
      <c r="R550" s="43">
        <v>1785.72</v>
      </c>
      <c r="S550" s="43">
        <v>1768.42</v>
      </c>
      <c r="T550" s="43">
        <v>1711.65</v>
      </c>
      <c r="U550" s="43">
        <v>1705.64</v>
      </c>
      <c r="V550" s="43">
        <v>1740.48</v>
      </c>
      <c r="W550" s="43">
        <v>1776.64</v>
      </c>
      <c r="X550" s="43">
        <v>1755.64</v>
      </c>
      <c r="Y550" s="43">
        <v>1716.35</v>
      </c>
      <c r="Z550" s="43">
        <v>1603.29</v>
      </c>
      <c r="AA550" s="43">
        <v>1278.33</v>
      </c>
    </row>
    <row r="551" spans="1:27" ht="12.75" hidden="1" customHeight="1" outlineLevel="1" x14ac:dyDescent="0.2">
      <c r="A551" s="92" t="s">
        <v>2778</v>
      </c>
      <c r="B551" s="62" t="s">
        <v>88</v>
      </c>
      <c r="C551" s="42" t="s">
        <v>77</v>
      </c>
      <c r="D551" s="43">
        <f>$D$486</f>
        <v>434.18</v>
      </c>
      <c r="E551" s="43">
        <f t="shared" ref="E551:AA551" si="319">$D$486</f>
        <v>434.18</v>
      </c>
      <c r="F551" s="43">
        <f t="shared" si="319"/>
        <v>434.18</v>
      </c>
      <c r="G551" s="43">
        <f t="shared" si="319"/>
        <v>434.18</v>
      </c>
      <c r="H551" s="43">
        <f t="shared" si="319"/>
        <v>434.18</v>
      </c>
      <c r="I551" s="43">
        <f t="shared" si="319"/>
        <v>434.18</v>
      </c>
      <c r="J551" s="43">
        <f t="shared" si="319"/>
        <v>434.18</v>
      </c>
      <c r="K551" s="43">
        <f t="shared" si="319"/>
        <v>434.18</v>
      </c>
      <c r="L551" s="43">
        <f t="shared" si="319"/>
        <v>434.18</v>
      </c>
      <c r="M551" s="43">
        <f t="shared" si="319"/>
        <v>434.18</v>
      </c>
      <c r="N551" s="43">
        <f t="shared" si="319"/>
        <v>434.18</v>
      </c>
      <c r="O551" s="43">
        <f t="shared" si="319"/>
        <v>434.18</v>
      </c>
      <c r="P551" s="43">
        <f t="shared" si="319"/>
        <v>434.18</v>
      </c>
      <c r="Q551" s="43">
        <f t="shared" si="319"/>
        <v>434.18</v>
      </c>
      <c r="R551" s="43">
        <f t="shared" si="319"/>
        <v>434.18</v>
      </c>
      <c r="S551" s="43">
        <f t="shared" si="319"/>
        <v>434.18</v>
      </c>
      <c r="T551" s="43">
        <f t="shared" si="319"/>
        <v>434.18</v>
      </c>
      <c r="U551" s="43">
        <f t="shared" si="319"/>
        <v>434.18</v>
      </c>
      <c r="V551" s="43">
        <f t="shared" si="319"/>
        <v>434.18</v>
      </c>
      <c r="W551" s="43">
        <f t="shared" si="319"/>
        <v>434.18</v>
      </c>
      <c r="X551" s="43">
        <f t="shared" si="319"/>
        <v>434.18</v>
      </c>
      <c r="Y551" s="43">
        <f t="shared" si="319"/>
        <v>434.18</v>
      </c>
      <c r="Z551" s="43">
        <f t="shared" si="319"/>
        <v>434.18</v>
      </c>
      <c r="AA551" s="43">
        <f t="shared" si="319"/>
        <v>434.18</v>
      </c>
    </row>
    <row r="552" spans="1:27" ht="12.75" hidden="1" customHeight="1" outlineLevel="1" x14ac:dyDescent="0.2">
      <c r="A552" s="92" t="s">
        <v>2779</v>
      </c>
      <c r="B552" s="62" t="s">
        <v>81</v>
      </c>
      <c r="C552" s="42" t="s">
        <v>77</v>
      </c>
      <c r="D552" s="43">
        <v>4.6100000000000003</v>
      </c>
      <c r="E552" s="43">
        <v>4.6100000000000003</v>
      </c>
      <c r="F552" s="43">
        <v>4.6100000000000003</v>
      </c>
      <c r="G552" s="43">
        <v>4.6100000000000003</v>
      </c>
      <c r="H552" s="43">
        <v>4.6100000000000003</v>
      </c>
      <c r="I552" s="43">
        <v>4.6100000000000003</v>
      </c>
      <c r="J552" s="43">
        <v>4.6100000000000003</v>
      </c>
      <c r="K552" s="43">
        <v>4.6100000000000003</v>
      </c>
      <c r="L552" s="43">
        <v>4.6100000000000003</v>
      </c>
      <c r="M552" s="43">
        <v>4.6100000000000003</v>
      </c>
      <c r="N552" s="43">
        <v>4.6100000000000003</v>
      </c>
      <c r="O552" s="43">
        <v>4.6100000000000003</v>
      </c>
      <c r="P552" s="43">
        <v>4.6100000000000003</v>
      </c>
      <c r="Q552" s="43">
        <v>4.6100000000000003</v>
      </c>
      <c r="R552" s="43">
        <v>4.6100000000000003</v>
      </c>
      <c r="S552" s="43">
        <v>4.6100000000000003</v>
      </c>
      <c r="T552" s="43">
        <v>4.6100000000000003</v>
      </c>
      <c r="U552" s="43">
        <v>4.6100000000000003</v>
      </c>
      <c r="V552" s="43">
        <v>4.6100000000000003</v>
      </c>
      <c r="W552" s="43">
        <v>4.6100000000000003</v>
      </c>
      <c r="X552" s="43">
        <v>4.6100000000000003</v>
      </c>
      <c r="Y552" s="43">
        <v>4.6100000000000003</v>
      </c>
      <c r="Z552" s="43">
        <v>4.6100000000000003</v>
      </c>
      <c r="AA552" s="43">
        <v>4.6100000000000003</v>
      </c>
    </row>
    <row r="553" spans="1:27" ht="12.75" hidden="1" customHeight="1" outlineLevel="1" x14ac:dyDescent="0.2">
      <c r="A553" s="92" t="s">
        <v>2780</v>
      </c>
      <c r="B553" s="62" t="s">
        <v>79</v>
      </c>
      <c r="C553" s="42" t="s">
        <v>77</v>
      </c>
      <c r="D553" s="43">
        <f>$D$11</f>
        <v>216.36</v>
      </c>
      <c r="E553" s="43">
        <f t="shared" ref="E553:AA553" si="320">$D$11</f>
        <v>216.36</v>
      </c>
      <c r="F553" s="43">
        <f t="shared" si="320"/>
        <v>216.36</v>
      </c>
      <c r="G553" s="43">
        <f t="shared" si="320"/>
        <v>216.36</v>
      </c>
      <c r="H553" s="43">
        <f t="shared" si="320"/>
        <v>216.36</v>
      </c>
      <c r="I553" s="43">
        <f t="shared" si="320"/>
        <v>216.36</v>
      </c>
      <c r="J553" s="43">
        <f t="shared" si="320"/>
        <v>216.36</v>
      </c>
      <c r="K553" s="43">
        <f t="shared" si="320"/>
        <v>216.36</v>
      </c>
      <c r="L553" s="43">
        <f t="shared" si="320"/>
        <v>216.36</v>
      </c>
      <c r="M553" s="43">
        <f t="shared" si="320"/>
        <v>216.36</v>
      </c>
      <c r="N553" s="43">
        <f t="shared" si="320"/>
        <v>216.36</v>
      </c>
      <c r="O553" s="43">
        <f t="shared" si="320"/>
        <v>216.36</v>
      </c>
      <c r="P553" s="43">
        <f t="shared" si="320"/>
        <v>216.36</v>
      </c>
      <c r="Q553" s="43">
        <f t="shared" si="320"/>
        <v>216.36</v>
      </c>
      <c r="R553" s="43">
        <f t="shared" si="320"/>
        <v>216.36</v>
      </c>
      <c r="S553" s="43">
        <f t="shared" si="320"/>
        <v>216.36</v>
      </c>
      <c r="T553" s="43">
        <f t="shared" si="320"/>
        <v>216.36</v>
      </c>
      <c r="U553" s="43">
        <f t="shared" si="320"/>
        <v>216.36</v>
      </c>
      <c r="V553" s="43">
        <f t="shared" si="320"/>
        <v>216.36</v>
      </c>
      <c r="W553" s="43">
        <f t="shared" si="320"/>
        <v>216.36</v>
      </c>
      <c r="X553" s="43">
        <f t="shared" si="320"/>
        <v>216.36</v>
      </c>
      <c r="Y553" s="43">
        <f t="shared" si="320"/>
        <v>216.36</v>
      </c>
      <c r="Z553" s="43">
        <f t="shared" si="320"/>
        <v>216.36</v>
      </c>
      <c r="AA553" s="43">
        <f t="shared" si="320"/>
        <v>216.36</v>
      </c>
    </row>
    <row r="554" spans="1:27" collapsed="1" x14ac:dyDescent="0.2">
      <c r="A554" s="91" t="s">
        <v>2781</v>
      </c>
      <c r="B554" s="27" t="str">
        <f>"15"&amp;"."&amp;$B$801&amp;"."&amp;$B$802</f>
        <v>15.03.2023</v>
      </c>
      <c r="C554" s="83" t="s">
        <v>74</v>
      </c>
      <c r="D554" s="84">
        <f>ROUND(((D555+D556+D558+D557)/1000),5)</f>
        <v>1.74685</v>
      </c>
      <c r="E554" s="84">
        <f>ROUND(((E555+E556+E558+E557)/1000),5)</f>
        <v>1.6988399999999999</v>
      </c>
      <c r="F554" s="84">
        <f>ROUND(((F555+F556+F558+F557)/1000),5)</f>
        <v>1.6854899999999999</v>
      </c>
      <c r="G554" s="84">
        <f t="shared" ref="G554:AA554" si="321">ROUND(((G555+G556+G558+G557)/1000),5)</f>
        <v>1.68529</v>
      </c>
      <c r="H554" s="84">
        <f t="shared" si="321"/>
        <v>1.70661</v>
      </c>
      <c r="I554" s="84">
        <f t="shared" si="321"/>
        <v>1.82161</v>
      </c>
      <c r="J554" s="84">
        <f t="shared" si="321"/>
        <v>1.96556</v>
      </c>
      <c r="K554" s="84">
        <f t="shared" si="321"/>
        <v>2.2664</v>
      </c>
      <c r="L554" s="84">
        <f t="shared" si="321"/>
        <v>2.39798</v>
      </c>
      <c r="M554" s="84">
        <f t="shared" si="321"/>
        <v>2.4509500000000002</v>
      </c>
      <c r="N554" s="84">
        <f t="shared" si="321"/>
        <v>2.47418</v>
      </c>
      <c r="O554" s="84">
        <f t="shared" si="321"/>
        <v>2.504</v>
      </c>
      <c r="P554" s="84">
        <f t="shared" si="321"/>
        <v>2.4771399999999999</v>
      </c>
      <c r="Q554" s="84">
        <f t="shared" si="321"/>
        <v>2.4776799999999999</v>
      </c>
      <c r="R554" s="84">
        <f t="shared" si="321"/>
        <v>2.4559600000000001</v>
      </c>
      <c r="S554" s="84">
        <f t="shared" si="321"/>
        <v>2.42672</v>
      </c>
      <c r="T554" s="84">
        <f t="shared" si="321"/>
        <v>2.3559000000000001</v>
      </c>
      <c r="U554" s="84">
        <f t="shared" si="321"/>
        <v>2.3479299999999999</v>
      </c>
      <c r="V554" s="84">
        <f t="shared" si="321"/>
        <v>2.3753299999999999</v>
      </c>
      <c r="W554" s="84">
        <f t="shared" si="321"/>
        <v>2.4381300000000001</v>
      </c>
      <c r="X554" s="84">
        <f t="shared" si="321"/>
        <v>2.4239099999999998</v>
      </c>
      <c r="Y554" s="84">
        <f t="shared" si="321"/>
        <v>2.3769800000000001</v>
      </c>
      <c r="Z554" s="84">
        <f t="shared" si="321"/>
        <v>2.2100900000000001</v>
      </c>
      <c r="AA554" s="84">
        <f t="shared" si="321"/>
        <v>1.94458</v>
      </c>
    </row>
    <row r="555" spans="1:27" ht="12.75" hidden="1" customHeight="1" outlineLevel="1" x14ac:dyDescent="0.2">
      <c r="A555" s="92" t="s">
        <v>2782</v>
      </c>
      <c r="B555" s="62" t="s">
        <v>231</v>
      </c>
      <c r="C555" s="42" t="s">
        <v>77</v>
      </c>
      <c r="D555" s="43">
        <v>1091.7</v>
      </c>
      <c r="E555" s="43">
        <v>1043.69</v>
      </c>
      <c r="F555" s="43">
        <v>1030.3399999999999</v>
      </c>
      <c r="G555" s="43">
        <v>1030.1400000000001</v>
      </c>
      <c r="H555" s="43">
        <v>1051.46</v>
      </c>
      <c r="I555" s="43">
        <v>1166.46</v>
      </c>
      <c r="J555" s="43">
        <v>1310.4100000000001</v>
      </c>
      <c r="K555" s="43">
        <v>1611.25</v>
      </c>
      <c r="L555" s="43">
        <v>1742.83</v>
      </c>
      <c r="M555" s="43">
        <v>1795.8</v>
      </c>
      <c r="N555" s="43">
        <v>1819.03</v>
      </c>
      <c r="O555" s="43">
        <v>1848.85</v>
      </c>
      <c r="P555" s="43">
        <v>1821.99</v>
      </c>
      <c r="Q555" s="43">
        <v>1822.53</v>
      </c>
      <c r="R555" s="43">
        <v>1800.81</v>
      </c>
      <c r="S555" s="43">
        <v>1771.57</v>
      </c>
      <c r="T555" s="43">
        <v>1700.75</v>
      </c>
      <c r="U555" s="43">
        <v>1692.78</v>
      </c>
      <c r="V555" s="43">
        <v>1720.18</v>
      </c>
      <c r="W555" s="43">
        <v>1782.98</v>
      </c>
      <c r="X555" s="43">
        <v>1768.76</v>
      </c>
      <c r="Y555" s="43">
        <v>1721.83</v>
      </c>
      <c r="Z555" s="43">
        <v>1554.94</v>
      </c>
      <c r="AA555" s="43">
        <v>1289.43</v>
      </c>
    </row>
    <row r="556" spans="1:27" ht="12.75" hidden="1" customHeight="1" outlineLevel="1" x14ac:dyDescent="0.2">
      <c r="A556" s="92" t="s">
        <v>2783</v>
      </c>
      <c r="B556" s="62" t="s">
        <v>88</v>
      </c>
      <c r="C556" s="42" t="s">
        <v>77</v>
      </c>
      <c r="D556" s="43">
        <f>$D$486</f>
        <v>434.18</v>
      </c>
      <c r="E556" s="43">
        <f t="shared" ref="E556:AA556" si="322">$D$486</f>
        <v>434.18</v>
      </c>
      <c r="F556" s="43">
        <f t="shared" si="322"/>
        <v>434.18</v>
      </c>
      <c r="G556" s="43">
        <f t="shared" si="322"/>
        <v>434.18</v>
      </c>
      <c r="H556" s="43">
        <f t="shared" si="322"/>
        <v>434.18</v>
      </c>
      <c r="I556" s="43">
        <f t="shared" si="322"/>
        <v>434.18</v>
      </c>
      <c r="J556" s="43">
        <f t="shared" si="322"/>
        <v>434.18</v>
      </c>
      <c r="K556" s="43">
        <f t="shared" si="322"/>
        <v>434.18</v>
      </c>
      <c r="L556" s="43">
        <f t="shared" si="322"/>
        <v>434.18</v>
      </c>
      <c r="M556" s="43">
        <f t="shared" si="322"/>
        <v>434.18</v>
      </c>
      <c r="N556" s="43">
        <f t="shared" si="322"/>
        <v>434.18</v>
      </c>
      <c r="O556" s="43">
        <f t="shared" si="322"/>
        <v>434.18</v>
      </c>
      <c r="P556" s="43">
        <f t="shared" si="322"/>
        <v>434.18</v>
      </c>
      <c r="Q556" s="43">
        <f t="shared" si="322"/>
        <v>434.18</v>
      </c>
      <c r="R556" s="43">
        <f t="shared" si="322"/>
        <v>434.18</v>
      </c>
      <c r="S556" s="43">
        <f t="shared" si="322"/>
        <v>434.18</v>
      </c>
      <c r="T556" s="43">
        <f t="shared" si="322"/>
        <v>434.18</v>
      </c>
      <c r="U556" s="43">
        <f t="shared" si="322"/>
        <v>434.18</v>
      </c>
      <c r="V556" s="43">
        <f t="shared" si="322"/>
        <v>434.18</v>
      </c>
      <c r="W556" s="43">
        <f t="shared" si="322"/>
        <v>434.18</v>
      </c>
      <c r="X556" s="43">
        <f t="shared" si="322"/>
        <v>434.18</v>
      </c>
      <c r="Y556" s="43">
        <f t="shared" si="322"/>
        <v>434.18</v>
      </c>
      <c r="Z556" s="43">
        <f t="shared" si="322"/>
        <v>434.18</v>
      </c>
      <c r="AA556" s="43">
        <f t="shared" si="322"/>
        <v>434.18</v>
      </c>
    </row>
    <row r="557" spans="1:27" ht="12.75" hidden="1" customHeight="1" outlineLevel="1" x14ac:dyDescent="0.2">
      <c r="A557" s="92" t="s">
        <v>2784</v>
      </c>
      <c r="B557" s="62" t="s">
        <v>81</v>
      </c>
      <c r="C557" s="42" t="s">
        <v>77</v>
      </c>
      <c r="D557" s="43">
        <v>4.6100000000000003</v>
      </c>
      <c r="E557" s="43">
        <v>4.6100000000000003</v>
      </c>
      <c r="F557" s="43">
        <v>4.6100000000000003</v>
      </c>
      <c r="G557" s="43">
        <v>4.6100000000000003</v>
      </c>
      <c r="H557" s="43">
        <v>4.6100000000000003</v>
      </c>
      <c r="I557" s="43">
        <v>4.6100000000000003</v>
      </c>
      <c r="J557" s="43">
        <v>4.6100000000000003</v>
      </c>
      <c r="K557" s="43">
        <v>4.6100000000000003</v>
      </c>
      <c r="L557" s="43">
        <v>4.6100000000000003</v>
      </c>
      <c r="M557" s="43">
        <v>4.6100000000000003</v>
      </c>
      <c r="N557" s="43">
        <v>4.6100000000000003</v>
      </c>
      <c r="O557" s="43">
        <v>4.6100000000000003</v>
      </c>
      <c r="P557" s="43">
        <v>4.6100000000000003</v>
      </c>
      <c r="Q557" s="43">
        <v>4.6100000000000003</v>
      </c>
      <c r="R557" s="43">
        <v>4.6100000000000003</v>
      </c>
      <c r="S557" s="43">
        <v>4.6100000000000003</v>
      </c>
      <c r="T557" s="43">
        <v>4.6100000000000003</v>
      </c>
      <c r="U557" s="43">
        <v>4.6100000000000003</v>
      </c>
      <c r="V557" s="43">
        <v>4.6100000000000003</v>
      </c>
      <c r="W557" s="43">
        <v>4.6100000000000003</v>
      </c>
      <c r="X557" s="43">
        <v>4.6100000000000003</v>
      </c>
      <c r="Y557" s="43">
        <v>4.6100000000000003</v>
      </c>
      <c r="Z557" s="43">
        <v>4.6100000000000003</v>
      </c>
      <c r="AA557" s="43">
        <v>4.6100000000000003</v>
      </c>
    </row>
    <row r="558" spans="1:27" ht="12.75" hidden="1" customHeight="1" outlineLevel="1" x14ac:dyDescent="0.2">
      <c r="A558" s="92" t="s">
        <v>2785</v>
      </c>
      <c r="B558" s="62" t="s">
        <v>79</v>
      </c>
      <c r="C558" s="42" t="s">
        <v>77</v>
      </c>
      <c r="D558" s="43">
        <f>$D$11</f>
        <v>216.36</v>
      </c>
      <c r="E558" s="43">
        <f t="shared" ref="E558:AA558" si="323">$D$11</f>
        <v>216.36</v>
      </c>
      <c r="F558" s="43">
        <f t="shared" si="323"/>
        <v>216.36</v>
      </c>
      <c r="G558" s="43">
        <f t="shared" si="323"/>
        <v>216.36</v>
      </c>
      <c r="H558" s="43">
        <f t="shared" si="323"/>
        <v>216.36</v>
      </c>
      <c r="I558" s="43">
        <f t="shared" si="323"/>
        <v>216.36</v>
      </c>
      <c r="J558" s="43">
        <f t="shared" si="323"/>
        <v>216.36</v>
      </c>
      <c r="K558" s="43">
        <f t="shared" si="323"/>
        <v>216.36</v>
      </c>
      <c r="L558" s="43">
        <f t="shared" si="323"/>
        <v>216.36</v>
      </c>
      <c r="M558" s="43">
        <f t="shared" si="323"/>
        <v>216.36</v>
      </c>
      <c r="N558" s="43">
        <f t="shared" si="323"/>
        <v>216.36</v>
      </c>
      <c r="O558" s="43">
        <f t="shared" si="323"/>
        <v>216.36</v>
      </c>
      <c r="P558" s="43">
        <f t="shared" si="323"/>
        <v>216.36</v>
      </c>
      <c r="Q558" s="43">
        <f t="shared" si="323"/>
        <v>216.36</v>
      </c>
      <c r="R558" s="43">
        <f t="shared" si="323"/>
        <v>216.36</v>
      </c>
      <c r="S558" s="43">
        <f t="shared" si="323"/>
        <v>216.36</v>
      </c>
      <c r="T558" s="43">
        <f t="shared" si="323"/>
        <v>216.36</v>
      </c>
      <c r="U558" s="43">
        <f t="shared" si="323"/>
        <v>216.36</v>
      </c>
      <c r="V558" s="43">
        <f t="shared" si="323"/>
        <v>216.36</v>
      </c>
      <c r="W558" s="43">
        <f t="shared" si="323"/>
        <v>216.36</v>
      </c>
      <c r="X558" s="43">
        <f t="shared" si="323"/>
        <v>216.36</v>
      </c>
      <c r="Y558" s="43">
        <f t="shared" si="323"/>
        <v>216.36</v>
      </c>
      <c r="Z558" s="43">
        <f t="shared" si="323"/>
        <v>216.36</v>
      </c>
      <c r="AA558" s="43">
        <f t="shared" si="323"/>
        <v>216.36</v>
      </c>
    </row>
    <row r="559" spans="1:27" collapsed="1" x14ac:dyDescent="0.2">
      <c r="A559" s="91" t="s">
        <v>2786</v>
      </c>
      <c r="B559" s="27" t="str">
        <f>"16"&amp;"."&amp;$B$801&amp;"."&amp;$B$802</f>
        <v>16.03.2023</v>
      </c>
      <c r="C559" s="83" t="s">
        <v>74</v>
      </c>
      <c r="D559" s="84">
        <f>ROUND(((D560+D561+D563+D562)/1000),5)</f>
        <v>1.78948</v>
      </c>
      <c r="E559" s="84">
        <f>ROUND(((E560+E561+E563+E562)/1000),5)</f>
        <v>1.7200500000000001</v>
      </c>
      <c r="F559" s="84">
        <f>ROUND(((F560+F561+F563+F562)/1000),5)</f>
        <v>1.69068</v>
      </c>
      <c r="G559" s="84">
        <f t="shared" ref="G559:AA559" si="324">ROUND(((G560+G561+G563+G562)/1000),5)</f>
        <v>1.6920200000000001</v>
      </c>
      <c r="H559" s="84">
        <f t="shared" si="324"/>
        <v>1.73142</v>
      </c>
      <c r="I559" s="84">
        <f t="shared" si="324"/>
        <v>1.8511200000000001</v>
      </c>
      <c r="J559" s="84">
        <f t="shared" si="324"/>
        <v>2.07755</v>
      </c>
      <c r="K559" s="84">
        <f t="shared" si="324"/>
        <v>2.28111</v>
      </c>
      <c r="L559" s="84">
        <f t="shared" si="324"/>
        <v>2.4241799999999998</v>
      </c>
      <c r="M559" s="84">
        <f t="shared" si="324"/>
        <v>2.46299</v>
      </c>
      <c r="N559" s="84">
        <f t="shared" si="324"/>
        <v>2.4674</v>
      </c>
      <c r="O559" s="84">
        <f t="shared" si="324"/>
        <v>2.49627</v>
      </c>
      <c r="P559" s="84">
        <f t="shared" si="324"/>
        <v>2.4745499999999998</v>
      </c>
      <c r="Q559" s="84">
        <f t="shared" si="324"/>
        <v>2.4792800000000002</v>
      </c>
      <c r="R559" s="84">
        <f t="shared" si="324"/>
        <v>2.4579599999999999</v>
      </c>
      <c r="S559" s="84">
        <f t="shared" si="324"/>
        <v>2.4352999999999998</v>
      </c>
      <c r="T559" s="84">
        <f t="shared" si="324"/>
        <v>2.3671700000000002</v>
      </c>
      <c r="U559" s="84">
        <f t="shared" si="324"/>
        <v>2.3661599999999998</v>
      </c>
      <c r="V559" s="84">
        <f t="shared" si="324"/>
        <v>2.4090400000000001</v>
      </c>
      <c r="W559" s="84">
        <f t="shared" si="324"/>
        <v>2.4620000000000002</v>
      </c>
      <c r="X559" s="84">
        <f t="shared" si="324"/>
        <v>2.4264899999999998</v>
      </c>
      <c r="Y559" s="84">
        <f t="shared" si="324"/>
        <v>2.3600500000000002</v>
      </c>
      <c r="Z559" s="84">
        <f t="shared" si="324"/>
        <v>2.23963</v>
      </c>
      <c r="AA559" s="84">
        <f t="shared" si="324"/>
        <v>2.0082399999999998</v>
      </c>
    </row>
    <row r="560" spans="1:27" ht="12.75" hidden="1" customHeight="1" outlineLevel="1" x14ac:dyDescent="0.2">
      <c r="A560" s="92" t="s">
        <v>2787</v>
      </c>
      <c r="B560" s="62" t="s">
        <v>231</v>
      </c>
      <c r="C560" s="42" t="s">
        <v>77</v>
      </c>
      <c r="D560" s="43">
        <v>1134.33</v>
      </c>
      <c r="E560" s="43">
        <v>1064.9000000000001</v>
      </c>
      <c r="F560" s="43">
        <v>1035.53</v>
      </c>
      <c r="G560" s="43">
        <v>1036.8699999999999</v>
      </c>
      <c r="H560" s="43">
        <v>1076.27</v>
      </c>
      <c r="I560" s="43">
        <v>1195.97</v>
      </c>
      <c r="J560" s="43">
        <v>1422.4</v>
      </c>
      <c r="K560" s="43">
        <v>1625.96</v>
      </c>
      <c r="L560" s="43">
        <v>1769.03</v>
      </c>
      <c r="M560" s="43">
        <v>1807.84</v>
      </c>
      <c r="N560" s="43">
        <v>1812.25</v>
      </c>
      <c r="O560" s="43">
        <v>1841.12</v>
      </c>
      <c r="P560" s="43">
        <v>1819.4</v>
      </c>
      <c r="Q560" s="43">
        <v>1824.13</v>
      </c>
      <c r="R560" s="43">
        <v>1802.81</v>
      </c>
      <c r="S560" s="43">
        <v>1780.15</v>
      </c>
      <c r="T560" s="43">
        <v>1712.02</v>
      </c>
      <c r="U560" s="43">
        <v>1711.01</v>
      </c>
      <c r="V560" s="43">
        <v>1753.89</v>
      </c>
      <c r="W560" s="43">
        <v>1806.85</v>
      </c>
      <c r="X560" s="43">
        <v>1771.34</v>
      </c>
      <c r="Y560" s="43">
        <v>1704.9</v>
      </c>
      <c r="Z560" s="43">
        <v>1584.48</v>
      </c>
      <c r="AA560" s="43">
        <v>1353.09</v>
      </c>
    </row>
    <row r="561" spans="1:27" ht="12.75" hidden="1" customHeight="1" outlineLevel="1" x14ac:dyDescent="0.2">
      <c r="A561" s="92" t="s">
        <v>2788</v>
      </c>
      <c r="B561" s="62" t="s">
        <v>88</v>
      </c>
      <c r="C561" s="42" t="s">
        <v>77</v>
      </c>
      <c r="D561" s="43">
        <f>$D$486</f>
        <v>434.18</v>
      </c>
      <c r="E561" s="43">
        <f t="shared" ref="E561:AA561" si="325">$D$486</f>
        <v>434.18</v>
      </c>
      <c r="F561" s="43">
        <f t="shared" si="325"/>
        <v>434.18</v>
      </c>
      <c r="G561" s="43">
        <f t="shared" si="325"/>
        <v>434.18</v>
      </c>
      <c r="H561" s="43">
        <f t="shared" si="325"/>
        <v>434.18</v>
      </c>
      <c r="I561" s="43">
        <f t="shared" si="325"/>
        <v>434.18</v>
      </c>
      <c r="J561" s="43">
        <f t="shared" si="325"/>
        <v>434.18</v>
      </c>
      <c r="K561" s="43">
        <f t="shared" si="325"/>
        <v>434.18</v>
      </c>
      <c r="L561" s="43">
        <f t="shared" si="325"/>
        <v>434.18</v>
      </c>
      <c r="M561" s="43">
        <f t="shared" si="325"/>
        <v>434.18</v>
      </c>
      <c r="N561" s="43">
        <f t="shared" si="325"/>
        <v>434.18</v>
      </c>
      <c r="O561" s="43">
        <f t="shared" si="325"/>
        <v>434.18</v>
      </c>
      <c r="P561" s="43">
        <f t="shared" si="325"/>
        <v>434.18</v>
      </c>
      <c r="Q561" s="43">
        <f t="shared" si="325"/>
        <v>434.18</v>
      </c>
      <c r="R561" s="43">
        <f t="shared" si="325"/>
        <v>434.18</v>
      </c>
      <c r="S561" s="43">
        <f t="shared" si="325"/>
        <v>434.18</v>
      </c>
      <c r="T561" s="43">
        <f t="shared" si="325"/>
        <v>434.18</v>
      </c>
      <c r="U561" s="43">
        <f t="shared" si="325"/>
        <v>434.18</v>
      </c>
      <c r="V561" s="43">
        <f t="shared" si="325"/>
        <v>434.18</v>
      </c>
      <c r="W561" s="43">
        <f t="shared" si="325"/>
        <v>434.18</v>
      </c>
      <c r="X561" s="43">
        <f t="shared" si="325"/>
        <v>434.18</v>
      </c>
      <c r="Y561" s="43">
        <f t="shared" si="325"/>
        <v>434.18</v>
      </c>
      <c r="Z561" s="43">
        <f t="shared" si="325"/>
        <v>434.18</v>
      </c>
      <c r="AA561" s="43">
        <f t="shared" si="325"/>
        <v>434.18</v>
      </c>
    </row>
    <row r="562" spans="1:27" ht="12.75" hidden="1" customHeight="1" outlineLevel="1" x14ac:dyDescent="0.2">
      <c r="A562" s="92" t="s">
        <v>2789</v>
      </c>
      <c r="B562" s="62" t="s">
        <v>81</v>
      </c>
      <c r="C562" s="42" t="s">
        <v>77</v>
      </c>
      <c r="D562" s="43">
        <v>4.6100000000000003</v>
      </c>
      <c r="E562" s="43">
        <v>4.6100000000000003</v>
      </c>
      <c r="F562" s="43">
        <v>4.6100000000000003</v>
      </c>
      <c r="G562" s="43">
        <v>4.6100000000000003</v>
      </c>
      <c r="H562" s="43">
        <v>4.6100000000000003</v>
      </c>
      <c r="I562" s="43">
        <v>4.6100000000000003</v>
      </c>
      <c r="J562" s="43">
        <v>4.6100000000000003</v>
      </c>
      <c r="K562" s="43">
        <v>4.6100000000000003</v>
      </c>
      <c r="L562" s="43">
        <v>4.6100000000000003</v>
      </c>
      <c r="M562" s="43">
        <v>4.6100000000000003</v>
      </c>
      <c r="N562" s="43">
        <v>4.6100000000000003</v>
      </c>
      <c r="O562" s="43">
        <v>4.6100000000000003</v>
      </c>
      <c r="P562" s="43">
        <v>4.6100000000000003</v>
      </c>
      <c r="Q562" s="43">
        <v>4.6100000000000003</v>
      </c>
      <c r="R562" s="43">
        <v>4.6100000000000003</v>
      </c>
      <c r="S562" s="43">
        <v>4.6100000000000003</v>
      </c>
      <c r="T562" s="43">
        <v>4.6100000000000003</v>
      </c>
      <c r="U562" s="43">
        <v>4.6100000000000003</v>
      </c>
      <c r="V562" s="43">
        <v>4.6100000000000003</v>
      </c>
      <c r="W562" s="43">
        <v>4.6100000000000003</v>
      </c>
      <c r="X562" s="43">
        <v>4.6100000000000003</v>
      </c>
      <c r="Y562" s="43">
        <v>4.6100000000000003</v>
      </c>
      <c r="Z562" s="43">
        <v>4.6100000000000003</v>
      </c>
      <c r="AA562" s="43">
        <v>4.6100000000000003</v>
      </c>
    </row>
    <row r="563" spans="1:27" ht="12.75" hidden="1" customHeight="1" outlineLevel="1" x14ac:dyDescent="0.2">
      <c r="A563" s="92" t="s">
        <v>2790</v>
      </c>
      <c r="B563" s="62" t="s">
        <v>79</v>
      </c>
      <c r="C563" s="42" t="s">
        <v>77</v>
      </c>
      <c r="D563" s="43">
        <f>$D$11</f>
        <v>216.36</v>
      </c>
      <c r="E563" s="43">
        <f t="shared" ref="E563:AA563" si="326">$D$11</f>
        <v>216.36</v>
      </c>
      <c r="F563" s="43">
        <f t="shared" si="326"/>
        <v>216.36</v>
      </c>
      <c r="G563" s="43">
        <f t="shared" si="326"/>
        <v>216.36</v>
      </c>
      <c r="H563" s="43">
        <f t="shared" si="326"/>
        <v>216.36</v>
      </c>
      <c r="I563" s="43">
        <f t="shared" si="326"/>
        <v>216.36</v>
      </c>
      <c r="J563" s="43">
        <f t="shared" si="326"/>
        <v>216.36</v>
      </c>
      <c r="K563" s="43">
        <f t="shared" si="326"/>
        <v>216.36</v>
      </c>
      <c r="L563" s="43">
        <f t="shared" si="326"/>
        <v>216.36</v>
      </c>
      <c r="M563" s="43">
        <f t="shared" si="326"/>
        <v>216.36</v>
      </c>
      <c r="N563" s="43">
        <f t="shared" si="326"/>
        <v>216.36</v>
      </c>
      <c r="O563" s="43">
        <f t="shared" si="326"/>
        <v>216.36</v>
      </c>
      <c r="P563" s="43">
        <f t="shared" si="326"/>
        <v>216.36</v>
      </c>
      <c r="Q563" s="43">
        <f t="shared" si="326"/>
        <v>216.36</v>
      </c>
      <c r="R563" s="43">
        <f t="shared" si="326"/>
        <v>216.36</v>
      </c>
      <c r="S563" s="43">
        <f t="shared" si="326"/>
        <v>216.36</v>
      </c>
      <c r="T563" s="43">
        <f t="shared" si="326"/>
        <v>216.36</v>
      </c>
      <c r="U563" s="43">
        <f t="shared" si="326"/>
        <v>216.36</v>
      </c>
      <c r="V563" s="43">
        <f t="shared" si="326"/>
        <v>216.36</v>
      </c>
      <c r="W563" s="43">
        <f t="shared" si="326"/>
        <v>216.36</v>
      </c>
      <c r="X563" s="43">
        <f t="shared" si="326"/>
        <v>216.36</v>
      </c>
      <c r="Y563" s="43">
        <f t="shared" si="326"/>
        <v>216.36</v>
      </c>
      <c r="Z563" s="43">
        <f t="shared" si="326"/>
        <v>216.36</v>
      </c>
      <c r="AA563" s="43">
        <f t="shared" si="326"/>
        <v>216.36</v>
      </c>
    </row>
    <row r="564" spans="1:27" collapsed="1" x14ac:dyDescent="0.2">
      <c r="A564" s="91" t="s">
        <v>2791</v>
      </c>
      <c r="B564" s="27" t="str">
        <f>"17"&amp;"."&amp;$B$801&amp;"."&amp;$B$802</f>
        <v>17.03.2023</v>
      </c>
      <c r="C564" s="83" t="s">
        <v>74</v>
      </c>
      <c r="D564" s="84">
        <f>ROUND(((D565+D566+D568+D567)/1000),5)</f>
        <v>1.7895000000000001</v>
      </c>
      <c r="E564" s="84">
        <f>ROUND(((E565+E566+E568+E567)/1000),5)</f>
        <v>1.7206699999999999</v>
      </c>
      <c r="F564" s="84">
        <f>ROUND(((F565+F566+F568+F567)/1000),5)</f>
        <v>1.7080299999999999</v>
      </c>
      <c r="G564" s="84">
        <f t="shared" ref="G564:AA564" si="327">ROUND(((G565+G566+G568+G567)/1000),5)</f>
        <v>1.70865</v>
      </c>
      <c r="H564" s="84">
        <f t="shared" si="327"/>
        <v>1.73752</v>
      </c>
      <c r="I564" s="84">
        <f t="shared" si="327"/>
        <v>1.8324100000000001</v>
      </c>
      <c r="J564" s="84">
        <f t="shared" si="327"/>
        <v>2.0282399999999998</v>
      </c>
      <c r="K564" s="84">
        <f t="shared" si="327"/>
        <v>2.2236799999999999</v>
      </c>
      <c r="L564" s="84">
        <f t="shared" si="327"/>
        <v>2.4307099999999999</v>
      </c>
      <c r="M564" s="84">
        <f t="shared" si="327"/>
        <v>2.4583599999999999</v>
      </c>
      <c r="N564" s="84">
        <f t="shared" si="327"/>
        <v>2.4812699999999999</v>
      </c>
      <c r="O564" s="84">
        <f t="shared" si="327"/>
        <v>2.5112399999999999</v>
      </c>
      <c r="P564" s="84">
        <f t="shared" si="327"/>
        <v>2.4849000000000001</v>
      </c>
      <c r="Q564" s="84">
        <f t="shared" si="327"/>
        <v>2.49302</v>
      </c>
      <c r="R564" s="84">
        <f t="shared" si="327"/>
        <v>2.4822099999999998</v>
      </c>
      <c r="S564" s="84">
        <f t="shared" si="327"/>
        <v>2.4573700000000001</v>
      </c>
      <c r="T564" s="84">
        <f t="shared" si="327"/>
        <v>2.3752300000000002</v>
      </c>
      <c r="U564" s="84">
        <f t="shared" si="327"/>
        <v>2.3922400000000001</v>
      </c>
      <c r="V564" s="84">
        <f t="shared" si="327"/>
        <v>2.4458099999999998</v>
      </c>
      <c r="W564" s="84">
        <f t="shared" si="327"/>
        <v>2.48969</v>
      </c>
      <c r="X564" s="84">
        <f t="shared" si="327"/>
        <v>2.4824000000000002</v>
      </c>
      <c r="Y564" s="84">
        <f t="shared" si="327"/>
        <v>2.4361100000000002</v>
      </c>
      <c r="Z564" s="84">
        <f t="shared" si="327"/>
        <v>2.2428400000000002</v>
      </c>
      <c r="AA564" s="84">
        <f t="shared" si="327"/>
        <v>2.0712700000000002</v>
      </c>
    </row>
    <row r="565" spans="1:27" ht="12.75" hidden="1" customHeight="1" outlineLevel="1" x14ac:dyDescent="0.2">
      <c r="A565" s="92" t="s">
        <v>2792</v>
      </c>
      <c r="B565" s="62" t="s">
        <v>231</v>
      </c>
      <c r="C565" s="42" t="s">
        <v>77</v>
      </c>
      <c r="D565" s="43">
        <v>1134.3499999999999</v>
      </c>
      <c r="E565" s="43">
        <v>1065.52</v>
      </c>
      <c r="F565" s="43">
        <v>1052.8800000000001</v>
      </c>
      <c r="G565" s="43">
        <v>1053.5</v>
      </c>
      <c r="H565" s="43">
        <v>1082.3699999999999</v>
      </c>
      <c r="I565" s="43">
        <v>1177.26</v>
      </c>
      <c r="J565" s="43">
        <v>1373.09</v>
      </c>
      <c r="K565" s="43">
        <v>1568.53</v>
      </c>
      <c r="L565" s="43">
        <v>1775.56</v>
      </c>
      <c r="M565" s="43">
        <v>1803.21</v>
      </c>
      <c r="N565" s="43">
        <v>1826.12</v>
      </c>
      <c r="O565" s="43">
        <v>1856.09</v>
      </c>
      <c r="P565" s="43">
        <v>1829.75</v>
      </c>
      <c r="Q565" s="43">
        <v>1837.87</v>
      </c>
      <c r="R565" s="43">
        <v>1827.06</v>
      </c>
      <c r="S565" s="43">
        <v>1802.22</v>
      </c>
      <c r="T565" s="43">
        <v>1720.08</v>
      </c>
      <c r="U565" s="43">
        <v>1737.09</v>
      </c>
      <c r="V565" s="43">
        <v>1790.66</v>
      </c>
      <c r="W565" s="43">
        <v>1834.54</v>
      </c>
      <c r="X565" s="43">
        <v>1827.25</v>
      </c>
      <c r="Y565" s="43">
        <v>1780.96</v>
      </c>
      <c r="Z565" s="43">
        <v>1587.69</v>
      </c>
      <c r="AA565" s="43">
        <v>1416.12</v>
      </c>
    </row>
    <row r="566" spans="1:27" ht="12.75" hidden="1" customHeight="1" outlineLevel="1" x14ac:dyDescent="0.2">
      <c r="A566" s="92" t="s">
        <v>2793</v>
      </c>
      <c r="B566" s="62" t="s">
        <v>88</v>
      </c>
      <c r="C566" s="42" t="s">
        <v>77</v>
      </c>
      <c r="D566" s="43">
        <f>$D$486</f>
        <v>434.18</v>
      </c>
      <c r="E566" s="43">
        <f t="shared" ref="E566:AA566" si="328">$D$486</f>
        <v>434.18</v>
      </c>
      <c r="F566" s="43">
        <f t="shared" si="328"/>
        <v>434.18</v>
      </c>
      <c r="G566" s="43">
        <f t="shared" si="328"/>
        <v>434.18</v>
      </c>
      <c r="H566" s="43">
        <f t="shared" si="328"/>
        <v>434.18</v>
      </c>
      <c r="I566" s="43">
        <f t="shared" si="328"/>
        <v>434.18</v>
      </c>
      <c r="J566" s="43">
        <f t="shared" si="328"/>
        <v>434.18</v>
      </c>
      <c r="K566" s="43">
        <f t="shared" si="328"/>
        <v>434.18</v>
      </c>
      <c r="L566" s="43">
        <f t="shared" si="328"/>
        <v>434.18</v>
      </c>
      <c r="M566" s="43">
        <f t="shared" si="328"/>
        <v>434.18</v>
      </c>
      <c r="N566" s="43">
        <f t="shared" si="328"/>
        <v>434.18</v>
      </c>
      <c r="O566" s="43">
        <f t="shared" si="328"/>
        <v>434.18</v>
      </c>
      <c r="P566" s="43">
        <f t="shared" si="328"/>
        <v>434.18</v>
      </c>
      <c r="Q566" s="43">
        <f t="shared" si="328"/>
        <v>434.18</v>
      </c>
      <c r="R566" s="43">
        <f t="shared" si="328"/>
        <v>434.18</v>
      </c>
      <c r="S566" s="43">
        <f t="shared" si="328"/>
        <v>434.18</v>
      </c>
      <c r="T566" s="43">
        <f t="shared" si="328"/>
        <v>434.18</v>
      </c>
      <c r="U566" s="43">
        <f t="shared" si="328"/>
        <v>434.18</v>
      </c>
      <c r="V566" s="43">
        <f t="shared" si="328"/>
        <v>434.18</v>
      </c>
      <c r="W566" s="43">
        <f t="shared" si="328"/>
        <v>434.18</v>
      </c>
      <c r="X566" s="43">
        <f t="shared" si="328"/>
        <v>434.18</v>
      </c>
      <c r="Y566" s="43">
        <f t="shared" si="328"/>
        <v>434.18</v>
      </c>
      <c r="Z566" s="43">
        <f t="shared" si="328"/>
        <v>434.18</v>
      </c>
      <c r="AA566" s="43">
        <f t="shared" si="328"/>
        <v>434.18</v>
      </c>
    </row>
    <row r="567" spans="1:27" ht="12.75" hidden="1" customHeight="1" outlineLevel="1" x14ac:dyDescent="0.2">
      <c r="A567" s="92" t="s">
        <v>2794</v>
      </c>
      <c r="B567" s="62" t="s">
        <v>81</v>
      </c>
      <c r="C567" s="42" t="s">
        <v>77</v>
      </c>
      <c r="D567" s="43">
        <v>4.6100000000000003</v>
      </c>
      <c r="E567" s="43">
        <v>4.6100000000000003</v>
      </c>
      <c r="F567" s="43">
        <v>4.6100000000000003</v>
      </c>
      <c r="G567" s="43">
        <v>4.6100000000000003</v>
      </c>
      <c r="H567" s="43">
        <v>4.6100000000000003</v>
      </c>
      <c r="I567" s="43">
        <v>4.6100000000000003</v>
      </c>
      <c r="J567" s="43">
        <v>4.6100000000000003</v>
      </c>
      <c r="K567" s="43">
        <v>4.6100000000000003</v>
      </c>
      <c r="L567" s="43">
        <v>4.6100000000000003</v>
      </c>
      <c r="M567" s="43">
        <v>4.6100000000000003</v>
      </c>
      <c r="N567" s="43">
        <v>4.6100000000000003</v>
      </c>
      <c r="O567" s="43">
        <v>4.6100000000000003</v>
      </c>
      <c r="P567" s="43">
        <v>4.6100000000000003</v>
      </c>
      <c r="Q567" s="43">
        <v>4.6100000000000003</v>
      </c>
      <c r="R567" s="43">
        <v>4.6100000000000003</v>
      </c>
      <c r="S567" s="43">
        <v>4.6100000000000003</v>
      </c>
      <c r="T567" s="43">
        <v>4.6100000000000003</v>
      </c>
      <c r="U567" s="43">
        <v>4.6100000000000003</v>
      </c>
      <c r="V567" s="43">
        <v>4.6100000000000003</v>
      </c>
      <c r="W567" s="43">
        <v>4.6100000000000003</v>
      </c>
      <c r="X567" s="43">
        <v>4.6100000000000003</v>
      </c>
      <c r="Y567" s="43">
        <v>4.6100000000000003</v>
      </c>
      <c r="Z567" s="43">
        <v>4.6100000000000003</v>
      </c>
      <c r="AA567" s="43">
        <v>4.6100000000000003</v>
      </c>
    </row>
    <row r="568" spans="1:27" ht="12.75" hidden="1" customHeight="1" outlineLevel="1" x14ac:dyDescent="0.2">
      <c r="A568" s="92" t="s">
        <v>2795</v>
      </c>
      <c r="B568" s="62" t="s">
        <v>79</v>
      </c>
      <c r="C568" s="42" t="s">
        <v>77</v>
      </c>
      <c r="D568" s="43">
        <f>$D$11</f>
        <v>216.36</v>
      </c>
      <c r="E568" s="43">
        <f t="shared" ref="E568:AA568" si="329">$D$11</f>
        <v>216.36</v>
      </c>
      <c r="F568" s="43">
        <f t="shared" si="329"/>
        <v>216.36</v>
      </c>
      <c r="G568" s="43">
        <f t="shared" si="329"/>
        <v>216.36</v>
      </c>
      <c r="H568" s="43">
        <f t="shared" si="329"/>
        <v>216.36</v>
      </c>
      <c r="I568" s="43">
        <f t="shared" si="329"/>
        <v>216.36</v>
      </c>
      <c r="J568" s="43">
        <f t="shared" si="329"/>
        <v>216.36</v>
      </c>
      <c r="K568" s="43">
        <f t="shared" si="329"/>
        <v>216.36</v>
      </c>
      <c r="L568" s="43">
        <f t="shared" si="329"/>
        <v>216.36</v>
      </c>
      <c r="M568" s="43">
        <f t="shared" si="329"/>
        <v>216.36</v>
      </c>
      <c r="N568" s="43">
        <f t="shared" si="329"/>
        <v>216.36</v>
      </c>
      <c r="O568" s="43">
        <f t="shared" si="329"/>
        <v>216.36</v>
      </c>
      <c r="P568" s="43">
        <f t="shared" si="329"/>
        <v>216.36</v>
      </c>
      <c r="Q568" s="43">
        <f t="shared" si="329"/>
        <v>216.36</v>
      </c>
      <c r="R568" s="43">
        <f t="shared" si="329"/>
        <v>216.36</v>
      </c>
      <c r="S568" s="43">
        <f t="shared" si="329"/>
        <v>216.36</v>
      </c>
      <c r="T568" s="43">
        <f t="shared" si="329"/>
        <v>216.36</v>
      </c>
      <c r="U568" s="43">
        <f t="shared" si="329"/>
        <v>216.36</v>
      </c>
      <c r="V568" s="43">
        <f t="shared" si="329"/>
        <v>216.36</v>
      </c>
      <c r="W568" s="43">
        <f t="shared" si="329"/>
        <v>216.36</v>
      </c>
      <c r="X568" s="43">
        <f t="shared" si="329"/>
        <v>216.36</v>
      </c>
      <c r="Y568" s="43">
        <f t="shared" si="329"/>
        <v>216.36</v>
      </c>
      <c r="Z568" s="43">
        <f t="shared" si="329"/>
        <v>216.36</v>
      </c>
      <c r="AA568" s="43">
        <f t="shared" si="329"/>
        <v>216.36</v>
      </c>
    </row>
    <row r="569" spans="1:27" collapsed="1" x14ac:dyDescent="0.2">
      <c r="A569" s="91" t="s">
        <v>2796</v>
      </c>
      <c r="B569" s="27" t="str">
        <f>"18"&amp;"."&amp;$B$801&amp;"."&amp;$B$802</f>
        <v>18.03.2023</v>
      </c>
      <c r="C569" s="83" t="s">
        <v>74</v>
      </c>
      <c r="D569" s="84">
        <f>ROUND(((D570+D571+D573+D572)/1000),5)</f>
        <v>1.98499</v>
      </c>
      <c r="E569" s="84">
        <f>ROUND(((E570+E571+E573+E572)/1000),5)</f>
        <v>1.8420700000000001</v>
      </c>
      <c r="F569" s="84">
        <f>ROUND(((F570+F571+F573+F572)/1000),5)</f>
        <v>1.77051</v>
      </c>
      <c r="G569" s="84">
        <f t="shared" ref="G569:AA569" si="330">ROUND(((G570+G571+G573+G572)/1000),5)</f>
        <v>1.75152</v>
      </c>
      <c r="H569" s="84">
        <f t="shared" si="330"/>
        <v>1.77952</v>
      </c>
      <c r="I569" s="84">
        <f t="shared" si="330"/>
        <v>1.8458300000000001</v>
      </c>
      <c r="J569" s="84">
        <f t="shared" si="330"/>
        <v>1.91259</v>
      </c>
      <c r="K569" s="84">
        <f t="shared" si="330"/>
        <v>2.06012</v>
      </c>
      <c r="L569" s="84">
        <f t="shared" si="330"/>
        <v>2.2697099999999999</v>
      </c>
      <c r="M569" s="84">
        <f t="shared" si="330"/>
        <v>2.2890100000000002</v>
      </c>
      <c r="N569" s="84">
        <f t="shared" si="330"/>
        <v>2.3179099999999999</v>
      </c>
      <c r="O569" s="84">
        <f t="shared" si="330"/>
        <v>2.3571</v>
      </c>
      <c r="P569" s="84">
        <f t="shared" si="330"/>
        <v>2.3445499999999999</v>
      </c>
      <c r="Q569" s="84">
        <f t="shared" si="330"/>
        <v>2.3386200000000001</v>
      </c>
      <c r="R569" s="84">
        <f t="shared" si="330"/>
        <v>2.3119800000000001</v>
      </c>
      <c r="S569" s="84">
        <f t="shared" si="330"/>
        <v>2.30233</v>
      </c>
      <c r="T569" s="84">
        <f t="shared" si="330"/>
        <v>2.28931</v>
      </c>
      <c r="U569" s="84">
        <f t="shared" si="330"/>
        <v>2.2836500000000002</v>
      </c>
      <c r="V569" s="84">
        <f t="shared" si="330"/>
        <v>2.3330099999999998</v>
      </c>
      <c r="W569" s="84">
        <f t="shared" si="330"/>
        <v>2.3563100000000001</v>
      </c>
      <c r="X569" s="84">
        <f t="shared" si="330"/>
        <v>2.3746399999999999</v>
      </c>
      <c r="Y569" s="84">
        <f t="shared" si="330"/>
        <v>2.3167200000000001</v>
      </c>
      <c r="Z569" s="84">
        <f t="shared" si="330"/>
        <v>2.15177</v>
      </c>
      <c r="AA569" s="84">
        <f t="shared" si="330"/>
        <v>1.94156</v>
      </c>
    </row>
    <row r="570" spans="1:27" ht="12.75" hidden="1" customHeight="1" outlineLevel="1" x14ac:dyDescent="0.2">
      <c r="A570" s="92" t="s">
        <v>2797</v>
      </c>
      <c r="B570" s="62" t="s">
        <v>231</v>
      </c>
      <c r="C570" s="42" t="s">
        <v>77</v>
      </c>
      <c r="D570" s="43">
        <v>1329.84</v>
      </c>
      <c r="E570" s="43">
        <v>1186.92</v>
      </c>
      <c r="F570" s="43">
        <v>1115.3599999999999</v>
      </c>
      <c r="G570" s="43">
        <v>1096.3699999999999</v>
      </c>
      <c r="H570" s="43">
        <v>1124.3699999999999</v>
      </c>
      <c r="I570" s="43">
        <v>1190.68</v>
      </c>
      <c r="J570" s="43">
        <v>1257.44</v>
      </c>
      <c r="K570" s="43">
        <v>1404.97</v>
      </c>
      <c r="L570" s="43">
        <v>1614.56</v>
      </c>
      <c r="M570" s="43">
        <v>1633.86</v>
      </c>
      <c r="N570" s="43">
        <v>1662.76</v>
      </c>
      <c r="O570" s="43">
        <v>1701.95</v>
      </c>
      <c r="P570" s="43">
        <v>1689.4</v>
      </c>
      <c r="Q570" s="43">
        <v>1683.47</v>
      </c>
      <c r="R570" s="43">
        <v>1656.83</v>
      </c>
      <c r="S570" s="43">
        <v>1647.18</v>
      </c>
      <c r="T570" s="43">
        <v>1634.16</v>
      </c>
      <c r="U570" s="43">
        <v>1628.5</v>
      </c>
      <c r="V570" s="43">
        <v>1677.86</v>
      </c>
      <c r="W570" s="43">
        <v>1701.16</v>
      </c>
      <c r="X570" s="43">
        <v>1719.49</v>
      </c>
      <c r="Y570" s="43">
        <v>1661.57</v>
      </c>
      <c r="Z570" s="43">
        <v>1496.62</v>
      </c>
      <c r="AA570" s="43">
        <v>1286.4100000000001</v>
      </c>
    </row>
    <row r="571" spans="1:27" ht="12.75" hidden="1" customHeight="1" outlineLevel="1" x14ac:dyDescent="0.2">
      <c r="A571" s="92" t="s">
        <v>2798</v>
      </c>
      <c r="B571" s="62" t="s">
        <v>88</v>
      </c>
      <c r="C571" s="42" t="s">
        <v>77</v>
      </c>
      <c r="D571" s="43">
        <f>$D$486</f>
        <v>434.18</v>
      </c>
      <c r="E571" s="43">
        <f t="shared" ref="E571:AA571" si="331">$D$486</f>
        <v>434.18</v>
      </c>
      <c r="F571" s="43">
        <f t="shared" si="331"/>
        <v>434.18</v>
      </c>
      <c r="G571" s="43">
        <f t="shared" si="331"/>
        <v>434.18</v>
      </c>
      <c r="H571" s="43">
        <f t="shared" si="331"/>
        <v>434.18</v>
      </c>
      <c r="I571" s="43">
        <f t="shared" si="331"/>
        <v>434.18</v>
      </c>
      <c r="J571" s="43">
        <f t="shared" si="331"/>
        <v>434.18</v>
      </c>
      <c r="K571" s="43">
        <f t="shared" si="331"/>
        <v>434.18</v>
      </c>
      <c r="L571" s="43">
        <f t="shared" si="331"/>
        <v>434.18</v>
      </c>
      <c r="M571" s="43">
        <f t="shared" si="331"/>
        <v>434.18</v>
      </c>
      <c r="N571" s="43">
        <f t="shared" si="331"/>
        <v>434.18</v>
      </c>
      <c r="O571" s="43">
        <f t="shared" si="331"/>
        <v>434.18</v>
      </c>
      <c r="P571" s="43">
        <f t="shared" si="331"/>
        <v>434.18</v>
      </c>
      <c r="Q571" s="43">
        <f t="shared" si="331"/>
        <v>434.18</v>
      </c>
      <c r="R571" s="43">
        <f t="shared" si="331"/>
        <v>434.18</v>
      </c>
      <c r="S571" s="43">
        <f t="shared" si="331"/>
        <v>434.18</v>
      </c>
      <c r="T571" s="43">
        <f t="shared" si="331"/>
        <v>434.18</v>
      </c>
      <c r="U571" s="43">
        <f t="shared" si="331"/>
        <v>434.18</v>
      </c>
      <c r="V571" s="43">
        <f t="shared" si="331"/>
        <v>434.18</v>
      </c>
      <c r="W571" s="43">
        <f t="shared" si="331"/>
        <v>434.18</v>
      </c>
      <c r="X571" s="43">
        <f t="shared" si="331"/>
        <v>434.18</v>
      </c>
      <c r="Y571" s="43">
        <f t="shared" si="331"/>
        <v>434.18</v>
      </c>
      <c r="Z571" s="43">
        <f t="shared" si="331"/>
        <v>434.18</v>
      </c>
      <c r="AA571" s="43">
        <f t="shared" si="331"/>
        <v>434.18</v>
      </c>
    </row>
    <row r="572" spans="1:27" ht="12.75" hidden="1" customHeight="1" outlineLevel="1" x14ac:dyDescent="0.2">
      <c r="A572" s="92" t="s">
        <v>2799</v>
      </c>
      <c r="B572" s="62" t="s">
        <v>81</v>
      </c>
      <c r="C572" s="42" t="s">
        <v>77</v>
      </c>
      <c r="D572" s="43">
        <v>4.6100000000000003</v>
      </c>
      <c r="E572" s="43">
        <v>4.6100000000000003</v>
      </c>
      <c r="F572" s="43">
        <v>4.6100000000000003</v>
      </c>
      <c r="G572" s="43">
        <v>4.6100000000000003</v>
      </c>
      <c r="H572" s="43">
        <v>4.6100000000000003</v>
      </c>
      <c r="I572" s="43">
        <v>4.6100000000000003</v>
      </c>
      <c r="J572" s="43">
        <v>4.6100000000000003</v>
      </c>
      <c r="K572" s="43">
        <v>4.6100000000000003</v>
      </c>
      <c r="L572" s="43">
        <v>4.6100000000000003</v>
      </c>
      <c r="M572" s="43">
        <v>4.6100000000000003</v>
      </c>
      <c r="N572" s="43">
        <v>4.6100000000000003</v>
      </c>
      <c r="O572" s="43">
        <v>4.6100000000000003</v>
      </c>
      <c r="P572" s="43">
        <v>4.6100000000000003</v>
      </c>
      <c r="Q572" s="43">
        <v>4.6100000000000003</v>
      </c>
      <c r="R572" s="43">
        <v>4.6100000000000003</v>
      </c>
      <c r="S572" s="43">
        <v>4.6100000000000003</v>
      </c>
      <c r="T572" s="43">
        <v>4.6100000000000003</v>
      </c>
      <c r="U572" s="43">
        <v>4.6100000000000003</v>
      </c>
      <c r="V572" s="43">
        <v>4.6100000000000003</v>
      </c>
      <c r="W572" s="43">
        <v>4.6100000000000003</v>
      </c>
      <c r="X572" s="43">
        <v>4.6100000000000003</v>
      </c>
      <c r="Y572" s="43">
        <v>4.6100000000000003</v>
      </c>
      <c r="Z572" s="43">
        <v>4.6100000000000003</v>
      </c>
      <c r="AA572" s="43">
        <v>4.6100000000000003</v>
      </c>
    </row>
    <row r="573" spans="1:27" ht="12.75" hidden="1" customHeight="1" outlineLevel="1" x14ac:dyDescent="0.2">
      <c r="A573" s="92" t="s">
        <v>2800</v>
      </c>
      <c r="B573" s="62" t="s">
        <v>79</v>
      </c>
      <c r="C573" s="42" t="s">
        <v>77</v>
      </c>
      <c r="D573" s="43">
        <f>$D$11</f>
        <v>216.36</v>
      </c>
      <c r="E573" s="43">
        <f t="shared" ref="E573:AA573" si="332">$D$11</f>
        <v>216.36</v>
      </c>
      <c r="F573" s="43">
        <f t="shared" si="332"/>
        <v>216.36</v>
      </c>
      <c r="G573" s="43">
        <f t="shared" si="332"/>
        <v>216.36</v>
      </c>
      <c r="H573" s="43">
        <f t="shared" si="332"/>
        <v>216.36</v>
      </c>
      <c r="I573" s="43">
        <f t="shared" si="332"/>
        <v>216.36</v>
      </c>
      <c r="J573" s="43">
        <f t="shared" si="332"/>
        <v>216.36</v>
      </c>
      <c r="K573" s="43">
        <f t="shared" si="332"/>
        <v>216.36</v>
      </c>
      <c r="L573" s="43">
        <f t="shared" si="332"/>
        <v>216.36</v>
      </c>
      <c r="M573" s="43">
        <f t="shared" si="332"/>
        <v>216.36</v>
      </c>
      <c r="N573" s="43">
        <f t="shared" si="332"/>
        <v>216.36</v>
      </c>
      <c r="O573" s="43">
        <f t="shared" si="332"/>
        <v>216.36</v>
      </c>
      <c r="P573" s="43">
        <f t="shared" si="332"/>
        <v>216.36</v>
      </c>
      <c r="Q573" s="43">
        <f t="shared" si="332"/>
        <v>216.36</v>
      </c>
      <c r="R573" s="43">
        <f t="shared" si="332"/>
        <v>216.36</v>
      </c>
      <c r="S573" s="43">
        <f t="shared" si="332"/>
        <v>216.36</v>
      </c>
      <c r="T573" s="43">
        <f t="shared" si="332"/>
        <v>216.36</v>
      </c>
      <c r="U573" s="43">
        <f t="shared" si="332"/>
        <v>216.36</v>
      </c>
      <c r="V573" s="43">
        <f t="shared" si="332"/>
        <v>216.36</v>
      </c>
      <c r="W573" s="43">
        <f t="shared" si="332"/>
        <v>216.36</v>
      </c>
      <c r="X573" s="43">
        <f t="shared" si="332"/>
        <v>216.36</v>
      </c>
      <c r="Y573" s="43">
        <f t="shared" si="332"/>
        <v>216.36</v>
      </c>
      <c r="Z573" s="43">
        <f t="shared" si="332"/>
        <v>216.36</v>
      </c>
      <c r="AA573" s="43">
        <f t="shared" si="332"/>
        <v>216.36</v>
      </c>
    </row>
    <row r="574" spans="1:27" collapsed="1" x14ac:dyDescent="0.2">
      <c r="A574" s="91" t="s">
        <v>2801</v>
      </c>
      <c r="B574" s="27" t="str">
        <f>"19"&amp;"."&amp;$B$801&amp;"."&amp;$B$802</f>
        <v>19.03.2023</v>
      </c>
      <c r="C574" s="83" t="s">
        <v>74</v>
      </c>
      <c r="D574" s="84">
        <f>ROUND(((D575+D576+D578+D577)/1000),5)</f>
        <v>1.85833</v>
      </c>
      <c r="E574" s="84">
        <f>ROUND(((E575+E576+E578+E577)/1000),5)</f>
        <v>1.7356499999999999</v>
      </c>
      <c r="F574" s="84">
        <f>ROUND(((F575+F576+F578+F577)/1000),5)</f>
        <v>1.7141500000000001</v>
      </c>
      <c r="G574" s="84">
        <f t="shared" ref="G574:AA574" si="333">ROUND(((G575+G576+G578+G577)/1000),5)</f>
        <v>1.71136</v>
      </c>
      <c r="H574" s="84">
        <f t="shared" si="333"/>
        <v>1.7135499999999999</v>
      </c>
      <c r="I574" s="84">
        <f t="shared" si="333"/>
        <v>1.7150300000000001</v>
      </c>
      <c r="J574" s="84">
        <f t="shared" si="333"/>
        <v>1.7099800000000001</v>
      </c>
      <c r="K574" s="84">
        <f t="shared" si="333"/>
        <v>1.77891</v>
      </c>
      <c r="L574" s="84">
        <f t="shared" si="333"/>
        <v>1.98716</v>
      </c>
      <c r="M574" s="84">
        <f t="shared" si="333"/>
        <v>2.2083599999999999</v>
      </c>
      <c r="N574" s="84">
        <f t="shared" si="333"/>
        <v>2.2535799999999999</v>
      </c>
      <c r="O574" s="84">
        <f t="shared" si="333"/>
        <v>2.2658900000000002</v>
      </c>
      <c r="P574" s="84">
        <f t="shared" si="333"/>
        <v>2.26145</v>
      </c>
      <c r="Q574" s="84">
        <f t="shared" si="333"/>
        <v>2.2548400000000002</v>
      </c>
      <c r="R574" s="84">
        <f t="shared" si="333"/>
        <v>2.2471000000000001</v>
      </c>
      <c r="S574" s="84">
        <f t="shared" si="333"/>
        <v>2.1991499999999999</v>
      </c>
      <c r="T574" s="84">
        <f t="shared" si="333"/>
        <v>2.2169599999999998</v>
      </c>
      <c r="U574" s="84">
        <f t="shared" si="333"/>
        <v>2.2364000000000002</v>
      </c>
      <c r="V574" s="84">
        <f t="shared" si="333"/>
        <v>2.28145</v>
      </c>
      <c r="W574" s="84">
        <f t="shared" si="333"/>
        <v>2.3137300000000001</v>
      </c>
      <c r="X574" s="84">
        <f t="shared" si="333"/>
        <v>2.31806</v>
      </c>
      <c r="Y574" s="84">
        <f t="shared" si="333"/>
        <v>2.28511</v>
      </c>
      <c r="Z574" s="84">
        <f t="shared" si="333"/>
        <v>2.1151</v>
      </c>
      <c r="AA574" s="84">
        <f t="shared" si="333"/>
        <v>1.9161699999999999</v>
      </c>
    </row>
    <row r="575" spans="1:27" ht="12.75" hidden="1" customHeight="1" outlineLevel="1" x14ac:dyDescent="0.2">
      <c r="A575" s="92" t="s">
        <v>2802</v>
      </c>
      <c r="B575" s="62" t="s">
        <v>231</v>
      </c>
      <c r="C575" s="42" t="s">
        <v>77</v>
      </c>
      <c r="D575" s="43">
        <v>1203.18</v>
      </c>
      <c r="E575" s="43">
        <v>1080.5</v>
      </c>
      <c r="F575" s="43">
        <v>1059</v>
      </c>
      <c r="G575" s="43">
        <v>1056.21</v>
      </c>
      <c r="H575" s="43">
        <v>1058.4000000000001</v>
      </c>
      <c r="I575" s="43">
        <v>1059.8800000000001</v>
      </c>
      <c r="J575" s="43">
        <v>1054.83</v>
      </c>
      <c r="K575" s="43">
        <v>1123.76</v>
      </c>
      <c r="L575" s="43">
        <v>1332.01</v>
      </c>
      <c r="M575" s="43">
        <v>1553.21</v>
      </c>
      <c r="N575" s="43">
        <v>1598.43</v>
      </c>
      <c r="O575" s="43">
        <v>1610.74</v>
      </c>
      <c r="P575" s="43">
        <v>1606.3</v>
      </c>
      <c r="Q575" s="43">
        <v>1599.69</v>
      </c>
      <c r="R575" s="43">
        <v>1591.95</v>
      </c>
      <c r="S575" s="43">
        <v>1544</v>
      </c>
      <c r="T575" s="43">
        <v>1561.81</v>
      </c>
      <c r="U575" s="43">
        <v>1581.25</v>
      </c>
      <c r="V575" s="43">
        <v>1626.3</v>
      </c>
      <c r="W575" s="43">
        <v>1658.58</v>
      </c>
      <c r="X575" s="43">
        <v>1662.91</v>
      </c>
      <c r="Y575" s="43">
        <v>1629.96</v>
      </c>
      <c r="Z575" s="43">
        <v>1459.95</v>
      </c>
      <c r="AA575" s="43">
        <v>1261.02</v>
      </c>
    </row>
    <row r="576" spans="1:27" ht="12.75" hidden="1" customHeight="1" outlineLevel="1" x14ac:dyDescent="0.2">
      <c r="A576" s="92" t="s">
        <v>2803</v>
      </c>
      <c r="B576" s="62" t="s">
        <v>88</v>
      </c>
      <c r="C576" s="42" t="s">
        <v>77</v>
      </c>
      <c r="D576" s="43">
        <f>$D$486</f>
        <v>434.18</v>
      </c>
      <c r="E576" s="43">
        <f t="shared" ref="E576:AA576" si="334">$D$486</f>
        <v>434.18</v>
      </c>
      <c r="F576" s="43">
        <f t="shared" si="334"/>
        <v>434.18</v>
      </c>
      <c r="G576" s="43">
        <f t="shared" si="334"/>
        <v>434.18</v>
      </c>
      <c r="H576" s="43">
        <f t="shared" si="334"/>
        <v>434.18</v>
      </c>
      <c r="I576" s="43">
        <f t="shared" si="334"/>
        <v>434.18</v>
      </c>
      <c r="J576" s="43">
        <f t="shared" si="334"/>
        <v>434.18</v>
      </c>
      <c r="K576" s="43">
        <f t="shared" si="334"/>
        <v>434.18</v>
      </c>
      <c r="L576" s="43">
        <f t="shared" si="334"/>
        <v>434.18</v>
      </c>
      <c r="M576" s="43">
        <f t="shared" si="334"/>
        <v>434.18</v>
      </c>
      <c r="N576" s="43">
        <f t="shared" si="334"/>
        <v>434.18</v>
      </c>
      <c r="O576" s="43">
        <f t="shared" si="334"/>
        <v>434.18</v>
      </c>
      <c r="P576" s="43">
        <f t="shared" si="334"/>
        <v>434.18</v>
      </c>
      <c r="Q576" s="43">
        <f t="shared" si="334"/>
        <v>434.18</v>
      </c>
      <c r="R576" s="43">
        <f t="shared" si="334"/>
        <v>434.18</v>
      </c>
      <c r="S576" s="43">
        <f t="shared" si="334"/>
        <v>434.18</v>
      </c>
      <c r="T576" s="43">
        <f t="shared" si="334"/>
        <v>434.18</v>
      </c>
      <c r="U576" s="43">
        <f t="shared" si="334"/>
        <v>434.18</v>
      </c>
      <c r="V576" s="43">
        <f t="shared" si="334"/>
        <v>434.18</v>
      </c>
      <c r="W576" s="43">
        <f t="shared" si="334"/>
        <v>434.18</v>
      </c>
      <c r="X576" s="43">
        <f t="shared" si="334"/>
        <v>434.18</v>
      </c>
      <c r="Y576" s="43">
        <f t="shared" si="334"/>
        <v>434.18</v>
      </c>
      <c r="Z576" s="43">
        <f t="shared" si="334"/>
        <v>434.18</v>
      </c>
      <c r="AA576" s="43">
        <f t="shared" si="334"/>
        <v>434.18</v>
      </c>
    </row>
    <row r="577" spans="1:27" ht="12.75" hidden="1" customHeight="1" outlineLevel="1" x14ac:dyDescent="0.2">
      <c r="A577" s="92" t="s">
        <v>2804</v>
      </c>
      <c r="B577" s="62" t="s">
        <v>81</v>
      </c>
      <c r="C577" s="42" t="s">
        <v>77</v>
      </c>
      <c r="D577" s="43">
        <v>4.6100000000000003</v>
      </c>
      <c r="E577" s="43">
        <v>4.6100000000000003</v>
      </c>
      <c r="F577" s="43">
        <v>4.6100000000000003</v>
      </c>
      <c r="G577" s="43">
        <v>4.6100000000000003</v>
      </c>
      <c r="H577" s="43">
        <v>4.6100000000000003</v>
      </c>
      <c r="I577" s="43">
        <v>4.6100000000000003</v>
      </c>
      <c r="J577" s="43">
        <v>4.6100000000000003</v>
      </c>
      <c r="K577" s="43">
        <v>4.6100000000000003</v>
      </c>
      <c r="L577" s="43">
        <v>4.6100000000000003</v>
      </c>
      <c r="M577" s="43">
        <v>4.6100000000000003</v>
      </c>
      <c r="N577" s="43">
        <v>4.6100000000000003</v>
      </c>
      <c r="O577" s="43">
        <v>4.6100000000000003</v>
      </c>
      <c r="P577" s="43">
        <v>4.6100000000000003</v>
      </c>
      <c r="Q577" s="43">
        <v>4.6100000000000003</v>
      </c>
      <c r="R577" s="43">
        <v>4.6100000000000003</v>
      </c>
      <c r="S577" s="43">
        <v>4.6100000000000003</v>
      </c>
      <c r="T577" s="43">
        <v>4.6100000000000003</v>
      </c>
      <c r="U577" s="43">
        <v>4.6100000000000003</v>
      </c>
      <c r="V577" s="43">
        <v>4.6100000000000003</v>
      </c>
      <c r="W577" s="43">
        <v>4.6100000000000003</v>
      </c>
      <c r="X577" s="43">
        <v>4.6100000000000003</v>
      </c>
      <c r="Y577" s="43">
        <v>4.6100000000000003</v>
      </c>
      <c r="Z577" s="43">
        <v>4.6100000000000003</v>
      </c>
      <c r="AA577" s="43">
        <v>4.6100000000000003</v>
      </c>
    </row>
    <row r="578" spans="1:27" ht="12.75" hidden="1" customHeight="1" outlineLevel="1" x14ac:dyDescent="0.2">
      <c r="A578" s="92" t="s">
        <v>2805</v>
      </c>
      <c r="B578" s="62" t="s">
        <v>79</v>
      </c>
      <c r="C578" s="42" t="s">
        <v>77</v>
      </c>
      <c r="D578" s="43">
        <f>$D$11</f>
        <v>216.36</v>
      </c>
      <c r="E578" s="43">
        <f t="shared" ref="E578:AA578" si="335">$D$11</f>
        <v>216.36</v>
      </c>
      <c r="F578" s="43">
        <f t="shared" si="335"/>
        <v>216.36</v>
      </c>
      <c r="G578" s="43">
        <f t="shared" si="335"/>
        <v>216.36</v>
      </c>
      <c r="H578" s="43">
        <f t="shared" si="335"/>
        <v>216.36</v>
      </c>
      <c r="I578" s="43">
        <f t="shared" si="335"/>
        <v>216.36</v>
      </c>
      <c r="J578" s="43">
        <f t="shared" si="335"/>
        <v>216.36</v>
      </c>
      <c r="K578" s="43">
        <f t="shared" si="335"/>
        <v>216.36</v>
      </c>
      <c r="L578" s="43">
        <f t="shared" si="335"/>
        <v>216.36</v>
      </c>
      <c r="M578" s="43">
        <f t="shared" si="335"/>
        <v>216.36</v>
      </c>
      <c r="N578" s="43">
        <f t="shared" si="335"/>
        <v>216.36</v>
      </c>
      <c r="O578" s="43">
        <f t="shared" si="335"/>
        <v>216.36</v>
      </c>
      <c r="P578" s="43">
        <f t="shared" si="335"/>
        <v>216.36</v>
      </c>
      <c r="Q578" s="43">
        <f t="shared" si="335"/>
        <v>216.36</v>
      </c>
      <c r="R578" s="43">
        <f t="shared" si="335"/>
        <v>216.36</v>
      </c>
      <c r="S578" s="43">
        <f t="shared" si="335"/>
        <v>216.36</v>
      </c>
      <c r="T578" s="43">
        <f t="shared" si="335"/>
        <v>216.36</v>
      </c>
      <c r="U578" s="43">
        <f t="shared" si="335"/>
        <v>216.36</v>
      </c>
      <c r="V578" s="43">
        <f t="shared" si="335"/>
        <v>216.36</v>
      </c>
      <c r="W578" s="43">
        <f t="shared" si="335"/>
        <v>216.36</v>
      </c>
      <c r="X578" s="43">
        <f t="shared" si="335"/>
        <v>216.36</v>
      </c>
      <c r="Y578" s="43">
        <f t="shared" si="335"/>
        <v>216.36</v>
      </c>
      <c r="Z578" s="43">
        <f t="shared" si="335"/>
        <v>216.36</v>
      </c>
      <c r="AA578" s="43">
        <f t="shared" si="335"/>
        <v>216.36</v>
      </c>
    </row>
    <row r="579" spans="1:27" collapsed="1" x14ac:dyDescent="0.2">
      <c r="A579" s="91" t="s">
        <v>2806</v>
      </c>
      <c r="B579" s="27" t="str">
        <f>"20"&amp;"."&amp;$B$801&amp;"."&amp;$B$802</f>
        <v>20.03.2023</v>
      </c>
      <c r="C579" s="83" t="s">
        <v>74</v>
      </c>
      <c r="D579" s="84">
        <f>ROUND(((D580+D581+D583+D582)/1000),5)</f>
        <v>1.8227800000000001</v>
      </c>
      <c r="E579" s="84">
        <f>ROUND(((E580+E581+E583+E582)/1000),5)</f>
        <v>1.7279199999999999</v>
      </c>
      <c r="F579" s="84">
        <f>ROUND(((F580+F581+F583+F582)/1000),5)</f>
        <v>1.7115100000000001</v>
      </c>
      <c r="G579" s="84">
        <f t="shared" ref="G579:AA579" si="336">ROUND(((G580+G581+G583+G582)/1000),5)</f>
        <v>1.7120599999999999</v>
      </c>
      <c r="H579" s="84">
        <f t="shared" si="336"/>
        <v>1.75559</v>
      </c>
      <c r="I579" s="84">
        <f t="shared" si="336"/>
        <v>1.87727</v>
      </c>
      <c r="J579" s="84">
        <f t="shared" si="336"/>
        <v>2.03586</v>
      </c>
      <c r="K579" s="84">
        <f t="shared" si="336"/>
        <v>2.2873299999999999</v>
      </c>
      <c r="L579" s="84">
        <f t="shared" si="336"/>
        <v>2.43161</v>
      </c>
      <c r="M579" s="84">
        <f t="shared" si="336"/>
        <v>2.47959</v>
      </c>
      <c r="N579" s="84">
        <f t="shared" si="336"/>
        <v>2.4844300000000001</v>
      </c>
      <c r="O579" s="84">
        <f t="shared" si="336"/>
        <v>2.5006599999999999</v>
      </c>
      <c r="P579" s="84">
        <f t="shared" si="336"/>
        <v>2.4903400000000002</v>
      </c>
      <c r="Q579" s="84">
        <f t="shared" si="336"/>
        <v>2.5020099999999998</v>
      </c>
      <c r="R579" s="84">
        <f t="shared" si="336"/>
        <v>2.4795400000000001</v>
      </c>
      <c r="S579" s="84">
        <f t="shared" si="336"/>
        <v>2.46089</v>
      </c>
      <c r="T579" s="84">
        <f t="shared" si="336"/>
        <v>2.4334099999999999</v>
      </c>
      <c r="U579" s="84">
        <f t="shared" si="336"/>
        <v>2.3270400000000002</v>
      </c>
      <c r="V579" s="84">
        <f t="shared" si="336"/>
        <v>2.42225</v>
      </c>
      <c r="W579" s="84">
        <f t="shared" si="336"/>
        <v>2.4783599999999999</v>
      </c>
      <c r="X579" s="84">
        <f t="shared" si="336"/>
        <v>2.46306</v>
      </c>
      <c r="Y579" s="84">
        <f t="shared" si="336"/>
        <v>2.3624999999999998</v>
      </c>
      <c r="Z579" s="84">
        <f t="shared" si="336"/>
        <v>2.1155499999999998</v>
      </c>
      <c r="AA579" s="84">
        <f t="shared" si="336"/>
        <v>1.9364699999999999</v>
      </c>
    </row>
    <row r="580" spans="1:27" ht="12.75" hidden="1" customHeight="1" outlineLevel="1" x14ac:dyDescent="0.2">
      <c r="A580" s="92" t="s">
        <v>2807</v>
      </c>
      <c r="B580" s="62" t="s">
        <v>231</v>
      </c>
      <c r="C580" s="42" t="s">
        <v>77</v>
      </c>
      <c r="D580" s="43">
        <v>1167.6300000000001</v>
      </c>
      <c r="E580" s="43">
        <v>1072.77</v>
      </c>
      <c r="F580" s="43">
        <v>1056.3599999999999</v>
      </c>
      <c r="G580" s="43">
        <v>1056.9100000000001</v>
      </c>
      <c r="H580" s="43">
        <v>1100.44</v>
      </c>
      <c r="I580" s="43">
        <v>1222.1199999999999</v>
      </c>
      <c r="J580" s="43">
        <v>1380.71</v>
      </c>
      <c r="K580" s="43">
        <v>1632.18</v>
      </c>
      <c r="L580" s="43">
        <v>1776.46</v>
      </c>
      <c r="M580" s="43">
        <v>1824.44</v>
      </c>
      <c r="N580" s="43">
        <v>1829.28</v>
      </c>
      <c r="O580" s="43">
        <v>1845.51</v>
      </c>
      <c r="P580" s="43">
        <v>1835.19</v>
      </c>
      <c r="Q580" s="43">
        <v>1846.86</v>
      </c>
      <c r="R580" s="43">
        <v>1824.39</v>
      </c>
      <c r="S580" s="43">
        <v>1805.74</v>
      </c>
      <c r="T580" s="43">
        <v>1778.26</v>
      </c>
      <c r="U580" s="43">
        <v>1671.89</v>
      </c>
      <c r="V580" s="43">
        <v>1767.1</v>
      </c>
      <c r="W580" s="43">
        <v>1823.21</v>
      </c>
      <c r="X580" s="43">
        <v>1807.91</v>
      </c>
      <c r="Y580" s="43">
        <v>1707.35</v>
      </c>
      <c r="Z580" s="43">
        <v>1460.4</v>
      </c>
      <c r="AA580" s="43">
        <v>1281.32</v>
      </c>
    </row>
    <row r="581" spans="1:27" ht="12.75" hidden="1" customHeight="1" outlineLevel="1" x14ac:dyDescent="0.2">
      <c r="A581" s="92" t="s">
        <v>2808</v>
      </c>
      <c r="B581" s="62" t="s">
        <v>88</v>
      </c>
      <c r="C581" s="42" t="s">
        <v>77</v>
      </c>
      <c r="D581" s="43">
        <f>$D$486</f>
        <v>434.18</v>
      </c>
      <c r="E581" s="43">
        <f t="shared" ref="E581:AA581" si="337">$D$486</f>
        <v>434.18</v>
      </c>
      <c r="F581" s="43">
        <f t="shared" si="337"/>
        <v>434.18</v>
      </c>
      <c r="G581" s="43">
        <f t="shared" si="337"/>
        <v>434.18</v>
      </c>
      <c r="H581" s="43">
        <f t="shared" si="337"/>
        <v>434.18</v>
      </c>
      <c r="I581" s="43">
        <f t="shared" si="337"/>
        <v>434.18</v>
      </c>
      <c r="J581" s="43">
        <f t="shared" si="337"/>
        <v>434.18</v>
      </c>
      <c r="K581" s="43">
        <f t="shared" si="337"/>
        <v>434.18</v>
      </c>
      <c r="L581" s="43">
        <f t="shared" si="337"/>
        <v>434.18</v>
      </c>
      <c r="M581" s="43">
        <f t="shared" si="337"/>
        <v>434.18</v>
      </c>
      <c r="N581" s="43">
        <f t="shared" si="337"/>
        <v>434.18</v>
      </c>
      <c r="O581" s="43">
        <f t="shared" si="337"/>
        <v>434.18</v>
      </c>
      <c r="P581" s="43">
        <f t="shared" si="337"/>
        <v>434.18</v>
      </c>
      <c r="Q581" s="43">
        <f t="shared" si="337"/>
        <v>434.18</v>
      </c>
      <c r="R581" s="43">
        <f t="shared" si="337"/>
        <v>434.18</v>
      </c>
      <c r="S581" s="43">
        <f t="shared" si="337"/>
        <v>434.18</v>
      </c>
      <c r="T581" s="43">
        <f t="shared" si="337"/>
        <v>434.18</v>
      </c>
      <c r="U581" s="43">
        <f t="shared" si="337"/>
        <v>434.18</v>
      </c>
      <c r="V581" s="43">
        <f t="shared" si="337"/>
        <v>434.18</v>
      </c>
      <c r="W581" s="43">
        <f t="shared" si="337"/>
        <v>434.18</v>
      </c>
      <c r="X581" s="43">
        <f t="shared" si="337"/>
        <v>434.18</v>
      </c>
      <c r="Y581" s="43">
        <f t="shared" si="337"/>
        <v>434.18</v>
      </c>
      <c r="Z581" s="43">
        <f t="shared" si="337"/>
        <v>434.18</v>
      </c>
      <c r="AA581" s="43">
        <f t="shared" si="337"/>
        <v>434.18</v>
      </c>
    </row>
    <row r="582" spans="1:27" ht="12.75" hidden="1" customHeight="1" outlineLevel="1" x14ac:dyDescent="0.2">
      <c r="A582" s="92" t="s">
        <v>2809</v>
      </c>
      <c r="B582" s="62" t="s">
        <v>81</v>
      </c>
      <c r="C582" s="42" t="s">
        <v>77</v>
      </c>
      <c r="D582" s="43">
        <v>4.6100000000000003</v>
      </c>
      <c r="E582" s="43">
        <v>4.6100000000000003</v>
      </c>
      <c r="F582" s="43">
        <v>4.6100000000000003</v>
      </c>
      <c r="G582" s="43">
        <v>4.6100000000000003</v>
      </c>
      <c r="H582" s="43">
        <v>4.6100000000000003</v>
      </c>
      <c r="I582" s="43">
        <v>4.6100000000000003</v>
      </c>
      <c r="J582" s="43">
        <v>4.6100000000000003</v>
      </c>
      <c r="K582" s="43">
        <v>4.6100000000000003</v>
      </c>
      <c r="L582" s="43">
        <v>4.6100000000000003</v>
      </c>
      <c r="M582" s="43">
        <v>4.6100000000000003</v>
      </c>
      <c r="N582" s="43">
        <v>4.6100000000000003</v>
      </c>
      <c r="O582" s="43">
        <v>4.6100000000000003</v>
      </c>
      <c r="P582" s="43">
        <v>4.6100000000000003</v>
      </c>
      <c r="Q582" s="43">
        <v>4.6100000000000003</v>
      </c>
      <c r="R582" s="43">
        <v>4.6100000000000003</v>
      </c>
      <c r="S582" s="43">
        <v>4.6100000000000003</v>
      </c>
      <c r="T582" s="43">
        <v>4.6100000000000003</v>
      </c>
      <c r="U582" s="43">
        <v>4.6100000000000003</v>
      </c>
      <c r="V582" s="43">
        <v>4.6100000000000003</v>
      </c>
      <c r="W582" s="43">
        <v>4.6100000000000003</v>
      </c>
      <c r="X582" s="43">
        <v>4.6100000000000003</v>
      </c>
      <c r="Y582" s="43">
        <v>4.6100000000000003</v>
      </c>
      <c r="Z582" s="43">
        <v>4.6100000000000003</v>
      </c>
      <c r="AA582" s="43">
        <v>4.6100000000000003</v>
      </c>
    </row>
    <row r="583" spans="1:27" ht="12.75" hidden="1" customHeight="1" outlineLevel="1" x14ac:dyDescent="0.2">
      <c r="A583" s="92" t="s">
        <v>2810</v>
      </c>
      <c r="B583" s="62" t="s">
        <v>79</v>
      </c>
      <c r="C583" s="42" t="s">
        <v>77</v>
      </c>
      <c r="D583" s="43">
        <f>$D$11</f>
        <v>216.36</v>
      </c>
      <c r="E583" s="43">
        <f t="shared" ref="E583:AA583" si="338">$D$11</f>
        <v>216.36</v>
      </c>
      <c r="F583" s="43">
        <f t="shared" si="338"/>
        <v>216.36</v>
      </c>
      <c r="G583" s="43">
        <f t="shared" si="338"/>
        <v>216.36</v>
      </c>
      <c r="H583" s="43">
        <f t="shared" si="338"/>
        <v>216.36</v>
      </c>
      <c r="I583" s="43">
        <f t="shared" si="338"/>
        <v>216.36</v>
      </c>
      <c r="J583" s="43">
        <f t="shared" si="338"/>
        <v>216.36</v>
      </c>
      <c r="K583" s="43">
        <f t="shared" si="338"/>
        <v>216.36</v>
      </c>
      <c r="L583" s="43">
        <f t="shared" si="338"/>
        <v>216.36</v>
      </c>
      <c r="M583" s="43">
        <f t="shared" si="338"/>
        <v>216.36</v>
      </c>
      <c r="N583" s="43">
        <f t="shared" si="338"/>
        <v>216.36</v>
      </c>
      <c r="O583" s="43">
        <f t="shared" si="338"/>
        <v>216.36</v>
      </c>
      <c r="P583" s="43">
        <f t="shared" si="338"/>
        <v>216.36</v>
      </c>
      <c r="Q583" s="43">
        <f t="shared" si="338"/>
        <v>216.36</v>
      </c>
      <c r="R583" s="43">
        <f t="shared" si="338"/>
        <v>216.36</v>
      </c>
      <c r="S583" s="43">
        <f t="shared" si="338"/>
        <v>216.36</v>
      </c>
      <c r="T583" s="43">
        <f t="shared" si="338"/>
        <v>216.36</v>
      </c>
      <c r="U583" s="43">
        <f t="shared" si="338"/>
        <v>216.36</v>
      </c>
      <c r="V583" s="43">
        <f t="shared" si="338"/>
        <v>216.36</v>
      </c>
      <c r="W583" s="43">
        <f t="shared" si="338"/>
        <v>216.36</v>
      </c>
      <c r="X583" s="43">
        <f t="shared" si="338"/>
        <v>216.36</v>
      </c>
      <c r="Y583" s="43">
        <f t="shared" si="338"/>
        <v>216.36</v>
      </c>
      <c r="Z583" s="43">
        <f t="shared" si="338"/>
        <v>216.36</v>
      </c>
      <c r="AA583" s="43">
        <f t="shared" si="338"/>
        <v>216.36</v>
      </c>
    </row>
    <row r="584" spans="1:27" collapsed="1" x14ac:dyDescent="0.2">
      <c r="A584" s="91" t="s">
        <v>2811</v>
      </c>
      <c r="B584" s="27" t="str">
        <f>"21"&amp;"."&amp;$B$801&amp;"."&amp;$B$802</f>
        <v>21.03.2023</v>
      </c>
      <c r="C584" s="83" t="s">
        <v>74</v>
      </c>
      <c r="D584" s="84">
        <f>ROUND(((D585+D586+D588+D587)/1000),5)</f>
        <v>1.97543</v>
      </c>
      <c r="E584" s="84">
        <f>ROUND(((E585+E586+E588+E587)/1000),5)</f>
        <v>1.8467499999999999</v>
      </c>
      <c r="F584" s="84">
        <f>ROUND(((F585+F586+F588+F587)/1000),5)</f>
        <v>1.8145199999999999</v>
      </c>
      <c r="G584" s="84">
        <f t="shared" ref="G584:AA584" si="339">ROUND(((G585+G586+G588+G587)/1000),5)</f>
        <v>1.8099400000000001</v>
      </c>
      <c r="H584" s="84">
        <f t="shared" si="339"/>
        <v>1.86887</v>
      </c>
      <c r="I584" s="84">
        <f t="shared" si="339"/>
        <v>2.0266099999999998</v>
      </c>
      <c r="J584" s="84">
        <f t="shared" si="339"/>
        <v>2.1577700000000002</v>
      </c>
      <c r="K584" s="84">
        <f t="shared" si="339"/>
        <v>2.2972299999999999</v>
      </c>
      <c r="L584" s="84">
        <f t="shared" si="339"/>
        <v>2.4941399999999998</v>
      </c>
      <c r="M584" s="84">
        <f t="shared" si="339"/>
        <v>2.5167999999999999</v>
      </c>
      <c r="N584" s="84">
        <f t="shared" si="339"/>
        <v>2.5249899999999998</v>
      </c>
      <c r="O584" s="84">
        <f t="shared" si="339"/>
        <v>2.5439500000000002</v>
      </c>
      <c r="P584" s="84">
        <f t="shared" si="339"/>
        <v>2.5051100000000002</v>
      </c>
      <c r="Q584" s="84">
        <f t="shared" si="339"/>
        <v>2.5126900000000001</v>
      </c>
      <c r="R584" s="84">
        <f t="shared" si="339"/>
        <v>2.5242200000000001</v>
      </c>
      <c r="S584" s="84">
        <f t="shared" si="339"/>
        <v>2.50345</v>
      </c>
      <c r="T584" s="84">
        <f t="shared" si="339"/>
        <v>2.49594</v>
      </c>
      <c r="U584" s="84">
        <f t="shared" si="339"/>
        <v>2.4390299999999998</v>
      </c>
      <c r="V584" s="84">
        <f t="shared" si="339"/>
        <v>2.48231</v>
      </c>
      <c r="W584" s="84">
        <f t="shared" si="339"/>
        <v>2.5114299999999998</v>
      </c>
      <c r="X584" s="84">
        <f t="shared" si="339"/>
        <v>2.53396</v>
      </c>
      <c r="Y584" s="84">
        <f t="shared" si="339"/>
        <v>2.4951699999999999</v>
      </c>
      <c r="Z584" s="84">
        <f t="shared" si="339"/>
        <v>2.25814</v>
      </c>
      <c r="AA584" s="84">
        <f t="shared" si="339"/>
        <v>2.1686899999999998</v>
      </c>
    </row>
    <row r="585" spans="1:27" ht="12.75" hidden="1" customHeight="1" outlineLevel="1" x14ac:dyDescent="0.2">
      <c r="A585" s="92" t="s">
        <v>2812</v>
      </c>
      <c r="B585" s="62" t="s">
        <v>231</v>
      </c>
      <c r="C585" s="42" t="s">
        <v>77</v>
      </c>
      <c r="D585" s="43">
        <v>1320.28</v>
      </c>
      <c r="E585" s="43">
        <v>1191.5999999999999</v>
      </c>
      <c r="F585" s="43">
        <v>1159.3699999999999</v>
      </c>
      <c r="G585" s="43">
        <v>1154.79</v>
      </c>
      <c r="H585" s="43">
        <v>1213.72</v>
      </c>
      <c r="I585" s="43">
        <v>1371.46</v>
      </c>
      <c r="J585" s="43">
        <v>1502.62</v>
      </c>
      <c r="K585" s="43">
        <v>1642.08</v>
      </c>
      <c r="L585" s="43">
        <v>1838.99</v>
      </c>
      <c r="M585" s="43">
        <v>1861.65</v>
      </c>
      <c r="N585" s="43">
        <v>1869.84</v>
      </c>
      <c r="O585" s="43">
        <v>1888.8</v>
      </c>
      <c r="P585" s="43">
        <v>1849.96</v>
      </c>
      <c r="Q585" s="43">
        <v>1857.54</v>
      </c>
      <c r="R585" s="43">
        <v>1869.07</v>
      </c>
      <c r="S585" s="43">
        <v>1848.3</v>
      </c>
      <c r="T585" s="43">
        <v>1840.79</v>
      </c>
      <c r="U585" s="43">
        <v>1783.88</v>
      </c>
      <c r="V585" s="43">
        <v>1827.16</v>
      </c>
      <c r="W585" s="43">
        <v>1856.28</v>
      </c>
      <c r="X585" s="43">
        <v>1878.81</v>
      </c>
      <c r="Y585" s="43">
        <v>1840.02</v>
      </c>
      <c r="Z585" s="43">
        <v>1602.99</v>
      </c>
      <c r="AA585" s="43">
        <v>1513.54</v>
      </c>
    </row>
    <row r="586" spans="1:27" ht="12.75" hidden="1" customHeight="1" outlineLevel="1" x14ac:dyDescent="0.2">
      <c r="A586" s="92" t="s">
        <v>2813</v>
      </c>
      <c r="B586" s="62" t="s">
        <v>88</v>
      </c>
      <c r="C586" s="42" t="s">
        <v>77</v>
      </c>
      <c r="D586" s="43">
        <f>$D$486</f>
        <v>434.18</v>
      </c>
      <c r="E586" s="43">
        <f t="shared" ref="E586:AA586" si="340">$D$486</f>
        <v>434.18</v>
      </c>
      <c r="F586" s="43">
        <f t="shared" si="340"/>
        <v>434.18</v>
      </c>
      <c r="G586" s="43">
        <f t="shared" si="340"/>
        <v>434.18</v>
      </c>
      <c r="H586" s="43">
        <f t="shared" si="340"/>
        <v>434.18</v>
      </c>
      <c r="I586" s="43">
        <f t="shared" si="340"/>
        <v>434.18</v>
      </c>
      <c r="J586" s="43">
        <f t="shared" si="340"/>
        <v>434.18</v>
      </c>
      <c r="K586" s="43">
        <f t="shared" si="340"/>
        <v>434.18</v>
      </c>
      <c r="L586" s="43">
        <f t="shared" si="340"/>
        <v>434.18</v>
      </c>
      <c r="M586" s="43">
        <f t="shared" si="340"/>
        <v>434.18</v>
      </c>
      <c r="N586" s="43">
        <f t="shared" si="340"/>
        <v>434.18</v>
      </c>
      <c r="O586" s="43">
        <f t="shared" si="340"/>
        <v>434.18</v>
      </c>
      <c r="P586" s="43">
        <f t="shared" si="340"/>
        <v>434.18</v>
      </c>
      <c r="Q586" s="43">
        <f t="shared" si="340"/>
        <v>434.18</v>
      </c>
      <c r="R586" s="43">
        <f t="shared" si="340"/>
        <v>434.18</v>
      </c>
      <c r="S586" s="43">
        <f t="shared" si="340"/>
        <v>434.18</v>
      </c>
      <c r="T586" s="43">
        <f t="shared" si="340"/>
        <v>434.18</v>
      </c>
      <c r="U586" s="43">
        <f t="shared" si="340"/>
        <v>434.18</v>
      </c>
      <c r="V586" s="43">
        <f t="shared" si="340"/>
        <v>434.18</v>
      </c>
      <c r="W586" s="43">
        <f t="shared" si="340"/>
        <v>434.18</v>
      </c>
      <c r="X586" s="43">
        <f t="shared" si="340"/>
        <v>434.18</v>
      </c>
      <c r="Y586" s="43">
        <f t="shared" si="340"/>
        <v>434.18</v>
      </c>
      <c r="Z586" s="43">
        <f t="shared" si="340"/>
        <v>434.18</v>
      </c>
      <c r="AA586" s="43">
        <f t="shared" si="340"/>
        <v>434.18</v>
      </c>
    </row>
    <row r="587" spans="1:27" ht="12.75" hidden="1" customHeight="1" outlineLevel="1" x14ac:dyDescent="0.2">
      <c r="A587" s="92" t="s">
        <v>2814</v>
      </c>
      <c r="B587" s="62" t="s">
        <v>81</v>
      </c>
      <c r="C587" s="42" t="s">
        <v>77</v>
      </c>
      <c r="D587" s="43">
        <v>4.6100000000000003</v>
      </c>
      <c r="E587" s="43">
        <v>4.6100000000000003</v>
      </c>
      <c r="F587" s="43">
        <v>4.6100000000000003</v>
      </c>
      <c r="G587" s="43">
        <v>4.6100000000000003</v>
      </c>
      <c r="H587" s="43">
        <v>4.6100000000000003</v>
      </c>
      <c r="I587" s="43">
        <v>4.6100000000000003</v>
      </c>
      <c r="J587" s="43">
        <v>4.6100000000000003</v>
      </c>
      <c r="K587" s="43">
        <v>4.6100000000000003</v>
      </c>
      <c r="L587" s="43">
        <v>4.6100000000000003</v>
      </c>
      <c r="M587" s="43">
        <v>4.6100000000000003</v>
      </c>
      <c r="N587" s="43">
        <v>4.6100000000000003</v>
      </c>
      <c r="O587" s="43">
        <v>4.6100000000000003</v>
      </c>
      <c r="P587" s="43">
        <v>4.6100000000000003</v>
      </c>
      <c r="Q587" s="43">
        <v>4.6100000000000003</v>
      </c>
      <c r="R587" s="43">
        <v>4.6100000000000003</v>
      </c>
      <c r="S587" s="43">
        <v>4.6100000000000003</v>
      </c>
      <c r="T587" s="43">
        <v>4.6100000000000003</v>
      </c>
      <c r="U587" s="43">
        <v>4.6100000000000003</v>
      </c>
      <c r="V587" s="43">
        <v>4.6100000000000003</v>
      </c>
      <c r="W587" s="43">
        <v>4.6100000000000003</v>
      </c>
      <c r="X587" s="43">
        <v>4.6100000000000003</v>
      </c>
      <c r="Y587" s="43">
        <v>4.6100000000000003</v>
      </c>
      <c r="Z587" s="43">
        <v>4.6100000000000003</v>
      </c>
      <c r="AA587" s="43">
        <v>4.6100000000000003</v>
      </c>
    </row>
    <row r="588" spans="1:27" ht="12.75" hidden="1" customHeight="1" outlineLevel="1" x14ac:dyDescent="0.2">
      <c r="A588" s="92" t="s">
        <v>2815</v>
      </c>
      <c r="B588" s="62" t="s">
        <v>79</v>
      </c>
      <c r="C588" s="42" t="s">
        <v>77</v>
      </c>
      <c r="D588" s="43">
        <f>$D$11</f>
        <v>216.36</v>
      </c>
      <c r="E588" s="43">
        <f t="shared" ref="E588:AA588" si="341">$D$11</f>
        <v>216.36</v>
      </c>
      <c r="F588" s="43">
        <f t="shared" si="341"/>
        <v>216.36</v>
      </c>
      <c r="G588" s="43">
        <f t="shared" si="341"/>
        <v>216.36</v>
      </c>
      <c r="H588" s="43">
        <f t="shared" si="341"/>
        <v>216.36</v>
      </c>
      <c r="I588" s="43">
        <f t="shared" si="341"/>
        <v>216.36</v>
      </c>
      <c r="J588" s="43">
        <f t="shared" si="341"/>
        <v>216.36</v>
      </c>
      <c r="K588" s="43">
        <f t="shared" si="341"/>
        <v>216.36</v>
      </c>
      <c r="L588" s="43">
        <f t="shared" si="341"/>
        <v>216.36</v>
      </c>
      <c r="M588" s="43">
        <f t="shared" si="341"/>
        <v>216.36</v>
      </c>
      <c r="N588" s="43">
        <f t="shared" si="341"/>
        <v>216.36</v>
      </c>
      <c r="O588" s="43">
        <f t="shared" si="341"/>
        <v>216.36</v>
      </c>
      <c r="P588" s="43">
        <f t="shared" si="341"/>
        <v>216.36</v>
      </c>
      <c r="Q588" s="43">
        <f t="shared" si="341"/>
        <v>216.36</v>
      </c>
      <c r="R588" s="43">
        <f t="shared" si="341"/>
        <v>216.36</v>
      </c>
      <c r="S588" s="43">
        <f t="shared" si="341"/>
        <v>216.36</v>
      </c>
      <c r="T588" s="43">
        <f t="shared" si="341"/>
        <v>216.36</v>
      </c>
      <c r="U588" s="43">
        <f t="shared" si="341"/>
        <v>216.36</v>
      </c>
      <c r="V588" s="43">
        <f t="shared" si="341"/>
        <v>216.36</v>
      </c>
      <c r="W588" s="43">
        <f t="shared" si="341"/>
        <v>216.36</v>
      </c>
      <c r="X588" s="43">
        <f t="shared" si="341"/>
        <v>216.36</v>
      </c>
      <c r="Y588" s="43">
        <f t="shared" si="341"/>
        <v>216.36</v>
      </c>
      <c r="Z588" s="43">
        <f t="shared" si="341"/>
        <v>216.36</v>
      </c>
      <c r="AA588" s="43">
        <f t="shared" si="341"/>
        <v>216.36</v>
      </c>
    </row>
    <row r="589" spans="1:27" collapsed="1" x14ac:dyDescent="0.2">
      <c r="A589" s="91" t="s">
        <v>2816</v>
      </c>
      <c r="B589" s="27" t="str">
        <f>"22"&amp;"."&amp;$B$801&amp;"."&amp;$B$802</f>
        <v>22.03.2023</v>
      </c>
      <c r="C589" s="83" t="s">
        <v>74</v>
      </c>
      <c r="D589" s="84">
        <f>ROUND(((D590+D591+D593+D592)/1000),5)</f>
        <v>2.2056499999999999</v>
      </c>
      <c r="E589" s="84">
        <f>ROUND(((E590+E591+E593+E592)/1000),5)</f>
        <v>2.0622699999999998</v>
      </c>
      <c r="F589" s="84">
        <f>ROUND(((F590+F591+F593+F592)/1000),5)</f>
        <v>1.95383</v>
      </c>
      <c r="G589" s="84">
        <f t="shared" ref="G589:AA589" si="342">ROUND(((G590+G591+G593+G592)/1000),5)</f>
        <v>1.95224</v>
      </c>
      <c r="H589" s="84">
        <f t="shared" si="342"/>
        <v>2.1057700000000001</v>
      </c>
      <c r="I589" s="84">
        <f t="shared" si="342"/>
        <v>2.1560100000000002</v>
      </c>
      <c r="J589" s="84">
        <f t="shared" si="342"/>
        <v>2.3183400000000001</v>
      </c>
      <c r="K589" s="84">
        <f t="shared" si="342"/>
        <v>2.5215100000000001</v>
      </c>
      <c r="L589" s="84">
        <f t="shared" si="342"/>
        <v>2.6059700000000001</v>
      </c>
      <c r="M589" s="84">
        <f t="shared" si="342"/>
        <v>2.63164</v>
      </c>
      <c r="N589" s="84">
        <f t="shared" si="342"/>
        <v>2.6546799999999999</v>
      </c>
      <c r="O589" s="84">
        <f t="shared" si="342"/>
        <v>2.6922299999999999</v>
      </c>
      <c r="P589" s="84">
        <f t="shared" si="342"/>
        <v>2.6725400000000001</v>
      </c>
      <c r="Q589" s="84">
        <f t="shared" si="342"/>
        <v>2.67815</v>
      </c>
      <c r="R589" s="84">
        <f t="shared" si="342"/>
        <v>2.6601300000000001</v>
      </c>
      <c r="S589" s="84">
        <f t="shared" si="342"/>
        <v>2.6395400000000002</v>
      </c>
      <c r="T589" s="84">
        <f t="shared" si="342"/>
        <v>2.6213799999999998</v>
      </c>
      <c r="U589" s="84">
        <f t="shared" si="342"/>
        <v>2.56107</v>
      </c>
      <c r="V589" s="84">
        <f t="shared" si="342"/>
        <v>2.5905200000000002</v>
      </c>
      <c r="W589" s="84">
        <f t="shared" si="342"/>
        <v>2.63381</v>
      </c>
      <c r="X589" s="84">
        <f t="shared" si="342"/>
        <v>2.65713</v>
      </c>
      <c r="Y589" s="84">
        <f t="shared" si="342"/>
        <v>2.5897600000000001</v>
      </c>
      <c r="Z589" s="84">
        <f t="shared" si="342"/>
        <v>2.38808</v>
      </c>
      <c r="AA589" s="84">
        <f t="shared" si="342"/>
        <v>2.2309000000000001</v>
      </c>
    </row>
    <row r="590" spans="1:27" ht="12.75" hidden="1" customHeight="1" outlineLevel="1" x14ac:dyDescent="0.2">
      <c r="A590" s="92" t="s">
        <v>2817</v>
      </c>
      <c r="B590" s="62" t="s">
        <v>231</v>
      </c>
      <c r="C590" s="42" t="s">
        <v>77</v>
      </c>
      <c r="D590" s="43">
        <v>1550.5</v>
      </c>
      <c r="E590" s="43">
        <v>1407.12</v>
      </c>
      <c r="F590" s="43">
        <v>1298.68</v>
      </c>
      <c r="G590" s="43">
        <v>1297.0899999999999</v>
      </c>
      <c r="H590" s="43">
        <v>1450.62</v>
      </c>
      <c r="I590" s="43">
        <v>1500.86</v>
      </c>
      <c r="J590" s="43">
        <v>1663.19</v>
      </c>
      <c r="K590" s="43">
        <v>1866.36</v>
      </c>
      <c r="L590" s="43">
        <v>1950.82</v>
      </c>
      <c r="M590" s="43">
        <v>1976.49</v>
      </c>
      <c r="N590" s="43">
        <v>1999.53</v>
      </c>
      <c r="O590" s="43">
        <v>2037.08</v>
      </c>
      <c r="P590" s="43">
        <v>2017.39</v>
      </c>
      <c r="Q590" s="43">
        <v>2023</v>
      </c>
      <c r="R590" s="43">
        <v>2004.98</v>
      </c>
      <c r="S590" s="43">
        <v>1984.39</v>
      </c>
      <c r="T590" s="43">
        <v>1966.23</v>
      </c>
      <c r="U590" s="43">
        <v>1905.92</v>
      </c>
      <c r="V590" s="43">
        <v>1935.37</v>
      </c>
      <c r="W590" s="43">
        <v>1978.66</v>
      </c>
      <c r="X590" s="43">
        <v>2001.98</v>
      </c>
      <c r="Y590" s="43">
        <v>1934.61</v>
      </c>
      <c r="Z590" s="43">
        <v>1732.93</v>
      </c>
      <c r="AA590" s="43">
        <v>1575.75</v>
      </c>
    </row>
    <row r="591" spans="1:27" ht="12.75" hidden="1" customHeight="1" outlineLevel="1" x14ac:dyDescent="0.2">
      <c r="A591" s="92" t="s">
        <v>2818</v>
      </c>
      <c r="B591" s="62" t="s">
        <v>88</v>
      </c>
      <c r="C591" s="42" t="s">
        <v>77</v>
      </c>
      <c r="D591" s="43">
        <f>$D$486</f>
        <v>434.18</v>
      </c>
      <c r="E591" s="43">
        <f t="shared" ref="E591:AA591" si="343">$D$486</f>
        <v>434.18</v>
      </c>
      <c r="F591" s="43">
        <f t="shared" si="343"/>
        <v>434.18</v>
      </c>
      <c r="G591" s="43">
        <f t="shared" si="343"/>
        <v>434.18</v>
      </c>
      <c r="H591" s="43">
        <f t="shared" si="343"/>
        <v>434.18</v>
      </c>
      <c r="I591" s="43">
        <f t="shared" si="343"/>
        <v>434.18</v>
      </c>
      <c r="J591" s="43">
        <f t="shared" si="343"/>
        <v>434.18</v>
      </c>
      <c r="K591" s="43">
        <f t="shared" si="343"/>
        <v>434.18</v>
      </c>
      <c r="L591" s="43">
        <f t="shared" si="343"/>
        <v>434.18</v>
      </c>
      <c r="M591" s="43">
        <f t="shared" si="343"/>
        <v>434.18</v>
      </c>
      <c r="N591" s="43">
        <f t="shared" si="343"/>
        <v>434.18</v>
      </c>
      <c r="O591" s="43">
        <f t="shared" si="343"/>
        <v>434.18</v>
      </c>
      <c r="P591" s="43">
        <f t="shared" si="343"/>
        <v>434.18</v>
      </c>
      <c r="Q591" s="43">
        <f t="shared" si="343"/>
        <v>434.18</v>
      </c>
      <c r="R591" s="43">
        <f t="shared" si="343"/>
        <v>434.18</v>
      </c>
      <c r="S591" s="43">
        <f t="shared" si="343"/>
        <v>434.18</v>
      </c>
      <c r="T591" s="43">
        <f t="shared" si="343"/>
        <v>434.18</v>
      </c>
      <c r="U591" s="43">
        <f t="shared" si="343"/>
        <v>434.18</v>
      </c>
      <c r="V591" s="43">
        <f t="shared" si="343"/>
        <v>434.18</v>
      </c>
      <c r="W591" s="43">
        <f t="shared" si="343"/>
        <v>434.18</v>
      </c>
      <c r="X591" s="43">
        <f t="shared" si="343"/>
        <v>434.18</v>
      </c>
      <c r="Y591" s="43">
        <f t="shared" si="343"/>
        <v>434.18</v>
      </c>
      <c r="Z591" s="43">
        <f t="shared" si="343"/>
        <v>434.18</v>
      </c>
      <c r="AA591" s="43">
        <f t="shared" si="343"/>
        <v>434.18</v>
      </c>
    </row>
    <row r="592" spans="1:27" ht="12.75" hidden="1" customHeight="1" outlineLevel="1" x14ac:dyDescent="0.2">
      <c r="A592" s="92" t="s">
        <v>2819</v>
      </c>
      <c r="B592" s="62" t="s">
        <v>81</v>
      </c>
      <c r="C592" s="42" t="s">
        <v>77</v>
      </c>
      <c r="D592" s="43">
        <v>4.6100000000000003</v>
      </c>
      <c r="E592" s="43">
        <v>4.6100000000000003</v>
      </c>
      <c r="F592" s="43">
        <v>4.6100000000000003</v>
      </c>
      <c r="G592" s="43">
        <v>4.6100000000000003</v>
      </c>
      <c r="H592" s="43">
        <v>4.6100000000000003</v>
      </c>
      <c r="I592" s="43">
        <v>4.6100000000000003</v>
      </c>
      <c r="J592" s="43">
        <v>4.6100000000000003</v>
      </c>
      <c r="K592" s="43">
        <v>4.6100000000000003</v>
      </c>
      <c r="L592" s="43">
        <v>4.6100000000000003</v>
      </c>
      <c r="M592" s="43">
        <v>4.6100000000000003</v>
      </c>
      <c r="N592" s="43">
        <v>4.6100000000000003</v>
      </c>
      <c r="O592" s="43">
        <v>4.6100000000000003</v>
      </c>
      <c r="P592" s="43">
        <v>4.6100000000000003</v>
      </c>
      <c r="Q592" s="43">
        <v>4.6100000000000003</v>
      </c>
      <c r="R592" s="43">
        <v>4.6100000000000003</v>
      </c>
      <c r="S592" s="43">
        <v>4.6100000000000003</v>
      </c>
      <c r="T592" s="43">
        <v>4.6100000000000003</v>
      </c>
      <c r="U592" s="43">
        <v>4.6100000000000003</v>
      </c>
      <c r="V592" s="43">
        <v>4.6100000000000003</v>
      </c>
      <c r="W592" s="43">
        <v>4.6100000000000003</v>
      </c>
      <c r="X592" s="43">
        <v>4.6100000000000003</v>
      </c>
      <c r="Y592" s="43">
        <v>4.6100000000000003</v>
      </c>
      <c r="Z592" s="43">
        <v>4.6100000000000003</v>
      </c>
      <c r="AA592" s="43">
        <v>4.6100000000000003</v>
      </c>
    </row>
    <row r="593" spans="1:27" ht="12.75" hidden="1" customHeight="1" outlineLevel="1" x14ac:dyDescent="0.2">
      <c r="A593" s="92" t="s">
        <v>2820</v>
      </c>
      <c r="B593" s="62" t="s">
        <v>79</v>
      </c>
      <c r="C593" s="42" t="s">
        <v>77</v>
      </c>
      <c r="D593" s="43">
        <f>$D$11</f>
        <v>216.36</v>
      </c>
      <c r="E593" s="43">
        <f t="shared" ref="E593:AA593" si="344">$D$11</f>
        <v>216.36</v>
      </c>
      <c r="F593" s="43">
        <f t="shared" si="344"/>
        <v>216.36</v>
      </c>
      <c r="G593" s="43">
        <f t="shared" si="344"/>
        <v>216.36</v>
      </c>
      <c r="H593" s="43">
        <f t="shared" si="344"/>
        <v>216.36</v>
      </c>
      <c r="I593" s="43">
        <f t="shared" si="344"/>
        <v>216.36</v>
      </c>
      <c r="J593" s="43">
        <f t="shared" si="344"/>
        <v>216.36</v>
      </c>
      <c r="K593" s="43">
        <f t="shared" si="344"/>
        <v>216.36</v>
      </c>
      <c r="L593" s="43">
        <f t="shared" si="344"/>
        <v>216.36</v>
      </c>
      <c r="M593" s="43">
        <f t="shared" si="344"/>
        <v>216.36</v>
      </c>
      <c r="N593" s="43">
        <f t="shared" si="344"/>
        <v>216.36</v>
      </c>
      <c r="O593" s="43">
        <f t="shared" si="344"/>
        <v>216.36</v>
      </c>
      <c r="P593" s="43">
        <f t="shared" si="344"/>
        <v>216.36</v>
      </c>
      <c r="Q593" s="43">
        <f t="shared" si="344"/>
        <v>216.36</v>
      </c>
      <c r="R593" s="43">
        <f t="shared" si="344"/>
        <v>216.36</v>
      </c>
      <c r="S593" s="43">
        <f t="shared" si="344"/>
        <v>216.36</v>
      </c>
      <c r="T593" s="43">
        <f t="shared" si="344"/>
        <v>216.36</v>
      </c>
      <c r="U593" s="43">
        <f t="shared" si="344"/>
        <v>216.36</v>
      </c>
      <c r="V593" s="43">
        <f t="shared" si="344"/>
        <v>216.36</v>
      </c>
      <c r="W593" s="43">
        <f t="shared" si="344"/>
        <v>216.36</v>
      </c>
      <c r="X593" s="43">
        <f t="shared" si="344"/>
        <v>216.36</v>
      </c>
      <c r="Y593" s="43">
        <f t="shared" si="344"/>
        <v>216.36</v>
      </c>
      <c r="Z593" s="43">
        <f t="shared" si="344"/>
        <v>216.36</v>
      </c>
      <c r="AA593" s="43">
        <f t="shared" si="344"/>
        <v>216.36</v>
      </c>
    </row>
    <row r="594" spans="1:27" collapsed="1" x14ac:dyDescent="0.2">
      <c r="A594" s="91" t="s">
        <v>2821</v>
      </c>
      <c r="B594" s="27" t="str">
        <f>"23"&amp;"."&amp;$B$801&amp;"."&amp;$B$802</f>
        <v>23.03.2023</v>
      </c>
      <c r="C594" s="83" t="s">
        <v>74</v>
      </c>
      <c r="D594" s="84">
        <f>ROUND(((D595+D596+D598+D597)/1000),5)</f>
        <v>1.93929</v>
      </c>
      <c r="E594" s="84">
        <f>ROUND(((E595+E596+E598+E597)/1000),5)</f>
        <v>1.84707</v>
      </c>
      <c r="F594" s="84">
        <f>ROUND(((F595+F596+F598+F597)/1000),5)</f>
        <v>1.7772300000000001</v>
      </c>
      <c r="G594" s="84">
        <f t="shared" ref="G594:AA594" si="345">ROUND(((G595+G596+G598+G597)/1000),5)</f>
        <v>1.8109200000000001</v>
      </c>
      <c r="H594" s="84">
        <f t="shared" si="345"/>
        <v>1.89337</v>
      </c>
      <c r="I594" s="84">
        <f t="shared" si="345"/>
        <v>2.04359</v>
      </c>
      <c r="J594" s="84">
        <f t="shared" si="345"/>
        <v>2.1458599999999999</v>
      </c>
      <c r="K594" s="84">
        <f t="shared" si="345"/>
        <v>2.4807199999999998</v>
      </c>
      <c r="L594" s="84">
        <f t="shared" si="345"/>
        <v>2.5783499999999999</v>
      </c>
      <c r="M594" s="84">
        <f t="shared" si="345"/>
        <v>2.6019600000000001</v>
      </c>
      <c r="N594" s="84">
        <f t="shared" si="345"/>
        <v>2.61605</v>
      </c>
      <c r="O594" s="84">
        <f t="shared" si="345"/>
        <v>2.6366800000000001</v>
      </c>
      <c r="P594" s="84">
        <f t="shared" si="345"/>
        <v>2.6414</v>
      </c>
      <c r="Q594" s="84">
        <f t="shared" si="345"/>
        <v>2.6516600000000001</v>
      </c>
      <c r="R594" s="84">
        <f t="shared" si="345"/>
        <v>2.6425200000000002</v>
      </c>
      <c r="S594" s="84">
        <f t="shared" si="345"/>
        <v>2.6323699999999999</v>
      </c>
      <c r="T594" s="84">
        <f t="shared" si="345"/>
        <v>2.6143200000000002</v>
      </c>
      <c r="U594" s="84">
        <f t="shared" si="345"/>
        <v>2.5676000000000001</v>
      </c>
      <c r="V594" s="84">
        <f t="shared" si="345"/>
        <v>2.5926800000000001</v>
      </c>
      <c r="W594" s="84">
        <f t="shared" si="345"/>
        <v>2.6262699999999999</v>
      </c>
      <c r="X594" s="84">
        <f t="shared" si="345"/>
        <v>2.6457000000000002</v>
      </c>
      <c r="Y594" s="84">
        <f t="shared" si="345"/>
        <v>2.5537800000000002</v>
      </c>
      <c r="Z594" s="84">
        <f t="shared" si="345"/>
        <v>2.3122400000000001</v>
      </c>
      <c r="AA594" s="84">
        <f t="shared" si="345"/>
        <v>2.1535799999999998</v>
      </c>
    </row>
    <row r="595" spans="1:27" ht="12.75" hidden="1" customHeight="1" outlineLevel="1" x14ac:dyDescent="0.2">
      <c r="A595" s="92" t="s">
        <v>2822</v>
      </c>
      <c r="B595" s="62" t="s">
        <v>231</v>
      </c>
      <c r="C595" s="42" t="s">
        <v>77</v>
      </c>
      <c r="D595" s="43">
        <v>1284.1400000000001</v>
      </c>
      <c r="E595" s="43">
        <v>1191.92</v>
      </c>
      <c r="F595" s="43">
        <v>1122.08</v>
      </c>
      <c r="G595" s="43">
        <v>1155.77</v>
      </c>
      <c r="H595" s="43">
        <v>1238.22</v>
      </c>
      <c r="I595" s="43">
        <v>1388.44</v>
      </c>
      <c r="J595" s="43">
        <v>1490.71</v>
      </c>
      <c r="K595" s="43">
        <v>1825.57</v>
      </c>
      <c r="L595" s="43">
        <v>1923.2</v>
      </c>
      <c r="M595" s="43">
        <v>1946.81</v>
      </c>
      <c r="N595" s="43">
        <v>1960.9</v>
      </c>
      <c r="O595" s="43">
        <v>1981.53</v>
      </c>
      <c r="P595" s="43">
        <v>1986.25</v>
      </c>
      <c r="Q595" s="43">
        <v>1996.51</v>
      </c>
      <c r="R595" s="43">
        <v>1987.37</v>
      </c>
      <c r="S595" s="43">
        <v>1977.22</v>
      </c>
      <c r="T595" s="43">
        <v>1959.17</v>
      </c>
      <c r="U595" s="43">
        <v>1912.45</v>
      </c>
      <c r="V595" s="43">
        <v>1937.53</v>
      </c>
      <c r="W595" s="43">
        <v>1971.12</v>
      </c>
      <c r="X595" s="43">
        <v>1990.55</v>
      </c>
      <c r="Y595" s="43">
        <v>1898.63</v>
      </c>
      <c r="Z595" s="43">
        <v>1657.09</v>
      </c>
      <c r="AA595" s="43">
        <v>1498.43</v>
      </c>
    </row>
    <row r="596" spans="1:27" ht="12.75" hidden="1" customHeight="1" outlineLevel="1" x14ac:dyDescent="0.2">
      <c r="A596" s="92" t="s">
        <v>2823</v>
      </c>
      <c r="B596" s="62" t="s">
        <v>88</v>
      </c>
      <c r="C596" s="42" t="s">
        <v>77</v>
      </c>
      <c r="D596" s="43">
        <f>$D$486</f>
        <v>434.18</v>
      </c>
      <c r="E596" s="43">
        <f t="shared" ref="E596:AA596" si="346">$D$486</f>
        <v>434.18</v>
      </c>
      <c r="F596" s="43">
        <f t="shared" si="346"/>
        <v>434.18</v>
      </c>
      <c r="G596" s="43">
        <f t="shared" si="346"/>
        <v>434.18</v>
      </c>
      <c r="H596" s="43">
        <f t="shared" si="346"/>
        <v>434.18</v>
      </c>
      <c r="I596" s="43">
        <f t="shared" si="346"/>
        <v>434.18</v>
      </c>
      <c r="J596" s="43">
        <f t="shared" si="346"/>
        <v>434.18</v>
      </c>
      <c r="K596" s="43">
        <f t="shared" si="346"/>
        <v>434.18</v>
      </c>
      <c r="L596" s="43">
        <f t="shared" si="346"/>
        <v>434.18</v>
      </c>
      <c r="M596" s="43">
        <f t="shared" si="346"/>
        <v>434.18</v>
      </c>
      <c r="N596" s="43">
        <f t="shared" si="346"/>
        <v>434.18</v>
      </c>
      <c r="O596" s="43">
        <f t="shared" si="346"/>
        <v>434.18</v>
      </c>
      <c r="P596" s="43">
        <f t="shared" si="346"/>
        <v>434.18</v>
      </c>
      <c r="Q596" s="43">
        <f t="shared" si="346"/>
        <v>434.18</v>
      </c>
      <c r="R596" s="43">
        <f t="shared" si="346"/>
        <v>434.18</v>
      </c>
      <c r="S596" s="43">
        <f t="shared" si="346"/>
        <v>434.18</v>
      </c>
      <c r="T596" s="43">
        <f t="shared" si="346"/>
        <v>434.18</v>
      </c>
      <c r="U596" s="43">
        <f t="shared" si="346"/>
        <v>434.18</v>
      </c>
      <c r="V596" s="43">
        <f t="shared" si="346"/>
        <v>434.18</v>
      </c>
      <c r="W596" s="43">
        <f t="shared" si="346"/>
        <v>434.18</v>
      </c>
      <c r="X596" s="43">
        <f t="shared" si="346"/>
        <v>434.18</v>
      </c>
      <c r="Y596" s="43">
        <f t="shared" si="346"/>
        <v>434.18</v>
      </c>
      <c r="Z596" s="43">
        <f t="shared" si="346"/>
        <v>434.18</v>
      </c>
      <c r="AA596" s="43">
        <f t="shared" si="346"/>
        <v>434.18</v>
      </c>
    </row>
    <row r="597" spans="1:27" ht="12.75" hidden="1" customHeight="1" outlineLevel="1" x14ac:dyDescent="0.2">
      <c r="A597" s="92" t="s">
        <v>2824</v>
      </c>
      <c r="B597" s="62" t="s">
        <v>81</v>
      </c>
      <c r="C597" s="42" t="s">
        <v>77</v>
      </c>
      <c r="D597" s="43">
        <v>4.6100000000000003</v>
      </c>
      <c r="E597" s="43">
        <v>4.6100000000000003</v>
      </c>
      <c r="F597" s="43">
        <v>4.6100000000000003</v>
      </c>
      <c r="G597" s="43">
        <v>4.6100000000000003</v>
      </c>
      <c r="H597" s="43">
        <v>4.6100000000000003</v>
      </c>
      <c r="I597" s="43">
        <v>4.6100000000000003</v>
      </c>
      <c r="J597" s="43">
        <v>4.6100000000000003</v>
      </c>
      <c r="K597" s="43">
        <v>4.6100000000000003</v>
      </c>
      <c r="L597" s="43">
        <v>4.6100000000000003</v>
      </c>
      <c r="M597" s="43">
        <v>4.6100000000000003</v>
      </c>
      <c r="N597" s="43">
        <v>4.6100000000000003</v>
      </c>
      <c r="O597" s="43">
        <v>4.6100000000000003</v>
      </c>
      <c r="P597" s="43">
        <v>4.6100000000000003</v>
      </c>
      <c r="Q597" s="43">
        <v>4.6100000000000003</v>
      </c>
      <c r="R597" s="43">
        <v>4.6100000000000003</v>
      </c>
      <c r="S597" s="43">
        <v>4.6100000000000003</v>
      </c>
      <c r="T597" s="43">
        <v>4.6100000000000003</v>
      </c>
      <c r="U597" s="43">
        <v>4.6100000000000003</v>
      </c>
      <c r="V597" s="43">
        <v>4.6100000000000003</v>
      </c>
      <c r="W597" s="43">
        <v>4.6100000000000003</v>
      </c>
      <c r="X597" s="43">
        <v>4.6100000000000003</v>
      </c>
      <c r="Y597" s="43">
        <v>4.6100000000000003</v>
      </c>
      <c r="Z597" s="43">
        <v>4.6100000000000003</v>
      </c>
      <c r="AA597" s="43">
        <v>4.6100000000000003</v>
      </c>
    </row>
    <row r="598" spans="1:27" ht="12.75" hidden="1" customHeight="1" outlineLevel="1" x14ac:dyDescent="0.2">
      <c r="A598" s="92" t="s">
        <v>2825</v>
      </c>
      <c r="B598" s="62" t="s">
        <v>79</v>
      </c>
      <c r="C598" s="42" t="s">
        <v>77</v>
      </c>
      <c r="D598" s="43">
        <f>$D$11</f>
        <v>216.36</v>
      </c>
      <c r="E598" s="43">
        <f t="shared" ref="E598:AA598" si="347">$D$11</f>
        <v>216.36</v>
      </c>
      <c r="F598" s="43">
        <f t="shared" si="347"/>
        <v>216.36</v>
      </c>
      <c r="G598" s="43">
        <f t="shared" si="347"/>
        <v>216.36</v>
      </c>
      <c r="H598" s="43">
        <f t="shared" si="347"/>
        <v>216.36</v>
      </c>
      <c r="I598" s="43">
        <f t="shared" si="347"/>
        <v>216.36</v>
      </c>
      <c r="J598" s="43">
        <f t="shared" si="347"/>
        <v>216.36</v>
      </c>
      <c r="K598" s="43">
        <f t="shared" si="347"/>
        <v>216.36</v>
      </c>
      <c r="L598" s="43">
        <f t="shared" si="347"/>
        <v>216.36</v>
      </c>
      <c r="M598" s="43">
        <f t="shared" si="347"/>
        <v>216.36</v>
      </c>
      <c r="N598" s="43">
        <f t="shared" si="347"/>
        <v>216.36</v>
      </c>
      <c r="O598" s="43">
        <f t="shared" si="347"/>
        <v>216.36</v>
      </c>
      <c r="P598" s="43">
        <f t="shared" si="347"/>
        <v>216.36</v>
      </c>
      <c r="Q598" s="43">
        <f t="shared" si="347"/>
        <v>216.36</v>
      </c>
      <c r="R598" s="43">
        <f t="shared" si="347"/>
        <v>216.36</v>
      </c>
      <c r="S598" s="43">
        <f t="shared" si="347"/>
        <v>216.36</v>
      </c>
      <c r="T598" s="43">
        <f t="shared" si="347"/>
        <v>216.36</v>
      </c>
      <c r="U598" s="43">
        <f t="shared" si="347"/>
        <v>216.36</v>
      </c>
      <c r="V598" s="43">
        <f t="shared" si="347"/>
        <v>216.36</v>
      </c>
      <c r="W598" s="43">
        <f t="shared" si="347"/>
        <v>216.36</v>
      </c>
      <c r="X598" s="43">
        <f t="shared" si="347"/>
        <v>216.36</v>
      </c>
      <c r="Y598" s="43">
        <f t="shared" si="347"/>
        <v>216.36</v>
      </c>
      <c r="Z598" s="43">
        <f t="shared" si="347"/>
        <v>216.36</v>
      </c>
      <c r="AA598" s="43">
        <f t="shared" si="347"/>
        <v>216.36</v>
      </c>
    </row>
    <row r="599" spans="1:27" collapsed="1" x14ac:dyDescent="0.2">
      <c r="A599" s="91" t="s">
        <v>2826</v>
      </c>
      <c r="B599" s="27" t="str">
        <f>"24"&amp;"."&amp;$B$801&amp;"."&amp;$B$802</f>
        <v>24.03.2023</v>
      </c>
      <c r="C599" s="83" t="s">
        <v>74</v>
      </c>
      <c r="D599" s="84">
        <f>ROUND(((D600+D601+D603+D602)/1000),5)</f>
        <v>1.9603200000000001</v>
      </c>
      <c r="E599" s="84">
        <f>ROUND(((E600+E601+E603+E602)/1000),5)</f>
        <v>1.84263</v>
      </c>
      <c r="F599" s="84">
        <f>ROUND(((F600+F601+F603+F602)/1000),5)</f>
        <v>1.7559</v>
      </c>
      <c r="G599" s="84">
        <f t="shared" ref="G599:AA599" si="348">ROUND(((G600+G601+G603+G602)/1000),5)</f>
        <v>1.80602</v>
      </c>
      <c r="H599" s="84">
        <f t="shared" si="348"/>
        <v>1.8742300000000001</v>
      </c>
      <c r="I599" s="84">
        <f t="shared" si="348"/>
        <v>2.0280499999999999</v>
      </c>
      <c r="J599" s="84">
        <f t="shared" si="348"/>
        <v>2.1210800000000001</v>
      </c>
      <c r="K599" s="84">
        <f t="shared" si="348"/>
        <v>2.4236300000000002</v>
      </c>
      <c r="L599" s="84">
        <f t="shared" si="348"/>
        <v>2.5259399999999999</v>
      </c>
      <c r="M599" s="84">
        <f t="shared" si="348"/>
        <v>2.5524399999999998</v>
      </c>
      <c r="N599" s="84">
        <f t="shared" si="348"/>
        <v>2.5763400000000001</v>
      </c>
      <c r="O599" s="84">
        <f t="shared" si="348"/>
        <v>2.6003599999999998</v>
      </c>
      <c r="P599" s="84">
        <f t="shared" si="348"/>
        <v>2.5827599999999999</v>
      </c>
      <c r="Q599" s="84">
        <f t="shared" si="348"/>
        <v>2.5854499999999998</v>
      </c>
      <c r="R599" s="84">
        <f t="shared" si="348"/>
        <v>2.5762100000000001</v>
      </c>
      <c r="S599" s="84">
        <f t="shared" si="348"/>
        <v>2.5573000000000001</v>
      </c>
      <c r="T599" s="84">
        <f t="shared" si="348"/>
        <v>2.5410499999999998</v>
      </c>
      <c r="U599" s="84">
        <f t="shared" si="348"/>
        <v>2.51241</v>
      </c>
      <c r="V599" s="84">
        <f t="shared" si="348"/>
        <v>2.5215700000000001</v>
      </c>
      <c r="W599" s="84">
        <f t="shared" si="348"/>
        <v>2.5350899999999998</v>
      </c>
      <c r="X599" s="84">
        <f t="shared" si="348"/>
        <v>2.5867900000000001</v>
      </c>
      <c r="Y599" s="84">
        <f t="shared" si="348"/>
        <v>2.5572300000000001</v>
      </c>
      <c r="Z599" s="84">
        <f t="shared" si="348"/>
        <v>2.4112</v>
      </c>
      <c r="AA599" s="84">
        <f t="shared" si="348"/>
        <v>2.2113900000000002</v>
      </c>
    </row>
    <row r="600" spans="1:27" ht="12.75" hidden="1" customHeight="1" outlineLevel="1" x14ac:dyDescent="0.2">
      <c r="A600" s="92" t="s">
        <v>2827</v>
      </c>
      <c r="B600" s="62" t="s">
        <v>231</v>
      </c>
      <c r="C600" s="42" t="s">
        <v>77</v>
      </c>
      <c r="D600" s="43">
        <v>1305.17</v>
      </c>
      <c r="E600" s="43">
        <v>1187.48</v>
      </c>
      <c r="F600" s="43">
        <v>1100.75</v>
      </c>
      <c r="G600" s="43">
        <v>1150.8699999999999</v>
      </c>
      <c r="H600" s="43">
        <v>1219.08</v>
      </c>
      <c r="I600" s="43">
        <v>1372.9</v>
      </c>
      <c r="J600" s="43">
        <v>1465.93</v>
      </c>
      <c r="K600" s="43">
        <v>1768.48</v>
      </c>
      <c r="L600" s="43">
        <v>1870.79</v>
      </c>
      <c r="M600" s="43">
        <v>1897.29</v>
      </c>
      <c r="N600" s="43">
        <v>1921.19</v>
      </c>
      <c r="O600" s="43">
        <v>1945.21</v>
      </c>
      <c r="P600" s="43">
        <v>1927.61</v>
      </c>
      <c r="Q600" s="43">
        <v>1930.3</v>
      </c>
      <c r="R600" s="43">
        <v>1921.06</v>
      </c>
      <c r="S600" s="43">
        <v>1902.15</v>
      </c>
      <c r="T600" s="43">
        <v>1885.9</v>
      </c>
      <c r="U600" s="43">
        <v>1857.26</v>
      </c>
      <c r="V600" s="43">
        <v>1866.42</v>
      </c>
      <c r="W600" s="43">
        <v>1879.94</v>
      </c>
      <c r="X600" s="43">
        <v>1931.64</v>
      </c>
      <c r="Y600" s="43">
        <v>1902.08</v>
      </c>
      <c r="Z600" s="43">
        <v>1756.05</v>
      </c>
      <c r="AA600" s="43">
        <v>1556.24</v>
      </c>
    </row>
    <row r="601" spans="1:27" ht="12.75" hidden="1" customHeight="1" outlineLevel="1" x14ac:dyDescent="0.2">
      <c r="A601" s="92" t="s">
        <v>2828</v>
      </c>
      <c r="B601" s="62" t="s">
        <v>88</v>
      </c>
      <c r="C601" s="42" t="s">
        <v>77</v>
      </c>
      <c r="D601" s="43">
        <f>$D$486</f>
        <v>434.18</v>
      </c>
      <c r="E601" s="43">
        <f t="shared" ref="E601:AA601" si="349">$D$486</f>
        <v>434.18</v>
      </c>
      <c r="F601" s="43">
        <f t="shared" si="349"/>
        <v>434.18</v>
      </c>
      <c r="G601" s="43">
        <f t="shared" si="349"/>
        <v>434.18</v>
      </c>
      <c r="H601" s="43">
        <f t="shared" si="349"/>
        <v>434.18</v>
      </c>
      <c r="I601" s="43">
        <f t="shared" si="349"/>
        <v>434.18</v>
      </c>
      <c r="J601" s="43">
        <f t="shared" si="349"/>
        <v>434.18</v>
      </c>
      <c r="K601" s="43">
        <f t="shared" si="349"/>
        <v>434.18</v>
      </c>
      <c r="L601" s="43">
        <f t="shared" si="349"/>
        <v>434.18</v>
      </c>
      <c r="M601" s="43">
        <f t="shared" si="349"/>
        <v>434.18</v>
      </c>
      <c r="N601" s="43">
        <f t="shared" si="349"/>
        <v>434.18</v>
      </c>
      <c r="O601" s="43">
        <f t="shared" si="349"/>
        <v>434.18</v>
      </c>
      <c r="P601" s="43">
        <f t="shared" si="349"/>
        <v>434.18</v>
      </c>
      <c r="Q601" s="43">
        <f t="shared" si="349"/>
        <v>434.18</v>
      </c>
      <c r="R601" s="43">
        <f t="shared" si="349"/>
        <v>434.18</v>
      </c>
      <c r="S601" s="43">
        <f t="shared" si="349"/>
        <v>434.18</v>
      </c>
      <c r="T601" s="43">
        <f t="shared" si="349"/>
        <v>434.18</v>
      </c>
      <c r="U601" s="43">
        <f t="shared" si="349"/>
        <v>434.18</v>
      </c>
      <c r="V601" s="43">
        <f t="shared" si="349"/>
        <v>434.18</v>
      </c>
      <c r="W601" s="43">
        <f t="shared" si="349"/>
        <v>434.18</v>
      </c>
      <c r="X601" s="43">
        <f t="shared" si="349"/>
        <v>434.18</v>
      </c>
      <c r="Y601" s="43">
        <f t="shared" si="349"/>
        <v>434.18</v>
      </c>
      <c r="Z601" s="43">
        <f t="shared" si="349"/>
        <v>434.18</v>
      </c>
      <c r="AA601" s="43">
        <f t="shared" si="349"/>
        <v>434.18</v>
      </c>
    </row>
    <row r="602" spans="1:27" ht="12.75" hidden="1" customHeight="1" outlineLevel="1" x14ac:dyDescent="0.2">
      <c r="A602" s="92" t="s">
        <v>2829</v>
      </c>
      <c r="B602" s="62" t="s">
        <v>81</v>
      </c>
      <c r="C602" s="42" t="s">
        <v>77</v>
      </c>
      <c r="D602" s="43">
        <v>4.6100000000000003</v>
      </c>
      <c r="E602" s="43">
        <v>4.6100000000000003</v>
      </c>
      <c r="F602" s="43">
        <v>4.6100000000000003</v>
      </c>
      <c r="G602" s="43">
        <v>4.6100000000000003</v>
      </c>
      <c r="H602" s="43">
        <v>4.6100000000000003</v>
      </c>
      <c r="I602" s="43">
        <v>4.6100000000000003</v>
      </c>
      <c r="J602" s="43">
        <v>4.6100000000000003</v>
      </c>
      <c r="K602" s="43">
        <v>4.6100000000000003</v>
      </c>
      <c r="L602" s="43">
        <v>4.6100000000000003</v>
      </c>
      <c r="M602" s="43">
        <v>4.6100000000000003</v>
      </c>
      <c r="N602" s="43">
        <v>4.6100000000000003</v>
      </c>
      <c r="O602" s="43">
        <v>4.6100000000000003</v>
      </c>
      <c r="P602" s="43">
        <v>4.6100000000000003</v>
      </c>
      <c r="Q602" s="43">
        <v>4.6100000000000003</v>
      </c>
      <c r="R602" s="43">
        <v>4.6100000000000003</v>
      </c>
      <c r="S602" s="43">
        <v>4.6100000000000003</v>
      </c>
      <c r="T602" s="43">
        <v>4.6100000000000003</v>
      </c>
      <c r="U602" s="43">
        <v>4.6100000000000003</v>
      </c>
      <c r="V602" s="43">
        <v>4.6100000000000003</v>
      </c>
      <c r="W602" s="43">
        <v>4.6100000000000003</v>
      </c>
      <c r="X602" s="43">
        <v>4.6100000000000003</v>
      </c>
      <c r="Y602" s="43">
        <v>4.6100000000000003</v>
      </c>
      <c r="Z602" s="43">
        <v>4.6100000000000003</v>
      </c>
      <c r="AA602" s="43">
        <v>4.6100000000000003</v>
      </c>
    </row>
    <row r="603" spans="1:27" ht="12.75" hidden="1" customHeight="1" outlineLevel="1" x14ac:dyDescent="0.2">
      <c r="A603" s="92" t="s">
        <v>2830</v>
      </c>
      <c r="B603" s="62" t="s">
        <v>79</v>
      </c>
      <c r="C603" s="42" t="s">
        <v>77</v>
      </c>
      <c r="D603" s="43">
        <f>$D$11</f>
        <v>216.36</v>
      </c>
      <c r="E603" s="43">
        <f t="shared" ref="E603:AA603" si="350">$D$11</f>
        <v>216.36</v>
      </c>
      <c r="F603" s="43">
        <f t="shared" si="350"/>
        <v>216.36</v>
      </c>
      <c r="G603" s="43">
        <f t="shared" si="350"/>
        <v>216.36</v>
      </c>
      <c r="H603" s="43">
        <f t="shared" si="350"/>
        <v>216.36</v>
      </c>
      <c r="I603" s="43">
        <f t="shared" si="350"/>
        <v>216.36</v>
      </c>
      <c r="J603" s="43">
        <f t="shared" si="350"/>
        <v>216.36</v>
      </c>
      <c r="K603" s="43">
        <f t="shared" si="350"/>
        <v>216.36</v>
      </c>
      <c r="L603" s="43">
        <f t="shared" si="350"/>
        <v>216.36</v>
      </c>
      <c r="M603" s="43">
        <f t="shared" si="350"/>
        <v>216.36</v>
      </c>
      <c r="N603" s="43">
        <f t="shared" si="350"/>
        <v>216.36</v>
      </c>
      <c r="O603" s="43">
        <f t="shared" si="350"/>
        <v>216.36</v>
      </c>
      <c r="P603" s="43">
        <f t="shared" si="350"/>
        <v>216.36</v>
      </c>
      <c r="Q603" s="43">
        <f t="shared" si="350"/>
        <v>216.36</v>
      </c>
      <c r="R603" s="43">
        <f t="shared" si="350"/>
        <v>216.36</v>
      </c>
      <c r="S603" s="43">
        <f t="shared" si="350"/>
        <v>216.36</v>
      </c>
      <c r="T603" s="43">
        <f t="shared" si="350"/>
        <v>216.36</v>
      </c>
      <c r="U603" s="43">
        <f t="shared" si="350"/>
        <v>216.36</v>
      </c>
      <c r="V603" s="43">
        <f t="shared" si="350"/>
        <v>216.36</v>
      </c>
      <c r="W603" s="43">
        <f t="shared" si="350"/>
        <v>216.36</v>
      </c>
      <c r="X603" s="43">
        <f t="shared" si="350"/>
        <v>216.36</v>
      </c>
      <c r="Y603" s="43">
        <f t="shared" si="350"/>
        <v>216.36</v>
      </c>
      <c r="Z603" s="43">
        <f t="shared" si="350"/>
        <v>216.36</v>
      </c>
      <c r="AA603" s="43">
        <f t="shared" si="350"/>
        <v>216.36</v>
      </c>
    </row>
    <row r="604" spans="1:27" collapsed="1" x14ac:dyDescent="0.2">
      <c r="A604" s="91" t="s">
        <v>2831</v>
      </c>
      <c r="B604" s="27" t="str">
        <f>"25"&amp;"."&amp;$B$801&amp;"."&amp;$B$802</f>
        <v>25.03.2023</v>
      </c>
      <c r="C604" s="83" t="s">
        <v>74</v>
      </c>
      <c r="D604" s="84">
        <f>ROUND(((D605+D606+D608+D607)/1000),5)</f>
        <v>2.1728100000000001</v>
      </c>
      <c r="E604" s="84">
        <f>ROUND(((E605+E606+E608+E607)/1000),5)</f>
        <v>2.0903700000000001</v>
      </c>
      <c r="F604" s="84">
        <f>ROUND(((F605+F606+F608+F607)/1000),5)</f>
        <v>1.9196299999999999</v>
      </c>
      <c r="G604" s="84">
        <f t="shared" ref="G604:AA604" si="351">ROUND(((G605+G606+G608+G607)/1000),5)</f>
        <v>1.92963</v>
      </c>
      <c r="H604" s="84">
        <f t="shared" si="351"/>
        <v>2.0470000000000002</v>
      </c>
      <c r="I604" s="84">
        <f t="shared" si="351"/>
        <v>2.0860599999999998</v>
      </c>
      <c r="J604" s="84">
        <f t="shared" si="351"/>
        <v>1.9994799999999999</v>
      </c>
      <c r="K604" s="84">
        <f t="shared" si="351"/>
        <v>2.1644700000000001</v>
      </c>
      <c r="L604" s="84">
        <f t="shared" si="351"/>
        <v>2.4129900000000002</v>
      </c>
      <c r="M604" s="84">
        <f t="shared" si="351"/>
        <v>2.45262</v>
      </c>
      <c r="N604" s="84">
        <f t="shared" si="351"/>
        <v>2.4845600000000001</v>
      </c>
      <c r="O604" s="84">
        <f t="shared" si="351"/>
        <v>2.5163199999999999</v>
      </c>
      <c r="P604" s="84">
        <f t="shared" si="351"/>
        <v>2.51057</v>
      </c>
      <c r="Q604" s="84">
        <f t="shared" si="351"/>
        <v>2.5082300000000002</v>
      </c>
      <c r="R604" s="84">
        <f t="shared" si="351"/>
        <v>2.4938400000000001</v>
      </c>
      <c r="S604" s="84">
        <f t="shared" si="351"/>
        <v>2.4840800000000001</v>
      </c>
      <c r="T604" s="84">
        <f t="shared" si="351"/>
        <v>2.4853999999999998</v>
      </c>
      <c r="U604" s="84">
        <f t="shared" si="351"/>
        <v>2.4417200000000001</v>
      </c>
      <c r="V604" s="84">
        <f t="shared" si="351"/>
        <v>2.4779100000000001</v>
      </c>
      <c r="W604" s="84">
        <f t="shared" si="351"/>
        <v>2.5108000000000001</v>
      </c>
      <c r="X604" s="84">
        <f t="shared" si="351"/>
        <v>2.5005600000000001</v>
      </c>
      <c r="Y604" s="84">
        <f t="shared" si="351"/>
        <v>2.4883600000000001</v>
      </c>
      <c r="Z604" s="84">
        <f t="shared" si="351"/>
        <v>2.3169</v>
      </c>
      <c r="AA604" s="84">
        <f t="shared" si="351"/>
        <v>2.2002899999999999</v>
      </c>
    </row>
    <row r="605" spans="1:27" ht="12.75" hidden="1" customHeight="1" outlineLevel="1" x14ac:dyDescent="0.2">
      <c r="A605" s="92" t="s">
        <v>2832</v>
      </c>
      <c r="B605" s="62" t="s">
        <v>231</v>
      </c>
      <c r="C605" s="42" t="s">
        <v>77</v>
      </c>
      <c r="D605" s="43">
        <v>1517.66</v>
      </c>
      <c r="E605" s="43">
        <v>1435.22</v>
      </c>
      <c r="F605" s="43">
        <v>1264.48</v>
      </c>
      <c r="G605" s="43">
        <v>1274.48</v>
      </c>
      <c r="H605" s="43">
        <v>1391.85</v>
      </c>
      <c r="I605" s="43">
        <v>1430.91</v>
      </c>
      <c r="J605" s="43">
        <v>1344.33</v>
      </c>
      <c r="K605" s="43">
        <v>1509.32</v>
      </c>
      <c r="L605" s="43">
        <v>1757.84</v>
      </c>
      <c r="M605" s="43">
        <v>1797.47</v>
      </c>
      <c r="N605" s="43">
        <v>1829.41</v>
      </c>
      <c r="O605" s="43">
        <v>1861.17</v>
      </c>
      <c r="P605" s="43">
        <v>1855.42</v>
      </c>
      <c r="Q605" s="43">
        <v>1853.08</v>
      </c>
      <c r="R605" s="43">
        <v>1838.69</v>
      </c>
      <c r="S605" s="43">
        <v>1828.93</v>
      </c>
      <c r="T605" s="43">
        <v>1830.25</v>
      </c>
      <c r="U605" s="43">
        <v>1786.57</v>
      </c>
      <c r="V605" s="43">
        <v>1822.76</v>
      </c>
      <c r="W605" s="43">
        <v>1855.65</v>
      </c>
      <c r="X605" s="43">
        <v>1845.41</v>
      </c>
      <c r="Y605" s="43">
        <v>1833.21</v>
      </c>
      <c r="Z605" s="43">
        <v>1661.75</v>
      </c>
      <c r="AA605" s="43">
        <v>1545.14</v>
      </c>
    </row>
    <row r="606" spans="1:27" ht="12.75" hidden="1" customHeight="1" outlineLevel="1" x14ac:dyDescent="0.2">
      <c r="A606" s="92" t="s">
        <v>2833</v>
      </c>
      <c r="B606" s="62" t="s">
        <v>88</v>
      </c>
      <c r="C606" s="42" t="s">
        <v>77</v>
      </c>
      <c r="D606" s="43">
        <f>$D$486</f>
        <v>434.18</v>
      </c>
      <c r="E606" s="43">
        <f t="shared" ref="E606:AA606" si="352">$D$486</f>
        <v>434.18</v>
      </c>
      <c r="F606" s="43">
        <f t="shared" si="352"/>
        <v>434.18</v>
      </c>
      <c r="G606" s="43">
        <f t="shared" si="352"/>
        <v>434.18</v>
      </c>
      <c r="H606" s="43">
        <f t="shared" si="352"/>
        <v>434.18</v>
      </c>
      <c r="I606" s="43">
        <f t="shared" si="352"/>
        <v>434.18</v>
      </c>
      <c r="J606" s="43">
        <f t="shared" si="352"/>
        <v>434.18</v>
      </c>
      <c r="K606" s="43">
        <f t="shared" si="352"/>
        <v>434.18</v>
      </c>
      <c r="L606" s="43">
        <f t="shared" si="352"/>
        <v>434.18</v>
      </c>
      <c r="M606" s="43">
        <f t="shared" si="352"/>
        <v>434.18</v>
      </c>
      <c r="N606" s="43">
        <f t="shared" si="352"/>
        <v>434.18</v>
      </c>
      <c r="O606" s="43">
        <f t="shared" si="352"/>
        <v>434.18</v>
      </c>
      <c r="P606" s="43">
        <f t="shared" si="352"/>
        <v>434.18</v>
      </c>
      <c r="Q606" s="43">
        <f t="shared" si="352"/>
        <v>434.18</v>
      </c>
      <c r="R606" s="43">
        <f t="shared" si="352"/>
        <v>434.18</v>
      </c>
      <c r="S606" s="43">
        <f t="shared" si="352"/>
        <v>434.18</v>
      </c>
      <c r="T606" s="43">
        <f t="shared" si="352"/>
        <v>434.18</v>
      </c>
      <c r="U606" s="43">
        <f t="shared" si="352"/>
        <v>434.18</v>
      </c>
      <c r="V606" s="43">
        <f t="shared" si="352"/>
        <v>434.18</v>
      </c>
      <c r="W606" s="43">
        <f t="shared" si="352"/>
        <v>434.18</v>
      </c>
      <c r="X606" s="43">
        <f t="shared" si="352"/>
        <v>434.18</v>
      </c>
      <c r="Y606" s="43">
        <f t="shared" si="352"/>
        <v>434.18</v>
      </c>
      <c r="Z606" s="43">
        <f t="shared" si="352"/>
        <v>434.18</v>
      </c>
      <c r="AA606" s="43">
        <f t="shared" si="352"/>
        <v>434.18</v>
      </c>
    </row>
    <row r="607" spans="1:27" ht="12.75" hidden="1" customHeight="1" outlineLevel="1" x14ac:dyDescent="0.2">
      <c r="A607" s="92" t="s">
        <v>2834</v>
      </c>
      <c r="B607" s="62" t="s">
        <v>81</v>
      </c>
      <c r="C607" s="42" t="s">
        <v>77</v>
      </c>
      <c r="D607" s="43">
        <v>4.6100000000000003</v>
      </c>
      <c r="E607" s="43">
        <v>4.6100000000000003</v>
      </c>
      <c r="F607" s="43">
        <v>4.6100000000000003</v>
      </c>
      <c r="G607" s="43">
        <v>4.6100000000000003</v>
      </c>
      <c r="H607" s="43">
        <v>4.6100000000000003</v>
      </c>
      <c r="I607" s="43">
        <v>4.6100000000000003</v>
      </c>
      <c r="J607" s="43">
        <v>4.6100000000000003</v>
      </c>
      <c r="K607" s="43">
        <v>4.6100000000000003</v>
      </c>
      <c r="L607" s="43">
        <v>4.6100000000000003</v>
      </c>
      <c r="M607" s="43">
        <v>4.6100000000000003</v>
      </c>
      <c r="N607" s="43">
        <v>4.6100000000000003</v>
      </c>
      <c r="O607" s="43">
        <v>4.6100000000000003</v>
      </c>
      <c r="P607" s="43">
        <v>4.6100000000000003</v>
      </c>
      <c r="Q607" s="43">
        <v>4.6100000000000003</v>
      </c>
      <c r="R607" s="43">
        <v>4.6100000000000003</v>
      </c>
      <c r="S607" s="43">
        <v>4.6100000000000003</v>
      </c>
      <c r="T607" s="43">
        <v>4.6100000000000003</v>
      </c>
      <c r="U607" s="43">
        <v>4.6100000000000003</v>
      </c>
      <c r="V607" s="43">
        <v>4.6100000000000003</v>
      </c>
      <c r="W607" s="43">
        <v>4.6100000000000003</v>
      </c>
      <c r="X607" s="43">
        <v>4.6100000000000003</v>
      </c>
      <c r="Y607" s="43">
        <v>4.6100000000000003</v>
      </c>
      <c r="Z607" s="43">
        <v>4.6100000000000003</v>
      </c>
      <c r="AA607" s="43">
        <v>4.6100000000000003</v>
      </c>
    </row>
    <row r="608" spans="1:27" ht="12.75" hidden="1" customHeight="1" outlineLevel="1" x14ac:dyDescent="0.2">
      <c r="A608" s="92" t="s">
        <v>2835</v>
      </c>
      <c r="B608" s="62" t="s">
        <v>79</v>
      </c>
      <c r="C608" s="42" t="s">
        <v>77</v>
      </c>
      <c r="D608" s="43">
        <f>$D$11</f>
        <v>216.36</v>
      </c>
      <c r="E608" s="43">
        <f t="shared" ref="E608:AA608" si="353">$D$11</f>
        <v>216.36</v>
      </c>
      <c r="F608" s="43">
        <f t="shared" si="353"/>
        <v>216.36</v>
      </c>
      <c r="G608" s="43">
        <f t="shared" si="353"/>
        <v>216.36</v>
      </c>
      <c r="H608" s="43">
        <f t="shared" si="353"/>
        <v>216.36</v>
      </c>
      <c r="I608" s="43">
        <f t="shared" si="353"/>
        <v>216.36</v>
      </c>
      <c r="J608" s="43">
        <f t="shared" si="353"/>
        <v>216.36</v>
      </c>
      <c r="K608" s="43">
        <f t="shared" si="353"/>
        <v>216.36</v>
      </c>
      <c r="L608" s="43">
        <f t="shared" si="353"/>
        <v>216.36</v>
      </c>
      <c r="M608" s="43">
        <f t="shared" si="353"/>
        <v>216.36</v>
      </c>
      <c r="N608" s="43">
        <f t="shared" si="353"/>
        <v>216.36</v>
      </c>
      <c r="O608" s="43">
        <f t="shared" si="353"/>
        <v>216.36</v>
      </c>
      <c r="P608" s="43">
        <f t="shared" si="353"/>
        <v>216.36</v>
      </c>
      <c r="Q608" s="43">
        <f t="shared" si="353"/>
        <v>216.36</v>
      </c>
      <c r="R608" s="43">
        <f t="shared" si="353"/>
        <v>216.36</v>
      </c>
      <c r="S608" s="43">
        <f t="shared" si="353"/>
        <v>216.36</v>
      </c>
      <c r="T608" s="43">
        <f t="shared" si="353"/>
        <v>216.36</v>
      </c>
      <c r="U608" s="43">
        <f t="shared" si="353"/>
        <v>216.36</v>
      </c>
      <c r="V608" s="43">
        <f t="shared" si="353"/>
        <v>216.36</v>
      </c>
      <c r="W608" s="43">
        <f t="shared" si="353"/>
        <v>216.36</v>
      </c>
      <c r="X608" s="43">
        <f t="shared" si="353"/>
        <v>216.36</v>
      </c>
      <c r="Y608" s="43">
        <f t="shared" si="353"/>
        <v>216.36</v>
      </c>
      <c r="Z608" s="43">
        <f t="shared" si="353"/>
        <v>216.36</v>
      </c>
      <c r="AA608" s="43">
        <f t="shared" si="353"/>
        <v>216.36</v>
      </c>
    </row>
    <row r="609" spans="1:27" collapsed="1" x14ac:dyDescent="0.2">
      <c r="A609" s="91" t="s">
        <v>2836</v>
      </c>
      <c r="B609" s="27" t="str">
        <f>"26"&amp;"."&amp;$B$801&amp;"."&amp;$B$802</f>
        <v>26.03.2023</v>
      </c>
      <c r="C609" s="83" t="s">
        <v>74</v>
      </c>
      <c r="D609" s="84">
        <f>ROUND(((D610+D611+D613+D612)/1000),5)</f>
        <v>2.17279</v>
      </c>
      <c r="E609" s="84">
        <f>ROUND(((E610+E611+E613+E612)/1000),5)</f>
        <v>1.9973399999999999</v>
      </c>
      <c r="F609" s="84">
        <f>ROUND(((F610+F611+F613+F612)/1000),5)</f>
        <v>1.8625400000000001</v>
      </c>
      <c r="G609" s="84">
        <f t="shared" ref="G609:AA609" si="354">ROUND(((G610+G611+G613+G612)/1000),5)</f>
        <v>1.8507</v>
      </c>
      <c r="H609" s="84">
        <f t="shared" si="354"/>
        <v>1.95062</v>
      </c>
      <c r="I609" s="84">
        <f t="shared" si="354"/>
        <v>1.9766300000000001</v>
      </c>
      <c r="J609" s="84">
        <f t="shared" si="354"/>
        <v>1.9575400000000001</v>
      </c>
      <c r="K609" s="84">
        <f t="shared" si="354"/>
        <v>1.9917899999999999</v>
      </c>
      <c r="L609" s="84">
        <f t="shared" si="354"/>
        <v>2.2416800000000001</v>
      </c>
      <c r="M609" s="84">
        <f t="shared" si="354"/>
        <v>2.34084</v>
      </c>
      <c r="N609" s="84">
        <f t="shared" si="354"/>
        <v>2.38558</v>
      </c>
      <c r="O609" s="84">
        <f t="shared" si="354"/>
        <v>2.3938000000000001</v>
      </c>
      <c r="P609" s="84">
        <f t="shared" si="354"/>
        <v>2.3892899999999999</v>
      </c>
      <c r="Q609" s="84">
        <f t="shared" si="354"/>
        <v>2.38916</v>
      </c>
      <c r="R609" s="84">
        <f t="shared" si="354"/>
        <v>2.38409</v>
      </c>
      <c r="S609" s="84">
        <f t="shared" si="354"/>
        <v>2.3608099999999999</v>
      </c>
      <c r="T609" s="84">
        <f t="shared" si="354"/>
        <v>2.3333300000000001</v>
      </c>
      <c r="U609" s="84">
        <f t="shared" si="354"/>
        <v>2.3506499999999999</v>
      </c>
      <c r="V609" s="84">
        <f t="shared" si="354"/>
        <v>2.3898299999999999</v>
      </c>
      <c r="W609" s="84">
        <f t="shared" si="354"/>
        <v>2.4549300000000001</v>
      </c>
      <c r="X609" s="84">
        <f t="shared" si="354"/>
        <v>2.4434</v>
      </c>
      <c r="Y609" s="84">
        <f t="shared" si="354"/>
        <v>2.4296199999999999</v>
      </c>
      <c r="Z609" s="84">
        <f t="shared" si="354"/>
        <v>2.2695099999999999</v>
      </c>
      <c r="AA609" s="84">
        <f t="shared" si="354"/>
        <v>2.2171799999999999</v>
      </c>
    </row>
    <row r="610" spans="1:27" ht="12.75" hidden="1" customHeight="1" outlineLevel="1" x14ac:dyDescent="0.2">
      <c r="A610" s="92" t="s">
        <v>2837</v>
      </c>
      <c r="B610" s="62" t="s">
        <v>231</v>
      </c>
      <c r="C610" s="42" t="s">
        <v>77</v>
      </c>
      <c r="D610" s="43">
        <v>1517.64</v>
      </c>
      <c r="E610" s="43">
        <v>1342.19</v>
      </c>
      <c r="F610" s="43">
        <v>1207.3900000000001</v>
      </c>
      <c r="G610" s="43">
        <v>1195.55</v>
      </c>
      <c r="H610" s="43">
        <v>1295.47</v>
      </c>
      <c r="I610" s="43">
        <v>1321.48</v>
      </c>
      <c r="J610" s="43">
        <v>1302.3900000000001</v>
      </c>
      <c r="K610" s="43">
        <v>1336.64</v>
      </c>
      <c r="L610" s="43">
        <v>1586.53</v>
      </c>
      <c r="M610" s="43">
        <v>1685.69</v>
      </c>
      <c r="N610" s="43">
        <v>1730.43</v>
      </c>
      <c r="O610" s="43">
        <v>1738.65</v>
      </c>
      <c r="P610" s="43">
        <v>1734.14</v>
      </c>
      <c r="Q610" s="43">
        <v>1734.01</v>
      </c>
      <c r="R610" s="43">
        <v>1728.94</v>
      </c>
      <c r="S610" s="43">
        <v>1705.66</v>
      </c>
      <c r="T610" s="43">
        <v>1678.18</v>
      </c>
      <c r="U610" s="43">
        <v>1695.5</v>
      </c>
      <c r="V610" s="43">
        <v>1734.68</v>
      </c>
      <c r="W610" s="43">
        <v>1799.78</v>
      </c>
      <c r="X610" s="43">
        <v>1788.25</v>
      </c>
      <c r="Y610" s="43">
        <v>1774.47</v>
      </c>
      <c r="Z610" s="43">
        <v>1614.36</v>
      </c>
      <c r="AA610" s="43">
        <v>1562.03</v>
      </c>
    </row>
    <row r="611" spans="1:27" ht="12.75" hidden="1" customHeight="1" outlineLevel="1" x14ac:dyDescent="0.2">
      <c r="A611" s="92" t="s">
        <v>2838</v>
      </c>
      <c r="B611" s="62" t="s">
        <v>88</v>
      </c>
      <c r="C611" s="42" t="s">
        <v>77</v>
      </c>
      <c r="D611" s="43">
        <f>$D$486</f>
        <v>434.18</v>
      </c>
      <c r="E611" s="43">
        <f t="shared" ref="E611:AA611" si="355">$D$486</f>
        <v>434.18</v>
      </c>
      <c r="F611" s="43">
        <f t="shared" si="355"/>
        <v>434.18</v>
      </c>
      <c r="G611" s="43">
        <f t="shared" si="355"/>
        <v>434.18</v>
      </c>
      <c r="H611" s="43">
        <f t="shared" si="355"/>
        <v>434.18</v>
      </c>
      <c r="I611" s="43">
        <f t="shared" si="355"/>
        <v>434.18</v>
      </c>
      <c r="J611" s="43">
        <f t="shared" si="355"/>
        <v>434.18</v>
      </c>
      <c r="K611" s="43">
        <f t="shared" si="355"/>
        <v>434.18</v>
      </c>
      <c r="L611" s="43">
        <f t="shared" si="355"/>
        <v>434.18</v>
      </c>
      <c r="M611" s="43">
        <f t="shared" si="355"/>
        <v>434.18</v>
      </c>
      <c r="N611" s="43">
        <f t="shared" si="355"/>
        <v>434.18</v>
      </c>
      <c r="O611" s="43">
        <f t="shared" si="355"/>
        <v>434.18</v>
      </c>
      <c r="P611" s="43">
        <f t="shared" si="355"/>
        <v>434.18</v>
      </c>
      <c r="Q611" s="43">
        <f t="shared" si="355"/>
        <v>434.18</v>
      </c>
      <c r="R611" s="43">
        <f t="shared" si="355"/>
        <v>434.18</v>
      </c>
      <c r="S611" s="43">
        <f t="shared" si="355"/>
        <v>434.18</v>
      </c>
      <c r="T611" s="43">
        <f t="shared" si="355"/>
        <v>434.18</v>
      </c>
      <c r="U611" s="43">
        <f t="shared" si="355"/>
        <v>434.18</v>
      </c>
      <c r="V611" s="43">
        <f t="shared" si="355"/>
        <v>434.18</v>
      </c>
      <c r="W611" s="43">
        <f t="shared" si="355"/>
        <v>434.18</v>
      </c>
      <c r="X611" s="43">
        <f t="shared" si="355"/>
        <v>434.18</v>
      </c>
      <c r="Y611" s="43">
        <f t="shared" si="355"/>
        <v>434.18</v>
      </c>
      <c r="Z611" s="43">
        <f t="shared" si="355"/>
        <v>434.18</v>
      </c>
      <c r="AA611" s="43">
        <f t="shared" si="355"/>
        <v>434.18</v>
      </c>
    </row>
    <row r="612" spans="1:27" ht="12.75" hidden="1" customHeight="1" outlineLevel="1" x14ac:dyDescent="0.2">
      <c r="A612" s="92" t="s">
        <v>2839</v>
      </c>
      <c r="B612" s="62" t="s">
        <v>81</v>
      </c>
      <c r="C612" s="42" t="s">
        <v>77</v>
      </c>
      <c r="D612" s="43">
        <v>4.6100000000000003</v>
      </c>
      <c r="E612" s="43">
        <v>4.6100000000000003</v>
      </c>
      <c r="F612" s="43">
        <v>4.6100000000000003</v>
      </c>
      <c r="G612" s="43">
        <v>4.6100000000000003</v>
      </c>
      <c r="H612" s="43">
        <v>4.6100000000000003</v>
      </c>
      <c r="I612" s="43">
        <v>4.6100000000000003</v>
      </c>
      <c r="J612" s="43">
        <v>4.6100000000000003</v>
      </c>
      <c r="K612" s="43">
        <v>4.6100000000000003</v>
      </c>
      <c r="L612" s="43">
        <v>4.6100000000000003</v>
      </c>
      <c r="M612" s="43">
        <v>4.6100000000000003</v>
      </c>
      <c r="N612" s="43">
        <v>4.6100000000000003</v>
      </c>
      <c r="O612" s="43">
        <v>4.6100000000000003</v>
      </c>
      <c r="P612" s="43">
        <v>4.6100000000000003</v>
      </c>
      <c r="Q612" s="43">
        <v>4.6100000000000003</v>
      </c>
      <c r="R612" s="43">
        <v>4.6100000000000003</v>
      </c>
      <c r="S612" s="43">
        <v>4.6100000000000003</v>
      </c>
      <c r="T612" s="43">
        <v>4.6100000000000003</v>
      </c>
      <c r="U612" s="43">
        <v>4.6100000000000003</v>
      </c>
      <c r="V612" s="43">
        <v>4.6100000000000003</v>
      </c>
      <c r="W612" s="43">
        <v>4.6100000000000003</v>
      </c>
      <c r="X612" s="43">
        <v>4.6100000000000003</v>
      </c>
      <c r="Y612" s="43">
        <v>4.6100000000000003</v>
      </c>
      <c r="Z612" s="43">
        <v>4.6100000000000003</v>
      </c>
      <c r="AA612" s="43">
        <v>4.6100000000000003</v>
      </c>
    </row>
    <row r="613" spans="1:27" ht="12.75" hidden="1" customHeight="1" outlineLevel="1" x14ac:dyDescent="0.2">
      <c r="A613" s="92" t="s">
        <v>2840</v>
      </c>
      <c r="B613" s="62" t="s">
        <v>79</v>
      </c>
      <c r="C613" s="42" t="s">
        <v>77</v>
      </c>
      <c r="D613" s="43">
        <f>$D$11</f>
        <v>216.36</v>
      </c>
      <c r="E613" s="43">
        <f t="shared" ref="E613:AA613" si="356">$D$11</f>
        <v>216.36</v>
      </c>
      <c r="F613" s="43">
        <f t="shared" si="356"/>
        <v>216.36</v>
      </c>
      <c r="G613" s="43">
        <f t="shared" si="356"/>
        <v>216.36</v>
      </c>
      <c r="H613" s="43">
        <f t="shared" si="356"/>
        <v>216.36</v>
      </c>
      <c r="I613" s="43">
        <f t="shared" si="356"/>
        <v>216.36</v>
      </c>
      <c r="J613" s="43">
        <f t="shared" si="356"/>
        <v>216.36</v>
      </c>
      <c r="K613" s="43">
        <f t="shared" si="356"/>
        <v>216.36</v>
      </c>
      <c r="L613" s="43">
        <f t="shared" si="356"/>
        <v>216.36</v>
      </c>
      <c r="M613" s="43">
        <f t="shared" si="356"/>
        <v>216.36</v>
      </c>
      <c r="N613" s="43">
        <f t="shared" si="356"/>
        <v>216.36</v>
      </c>
      <c r="O613" s="43">
        <f t="shared" si="356"/>
        <v>216.36</v>
      </c>
      <c r="P613" s="43">
        <f t="shared" si="356"/>
        <v>216.36</v>
      </c>
      <c r="Q613" s="43">
        <f t="shared" si="356"/>
        <v>216.36</v>
      </c>
      <c r="R613" s="43">
        <f t="shared" si="356"/>
        <v>216.36</v>
      </c>
      <c r="S613" s="43">
        <f t="shared" si="356"/>
        <v>216.36</v>
      </c>
      <c r="T613" s="43">
        <f t="shared" si="356"/>
        <v>216.36</v>
      </c>
      <c r="U613" s="43">
        <f t="shared" si="356"/>
        <v>216.36</v>
      </c>
      <c r="V613" s="43">
        <f t="shared" si="356"/>
        <v>216.36</v>
      </c>
      <c r="W613" s="43">
        <f t="shared" si="356"/>
        <v>216.36</v>
      </c>
      <c r="X613" s="43">
        <f t="shared" si="356"/>
        <v>216.36</v>
      </c>
      <c r="Y613" s="43">
        <f t="shared" si="356"/>
        <v>216.36</v>
      </c>
      <c r="Z613" s="43">
        <f t="shared" si="356"/>
        <v>216.36</v>
      </c>
      <c r="AA613" s="43">
        <f t="shared" si="356"/>
        <v>216.36</v>
      </c>
    </row>
    <row r="614" spans="1:27" collapsed="1" x14ac:dyDescent="0.2">
      <c r="A614" s="91" t="s">
        <v>2841</v>
      </c>
      <c r="B614" s="27" t="str">
        <f>"27"&amp;"."&amp;$B$801&amp;"."&amp;$B$802</f>
        <v>27.03.2023</v>
      </c>
      <c r="C614" s="83" t="s">
        <v>74</v>
      </c>
      <c r="D614" s="84">
        <f>ROUND(((D615+D616+D618+D617)/1000),5)</f>
        <v>2.0005799999999998</v>
      </c>
      <c r="E614" s="84">
        <f>ROUND(((E615+E616+E618+E617)/1000),5)</f>
        <v>1.8307</v>
      </c>
      <c r="F614" s="84">
        <f>ROUND(((F615+F616+F618+F617)/1000),5)</f>
        <v>1.7893600000000001</v>
      </c>
      <c r="G614" s="84">
        <f t="shared" ref="G614:AA614" si="357">ROUND(((G615+G616+G618+G617)/1000),5)</f>
        <v>1.78115</v>
      </c>
      <c r="H614" s="84">
        <f t="shared" si="357"/>
        <v>1.8704499999999999</v>
      </c>
      <c r="I614" s="84">
        <f t="shared" si="357"/>
        <v>2.0114899999999998</v>
      </c>
      <c r="J614" s="84">
        <f t="shared" si="357"/>
        <v>2.23902</v>
      </c>
      <c r="K614" s="84">
        <f t="shared" si="357"/>
        <v>2.4592200000000002</v>
      </c>
      <c r="L614" s="84">
        <f t="shared" si="357"/>
        <v>2.52908</v>
      </c>
      <c r="M614" s="84">
        <f t="shared" si="357"/>
        <v>2.5536599999999998</v>
      </c>
      <c r="N614" s="84">
        <f t="shared" si="357"/>
        <v>2.5617200000000002</v>
      </c>
      <c r="O614" s="84">
        <f t="shared" si="357"/>
        <v>2.5975899999999998</v>
      </c>
      <c r="P614" s="84">
        <f t="shared" si="357"/>
        <v>2.58297</v>
      </c>
      <c r="Q614" s="84">
        <f t="shared" si="357"/>
        <v>2.5918800000000002</v>
      </c>
      <c r="R614" s="84">
        <f t="shared" si="357"/>
        <v>2.5757300000000001</v>
      </c>
      <c r="S614" s="84">
        <f t="shared" si="357"/>
        <v>2.5661100000000001</v>
      </c>
      <c r="T614" s="84">
        <f t="shared" si="357"/>
        <v>2.5640700000000001</v>
      </c>
      <c r="U614" s="84">
        <f t="shared" si="357"/>
        <v>2.5235599999999998</v>
      </c>
      <c r="V614" s="84">
        <f t="shared" si="357"/>
        <v>2.53992</v>
      </c>
      <c r="W614" s="84">
        <f t="shared" si="357"/>
        <v>2.5518800000000001</v>
      </c>
      <c r="X614" s="84">
        <f t="shared" si="357"/>
        <v>2.5693700000000002</v>
      </c>
      <c r="Y614" s="84">
        <f t="shared" si="357"/>
        <v>2.52563</v>
      </c>
      <c r="Z614" s="84">
        <f t="shared" si="357"/>
        <v>2.28396</v>
      </c>
      <c r="AA614" s="84">
        <f t="shared" si="357"/>
        <v>2.1329099999999999</v>
      </c>
    </row>
    <row r="615" spans="1:27" ht="12.75" hidden="1" customHeight="1" outlineLevel="1" x14ac:dyDescent="0.2">
      <c r="A615" s="92" t="s">
        <v>2842</v>
      </c>
      <c r="B615" s="62" t="s">
        <v>231</v>
      </c>
      <c r="C615" s="42" t="s">
        <v>77</v>
      </c>
      <c r="D615" s="43">
        <v>1345.43</v>
      </c>
      <c r="E615" s="43">
        <v>1175.55</v>
      </c>
      <c r="F615" s="43">
        <v>1134.21</v>
      </c>
      <c r="G615" s="43">
        <v>1126</v>
      </c>
      <c r="H615" s="43">
        <v>1215.3</v>
      </c>
      <c r="I615" s="43">
        <v>1356.34</v>
      </c>
      <c r="J615" s="43">
        <v>1583.87</v>
      </c>
      <c r="K615" s="43">
        <v>1804.07</v>
      </c>
      <c r="L615" s="43">
        <v>1873.93</v>
      </c>
      <c r="M615" s="43">
        <v>1898.51</v>
      </c>
      <c r="N615" s="43">
        <v>1906.57</v>
      </c>
      <c r="O615" s="43">
        <v>1942.44</v>
      </c>
      <c r="P615" s="43">
        <v>1927.82</v>
      </c>
      <c r="Q615" s="43">
        <v>1936.73</v>
      </c>
      <c r="R615" s="43">
        <v>1920.58</v>
      </c>
      <c r="S615" s="43">
        <v>1910.96</v>
      </c>
      <c r="T615" s="43">
        <v>1908.92</v>
      </c>
      <c r="U615" s="43">
        <v>1868.41</v>
      </c>
      <c r="V615" s="43">
        <v>1884.77</v>
      </c>
      <c r="W615" s="43">
        <v>1896.73</v>
      </c>
      <c r="X615" s="43">
        <v>1914.22</v>
      </c>
      <c r="Y615" s="43">
        <v>1870.48</v>
      </c>
      <c r="Z615" s="43">
        <v>1628.81</v>
      </c>
      <c r="AA615" s="43">
        <v>1477.76</v>
      </c>
    </row>
    <row r="616" spans="1:27" ht="12.75" hidden="1" customHeight="1" outlineLevel="1" x14ac:dyDescent="0.2">
      <c r="A616" s="92" t="s">
        <v>2843</v>
      </c>
      <c r="B616" s="62" t="s">
        <v>88</v>
      </c>
      <c r="C616" s="42" t="s">
        <v>77</v>
      </c>
      <c r="D616" s="43">
        <f>$D$486</f>
        <v>434.18</v>
      </c>
      <c r="E616" s="43">
        <f t="shared" ref="E616:AA616" si="358">$D$486</f>
        <v>434.18</v>
      </c>
      <c r="F616" s="43">
        <f t="shared" si="358"/>
        <v>434.18</v>
      </c>
      <c r="G616" s="43">
        <f t="shared" si="358"/>
        <v>434.18</v>
      </c>
      <c r="H616" s="43">
        <f t="shared" si="358"/>
        <v>434.18</v>
      </c>
      <c r="I616" s="43">
        <f t="shared" si="358"/>
        <v>434.18</v>
      </c>
      <c r="J616" s="43">
        <f t="shared" si="358"/>
        <v>434.18</v>
      </c>
      <c r="K616" s="43">
        <f t="shared" si="358"/>
        <v>434.18</v>
      </c>
      <c r="L616" s="43">
        <f t="shared" si="358"/>
        <v>434.18</v>
      </c>
      <c r="M616" s="43">
        <f t="shared" si="358"/>
        <v>434.18</v>
      </c>
      <c r="N616" s="43">
        <f t="shared" si="358"/>
        <v>434.18</v>
      </c>
      <c r="O616" s="43">
        <f t="shared" si="358"/>
        <v>434.18</v>
      </c>
      <c r="P616" s="43">
        <f t="shared" si="358"/>
        <v>434.18</v>
      </c>
      <c r="Q616" s="43">
        <f t="shared" si="358"/>
        <v>434.18</v>
      </c>
      <c r="R616" s="43">
        <f t="shared" si="358"/>
        <v>434.18</v>
      </c>
      <c r="S616" s="43">
        <f t="shared" si="358"/>
        <v>434.18</v>
      </c>
      <c r="T616" s="43">
        <f t="shared" si="358"/>
        <v>434.18</v>
      </c>
      <c r="U616" s="43">
        <f t="shared" si="358"/>
        <v>434.18</v>
      </c>
      <c r="V616" s="43">
        <f t="shared" si="358"/>
        <v>434.18</v>
      </c>
      <c r="W616" s="43">
        <f t="shared" si="358"/>
        <v>434.18</v>
      </c>
      <c r="X616" s="43">
        <f t="shared" si="358"/>
        <v>434.18</v>
      </c>
      <c r="Y616" s="43">
        <f t="shared" si="358"/>
        <v>434.18</v>
      </c>
      <c r="Z616" s="43">
        <f t="shared" si="358"/>
        <v>434.18</v>
      </c>
      <c r="AA616" s="43">
        <f t="shared" si="358"/>
        <v>434.18</v>
      </c>
    </row>
    <row r="617" spans="1:27" ht="12.75" hidden="1" customHeight="1" outlineLevel="1" x14ac:dyDescent="0.2">
      <c r="A617" s="92" t="s">
        <v>2844</v>
      </c>
      <c r="B617" s="62" t="s">
        <v>81</v>
      </c>
      <c r="C617" s="42" t="s">
        <v>77</v>
      </c>
      <c r="D617" s="43">
        <v>4.6100000000000003</v>
      </c>
      <c r="E617" s="43">
        <v>4.6100000000000003</v>
      </c>
      <c r="F617" s="43">
        <v>4.6100000000000003</v>
      </c>
      <c r="G617" s="43">
        <v>4.6100000000000003</v>
      </c>
      <c r="H617" s="43">
        <v>4.6100000000000003</v>
      </c>
      <c r="I617" s="43">
        <v>4.6100000000000003</v>
      </c>
      <c r="J617" s="43">
        <v>4.6100000000000003</v>
      </c>
      <c r="K617" s="43">
        <v>4.6100000000000003</v>
      </c>
      <c r="L617" s="43">
        <v>4.6100000000000003</v>
      </c>
      <c r="M617" s="43">
        <v>4.6100000000000003</v>
      </c>
      <c r="N617" s="43">
        <v>4.6100000000000003</v>
      </c>
      <c r="O617" s="43">
        <v>4.6100000000000003</v>
      </c>
      <c r="P617" s="43">
        <v>4.6100000000000003</v>
      </c>
      <c r="Q617" s="43">
        <v>4.6100000000000003</v>
      </c>
      <c r="R617" s="43">
        <v>4.6100000000000003</v>
      </c>
      <c r="S617" s="43">
        <v>4.6100000000000003</v>
      </c>
      <c r="T617" s="43">
        <v>4.6100000000000003</v>
      </c>
      <c r="U617" s="43">
        <v>4.6100000000000003</v>
      </c>
      <c r="V617" s="43">
        <v>4.6100000000000003</v>
      </c>
      <c r="W617" s="43">
        <v>4.6100000000000003</v>
      </c>
      <c r="X617" s="43">
        <v>4.6100000000000003</v>
      </c>
      <c r="Y617" s="43">
        <v>4.6100000000000003</v>
      </c>
      <c r="Z617" s="43">
        <v>4.6100000000000003</v>
      </c>
      <c r="AA617" s="43">
        <v>4.6100000000000003</v>
      </c>
    </row>
    <row r="618" spans="1:27" ht="12.75" hidden="1" customHeight="1" outlineLevel="1" x14ac:dyDescent="0.2">
      <c r="A618" s="92" t="s">
        <v>2845</v>
      </c>
      <c r="B618" s="62" t="s">
        <v>79</v>
      </c>
      <c r="C618" s="42" t="s">
        <v>77</v>
      </c>
      <c r="D618" s="43">
        <f>$D$11</f>
        <v>216.36</v>
      </c>
      <c r="E618" s="43">
        <f t="shared" ref="E618:AA618" si="359">$D$11</f>
        <v>216.36</v>
      </c>
      <c r="F618" s="43">
        <f t="shared" si="359"/>
        <v>216.36</v>
      </c>
      <c r="G618" s="43">
        <f t="shared" si="359"/>
        <v>216.36</v>
      </c>
      <c r="H618" s="43">
        <f t="shared" si="359"/>
        <v>216.36</v>
      </c>
      <c r="I618" s="43">
        <f t="shared" si="359"/>
        <v>216.36</v>
      </c>
      <c r="J618" s="43">
        <f t="shared" si="359"/>
        <v>216.36</v>
      </c>
      <c r="K618" s="43">
        <f t="shared" si="359"/>
        <v>216.36</v>
      </c>
      <c r="L618" s="43">
        <f t="shared" si="359"/>
        <v>216.36</v>
      </c>
      <c r="M618" s="43">
        <f t="shared" si="359"/>
        <v>216.36</v>
      </c>
      <c r="N618" s="43">
        <f t="shared" si="359"/>
        <v>216.36</v>
      </c>
      <c r="O618" s="43">
        <f t="shared" si="359"/>
        <v>216.36</v>
      </c>
      <c r="P618" s="43">
        <f t="shared" si="359"/>
        <v>216.36</v>
      </c>
      <c r="Q618" s="43">
        <f t="shared" si="359"/>
        <v>216.36</v>
      </c>
      <c r="R618" s="43">
        <f t="shared" si="359"/>
        <v>216.36</v>
      </c>
      <c r="S618" s="43">
        <f t="shared" si="359"/>
        <v>216.36</v>
      </c>
      <c r="T618" s="43">
        <f t="shared" si="359"/>
        <v>216.36</v>
      </c>
      <c r="U618" s="43">
        <f t="shared" si="359"/>
        <v>216.36</v>
      </c>
      <c r="V618" s="43">
        <f t="shared" si="359"/>
        <v>216.36</v>
      </c>
      <c r="W618" s="43">
        <f t="shared" si="359"/>
        <v>216.36</v>
      </c>
      <c r="X618" s="43">
        <f t="shared" si="359"/>
        <v>216.36</v>
      </c>
      <c r="Y618" s="43">
        <f t="shared" si="359"/>
        <v>216.36</v>
      </c>
      <c r="Z618" s="43">
        <f t="shared" si="359"/>
        <v>216.36</v>
      </c>
      <c r="AA618" s="43">
        <f t="shared" si="359"/>
        <v>216.36</v>
      </c>
    </row>
    <row r="619" spans="1:27" collapsed="1" x14ac:dyDescent="0.2">
      <c r="A619" s="91" t="s">
        <v>2846</v>
      </c>
      <c r="B619" s="27" t="str">
        <f>"28"&amp;"."&amp;$B$801&amp;"."&amp;$B$802</f>
        <v>28.03.2023</v>
      </c>
      <c r="C619" s="83" t="s">
        <v>74</v>
      </c>
      <c r="D619" s="84">
        <f>ROUND(((D620+D621+D623+D622)/1000),5)</f>
        <v>1.9537800000000001</v>
      </c>
      <c r="E619" s="84">
        <f>ROUND(((E620+E621+E623+E622)/1000),5)</f>
        <v>1.8487199999999999</v>
      </c>
      <c r="F619" s="84">
        <f>ROUND(((F620+F621+F623+F622)/1000),5)</f>
        <v>1.77854</v>
      </c>
      <c r="G619" s="84">
        <f t="shared" ref="G619:AA619" si="360">ROUND(((G620+G621+G623+G622)/1000),5)</f>
        <v>1.7852399999999999</v>
      </c>
      <c r="H619" s="84">
        <f t="shared" si="360"/>
        <v>1.8549800000000001</v>
      </c>
      <c r="I619" s="84">
        <f t="shared" si="360"/>
        <v>2.0383599999999999</v>
      </c>
      <c r="J619" s="84">
        <f t="shared" si="360"/>
        <v>2.13158</v>
      </c>
      <c r="K619" s="84">
        <f t="shared" si="360"/>
        <v>2.34633</v>
      </c>
      <c r="L619" s="84">
        <f t="shared" si="360"/>
        <v>2.5146899999999999</v>
      </c>
      <c r="M619" s="84">
        <f t="shared" si="360"/>
        <v>2.54196</v>
      </c>
      <c r="N619" s="84">
        <f t="shared" si="360"/>
        <v>2.5494599999999998</v>
      </c>
      <c r="O619" s="84">
        <f t="shared" si="360"/>
        <v>2.4738799999999999</v>
      </c>
      <c r="P619" s="84">
        <f t="shared" si="360"/>
        <v>2.4407000000000001</v>
      </c>
      <c r="Q619" s="84">
        <f t="shared" si="360"/>
        <v>2.4442599999999999</v>
      </c>
      <c r="R619" s="84">
        <f t="shared" si="360"/>
        <v>2.4555600000000002</v>
      </c>
      <c r="S619" s="84">
        <f t="shared" si="360"/>
        <v>2.4480900000000001</v>
      </c>
      <c r="T619" s="84">
        <f t="shared" si="360"/>
        <v>2.4549400000000001</v>
      </c>
      <c r="U619" s="84">
        <f t="shared" si="360"/>
        <v>2.42367</v>
      </c>
      <c r="V619" s="84">
        <f t="shared" si="360"/>
        <v>2.4372799999999999</v>
      </c>
      <c r="W619" s="84">
        <f t="shared" si="360"/>
        <v>2.5257800000000001</v>
      </c>
      <c r="X619" s="84">
        <f t="shared" si="360"/>
        <v>2.5513699999999999</v>
      </c>
      <c r="Y619" s="84">
        <f t="shared" si="360"/>
        <v>2.4727600000000001</v>
      </c>
      <c r="Z619" s="84">
        <f t="shared" si="360"/>
        <v>2.2612000000000001</v>
      </c>
      <c r="AA619" s="84">
        <f t="shared" si="360"/>
        <v>2.0666899999999999</v>
      </c>
    </row>
    <row r="620" spans="1:27" ht="12.75" hidden="1" customHeight="1" outlineLevel="1" x14ac:dyDescent="0.2">
      <c r="A620" s="92" t="s">
        <v>2847</v>
      </c>
      <c r="B620" s="62" t="s">
        <v>231</v>
      </c>
      <c r="C620" s="42" t="s">
        <v>77</v>
      </c>
      <c r="D620" s="43">
        <v>1298.6300000000001</v>
      </c>
      <c r="E620" s="43">
        <v>1193.57</v>
      </c>
      <c r="F620" s="43">
        <v>1123.3900000000001</v>
      </c>
      <c r="G620" s="43">
        <v>1130.0899999999999</v>
      </c>
      <c r="H620" s="43">
        <v>1199.83</v>
      </c>
      <c r="I620" s="43">
        <v>1383.21</v>
      </c>
      <c r="J620" s="43">
        <v>1476.43</v>
      </c>
      <c r="K620" s="43">
        <v>1691.18</v>
      </c>
      <c r="L620" s="43">
        <v>1859.54</v>
      </c>
      <c r="M620" s="43">
        <v>1886.81</v>
      </c>
      <c r="N620" s="43">
        <v>1894.31</v>
      </c>
      <c r="O620" s="43">
        <v>1818.73</v>
      </c>
      <c r="P620" s="43">
        <v>1785.55</v>
      </c>
      <c r="Q620" s="43">
        <v>1789.11</v>
      </c>
      <c r="R620" s="43">
        <v>1800.41</v>
      </c>
      <c r="S620" s="43">
        <v>1792.94</v>
      </c>
      <c r="T620" s="43">
        <v>1799.79</v>
      </c>
      <c r="U620" s="43">
        <v>1768.52</v>
      </c>
      <c r="V620" s="43">
        <v>1782.13</v>
      </c>
      <c r="W620" s="43">
        <v>1870.63</v>
      </c>
      <c r="X620" s="43">
        <v>1896.22</v>
      </c>
      <c r="Y620" s="43">
        <v>1817.61</v>
      </c>
      <c r="Z620" s="43">
        <v>1606.05</v>
      </c>
      <c r="AA620" s="43">
        <v>1411.54</v>
      </c>
    </row>
    <row r="621" spans="1:27" ht="12.75" hidden="1" customHeight="1" outlineLevel="1" x14ac:dyDescent="0.2">
      <c r="A621" s="92" t="s">
        <v>2848</v>
      </c>
      <c r="B621" s="62" t="s">
        <v>88</v>
      </c>
      <c r="C621" s="42" t="s">
        <v>77</v>
      </c>
      <c r="D621" s="43">
        <f>$D$486</f>
        <v>434.18</v>
      </c>
      <c r="E621" s="43">
        <f t="shared" ref="E621:AA621" si="361">$D$486</f>
        <v>434.18</v>
      </c>
      <c r="F621" s="43">
        <f t="shared" si="361"/>
        <v>434.18</v>
      </c>
      <c r="G621" s="43">
        <f t="shared" si="361"/>
        <v>434.18</v>
      </c>
      <c r="H621" s="43">
        <f t="shared" si="361"/>
        <v>434.18</v>
      </c>
      <c r="I621" s="43">
        <f t="shared" si="361"/>
        <v>434.18</v>
      </c>
      <c r="J621" s="43">
        <f t="shared" si="361"/>
        <v>434.18</v>
      </c>
      <c r="K621" s="43">
        <f t="shared" si="361"/>
        <v>434.18</v>
      </c>
      <c r="L621" s="43">
        <f t="shared" si="361"/>
        <v>434.18</v>
      </c>
      <c r="M621" s="43">
        <f t="shared" si="361"/>
        <v>434.18</v>
      </c>
      <c r="N621" s="43">
        <f t="shared" si="361"/>
        <v>434.18</v>
      </c>
      <c r="O621" s="43">
        <f t="shared" si="361"/>
        <v>434.18</v>
      </c>
      <c r="P621" s="43">
        <f t="shared" si="361"/>
        <v>434.18</v>
      </c>
      <c r="Q621" s="43">
        <f t="shared" si="361"/>
        <v>434.18</v>
      </c>
      <c r="R621" s="43">
        <f t="shared" si="361"/>
        <v>434.18</v>
      </c>
      <c r="S621" s="43">
        <f t="shared" si="361"/>
        <v>434.18</v>
      </c>
      <c r="T621" s="43">
        <f t="shared" si="361"/>
        <v>434.18</v>
      </c>
      <c r="U621" s="43">
        <f t="shared" si="361"/>
        <v>434.18</v>
      </c>
      <c r="V621" s="43">
        <f t="shared" si="361"/>
        <v>434.18</v>
      </c>
      <c r="W621" s="43">
        <f t="shared" si="361"/>
        <v>434.18</v>
      </c>
      <c r="X621" s="43">
        <f t="shared" si="361"/>
        <v>434.18</v>
      </c>
      <c r="Y621" s="43">
        <f t="shared" si="361"/>
        <v>434.18</v>
      </c>
      <c r="Z621" s="43">
        <f t="shared" si="361"/>
        <v>434.18</v>
      </c>
      <c r="AA621" s="43">
        <f t="shared" si="361"/>
        <v>434.18</v>
      </c>
    </row>
    <row r="622" spans="1:27" ht="12.75" hidden="1" customHeight="1" outlineLevel="1" x14ac:dyDescent="0.2">
      <c r="A622" s="92" t="s">
        <v>2849</v>
      </c>
      <c r="B622" s="62" t="s">
        <v>81</v>
      </c>
      <c r="C622" s="42" t="s">
        <v>77</v>
      </c>
      <c r="D622" s="43">
        <v>4.6100000000000003</v>
      </c>
      <c r="E622" s="43">
        <v>4.6100000000000003</v>
      </c>
      <c r="F622" s="43">
        <v>4.6100000000000003</v>
      </c>
      <c r="G622" s="43">
        <v>4.6100000000000003</v>
      </c>
      <c r="H622" s="43">
        <v>4.6100000000000003</v>
      </c>
      <c r="I622" s="43">
        <v>4.6100000000000003</v>
      </c>
      <c r="J622" s="43">
        <v>4.6100000000000003</v>
      </c>
      <c r="K622" s="43">
        <v>4.6100000000000003</v>
      </c>
      <c r="L622" s="43">
        <v>4.6100000000000003</v>
      </c>
      <c r="M622" s="43">
        <v>4.6100000000000003</v>
      </c>
      <c r="N622" s="43">
        <v>4.6100000000000003</v>
      </c>
      <c r="O622" s="43">
        <v>4.6100000000000003</v>
      </c>
      <c r="P622" s="43">
        <v>4.6100000000000003</v>
      </c>
      <c r="Q622" s="43">
        <v>4.6100000000000003</v>
      </c>
      <c r="R622" s="43">
        <v>4.6100000000000003</v>
      </c>
      <c r="S622" s="43">
        <v>4.6100000000000003</v>
      </c>
      <c r="T622" s="43">
        <v>4.6100000000000003</v>
      </c>
      <c r="U622" s="43">
        <v>4.6100000000000003</v>
      </c>
      <c r="V622" s="43">
        <v>4.6100000000000003</v>
      </c>
      <c r="W622" s="43">
        <v>4.6100000000000003</v>
      </c>
      <c r="X622" s="43">
        <v>4.6100000000000003</v>
      </c>
      <c r="Y622" s="43">
        <v>4.6100000000000003</v>
      </c>
      <c r="Z622" s="43">
        <v>4.6100000000000003</v>
      </c>
      <c r="AA622" s="43">
        <v>4.6100000000000003</v>
      </c>
    </row>
    <row r="623" spans="1:27" ht="12.75" hidden="1" customHeight="1" outlineLevel="1" x14ac:dyDescent="0.2">
      <c r="A623" s="92" t="s">
        <v>2850</v>
      </c>
      <c r="B623" s="62" t="s">
        <v>79</v>
      </c>
      <c r="C623" s="42" t="s">
        <v>77</v>
      </c>
      <c r="D623" s="43">
        <f>$D$11</f>
        <v>216.36</v>
      </c>
      <c r="E623" s="43">
        <f t="shared" ref="E623:AA623" si="362">$D$11</f>
        <v>216.36</v>
      </c>
      <c r="F623" s="43">
        <f t="shared" si="362"/>
        <v>216.36</v>
      </c>
      <c r="G623" s="43">
        <f t="shared" si="362"/>
        <v>216.36</v>
      </c>
      <c r="H623" s="43">
        <f t="shared" si="362"/>
        <v>216.36</v>
      </c>
      <c r="I623" s="43">
        <f t="shared" si="362"/>
        <v>216.36</v>
      </c>
      <c r="J623" s="43">
        <f t="shared" si="362"/>
        <v>216.36</v>
      </c>
      <c r="K623" s="43">
        <f t="shared" si="362"/>
        <v>216.36</v>
      </c>
      <c r="L623" s="43">
        <f t="shared" si="362"/>
        <v>216.36</v>
      </c>
      <c r="M623" s="43">
        <f t="shared" si="362"/>
        <v>216.36</v>
      </c>
      <c r="N623" s="43">
        <f t="shared" si="362"/>
        <v>216.36</v>
      </c>
      <c r="O623" s="43">
        <f t="shared" si="362"/>
        <v>216.36</v>
      </c>
      <c r="P623" s="43">
        <f t="shared" si="362"/>
        <v>216.36</v>
      </c>
      <c r="Q623" s="43">
        <f t="shared" si="362"/>
        <v>216.36</v>
      </c>
      <c r="R623" s="43">
        <f t="shared" si="362"/>
        <v>216.36</v>
      </c>
      <c r="S623" s="43">
        <f t="shared" si="362"/>
        <v>216.36</v>
      </c>
      <c r="T623" s="43">
        <f t="shared" si="362"/>
        <v>216.36</v>
      </c>
      <c r="U623" s="43">
        <f t="shared" si="362"/>
        <v>216.36</v>
      </c>
      <c r="V623" s="43">
        <f t="shared" si="362"/>
        <v>216.36</v>
      </c>
      <c r="W623" s="43">
        <f t="shared" si="362"/>
        <v>216.36</v>
      </c>
      <c r="X623" s="43">
        <f t="shared" si="362"/>
        <v>216.36</v>
      </c>
      <c r="Y623" s="43">
        <f t="shared" si="362"/>
        <v>216.36</v>
      </c>
      <c r="Z623" s="43">
        <f t="shared" si="362"/>
        <v>216.36</v>
      </c>
      <c r="AA623" s="43">
        <f t="shared" si="362"/>
        <v>216.36</v>
      </c>
    </row>
    <row r="624" spans="1:27" collapsed="1" x14ac:dyDescent="0.2">
      <c r="A624" s="91" t="s">
        <v>2851</v>
      </c>
      <c r="B624" s="27" t="str">
        <f>"29"&amp;"."&amp;$B$801&amp;"."&amp;$B$802</f>
        <v>29.03.2023</v>
      </c>
      <c r="C624" s="83" t="s">
        <v>74</v>
      </c>
      <c r="D624" s="84">
        <f>ROUND(((D625+D626+D628+D627)/1000),5)</f>
        <v>1.7723899999999999</v>
      </c>
      <c r="E624" s="84">
        <f>ROUND(((E625+E626+E628+E627)/1000),5)</f>
        <v>1.70167</v>
      </c>
      <c r="F624" s="84">
        <f>ROUND(((F625+F626+F628+F627)/1000),5)</f>
        <v>1.6764600000000001</v>
      </c>
      <c r="G624" s="84">
        <f t="shared" ref="G624:AA624" si="363">ROUND(((G625+G626+G628+G627)/1000),5)</f>
        <v>1.6910799999999999</v>
      </c>
      <c r="H624" s="84">
        <f t="shared" si="363"/>
        <v>1.7044900000000001</v>
      </c>
      <c r="I624" s="84">
        <f t="shared" si="363"/>
        <v>1.7706900000000001</v>
      </c>
      <c r="J624" s="84">
        <f t="shared" si="363"/>
        <v>2.0026299999999999</v>
      </c>
      <c r="K624" s="84">
        <f t="shared" si="363"/>
        <v>2.14425</v>
      </c>
      <c r="L624" s="84">
        <f t="shared" si="363"/>
        <v>2.3168199999999999</v>
      </c>
      <c r="M624" s="84">
        <f t="shared" si="363"/>
        <v>2.4573399999999999</v>
      </c>
      <c r="N624" s="84">
        <f t="shared" si="363"/>
        <v>2.4758200000000001</v>
      </c>
      <c r="O624" s="84">
        <f t="shared" si="363"/>
        <v>2.5108299999999999</v>
      </c>
      <c r="P624" s="84">
        <f t="shared" si="363"/>
        <v>2.4800800000000001</v>
      </c>
      <c r="Q624" s="84">
        <f t="shared" si="363"/>
        <v>2.5142899999999999</v>
      </c>
      <c r="R624" s="84">
        <f t="shared" si="363"/>
        <v>2.4969399999999999</v>
      </c>
      <c r="S624" s="84">
        <f t="shared" si="363"/>
        <v>2.4477500000000001</v>
      </c>
      <c r="T624" s="84">
        <f t="shared" si="363"/>
        <v>2.3527100000000001</v>
      </c>
      <c r="U624" s="84">
        <f t="shared" si="363"/>
        <v>2.2466400000000002</v>
      </c>
      <c r="V624" s="84">
        <f t="shared" si="363"/>
        <v>2.2505099999999998</v>
      </c>
      <c r="W624" s="84">
        <f t="shared" si="363"/>
        <v>2.3181799999999999</v>
      </c>
      <c r="X624" s="84">
        <f t="shared" si="363"/>
        <v>2.3536100000000002</v>
      </c>
      <c r="Y624" s="84">
        <f t="shared" si="363"/>
        <v>2.3037999999999998</v>
      </c>
      <c r="Z624" s="84">
        <f t="shared" si="363"/>
        <v>2.01145</v>
      </c>
      <c r="AA624" s="84">
        <f t="shared" si="363"/>
        <v>1.80576</v>
      </c>
    </row>
    <row r="625" spans="1:27" ht="12.75" hidden="1" customHeight="1" outlineLevel="1" x14ac:dyDescent="0.2">
      <c r="A625" s="92" t="s">
        <v>2852</v>
      </c>
      <c r="B625" s="62" t="s">
        <v>231</v>
      </c>
      <c r="C625" s="42" t="s">
        <v>77</v>
      </c>
      <c r="D625" s="43">
        <v>1117.24</v>
      </c>
      <c r="E625" s="43">
        <v>1046.52</v>
      </c>
      <c r="F625" s="43">
        <v>1021.31</v>
      </c>
      <c r="G625" s="43">
        <v>1035.93</v>
      </c>
      <c r="H625" s="43">
        <v>1049.3399999999999</v>
      </c>
      <c r="I625" s="43">
        <v>1115.54</v>
      </c>
      <c r="J625" s="43">
        <v>1347.48</v>
      </c>
      <c r="K625" s="43">
        <v>1489.1</v>
      </c>
      <c r="L625" s="43">
        <v>1661.67</v>
      </c>
      <c r="M625" s="43">
        <v>1802.19</v>
      </c>
      <c r="N625" s="43">
        <v>1820.67</v>
      </c>
      <c r="O625" s="43">
        <v>1855.68</v>
      </c>
      <c r="P625" s="43">
        <v>1824.93</v>
      </c>
      <c r="Q625" s="43">
        <v>1859.14</v>
      </c>
      <c r="R625" s="43">
        <v>1841.79</v>
      </c>
      <c r="S625" s="43">
        <v>1792.6</v>
      </c>
      <c r="T625" s="43">
        <v>1697.56</v>
      </c>
      <c r="U625" s="43">
        <v>1591.49</v>
      </c>
      <c r="V625" s="43">
        <v>1595.36</v>
      </c>
      <c r="W625" s="43">
        <v>1663.03</v>
      </c>
      <c r="X625" s="43">
        <v>1698.46</v>
      </c>
      <c r="Y625" s="43">
        <v>1648.65</v>
      </c>
      <c r="Z625" s="43">
        <v>1356.3</v>
      </c>
      <c r="AA625" s="43">
        <v>1150.6099999999999</v>
      </c>
    </row>
    <row r="626" spans="1:27" ht="12.75" hidden="1" customHeight="1" outlineLevel="1" x14ac:dyDescent="0.2">
      <c r="A626" s="92" t="s">
        <v>2853</v>
      </c>
      <c r="B626" s="62" t="s">
        <v>88</v>
      </c>
      <c r="C626" s="42" t="s">
        <v>77</v>
      </c>
      <c r="D626" s="43">
        <f>$D$486</f>
        <v>434.18</v>
      </c>
      <c r="E626" s="43">
        <f t="shared" ref="E626:AA626" si="364">$D$486</f>
        <v>434.18</v>
      </c>
      <c r="F626" s="43">
        <f t="shared" si="364"/>
        <v>434.18</v>
      </c>
      <c r="G626" s="43">
        <f t="shared" si="364"/>
        <v>434.18</v>
      </c>
      <c r="H626" s="43">
        <f t="shared" si="364"/>
        <v>434.18</v>
      </c>
      <c r="I626" s="43">
        <f t="shared" si="364"/>
        <v>434.18</v>
      </c>
      <c r="J626" s="43">
        <f t="shared" si="364"/>
        <v>434.18</v>
      </c>
      <c r="K626" s="43">
        <f t="shared" si="364"/>
        <v>434.18</v>
      </c>
      <c r="L626" s="43">
        <f t="shared" si="364"/>
        <v>434.18</v>
      </c>
      <c r="M626" s="43">
        <f t="shared" si="364"/>
        <v>434.18</v>
      </c>
      <c r="N626" s="43">
        <f t="shared" si="364"/>
        <v>434.18</v>
      </c>
      <c r="O626" s="43">
        <f t="shared" si="364"/>
        <v>434.18</v>
      </c>
      <c r="P626" s="43">
        <f t="shared" si="364"/>
        <v>434.18</v>
      </c>
      <c r="Q626" s="43">
        <f t="shared" si="364"/>
        <v>434.18</v>
      </c>
      <c r="R626" s="43">
        <f t="shared" si="364"/>
        <v>434.18</v>
      </c>
      <c r="S626" s="43">
        <f t="shared" si="364"/>
        <v>434.18</v>
      </c>
      <c r="T626" s="43">
        <f t="shared" si="364"/>
        <v>434.18</v>
      </c>
      <c r="U626" s="43">
        <f t="shared" si="364"/>
        <v>434.18</v>
      </c>
      <c r="V626" s="43">
        <f t="shared" si="364"/>
        <v>434.18</v>
      </c>
      <c r="W626" s="43">
        <f t="shared" si="364"/>
        <v>434.18</v>
      </c>
      <c r="X626" s="43">
        <f t="shared" si="364"/>
        <v>434.18</v>
      </c>
      <c r="Y626" s="43">
        <f t="shared" si="364"/>
        <v>434.18</v>
      </c>
      <c r="Z626" s="43">
        <f t="shared" si="364"/>
        <v>434.18</v>
      </c>
      <c r="AA626" s="43">
        <f t="shared" si="364"/>
        <v>434.18</v>
      </c>
    </row>
    <row r="627" spans="1:27" ht="12.75" hidden="1" customHeight="1" outlineLevel="1" x14ac:dyDescent="0.2">
      <c r="A627" s="92" t="s">
        <v>2854</v>
      </c>
      <c r="B627" s="62" t="s">
        <v>81</v>
      </c>
      <c r="C627" s="42" t="s">
        <v>77</v>
      </c>
      <c r="D627" s="43">
        <v>4.6100000000000003</v>
      </c>
      <c r="E627" s="43">
        <v>4.6100000000000003</v>
      </c>
      <c r="F627" s="43">
        <v>4.6100000000000003</v>
      </c>
      <c r="G627" s="43">
        <v>4.6100000000000003</v>
      </c>
      <c r="H627" s="43">
        <v>4.6100000000000003</v>
      </c>
      <c r="I627" s="43">
        <v>4.6100000000000003</v>
      </c>
      <c r="J627" s="43">
        <v>4.6100000000000003</v>
      </c>
      <c r="K627" s="43">
        <v>4.6100000000000003</v>
      </c>
      <c r="L627" s="43">
        <v>4.6100000000000003</v>
      </c>
      <c r="M627" s="43">
        <v>4.6100000000000003</v>
      </c>
      <c r="N627" s="43">
        <v>4.6100000000000003</v>
      </c>
      <c r="O627" s="43">
        <v>4.6100000000000003</v>
      </c>
      <c r="P627" s="43">
        <v>4.6100000000000003</v>
      </c>
      <c r="Q627" s="43">
        <v>4.6100000000000003</v>
      </c>
      <c r="R627" s="43">
        <v>4.6100000000000003</v>
      </c>
      <c r="S627" s="43">
        <v>4.6100000000000003</v>
      </c>
      <c r="T627" s="43">
        <v>4.6100000000000003</v>
      </c>
      <c r="U627" s="43">
        <v>4.6100000000000003</v>
      </c>
      <c r="V627" s="43">
        <v>4.6100000000000003</v>
      </c>
      <c r="W627" s="43">
        <v>4.6100000000000003</v>
      </c>
      <c r="X627" s="43">
        <v>4.6100000000000003</v>
      </c>
      <c r="Y627" s="43">
        <v>4.6100000000000003</v>
      </c>
      <c r="Z627" s="43">
        <v>4.6100000000000003</v>
      </c>
      <c r="AA627" s="43">
        <v>4.6100000000000003</v>
      </c>
    </row>
    <row r="628" spans="1:27" ht="12.75" hidden="1" customHeight="1" outlineLevel="1" x14ac:dyDescent="0.2">
      <c r="A628" s="92" t="s">
        <v>2855</v>
      </c>
      <c r="B628" s="62" t="s">
        <v>79</v>
      </c>
      <c r="C628" s="42" t="s">
        <v>77</v>
      </c>
      <c r="D628" s="43">
        <f>$D$11</f>
        <v>216.36</v>
      </c>
      <c r="E628" s="43">
        <f t="shared" ref="E628:AA628" si="365">$D$11</f>
        <v>216.36</v>
      </c>
      <c r="F628" s="43">
        <f t="shared" si="365"/>
        <v>216.36</v>
      </c>
      <c r="G628" s="43">
        <f t="shared" si="365"/>
        <v>216.36</v>
      </c>
      <c r="H628" s="43">
        <f t="shared" si="365"/>
        <v>216.36</v>
      </c>
      <c r="I628" s="43">
        <f t="shared" si="365"/>
        <v>216.36</v>
      </c>
      <c r="J628" s="43">
        <f t="shared" si="365"/>
        <v>216.36</v>
      </c>
      <c r="K628" s="43">
        <f t="shared" si="365"/>
        <v>216.36</v>
      </c>
      <c r="L628" s="43">
        <f t="shared" si="365"/>
        <v>216.36</v>
      </c>
      <c r="M628" s="43">
        <f t="shared" si="365"/>
        <v>216.36</v>
      </c>
      <c r="N628" s="43">
        <f t="shared" si="365"/>
        <v>216.36</v>
      </c>
      <c r="O628" s="43">
        <f t="shared" si="365"/>
        <v>216.36</v>
      </c>
      <c r="P628" s="43">
        <f t="shared" si="365"/>
        <v>216.36</v>
      </c>
      <c r="Q628" s="43">
        <f t="shared" si="365"/>
        <v>216.36</v>
      </c>
      <c r="R628" s="43">
        <f t="shared" si="365"/>
        <v>216.36</v>
      </c>
      <c r="S628" s="43">
        <f t="shared" si="365"/>
        <v>216.36</v>
      </c>
      <c r="T628" s="43">
        <f t="shared" si="365"/>
        <v>216.36</v>
      </c>
      <c r="U628" s="43">
        <f t="shared" si="365"/>
        <v>216.36</v>
      </c>
      <c r="V628" s="43">
        <f t="shared" si="365"/>
        <v>216.36</v>
      </c>
      <c r="W628" s="43">
        <f t="shared" si="365"/>
        <v>216.36</v>
      </c>
      <c r="X628" s="43">
        <f t="shared" si="365"/>
        <v>216.36</v>
      </c>
      <c r="Y628" s="43">
        <f t="shared" si="365"/>
        <v>216.36</v>
      </c>
      <c r="Z628" s="43">
        <f t="shared" si="365"/>
        <v>216.36</v>
      </c>
      <c r="AA628" s="43">
        <f t="shared" si="365"/>
        <v>216.36</v>
      </c>
    </row>
    <row r="629" spans="1:27" collapsed="1" x14ac:dyDescent="0.2">
      <c r="A629" s="91" t="s">
        <v>2856</v>
      </c>
      <c r="B629" s="27" t="str">
        <f>"30"&amp;"."&amp;$B$801&amp;"."&amp;$B$802</f>
        <v>30.03.2023</v>
      </c>
      <c r="C629" s="83" t="s">
        <v>74</v>
      </c>
      <c r="D629" s="84">
        <f>ROUND(((D630+D631+D633+D632)/1000),5)</f>
        <v>1.7218599999999999</v>
      </c>
      <c r="E629" s="84">
        <f>ROUND(((E630+E631+E633+E632)/1000),5)</f>
        <v>1.62392</v>
      </c>
      <c r="F629" s="84">
        <f>ROUND(((F630+F631+F633+F632)/1000),5)</f>
        <v>1.5888899999999999</v>
      </c>
      <c r="G629" s="84">
        <f t="shared" ref="G629:AA629" si="366">ROUND(((G630+G631+G633+G632)/1000),5)</f>
        <v>1.5903400000000001</v>
      </c>
      <c r="H629" s="84">
        <f t="shared" si="366"/>
        <v>1.6209</v>
      </c>
      <c r="I629" s="84">
        <f t="shared" si="366"/>
        <v>1.7052499999999999</v>
      </c>
      <c r="J629" s="84">
        <f t="shared" si="366"/>
        <v>1.88567</v>
      </c>
      <c r="K629" s="84">
        <f t="shared" si="366"/>
        <v>2.1118700000000001</v>
      </c>
      <c r="L629" s="84">
        <f t="shared" si="366"/>
        <v>2.2297699999999998</v>
      </c>
      <c r="M629" s="84">
        <f t="shared" si="366"/>
        <v>2.3588100000000001</v>
      </c>
      <c r="N629" s="84">
        <f t="shared" si="366"/>
        <v>2.3545600000000002</v>
      </c>
      <c r="O629" s="84">
        <f t="shared" si="366"/>
        <v>2.3660399999999999</v>
      </c>
      <c r="P629" s="84">
        <f t="shared" si="366"/>
        <v>2.3654299999999999</v>
      </c>
      <c r="Q629" s="84">
        <f t="shared" si="366"/>
        <v>2.3647499999999999</v>
      </c>
      <c r="R629" s="84">
        <f t="shared" si="366"/>
        <v>2.3242699999999998</v>
      </c>
      <c r="S629" s="84">
        <f t="shared" si="366"/>
        <v>2.2920199999999999</v>
      </c>
      <c r="T629" s="84">
        <f t="shared" si="366"/>
        <v>2.2627600000000001</v>
      </c>
      <c r="U629" s="84">
        <f t="shared" si="366"/>
        <v>2.22818</v>
      </c>
      <c r="V629" s="84">
        <f t="shared" si="366"/>
        <v>2.2383700000000002</v>
      </c>
      <c r="W629" s="84">
        <f t="shared" si="366"/>
        <v>2.31088</v>
      </c>
      <c r="X629" s="84">
        <f t="shared" si="366"/>
        <v>2.36191</v>
      </c>
      <c r="Y629" s="84">
        <f t="shared" si="366"/>
        <v>2.2551800000000002</v>
      </c>
      <c r="Z629" s="84">
        <f t="shared" si="366"/>
        <v>2.0077600000000002</v>
      </c>
      <c r="AA629" s="84">
        <f t="shared" si="366"/>
        <v>1.7712699999999999</v>
      </c>
    </row>
    <row r="630" spans="1:27" ht="12.75" hidden="1" customHeight="1" outlineLevel="1" x14ac:dyDescent="0.2">
      <c r="A630" s="92" t="s">
        <v>2857</v>
      </c>
      <c r="B630" s="62" t="s">
        <v>231</v>
      </c>
      <c r="C630" s="42" t="s">
        <v>77</v>
      </c>
      <c r="D630" s="43">
        <v>1066.71</v>
      </c>
      <c r="E630" s="43">
        <v>968.77</v>
      </c>
      <c r="F630" s="43">
        <v>933.74</v>
      </c>
      <c r="G630" s="43">
        <v>935.19</v>
      </c>
      <c r="H630" s="43">
        <v>965.75</v>
      </c>
      <c r="I630" s="43">
        <v>1050.0999999999999</v>
      </c>
      <c r="J630" s="43">
        <v>1230.52</v>
      </c>
      <c r="K630" s="43">
        <v>1456.72</v>
      </c>
      <c r="L630" s="43">
        <v>1574.62</v>
      </c>
      <c r="M630" s="43">
        <v>1703.66</v>
      </c>
      <c r="N630" s="43">
        <v>1699.41</v>
      </c>
      <c r="O630" s="43">
        <v>1710.89</v>
      </c>
      <c r="P630" s="43">
        <v>1710.28</v>
      </c>
      <c r="Q630" s="43">
        <v>1709.6</v>
      </c>
      <c r="R630" s="43">
        <v>1669.12</v>
      </c>
      <c r="S630" s="43">
        <v>1636.87</v>
      </c>
      <c r="T630" s="43">
        <v>1607.61</v>
      </c>
      <c r="U630" s="43">
        <v>1573.03</v>
      </c>
      <c r="V630" s="43">
        <v>1583.22</v>
      </c>
      <c r="W630" s="43">
        <v>1655.73</v>
      </c>
      <c r="X630" s="43">
        <v>1706.76</v>
      </c>
      <c r="Y630" s="43">
        <v>1600.03</v>
      </c>
      <c r="Z630" s="43">
        <v>1352.61</v>
      </c>
      <c r="AA630" s="43">
        <v>1116.1199999999999</v>
      </c>
    </row>
    <row r="631" spans="1:27" ht="12.75" hidden="1" customHeight="1" outlineLevel="1" x14ac:dyDescent="0.2">
      <c r="A631" s="92" t="s">
        <v>2858</v>
      </c>
      <c r="B631" s="62" t="s">
        <v>88</v>
      </c>
      <c r="C631" s="42" t="s">
        <v>77</v>
      </c>
      <c r="D631" s="43">
        <f>$D$486</f>
        <v>434.18</v>
      </c>
      <c r="E631" s="43">
        <f t="shared" ref="E631:AA631" si="367">$D$486</f>
        <v>434.18</v>
      </c>
      <c r="F631" s="43">
        <f t="shared" si="367"/>
        <v>434.18</v>
      </c>
      <c r="G631" s="43">
        <f t="shared" si="367"/>
        <v>434.18</v>
      </c>
      <c r="H631" s="43">
        <f t="shared" si="367"/>
        <v>434.18</v>
      </c>
      <c r="I631" s="43">
        <f t="shared" si="367"/>
        <v>434.18</v>
      </c>
      <c r="J631" s="43">
        <f t="shared" si="367"/>
        <v>434.18</v>
      </c>
      <c r="K631" s="43">
        <f t="shared" si="367"/>
        <v>434.18</v>
      </c>
      <c r="L631" s="43">
        <f t="shared" si="367"/>
        <v>434.18</v>
      </c>
      <c r="M631" s="43">
        <f t="shared" si="367"/>
        <v>434.18</v>
      </c>
      <c r="N631" s="43">
        <f t="shared" si="367"/>
        <v>434.18</v>
      </c>
      <c r="O631" s="43">
        <f t="shared" si="367"/>
        <v>434.18</v>
      </c>
      <c r="P631" s="43">
        <f t="shared" si="367"/>
        <v>434.18</v>
      </c>
      <c r="Q631" s="43">
        <f t="shared" si="367"/>
        <v>434.18</v>
      </c>
      <c r="R631" s="43">
        <f t="shared" si="367"/>
        <v>434.18</v>
      </c>
      <c r="S631" s="43">
        <f t="shared" si="367"/>
        <v>434.18</v>
      </c>
      <c r="T631" s="43">
        <f t="shared" si="367"/>
        <v>434.18</v>
      </c>
      <c r="U631" s="43">
        <f t="shared" si="367"/>
        <v>434.18</v>
      </c>
      <c r="V631" s="43">
        <f t="shared" si="367"/>
        <v>434.18</v>
      </c>
      <c r="W631" s="43">
        <f t="shared" si="367"/>
        <v>434.18</v>
      </c>
      <c r="X631" s="43">
        <f t="shared" si="367"/>
        <v>434.18</v>
      </c>
      <c r="Y631" s="43">
        <f t="shared" si="367"/>
        <v>434.18</v>
      </c>
      <c r="Z631" s="43">
        <f t="shared" si="367"/>
        <v>434.18</v>
      </c>
      <c r="AA631" s="43">
        <f t="shared" si="367"/>
        <v>434.18</v>
      </c>
    </row>
    <row r="632" spans="1:27" ht="12.75" hidden="1" customHeight="1" outlineLevel="1" x14ac:dyDescent="0.2">
      <c r="A632" s="92" t="s">
        <v>2859</v>
      </c>
      <c r="B632" s="62" t="s">
        <v>81</v>
      </c>
      <c r="C632" s="42" t="s">
        <v>77</v>
      </c>
      <c r="D632" s="43">
        <v>4.6100000000000003</v>
      </c>
      <c r="E632" s="43">
        <v>4.6100000000000003</v>
      </c>
      <c r="F632" s="43">
        <v>4.6100000000000003</v>
      </c>
      <c r="G632" s="43">
        <v>4.6100000000000003</v>
      </c>
      <c r="H632" s="43">
        <v>4.6100000000000003</v>
      </c>
      <c r="I632" s="43">
        <v>4.6100000000000003</v>
      </c>
      <c r="J632" s="43">
        <v>4.6100000000000003</v>
      </c>
      <c r="K632" s="43">
        <v>4.6100000000000003</v>
      </c>
      <c r="L632" s="43">
        <v>4.6100000000000003</v>
      </c>
      <c r="M632" s="43">
        <v>4.6100000000000003</v>
      </c>
      <c r="N632" s="43">
        <v>4.6100000000000003</v>
      </c>
      <c r="O632" s="43">
        <v>4.6100000000000003</v>
      </c>
      <c r="P632" s="43">
        <v>4.6100000000000003</v>
      </c>
      <c r="Q632" s="43">
        <v>4.6100000000000003</v>
      </c>
      <c r="R632" s="43">
        <v>4.6100000000000003</v>
      </c>
      <c r="S632" s="43">
        <v>4.6100000000000003</v>
      </c>
      <c r="T632" s="43">
        <v>4.6100000000000003</v>
      </c>
      <c r="U632" s="43">
        <v>4.6100000000000003</v>
      </c>
      <c r="V632" s="43">
        <v>4.6100000000000003</v>
      </c>
      <c r="W632" s="43">
        <v>4.6100000000000003</v>
      </c>
      <c r="X632" s="43">
        <v>4.6100000000000003</v>
      </c>
      <c r="Y632" s="43">
        <v>4.6100000000000003</v>
      </c>
      <c r="Z632" s="43">
        <v>4.6100000000000003</v>
      </c>
      <c r="AA632" s="43">
        <v>4.6100000000000003</v>
      </c>
    </row>
    <row r="633" spans="1:27" ht="12.75" hidden="1" customHeight="1" outlineLevel="1" x14ac:dyDescent="0.2">
      <c r="A633" s="92" t="s">
        <v>2860</v>
      </c>
      <c r="B633" s="62" t="s">
        <v>79</v>
      </c>
      <c r="C633" s="42" t="s">
        <v>77</v>
      </c>
      <c r="D633" s="43">
        <f>$D$11</f>
        <v>216.36</v>
      </c>
      <c r="E633" s="43">
        <f t="shared" ref="E633:AA633" si="368">$D$11</f>
        <v>216.36</v>
      </c>
      <c r="F633" s="43">
        <f t="shared" si="368"/>
        <v>216.36</v>
      </c>
      <c r="G633" s="43">
        <f t="shared" si="368"/>
        <v>216.36</v>
      </c>
      <c r="H633" s="43">
        <f t="shared" si="368"/>
        <v>216.36</v>
      </c>
      <c r="I633" s="43">
        <f t="shared" si="368"/>
        <v>216.36</v>
      </c>
      <c r="J633" s="43">
        <f t="shared" si="368"/>
        <v>216.36</v>
      </c>
      <c r="K633" s="43">
        <f t="shared" si="368"/>
        <v>216.36</v>
      </c>
      <c r="L633" s="43">
        <f t="shared" si="368"/>
        <v>216.36</v>
      </c>
      <c r="M633" s="43">
        <f t="shared" si="368"/>
        <v>216.36</v>
      </c>
      <c r="N633" s="43">
        <f t="shared" si="368"/>
        <v>216.36</v>
      </c>
      <c r="O633" s="43">
        <f t="shared" si="368"/>
        <v>216.36</v>
      </c>
      <c r="P633" s="43">
        <f t="shared" si="368"/>
        <v>216.36</v>
      </c>
      <c r="Q633" s="43">
        <f t="shared" si="368"/>
        <v>216.36</v>
      </c>
      <c r="R633" s="43">
        <f t="shared" si="368"/>
        <v>216.36</v>
      </c>
      <c r="S633" s="43">
        <f t="shared" si="368"/>
        <v>216.36</v>
      </c>
      <c r="T633" s="43">
        <f t="shared" si="368"/>
        <v>216.36</v>
      </c>
      <c r="U633" s="43">
        <f t="shared" si="368"/>
        <v>216.36</v>
      </c>
      <c r="V633" s="43">
        <f t="shared" si="368"/>
        <v>216.36</v>
      </c>
      <c r="W633" s="43">
        <f t="shared" si="368"/>
        <v>216.36</v>
      </c>
      <c r="X633" s="43">
        <f t="shared" si="368"/>
        <v>216.36</v>
      </c>
      <c r="Y633" s="43">
        <f t="shared" si="368"/>
        <v>216.36</v>
      </c>
      <c r="Z633" s="43">
        <f t="shared" si="368"/>
        <v>216.36</v>
      </c>
      <c r="AA633" s="43">
        <f t="shared" si="368"/>
        <v>216.36</v>
      </c>
    </row>
    <row r="634" spans="1:27" collapsed="1" x14ac:dyDescent="0.2">
      <c r="A634" s="91" t="s">
        <v>2861</v>
      </c>
      <c r="B634" s="27" t="str">
        <f>"31"&amp;"."&amp;$B$801&amp;"."&amp;$B$802</f>
        <v>31.03.2023</v>
      </c>
      <c r="C634" s="83" t="s">
        <v>74</v>
      </c>
      <c r="D634" s="84">
        <f>ROUND(((D635+D636+D638+D637)/1000),5)</f>
        <v>1.7422899999999999</v>
      </c>
      <c r="E634" s="84">
        <f>ROUND(((E635+E636+E638+E637)/1000),5)</f>
        <v>1.6847000000000001</v>
      </c>
      <c r="F634" s="84">
        <f>ROUND(((F635+F636+F638+F637)/1000),5)</f>
        <v>1.6321099999999999</v>
      </c>
      <c r="G634" s="84">
        <f t="shared" ref="G634:AA634" si="369">ROUND(((G635+G636+G638+G637)/1000),5)</f>
        <v>1.64581</v>
      </c>
      <c r="H634" s="84">
        <f t="shared" si="369"/>
        <v>1.6962999999999999</v>
      </c>
      <c r="I634" s="84">
        <f t="shared" si="369"/>
        <v>1.76932</v>
      </c>
      <c r="J634" s="84">
        <f t="shared" si="369"/>
        <v>1.9950600000000001</v>
      </c>
      <c r="K634" s="84">
        <f t="shared" si="369"/>
        <v>2.1354299999999999</v>
      </c>
      <c r="L634" s="84">
        <f t="shared" si="369"/>
        <v>2.3652500000000001</v>
      </c>
      <c r="M634" s="84">
        <f t="shared" si="369"/>
        <v>2.48007</v>
      </c>
      <c r="N634" s="84">
        <f t="shared" si="369"/>
        <v>2.48889</v>
      </c>
      <c r="O634" s="84">
        <f t="shared" si="369"/>
        <v>2.52013</v>
      </c>
      <c r="P634" s="84">
        <f t="shared" si="369"/>
        <v>2.4758</v>
      </c>
      <c r="Q634" s="84">
        <f t="shared" si="369"/>
        <v>2.4873699999999999</v>
      </c>
      <c r="R634" s="84">
        <f t="shared" si="369"/>
        <v>2.4886900000000001</v>
      </c>
      <c r="S634" s="84">
        <f t="shared" si="369"/>
        <v>2.43337</v>
      </c>
      <c r="T634" s="84">
        <f t="shared" si="369"/>
        <v>2.37609</v>
      </c>
      <c r="U634" s="84">
        <f t="shared" si="369"/>
        <v>2.2841900000000002</v>
      </c>
      <c r="V634" s="84">
        <f t="shared" si="369"/>
        <v>2.2892199999999998</v>
      </c>
      <c r="W634" s="84">
        <f t="shared" si="369"/>
        <v>2.3390599999999999</v>
      </c>
      <c r="X634" s="84">
        <f t="shared" si="369"/>
        <v>2.38069</v>
      </c>
      <c r="Y634" s="84">
        <f t="shared" si="369"/>
        <v>2.3033899999999998</v>
      </c>
      <c r="Z634" s="84">
        <f t="shared" si="369"/>
        <v>2.18106</v>
      </c>
      <c r="AA634" s="84">
        <f t="shared" si="369"/>
        <v>2.00861</v>
      </c>
    </row>
    <row r="635" spans="1:27" ht="12.75" hidden="1" customHeight="1" outlineLevel="1" x14ac:dyDescent="0.2">
      <c r="A635" s="92" t="s">
        <v>2862</v>
      </c>
      <c r="B635" s="62" t="s">
        <v>231</v>
      </c>
      <c r="C635" s="42" t="s">
        <v>77</v>
      </c>
      <c r="D635" s="43">
        <v>1087.1400000000001</v>
      </c>
      <c r="E635" s="43">
        <v>1029.55</v>
      </c>
      <c r="F635" s="43">
        <v>976.96</v>
      </c>
      <c r="G635" s="43">
        <v>990.66</v>
      </c>
      <c r="H635" s="43">
        <v>1041.1500000000001</v>
      </c>
      <c r="I635" s="43">
        <v>1114.17</v>
      </c>
      <c r="J635" s="43">
        <v>1339.91</v>
      </c>
      <c r="K635" s="43">
        <v>1480.28</v>
      </c>
      <c r="L635" s="43">
        <v>1710.1</v>
      </c>
      <c r="M635" s="43">
        <v>1824.92</v>
      </c>
      <c r="N635" s="43">
        <v>1833.74</v>
      </c>
      <c r="O635" s="43">
        <v>1864.98</v>
      </c>
      <c r="P635" s="43">
        <v>1820.65</v>
      </c>
      <c r="Q635" s="43">
        <v>1832.22</v>
      </c>
      <c r="R635" s="43">
        <v>1833.54</v>
      </c>
      <c r="S635" s="43">
        <v>1778.22</v>
      </c>
      <c r="T635" s="43">
        <v>1720.94</v>
      </c>
      <c r="U635" s="43">
        <v>1629.04</v>
      </c>
      <c r="V635" s="43">
        <v>1634.07</v>
      </c>
      <c r="W635" s="43">
        <v>1683.91</v>
      </c>
      <c r="X635" s="43">
        <v>1725.54</v>
      </c>
      <c r="Y635" s="43">
        <v>1648.24</v>
      </c>
      <c r="Z635" s="43">
        <v>1525.91</v>
      </c>
      <c r="AA635" s="43">
        <v>1353.46</v>
      </c>
    </row>
    <row r="636" spans="1:27" ht="12.75" hidden="1" customHeight="1" outlineLevel="1" x14ac:dyDescent="0.2">
      <c r="A636" s="92" t="s">
        <v>2863</v>
      </c>
      <c r="B636" s="62" t="s">
        <v>88</v>
      </c>
      <c r="C636" s="42" t="s">
        <v>77</v>
      </c>
      <c r="D636" s="43">
        <f>$D$486</f>
        <v>434.18</v>
      </c>
      <c r="E636" s="43">
        <f t="shared" ref="E636:AA636" si="370">$D$486</f>
        <v>434.18</v>
      </c>
      <c r="F636" s="43">
        <f t="shared" si="370"/>
        <v>434.18</v>
      </c>
      <c r="G636" s="43">
        <f t="shared" si="370"/>
        <v>434.18</v>
      </c>
      <c r="H636" s="43">
        <f t="shared" si="370"/>
        <v>434.18</v>
      </c>
      <c r="I636" s="43">
        <f t="shared" si="370"/>
        <v>434.18</v>
      </c>
      <c r="J636" s="43">
        <f t="shared" si="370"/>
        <v>434.18</v>
      </c>
      <c r="K636" s="43">
        <f t="shared" si="370"/>
        <v>434.18</v>
      </c>
      <c r="L636" s="43">
        <f t="shared" si="370"/>
        <v>434.18</v>
      </c>
      <c r="M636" s="43">
        <f t="shared" si="370"/>
        <v>434.18</v>
      </c>
      <c r="N636" s="43">
        <f t="shared" si="370"/>
        <v>434.18</v>
      </c>
      <c r="O636" s="43">
        <f t="shared" si="370"/>
        <v>434.18</v>
      </c>
      <c r="P636" s="43">
        <f t="shared" si="370"/>
        <v>434.18</v>
      </c>
      <c r="Q636" s="43">
        <f t="shared" si="370"/>
        <v>434.18</v>
      </c>
      <c r="R636" s="43">
        <f t="shared" si="370"/>
        <v>434.18</v>
      </c>
      <c r="S636" s="43">
        <f t="shared" si="370"/>
        <v>434.18</v>
      </c>
      <c r="T636" s="43">
        <f t="shared" si="370"/>
        <v>434.18</v>
      </c>
      <c r="U636" s="43">
        <f t="shared" si="370"/>
        <v>434.18</v>
      </c>
      <c r="V636" s="43">
        <f t="shared" si="370"/>
        <v>434.18</v>
      </c>
      <c r="W636" s="43">
        <f t="shared" si="370"/>
        <v>434.18</v>
      </c>
      <c r="X636" s="43">
        <f t="shared" si="370"/>
        <v>434.18</v>
      </c>
      <c r="Y636" s="43">
        <f t="shared" si="370"/>
        <v>434.18</v>
      </c>
      <c r="Z636" s="43">
        <f t="shared" si="370"/>
        <v>434.18</v>
      </c>
      <c r="AA636" s="43">
        <f t="shared" si="370"/>
        <v>434.18</v>
      </c>
    </row>
    <row r="637" spans="1:27" ht="12.75" hidden="1" customHeight="1" outlineLevel="1" x14ac:dyDescent="0.2">
      <c r="A637" s="92" t="s">
        <v>2864</v>
      </c>
      <c r="B637" s="62" t="s">
        <v>81</v>
      </c>
      <c r="C637" s="42" t="s">
        <v>77</v>
      </c>
      <c r="D637" s="43">
        <v>4.6100000000000003</v>
      </c>
      <c r="E637" s="43">
        <v>4.6100000000000003</v>
      </c>
      <c r="F637" s="43">
        <v>4.6100000000000003</v>
      </c>
      <c r="G637" s="43">
        <v>4.6100000000000003</v>
      </c>
      <c r="H637" s="43">
        <v>4.6100000000000003</v>
      </c>
      <c r="I637" s="43">
        <v>4.6100000000000003</v>
      </c>
      <c r="J637" s="43">
        <v>4.6100000000000003</v>
      </c>
      <c r="K637" s="43">
        <v>4.6100000000000003</v>
      </c>
      <c r="L637" s="43">
        <v>4.6100000000000003</v>
      </c>
      <c r="M637" s="43">
        <v>4.6100000000000003</v>
      </c>
      <c r="N637" s="43">
        <v>4.6100000000000003</v>
      </c>
      <c r="O637" s="43">
        <v>4.6100000000000003</v>
      </c>
      <c r="P637" s="43">
        <v>4.6100000000000003</v>
      </c>
      <c r="Q637" s="43">
        <v>4.6100000000000003</v>
      </c>
      <c r="R637" s="43">
        <v>4.6100000000000003</v>
      </c>
      <c r="S637" s="43">
        <v>4.6100000000000003</v>
      </c>
      <c r="T637" s="43">
        <v>4.6100000000000003</v>
      </c>
      <c r="U637" s="43">
        <v>4.6100000000000003</v>
      </c>
      <c r="V637" s="43">
        <v>4.6100000000000003</v>
      </c>
      <c r="W637" s="43">
        <v>4.6100000000000003</v>
      </c>
      <c r="X637" s="43">
        <v>4.6100000000000003</v>
      </c>
      <c r="Y637" s="43">
        <v>4.6100000000000003</v>
      </c>
      <c r="Z637" s="43">
        <v>4.6100000000000003</v>
      </c>
      <c r="AA637" s="43">
        <v>4.6100000000000003</v>
      </c>
    </row>
    <row r="638" spans="1:27" ht="12.75" hidden="1" customHeight="1" outlineLevel="1" x14ac:dyDescent="0.2">
      <c r="A638" s="92" t="s">
        <v>2865</v>
      </c>
      <c r="B638" s="62" t="s">
        <v>79</v>
      </c>
      <c r="C638" s="42" t="s">
        <v>77</v>
      </c>
      <c r="D638" s="43">
        <f>$D$11</f>
        <v>216.36</v>
      </c>
      <c r="E638" s="43">
        <f t="shared" ref="E638:AA638" si="371">$D$11</f>
        <v>216.36</v>
      </c>
      <c r="F638" s="43">
        <f t="shared" si="371"/>
        <v>216.36</v>
      </c>
      <c r="G638" s="43">
        <f t="shared" si="371"/>
        <v>216.36</v>
      </c>
      <c r="H638" s="43">
        <f t="shared" si="371"/>
        <v>216.36</v>
      </c>
      <c r="I638" s="43">
        <f t="shared" si="371"/>
        <v>216.36</v>
      </c>
      <c r="J638" s="43">
        <f t="shared" si="371"/>
        <v>216.36</v>
      </c>
      <c r="K638" s="43">
        <f t="shared" si="371"/>
        <v>216.36</v>
      </c>
      <c r="L638" s="43">
        <f t="shared" si="371"/>
        <v>216.36</v>
      </c>
      <c r="M638" s="43">
        <f t="shared" si="371"/>
        <v>216.36</v>
      </c>
      <c r="N638" s="43">
        <f t="shared" si="371"/>
        <v>216.36</v>
      </c>
      <c r="O638" s="43">
        <f t="shared" si="371"/>
        <v>216.36</v>
      </c>
      <c r="P638" s="43">
        <f t="shared" si="371"/>
        <v>216.36</v>
      </c>
      <c r="Q638" s="43">
        <f t="shared" si="371"/>
        <v>216.36</v>
      </c>
      <c r="R638" s="43">
        <f t="shared" si="371"/>
        <v>216.36</v>
      </c>
      <c r="S638" s="43">
        <f t="shared" si="371"/>
        <v>216.36</v>
      </c>
      <c r="T638" s="43">
        <f t="shared" si="371"/>
        <v>216.36</v>
      </c>
      <c r="U638" s="43">
        <f t="shared" si="371"/>
        <v>216.36</v>
      </c>
      <c r="V638" s="43">
        <f t="shared" si="371"/>
        <v>216.36</v>
      </c>
      <c r="W638" s="43">
        <f t="shared" si="371"/>
        <v>216.36</v>
      </c>
      <c r="X638" s="43">
        <f t="shared" si="371"/>
        <v>216.36</v>
      </c>
      <c r="Y638" s="43">
        <f t="shared" si="371"/>
        <v>216.36</v>
      </c>
      <c r="Z638" s="43">
        <f t="shared" si="371"/>
        <v>216.36</v>
      </c>
      <c r="AA638" s="43">
        <f t="shared" si="371"/>
        <v>216.36</v>
      </c>
    </row>
    <row r="639" spans="1:27" collapsed="1" x14ac:dyDescent="0.2">
      <c r="B639" s="94" t="s">
        <v>385</v>
      </c>
    </row>
    <row r="640" spans="1:27" x14ac:dyDescent="0.2">
      <c r="B640" s="94" t="s">
        <v>385</v>
      </c>
    </row>
    <row r="641" spans="1:27" x14ac:dyDescent="0.2">
      <c r="A641" s="171" t="s">
        <v>2109</v>
      </c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3"/>
    </row>
    <row r="642" spans="1:27" ht="25.5" x14ac:dyDescent="0.2">
      <c r="A642" s="25" t="s">
        <v>62</v>
      </c>
      <c r="B642" s="26" t="s">
        <v>203</v>
      </c>
      <c r="C642" s="25" t="s">
        <v>204</v>
      </c>
      <c r="D642" s="26" t="s">
        <v>205</v>
      </c>
      <c r="E642" s="26" t="s">
        <v>206</v>
      </c>
      <c r="F642" s="26" t="s">
        <v>207</v>
      </c>
      <c r="G642" s="26" t="s">
        <v>208</v>
      </c>
      <c r="H642" s="26" t="s">
        <v>209</v>
      </c>
      <c r="I642" s="26" t="s">
        <v>210</v>
      </c>
      <c r="J642" s="26" t="s">
        <v>211</v>
      </c>
      <c r="K642" s="26" t="s">
        <v>212</v>
      </c>
      <c r="L642" s="26" t="s">
        <v>213</v>
      </c>
      <c r="M642" s="26" t="s">
        <v>214</v>
      </c>
      <c r="N642" s="26" t="s">
        <v>215</v>
      </c>
      <c r="O642" s="26" t="s">
        <v>216</v>
      </c>
      <c r="P642" s="26" t="s">
        <v>217</v>
      </c>
      <c r="Q642" s="26" t="s">
        <v>218</v>
      </c>
      <c r="R642" s="26" t="s">
        <v>219</v>
      </c>
      <c r="S642" s="26" t="s">
        <v>220</v>
      </c>
      <c r="T642" s="26" t="s">
        <v>221</v>
      </c>
      <c r="U642" s="26" t="s">
        <v>222</v>
      </c>
      <c r="V642" s="26" t="s">
        <v>223</v>
      </c>
      <c r="W642" s="26" t="s">
        <v>224</v>
      </c>
      <c r="X642" s="26" t="s">
        <v>225</v>
      </c>
      <c r="Y642" s="26" t="s">
        <v>226</v>
      </c>
      <c r="Z642" s="26" t="s">
        <v>227</v>
      </c>
      <c r="AA642" s="26" t="s">
        <v>228</v>
      </c>
    </row>
    <row r="643" spans="1:27" x14ac:dyDescent="0.2">
      <c r="A643" s="91" t="s">
        <v>2866</v>
      </c>
      <c r="B643" s="27" t="str">
        <f>"01"&amp;"."&amp;$B$801&amp;"."&amp;$B$802</f>
        <v>01.03.2023</v>
      </c>
      <c r="C643" s="83" t="s">
        <v>74</v>
      </c>
      <c r="D643" s="84">
        <f>ROUND((D644)/1000,5)</f>
        <v>0</v>
      </c>
      <c r="E643" s="84">
        <f t="shared" ref="E643:AA643" si="372">ROUND((E644)/1000,5)</f>
        <v>0</v>
      </c>
      <c r="F643" s="84">
        <f t="shared" si="372"/>
        <v>0</v>
      </c>
      <c r="G643" s="84">
        <f t="shared" si="372"/>
        <v>0</v>
      </c>
      <c r="H643" s="84">
        <f t="shared" si="372"/>
        <v>7.4440000000000006E-2</v>
      </c>
      <c r="I643" s="84">
        <f t="shared" si="372"/>
        <v>0.11119</v>
      </c>
      <c r="J643" s="84">
        <f t="shared" si="372"/>
        <v>0.1812</v>
      </c>
      <c r="K643" s="84">
        <f t="shared" si="372"/>
        <v>3.9620000000000002E-2</v>
      </c>
      <c r="L643" s="84">
        <f t="shared" si="372"/>
        <v>4.0899999999999999E-2</v>
      </c>
      <c r="M643" s="84">
        <f t="shared" si="372"/>
        <v>0</v>
      </c>
      <c r="N643" s="84">
        <f t="shared" si="372"/>
        <v>0</v>
      </c>
      <c r="O643" s="84">
        <f t="shared" si="372"/>
        <v>0</v>
      </c>
      <c r="P643" s="84">
        <f t="shared" si="372"/>
        <v>0</v>
      </c>
      <c r="Q643" s="84">
        <f t="shared" si="372"/>
        <v>0</v>
      </c>
      <c r="R643" s="84">
        <f t="shared" si="372"/>
        <v>0</v>
      </c>
      <c r="S643" s="84">
        <f t="shared" si="372"/>
        <v>0</v>
      </c>
      <c r="T643" s="84">
        <f t="shared" si="372"/>
        <v>1.4400000000000001E-3</v>
      </c>
      <c r="U643" s="84">
        <f t="shared" si="372"/>
        <v>2.3900000000000002E-3</v>
      </c>
      <c r="V643" s="84">
        <f t="shared" si="372"/>
        <v>1.3899999999999999E-2</v>
      </c>
      <c r="W643" s="84">
        <f t="shared" si="372"/>
        <v>0</v>
      </c>
      <c r="X643" s="84">
        <f t="shared" si="372"/>
        <v>0</v>
      </c>
      <c r="Y643" s="84">
        <f t="shared" si="372"/>
        <v>0</v>
      </c>
      <c r="Z643" s="84">
        <f t="shared" si="372"/>
        <v>0</v>
      </c>
      <c r="AA643" s="84">
        <f t="shared" si="372"/>
        <v>0</v>
      </c>
    </row>
    <row r="644" spans="1:27" ht="12.75" hidden="1" customHeight="1" outlineLevel="1" x14ac:dyDescent="0.2">
      <c r="A644" s="92" t="s">
        <v>2867</v>
      </c>
      <c r="B644" s="62" t="s">
        <v>231</v>
      </c>
      <c r="C644" s="42" t="s">
        <v>77</v>
      </c>
      <c r="D644" s="43">
        <v>0</v>
      </c>
      <c r="E644" s="43">
        <v>0</v>
      </c>
      <c r="F644" s="43">
        <v>0</v>
      </c>
      <c r="G644" s="43">
        <v>0</v>
      </c>
      <c r="H644" s="43">
        <v>74.44</v>
      </c>
      <c r="I644" s="43">
        <v>111.19</v>
      </c>
      <c r="J644" s="43">
        <v>181.2</v>
      </c>
      <c r="K644" s="43">
        <v>39.619999999999997</v>
      </c>
      <c r="L644" s="43">
        <v>40.9</v>
      </c>
      <c r="M644" s="43">
        <v>0</v>
      </c>
      <c r="N644" s="43">
        <v>0</v>
      </c>
      <c r="O644" s="43">
        <v>0</v>
      </c>
      <c r="P644" s="43">
        <v>0</v>
      </c>
      <c r="Q644" s="43">
        <v>0</v>
      </c>
      <c r="R644" s="43">
        <v>0</v>
      </c>
      <c r="S644" s="43">
        <v>0</v>
      </c>
      <c r="T644" s="43">
        <v>1.44</v>
      </c>
      <c r="U644" s="43">
        <v>2.39</v>
      </c>
      <c r="V644" s="43">
        <v>13.9</v>
      </c>
      <c r="W644" s="43">
        <v>0</v>
      </c>
      <c r="X644" s="43">
        <v>0</v>
      </c>
      <c r="Y644" s="43">
        <v>0</v>
      </c>
      <c r="Z644" s="43">
        <v>0</v>
      </c>
      <c r="AA644" s="43">
        <v>0</v>
      </c>
    </row>
    <row r="645" spans="1:27" collapsed="1" x14ac:dyDescent="0.2">
      <c r="A645" s="91" t="s">
        <v>2868</v>
      </c>
      <c r="B645" s="27" t="str">
        <f>"02"&amp;"."&amp;$B$801&amp;"."&amp;$B$802</f>
        <v>02.03.2023</v>
      </c>
      <c r="C645" s="83" t="s">
        <v>74</v>
      </c>
      <c r="D645" s="84">
        <f>ROUND((D646)/1000,5)</f>
        <v>0</v>
      </c>
      <c r="E645" s="84">
        <f t="shared" ref="E645:AA645" si="373">ROUND((E646)/1000,5)</f>
        <v>0</v>
      </c>
      <c r="F645" s="84">
        <f t="shared" si="373"/>
        <v>0</v>
      </c>
      <c r="G645" s="84">
        <f t="shared" si="373"/>
        <v>1.091E-2</v>
      </c>
      <c r="H645" s="84">
        <f t="shared" si="373"/>
        <v>0.12009</v>
      </c>
      <c r="I645" s="84">
        <f t="shared" si="373"/>
        <v>0.13469999999999999</v>
      </c>
      <c r="J645" s="84">
        <f t="shared" si="373"/>
        <v>0.12157</v>
      </c>
      <c r="K645" s="84">
        <f t="shared" si="373"/>
        <v>4.6519999999999999E-2</v>
      </c>
      <c r="L645" s="84">
        <f t="shared" si="373"/>
        <v>3.637E-2</v>
      </c>
      <c r="M645" s="84">
        <f t="shared" si="373"/>
        <v>4.0000000000000003E-5</v>
      </c>
      <c r="N645" s="84">
        <f t="shared" si="373"/>
        <v>0</v>
      </c>
      <c r="O645" s="84">
        <f t="shared" si="373"/>
        <v>0</v>
      </c>
      <c r="P645" s="84">
        <f t="shared" si="373"/>
        <v>0</v>
      </c>
      <c r="Q645" s="84">
        <f t="shared" si="373"/>
        <v>0</v>
      </c>
      <c r="R645" s="84">
        <f t="shared" si="373"/>
        <v>0</v>
      </c>
      <c r="S645" s="84">
        <f t="shared" si="373"/>
        <v>0</v>
      </c>
      <c r="T645" s="84">
        <f t="shared" si="373"/>
        <v>0</v>
      </c>
      <c r="U645" s="84">
        <f t="shared" si="373"/>
        <v>0</v>
      </c>
      <c r="V645" s="84">
        <f t="shared" si="373"/>
        <v>0</v>
      </c>
      <c r="W645" s="84">
        <f t="shared" si="373"/>
        <v>0</v>
      </c>
      <c r="X645" s="84">
        <f t="shared" si="373"/>
        <v>0</v>
      </c>
      <c r="Y645" s="84">
        <f t="shared" si="373"/>
        <v>0</v>
      </c>
      <c r="Z645" s="84">
        <f t="shared" si="373"/>
        <v>0</v>
      </c>
      <c r="AA645" s="84">
        <f t="shared" si="373"/>
        <v>0</v>
      </c>
    </row>
    <row r="646" spans="1:27" ht="12.75" hidden="1" customHeight="1" outlineLevel="1" x14ac:dyDescent="0.2">
      <c r="A646" s="92" t="s">
        <v>2869</v>
      </c>
      <c r="B646" s="62" t="s">
        <v>231</v>
      </c>
      <c r="C646" s="42" t="s">
        <v>77</v>
      </c>
      <c r="D646" s="43">
        <v>0</v>
      </c>
      <c r="E646" s="43">
        <v>0</v>
      </c>
      <c r="F646" s="43">
        <v>0</v>
      </c>
      <c r="G646" s="43">
        <v>10.91</v>
      </c>
      <c r="H646" s="43">
        <v>120.09</v>
      </c>
      <c r="I646" s="43">
        <v>134.69999999999999</v>
      </c>
      <c r="J646" s="43">
        <v>121.57</v>
      </c>
      <c r="K646" s="43">
        <v>46.52</v>
      </c>
      <c r="L646" s="43">
        <v>36.369999999999997</v>
      </c>
      <c r="M646" s="43">
        <v>0.04</v>
      </c>
      <c r="N646" s="43">
        <v>0</v>
      </c>
      <c r="O646" s="43">
        <v>0</v>
      </c>
      <c r="P646" s="43">
        <v>0</v>
      </c>
      <c r="Q646" s="43">
        <v>0</v>
      </c>
      <c r="R646" s="43">
        <v>0</v>
      </c>
      <c r="S646" s="43">
        <v>0</v>
      </c>
      <c r="T646" s="43">
        <v>0</v>
      </c>
      <c r="U646" s="43">
        <v>0</v>
      </c>
      <c r="V646" s="43">
        <v>0</v>
      </c>
      <c r="W646" s="43">
        <v>0</v>
      </c>
      <c r="X646" s="43">
        <v>0</v>
      </c>
      <c r="Y646" s="43">
        <v>0</v>
      </c>
      <c r="Z646" s="43">
        <v>0</v>
      </c>
      <c r="AA646" s="43">
        <v>0</v>
      </c>
    </row>
    <row r="647" spans="1:27" collapsed="1" x14ac:dyDescent="0.2">
      <c r="A647" s="91" t="s">
        <v>2870</v>
      </c>
      <c r="B647" s="27" t="str">
        <f>"03"&amp;"."&amp;$B$801&amp;"."&amp;$B$802</f>
        <v>03.03.2023</v>
      </c>
      <c r="C647" s="83" t="s">
        <v>74</v>
      </c>
      <c r="D647" s="84">
        <f>ROUND((D648)/1000,5)</f>
        <v>0</v>
      </c>
      <c r="E647" s="84">
        <f t="shared" ref="E647:AA647" si="374">ROUND((E648)/1000,5)</f>
        <v>0</v>
      </c>
      <c r="F647" s="84">
        <f t="shared" si="374"/>
        <v>0</v>
      </c>
      <c r="G647" s="84">
        <f t="shared" si="374"/>
        <v>0</v>
      </c>
      <c r="H647" s="84">
        <f t="shared" si="374"/>
        <v>2.034E-2</v>
      </c>
      <c r="I647" s="84">
        <f t="shared" si="374"/>
        <v>5.9819999999999998E-2</v>
      </c>
      <c r="J647" s="84">
        <f t="shared" si="374"/>
        <v>5.6800000000000003E-2</v>
      </c>
      <c r="K647" s="84">
        <f t="shared" si="374"/>
        <v>1.3729999999999999E-2</v>
      </c>
      <c r="L647" s="84">
        <f t="shared" si="374"/>
        <v>0</v>
      </c>
      <c r="M647" s="84">
        <f t="shared" si="374"/>
        <v>0</v>
      </c>
      <c r="N647" s="84">
        <f t="shared" si="374"/>
        <v>0</v>
      </c>
      <c r="O647" s="84">
        <f t="shared" si="374"/>
        <v>0</v>
      </c>
      <c r="P647" s="84">
        <f t="shared" si="374"/>
        <v>0</v>
      </c>
      <c r="Q647" s="84">
        <f t="shared" si="374"/>
        <v>0</v>
      </c>
      <c r="R647" s="84">
        <f t="shared" si="374"/>
        <v>0</v>
      </c>
      <c r="S647" s="84">
        <f t="shared" si="374"/>
        <v>0</v>
      </c>
      <c r="T647" s="84">
        <f t="shared" si="374"/>
        <v>0</v>
      </c>
      <c r="U647" s="84">
        <f t="shared" si="374"/>
        <v>0</v>
      </c>
      <c r="V647" s="84">
        <f t="shared" si="374"/>
        <v>0</v>
      </c>
      <c r="W647" s="84">
        <f t="shared" si="374"/>
        <v>0</v>
      </c>
      <c r="X647" s="84">
        <f t="shared" si="374"/>
        <v>0</v>
      </c>
      <c r="Y647" s="84">
        <f t="shared" si="374"/>
        <v>0</v>
      </c>
      <c r="Z647" s="84">
        <f t="shared" si="374"/>
        <v>0</v>
      </c>
      <c r="AA647" s="84">
        <f t="shared" si="374"/>
        <v>0</v>
      </c>
    </row>
    <row r="648" spans="1:27" ht="12.75" hidden="1" customHeight="1" outlineLevel="1" x14ac:dyDescent="0.2">
      <c r="A648" s="92" t="s">
        <v>2871</v>
      </c>
      <c r="B648" s="62" t="s">
        <v>231</v>
      </c>
      <c r="C648" s="42" t="s">
        <v>77</v>
      </c>
      <c r="D648" s="43">
        <v>0</v>
      </c>
      <c r="E648" s="43">
        <v>0</v>
      </c>
      <c r="F648" s="43">
        <v>0</v>
      </c>
      <c r="G648" s="43">
        <v>0</v>
      </c>
      <c r="H648" s="43">
        <v>20.34</v>
      </c>
      <c r="I648" s="43">
        <v>59.82</v>
      </c>
      <c r="J648" s="43">
        <v>56.8</v>
      </c>
      <c r="K648" s="43">
        <v>13.73</v>
      </c>
      <c r="L648" s="43">
        <v>0</v>
      </c>
      <c r="M648" s="43">
        <v>0</v>
      </c>
      <c r="N648" s="43">
        <v>0</v>
      </c>
      <c r="O648" s="43">
        <v>0</v>
      </c>
      <c r="P648" s="43">
        <v>0</v>
      </c>
      <c r="Q648" s="43">
        <v>0</v>
      </c>
      <c r="R648" s="43">
        <v>0</v>
      </c>
      <c r="S648" s="43">
        <v>0</v>
      </c>
      <c r="T648" s="43">
        <v>0</v>
      </c>
      <c r="U648" s="43">
        <v>0</v>
      </c>
      <c r="V648" s="43">
        <v>0</v>
      </c>
      <c r="W648" s="43">
        <v>0</v>
      </c>
      <c r="X648" s="43">
        <v>0</v>
      </c>
      <c r="Y648" s="43">
        <v>0</v>
      </c>
      <c r="Z648" s="43">
        <v>0</v>
      </c>
      <c r="AA648" s="43">
        <v>0</v>
      </c>
    </row>
    <row r="649" spans="1:27" collapsed="1" x14ac:dyDescent="0.2">
      <c r="A649" s="91" t="s">
        <v>2872</v>
      </c>
      <c r="B649" s="27" t="str">
        <f>"04"&amp;"."&amp;$B$801&amp;"."&amp;$B$802</f>
        <v>04.03.2023</v>
      </c>
      <c r="C649" s="83" t="s">
        <v>74</v>
      </c>
      <c r="D649" s="84">
        <f>ROUND((D650)/1000,5)</f>
        <v>0</v>
      </c>
      <c r="E649" s="84">
        <f t="shared" ref="E649:AA649" si="375">ROUND((E650)/1000,5)</f>
        <v>0</v>
      </c>
      <c r="F649" s="84">
        <f t="shared" si="375"/>
        <v>0</v>
      </c>
      <c r="G649" s="84">
        <f t="shared" si="375"/>
        <v>7.4799999999999997E-3</v>
      </c>
      <c r="H649" s="84">
        <f t="shared" si="375"/>
        <v>4.8259999999999997E-2</v>
      </c>
      <c r="I649" s="84">
        <f t="shared" si="375"/>
        <v>1.6930000000000001E-2</v>
      </c>
      <c r="J649" s="84">
        <f t="shared" si="375"/>
        <v>0</v>
      </c>
      <c r="K649" s="84">
        <f t="shared" si="375"/>
        <v>3.1130000000000001E-2</v>
      </c>
      <c r="L649" s="84">
        <f t="shared" si="375"/>
        <v>7.7109999999999998E-2</v>
      </c>
      <c r="M649" s="84">
        <f t="shared" si="375"/>
        <v>3.8179999999999999E-2</v>
      </c>
      <c r="N649" s="84">
        <f t="shared" si="375"/>
        <v>3.8089999999999999E-2</v>
      </c>
      <c r="O649" s="84">
        <f t="shared" si="375"/>
        <v>2.8920000000000001E-2</v>
      </c>
      <c r="P649" s="84">
        <f t="shared" si="375"/>
        <v>5.2700000000000004E-3</v>
      </c>
      <c r="Q649" s="84">
        <f t="shared" si="375"/>
        <v>2.7899999999999999E-3</v>
      </c>
      <c r="R649" s="84">
        <f t="shared" si="375"/>
        <v>0</v>
      </c>
      <c r="S649" s="84">
        <f t="shared" si="375"/>
        <v>4.2000000000000002E-4</v>
      </c>
      <c r="T649" s="84">
        <f t="shared" si="375"/>
        <v>1.882E-2</v>
      </c>
      <c r="U649" s="84">
        <f t="shared" si="375"/>
        <v>1.917E-2</v>
      </c>
      <c r="V649" s="84">
        <f t="shared" si="375"/>
        <v>0.10101</v>
      </c>
      <c r="W649" s="84">
        <f t="shared" si="375"/>
        <v>0</v>
      </c>
      <c r="X649" s="84">
        <f t="shared" si="375"/>
        <v>0</v>
      </c>
      <c r="Y649" s="84">
        <f t="shared" si="375"/>
        <v>0</v>
      </c>
      <c r="Z649" s="84">
        <f t="shared" si="375"/>
        <v>0</v>
      </c>
      <c r="AA649" s="84">
        <f t="shared" si="375"/>
        <v>0</v>
      </c>
    </row>
    <row r="650" spans="1:27" ht="12.75" hidden="1" customHeight="1" outlineLevel="1" x14ac:dyDescent="0.2">
      <c r="A650" s="92" t="s">
        <v>2873</v>
      </c>
      <c r="B650" s="62" t="s">
        <v>231</v>
      </c>
      <c r="C650" s="42" t="s">
        <v>77</v>
      </c>
      <c r="D650" s="43">
        <v>0</v>
      </c>
      <c r="E650" s="43">
        <v>0</v>
      </c>
      <c r="F650" s="43">
        <v>0</v>
      </c>
      <c r="G650" s="43">
        <v>7.48</v>
      </c>
      <c r="H650" s="43">
        <v>48.26</v>
      </c>
      <c r="I650" s="43">
        <v>16.93</v>
      </c>
      <c r="J650" s="43">
        <v>0</v>
      </c>
      <c r="K650" s="43">
        <v>31.13</v>
      </c>
      <c r="L650" s="43">
        <v>77.11</v>
      </c>
      <c r="M650" s="43">
        <v>38.18</v>
      </c>
      <c r="N650" s="43">
        <v>38.090000000000003</v>
      </c>
      <c r="O650" s="43">
        <v>28.92</v>
      </c>
      <c r="P650" s="43">
        <v>5.27</v>
      </c>
      <c r="Q650" s="43">
        <v>2.79</v>
      </c>
      <c r="R650" s="43">
        <v>0</v>
      </c>
      <c r="S650" s="43">
        <v>0.42</v>
      </c>
      <c r="T650" s="43">
        <v>18.82</v>
      </c>
      <c r="U650" s="43">
        <v>19.170000000000002</v>
      </c>
      <c r="V650" s="43">
        <v>101.01</v>
      </c>
      <c r="W650" s="43">
        <v>0</v>
      </c>
      <c r="X650" s="43">
        <v>0</v>
      </c>
      <c r="Y650" s="43">
        <v>0</v>
      </c>
      <c r="Z650" s="43">
        <v>0</v>
      </c>
      <c r="AA650" s="43">
        <v>0</v>
      </c>
    </row>
    <row r="651" spans="1:27" collapsed="1" x14ac:dyDescent="0.2">
      <c r="A651" s="91" t="s">
        <v>2874</v>
      </c>
      <c r="B651" s="27" t="str">
        <f>"05"&amp;"."&amp;$B$801&amp;"."&amp;$B$802</f>
        <v>05.03.2023</v>
      </c>
      <c r="C651" s="83" t="s">
        <v>74</v>
      </c>
      <c r="D651" s="84">
        <f>ROUND((D652)/1000,5)</f>
        <v>0</v>
      </c>
      <c r="E651" s="84">
        <f t="shared" ref="E651:AA651" si="376">ROUND((E652)/1000,5)</f>
        <v>0</v>
      </c>
      <c r="F651" s="84">
        <f t="shared" si="376"/>
        <v>0</v>
      </c>
      <c r="G651" s="84">
        <f t="shared" si="376"/>
        <v>0</v>
      </c>
      <c r="H651" s="84">
        <f t="shared" si="376"/>
        <v>3.6229999999999998E-2</v>
      </c>
      <c r="I651" s="84">
        <f t="shared" si="376"/>
        <v>6.0929999999999998E-2</v>
      </c>
      <c r="J651" s="84">
        <f t="shared" si="376"/>
        <v>5.398E-2</v>
      </c>
      <c r="K651" s="84">
        <f t="shared" si="376"/>
        <v>2.665E-2</v>
      </c>
      <c r="L651" s="84">
        <f t="shared" si="376"/>
        <v>3.9039999999999998E-2</v>
      </c>
      <c r="M651" s="84">
        <f t="shared" si="376"/>
        <v>0</v>
      </c>
      <c r="N651" s="84">
        <f t="shared" si="376"/>
        <v>0</v>
      </c>
      <c r="O651" s="84">
        <f t="shared" si="376"/>
        <v>0</v>
      </c>
      <c r="P651" s="84">
        <f t="shared" si="376"/>
        <v>0</v>
      </c>
      <c r="Q651" s="84">
        <f t="shared" si="376"/>
        <v>0</v>
      </c>
      <c r="R651" s="84">
        <f t="shared" si="376"/>
        <v>0</v>
      </c>
      <c r="S651" s="84">
        <f t="shared" si="376"/>
        <v>0</v>
      </c>
      <c r="T651" s="84">
        <f t="shared" si="376"/>
        <v>0</v>
      </c>
      <c r="U651" s="84">
        <f t="shared" si="376"/>
        <v>0</v>
      </c>
      <c r="V651" s="84">
        <f t="shared" si="376"/>
        <v>0.15804000000000001</v>
      </c>
      <c r="W651" s="84">
        <f t="shared" si="376"/>
        <v>7.2609999999999994E-2</v>
      </c>
      <c r="X651" s="84">
        <f t="shared" si="376"/>
        <v>0</v>
      </c>
      <c r="Y651" s="84">
        <f t="shared" si="376"/>
        <v>0</v>
      </c>
      <c r="Z651" s="84">
        <f t="shared" si="376"/>
        <v>0</v>
      </c>
      <c r="AA651" s="84">
        <f t="shared" si="376"/>
        <v>0</v>
      </c>
    </row>
    <row r="652" spans="1:27" ht="12.75" hidden="1" customHeight="1" outlineLevel="1" x14ac:dyDescent="0.2">
      <c r="A652" s="92" t="s">
        <v>2875</v>
      </c>
      <c r="B652" s="62" t="s">
        <v>231</v>
      </c>
      <c r="C652" s="42" t="s">
        <v>77</v>
      </c>
      <c r="D652" s="43">
        <v>0</v>
      </c>
      <c r="E652" s="43">
        <v>0</v>
      </c>
      <c r="F652" s="43">
        <v>0</v>
      </c>
      <c r="G652" s="43">
        <v>0</v>
      </c>
      <c r="H652" s="43">
        <v>36.229999999999997</v>
      </c>
      <c r="I652" s="43">
        <v>60.93</v>
      </c>
      <c r="J652" s="43">
        <v>53.98</v>
      </c>
      <c r="K652" s="43">
        <v>26.65</v>
      </c>
      <c r="L652" s="43">
        <v>39.04</v>
      </c>
      <c r="M652" s="43">
        <v>0</v>
      </c>
      <c r="N652" s="43">
        <v>0</v>
      </c>
      <c r="O652" s="43">
        <v>0</v>
      </c>
      <c r="P652" s="43">
        <v>0</v>
      </c>
      <c r="Q652" s="43">
        <v>0</v>
      </c>
      <c r="R652" s="43">
        <v>0</v>
      </c>
      <c r="S652" s="43">
        <v>0</v>
      </c>
      <c r="T652" s="43">
        <v>0</v>
      </c>
      <c r="U652" s="43">
        <v>0</v>
      </c>
      <c r="V652" s="43">
        <v>158.04</v>
      </c>
      <c r="W652" s="43">
        <v>72.61</v>
      </c>
      <c r="X652" s="43">
        <v>0</v>
      </c>
      <c r="Y652" s="43">
        <v>0</v>
      </c>
      <c r="Z652" s="43">
        <v>0</v>
      </c>
      <c r="AA652" s="43">
        <v>0</v>
      </c>
    </row>
    <row r="653" spans="1:27" collapsed="1" x14ac:dyDescent="0.2">
      <c r="A653" s="91" t="s">
        <v>2876</v>
      </c>
      <c r="B653" s="27" t="str">
        <f>"06"&amp;"."&amp;$B$801&amp;"."&amp;$B$802</f>
        <v>06.03.2023</v>
      </c>
      <c r="C653" s="83" t="s">
        <v>74</v>
      </c>
      <c r="D653" s="84">
        <f>ROUND((D654)/1000,5)</f>
        <v>0</v>
      </c>
      <c r="E653" s="84">
        <f t="shared" ref="E653:AA653" si="377">ROUND((E654)/1000,5)</f>
        <v>0</v>
      </c>
      <c r="F653" s="84">
        <f t="shared" si="377"/>
        <v>0</v>
      </c>
      <c r="G653" s="84">
        <f t="shared" si="377"/>
        <v>4.0219999999999999E-2</v>
      </c>
      <c r="H653" s="84">
        <f t="shared" si="377"/>
        <v>0.11622</v>
      </c>
      <c r="I653" s="84">
        <f t="shared" si="377"/>
        <v>7.6170000000000002E-2</v>
      </c>
      <c r="J653" s="84">
        <f t="shared" si="377"/>
        <v>6.719E-2</v>
      </c>
      <c r="K653" s="84">
        <f t="shared" si="377"/>
        <v>4.0919999999999998E-2</v>
      </c>
      <c r="L653" s="84">
        <f t="shared" si="377"/>
        <v>2.5649999999999999E-2</v>
      </c>
      <c r="M653" s="84">
        <f t="shared" si="377"/>
        <v>0.37974000000000002</v>
      </c>
      <c r="N653" s="84">
        <f t="shared" si="377"/>
        <v>0.12617</v>
      </c>
      <c r="O653" s="84">
        <f t="shared" si="377"/>
        <v>0</v>
      </c>
      <c r="P653" s="84">
        <f t="shared" si="377"/>
        <v>0</v>
      </c>
      <c r="Q653" s="84">
        <f t="shared" si="377"/>
        <v>0</v>
      </c>
      <c r="R653" s="84">
        <f t="shared" si="377"/>
        <v>0</v>
      </c>
      <c r="S653" s="84">
        <f t="shared" si="377"/>
        <v>0</v>
      </c>
      <c r="T653" s="84">
        <f t="shared" si="377"/>
        <v>5.0049999999999997E-2</v>
      </c>
      <c r="U653" s="84">
        <f t="shared" si="377"/>
        <v>0</v>
      </c>
      <c r="V653" s="84">
        <f t="shared" si="377"/>
        <v>0.32640999999999998</v>
      </c>
      <c r="W653" s="84">
        <f t="shared" si="377"/>
        <v>0</v>
      </c>
      <c r="X653" s="84">
        <f t="shared" si="377"/>
        <v>0</v>
      </c>
      <c r="Y653" s="84">
        <f t="shared" si="377"/>
        <v>0</v>
      </c>
      <c r="Z653" s="84">
        <f t="shared" si="377"/>
        <v>0</v>
      </c>
      <c r="AA653" s="84">
        <f t="shared" si="377"/>
        <v>0</v>
      </c>
    </row>
    <row r="654" spans="1:27" ht="12.75" hidden="1" customHeight="1" outlineLevel="1" x14ac:dyDescent="0.2">
      <c r="A654" s="92" t="s">
        <v>2877</v>
      </c>
      <c r="B654" s="62" t="s">
        <v>231</v>
      </c>
      <c r="C654" s="42" t="s">
        <v>77</v>
      </c>
      <c r="D654" s="43">
        <v>0</v>
      </c>
      <c r="E654" s="43">
        <v>0</v>
      </c>
      <c r="F654" s="43">
        <v>0</v>
      </c>
      <c r="G654" s="43">
        <v>40.22</v>
      </c>
      <c r="H654" s="43">
        <v>116.22</v>
      </c>
      <c r="I654" s="43">
        <v>76.17</v>
      </c>
      <c r="J654" s="43">
        <v>67.19</v>
      </c>
      <c r="K654" s="43">
        <v>40.92</v>
      </c>
      <c r="L654" s="43">
        <v>25.65</v>
      </c>
      <c r="M654" s="43">
        <v>379.74</v>
      </c>
      <c r="N654" s="43">
        <v>126.17</v>
      </c>
      <c r="O654" s="43">
        <v>0</v>
      </c>
      <c r="P654" s="43">
        <v>0</v>
      </c>
      <c r="Q654" s="43">
        <v>0</v>
      </c>
      <c r="R654" s="43">
        <v>0</v>
      </c>
      <c r="S654" s="43">
        <v>0</v>
      </c>
      <c r="T654" s="43">
        <v>50.05</v>
      </c>
      <c r="U654" s="43">
        <v>0</v>
      </c>
      <c r="V654" s="43">
        <v>326.41000000000003</v>
      </c>
      <c r="W654" s="43">
        <v>0</v>
      </c>
      <c r="X654" s="43">
        <v>0</v>
      </c>
      <c r="Y654" s="43">
        <v>0</v>
      </c>
      <c r="Z654" s="43">
        <v>0</v>
      </c>
      <c r="AA654" s="43">
        <v>0</v>
      </c>
    </row>
    <row r="655" spans="1:27" collapsed="1" x14ac:dyDescent="0.2">
      <c r="A655" s="91" t="s">
        <v>2878</v>
      </c>
      <c r="B655" s="27" t="str">
        <f>"07"&amp;"."&amp;$B$801&amp;"."&amp;$B$802</f>
        <v>07.03.2023</v>
      </c>
      <c r="C655" s="83" t="s">
        <v>74</v>
      </c>
      <c r="D655" s="84">
        <f>ROUND((D656)/1000,5)</f>
        <v>0</v>
      </c>
      <c r="E655" s="84">
        <f t="shared" ref="E655:AA655" si="378">ROUND((E656)/1000,5)</f>
        <v>0</v>
      </c>
      <c r="F655" s="84">
        <f t="shared" si="378"/>
        <v>0</v>
      </c>
      <c r="G655" s="84">
        <f t="shared" si="378"/>
        <v>0</v>
      </c>
      <c r="H655" s="84">
        <f t="shared" si="378"/>
        <v>2.2409999999999999E-2</v>
      </c>
      <c r="I655" s="84">
        <f t="shared" si="378"/>
        <v>7.4230000000000004E-2</v>
      </c>
      <c r="J655" s="84">
        <f t="shared" si="378"/>
        <v>5.3659999999999999E-2</v>
      </c>
      <c r="K655" s="84">
        <f t="shared" si="378"/>
        <v>3.0349999999999999E-2</v>
      </c>
      <c r="L655" s="84">
        <f t="shared" si="378"/>
        <v>6.3630000000000006E-2</v>
      </c>
      <c r="M655" s="84">
        <f t="shared" si="378"/>
        <v>4.1829999999999999E-2</v>
      </c>
      <c r="N655" s="84">
        <f t="shared" si="378"/>
        <v>0.19694999999999999</v>
      </c>
      <c r="O655" s="84">
        <f t="shared" si="378"/>
        <v>0</v>
      </c>
      <c r="P655" s="84">
        <f t="shared" si="378"/>
        <v>0</v>
      </c>
      <c r="Q655" s="84">
        <f t="shared" si="378"/>
        <v>9.7000000000000005E-4</v>
      </c>
      <c r="R655" s="84">
        <f t="shared" si="378"/>
        <v>8.5100000000000002E-3</v>
      </c>
      <c r="S655" s="84">
        <f t="shared" si="378"/>
        <v>5.0750000000000003E-2</v>
      </c>
      <c r="T655" s="84">
        <f t="shared" si="378"/>
        <v>5.9409999999999998E-2</v>
      </c>
      <c r="U655" s="84">
        <f t="shared" si="378"/>
        <v>6.1199999999999997E-2</v>
      </c>
      <c r="V655" s="84">
        <f t="shared" si="378"/>
        <v>0.12395</v>
      </c>
      <c r="W655" s="84">
        <f t="shared" si="378"/>
        <v>4.2169999999999999E-2</v>
      </c>
      <c r="X655" s="84">
        <f t="shared" si="378"/>
        <v>0</v>
      </c>
      <c r="Y655" s="84">
        <f t="shared" si="378"/>
        <v>0</v>
      </c>
      <c r="Z655" s="84">
        <f t="shared" si="378"/>
        <v>0</v>
      </c>
      <c r="AA655" s="84">
        <f t="shared" si="378"/>
        <v>0</v>
      </c>
    </row>
    <row r="656" spans="1:27" ht="12.75" hidden="1" customHeight="1" outlineLevel="1" x14ac:dyDescent="0.2">
      <c r="A656" s="92" t="s">
        <v>2879</v>
      </c>
      <c r="B656" s="62" t="s">
        <v>231</v>
      </c>
      <c r="C656" s="42" t="s">
        <v>77</v>
      </c>
      <c r="D656" s="43">
        <v>0</v>
      </c>
      <c r="E656" s="43">
        <v>0</v>
      </c>
      <c r="F656" s="43">
        <v>0</v>
      </c>
      <c r="G656" s="43">
        <v>0</v>
      </c>
      <c r="H656" s="43">
        <v>22.41</v>
      </c>
      <c r="I656" s="43">
        <v>74.23</v>
      </c>
      <c r="J656" s="43">
        <v>53.66</v>
      </c>
      <c r="K656" s="43">
        <v>30.35</v>
      </c>
      <c r="L656" s="43">
        <v>63.63</v>
      </c>
      <c r="M656" s="43">
        <v>41.83</v>
      </c>
      <c r="N656" s="43">
        <v>196.95</v>
      </c>
      <c r="O656" s="43">
        <v>0</v>
      </c>
      <c r="P656" s="43">
        <v>0</v>
      </c>
      <c r="Q656" s="43">
        <v>0.97</v>
      </c>
      <c r="R656" s="43">
        <v>8.51</v>
      </c>
      <c r="S656" s="43">
        <v>50.75</v>
      </c>
      <c r="T656" s="43">
        <v>59.41</v>
      </c>
      <c r="U656" s="43">
        <v>61.2</v>
      </c>
      <c r="V656" s="43">
        <v>123.95</v>
      </c>
      <c r="W656" s="43">
        <v>42.17</v>
      </c>
      <c r="X656" s="43">
        <v>0</v>
      </c>
      <c r="Y656" s="43">
        <v>0</v>
      </c>
      <c r="Z656" s="43">
        <v>0</v>
      </c>
      <c r="AA656" s="43">
        <v>0</v>
      </c>
    </row>
    <row r="657" spans="1:27" collapsed="1" x14ac:dyDescent="0.2">
      <c r="A657" s="91" t="s">
        <v>2880</v>
      </c>
      <c r="B657" s="27" t="str">
        <f>"08"&amp;"."&amp;$B$801&amp;"."&amp;$B$802</f>
        <v>08.03.2023</v>
      </c>
      <c r="C657" s="83" t="s">
        <v>74</v>
      </c>
      <c r="D657" s="84">
        <f>ROUND((D658)/1000,5)</f>
        <v>0</v>
      </c>
      <c r="E657" s="84">
        <f t="shared" ref="E657:AA657" si="379">ROUND((E658)/1000,5)</f>
        <v>0</v>
      </c>
      <c r="F657" s="84">
        <f t="shared" si="379"/>
        <v>0</v>
      </c>
      <c r="G657" s="84">
        <f t="shared" si="379"/>
        <v>0</v>
      </c>
      <c r="H657" s="84">
        <f t="shared" si="379"/>
        <v>1.06E-3</v>
      </c>
      <c r="I657" s="84">
        <f t="shared" si="379"/>
        <v>8.319E-2</v>
      </c>
      <c r="J657" s="84">
        <f t="shared" si="379"/>
        <v>5.953E-2</v>
      </c>
      <c r="K657" s="84">
        <f t="shared" si="379"/>
        <v>7.0620000000000002E-2</v>
      </c>
      <c r="L657" s="84">
        <f t="shared" si="379"/>
        <v>3.703E-2</v>
      </c>
      <c r="M657" s="84">
        <f t="shared" si="379"/>
        <v>1.108E-2</v>
      </c>
      <c r="N657" s="84">
        <f t="shared" si="379"/>
        <v>0</v>
      </c>
      <c r="O657" s="84">
        <f t="shared" si="379"/>
        <v>0</v>
      </c>
      <c r="P657" s="84">
        <f t="shared" si="379"/>
        <v>0</v>
      </c>
      <c r="Q657" s="84">
        <f t="shared" si="379"/>
        <v>0</v>
      </c>
      <c r="R657" s="84">
        <f t="shared" si="379"/>
        <v>0</v>
      </c>
      <c r="S657" s="84">
        <f t="shared" si="379"/>
        <v>0</v>
      </c>
      <c r="T657" s="84">
        <f t="shared" si="379"/>
        <v>0</v>
      </c>
      <c r="U657" s="84">
        <f t="shared" si="379"/>
        <v>0</v>
      </c>
      <c r="V657" s="84">
        <f t="shared" si="379"/>
        <v>0</v>
      </c>
      <c r="W657" s="84">
        <f t="shared" si="379"/>
        <v>0</v>
      </c>
      <c r="X657" s="84">
        <f t="shared" si="379"/>
        <v>0</v>
      </c>
      <c r="Y657" s="84">
        <f t="shared" si="379"/>
        <v>0</v>
      </c>
      <c r="Z657" s="84">
        <f t="shared" si="379"/>
        <v>0</v>
      </c>
      <c r="AA657" s="84">
        <f t="shared" si="379"/>
        <v>0</v>
      </c>
    </row>
    <row r="658" spans="1:27" ht="12.75" hidden="1" customHeight="1" outlineLevel="1" x14ac:dyDescent="0.2">
      <c r="A658" s="92" t="s">
        <v>2881</v>
      </c>
      <c r="B658" s="62" t="s">
        <v>231</v>
      </c>
      <c r="C658" s="42" t="s">
        <v>77</v>
      </c>
      <c r="D658" s="43">
        <v>0</v>
      </c>
      <c r="E658" s="43">
        <v>0</v>
      </c>
      <c r="F658" s="43">
        <v>0</v>
      </c>
      <c r="G658" s="43">
        <v>0</v>
      </c>
      <c r="H658" s="43">
        <v>1.06</v>
      </c>
      <c r="I658" s="43">
        <v>83.19</v>
      </c>
      <c r="J658" s="43">
        <v>59.53</v>
      </c>
      <c r="K658" s="43">
        <v>70.62</v>
      </c>
      <c r="L658" s="43">
        <v>37.03</v>
      </c>
      <c r="M658" s="43">
        <v>11.08</v>
      </c>
      <c r="N658" s="43">
        <v>0</v>
      </c>
      <c r="O658" s="43">
        <v>0</v>
      </c>
      <c r="P658" s="43">
        <v>0</v>
      </c>
      <c r="Q658" s="43">
        <v>0</v>
      </c>
      <c r="R658" s="43">
        <v>0</v>
      </c>
      <c r="S658" s="43">
        <v>0</v>
      </c>
      <c r="T658" s="43">
        <v>0</v>
      </c>
      <c r="U658" s="43">
        <v>0</v>
      </c>
      <c r="V658" s="43">
        <v>0</v>
      </c>
      <c r="W658" s="43">
        <v>0</v>
      </c>
      <c r="X658" s="43">
        <v>0</v>
      </c>
      <c r="Y658" s="43">
        <v>0</v>
      </c>
      <c r="Z658" s="43">
        <v>0</v>
      </c>
      <c r="AA658" s="43">
        <v>0</v>
      </c>
    </row>
    <row r="659" spans="1:27" collapsed="1" x14ac:dyDescent="0.2">
      <c r="A659" s="91" t="s">
        <v>2882</v>
      </c>
      <c r="B659" s="27" t="str">
        <f>"09"&amp;"."&amp;$B$801&amp;"."&amp;$B$802</f>
        <v>09.03.2023</v>
      </c>
      <c r="C659" s="83" t="s">
        <v>74</v>
      </c>
      <c r="D659" s="84">
        <f>ROUND((D660)/1000,5)</f>
        <v>0</v>
      </c>
      <c r="E659" s="84">
        <f t="shared" ref="E659:AA659" si="380">ROUND((E660)/1000,5)</f>
        <v>0</v>
      </c>
      <c r="F659" s="84">
        <f t="shared" si="380"/>
        <v>0</v>
      </c>
      <c r="G659" s="84">
        <f t="shared" si="380"/>
        <v>0</v>
      </c>
      <c r="H659" s="84">
        <f t="shared" si="380"/>
        <v>0</v>
      </c>
      <c r="I659" s="84">
        <f t="shared" si="380"/>
        <v>0.16575999999999999</v>
      </c>
      <c r="J659" s="84">
        <f t="shared" si="380"/>
        <v>5.5539999999999999E-2</v>
      </c>
      <c r="K659" s="84">
        <f t="shared" si="380"/>
        <v>0.12567</v>
      </c>
      <c r="L659" s="84">
        <f t="shared" si="380"/>
        <v>7.4499999999999997E-2</v>
      </c>
      <c r="M659" s="84">
        <f t="shared" si="380"/>
        <v>0</v>
      </c>
      <c r="N659" s="84">
        <f t="shared" si="380"/>
        <v>0</v>
      </c>
      <c r="O659" s="84">
        <f t="shared" si="380"/>
        <v>0</v>
      </c>
      <c r="P659" s="84">
        <f t="shared" si="380"/>
        <v>1.6900000000000001E-3</v>
      </c>
      <c r="Q659" s="84">
        <f t="shared" si="380"/>
        <v>1.16E-3</v>
      </c>
      <c r="R659" s="84">
        <f t="shared" si="380"/>
        <v>2.1099999999999999E-3</v>
      </c>
      <c r="S659" s="84">
        <f t="shared" si="380"/>
        <v>1.0800000000000001E-2</v>
      </c>
      <c r="T659" s="84">
        <f t="shared" si="380"/>
        <v>3.755E-2</v>
      </c>
      <c r="U659" s="84">
        <f t="shared" si="380"/>
        <v>5.067E-2</v>
      </c>
      <c r="V659" s="84">
        <f t="shared" si="380"/>
        <v>9.2299999999999993E-2</v>
      </c>
      <c r="W659" s="84">
        <f t="shared" si="380"/>
        <v>6.3000000000000003E-4</v>
      </c>
      <c r="X659" s="84">
        <f t="shared" si="380"/>
        <v>8.6E-3</v>
      </c>
      <c r="Y659" s="84">
        <f t="shared" si="380"/>
        <v>6.7600000000000004E-3</v>
      </c>
      <c r="Z659" s="84">
        <f t="shared" si="380"/>
        <v>0</v>
      </c>
      <c r="AA659" s="84">
        <f t="shared" si="380"/>
        <v>0</v>
      </c>
    </row>
    <row r="660" spans="1:27" ht="12.75" hidden="1" customHeight="1" outlineLevel="1" x14ac:dyDescent="0.2">
      <c r="A660" s="92" t="s">
        <v>2883</v>
      </c>
      <c r="B660" s="62" t="s">
        <v>231</v>
      </c>
      <c r="C660" s="42" t="s">
        <v>77</v>
      </c>
      <c r="D660" s="43">
        <v>0</v>
      </c>
      <c r="E660" s="43">
        <v>0</v>
      </c>
      <c r="F660" s="43">
        <v>0</v>
      </c>
      <c r="G660" s="43">
        <v>0</v>
      </c>
      <c r="H660" s="43">
        <v>0</v>
      </c>
      <c r="I660" s="43">
        <v>165.76</v>
      </c>
      <c r="J660" s="43">
        <v>55.54</v>
      </c>
      <c r="K660" s="43">
        <v>125.67</v>
      </c>
      <c r="L660" s="43">
        <v>74.5</v>
      </c>
      <c r="M660" s="43">
        <v>0</v>
      </c>
      <c r="N660" s="43">
        <v>0</v>
      </c>
      <c r="O660" s="43">
        <v>0</v>
      </c>
      <c r="P660" s="43">
        <v>1.69</v>
      </c>
      <c r="Q660" s="43">
        <v>1.1599999999999999</v>
      </c>
      <c r="R660" s="43">
        <v>2.11</v>
      </c>
      <c r="S660" s="43">
        <v>10.8</v>
      </c>
      <c r="T660" s="43">
        <v>37.549999999999997</v>
      </c>
      <c r="U660" s="43">
        <v>50.67</v>
      </c>
      <c r="V660" s="43">
        <v>92.3</v>
      </c>
      <c r="W660" s="43">
        <v>0.63</v>
      </c>
      <c r="X660" s="43">
        <v>8.6</v>
      </c>
      <c r="Y660" s="43">
        <v>6.76</v>
      </c>
      <c r="Z660" s="43">
        <v>0</v>
      </c>
      <c r="AA660" s="43">
        <v>0</v>
      </c>
    </row>
    <row r="661" spans="1:27" collapsed="1" x14ac:dyDescent="0.2">
      <c r="A661" s="91" t="s">
        <v>2884</v>
      </c>
      <c r="B661" s="27" t="str">
        <f>"10"&amp;"."&amp;$B$801&amp;"."&amp;$B$802</f>
        <v>10.03.2023</v>
      </c>
      <c r="C661" s="83" t="s">
        <v>74</v>
      </c>
      <c r="D661" s="84">
        <f>ROUND((D662)/1000,5)</f>
        <v>0</v>
      </c>
      <c r="E661" s="84">
        <f t="shared" ref="E661:AA661" si="381">ROUND((E662)/1000,5)</f>
        <v>0</v>
      </c>
      <c r="F661" s="84">
        <f t="shared" si="381"/>
        <v>0</v>
      </c>
      <c r="G661" s="84">
        <f t="shared" si="381"/>
        <v>5.1360000000000003E-2</v>
      </c>
      <c r="H661" s="84">
        <f t="shared" si="381"/>
        <v>0.17286000000000001</v>
      </c>
      <c r="I661" s="84">
        <f t="shared" si="381"/>
        <v>0.12358</v>
      </c>
      <c r="J661" s="84">
        <f t="shared" si="381"/>
        <v>0.11736000000000001</v>
      </c>
      <c r="K661" s="84">
        <f t="shared" si="381"/>
        <v>0.15079999999999999</v>
      </c>
      <c r="L661" s="84">
        <f t="shared" si="381"/>
        <v>7.9320000000000002E-2</v>
      </c>
      <c r="M661" s="84">
        <f t="shared" si="381"/>
        <v>2.742E-2</v>
      </c>
      <c r="N661" s="84">
        <f t="shared" si="381"/>
        <v>3.7879999999999997E-2</v>
      </c>
      <c r="O661" s="84">
        <f t="shared" si="381"/>
        <v>3.1579999999999997E-2</v>
      </c>
      <c r="P661" s="84">
        <f t="shared" si="381"/>
        <v>3.3959999999999997E-2</v>
      </c>
      <c r="Q661" s="84">
        <f t="shared" si="381"/>
        <v>2.9010000000000001E-2</v>
      </c>
      <c r="R661" s="84">
        <f t="shared" si="381"/>
        <v>4.2709999999999998E-2</v>
      </c>
      <c r="S661" s="84">
        <f t="shared" si="381"/>
        <v>5.1830000000000001E-2</v>
      </c>
      <c r="T661" s="84">
        <f t="shared" si="381"/>
        <v>0</v>
      </c>
      <c r="U661" s="84">
        <f t="shared" si="381"/>
        <v>4.795E-2</v>
      </c>
      <c r="V661" s="84">
        <f t="shared" si="381"/>
        <v>2.733E-2</v>
      </c>
      <c r="W661" s="84">
        <f t="shared" si="381"/>
        <v>0</v>
      </c>
      <c r="X661" s="84">
        <f t="shared" si="381"/>
        <v>0</v>
      </c>
      <c r="Y661" s="84">
        <f t="shared" si="381"/>
        <v>0</v>
      </c>
      <c r="Z661" s="84">
        <f t="shared" si="381"/>
        <v>0</v>
      </c>
      <c r="AA661" s="84">
        <f t="shared" si="381"/>
        <v>0</v>
      </c>
    </row>
    <row r="662" spans="1:27" ht="12.75" hidden="1" customHeight="1" outlineLevel="1" x14ac:dyDescent="0.2">
      <c r="A662" s="92" t="s">
        <v>2885</v>
      </c>
      <c r="B662" s="62" t="s">
        <v>231</v>
      </c>
      <c r="C662" s="42" t="s">
        <v>77</v>
      </c>
      <c r="D662" s="43">
        <v>0</v>
      </c>
      <c r="E662" s="43">
        <v>0</v>
      </c>
      <c r="F662" s="43">
        <v>0</v>
      </c>
      <c r="G662" s="43">
        <v>51.36</v>
      </c>
      <c r="H662" s="43">
        <v>172.86</v>
      </c>
      <c r="I662" s="43">
        <v>123.58</v>
      </c>
      <c r="J662" s="43">
        <v>117.36</v>
      </c>
      <c r="K662" s="43">
        <v>150.80000000000001</v>
      </c>
      <c r="L662" s="43">
        <v>79.319999999999993</v>
      </c>
      <c r="M662" s="43">
        <v>27.42</v>
      </c>
      <c r="N662" s="43">
        <v>37.880000000000003</v>
      </c>
      <c r="O662" s="43">
        <v>31.58</v>
      </c>
      <c r="P662" s="43">
        <v>33.96</v>
      </c>
      <c r="Q662" s="43">
        <v>29.01</v>
      </c>
      <c r="R662" s="43">
        <v>42.71</v>
      </c>
      <c r="S662" s="43">
        <v>51.83</v>
      </c>
      <c r="T662" s="43">
        <v>0</v>
      </c>
      <c r="U662" s="43">
        <v>47.95</v>
      </c>
      <c r="V662" s="43">
        <v>27.33</v>
      </c>
      <c r="W662" s="43">
        <v>0</v>
      </c>
      <c r="X662" s="43">
        <v>0</v>
      </c>
      <c r="Y662" s="43">
        <v>0</v>
      </c>
      <c r="Z662" s="43">
        <v>0</v>
      </c>
      <c r="AA662" s="43">
        <v>0</v>
      </c>
    </row>
    <row r="663" spans="1:27" collapsed="1" x14ac:dyDescent="0.2">
      <c r="A663" s="91" t="s">
        <v>2886</v>
      </c>
      <c r="B663" s="27" t="str">
        <f>"11"&amp;"."&amp;$B$801&amp;"."&amp;$B$802</f>
        <v>11.03.2023</v>
      </c>
      <c r="C663" s="83" t="s">
        <v>74</v>
      </c>
      <c r="D663" s="84">
        <f>ROUND((D664)/1000,5)</f>
        <v>0</v>
      </c>
      <c r="E663" s="84">
        <f t="shared" ref="E663:AA663" si="382">ROUND((E664)/1000,5)</f>
        <v>0</v>
      </c>
      <c r="F663" s="84">
        <f t="shared" si="382"/>
        <v>0</v>
      </c>
      <c r="G663" s="84">
        <f t="shared" si="382"/>
        <v>0</v>
      </c>
      <c r="H663" s="84">
        <f t="shared" si="382"/>
        <v>0</v>
      </c>
      <c r="I663" s="84">
        <f t="shared" si="382"/>
        <v>0</v>
      </c>
      <c r="J663" s="84">
        <f t="shared" si="382"/>
        <v>0</v>
      </c>
      <c r="K663" s="84">
        <f t="shared" si="382"/>
        <v>0.13005</v>
      </c>
      <c r="L663" s="84">
        <f t="shared" si="382"/>
        <v>8.9080000000000006E-2</v>
      </c>
      <c r="M663" s="84">
        <f t="shared" si="382"/>
        <v>1.447E-2</v>
      </c>
      <c r="N663" s="84">
        <f t="shared" si="382"/>
        <v>1.7309999999999999E-2</v>
      </c>
      <c r="O663" s="84">
        <f t="shared" si="382"/>
        <v>4.0820000000000002E-2</v>
      </c>
      <c r="P663" s="84">
        <f t="shared" si="382"/>
        <v>5.3600000000000002E-2</v>
      </c>
      <c r="Q663" s="84">
        <f t="shared" si="382"/>
        <v>5.9060000000000001E-2</v>
      </c>
      <c r="R663" s="84">
        <f t="shared" si="382"/>
        <v>7.0529999999999995E-2</v>
      </c>
      <c r="S663" s="84">
        <f t="shared" si="382"/>
        <v>0.11144</v>
      </c>
      <c r="T663" s="84">
        <f t="shared" si="382"/>
        <v>0.11419</v>
      </c>
      <c r="U663" s="84">
        <f t="shared" si="382"/>
        <v>0.11668000000000001</v>
      </c>
      <c r="V663" s="84">
        <f t="shared" si="382"/>
        <v>0.12141</v>
      </c>
      <c r="W663" s="84">
        <f t="shared" si="382"/>
        <v>7.8109999999999999E-2</v>
      </c>
      <c r="X663" s="84">
        <f t="shared" si="382"/>
        <v>3.7100000000000002E-3</v>
      </c>
      <c r="Y663" s="84">
        <f t="shared" si="382"/>
        <v>0</v>
      </c>
      <c r="Z663" s="84">
        <f t="shared" si="382"/>
        <v>0</v>
      </c>
      <c r="AA663" s="84">
        <f t="shared" si="382"/>
        <v>0</v>
      </c>
    </row>
    <row r="664" spans="1:27" ht="12.75" hidden="1" customHeight="1" outlineLevel="1" x14ac:dyDescent="0.2">
      <c r="A664" s="92" t="s">
        <v>2887</v>
      </c>
      <c r="B664" s="62" t="s">
        <v>231</v>
      </c>
      <c r="C664" s="42" t="s">
        <v>77</v>
      </c>
      <c r="D664" s="43">
        <v>0</v>
      </c>
      <c r="E664" s="43">
        <v>0</v>
      </c>
      <c r="F664" s="43">
        <v>0</v>
      </c>
      <c r="G664" s="43">
        <v>0</v>
      </c>
      <c r="H664" s="43">
        <v>0</v>
      </c>
      <c r="I664" s="43">
        <v>0</v>
      </c>
      <c r="J664" s="43">
        <v>0</v>
      </c>
      <c r="K664" s="43">
        <v>130.05000000000001</v>
      </c>
      <c r="L664" s="43">
        <v>89.08</v>
      </c>
      <c r="M664" s="43">
        <v>14.47</v>
      </c>
      <c r="N664" s="43">
        <v>17.309999999999999</v>
      </c>
      <c r="O664" s="43">
        <v>40.82</v>
      </c>
      <c r="P664" s="43">
        <v>53.6</v>
      </c>
      <c r="Q664" s="43">
        <v>59.06</v>
      </c>
      <c r="R664" s="43">
        <v>70.53</v>
      </c>
      <c r="S664" s="43">
        <v>111.44</v>
      </c>
      <c r="T664" s="43">
        <v>114.19</v>
      </c>
      <c r="U664" s="43">
        <v>116.68</v>
      </c>
      <c r="V664" s="43">
        <v>121.41</v>
      </c>
      <c r="W664" s="43">
        <v>78.11</v>
      </c>
      <c r="X664" s="43">
        <v>3.71</v>
      </c>
      <c r="Y664" s="43">
        <v>0</v>
      </c>
      <c r="Z664" s="43">
        <v>0</v>
      </c>
      <c r="AA664" s="43">
        <v>0</v>
      </c>
    </row>
    <row r="665" spans="1:27" collapsed="1" x14ac:dyDescent="0.2">
      <c r="A665" s="91" t="s">
        <v>2888</v>
      </c>
      <c r="B665" s="27" t="str">
        <f>"12"&amp;"."&amp;$B$801&amp;"."&amp;$B$802</f>
        <v>12.03.2023</v>
      </c>
      <c r="C665" s="83" t="s">
        <v>74</v>
      </c>
      <c r="D665" s="84">
        <f>ROUND((D666)/1000,5)</f>
        <v>0</v>
      </c>
      <c r="E665" s="84">
        <f t="shared" ref="E665:AA665" si="383">ROUND((E666)/1000,5)</f>
        <v>0</v>
      </c>
      <c r="F665" s="84">
        <f t="shared" si="383"/>
        <v>0</v>
      </c>
      <c r="G665" s="84">
        <f t="shared" si="383"/>
        <v>0</v>
      </c>
      <c r="H665" s="84">
        <f t="shared" si="383"/>
        <v>0</v>
      </c>
      <c r="I665" s="84">
        <f t="shared" si="383"/>
        <v>9.2300000000000004E-3</v>
      </c>
      <c r="J665" s="84">
        <f t="shared" si="383"/>
        <v>4.1320000000000003E-2</v>
      </c>
      <c r="K665" s="84">
        <f t="shared" si="383"/>
        <v>9.6689999999999998E-2</v>
      </c>
      <c r="L665" s="84">
        <f t="shared" si="383"/>
        <v>0.11582000000000001</v>
      </c>
      <c r="M665" s="84">
        <f t="shared" si="383"/>
        <v>0</v>
      </c>
      <c r="N665" s="84">
        <f t="shared" si="383"/>
        <v>0</v>
      </c>
      <c r="O665" s="84">
        <f t="shared" si="383"/>
        <v>1E-4</v>
      </c>
      <c r="P665" s="84">
        <f t="shared" si="383"/>
        <v>2.0889999999999999E-2</v>
      </c>
      <c r="Q665" s="84">
        <f t="shared" si="383"/>
        <v>4.3819999999999998E-2</v>
      </c>
      <c r="R665" s="84">
        <f t="shared" si="383"/>
        <v>7.213E-2</v>
      </c>
      <c r="S665" s="84">
        <f t="shared" si="383"/>
        <v>9.8400000000000001E-2</v>
      </c>
      <c r="T665" s="84">
        <f t="shared" si="383"/>
        <v>8.9679999999999996E-2</v>
      </c>
      <c r="U665" s="84">
        <f t="shared" si="383"/>
        <v>7.9229999999999995E-2</v>
      </c>
      <c r="V665" s="84">
        <f t="shared" si="383"/>
        <v>9.4359999999999999E-2</v>
      </c>
      <c r="W665" s="84">
        <f t="shared" si="383"/>
        <v>8.2460000000000006E-2</v>
      </c>
      <c r="X665" s="84">
        <f t="shared" si="383"/>
        <v>2.8400000000000002E-2</v>
      </c>
      <c r="Y665" s="84">
        <f t="shared" si="383"/>
        <v>0</v>
      </c>
      <c r="Z665" s="84">
        <f t="shared" si="383"/>
        <v>0</v>
      </c>
      <c r="AA665" s="84">
        <f t="shared" si="383"/>
        <v>0</v>
      </c>
    </row>
    <row r="666" spans="1:27" ht="12.75" hidden="1" customHeight="1" outlineLevel="1" x14ac:dyDescent="0.2">
      <c r="A666" s="92" t="s">
        <v>2889</v>
      </c>
      <c r="B666" s="62" t="s">
        <v>231</v>
      </c>
      <c r="C666" s="42" t="s">
        <v>77</v>
      </c>
      <c r="D666" s="43">
        <v>0</v>
      </c>
      <c r="E666" s="43">
        <v>0</v>
      </c>
      <c r="F666" s="43">
        <v>0</v>
      </c>
      <c r="G666" s="43">
        <v>0</v>
      </c>
      <c r="H666" s="43">
        <v>0</v>
      </c>
      <c r="I666" s="43">
        <v>9.23</v>
      </c>
      <c r="J666" s="43">
        <v>41.32</v>
      </c>
      <c r="K666" s="43">
        <v>96.69</v>
      </c>
      <c r="L666" s="43">
        <v>115.82</v>
      </c>
      <c r="M666" s="43">
        <v>0</v>
      </c>
      <c r="N666" s="43">
        <v>0</v>
      </c>
      <c r="O666" s="43">
        <v>0.1</v>
      </c>
      <c r="P666" s="43">
        <v>20.89</v>
      </c>
      <c r="Q666" s="43">
        <v>43.82</v>
      </c>
      <c r="R666" s="43">
        <v>72.13</v>
      </c>
      <c r="S666" s="43">
        <v>98.4</v>
      </c>
      <c r="T666" s="43">
        <v>89.68</v>
      </c>
      <c r="U666" s="43">
        <v>79.23</v>
      </c>
      <c r="V666" s="43">
        <v>94.36</v>
      </c>
      <c r="W666" s="43">
        <v>82.46</v>
      </c>
      <c r="X666" s="43">
        <v>28.4</v>
      </c>
      <c r="Y666" s="43">
        <v>0</v>
      </c>
      <c r="Z666" s="43">
        <v>0</v>
      </c>
      <c r="AA666" s="43">
        <v>0</v>
      </c>
    </row>
    <row r="667" spans="1:27" collapsed="1" x14ac:dyDescent="0.2">
      <c r="A667" s="91" t="s">
        <v>2890</v>
      </c>
      <c r="B667" s="27" t="str">
        <f>"13"&amp;"."&amp;$B$801&amp;"."&amp;$B$802</f>
        <v>13.03.2023</v>
      </c>
      <c r="C667" s="83" t="s">
        <v>74</v>
      </c>
      <c r="D667" s="84">
        <f>ROUND((D668)/1000,5)</f>
        <v>0</v>
      </c>
      <c r="E667" s="84">
        <f t="shared" ref="E667:AA667" si="384">ROUND((E668)/1000,5)</f>
        <v>0</v>
      </c>
      <c r="F667" s="84">
        <f t="shared" si="384"/>
        <v>0</v>
      </c>
      <c r="G667" s="84">
        <f t="shared" si="384"/>
        <v>1.1730000000000001E-2</v>
      </c>
      <c r="H667" s="84">
        <f t="shared" si="384"/>
        <v>2.5839999999999998E-2</v>
      </c>
      <c r="I667" s="84">
        <f t="shared" si="384"/>
        <v>0.18362000000000001</v>
      </c>
      <c r="J667" s="84">
        <f t="shared" si="384"/>
        <v>5.7090000000000002E-2</v>
      </c>
      <c r="K667" s="84">
        <f t="shared" si="384"/>
        <v>0.10663</v>
      </c>
      <c r="L667" s="84">
        <f t="shared" si="384"/>
        <v>0.10269</v>
      </c>
      <c r="M667" s="84">
        <f t="shared" si="384"/>
        <v>1.2E-4</v>
      </c>
      <c r="N667" s="84">
        <f t="shared" si="384"/>
        <v>0</v>
      </c>
      <c r="O667" s="84">
        <f t="shared" si="384"/>
        <v>0</v>
      </c>
      <c r="P667" s="84">
        <f t="shared" si="384"/>
        <v>0</v>
      </c>
      <c r="Q667" s="84">
        <f t="shared" si="384"/>
        <v>0</v>
      </c>
      <c r="R667" s="84">
        <f t="shared" si="384"/>
        <v>0</v>
      </c>
      <c r="S667" s="84">
        <f t="shared" si="384"/>
        <v>0</v>
      </c>
      <c r="T667" s="84">
        <f t="shared" si="384"/>
        <v>0</v>
      </c>
      <c r="U667" s="84">
        <f t="shared" si="384"/>
        <v>0</v>
      </c>
      <c r="V667" s="84">
        <f t="shared" si="384"/>
        <v>0.22917999999999999</v>
      </c>
      <c r="W667" s="84">
        <f t="shared" si="384"/>
        <v>0</v>
      </c>
      <c r="X667" s="84">
        <f t="shared" si="384"/>
        <v>0</v>
      </c>
      <c r="Y667" s="84">
        <f t="shared" si="384"/>
        <v>0</v>
      </c>
      <c r="Z667" s="84">
        <f t="shared" si="384"/>
        <v>0</v>
      </c>
      <c r="AA667" s="84">
        <f t="shared" si="384"/>
        <v>0</v>
      </c>
    </row>
    <row r="668" spans="1:27" ht="12.75" hidden="1" customHeight="1" outlineLevel="1" x14ac:dyDescent="0.2">
      <c r="A668" s="92" t="s">
        <v>2891</v>
      </c>
      <c r="B668" s="62" t="s">
        <v>231</v>
      </c>
      <c r="C668" s="42" t="s">
        <v>77</v>
      </c>
      <c r="D668" s="43">
        <v>0</v>
      </c>
      <c r="E668" s="43">
        <v>0</v>
      </c>
      <c r="F668" s="43">
        <v>0</v>
      </c>
      <c r="G668" s="43">
        <v>11.73</v>
      </c>
      <c r="H668" s="43">
        <v>25.84</v>
      </c>
      <c r="I668" s="43">
        <v>183.62</v>
      </c>
      <c r="J668" s="43">
        <v>57.09</v>
      </c>
      <c r="K668" s="43">
        <v>106.63</v>
      </c>
      <c r="L668" s="43">
        <v>102.69</v>
      </c>
      <c r="M668" s="43">
        <v>0.12</v>
      </c>
      <c r="N668" s="43">
        <v>0</v>
      </c>
      <c r="O668" s="43">
        <v>0</v>
      </c>
      <c r="P668" s="43">
        <v>0</v>
      </c>
      <c r="Q668" s="43">
        <v>0</v>
      </c>
      <c r="R668" s="43">
        <v>0</v>
      </c>
      <c r="S668" s="43">
        <v>0</v>
      </c>
      <c r="T668" s="43">
        <v>0</v>
      </c>
      <c r="U668" s="43">
        <v>0</v>
      </c>
      <c r="V668" s="43">
        <v>229.18</v>
      </c>
      <c r="W668" s="43">
        <v>0</v>
      </c>
      <c r="X668" s="43">
        <v>0</v>
      </c>
      <c r="Y668" s="43">
        <v>0</v>
      </c>
      <c r="Z668" s="43">
        <v>0</v>
      </c>
      <c r="AA668" s="43">
        <v>0</v>
      </c>
    </row>
    <row r="669" spans="1:27" collapsed="1" x14ac:dyDescent="0.2">
      <c r="A669" s="91" t="s">
        <v>2892</v>
      </c>
      <c r="B669" s="27" t="str">
        <f>"14"&amp;"."&amp;$B$801&amp;"."&amp;$B$802</f>
        <v>14.03.2023</v>
      </c>
      <c r="C669" s="83" t="s">
        <v>74</v>
      </c>
      <c r="D669" s="84">
        <f>ROUND((D670)/1000,5)</f>
        <v>0</v>
      </c>
      <c r="E669" s="84">
        <f t="shared" ref="E669:AA669" si="385">ROUND((E670)/1000,5)</f>
        <v>0</v>
      </c>
      <c r="F669" s="84">
        <f t="shared" si="385"/>
        <v>0</v>
      </c>
      <c r="G669" s="84">
        <f t="shared" si="385"/>
        <v>0</v>
      </c>
      <c r="H669" s="84">
        <f t="shared" si="385"/>
        <v>5.4820000000000001E-2</v>
      </c>
      <c r="I669" s="84">
        <f t="shared" si="385"/>
        <v>0.19159000000000001</v>
      </c>
      <c r="J669" s="84">
        <f t="shared" si="385"/>
        <v>8.8609999999999994E-2</v>
      </c>
      <c r="K669" s="84">
        <f t="shared" si="385"/>
        <v>5.645E-2</v>
      </c>
      <c r="L669" s="84">
        <f t="shared" si="385"/>
        <v>0.10266</v>
      </c>
      <c r="M669" s="84">
        <f t="shared" si="385"/>
        <v>0.16109999999999999</v>
      </c>
      <c r="N669" s="84">
        <f t="shared" si="385"/>
        <v>0</v>
      </c>
      <c r="O669" s="84">
        <f t="shared" si="385"/>
        <v>0</v>
      </c>
      <c r="P669" s="84">
        <f t="shared" si="385"/>
        <v>5.0000000000000002E-5</v>
      </c>
      <c r="Q669" s="84">
        <f t="shared" si="385"/>
        <v>0</v>
      </c>
      <c r="R669" s="84">
        <f t="shared" si="385"/>
        <v>4.7499999999999999E-3</v>
      </c>
      <c r="S669" s="84">
        <f t="shared" si="385"/>
        <v>1.651E-2</v>
      </c>
      <c r="T669" s="84">
        <f t="shared" si="385"/>
        <v>1.7930000000000001E-2</v>
      </c>
      <c r="U669" s="84">
        <f t="shared" si="385"/>
        <v>3.4040000000000001E-2</v>
      </c>
      <c r="V669" s="84">
        <f t="shared" si="385"/>
        <v>0.28397</v>
      </c>
      <c r="W669" s="84">
        <f t="shared" si="385"/>
        <v>0.19617999999999999</v>
      </c>
      <c r="X669" s="84">
        <f t="shared" si="385"/>
        <v>0.10328</v>
      </c>
      <c r="Y669" s="84">
        <f t="shared" si="385"/>
        <v>0</v>
      </c>
      <c r="Z669" s="84">
        <f t="shared" si="385"/>
        <v>0</v>
      </c>
      <c r="AA669" s="84">
        <f t="shared" si="385"/>
        <v>0</v>
      </c>
    </row>
    <row r="670" spans="1:27" ht="12.75" hidden="1" customHeight="1" outlineLevel="1" x14ac:dyDescent="0.2">
      <c r="A670" s="92" t="s">
        <v>2893</v>
      </c>
      <c r="B670" s="62" t="s">
        <v>231</v>
      </c>
      <c r="C670" s="42" t="s">
        <v>77</v>
      </c>
      <c r="D670" s="43">
        <v>0</v>
      </c>
      <c r="E670" s="43">
        <v>0</v>
      </c>
      <c r="F670" s="43">
        <v>0</v>
      </c>
      <c r="G670" s="43">
        <v>0</v>
      </c>
      <c r="H670" s="43">
        <v>54.82</v>
      </c>
      <c r="I670" s="43">
        <v>191.59</v>
      </c>
      <c r="J670" s="43">
        <v>88.61</v>
      </c>
      <c r="K670" s="43">
        <v>56.45</v>
      </c>
      <c r="L670" s="43">
        <v>102.66</v>
      </c>
      <c r="M670" s="43">
        <v>161.1</v>
      </c>
      <c r="N670" s="43">
        <v>0</v>
      </c>
      <c r="O670" s="43">
        <v>0</v>
      </c>
      <c r="P670" s="43">
        <v>0.05</v>
      </c>
      <c r="Q670" s="43">
        <v>0</v>
      </c>
      <c r="R670" s="43">
        <v>4.75</v>
      </c>
      <c r="S670" s="43">
        <v>16.510000000000002</v>
      </c>
      <c r="T670" s="43">
        <v>17.93</v>
      </c>
      <c r="U670" s="43">
        <v>34.04</v>
      </c>
      <c r="V670" s="43">
        <v>283.97000000000003</v>
      </c>
      <c r="W670" s="43">
        <v>196.18</v>
      </c>
      <c r="X670" s="43">
        <v>103.28</v>
      </c>
      <c r="Y670" s="43">
        <v>0</v>
      </c>
      <c r="Z670" s="43">
        <v>0</v>
      </c>
      <c r="AA670" s="43">
        <v>0</v>
      </c>
    </row>
    <row r="671" spans="1:27" collapsed="1" x14ac:dyDescent="0.2">
      <c r="A671" s="91" t="s">
        <v>2894</v>
      </c>
      <c r="B671" s="27" t="str">
        <f>"15"&amp;"."&amp;$B$801&amp;"."&amp;$B$802</f>
        <v>15.03.2023</v>
      </c>
      <c r="C671" s="83" t="s">
        <v>74</v>
      </c>
      <c r="D671" s="84">
        <f>ROUND((D672)/1000,5)</f>
        <v>0</v>
      </c>
      <c r="E671" s="84">
        <f t="shared" ref="E671:AA671" si="386">ROUND((E672)/1000,5)</f>
        <v>0</v>
      </c>
      <c r="F671" s="84">
        <f t="shared" si="386"/>
        <v>0</v>
      </c>
      <c r="G671" s="84">
        <f t="shared" si="386"/>
        <v>0</v>
      </c>
      <c r="H671" s="84">
        <f t="shared" si="386"/>
        <v>0</v>
      </c>
      <c r="I671" s="84">
        <f t="shared" si="386"/>
        <v>0.13078999999999999</v>
      </c>
      <c r="J671" s="84">
        <f t="shared" si="386"/>
        <v>0.23302</v>
      </c>
      <c r="K671" s="84">
        <f t="shared" si="386"/>
        <v>5.6480000000000002E-2</v>
      </c>
      <c r="L671" s="84">
        <f t="shared" si="386"/>
        <v>0</v>
      </c>
      <c r="M671" s="84">
        <f t="shared" si="386"/>
        <v>0</v>
      </c>
      <c r="N671" s="84">
        <f t="shared" si="386"/>
        <v>0</v>
      </c>
      <c r="O671" s="84">
        <f t="shared" si="386"/>
        <v>0</v>
      </c>
      <c r="P671" s="84">
        <f t="shared" si="386"/>
        <v>0</v>
      </c>
      <c r="Q671" s="84">
        <f t="shared" si="386"/>
        <v>0</v>
      </c>
      <c r="R671" s="84">
        <f t="shared" si="386"/>
        <v>0</v>
      </c>
      <c r="S671" s="84">
        <f t="shared" si="386"/>
        <v>0</v>
      </c>
      <c r="T671" s="84">
        <f t="shared" si="386"/>
        <v>0</v>
      </c>
      <c r="U671" s="84">
        <f t="shared" si="386"/>
        <v>0</v>
      </c>
      <c r="V671" s="84">
        <f t="shared" si="386"/>
        <v>0</v>
      </c>
      <c r="W671" s="84">
        <f t="shared" si="386"/>
        <v>0</v>
      </c>
      <c r="X671" s="84">
        <f t="shared" si="386"/>
        <v>0</v>
      </c>
      <c r="Y671" s="84">
        <f t="shared" si="386"/>
        <v>0</v>
      </c>
      <c r="Z671" s="84">
        <f t="shared" si="386"/>
        <v>0</v>
      </c>
      <c r="AA671" s="84">
        <f t="shared" si="386"/>
        <v>0</v>
      </c>
    </row>
    <row r="672" spans="1:27" ht="12.75" hidden="1" customHeight="1" outlineLevel="1" x14ac:dyDescent="0.2">
      <c r="A672" s="92" t="s">
        <v>2895</v>
      </c>
      <c r="B672" s="62" t="s">
        <v>231</v>
      </c>
      <c r="C672" s="42" t="s">
        <v>77</v>
      </c>
      <c r="D672" s="43">
        <v>0</v>
      </c>
      <c r="E672" s="43">
        <v>0</v>
      </c>
      <c r="F672" s="43">
        <v>0</v>
      </c>
      <c r="G672" s="43">
        <v>0</v>
      </c>
      <c r="H672" s="43">
        <v>0</v>
      </c>
      <c r="I672" s="43">
        <v>130.79</v>
      </c>
      <c r="J672" s="43">
        <v>233.02</v>
      </c>
      <c r="K672" s="43">
        <v>56.48</v>
      </c>
      <c r="L672" s="43">
        <v>0</v>
      </c>
      <c r="M672" s="43">
        <v>0</v>
      </c>
      <c r="N672" s="43">
        <v>0</v>
      </c>
      <c r="O672" s="43">
        <v>0</v>
      </c>
      <c r="P672" s="43">
        <v>0</v>
      </c>
      <c r="Q672" s="43">
        <v>0</v>
      </c>
      <c r="R672" s="43">
        <v>0</v>
      </c>
      <c r="S672" s="43">
        <v>0</v>
      </c>
      <c r="T672" s="43">
        <v>0</v>
      </c>
      <c r="U672" s="43">
        <v>0</v>
      </c>
      <c r="V672" s="43">
        <v>0</v>
      </c>
      <c r="W672" s="43">
        <v>0</v>
      </c>
      <c r="X672" s="43">
        <v>0</v>
      </c>
      <c r="Y672" s="43">
        <v>0</v>
      </c>
      <c r="Z672" s="43">
        <v>0</v>
      </c>
      <c r="AA672" s="43">
        <v>0</v>
      </c>
    </row>
    <row r="673" spans="1:27" collapsed="1" x14ac:dyDescent="0.2">
      <c r="A673" s="91" t="s">
        <v>2896</v>
      </c>
      <c r="B673" s="27" t="str">
        <f>"16"&amp;"."&amp;$B$801&amp;"."&amp;$B$802</f>
        <v>16.03.2023</v>
      </c>
      <c r="C673" s="83" t="s">
        <v>74</v>
      </c>
      <c r="D673" s="84">
        <f>ROUND((D674)/1000,5)</f>
        <v>0</v>
      </c>
      <c r="E673" s="84">
        <f t="shared" ref="E673:AA673" si="387">ROUND((E674)/1000,5)</f>
        <v>0</v>
      </c>
      <c r="F673" s="84">
        <f t="shared" si="387"/>
        <v>0</v>
      </c>
      <c r="G673" s="84">
        <f t="shared" si="387"/>
        <v>0</v>
      </c>
      <c r="H673" s="84">
        <f t="shared" si="387"/>
        <v>0</v>
      </c>
      <c r="I673" s="84">
        <f t="shared" si="387"/>
        <v>1.316E-2</v>
      </c>
      <c r="J673" s="84">
        <f t="shared" si="387"/>
        <v>8.1119999999999998E-2</v>
      </c>
      <c r="K673" s="84">
        <f t="shared" si="387"/>
        <v>0</v>
      </c>
      <c r="L673" s="84">
        <f t="shared" si="387"/>
        <v>0</v>
      </c>
      <c r="M673" s="84">
        <f t="shared" si="387"/>
        <v>0</v>
      </c>
      <c r="N673" s="84">
        <f t="shared" si="387"/>
        <v>0</v>
      </c>
      <c r="O673" s="84">
        <f t="shared" si="387"/>
        <v>0</v>
      </c>
      <c r="P673" s="84">
        <f t="shared" si="387"/>
        <v>0</v>
      </c>
      <c r="Q673" s="84">
        <f t="shared" si="387"/>
        <v>0</v>
      </c>
      <c r="R673" s="84">
        <f t="shared" si="387"/>
        <v>0</v>
      </c>
      <c r="S673" s="84">
        <f t="shared" si="387"/>
        <v>0</v>
      </c>
      <c r="T673" s="84">
        <f t="shared" si="387"/>
        <v>0</v>
      </c>
      <c r="U673" s="84">
        <f t="shared" si="387"/>
        <v>0</v>
      </c>
      <c r="V673" s="84">
        <f t="shared" si="387"/>
        <v>0</v>
      </c>
      <c r="W673" s="84">
        <f t="shared" si="387"/>
        <v>0</v>
      </c>
      <c r="X673" s="84">
        <f t="shared" si="387"/>
        <v>0</v>
      </c>
      <c r="Y673" s="84">
        <f t="shared" si="387"/>
        <v>0</v>
      </c>
      <c r="Z673" s="84">
        <f t="shared" si="387"/>
        <v>0</v>
      </c>
      <c r="AA673" s="84">
        <f t="shared" si="387"/>
        <v>0</v>
      </c>
    </row>
    <row r="674" spans="1:27" ht="12.75" hidden="1" customHeight="1" outlineLevel="1" x14ac:dyDescent="0.2">
      <c r="A674" s="92" t="s">
        <v>2897</v>
      </c>
      <c r="B674" s="62" t="s">
        <v>231</v>
      </c>
      <c r="C674" s="42" t="s">
        <v>77</v>
      </c>
      <c r="D674" s="43">
        <v>0</v>
      </c>
      <c r="E674" s="43">
        <v>0</v>
      </c>
      <c r="F674" s="43">
        <v>0</v>
      </c>
      <c r="G674" s="43">
        <v>0</v>
      </c>
      <c r="H674" s="43">
        <v>0</v>
      </c>
      <c r="I674" s="43">
        <v>13.16</v>
      </c>
      <c r="J674" s="43">
        <v>81.12</v>
      </c>
      <c r="K674" s="43">
        <v>0</v>
      </c>
      <c r="L674" s="43">
        <v>0</v>
      </c>
      <c r="M674" s="43">
        <v>0</v>
      </c>
      <c r="N674" s="43">
        <v>0</v>
      </c>
      <c r="O674" s="43">
        <v>0</v>
      </c>
      <c r="P674" s="43">
        <v>0</v>
      </c>
      <c r="Q674" s="43">
        <v>0</v>
      </c>
      <c r="R674" s="43">
        <v>0</v>
      </c>
      <c r="S674" s="43">
        <v>0</v>
      </c>
      <c r="T674" s="43">
        <v>0</v>
      </c>
      <c r="U674" s="43">
        <v>0</v>
      </c>
      <c r="V674" s="43">
        <v>0</v>
      </c>
      <c r="W674" s="43">
        <v>0</v>
      </c>
      <c r="X674" s="43">
        <v>0</v>
      </c>
      <c r="Y674" s="43">
        <v>0</v>
      </c>
      <c r="Z674" s="43">
        <v>0</v>
      </c>
      <c r="AA674" s="43">
        <v>0</v>
      </c>
    </row>
    <row r="675" spans="1:27" collapsed="1" x14ac:dyDescent="0.2">
      <c r="A675" s="91" t="s">
        <v>2898</v>
      </c>
      <c r="B675" s="27" t="str">
        <f>"17"&amp;"."&amp;$B$801&amp;"."&amp;$B$802</f>
        <v>17.03.2023</v>
      </c>
      <c r="C675" s="83" t="s">
        <v>74</v>
      </c>
      <c r="D675" s="84">
        <f>ROUND((D676)/1000,5)</f>
        <v>0</v>
      </c>
      <c r="E675" s="84">
        <f t="shared" ref="E675:AA675" si="388">ROUND((E676)/1000,5)</f>
        <v>0</v>
      </c>
      <c r="F675" s="84">
        <f t="shared" si="388"/>
        <v>0</v>
      </c>
      <c r="G675" s="84">
        <f t="shared" si="388"/>
        <v>0</v>
      </c>
      <c r="H675" s="84">
        <f t="shared" si="388"/>
        <v>0</v>
      </c>
      <c r="I675" s="84">
        <f t="shared" si="388"/>
        <v>9.2410000000000006E-2</v>
      </c>
      <c r="J675" s="84">
        <f t="shared" si="388"/>
        <v>0.16861999999999999</v>
      </c>
      <c r="K675" s="84">
        <f t="shared" si="388"/>
        <v>5.4820000000000001E-2</v>
      </c>
      <c r="L675" s="84">
        <f t="shared" si="388"/>
        <v>0</v>
      </c>
      <c r="M675" s="84">
        <f t="shared" si="388"/>
        <v>0</v>
      </c>
      <c r="N675" s="84">
        <f t="shared" si="388"/>
        <v>0</v>
      </c>
      <c r="O675" s="84">
        <f t="shared" si="388"/>
        <v>0</v>
      </c>
      <c r="P675" s="84">
        <f t="shared" si="388"/>
        <v>0</v>
      </c>
      <c r="Q675" s="84">
        <f t="shared" si="388"/>
        <v>0</v>
      </c>
      <c r="R675" s="84">
        <f t="shared" si="388"/>
        <v>0</v>
      </c>
      <c r="S675" s="84">
        <f t="shared" si="388"/>
        <v>0</v>
      </c>
      <c r="T675" s="84">
        <f t="shared" si="388"/>
        <v>0</v>
      </c>
      <c r="U675" s="84">
        <f t="shared" si="388"/>
        <v>0</v>
      </c>
      <c r="V675" s="84">
        <f t="shared" si="388"/>
        <v>0</v>
      </c>
      <c r="W675" s="84">
        <f t="shared" si="388"/>
        <v>0</v>
      </c>
      <c r="X675" s="84">
        <f t="shared" si="388"/>
        <v>0</v>
      </c>
      <c r="Y675" s="84">
        <f t="shared" si="388"/>
        <v>0</v>
      </c>
      <c r="Z675" s="84">
        <f t="shared" si="388"/>
        <v>0</v>
      </c>
      <c r="AA675" s="84">
        <f t="shared" si="388"/>
        <v>0</v>
      </c>
    </row>
    <row r="676" spans="1:27" ht="12.75" hidden="1" customHeight="1" outlineLevel="1" x14ac:dyDescent="0.2">
      <c r="A676" s="92" t="s">
        <v>2899</v>
      </c>
      <c r="B676" s="62" t="s">
        <v>231</v>
      </c>
      <c r="C676" s="42" t="s">
        <v>77</v>
      </c>
      <c r="D676" s="43">
        <v>0</v>
      </c>
      <c r="E676" s="43">
        <v>0</v>
      </c>
      <c r="F676" s="43">
        <v>0</v>
      </c>
      <c r="G676" s="43">
        <v>0</v>
      </c>
      <c r="H676" s="43">
        <v>0</v>
      </c>
      <c r="I676" s="43">
        <v>92.41</v>
      </c>
      <c r="J676" s="43">
        <v>168.62</v>
      </c>
      <c r="K676" s="43">
        <v>54.82</v>
      </c>
      <c r="L676" s="43">
        <v>0</v>
      </c>
      <c r="M676" s="43">
        <v>0</v>
      </c>
      <c r="N676" s="43">
        <v>0</v>
      </c>
      <c r="O676" s="43">
        <v>0</v>
      </c>
      <c r="P676" s="43">
        <v>0</v>
      </c>
      <c r="Q676" s="43">
        <v>0</v>
      </c>
      <c r="R676" s="43">
        <v>0</v>
      </c>
      <c r="S676" s="43">
        <v>0</v>
      </c>
      <c r="T676" s="43">
        <v>0</v>
      </c>
      <c r="U676" s="43">
        <v>0</v>
      </c>
      <c r="V676" s="43">
        <v>0</v>
      </c>
      <c r="W676" s="43">
        <v>0</v>
      </c>
      <c r="X676" s="43">
        <v>0</v>
      </c>
      <c r="Y676" s="43">
        <v>0</v>
      </c>
      <c r="Z676" s="43">
        <v>0</v>
      </c>
      <c r="AA676" s="43">
        <v>0</v>
      </c>
    </row>
    <row r="677" spans="1:27" collapsed="1" x14ac:dyDescent="0.2">
      <c r="A677" s="91" t="s">
        <v>2900</v>
      </c>
      <c r="B677" s="27" t="str">
        <f>"18"&amp;"."&amp;$B$801&amp;"."&amp;$B$802</f>
        <v>18.03.2023</v>
      </c>
      <c r="C677" s="83" t="s">
        <v>74</v>
      </c>
      <c r="D677" s="84">
        <f>ROUND((D678)/1000,5)</f>
        <v>0</v>
      </c>
      <c r="E677" s="84">
        <f t="shared" ref="E677:AA677" si="389">ROUND((E678)/1000,5)</f>
        <v>7.0000000000000001E-3</v>
      </c>
      <c r="F677" s="84">
        <f t="shared" si="389"/>
        <v>6.2039999999999998E-2</v>
      </c>
      <c r="G677" s="84">
        <f t="shared" si="389"/>
        <v>8.5949999999999999E-2</v>
      </c>
      <c r="H677" s="84">
        <f t="shared" si="389"/>
        <v>8.2629999999999995E-2</v>
      </c>
      <c r="I677" s="84">
        <f t="shared" si="389"/>
        <v>0.17452000000000001</v>
      </c>
      <c r="J677" s="84">
        <f t="shared" si="389"/>
        <v>9.9629999999999996E-2</v>
      </c>
      <c r="K677" s="84">
        <f t="shared" si="389"/>
        <v>9.8879999999999996E-2</v>
      </c>
      <c r="L677" s="84">
        <f t="shared" si="389"/>
        <v>0.10267999999999999</v>
      </c>
      <c r="M677" s="84">
        <f t="shared" si="389"/>
        <v>8.3229999999999998E-2</v>
      </c>
      <c r="N677" s="84">
        <f t="shared" si="389"/>
        <v>0</v>
      </c>
      <c r="O677" s="84">
        <f t="shared" si="389"/>
        <v>9.7299999999999998E-2</v>
      </c>
      <c r="P677" s="84">
        <f t="shared" si="389"/>
        <v>0</v>
      </c>
      <c r="Q677" s="84">
        <f t="shared" si="389"/>
        <v>1.349E-2</v>
      </c>
      <c r="R677" s="84">
        <f t="shared" si="389"/>
        <v>0</v>
      </c>
      <c r="S677" s="84">
        <f t="shared" si="389"/>
        <v>0</v>
      </c>
      <c r="T677" s="84">
        <f t="shared" si="389"/>
        <v>0</v>
      </c>
      <c r="U677" s="84">
        <f t="shared" si="389"/>
        <v>0</v>
      </c>
      <c r="V677" s="84">
        <f t="shared" si="389"/>
        <v>6.8210000000000007E-2</v>
      </c>
      <c r="W677" s="84">
        <f t="shared" si="389"/>
        <v>0</v>
      </c>
      <c r="X677" s="84">
        <f t="shared" si="389"/>
        <v>0</v>
      </c>
      <c r="Y677" s="84">
        <f t="shared" si="389"/>
        <v>0</v>
      </c>
      <c r="Z677" s="84">
        <f t="shared" si="389"/>
        <v>0</v>
      </c>
      <c r="AA677" s="84">
        <f t="shared" si="389"/>
        <v>0</v>
      </c>
    </row>
    <row r="678" spans="1:27" ht="12.75" hidden="1" customHeight="1" outlineLevel="1" x14ac:dyDescent="0.2">
      <c r="A678" s="92" t="s">
        <v>2901</v>
      </c>
      <c r="B678" s="62" t="s">
        <v>231</v>
      </c>
      <c r="C678" s="42" t="s">
        <v>77</v>
      </c>
      <c r="D678" s="43">
        <v>0</v>
      </c>
      <c r="E678" s="43">
        <v>7</v>
      </c>
      <c r="F678" s="43">
        <v>62.04</v>
      </c>
      <c r="G678" s="43">
        <v>85.95</v>
      </c>
      <c r="H678" s="43">
        <v>82.63</v>
      </c>
      <c r="I678" s="43">
        <v>174.52</v>
      </c>
      <c r="J678" s="43">
        <v>99.63</v>
      </c>
      <c r="K678" s="43">
        <v>98.88</v>
      </c>
      <c r="L678" s="43">
        <v>102.68</v>
      </c>
      <c r="M678" s="43">
        <v>83.23</v>
      </c>
      <c r="N678" s="43">
        <v>0</v>
      </c>
      <c r="O678" s="43">
        <v>97.3</v>
      </c>
      <c r="P678" s="43">
        <v>0</v>
      </c>
      <c r="Q678" s="43">
        <v>13.49</v>
      </c>
      <c r="R678" s="43">
        <v>0</v>
      </c>
      <c r="S678" s="43">
        <v>0</v>
      </c>
      <c r="T678" s="43">
        <v>0</v>
      </c>
      <c r="U678" s="43">
        <v>0</v>
      </c>
      <c r="V678" s="43">
        <v>68.209999999999994</v>
      </c>
      <c r="W678" s="43">
        <v>0</v>
      </c>
      <c r="X678" s="43">
        <v>0</v>
      </c>
      <c r="Y678" s="43">
        <v>0</v>
      </c>
      <c r="Z678" s="43">
        <v>0</v>
      </c>
      <c r="AA678" s="43">
        <v>0</v>
      </c>
    </row>
    <row r="679" spans="1:27" collapsed="1" x14ac:dyDescent="0.2">
      <c r="A679" s="91" t="s">
        <v>2902</v>
      </c>
      <c r="B679" s="27" t="str">
        <f>"19"&amp;"."&amp;$B$801&amp;"."&amp;$B$802</f>
        <v>19.03.2023</v>
      </c>
      <c r="C679" s="83" t="s">
        <v>74</v>
      </c>
      <c r="D679" s="84">
        <f>ROUND((D680)/1000,5)</f>
        <v>0</v>
      </c>
      <c r="E679" s="84">
        <f t="shared" ref="E679:AA679" si="390">ROUND((E680)/1000,5)</f>
        <v>0</v>
      </c>
      <c r="F679" s="84">
        <f t="shared" si="390"/>
        <v>0</v>
      </c>
      <c r="G679" s="84">
        <f t="shared" si="390"/>
        <v>0</v>
      </c>
      <c r="H679" s="84">
        <f t="shared" si="390"/>
        <v>0</v>
      </c>
      <c r="I679" s="84">
        <f t="shared" si="390"/>
        <v>0</v>
      </c>
      <c r="J679" s="84">
        <f t="shared" si="390"/>
        <v>0</v>
      </c>
      <c r="K679" s="84">
        <f t="shared" si="390"/>
        <v>1.6199999999999999E-3</v>
      </c>
      <c r="L679" s="84">
        <f t="shared" si="390"/>
        <v>0.14768000000000001</v>
      </c>
      <c r="M679" s="84">
        <f t="shared" si="390"/>
        <v>5.1659999999999998E-2</v>
      </c>
      <c r="N679" s="84">
        <f t="shared" si="390"/>
        <v>6.9999999999999994E-5</v>
      </c>
      <c r="O679" s="84">
        <f t="shared" si="390"/>
        <v>0</v>
      </c>
      <c r="P679" s="84">
        <f t="shared" si="390"/>
        <v>0</v>
      </c>
      <c r="Q679" s="84">
        <f t="shared" si="390"/>
        <v>0</v>
      </c>
      <c r="R679" s="84">
        <f t="shared" si="390"/>
        <v>0</v>
      </c>
      <c r="S679" s="84">
        <f t="shared" si="390"/>
        <v>0</v>
      </c>
      <c r="T679" s="84">
        <f t="shared" si="390"/>
        <v>0</v>
      </c>
      <c r="U679" s="84">
        <f t="shared" si="390"/>
        <v>0</v>
      </c>
      <c r="V679" s="84">
        <f t="shared" si="390"/>
        <v>6.0000000000000002E-5</v>
      </c>
      <c r="W679" s="84">
        <f t="shared" si="390"/>
        <v>0</v>
      </c>
      <c r="X679" s="84">
        <f t="shared" si="390"/>
        <v>0</v>
      </c>
      <c r="Y679" s="84">
        <f t="shared" si="390"/>
        <v>0</v>
      </c>
      <c r="Z679" s="84">
        <f t="shared" si="390"/>
        <v>0</v>
      </c>
      <c r="AA679" s="84">
        <f t="shared" si="390"/>
        <v>0</v>
      </c>
    </row>
    <row r="680" spans="1:27" ht="12.75" hidden="1" customHeight="1" outlineLevel="1" x14ac:dyDescent="0.2">
      <c r="A680" s="92" t="s">
        <v>2903</v>
      </c>
      <c r="B680" s="62" t="s">
        <v>231</v>
      </c>
      <c r="C680" s="42" t="s">
        <v>77</v>
      </c>
      <c r="D680" s="43">
        <v>0</v>
      </c>
      <c r="E680" s="43">
        <v>0</v>
      </c>
      <c r="F680" s="43">
        <v>0</v>
      </c>
      <c r="G680" s="43">
        <v>0</v>
      </c>
      <c r="H680" s="43">
        <v>0</v>
      </c>
      <c r="I680" s="43">
        <v>0</v>
      </c>
      <c r="J680" s="43">
        <v>0</v>
      </c>
      <c r="K680" s="43">
        <v>1.62</v>
      </c>
      <c r="L680" s="43">
        <v>147.68</v>
      </c>
      <c r="M680" s="43">
        <v>51.66</v>
      </c>
      <c r="N680" s="43">
        <v>7.0000000000000007E-2</v>
      </c>
      <c r="O680" s="43">
        <v>0</v>
      </c>
      <c r="P680" s="43">
        <v>0</v>
      </c>
      <c r="Q680" s="43">
        <v>0</v>
      </c>
      <c r="R680" s="43">
        <v>0</v>
      </c>
      <c r="S680" s="43">
        <v>0</v>
      </c>
      <c r="T680" s="43">
        <v>0</v>
      </c>
      <c r="U680" s="43">
        <v>0</v>
      </c>
      <c r="V680" s="43">
        <v>0.06</v>
      </c>
      <c r="W680" s="43">
        <v>0</v>
      </c>
      <c r="X680" s="43">
        <v>0</v>
      </c>
      <c r="Y680" s="43">
        <v>0</v>
      </c>
      <c r="Z680" s="43">
        <v>0</v>
      </c>
      <c r="AA680" s="43">
        <v>0</v>
      </c>
    </row>
    <row r="681" spans="1:27" collapsed="1" x14ac:dyDescent="0.2">
      <c r="A681" s="91" t="s">
        <v>2904</v>
      </c>
      <c r="B681" s="27" t="str">
        <f>"20"&amp;"."&amp;$B$801&amp;"."&amp;$B$802</f>
        <v>20.03.2023</v>
      </c>
      <c r="C681" s="83" t="s">
        <v>74</v>
      </c>
      <c r="D681" s="84">
        <f>ROUND((D682)/1000,5)</f>
        <v>0</v>
      </c>
      <c r="E681" s="84">
        <f t="shared" ref="E681:AA681" si="391">ROUND((E682)/1000,5)</f>
        <v>0</v>
      </c>
      <c r="F681" s="84">
        <f t="shared" si="391"/>
        <v>0</v>
      </c>
      <c r="G681" s="84">
        <f t="shared" si="391"/>
        <v>0</v>
      </c>
      <c r="H681" s="84">
        <f t="shared" si="391"/>
        <v>5.1999999999999995E-4</v>
      </c>
      <c r="I681" s="84">
        <f t="shared" si="391"/>
        <v>9.3700000000000006E-2</v>
      </c>
      <c r="J681" s="84">
        <f t="shared" si="391"/>
        <v>0.11835</v>
      </c>
      <c r="K681" s="84">
        <f t="shared" si="391"/>
        <v>0.16746</v>
      </c>
      <c r="L681" s="84">
        <f t="shared" si="391"/>
        <v>0.18543999999999999</v>
      </c>
      <c r="M681" s="84">
        <f t="shared" si="391"/>
        <v>0.14843999999999999</v>
      </c>
      <c r="N681" s="84">
        <f t="shared" si="391"/>
        <v>9.5039999999999999E-2</v>
      </c>
      <c r="O681" s="84">
        <f t="shared" si="391"/>
        <v>5.6730000000000003E-2</v>
      </c>
      <c r="P681" s="84">
        <f t="shared" si="391"/>
        <v>9.9030000000000007E-2</v>
      </c>
      <c r="Q681" s="84">
        <f t="shared" si="391"/>
        <v>6.4670000000000005E-2</v>
      </c>
      <c r="R681" s="84">
        <f t="shared" si="391"/>
        <v>6.9870000000000002E-2</v>
      </c>
      <c r="S681" s="84">
        <f t="shared" si="391"/>
        <v>9.2789999999999997E-2</v>
      </c>
      <c r="T681" s="84">
        <f t="shared" si="391"/>
        <v>0.12645000000000001</v>
      </c>
      <c r="U681" s="84">
        <f t="shared" si="391"/>
        <v>9.3289999999999998E-2</v>
      </c>
      <c r="V681" s="84">
        <f t="shared" si="391"/>
        <v>0.11103</v>
      </c>
      <c r="W681" s="84">
        <f t="shared" si="391"/>
        <v>5.423E-2</v>
      </c>
      <c r="X681" s="84">
        <f t="shared" si="391"/>
        <v>0</v>
      </c>
      <c r="Y681" s="84">
        <f t="shared" si="391"/>
        <v>0</v>
      </c>
      <c r="Z681" s="84">
        <f t="shared" si="391"/>
        <v>0</v>
      </c>
      <c r="AA681" s="84">
        <f t="shared" si="391"/>
        <v>0</v>
      </c>
    </row>
    <row r="682" spans="1:27" ht="12.75" hidden="1" customHeight="1" outlineLevel="1" x14ac:dyDescent="0.2">
      <c r="A682" s="92" t="s">
        <v>2905</v>
      </c>
      <c r="B682" s="62" t="s">
        <v>231</v>
      </c>
      <c r="C682" s="42" t="s">
        <v>77</v>
      </c>
      <c r="D682" s="43">
        <v>0</v>
      </c>
      <c r="E682" s="43">
        <v>0</v>
      </c>
      <c r="F682" s="43">
        <v>0</v>
      </c>
      <c r="G682" s="43">
        <v>0</v>
      </c>
      <c r="H682" s="43">
        <v>0.52</v>
      </c>
      <c r="I682" s="43">
        <v>93.7</v>
      </c>
      <c r="J682" s="43">
        <v>118.35</v>
      </c>
      <c r="K682" s="43">
        <v>167.46</v>
      </c>
      <c r="L682" s="43">
        <v>185.44</v>
      </c>
      <c r="M682" s="43">
        <v>148.44</v>
      </c>
      <c r="N682" s="43">
        <v>95.04</v>
      </c>
      <c r="O682" s="43">
        <v>56.73</v>
      </c>
      <c r="P682" s="43">
        <v>99.03</v>
      </c>
      <c r="Q682" s="43">
        <v>64.67</v>
      </c>
      <c r="R682" s="43">
        <v>69.87</v>
      </c>
      <c r="S682" s="43">
        <v>92.79</v>
      </c>
      <c r="T682" s="43">
        <v>126.45</v>
      </c>
      <c r="U682" s="43">
        <v>93.29</v>
      </c>
      <c r="V682" s="43">
        <v>111.03</v>
      </c>
      <c r="W682" s="43">
        <v>54.23</v>
      </c>
      <c r="X682" s="43">
        <v>0</v>
      </c>
      <c r="Y682" s="43">
        <v>0</v>
      </c>
      <c r="Z682" s="43">
        <v>0</v>
      </c>
      <c r="AA682" s="43">
        <v>0</v>
      </c>
    </row>
    <row r="683" spans="1:27" collapsed="1" x14ac:dyDescent="0.2">
      <c r="A683" s="91" t="s">
        <v>2906</v>
      </c>
      <c r="B683" s="27" t="str">
        <f>"21"&amp;"."&amp;$B$801&amp;"."&amp;$B$802</f>
        <v>21.03.2023</v>
      </c>
      <c r="C683" s="83" t="s">
        <v>74</v>
      </c>
      <c r="D683" s="84">
        <f>ROUND((D684)/1000,5)</f>
        <v>0</v>
      </c>
      <c r="E683" s="84">
        <f t="shared" ref="E683:AA683" si="392">ROUND((E684)/1000,5)</f>
        <v>0</v>
      </c>
      <c r="F683" s="84">
        <f t="shared" si="392"/>
        <v>0</v>
      </c>
      <c r="G683" s="84">
        <f t="shared" si="392"/>
        <v>0</v>
      </c>
      <c r="H683" s="84">
        <f t="shared" si="392"/>
        <v>3.0870000000000002E-2</v>
      </c>
      <c r="I683" s="84">
        <f t="shared" si="392"/>
        <v>0.12741</v>
      </c>
      <c r="J683" s="84">
        <f t="shared" si="392"/>
        <v>4.8309999999999999E-2</v>
      </c>
      <c r="K683" s="84">
        <f t="shared" si="392"/>
        <v>0.13250999999999999</v>
      </c>
      <c r="L683" s="84">
        <f t="shared" si="392"/>
        <v>4.3479999999999998E-2</v>
      </c>
      <c r="M683" s="84">
        <f t="shared" si="392"/>
        <v>8.7720000000000006E-2</v>
      </c>
      <c r="N683" s="84">
        <f t="shared" si="392"/>
        <v>0.10249</v>
      </c>
      <c r="O683" s="84">
        <f t="shared" si="392"/>
        <v>0.14465</v>
      </c>
      <c r="P683" s="84">
        <f t="shared" si="392"/>
        <v>0.17166999999999999</v>
      </c>
      <c r="Q683" s="84">
        <f t="shared" si="392"/>
        <v>0.16028000000000001</v>
      </c>
      <c r="R683" s="84">
        <f t="shared" si="392"/>
        <v>0.15518000000000001</v>
      </c>
      <c r="S683" s="84">
        <f t="shared" si="392"/>
        <v>0.15704000000000001</v>
      </c>
      <c r="T683" s="84">
        <f t="shared" si="392"/>
        <v>9.4359999999999999E-2</v>
      </c>
      <c r="U683" s="84">
        <f t="shared" si="392"/>
        <v>0.15256</v>
      </c>
      <c r="V683" s="84">
        <f t="shared" si="392"/>
        <v>0.14879000000000001</v>
      </c>
      <c r="W683" s="84">
        <f t="shared" si="392"/>
        <v>8.9660000000000004E-2</v>
      </c>
      <c r="X683" s="84">
        <f t="shared" si="392"/>
        <v>2.4109999999999999E-2</v>
      </c>
      <c r="Y683" s="84">
        <f t="shared" si="392"/>
        <v>2.12E-2</v>
      </c>
      <c r="Z683" s="84">
        <f t="shared" si="392"/>
        <v>0</v>
      </c>
      <c r="AA683" s="84">
        <f t="shared" si="392"/>
        <v>0</v>
      </c>
    </row>
    <row r="684" spans="1:27" ht="12.75" hidden="1" customHeight="1" outlineLevel="1" x14ac:dyDescent="0.2">
      <c r="A684" s="92" t="s">
        <v>2907</v>
      </c>
      <c r="B684" s="62" t="s">
        <v>231</v>
      </c>
      <c r="C684" s="42" t="s">
        <v>77</v>
      </c>
      <c r="D684" s="43">
        <v>0</v>
      </c>
      <c r="E684" s="43">
        <v>0</v>
      </c>
      <c r="F684" s="43">
        <v>0</v>
      </c>
      <c r="G684" s="43">
        <v>0</v>
      </c>
      <c r="H684" s="43">
        <v>30.87</v>
      </c>
      <c r="I684" s="43">
        <v>127.41</v>
      </c>
      <c r="J684" s="43">
        <v>48.31</v>
      </c>
      <c r="K684" s="43">
        <v>132.51</v>
      </c>
      <c r="L684" s="43">
        <v>43.48</v>
      </c>
      <c r="M684" s="43">
        <v>87.72</v>
      </c>
      <c r="N684" s="43">
        <v>102.49</v>
      </c>
      <c r="O684" s="43">
        <v>144.65</v>
      </c>
      <c r="P684" s="43">
        <v>171.67</v>
      </c>
      <c r="Q684" s="43">
        <v>160.28</v>
      </c>
      <c r="R684" s="43">
        <v>155.18</v>
      </c>
      <c r="S684" s="43">
        <v>157.04</v>
      </c>
      <c r="T684" s="43">
        <v>94.36</v>
      </c>
      <c r="U684" s="43">
        <v>152.56</v>
      </c>
      <c r="V684" s="43">
        <v>148.79</v>
      </c>
      <c r="W684" s="43">
        <v>89.66</v>
      </c>
      <c r="X684" s="43">
        <v>24.11</v>
      </c>
      <c r="Y684" s="43">
        <v>21.2</v>
      </c>
      <c r="Z684" s="43">
        <v>0</v>
      </c>
      <c r="AA684" s="43">
        <v>0</v>
      </c>
    </row>
    <row r="685" spans="1:27" collapsed="1" x14ac:dyDescent="0.2">
      <c r="A685" s="91" t="s">
        <v>2908</v>
      </c>
      <c r="B685" s="27" t="str">
        <f>"22"&amp;"."&amp;$B$801&amp;"."&amp;$B$802</f>
        <v>22.03.2023</v>
      </c>
      <c r="C685" s="83" t="s">
        <v>74</v>
      </c>
      <c r="D685" s="84">
        <f>ROUND((D686)/1000,5)</f>
        <v>0</v>
      </c>
      <c r="E685" s="84">
        <f t="shared" ref="E685:AA685" si="393">ROUND((E686)/1000,5)</f>
        <v>0</v>
      </c>
      <c r="F685" s="84">
        <f t="shared" si="393"/>
        <v>5.441E-2</v>
      </c>
      <c r="G685" s="84">
        <f t="shared" si="393"/>
        <v>0.12253</v>
      </c>
      <c r="H685" s="84">
        <f t="shared" si="393"/>
        <v>0</v>
      </c>
      <c r="I685" s="84">
        <f t="shared" si="393"/>
        <v>3.6839999999999998E-2</v>
      </c>
      <c r="J685" s="84">
        <f t="shared" si="393"/>
        <v>3.9379999999999998E-2</v>
      </c>
      <c r="K685" s="84">
        <f t="shared" si="393"/>
        <v>0</v>
      </c>
      <c r="L685" s="84">
        <f t="shared" si="393"/>
        <v>0</v>
      </c>
      <c r="M685" s="84">
        <f t="shared" si="393"/>
        <v>0</v>
      </c>
      <c r="N685" s="84">
        <f t="shared" si="393"/>
        <v>0</v>
      </c>
      <c r="O685" s="84">
        <f t="shared" si="393"/>
        <v>0</v>
      </c>
      <c r="P685" s="84">
        <f t="shared" si="393"/>
        <v>0</v>
      </c>
      <c r="Q685" s="84">
        <f t="shared" si="393"/>
        <v>0</v>
      </c>
      <c r="R685" s="84">
        <f t="shared" si="393"/>
        <v>0</v>
      </c>
      <c r="S685" s="84">
        <f t="shared" si="393"/>
        <v>0</v>
      </c>
      <c r="T685" s="84">
        <f t="shared" si="393"/>
        <v>0</v>
      </c>
      <c r="U685" s="84">
        <f t="shared" si="393"/>
        <v>0</v>
      </c>
      <c r="V685" s="84">
        <f t="shared" si="393"/>
        <v>0</v>
      </c>
      <c r="W685" s="84">
        <f t="shared" si="393"/>
        <v>0</v>
      </c>
      <c r="X685" s="84">
        <f t="shared" si="393"/>
        <v>0</v>
      </c>
      <c r="Y685" s="84">
        <f t="shared" si="393"/>
        <v>0</v>
      </c>
      <c r="Z685" s="84">
        <f t="shared" si="393"/>
        <v>0</v>
      </c>
      <c r="AA685" s="84">
        <f t="shared" si="393"/>
        <v>0</v>
      </c>
    </row>
    <row r="686" spans="1:27" ht="12.75" hidden="1" customHeight="1" outlineLevel="1" x14ac:dyDescent="0.2">
      <c r="A686" s="92" t="s">
        <v>2909</v>
      </c>
      <c r="B686" s="62" t="s">
        <v>231</v>
      </c>
      <c r="C686" s="42" t="s">
        <v>77</v>
      </c>
      <c r="D686" s="43">
        <v>0</v>
      </c>
      <c r="E686" s="43">
        <v>0</v>
      </c>
      <c r="F686" s="43">
        <v>54.41</v>
      </c>
      <c r="G686" s="43">
        <v>122.53</v>
      </c>
      <c r="H686" s="43">
        <v>0</v>
      </c>
      <c r="I686" s="43">
        <v>36.840000000000003</v>
      </c>
      <c r="J686" s="43">
        <v>39.380000000000003</v>
      </c>
      <c r="K686" s="43">
        <v>0</v>
      </c>
      <c r="L686" s="43">
        <v>0</v>
      </c>
      <c r="M686" s="43">
        <v>0</v>
      </c>
      <c r="N686" s="43">
        <v>0</v>
      </c>
      <c r="O686" s="43">
        <v>0</v>
      </c>
      <c r="P686" s="43">
        <v>0</v>
      </c>
      <c r="Q686" s="43">
        <v>0</v>
      </c>
      <c r="R686" s="43">
        <v>0</v>
      </c>
      <c r="S686" s="43">
        <v>0</v>
      </c>
      <c r="T686" s="43">
        <v>0</v>
      </c>
      <c r="U686" s="43">
        <v>0</v>
      </c>
      <c r="V686" s="43">
        <v>0</v>
      </c>
      <c r="W686" s="43">
        <v>0</v>
      </c>
      <c r="X686" s="43">
        <v>0</v>
      </c>
      <c r="Y686" s="43">
        <v>0</v>
      </c>
      <c r="Z686" s="43">
        <v>0</v>
      </c>
      <c r="AA686" s="43">
        <v>0</v>
      </c>
    </row>
    <row r="687" spans="1:27" collapsed="1" x14ac:dyDescent="0.2">
      <c r="A687" s="91" t="s">
        <v>2910</v>
      </c>
      <c r="B687" s="27" t="str">
        <f>"23"&amp;"."&amp;$B$801&amp;"."&amp;$B$802</f>
        <v>23.03.2023</v>
      </c>
      <c r="C687" s="83" t="s">
        <v>74</v>
      </c>
      <c r="D687" s="84">
        <f>ROUND((D688)/1000,5)</f>
        <v>0</v>
      </c>
      <c r="E687" s="84">
        <f t="shared" ref="E687:AA687" si="394">ROUND((E688)/1000,5)</f>
        <v>0</v>
      </c>
      <c r="F687" s="84">
        <f t="shared" si="394"/>
        <v>0</v>
      </c>
      <c r="G687" s="84">
        <f t="shared" si="394"/>
        <v>1.806E-2</v>
      </c>
      <c r="H687" s="84">
        <f t="shared" si="394"/>
        <v>0.12188</v>
      </c>
      <c r="I687" s="84">
        <f t="shared" si="394"/>
        <v>0.1116</v>
      </c>
      <c r="J687" s="84">
        <f t="shared" si="394"/>
        <v>0.12709999999999999</v>
      </c>
      <c r="K687" s="84">
        <f t="shared" si="394"/>
        <v>2.2210000000000001E-2</v>
      </c>
      <c r="L687" s="84">
        <f t="shared" si="394"/>
        <v>6.3299999999999997E-3</v>
      </c>
      <c r="M687" s="84">
        <f t="shared" si="394"/>
        <v>0</v>
      </c>
      <c r="N687" s="84">
        <f t="shared" si="394"/>
        <v>0</v>
      </c>
      <c r="O687" s="84">
        <f t="shared" si="394"/>
        <v>0</v>
      </c>
      <c r="P687" s="84">
        <f t="shared" si="394"/>
        <v>0</v>
      </c>
      <c r="Q687" s="84">
        <f t="shared" si="394"/>
        <v>0</v>
      </c>
      <c r="R687" s="84">
        <f t="shared" si="394"/>
        <v>0</v>
      </c>
      <c r="S687" s="84">
        <f t="shared" si="394"/>
        <v>0</v>
      </c>
      <c r="T687" s="84">
        <f t="shared" si="394"/>
        <v>0</v>
      </c>
      <c r="U687" s="84">
        <f t="shared" si="394"/>
        <v>0</v>
      </c>
      <c r="V687" s="84">
        <f t="shared" si="394"/>
        <v>0</v>
      </c>
      <c r="W687" s="84">
        <f t="shared" si="394"/>
        <v>0</v>
      </c>
      <c r="X687" s="84">
        <f t="shared" si="394"/>
        <v>0</v>
      </c>
      <c r="Y687" s="84">
        <f t="shared" si="394"/>
        <v>0</v>
      </c>
      <c r="Z687" s="84">
        <f t="shared" si="394"/>
        <v>0</v>
      </c>
      <c r="AA687" s="84">
        <f t="shared" si="394"/>
        <v>0</v>
      </c>
    </row>
    <row r="688" spans="1:27" ht="12.75" hidden="1" customHeight="1" outlineLevel="1" x14ac:dyDescent="0.2">
      <c r="A688" s="92" t="s">
        <v>2911</v>
      </c>
      <c r="B688" s="62" t="s">
        <v>231</v>
      </c>
      <c r="C688" s="42" t="s">
        <v>77</v>
      </c>
      <c r="D688" s="43">
        <v>0</v>
      </c>
      <c r="E688" s="43">
        <v>0</v>
      </c>
      <c r="F688" s="43">
        <v>0</v>
      </c>
      <c r="G688" s="43">
        <v>18.059999999999999</v>
      </c>
      <c r="H688" s="43">
        <v>121.88</v>
      </c>
      <c r="I688" s="43">
        <v>111.6</v>
      </c>
      <c r="J688" s="43">
        <v>127.1</v>
      </c>
      <c r="K688" s="43">
        <v>22.21</v>
      </c>
      <c r="L688" s="43">
        <v>6.33</v>
      </c>
      <c r="M688" s="43">
        <v>0</v>
      </c>
      <c r="N688" s="43">
        <v>0</v>
      </c>
      <c r="O688" s="43">
        <v>0</v>
      </c>
      <c r="P688" s="43">
        <v>0</v>
      </c>
      <c r="Q688" s="43">
        <v>0</v>
      </c>
      <c r="R688" s="43">
        <v>0</v>
      </c>
      <c r="S688" s="43">
        <v>0</v>
      </c>
      <c r="T688" s="43">
        <v>0</v>
      </c>
      <c r="U688" s="43">
        <v>0</v>
      </c>
      <c r="V688" s="43">
        <v>0</v>
      </c>
      <c r="W688" s="43">
        <v>0</v>
      </c>
      <c r="X688" s="43">
        <v>0</v>
      </c>
      <c r="Y688" s="43">
        <v>0</v>
      </c>
      <c r="Z688" s="43">
        <v>0</v>
      </c>
      <c r="AA688" s="43">
        <v>0</v>
      </c>
    </row>
    <row r="689" spans="1:27" collapsed="1" x14ac:dyDescent="0.2">
      <c r="A689" s="91" t="s">
        <v>2912</v>
      </c>
      <c r="B689" s="27" t="str">
        <f>"24"&amp;"."&amp;$B$801&amp;"."&amp;$B$802</f>
        <v>24.03.2023</v>
      </c>
      <c r="C689" s="83" t="s">
        <v>74</v>
      </c>
      <c r="D689" s="84">
        <f>ROUND((D690)/1000,5)</f>
        <v>0</v>
      </c>
      <c r="E689" s="84">
        <f t="shared" ref="E689:AA689" si="395">ROUND((E690)/1000,5)</f>
        <v>0</v>
      </c>
      <c r="F689" s="84">
        <f t="shared" si="395"/>
        <v>0</v>
      </c>
      <c r="G689" s="84">
        <f t="shared" si="395"/>
        <v>0</v>
      </c>
      <c r="H689" s="84">
        <f t="shared" si="395"/>
        <v>0</v>
      </c>
      <c r="I689" s="84">
        <f t="shared" si="395"/>
        <v>7.7200000000000003E-3</v>
      </c>
      <c r="J689" s="84">
        <f t="shared" si="395"/>
        <v>0</v>
      </c>
      <c r="K689" s="84">
        <f t="shared" si="395"/>
        <v>0</v>
      </c>
      <c r="L689" s="84">
        <f t="shared" si="395"/>
        <v>0</v>
      </c>
      <c r="M689" s="84">
        <f t="shared" si="395"/>
        <v>0</v>
      </c>
      <c r="N689" s="84">
        <f t="shared" si="395"/>
        <v>0</v>
      </c>
      <c r="O689" s="84">
        <f t="shared" si="395"/>
        <v>0</v>
      </c>
      <c r="P689" s="84">
        <f t="shared" si="395"/>
        <v>0</v>
      </c>
      <c r="Q689" s="84">
        <f t="shared" si="395"/>
        <v>0</v>
      </c>
      <c r="R689" s="84">
        <f t="shared" si="395"/>
        <v>0</v>
      </c>
      <c r="S689" s="84">
        <f t="shared" si="395"/>
        <v>0</v>
      </c>
      <c r="T689" s="84">
        <f t="shared" si="395"/>
        <v>0</v>
      </c>
      <c r="U689" s="84">
        <f t="shared" si="395"/>
        <v>0</v>
      </c>
      <c r="V689" s="84">
        <f t="shared" si="395"/>
        <v>1.24E-3</v>
      </c>
      <c r="W689" s="84">
        <f t="shared" si="395"/>
        <v>0</v>
      </c>
      <c r="X689" s="84">
        <f t="shared" si="395"/>
        <v>0</v>
      </c>
      <c r="Y689" s="84">
        <f t="shared" si="395"/>
        <v>0</v>
      </c>
      <c r="Z689" s="84">
        <f t="shared" si="395"/>
        <v>0</v>
      </c>
      <c r="AA689" s="84">
        <f t="shared" si="395"/>
        <v>0</v>
      </c>
    </row>
    <row r="690" spans="1:27" ht="12.75" hidden="1" customHeight="1" outlineLevel="1" x14ac:dyDescent="0.2">
      <c r="A690" s="92" t="s">
        <v>2913</v>
      </c>
      <c r="B690" s="62" t="s">
        <v>231</v>
      </c>
      <c r="C690" s="42" t="s">
        <v>77</v>
      </c>
      <c r="D690" s="43">
        <v>0</v>
      </c>
      <c r="E690" s="43">
        <v>0</v>
      </c>
      <c r="F690" s="43">
        <v>0</v>
      </c>
      <c r="G690" s="43">
        <v>0</v>
      </c>
      <c r="H690" s="43">
        <v>0</v>
      </c>
      <c r="I690" s="43">
        <v>7.72</v>
      </c>
      <c r="J690" s="43">
        <v>0</v>
      </c>
      <c r="K690" s="43">
        <v>0</v>
      </c>
      <c r="L690" s="43">
        <v>0</v>
      </c>
      <c r="M690" s="43">
        <v>0</v>
      </c>
      <c r="N690" s="43">
        <v>0</v>
      </c>
      <c r="O690" s="43">
        <v>0</v>
      </c>
      <c r="P690" s="43">
        <v>0</v>
      </c>
      <c r="Q690" s="43">
        <v>0</v>
      </c>
      <c r="R690" s="43">
        <v>0</v>
      </c>
      <c r="S690" s="43">
        <v>0</v>
      </c>
      <c r="T690" s="43">
        <v>0</v>
      </c>
      <c r="U690" s="43">
        <v>0</v>
      </c>
      <c r="V690" s="43">
        <v>1.24</v>
      </c>
      <c r="W690" s="43">
        <v>0</v>
      </c>
      <c r="X690" s="43">
        <v>0</v>
      </c>
      <c r="Y690" s="43">
        <v>0</v>
      </c>
      <c r="Z690" s="43">
        <v>0</v>
      </c>
      <c r="AA690" s="43">
        <v>0</v>
      </c>
    </row>
    <row r="691" spans="1:27" collapsed="1" x14ac:dyDescent="0.2">
      <c r="A691" s="91" t="s">
        <v>2914</v>
      </c>
      <c r="B691" s="27" t="str">
        <f>"25"&amp;"."&amp;$B$801&amp;"."&amp;$B$802</f>
        <v>25.03.2023</v>
      </c>
      <c r="C691" s="83" t="s">
        <v>74</v>
      </c>
      <c r="D691" s="84">
        <f>ROUND((D692)/1000,5)</f>
        <v>0</v>
      </c>
      <c r="E691" s="84">
        <f t="shared" ref="E691:AA691" si="396">ROUND((E692)/1000,5)</f>
        <v>0</v>
      </c>
      <c r="F691" s="84">
        <f t="shared" si="396"/>
        <v>0</v>
      </c>
      <c r="G691" s="84">
        <f t="shared" si="396"/>
        <v>0</v>
      </c>
      <c r="H691" s="84">
        <f t="shared" si="396"/>
        <v>0</v>
      </c>
      <c r="I691" s="84">
        <f t="shared" si="396"/>
        <v>0</v>
      </c>
      <c r="J691" s="84">
        <f t="shared" si="396"/>
        <v>9.8290000000000002E-2</v>
      </c>
      <c r="K691" s="84">
        <f t="shared" si="396"/>
        <v>9.1609999999999997E-2</v>
      </c>
      <c r="L691" s="84">
        <f t="shared" si="396"/>
        <v>0</v>
      </c>
      <c r="M691" s="84">
        <f t="shared" si="396"/>
        <v>0</v>
      </c>
      <c r="N691" s="84">
        <f t="shared" si="396"/>
        <v>0</v>
      </c>
      <c r="O691" s="84">
        <f t="shared" si="396"/>
        <v>0</v>
      </c>
      <c r="P691" s="84">
        <f t="shared" si="396"/>
        <v>5.4890000000000001E-2</v>
      </c>
      <c r="Q691" s="84">
        <f t="shared" si="396"/>
        <v>8.3430000000000004E-2</v>
      </c>
      <c r="R691" s="84">
        <f t="shared" si="396"/>
        <v>7.3169999999999999E-2</v>
      </c>
      <c r="S691" s="84">
        <f t="shared" si="396"/>
        <v>8.6889999999999995E-2</v>
      </c>
      <c r="T691" s="84">
        <f t="shared" si="396"/>
        <v>0.10639</v>
      </c>
      <c r="U691" s="84">
        <f t="shared" si="396"/>
        <v>0.13286000000000001</v>
      </c>
      <c r="V691" s="84">
        <f t="shared" si="396"/>
        <v>0.1361</v>
      </c>
      <c r="W691" s="84">
        <f t="shared" si="396"/>
        <v>9.0020000000000003E-2</v>
      </c>
      <c r="X691" s="84">
        <f t="shared" si="396"/>
        <v>0</v>
      </c>
      <c r="Y691" s="84">
        <f t="shared" si="396"/>
        <v>0</v>
      </c>
      <c r="Z691" s="84">
        <f t="shared" si="396"/>
        <v>0</v>
      </c>
      <c r="AA691" s="84">
        <f t="shared" si="396"/>
        <v>0</v>
      </c>
    </row>
    <row r="692" spans="1:27" ht="12.75" hidden="1" customHeight="1" outlineLevel="1" x14ac:dyDescent="0.2">
      <c r="A692" s="92" t="s">
        <v>2915</v>
      </c>
      <c r="B692" s="62" t="s">
        <v>231</v>
      </c>
      <c r="C692" s="42" t="s">
        <v>77</v>
      </c>
      <c r="D692" s="43">
        <v>0</v>
      </c>
      <c r="E692" s="43">
        <v>0</v>
      </c>
      <c r="F692" s="43">
        <v>0</v>
      </c>
      <c r="G692" s="43">
        <v>0</v>
      </c>
      <c r="H692" s="43">
        <v>0</v>
      </c>
      <c r="I692" s="43">
        <v>0</v>
      </c>
      <c r="J692" s="43">
        <v>98.29</v>
      </c>
      <c r="K692" s="43">
        <v>91.61</v>
      </c>
      <c r="L692" s="43">
        <v>0</v>
      </c>
      <c r="M692" s="43">
        <v>0</v>
      </c>
      <c r="N692" s="43">
        <v>0</v>
      </c>
      <c r="O692" s="43">
        <v>0</v>
      </c>
      <c r="P692" s="43">
        <v>54.89</v>
      </c>
      <c r="Q692" s="43">
        <v>83.43</v>
      </c>
      <c r="R692" s="43">
        <v>73.17</v>
      </c>
      <c r="S692" s="43">
        <v>86.89</v>
      </c>
      <c r="T692" s="43">
        <v>106.39</v>
      </c>
      <c r="U692" s="43">
        <v>132.86000000000001</v>
      </c>
      <c r="V692" s="43">
        <v>136.1</v>
      </c>
      <c r="W692" s="43">
        <v>90.02</v>
      </c>
      <c r="X692" s="43">
        <v>0</v>
      </c>
      <c r="Y692" s="43">
        <v>0</v>
      </c>
      <c r="Z692" s="43">
        <v>0</v>
      </c>
      <c r="AA692" s="43">
        <v>0</v>
      </c>
    </row>
    <row r="693" spans="1:27" collapsed="1" x14ac:dyDescent="0.2">
      <c r="A693" s="91" t="s">
        <v>2916</v>
      </c>
      <c r="B693" s="27" t="str">
        <f>"26"&amp;"."&amp;$B$801&amp;"."&amp;$B$802</f>
        <v>26.03.2023</v>
      </c>
      <c r="C693" s="83" t="s">
        <v>74</v>
      </c>
      <c r="D693" s="84">
        <f>ROUND((D694)/1000,5)</f>
        <v>0</v>
      </c>
      <c r="E693" s="84">
        <f t="shared" ref="E693:AA693" si="397">ROUND((E694)/1000,5)</f>
        <v>0</v>
      </c>
      <c r="F693" s="84">
        <f t="shared" si="397"/>
        <v>0</v>
      </c>
      <c r="G693" s="84">
        <f t="shared" si="397"/>
        <v>0</v>
      </c>
      <c r="H693" s="84">
        <f t="shared" si="397"/>
        <v>0</v>
      </c>
      <c r="I693" s="84">
        <f t="shared" si="397"/>
        <v>2.4340000000000001E-2</v>
      </c>
      <c r="J693" s="84">
        <f t="shared" si="397"/>
        <v>0</v>
      </c>
      <c r="K693" s="84">
        <f t="shared" si="397"/>
        <v>0</v>
      </c>
      <c r="L693" s="84">
        <f t="shared" si="397"/>
        <v>0</v>
      </c>
      <c r="M693" s="84">
        <f t="shared" si="397"/>
        <v>0</v>
      </c>
      <c r="N693" s="84">
        <f t="shared" si="397"/>
        <v>0</v>
      </c>
      <c r="O693" s="84">
        <f t="shared" si="397"/>
        <v>4.02E-2</v>
      </c>
      <c r="P693" s="84">
        <f t="shared" si="397"/>
        <v>1.95E-2</v>
      </c>
      <c r="Q693" s="84">
        <f t="shared" si="397"/>
        <v>7.2470000000000007E-2</v>
      </c>
      <c r="R693" s="84">
        <f t="shared" si="397"/>
        <v>8.1839999999999996E-2</v>
      </c>
      <c r="S693" s="84">
        <f t="shared" si="397"/>
        <v>0.10079</v>
      </c>
      <c r="T693" s="84">
        <f t="shared" si="397"/>
        <v>0.15071000000000001</v>
      </c>
      <c r="U693" s="84">
        <f t="shared" si="397"/>
        <v>0.14097999999999999</v>
      </c>
      <c r="V693" s="84">
        <f t="shared" si="397"/>
        <v>0.14513999999999999</v>
      </c>
      <c r="W693" s="84">
        <f t="shared" si="397"/>
        <v>1.2189999999999999E-2</v>
      </c>
      <c r="X693" s="84">
        <f t="shared" si="397"/>
        <v>0</v>
      </c>
      <c r="Y693" s="84">
        <f t="shared" si="397"/>
        <v>0</v>
      </c>
      <c r="Z693" s="84">
        <f t="shared" si="397"/>
        <v>0</v>
      </c>
      <c r="AA693" s="84">
        <f t="shared" si="397"/>
        <v>0</v>
      </c>
    </row>
    <row r="694" spans="1:27" ht="12.75" hidden="1" customHeight="1" outlineLevel="1" x14ac:dyDescent="0.2">
      <c r="A694" s="92" t="s">
        <v>2917</v>
      </c>
      <c r="B694" s="62" t="s">
        <v>231</v>
      </c>
      <c r="C694" s="42" t="s">
        <v>77</v>
      </c>
      <c r="D694" s="43">
        <v>0</v>
      </c>
      <c r="E694" s="43">
        <v>0</v>
      </c>
      <c r="F694" s="43">
        <v>0</v>
      </c>
      <c r="G694" s="43">
        <v>0</v>
      </c>
      <c r="H694" s="43">
        <v>0</v>
      </c>
      <c r="I694" s="43">
        <v>24.34</v>
      </c>
      <c r="J694" s="43">
        <v>0</v>
      </c>
      <c r="K694" s="43">
        <v>0</v>
      </c>
      <c r="L694" s="43">
        <v>0</v>
      </c>
      <c r="M694" s="43">
        <v>0</v>
      </c>
      <c r="N694" s="43">
        <v>0</v>
      </c>
      <c r="O694" s="43">
        <v>40.200000000000003</v>
      </c>
      <c r="P694" s="43">
        <v>19.5</v>
      </c>
      <c r="Q694" s="43">
        <v>72.47</v>
      </c>
      <c r="R694" s="43">
        <v>81.84</v>
      </c>
      <c r="S694" s="43">
        <v>100.79</v>
      </c>
      <c r="T694" s="43">
        <v>150.71</v>
      </c>
      <c r="U694" s="43">
        <v>140.97999999999999</v>
      </c>
      <c r="V694" s="43">
        <v>145.13999999999999</v>
      </c>
      <c r="W694" s="43">
        <v>12.19</v>
      </c>
      <c r="X694" s="43">
        <v>0</v>
      </c>
      <c r="Y694" s="43">
        <v>0</v>
      </c>
      <c r="Z694" s="43">
        <v>0</v>
      </c>
      <c r="AA694" s="43">
        <v>0</v>
      </c>
    </row>
    <row r="695" spans="1:27" collapsed="1" x14ac:dyDescent="0.2">
      <c r="A695" s="91" t="s">
        <v>2918</v>
      </c>
      <c r="B695" s="27" t="str">
        <f>"27"&amp;"."&amp;$B$801&amp;"."&amp;$B$802</f>
        <v>27.03.2023</v>
      </c>
      <c r="C695" s="83" t="s">
        <v>74</v>
      </c>
      <c r="D695" s="84">
        <f>ROUND((D696)/1000,5)</f>
        <v>0</v>
      </c>
      <c r="E695" s="84">
        <f t="shared" ref="E695:AA695" si="398">ROUND((E696)/1000,5)</f>
        <v>0</v>
      </c>
      <c r="F695" s="84">
        <f t="shared" si="398"/>
        <v>2.0699999999999998E-3</v>
      </c>
      <c r="G695" s="84">
        <f t="shared" si="398"/>
        <v>9.1999999999999998E-3</v>
      </c>
      <c r="H695" s="84">
        <f t="shared" si="398"/>
        <v>0.16769999999999999</v>
      </c>
      <c r="I695" s="84">
        <f t="shared" si="398"/>
        <v>6.5769999999999995E-2</v>
      </c>
      <c r="J695" s="84">
        <f t="shared" si="398"/>
        <v>0.15559000000000001</v>
      </c>
      <c r="K695" s="84">
        <f t="shared" si="398"/>
        <v>1.822E-2</v>
      </c>
      <c r="L695" s="84">
        <f t="shared" si="398"/>
        <v>1.9599999999999999E-2</v>
      </c>
      <c r="M695" s="84">
        <f t="shared" si="398"/>
        <v>2.5530000000000001E-2</v>
      </c>
      <c r="N695" s="84">
        <f t="shared" si="398"/>
        <v>3.7850000000000002E-2</v>
      </c>
      <c r="O695" s="84">
        <f t="shared" si="398"/>
        <v>2.5819999999999999E-2</v>
      </c>
      <c r="P695" s="84">
        <f t="shared" si="398"/>
        <v>2.7799999999999998E-2</v>
      </c>
      <c r="Q695" s="84">
        <f t="shared" si="398"/>
        <v>1.7559999999999999E-2</v>
      </c>
      <c r="R695" s="84">
        <f t="shared" si="398"/>
        <v>3.1879999999999999E-2</v>
      </c>
      <c r="S695" s="84">
        <f t="shared" si="398"/>
        <v>2.545E-2</v>
      </c>
      <c r="T695" s="84">
        <f t="shared" si="398"/>
        <v>1.8489999999999999E-2</v>
      </c>
      <c r="U695" s="84">
        <f t="shared" si="398"/>
        <v>3.107E-2</v>
      </c>
      <c r="V695" s="84">
        <f t="shared" si="398"/>
        <v>3.7819999999999999E-2</v>
      </c>
      <c r="W695" s="84">
        <f t="shared" si="398"/>
        <v>1.7950000000000001E-2</v>
      </c>
      <c r="X695" s="84">
        <f t="shared" si="398"/>
        <v>0</v>
      </c>
      <c r="Y695" s="84">
        <f t="shared" si="398"/>
        <v>0</v>
      </c>
      <c r="Z695" s="84">
        <f t="shared" si="398"/>
        <v>0</v>
      </c>
      <c r="AA695" s="84">
        <f t="shared" si="398"/>
        <v>0</v>
      </c>
    </row>
    <row r="696" spans="1:27" ht="12.75" hidden="1" customHeight="1" outlineLevel="1" x14ac:dyDescent="0.2">
      <c r="A696" s="92" t="s">
        <v>2919</v>
      </c>
      <c r="B696" s="62" t="s">
        <v>231</v>
      </c>
      <c r="C696" s="42" t="s">
        <v>77</v>
      </c>
      <c r="D696" s="43">
        <v>0</v>
      </c>
      <c r="E696" s="43">
        <v>0</v>
      </c>
      <c r="F696" s="43">
        <v>2.0699999999999998</v>
      </c>
      <c r="G696" s="43">
        <v>9.1999999999999993</v>
      </c>
      <c r="H696" s="43">
        <v>167.7</v>
      </c>
      <c r="I696" s="43">
        <v>65.77</v>
      </c>
      <c r="J696" s="43">
        <v>155.59</v>
      </c>
      <c r="K696" s="43">
        <v>18.22</v>
      </c>
      <c r="L696" s="43">
        <v>19.600000000000001</v>
      </c>
      <c r="M696" s="43">
        <v>25.53</v>
      </c>
      <c r="N696" s="43">
        <v>37.85</v>
      </c>
      <c r="O696" s="43">
        <v>25.82</v>
      </c>
      <c r="P696" s="43">
        <v>27.8</v>
      </c>
      <c r="Q696" s="43">
        <v>17.559999999999999</v>
      </c>
      <c r="R696" s="43">
        <v>31.88</v>
      </c>
      <c r="S696" s="43">
        <v>25.45</v>
      </c>
      <c r="T696" s="43">
        <v>18.489999999999998</v>
      </c>
      <c r="U696" s="43">
        <v>31.07</v>
      </c>
      <c r="V696" s="43">
        <v>37.82</v>
      </c>
      <c r="W696" s="43">
        <v>17.95</v>
      </c>
      <c r="X696" s="43">
        <v>0</v>
      </c>
      <c r="Y696" s="43">
        <v>0</v>
      </c>
      <c r="Z696" s="43">
        <v>0</v>
      </c>
      <c r="AA696" s="43">
        <v>0</v>
      </c>
    </row>
    <row r="697" spans="1:27" collapsed="1" x14ac:dyDescent="0.2">
      <c r="A697" s="91" t="s">
        <v>2920</v>
      </c>
      <c r="B697" s="27" t="str">
        <f>"28"&amp;"."&amp;$B$801&amp;"."&amp;$B$802</f>
        <v>28.03.2023</v>
      </c>
      <c r="C697" s="83" t="s">
        <v>74</v>
      </c>
      <c r="D697" s="84">
        <f>ROUND((D698)/1000,5)</f>
        <v>0</v>
      </c>
      <c r="E697" s="84">
        <f t="shared" ref="E697:AA697" si="399">ROUND((E698)/1000,5)</f>
        <v>0</v>
      </c>
      <c r="F697" s="84">
        <f t="shared" si="399"/>
        <v>0</v>
      </c>
      <c r="G697" s="84">
        <f t="shared" si="399"/>
        <v>0</v>
      </c>
      <c r="H697" s="84">
        <f t="shared" si="399"/>
        <v>0</v>
      </c>
      <c r="I697" s="84">
        <f t="shared" si="399"/>
        <v>5.6579999999999998E-2</v>
      </c>
      <c r="J697" s="84">
        <f t="shared" si="399"/>
        <v>1.256E-2</v>
      </c>
      <c r="K697" s="84">
        <f t="shared" si="399"/>
        <v>0</v>
      </c>
      <c r="L697" s="84">
        <f t="shared" si="399"/>
        <v>0</v>
      </c>
      <c r="M697" s="84">
        <f t="shared" si="399"/>
        <v>0</v>
      </c>
      <c r="N697" s="84">
        <f t="shared" si="399"/>
        <v>0</v>
      </c>
      <c r="O697" s="84">
        <f t="shared" si="399"/>
        <v>0</v>
      </c>
      <c r="P697" s="84">
        <f t="shared" si="399"/>
        <v>0</v>
      </c>
      <c r="Q697" s="84">
        <f t="shared" si="399"/>
        <v>0</v>
      </c>
      <c r="R697" s="84">
        <f t="shared" si="399"/>
        <v>0</v>
      </c>
      <c r="S697" s="84">
        <f t="shared" si="399"/>
        <v>0</v>
      </c>
      <c r="T697" s="84">
        <f t="shared" si="399"/>
        <v>0</v>
      </c>
      <c r="U697" s="84">
        <f t="shared" si="399"/>
        <v>0</v>
      </c>
      <c r="V697" s="84">
        <f t="shared" si="399"/>
        <v>0</v>
      </c>
      <c r="W697" s="84">
        <f t="shared" si="399"/>
        <v>0</v>
      </c>
      <c r="X697" s="84">
        <f t="shared" si="399"/>
        <v>0</v>
      </c>
      <c r="Y697" s="84">
        <f t="shared" si="399"/>
        <v>0</v>
      </c>
      <c r="Z697" s="84">
        <f t="shared" si="399"/>
        <v>0</v>
      </c>
      <c r="AA697" s="84">
        <f t="shared" si="399"/>
        <v>0</v>
      </c>
    </row>
    <row r="698" spans="1:27" ht="12.75" hidden="1" customHeight="1" outlineLevel="1" x14ac:dyDescent="0.2">
      <c r="A698" s="92" t="s">
        <v>2921</v>
      </c>
      <c r="B698" s="62" t="s">
        <v>231</v>
      </c>
      <c r="C698" s="42" t="s">
        <v>77</v>
      </c>
      <c r="D698" s="43">
        <v>0</v>
      </c>
      <c r="E698" s="43">
        <v>0</v>
      </c>
      <c r="F698" s="43">
        <v>0</v>
      </c>
      <c r="G698" s="43">
        <v>0</v>
      </c>
      <c r="H698" s="43">
        <v>0</v>
      </c>
      <c r="I698" s="43">
        <v>56.58</v>
      </c>
      <c r="J698" s="43">
        <v>12.56</v>
      </c>
      <c r="K698" s="43">
        <v>0</v>
      </c>
      <c r="L698" s="43">
        <v>0</v>
      </c>
      <c r="M698" s="43">
        <v>0</v>
      </c>
      <c r="N698" s="43">
        <v>0</v>
      </c>
      <c r="O698" s="43">
        <v>0</v>
      </c>
      <c r="P698" s="43">
        <v>0</v>
      </c>
      <c r="Q698" s="43">
        <v>0</v>
      </c>
      <c r="R698" s="43">
        <v>0</v>
      </c>
      <c r="S698" s="43">
        <v>0</v>
      </c>
      <c r="T698" s="43">
        <v>0</v>
      </c>
      <c r="U698" s="43">
        <v>0</v>
      </c>
      <c r="V698" s="43">
        <v>0</v>
      </c>
      <c r="W698" s="43">
        <v>0</v>
      </c>
      <c r="X698" s="43">
        <v>0</v>
      </c>
      <c r="Y698" s="43">
        <v>0</v>
      </c>
      <c r="Z698" s="43">
        <v>0</v>
      </c>
      <c r="AA698" s="43">
        <v>0</v>
      </c>
    </row>
    <row r="699" spans="1:27" collapsed="1" x14ac:dyDescent="0.2">
      <c r="A699" s="91" t="s">
        <v>2922</v>
      </c>
      <c r="B699" s="27" t="str">
        <f>"29"&amp;"."&amp;$B$801&amp;"."&amp;$B$802</f>
        <v>29.03.2023</v>
      </c>
      <c r="C699" s="83" t="s">
        <v>74</v>
      </c>
      <c r="D699" s="84">
        <f>ROUND((D700)/1000,5)</f>
        <v>0</v>
      </c>
      <c r="E699" s="84">
        <f t="shared" ref="E699:AA699" si="400">ROUND((E700)/1000,5)</f>
        <v>0</v>
      </c>
      <c r="F699" s="84">
        <f t="shared" si="400"/>
        <v>0</v>
      </c>
      <c r="G699" s="84">
        <f t="shared" si="400"/>
        <v>0</v>
      </c>
      <c r="H699" s="84">
        <f t="shared" si="400"/>
        <v>2.3789999999999999E-2</v>
      </c>
      <c r="I699" s="84">
        <f t="shared" si="400"/>
        <v>0.23186000000000001</v>
      </c>
      <c r="J699" s="84">
        <f t="shared" si="400"/>
        <v>8.9410000000000003E-2</v>
      </c>
      <c r="K699" s="84">
        <f t="shared" si="400"/>
        <v>5.3460000000000001E-2</v>
      </c>
      <c r="L699" s="84">
        <f t="shared" si="400"/>
        <v>0.10903</v>
      </c>
      <c r="M699" s="84">
        <f t="shared" si="400"/>
        <v>0</v>
      </c>
      <c r="N699" s="84">
        <f t="shared" si="400"/>
        <v>0</v>
      </c>
      <c r="O699" s="84">
        <f t="shared" si="400"/>
        <v>0</v>
      </c>
      <c r="P699" s="84">
        <f t="shared" si="400"/>
        <v>4.1070000000000002E-2</v>
      </c>
      <c r="Q699" s="84">
        <f t="shared" si="400"/>
        <v>5.1150000000000001E-2</v>
      </c>
      <c r="R699" s="84">
        <f t="shared" si="400"/>
        <v>5.5280000000000003E-2</v>
      </c>
      <c r="S699" s="84">
        <f t="shared" si="400"/>
        <v>3.2779999999999997E-2</v>
      </c>
      <c r="T699" s="84">
        <f t="shared" si="400"/>
        <v>9.3990000000000004E-2</v>
      </c>
      <c r="U699" s="84">
        <f t="shared" si="400"/>
        <v>0.15256</v>
      </c>
      <c r="V699" s="84">
        <f t="shared" si="400"/>
        <v>0.13750000000000001</v>
      </c>
      <c r="W699" s="84">
        <f t="shared" si="400"/>
        <v>2.1010000000000001E-2</v>
      </c>
      <c r="X699" s="84">
        <f t="shared" si="400"/>
        <v>4.2020000000000002E-2</v>
      </c>
      <c r="Y699" s="84">
        <f t="shared" si="400"/>
        <v>0</v>
      </c>
      <c r="Z699" s="84">
        <f t="shared" si="400"/>
        <v>0</v>
      </c>
      <c r="AA699" s="84">
        <f t="shared" si="400"/>
        <v>0</v>
      </c>
    </row>
    <row r="700" spans="1:27" ht="12.75" hidden="1" customHeight="1" outlineLevel="1" x14ac:dyDescent="0.2">
      <c r="A700" s="92" t="s">
        <v>2923</v>
      </c>
      <c r="B700" s="62" t="s">
        <v>231</v>
      </c>
      <c r="C700" s="42" t="s">
        <v>77</v>
      </c>
      <c r="D700" s="43">
        <v>0</v>
      </c>
      <c r="E700" s="43">
        <v>0</v>
      </c>
      <c r="F700" s="43">
        <v>0</v>
      </c>
      <c r="G700" s="43">
        <v>0</v>
      </c>
      <c r="H700" s="43">
        <v>23.79</v>
      </c>
      <c r="I700" s="43">
        <v>231.86</v>
      </c>
      <c r="J700" s="43">
        <v>89.41</v>
      </c>
      <c r="K700" s="43">
        <v>53.46</v>
      </c>
      <c r="L700" s="43">
        <v>109.03</v>
      </c>
      <c r="M700" s="43">
        <v>0</v>
      </c>
      <c r="N700" s="43">
        <v>0</v>
      </c>
      <c r="O700" s="43">
        <v>0</v>
      </c>
      <c r="P700" s="43">
        <v>41.07</v>
      </c>
      <c r="Q700" s="43">
        <v>51.15</v>
      </c>
      <c r="R700" s="43">
        <v>55.28</v>
      </c>
      <c r="S700" s="43">
        <v>32.78</v>
      </c>
      <c r="T700" s="43">
        <v>93.99</v>
      </c>
      <c r="U700" s="43">
        <v>152.56</v>
      </c>
      <c r="V700" s="43">
        <v>137.5</v>
      </c>
      <c r="W700" s="43">
        <v>21.01</v>
      </c>
      <c r="X700" s="43">
        <v>42.02</v>
      </c>
      <c r="Y700" s="43">
        <v>0</v>
      </c>
      <c r="Z700" s="43">
        <v>0</v>
      </c>
      <c r="AA700" s="43">
        <v>0</v>
      </c>
    </row>
    <row r="701" spans="1:27" collapsed="1" x14ac:dyDescent="0.2">
      <c r="A701" s="91" t="s">
        <v>2924</v>
      </c>
      <c r="B701" s="27" t="str">
        <f>"30"&amp;"."&amp;$B$801&amp;"."&amp;$B$802</f>
        <v>30.03.2023</v>
      </c>
      <c r="C701" s="83" t="s">
        <v>74</v>
      </c>
      <c r="D701" s="84">
        <f>ROUND((D702)/1000,5)</f>
        <v>0</v>
      </c>
      <c r="E701" s="84">
        <f t="shared" ref="E701:AA701" si="401">ROUND((E702)/1000,5)</f>
        <v>0</v>
      </c>
      <c r="F701" s="84">
        <f t="shared" si="401"/>
        <v>3.7940000000000002E-2</v>
      </c>
      <c r="G701" s="84">
        <f t="shared" si="401"/>
        <v>5.7959999999999998E-2</v>
      </c>
      <c r="H701" s="84">
        <f t="shared" si="401"/>
        <v>7.8020000000000006E-2</v>
      </c>
      <c r="I701" s="84">
        <f t="shared" si="401"/>
        <v>8.5970000000000005E-2</v>
      </c>
      <c r="J701" s="84">
        <f t="shared" si="401"/>
        <v>0.1381</v>
      </c>
      <c r="K701" s="84">
        <f t="shared" si="401"/>
        <v>6.5930000000000002E-2</v>
      </c>
      <c r="L701" s="84">
        <f t="shared" si="401"/>
        <v>0.19656999999999999</v>
      </c>
      <c r="M701" s="84">
        <f t="shared" si="401"/>
        <v>7.6840000000000006E-2</v>
      </c>
      <c r="N701" s="84">
        <f t="shared" si="401"/>
        <v>3.0429999999999999E-2</v>
      </c>
      <c r="O701" s="84">
        <f t="shared" si="401"/>
        <v>2.3700000000000001E-3</v>
      </c>
      <c r="P701" s="84">
        <f t="shared" si="401"/>
        <v>8.3460000000000006E-2</v>
      </c>
      <c r="Q701" s="84">
        <f t="shared" si="401"/>
        <v>2.315E-2</v>
      </c>
      <c r="R701" s="84">
        <f t="shared" si="401"/>
        <v>2.8799999999999999E-2</v>
      </c>
      <c r="S701" s="84">
        <f t="shared" si="401"/>
        <v>0.15495</v>
      </c>
      <c r="T701" s="84">
        <f t="shared" si="401"/>
        <v>8.7239999999999998E-2</v>
      </c>
      <c r="U701" s="84">
        <f t="shared" si="401"/>
        <v>0.1013</v>
      </c>
      <c r="V701" s="84">
        <f t="shared" si="401"/>
        <v>5.7180000000000002E-2</v>
      </c>
      <c r="W701" s="84">
        <f t="shared" si="401"/>
        <v>8.584E-2</v>
      </c>
      <c r="X701" s="84">
        <f t="shared" si="401"/>
        <v>0</v>
      </c>
      <c r="Y701" s="84">
        <f t="shared" si="401"/>
        <v>0</v>
      </c>
      <c r="Z701" s="84">
        <f t="shared" si="401"/>
        <v>0</v>
      </c>
      <c r="AA701" s="84">
        <f t="shared" si="401"/>
        <v>0</v>
      </c>
    </row>
    <row r="702" spans="1:27" ht="12.75" hidden="1" customHeight="1" outlineLevel="1" x14ac:dyDescent="0.2">
      <c r="A702" s="92" t="s">
        <v>2925</v>
      </c>
      <c r="B702" s="62" t="s">
        <v>231</v>
      </c>
      <c r="C702" s="42" t="s">
        <v>77</v>
      </c>
      <c r="D702" s="43">
        <v>0</v>
      </c>
      <c r="E702" s="43">
        <v>0</v>
      </c>
      <c r="F702" s="43">
        <v>37.94</v>
      </c>
      <c r="G702" s="43">
        <v>57.96</v>
      </c>
      <c r="H702" s="43">
        <v>78.02</v>
      </c>
      <c r="I702" s="43">
        <v>85.97</v>
      </c>
      <c r="J702" s="43">
        <v>138.1</v>
      </c>
      <c r="K702" s="43">
        <v>65.930000000000007</v>
      </c>
      <c r="L702" s="43">
        <v>196.57</v>
      </c>
      <c r="M702" s="43">
        <v>76.84</v>
      </c>
      <c r="N702" s="43">
        <v>30.43</v>
      </c>
      <c r="O702" s="43">
        <v>2.37</v>
      </c>
      <c r="P702" s="43">
        <v>83.46</v>
      </c>
      <c r="Q702" s="43">
        <v>23.15</v>
      </c>
      <c r="R702" s="43">
        <v>28.8</v>
      </c>
      <c r="S702" s="43">
        <v>154.94999999999999</v>
      </c>
      <c r="T702" s="43">
        <v>87.24</v>
      </c>
      <c r="U702" s="43">
        <v>101.3</v>
      </c>
      <c r="V702" s="43">
        <v>57.18</v>
      </c>
      <c r="W702" s="43">
        <v>85.84</v>
      </c>
      <c r="X702" s="43">
        <v>0</v>
      </c>
      <c r="Y702" s="43">
        <v>0</v>
      </c>
      <c r="Z702" s="43">
        <v>0</v>
      </c>
      <c r="AA702" s="43">
        <v>0</v>
      </c>
    </row>
    <row r="703" spans="1:27" collapsed="1" x14ac:dyDescent="0.2">
      <c r="A703" s="91" t="s">
        <v>2926</v>
      </c>
      <c r="B703" s="27" t="str">
        <f>"31"&amp;"."&amp;$B$801&amp;"."&amp;$B$802</f>
        <v>31.03.2023</v>
      </c>
      <c r="C703" s="83" t="s">
        <v>74</v>
      </c>
      <c r="D703" s="84">
        <f>ROUND((D704)/1000,5)</f>
        <v>0</v>
      </c>
      <c r="E703" s="84">
        <f t="shared" ref="E703:AA703" si="402">ROUND((E704)/1000,5)</f>
        <v>0</v>
      </c>
      <c r="F703" s="84">
        <f t="shared" si="402"/>
        <v>0</v>
      </c>
      <c r="G703" s="84">
        <f t="shared" si="402"/>
        <v>0</v>
      </c>
      <c r="H703" s="84">
        <f t="shared" si="402"/>
        <v>2.2839999999999999E-2</v>
      </c>
      <c r="I703" s="84">
        <f t="shared" si="402"/>
        <v>0.14738999999999999</v>
      </c>
      <c r="J703" s="84">
        <f t="shared" si="402"/>
        <v>0.15712999999999999</v>
      </c>
      <c r="K703" s="84">
        <f t="shared" si="402"/>
        <v>0.11623</v>
      </c>
      <c r="L703" s="84">
        <f t="shared" si="402"/>
        <v>0.15584999999999999</v>
      </c>
      <c r="M703" s="84">
        <f t="shared" si="402"/>
        <v>3.3390000000000003E-2</v>
      </c>
      <c r="N703" s="84">
        <f t="shared" si="402"/>
        <v>1.559E-2</v>
      </c>
      <c r="O703" s="84">
        <f t="shared" si="402"/>
        <v>0</v>
      </c>
      <c r="P703" s="84">
        <f t="shared" si="402"/>
        <v>0</v>
      </c>
      <c r="Q703" s="84">
        <f t="shared" si="402"/>
        <v>0</v>
      </c>
      <c r="R703" s="84">
        <f t="shared" si="402"/>
        <v>1.6119999999999999E-2</v>
      </c>
      <c r="S703" s="84">
        <f t="shared" si="402"/>
        <v>0.15870000000000001</v>
      </c>
      <c r="T703" s="84">
        <f t="shared" si="402"/>
        <v>0.16957</v>
      </c>
      <c r="U703" s="84">
        <f t="shared" si="402"/>
        <v>0.25477</v>
      </c>
      <c r="V703" s="84">
        <f t="shared" si="402"/>
        <v>0.28347</v>
      </c>
      <c r="W703" s="84">
        <f t="shared" si="402"/>
        <v>0.17624000000000001</v>
      </c>
      <c r="X703" s="84">
        <f t="shared" si="402"/>
        <v>2.1299999999999999E-2</v>
      </c>
      <c r="Y703" s="84">
        <f t="shared" si="402"/>
        <v>0</v>
      </c>
      <c r="Z703" s="84">
        <f t="shared" si="402"/>
        <v>0</v>
      </c>
      <c r="AA703" s="84">
        <f t="shared" si="402"/>
        <v>0</v>
      </c>
    </row>
    <row r="704" spans="1:27" ht="12.75" hidden="1" customHeight="1" outlineLevel="1" x14ac:dyDescent="0.2">
      <c r="A704" s="92" t="s">
        <v>2927</v>
      </c>
      <c r="B704" s="62" t="s">
        <v>231</v>
      </c>
      <c r="C704" s="42" t="s">
        <v>77</v>
      </c>
      <c r="D704" s="43">
        <v>0</v>
      </c>
      <c r="E704" s="43">
        <v>0</v>
      </c>
      <c r="F704" s="43">
        <v>0</v>
      </c>
      <c r="G704" s="43">
        <v>0</v>
      </c>
      <c r="H704" s="43">
        <v>22.84</v>
      </c>
      <c r="I704" s="43">
        <v>147.38999999999999</v>
      </c>
      <c r="J704" s="43">
        <v>157.13</v>
      </c>
      <c r="K704" s="43">
        <v>116.23</v>
      </c>
      <c r="L704" s="43">
        <v>155.85</v>
      </c>
      <c r="M704" s="43">
        <v>33.39</v>
      </c>
      <c r="N704" s="43">
        <v>15.59</v>
      </c>
      <c r="O704" s="43">
        <v>0</v>
      </c>
      <c r="P704" s="43">
        <v>0</v>
      </c>
      <c r="Q704" s="43">
        <v>0</v>
      </c>
      <c r="R704" s="43">
        <v>16.12</v>
      </c>
      <c r="S704" s="43">
        <v>158.69999999999999</v>
      </c>
      <c r="T704" s="43">
        <v>169.57</v>
      </c>
      <c r="U704" s="43">
        <v>254.77</v>
      </c>
      <c r="V704" s="43">
        <v>283.47000000000003</v>
      </c>
      <c r="W704" s="43">
        <v>176.24</v>
      </c>
      <c r="X704" s="43">
        <v>21.3</v>
      </c>
      <c r="Y704" s="43">
        <v>0</v>
      </c>
      <c r="Z704" s="43">
        <v>0</v>
      </c>
      <c r="AA704" s="43">
        <v>0</v>
      </c>
    </row>
    <row r="705" spans="1:27" collapsed="1" x14ac:dyDescent="0.2">
      <c r="B705" s="94" t="s">
        <v>385</v>
      </c>
    </row>
    <row r="706" spans="1:27" x14ac:dyDescent="0.2">
      <c r="B706" s="94" t="s">
        <v>385</v>
      </c>
    </row>
    <row r="707" spans="1:27" x14ac:dyDescent="0.2">
      <c r="A707" s="171" t="s">
        <v>2172</v>
      </c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3"/>
    </row>
    <row r="708" spans="1:27" ht="25.5" x14ac:dyDescent="0.2">
      <c r="A708" s="25" t="s">
        <v>62</v>
      </c>
      <c r="B708" s="26" t="s">
        <v>203</v>
      </c>
      <c r="C708" s="25" t="s">
        <v>204</v>
      </c>
      <c r="D708" s="26" t="s">
        <v>205</v>
      </c>
      <c r="E708" s="26" t="s">
        <v>206</v>
      </c>
      <c r="F708" s="26" t="s">
        <v>207</v>
      </c>
      <c r="G708" s="26" t="s">
        <v>208</v>
      </c>
      <c r="H708" s="26" t="s">
        <v>209</v>
      </c>
      <c r="I708" s="26" t="s">
        <v>210</v>
      </c>
      <c r="J708" s="26" t="s">
        <v>211</v>
      </c>
      <c r="K708" s="26" t="s">
        <v>212</v>
      </c>
      <c r="L708" s="26" t="s">
        <v>213</v>
      </c>
      <c r="M708" s="26" t="s">
        <v>214</v>
      </c>
      <c r="N708" s="26" t="s">
        <v>215</v>
      </c>
      <c r="O708" s="26" t="s">
        <v>216</v>
      </c>
      <c r="P708" s="26" t="s">
        <v>217</v>
      </c>
      <c r="Q708" s="26" t="s">
        <v>218</v>
      </c>
      <c r="R708" s="26" t="s">
        <v>219</v>
      </c>
      <c r="S708" s="26" t="s">
        <v>220</v>
      </c>
      <c r="T708" s="26" t="s">
        <v>221</v>
      </c>
      <c r="U708" s="26" t="s">
        <v>222</v>
      </c>
      <c r="V708" s="26" t="s">
        <v>223</v>
      </c>
      <c r="W708" s="26" t="s">
        <v>224</v>
      </c>
      <c r="X708" s="26" t="s">
        <v>225</v>
      </c>
      <c r="Y708" s="26" t="s">
        <v>226</v>
      </c>
      <c r="Z708" s="26" t="s">
        <v>227</v>
      </c>
      <c r="AA708" s="26" t="s">
        <v>228</v>
      </c>
    </row>
    <row r="709" spans="1:27" x14ac:dyDescent="0.2">
      <c r="A709" s="91" t="s">
        <v>2928</v>
      </c>
      <c r="B709" s="27" t="str">
        <f>"01"&amp;"."&amp;$B$801&amp;"."&amp;$B$802</f>
        <v>01.03.2023</v>
      </c>
      <c r="C709" s="83" t="s">
        <v>74</v>
      </c>
      <c r="D709" s="84">
        <f>ROUND((D710)/1000,5)</f>
        <v>0.22968</v>
      </c>
      <c r="E709" s="84">
        <f t="shared" ref="E709:AA709" si="403">ROUND((E710)/1000,5)</f>
        <v>0.14668</v>
      </c>
      <c r="F709" s="84">
        <f t="shared" si="403"/>
        <v>8.2809999999999995E-2</v>
      </c>
      <c r="G709" s="84">
        <f t="shared" si="403"/>
        <v>0.11112</v>
      </c>
      <c r="H709" s="84">
        <f t="shared" si="403"/>
        <v>0</v>
      </c>
      <c r="I709" s="84">
        <f t="shared" si="403"/>
        <v>0</v>
      </c>
      <c r="J709" s="84">
        <f t="shared" si="403"/>
        <v>0</v>
      </c>
      <c r="K709" s="84">
        <f t="shared" si="403"/>
        <v>0</v>
      </c>
      <c r="L709" s="84">
        <f t="shared" si="403"/>
        <v>0</v>
      </c>
      <c r="M709" s="84">
        <f t="shared" si="403"/>
        <v>3.3910000000000003E-2</v>
      </c>
      <c r="N709" s="84">
        <f t="shared" si="403"/>
        <v>6.9040000000000004E-2</v>
      </c>
      <c r="O709" s="84">
        <f t="shared" si="403"/>
        <v>0.10261000000000001</v>
      </c>
      <c r="P709" s="84">
        <f t="shared" si="403"/>
        <v>6.6259999999999999E-2</v>
      </c>
      <c r="Q709" s="84">
        <f t="shared" si="403"/>
        <v>0.10204000000000001</v>
      </c>
      <c r="R709" s="84">
        <f t="shared" si="403"/>
        <v>0.14707999999999999</v>
      </c>
      <c r="S709" s="84">
        <f t="shared" si="403"/>
        <v>0.13369</v>
      </c>
      <c r="T709" s="84">
        <f t="shared" si="403"/>
        <v>0.11344</v>
      </c>
      <c r="U709" s="84">
        <f t="shared" si="403"/>
        <v>0.10452</v>
      </c>
      <c r="V709" s="84">
        <f t="shared" si="403"/>
        <v>9.665E-2</v>
      </c>
      <c r="W709" s="84">
        <f t="shared" si="403"/>
        <v>0.15484000000000001</v>
      </c>
      <c r="X709" s="84">
        <f t="shared" si="403"/>
        <v>0.19219</v>
      </c>
      <c r="Y709" s="84">
        <f t="shared" si="403"/>
        <v>0.58899999999999997</v>
      </c>
      <c r="Z709" s="84">
        <f t="shared" si="403"/>
        <v>0.50285000000000002</v>
      </c>
      <c r="AA709" s="84">
        <f t="shared" si="403"/>
        <v>0.48982999999999999</v>
      </c>
    </row>
    <row r="710" spans="1:27" ht="12.75" hidden="1" customHeight="1" outlineLevel="1" x14ac:dyDescent="0.2">
      <c r="A710" s="92" t="s">
        <v>2929</v>
      </c>
      <c r="B710" s="62" t="s">
        <v>231</v>
      </c>
      <c r="C710" s="42" t="s">
        <v>77</v>
      </c>
      <c r="D710" s="43">
        <v>229.68</v>
      </c>
      <c r="E710" s="43">
        <v>146.68</v>
      </c>
      <c r="F710" s="43">
        <v>82.81</v>
      </c>
      <c r="G710" s="43">
        <v>111.12</v>
      </c>
      <c r="H710" s="43">
        <v>0</v>
      </c>
      <c r="I710" s="43">
        <v>0</v>
      </c>
      <c r="J710" s="43">
        <v>0</v>
      </c>
      <c r="K710" s="43">
        <v>0</v>
      </c>
      <c r="L710" s="43">
        <v>0</v>
      </c>
      <c r="M710" s="43">
        <v>33.909999999999997</v>
      </c>
      <c r="N710" s="43">
        <v>69.040000000000006</v>
      </c>
      <c r="O710" s="43">
        <v>102.61</v>
      </c>
      <c r="P710" s="43">
        <v>66.260000000000005</v>
      </c>
      <c r="Q710" s="43">
        <v>102.04</v>
      </c>
      <c r="R710" s="43">
        <v>147.08000000000001</v>
      </c>
      <c r="S710" s="43">
        <v>133.69</v>
      </c>
      <c r="T710" s="43">
        <v>113.44</v>
      </c>
      <c r="U710" s="43">
        <v>104.52</v>
      </c>
      <c r="V710" s="43">
        <v>96.65</v>
      </c>
      <c r="W710" s="43">
        <v>154.84</v>
      </c>
      <c r="X710" s="43">
        <v>192.19</v>
      </c>
      <c r="Y710" s="43">
        <v>589</v>
      </c>
      <c r="Z710" s="43">
        <v>502.85</v>
      </c>
      <c r="AA710" s="43">
        <v>489.83</v>
      </c>
    </row>
    <row r="711" spans="1:27" collapsed="1" x14ac:dyDescent="0.2">
      <c r="A711" s="91" t="s">
        <v>2930</v>
      </c>
      <c r="B711" s="27" t="str">
        <f>"02"&amp;"."&amp;$B$801&amp;"."&amp;$B$802</f>
        <v>02.03.2023</v>
      </c>
      <c r="C711" s="83" t="s">
        <v>74</v>
      </c>
      <c r="D711" s="84">
        <f>ROUND((D712)/1000,5)</f>
        <v>0.10095999999999999</v>
      </c>
      <c r="E711" s="84">
        <f t="shared" ref="E711:AA711" si="404">ROUND((E712)/1000,5)</f>
        <v>4.6179999999999999E-2</v>
      </c>
      <c r="F711" s="84">
        <f t="shared" si="404"/>
        <v>4.0189999999999997E-2</v>
      </c>
      <c r="G711" s="84">
        <f t="shared" si="404"/>
        <v>0</v>
      </c>
      <c r="H711" s="84">
        <f t="shared" si="404"/>
        <v>0</v>
      </c>
      <c r="I711" s="84">
        <f t="shared" si="404"/>
        <v>0</v>
      </c>
      <c r="J711" s="84">
        <f t="shared" si="404"/>
        <v>0</v>
      </c>
      <c r="K711" s="84">
        <f t="shared" si="404"/>
        <v>0</v>
      </c>
      <c r="L711" s="84">
        <f t="shared" si="404"/>
        <v>0</v>
      </c>
      <c r="M711" s="84">
        <f t="shared" si="404"/>
        <v>4.1599999999999996E-3</v>
      </c>
      <c r="N711" s="84">
        <f t="shared" si="404"/>
        <v>4.6829999999999997E-2</v>
      </c>
      <c r="O711" s="84">
        <f t="shared" si="404"/>
        <v>7.9200000000000007E-2</v>
      </c>
      <c r="P711" s="84">
        <f t="shared" si="404"/>
        <v>3.5090000000000003E-2</v>
      </c>
      <c r="Q711" s="84">
        <f t="shared" si="404"/>
        <v>3.8679999999999999E-2</v>
      </c>
      <c r="R711" s="84">
        <f t="shared" si="404"/>
        <v>6.0269999999999997E-2</v>
      </c>
      <c r="S711" s="84">
        <f t="shared" si="404"/>
        <v>6.1219999999999997E-2</v>
      </c>
      <c r="T711" s="84">
        <f t="shared" si="404"/>
        <v>8.8069999999999996E-2</v>
      </c>
      <c r="U711" s="84">
        <f t="shared" si="404"/>
        <v>6.8210000000000007E-2</v>
      </c>
      <c r="V711" s="84">
        <f t="shared" si="404"/>
        <v>7.5190000000000007E-2</v>
      </c>
      <c r="W711" s="84">
        <f t="shared" si="404"/>
        <v>0.16066</v>
      </c>
      <c r="X711" s="84">
        <f t="shared" si="404"/>
        <v>0.22012999999999999</v>
      </c>
      <c r="Y711" s="84">
        <f t="shared" si="404"/>
        <v>0.26384000000000002</v>
      </c>
      <c r="Z711" s="84">
        <f t="shared" si="404"/>
        <v>0.71518000000000004</v>
      </c>
      <c r="AA711" s="84">
        <f t="shared" si="404"/>
        <v>0.70050000000000001</v>
      </c>
    </row>
    <row r="712" spans="1:27" ht="12.75" hidden="1" customHeight="1" outlineLevel="1" x14ac:dyDescent="0.2">
      <c r="A712" s="92" t="s">
        <v>2931</v>
      </c>
      <c r="B712" s="62" t="s">
        <v>231</v>
      </c>
      <c r="C712" s="42" t="s">
        <v>77</v>
      </c>
      <c r="D712" s="43">
        <v>100.96</v>
      </c>
      <c r="E712" s="43">
        <v>46.18</v>
      </c>
      <c r="F712" s="43">
        <v>40.19</v>
      </c>
      <c r="G712" s="43">
        <v>0</v>
      </c>
      <c r="H712" s="43">
        <v>0</v>
      </c>
      <c r="I712" s="43">
        <v>0</v>
      </c>
      <c r="J712" s="43">
        <v>0</v>
      </c>
      <c r="K712" s="43">
        <v>0</v>
      </c>
      <c r="L712" s="43">
        <v>0</v>
      </c>
      <c r="M712" s="43">
        <v>4.16</v>
      </c>
      <c r="N712" s="43">
        <v>46.83</v>
      </c>
      <c r="O712" s="43">
        <v>79.2</v>
      </c>
      <c r="P712" s="43">
        <v>35.090000000000003</v>
      </c>
      <c r="Q712" s="43">
        <v>38.68</v>
      </c>
      <c r="R712" s="43">
        <v>60.27</v>
      </c>
      <c r="S712" s="43">
        <v>61.22</v>
      </c>
      <c r="T712" s="43">
        <v>88.07</v>
      </c>
      <c r="U712" s="43">
        <v>68.209999999999994</v>
      </c>
      <c r="V712" s="43">
        <v>75.19</v>
      </c>
      <c r="W712" s="43">
        <v>160.66</v>
      </c>
      <c r="X712" s="43">
        <v>220.13</v>
      </c>
      <c r="Y712" s="43">
        <v>263.83999999999997</v>
      </c>
      <c r="Z712" s="43">
        <v>715.18</v>
      </c>
      <c r="AA712" s="43">
        <v>700.5</v>
      </c>
    </row>
    <row r="713" spans="1:27" collapsed="1" x14ac:dyDescent="0.2">
      <c r="A713" s="91" t="s">
        <v>2932</v>
      </c>
      <c r="B713" s="27" t="str">
        <f>"03"&amp;"."&amp;$B$801&amp;"."&amp;$B$802</f>
        <v>03.03.2023</v>
      </c>
      <c r="C713" s="83" t="s">
        <v>74</v>
      </c>
      <c r="D713" s="84">
        <f>ROUND((D714)/1000,5)</f>
        <v>0.28953000000000001</v>
      </c>
      <c r="E713" s="84">
        <f t="shared" ref="E713:AA713" si="405">ROUND((E714)/1000,5)</f>
        <v>0.10775</v>
      </c>
      <c r="F713" s="84">
        <f t="shared" si="405"/>
        <v>5.5690000000000003E-2</v>
      </c>
      <c r="G713" s="84">
        <f t="shared" si="405"/>
        <v>1.308E-2</v>
      </c>
      <c r="H713" s="84">
        <f t="shared" si="405"/>
        <v>0</v>
      </c>
      <c r="I713" s="84">
        <f t="shared" si="405"/>
        <v>0</v>
      </c>
      <c r="J713" s="84">
        <f t="shared" si="405"/>
        <v>0</v>
      </c>
      <c r="K713" s="84">
        <f t="shared" si="405"/>
        <v>0</v>
      </c>
      <c r="L713" s="84">
        <f t="shared" si="405"/>
        <v>9.4999999999999998E-3</v>
      </c>
      <c r="M713" s="84">
        <f t="shared" si="405"/>
        <v>5.4440000000000002E-2</v>
      </c>
      <c r="N713" s="84">
        <f t="shared" si="405"/>
        <v>9.1660000000000005E-2</v>
      </c>
      <c r="O713" s="84">
        <f t="shared" si="405"/>
        <v>0.10775999999999999</v>
      </c>
      <c r="P713" s="84">
        <f t="shared" si="405"/>
        <v>8.3640000000000006E-2</v>
      </c>
      <c r="Q713" s="84">
        <f t="shared" si="405"/>
        <v>0.10724</v>
      </c>
      <c r="R713" s="84">
        <f t="shared" si="405"/>
        <v>0.11713</v>
      </c>
      <c r="S713" s="84">
        <f t="shared" si="405"/>
        <v>0.1244</v>
      </c>
      <c r="T713" s="84">
        <f t="shared" si="405"/>
        <v>0.10553</v>
      </c>
      <c r="U713" s="84">
        <f t="shared" si="405"/>
        <v>0.11423999999999999</v>
      </c>
      <c r="V713" s="84">
        <f t="shared" si="405"/>
        <v>0.1234</v>
      </c>
      <c r="W713" s="84">
        <f t="shared" si="405"/>
        <v>0.22672</v>
      </c>
      <c r="X713" s="84">
        <f t="shared" si="405"/>
        <v>0.28359000000000001</v>
      </c>
      <c r="Y713" s="84">
        <f t="shared" si="405"/>
        <v>0.47467999999999999</v>
      </c>
      <c r="Z713" s="84">
        <f t="shared" si="405"/>
        <v>0.47611999999999999</v>
      </c>
      <c r="AA713" s="84">
        <f t="shared" si="405"/>
        <v>0.48643999999999998</v>
      </c>
    </row>
    <row r="714" spans="1:27" ht="12.75" hidden="1" customHeight="1" outlineLevel="1" x14ac:dyDescent="0.2">
      <c r="A714" s="92" t="s">
        <v>2933</v>
      </c>
      <c r="B714" s="62" t="s">
        <v>231</v>
      </c>
      <c r="C714" s="42" t="s">
        <v>77</v>
      </c>
      <c r="D714" s="43">
        <v>289.52999999999997</v>
      </c>
      <c r="E714" s="43">
        <v>107.75</v>
      </c>
      <c r="F714" s="43">
        <v>55.69</v>
      </c>
      <c r="G714" s="43">
        <v>13.08</v>
      </c>
      <c r="H714" s="43">
        <v>0</v>
      </c>
      <c r="I714" s="43">
        <v>0</v>
      </c>
      <c r="J714" s="43">
        <v>0</v>
      </c>
      <c r="K714" s="43">
        <v>0</v>
      </c>
      <c r="L714" s="43">
        <v>9.5</v>
      </c>
      <c r="M714" s="43">
        <v>54.44</v>
      </c>
      <c r="N714" s="43">
        <v>91.66</v>
      </c>
      <c r="O714" s="43">
        <v>107.76</v>
      </c>
      <c r="P714" s="43">
        <v>83.64</v>
      </c>
      <c r="Q714" s="43">
        <v>107.24</v>
      </c>
      <c r="R714" s="43">
        <v>117.13</v>
      </c>
      <c r="S714" s="43">
        <v>124.4</v>
      </c>
      <c r="T714" s="43">
        <v>105.53</v>
      </c>
      <c r="U714" s="43">
        <v>114.24</v>
      </c>
      <c r="V714" s="43">
        <v>123.4</v>
      </c>
      <c r="W714" s="43">
        <v>226.72</v>
      </c>
      <c r="X714" s="43">
        <v>283.58999999999997</v>
      </c>
      <c r="Y714" s="43">
        <v>474.68</v>
      </c>
      <c r="Z714" s="43">
        <v>476.12</v>
      </c>
      <c r="AA714" s="43">
        <v>486.44</v>
      </c>
    </row>
    <row r="715" spans="1:27" collapsed="1" x14ac:dyDescent="0.2">
      <c r="A715" s="91" t="s">
        <v>2934</v>
      </c>
      <c r="B715" s="27" t="str">
        <f>"04"&amp;"."&amp;$B$801&amp;"."&amp;$B$802</f>
        <v>04.03.2023</v>
      </c>
      <c r="C715" s="83" t="s">
        <v>74</v>
      </c>
      <c r="D715" s="84">
        <f>ROUND((D716)/1000,5)</f>
        <v>0.23712</v>
      </c>
      <c r="E715" s="84">
        <f t="shared" ref="E715:AA715" si="406">ROUND((E716)/1000,5)</f>
        <v>5.321E-2</v>
      </c>
      <c r="F715" s="84">
        <f t="shared" si="406"/>
        <v>4.5499999999999999E-2</v>
      </c>
      <c r="G715" s="84">
        <f t="shared" si="406"/>
        <v>0</v>
      </c>
      <c r="H715" s="84">
        <f t="shared" si="406"/>
        <v>0</v>
      </c>
      <c r="I715" s="84">
        <f t="shared" si="406"/>
        <v>0</v>
      </c>
      <c r="J715" s="84">
        <f t="shared" si="406"/>
        <v>3.4610000000000002E-2</v>
      </c>
      <c r="K715" s="84">
        <f t="shared" si="406"/>
        <v>0</v>
      </c>
      <c r="L715" s="84">
        <f t="shared" si="406"/>
        <v>0</v>
      </c>
      <c r="M715" s="84">
        <f t="shared" si="406"/>
        <v>0</v>
      </c>
      <c r="N715" s="84">
        <f t="shared" si="406"/>
        <v>0</v>
      </c>
      <c r="O715" s="84">
        <f t="shared" si="406"/>
        <v>0</v>
      </c>
      <c r="P715" s="84">
        <f t="shared" si="406"/>
        <v>0</v>
      </c>
      <c r="Q715" s="84">
        <f t="shared" si="406"/>
        <v>0</v>
      </c>
      <c r="R715" s="84">
        <f t="shared" si="406"/>
        <v>4.7999999999999996E-3</v>
      </c>
      <c r="S715" s="84">
        <f t="shared" si="406"/>
        <v>4.8999999999999998E-4</v>
      </c>
      <c r="T715" s="84">
        <f t="shared" si="406"/>
        <v>0</v>
      </c>
      <c r="U715" s="84">
        <f t="shared" si="406"/>
        <v>0</v>
      </c>
      <c r="V715" s="84">
        <f t="shared" si="406"/>
        <v>5.1999999999999995E-4</v>
      </c>
      <c r="W715" s="84">
        <f t="shared" si="406"/>
        <v>0.11051999999999999</v>
      </c>
      <c r="X715" s="84">
        <f t="shared" si="406"/>
        <v>0.19045999999999999</v>
      </c>
      <c r="Y715" s="84">
        <f t="shared" si="406"/>
        <v>0.26390000000000002</v>
      </c>
      <c r="Z715" s="84">
        <f t="shared" si="406"/>
        <v>0.38495000000000001</v>
      </c>
      <c r="AA715" s="84">
        <f t="shared" si="406"/>
        <v>0.40266000000000002</v>
      </c>
    </row>
    <row r="716" spans="1:27" ht="12.75" hidden="1" customHeight="1" outlineLevel="1" x14ac:dyDescent="0.2">
      <c r="A716" s="92" t="s">
        <v>2935</v>
      </c>
      <c r="B716" s="62" t="s">
        <v>231</v>
      </c>
      <c r="C716" s="42" t="s">
        <v>77</v>
      </c>
      <c r="D716" s="43">
        <v>237.12</v>
      </c>
      <c r="E716" s="43">
        <v>53.21</v>
      </c>
      <c r="F716" s="43">
        <v>45.5</v>
      </c>
      <c r="G716" s="43">
        <v>0</v>
      </c>
      <c r="H716" s="43">
        <v>0</v>
      </c>
      <c r="I716" s="43">
        <v>0</v>
      </c>
      <c r="J716" s="43">
        <v>34.61</v>
      </c>
      <c r="K716" s="43">
        <v>0</v>
      </c>
      <c r="L716" s="43">
        <v>0</v>
      </c>
      <c r="M716" s="43">
        <v>0</v>
      </c>
      <c r="N716" s="43">
        <v>0</v>
      </c>
      <c r="O716" s="43">
        <v>0</v>
      </c>
      <c r="P716" s="43">
        <v>0</v>
      </c>
      <c r="Q716" s="43">
        <v>0</v>
      </c>
      <c r="R716" s="43">
        <v>4.8</v>
      </c>
      <c r="S716" s="43">
        <v>0.49</v>
      </c>
      <c r="T716" s="43">
        <v>0</v>
      </c>
      <c r="U716" s="43">
        <v>0</v>
      </c>
      <c r="V716" s="43">
        <v>0.52</v>
      </c>
      <c r="W716" s="43">
        <v>110.52</v>
      </c>
      <c r="X716" s="43">
        <v>190.46</v>
      </c>
      <c r="Y716" s="43">
        <v>263.89999999999998</v>
      </c>
      <c r="Z716" s="43">
        <v>384.95</v>
      </c>
      <c r="AA716" s="43">
        <v>402.66</v>
      </c>
    </row>
    <row r="717" spans="1:27" collapsed="1" x14ac:dyDescent="0.2">
      <c r="A717" s="91" t="s">
        <v>2936</v>
      </c>
      <c r="B717" s="27" t="str">
        <f>"05"&amp;"."&amp;$B$801&amp;"."&amp;$B$802</f>
        <v>05.03.2023</v>
      </c>
      <c r="C717" s="83" t="s">
        <v>74</v>
      </c>
      <c r="D717" s="84">
        <f>ROUND((D718)/1000,5)</f>
        <v>6.8529999999999994E-2</v>
      </c>
      <c r="E717" s="84">
        <f t="shared" ref="E717:AA717" si="407">ROUND((E718)/1000,5)</f>
        <v>0.16283</v>
      </c>
      <c r="F717" s="84">
        <f t="shared" si="407"/>
        <v>0.15542</v>
      </c>
      <c r="G717" s="84">
        <f t="shared" si="407"/>
        <v>3.7499999999999999E-2</v>
      </c>
      <c r="H717" s="84">
        <f t="shared" si="407"/>
        <v>0</v>
      </c>
      <c r="I717" s="84">
        <f t="shared" si="407"/>
        <v>0</v>
      </c>
      <c r="J717" s="84">
        <f t="shared" si="407"/>
        <v>0</v>
      </c>
      <c r="K717" s="84">
        <f t="shared" si="407"/>
        <v>0</v>
      </c>
      <c r="L717" s="84">
        <f t="shared" si="407"/>
        <v>0</v>
      </c>
      <c r="M717" s="84">
        <f t="shared" si="407"/>
        <v>8.3580000000000002E-2</v>
      </c>
      <c r="N717" s="84">
        <f t="shared" si="407"/>
        <v>9.8650000000000002E-2</v>
      </c>
      <c r="O717" s="84">
        <f t="shared" si="407"/>
        <v>7.6050000000000006E-2</v>
      </c>
      <c r="P717" s="84">
        <f t="shared" si="407"/>
        <v>0.10607</v>
      </c>
      <c r="Q717" s="84">
        <f t="shared" si="407"/>
        <v>0.10308</v>
      </c>
      <c r="R717" s="84">
        <f t="shared" si="407"/>
        <v>6.4229999999999995E-2</v>
      </c>
      <c r="S717" s="84">
        <f t="shared" si="407"/>
        <v>6.2899999999999998E-2</v>
      </c>
      <c r="T717" s="84">
        <f t="shared" si="407"/>
        <v>4.4729999999999999E-2</v>
      </c>
      <c r="U717" s="84">
        <f t="shared" si="407"/>
        <v>4.9450000000000001E-2</v>
      </c>
      <c r="V717" s="84">
        <f t="shared" si="407"/>
        <v>3.7200000000000002E-3</v>
      </c>
      <c r="W717" s="84">
        <f t="shared" si="407"/>
        <v>1.9630000000000002E-2</v>
      </c>
      <c r="X717" s="84">
        <f t="shared" si="407"/>
        <v>8.6470000000000005E-2</v>
      </c>
      <c r="Y717" s="84">
        <f t="shared" si="407"/>
        <v>0.22548000000000001</v>
      </c>
      <c r="Z717" s="84">
        <f t="shared" si="407"/>
        <v>0.22872999999999999</v>
      </c>
      <c r="AA717" s="84">
        <f t="shared" si="407"/>
        <v>0.45962999999999998</v>
      </c>
    </row>
    <row r="718" spans="1:27" ht="12.75" hidden="1" customHeight="1" outlineLevel="1" x14ac:dyDescent="0.2">
      <c r="A718" s="92" t="s">
        <v>2937</v>
      </c>
      <c r="B718" s="62" t="s">
        <v>231</v>
      </c>
      <c r="C718" s="42" t="s">
        <v>77</v>
      </c>
      <c r="D718" s="43">
        <v>68.53</v>
      </c>
      <c r="E718" s="43">
        <v>162.83000000000001</v>
      </c>
      <c r="F718" s="43">
        <v>155.41999999999999</v>
      </c>
      <c r="G718" s="43">
        <v>37.5</v>
      </c>
      <c r="H718" s="43">
        <v>0</v>
      </c>
      <c r="I718" s="43">
        <v>0</v>
      </c>
      <c r="J718" s="43">
        <v>0</v>
      </c>
      <c r="K718" s="43">
        <v>0</v>
      </c>
      <c r="L718" s="43">
        <v>0</v>
      </c>
      <c r="M718" s="43">
        <v>83.58</v>
      </c>
      <c r="N718" s="43">
        <v>98.65</v>
      </c>
      <c r="O718" s="43">
        <v>76.05</v>
      </c>
      <c r="P718" s="43">
        <v>106.07</v>
      </c>
      <c r="Q718" s="43">
        <v>103.08</v>
      </c>
      <c r="R718" s="43">
        <v>64.23</v>
      </c>
      <c r="S718" s="43">
        <v>62.9</v>
      </c>
      <c r="T718" s="43">
        <v>44.73</v>
      </c>
      <c r="U718" s="43">
        <v>49.45</v>
      </c>
      <c r="V718" s="43">
        <v>3.72</v>
      </c>
      <c r="W718" s="43">
        <v>19.63</v>
      </c>
      <c r="X718" s="43">
        <v>86.47</v>
      </c>
      <c r="Y718" s="43">
        <v>225.48</v>
      </c>
      <c r="Z718" s="43">
        <v>228.73</v>
      </c>
      <c r="AA718" s="43">
        <v>459.63</v>
      </c>
    </row>
    <row r="719" spans="1:27" collapsed="1" x14ac:dyDescent="0.2">
      <c r="A719" s="91" t="s">
        <v>2938</v>
      </c>
      <c r="B719" s="27" t="str">
        <f>"06"&amp;"."&amp;$B$801&amp;"."&amp;$B$802</f>
        <v>06.03.2023</v>
      </c>
      <c r="C719" s="83" t="s">
        <v>74</v>
      </c>
      <c r="D719" s="84">
        <f>ROUND((D720)/1000,5)</f>
        <v>0.16027</v>
      </c>
      <c r="E719" s="84">
        <f t="shared" ref="E719:AA719" si="408">ROUND((E720)/1000,5)</f>
        <v>9.5240000000000005E-2</v>
      </c>
      <c r="F719" s="84">
        <f t="shared" si="408"/>
        <v>3.9620000000000002E-2</v>
      </c>
      <c r="G719" s="84">
        <f t="shared" si="408"/>
        <v>0</v>
      </c>
      <c r="H719" s="84">
        <f t="shared" si="408"/>
        <v>0</v>
      </c>
      <c r="I719" s="84">
        <f t="shared" si="408"/>
        <v>0</v>
      </c>
      <c r="J719" s="84">
        <f t="shared" si="408"/>
        <v>0</v>
      </c>
      <c r="K719" s="84">
        <f t="shared" si="408"/>
        <v>1.039E-2</v>
      </c>
      <c r="L719" s="84">
        <f t="shared" si="408"/>
        <v>0</v>
      </c>
      <c r="M719" s="84">
        <f t="shared" si="408"/>
        <v>6.0000000000000002E-5</v>
      </c>
      <c r="N719" s="84">
        <f t="shared" si="408"/>
        <v>4.0000000000000003E-5</v>
      </c>
      <c r="O719" s="84">
        <f t="shared" si="408"/>
        <v>0.12005</v>
      </c>
      <c r="P719" s="84">
        <f t="shared" si="408"/>
        <v>0.12385</v>
      </c>
      <c r="Q719" s="84">
        <f t="shared" si="408"/>
        <v>0.13607</v>
      </c>
      <c r="R719" s="84">
        <f t="shared" si="408"/>
        <v>0.14874000000000001</v>
      </c>
      <c r="S719" s="84">
        <f t="shared" si="408"/>
        <v>0.12659000000000001</v>
      </c>
      <c r="T719" s="84">
        <f t="shared" si="408"/>
        <v>6.4810000000000006E-2</v>
      </c>
      <c r="U719" s="84">
        <f t="shared" si="408"/>
        <v>0.15412000000000001</v>
      </c>
      <c r="V719" s="84">
        <f t="shared" si="408"/>
        <v>5.47E-3</v>
      </c>
      <c r="W719" s="84">
        <f t="shared" si="408"/>
        <v>0.25869999999999999</v>
      </c>
      <c r="X719" s="84">
        <f t="shared" si="408"/>
        <v>0.73684000000000005</v>
      </c>
      <c r="Y719" s="84">
        <f t="shared" si="408"/>
        <v>0.70291999999999999</v>
      </c>
      <c r="Z719" s="84">
        <f t="shared" si="408"/>
        <v>0.43206</v>
      </c>
      <c r="AA719" s="84">
        <f t="shared" si="408"/>
        <v>0.54039999999999999</v>
      </c>
    </row>
    <row r="720" spans="1:27" ht="12.75" hidden="1" customHeight="1" outlineLevel="1" x14ac:dyDescent="0.2">
      <c r="A720" s="92" t="s">
        <v>2939</v>
      </c>
      <c r="B720" s="62" t="s">
        <v>231</v>
      </c>
      <c r="C720" s="42" t="s">
        <v>77</v>
      </c>
      <c r="D720" s="43">
        <v>160.27000000000001</v>
      </c>
      <c r="E720" s="43">
        <v>95.24</v>
      </c>
      <c r="F720" s="43">
        <v>39.619999999999997</v>
      </c>
      <c r="G720" s="43">
        <v>0</v>
      </c>
      <c r="H720" s="43">
        <v>0</v>
      </c>
      <c r="I720" s="43">
        <v>0</v>
      </c>
      <c r="J720" s="43">
        <v>0</v>
      </c>
      <c r="K720" s="43">
        <v>10.39</v>
      </c>
      <c r="L720" s="43">
        <v>0</v>
      </c>
      <c r="M720" s="43">
        <v>0.06</v>
      </c>
      <c r="N720" s="43">
        <v>0.04</v>
      </c>
      <c r="O720" s="43">
        <v>120.05</v>
      </c>
      <c r="P720" s="43">
        <v>123.85</v>
      </c>
      <c r="Q720" s="43">
        <v>136.07</v>
      </c>
      <c r="R720" s="43">
        <v>148.74</v>
      </c>
      <c r="S720" s="43">
        <v>126.59</v>
      </c>
      <c r="T720" s="43">
        <v>64.81</v>
      </c>
      <c r="U720" s="43">
        <v>154.12</v>
      </c>
      <c r="V720" s="43">
        <v>5.47</v>
      </c>
      <c r="W720" s="43">
        <v>258.7</v>
      </c>
      <c r="X720" s="43">
        <v>736.84</v>
      </c>
      <c r="Y720" s="43">
        <v>702.92</v>
      </c>
      <c r="Z720" s="43">
        <v>432.06</v>
      </c>
      <c r="AA720" s="43">
        <v>540.4</v>
      </c>
    </row>
    <row r="721" spans="1:27" collapsed="1" x14ac:dyDescent="0.2">
      <c r="A721" s="91" t="s">
        <v>2940</v>
      </c>
      <c r="B721" s="27" t="str">
        <f>"07"&amp;"."&amp;$B$801&amp;"."&amp;$B$802</f>
        <v>07.03.2023</v>
      </c>
      <c r="C721" s="83" t="s">
        <v>74</v>
      </c>
      <c r="D721" s="84">
        <f>ROUND((D722)/1000,5)</f>
        <v>0.13450000000000001</v>
      </c>
      <c r="E721" s="84">
        <f t="shared" ref="E721:AA721" si="409">ROUND((E722)/1000,5)</f>
        <v>9.1359999999999997E-2</v>
      </c>
      <c r="F721" s="84">
        <f t="shared" si="409"/>
        <v>2.954E-2</v>
      </c>
      <c r="G721" s="84">
        <f t="shared" si="409"/>
        <v>3.2590000000000001E-2</v>
      </c>
      <c r="H721" s="84">
        <f t="shared" si="409"/>
        <v>0</v>
      </c>
      <c r="I721" s="84">
        <f t="shared" si="409"/>
        <v>0</v>
      </c>
      <c r="J721" s="84">
        <f t="shared" si="409"/>
        <v>0</v>
      </c>
      <c r="K721" s="84">
        <f t="shared" si="409"/>
        <v>0</v>
      </c>
      <c r="L721" s="84">
        <f t="shared" si="409"/>
        <v>0</v>
      </c>
      <c r="M721" s="84">
        <f t="shared" si="409"/>
        <v>7.1209999999999996E-2</v>
      </c>
      <c r="N721" s="84">
        <f t="shared" si="409"/>
        <v>0</v>
      </c>
      <c r="O721" s="84">
        <f t="shared" si="409"/>
        <v>9.5689999999999997E-2</v>
      </c>
      <c r="P721" s="84">
        <f t="shared" si="409"/>
        <v>0.10081</v>
      </c>
      <c r="Q721" s="84">
        <f t="shared" si="409"/>
        <v>0.10083</v>
      </c>
      <c r="R721" s="84">
        <f t="shared" si="409"/>
        <v>0.10582999999999999</v>
      </c>
      <c r="S721" s="84">
        <f t="shared" si="409"/>
        <v>0.14968000000000001</v>
      </c>
      <c r="T721" s="84">
        <f t="shared" si="409"/>
        <v>0.22772999999999999</v>
      </c>
      <c r="U721" s="84">
        <f t="shared" si="409"/>
        <v>0.22062999999999999</v>
      </c>
      <c r="V721" s="84">
        <f t="shared" si="409"/>
        <v>0.10246</v>
      </c>
      <c r="W721" s="84">
        <f t="shared" si="409"/>
        <v>0.24870999999999999</v>
      </c>
      <c r="X721" s="84">
        <f t="shared" si="409"/>
        <v>0.50712000000000002</v>
      </c>
      <c r="Y721" s="84">
        <f t="shared" si="409"/>
        <v>0.53107000000000004</v>
      </c>
      <c r="Z721" s="84">
        <f t="shared" si="409"/>
        <v>0.52276</v>
      </c>
      <c r="AA721" s="84">
        <f t="shared" si="409"/>
        <v>0.44419999999999998</v>
      </c>
    </row>
    <row r="722" spans="1:27" ht="12.75" hidden="1" customHeight="1" outlineLevel="1" x14ac:dyDescent="0.2">
      <c r="A722" s="92" t="s">
        <v>2941</v>
      </c>
      <c r="B722" s="62" t="s">
        <v>231</v>
      </c>
      <c r="C722" s="42" t="s">
        <v>77</v>
      </c>
      <c r="D722" s="43">
        <v>134.5</v>
      </c>
      <c r="E722" s="43">
        <v>91.36</v>
      </c>
      <c r="F722" s="43">
        <v>29.54</v>
      </c>
      <c r="G722" s="43">
        <v>32.590000000000003</v>
      </c>
      <c r="H722" s="43">
        <v>0</v>
      </c>
      <c r="I722" s="43">
        <v>0</v>
      </c>
      <c r="J722" s="43">
        <v>0</v>
      </c>
      <c r="K722" s="43">
        <v>0</v>
      </c>
      <c r="L722" s="43">
        <v>0</v>
      </c>
      <c r="M722" s="43">
        <v>71.209999999999994</v>
      </c>
      <c r="N722" s="43">
        <v>0</v>
      </c>
      <c r="O722" s="43">
        <v>95.69</v>
      </c>
      <c r="P722" s="43">
        <v>100.81</v>
      </c>
      <c r="Q722" s="43">
        <v>100.83</v>
      </c>
      <c r="R722" s="43">
        <v>105.83</v>
      </c>
      <c r="S722" s="43">
        <v>149.68</v>
      </c>
      <c r="T722" s="43">
        <v>227.73</v>
      </c>
      <c r="U722" s="43">
        <v>220.63</v>
      </c>
      <c r="V722" s="43">
        <v>102.46</v>
      </c>
      <c r="W722" s="43">
        <v>248.71</v>
      </c>
      <c r="X722" s="43">
        <v>507.12</v>
      </c>
      <c r="Y722" s="43">
        <v>531.07000000000005</v>
      </c>
      <c r="Z722" s="43">
        <v>522.76</v>
      </c>
      <c r="AA722" s="43">
        <v>444.2</v>
      </c>
    </row>
    <row r="723" spans="1:27" collapsed="1" x14ac:dyDescent="0.2">
      <c r="A723" s="91" t="s">
        <v>2942</v>
      </c>
      <c r="B723" s="27" t="str">
        <f>"08"&amp;"."&amp;$B$801&amp;"."&amp;$B$802</f>
        <v>08.03.2023</v>
      </c>
      <c r="C723" s="83" t="s">
        <v>74</v>
      </c>
      <c r="D723" s="84">
        <f>ROUND((D724)/1000,5)</f>
        <v>9.511E-2</v>
      </c>
      <c r="E723" s="84">
        <f t="shared" ref="E723:AA723" si="410">ROUND((E724)/1000,5)</f>
        <v>6.4430000000000001E-2</v>
      </c>
      <c r="F723" s="84">
        <f t="shared" si="410"/>
        <v>1.847E-2</v>
      </c>
      <c r="G723" s="84">
        <f t="shared" si="410"/>
        <v>1.027E-2</v>
      </c>
      <c r="H723" s="84">
        <f t="shared" si="410"/>
        <v>8.8000000000000003E-4</v>
      </c>
      <c r="I723" s="84">
        <f t="shared" si="410"/>
        <v>0</v>
      </c>
      <c r="J723" s="84">
        <f t="shared" si="410"/>
        <v>0</v>
      </c>
      <c r="K723" s="84">
        <f t="shared" si="410"/>
        <v>0</v>
      </c>
      <c r="L723" s="84">
        <f t="shared" si="410"/>
        <v>0</v>
      </c>
      <c r="M723" s="84">
        <f t="shared" si="410"/>
        <v>3.1E-4</v>
      </c>
      <c r="N723" s="84">
        <f t="shared" si="410"/>
        <v>1.2279999999999999E-2</v>
      </c>
      <c r="O723" s="84">
        <f t="shared" si="410"/>
        <v>2.9760000000000002E-2</v>
      </c>
      <c r="P723" s="84">
        <f t="shared" si="410"/>
        <v>7.9600000000000004E-2</v>
      </c>
      <c r="Q723" s="84">
        <f t="shared" si="410"/>
        <v>3.3270000000000001E-2</v>
      </c>
      <c r="R723" s="84">
        <f t="shared" si="410"/>
        <v>0.23377000000000001</v>
      </c>
      <c r="S723" s="84">
        <f t="shared" si="410"/>
        <v>0.2707</v>
      </c>
      <c r="T723" s="84">
        <f t="shared" si="410"/>
        <v>0.26135000000000003</v>
      </c>
      <c r="U723" s="84">
        <f t="shared" si="410"/>
        <v>0.23671</v>
      </c>
      <c r="V723" s="84">
        <f t="shared" si="410"/>
        <v>0.36664000000000002</v>
      </c>
      <c r="W723" s="84">
        <f t="shared" si="410"/>
        <v>0.45979999999999999</v>
      </c>
      <c r="X723" s="84">
        <f t="shared" si="410"/>
        <v>0.78396999999999994</v>
      </c>
      <c r="Y723" s="84">
        <f t="shared" si="410"/>
        <v>0.38913999999999999</v>
      </c>
      <c r="Z723" s="84">
        <f t="shared" si="410"/>
        <v>0.38258999999999999</v>
      </c>
      <c r="AA723" s="84">
        <f t="shared" si="410"/>
        <v>0.24076</v>
      </c>
    </row>
    <row r="724" spans="1:27" ht="12.75" hidden="1" customHeight="1" outlineLevel="1" x14ac:dyDescent="0.2">
      <c r="A724" s="92" t="s">
        <v>2943</v>
      </c>
      <c r="B724" s="62" t="s">
        <v>231</v>
      </c>
      <c r="C724" s="42" t="s">
        <v>77</v>
      </c>
      <c r="D724" s="43">
        <v>95.11</v>
      </c>
      <c r="E724" s="43">
        <v>64.430000000000007</v>
      </c>
      <c r="F724" s="43">
        <v>18.47</v>
      </c>
      <c r="G724" s="43">
        <v>10.27</v>
      </c>
      <c r="H724" s="43">
        <v>0.88</v>
      </c>
      <c r="I724" s="43">
        <v>0</v>
      </c>
      <c r="J724" s="43">
        <v>0</v>
      </c>
      <c r="K724" s="43">
        <v>0</v>
      </c>
      <c r="L724" s="43">
        <v>0</v>
      </c>
      <c r="M724" s="43">
        <v>0.31</v>
      </c>
      <c r="N724" s="43">
        <v>12.28</v>
      </c>
      <c r="O724" s="43">
        <v>29.76</v>
      </c>
      <c r="P724" s="43">
        <v>79.599999999999994</v>
      </c>
      <c r="Q724" s="43">
        <v>33.270000000000003</v>
      </c>
      <c r="R724" s="43">
        <v>233.77</v>
      </c>
      <c r="S724" s="43">
        <v>270.7</v>
      </c>
      <c r="T724" s="43">
        <v>261.35000000000002</v>
      </c>
      <c r="U724" s="43">
        <v>236.71</v>
      </c>
      <c r="V724" s="43">
        <v>366.64</v>
      </c>
      <c r="W724" s="43">
        <v>459.8</v>
      </c>
      <c r="X724" s="43">
        <v>783.97</v>
      </c>
      <c r="Y724" s="43">
        <v>389.14</v>
      </c>
      <c r="Z724" s="43">
        <v>382.59</v>
      </c>
      <c r="AA724" s="43">
        <v>240.76</v>
      </c>
    </row>
    <row r="725" spans="1:27" collapsed="1" x14ac:dyDescent="0.2">
      <c r="A725" s="91" t="s">
        <v>2944</v>
      </c>
      <c r="B725" s="27" t="str">
        <f>"09"&amp;"."&amp;$B$801&amp;"."&amp;$B$802</f>
        <v>09.03.2023</v>
      </c>
      <c r="C725" s="83" t="s">
        <v>74</v>
      </c>
      <c r="D725" s="84">
        <f>ROUND((D726)/1000,5)</f>
        <v>0.16921</v>
      </c>
      <c r="E725" s="84">
        <f t="shared" ref="E725:AA725" si="411">ROUND((E726)/1000,5)</f>
        <v>0.16356000000000001</v>
      </c>
      <c r="F725" s="84">
        <f t="shared" si="411"/>
        <v>0.19631000000000001</v>
      </c>
      <c r="G725" s="84">
        <f t="shared" si="411"/>
        <v>5.9020000000000003E-2</v>
      </c>
      <c r="H725" s="84">
        <f t="shared" si="411"/>
        <v>8.7440000000000004E-2</v>
      </c>
      <c r="I725" s="84">
        <f t="shared" si="411"/>
        <v>0</v>
      </c>
      <c r="J725" s="84">
        <f t="shared" si="411"/>
        <v>0</v>
      </c>
      <c r="K725" s="84">
        <f t="shared" si="411"/>
        <v>0</v>
      </c>
      <c r="L725" s="84">
        <f t="shared" si="411"/>
        <v>0</v>
      </c>
      <c r="M725" s="84">
        <f t="shared" si="411"/>
        <v>0.20862</v>
      </c>
      <c r="N725" s="84">
        <f t="shared" si="411"/>
        <v>0.32439000000000001</v>
      </c>
      <c r="O725" s="84">
        <f t="shared" si="411"/>
        <v>0.17491999999999999</v>
      </c>
      <c r="P725" s="84">
        <f t="shared" si="411"/>
        <v>3.6459999999999999E-2</v>
      </c>
      <c r="Q725" s="84">
        <f t="shared" si="411"/>
        <v>3.789E-2</v>
      </c>
      <c r="R725" s="84">
        <f t="shared" si="411"/>
        <v>4.3069999999999997E-2</v>
      </c>
      <c r="S725" s="84">
        <f t="shared" si="411"/>
        <v>4.6019999999999998E-2</v>
      </c>
      <c r="T725" s="84">
        <f t="shared" si="411"/>
        <v>3.4430000000000002E-2</v>
      </c>
      <c r="U725" s="84">
        <f t="shared" si="411"/>
        <v>1.3939999999999999E-2</v>
      </c>
      <c r="V725" s="84">
        <f t="shared" si="411"/>
        <v>2.5600000000000002E-3</v>
      </c>
      <c r="W725" s="84">
        <f t="shared" si="411"/>
        <v>6.8970000000000004E-2</v>
      </c>
      <c r="X725" s="84">
        <f t="shared" si="411"/>
        <v>8.1220000000000001E-2</v>
      </c>
      <c r="Y725" s="84">
        <f t="shared" si="411"/>
        <v>0.1145</v>
      </c>
      <c r="Z725" s="84">
        <f t="shared" si="411"/>
        <v>0.67442999999999997</v>
      </c>
      <c r="AA725" s="84">
        <f t="shared" si="411"/>
        <v>0.21418999999999999</v>
      </c>
    </row>
    <row r="726" spans="1:27" ht="12.75" hidden="1" customHeight="1" outlineLevel="1" x14ac:dyDescent="0.2">
      <c r="A726" s="92" t="s">
        <v>2945</v>
      </c>
      <c r="B726" s="62" t="s">
        <v>231</v>
      </c>
      <c r="C726" s="42" t="s">
        <v>77</v>
      </c>
      <c r="D726" s="43">
        <v>169.21</v>
      </c>
      <c r="E726" s="43">
        <v>163.56</v>
      </c>
      <c r="F726" s="43">
        <v>196.31</v>
      </c>
      <c r="G726" s="43">
        <v>59.02</v>
      </c>
      <c r="H726" s="43">
        <v>87.44</v>
      </c>
      <c r="I726" s="43">
        <v>0</v>
      </c>
      <c r="J726" s="43">
        <v>0</v>
      </c>
      <c r="K726" s="43">
        <v>0</v>
      </c>
      <c r="L726" s="43">
        <v>0</v>
      </c>
      <c r="M726" s="43">
        <v>208.62</v>
      </c>
      <c r="N726" s="43">
        <v>324.39</v>
      </c>
      <c r="O726" s="43">
        <v>174.92</v>
      </c>
      <c r="P726" s="43">
        <v>36.46</v>
      </c>
      <c r="Q726" s="43">
        <v>37.89</v>
      </c>
      <c r="R726" s="43">
        <v>43.07</v>
      </c>
      <c r="S726" s="43">
        <v>46.02</v>
      </c>
      <c r="T726" s="43">
        <v>34.43</v>
      </c>
      <c r="U726" s="43">
        <v>13.94</v>
      </c>
      <c r="V726" s="43">
        <v>2.56</v>
      </c>
      <c r="W726" s="43">
        <v>68.97</v>
      </c>
      <c r="X726" s="43">
        <v>81.22</v>
      </c>
      <c r="Y726" s="43">
        <v>114.5</v>
      </c>
      <c r="Z726" s="43">
        <v>674.43</v>
      </c>
      <c r="AA726" s="43">
        <v>214.19</v>
      </c>
    </row>
    <row r="727" spans="1:27" collapsed="1" x14ac:dyDescent="0.2">
      <c r="A727" s="91" t="s">
        <v>2946</v>
      </c>
      <c r="B727" s="27" t="str">
        <f>"10"&amp;"."&amp;$B$801&amp;"."&amp;$B$802</f>
        <v>10.03.2023</v>
      </c>
      <c r="C727" s="83" t="s">
        <v>74</v>
      </c>
      <c r="D727" s="84">
        <f>ROUND((D728)/1000,5)</f>
        <v>0.17327999999999999</v>
      </c>
      <c r="E727" s="84">
        <f t="shared" ref="E727:AA727" si="412">ROUND((E728)/1000,5)</f>
        <v>8.6739999999999998E-2</v>
      </c>
      <c r="F727" s="84">
        <f t="shared" si="412"/>
        <v>2.954E-2</v>
      </c>
      <c r="G727" s="84">
        <f t="shared" si="412"/>
        <v>0</v>
      </c>
      <c r="H727" s="84">
        <f t="shared" si="412"/>
        <v>0</v>
      </c>
      <c r="I727" s="84">
        <f t="shared" si="412"/>
        <v>0</v>
      </c>
      <c r="J727" s="84">
        <f t="shared" si="412"/>
        <v>0</v>
      </c>
      <c r="K727" s="84">
        <f t="shared" si="412"/>
        <v>0</v>
      </c>
      <c r="L727" s="84">
        <f t="shared" si="412"/>
        <v>0</v>
      </c>
      <c r="M727" s="84">
        <f t="shared" si="412"/>
        <v>0</v>
      </c>
      <c r="N727" s="84">
        <f t="shared" si="412"/>
        <v>0</v>
      </c>
      <c r="O727" s="84">
        <f t="shared" si="412"/>
        <v>0</v>
      </c>
      <c r="P727" s="84">
        <f t="shared" si="412"/>
        <v>0</v>
      </c>
      <c r="Q727" s="84">
        <f t="shared" si="412"/>
        <v>0</v>
      </c>
      <c r="R727" s="84">
        <f t="shared" si="412"/>
        <v>0</v>
      </c>
      <c r="S727" s="84">
        <f t="shared" si="412"/>
        <v>0</v>
      </c>
      <c r="T727" s="84">
        <f t="shared" si="412"/>
        <v>6.7419999999999994E-2</v>
      </c>
      <c r="U727" s="84">
        <f t="shared" si="412"/>
        <v>0</v>
      </c>
      <c r="V727" s="84">
        <f t="shared" si="412"/>
        <v>0</v>
      </c>
      <c r="W727" s="84">
        <f t="shared" si="412"/>
        <v>1.0840000000000001E-2</v>
      </c>
      <c r="X727" s="84">
        <f t="shared" si="412"/>
        <v>8.4419999999999995E-2</v>
      </c>
      <c r="Y727" s="84">
        <f t="shared" si="412"/>
        <v>0.16347</v>
      </c>
      <c r="Z727" s="84">
        <f t="shared" si="412"/>
        <v>0.20322999999999999</v>
      </c>
      <c r="AA727" s="84">
        <f t="shared" si="412"/>
        <v>0.38822000000000001</v>
      </c>
    </row>
    <row r="728" spans="1:27" ht="12.75" hidden="1" customHeight="1" outlineLevel="1" x14ac:dyDescent="0.2">
      <c r="A728" s="92" t="s">
        <v>2947</v>
      </c>
      <c r="B728" s="62" t="s">
        <v>231</v>
      </c>
      <c r="C728" s="42" t="s">
        <v>77</v>
      </c>
      <c r="D728" s="43">
        <v>173.28</v>
      </c>
      <c r="E728" s="43">
        <v>86.74</v>
      </c>
      <c r="F728" s="43">
        <v>29.54</v>
      </c>
      <c r="G728" s="43">
        <v>0</v>
      </c>
      <c r="H728" s="43">
        <v>0</v>
      </c>
      <c r="I728" s="43">
        <v>0</v>
      </c>
      <c r="J728" s="43">
        <v>0</v>
      </c>
      <c r="K728" s="43">
        <v>0</v>
      </c>
      <c r="L728" s="43">
        <v>0</v>
      </c>
      <c r="M728" s="43">
        <v>0</v>
      </c>
      <c r="N728" s="43">
        <v>0</v>
      </c>
      <c r="O728" s="43">
        <v>0</v>
      </c>
      <c r="P728" s="43">
        <v>0</v>
      </c>
      <c r="Q728" s="43">
        <v>0</v>
      </c>
      <c r="R728" s="43">
        <v>0</v>
      </c>
      <c r="S728" s="43">
        <v>0</v>
      </c>
      <c r="T728" s="43">
        <v>67.42</v>
      </c>
      <c r="U728" s="43">
        <v>0</v>
      </c>
      <c r="V728" s="43">
        <v>0</v>
      </c>
      <c r="W728" s="43">
        <v>10.84</v>
      </c>
      <c r="X728" s="43">
        <v>84.42</v>
      </c>
      <c r="Y728" s="43">
        <v>163.47</v>
      </c>
      <c r="Z728" s="43">
        <v>203.23</v>
      </c>
      <c r="AA728" s="43">
        <v>388.22</v>
      </c>
    </row>
    <row r="729" spans="1:27" collapsed="1" x14ac:dyDescent="0.2">
      <c r="A729" s="91" t="s">
        <v>2948</v>
      </c>
      <c r="B729" s="27" t="str">
        <f>"11"&amp;"."&amp;$B$801&amp;"."&amp;$B$802</f>
        <v>11.03.2023</v>
      </c>
      <c r="C729" s="83" t="s">
        <v>74</v>
      </c>
      <c r="D729" s="84">
        <f>ROUND((D730)/1000,5)</f>
        <v>0.37414999999999998</v>
      </c>
      <c r="E729" s="84">
        <f t="shared" ref="E729:AA729" si="413">ROUND((E730)/1000,5)</f>
        <v>0.30884</v>
      </c>
      <c r="F729" s="84">
        <f t="shared" si="413"/>
        <v>0.19825999999999999</v>
      </c>
      <c r="G729" s="84">
        <f t="shared" si="413"/>
        <v>0.12060999999999999</v>
      </c>
      <c r="H729" s="84">
        <f t="shared" si="413"/>
        <v>0.15409999999999999</v>
      </c>
      <c r="I729" s="84">
        <f t="shared" si="413"/>
        <v>1.0999999999999999E-2</v>
      </c>
      <c r="J729" s="84">
        <f t="shared" si="413"/>
        <v>4.2299999999999997E-2</v>
      </c>
      <c r="K729" s="84">
        <f t="shared" si="413"/>
        <v>0</v>
      </c>
      <c r="L729" s="84">
        <f t="shared" si="413"/>
        <v>0</v>
      </c>
      <c r="M729" s="84">
        <f t="shared" si="413"/>
        <v>6.4999999999999997E-4</v>
      </c>
      <c r="N729" s="84">
        <f t="shared" si="413"/>
        <v>6.4999999999999997E-4</v>
      </c>
      <c r="O729" s="84">
        <f t="shared" si="413"/>
        <v>0</v>
      </c>
      <c r="P729" s="84">
        <f t="shared" si="413"/>
        <v>0</v>
      </c>
      <c r="Q729" s="84">
        <f t="shared" si="413"/>
        <v>0</v>
      </c>
      <c r="R729" s="84">
        <f t="shared" si="413"/>
        <v>0</v>
      </c>
      <c r="S729" s="84">
        <f t="shared" si="413"/>
        <v>0</v>
      </c>
      <c r="T729" s="84">
        <f t="shared" si="413"/>
        <v>0</v>
      </c>
      <c r="U729" s="84">
        <f t="shared" si="413"/>
        <v>0</v>
      </c>
      <c r="V729" s="84">
        <f t="shared" si="413"/>
        <v>0</v>
      </c>
      <c r="W729" s="84">
        <f t="shared" si="413"/>
        <v>0</v>
      </c>
      <c r="X729" s="84">
        <f t="shared" si="413"/>
        <v>1.6100000000000001E-3</v>
      </c>
      <c r="Y729" s="84">
        <f t="shared" si="413"/>
        <v>7.1629999999999999E-2</v>
      </c>
      <c r="Z729" s="84">
        <f t="shared" si="413"/>
        <v>6.318E-2</v>
      </c>
      <c r="AA729" s="84">
        <f t="shared" si="413"/>
        <v>3.3750000000000002E-2</v>
      </c>
    </row>
    <row r="730" spans="1:27" ht="12.75" hidden="1" customHeight="1" outlineLevel="1" x14ac:dyDescent="0.2">
      <c r="A730" s="92" t="s">
        <v>2949</v>
      </c>
      <c r="B730" s="62" t="s">
        <v>231</v>
      </c>
      <c r="C730" s="42" t="s">
        <v>77</v>
      </c>
      <c r="D730" s="43">
        <v>374.15</v>
      </c>
      <c r="E730" s="43">
        <v>308.83999999999997</v>
      </c>
      <c r="F730" s="43">
        <v>198.26</v>
      </c>
      <c r="G730" s="43">
        <v>120.61</v>
      </c>
      <c r="H730" s="43">
        <v>154.1</v>
      </c>
      <c r="I730" s="43">
        <v>11</v>
      </c>
      <c r="J730" s="43">
        <v>42.3</v>
      </c>
      <c r="K730" s="43">
        <v>0</v>
      </c>
      <c r="L730" s="43">
        <v>0</v>
      </c>
      <c r="M730" s="43">
        <v>0.65</v>
      </c>
      <c r="N730" s="43">
        <v>0.65</v>
      </c>
      <c r="O730" s="43">
        <v>0</v>
      </c>
      <c r="P730" s="43">
        <v>0</v>
      </c>
      <c r="Q730" s="43">
        <v>0</v>
      </c>
      <c r="R730" s="43">
        <v>0</v>
      </c>
      <c r="S730" s="43">
        <v>0</v>
      </c>
      <c r="T730" s="43">
        <v>0</v>
      </c>
      <c r="U730" s="43">
        <v>0</v>
      </c>
      <c r="V730" s="43">
        <v>0</v>
      </c>
      <c r="W730" s="43">
        <v>0</v>
      </c>
      <c r="X730" s="43">
        <v>1.61</v>
      </c>
      <c r="Y730" s="43">
        <v>71.63</v>
      </c>
      <c r="Z730" s="43">
        <v>63.18</v>
      </c>
      <c r="AA730" s="43">
        <v>33.75</v>
      </c>
    </row>
    <row r="731" spans="1:27" collapsed="1" x14ac:dyDescent="0.2">
      <c r="A731" s="91" t="s">
        <v>2950</v>
      </c>
      <c r="B731" s="27" t="str">
        <f>"12"&amp;"."&amp;$B$801&amp;"."&amp;$B$802</f>
        <v>12.03.2023</v>
      </c>
      <c r="C731" s="83" t="s">
        <v>74</v>
      </c>
      <c r="D731" s="84">
        <f>ROUND((D732)/1000,5)</f>
        <v>0.19525000000000001</v>
      </c>
      <c r="E731" s="84">
        <f t="shared" ref="E731:AA731" si="414">ROUND((E732)/1000,5)</f>
        <v>7.8490000000000004E-2</v>
      </c>
      <c r="F731" s="84">
        <f t="shared" si="414"/>
        <v>3.492E-2</v>
      </c>
      <c r="G731" s="84">
        <f t="shared" si="414"/>
        <v>3.3779999999999998E-2</v>
      </c>
      <c r="H731" s="84">
        <f t="shared" si="414"/>
        <v>2.8879999999999999E-2</v>
      </c>
      <c r="I731" s="84">
        <f t="shared" si="414"/>
        <v>0</v>
      </c>
      <c r="J731" s="84">
        <f t="shared" si="414"/>
        <v>0</v>
      </c>
      <c r="K731" s="84">
        <f t="shared" si="414"/>
        <v>0</v>
      </c>
      <c r="L731" s="84">
        <f t="shared" si="414"/>
        <v>0</v>
      </c>
      <c r="M731" s="84">
        <f t="shared" si="414"/>
        <v>9.5499999999999995E-3</v>
      </c>
      <c r="N731" s="84">
        <f t="shared" si="414"/>
        <v>3.313E-2</v>
      </c>
      <c r="O731" s="84">
        <f t="shared" si="414"/>
        <v>5.9000000000000003E-4</v>
      </c>
      <c r="P731" s="84">
        <f t="shared" si="414"/>
        <v>0</v>
      </c>
      <c r="Q731" s="84">
        <f t="shared" si="414"/>
        <v>0</v>
      </c>
      <c r="R731" s="84">
        <f t="shared" si="414"/>
        <v>0</v>
      </c>
      <c r="S731" s="84">
        <f t="shared" si="414"/>
        <v>0</v>
      </c>
      <c r="T731" s="84">
        <f t="shared" si="414"/>
        <v>0</v>
      </c>
      <c r="U731" s="84">
        <f t="shared" si="414"/>
        <v>0</v>
      </c>
      <c r="V731" s="84">
        <f t="shared" si="414"/>
        <v>0</v>
      </c>
      <c r="W731" s="84">
        <f t="shared" si="414"/>
        <v>0</v>
      </c>
      <c r="X731" s="84">
        <f t="shared" si="414"/>
        <v>0</v>
      </c>
      <c r="Y731" s="84">
        <f t="shared" si="414"/>
        <v>1.392E-2</v>
      </c>
      <c r="Z731" s="84">
        <f t="shared" si="414"/>
        <v>0.18364</v>
      </c>
      <c r="AA731" s="84">
        <f t="shared" si="414"/>
        <v>8.4010000000000001E-2</v>
      </c>
    </row>
    <row r="732" spans="1:27" ht="12.75" hidden="1" customHeight="1" outlineLevel="1" x14ac:dyDescent="0.2">
      <c r="A732" s="92" t="s">
        <v>2951</v>
      </c>
      <c r="B732" s="62" t="s">
        <v>231</v>
      </c>
      <c r="C732" s="42" t="s">
        <v>77</v>
      </c>
      <c r="D732" s="43">
        <v>195.25</v>
      </c>
      <c r="E732" s="43">
        <v>78.489999999999995</v>
      </c>
      <c r="F732" s="43">
        <v>34.92</v>
      </c>
      <c r="G732" s="43">
        <v>33.78</v>
      </c>
      <c r="H732" s="43">
        <v>28.88</v>
      </c>
      <c r="I732" s="43">
        <v>0</v>
      </c>
      <c r="J732" s="43">
        <v>0</v>
      </c>
      <c r="K732" s="43">
        <v>0</v>
      </c>
      <c r="L732" s="43">
        <v>0</v>
      </c>
      <c r="M732" s="43">
        <v>9.5500000000000007</v>
      </c>
      <c r="N732" s="43">
        <v>33.130000000000003</v>
      </c>
      <c r="O732" s="43">
        <v>0.59</v>
      </c>
      <c r="P732" s="43">
        <v>0</v>
      </c>
      <c r="Q732" s="43">
        <v>0</v>
      </c>
      <c r="R732" s="43">
        <v>0</v>
      </c>
      <c r="S732" s="43">
        <v>0</v>
      </c>
      <c r="T732" s="43">
        <v>0</v>
      </c>
      <c r="U732" s="43">
        <v>0</v>
      </c>
      <c r="V732" s="43">
        <v>0</v>
      </c>
      <c r="W732" s="43">
        <v>0</v>
      </c>
      <c r="X732" s="43">
        <v>0</v>
      </c>
      <c r="Y732" s="43">
        <v>13.92</v>
      </c>
      <c r="Z732" s="43">
        <v>183.64</v>
      </c>
      <c r="AA732" s="43">
        <v>84.01</v>
      </c>
    </row>
    <row r="733" spans="1:27" collapsed="1" x14ac:dyDescent="0.2">
      <c r="A733" s="91" t="s">
        <v>2952</v>
      </c>
      <c r="B733" s="27" t="str">
        <f>"13"&amp;"."&amp;$B$801&amp;"."&amp;$B$802</f>
        <v>13.03.2023</v>
      </c>
      <c r="C733" s="83" t="s">
        <v>74</v>
      </c>
      <c r="D733" s="84">
        <f>ROUND((D734)/1000,5)</f>
        <v>2.8549999999999999E-2</v>
      </c>
      <c r="E733" s="84">
        <f t="shared" ref="E733:AA733" si="415">ROUND((E734)/1000,5)</f>
        <v>9.6710000000000004E-2</v>
      </c>
      <c r="F733" s="84">
        <f t="shared" si="415"/>
        <v>7.7240000000000003E-2</v>
      </c>
      <c r="G733" s="84">
        <f t="shared" si="415"/>
        <v>0</v>
      </c>
      <c r="H733" s="84">
        <f t="shared" si="415"/>
        <v>0</v>
      </c>
      <c r="I733" s="84">
        <f t="shared" si="415"/>
        <v>0</v>
      </c>
      <c r="J733" s="84">
        <f t="shared" si="415"/>
        <v>0</v>
      </c>
      <c r="K733" s="84">
        <f t="shared" si="415"/>
        <v>0</v>
      </c>
      <c r="L733" s="84">
        <f t="shared" si="415"/>
        <v>0</v>
      </c>
      <c r="M733" s="84">
        <f t="shared" si="415"/>
        <v>7.8200000000000006E-3</v>
      </c>
      <c r="N733" s="84">
        <f t="shared" si="415"/>
        <v>4.4130000000000003E-2</v>
      </c>
      <c r="O733" s="84">
        <f t="shared" si="415"/>
        <v>3.644E-2</v>
      </c>
      <c r="P733" s="84">
        <f t="shared" si="415"/>
        <v>2.1899999999999999E-2</v>
      </c>
      <c r="Q733" s="84">
        <f t="shared" si="415"/>
        <v>4.4409999999999998E-2</v>
      </c>
      <c r="R733" s="84">
        <f t="shared" si="415"/>
        <v>2.98E-2</v>
      </c>
      <c r="S733" s="84">
        <f t="shared" si="415"/>
        <v>1.559E-2</v>
      </c>
      <c r="T733" s="84">
        <f t="shared" si="415"/>
        <v>2.4029999999999999E-2</v>
      </c>
      <c r="U733" s="84">
        <f t="shared" si="415"/>
        <v>1.7659999999999999E-2</v>
      </c>
      <c r="V733" s="84">
        <f t="shared" si="415"/>
        <v>0</v>
      </c>
      <c r="W733" s="84">
        <f t="shared" si="415"/>
        <v>9.2259999999999995E-2</v>
      </c>
      <c r="X733" s="84">
        <f t="shared" si="415"/>
        <v>0.14746999999999999</v>
      </c>
      <c r="Y733" s="84">
        <f t="shared" si="415"/>
        <v>0.29393000000000002</v>
      </c>
      <c r="Z733" s="84">
        <f t="shared" si="415"/>
        <v>0.53846000000000005</v>
      </c>
      <c r="AA733" s="84">
        <f t="shared" si="415"/>
        <v>0.47774</v>
      </c>
    </row>
    <row r="734" spans="1:27" ht="12.75" hidden="1" customHeight="1" outlineLevel="1" x14ac:dyDescent="0.2">
      <c r="A734" s="92" t="s">
        <v>2953</v>
      </c>
      <c r="B734" s="62" t="s">
        <v>231</v>
      </c>
      <c r="C734" s="42" t="s">
        <v>77</v>
      </c>
      <c r="D734" s="43">
        <v>28.55</v>
      </c>
      <c r="E734" s="43">
        <v>96.71</v>
      </c>
      <c r="F734" s="43">
        <v>77.239999999999995</v>
      </c>
      <c r="G734" s="43">
        <v>0</v>
      </c>
      <c r="H734" s="43">
        <v>0</v>
      </c>
      <c r="I734" s="43">
        <v>0</v>
      </c>
      <c r="J734" s="43">
        <v>0</v>
      </c>
      <c r="K734" s="43">
        <v>0</v>
      </c>
      <c r="L734" s="43">
        <v>0</v>
      </c>
      <c r="M734" s="43">
        <v>7.82</v>
      </c>
      <c r="N734" s="43">
        <v>44.13</v>
      </c>
      <c r="O734" s="43">
        <v>36.44</v>
      </c>
      <c r="P734" s="43">
        <v>21.9</v>
      </c>
      <c r="Q734" s="43">
        <v>44.41</v>
      </c>
      <c r="R734" s="43">
        <v>29.8</v>
      </c>
      <c r="S734" s="43">
        <v>15.59</v>
      </c>
      <c r="T734" s="43">
        <v>24.03</v>
      </c>
      <c r="U734" s="43">
        <v>17.66</v>
      </c>
      <c r="V734" s="43">
        <v>0</v>
      </c>
      <c r="W734" s="43">
        <v>92.26</v>
      </c>
      <c r="X734" s="43">
        <v>147.47</v>
      </c>
      <c r="Y734" s="43">
        <v>293.93</v>
      </c>
      <c r="Z734" s="43">
        <v>538.46</v>
      </c>
      <c r="AA734" s="43">
        <v>477.74</v>
      </c>
    </row>
    <row r="735" spans="1:27" collapsed="1" x14ac:dyDescent="0.2">
      <c r="A735" s="91" t="s">
        <v>2954</v>
      </c>
      <c r="B735" s="27" t="str">
        <f>"14"&amp;"."&amp;$B$801&amp;"."&amp;$B$802</f>
        <v>14.03.2023</v>
      </c>
      <c r="C735" s="83" t="s">
        <v>74</v>
      </c>
      <c r="D735" s="84">
        <f>ROUND((D736)/1000,5)</f>
        <v>0.1303</v>
      </c>
      <c r="E735" s="84">
        <f t="shared" ref="E735:AA735" si="416">ROUND((E736)/1000,5)</f>
        <v>8.2269999999999996E-2</v>
      </c>
      <c r="F735" s="84">
        <f t="shared" si="416"/>
        <v>6.8599999999999994E-2</v>
      </c>
      <c r="G735" s="84">
        <f t="shared" si="416"/>
        <v>5.7529999999999998E-2</v>
      </c>
      <c r="H735" s="84">
        <f t="shared" si="416"/>
        <v>0</v>
      </c>
      <c r="I735" s="84">
        <f t="shared" si="416"/>
        <v>0</v>
      </c>
      <c r="J735" s="84">
        <f t="shared" si="416"/>
        <v>0</v>
      </c>
      <c r="K735" s="84">
        <f t="shared" si="416"/>
        <v>0</v>
      </c>
      <c r="L735" s="84">
        <f t="shared" si="416"/>
        <v>0</v>
      </c>
      <c r="M735" s="84">
        <f t="shared" si="416"/>
        <v>0</v>
      </c>
      <c r="N735" s="84">
        <f t="shared" si="416"/>
        <v>7.9450000000000007E-2</v>
      </c>
      <c r="O735" s="84">
        <f t="shared" si="416"/>
        <v>5.9360000000000003E-2</v>
      </c>
      <c r="P735" s="84">
        <f t="shared" si="416"/>
        <v>1.4499999999999999E-3</v>
      </c>
      <c r="Q735" s="84">
        <f t="shared" si="416"/>
        <v>1.289E-2</v>
      </c>
      <c r="R735" s="84">
        <f t="shared" si="416"/>
        <v>3.0000000000000001E-5</v>
      </c>
      <c r="S735" s="84">
        <f t="shared" si="416"/>
        <v>0</v>
      </c>
      <c r="T735" s="84">
        <f t="shared" si="416"/>
        <v>0</v>
      </c>
      <c r="U735" s="84">
        <f t="shared" si="416"/>
        <v>0</v>
      </c>
      <c r="V735" s="84">
        <f t="shared" si="416"/>
        <v>0</v>
      </c>
      <c r="W735" s="84">
        <f t="shared" si="416"/>
        <v>0</v>
      </c>
      <c r="X735" s="84">
        <f t="shared" si="416"/>
        <v>0</v>
      </c>
      <c r="Y735" s="84">
        <f t="shared" si="416"/>
        <v>0.1032</v>
      </c>
      <c r="Z735" s="84">
        <f t="shared" si="416"/>
        <v>0.55162</v>
      </c>
      <c r="AA735" s="84">
        <f t="shared" si="416"/>
        <v>0.34151999999999999</v>
      </c>
    </row>
    <row r="736" spans="1:27" ht="12.75" hidden="1" customHeight="1" outlineLevel="1" x14ac:dyDescent="0.2">
      <c r="A736" s="92" t="s">
        <v>2955</v>
      </c>
      <c r="B736" s="62" t="s">
        <v>231</v>
      </c>
      <c r="C736" s="42" t="s">
        <v>77</v>
      </c>
      <c r="D736" s="43">
        <v>130.30000000000001</v>
      </c>
      <c r="E736" s="43">
        <v>82.27</v>
      </c>
      <c r="F736" s="43">
        <v>68.599999999999994</v>
      </c>
      <c r="G736" s="43">
        <v>57.53</v>
      </c>
      <c r="H736" s="43">
        <v>0</v>
      </c>
      <c r="I736" s="43">
        <v>0</v>
      </c>
      <c r="J736" s="43">
        <v>0</v>
      </c>
      <c r="K736" s="43">
        <v>0</v>
      </c>
      <c r="L736" s="43">
        <v>0</v>
      </c>
      <c r="M736" s="43">
        <v>0</v>
      </c>
      <c r="N736" s="43">
        <v>79.45</v>
      </c>
      <c r="O736" s="43">
        <v>59.36</v>
      </c>
      <c r="P736" s="43">
        <v>1.45</v>
      </c>
      <c r="Q736" s="43">
        <v>12.89</v>
      </c>
      <c r="R736" s="43">
        <v>0.03</v>
      </c>
      <c r="S736" s="43">
        <v>0</v>
      </c>
      <c r="T736" s="43">
        <v>0</v>
      </c>
      <c r="U736" s="43">
        <v>0</v>
      </c>
      <c r="V736" s="43">
        <v>0</v>
      </c>
      <c r="W736" s="43">
        <v>0</v>
      </c>
      <c r="X736" s="43">
        <v>0</v>
      </c>
      <c r="Y736" s="43">
        <v>103.2</v>
      </c>
      <c r="Z736" s="43">
        <v>551.62</v>
      </c>
      <c r="AA736" s="43">
        <v>341.52</v>
      </c>
    </row>
    <row r="737" spans="1:27" collapsed="1" x14ac:dyDescent="0.2">
      <c r="A737" s="91" t="s">
        <v>2956</v>
      </c>
      <c r="B737" s="27" t="str">
        <f>"15"&amp;"."&amp;$B$801&amp;"."&amp;$B$802</f>
        <v>15.03.2023</v>
      </c>
      <c r="C737" s="83" t="s">
        <v>74</v>
      </c>
      <c r="D737" s="84">
        <f>ROUND((D738)/1000,5)</f>
        <v>8.9910000000000004E-2</v>
      </c>
      <c r="E737" s="84">
        <f t="shared" ref="E737:AA737" si="417">ROUND((E738)/1000,5)</f>
        <v>8.9980000000000004E-2</v>
      </c>
      <c r="F737" s="84">
        <f t="shared" si="417"/>
        <v>0.11260000000000001</v>
      </c>
      <c r="G737" s="84">
        <f t="shared" si="417"/>
        <v>1.917E-2</v>
      </c>
      <c r="H737" s="84">
        <f t="shared" si="417"/>
        <v>9.4900000000000002E-3</v>
      </c>
      <c r="I737" s="84">
        <f t="shared" si="417"/>
        <v>0</v>
      </c>
      <c r="J737" s="84">
        <f t="shared" si="417"/>
        <v>0</v>
      </c>
      <c r="K737" s="84">
        <f t="shared" si="417"/>
        <v>0</v>
      </c>
      <c r="L737" s="84">
        <f t="shared" si="417"/>
        <v>4.19E-2</v>
      </c>
      <c r="M737" s="84">
        <f t="shared" si="417"/>
        <v>0.11817999999999999</v>
      </c>
      <c r="N737" s="84">
        <f t="shared" si="417"/>
        <v>0.16467000000000001</v>
      </c>
      <c r="O737" s="84">
        <f t="shared" si="417"/>
        <v>0.18529000000000001</v>
      </c>
      <c r="P737" s="84">
        <f t="shared" si="417"/>
        <v>0.18989</v>
      </c>
      <c r="Q737" s="84">
        <f t="shared" si="417"/>
        <v>0.30649999999999999</v>
      </c>
      <c r="R737" s="84">
        <f t="shared" si="417"/>
        <v>0.58779999999999999</v>
      </c>
      <c r="S737" s="84">
        <f t="shared" si="417"/>
        <v>0.51241999999999999</v>
      </c>
      <c r="T737" s="84">
        <f t="shared" si="417"/>
        <v>0.59755999999999998</v>
      </c>
      <c r="U737" s="84">
        <f t="shared" si="417"/>
        <v>0.51912999999999998</v>
      </c>
      <c r="V737" s="84">
        <f t="shared" si="417"/>
        <v>0.54588000000000003</v>
      </c>
      <c r="W737" s="84">
        <f t="shared" si="417"/>
        <v>0.40096999999999999</v>
      </c>
      <c r="X737" s="84">
        <f t="shared" si="417"/>
        <v>0.70454000000000006</v>
      </c>
      <c r="Y737" s="84">
        <f t="shared" si="417"/>
        <v>0.84714999999999996</v>
      </c>
      <c r="Z737" s="84">
        <f t="shared" si="417"/>
        <v>0.94769999999999999</v>
      </c>
      <c r="AA737" s="84">
        <f t="shared" si="417"/>
        <v>1.3118099999999999</v>
      </c>
    </row>
    <row r="738" spans="1:27" ht="12.75" hidden="1" customHeight="1" outlineLevel="1" x14ac:dyDescent="0.2">
      <c r="A738" s="92" t="s">
        <v>2957</v>
      </c>
      <c r="B738" s="62" t="s">
        <v>231</v>
      </c>
      <c r="C738" s="42" t="s">
        <v>77</v>
      </c>
      <c r="D738" s="43">
        <v>89.91</v>
      </c>
      <c r="E738" s="43">
        <v>89.98</v>
      </c>
      <c r="F738" s="43">
        <v>112.6</v>
      </c>
      <c r="G738" s="43">
        <v>19.170000000000002</v>
      </c>
      <c r="H738" s="43">
        <v>9.49</v>
      </c>
      <c r="I738" s="43">
        <v>0</v>
      </c>
      <c r="J738" s="43">
        <v>0</v>
      </c>
      <c r="K738" s="43">
        <v>0</v>
      </c>
      <c r="L738" s="43">
        <v>41.9</v>
      </c>
      <c r="M738" s="43">
        <v>118.18</v>
      </c>
      <c r="N738" s="43">
        <v>164.67</v>
      </c>
      <c r="O738" s="43">
        <v>185.29</v>
      </c>
      <c r="P738" s="43">
        <v>189.89</v>
      </c>
      <c r="Q738" s="43">
        <v>306.5</v>
      </c>
      <c r="R738" s="43">
        <v>587.79999999999995</v>
      </c>
      <c r="S738" s="43">
        <v>512.41999999999996</v>
      </c>
      <c r="T738" s="43">
        <v>597.55999999999995</v>
      </c>
      <c r="U738" s="43">
        <v>519.13</v>
      </c>
      <c r="V738" s="43">
        <v>545.88</v>
      </c>
      <c r="W738" s="43">
        <v>400.97</v>
      </c>
      <c r="X738" s="43">
        <v>704.54</v>
      </c>
      <c r="Y738" s="43">
        <v>847.15</v>
      </c>
      <c r="Z738" s="43">
        <v>947.7</v>
      </c>
      <c r="AA738" s="43">
        <v>1311.81</v>
      </c>
    </row>
    <row r="739" spans="1:27" collapsed="1" x14ac:dyDescent="0.2">
      <c r="A739" s="91" t="s">
        <v>2958</v>
      </c>
      <c r="B739" s="27" t="str">
        <f>"16"&amp;"."&amp;$B$801&amp;"."&amp;$B$802</f>
        <v>16.03.2023</v>
      </c>
      <c r="C739" s="83" t="s">
        <v>74</v>
      </c>
      <c r="D739" s="84">
        <f>ROUND((D740)/1000,5)</f>
        <v>0.33332000000000001</v>
      </c>
      <c r="E739" s="84">
        <f t="shared" ref="E739:AA739" si="418">ROUND((E740)/1000,5)</f>
        <v>0.17108000000000001</v>
      </c>
      <c r="F739" s="84">
        <f t="shared" si="418"/>
        <v>0.18017</v>
      </c>
      <c r="G739" s="84">
        <f t="shared" si="418"/>
        <v>0.13633999999999999</v>
      </c>
      <c r="H739" s="84">
        <f t="shared" si="418"/>
        <v>3.8890000000000001E-2</v>
      </c>
      <c r="I739" s="84">
        <f t="shared" si="418"/>
        <v>0</v>
      </c>
      <c r="J739" s="84">
        <f t="shared" si="418"/>
        <v>0</v>
      </c>
      <c r="K739" s="84">
        <f t="shared" si="418"/>
        <v>1.545E-2</v>
      </c>
      <c r="L739" s="84">
        <f t="shared" si="418"/>
        <v>5.2789999999999997E-2</v>
      </c>
      <c r="M739" s="84">
        <f t="shared" si="418"/>
        <v>8.9450000000000002E-2</v>
      </c>
      <c r="N739" s="84">
        <f t="shared" si="418"/>
        <v>0.18762000000000001</v>
      </c>
      <c r="O739" s="84">
        <f t="shared" si="418"/>
        <v>0.20257</v>
      </c>
      <c r="P739" s="84">
        <f t="shared" si="418"/>
        <v>0.22245000000000001</v>
      </c>
      <c r="Q739" s="84">
        <f t="shared" si="418"/>
        <v>0.19431999999999999</v>
      </c>
      <c r="R739" s="84">
        <f t="shared" si="418"/>
        <v>0.17963000000000001</v>
      </c>
      <c r="S739" s="84">
        <f t="shared" si="418"/>
        <v>0.16103000000000001</v>
      </c>
      <c r="T739" s="84">
        <f t="shared" si="418"/>
        <v>0.21778</v>
      </c>
      <c r="U739" s="84">
        <f t="shared" si="418"/>
        <v>0.12866</v>
      </c>
      <c r="V739" s="84">
        <f t="shared" si="418"/>
        <v>0.18057000000000001</v>
      </c>
      <c r="W739" s="84">
        <f t="shared" si="418"/>
        <v>0.52508999999999995</v>
      </c>
      <c r="X739" s="84">
        <f t="shared" si="418"/>
        <v>0.50346999999999997</v>
      </c>
      <c r="Y739" s="84">
        <f t="shared" si="418"/>
        <v>0.40571000000000002</v>
      </c>
      <c r="Z739" s="84">
        <f t="shared" si="418"/>
        <v>0.64224000000000003</v>
      </c>
      <c r="AA739" s="84">
        <f t="shared" si="418"/>
        <v>0.55022000000000004</v>
      </c>
    </row>
    <row r="740" spans="1:27" ht="12.75" hidden="1" customHeight="1" outlineLevel="1" x14ac:dyDescent="0.2">
      <c r="A740" s="92" t="s">
        <v>2959</v>
      </c>
      <c r="B740" s="62" t="s">
        <v>231</v>
      </c>
      <c r="C740" s="42" t="s">
        <v>77</v>
      </c>
      <c r="D740" s="43">
        <v>333.32</v>
      </c>
      <c r="E740" s="43">
        <v>171.08</v>
      </c>
      <c r="F740" s="43">
        <v>180.17</v>
      </c>
      <c r="G740" s="43">
        <v>136.34</v>
      </c>
      <c r="H740" s="43">
        <v>38.89</v>
      </c>
      <c r="I740" s="43">
        <v>0</v>
      </c>
      <c r="J740" s="43">
        <v>0</v>
      </c>
      <c r="K740" s="43">
        <v>15.45</v>
      </c>
      <c r="L740" s="43">
        <v>52.79</v>
      </c>
      <c r="M740" s="43">
        <v>89.45</v>
      </c>
      <c r="N740" s="43">
        <v>187.62</v>
      </c>
      <c r="O740" s="43">
        <v>202.57</v>
      </c>
      <c r="P740" s="43">
        <v>222.45</v>
      </c>
      <c r="Q740" s="43">
        <v>194.32</v>
      </c>
      <c r="R740" s="43">
        <v>179.63</v>
      </c>
      <c r="S740" s="43">
        <v>161.03</v>
      </c>
      <c r="T740" s="43">
        <v>217.78</v>
      </c>
      <c r="U740" s="43">
        <v>128.66</v>
      </c>
      <c r="V740" s="43">
        <v>180.57</v>
      </c>
      <c r="W740" s="43">
        <v>525.09</v>
      </c>
      <c r="X740" s="43">
        <v>503.47</v>
      </c>
      <c r="Y740" s="43">
        <v>405.71</v>
      </c>
      <c r="Z740" s="43">
        <v>642.24</v>
      </c>
      <c r="AA740" s="43">
        <v>550.22</v>
      </c>
    </row>
    <row r="741" spans="1:27" collapsed="1" x14ac:dyDescent="0.2">
      <c r="A741" s="91" t="s">
        <v>2960</v>
      </c>
      <c r="B741" s="27" t="str">
        <f>"17"&amp;"."&amp;$B$801&amp;"."&amp;$B$802</f>
        <v>17.03.2023</v>
      </c>
      <c r="C741" s="83" t="s">
        <v>74</v>
      </c>
      <c r="D741" s="84">
        <f>ROUND((D742)/1000,5)</f>
        <v>0.11863</v>
      </c>
      <c r="E741" s="84">
        <f t="shared" ref="E741:AA741" si="419">ROUND((E742)/1000,5)</f>
        <v>0.17887</v>
      </c>
      <c r="F741" s="84">
        <f t="shared" si="419"/>
        <v>3.5040000000000002E-2</v>
      </c>
      <c r="G741" s="84">
        <f t="shared" si="419"/>
        <v>3.5569999999999997E-2</v>
      </c>
      <c r="H741" s="84">
        <f t="shared" si="419"/>
        <v>8.4399999999999996E-3</v>
      </c>
      <c r="I741" s="84">
        <f t="shared" si="419"/>
        <v>0</v>
      </c>
      <c r="J741" s="84">
        <f t="shared" si="419"/>
        <v>0</v>
      </c>
      <c r="K741" s="84">
        <f t="shared" si="419"/>
        <v>0</v>
      </c>
      <c r="L741" s="84">
        <f t="shared" si="419"/>
        <v>2.674E-2</v>
      </c>
      <c r="M741" s="84">
        <f t="shared" si="419"/>
        <v>9.1770000000000004E-2</v>
      </c>
      <c r="N741" s="84">
        <f t="shared" si="419"/>
        <v>0.15209</v>
      </c>
      <c r="O741" s="84">
        <f t="shared" si="419"/>
        <v>0.15964999999999999</v>
      </c>
      <c r="P741" s="84">
        <f t="shared" si="419"/>
        <v>0.15755</v>
      </c>
      <c r="Q741" s="84">
        <f t="shared" si="419"/>
        <v>0.14782999999999999</v>
      </c>
      <c r="R741" s="84">
        <f t="shared" si="419"/>
        <v>0.16869000000000001</v>
      </c>
      <c r="S741" s="84">
        <f t="shared" si="419"/>
        <v>0.16535</v>
      </c>
      <c r="T741" s="84">
        <f t="shared" si="419"/>
        <v>0.13800999999999999</v>
      </c>
      <c r="U741" s="84">
        <f t="shared" si="419"/>
        <v>0.15578</v>
      </c>
      <c r="V741" s="84">
        <f t="shared" si="419"/>
        <v>7.6280000000000001E-2</v>
      </c>
      <c r="W741" s="84">
        <f t="shared" si="419"/>
        <v>0.18912999999999999</v>
      </c>
      <c r="X741" s="84">
        <f t="shared" si="419"/>
        <v>0.44879999999999998</v>
      </c>
      <c r="Y741" s="84">
        <f t="shared" si="419"/>
        <v>0.21254999999999999</v>
      </c>
      <c r="Z741" s="84">
        <f t="shared" si="419"/>
        <v>0.26783000000000001</v>
      </c>
      <c r="AA741" s="84">
        <f t="shared" si="419"/>
        <v>0.27995999999999999</v>
      </c>
    </row>
    <row r="742" spans="1:27" ht="12.75" hidden="1" customHeight="1" outlineLevel="1" x14ac:dyDescent="0.2">
      <c r="A742" s="92" t="s">
        <v>2961</v>
      </c>
      <c r="B742" s="62" t="s">
        <v>231</v>
      </c>
      <c r="C742" s="42" t="s">
        <v>77</v>
      </c>
      <c r="D742" s="43">
        <v>118.63</v>
      </c>
      <c r="E742" s="43">
        <v>178.87</v>
      </c>
      <c r="F742" s="43">
        <v>35.04</v>
      </c>
      <c r="G742" s="43">
        <v>35.57</v>
      </c>
      <c r="H742" s="43">
        <v>8.44</v>
      </c>
      <c r="I742" s="43">
        <v>0</v>
      </c>
      <c r="J742" s="43">
        <v>0</v>
      </c>
      <c r="K742" s="43">
        <v>0</v>
      </c>
      <c r="L742" s="43">
        <v>26.74</v>
      </c>
      <c r="M742" s="43">
        <v>91.77</v>
      </c>
      <c r="N742" s="43">
        <v>152.09</v>
      </c>
      <c r="O742" s="43">
        <v>159.65</v>
      </c>
      <c r="P742" s="43">
        <v>157.55000000000001</v>
      </c>
      <c r="Q742" s="43">
        <v>147.83000000000001</v>
      </c>
      <c r="R742" s="43">
        <v>168.69</v>
      </c>
      <c r="S742" s="43">
        <v>165.35</v>
      </c>
      <c r="T742" s="43">
        <v>138.01</v>
      </c>
      <c r="U742" s="43">
        <v>155.78</v>
      </c>
      <c r="V742" s="43">
        <v>76.28</v>
      </c>
      <c r="W742" s="43">
        <v>189.13</v>
      </c>
      <c r="X742" s="43">
        <v>448.8</v>
      </c>
      <c r="Y742" s="43">
        <v>212.55</v>
      </c>
      <c r="Z742" s="43">
        <v>267.83</v>
      </c>
      <c r="AA742" s="43">
        <v>279.95999999999998</v>
      </c>
    </row>
    <row r="743" spans="1:27" collapsed="1" x14ac:dyDescent="0.2">
      <c r="A743" s="91" t="s">
        <v>2962</v>
      </c>
      <c r="B743" s="27" t="str">
        <f>"18"&amp;"."&amp;$B$801&amp;"."&amp;$B$802</f>
        <v>18.03.2023</v>
      </c>
      <c r="C743" s="83" t="s">
        <v>74</v>
      </c>
      <c r="D743" s="84">
        <f>ROUND((D744)/1000,5)</f>
        <v>8.0159999999999995E-2</v>
      </c>
      <c r="E743" s="84">
        <f t="shared" ref="E743:AA743" si="420">ROUND((E744)/1000,5)</f>
        <v>0</v>
      </c>
      <c r="F743" s="84">
        <f t="shared" si="420"/>
        <v>0</v>
      </c>
      <c r="G743" s="84">
        <f t="shared" si="420"/>
        <v>0</v>
      </c>
      <c r="H743" s="84">
        <f t="shared" si="420"/>
        <v>0</v>
      </c>
      <c r="I743" s="84">
        <f t="shared" si="420"/>
        <v>0</v>
      </c>
      <c r="J743" s="84">
        <f t="shared" si="420"/>
        <v>0</v>
      </c>
      <c r="K743" s="84">
        <f t="shared" si="420"/>
        <v>0</v>
      </c>
      <c r="L743" s="84">
        <f t="shared" si="420"/>
        <v>0</v>
      </c>
      <c r="M743" s="84">
        <f t="shared" si="420"/>
        <v>0</v>
      </c>
      <c r="N743" s="84">
        <f t="shared" si="420"/>
        <v>9.6900000000000007E-3</v>
      </c>
      <c r="O743" s="84">
        <f t="shared" si="420"/>
        <v>0</v>
      </c>
      <c r="P743" s="84">
        <f t="shared" si="420"/>
        <v>1.7270000000000001E-2</v>
      </c>
      <c r="Q743" s="84">
        <f t="shared" si="420"/>
        <v>0</v>
      </c>
      <c r="R743" s="84">
        <f t="shared" si="420"/>
        <v>6.0330000000000002E-2</v>
      </c>
      <c r="S743" s="84">
        <f t="shared" si="420"/>
        <v>0.19408</v>
      </c>
      <c r="T743" s="84">
        <f t="shared" si="420"/>
        <v>0.15664</v>
      </c>
      <c r="U743" s="84">
        <f t="shared" si="420"/>
        <v>0.13900999999999999</v>
      </c>
      <c r="V743" s="84">
        <f t="shared" si="420"/>
        <v>0</v>
      </c>
      <c r="W743" s="84">
        <f t="shared" si="420"/>
        <v>1.593E-2</v>
      </c>
      <c r="X743" s="84">
        <f t="shared" si="420"/>
        <v>0.14002000000000001</v>
      </c>
      <c r="Y743" s="84">
        <f t="shared" si="420"/>
        <v>0.21806</v>
      </c>
      <c r="Z743" s="84">
        <f t="shared" si="420"/>
        <v>0.39489000000000002</v>
      </c>
      <c r="AA743" s="84">
        <f t="shared" si="420"/>
        <v>0.23732</v>
      </c>
    </row>
    <row r="744" spans="1:27" ht="12.75" hidden="1" customHeight="1" outlineLevel="1" x14ac:dyDescent="0.2">
      <c r="A744" s="92" t="s">
        <v>2963</v>
      </c>
      <c r="B744" s="62" t="s">
        <v>231</v>
      </c>
      <c r="C744" s="42" t="s">
        <v>77</v>
      </c>
      <c r="D744" s="43">
        <v>80.16</v>
      </c>
      <c r="E744" s="43">
        <v>0</v>
      </c>
      <c r="F744" s="43">
        <v>0</v>
      </c>
      <c r="G744" s="43">
        <v>0</v>
      </c>
      <c r="H744" s="43">
        <v>0</v>
      </c>
      <c r="I744" s="43">
        <v>0</v>
      </c>
      <c r="J744" s="43">
        <v>0</v>
      </c>
      <c r="K744" s="43">
        <v>0</v>
      </c>
      <c r="L744" s="43">
        <v>0</v>
      </c>
      <c r="M744" s="43">
        <v>0</v>
      </c>
      <c r="N744" s="43">
        <v>9.69</v>
      </c>
      <c r="O744" s="43">
        <v>0</v>
      </c>
      <c r="P744" s="43">
        <v>17.27</v>
      </c>
      <c r="Q744" s="43">
        <v>0</v>
      </c>
      <c r="R744" s="43">
        <v>60.33</v>
      </c>
      <c r="S744" s="43">
        <v>194.08</v>
      </c>
      <c r="T744" s="43">
        <v>156.63999999999999</v>
      </c>
      <c r="U744" s="43">
        <v>139.01</v>
      </c>
      <c r="V744" s="43">
        <v>0</v>
      </c>
      <c r="W744" s="43">
        <v>15.93</v>
      </c>
      <c r="X744" s="43">
        <v>140.02000000000001</v>
      </c>
      <c r="Y744" s="43">
        <v>218.06</v>
      </c>
      <c r="Z744" s="43">
        <v>394.89</v>
      </c>
      <c r="AA744" s="43">
        <v>237.32</v>
      </c>
    </row>
    <row r="745" spans="1:27" collapsed="1" x14ac:dyDescent="0.2">
      <c r="A745" s="91" t="s">
        <v>2964</v>
      </c>
      <c r="B745" s="27" t="str">
        <f>"19"&amp;"."&amp;$B$801&amp;"."&amp;$B$802</f>
        <v>19.03.2023</v>
      </c>
      <c r="C745" s="83" t="s">
        <v>74</v>
      </c>
      <c r="D745" s="84">
        <f>ROUND((D746)/1000,5)</f>
        <v>0.24998000000000001</v>
      </c>
      <c r="E745" s="84">
        <f t="shared" ref="E745:AA745" si="421">ROUND((E746)/1000,5)</f>
        <v>0.17546999999999999</v>
      </c>
      <c r="F745" s="84">
        <f t="shared" si="421"/>
        <v>9.9080000000000001E-2</v>
      </c>
      <c r="G745" s="84">
        <f t="shared" si="421"/>
        <v>9.5659999999999995E-2</v>
      </c>
      <c r="H745" s="84">
        <f t="shared" si="421"/>
        <v>7.1580000000000005E-2</v>
      </c>
      <c r="I745" s="84">
        <f t="shared" si="421"/>
        <v>3.0710000000000001E-2</v>
      </c>
      <c r="J745" s="84">
        <f t="shared" si="421"/>
        <v>1.0189999999999999E-2</v>
      </c>
      <c r="K745" s="84">
        <f t="shared" si="421"/>
        <v>0</v>
      </c>
      <c r="L745" s="84">
        <f t="shared" si="421"/>
        <v>0</v>
      </c>
      <c r="M745" s="84">
        <f t="shared" si="421"/>
        <v>0</v>
      </c>
      <c r="N745" s="84">
        <f t="shared" si="421"/>
        <v>1.64E-3</v>
      </c>
      <c r="O745" s="84">
        <f t="shared" si="421"/>
        <v>2.4060000000000002E-2</v>
      </c>
      <c r="P745" s="84">
        <f t="shared" si="421"/>
        <v>3.78E-2</v>
      </c>
      <c r="Q745" s="84">
        <f t="shared" si="421"/>
        <v>0.25513999999999998</v>
      </c>
      <c r="R745" s="84">
        <f t="shared" si="421"/>
        <v>0.13708999999999999</v>
      </c>
      <c r="S745" s="84">
        <f t="shared" si="421"/>
        <v>8.2059999999999994E-2</v>
      </c>
      <c r="T745" s="84">
        <f t="shared" si="421"/>
        <v>9.3079999999999996E-2</v>
      </c>
      <c r="U745" s="84">
        <f t="shared" si="421"/>
        <v>3.9629999999999999E-2</v>
      </c>
      <c r="V745" s="84">
        <f t="shared" si="421"/>
        <v>1.09E-3</v>
      </c>
      <c r="W745" s="84">
        <f t="shared" si="421"/>
        <v>6.9699999999999998E-2</v>
      </c>
      <c r="X745" s="84">
        <f t="shared" si="421"/>
        <v>0.18944</v>
      </c>
      <c r="Y745" s="84">
        <f t="shared" si="421"/>
        <v>0.23613999999999999</v>
      </c>
      <c r="Z745" s="84">
        <f t="shared" si="421"/>
        <v>0.37228</v>
      </c>
      <c r="AA745" s="84">
        <f t="shared" si="421"/>
        <v>0.44185999999999998</v>
      </c>
    </row>
    <row r="746" spans="1:27" ht="12.75" hidden="1" customHeight="1" outlineLevel="1" x14ac:dyDescent="0.2">
      <c r="A746" s="92" t="s">
        <v>2965</v>
      </c>
      <c r="B746" s="62" t="s">
        <v>231</v>
      </c>
      <c r="C746" s="42" t="s">
        <v>77</v>
      </c>
      <c r="D746" s="43">
        <v>249.98</v>
      </c>
      <c r="E746" s="43">
        <v>175.47</v>
      </c>
      <c r="F746" s="43">
        <v>99.08</v>
      </c>
      <c r="G746" s="43">
        <v>95.66</v>
      </c>
      <c r="H746" s="43">
        <v>71.58</v>
      </c>
      <c r="I746" s="43">
        <v>30.71</v>
      </c>
      <c r="J746" s="43">
        <v>10.19</v>
      </c>
      <c r="K746" s="43">
        <v>0</v>
      </c>
      <c r="L746" s="43">
        <v>0</v>
      </c>
      <c r="M746" s="43">
        <v>0</v>
      </c>
      <c r="N746" s="43">
        <v>1.64</v>
      </c>
      <c r="O746" s="43">
        <v>24.06</v>
      </c>
      <c r="P746" s="43">
        <v>37.799999999999997</v>
      </c>
      <c r="Q746" s="43">
        <v>255.14</v>
      </c>
      <c r="R746" s="43">
        <v>137.09</v>
      </c>
      <c r="S746" s="43">
        <v>82.06</v>
      </c>
      <c r="T746" s="43">
        <v>93.08</v>
      </c>
      <c r="U746" s="43">
        <v>39.630000000000003</v>
      </c>
      <c r="V746" s="43">
        <v>1.0900000000000001</v>
      </c>
      <c r="W746" s="43">
        <v>69.7</v>
      </c>
      <c r="X746" s="43">
        <v>189.44</v>
      </c>
      <c r="Y746" s="43">
        <v>236.14</v>
      </c>
      <c r="Z746" s="43">
        <v>372.28</v>
      </c>
      <c r="AA746" s="43">
        <v>441.86</v>
      </c>
    </row>
    <row r="747" spans="1:27" collapsed="1" x14ac:dyDescent="0.2">
      <c r="A747" s="91" t="s">
        <v>2966</v>
      </c>
      <c r="B747" s="27" t="str">
        <f>"20"&amp;"."&amp;$B$801&amp;"."&amp;$B$802</f>
        <v>20.03.2023</v>
      </c>
      <c r="C747" s="83" t="s">
        <v>74</v>
      </c>
      <c r="D747" s="84">
        <f>ROUND((D748)/1000,5)</f>
        <v>0.20934</v>
      </c>
      <c r="E747" s="84">
        <f t="shared" ref="E747:AA747" si="422">ROUND((E748)/1000,5)</f>
        <v>0.18851999999999999</v>
      </c>
      <c r="F747" s="84">
        <f t="shared" si="422"/>
        <v>9.2380000000000004E-2</v>
      </c>
      <c r="G747" s="84">
        <f t="shared" si="422"/>
        <v>7.0470000000000005E-2</v>
      </c>
      <c r="H747" s="84">
        <f t="shared" si="422"/>
        <v>3.1E-4</v>
      </c>
      <c r="I747" s="84">
        <f t="shared" si="422"/>
        <v>0</v>
      </c>
      <c r="J747" s="84">
        <f t="shared" si="422"/>
        <v>0</v>
      </c>
      <c r="K747" s="84">
        <f t="shared" si="422"/>
        <v>0</v>
      </c>
      <c r="L747" s="84">
        <f t="shared" si="422"/>
        <v>0</v>
      </c>
      <c r="M747" s="84">
        <f t="shared" si="422"/>
        <v>0</v>
      </c>
      <c r="N747" s="84">
        <f t="shared" si="422"/>
        <v>0</v>
      </c>
      <c r="O747" s="84">
        <f t="shared" si="422"/>
        <v>0</v>
      </c>
      <c r="P747" s="84">
        <f t="shared" si="422"/>
        <v>0</v>
      </c>
      <c r="Q747" s="84">
        <f t="shared" si="422"/>
        <v>0</v>
      </c>
      <c r="R747" s="84">
        <f t="shared" si="422"/>
        <v>0</v>
      </c>
      <c r="S747" s="84">
        <f t="shared" si="422"/>
        <v>0</v>
      </c>
      <c r="T747" s="84">
        <f t="shared" si="422"/>
        <v>0</v>
      </c>
      <c r="U747" s="84">
        <f t="shared" si="422"/>
        <v>0</v>
      </c>
      <c r="V747" s="84">
        <f t="shared" si="422"/>
        <v>0</v>
      </c>
      <c r="W747" s="84">
        <f t="shared" si="422"/>
        <v>0</v>
      </c>
      <c r="X747" s="84">
        <f t="shared" si="422"/>
        <v>8.0089999999999995E-2</v>
      </c>
      <c r="Y747" s="84">
        <f t="shared" si="422"/>
        <v>0.16822000000000001</v>
      </c>
      <c r="Z747" s="84">
        <f t="shared" si="422"/>
        <v>0.14749000000000001</v>
      </c>
      <c r="AA747" s="84">
        <f t="shared" si="422"/>
        <v>5.9979999999999999E-2</v>
      </c>
    </row>
    <row r="748" spans="1:27" ht="12.75" hidden="1" customHeight="1" outlineLevel="1" x14ac:dyDescent="0.2">
      <c r="A748" s="92" t="s">
        <v>2967</v>
      </c>
      <c r="B748" s="62" t="s">
        <v>231</v>
      </c>
      <c r="C748" s="42" t="s">
        <v>77</v>
      </c>
      <c r="D748" s="43">
        <v>209.34</v>
      </c>
      <c r="E748" s="43">
        <v>188.52</v>
      </c>
      <c r="F748" s="43">
        <v>92.38</v>
      </c>
      <c r="G748" s="43">
        <v>70.47</v>
      </c>
      <c r="H748" s="43">
        <v>0.31</v>
      </c>
      <c r="I748" s="43">
        <v>0</v>
      </c>
      <c r="J748" s="43">
        <v>0</v>
      </c>
      <c r="K748" s="43">
        <v>0</v>
      </c>
      <c r="L748" s="43">
        <v>0</v>
      </c>
      <c r="M748" s="43">
        <v>0</v>
      </c>
      <c r="N748" s="43">
        <v>0</v>
      </c>
      <c r="O748" s="43">
        <v>0</v>
      </c>
      <c r="P748" s="43">
        <v>0</v>
      </c>
      <c r="Q748" s="43">
        <v>0</v>
      </c>
      <c r="R748" s="43">
        <v>0</v>
      </c>
      <c r="S748" s="43">
        <v>0</v>
      </c>
      <c r="T748" s="43">
        <v>0</v>
      </c>
      <c r="U748" s="43">
        <v>0</v>
      </c>
      <c r="V748" s="43">
        <v>0</v>
      </c>
      <c r="W748" s="43">
        <v>0</v>
      </c>
      <c r="X748" s="43">
        <v>80.09</v>
      </c>
      <c r="Y748" s="43">
        <v>168.22</v>
      </c>
      <c r="Z748" s="43">
        <v>147.49</v>
      </c>
      <c r="AA748" s="43">
        <v>59.98</v>
      </c>
    </row>
    <row r="749" spans="1:27" collapsed="1" x14ac:dyDescent="0.2">
      <c r="A749" s="91" t="s">
        <v>2968</v>
      </c>
      <c r="B749" s="27" t="str">
        <f>"21"&amp;"."&amp;$B$801&amp;"."&amp;$B$802</f>
        <v>21.03.2023</v>
      </c>
      <c r="C749" s="83" t="s">
        <v>74</v>
      </c>
      <c r="D749" s="84">
        <f>ROUND((D750)/1000,5)</f>
        <v>0.24664</v>
      </c>
      <c r="E749" s="84">
        <f t="shared" ref="E749:AA749" si="423">ROUND((E750)/1000,5)</f>
        <v>0.20035</v>
      </c>
      <c r="F749" s="84">
        <f t="shared" si="423"/>
        <v>8.4930000000000005E-2</v>
      </c>
      <c r="G749" s="84">
        <f t="shared" si="423"/>
        <v>2.257E-2</v>
      </c>
      <c r="H749" s="84">
        <f t="shared" si="423"/>
        <v>0</v>
      </c>
      <c r="I749" s="84">
        <f t="shared" si="423"/>
        <v>0</v>
      </c>
      <c r="J749" s="84">
        <f t="shared" si="423"/>
        <v>0</v>
      </c>
      <c r="K749" s="84">
        <f t="shared" si="423"/>
        <v>0</v>
      </c>
      <c r="L749" s="84">
        <f t="shared" si="423"/>
        <v>0</v>
      </c>
      <c r="M749" s="84">
        <f t="shared" si="423"/>
        <v>0</v>
      </c>
      <c r="N749" s="84">
        <f t="shared" si="423"/>
        <v>0</v>
      </c>
      <c r="O749" s="84">
        <f t="shared" si="423"/>
        <v>0</v>
      </c>
      <c r="P749" s="84">
        <f t="shared" si="423"/>
        <v>0</v>
      </c>
      <c r="Q749" s="84">
        <f t="shared" si="423"/>
        <v>0</v>
      </c>
      <c r="R749" s="84">
        <f t="shared" si="423"/>
        <v>0</v>
      </c>
      <c r="S749" s="84">
        <f t="shared" si="423"/>
        <v>0</v>
      </c>
      <c r="T749" s="84">
        <f t="shared" si="423"/>
        <v>0</v>
      </c>
      <c r="U749" s="84">
        <f t="shared" si="423"/>
        <v>0</v>
      </c>
      <c r="V749" s="84">
        <f t="shared" si="423"/>
        <v>0</v>
      </c>
      <c r="W749" s="84">
        <f t="shared" si="423"/>
        <v>0</v>
      </c>
      <c r="X749" s="84">
        <f t="shared" si="423"/>
        <v>0</v>
      </c>
      <c r="Y749" s="84">
        <f t="shared" si="423"/>
        <v>0</v>
      </c>
      <c r="Z749" s="84">
        <f t="shared" si="423"/>
        <v>0.16391</v>
      </c>
      <c r="AA749" s="84">
        <f t="shared" si="423"/>
        <v>6.1600000000000002E-2</v>
      </c>
    </row>
    <row r="750" spans="1:27" ht="12.75" hidden="1" customHeight="1" outlineLevel="1" x14ac:dyDescent="0.2">
      <c r="A750" s="92" t="s">
        <v>2969</v>
      </c>
      <c r="B750" s="62" t="s">
        <v>231</v>
      </c>
      <c r="C750" s="42" t="s">
        <v>77</v>
      </c>
      <c r="D750" s="43">
        <v>246.64</v>
      </c>
      <c r="E750" s="43">
        <v>200.35</v>
      </c>
      <c r="F750" s="43">
        <v>84.93</v>
      </c>
      <c r="G750" s="43">
        <v>22.57</v>
      </c>
      <c r="H750" s="43">
        <v>0</v>
      </c>
      <c r="I750" s="43">
        <v>0</v>
      </c>
      <c r="J750" s="43">
        <v>0</v>
      </c>
      <c r="K750" s="43">
        <v>0</v>
      </c>
      <c r="L750" s="43">
        <v>0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0</v>
      </c>
      <c r="W750" s="43">
        <v>0</v>
      </c>
      <c r="X750" s="43">
        <v>0</v>
      </c>
      <c r="Y750" s="43">
        <v>0</v>
      </c>
      <c r="Z750" s="43">
        <v>163.91</v>
      </c>
      <c r="AA750" s="43">
        <v>61.6</v>
      </c>
    </row>
    <row r="751" spans="1:27" collapsed="1" x14ac:dyDescent="0.2">
      <c r="A751" s="91" t="s">
        <v>2970</v>
      </c>
      <c r="B751" s="27" t="str">
        <f>"22"&amp;"."&amp;$B$801&amp;"."&amp;$B$802</f>
        <v>22.03.2023</v>
      </c>
      <c r="C751" s="83" t="s">
        <v>74</v>
      </c>
      <c r="D751" s="84">
        <f>ROUND((D752)/1000,5)</f>
        <v>0.12026000000000001</v>
      </c>
      <c r="E751" s="84">
        <f t="shared" ref="E751:AA751" si="424">ROUND((E752)/1000,5)</f>
        <v>0.10767</v>
      </c>
      <c r="F751" s="84">
        <f t="shared" si="424"/>
        <v>0</v>
      </c>
      <c r="G751" s="84">
        <f t="shared" si="424"/>
        <v>0</v>
      </c>
      <c r="H751" s="84">
        <f t="shared" si="424"/>
        <v>5.0430000000000003E-2</v>
      </c>
      <c r="I751" s="84">
        <f t="shared" si="424"/>
        <v>0</v>
      </c>
      <c r="J751" s="84">
        <f t="shared" si="424"/>
        <v>0</v>
      </c>
      <c r="K751" s="84">
        <f t="shared" si="424"/>
        <v>9.6320000000000003E-2</v>
      </c>
      <c r="L751" s="84">
        <f t="shared" si="424"/>
        <v>0.11559</v>
      </c>
      <c r="M751" s="84">
        <f t="shared" si="424"/>
        <v>0.14762</v>
      </c>
      <c r="N751" s="84">
        <f t="shared" si="424"/>
        <v>0.16419</v>
      </c>
      <c r="O751" s="84">
        <f t="shared" si="424"/>
        <v>0.16169</v>
      </c>
      <c r="P751" s="84">
        <f t="shared" si="424"/>
        <v>0.18595999999999999</v>
      </c>
      <c r="Q751" s="84">
        <f t="shared" si="424"/>
        <v>0.20579</v>
      </c>
      <c r="R751" s="84">
        <f t="shared" si="424"/>
        <v>0.18704000000000001</v>
      </c>
      <c r="S751" s="84">
        <f t="shared" si="424"/>
        <v>0.18809000000000001</v>
      </c>
      <c r="T751" s="84">
        <f t="shared" si="424"/>
        <v>0.1789</v>
      </c>
      <c r="U751" s="84">
        <f t="shared" si="424"/>
        <v>0.16392999999999999</v>
      </c>
      <c r="V751" s="84">
        <f t="shared" si="424"/>
        <v>0.114</v>
      </c>
      <c r="W751" s="84">
        <f t="shared" si="424"/>
        <v>0.17349000000000001</v>
      </c>
      <c r="X751" s="84">
        <f t="shared" si="424"/>
        <v>0.29482999999999998</v>
      </c>
      <c r="Y751" s="84">
        <f t="shared" si="424"/>
        <v>0.26724999999999999</v>
      </c>
      <c r="Z751" s="84">
        <f t="shared" si="424"/>
        <v>0.39955000000000002</v>
      </c>
      <c r="AA751" s="84">
        <f t="shared" si="424"/>
        <v>0.31989000000000001</v>
      </c>
    </row>
    <row r="752" spans="1:27" ht="12.75" hidden="1" customHeight="1" outlineLevel="1" x14ac:dyDescent="0.2">
      <c r="A752" s="92" t="s">
        <v>2971</v>
      </c>
      <c r="B752" s="62" t="s">
        <v>231</v>
      </c>
      <c r="C752" s="42" t="s">
        <v>77</v>
      </c>
      <c r="D752" s="43">
        <v>120.26</v>
      </c>
      <c r="E752" s="43">
        <v>107.67</v>
      </c>
      <c r="F752" s="43">
        <v>0</v>
      </c>
      <c r="G752" s="43">
        <v>0</v>
      </c>
      <c r="H752" s="43">
        <v>50.43</v>
      </c>
      <c r="I752" s="43">
        <v>0</v>
      </c>
      <c r="J752" s="43">
        <v>0</v>
      </c>
      <c r="K752" s="43">
        <v>96.32</v>
      </c>
      <c r="L752" s="43">
        <v>115.59</v>
      </c>
      <c r="M752" s="43">
        <v>147.62</v>
      </c>
      <c r="N752" s="43">
        <v>164.19</v>
      </c>
      <c r="O752" s="43">
        <v>161.69</v>
      </c>
      <c r="P752" s="43">
        <v>185.96</v>
      </c>
      <c r="Q752" s="43">
        <v>205.79</v>
      </c>
      <c r="R752" s="43">
        <v>187.04</v>
      </c>
      <c r="S752" s="43">
        <v>188.09</v>
      </c>
      <c r="T752" s="43">
        <v>178.9</v>
      </c>
      <c r="U752" s="43">
        <v>163.93</v>
      </c>
      <c r="V752" s="43">
        <v>114</v>
      </c>
      <c r="W752" s="43">
        <v>173.49</v>
      </c>
      <c r="X752" s="43">
        <v>294.83</v>
      </c>
      <c r="Y752" s="43">
        <v>267.25</v>
      </c>
      <c r="Z752" s="43">
        <v>399.55</v>
      </c>
      <c r="AA752" s="43">
        <v>319.89</v>
      </c>
    </row>
    <row r="753" spans="1:27" collapsed="1" x14ac:dyDescent="0.2">
      <c r="A753" s="91" t="s">
        <v>2972</v>
      </c>
      <c r="B753" s="27" t="str">
        <f>"23"&amp;"."&amp;$B$801&amp;"."&amp;$B$802</f>
        <v>23.03.2023</v>
      </c>
      <c r="C753" s="83" t="s">
        <v>74</v>
      </c>
      <c r="D753" s="84">
        <f>ROUND((D754)/1000,5)</f>
        <v>0.11919</v>
      </c>
      <c r="E753" s="84">
        <f t="shared" ref="E753:AA753" si="425">ROUND((E754)/1000,5)</f>
        <v>8.6300000000000002E-2</v>
      </c>
      <c r="F753" s="84">
        <f t="shared" si="425"/>
        <v>4.7780000000000003E-2</v>
      </c>
      <c r="G753" s="84">
        <f t="shared" si="425"/>
        <v>0</v>
      </c>
      <c r="H753" s="84">
        <f t="shared" si="425"/>
        <v>0</v>
      </c>
      <c r="I753" s="84">
        <f t="shared" si="425"/>
        <v>0</v>
      </c>
      <c r="J753" s="84">
        <f t="shared" si="425"/>
        <v>0</v>
      </c>
      <c r="K753" s="84">
        <f t="shared" si="425"/>
        <v>0</v>
      </c>
      <c r="L753" s="84">
        <f t="shared" si="425"/>
        <v>0</v>
      </c>
      <c r="M753" s="84">
        <f t="shared" si="425"/>
        <v>6.055E-2</v>
      </c>
      <c r="N753" s="84">
        <f t="shared" si="425"/>
        <v>5.4120000000000001E-2</v>
      </c>
      <c r="O753" s="84">
        <f t="shared" si="425"/>
        <v>9.2050000000000007E-2</v>
      </c>
      <c r="P753" s="84">
        <f t="shared" si="425"/>
        <v>0.12856000000000001</v>
      </c>
      <c r="Q753" s="84">
        <f t="shared" si="425"/>
        <v>0.15042</v>
      </c>
      <c r="R753" s="84">
        <f t="shared" si="425"/>
        <v>0.29521999999999998</v>
      </c>
      <c r="S753" s="84">
        <f t="shared" si="425"/>
        <v>0.29020000000000001</v>
      </c>
      <c r="T753" s="84">
        <f t="shared" si="425"/>
        <v>0.34573999999999999</v>
      </c>
      <c r="U753" s="84">
        <f t="shared" si="425"/>
        <v>0.2782</v>
      </c>
      <c r="V753" s="84">
        <f t="shared" si="425"/>
        <v>0.16428000000000001</v>
      </c>
      <c r="W753" s="84">
        <f t="shared" si="425"/>
        <v>0.10731</v>
      </c>
      <c r="X753" s="84">
        <f t="shared" si="425"/>
        <v>0.27305000000000001</v>
      </c>
      <c r="Y753" s="84">
        <f t="shared" si="425"/>
        <v>0.52673999999999999</v>
      </c>
      <c r="Z753" s="84">
        <f t="shared" si="425"/>
        <v>0.75356999999999996</v>
      </c>
      <c r="AA753" s="84">
        <f t="shared" si="425"/>
        <v>0.55774000000000001</v>
      </c>
    </row>
    <row r="754" spans="1:27" ht="12.75" hidden="1" customHeight="1" outlineLevel="1" x14ac:dyDescent="0.2">
      <c r="A754" s="92" t="s">
        <v>2973</v>
      </c>
      <c r="B754" s="62" t="s">
        <v>231</v>
      </c>
      <c r="C754" s="42" t="s">
        <v>77</v>
      </c>
      <c r="D754" s="43">
        <v>119.19</v>
      </c>
      <c r="E754" s="43">
        <v>86.3</v>
      </c>
      <c r="F754" s="43">
        <v>47.78</v>
      </c>
      <c r="G754" s="43">
        <v>0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60.55</v>
      </c>
      <c r="N754" s="43">
        <v>54.12</v>
      </c>
      <c r="O754" s="43">
        <v>92.05</v>
      </c>
      <c r="P754" s="43">
        <v>128.56</v>
      </c>
      <c r="Q754" s="43">
        <v>150.41999999999999</v>
      </c>
      <c r="R754" s="43">
        <v>295.22000000000003</v>
      </c>
      <c r="S754" s="43">
        <v>290.2</v>
      </c>
      <c r="T754" s="43">
        <v>345.74</v>
      </c>
      <c r="U754" s="43">
        <v>278.2</v>
      </c>
      <c r="V754" s="43">
        <v>164.28</v>
      </c>
      <c r="W754" s="43">
        <v>107.31</v>
      </c>
      <c r="X754" s="43">
        <v>273.05</v>
      </c>
      <c r="Y754" s="43">
        <v>526.74</v>
      </c>
      <c r="Z754" s="43">
        <v>753.57</v>
      </c>
      <c r="AA754" s="43">
        <v>557.74</v>
      </c>
    </row>
    <row r="755" spans="1:27" collapsed="1" x14ac:dyDescent="0.2">
      <c r="A755" s="91" t="s">
        <v>2974</v>
      </c>
      <c r="B755" s="27" t="str">
        <f>"24"&amp;"."&amp;$B$801&amp;"."&amp;$B$802</f>
        <v>24.03.2023</v>
      </c>
      <c r="C755" s="83" t="s">
        <v>74</v>
      </c>
      <c r="D755" s="84">
        <f>ROUND((D756)/1000,5)</f>
        <v>0.38912000000000002</v>
      </c>
      <c r="E755" s="84">
        <f t="shared" ref="E755:AA755" si="426">ROUND((E756)/1000,5)</f>
        <v>0.24729000000000001</v>
      </c>
      <c r="F755" s="84">
        <f t="shared" si="426"/>
        <v>9.8369999999999999E-2</v>
      </c>
      <c r="G755" s="84">
        <f t="shared" si="426"/>
        <v>8.6860000000000007E-2</v>
      </c>
      <c r="H755" s="84">
        <f t="shared" si="426"/>
        <v>3.3210000000000003E-2</v>
      </c>
      <c r="I755" s="84">
        <f t="shared" si="426"/>
        <v>0</v>
      </c>
      <c r="J755" s="84">
        <f t="shared" si="426"/>
        <v>4.4490000000000002E-2</v>
      </c>
      <c r="K755" s="84">
        <f t="shared" si="426"/>
        <v>0.2382</v>
      </c>
      <c r="L755" s="84">
        <f t="shared" si="426"/>
        <v>0.22458</v>
      </c>
      <c r="M755" s="84">
        <f t="shared" si="426"/>
        <v>0.26540999999999998</v>
      </c>
      <c r="N755" s="84">
        <f t="shared" si="426"/>
        <v>0.27546999999999999</v>
      </c>
      <c r="O755" s="84">
        <f t="shared" si="426"/>
        <v>0.25235999999999997</v>
      </c>
      <c r="P755" s="84">
        <f t="shared" si="426"/>
        <v>0.1802</v>
      </c>
      <c r="Q755" s="84">
        <f t="shared" si="426"/>
        <v>0.17888999999999999</v>
      </c>
      <c r="R755" s="84">
        <f t="shared" si="426"/>
        <v>0.17849000000000001</v>
      </c>
      <c r="S755" s="84">
        <f t="shared" si="426"/>
        <v>0.15679999999999999</v>
      </c>
      <c r="T755" s="84">
        <f t="shared" si="426"/>
        <v>0.12583</v>
      </c>
      <c r="U755" s="84">
        <f t="shared" si="426"/>
        <v>0.14671000000000001</v>
      </c>
      <c r="V755" s="84">
        <f t="shared" si="426"/>
        <v>7.3999999999999999E-4</v>
      </c>
      <c r="W755" s="84">
        <f t="shared" si="426"/>
        <v>3.0980000000000001E-2</v>
      </c>
      <c r="X755" s="84">
        <f t="shared" si="426"/>
        <v>7.6069999999999999E-2</v>
      </c>
      <c r="Y755" s="84">
        <f t="shared" si="426"/>
        <v>0.49042000000000002</v>
      </c>
      <c r="Z755" s="84">
        <f t="shared" si="426"/>
        <v>0.26013999999999998</v>
      </c>
      <c r="AA755" s="84">
        <f t="shared" si="426"/>
        <v>0.48359999999999997</v>
      </c>
    </row>
    <row r="756" spans="1:27" ht="12.75" hidden="1" customHeight="1" outlineLevel="1" x14ac:dyDescent="0.2">
      <c r="A756" s="92" t="s">
        <v>2975</v>
      </c>
      <c r="B756" s="62" t="s">
        <v>231</v>
      </c>
      <c r="C756" s="42" t="s">
        <v>77</v>
      </c>
      <c r="D756" s="43">
        <v>389.12</v>
      </c>
      <c r="E756" s="43">
        <v>247.29</v>
      </c>
      <c r="F756" s="43">
        <v>98.37</v>
      </c>
      <c r="G756" s="43">
        <v>86.86</v>
      </c>
      <c r="H756" s="43">
        <v>33.21</v>
      </c>
      <c r="I756" s="43">
        <v>0</v>
      </c>
      <c r="J756" s="43">
        <v>44.49</v>
      </c>
      <c r="K756" s="43">
        <v>238.2</v>
      </c>
      <c r="L756" s="43">
        <v>224.58</v>
      </c>
      <c r="M756" s="43">
        <v>265.41000000000003</v>
      </c>
      <c r="N756" s="43">
        <v>275.47000000000003</v>
      </c>
      <c r="O756" s="43">
        <v>252.36</v>
      </c>
      <c r="P756" s="43">
        <v>180.2</v>
      </c>
      <c r="Q756" s="43">
        <v>178.89</v>
      </c>
      <c r="R756" s="43">
        <v>178.49</v>
      </c>
      <c r="S756" s="43">
        <v>156.80000000000001</v>
      </c>
      <c r="T756" s="43">
        <v>125.83</v>
      </c>
      <c r="U756" s="43">
        <v>146.71</v>
      </c>
      <c r="V756" s="43">
        <v>0.74</v>
      </c>
      <c r="W756" s="43">
        <v>30.98</v>
      </c>
      <c r="X756" s="43">
        <v>76.069999999999993</v>
      </c>
      <c r="Y756" s="43">
        <v>490.42</v>
      </c>
      <c r="Z756" s="43">
        <v>260.14</v>
      </c>
      <c r="AA756" s="43">
        <v>483.6</v>
      </c>
    </row>
    <row r="757" spans="1:27" collapsed="1" x14ac:dyDescent="0.2">
      <c r="A757" s="91" t="s">
        <v>2976</v>
      </c>
      <c r="B757" s="27" t="str">
        <f>"25"&amp;"."&amp;$B$801&amp;"."&amp;$B$802</f>
        <v>25.03.2023</v>
      </c>
      <c r="C757" s="83" t="s">
        <v>74</v>
      </c>
      <c r="D757" s="84">
        <f>ROUND((D758)/1000,5)</f>
        <v>0.26804</v>
      </c>
      <c r="E757" s="84">
        <f t="shared" ref="E757:AA757" si="427">ROUND((E758)/1000,5)</f>
        <v>0.28188000000000002</v>
      </c>
      <c r="F757" s="84">
        <f t="shared" si="427"/>
        <v>7.8640000000000002E-2</v>
      </c>
      <c r="G757" s="84">
        <f t="shared" si="427"/>
        <v>0.10020999999999999</v>
      </c>
      <c r="H757" s="84">
        <f t="shared" si="427"/>
        <v>0.16319</v>
      </c>
      <c r="I757" s="84">
        <f t="shared" si="427"/>
        <v>1.9099999999999999E-2</v>
      </c>
      <c r="J757" s="84">
        <f t="shared" si="427"/>
        <v>0</v>
      </c>
      <c r="K757" s="84">
        <f t="shared" si="427"/>
        <v>0</v>
      </c>
      <c r="L757" s="84">
        <f t="shared" si="427"/>
        <v>5.314E-2</v>
      </c>
      <c r="M757" s="84">
        <f t="shared" si="427"/>
        <v>8.2839999999999997E-2</v>
      </c>
      <c r="N757" s="84">
        <f t="shared" si="427"/>
        <v>8.3909999999999998E-2</v>
      </c>
      <c r="O757" s="84">
        <f t="shared" si="427"/>
        <v>2.2800000000000001E-2</v>
      </c>
      <c r="P757" s="84">
        <f t="shared" si="427"/>
        <v>0</v>
      </c>
      <c r="Q757" s="84">
        <f t="shared" si="427"/>
        <v>0</v>
      </c>
      <c r="R757" s="84">
        <f t="shared" si="427"/>
        <v>0</v>
      </c>
      <c r="S757" s="84">
        <f t="shared" si="427"/>
        <v>0</v>
      </c>
      <c r="T757" s="84">
        <f t="shared" si="427"/>
        <v>0</v>
      </c>
      <c r="U757" s="84">
        <f t="shared" si="427"/>
        <v>0</v>
      </c>
      <c r="V757" s="84">
        <f t="shared" si="427"/>
        <v>0</v>
      </c>
      <c r="W757" s="84">
        <f t="shared" si="427"/>
        <v>0</v>
      </c>
      <c r="X757" s="84">
        <f t="shared" si="427"/>
        <v>3.3000000000000002E-2</v>
      </c>
      <c r="Y757" s="84">
        <f t="shared" si="427"/>
        <v>0.24643000000000001</v>
      </c>
      <c r="Z757" s="84">
        <f t="shared" si="427"/>
        <v>0.48805999999999999</v>
      </c>
      <c r="AA757" s="84">
        <f t="shared" si="427"/>
        <v>0.30608000000000002</v>
      </c>
    </row>
    <row r="758" spans="1:27" ht="12.75" hidden="1" customHeight="1" outlineLevel="1" x14ac:dyDescent="0.2">
      <c r="A758" s="92" t="s">
        <v>2977</v>
      </c>
      <c r="B758" s="62" t="s">
        <v>231</v>
      </c>
      <c r="C758" s="42" t="s">
        <v>77</v>
      </c>
      <c r="D758" s="43">
        <v>268.04000000000002</v>
      </c>
      <c r="E758" s="43">
        <v>281.88</v>
      </c>
      <c r="F758" s="43">
        <v>78.64</v>
      </c>
      <c r="G758" s="43">
        <v>100.21</v>
      </c>
      <c r="H758" s="43">
        <v>163.19</v>
      </c>
      <c r="I758" s="43">
        <v>19.100000000000001</v>
      </c>
      <c r="J758" s="43">
        <v>0</v>
      </c>
      <c r="K758" s="43">
        <v>0</v>
      </c>
      <c r="L758" s="43">
        <v>53.14</v>
      </c>
      <c r="M758" s="43">
        <v>82.84</v>
      </c>
      <c r="N758" s="43">
        <v>83.91</v>
      </c>
      <c r="O758" s="43">
        <v>22.8</v>
      </c>
      <c r="P758" s="43">
        <v>0</v>
      </c>
      <c r="Q758" s="43">
        <v>0</v>
      </c>
      <c r="R758" s="43">
        <v>0</v>
      </c>
      <c r="S758" s="43">
        <v>0</v>
      </c>
      <c r="T758" s="43">
        <v>0</v>
      </c>
      <c r="U758" s="43">
        <v>0</v>
      </c>
      <c r="V758" s="43">
        <v>0</v>
      </c>
      <c r="W758" s="43">
        <v>0</v>
      </c>
      <c r="X758" s="43">
        <v>33</v>
      </c>
      <c r="Y758" s="43">
        <v>246.43</v>
      </c>
      <c r="Z758" s="43">
        <v>488.06</v>
      </c>
      <c r="AA758" s="43">
        <v>306.08</v>
      </c>
    </row>
    <row r="759" spans="1:27" collapsed="1" x14ac:dyDescent="0.2">
      <c r="A759" s="91" t="s">
        <v>2978</v>
      </c>
      <c r="B759" s="27" t="str">
        <f>"26"&amp;"."&amp;$B$801&amp;"."&amp;$B$802</f>
        <v>26.03.2023</v>
      </c>
      <c r="C759" s="83" t="s">
        <v>74</v>
      </c>
      <c r="D759" s="84">
        <f>ROUND((D760)/1000,5)</f>
        <v>0.25567000000000001</v>
      </c>
      <c r="E759" s="84">
        <f t="shared" ref="E759:AA759" si="428">ROUND((E760)/1000,5)</f>
        <v>0.26730999999999999</v>
      </c>
      <c r="F759" s="84">
        <f t="shared" si="428"/>
        <v>0.13472000000000001</v>
      </c>
      <c r="G759" s="84">
        <f t="shared" si="428"/>
        <v>0.11731</v>
      </c>
      <c r="H759" s="84">
        <f t="shared" si="428"/>
        <v>0.16691</v>
      </c>
      <c r="I759" s="84">
        <f t="shared" si="428"/>
        <v>0</v>
      </c>
      <c r="J759" s="84">
        <f t="shared" si="428"/>
        <v>6.157E-2</v>
      </c>
      <c r="K759" s="84">
        <f t="shared" si="428"/>
        <v>1.2540000000000001E-2</v>
      </c>
      <c r="L759" s="84">
        <f t="shared" si="428"/>
        <v>0.10178</v>
      </c>
      <c r="M759" s="84">
        <f t="shared" si="428"/>
        <v>0.13250999999999999</v>
      </c>
      <c r="N759" s="84">
        <f t="shared" si="428"/>
        <v>4.1500000000000002E-2</v>
      </c>
      <c r="O759" s="84">
        <f t="shared" si="428"/>
        <v>0</v>
      </c>
      <c r="P759" s="84">
        <f t="shared" si="428"/>
        <v>0</v>
      </c>
      <c r="Q759" s="84">
        <f t="shared" si="428"/>
        <v>0</v>
      </c>
      <c r="R759" s="84">
        <f t="shared" si="428"/>
        <v>0</v>
      </c>
      <c r="S759" s="84">
        <f t="shared" si="428"/>
        <v>0</v>
      </c>
      <c r="T759" s="84">
        <f t="shared" si="428"/>
        <v>0</v>
      </c>
      <c r="U759" s="84">
        <f t="shared" si="428"/>
        <v>0</v>
      </c>
      <c r="V759" s="84">
        <f t="shared" si="428"/>
        <v>0</v>
      </c>
      <c r="W759" s="84">
        <f t="shared" si="428"/>
        <v>5.5000000000000003E-4</v>
      </c>
      <c r="X759" s="84">
        <f t="shared" si="428"/>
        <v>0.15184</v>
      </c>
      <c r="Y759" s="84">
        <f t="shared" si="428"/>
        <v>0.22727</v>
      </c>
      <c r="Z759" s="84">
        <f t="shared" si="428"/>
        <v>0.50431999999999999</v>
      </c>
      <c r="AA759" s="84">
        <f t="shared" si="428"/>
        <v>0.54698000000000002</v>
      </c>
    </row>
    <row r="760" spans="1:27" ht="12.75" hidden="1" customHeight="1" outlineLevel="1" x14ac:dyDescent="0.2">
      <c r="A760" s="92" t="s">
        <v>2979</v>
      </c>
      <c r="B760" s="62" t="s">
        <v>231</v>
      </c>
      <c r="C760" s="42" t="s">
        <v>77</v>
      </c>
      <c r="D760" s="43">
        <v>255.67</v>
      </c>
      <c r="E760" s="43">
        <v>267.31</v>
      </c>
      <c r="F760" s="43">
        <v>134.72</v>
      </c>
      <c r="G760" s="43">
        <v>117.31</v>
      </c>
      <c r="H760" s="43">
        <v>166.91</v>
      </c>
      <c r="I760" s="43">
        <v>0</v>
      </c>
      <c r="J760" s="43">
        <v>61.57</v>
      </c>
      <c r="K760" s="43">
        <v>12.54</v>
      </c>
      <c r="L760" s="43">
        <v>101.78</v>
      </c>
      <c r="M760" s="43">
        <v>132.51</v>
      </c>
      <c r="N760" s="43">
        <v>41.5</v>
      </c>
      <c r="O760" s="43">
        <v>0</v>
      </c>
      <c r="P760" s="43">
        <v>0</v>
      </c>
      <c r="Q760" s="43">
        <v>0</v>
      </c>
      <c r="R760" s="43">
        <v>0</v>
      </c>
      <c r="S760" s="43">
        <v>0</v>
      </c>
      <c r="T760" s="43">
        <v>0</v>
      </c>
      <c r="U760" s="43">
        <v>0</v>
      </c>
      <c r="V760" s="43">
        <v>0</v>
      </c>
      <c r="W760" s="43">
        <v>0.55000000000000004</v>
      </c>
      <c r="X760" s="43">
        <v>151.84</v>
      </c>
      <c r="Y760" s="43">
        <v>227.27</v>
      </c>
      <c r="Z760" s="43">
        <v>504.32</v>
      </c>
      <c r="AA760" s="43">
        <v>546.98</v>
      </c>
    </row>
    <row r="761" spans="1:27" collapsed="1" x14ac:dyDescent="0.2">
      <c r="A761" s="91" t="s">
        <v>2980</v>
      </c>
      <c r="B761" s="27" t="str">
        <f>"27"&amp;"."&amp;$B$801&amp;"."&amp;$B$802</f>
        <v>27.03.2023</v>
      </c>
      <c r="C761" s="83" t="s">
        <v>74</v>
      </c>
      <c r="D761" s="84">
        <f>ROUND((D762)/1000,5)</f>
        <v>0.15007999999999999</v>
      </c>
      <c r="E761" s="84">
        <f t="shared" ref="E761:AA761" si="429">ROUND((E762)/1000,5)</f>
        <v>3.6700000000000001E-3</v>
      </c>
      <c r="F761" s="84">
        <f t="shared" si="429"/>
        <v>1.2E-4</v>
      </c>
      <c r="G761" s="84">
        <f t="shared" si="429"/>
        <v>0</v>
      </c>
      <c r="H761" s="84">
        <f t="shared" si="429"/>
        <v>0</v>
      </c>
      <c r="I761" s="84">
        <f t="shared" si="429"/>
        <v>0</v>
      </c>
      <c r="J761" s="84">
        <f t="shared" si="429"/>
        <v>0</v>
      </c>
      <c r="K761" s="84">
        <f t="shared" si="429"/>
        <v>0</v>
      </c>
      <c r="L761" s="84">
        <f t="shared" si="429"/>
        <v>0</v>
      </c>
      <c r="M761" s="84">
        <f t="shared" si="429"/>
        <v>0</v>
      </c>
      <c r="N761" s="84">
        <f t="shared" si="429"/>
        <v>0</v>
      </c>
      <c r="O761" s="84">
        <f t="shared" si="429"/>
        <v>0</v>
      </c>
      <c r="P761" s="84">
        <f t="shared" si="429"/>
        <v>0</v>
      </c>
      <c r="Q761" s="84">
        <f t="shared" si="429"/>
        <v>0</v>
      </c>
      <c r="R761" s="84">
        <f t="shared" si="429"/>
        <v>0</v>
      </c>
      <c r="S761" s="84">
        <f t="shared" si="429"/>
        <v>0</v>
      </c>
      <c r="T761" s="84">
        <f t="shared" si="429"/>
        <v>0</v>
      </c>
      <c r="U761" s="84">
        <f t="shared" si="429"/>
        <v>0</v>
      </c>
      <c r="V761" s="84">
        <f t="shared" si="429"/>
        <v>0</v>
      </c>
      <c r="W761" s="84">
        <f t="shared" si="429"/>
        <v>2.7999999999999998E-4</v>
      </c>
      <c r="X761" s="84">
        <f t="shared" si="429"/>
        <v>9.6500000000000006E-3</v>
      </c>
      <c r="Y761" s="84">
        <f t="shared" si="429"/>
        <v>0.33307999999999999</v>
      </c>
      <c r="Z761" s="84">
        <f t="shared" si="429"/>
        <v>0.28738999999999998</v>
      </c>
      <c r="AA761" s="84">
        <f t="shared" si="429"/>
        <v>0.21496999999999999</v>
      </c>
    </row>
    <row r="762" spans="1:27" ht="12.75" hidden="1" customHeight="1" outlineLevel="1" x14ac:dyDescent="0.2">
      <c r="A762" s="92" t="s">
        <v>2981</v>
      </c>
      <c r="B762" s="62" t="s">
        <v>231</v>
      </c>
      <c r="C762" s="42" t="s">
        <v>77</v>
      </c>
      <c r="D762" s="43">
        <v>150.08000000000001</v>
      </c>
      <c r="E762" s="43">
        <v>3.67</v>
      </c>
      <c r="F762" s="43">
        <v>0.12</v>
      </c>
      <c r="G762" s="43">
        <v>0</v>
      </c>
      <c r="H762" s="43">
        <v>0</v>
      </c>
      <c r="I762" s="43">
        <v>0</v>
      </c>
      <c r="J762" s="43">
        <v>0</v>
      </c>
      <c r="K762" s="43">
        <v>0</v>
      </c>
      <c r="L762" s="43">
        <v>0</v>
      </c>
      <c r="M762" s="43">
        <v>0</v>
      </c>
      <c r="N762" s="43">
        <v>0</v>
      </c>
      <c r="O762" s="43">
        <v>0</v>
      </c>
      <c r="P762" s="43">
        <v>0</v>
      </c>
      <c r="Q762" s="43">
        <v>0</v>
      </c>
      <c r="R762" s="43">
        <v>0</v>
      </c>
      <c r="S762" s="43">
        <v>0</v>
      </c>
      <c r="T762" s="43">
        <v>0</v>
      </c>
      <c r="U762" s="43">
        <v>0</v>
      </c>
      <c r="V762" s="43">
        <v>0</v>
      </c>
      <c r="W762" s="43">
        <v>0.28000000000000003</v>
      </c>
      <c r="X762" s="43">
        <v>9.65</v>
      </c>
      <c r="Y762" s="43">
        <v>333.08</v>
      </c>
      <c r="Z762" s="43">
        <v>287.39</v>
      </c>
      <c r="AA762" s="43">
        <v>214.97</v>
      </c>
    </row>
    <row r="763" spans="1:27" collapsed="1" x14ac:dyDescent="0.2">
      <c r="A763" s="91" t="s">
        <v>2982</v>
      </c>
      <c r="B763" s="27" t="str">
        <f>"28"&amp;"."&amp;$B$801&amp;"."&amp;$B$802</f>
        <v>28.03.2023</v>
      </c>
      <c r="C763" s="83" t="s">
        <v>74</v>
      </c>
      <c r="D763" s="84">
        <f>ROUND((D764)/1000,5)</f>
        <v>0.23574999999999999</v>
      </c>
      <c r="E763" s="84">
        <f t="shared" ref="E763:AA763" si="430">ROUND((E764)/1000,5)</f>
        <v>0.23643</v>
      </c>
      <c r="F763" s="84">
        <f t="shared" si="430"/>
        <v>0.17035</v>
      </c>
      <c r="G763" s="84">
        <f t="shared" si="430"/>
        <v>0.15478</v>
      </c>
      <c r="H763" s="84">
        <f t="shared" si="430"/>
        <v>6.0400000000000002E-2</v>
      </c>
      <c r="I763" s="84">
        <f t="shared" si="430"/>
        <v>0</v>
      </c>
      <c r="J763" s="84">
        <f t="shared" si="430"/>
        <v>0</v>
      </c>
      <c r="K763" s="84">
        <f t="shared" si="430"/>
        <v>2.9770000000000001E-2</v>
      </c>
      <c r="L763" s="84">
        <f t="shared" si="430"/>
        <v>6.4839999999999995E-2</v>
      </c>
      <c r="M763" s="84">
        <f t="shared" si="430"/>
        <v>0.15770000000000001</v>
      </c>
      <c r="N763" s="84">
        <f t="shared" si="430"/>
        <v>0.18723000000000001</v>
      </c>
      <c r="O763" s="84">
        <f t="shared" si="430"/>
        <v>0.11941</v>
      </c>
      <c r="P763" s="84">
        <f t="shared" si="430"/>
        <v>0.13244</v>
      </c>
      <c r="Q763" s="84">
        <f t="shared" si="430"/>
        <v>0.16295999999999999</v>
      </c>
      <c r="R763" s="84">
        <f t="shared" si="430"/>
        <v>0.16420000000000001</v>
      </c>
      <c r="S763" s="84">
        <f t="shared" si="430"/>
        <v>0.20016</v>
      </c>
      <c r="T763" s="84">
        <f t="shared" si="430"/>
        <v>0.21315000000000001</v>
      </c>
      <c r="U763" s="84">
        <f t="shared" si="430"/>
        <v>0.25140000000000001</v>
      </c>
      <c r="V763" s="84">
        <f t="shared" si="430"/>
        <v>0.21598999999999999</v>
      </c>
      <c r="W763" s="84">
        <f t="shared" si="430"/>
        <v>0.27561000000000002</v>
      </c>
      <c r="X763" s="84">
        <f t="shared" si="430"/>
        <v>0.33128999999999997</v>
      </c>
      <c r="Y763" s="84">
        <f t="shared" si="430"/>
        <v>0.60568999999999995</v>
      </c>
      <c r="Z763" s="84">
        <f t="shared" si="430"/>
        <v>0.72016999999999998</v>
      </c>
      <c r="AA763" s="84">
        <f t="shared" si="430"/>
        <v>0.54025000000000001</v>
      </c>
    </row>
    <row r="764" spans="1:27" ht="12.75" hidden="1" customHeight="1" outlineLevel="1" x14ac:dyDescent="0.2">
      <c r="A764" s="92" t="s">
        <v>2983</v>
      </c>
      <c r="B764" s="62" t="s">
        <v>231</v>
      </c>
      <c r="C764" s="42" t="s">
        <v>77</v>
      </c>
      <c r="D764" s="43">
        <v>235.75</v>
      </c>
      <c r="E764" s="43">
        <v>236.43</v>
      </c>
      <c r="F764" s="43">
        <v>170.35</v>
      </c>
      <c r="G764" s="43">
        <v>154.78</v>
      </c>
      <c r="H764" s="43">
        <v>60.4</v>
      </c>
      <c r="I764" s="43">
        <v>0</v>
      </c>
      <c r="J764" s="43">
        <v>0</v>
      </c>
      <c r="K764" s="43">
        <v>29.77</v>
      </c>
      <c r="L764" s="43">
        <v>64.84</v>
      </c>
      <c r="M764" s="43">
        <v>157.69999999999999</v>
      </c>
      <c r="N764" s="43">
        <v>187.23</v>
      </c>
      <c r="O764" s="43">
        <v>119.41</v>
      </c>
      <c r="P764" s="43">
        <v>132.44</v>
      </c>
      <c r="Q764" s="43">
        <v>162.96</v>
      </c>
      <c r="R764" s="43">
        <v>164.2</v>
      </c>
      <c r="S764" s="43">
        <v>200.16</v>
      </c>
      <c r="T764" s="43">
        <v>213.15</v>
      </c>
      <c r="U764" s="43">
        <v>251.4</v>
      </c>
      <c r="V764" s="43">
        <v>215.99</v>
      </c>
      <c r="W764" s="43">
        <v>275.61</v>
      </c>
      <c r="X764" s="43">
        <v>331.29</v>
      </c>
      <c r="Y764" s="43">
        <v>605.69000000000005</v>
      </c>
      <c r="Z764" s="43">
        <v>720.17</v>
      </c>
      <c r="AA764" s="43">
        <v>540.25</v>
      </c>
    </row>
    <row r="765" spans="1:27" collapsed="1" x14ac:dyDescent="0.2">
      <c r="A765" s="91" t="s">
        <v>2984</v>
      </c>
      <c r="B765" s="27" t="str">
        <f>"29"&amp;"."&amp;$B$801&amp;"."&amp;$B$802</f>
        <v>29.03.2023</v>
      </c>
      <c r="C765" s="83" t="s">
        <v>74</v>
      </c>
      <c r="D765" s="84">
        <f>ROUND((D766)/1000,5)</f>
        <v>0.13114000000000001</v>
      </c>
      <c r="E765" s="84">
        <f t="shared" ref="E765:AA765" si="431">ROUND((E766)/1000,5)</f>
        <v>8.8400000000000006E-2</v>
      </c>
      <c r="F765" s="84">
        <f t="shared" si="431"/>
        <v>0.10551000000000001</v>
      </c>
      <c r="G765" s="84">
        <f t="shared" si="431"/>
        <v>5.2729999999999999E-2</v>
      </c>
      <c r="H765" s="84">
        <f t="shared" si="431"/>
        <v>0</v>
      </c>
      <c r="I765" s="84">
        <f t="shared" si="431"/>
        <v>0</v>
      </c>
      <c r="J765" s="84">
        <f t="shared" si="431"/>
        <v>0</v>
      </c>
      <c r="K765" s="84">
        <f t="shared" si="431"/>
        <v>0</v>
      </c>
      <c r="L765" s="84">
        <f t="shared" si="431"/>
        <v>0</v>
      </c>
      <c r="M765" s="84">
        <f t="shared" si="431"/>
        <v>1.095E-2</v>
      </c>
      <c r="N765" s="84">
        <f t="shared" si="431"/>
        <v>3.5680000000000003E-2</v>
      </c>
      <c r="O765" s="84">
        <f t="shared" si="431"/>
        <v>6.5600000000000006E-2</v>
      </c>
      <c r="P765" s="84">
        <f t="shared" si="431"/>
        <v>0</v>
      </c>
      <c r="Q765" s="84">
        <f t="shared" si="431"/>
        <v>0</v>
      </c>
      <c r="R765" s="84">
        <f t="shared" si="431"/>
        <v>0</v>
      </c>
      <c r="S765" s="84">
        <f t="shared" si="431"/>
        <v>0</v>
      </c>
      <c r="T765" s="84">
        <f t="shared" si="431"/>
        <v>0</v>
      </c>
      <c r="U765" s="84">
        <f t="shared" si="431"/>
        <v>0</v>
      </c>
      <c r="V765" s="84">
        <f t="shared" si="431"/>
        <v>0</v>
      </c>
      <c r="W765" s="84">
        <f t="shared" si="431"/>
        <v>0</v>
      </c>
      <c r="X765" s="84">
        <f t="shared" si="431"/>
        <v>0</v>
      </c>
      <c r="Y765" s="84">
        <f t="shared" si="431"/>
        <v>0.1101</v>
      </c>
      <c r="Z765" s="84">
        <f t="shared" si="431"/>
        <v>0.21831999999999999</v>
      </c>
      <c r="AA765" s="84">
        <f t="shared" si="431"/>
        <v>0.23827999999999999</v>
      </c>
    </row>
    <row r="766" spans="1:27" ht="12.75" hidden="1" customHeight="1" outlineLevel="1" x14ac:dyDescent="0.2">
      <c r="A766" s="92" t="s">
        <v>2985</v>
      </c>
      <c r="B766" s="62" t="s">
        <v>231</v>
      </c>
      <c r="C766" s="42" t="s">
        <v>77</v>
      </c>
      <c r="D766" s="43">
        <v>131.13999999999999</v>
      </c>
      <c r="E766" s="43">
        <v>88.4</v>
      </c>
      <c r="F766" s="43">
        <v>105.51</v>
      </c>
      <c r="G766" s="43">
        <v>52.73</v>
      </c>
      <c r="H766" s="43">
        <v>0</v>
      </c>
      <c r="I766" s="43">
        <v>0</v>
      </c>
      <c r="J766" s="43">
        <v>0</v>
      </c>
      <c r="K766" s="43">
        <v>0</v>
      </c>
      <c r="L766" s="43">
        <v>0</v>
      </c>
      <c r="M766" s="43">
        <v>10.95</v>
      </c>
      <c r="N766" s="43">
        <v>35.68</v>
      </c>
      <c r="O766" s="43">
        <v>65.599999999999994</v>
      </c>
      <c r="P766" s="43">
        <v>0</v>
      </c>
      <c r="Q766" s="43">
        <v>0</v>
      </c>
      <c r="R766" s="43">
        <v>0</v>
      </c>
      <c r="S766" s="43">
        <v>0</v>
      </c>
      <c r="T766" s="43">
        <v>0</v>
      </c>
      <c r="U766" s="43">
        <v>0</v>
      </c>
      <c r="V766" s="43">
        <v>0</v>
      </c>
      <c r="W766" s="43">
        <v>0</v>
      </c>
      <c r="X766" s="43">
        <v>0</v>
      </c>
      <c r="Y766" s="43">
        <v>110.1</v>
      </c>
      <c r="Z766" s="43">
        <v>218.32</v>
      </c>
      <c r="AA766" s="43">
        <v>238.28</v>
      </c>
    </row>
    <row r="767" spans="1:27" collapsed="1" x14ac:dyDescent="0.2">
      <c r="A767" s="91" t="s">
        <v>2986</v>
      </c>
      <c r="B767" s="27" t="str">
        <f>"30"&amp;"."&amp;$B$801&amp;"."&amp;$B$802</f>
        <v>30.03.2023</v>
      </c>
      <c r="C767" s="83" t="s">
        <v>74</v>
      </c>
      <c r="D767" s="84">
        <f>ROUND((D768)/1000,5)</f>
        <v>8.1250000000000003E-2</v>
      </c>
      <c r="E767" s="84">
        <f t="shared" ref="E767:AA767" si="432">ROUND((E768)/1000,5)</f>
        <v>9.4159999999999994E-2</v>
      </c>
      <c r="F767" s="84">
        <f t="shared" si="432"/>
        <v>0</v>
      </c>
      <c r="G767" s="84">
        <f t="shared" si="432"/>
        <v>0</v>
      </c>
      <c r="H767" s="84">
        <f t="shared" si="432"/>
        <v>0</v>
      </c>
      <c r="I767" s="84">
        <f t="shared" si="432"/>
        <v>0</v>
      </c>
      <c r="J767" s="84">
        <f t="shared" si="432"/>
        <v>0</v>
      </c>
      <c r="K767" s="84">
        <f t="shared" si="432"/>
        <v>0</v>
      </c>
      <c r="L767" s="84">
        <f t="shared" si="432"/>
        <v>0</v>
      </c>
      <c r="M767" s="84">
        <f t="shared" si="432"/>
        <v>0</v>
      </c>
      <c r="N767" s="84">
        <f t="shared" si="432"/>
        <v>0</v>
      </c>
      <c r="O767" s="84">
        <f t="shared" si="432"/>
        <v>4.0999999999999999E-4</v>
      </c>
      <c r="P767" s="84">
        <f t="shared" si="432"/>
        <v>0</v>
      </c>
      <c r="Q767" s="84">
        <f t="shared" si="432"/>
        <v>0</v>
      </c>
      <c r="R767" s="84">
        <f t="shared" si="432"/>
        <v>0</v>
      </c>
      <c r="S767" s="84">
        <f t="shared" si="432"/>
        <v>0</v>
      </c>
      <c r="T767" s="84">
        <f t="shared" si="432"/>
        <v>0</v>
      </c>
      <c r="U767" s="84">
        <f t="shared" si="432"/>
        <v>0</v>
      </c>
      <c r="V767" s="84">
        <f t="shared" si="432"/>
        <v>0</v>
      </c>
      <c r="W767" s="84">
        <f t="shared" si="432"/>
        <v>0</v>
      </c>
      <c r="X767" s="84">
        <f t="shared" si="432"/>
        <v>7.6319999999999999E-2</v>
      </c>
      <c r="Y767" s="84">
        <f t="shared" si="432"/>
        <v>0.38897999999999999</v>
      </c>
      <c r="Z767" s="84">
        <f t="shared" si="432"/>
        <v>0.42004999999999998</v>
      </c>
      <c r="AA767" s="84">
        <f t="shared" si="432"/>
        <v>0.21362999999999999</v>
      </c>
    </row>
    <row r="768" spans="1:27" ht="12.75" hidden="1" customHeight="1" outlineLevel="1" x14ac:dyDescent="0.2">
      <c r="A768" s="92" t="s">
        <v>2987</v>
      </c>
      <c r="B768" s="62" t="s">
        <v>231</v>
      </c>
      <c r="C768" s="42" t="s">
        <v>77</v>
      </c>
      <c r="D768" s="43">
        <v>81.25</v>
      </c>
      <c r="E768" s="43">
        <v>94.16</v>
      </c>
      <c r="F768" s="43">
        <v>0</v>
      </c>
      <c r="G768" s="43">
        <v>0</v>
      </c>
      <c r="H768" s="43">
        <v>0</v>
      </c>
      <c r="I768" s="43">
        <v>0</v>
      </c>
      <c r="J768" s="43">
        <v>0</v>
      </c>
      <c r="K768" s="43">
        <v>0</v>
      </c>
      <c r="L768" s="43">
        <v>0</v>
      </c>
      <c r="M768" s="43">
        <v>0</v>
      </c>
      <c r="N768" s="43">
        <v>0</v>
      </c>
      <c r="O768" s="43">
        <v>0.41</v>
      </c>
      <c r="P768" s="43">
        <v>0</v>
      </c>
      <c r="Q768" s="43">
        <v>0</v>
      </c>
      <c r="R768" s="43">
        <v>0</v>
      </c>
      <c r="S768" s="43">
        <v>0</v>
      </c>
      <c r="T768" s="43">
        <v>0</v>
      </c>
      <c r="U768" s="43">
        <v>0</v>
      </c>
      <c r="V768" s="43">
        <v>0</v>
      </c>
      <c r="W768" s="43">
        <v>0</v>
      </c>
      <c r="X768" s="43">
        <v>76.319999999999993</v>
      </c>
      <c r="Y768" s="43">
        <v>388.98</v>
      </c>
      <c r="Z768" s="43">
        <v>420.05</v>
      </c>
      <c r="AA768" s="43">
        <v>213.63</v>
      </c>
    </row>
    <row r="769" spans="1:28" collapsed="1" x14ac:dyDescent="0.2">
      <c r="A769" s="91" t="s">
        <v>2988</v>
      </c>
      <c r="B769" s="27" t="str">
        <f>"31"&amp;"."&amp;$B$801&amp;"."&amp;$B$802</f>
        <v>31.03.2023</v>
      </c>
      <c r="C769" s="83" t="s">
        <v>74</v>
      </c>
      <c r="D769" s="84">
        <f>ROUND((D770)/1000,5)</f>
        <v>0.18542</v>
      </c>
      <c r="E769" s="84">
        <f t="shared" ref="E769:AA769" si="433">ROUND((E770)/1000,5)</f>
        <v>0.17130999999999999</v>
      </c>
      <c r="F769" s="84">
        <f t="shared" si="433"/>
        <v>0.10882</v>
      </c>
      <c r="G769" s="84">
        <f t="shared" si="433"/>
        <v>5.3120000000000001E-2</v>
      </c>
      <c r="H769" s="84">
        <f t="shared" si="433"/>
        <v>0</v>
      </c>
      <c r="I769" s="84">
        <f t="shared" si="433"/>
        <v>0</v>
      </c>
      <c r="J769" s="84">
        <f t="shared" si="433"/>
        <v>0</v>
      </c>
      <c r="K769" s="84">
        <f t="shared" si="433"/>
        <v>0</v>
      </c>
      <c r="L769" s="84">
        <f t="shared" si="433"/>
        <v>0</v>
      </c>
      <c r="M769" s="84">
        <f t="shared" si="433"/>
        <v>0</v>
      </c>
      <c r="N769" s="84">
        <f t="shared" si="433"/>
        <v>0</v>
      </c>
      <c r="O769" s="84">
        <f t="shared" si="433"/>
        <v>3.2129999999999999E-2</v>
      </c>
      <c r="P769" s="84">
        <f t="shared" si="433"/>
        <v>2.843E-2</v>
      </c>
      <c r="Q769" s="84">
        <f t="shared" si="433"/>
        <v>4.1820000000000003E-2</v>
      </c>
      <c r="R769" s="84">
        <f t="shared" si="433"/>
        <v>3.2000000000000003E-4</v>
      </c>
      <c r="S769" s="84">
        <f t="shared" si="433"/>
        <v>0</v>
      </c>
      <c r="T769" s="84">
        <f t="shared" si="433"/>
        <v>0</v>
      </c>
      <c r="U769" s="84">
        <f t="shared" si="433"/>
        <v>0</v>
      </c>
      <c r="V769" s="84">
        <f t="shared" si="433"/>
        <v>0</v>
      </c>
      <c r="W769" s="84">
        <f t="shared" si="433"/>
        <v>0</v>
      </c>
      <c r="X769" s="84">
        <f t="shared" si="433"/>
        <v>0</v>
      </c>
      <c r="Y769" s="84">
        <f t="shared" si="433"/>
        <v>8.2589999999999997E-2</v>
      </c>
      <c r="Z769" s="84">
        <f t="shared" si="433"/>
        <v>0.33071</v>
      </c>
      <c r="AA769" s="84">
        <f t="shared" si="433"/>
        <v>0.16941999999999999</v>
      </c>
    </row>
    <row r="770" spans="1:28" ht="12.75" hidden="1" customHeight="1" outlineLevel="1" x14ac:dyDescent="0.2">
      <c r="A770" s="92" t="s">
        <v>2989</v>
      </c>
      <c r="B770" s="62" t="s">
        <v>231</v>
      </c>
      <c r="C770" s="42" t="s">
        <v>77</v>
      </c>
      <c r="D770" s="43">
        <v>185.42</v>
      </c>
      <c r="E770" s="43">
        <v>171.31</v>
      </c>
      <c r="F770" s="43">
        <v>108.82</v>
      </c>
      <c r="G770" s="43">
        <v>53.12</v>
      </c>
      <c r="H770" s="43">
        <v>0</v>
      </c>
      <c r="I770" s="43">
        <v>0</v>
      </c>
      <c r="J770" s="43">
        <v>0</v>
      </c>
      <c r="K770" s="43">
        <v>0</v>
      </c>
      <c r="L770" s="43">
        <v>0</v>
      </c>
      <c r="M770" s="43">
        <v>0</v>
      </c>
      <c r="N770" s="43">
        <v>0</v>
      </c>
      <c r="O770" s="43">
        <v>32.130000000000003</v>
      </c>
      <c r="P770" s="43">
        <v>28.43</v>
      </c>
      <c r="Q770" s="43">
        <v>41.82</v>
      </c>
      <c r="R770" s="43">
        <v>0.32</v>
      </c>
      <c r="S770" s="43">
        <v>0</v>
      </c>
      <c r="T770" s="43">
        <v>0</v>
      </c>
      <c r="U770" s="43">
        <v>0</v>
      </c>
      <c r="V770" s="43">
        <v>0</v>
      </c>
      <c r="W770" s="43">
        <v>0</v>
      </c>
      <c r="X770" s="43">
        <v>0</v>
      </c>
      <c r="Y770" s="43">
        <v>82.59</v>
      </c>
      <c r="Z770" s="43">
        <v>330.71</v>
      </c>
      <c r="AA770" s="43">
        <v>169.42</v>
      </c>
    </row>
    <row r="771" spans="1:28" collapsed="1" x14ac:dyDescent="0.2"/>
    <row r="773" spans="1:28" x14ac:dyDescent="0.2">
      <c r="A773" s="171" t="s">
        <v>2235</v>
      </c>
      <c r="B773" s="172"/>
      <c r="C773" s="172"/>
      <c r="D773" s="172"/>
      <c r="E773" s="172"/>
      <c r="F773" s="172"/>
      <c r="G773" s="172"/>
      <c r="H773" s="172"/>
      <c r="I773" s="172"/>
      <c r="J773" s="172"/>
      <c r="K773" s="172"/>
      <c r="L773" s="172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3"/>
    </row>
    <row r="774" spans="1:28" s="106" customFormat="1" x14ac:dyDescent="0.2">
      <c r="A774" s="27" t="s">
        <v>62</v>
      </c>
      <c r="B774" s="190" t="s">
        <v>2236</v>
      </c>
      <c r="C774" s="190"/>
      <c r="D774" s="190"/>
      <c r="E774" s="190"/>
      <c r="F774" s="190"/>
      <c r="G774" s="190"/>
      <c r="H774" s="190"/>
      <c r="I774" s="190"/>
      <c r="J774" s="190"/>
      <c r="K774" s="190"/>
      <c r="L774" s="105" t="s">
        <v>3</v>
      </c>
      <c r="M774" s="105" t="s">
        <v>2237</v>
      </c>
      <c r="AB774" s="23"/>
    </row>
    <row r="775" spans="1:28" s="106" customFormat="1" x14ac:dyDescent="0.2">
      <c r="A775" s="91" t="s">
        <v>2990</v>
      </c>
      <c r="B775" s="191" t="s">
        <v>2239</v>
      </c>
      <c r="C775" s="191"/>
      <c r="D775" s="191"/>
      <c r="E775" s="191"/>
      <c r="F775" s="191"/>
      <c r="G775" s="191"/>
      <c r="H775" s="191"/>
      <c r="I775" s="191"/>
      <c r="J775" s="191"/>
      <c r="K775" s="191"/>
      <c r="L775" s="107" t="s">
        <v>2240</v>
      </c>
      <c r="M775" s="108">
        <v>1.026E-2</v>
      </c>
    </row>
    <row r="776" spans="1:28" s="106" customFormat="1" x14ac:dyDescent="0.2">
      <c r="A776" s="91" t="s">
        <v>2991</v>
      </c>
      <c r="B776" s="191" t="s">
        <v>2242</v>
      </c>
      <c r="C776" s="191"/>
      <c r="D776" s="191"/>
      <c r="E776" s="191"/>
      <c r="F776" s="191"/>
      <c r="G776" s="191"/>
      <c r="H776" s="191"/>
      <c r="I776" s="191"/>
      <c r="J776" s="191"/>
      <c r="K776" s="191"/>
      <c r="L776" s="107" t="s">
        <v>2240</v>
      </c>
      <c r="M776" s="108">
        <v>0.48089999999999999</v>
      </c>
    </row>
    <row r="779" spans="1:28" x14ac:dyDescent="0.2">
      <c r="A779" s="171" t="s">
        <v>854</v>
      </c>
      <c r="B779" s="172"/>
      <c r="C779" s="172"/>
      <c r="D779" s="172"/>
      <c r="E779" s="172"/>
      <c r="F779" s="172"/>
      <c r="G779" s="172"/>
      <c r="H779" s="172"/>
      <c r="I779" s="172"/>
      <c r="J779" s="172"/>
      <c r="K779" s="172"/>
      <c r="L779" s="172"/>
      <c r="M779" s="172"/>
      <c r="N779" s="172"/>
      <c r="O779" s="172"/>
      <c r="P779" s="172"/>
      <c r="Q779" s="172"/>
      <c r="R779" s="172"/>
      <c r="S779" s="172"/>
      <c r="T779" s="172"/>
      <c r="U779" s="172"/>
      <c r="V779" s="172"/>
      <c r="W779" s="172"/>
      <c r="X779" s="172"/>
      <c r="Y779" s="172"/>
      <c r="Z779" s="172"/>
      <c r="AA779" s="173"/>
    </row>
    <row r="780" spans="1:28" ht="15" customHeight="1" x14ac:dyDescent="0.2">
      <c r="A780" s="174" t="s">
        <v>2992</v>
      </c>
      <c r="B780" s="176" t="s">
        <v>856</v>
      </c>
      <c r="C780" s="178" t="s">
        <v>857</v>
      </c>
      <c r="D780" s="26" t="s">
        <v>67</v>
      </c>
      <c r="E780" s="26" t="s">
        <v>68</v>
      </c>
      <c r="F780" s="26" t="s">
        <v>858</v>
      </c>
      <c r="G780" s="26" t="s">
        <v>859</v>
      </c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</row>
    <row r="781" spans="1:28" x14ac:dyDescent="0.2">
      <c r="A781" s="175"/>
      <c r="B781" s="177"/>
      <c r="C781" s="179"/>
      <c r="D781" s="98">
        <f>SUM(D782:D783)</f>
        <v>1532593.19</v>
      </c>
      <c r="E781" s="98">
        <f>SUM(E782:E783)</f>
        <v>1969129.88</v>
      </c>
      <c r="F781" s="98">
        <f>SUM(F782:F783)</f>
        <v>2052981.38</v>
      </c>
      <c r="G781" s="98">
        <f>SUM(G782:G783)</f>
        <v>2316579.35</v>
      </c>
    </row>
    <row r="782" spans="1:28" ht="12.75" hidden="1" customHeight="1" outlineLevel="1" x14ac:dyDescent="0.2">
      <c r="A782" s="99" t="s">
        <v>2993</v>
      </c>
      <c r="B782" s="100" t="s">
        <v>861</v>
      </c>
      <c r="C782" s="101" t="s">
        <v>857</v>
      </c>
      <c r="D782" s="43">
        <v>960772.73</v>
      </c>
      <c r="E782" s="43">
        <f>$D782</f>
        <v>960772.73</v>
      </c>
      <c r="F782" s="43">
        <f>$D782</f>
        <v>960772.73</v>
      </c>
      <c r="G782" s="43">
        <f>$D782</f>
        <v>960772.73</v>
      </c>
    </row>
    <row r="783" spans="1:28" ht="12.75" hidden="1" customHeight="1" outlineLevel="1" x14ac:dyDescent="0.2">
      <c r="A783" s="99" t="s">
        <v>2994</v>
      </c>
      <c r="B783" s="100" t="s">
        <v>88</v>
      </c>
      <c r="C783" s="101" t="s">
        <v>857</v>
      </c>
      <c r="D783" s="43">
        <v>571820.46</v>
      </c>
      <c r="E783" s="43">
        <v>1008357.15</v>
      </c>
      <c r="F783" s="43">
        <v>1092208.6499999999</v>
      </c>
      <c r="G783" s="43">
        <v>1355806.62</v>
      </c>
    </row>
    <row r="784" spans="1:28" collapsed="1" x14ac:dyDescent="0.2"/>
    <row r="786" spans="1:27" ht="12.75" customHeight="1" x14ac:dyDescent="0.25">
      <c r="A786" s="180" t="s">
        <v>82</v>
      </c>
      <c r="B786" s="180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64" t="s">
        <v>2995</v>
      </c>
      <c r="B787" s="164"/>
      <c r="C787" s="164"/>
      <c r="D787" s="164"/>
      <c r="E787" s="164"/>
      <c r="F787" s="164"/>
      <c r="G787" s="164"/>
      <c r="H787" s="164"/>
      <c r="I787" s="164"/>
      <c r="J787" s="164"/>
      <c r="K787" s="164"/>
      <c r="L787" s="164"/>
      <c r="M787" s="164"/>
      <c r="N787" s="164"/>
      <c r="O787" s="164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53"/>
      <c r="B789" s="54"/>
    </row>
    <row r="790" spans="1:27" x14ac:dyDescent="0.2">
      <c r="A790" s="53"/>
      <c r="B790" s="55"/>
    </row>
    <row r="801" spans="2:2" hidden="1" x14ac:dyDescent="0.2">
      <c r="B801" s="102" t="s">
        <v>2996</v>
      </c>
    </row>
    <row r="802" spans="2:2" hidden="1" x14ac:dyDescent="0.2">
      <c r="B802" s="103" t="s">
        <v>2997</v>
      </c>
    </row>
  </sheetData>
  <autoFilter ref="B6:C698" xr:uid="{00000000-0001-0000-1000-000000000000}"/>
  <mergeCells count="18"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  <mergeCell ref="A482:AA482"/>
    <mergeCell ref="A1:AA3"/>
    <mergeCell ref="A4:AA4"/>
    <mergeCell ref="A5:AA5"/>
    <mergeCell ref="A164:AA164"/>
    <mergeCell ref="A323:AA323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6BA85-D548-4944-AB63-EFFD177F342C}">
  <sheetPr>
    <tabColor theme="7" tint="0.59999389629810485"/>
    <pageSetUpPr fitToPage="1"/>
  </sheetPr>
  <dimension ref="A1:AB802"/>
  <sheetViews>
    <sheetView view="pageBreakPreview" topLeftCell="C1" zoomScale="85" zoomScaleNormal="100" zoomScaleSheetLayoutView="85" workbookViewId="0">
      <selection activeCell="A30" sqref="A30:L31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x14ac:dyDescent="0.2">
      <c r="A1" s="165" t="s">
        <v>2245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</row>
    <row r="2" spans="1:27" x14ac:dyDescent="0.2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</row>
    <row r="3" spans="1:27" x14ac:dyDescent="0.2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</row>
    <row r="4" spans="1:27" ht="15" customHeight="1" x14ac:dyDescent="0.25">
      <c r="A4" s="168" t="s">
        <v>863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70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2246</v>
      </c>
      <c r="B7" s="27" t="str">
        <f>"01"&amp;"."&amp;$B$801&amp;"."&amp;$B$802</f>
        <v>01.03.2023</v>
      </c>
      <c r="C7" s="83" t="s">
        <v>74</v>
      </c>
      <c r="D7" s="84">
        <f>ROUND(((D8+D9+D11+D10)/1000),5)</f>
        <v>1.4624699999999999</v>
      </c>
      <c r="E7" s="84">
        <f>ROUND(((E8+E9+E11+E10)/1000),5)</f>
        <v>1.35402</v>
      </c>
      <c r="F7" s="84">
        <f>ROUND(((F8+F9+F11+F10)/1000),5)</f>
        <v>1.32752</v>
      </c>
      <c r="G7" s="84">
        <f t="shared" ref="G7:AA7" si="0">ROUND(((G8+G9+G11+G10)/1000),5)</f>
        <v>1.3199000000000001</v>
      </c>
      <c r="H7" s="84">
        <f t="shared" si="0"/>
        <v>1.3633200000000001</v>
      </c>
      <c r="I7" s="84">
        <f t="shared" si="0"/>
        <v>1.5501499999999999</v>
      </c>
      <c r="J7" s="84">
        <f t="shared" si="0"/>
        <v>1.70811</v>
      </c>
      <c r="K7" s="84">
        <f t="shared" si="0"/>
        <v>1.9266099999999999</v>
      </c>
      <c r="L7" s="84">
        <f t="shared" si="0"/>
        <v>2.0106299999999999</v>
      </c>
      <c r="M7" s="84">
        <f t="shared" si="0"/>
        <v>2.0983000000000001</v>
      </c>
      <c r="N7" s="84">
        <f t="shared" si="0"/>
        <v>2.1091700000000002</v>
      </c>
      <c r="O7" s="84">
        <f t="shared" si="0"/>
        <v>2.0825100000000001</v>
      </c>
      <c r="P7" s="84">
        <f t="shared" si="0"/>
        <v>2.0581399999999999</v>
      </c>
      <c r="Q7" s="84">
        <f t="shared" si="0"/>
        <v>2.05972</v>
      </c>
      <c r="R7" s="84">
        <f t="shared" si="0"/>
        <v>2.0086200000000001</v>
      </c>
      <c r="S7" s="84">
        <f t="shared" si="0"/>
        <v>1.9949600000000001</v>
      </c>
      <c r="T7" s="84">
        <f t="shared" si="0"/>
        <v>1.97722</v>
      </c>
      <c r="U7" s="84">
        <f t="shared" si="0"/>
        <v>1.9713400000000001</v>
      </c>
      <c r="V7" s="84">
        <f t="shared" si="0"/>
        <v>2.0004599999999999</v>
      </c>
      <c r="W7" s="84">
        <f t="shared" si="0"/>
        <v>2.00536</v>
      </c>
      <c r="X7" s="84">
        <f t="shared" si="0"/>
        <v>2.00901</v>
      </c>
      <c r="Y7" s="84">
        <f t="shared" si="0"/>
        <v>1.9431</v>
      </c>
      <c r="Z7" s="84">
        <f t="shared" si="0"/>
        <v>1.79881</v>
      </c>
      <c r="AA7" s="84">
        <f t="shared" si="0"/>
        <v>1.69642</v>
      </c>
    </row>
    <row r="8" spans="1:27" ht="12.75" hidden="1" customHeight="1" outlineLevel="1" x14ac:dyDescent="0.2">
      <c r="A8" s="92" t="s">
        <v>2247</v>
      </c>
      <c r="B8" s="62" t="s">
        <v>231</v>
      </c>
      <c r="C8" s="42" t="s">
        <v>77</v>
      </c>
      <c r="D8" s="43">
        <v>1281.45</v>
      </c>
      <c r="E8" s="43">
        <v>1173</v>
      </c>
      <c r="F8" s="43">
        <v>1146.5</v>
      </c>
      <c r="G8" s="43">
        <v>1138.8800000000001</v>
      </c>
      <c r="H8" s="43">
        <v>1182.3</v>
      </c>
      <c r="I8" s="43">
        <v>1369.13</v>
      </c>
      <c r="J8" s="43">
        <v>1527.09</v>
      </c>
      <c r="K8" s="43">
        <v>1745.59</v>
      </c>
      <c r="L8" s="43">
        <v>1829.61</v>
      </c>
      <c r="M8" s="43">
        <v>1917.28</v>
      </c>
      <c r="N8" s="43">
        <v>1928.15</v>
      </c>
      <c r="O8" s="43">
        <v>1901.49</v>
      </c>
      <c r="P8" s="43">
        <v>1877.12</v>
      </c>
      <c r="Q8" s="43">
        <v>1878.7</v>
      </c>
      <c r="R8" s="43">
        <v>1827.6</v>
      </c>
      <c r="S8" s="43">
        <v>1813.94</v>
      </c>
      <c r="T8" s="43">
        <v>1796.2</v>
      </c>
      <c r="U8" s="43">
        <v>1790.32</v>
      </c>
      <c r="V8" s="43">
        <v>1819.44</v>
      </c>
      <c r="W8" s="43">
        <v>1824.34</v>
      </c>
      <c r="X8" s="43">
        <v>1827.99</v>
      </c>
      <c r="Y8" s="43">
        <v>1762.08</v>
      </c>
      <c r="Z8" s="43">
        <v>1617.79</v>
      </c>
      <c r="AA8" s="43">
        <v>1515.4</v>
      </c>
    </row>
    <row r="9" spans="1:27" ht="12.75" hidden="1" customHeight="1" outlineLevel="1" x14ac:dyDescent="0.2">
      <c r="A9" s="92" t="s">
        <v>2248</v>
      </c>
      <c r="B9" s="62" t="s">
        <v>88</v>
      </c>
      <c r="C9" s="42" t="s">
        <v>77</v>
      </c>
      <c r="D9" s="43">
        <v>66.180000000000007</v>
      </c>
      <c r="E9" s="43">
        <f>$D$9</f>
        <v>66.180000000000007</v>
      </c>
      <c r="F9" s="43">
        <f t="shared" ref="F9:AA9" si="1">$D$9</f>
        <v>66.180000000000007</v>
      </c>
      <c r="G9" s="43">
        <f t="shared" si="1"/>
        <v>66.180000000000007</v>
      </c>
      <c r="H9" s="43">
        <f t="shared" si="1"/>
        <v>66.180000000000007</v>
      </c>
      <c r="I9" s="43">
        <f t="shared" si="1"/>
        <v>66.180000000000007</v>
      </c>
      <c r="J9" s="43">
        <f t="shared" si="1"/>
        <v>66.180000000000007</v>
      </c>
      <c r="K9" s="43">
        <f t="shared" si="1"/>
        <v>66.180000000000007</v>
      </c>
      <c r="L9" s="43">
        <f t="shared" si="1"/>
        <v>66.180000000000007</v>
      </c>
      <c r="M9" s="43">
        <f t="shared" si="1"/>
        <v>66.180000000000007</v>
      </c>
      <c r="N9" s="43">
        <f t="shared" si="1"/>
        <v>66.180000000000007</v>
      </c>
      <c r="O9" s="43">
        <f t="shared" si="1"/>
        <v>66.180000000000007</v>
      </c>
      <c r="P9" s="43">
        <f t="shared" si="1"/>
        <v>66.180000000000007</v>
      </c>
      <c r="Q9" s="43">
        <f t="shared" si="1"/>
        <v>66.180000000000007</v>
      </c>
      <c r="R9" s="43">
        <f t="shared" si="1"/>
        <v>66.180000000000007</v>
      </c>
      <c r="S9" s="43">
        <f t="shared" si="1"/>
        <v>66.180000000000007</v>
      </c>
      <c r="T9" s="43">
        <f t="shared" si="1"/>
        <v>66.180000000000007</v>
      </c>
      <c r="U9" s="43">
        <f t="shared" si="1"/>
        <v>66.180000000000007</v>
      </c>
      <c r="V9" s="43">
        <f t="shared" si="1"/>
        <v>66.180000000000007</v>
      </c>
      <c r="W9" s="43">
        <f t="shared" si="1"/>
        <v>66.180000000000007</v>
      </c>
      <c r="X9" s="43">
        <f t="shared" si="1"/>
        <v>66.180000000000007</v>
      </c>
      <c r="Y9" s="43">
        <f t="shared" si="1"/>
        <v>66.180000000000007</v>
      </c>
      <c r="Z9" s="43">
        <f t="shared" si="1"/>
        <v>66.180000000000007</v>
      </c>
      <c r="AA9" s="43">
        <f t="shared" si="1"/>
        <v>66.180000000000007</v>
      </c>
    </row>
    <row r="10" spans="1:27" ht="12.75" hidden="1" customHeight="1" outlineLevel="1" x14ac:dyDescent="0.2">
      <c r="A10" s="92" t="s">
        <v>2249</v>
      </c>
      <c r="B10" s="62" t="s">
        <v>81</v>
      </c>
      <c r="C10" s="42" t="s">
        <v>77</v>
      </c>
      <c r="D10" s="43">
        <v>4.6100000000000003</v>
      </c>
      <c r="E10" s="43">
        <v>4.6100000000000003</v>
      </c>
      <c r="F10" s="43">
        <v>4.6100000000000003</v>
      </c>
      <c r="G10" s="43">
        <v>4.6100000000000003</v>
      </c>
      <c r="H10" s="43">
        <v>4.6100000000000003</v>
      </c>
      <c r="I10" s="43">
        <v>4.6100000000000003</v>
      </c>
      <c r="J10" s="43">
        <v>4.6100000000000003</v>
      </c>
      <c r="K10" s="43">
        <v>4.6100000000000003</v>
      </c>
      <c r="L10" s="43">
        <v>4.6100000000000003</v>
      </c>
      <c r="M10" s="43">
        <v>4.6100000000000003</v>
      </c>
      <c r="N10" s="43">
        <v>4.6100000000000003</v>
      </c>
      <c r="O10" s="43">
        <v>4.6100000000000003</v>
      </c>
      <c r="P10" s="43">
        <v>4.6100000000000003</v>
      </c>
      <c r="Q10" s="43">
        <v>4.6100000000000003</v>
      </c>
      <c r="R10" s="43">
        <v>4.6100000000000003</v>
      </c>
      <c r="S10" s="43">
        <v>4.6100000000000003</v>
      </c>
      <c r="T10" s="43">
        <v>4.6100000000000003</v>
      </c>
      <c r="U10" s="43">
        <v>4.6100000000000003</v>
      </c>
      <c r="V10" s="43">
        <v>4.6100000000000003</v>
      </c>
      <c r="W10" s="43">
        <v>4.6100000000000003</v>
      </c>
      <c r="X10" s="43">
        <v>4.6100000000000003</v>
      </c>
      <c r="Y10" s="43">
        <v>4.6100000000000003</v>
      </c>
      <c r="Z10" s="43">
        <v>4.6100000000000003</v>
      </c>
      <c r="AA10" s="43">
        <v>4.6100000000000003</v>
      </c>
    </row>
    <row r="11" spans="1:27" ht="12.75" hidden="1" customHeight="1" outlineLevel="1" x14ac:dyDescent="0.2">
      <c r="A11" s="92" t="s">
        <v>2250</v>
      </c>
      <c r="B11" s="62" t="s">
        <v>79</v>
      </c>
      <c r="C11" s="42" t="s">
        <v>77</v>
      </c>
      <c r="D11" s="43">
        <v>110.23</v>
      </c>
      <c r="E11" s="43">
        <f>$D$11</f>
        <v>110.23</v>
      </c>
      <c r="F11" s="43">
        <f t="shared" ref="F11:AA11" si="2">$D$11</f>
        <v>110.23</v>
      </c>
      <c r="G11" s="43">
        <f t="shared" si="2"/>
        <v>110.23</v>
      </c>
      <c r="H11" s="43">
        <f t="shared" si="2"/>
        <v>110.23</v>
      </c>
      <c r="I11" s="43">
        <f t="shared" si="2"/>
        <v>110.23</v>
      </c>
      <c r="J11" s="43">
        <f t="shared" si="2"/>
        <v>110.23</v>
      </c>
      <c r="K11" s="43">
        <f t="shared" si="2"/>
        <v>110.23</v>
      </c>
      <c r="L11" s="43">
        <f t="shared" si="2"/>
        <v>110.23</v>
      </c>
      <c r="M11" s="43">
        <f t="shared" si="2"/>
        <v>110.23</v>
      </c>
      <c r="N11" s="43">
        <f t="shared" si="2"/>
        <v>110.23</v>
      </c>
      <c r="O11" s="43">
        <f t="shared" si="2"/>
        <v>110.23</v>
      </c>
      <c r="P11" s="43">
        <f t="shared" si="2"/>
        <v>110.23</v>
      </c>
      <c r="Q11" s="43">
        <f t="shared" si="2"/>
        <v>110.23</v>
      </c>
      <c r="R11" s="43">
        <f t="shared" si="2"/>
        <v>110.23</v>
      </c>
      <c r="S11" s="43">
        <f t="shared" si="2"/>
        <v>110.23</v>
      </c>
      <c r="T11" s="43">
        <f t="shared" si="2"/>
        <v>110.23</v>
      </c>
      <c r="U11" s="43">
        <f t="shared" si="2"/>
        <v>110.23</v>
      </c>
      <c r="V11" s="43">
        <f t="shared" si="2"/>
        <v>110.23</v>
      </c>
      <c r="W11" s="43">
        <f t="shared" si="2"/>
        <v>110.23</v>
      </c>
      <c r="X11" s="43">
        <f t="shared" si="2"/>
        <v>110.23</v>
      </c>
      <c r="Y11" s="43">
        <f t="shared" si="2"/>
        <v>110.23</v>
      </c>
      <c r="Z11" s="43">
        <f t="shared" si="2"/>
        <v>110.23</v>
      </c>
      <c r="AA11" s="43">
        <f t="shared" si="2"/>
        <v>110.23</v>
      </c>
    </row>
    <row r="12" spans="1:27" collapsed="1" x14ac:dyDescent="0.2">
      <c r="A12" s="91" t="s">
        <v>2251</v>
      </c>
      <c r="B12" s="27" t="str">
        <f>"02"&amp;"."&amp;$B$801&amp;"."&amp;$B$802</f>
        <v>02.03.2023</v>
      </c>
      <c r="C12" s="83" t="s">
        <v>74</v>
      </c>
      <c r="D12" s="84">
        <f>ROUND(((D13+D14+D16+D15)/1000),5)</f>
        <v>1.3818600000000001</v>
      </c>
      <c r="E12" s="84">
        <f>ROUND(((E13+E14+E16+E15)/1000),5)</f>
        <v>1.3194699999999999</v>
      </c>
      <c r="F12" s="84">
        <f>ROUND(((F13+F14+F16+F15)/1000),5)</f>
        <v>1.30179</v>
      </c>
      <c r="G12" s="84">
        <f t="shared" ref="G12:AA12" si="3">ROUND(((G13+G14+G16+G15)/1000),5)</f>
        <v>1.3165199999999999</v>
      </c>
      <c r="H12" s="84">
        <f t="shared" si="3"/>
        <v>1.3955</v>
      </c>
      <c r="I12" s="84">
        <f t="shared" si="3"/>
        <v>1.6099300000000001</v>
      </c>
      <c r="J12" s="84">
        <f t="shared" si="3"/>
        <v>1.7572700000000001</v>
      </c>
      <c r="K12" s="84">
        <f t="shared" si="3"/>
        <v>1.8781600000000001</v>
      </c>
      <c r="L12" s="84">
        <f t="shared" si="3"/>
        <v>1.99251</v>
      </c>
      <c r="M12" s="84">
        <f t="shared" si="3"/>
        <v>2.00291</v>
      </c>
      <c r="N12" s="84">
        <f t="shared" si="3"/>
        <v>2.01789</v>
      </c>
      <c r="O12" s="84">
        <f t="shared" si="3"/>
        <v>2.07579</v>
      </c>
      <c r="P12" s="84">
        <f t="shared" si="3"/>
        <v>2.0562100000000001</v>
      </c>
      <c r="Q12" s="84">
        <f t="shared" si="3"/>
        <v>2.05776</v>
      </c>
      <c r="R12" s="84">
        <f t="shared" si="3"/>
        <v>2.0518200000000002</v>
      </c>
      <c r="S12" s="84">
        <f t="shared" si="3"/>
        <v>2.0055399999999999</v>
      </c>
      <c r="T12" s="84">
        <f t="shared" si="3"/>
        <v>1.9655</v>
      </c>
      <c r="U12" s="84">
        <f t="shared" si="3"/>
        <v>1.9630399999999999</v>
      </c>
      <c r="V12" s="84">
        <f t="shared" si="3"/>
        <v>2.0075599999999998</v>
      </c>
      <c r="W12" s="84">
        <f t="shared" si="3"/>
        <v>2.0604300000000002</v>
      </c>
      <c r="X12" s="84">
        <f t="shared" si="3"/>
        <v>2.0200300000000002</v>
      </c>
      <c r="Y12" s="84">
        <f t="shared" si="3"/>
        <v>1.9569300000000001</v>
      </c>
      <c r="Z12" s="84">
        <f t="shared" si="3"/>
        <v>1.8516699999999999</v>
      </c>
      <c r="AA12" s="84">
        <f t="shared" si="3"/>
        <v>1.7672399999999999</v>
      </c>
    </row>
    <row r="13" spans="1:27" ht="12.75" hidden="1" customHeight="1" outlineLevel="1" x14ac:dyDescent="0.2">
      <c r="A13" s="92" t="s">
        <v>2252</v>
      </c>
      <c r="B13" s="62" t="s">
        <v>231</v>
      </c>
      <c r="C13" s="42" t="s">
        <v>77</v>
      </c>
      <c r="D13" s="43">
        <v>1200.8399999999999</v>
      </c>
      <c r="E13" s="43">
        <v>1138.45</v>
      </c>
      <c r="F13" s="43">
        <v>1120.77</v>
      </c>
      <c r="G13" s="43">
        <v>1135.5</v>
      </c>
      <c r="H13" s="43">
        <v>1214.48</v>
      </c>
      <c r="I13" s="43">
        <v>1428.91</v>
      </c>
      <c r="J13" s="43">
        <v>1576.25</v>
      </c>
      <c r="K13" s="43">
        <v>1697.14</v>
      </c>
      <c r="L13" s="43">
        <v>1811.49</v>
      </c>
      <c r="M13" s="43">
        <v>1821.89</v>
      </c>
      <c r="N13" s="43">
        <v>1836.87</v>
      </c>
      <c r="O13" s="43">
        <v>1894.77</v>
      </c>
      <c r="P13" s="43">
        <v>1875.19</v>
      </c>
      <c r="Q13" s="43">
        <v>1876.74</v>
      </c>
      <c r="R13" s="43">
        <v>1870.8</v>
      </c>
      <c r="S13" s="43">
        <v>1824.52</v>
      </c>
      <c r="T13" s="43">
        <v>1784.48</v>
      </c>
      <c r="U13" s="43">
        <v>1782.02</v>
      </c>
      <c r="V13" s="43">
        <v>1826.54</v>
      </c>
      <c r="W13" s="43">
        <v>1879.41</v>
      </c>
      <c r="X13" s="43">
        <v>1839.01</v>
      </c>
      <c r="Y13" s="43">
        <v>1775.91</v>
      </c>
      <c r="Z13" s="43">
        <v>1670.65</v>
      </c>
      <c r="AA13" s="43">
        <v>1586.22</v>
      </c>
    </row>
    <row r="14" spans="1:27" ht="12.75" hidden="1" customHeight="1" outlineLevel="1" x14ac:dyDescent="0.2">
      <c r="A14" s="92" t="s">
        <v>2253</v>
      </c>
      <c r="B14" s="62" t="s">
        <v>88</v>
      </c>
      <c r="C14" s="42" t="s">
        <v>77</v>
      </c>
      <c r="D14" s="43">
        <f t="shared" ref="D14:AA14" si="4">$D$9</f>
        <v>66.180000000000007</v>
      </c>
      <c r="E14" s="43">
        <f t="shared" si="4"/>
        <v>66.180000000000007</v>
      </c>
      <c r="F14" s="43">
        <f t="shared" si="4"/>
        <v>66.180000000000007</v>
      </c>
      <c r="G14" s="43">
        <f t="shared" si="4"/>
        <v>66.180000000000007</v>
      </c>
      <c r="H14" s="43">
        <f t="shared" si="4"/>
        <v>66.180000000000007</v>
      </c>
      <c r="I14" s="43">
        <f t="shared" si="4"/>
        <v>66.180000000000007</v>
      </c>
      <c r="J14" s="43">
        <f t="shared" si="4"/>
        <v>66.180000000000007</v>
      </c>
      <c r="K14" s="43">
        <f t="shared" si="4"/>
        <v>66.180000000000007</v>
      </c>
      <c r="L14" s="43">
        <f t="shared" si="4"/>
        <v>66.180000000000007</v>
      </c>
      <c r="M14" s="43">
        <f t="shared" si="4"/>
        <v>66.180000000000007</v>
      </c>
      <c r="N14" s="43">
        <f t="shared" si="4"/>
        <v>66.180000000000007</v>
      </c>
      <c r="O14" s="43">
        <f t="shared" si="4"/>
        <v>66.180000000000007</v>
      </c>
      <c r="P14" s="43">
        <f t="shared" si="4"/>
        <v>66.180000000000007</v>
      </c>
      <c r="Q14" s="43">
        <f t="shared" si="4"/>
        <v>66.180000000000007</v>
      </c>
      <c r="R14" s="43">
        <f t="shared" si="4"/>
        <v>66.180000000000007</v>
      </c>
      <c r="S14" s="43">
        <f t="shared" si="4"/>
        <v>66.180000000000007</v>
      </c>
      <c r="T14" s="43">
        <f t="shared" si="4"/>
        <v>66.180000000000007</v>
      </c>
      <c r="U14" s="43">
        <f t="shared" si="4"/>
        <v>66.180000000000007</v>
      </c>
      <c r="V14" s="43">
        <f t="shared" si="4"/>
        <v>66.180000000000007</v>
      </c>
      <c r="W14" s="43">
        <f t="shared" si="4"/>
        <v>66.180000000000007</v>
      </c>
      <c r="X14" s="43">
        <f t="shared" si="4"/>
        <v>66.180000000000007</v>
      </c>
      <c r="Y14" s="43">
        <f t="shared" si="4"/>
        <v>66.180000000000007</v>
      </c>
      <c r="Z14" s="43">
        <f t="shared" si="4"/>
        <v>66.180000000000007</v>
      </c>
      <c r="AA14" s="43">
        <f t="shared" si="4"/>
        <v>66.180000000000007</v>
      </c>
    </row>
    <row r="15" spans="1:27" ht="12.75" hidden="1" customHeight="1" outlineLevel="1" x14ac:dyDescent="0.2">
      <c r="A15" s="92" t="s">
        <v>2254</v>
      </c>
      <c r="B15" s="62" t="s">
        <v>81</v>
      </c>
      <c r="C15" s="42" t="s">
        <v>77</v>
      </c>
      <c r="D15" s="43">
        <v>4.6100000000000003</v>
      </c>
      <c r="E15" s="43">
        <v>4.6100000000000003</v>
      </c>
      <c r="F15" s="43">
        <v>4.6100000000000003</v>
      </c>
      <c r="G15" s="43">
        <v>4.6100000000000003</v>
      </c>
      <c r="H15" s="43">
        <v>4.6100000000000003</v>
      </c>
      <c r="I15" s="43">
        <v>4.6100000000000003</v>
      </c>
      <c r="J15" s="43">
        <v>4.6100000000000003</v>
      </c>
      <c r="K15" s="43">
        <v>4.6100000000000003</v>
      </c>
      <c r="L15" s="43">
        <v>4.6100000000000003</v>
      </c>
      <c r="M15" s="43">
        <v>4.6100000000000003</v>
      </c>
      <c r="N15" s="43">
        <v>4.6100000000000003</v>
      </c>
      <c r="O15" s="43">
        <v>4.6100000000000003</v>
      </c>
      <c r="P15" s="43">
        <v>4.6100000000000003</v>
      </c>
      <c r="Q15" s="43">
        <v>4.6100000000000003</v>
      </c>
      <c r="R15" s="43">
        <v>4.6100000000000003</v>
      </c>
      <c r="S15" s="43">
        <v>4.6100000000000003</v>
      </c>
      <c r="T15" s="43">
        <v>4.6100000000000003</v>
      </c>
      <c r="U15" s="43">
        <v>4.6100000000000003</v>
      </c>
      <c r="V15" s="43">
        <v>4.6100000000000003</v>
      </c>
      <c r="W15" s="43">
        <v>4.6100000000000003</v>
      </c>
      <c r="X15" s="43">
        <v>4.6100000000000003</v>
      </c>
      <c r="Y15" s="43">
        <v>4.6100000000000003</v>
      </c>
      <c r="Z15" s="43">
        <v>4.6100000000000003</v>
      </c>
      <c r="AA15" s="43">
        <v>4.6100000000000003</v>
      </c>
    </row>
    <row r="16" spans="1:27" ht="12.75" hidden="1" customHeight="1" outlineLevel="1" x14ac:dyDescent="0.2">
      <c r="A16" s="92" t="s">
        <v>2255</v>
      </c>
      <c r="B16" s="62" t="s">
        <v>79</v>
      </c>
      <c r="C16" s="42" t="s">
        <v>77</v>
      </c>
      <c r="D16" s="43">
        <f>$D$11</f>
        <v>110.23</v>
      </c>
      <c r="E16" s="43">
        <f t="shared" ref="E16:AA16" si="5">$D$11</f>
        <v>110.23</v>
      </c>
      <c r="F16" s="43">
        <f t="shared" si="5"/>
        <v>110.23</v>
      </c>
      <c r="G16" s="43">
        <f t="shared" si="5"/>
        <v>110.23</v>
      </c>
      <c r="H16" s="43">
        <f t="shared" si="5"/>
        <v>110.23</v>
      </c>
      <c r="I16" s="43">
        <f t="shared" si="5"/>
        <v>110.23</v>
      </c>
      <c r="J16" s="43">
        <f t="shared" si="5"/>
        <v>110.23</v>
      </c>
      <c r="K16" s="43">
        <f t="shared" si="5"/>
        <v>110.23</v>
      </c>
      <c r="L16" s="43">
        <f t="shared" si="5"/>
        <v>110.23</v>
      </c>
      <c r="M16" s="43">
        <f t="shared" si="5"/>
        <v>110.23</v>
      </c>
      <c r="N16" s="43">
        <f t="shared" si="5"/>
        <v>110.23</v>
      </c>
      <c r="O16" s="43">
        <f t="shared" si="5"/>
        <v>110.23</v>
      </c>
      <c r="P16" s="43">
        <f t="shared" si="5"/>
        <v>110.23</v>
      </c>
      <c r="Q16" s="43">
        <f t="shared" si="5"/>
        <v>110.23</v>
      </c>
      <c r="R16" s="43">
        <f t="shared" si="5"/>
        <v>110.23</v>
      </c>
      <c r="S16" s="43">
        <f t="shared" si="5"/>
        <v>110.23</v>
      </c>
      <c r="T16" s="43">
        <f t="shared" si="5"/>
        <v>110.23</v>
      </c>
      <c r="U16" s="43">
        <f t="shared" si="5"/>
        <v>110.23</v>
      </c>
      <c r="V16" s="43">
        <f t="shared" si="5"/>
        <v>110.23</v>
      </c>
      <c r="W16" s="43">
        <f t="shared" si="5"/>
        <v>110.23</v>
      </c>
      <c r="X16" s="43">
        <f t="shared" si="5"/>
        <v>110.23</v>
      </c>
      <c r="Y16" s="43">
        <f t="shared" si="5"/>
        <v>110.23</v>
      </c>
      <c r="Z16" s="43">
        <f t="shared" si="5"/>
        <v>110.23</v>
      </c>
      <c r="AA16" s="43">
        <f t="shared" si="5"/>
        <v>110.23</v>
      </c>
    </row>
    <row r="17" spans="1:27" ht="12.75" customHeight="1" collapsed="1" x14ac:dyDescent="0.2">
      <c r="A17" s="91" t="s">
        <v>2256</v>
      </c>
      <c r="B17" s="27" t="str">
        <f>"03"&amp;"."&amp;$B$801&amp;"."&amp;$B$802</f>
        <v>03.03.2023</v>
      </c>
      <c r="C17" s="83" t="s">
        <v>74</v>
      </c>
      <c r="D17" s="84">
        <f>ROUND(((D18+D19+D21+D20)/1000),5)</f>
        <v>1.5443899999999999</v>
      </c>
      <c r="E17" s="84">
        <f>ROUND(((E18+E19+E21+E20)/1000),5)</f>
        <v>1.3623000000000001</v>
      </c>
      <c r="F17" s="84">
        <f>ROUND(((F18+F19+F21+F20)/1000),5)</f>
        <v>1.3125599999999999</v>
      </c>
      <c r="G17" s="84">
        <f t="shared" ref="G17:AA17" si="6">ROUND(((G18+G19+G21+G20)/1000),5)</f>
        <v>1.31409</v>
      </c>
      <c r="H17" s="84">
        <f t="shared" si="6"/>
        <v>1.37921</v>
      </c>
      <c r="I17" s="84">
        <f t="shared" si="6"/>
        <v>1.6523600000000001</v>
      </c>
      <c r="J17" s="84">
        <f t="shared" si="6"/>
        <v>1.78329</v>
      </c>
      <c r="K17" s="84">
        <f t="shared" si="6"/>
        <v>1.8908199999999999</v>
      </c>
      <c r="L17" s="84">
        <f t="shared" si="6"/>
        <v>1.9943200000000001</v>
      </c>
      <c r="M17" s="84">
        <f t="shared" si="6"/>
        <v>2.0067599999999999</v>
      </c>
      <c r="N17" s="84">
        <f t="shared" si="6"/>
        <v>2.0184000000000002</v>
      </c>
      <c r="O17" s="84">
        <f t="shared" si="6"/>
        <v>2.0698500000000002</v>
      </c>
      <c r="P17" s="84">
        <f t="shared" si="6"/>
        <v>2.0436700000000001</v>
      </c>
      <c r="Q17" s="84">
        <f t="shared" si="6"/>
        <v>2.0463100000000001</v>
      </c>
      <c r="R17" s="84">
        <f t="shared" si="6"/>
        <v>2.0369799999999998</v>
      </c>
      <c r="S17" s="84">
        <f t="shared" si="6"/>
        <v>2.0011399999999999</v>
      </c>
      <c r="T17" s="84">
        <f t="shared" si="6"/>
        <v>1.9627399999999999</v>
      </c>
      <c r="U17" s="84">
        <f t="shared" si="6"/>
        <v>1.96299</v>
      </c>
      <c r="V17" s="84">
        <f t="shared" si="6"/>
        <v>1.99664</v>
      </c>
      <c r="W17" s="84">
        <f t="shared" si="6"/>
        <v>2.0615199999999998</v>
      </c>
      <c r="X17" s="84">
        <f t="shared" si="6"/>
        <v>2.0079199999999999</v>
      </c>
      <c r="Y17" s="84">
        <f t="shared" si="6"/>
        <v>1.9541999999999999</v>
      </c>
      <c r="Z17" s="84">
        <f t="shared" si="6"/>
        <v>1.80091</v>
      </c>
      <c r="AA17" s="84">
        <f t="shared" si="6"/>
        <v>1.72923</v>
      </c>
    </row>
    <row r="18" spans="1:27" ht="12.75" hidden="1" customHeight="1" outlineLevel="1" x14ac:dyDescent="0.2">
      <c r="A18" s="92" t="s">
        <v>2257</v>
      </c>
      <c r="B18" s="62" t="s">
        <v>231</v>
      </c>
      <c r="C18" s="42" t="s">
        <v>77</v>
      </c>
      <c r="D18" s="43">
        <v>1363.37</v>
      </c>
      <c r="E18" s="43">
        <v>1181.28</v>
      </c>
      <c r="F18" s="43">
        <v>1131.54</v>
      </c>
      <c r="G18" s="43">
        <v>1133.07</v>
      </c>
      <c r="H18" s="43">
        <v>1198.19</v>
      </c>
      <c r="I18" s="43">
        <v>1471.34</v>
      </c>
      <c r="J18" s="43">
        <v>1602.27</v>
      </c>
      <c r="K18" s="43">
        <v>1709.8</v>
      </c>
      <c r="L18" s="43">
        <v>1813.3</v>
      </c>
      <c r="M18" s="43">
        <v>1825.74</v>
      </c>
      <c r="N18" s="43">
        <v>1837.38</v>
      </c>
      <c r="O18" s="43">
        <v>1888.83</v>
      </c>
      <c r="P18" s="43">
        <v>1862.65</v>
      </c>
      <c r="Q18" s="43">
        <v>1865.29</v>
      </c>
      <c r="R18" s="43">
        <v>1855.96</v>
      </c>
      <c r="S18" s="43">
        <v>1820.12</v>
      </c>
      <c r="T18" s="43">
        <v>1781.72</v>
      </c>
      <c r="U18" s="43">
        <v>1781.97</v>
      </c>
      <c r="V18" s="43">
        <v>1815.62</v>
      </c>
      <c r="W18" s="43">
        <v>1880.5</v>
      </c>
      <c r="X18" s="43">
        <v>1826.9</v>
      </c>
      <c r="Y18" s="43">
        <v>1773.18</v>
      </c>
      <c r="Z18" s="43">
        <v>1619.89</v>
      </c>
      <c r="AA18" s="43">
        <v>1548.21</v>
      </c>
    </row>
    <row r="19" spans="1:27" ht="12.75" hidden="1" customHeight="1" outlineLevel="1" x14ac:dyDescent="0.2">
      <c r="A19" s="92" t="s">
        <v>2258</v>
      </c>
      <c r="B19" s="62" t="s">
        <v>88</v>
      </c>
      <c r="C19" s="42" t="s">
        <v>77</v>
      </c>
      <c r="D19" s="43">
        <f t="shared" ref="D19:AA19" si="7">$D$9</f>
        <v>66.180000000000007</v>
      </c>
      <c r="E19" s="43">
        <f t="shared" si="7"/>
        <v>66.180000000000007</v>
      </c>
      <c r="F19" s="43">
        <f t="shared" si="7"/>
        <v>66.180000000000007</v>
      </c>
      <c r="G19" s="43">
        <f t="shared" si="7"/>
        <v>66.180000000000007</v>
      </c>
      <c r="H19" s="43">
        <f t="shared" si="7"/>
        <v>66.180000000000007</v>
      </c>
      <c r="I19" s="43">
        <f t="shared" si="7"/>
        <v>66.180000000000007</v>
      </c>
      <c r="J19" s="43">
        <f t="shared" si="7"/>
        <v>66.180000000000007</v>
      </c>
      <c r="K19" s="43">
        <f t="shared" si="7"/>
        <v>66.180000000000007</v>
      </c>
      <c r="L19" s="43">
        <f t="shared" si="7"/>
        <v>66.180000000000007</v>
      </c>
      <c r="M19" s="43">
        <f t="shared" si="7"/>
        <v>66.180000000000007</v>
      </c>
      <c r="N19" s="43">
        <f t="shared" si="7"/>
        <v>66.180000000000007</v>
      </c>
      <c r="O19" s="43">
        <f t="shared" si="7"/>
        <v>66.180000000000007</v>
      </c>
      <c r="P19" s="43">
        <f t="shared" si="7"/>
        <v>66.180000000000007</v>
      </c>
      <c r="Q19" s="43">
        <f t="shared" si="7"/>
        <v>66.180000000000007</v>
      </c>
      <c r="R19" s="43">
        <f t="shared" si="7"/>
        <v>66.180000000000007</v>
      </c>
      <c r="S19" s="43">
        <f t="shared" si="7"/>
        <v>66.180000000000007</v>
      </c>
      <c r="T19" s="43">
        <f t="shared" si="7"/>
        <v>66.180000000000007</v>
      </c>
      <c r="U19" s="43">
        <f t="shared" si="7"/>
        <v>66.180000000000007</v>
      </c>
      <c r="V19" s="43">
        <f t="shared" si="7"/>
        <v>66.180000000000007</v>
      </c>
      <c r="W19" s="43">
        <f t="shared" si="7"/>
        <v>66.180000000000007</v>
      </c>
      <c r="X19" s="43">
        <f t="shared" si="7"/>
        <v>66.180000000000007</v>
      </c>
      <c r="Y19" s="43">
        <f t="shared" si="7"/>
        <v>66.180000000000007</v>
      </c>
      <c r="Z19" s="43">
        <f t="shared" si="7"/>
        <v>66.180000000000007</v>
      </c>
      <c r="AA19" s="43">
        <f t="shared" si="7"/>
        <v>66.180000000000007</v>
      </c>
    </row>
    <row r="20" spans="1:27" ht="12.75" hidden="1" customHeight="1" outlineLevel="1" x14ac:dyDescent="0.2">
      <c r="A20" s="92" t="s">
        <v>2259</v>
      </c>
      <c r="B20" s="62" t="s">
        <v>81</v>
      </c>
      <c r="C20" s="42" t="s">
        <v>77</v>
      </c>
      <c r="D20" s="43">
        <v>4.6100000000000003</v>
      </c>
      <c r="E20" s="43">
        <v>4.6100000000000003</v>
      </c>
      <c r="F20" s="43">
        <v>4.6100000000000003</v>
      </c>
      <c r="G20" s="43">
        <v>4.6100000000000003</v>
      </c>
      <c r="H20" s="43">
        <v>4.6100000000000003</v>
      </c>
      <c r="I20" s="43">
        <v>4.6100000000000003</v>
      </c>
      <c r="J20" s="43">
        <v>4.6100000000000003</v>
      </c>
      <c r="K20" s="43">
        <v>4.6100000000000003</v>
      </c>
      <c r="L20" s="43">
        <v>4.6100000000000003</v>
      </c>
      <c r="M20" s="43">
        <v>4.6100000000000003</v>
      </c>
      <c r="N20" s="43">
        <v>4.6100000000000003</v>
      </c>
      <c r="O20" s="43">
        <v>4.6100000000000003</v>
      </c>
      <c r="P20" s="43">
        <v>4.6100000000000003</v>
      </c>
      <c r="Q20" s="43">
        <v>4.6100000000000003</v>
      </c>
      <c r="R20" s="43">
        <v>4.6100000000000003</v>
      </c>
      <c r="S20" s="43">
        <v>4.6100000000000003</v>
      </c>
      <c r="T20" s="43">
        <v>4.6100000000000003</v>
      </c>
      <c r="U20" s="43">
        <v>4.6100000000000003</v>
      </c>
      <c r="V20" s="43">
        <v>4.6100000000000003</v>
      </c>
      <c r="W20" s="43">
        <v>4.6100000000000003</v>
      </c>
      <c r="X20" s="43">
        <v>4.6100000000000003</v>
      </c>
      <c r="Y20" s="43">
        <v>4.6100000000000003</v>
      </c>
      <c r="Z20" s="43">
        <v>4.6100000000000003</v>
      </c>
      <c r="AA20" s="43">
        <v>4.6100000000000003</v>
      </c>
    </row>
    <row r="21" spans="1:27" ht="12.75" hidden="1" customHeight="1" outlineLevel="1" x14ac:dyDescent="0.2">
      <c r="A21" s="92" t="s">
        <v>2260</v>
      </c>
      <c r="B21" s="62" t="s">
        <v>79</v>
      </c>
      <c r="C21" s="42" t="s">
        <v>77</v>
      </c>
      <c r="D21" s="43">
        <f>$D$11</f>
        <v>110.23</v>
      </c>
      <c r="E21" s="43">
        <f t="shared" ref="E21:AA21" si="8">$D$11</f>
        <v>110.23</v>
      </c>
      <c r="F21" s="43">
        <f t="shared" si="8"/>
        <v>110.23</v>
      </c>
      <c r="G21" s="43">
        <f t="shared" si="8"/>
        <v>110.23</v>
      </c>
      <c r="H21" s="43">
        <f t="shared" si="8"/>
        <v>110.23</v>
      </c>
      <c r="I21" s="43">
        <f t="shared" si="8"/>
        <v>110.23</v>
      </c>
      <c r="J21" s="43">
        <f t="shared" si="8"/>
        <v>110.23</v>
      </c>
      <c r="K21" s="43">
        <f t="shared" si="8"/>
        <v>110.23</v>
      </c>
      <c r="L21" s="43">
        <f t="shared" si="8"/>
        <v>110.23</v>
      </c>
      <c r="M21" s="43">
        <f t="shared" si="8"/>
        <v>110.23</v>
      </c>
      <c r="N21" s="43">
        <f t="shared" si="8"/>
        <v>110.23</v>
      </c>
      <c r="O21" s="43">
        <f t="shared" si="8"/>
        <v>110.23</v>
      </c>
      <c r="P21" s="43">
        <f t="shared" si="8"/>
        <v>110.23</v>
      </c>
      <c r="Q21" s="43">
        <f t="shared" si="8"/>
        <v>110.23</v>
      </c>
      <c r="R21" s="43">
        <f t="shared" si="8"/>
        <v>110.23</v>
      </c>
      <c r="S21" s="43">
        <f t="shared" si="8"/>
        <v>110.23</v>
      </c>
      <c r="T21" s="43">
        <f t="shared" si="8"/>
        <v>110.23</v>
      </c>
      <c r="U21" s="43">
        <f t="shared" si="8"/>
        <v>110.23</v>
      </c>
      <c r="V21" s="43">
        <f t="shared" si="8"/>
        <v>110.23</v>
      </c>
      <c r="W21" s="43">
        <f t="shared" si="8"/>
        <v>110.23</v>
      </c>
      <c r="X21" s="43">
        <f t="shared" si="8"/>
        <v>110.23</v>
      </c>
      <c r="Y21" s="43">
        <f t="shared" si="8"/>
        <v>110.23</v>
      </c>
      <c r="Z21" s="43">
        <f t="shared" si="8"/>
        <v>110.23</v>
      </c>
      <c r="AA21" s="43">
        <f t="shared" si="8"/>
        <v>110.23</v>
      </c>
    </row>
    <row r="22" spans="1:27" ht="12.75" customHeight="1" collapsed="1" x14ac:dyDescent="0.2">
      <c r="A22" s="91" t="s">
        <v>2261</v>
      </c>
      <c r="B22" s="27" t="str">
        <f>"04"&amp;"."&amp;$B$801&amp;"."&amp;$B$802</f>
        <v>04.03.2023</v>
      </c>
      <c r="C22" s="83" t="s">
        <v>74</v>
      </c>
      <c r="D22" s="84">
        <f>ROUND(((D23+D24+D26+D25)/1000),5)</f>
        <v>1.74055</v>
      </c>
      <c r="E22" s="84">
        <f>ROUND(((E23+E24+E26+E25)/1000),5)</f>
        <v>1.6525300000000001</v>
      </c>
      <c r="F22" s="84">
        <f>ROUND(((F23+F24+F26+F25)/1000),5)</f>
        <v>1.5056400000000001</v>
      </c>
      <c r="G22" s="84">
        <f t="shared" ref="G22:AA22" si="9">ROUND(((G23+G24+G26+G25)/1000),5)</f>
        <v>1.4644600000000001</v>
      </c>
      <c r="H22" s="84">
        <f t="shared" si="9"/>
        <v>1.5253000000000001</v>
      </c>
      <c r="I22" s="84">
        <f t="shared" si="9"/>
        <v>1.6597</v>
      </c>
      <c r="J22" s="84">
        <f t="shared" si="9"/>
        <v>1.6924300000000001</v>
      </c>
      <c r="K22" s="84">
        <f t="shared" si="9"/>
        <v>1.7501899999999999</v>
      </c>
      <c r="L22" s="84">
        <f t="shared" si="9"/>
        <v>1.8922399999999999</v>
      </c>
      <c r="M22" s="84">
        <f t="shared" si="9"/>
        <v>1.9785999999999999</v>
      </c>
      <c r="N22" s="84">
        <f t="shared" si="9"/>
        <v>2.0129899999999998</v>
      </c>
      <c r="O22" s="84">
        <f t="shared" si="9"/>
        <v>2.02128</v>
      </c>
      <c r="P22" s="84">
        <f t="shared" si="9"/>
        <v>2.0157600000000002</v>
      </c>
      <c r="Q22" s="84">
        <f t="shared" si="9"/>
        <v>2.01017</v>
      </c>
      <c r="R22" s="84">
        <f t="shared" si="9"/>
        <v>1.9725600000000001</v>
      </c>
      <c r="S22" s="84">
        <f t="shared" si="9"/>
        <v>1.9681599999999999</v>
      </c>
      <c r="T22" s="84">
        <f t="shared" si="9"/>
        <v>1.9650099999999999</v>
      </c>
      <c r="U22" s="84">
        <f t="shared" si="9"/>
        <v>1.9810700000000001</v>
      </c>
      <c r="V22" s="84">
        <f t="shared" si="9"/>
        <v>2.0147400000000002</v>
      </c>
      <c r="W22" s="84">
        <f t="shared" si="9"/>
        <v>2.0223599999999999</v>
      </c>
      <c r="X22" s="84">
        <f t="shared" si="9"/>
        <v>2.0281600000000002</v>
      </c>
      <c r="Y22" s="84">
        <f t="shared" si="9"/>
        <v>1.99116</v>
      </c>
      <c r="Z22" s="84">
        <f t="shared" si="9"/>
        <v>1.8251599999999999</v>
      </c>
      <c r="AA22" s="84">
        <f t="shared" si="9"/>
        <v>1.7559199999999999</v>
      </c>
    </row>
    <row r="23" spans="1:27" ht="12.75" hidden="1" customHeight="1" outlineLevel="1" x14ac:dyDescent="0.2">
      <c r="A23" s="92" t="s">
        <v>2262</v>
      </c>
      <c r="B23" s="62" t="s">
        <v>231</v>
      </c>
      <c r="C23" s="42" t="s">
        <v>77</v>
      </c>
      <c r="D23" s="43">
        <v>1559.53</v>
      </c>
      <c r="E23" s="43">
        <v>1471.51</v>
      </c>
      <c r="F23" s="43">
        <v>1324.62</v>
      </c>
      <c r="G23" s="43">
        <v>1283.44</v>
      </c>
      <c r="H23" s="43">
        <v>1344.28</v>
      </c>
      <c r="I23" s="43">
        <v>1478.68</v>
      </c>
      <c r="J23" s="43">
        <v>1511.41</v>
      </c>
      <c r="K23" s="43">
        <v>1569.17</v>
      </c>
      <c r="L23" s="43">
        <v>1711.22</v>
      </c>
      <c r="M23" s="43">
        <v>1797.58</v>
      </c>
      <c r="N23" s="43">
        <v>1831.97</v>
      </c>
      <c r="O23" s="43">
        <v>1840.26</v>
      </c>
      <c r="P23" s="43">
        <v>1834.74</v>
      </c>
      <c r="Q23" s="43">
        <v>1829.15</v>
      </c>
      <c r="R23" s="43">
        <v>1791.54</v>
      </c>
      <c r="S23" s="43">
        <v>1787.14</v>
      </c>
      <c r="T23" s="43">
        <v>1783.99</v>
      </c>
      <c r="U23" s="43">
        <v>1800.05</v>
      </c>
      <c r="V23" s="43">
        <v>1833.72</v>
      </c>
      <c r="W23" s="43">
        <v>1841.34</v>
      </c>
      <c r="X23" s="43">
        <v>1847.14</v>
      </c>
      <c r="Y23" s="43">
        <v>1810.14</v>
      </c>
      <c r="Z23" s="43">
        <v>1644.14</v>
      </c>
      <c r="AA23" s="43">
        <v>1574.9</v>
      </c>
    </row>
    <row r="24" spans="1:27" ht="12.75" hidden="1" customHeight="1" outlineLevel="1" x14ac:dyDescent="0.2">
      <c r="A24" s="92" t="s">
        <v>2263</v>
      </c>
      <c r="B24" s="62" t="s">
        <v>88</v>
      </c>
      <c r="C24" s="42" t="s">
        <v>77</v>
      </c>
      <c r="D24" s="43">
        <f t="shared" ref="D24:AA24" si="10">$D$9</f>
        <v>66.180000000000007</v>
      </c>
      <c r="E24" s="43">
        <f t="shared" si="10"/>
        <v>66.180000000000007</v>
      </c>
      <c r="F24" s="43">
        <f t="shared" si="10"/>
        <v>66.180000000000007</v>
      </c>
      <c r="G24" s="43">
        <f t="shared" si="10"/>
        <v>66.180000000000007</v>
      </c>
      <c r="H24" s="43">
        <f t="shared" si="10"/>
        <v>66.180000000000007</v>
      </c>
      <c r="I24" s="43">
        <f t="shared" si="10"/>
        <v>66.180000000000007</v>
      </c>
      <c r="J24" s="43">
        <f t="shared" si="10"/>
        <v>66.180000000000007</v>
      </c>
      <c r="K24" s="43">
        <f t="shared" si="10"/>
        <v>66.180000000000007</v>
      </c>
      <c r="L24" s="43">
        <f t="shared" si="10"/>
        <v>66.180000000000007</v>
      </c>
      <c r="M24" s="43">
        <f t="shared" si="10"/>
        <v>66.180000000000007</v>
      </c>
      <c r="N24" s="43">
        <f t="shared" si="10"/>
        <v>66.180000000000007</v>
      </c>
      <c r="O24" s="43">
        <f t="shared" si="10"/>
        <v>66.180000000000007</v>
      </c>
      <c r="P24" s="43">
        <f t="shared" si="10"/>
        <v>66.180000000000007</v>
      </c>
      <c r="Q24" s="43">
        <f t="shared" si="10"/>
        <v>66.180000000000007</v>
      </c>
      <c r="R24" s="43">
        <f t="shared" si="10"/>
        <v>66.180000000000007</v>
      </c>
      <c r="S24" s="43">
        <f t="shared" si="10"/>
        <v>66.180000000000007</v>
      </c>
      <c r="T24" s="43">
        <f t="shared" si="10"/>
        <v>66.180000000000007</v>
      </c>
      <c r="U24" s="43">
        <f t="shared" si="10"/>
        <v>66.180000000000007</v>
      </c>
      <c r="V24" s="43">
        <f t="shared" si="10"/>
        <v>66.180000000000007</v>
      </c>
      <c r="W24" s="43">
        <f t="shared" si="10"/>
        <v>66.180000000000007</v>
      </c>
      <c r="X24" s="43">
        <f t="shared" si="10"/>
        <v>66.180000000000007</v>
      </c>
      <c r="Y24" s="43">
        <f t="shared" si="10"/>
        <v>66.180000000000007</v>
      </c>
      <c r="Z24" s="43">
        <f t="shared" si="10"/>
        <v>66.180000000000007</v>
      </c>
      <c r="AA24" s="43">
        <f t="shared" si="10"/>
        <v>66.180000000000007</v>
      </c>
    </row>
    <row r="25" spans="1:27" ht="12.75" hidden="1" customHeight="1" outlineLevel="1" x14ac:dyDescent="0.2">
      <c r="A25" s="92" t="s">
        <v>2264</v>
      </c>
      <c r="B25" s="62" t="s">
        <v>81</v>
      </c>
      <c r="C25" s="42" t="s">
        <v>77</v>
      </c>
      <c r="D25" s="43">
        <v>4.6100000000000003</v>
      </c>
      <c r="E25" s="43">
        <v>4.6100000000000003</v>
      </c>
      <c r="F25" s="43">
        <v>4.6100000000000003</v>
      </c>
      <c r="G25" s="43">
        <v>4.6100000000000003</v>
      </c>
      <c r="H25" s="43">
        <v>4.6100000000000003</v>
      </c>
      <c r="I25" s="43">
        <v>4.6100000000000003</v>
      </c>
      <c r="J25" s="43">
        <v>4.6100000000000003</v>
      </c>
      <c r="K25" s="43">
        <v>4.6100000000000003</v>
      </c>
      <c r="L25" s="43">
        <v>4.6100000000000003</v>
      </c>
      <c r="M25" s="43">
        <v>4.6100000000000003</v>
      </c>
      <c r="N25" s="43">
        <v>4.6100000000000003</v>
      </c>
      <c r="O25" s="43">
        <v>4.6100000000000003</v>
      </c>
      <c r="P25" s="43">
        <v>4.6100000000000003</v>
      </c>
      <c r="Q25" s="43">
        <v>4.6100000000000003</v>
      </c>
      <c r="R25" s="43">
        <v>4.6100000000000003</v>
      </c>
      <c r="S25" s="43">
        <v>4.6100000000000003</v>
      </c>
      <c r="T25" s="43">
        <v>4.6100000000000003</v>
      </c>
      <c r="U25" s="43">
        <v>4.6100000000000003</v>
      </c>
      <c r="V25" s="43">
        <v>4.6100000000000003</v>
      </c>
      <c r="W25" s="43">
        <v>4.6100000000000003</v>
      </c>
      <c r="X25" s="43">
        <v>4.6100000000000003</v>
      </c>
      <c r="Y25" s="43">
        <v>4.6100000000000003</v>
      </c>
      <c r="Z25" s="43">
        <v>4.6100000000000003</v>
      </c>
      <c r="AA25" s="43">
        <v>4.6100000000000003</v>
      </c>
    </row>
    <row r="26" spans="1:27" ht="12.75" hidden="1" customHeight="1" outlineLevel="1" x14ac:dyDescent="0.2">
      <c r="A26" s="92" t="s">
        <v>2265</v>
      </c>
      <c r="B26" s="62" t="s">
        <v>79</v>
      </c>
      <c r="C26" s="42" t="s">
        <v>77</v>
      </c>
      <c r="D26" s="43">
        <f>$D$11</f>
        <v>110.23</v>
      </c>
      <c r="E26" s="43">
        <f t="shared" ref="E26:AA26" si="11">$D$11</f>
        <v>110.23</v>
      </c>
      <c r="F26" s="43">
        <f t="shared" si="11"/>
        <v>110.23</v>
      </c>
      <c r="G26" s="43">
        <f t="shared" si="11"/>
        <v>110.23</v>
      </c>
      <c r="H26" s="43">
        <f t="shared" si="11"/>
        <v>110.23</v>
      </c>
      <c r="I26" s="43">
        <f t="shared" si="11"/>
        <v>110.23</v>
      </c>
      <c r="J26" s="43">
        <f t="shared" si="11"/>
        <v>110.23</v>
      </c>
      <c r="K26" s="43">
        <f t="shared" si="11"/>
        <v>110.23</v>
      </c>
      <c r="L26" s="43">
        <f t="shared" si="11"/>
        <v>110.23</v>
      </c>
      <c r="M26" s="43">
        <f t="shared" si="11"/>
        <v>110.23</v>
      </c>
      <c r="N26" s="43">
        <f t="shared" si="11"/>
        <v>110.23</v>
      </c>
      <c r="O26" s="43">
        <f t="shared" si="11"/>
        <v>110.23</v>
      </c>
      <c r="P26" s="43">
        <f t="shared" si="11"/>
        <v>110.23</v>
      </c>
      <c r="Q26" s="43">
        <f t="shared" si="11"/>
        <v>110.23</v>
      </c>
      <c r="R26" s="43">
        <f t="shared" si="11"/>
        <v>110.23</v>
      </c>
      <c r="S26" s="43">
        <f t="shared" si="11"/>
        <v>110.23</v>
      </c>
      <c r="T26" s="43">
        <f t="shared" si="11"/>
        <v>110.23</v>
      </c>
      <c r="U26" s="43">
        <f t="shared" si="11"/>
        <v>110.23</v>
      </c>
      <c r="V26" s="43">
        <f t="shared" si="11"/>
        <v>110.23</v>
      </c>
      <c r="W26" s="43">
        <f t="shared" si="11"/>
        <v>110.23</v>
      </c>
      <c r="X26" s="43">
        <f t="shared" si="11"/>
        <v>110.23</v>
      </c>
      <c r="Y26" s="43">
        <f t="shared" si="11"/>
        <v>110.23</v>
      </c>
      <c r="Z26" s="43">
        <f t="shared" si="11"/>
        <v>110.23</v>
      </c>
      <c r="AA26" s="43">
        <f t="shared" si="11"/>
        <v>110.23</v>
      </c>
    </row>
    <row r="27" spans="1:27" ht="12.75" customHeight="1" collapsed="1" x14ac:dyDescent="0.2">
      <c r="A27" s="91" t="s">
        <v>2266</v>
      </c>
      <c r="B27" s="27" t="str">
        <f>"05"&amp;"."&amp;$B$801&amp;"."&amp;$B$802</f>
        <v>05.03.2023</v>
      </c>
      <c r="C27" s="83" t="s">
        <v>74</v>
      </c>
      <c r="D27" s="84">
        <f>ROUND(((D28+D29+D31+D30)/1000),5)</f>
        <v>1.6861999999999999</v>
      </c>
      <c r="E27" s="84">
        <f>ROUND(((E28+E29+E31+E30)/1000),5)</f>
        <v>1.5642</v>
      </c>
      <c r="F27" s="84">
        <f>ROUND(((F28+F29+F31+F30)/1000),5)</f>
        <v>1.4340900000000001</v>
      </c>
      <c r="G27" s="84">
        <f t="shared" ref="G27:AA27" si="12">ROUND(((G28+G29+G31+G30)/1000),5)</f>
        <v>1.4025700000000001</v>
      </c>
      <c r="H27" s="84">
        <f t="shared" si="12"/>
        <v>1.4660299999999999</v>
      </c>
      <c r="I27" s="84">
        <f t="shared" si="12"/>
        <v>1.56576</v>
      </c>
      <c r="J27" s="84">
        <f t="shared" si="12"/>
        <v>1.58168</v>
      </c>
      <c r="K27" s="84">
        <f t="shared" si="12"/>
        <v>1.68204</v>
      </c>
      <c r="L27" s="84">
        <f t="shared" si="12"/>
        <v>1.7805</v>
      </c>
      <c r="M27" s="84">
        <f t="shared" si="12"/>
        <v>1.95756</v>
      </c>
      <c r="N27" s="84">
        <f t="shared" si="12"/>
        <v>2.00658</v>
      </c>
      <c r="O27" s="84">
        <f t="shared" si="12"/>
        <v>2.0196100000000001</v>
      </c>
      <c r="P27" s="84">
        <f t="shared" si="12"/>
        <v>2.0163799999999998</v>
      </c>
      <c r="Q27" s="84">
        <f t="shared" si="12"/>
        <v>2.0142899999999999</v>
      </c>
      <c r="R27" s="84">
        <f t="shared" si="12"/>
        <v>1.98194</v>
      </c>
      <c r="S27" s="84">
        <f t="shared" si="12"/>
        <v>1.9834000000000001</v>
      </c>
      <c r="T27" s="84">
        <f t="shared" si="12"/>
        <v>1.9824200000000001</v>
      </c>
      <c r="U27" s="84">
        <f t="shared" si="12"/>
        <v>1.9987699999999999</v>
      </c>
      <c r="V27" s="84">
        <f t="shared" si="12"/>
        <v>2.0452900000000001</v>
      </c>
      <c r="W27" s="84">
        <f t="shared" si="12"/>
        <v>2.0412499999999998</v>
      </c>
      <c r="X27" s="84">
        <f t="shared" si="12"/>
        <v>2.05125</v>
      </c>
      <c r="Y27" s="84">
        <f t="shared" si="12"/>
        <v>2.01301</v>
      </c>
      <c r="Z27" s="84">
        <f t="shared" si="12"/>
        <v>1.8633900000000001</v>
      </c>
      <c r="AA27" s="84">
        <f t="shared" si="12"/>
        <v>1.7789999999999999</v>
      </c>
    </row>
    <row r="28" spans="1:27" ht="12.75" hidden="1" customHeight="1" outlineLevel="1" x14ac:dyDescent="0.2">
      <c r="A28" s="92" t="s">
        <v>2267</v>
      </c>
      <c r="B28" s="62" t="s">
        <v>231</v>
      </c>
      <c r="C28" s="42" t="s">
        <v>77</v>
      </c>
      <c r="D28" s="43">
        <v>1505.18</v>
      </c>
      <c r="E28" s="43">
        <v>1383.18</v>
      </c>
      <c r="F28" s="43">
        <v>1253.07</v>
      </c>
      <c r="G28" s="43">
        <v>1221.55</v>
      </c>
      <c r="H28" s="43">
        <v>1285.01</v>
      </c>
      <c r="I28" s="43">
        <v>1384.74</v>
      </c>
      <c r="J28" s="43">
        <v>1400.66</v>
      </c>
      <c r="K28" s="43">
        <v>1501.02</v>
      </c>
      <c r="L28" s="43">
        <v>1599.48</v>
      </c>
      <c r="M28" s="43">
        <v>1776.54</v>
      </c>
      <c r="N28" s="43">
        <v>1825.56</v>
      </c>
      <c r="O28" s="43">
        <v>1838.59</v>
      </c>
      <c r="P28" s="43">
        <v>1835.36</v>
      </c>
      <c r="Q28" s="43">
        <v>1833.27</v>
      </c>
      <c r="R28" s="43">
        <v>1800.92</v>
      </c>
      <c r="S28" s="43">
        <v>1802.38</v>
      </c>
      <c r="T28" s="43">
        <v>1801.4</v>
      </c>
      <c r="U28" s="43">
        <v>1817.75</v>
      </c>
      <c r="V28" s="43">
        <v>1864.27</v>
      </c>
      <c r="W28" s="43">
        <v>1860.23</v>
      </c>
      <c r="X28" s="43">
        <v>1870.23</v>
      </c>
      <c r="Y28" s="43">
        <v>1831.99</v>
      </c>
      <c r="Z28" s="43">
        <v>1682.37</v>
      </c>
      <c r="AA28" s="43">
        <v>1597.98</v>
      </c>
    </row>
    <row r="29" spans="1:27" ht="12.75" hidden="1" customHeight="1" outlineLevel="1" x14ac:dyDescent="0.2">
      <c r="A29" s="92" t="s">
        <v>2268</v>
      </c>
      <c r="B29" s="62" t="s">
        <v>88</v>
      </c>
      <c r="C29" s="42" t="s">
        <v>77</v>
      </c>
      <c r="D29" s="43">
        <f t="shared" ref="D29:AA29" si="13">$D$9</f>
        <v>66.180000000000007</v>
      </c>
      <c r="E29" s="43">
        <f t="shared" si="13"/>
        <v>66.180000000000007</v>
      </c>
      <c r="F29" s="43">
        <f t="shared" si="13"/>
        <v>66.180000000000007</v>
      </c>
      <c r="G29" s="43">
        <f t="shared" si="13"/>
        <v>66.180000000000007</v>
      </c>
      <c r="H29" s="43">
        <f t="shared" si="13"/>
        <v>66.180000000000007</v>
      </c>
      <c r="I29" s="43">
        <f t="shared" si="13"/>
        <v>66.180000000000007</v>
      </c>
      <c r="J29" s="43">
        <f t="shared" si="13"/>
        <v>66.180000000000007</v>
      </c>
      <c r="K29" s="43">
        <f t="shared" si="13"/>
        <v>66.180000000000007</v>
      </c>
      <c r="L29" s="43">
        <f t="shared" si="13"/>
        <v>66.180000000000007</v>
      </c>
      <c r="M29" s="43">
        <f t="shared" si="13"/>
        <v>66.180000000000007</v>
      </c>
      <c r="N29" s="43">
        <f t="shared" si="13"/>
        <v>66.180000000000007</v>
      </c>
      <c r="O29" s="43">
        <f t="shared" si="13"/>
        <v>66.180000000000007</v>
      </c>
      <c r="P29" s="43">
        <f t="shared" si="13"/>
        <v>66.180000000000007</v>
      </c>
      <c r="Q29" s="43">
        <f t="shared" si="13"/>
        <v>66.180000000000007</v>
      </c>
      <c r="R29" s="43">
        <f t="shared" si="13"/>
        <v>66.180000000000007</v>
      </c>
      <c r="S29" s="43">
        <f t="shared" si="13"/>
        <v>66.180000000000007</v>
      </c>
      <c r="T29" s="43">
        <f t="shared" si="13"/>
        <v>66.180000000000007</v>
      </c>
      <c r="U29" s="43">
        <f t="shared" si="13"/>
        <v>66.180000000000007</v>
      </c>
      <c r="V29" s="43">
        <f t="shared" si="13"/>
        <v>66.180000000000007</v>
      </c>
      <c r="W29" s="43">
        <f t="shared" si="13"/>
        <v>66.180000000000007</v>
      </c>
      <c r="X29" s="43">
        <f t="shared" si="13"/>
        <v>66.180000000000007</v>
      </c>
      <c r="Y29" s="43">
        <f t="shared" si="13"/>
        <v>66.180000000000007</v>
      </c>
      <c r="Z29" s="43">
        <f t="shared" si="13"/>
        <v>66.180000000000007</v>
      </c>
      <c r="AA29" s="43">
        <f t="shared" si="13"/>
        <v>66.180000000000007</v>
      </c>
    </row>
    <row r="30" spans="1:27" ht="12.75" hidden="1" customHeight="1" outlineLevel="1" x14ac:dyDescent="0.2">
      <c r="A30" s="92" t="s">
        <v>2269</v>
      </c>
      <c r="B30" s="62" t="s">
        <v>81</v>
      </c>
      <c r="C30" s="42" t="s">
        <v>77</v>
      </c>
      <c r="D30" s="43">
        <v>4.6100000000000003</v>
      </c>
      <c r="E30" s="43">
        <v>4.6100000000000003</v>
      </c>
      <c r="F30" s="43">
        <v>4.6100000000000003</v>
      </c>
      <c r="G30" s="43">
        <v>4.6100000000000003</v>
      </c>
      <c r="H30" s="43">
        <v>4.6100000000000003</v>
      </c>
      <c r="I30" s="43">
        <v>4.6100000000000003</v>
      </c>
      <c r="J30" s="43">
        <v>4.6100000000000003</v>
      </c>
      <c r="K30" s="43">
        <v>4.6100000000000003</v>
      </c>
      <c r="L30" s="43">
        <v>4.6100000000000003</v>
      </c>
      <c r="M30" s="43">
        <v>4.6100000000000003</v>
      </c>
      <c r="N30" s="43">
        <v>4.6100000000000003</v>
      </c>
      <c r="O30" s="43">
        <v>4.6100000000000003</v>
      </c>
      <c r="P30" s="43">
        <v>4.6100000000000003</v>
      </c>
      <c r="Q30" s="43">
        <v>4.6100000000000003</v>
      </c>
      <c r="R30" s="43">
        <v>4.6100000000000003</v>
      </c>
      <c r="S30" s="43">
        <v>4.6100000000000003</v>
      </c>
      <c r="T30" s="43">
        <v>4.6100000000000003</v>
      </c>
      <c r="U30" s="43">
        <v>4.6100000000000003</v>
      </c>
      <c r="V30" s="43">
        <v>4.6100000000000003</v>
      </c>
      <c r="W30" s="43">
        <v>4.6100000000000003</v>
      </c>
      <c r="X30" s="43">
        <v>4.6100000000000003</v>
      </c>
      <c r="Y30" s="43">
        <v>4.6100000000000003</v>
      </c>
      <c r="Z30" s="43">
        <v>4.6100000000000003</v>
      </c>
      <c r="AA30" s="43">
        <v>4.6100000000000003</v>
      </c>
    </row>
    <row r="31" spans="1:27" ht="12.75" hidden="1" customHeight="1" outlineLevel="1" x14ac:dyDescent="0.2">
      <c r="A31" s="92" t="s">
        <v>2270</v>
      </c>
      <c r="B31" s="62" t="s">
        <v>79</v>
      </c>
      <c r="C31" s="42" t="s">
        <v>77</v>
      </c>
      <c r="D31" s="43">
        <f>$D$11</f>
        <v>110.23</v>
      </c>
      <c r="E31" s="43">
        <f t="shared" ref="E31:AA31" si="14">$D$11</f>
        <v>110.23</v>
      </c>
      <c r="F31" s="43">
        <f t="shared" si="14"/>
        <v>110.23</v>
      </c>
      <c r="G31" s="43">
        <f t="shared" si="14"/>
        <v>110.23</v>
      </c>
      <c r="H31" s="43">
        <f t="shared" si="14"/>
        <v>110.23</v>
      </c>
      <c r="I31" s="43">
        <f t="shared" si="14"/>
        <v>110.23</v>
      </c>
      <c r="J31" s="43">
        <f t="shared" si="14"/>
        <v>110.23</v>
      </c>
      <c r="K31" s="43">
        <f t="shared" si="14"/>
        <v>110.23</v>
      </c>
      <c r="L31" s="43">
        <f t="shared" si="14"/>
        <v>110.23</v>
      </c>
      <c r="M31" s="43">
        <f t="shared" si="14"/>
        <v>110.23</v>
      </c>
      <c r="N31" s="43">
        <f t="shared" si="14"/>
        <v>110.23</v>
      </c>
      <c r="O31" s="43">
        <f t="shared" si="14"/>
        <v>110.23</v>
      </c>
      <c r="P31" s="43">
        <f t="shared" si="14"/>
        <v>110.23</v>
      </c>
      <c r="Q31" s="43">
        <f t="shared" si="14"/>
        <v>110.23</v>
      </c>
      <c r="R31" s="43">
        <f t="shared" si="14"/>
        <v>110.23</v>
      </c>
      <c r="S31" s="43">
        <f t="shared" si="14"/>
        <v>110.23</v>
      </c>
      <c r="T31" s="43">
        <f t="shared" si="14"/>
        <v>110.23</v>
      </c>
      <c r="U31" s="43">
        <f t="shared" si="14"/>
        <v>110.23</v>
      </c>
      <c r="V31" s="43">
        <f t="shared" si="14"/>
        <v>110.23</v>
      </c>
      <c r="W31" s="43">
        <f t="shared" si="14"/>
        <v>110.23</v>
      </c>
      <c r="X31" s="43">
        <f t="shared" si="14"/>
        <v>110.23</v>
      </c>
      <c r="Y31" s="43">
        <f t="shared" si="14"/>
        <v>110.23</v>
      </c>
      <c r="Z31" s="43">
        <f t="shared" si="14"/>
        <v>110.23</v>
      </c>
      <c r="AA31" s="43">
        <f t="shared" si="14"/>
        <v>110.23</v>
      </c>
    </row>
    <row r="32" spans="1:27" ht="12.75" customHeight="1" collapsed="1" x14ac:dyDescent="0.2">
      <c r="A32" s="91" t="s">
        <v>2271</v>
      </c>
      <c r="B32" s="27" t="str">
        <f>"06"&amp;"."&amp;$B$801&amp;"."&amp;$B$802</f>
        <v>06.03.2023</v>
      </c>
      <c r="C32" s="83" t="s">
        <v>74</v>
      </c>
      <c r="D32" s="84">
        <f>ROUND(((D33+D34+D36+D35)/1000),5)</f>
        <v>1.67676</v>
      </c>
      <c r="E32" s="84">
        <f>ROUND(((E33+E34+E36+E35)/1000),5)</f>
        <v>1.4912300000000001</v>
      </c>
      <c r="F32" s="84">
        <f>ROUND(((F33+F34+F36+F35)/1000),5)</f>
        <v>1.3783000000000001</v>
      </c>
      <c r="G32" s="84">
        <f t="shared" ref="G32:AA32" si="15">ROUND(((G33+G34+G36+G35)/1000),5)</f>
        <v>1.37738</v>
      </c>
      <c r="H32" s="84">
        <f t="shared" si="15"/>
        <v>1.5252399999999999</v>
      </c>
      <c r="I32" s="84">
        <f t="shared" si="15"/>
        <v>1.6889700000000001</v>
      </c>
      <c r="J32" s="84">
        <f t="shared" si="15"/>
        <v>1.7555799999999999</v>
      </c>
      <c r="K32" s="84">
        <f t="shared" si="15"/>
        <v>1.8797600000000001</v>
      </c>
      <c r="L32" s="84">
        <f t="shared" si="15"/>
        <v>1.9641599999999999</v>
      </c>
      <c r="M32" s="84">
        <f t="shared" si="15"/>
        <v>1.99072</v>
      </c>
      <c r="N32" s="84">
        <f t="shared" si="15"/>
        <v>2.0446200000000001</v>
      </c>
      <c r="O32" s="84">
        <f t="shared" si="15"/>
        <v>2.0230399999999999</v>
      </c>
      <c r="P32" s="84">
        <f t="shared" si="15"/>
        <v>1.99681</v>
      </c>
      <c r="Q32" s="84">
        <f t="shared" si="15"/>
        <v>2.0015900000000002</v>
      </c>
      <c r="R32" s="84">
        <f t="shared" si="15"/>
        <v>1.9952799999999999</v>
      </c>
      <c r="S32" s="84">
        <f t="shared" si="15"/>
        <v>1.96377</v>
      </c>
      <c r="T32" s="84">
        <f t="shared" si="15"/>
        <v>1.9322900000000001</v>
      </c>
      <c r="U32" s="84">
        <f t="shared" si="15"/>
        <v>1.9333</v>
      </c>
      <c r="V32" s="84">
        <f t="shared" si="15"/>
        <v>1.9758199999999999</v>
      </c>
      <c r="W32" s="84">
        <f t="shared" si="15"/>
        <v>1.99726</v>
      </c>
      <c r="X32" s="84">
        <f t="shared" si="15"/>
        <v>1.96591</v>
      </c>
      <c r="Y32" s="84">
        <f t="shared" si="15"/>
        <v>1.91578</v>
      </c>
      <c r="Z32" s="84">
        <f t="shared" si="15"/>
        <v>1.78318</v>
      </c>
      <c r="AA32" s="84">
        <f t="shared" si="15"/>
        <v>1.68849</v>
      </c>
    </row>
    <row r="33" spans="1:27" ht="12.75" hidden="1" customHeight="1" outlineLevel="1" x14ac:dyDescent="0.2">
      <c r="A33" s="92" t="s">
        <v>2272</v>
      </c>
      <c r="B33" s="62" t="s">
        <v>231</v>
      </c>
      <c r="C33" s="42" t="s">
        <v>77</v>
      </c>
      <c r="D33" s="43">
        <v>1495.74</v>
      </c>
      <c r="E33" s="43">
        <v>1310.21</v>
      </c>
      <c r="F33" s="43">
        <v>1197.28</v>
      </c>
      <c r="G33" s="43">
        <v>1196.3599999999999</v>
      </c>
      <c r="H33" s="43">
        <v>1344.22</v>
      </c>
      <c r="I33" s="43">
        <v>1507.95</v>
      </c>
      <c r="J33" s="43">
        <v>1574.56</v>
      </c>
      <c r="K33" s="43">
        <v>1698.74</v>
      </c>
      <c r="L33" s="43">
        <v>1783.14</v>
      </c>
      <c r="M33" s="43">
        <v>1809.7</v>
      </c>
      <c r="N33" s="43">
        <v>1863.6</v>
      </c>
      <c r="O33" s="43">
        <v>1842.02</v>
      </c>
      <c r="P33" s="43">
        <v>1815.79</v>
      </c>
      <c r="Q33" s="43">
        <v>1820.57</v>
      </c>
      <c r="R33" s="43">
        <v>1814.26</v>
      </c>
      <c r="S33" s="43">
        <v>1782.75</v>
      </c>
      <c r="T33" s="43">
        <v>1751.27</v>
      </c>
      <c r="U33" s="43">
        <v>1752.28</v>
      </c>
      <c r="V33" s="43">
        <v>1794.8</v>
      </c>
      <c r="W33" s="43">
        <v>1816.24</v>
      </c>
      <c r="X33" s="43">
        <v>1784.89</v>
      </c>
      <c r="Y33" s="43">
        <v>1734.76</v>
      </c>
      <c r="Z33" s="43">
        <v>1602.16</v>
      </c>
      <c r="AA33" s="43">
        <v>1507.47</v>
      </c>
    </row>
    <row r="34" spans="1:27" ht="12.75" hidden="1" customHeight="1" outlineLevel="1" x14ac:dyDescent="0.2">
      <c r="A34" s="92" t="s">
        <v>2273</v>
      </c>
      <c r="B34" s="62" t="s">
        <v>88</v>
      </c>
      <c r="C34" s="42" t="s">
        <v>77</v>
      </c>
      <c r="D34" s="43">
        <f t="shared" ref="D34:AA34" si="16">$D$9</f>
        <v>66.180000000000007</v>
      </c>
      <c r="E34" s="43">
        <f t="shared" si="16"/>
        <v>66.180000000000007</v>
      </c>
      <c r="F34" s="43">
        <f t="shared" si="16"/>
        <v>66.180000000000007</v>
      </c>
      <c r="G34" s="43">
        <f t="shared" si="16"/>
        <v>66.180000000000007</v>
      </c>
      <c r="H34" s="43">
        <f t="shared" si="16"/>
        <v>66.180000000000007</v>
      </c>
      <c r="I34" s="43">
        <f t="shared" si="16"/>
        <v>66.180000000000007</v>
      </c>
      <c r="J34" s="43">
        <f t="shared" si="16"/>
        <v>66.180000000000007</v>
      </c>
      <c r="K34" s="43">
        <f t="shared" si="16"/>
        <v>66.180000000000007</v>
      </c>
      <c r="L34" s="43">
        <f t="shared" si="16"/>
        <v>66.180000000000007</v>
      </c>
      <c r="M34" s="43">
        <f t="shared" si="16"/>
        <v>66.180000000000007</v>
      </c>
      <c r="N34" s="43">
        <f t="shared" si="16"/>
        <v>66.180000000000007</v>
      </c>
      <c r="O34" s="43">
        <f t="shared" si="16"/>
        <v>66.180000000000007</v>
      </c>
      <c r="P34" s="43">
        <f t="shared" si="16"/>
        <v>66.180000000000007</v>
      </c>
      <c r="Q34" s="43">
        <f t="shared" si="16"/>
        <v>66.180000000000007</v>
      </c>
      <c r="R34" s="43">
        <f t="shared" si="16"/>
        <v>66.180000000000007</v>
      </c>
      <c r="S34" s="43">
        <f t="shared" si="16"/>
        <v>66.180000000000007</v>
      </c>
      <c r="T34" s="43">
        <f t="shared" si="16"/>
        <v>66.180000000000007</v>
      </c>
      <c r="U34" s="43">
        <f t="shared" si="16"/>
        <v>66.180000000000007</v>
      </c>
      <c r="V34" s="43">
        <f t="shared" si="16"/>
        <v>66.180000000000007</v>
      </c>
      <c r="W34" s="43">
        <f t="shared" si="16"/>
        <v>66.180000000000007</v>
      </c>
      <c r="X34" s="43">
        <f t="shared" si="16"/>
        <v>66.180000000000007</v>
      </c>
      <c r="Y34" s="43">
        <f t="shared" si="16"/>
        <v>66.180000000000007</v>
      </c>
      <c r="Z34" s="43">
        <f t="shared" si="16"/>
        <v>66.180000000000007</v>
      </c>
      <c r="AA34" s="43">
        <f t="shared" si="16"/>
        <v>66.180000000000007</v>
      </c>
    </row>
    <row r="35" spans="1:27" ht="12.75" hidden="1" customHeight="1" outlineLevel="1" x14ac:dyDescent="0.2">
      <c r="A35" s="92" t="s">
        <v>2274</v>
      </c>
      <c r="B35" s="62" t="s">
        <v>81</v>
      </c>
      <c r="C35" s="42" t="s">
        <v>77</v>
      </c>
      <c r="D35" s="43">
        <v>4.6100000000000003</v>
      </c>
      <c r="E35" s="43">
        <v>4.6100000000000003</v>
      </c>
      <c r="F35" s="43">
        <v>4.6100000000000003</v>
      </c>
      <c r="G35" s="43">
        <v>4.6100000000000003</v>
      </c>
      <c r="H35" s="43">
        <v>4.6100000000000003</v>
      </c>
      <c r="I35" s="43">
        <v>4.6100000000000003</v>
      </c>
      <c r="J35" s="43">
        <v>4.6100000000000003</v>
      </c>
      <c r="K35" s="43">
        <v>4.6100000000000003</v>
      </c>
      <c r="L35" s="43">
        <v>4.6100000000000003</v>
      </c>
      <c r="M35" s="43">
        <v>4.6100000000000003</v>
      </c>
      <c r="N35" s="43">
        <v>4.6100000000000003</v>
      </c>
      <c r="O35" s="43">
        <v>4.6100000000000003</v>
      </c>
      <c r="P35" s="43">
        <v>4.6100000000000003</v>
      </c>
      <c r="Q35" s="43">
        <v>4.6100000000000003</v>
      </c>
      <c r="R35" s="43">
        <v>4.6100000000000003</v>
      </c>
      <c r="S35" s="43">
        <v>4.6100000000000003</v>
      </c>
      <c r="T35" s="43">
        <v>4.6100000000000003</v>
      </c>
      <c r="U35" s="43">
        <v>4.6100000000000003</v>
      </c>
      <c r="V35" s="43">
        <v>4.6100000000000003</v>
      </c>
      <c r="W35" s="43">
        <v>4.6100000000000003</v>
      </c>
      <c r="X35" s="43">
        <v>4.6100000000000003</v>
      </c>
      <c r="Y35" s="43">
        <v>4.6100000000000003</v>
      </c>
      <c r="Z35" s="43">
        <v>4.6100000000000003</v>
      </c>
      <c r="AA35" s="43">
        <v>4.6100000000000003</v>
      </c>
    </row>
    <row r="36" spans="1:27" ht="12.75" hidden="1" customHeight="1" outlineLevel="1" x14ac:dyDescent="0.2">
      <c r="A36" s="92" t="s">
        <v>2275</v>
      </c>
      <c r="B36" s="62" t="s">
        <v>79</v>
      </c>
      <c r="C36" s="42" t="s">
        <v>77</v>
      </c>
      <c r="D36" s="43">
        <f>$D$11</f>
        <v>110.23</v>
      </c>
      <c r="E36" s="43">
        <f t="shared" ref="E36:AA36" si="17">$D$11</f>
        <v>110.23</v>
      </c>
      <c r="F36" s="43">
        <f t="shared" si="17"/>
        <v>110.23</v>
      </c>
      <c r="G36" s="43">
        <f t="shared" si="17"/>
        <v>110.23</v>
      </c>
      <c r="H36" s="43">
        <f t="shared" si="17"/>
        <v>110.23</v>
      </c>
      <c r="I36" s="43">
        <f t="shared" si="17"/>
        <v>110.23</v>
      </c>
      <c r="J36" s="43">
        <f t="shared" si="17"/>
        <v>110.23</v>
      </c>
      <c r="K36" s="43">
        <f t="shared" si="17"/>
        <v>110.23</v>
      </c>
      <c r="L36" s="43">
        <f t="shared" si="17"/>
        <v>110.23</v>
      </c>
      <c r="M36" s="43">
        <f t="shared" si="17"/>
        <v>110.23</v>
      </c>
      <c r="N36" s="43">
        <f t="shared" si="17"/>
        <v>110.23</v>
      </c>
      <c r="O36" s="43">
        <f t="shared" si="17"/>
        <v>110.23</v>
      </c>
      <c r="P36" s="43">
        <f t="shared" si="17"/>
        <v>110.23</v>
      </c>
      <c r="Q36" s="43">
        <f t="shared" si="17"/>
        <v>110.23</v>
      </c>
      <c r="R36" s="43">
        <f t="shared" si="17"/>
        <v>110.23</v>
      </c>
      <c r="S36" s="43">
        <f t="shared" si="17"/>
        <v>110.23</v>
      </c>
      <c r="T36" s="43">
        <f t="shared" si="17"/>
        <v>110.23</v>
      </c>
      <c r="U36" s="43">
        <f t="shared" si="17"/>
        <v>110.23</v>
      </c>
      <c r="V36" s="43">
        <f t="shared" si="17"/>
        <v>110.23</v>
      </c>
      <c r="W36" s="43">
        <f t="shared" si="17"/>
        <v>110.23</v>
      </c>
      <c r="X36" s="43">
        <f t="shared" si="17"/>
        <v>110.23</v>
      </c>
      <c r="Y36" s="43">
        <f t="shared" si="17"/>
        <v>110.23</v>
      </c>
      <c r="Z36" s="43">
        <f t="shared" si="17"/>
        <v>110.23</v>
      </c>
      <c r="AA36" s="43">
        <f t="shared" si="17"/>
        <v>110.23</v>
      </c>
    </row>
    <row r="37" spans="1:27" ht="12.75" customHeight="1" collapsed="1" x14ac:dyDescent="0.2">
      <c r="A37" s="91" t="s">
        <v>2276</v>
      </c>
      <c r="B37" s="27" t="str">
        <f>"07"&amp;"."&amp;$B$801&amp;"."&amp;$B$802</f>
        <v>07.03.2023</v>
      </c>
      <c r="C37" s="83" t="s">
        <v>74</v>
      </c>
      <c r="D37" s="84">
        <f>ROUND(((D38+D39+D41+D40)/1000),5)</f>
        <v>1.39507</v>
      </c>
      <c r="E37" s="84">
        <f>ROUND(((E38+E39+E41+E40)/1000),5)</f>
        <v>1.3299099999999999</v>
      </c>
      <c r="F37" s="84">
        <f>ROUND(((F38+F39+F41+F40)/1000),5)</f>
        <v>1.2809900000000001</v>
      </c>
      <c r="G37" s="84">
        <f t="shared" ref="G37:AA37" si="18">ROUND(((G38+G39+G41+G40)/1000),5)</f>
        <v>1.2955300000000001</v>
      </c>
      <c r="H37" s="84">
        <f t="shared" si="18"/>
        <v>1.36158</v>
      </c>
      <c r="I37" s="84">
        <f t="shared" si="18"/>
        <v>1.57572</v>
      </c>
      <c r="J37" s="84">
        <f t="shared" si="18"/>
        <v>1.7168600000000001</v>
      </c>
      <c r="K37" s="84">
        <f t="shared" si="18"/>
        <v>1.84074</v>
      </c>
      <c r="L37" s="84">
        <f t="shared" si="18"/>
        <v>1.9260200000000001</v>
      </c>
      <c r="M37" s="84">
        <f t="shared" si="18"/>
        <v>1.90808</v>
      </c>
      <c r="N37" s="84">
        <f t="shared" si="18"/>
        <v>1.98766</v>
      </c>
      <c r="O37" s="84">
        <f t="shared" si="18"/>
        <v>2.0164800000000001</v>
      </c>
      <c r="P37" s="84">
        <f t="shared" si="18"/>
        <v>1.9620599999999999</v>
      </c>
      <c r="Q37" s="84">
        <f t="shared" si="18"/>
        <v>1.93431</v>
      </c>
      <c r="R37" s="84">
        <f t="shared" si="18"/>
        <v>1.89527</v>
      </c>
      <c r="S37" s="84">
        <f t="shared" si="18"/>
        <v>1.8877999999999999</v>
      </c>
      <c r="T37" s="84">
        <f t="shared" si="18"/>
        <v>1.9089100000000001</v>
      </c>
      <c r="U37" s="84">
        <f t="shared" si="18"/>
        <v>1.89499</v>
      </c>
      <c r="V37" s="84">
        <f t="shared" si="18"/>
        <v>1.9248400000000001</v>
      </c>
      <c r="W37" s="84">
        <f t="shared" si="18"/>
        <v>1.9801500000000001</v>
      </c>
      <c r="X37" s="84">
        <f t="shared" si="18"/>
        <v>1.93909</v>
      </c>
      <c r="Y37" s="84">
        <f t="shared" si="18"/>
        <v>1.8268899999999999</v>
      </c>
      <c r="Z37" s="84">
        <f t="shared" si="18"/>
        <v>1.77199</v>
      </c>
      <c r="AA37" s="84">
        <f t="shared" si="18"/>
        <v>1.6801299999999999</v>
      </c>
    </row>
    <row r="38" spans="1:27" ht="12.75" hidden="1" customHeight="1" outlineLevel="1" x14ac:dyDescent="0.2">
      <c r="A38" s="92" t="s">
        <v>2277</v>
      </c>
      <c r="B38" s="62" t="s">
        <v>231</v>
      </c>
      <c r="C38" s="42" t="s">
        <v>77</v>
      </c>
      <c r="D38" s="43">
        <v>1214.05</v>
      </c>
      <c r="E38" s="43">
        <v>1148.8900000000001</v>
      </c>
      <c r="F38" s="43">
        <v>1099.97</v>
      </c>
      <c r="G38" s="43">
        <v>1114.51</v>
      </c>
      <c r="H38" s="43">
        <v>1180.56</v>
      </c>
      <c r="I38" s="43">
        <v>1394.7</v>
      </c>
      <c r="J38" s="43">
        <v>1535.84</v>
      </c>
      <c r="K38" s="43">
        <v>1659.72</v>
      </c>
      <c r="L38" s="43">
        <v>1745</v>
      </c>
      <c r="M38" s="43">
        <v>1727.06</v>
      </c>
      <c r="N38" s="43">
        <v>1806.64</v>
      </c>
      <c r="O38" s="43">
        <v>1835.46</v>
      </c>
      <c r="P38" s="43">
        <v>1781.04</v>
      </c>
      <c r="Q38" s="43">
        <v>1753.29</v>
      </c>
      <c r="R38" s="43">
        <v>1714.25</v>
      </c>
      <c r="S38" s="43">
        <v>1706.78</v>
      </c>
      <c r="T38" s="43">
        <v>1727.89</v>
      </c>
      <c r="U38" s="43">
        <v>1713.97</v>
      </c>
      <c r="V38" s="43">
        <v>1743.82</v>
      </c>
      <c r="W38" s="43">
        <v>1799.13</v>
      </c>
      <c r="X38" s="43">
        <v>1758.07</v>
      </c>
      <c r="Y38" s="43">
        <v>1645.87</v>
      </c>
      <c r="Z38" s="43">
        <v>1590.97</v>
      </c>
      <c r="AA38" s="43">
        <v>1499.11</v>
      </c>
    </row>
    <row r="39" spans="1:27" ht="12.75" hidden="1" customHeight="1" outlineLevel="1" x14ac:dyDescent="0.2">
      <c r="A39" s="92" t="s">
        <v>2278</v>
      </c>
      <c r="B39" s="62" t="s">
        <v>88</v>
      </c>
      <c r="C39" s="42" t="s">
        <v>77</v>
      </c>
      <c r="D39" s="43">
        <f t="shared" ref="D39:AA39" si="19">$D$9</f>
        <v>66.180000000000007</v>
      </c>
      <c r="E39" s="43">
        <f t="shared" si="19"/>
        <v>66.180000000000007</v>
      </c>
      <c r="F39" s="43">
        <f t="shared" si="19"/>
        <v>66.180000000000007</v>
      </c>
      <c r="G39" s="43">
        <f t="shared" si="19"/>
        <v>66.180000000000007</v>
      </c>
      <c r="H39" s="43">
        <f t="shared" si="19"/>
        <v>66.180000000000007</v>
      </c>
      <c r="I39" s="43">
        <f t="shared" si="19"/>
        <v>66.180000000000007</v>
      </c>
      <c r="J39" s="43">
        <f t="shared" si="19"/>
        <v>66.180000000000007</v>
      </c>
      <c r="K39" s="43">
        <f t="shared" si="19"/>
        <v>66.180000000000007</v>
      </c>
      <c r="L39" s="43">
        <f t="shared" si="19"/>
        <v>66.180000000000007</v>
      </c>
      <c r="M39" s="43">
        <f t="shared" si="19"/>
        <v>66.180000000000007</v>
      </c>
      <c r="N39" s="43">
        <f t="shared" si="19"/>
        <v>66.180000000000007</v>
      </c>
      <c r="O39" s="43">
        <f t="shared" si="19"/>
        <v>66.180000000000007</v>
      </c>
      <c r="P39" s="43">
        <f t="shared" si="19"/>
        <v>66.180000000000007</v>
      </c>
      <c r="Q39" s="43">
        <f t="shared" si="19"/>
        <v>66.180000000000007</v>
      </c>
      <c r="R39" s="43">
        <f t="shared" si="19"/>
        <v>66.180000000000007</v>
      </c>
      <c r="S39" s="43">
        <f t="shared" si="19"/>
        <v>66.180000000000007</v>
      </c>
      <c r="T39" s="43">
        <f t="shared" si="19"/>
        <v>66.180000000000007</v>
      </c>
      <c r="U39" s="43">
        <f t="shared" si="19"/>
        <v>66.180000000000007</v>
      </c>
      <c r="V39" s="43">
        <f t="shared" si="19"/>
        <v>66.180000000000007</v>
      </c>
      <c r="W39" s="43">
        <f t="shared" si="19"/>
        <v>66.180000000000007</v>
      </c>
      <c r="X39" s="43">
        <f t="shared" si="19"/>
        <v>66.180000000000007</v>
      </c>
      <c r="Y39" s="43">
        <f t="shared" si="19"/>
        <v>66.180000000000007</v>
      </c>
      <c r="Z39" s="43">
        <f t="shared" si="19"/>
        <v>66.180000000000007</v>
      </c>
      <c r="AA39" s="43">
        <f t="shared" si="19"/>
        <v>66.180000000000007</v>
      </c>
    </row>
    <row r="40" spans="1:27" ht="12.75" hidden="1" customHeight="1" outlineLevel="1" x14ac:dyDescent="0.2">
      <c r="A40" s="92" t="s">
        <v>2279</v>
      </c>
      <c r="B40" s="62" t="s">
        <v>81</v>
      </c>
      <c r="C40" s="42" t="s">
        <v>77</v>
      </c>
      <c r="D40" s="43">
        <v>4.6100000000000003</v>
      </c>
      <c r="E40" s="43">
        <v>4.6100000000000003</v>
      </c>
      <c r="F40" s="43">
        <v>4.6100000000000003</v>
      </c>
      <c r="G40" s="43">
        <v>4.6100000000000003</v>
      </c>
      <c r="H40" s="43">
        <v>4.6100000000000003</v>
      </c>
      <c r="I40" s="43">
        <v>4.6100000000000003</v>
      </c>
      <c r="J40" s="43">
        <v>4.6100000000000003</v>
      </c>
      <c r="K40" s="43">
        <v>4.6100000000000003</v>
      </c>
      <c r="L40" s="43">
        <v>4.6100000000000003</v>
      </c>
      <c r="M40" s="43">
        <v>4.6100000000000003</v>
      </c>
      <c r="N40" s="43">
        <v>4.6100000000000003</v>
      </c>
      <c r="O40" s="43">
        <v>4.6100000000000003</v>
      </c>
      <c r="P40" s="43">
        <v>4.6100000000000003</v>
      </c>
      <c r="Q40" s="43">
        <v>4.6100000000000003</v>
      </c>
      <c r="R40" s="43">
        <v>4.6100000000000003</v>
      </c>
      <c r="S40" s="43">
        <v>4.6100000000000003</v>
      </c>
      <c r="T40" s="43">
        <v>4.6100000000000003</v>
      </c>
      <c r="U40" s="43">
        <v>4.6100000000000003</v>
      </c>
      <c r="V40" s="43">
        <v>4.6100000000000003</v>
      </c>
      <c r="W40" s="43">
        <v>4.6100000000000003</v>
      </c>
      <c r="X40" s="43">
        <v>4.6100000000000003</v>
      </c>
      <c r="Y40" s="43">
        <v>4.6100000000000003</v>
      </c>
      <c r="Z40" s="43">
        <v>4.6100000000000003</v>
      </c>
      <c r="AA40" s="43">
        <v>4.6100000000000003</v>
      </c>
    </row>
    <row r="41" spans="1:27" ht="12.75" hidden="1" customHeight="1" outlineLevel="1" x14ac:dyDescent="0.2">
      <c r="A41" s="92" t="s">
        <v>2280</v>
      </c>
      <c r="B41" s="62" t="s">
        <v>79</v>
      </c>
      <c r="C41" s="42" t="s">
        <v>77</v>
      </c>
      <c r="D41" s="43">
        <f>$D$11</f>
        <v>110.23</v>
      </c>
      <c r="E41" s="43">
        <f t="shared" ref="E41:AA41" si="20">$D$11</f>
        <v>110.23</v>
      </c>
      <c r="F41" s="43">
        <f t="shared" si="20"/>
        <v>110.23</v>
      </c>
      <c r="G41" s="43">
        <f t="shared" si="20"/>
        <v>110.23</v>
      </c>
      <c r="H41" s="43">
        <f t="shared" si="20"/>
        <v>110.23</v>
      </c>
      <c r="I41" s="43">
        <f t="shared" si="20"/>
        <v>110.23</v>
      </c>
      <c r="J41" s="43">
        <f t="shared" si="20"/>
        <v>110.23</v>
      </c>
      <c r="K41" s="43">
        <f t="shared" si="20"/>
        <v>110.23</v>
      </c>
      <c r="L41" s="43">
        <f t="shared" si="20"/>
        <v>110.23</v>
      </c>
      <c r="M41" s="43">
        <f t="shared" si="20"/>
        <v>110.23</v>
      </c>
      <c r="N41" s="43">
        <f t="shared" si="20"/>
        <v>110.23</v>
      </c>
      <c r="O41" s="43">
        <f t="shared" si="20"/>
        <v>110.23</v>
      </c>
      <c r="P41" s="43">
        <f t="shared" si="20"/>
        <v>110.23</v>
      </c>
      <c r="Q41" s="43">
        <f t="shared" si="20"/>
        <v>110.23</v>
      </c>
      <c r="R41" s="43">
        <f t="shared" si="20"/>
        <v>110.23</v>
      </c>
      <c r="S41" s="43">
        <f t="shared" si="20"/>
        <v>110.23</v>
      </c>
      <c r="T41" s="43">
        <f t="shared" si="20"/>
        <v>110.23</v>
      </c>
      <c r="U41" s="43">
        <f t="shared" si="20"/>
        <v>110.23</v>
      </c>
      <c r="V41" s="43">
        <f t="shared" si="20"/>
        <v>110.23</v>
      </c>
      <c r="W41" s="43">
        <f t="shared" si="20"/>
        <v>110.23</v>
      </c>
      <c r="X41" s="43">
        <f t="shared" si="20"/>
        <v>110.23</v>
      </c>
      <c r="Y41" s="43">
        <f t="shared" si="20"/>
        <v>110.23</v>
      </c>
      <c r="Z41" s="43">
        <f t="shared" si="20"/>
        <v>110.23</v>
      </c>
      <c r="AA41" s="43">
        <f t="shared" si="20"/>
        <v>110.23</v>
      </c>
    </row>
    <row r="42" spans="1:27" ht="12.75" customHeight="1" collapsed="1" x14ac:dyDescent="0.2">
      <c r="A42" s="91" t="s">
        <v>2281</v>
      </c>
      <c r="B42" s="27" t="str">
        <f>"08"&amp;"."&amp;$B$801&amp;"."&amp;$B$802</f>
        <v>08.03.2023</v>
      </c>
      <c r="C42" s="83" t="s">
        <v>74</v>
      </c>
      <c r="D42" s="84">
        <f>ROUND(((D43+D44+D46+D45)/1000),5)</f>
        <v>1.3874500000000001</v>
      </c>
      <c r="E42" s="84">
        <f>ROUND(((E43+E44+E46+E45)/1000),5)</f>
        <v>1.32212</v>
      </c>
      <c r="F42" s="84">
        <f>ROUND(((F43+F44+F46+F45)/1000),5)</f>
        <v>1.26989</v>
      </c>
      <c r="G42" s="84">
        <f t="shared" ref="G42:AA42" si="21">ROUND(((G43+G44+G46+G45)/1000),5)</f>
        <v>1.26057</v>
      </c>
      <c r="H42" s="84">
        <f t="shared" si="21"/>
        <v>1.29305</v>
      </c>
      <c r="I42" s="84">
        <f t="shared" si="21"/>
        <v>1.29725</v>
      </c>
      <c r="J42" s="84">
        <f t="shared" si="21"/>
        <v>1.3083</v>
      </c>
      <c r="K42" s="84">
        <f t="shared" si="21"/>
        <v>1.37538</v>
      </c>
      <c r="L42" s="84">
        <f t="shared" si="21"/>
        <v>1.69865</v>
      </c>
      <c r="M42" s="84">
        <f t="shared" si="21"/>
        <v>1.7754399999999999</v>
      </c>
      <c r="N42" s="84">
        <f t="shared" si="21"/>
        <v>1.80362</v>
      </c>
      <c r="O42" s="84">
        <f t="shared" si="21"/>
        <v>1.8061700000000001</v>
      </c>
      <c r="P42" s="84">
        <f t="shared" si="21"/>
        <v>1.8012699999999999</v>
      </c>
      <c r="Q42" s="84">
        <f t="shared" si="21"/>
        <v>1.7965800000000001</v>
      </c>
      <c r="R42" s="84">
        <f t="shared" si="21"/>
        <v>1.94306</v>
      </c>
      <c r="S42" s="84">
        <f t="shared" si="21"/>
        <v>1.9740599999999999</v>
      </c>
      <c r="T42" s="84">
        <f t="shared" si="21"/>
        <v>1.9835400000000001</v>
      </c>
      <c r="U42" s="84">
        <f t="shared" si="21"/>
        <v>1.96041</v>
      </c>
      <c r="V42" s="84">
        <f t="shared" si="21"/>
        <v>2.1414599999999999</v>
      </c>
      <c r="W42" s="84">
        <f t="shared" si="21"/>
        <v>2.1702400000000002</v>
      </c>
      <c r="X42" s="84">
        <f t="shared" si="21"/>
        <v>2.24166</v>
      </c>
      <c r="Y42" s="84">
        <f t="shared" si="21"/>
        <v>2.05741</v>
      </c>
      <c r="Z42" s="84">
        <f t="shared" si="21"/>
        <v>1.6966300000000001</v>
      </c>
      <c r="AA42" s="84">
        <f t="shared" si="21"/>
        <v>1.4725600000000001</v>
      </c>
    </row>
    <row r="43" spans="1:27" ht="12.75" hidden="1" customHeight="1" outlineLevel="1" x14ac:dyDescent="0.2">
      <c r="A43" s="92" t="s">
        <v>2282</v>
      </c>
      <c r="B43" s="62" t="s">
        <v>231</v>
      </c>
      <c r="C43" s="42" t="s">
        <v>77</v>
      </c>
      <c r="D43" s="43">
        <v>1206.43</v>
      </c>
      <c r="E43" s="43">
        <v>1141.0999999999999</v>
      </c>
      <c r="F43" s="43">
        <v>1088.8699999999999</v>
      </c>
      <c r="G43" s="43">
        <v>1079.55</v>
      </c>
      <c r="H43" s="43">
        <v>1112.03</v>
      </c>
      <c r="I43" s="43">
        <v>1116.23</v>
      </c>
      <c r="J43" s="43">
        <v>1127.28</v>
      </c>
      <c r="K43" s="43">
        <v>1194.3599999999999</v>
      </c>
      <c r="L43" s="43">
        <v>1517.63</v>
      </c>
      <c r="M43" s="43">
        <v>1594.42</v>
      </c>
      <c r="N43" s="43">
        <v>1622.6</v>
      </c>
      <c r="O43" s="43">
        <v>1625.15</v>
      </c>
      <c r="P43" s="43">
        <v>1620.25</v>
      </c>
      <c r="Q43" s="43">
        <v>1615.56</v>
      </c>
      <c r="R43" s="43">
        <v>1762.04</v>
      </c>
      <c r="S43" s="43">
        <v>1793.04</v>
      </c>
      <c r="T43" s="43">
        <v>1802.52</v>
      </c>
      <c r="U43" s="43">
        <v>1779.39</v>
      </c>
      <c r="V43" s="43">
        <v>1960.44</v>
      </c>
      <c r="W43" s="43">
        <v>1989.22</v>
      </c>
      <c r="X43" s="43">
        <v>2060.64</v>
      </c>
      <c r="Y43" s="43">
        <v>1876.39</v>
      </c>
      <c r="Z43" s="43">
        <v>1515.61</v>
      </c>
      <c r="AA43" s="43">
        <v>1291.54</v>
      </c>
    </row>
    <row r="44" spans="1:27" ht="12.75" hidden="1" customHeight="1" outlineLevel="1" x14ac:dyDescent="0.2">
      <c r="A44" s="92" t="s">
        <v>2283</v>
      </c>
      <c r="B44" s="62" t="s">
        <v>88</v>
      </c>
      <c r="C44" s="42" t="s">
        <v>77</v>
      </c>
      <c r="D44" s="43">
        <f t="shared" ref="D44:AA44" si="22">$D$9</f>
        <v>66.180000000000007</v>
      </c>
      <c r="E44" s="43">
        <f t="shared" si="22"/>
        <v>66.180000000000007</v>
      </c>
      <c r="F44" s="43">
        <f t="shared" si="22"/>
        <v>66.180000000000007</v>
      </c>
      <c r="G44" s="43">
        <f t="shared" si="22"/>
        <v>66.180000000000007</v>
      </c>
      <c r="H44" s="43">
        <f t="shared" si="22"/>
        <v>66.180000000000007</v>
      </c>
      <c r="I44" s="43">
        <f t="shared" si="22"/>
        <v>66.180000000000007</v>
      </c>
      <c r="J44" s="43">
        <f t="shared" si="22"/>
        <v>66.180000000000007</v>
      </c>
      <c r="K44" s="43">
        <f t="shared" si="22"/>
        <v>66.180000000000007</v>
      </c>
      <c r="L44" s="43">
        <f t="shared" si="22"/>
        <v>66.180000000000007</v>
      </c>
      <c r="M44" s="43">
        <f t="shared" si="22"/>
        <v>66.180000000000007</v>
      </c>
      <c r="N44" s="43">
        <f t="shared" si="22"/>
        <v>66.180000000000007</v>
      </c>
      <c r="O44" s="43">
        <f t="shared" si="22"/>
        <v>66.180000000000007</v>
      </c>
      <c r="P44" s="43">
        <f t="shared" si="22"/>
        <v>66.180000000000007</v>
      </c>
      <c r="Q44" s="43">
        <f t="shared" si="22"/>
        <v>66.180000000000007</v>
      </c>
      <c r="R44" s="43">
        <f t="shared" si="22"/>
        <v>66.180000000000007</v>
      </c>
      <c r="S44" s="43">
        <f t="shared" si="22"/>
        <v>66.180000000000007</v>
      </c>
      <c r="T44" s="43">
        <f t="shared" si="22"/>
        <v>66.180000000000007</v>
      </c>
      <c r="U44" s="43">
        <f t="shared" si="22"/>
        <v>66.180000000000007</v>
      </c>
      <c r="V44" s="43">
        <f t="shared" si="22"/>
        <v>66.180000000000007</v>
      </c>
      <c r="W44" s="43">
        <f t="shared" si="22"/>
        <v>66.180000000000007</v>
      </c>
      <c r="X44" s="43">
        <f t="shared" si="22"/>
        <v>66.180000000000007</v>
      </c>
      <c r="Y44" s="43">
        <f t="shared" si="22"/>
        <v>66.180000000000007</v>
      </c>
      <c r="Z44" s="43">
        <f t="shared" si="22"/>
        <v>66.180000000000007</v>
      </c>
      <c r="AA44" s="43">
        <f t="shared" si="22"/>
        <v>66.180000000000007</v>
      </c>
    </row>
    <row r="45" spans="1:27" ht="12.75" hidden="1" customHeight="1" outlineLevel="1" x14ac:dyDescent="0.2">
      <c r="A45" s="92" t="s">
        <v>2284</v>
      </c>
      <c r="B45" s="62" t="s">
        <v>81</v>
      </c>
      <c r="C45" s="42" t="s">
        <v>77</v>
      </c>
      <c r="D45" s="43">
        <v>4.6100000000000003</v>
      </c>
      <c r="E45" s="43">
        <v>4.6100000000000003</v>
      </c>
      <c r="F45" s="43">
        <v>4.6100000000000003</v>
      </c>
      <c r="G45" s="43">
        <v>4.6100000000000003</v>
      </c>
      <c r="H45" s="43">
        <v>4.6100000000000003</v>
      </c>
      <c r="I45" s="43">
        <v>4.6100000000000003</v>
      </c>
      <c r="J45" s="43">
        <v>4.6100000000000003</v>
      </c>
      <c r="K45" s="43">
        <v>4.6100000000000003</v>
      </c>
      <c r="L45" s="43">
        <v>4.6100000000000003</v>
      </c>
      <c r="M45" s="43">
        <v>4.6100000000000003</v>
      </c>
      <c r="N45" s="43">
        <v>4.6100000000000003</v>
      </c>
      <c r="O45" s="43">
        <v>4.6100000000000003</v>
      </c>
      <c r="P45" s="43">
        <v>4.6100000000000003</v>
      </c>
      <c r="Q45" s="43">
        <v>4.6100000000000003</v>
      </c>
      <c r="R45" s="43">
        <v>4.6100000000000003</v>
      </c>
      <c r="S45" s="43">
        <v>4.6100000000000003</v>
      </c>
      <c r="T45" s="43">
        <v>4.6100000000000003</v>
      </c>
      <c r="U45" s="43">
        <v>4.6100000000000003</v>
      </c>
      <c r="V45" s="43">
        <v>4.6100000000000003</v>
      </c>
      <c r="W45" s="43">
        <v>4.6100000000000003</v>
      </c>
      <c r="X45" s="43">
        <v>4.6100000000000003</v>
      </c>
      <c r="Y45" s="43">
        <v>4.6100000000000003</v>
      </c>
      <c r="Z45" s="43">
        <v>4.6100000000000003</v>
      </c>
      <c r="AA45" s="43">
        <v>4.6100000000000003</v>
      </c>
    </row>
    <row r="46" spans="1:27" ht="12.75" hidden="1" customHeight="1" outlineLevel="1" x14ac:dyDescent="0.2">
      <c r="A46" s="92" t="s">
        <v>2285</v>
      </c>
      <c r="B46" s="62" t="s">
        <v>79</v>
      </c>
      <c r="C46" s="42" t="s">
        <v>77</v>
      </c>
      <c r="D46" s="43">
        <f>$D$11</f>
        <v>110.23</v>
      </c>
      <c r="E46" s="43">
        <f t="shared" ref="E46:AA46" si="23">$D$11</f>
        <v>110.23</v>
      </c>
      <c r="F46" s="43">
        <f t="shared" si="23"/>
        <v>110.23</v>
      </c>
      <c r="G46" s="43">
        <f t="shared" si="23"/>
        <v>110.23</v>
      </c>
      <c r="H46" s="43">
        <f t="shared" si="23"/>
        <v>110.23</v>
      </c>
      <c r="I46" s="43">
        <f t="shared" si="23"/>
        <v>110.23</v>
      </c>
      <c r="J46" s="43">
        <f t="shared" si="23"/>
        <v>110.23</v>
      </c>
      <c r="K46" s="43">
        <f t="shared" si="23"/>
        <v>110.23</v>
      </c>
      <c r="L46" s="43">
        <f t="shared" si="23"/>
        <v>110.23</v>
      </c>
      <c r="M46" s="43">
        <f t="shared" si="23"/>
        <v>110.23</v>
      </c>
      <c r="N46" s="43">
        <f t="shared" si="23"/>
        <v>110.23</v>
      </c>
      <c r="O46" s="43">
        <f t="shared" si="23"/>
        <v>110.23</v>
      </c>
      <c r="P46" s="43">
        <f t="shared" si="23"/>
        <v>110.23</v>
      </c>
      <c r="Q46" s="43">
        <f t="shared" si="23"/>
        <v>110.23</v>
      </c>
      <c r="R46" s="43">
        <f t="shared" si="23"/>
        <v>110.23</v>
      </c>
      <c r="S46" s="43">
        <f t="shared" si="23"/>
        <v>110.23</v>
      </c>
      <c r="T46" s="43">
        <f t="shared" si="23"/>
        <v>110.23</v>
      </c>
      <c r="U46" s="43">
        <f t="shared" si="23"/>
        <v>110.23</v>
      </c>
      <c r="V46" s="43">
        <f t="shared" si="23"/>
        <v>110.23</v>
      </c>
      <c r="W46" s="43">
        <f t="shared" si="23"/>
        <v>110.23</v>
      </c>
      <c r="X46" s="43">
        <f t="shared" si="23"/>
        <v>110.23</v>
      </c>
      <c r="Y46" s="43">
        <f t="shared" si="23"/>
        <v>110.23</v>
      </c>
      <c r="Z46" s="43">
        <f t="shared" si="23"/>
        <v>110.23</v>
      </c>
      <c r="AA46" s="43">
        <f t="shared" si="23"/>
        <v>110.23</v>
      </c>
    </row>
    <row r="47" spans="1:27" ht="12.75" customHeight="1" collapsed="1" x14ac:dyDescent="0.2">
      <c r="A47" s="91" t="s">
        <v>2286</v>
      </c>
      <c r="B47" s="27" t="str">
        <f>"09"&amp;"."&amp;$B$801&amp;"."&amp;$B$802</f>
        <v>09.03.2023</v>
      </c>
      <c r="C47" s="83" t="s">
        <v>74</v>
      </c>
      <c r="D47" s="84">
        <f>ROUND(((D48+D49+D51+D50)/1000),5)</f>
        <v>1.36757</v>
      </c>
      <c r="E47" s="84">
        <f>ROUND(((E48+E49+E51+E50)/1000),5)</f>
        <v>1.2993699999999999</v>
      </c>
      <c r="F47" s="84">
        <f>ROUND(((F48+F49+F51+F50)/1000),5)</f>
        <v>1.26112</v>
      </c>
      <c r="G47" s="84">
        <f t="shared" ref="G47:AA47" si="24">ROUND(((G48+G49+G51+G50)/1000),5)</f>
        <v>1.26203</v>
      </c>
      <c r="H47" s="84">
        <f t="shared" si="24"/>
        <v>1.3443400000000001</v>
      </c>
      <c r="I47" s="84">
        <f t="shared" si="24"/>
        <v>1.4763599999999999</v>
      </c>
      <c r="J47" s="84">
        <f t="shared" si="24"/>
        <v>1.69964</v>
      </c>
      <c r="K47" s="84">
        <f t="shared" si="24"/>
        <v>1.8336300000000001</v>
      </c>
      <c r="L47" s="84">
        <f t="shared" si="24"/>
        <v>1.97445</v>
      </c>
      <c r="M47" s="84">
        <f t="shared" si="24"/>
        <v>2.1023700000000001</v>
      </c>
      <c r="N47" s="84">
        <f t="shared" si="24"/>
        <v>2.1401400000000002</v>
      </c>
      <c r="O47" s="84">
        <f t="shared" si="24"/>
        <v>2.2263999999999999</v>
      </c>
      <c r="P47" s="84">
        <f t="shared" si="24"/>
        <v>2.0933199999999998</v>
      </c>
      <c r="Q47" s="84">
        <f t="shared" si="24"/>
        <v>2.0903999999999998</v>
      </c>
      <c r="R47" s="84">
        <f t="shared" si="24"/>
        <v>2.0846</v>
      </c>
      <c r="S47" s="84">
        <f t="shared" si="24"/>
        <v>2.0990000000000002</v>
      </c>
      <c r="T47" s="84">
        <f t="shared" si="24"/>
        <v>2.0591400000000002</v>
      </c>
      <c r="U47" s="84">
        <f t="shared" si="24"/>
        <v>2.0322</v>
      </c>
      <c r="V47" s="84">
        <f t="shared" si="24"/>
        <v>2.0108999999999999</v>
      </c>
      <c r="W47" s="84">
        <f t="shared" si="24"/>
        <v>2.1387100000000001</v>
      </c>
      <c r="X47" s="84">
        <f t="shared" si="24"/>
        <v>1.9676400000000001</v>
      </c>
      <c r="Y47" s="84">
        <f t="shared" si="24"/>
        <v>1.92319</v>
      </c>
      <c r="Z47" s="84">
        <f t="shared" si="24"/>
        <v>2.1874799999999999</v>
      </c>
      <c r="AA47" s="84">
        <f t="shared" si="24"/>
        <v>1.71401</v>
      </c>
    </row>
    <row r="48" spans="1:27" ht="12.75" hidden="1" customHeight="1" outlineLevel="1" x14ac:dyDescent="0.2">
      <c r="A48" s="92" t="s">
        <v>2287</v>
      </c>
      <c r="B48" s="62" t="s">
        <v>231</v>
      </c>
      <c r="C48" s="42" t="s">
        <v>77</v>
      </c>
      <c r="D48" s="43">
        <v>1186.55</v>
      </c>
      <c r="E48" s="43">
        <v>1118.3499999999999</v>
      </c>
      <c r="F48" s="43">
        <v>1080.0999999999999</v>
      </c>
      <c r="G48" s="43">
        <v>1081.01</v>
      </c>
      <c r="H48" s="43">
        <v>1163.32</v>
      </c>
      <c r="I48" s="43">
        <v>1295.3399999999999</v>
      </c>
      <c r="J48" s="43">
        <v>1518.62</v>
      </c>
      <c r="K48" s="43">
        <v>1652.61</v>
      </c>
      <c r="L48" s="43">
        <v>1793.43</v>
      </c>
      <c r="M48" s="43">
        <v>1921.35</v>
      </c>
      <c r="N48" s="43">
        <v>1959.12</v>
      </c>
      <c r="O48" s="43">
        <v>2045.38</v>
      </c>
      <c r="P48" s="43">
        <v>1912.3</v>
      </c>
      <c r="Q48" s="43">
        <v>1909.38</v>
      </c>
      <c r="R48" s="43">
        <v>1903.58</v>
      </c>
      <c r="S48" s="43">
        <v>1917.98</v>
      </c>
      <c r="T48" s="43">
        <v>1878.12</v>
      </c>
      <c r="U48" s="43">
        <v>1851.18</v>
      </c>
      <c r="V48" s="43">
        <v>1829.88</v>
      </c>
      <c r="W48" s="43">
        <v>1957.69</v>
      </c>
      <c r="X48" s="43">
        <v>1786.62</v>
      </c>
      <c r="Y48" s="43">
        <v>1742.17</v>
      </c>
      <c r="Z48" s="43">
        <v>2006.46</v>
      </c>
      <c r="AA48" s="43">
        <v>1532.99</v>
      </c>
    </row>
    <row r="49" spans="1:27" ht="12.75" hidden="1" customHeight="1" outlineLevel="1" x14ac:dyDescent="0.2">
      <c r="A49" s="92" t="s">
        <v>2288</v>
      </c>
      <c r="B49" s="62" t="s">
        <v>88</v>
      </c>
      <c r="C49" s="42" t="s">
        <v>77</v>
      </c>
      <c r="D49" s="43">
        <f t="shared" ref="D49:AA49" si="25">$D$9</f>
        <v>66.180000000000007</v>
      </c>
      <c r="E49" s="43">
        <f t="shared" si="25"/>
        <v>66.180000000000007</v>
      </c>
      <c r="F49" s="43">
        <f t="shared" si="25"/>
        <v>66.180000000000007</v>
      </c>
      <c r="G49" s="43">
        <f t="shared" si="25"/>
        <v>66.180000000000007</v>
      </c>
      <c r="H49" s="43">
        <f t="shared" si="25"/>
        <v>66.180000000000007</v>
      </c>
      <c r="I49" s="43">
        <f t="shared" si="25"/>
        <v>66.180000000000007</v>
      </c>
      <c r="J49" s="43">
        <f t="shared" si="25"/>
        <v>66.180000000000007</v>
      </c>
      <c r="K49" s="43">
        <f t="shared" si="25"/>
        <v>66.180000000000007</v>
      </c>
      <c r="L49" s="43">
        <f t="shared" si="25"/>
        <v>66.180000000000007</v>
      </c>
      <c r="M49" s="43">
        <f t="shared" si="25"/>
        <v>66.180000000000007</v>
      </c>
      <c r="N49" s="43">
        <f t="shared" si="25"/>
        <v>66.180000000000007</v>
      </c>
      <c r="O49" s="43">
        <f t="shared" si="25"/>
        <v>66.180000000000007</v>
      </c>
      <c r="P49" s="43">
        <f t="shared" si="25"/>
        <v>66.180000000000007</v>
      </c>
      <c r="Q49" s="43">
        <f t="shared" si="25"/>
        <v>66.180000000000007</v>
      </c>
      <c r="R49" s="43">
        <f t="shared" si="25"/>
        <v>66.180000000000007</v>
      </c>
      <c r="S49" s="43">
        <f t="shared" si="25"/>
        <v>66.180000000000007</v>
      </c>
      <c r="T49" s="43">
        <f t="shared" si="25"/>
        <v>66.180000000000007</v>
      </c>
      <c r="U49" s="43">
        <f t="shared" si="25"/>
        <v>66.180000000000007</v>
      </c>
      <c r="V49" s="43">
        <f t="shared" si="25"/>
        <v>66.180000000000007</v>
      </c>
      <c r="W49" s="43">
        <f t="shared" si="25"/>
        <v>66.180000000000007</v>
      </c>
      <c r="X49" s="43">
        <f t="shared" si="25"/>
        <v>66.180000000000007</v>
      </c>
      <c r="Y49" s="43">
        <f t="shared" si="25"/>
        <v>66.180000000000007</v>
      </c>
      <c r="Z49" s="43">
        <f t="shared" si="25"/>
        <v>66.180000000000007</v>
      </c>
      <c r="AA49" s="43">
        <f t="shared" si="25"/>
        <v>66.180000000000007</v>
      </c>
    </row>
    <row r="50" spans="1:27" ht="12.75" hidden="1" customHeight="1" outlineLevel="1" x14ac:dyDescent="0.2">
      <c r="A50" s="92" t="s">
        <v>2289</v>
      </c>
      <c r="B50" s="62" t="s">
        <v>81</v>
      </c>
      <c r="C50" s="42" t="s">
        <v>77</v>
      </c>
      <c r="D50" s="43">
        <v>4.6100000000000003</v>
      </c>
      <c r="E50" s="43">
        <v>4.6100000000000003</v>
      </c>
      <c r="F50" s="43">
        <v>4.6100000000000003</v>
      </c>
      <c r="G50" s="43">
        <v>4.6100000000000003</v>
      </c>
      <c r="H50" s="43">
        <v>4.6100000000000003</v>
      </c>
      <c r="I50" s="43">
        <v>4.6100000000000003</v>
      </c>
      <c r="J50" s="43">
        <v>4.6100000000000003</v>
      </c>
      <c r="K50" s="43">
        <v>4.6100000000000003</v>
      </c>
      <c r="L50" s="43">
        <v>4.6100000000000003</v>
      </c>
      <c r="M50" s="43">
        <v>4.6100000000000003</v>
      </c>
      <c r="N50" s="43">
        <v>4.6100000000000003</v>
      </c>
      <c r="O50" s="43">
        <v>4.6100000000000003</v>
      </c>
      <c r="P50" s="43">
        <v>4.6100000000000003</v>
      </c>
      <c r="Q50" s="43">
        <v>4.6100000000000003</v>
      </c>
      <c r="R50" s="43">
        <v>4.6100000000000003</v>
      </c>
      <c r="S50" s="43">
        <v>4.6100000000000003</v>
      </c>
      <c r="T50" s="43">
        <v>4.6100000000000003</v>
      </c>
      <c r="U50" s="43">
        <v>4.6100000000000003</v>
      </c>
      <c r="V50" s="43">
        <v>4.6100000000000003</v>
      </c>
      <c r="W50" s="43">
        <v>4.6100000000000003</v>
      </c>
      <c r="X50" s="43">
        <v>4.6100000000000003</v>
      </c>
      <c r="Y50" s="43">
        <v>4.6100000000000003</v>
      </c>
      <c r="Z50" s="43">
        <v>4.6100000000000003</v>
      </c>
      <c r="AA50" s="43">
        <v>4.6100000000000003</v>
      </c>
    </row>
    <row r="51" spans="1:27" ht="12.75" hidden="1" customHeight="1" outlineLevel="1" x14ac:dyDescent="0.2">
      <c r="A51" s="92" t="s">
        <v>2290</v>
      </c>
      <c r="B51" s="62" t="s">
        <v>79</v>
      </c>
      <c r="C51" s="42" t="s">
        <v>77</v>
      </c>
      <c r="D51" s="43">
        <f>$D$11</f>
        <v>110.23</v>
      </c>
      <c r="E51" s="43">
        <f t="shared" ref="E51:AA51" si="26">$D$11</f>
        <v>110.23</v>
      </c>
      <c r="F51" s="43">
        <f t="shared" si="26"/>
        <v>110.23</v>
      </c>
      <c r="G51" s="43">
        <f t="shared" si="26"/>
        <v>110.23</v>
      </c>
      <c r="H51" s="43">
        <f t="shared" si="26"/>
        <v>110.23</v>
      </c>
      <c r="I51" s="43">
        <f t="shared" si="26"/>
        <v>110.23</v>
      </c>
      <c r="J51" s="43">
        <f t="shared" si="26"/>
        <v>110.23</v>
      </c>
      <c r="K51" s="43">
        <f t="shared" si="26"/>
        <v>110.23</v>
      </c>
      <c r="L51" s="43">
        <f t="shared" si="26"/>
        <v>110.23</v>
      </c>
      <c r="M51" s="43">
        <f t="shared" si="26"/>
        <v>110.23</v>
      </c>
      <c r="N51" s="43">
        <f t="shared" si="26"/>
        <v>110.23</v>
      </c>
      <c r="O51" s="43">
        <f t="shared" si="26"/>
        <v>110.23</v>
      </c>
      <c r="P51" s="43">
        <f t="shared" si="26"/>
        <v>110.23</v>
      </c>
      <c r="Q51" s="43">
        <f t="shared" si="26"/>
        <v>110.23</v>
      </c>
      <c r="R51" s="43">
        <f t="shared" si="26"/>
        <v>110.23</v>
      </c>
      <c r="S51" s="43">
        <f t="shared" si="26"/>
        <v>110.23</v>
      </c>
      <c r="T51" s="43">
        <f t="shared" si="26"/>
        <v>110.23</v>
      </c>
      <c r="U51" s="43">
        <f t="shared" si="26"/>
        <v>110.23</v>
      </c>
      <c r="V51" s="43">
        <f t="shared" si="26"/>
        <v>110.23</v>
      </c>
      <c r="W51" s="43">
        <f t="shared" si="26"/>
        <v>110.23</v>
      </c>
      <c r="X51" s="43">
        <f t="shared" si="26"/>
        <v>110.23</v>
      </c>
      <c r="Y51" s="43">
        <f t="shared" si="26"/>
        <v>110.23</v>
      </c>
      <c r="Z51" s="43">
        <f t="shared" si="26"/>
        <v>110.23</v>
      </c>
      <c r="AA51" s="43">
        <f t="shared" si="26"/>
        <v>110.23</v>
      </c>
    </row>
    <row r="52" spans="1:27" ht="12.75" customHeight="1" collapsed="1" x14ac:dyDescent="0.2">
      <c r="A52" s="91" t="s">
        <v>2291</v>
      </c>
      <c r="B52" s="27" t="str">
        <f>"10"&amp;"."&amp;$B$801&amp;"."&amp;$B$802</f>
        <v>10.03.2023</v>
      </c>
      <c r="C52" s="83" t="s">
        <v>74</v>
      </c>
      <c r="D52" s="84">
        <f>ROUND(((D53+D54+D56+D55)/1000),5)</f>
        <v>1.4312</v>
      </c>
      <c r="E52" s="84">
        <f>ROUND(((E53+E54+E56+E55)/1000),5)</f>
        <v>1.3356699999999999</v>
      </c>
      <c r="F52" s="84">
        <f>ROUND(((F53+F54+F56+F55)/1000),5)</f>
        <v>1.2845599999999999</v>
      </c>
      <c r="G52" s="84">
        <f t="shared" ref="G52:AA52" si="27">ROUND(((G53+G54+G56+G55)/1000),5)</f>
        <v>1.3056700000000001</v>
      </c>
      <c r="H52" s="84">
        <f t="shared" si="27"/>
        <v>1.37466</v>
      </c>
      <c r="I52" s="84">
        <f t="shared" si="27"/>
        <v>1.5746800000000001</v>
      </c>
      <c r="J52" s="84">
        <f t="shared" si="27"/>
        <v>1.71096</v>
      </c>
      <c r="K52" s="84">
        <f t="shared" si="27"/>
        <v>1.8281499999999999</v>
      </c>
      <c r="L52" s="84">
        <f t="shared" si="27"/>
        <v>2.0054400000000001</v>
      </c>
      <c r="M52" s="84">
        <f t="shared" si="27"/>
        <v>2.0222500000000001</v>
      </c>
      <c r="N52" s="84">
        <f t="shared" si="27"/>
        <v>2.0275400000000001</v>
      </c>
      <c r="O52" s="84">
        <f t="shared" si="27"/>
        <v>2.0579499999999999</v>
      </c>
      <c r="P52" s="84">
        <f t="shared" si="27"/>
        <v>2.0637799999999999</v>
      </c>
      <c r="Q52" s="84">
        <f t="shared" si="27"/>
        <v>2.06237</v>
      </c>
      <c r="R52" s="84">
        <f t="shared" si="27"/>
        <v>2.0549400000000002</v>
      </c>
      <c r="S52" s="84">
        <f t="shared" si="27"/>
        <v>2.03694</v>
      </c>
      <c r="T52" s="84">
        <f t="shared" si="27"/>
        <v>1.97803</v>
      </c>
      <c r="U52" s="84">
        <f t="shared" si="27"/>
        <v>1.98949</v>
      </c>
      <c r="V52" s="84">
        <f t="shared" si="27"/>
        <v>2.0285199999999999</v>
      </c>
      <c r="W52" s="84">
        <f t="shared" si="27"/>
        <v>2.06073</v>
      </c>
      <c r="X52" s="84">
        <f t="shared" si="27"/>
        <v>2.0562499999999999</v>
      </c>
      <c r="Y52" s="84">
        <f t="shared" si="27"/>
        <v>2.0231499999999998</v>
      </c>
      <c r="Z52" s="84">
        <f t="shared" si="27"/>
        <v>1.8383100000000001</v>
      </c>
      <c r="AA52" s="84">
        <f t="shared" si="27"/>
        <v>1.75668</v>
      </c>
    </row>
    <row r="53" spans="1:27" ht="12.75" hidden="1" customHeight="1" outlineLevel="1" x14ac:dyDescent="0.2">
      <c r="A53" s="92" t="s">
        <v>2292</v>
      </c>
      <c r="B53" s="62" t="s">
        <v>231</v>
      </c>
      <c r="C53" s="42" t="s">
        <v>77</v>
      </c>
      <c r="D53" s="43">
        <v>1250.18</v>
      </c>
      <c r="E53" s="43">
        <v>1154.6500000000001</v>
      </c>
      <c r="F53" s="43">
        <v>1103.54</v>
      </c>
      <c r="G53" s="43">
        <v>1124.6500000000001</v>
      </c>
      <c r="H53" s="43">
        <v>1193.6400000000001</v>
      </c>
      <c r="I53" s="43">
        <v>1393.66</v>
      </c>
      <c r="J53" s="43">
        <v>1529.94</v>
      </c>
      <c r="K53" s="43">
        <v>1647.13</v>
      </c>
      <c r="L53" s="43">
        <v>1824.42</v>
      </c>
      <c r="M53" s="43">
        <v>1841.23</v>
      </c>
      <c r="N53" s="43">
        <v>1846.52</v>
      </c>
      <c r="O53" s="43">
        <v>1876.93</v>
      </c>
      <c r="P53" s="43">
        <v>1882.76</v>
      </c>
      <c r="Q53" s="43">
        <v>1881.35</v>
      </c>
      <c r="R53" s="43">
        <v>1873.92</v>
      </c>
      <c r="S53" s="43">
        <v>1855.92</v>
      </c>
      <c r="T53" s="43">
        <v>1797.01</v>
      </c>
      <c r="U53" s="43">
        <v>1808.47</v>
      </c>
      <c r="V53" s="43">
        <v>1847.5</v>
      </c>
      <c r="W53" s="43">
        <v>1879.71</v>
      </c>
      <c r="X53" s="43">
        <v>1875.23</v>
      </c>
      <c r="Y53" s="43">
        <v>1842.13</v>
      </c>
      <c r="Z53" s="43">
        <v>1657.29</v>
      </c>
      <c r="AA53" s="43">
        <v>1575.66</v>
      </c>
    </row>
    <row r="54" spans="1:27" ht="12.75" hidden="1" customHeight="1" outlineLevel="1" x14ac:dyDescent="0.2">
      <c r="A54" s="92" t="s">
        <v>2293</v>
      </c>
      <c r="B54" s="62" t="s">
        <v>88</v>
      </c>
      <c r="C54" s="42" t="s">
        <v>77</v>
      </c>
      <c r="D54" s="43">
        <f t="shared" ref="D54:AA54" si="28">$D$9</f>
        <v>66.180000000000007</v>
      </c>
      <c r="E54" s="43">
        <f t="shared" si="28"/>
        <v>66.180000000000007</v>
      </c>
      <c r="F54" s="43">
        <f t="shared" si="28"/>
        <v>66.180000000000007</v>
      </c>
      <c r="G54" s="43">
        <f t="shared" si="28"/>
        <v>66.180000000000007</v>
      </c>
      <c r="H54" s="43">
        <f t="shared" si="28"/>
        <v>66.180000000000007</v>
      </c>
      <c r="I54" s="43">
        <f t="shared" si="28"/>
        <v>66.180000000000007</v>
      </c>
      <c r="J54" s="43">
        <f t="shared" si="28"/>
        <v>66.180000000000007</v>
      </c>
      <c r="K54" s="43">
        <f t="shared" si="28"/>
        <v>66.180000000000007</v>
      </c>
      <c r="L54" s="43">
        <f t="shared" si="28"/>
        <v>66.180000000000007</v>
      </c>
      <c r="M54" s="43">
        <f t="shared" si="28"/>
        <v>66.180000000000007</v>
      </c>
      <c r="N54" s="43">
        <f t="shared" si="28"/>
        <v>66.180000000000007</v>
      </c>
      <c r="O54" s="43">
        <f t="shared" si="28"/>
        <v>66.180000000000007</v>
      </c>
      <c r="P54" s="43">
        <f t="shared" si="28"/>
        <v>66.180000000000007</v>
      </c>
      <c r="Q54" s="43">
        <f t="shared" si="28"/>
        <v>66.180000000000007</v>
      </c>
      <c r="R54" s="43">
        <f t="shared" si="28"/>
        <v>66.180000000000007</v>
      </c>
      <c r="S54" s="43">
        <f t="shared" si="28"/>
        <v>66.180000000000007</v>
      </c>
      <c r="T54" s="43">
        <f t="shared" si="28"/>
        <v>66.180000000000007</v>
      </c>
      <c r="U54" s="43">
        <f t="shared" si="28"/>
        <v>66.180000000000007</v>
      </c>
      <c r="V54" s="43">
        <f t="shared" si="28"/>
        <v>66.180000000000007</v>
      </c>
      <c r="W54" s="43">
        <f t="shared" si="28"/>
        <v>66.180000000000007</v>
      </c>
      <c r="X54" s="43">
        <f t="shared" si="28"/>
        <v>66.180000000000007</v>
      </c>
      <c r="Y54" s="43">
        <f t="shared" si="28"/>
        <v>66.180000000000007</v>
      </c>
      <c r="Z54" s="43">
        <f t="shared" si="28"/>
        <v>66.180000000000007</v>
      </c>
      <c r="AA54" s="43">
        <f t="shared" si="28"/>
        <v>66.180000000000007</v>
      </c>
    </row>
    <row r="55" spans="1:27" ht="12.75" hidden="1" customHeight="1" outlineLevel="1" x14ac:dyDescent="0.2">
      <c r="A55" s="92" t="s">
        <v>2294</v>
      </c>
      <c r="B55" s="62" t="s">
        <v>81</v>
      </c>
      <c r="C55" s="42" t="s">
        <v>77</v>
      </c>
      <c r="D55" s="43">
        <v>4.6100000000000003</v>
      </c>
      <c r="E55" s="43">
        <v>4.6100000000000003</v>
      </c>
      <c r="F55" s="43">
        <v>4.6100000000000003</v>
      </c>
      <c r="G55" s="43">
        <v>4.6100000000000003</v>
      </c>
      <c r="H55" s="43">
        <v>4.6100000000000003</v>
      </c>
      <c r="I55" s="43">
        <v>4.6100000000000003</v>
      </c>
      <c r="J55" s="43">
        <v>4.6100000000000003</v>
      </c>
      <c r="K55" s="43">
        <v>4.6100000000000003</v>
      </c>
      <c r="L55" s="43">
        <v>4.6100000000000003</v>
      </c>
      <c r="M55" s="43">
        <v>4.6100000000000003</v>
      </c>
      <c r="N55" s="43">
        <v>4.6100000000000003</v>
      </c>
      <c r="O55" s="43">
        <v>4.6100000000000003</v>
      </c>
      <c r="P55" s="43">
        <v>4.6100000000000003</v>
      </c>
      <c r="Q55" s="43">
        <v>4.6100000000000003</v>
      </c>
      <c r="R55" s="43">
        <v>4.6100000000000003</v>
      </c>
      <c r="S55" s="43">
        <v>4.6100000000000003</v>
      </c>
      <c r="T55" s="43">
        <v>4.6100000000000003</v>
      </c>
      <c r="U55" s="43">
        <v>4.6100000000000003</v>
      </c>
      <c r="V55" s="43">
        <v>4.6100000000000003</v>
      </c>
      <c r="W55" s="43">
        <v>4.6100000000000003</v>
      </c>
      <c r="X55" s="43">
        <v>4.6100000000000003</v>
      </c>
      <c r="Y55" s="43">
        <v>4.6100000000000003</v>
      </c>
      <c r="Z55" s="43">
        <v>4.6100000000000003</v>
      </c>
      <c r="AA55" s="43">
        <v>4.6100000000000003</v>
      </c>
    </row>
    <row r="56" spans="1:27" ht="12.75" hidden="1" customHeight="1" outlineLevel="1" x14ac:dyDescent="0.2">
      <c r="A56" s="92" t="s">
        <v>2295</v>
      </c>
      <c r="B56" s="62" t="s">
        <v>79</v>
      </c>
      <c r="C56" s="42" t="s">
        <v>77</v>
      </c>
      <c r="D56" s="43">
        <f>$D$11</f>
        <v>110.23</v>
      </c>
      <c r="E56" s="43">
        <f t="shared" ref="E56:AA56" si="29">$D$11</f>
        <v>110.23</v>
      </c>
      <c r="F56" s="43">
        <f t="shared" si="29"/>
        <v>110.23</v>
      </c>
      <c r="G56" s="43">
        <f t="shared" si="29"/>
        <v>110.23</v>
      </c>
      <c r="H56" s="43">
        <f t="shared" si="29"/>
        <v>110.23</v>
      </c>
      <c r="I56" s="43">
        <f t="shared" si="29"/>
        <v>110.23</v>
      </c>
      <c r="J56" s="43">
        <f t="shared" si="29"/>
        <v>110.23</v>
      </c>
      <c r="K56" s="43">
        <f t="shared" si="29"/>
        <v>110.23</v>
      </c>
      <c r="L56" s="43">
        <f t="shared" si="29"/>
        <v>110.23</v>
      </c>
      <c r="M56" s="43">
        <f t="shared" si="29"/>
        <v>110.23</v>
      </c>
      <c r="N56" s="43">
        <f t="shared" si="29"/>
        <v>110.23</v>
      </c>
      <c r="O56" s="43">
        <f t="shared" si="29"/>
        <v>110.23</v>
      </c>
      <c r="P56" s="43">
        <f t="shared" si="29"/>
        <v>110.23</v>
      </c>
      <c r="Q56" s="43">
        <f t="shared" si="29"/>
        <v>110.23</v>
      </c>
      <c r="R56" s="43">
        <f t="shared" si="29"/>
        <v>110.23</v>
      </c>
      <c r="S56" s="43">
        <f t="shared" si="29"/>
        <v>110.23</v>
      </c>
      <c r="T56" s="43">
        <f t="shared" si="29"/>
        <v>110.23</v>
      </c>
      <c r="U56" s="43">
        <f t="shared" si="29"/>
        <v>110.23</v>
      </c>
      <c r="V56" s="43">
        <f t="shared" si="29"/>
        <v>110.23</v>
      </c>
      <c r="W56" s="43">
        <f t="shared" si="29"/>
        <v>110.23</v>
      </c>
      <c r="X56" s="43">
        <f t="shared" si="29"/>
        <v>110.23</v>
      </c>
      <c r="Y56" s="43">
        <f t="shared" si="29"/>
        <v>110.23</v>
      </c>
      <c r="Z56" s="43">
        <f t="shared" si="29"/>
        <v>110.23</v>
      </c>
      <c r="AA56" s="43">
        <f t="shared" si="29"/>
        <v>110.23</v>
      </c>
    </row>
    <row r="57" spans="1:27" ht="12.75" customHeight="1" collapsed="1" x14ac:dyDescent="0.2">
      <c r="A57" s="91" t="s">
        <v>2296</v>
      </c>
      <c r="B57" s="27" t="str">
        <f>"11"&amp;"."&amp;$B$801&amp;"."&amp;$B$802</f>
        <v>11.03.2023</v>
      </c>
      <c r="C57" s="83" t="s">
        <v>74</v>
      </c>
      <c r="D57" s="84">
        <f>ROUND(((D58+D59+D61+D60)/1000),5)</f>
        <v>1.7482500000000001</v>
      </c>
      <c r="E57" s="84">
        <f>ROUND(((E58+E59+E61+E60)/1000),5)</f>
        <v>1.5994600000000001</v>
      </c>
      <c r="F57" s="84">
        <f>ROUND(((F58+F59+F61+F60)/1000),5)</f>
        <v>1.45506</v>
      </c>
      <c r="G57" s="84">
        <f t="shared" ref="G57:AA57" si="30">ROUND(((G58+G59+G61+G60)/1000),5)</f>
        <v>1.4358500000000001</v>
      </c>
      <c r="H57" s="84">
        <f t="shared" si="30"/>
        <v>1.53339</v>
      </c>
      <c r="I57" s="84">
        <f t="shared" si="30"/>
        <v>1.6256699999999999</v>
      </c>
      <c r="J57" s="84">
        <f t="shared" si="30"/>
        <v>1.69947</v>
      </c>
      <c r="K57" s="84">
        <f t="shared" si="30"/>
        <v>1.7639</v>
      </c>
      <c r="L57" s="84">
        <f t="shared" si="30"/>
        <v>2.0376599999999998</v>
      </c>
      <c r="M57" s="84">
        <f t="shared" si="30"/>
        <v>2.1264599999999998</v>
      </c>
      <c r="N57" s="84">
        <f t="shared" si="30"/>
        <v>2.1682000000000001</v>
      </c>
      <c r="O57" s="84">
        <f t="shared" si="30"/>
        <v>2.2135600000000002</v>
      </c>
      <c r="P57" s="84">
        <f t="shared" si="30"/>
        <v>2.20459</v>
      </c>
      <c r="Q57" s="84">
        <f t="shared" si="30"/>
        <v>2.1969400000000001</v>
      </c>
      <c r="R57" s="84">
        <f t="shared" si="30"/>
        <v>2.1897899999999999</v>
      </c>
      <c r="S57" s="84">
        <f t="shared" si="30"/>
        <v>2.18404</v>
      </c>
      <c r="T57" s="84">
        <f t="shared" si="30"/>
        <v>2.1647400000000001</v>
      </c>
      <c r="U57" s="84">
        <f t="shared" si="30"/>
        <v>2.1480800000000002</v>
      </c>
      <c r="V57" s="84">
        <f t="shared" si="30"/>
        <v>2.1884600000000001</v>
      </c>
      <c r="W57" s="84">
        <f t="shared" si="30"/>
        <v>2.19123</v>
      </c>
      <c r="X57" s="84">
        <f t="shared" si="30"/>
        <v>2.1977000000000002</v>
      </c>
      <c r="Y57" s="84">
        <f t="shared" si="30"/>
        <v>2.1344699999999999</v>
      </c>
      <c r="Z57" s="84">
        <f t="shared" si="30"/>
        <v>1.83012</v>
      </c>
      <c r="AA57" s="84">
        <f t="shared" si="30"/>
        <v>1.7628999999999999</v>
      </c>
    </row>
    <row r="58" spans="1:27" ht="12.75" hidden="1" customHeight="1" outlineLevel="1" x14ac:dyDescent="0.2">
      <c r="A58" s="92" t="s">
        <v>2297</v>
      </c>
      <c r="B58" s="62" t="s">
        <v>231</v>
      </c>
      <c r="C58" s="42" t="s">
        <v>77</v>
      </c>
      <c r="D58" s="43">
        <v>1567.23</v>
      </c>
      <c r="E58" s="43">
        <v>1418.44</v>
      </c>
      <c r="F58" s="43">
        <v>1274.04</v>
      </c>
      <c r="G58" s="43">
        <v>1254.83</v>
      </c>
      <c r="H58" s="43">
        <v>1352.37</v>
      </c>
      <c r="I58" s="43">
        <v>1444.65</v>
      </c>
      <c r="J58" s="43">
        <v>1518.45</v>
      </c>
      <c r="K58" s="43">
        <v>1582.88</v>
      </c>
      <c r="L58" s="43">
        <v>1856.64</v>
      </c>
      <c r="M58" s="43">
        <v>1945.44</v>
      </c>
      <c r="N58" s="43">
        <v>1987.18</v>
      </c>
      <c r="O58" s="43">
        <v>2032.54</v>
      </c>
      <c r="P58" s="43">
        <v>2023.57</v>
      </c>
      <c r="Q58" s="43">
        <v>2015.92</v>
      </c>
      <c r="R58" s="43">
        <v>2008.77</v>
      </c>
      <c r="S58" s="43">
        <v>2003.02</v>
      </c>
      <c r="T58" s="43">
        <v>1983.72</v>
      </c>
      <c r="U58" s="43">
        <v>1967.06</v>
      </c>
      <c r="V58" s="43">
        <v>2007.44</v>
      </c>
      <c r="W58" s="43">
        <v>2010.21</v>
      </c>
      <c r="X58" s="43">
        <v>2016.68</v>
      </c>
      <c r="Y58" s="43">
        <v>1953.45</v>
      </c>
      <c r="Z58" s="43">
        <v>1649.1</v>
      </c>
      <c r="AA58" s="43">
        <v>1581.88</v>
      </c>
    </row>
    <row r="59" spans="1:27" ht="12.75" hidden="1" customHeight="1" outlineLevel="1" x14ac:dyDescent="0.2">
      <c r="A59" s="92" t="s">
        <v>2298</v>
      </c>
      <c r="B59" s="62" t="s">
        <v>88</v>
      </c>
      <c r="C59" s="42" t="s">
        <v>77</v>
      </c>
      <c r="D59" s="43">
        <f t="shared" ref="D59:AA59" si="31">$D$9</f>
        <v>66.180000000000007</v>
      </c>
      <c r="E59" s="43">
        <f t="shared" si="31"/>
        <v>66.180000000000007</v>
      </c>
      <c r="F59" s="43">
        <f t="shared" si="31"/>
        <v>66.180000000000007</v>
      </c>
      <c r="G59" s="43">
        <f t="shared" si="31"/>
        <v>66.180000000000007</v>
      </c>
      <c r="H59" s="43">
        <f t="shared" si="31"/>
        <v>66.180000000000007</v>
      </c>
      <c r="I59" s="43">
        <f t="shared" si="31"/>
        <v>66.180000000000007</v>
      </c>
      <c r="J59" s="43">
        <f t="shared" si="31"/>
        <v>66.180000000000007</v>
      </c>
      <c r="K59" s="43">
        <f t="shared" si="31"/>
        <v>66.180000000000007</v>
      </c>
      <c r="L59" s="43">
        <f t="shared" si="31"/>
        <v>66.180000000000007</v>
      </c>
      <c r="M59" s="43">
        <f t="shared" si="31"/>
        <v>66.180000000000007</v>
      </c>
      <c r="N59" s="43">
        <f t="shared" si="31"/>
        <v>66.180000000000007</v>
      </c>
      <c r="O59" s="43">
        <f t="shared" si="31"/>
        <v>66.180000000000007</v>
      </c>
      <c r="P59" s="43">
        <f t="shared" si="31"/>
        <v>66.180000000000007</v>
      </c>
      <c r="Q59" s="43">
        <f t="shared" si="31"/>
        <v>66.180000000000007</v>
      </c>
      <c r="R59" s="43">
        <f t="shared" si="31"/>
        <v>66.180000000000007</v>
      </c>
      <c r="S59" s="43">
        <f t="shared" si="31"/>
        <v>66.180000000000007</v>
      </c>
      <c r="T59" s="43">
        <f t="shared" si="31"/>
        <v>66.180000000000007</v>
      </c>
      <c r="U59" s="43">
        <f t="shared" si="31"/>
        <v>66.180000000000007</v>
      </c>
      <c r="V59" s="43">
        <f t="shared" si="31"/>
        <v>66.180000000000007</v>
      </c>
      <c r="W59" s="43">
        <f t="shared" si="31"/>
        <v>66.180000000000007</v>
      </c>
      <c r="X59" s="43">
        <f t="shared" si="31"/>
        <v>66.180000000000007</v>
      </c>
      <c r="Y59" s="43">
        <f t="shared" si="31"/>
        <v>66.180000000000007</v>
      </c>
      <c r="Z59" s="43">
        <f t="shared" si="31"/>
        <v>66.180000000000007</v>
      </c>
      <c r="AA59" s="43">
        <f t="shared" si="31"/>
        <v>66.180000000000007</v>
      </c>
    </row>
    <row r="60" spans="1:27" ht="12.75" hidden="1" customHeight="1" outlineLevel="1" x14ac:dyDescent="0.2">
      <c r="A60" s="92" t="s">
        <v>2299</v>
      </c>
      <c r="B60" s="62" t="s">
        <v>81</v>
      </c>
      <c r="C60" s="42" t="s">
        <v>77</v>
      </c>
      <c r="D60" s="43">
        <v>4.6100000000000003</v>
      </c>
      <c r="E60" s="43">
        <v>4.6100000000000003</v>
      </c>
      <c r="F60" s="43">
        <v>4.6100000000000003</v>
      </c>
      <c r="G60" s="43">
        <v>4.6100000000000003</v>
      </c>
      <c r="H60" s="43">
        <v>4.6100000000000003</v>
      </c>
      <c r="I60" s="43">
        <v>4.6100000000000003</v>
      </c>
      <c r="J60" s="43">
        <v>4.6100000000000003</v>
      </c>
      <c r="K60" s="43">
        <v>4.6100000000000003</v>
      </c>
      <c r="L60" s="43">
        <v>4.6100000000000003</v>
      </c>
      <c r="M60" s="43">
        <v>4.6100000000000003</v>
      </c>
      <c r="N60" s="43">
        <v>4.6100000000000003</v>
      </c>
      <c r="O60" s="43">
        <v>4.6100000000000003</v>
      </c>
      <c r="P60" s="43">
        <v>4.6100000000000003</v>
      </c>
      <c r="Q60" s="43">
        <v>4.6100000000000003</v>
      </c>
      <c r="R60" s="43">
        <v>4.6100000000000003</v>
      </c>
      <c r="S60" s="43">
        <v>4.6100000000000003</v>
      </c>
      <c r="T60" s="43">
        <v>4.6100000000000003</v>
      </c>
      <c r="U60" s="43">
        <v>4.6100000000000003</v>
      </c>
      <c r="V60" s="43">
        <v>4.6100000000000003</v>
      </c>
      <c r="W60" s="43">
        <v>4.6100000000000003</v>
      </c>
      <c r="X60" s="43">
        <v>4.6100000000000003</v>
      </c>
      <c r="Y60" s="43">
        <v>4.6100000000000003</v>
      </c>
      <c r="Z60" s="43">
        <v>4.6100000000000003</v>
      </c>
      <c r="AA60" s="43">
        <v>4.6100000000000003</v>
      </c>
    </row>
    <row r="61" spans="1:27" ht="12.75" hidden="1" customHeight="1" outlineLevel="1" x14ac:dyDescent="0.2">
      <c r="A61" s="92" t="s">
        <v>2300</v>
      </c>
      <c r="B61" s="62" t="s">
        <v>79</v>
      </c>
      <c r="C61" s="42" t="s">
        <v>77</v>
      </c>
      <c r="D61" s="43">
        <f>$D$11</f>
        <v>110.23</v>
      </c>
      <c r="E61" s="43">
        <f t="shared" ref="E61:AA61" si="32">$D$11</f>
        <v>110.23</v>
      </c>
      <c r="F61" s="43">
        <f t="shared" si="32"/>
        <v>110.23</v>
      </c>
      <c r="G61" s="43">
        <f t="shared" si="32"/>
        <v>110.23</v>
      </c>
      <c r="H61" s="43">
        <f t="shared" si="32"/>
        <v>110.23</v>
      </c>
      <c r="I61" s="43">
        <f t="shared" si="32"/>
        <v>110.23</v>
      </c>
      <c r="J61" s="43">
        <f t="shared" si="32"/>
        <v>110.23</v>
      </c>
      <c r="K61" s="43">
        <f t="shared" si="32"/>
        <v>110.23</v>
      </c>
      <c r="L61" s="43">
        <f t="shared" si="32"/>
        <v>110.23</v>
      </c>
      <c r="M61" s="43">
        <f t="shared" si="32"/>
        <v>110.23</v>
      </c>
      <c r="N61" s="43">
        <f t="shared" si="32"/>
        <v>110.23</v>
      </c>
      <c r="O61" s="43">
        <f t="shared" si="32"/>
        <v>110.23</v>
      </c>
      <c r="P61" s="43">
        <f t="shared" si="32"/>
        <v>110.23</v>
      </c>
      <c r="Q61" s="43">
        <f t="shared" si="32"/>
        <v>110.23</v>
      </c>
      <c r="R61" s="43">
        <f t="shared" si="32"/>
        <v>110.23</v>
      </c>
      <c r="S61" s="43">
        <f t="shared" si="32"/>
        <v>110.23</v>
      </c>
      <c r="T61" s="43">
        <f t="shared" si="32"/>
        <v>110.23</v>
      </c>
      <c r="U61" s="43">
        <f t="shared" si="32"/>
        <v>110.23</v>
      </c>
      <c r="V61" s="43">
        <f t="shared" si="32"/>
        <v>110.23</v>
      </c>
      <c r="W61" s="43">
        <f t="shared" si="32"/>
        <v>110.23</v>
      </c>
      <c r="X61" s="43">
        <f t="shared" si="32"/>
        <v>110.23</v>
      </c>
      <c r="Y61" s="43">
        <f t="shared" si="32"/>
        <v>110.23</v>
      </c>
      <c r="Z61" s="43">
        <f t="shared" si="32"/>
        <v>110.23</v>
      </c>
      <c r="AA61" s="43">
        <f t="shared" si="32"/>
        <v>110.23</v>
      </c>
    </row>
    <row r="62" spans="1:27" ht="12.75" customHeight="1" collapsed="1" x14ac:dyDescent="0.2">
      <c r="A62" s="91" t="s">
        <v>2301</v>
      </c>
      <c r="B62" s="27" t="str">
        <f>"12"&amp;"."&amp;$B$801&amp;"."&amp;$B$802</f>
        <v>12.03.2023</v>
      </c>
      <c r="C62" s="83" t="s">
        <v>74</v>
      </c>
      <c r="D62" s="84">
        <f>ROUND(((D63+D64+D66+D65)/1000),5)</f>
        <v>1.5768899999999999</v>
      </c>
      <c r="E62" s="84">
        <f>ROUND(((E63+E64+E66+E65)/1000),5)</f>
        <v>1.36578</v>
      </c>
      <c r="F62" s="84">
        <f>ROUND(((F63+F64+F66+F65)/1000),5)</f>
        <v>1.29518</v>
      </c>
      <c r="G62" s="84">
        <f t="shared" ref="G62:AA62" si="33">ROUND(((G63+G64+G66+G65)/1000),5)</f>
        <v>1.2812399999999999</v>
      </c>
      <c r="H62" s="84">
        <f t="shared" si="33"/>
        <v>1.3093300000000001</v>
      </c>
      <c r="I62" s="84">
        <f t="shared" si="33"/>
        <v>1.34134</v>
      </c>
      <c r="J62" s="84">
        <f t="shared" si="33"/>
        <v>1.35473</v>
      </c>
      <c r="K62" s="84">
        <f t="shared" si="33"/>
        <v>1.5424500000000001</v>
      </c>
      <c r="L62" s="84">
        <f t="shared" si="33"/>
        <v>1.7031700000000001</v>
      </c>
      <c r="M62" s="84">
        <f t="shared" si="33"/>
        <v>1.8616900000000001</v>
      </c>
      <c r="N62" s="84">
        <f t="shared" si="33"/>
        <v>1.9147400000000001</v>
      </c>
      <c r="O62" s="84">
        <f t="shared" si="33"/>
        <v>1.92987</v>
      </c>
      <c r="P62" s="84">
        <f t="shared" si="33"/>
        <v>1.92239</v>
      </c>
      <c r="Q62" s="84">
        <f t="shared" si="33"/>
        <v>1.92069</v>
      </c>
      <c r="R62" s="84">
        <f t="shared" si="33"/>
        <v>1.90202</v>
      </c>
      <c r="S62" s="84">
        <f t="shared" si="33"/>
        <v>1.8835999999999999</v>
      </c>
      <c r="T62" s="84">
        <f t="shared" si="33"/>
        <v>1.89194</v>
      </c>
      <c r="U62" s="84">
        <f t="shared" si="33"/>
        <v>1.90239</v>
      </c>
      <c r="V62" s="84">
        <f t="shared" si="33"/>
        <v>1.94085</v>
      </c>
      <c r="W62" s="84">
        <f t="shared" si="33"/>
        <v>1.9651400000000001</v>
      </c>
      <c r="X62" s="84">
        <f t="shared" si="33"/>
        <v>1.9835400000000001</v>
      </c>
      <c r="Y62" s="84">
        <f t="shared" si="33"/>
        <v>1.92099</v>
      </c>
      <c r="Z62" s="84">
        <f t="shared" si="33"/>
        <v>1.81386</v>
      </c>
      <c r="AA62" s="84">
        <f t="shared" si="33"/>
        <v>1.71716</v>
      </c>
    </row>
    <row r="63" spans="1:27" ht="12.75" hidden="1" customHeight="1" outlineLevel="1" x14ac:dyDescent="0.2">
      <c r="A63" s="92" t="s">
        <v>2302</v>
      </c>
      <c r="B63" s="62" t="s">
        <v>231</v>
      </c>
      <c r="C63" s="42" t="s">
        <v>77</v>
      </c>
      <c r="D63" s="43">
        <v>1395.87</v>
      </c>
      <c r="E63" s="43">
        <v>1184.76</v>
      </c>
      <c r="F63" s="43">
        <v>1114.1600000000001</v>
      </c>
      <c r="G63" s="43">
        <v>1100.22</v>
      </c>
      <c r="H63" s="43">
        <v>1128.31</v>
      </c>
      <c r="I63" s="43">
        <v>1160.32</v>
      </c>
      <c r="J63" s="43">
        <v>1173.71</v>
      </c>
      <c r="K63" s="43">
        <v>1361.43</v>
      </c>
      <c r="L63" s="43">
        <v>1522.15</v>
      </c>
      <c r="M63" s="43">
        <v>1680.67</v>
      </c>
      <c r="N63" s="43">
        <v>1733.72</v>
      </c>
      <c r="O63" s="43">
        <v>1748.85</v>
      </c>
      <c r="P63" s="43">
        <v>1741.37</v>
      </c>
      <c r="Q63" s="43">
        <v>1739.67</v>
      </c>
      <c r="R63" s="43">
        <v>1721</v>
      </c>
      <c r="S63" s="43">
        <v>1702.58</v>
      </c>
      <c r="T63" s="43">
        <v>1710.92</v>
      </c>
      <c r="U63" s="43">
        <v>1721.37</v>
      </c>
      <c r="V63" s="43">
        <v>1759.83</v>
      </c>
      <c r="W63" s="43">
        <v>1784.12</v>
      </c>
      <c r="X63" s="43">
        <v>1802.52</v>
      </c>
      <c r="Y63" s="43">
        <v>1739.97</v>
      </c>
      <c r="Z63" s="43">
        <v>1632.84</v>
      </c>
      <c r="AA63" s="43">
        <v>1536.14</v>
      </c>
    </row>
    <row r="64" spans="1:27" ht="12.75" hidden="1" customHeight="1" outlineLevel="1" x14ac:dyDescent="0.2">
      <c r="A64" s="92" t="s">
        <v>2303</v>
      </c>
      <c r="B64" s="62" t="s">
        <v>88</v>
      </c>
      <c r="C64" s="42" t="s">
        <v>77</v>
      </c>
      <c r="D64" s="43">
        <f t="shared" ref="D64:AA64" si="34">$D$9</f>
        <v>66.180000000000007</v>
      </c>
      <c r="E64" s="43">
        <f t="shared" si="34"/>
        <v>66.180000000000007</v>
      </c>
      <c r="F64" s="43">
        <f t="shared" si="34"/>
        <v>66.180000000000007</v>
      </c>
      <c r="G64" s="43">
        <f t="shared" si="34"/>
        <v>66.180000000000007</v>
      </c>
      <c r="H64" s="43">
        <f t="shared" si="34"/>
        <v>66.180000000000007</v>
      </c>
      <c r="I64" s="43">
        <f t="shared" si="34"/>
        <v>66.180000000000007</v>
      </c>
      <c r="J64" s="43">
        <f t="shared" si="34"/>
        <v>66.180000000000007</v>
      </c>
      <c r="K64" s="43">
        <f t="shared" si="34"/>
        <v>66.180000000000007</v>
      </c>
      <c r="L64" s="43">
        <f t="shared" si="34"/>
        <v>66.180000000000007</v>
      </c>
      <c r="M64" s="43">
        <f t="shared" si="34"/>
        <v>66.180000000000007</v>
      </c>
      <c r="N64" s="43">
        <f t="shared" si="34"/>
        <v>66.180000000000007</v>
      </c>
      <c r="O64" s="43">
        <f t="shared" si="34"/>
        <v>66.180000000000007</v>
      </c>
      <c r="P64" s="43">
        <f t="shared" si="34"/>
        <v>66.180000000000007</v>
      </c>
      <c r="Q64" s="43">
        <f t="shared" si="34"/>
        <v>66.180000000000007</v>
      </c>
      <c r="R64" s="43">
        <f t="shared" si="34"/>
        <v>66.180000000000007</v>
      </c>
      <c r="S64" s="43">
        <f t="shared" si="34"/>
        <v>66.180000000000007</v>
      </c>
      <c r="T64" s="43">
        <f t="shared" si="34"/>
        <v>66.180000000000007</v>
      </c>
      <c r="U64" s="43">
        <f t="shared" si="34"/>
        <v>66.180000000000007</v>
      </c>
      <c r="V64" s="43">
        <f t="shared" si="34"/>
        <v>66.180000000000007</v>
      </c>
      <c r="W64" s="43">
        <f t="shared" si="34"/>
        <v>66.180000000000007</v>
      </c>
      <c r="X64" s="43">
        <f t="shared" si="34"/>
        <v>66.180000000000007</v>
      </c>
      <c r="Y64" s="43">
        <f t="shared" si="34"/>
        <v>66.180000000000007</v>
      </c>
      <c r="Z64" s="43">
        <f t="shared" si="34"/>
        <v>66.180000000000007</v>
      </c>
      <c r="AA64" s="43">
        <f t="shared" si="34"/>
        <v>66.180000000000007</v>
      </c>
    </row>
    <row r="65" spans="1:27" ht="12.75" hidden="1" customHeight="1" outlineLevel="1" x14ac:dyDescent="0.2">
      <c r="A65" s="92" t="s">
        <v>2304</v>
      </c>
      <c r="B65" s="62" t="s">
        <v>81</v>
      </c>
      <c r="C65" s="42" t="s">
        <v>77</v>
      </c>
      <c r="D65" s="43">
        <v>4.6100000000000003</v>
      </c>
      <c r="E65" s="43">
        <v>4.6100000000000003</v>
      </c>
      <c r="F65" s="43">
        <v>4.6100000000000003</v>
      </c>
      <c r="G65" s="43">
        <v>4.6100000000000003</v>
      </c>
      <c r="H65" s="43">
        <v>4.6100000000000003</v>
      </c>
      <c r="I65" s="43">
        <v>4.6100000000000003</v>
      </c>
      <c r="J65" s="43">
        <v>4.6100000000000003</v>
      </c>
      <c r="K65" s="43">
        <v>4.6100000000000003</v>
      </c>
      <c r="L65" s="43">
        <v>4.6100000000000003</v>
      </c>
      <c r="M65" s="43">
        <v>4.6100000000000003</v>
      </c>
      <c r="N65" s="43">
        <v>4.6100000000000003</v>
      </c>
      <c r="O65" s="43">
        <v>4.6100000000000003</v>
      </c>
      <c r="P65" s="43">
        <v>4.6100000000000003</v>
      </c>
      <c r="Q65" s="43">
        <v>4.6100000000000003</v>
      </c>
      <c r="R65" s="43">
        <v>4.6100000000000003</v>
      </c>
      <c r="S65" s="43">
        <v>4.6100000000000003</v>
      </c>
      <c r="T65" s="43">
        <v>4.6100000000000003</v>
      </c>
      <c r="U65" s="43">
        <v>4.6100000000000003</v>
      </c>
      <c r="V65" s="43">
        <v>4.6100000000000003</v>
      </c>
      <c r="W65" s="43">
        <v>4.6100000000000003</v>
      </c>
      <c r="X65" s="43">
        <v>4.6100000000000003</v>
      </c>
      <c r="Y65" s="43">
        <v>4.6100000000000003</v>
      </c>
      <c r="Z65" s="43">
        <v>4.6100000000000003</v>
      </c>
      <c r="AA65" s="43">
        <v>4.6100000000000003</v>
      </c>
    </row>
    <row r="66" spans="1:27" ht="12.75" hidden="1" customHeight="1" outlineLevel="1" x14ac:dyDescent="0.2">
      <c r="A66" s="92" t="s">
        <v>2305</v>
      </c>
      <c r="B66" s="62" t="s">
        <v>79</v>
      </c>
      <c r="C66" s="42" t="s">
        <v>77</v>
      </c>
      <c r="D66" s="43">
        <f>$D$11</f>
        <v>110.23</v>
      </c>
      <c r="E66" s="43">
        <f t="shared" ref="E66:AA66" si="35">$D$11</f>
        <v>110.23</v>
      </c>
      <c r="F66" s="43">
        <f t="shared" si="35"/>
        <v>110.23</v>
      </c>
      <c r="G66" s="43">
        <f t="shared" si="35"/>
        <v>110.23</v>
      </c>
      <c r="H66" s="43">
        <f t="shared" si="35"/>
        <v>110.23</v>
      </c>
      <c r="I66" s="43">
        <f t="shared" si="35"/>
        <v>110.23</v>
      </c>
      <c r="J66" s="43">
        <f t="shared" si="35"/>
        <v>110.23</v>
      </c>
      <c r="K66" s="43">
        <f t="shared" si="35"/>
        <v>110.23</v>
      </c>
      <c r="L66" s="43">
        <f t="shared" si="35"/>
        <v>110.23</v>
      </c>
      <c r="M66" s="43">
        <f t="shared" si="35"/>
        <v>110.23</v>
      </c>
      <c r="N66" s="43">
        <f t="shared" si="35"/>
        <v>110.23</v>
      </c>
      <c r="O66" s="43">
        <f t="shared" si="35"/>
        <v>110.23</v>
      </c>
      <c r="P66" s="43">
        <f t="shared" si="35"/>
        <v>110.23</v>
      </c>
      <c r="Q66" s="43">
        <f t="shared" si="35"/>
        <v>110.23</v>
      </c>
      <c r="R66" s="43">
        <f t="shared" si="35"/>
        <v>110.23</v>
      </c>
      <c r="S66" s="43">
        <f t="shared" si="35"/>
        <v>110.23</v>
      </c>
      <c r="T66" s="43">
        <f t="shared" si="35"/>
        <v>110.23</v>
      </c>
      <c r="U66" s="43">
        <f t="shared" si="35"/>
        <v>110.23</v>
      </c>
      <c r="V66" s="43">
        <f t="shared" si="35"/>
        <v>110.23</v>
      </c>
      <c r="W66" s="43">
        <f t="shared" si="35"/>
        <v>110.23</v>
      </c>
      <c r="X66" s="43">
        <f t="shared" si="35"/>
        <v>110.23</v>
      </c>
      <c r="Y66" s="43">
        <f t="shared" si="35"/>
        <v>110.23</v>
      </c>
      <c r="Z66" s="43">
        <f t="shared" si="35"/>
        <v>110.23</v>
      </c>
      <c r="AA66" s="43">
        <f t="shared" si="35"/>
        <v>110.23</v>
      </c>
    </row>
    <row r="67" spans="1:27" ht="12.75" customHeight="1" collapsed="1" x14ac:dyDescent="0.2">
      <c r="A67" s="91" t="s">
        <v>2306</v>
      </c>
      <c r="B67" s="27" t="str">
        <f>"13"&amp;"."&amp;$B$801&amp;"."&amp;$B$802</f>
        <v>13.03.2023</v>
      </c>
      <c r="C67" s="83" t="s">
        <v>74</v>
      </c>
      <c r="D67" s="84">
        <f>ROUND(((D68+D69+D71+D70)/1000),5)</f>
        <v>1.4963200000000001</v>
      </c>
      <c r="E67" s="84">
        <f>ROUND(((E68+E69+E71+E70)/1000),5)</f>
        <v>1.3683099999999999</v>
      </c>
      <c r="F67" s="84">
        <f>ROUND(((F68+F69+F71+F70)/1000),5)</f>
        <v>1.32081</v>
      </c>
      <c r="G67" s="84">
        <f t="shared" ref="G67:AA67" si="36">ROUND(((G68+G69+G71+G70)/1000),5)</f>
        <v>1.3265800000000001</v>
      </c>
      <c r="H67" s="84">
        <f t="shared" si="36"/>
        <v>1.38948</v>
      </c>
      <c r="I67" s="84">
        <f t="shared" si="36"/>
        <v>1.48956</v>
      </c>
      <c r="J67" s="84">
        <f t="shared" si="36"/>
        <v>1.6565099999999999</v>
      </c>
      <c r="K67" s="84">
        <f t="shared" si="36"/>
        <v>1.81</v>
      </c>
      <c r="L67" s="84">
        <f t="shared" si="36"/>
        <v>1.93825</v>
      </c>
      <c r="M67" s="84">
        <f t="shared" si="36"/>
        <v>2.0007100000000002</v>
      </c>
      <c r="N67" s="84">
        <f t="shared" si="36"/>
        <v>2.0117400000000001</v>
      </c>
      <c r="O67" s="84">
        <f t="shared" si="36"/>
        <v>2.00135</v>
      </c>
      <c r="P67" s="84">
        <f t="shared" si="36"/>
        <v>1.96431</v>
      </c>
      <c r="Q67" s="84">
        <f t="shared" si="36"/>
        <v>1.9965599999999999</v>
      </c>
      <c r="R67" s="84">
        <f t="shared" si="36"/>
        <v>1.98508</v>
      </c>
      <c r="S67" s="84">
        <f t="shared" si="36"/>
        <v>1.97139</v>
      </c>
      <c r="T67" s="84">
        <f t="shared" si="36"/>
        <v>1.9147099999999999</v>
      </c>
      <c r="U67" s="84">
        <f t="shared" si="36"/>
        <v>1.9077500000000001</v>
      </c>
      <c r="V67" s="84">
        <f t="shared" si="36"/>
        <v>1.94635</v>
      </c>
      <c r="W67" s="84">
        <f t="shared" si="36"/>
        <v>1.98908</v>
      </c>
      <c r="X67" s="84">
        <f t="shared" si="36"/>
        <v>1.9752400000000001</v>
      </c>
      <c r="Y67" s="84">
        <f t="shared" si="36"/>
        <v>1.9033</v>
      </c>
      <c r="Z67" s="84">
        <f t="shared" si="36"/>
        <v>1.80507</v>
      </c>
      <c r="AA67" s="84">
        <f t="shared" si="36"/>
        <v>1.62774</v>
      </c>
    </row>
    <row r="68" spans="1:27" ht="12.75" hidden="1" customHeight="1" outlineLevel="1" x14ac:dyDescent="0.2">
      <c r="A68" s="92" t="s">
        <v>2307</v>
      </c>
      <c r="B68" s="62" t="s">
        <v>231</v>
      </c>
      <c r="C68" s="42" t="s">
        <v>77</v>
      </c>
      <c r="D68" s="43">
        <v>1315.3</v>
      </c>
      <c r="E68" s="43">
        <v>1187.29</v>
      </c>
      <c r="F68" s="43">
        <v>1139.79</v>
      </c>
      <c r="G68" s="43">
        <v>1145.56</v>
      </c>
      <c r="H68" s="43">
        <v>1208.46</v>
      </c>
      <c r="I68" s="43">
        <v>1308.54</v>
      </c>
      <c r="J68" s="43">
        <v>1475.49</v>
      </c>
      <c r="K68" s="43">
        <v>1628.98</v>
      </c>
      <c r="L68" s="43">
        <v>1757.23</v>
      </c>
      <c r="M68" s="43">
        <v>1819.69</v>
      </c>
      <c r="N68" s="43">
        <v>1830.72</v>
      </c>
      <c r="O68" s="43">
        <v>1820.33</v>
      </c>
      <c r="P68" s="43">
        <v>1783.29</v>
      </c>
      <c r="Q68" s="43">
        <v>1815.54</v>
      </c>
      <c r="R68" s="43">
        <v>1804.06</v>
      </c>
      <c r="S68" s="43">
        <v>1790.37</v>
      </c>
      <c r="T68" s="43">
        <v>1733.69</v>
      </c>
      <c r="U68" s="43">
        <v>1726.73</v>
      </c>
      <c r="V68" s="43">
        <v>1765.33</v>
      </c>
      <c r="W68" s="43">
        <v>1808.06</v>
      </c>
      <c r="X68" s="43">
        <v>1794.22</v>
      </c>
      <c r="Y68" s="43">
        <v>1722.28</v>
      </c>
      <c r="Z68" s="43">
        <v>1624.05</v>
      </c>
      <c r="AA68" s="43">
        <v>1446.72</v>
      </c>
    </row>
    <row r="69" spans="1:27" ht="12.75" hidden="1" customHeight="1" outlineLevel="1" x14ac:dyDescent="0.2">
      <c r="A69" s="92" t="s">
        <v>2308</v>
      </c>
      <c r="B69" s="62" t="s">
        <v>88</v>
      </c>
      <c r="C69" s="42" t="s">
        <v>77</v>
      </c>
      <c r="D69" s="43">
        <f t="shared" ref="D69:AA69" si="37">$D$9</f>
        <v>66.180000000000007</v>
      </c>
      <c r="E69" s="43">
        <f t="shared" si="37"/>
        <v>66.180000000000007</v>
      </c>
      <c r="F69" s="43">
        <f t="shared" si="37"/>
        <v>66.180000000000007</v>
      </c>
      <c r="G69" s="43">
        <f t="shared" si="37"/>
        <v>66.180000000000007</v>
      </c>
      <c r="H69" s="43">
        <f t="shared" si="37"/>
        <v>66.180000000000007</v>
      </c>
      <c r="I69" s="43">
        <f t="shared" si="37"/>
        <v>66.180000000000007</v>
      </c>
      <c r="J69" s="43">
        <f t="shared" si="37"/>
        <v>66.180000000000007</v>
      </c>
      <c r="K69" s="43">
        <f t="shared" si="37"/>
        <v>66.180000000000007</v>
      </c>
      <c r="L69" s="43">
        <f t="shared" si="37"/>
        <v>66.180000000000007</v>
      </c>
      <c r="M69" s="43">
        <f t="shared" si="37"/>
        <v>66.180000000000007</v>
      </c>
      <c r="N69" s="43">
        <f t="shared" si="37"/>
        <v>66.180000000000007</v>
      </c>
      <c r="O69" s="43">
        <f t="shared" si="37"/>
        <v>66.180000000000007</v>
      </c>
      <c r="P69" s="43">
        <f t="shared" si="37"/>
        <v>66.180000000000007</v>
      </c>
      <c r="Q69" s="43">
        <f t="shared" si="37"/>
        <v>66.180000000000007</v>
      </c>
      <c r="R69" s="43">
        <f t="shared" si="37"/>
        <v>66.180000000000007</v>
      </c>
      <c r="S69" s="43">
        <f t="shared" si="37"/>
        <v>66.180000000000007</v>
      </c>
      <c r="T69" s="43">
        <f t="shared" si="37"/>
        <v>66.180000000000007</v>
      </c>
      <c r="U69" s="43">
        <f t="shared" si="37"/>
        <v>66.180000000000007</v>
      </c>
      <c r="V69" s="43">
        <f t="shared" si="37"/>
        <v>66.180000000000007</v>
      </c>
      <c r="W69" s="43">
        <f t="shared" si="37"/>
        <v>66.180000000000007</v>
      </c>
      <c r="X69" s="43">
        <f t="shared" si="37"/>
        <v>66.180000000000007</v>
      </c>
      <c r="Y69" s="43">
        <f t="shared" si="37"/>
        <v>66.180000000000007</v>
      </c>
      <c r="Z69" s="43">
        <f t="shared" si="37"/>
        <v>66.180000000000007</v>
      </c>
      <c r="AA69" s="43">
        <f t="shared" si="37"/>
        <v>66.180000000000007</v>
      </c>
    </row>
    <row r="70" spans="1:27" ht="12.75" hidden="1" customHeight="1" outlineLevel="1" x14ac:dyDescent="0.2">
      <c r="A70" s="92" t="s">
        <v>2309</v>
      </c>
      <c r="B70" s="62" t="s">
        <v>81</v>
      </c>
      <c r="C70" s="42" t="s">
        <v>77</v>
      </c>
      <c r="D70" s="43">
        <v>4.6100000000000003</v>
      </c>
      <c r="E70" s="43">
        <v>4.6100000000000003</v>
      </c>
      <c r="F70" s="43">
        <v>4.6100000000000003</v>
      </c>
      <c r="G70" s="43">
        <v>4.6100000000000003</v>
      </c>
      <c r="H70" s="43">
        <v>4.6100000000000003</v>
      </c>
      <c r="I70" s="43">
        <v>4.6100000000000003</v>
      </c>
      <c r="J70" s="43">
        <v>4.6100000000000003</v>
      </c>
      <c r="K70" s="43">
        <v>4.6100000000000003</v>
      </c>
      <c r="L70" s="43">
        <v>4.6100000000000003</v>
      </c>
      <c r="M70" s="43">
        <v>4.6100000000000003</v>
      </c>
      <c r="N70" s="43">
        <v>4.6100000000000003</v>
      </c>
      <c r="O70" s="43">
        <v>4.6100000000000003</v>
      </c>
      <c r="P70" s="43">
        <v>4.6100000000000003</v>
      </c>
      <c r="Q70" s="43">
        <v>4.6100000000000003</v>
      </c>
      <c r="R70" s="43">
        <v>4.6100000000000003</v>
      </c>
      <c r="S70" s="43">
        <v>4.6100000000000003</v>
      </c>
      <c r="T70" s="43">
        <v>4.6100000000000003</v>
      </c>
      <c r="U70" s="43">
        <v>4.6100000000000003</v>
      </c>
      <c r="V70" s="43">
        <v>4.6100000000000003</v>
      </c>
      <c r="W70" s="43">
        <v>4.6100000000000003</v>
      </c>
      <c r="X70" s="43">
        <v>4.6100000000000003</v>
      </c>
      <c r="Y70" s="43">
        <v>4.6100000000000003</v>
      </c>
      <c r="Z70" s="43">
        <v>4.6100000000000003</v>
      </c>
      <c r="AA70" s="43">
        <v>4.6100000000000003</v>
      </c>
    </row>
    <row r="71" spans="1:27" ht="12.75" hidden="1" customHeight="1" outlineLevel="1" x14ac:dyDescent="0.2">
      <c r="A71" s="92" t="s">
        <v>2310</v>
      </c>
      <c r="B71" s="62" t="s">
        <v>79</v>
      </c>
      <c r="C71" s="42" t="s">
        <v>77</v>
      </c>
      <c r="D71" s="43">
        <f>$D$11</f>
        <v>110.23</v>
      </c>
      <c r="E71" s="43">
        <f t="shared" ref="E71:AA71" si="38">$D$11</f>
        <v>110.23</v>
      </c>
      <c r="F71" s="43">
        <f t="shared" si="38"/>
        <v>110.23</v>
      </c>
      <c r="G71" s="43">
        <f t="shared" si="38"/>
        <v>110.23</v>
      </c>
      <c r="H71" s="43">
        <f t="shared" si="38"/>
        <v>110.23</v>
      </c>
      <c r="I71" s="43">
        <f t="shared" si="38"/>
        <v>110.23</v>
      </c>
      <c r="J71" s="43">
        <f t="shared" si="38"/>
        <v>110.23</v>
      </c>
      <c r="K71" s="43">
        <f t="shared" si="38"/>
        <v>110.23</v>
      </c>
      <c r="L71" s="43">
        <f t="shared" si="38"/>
        <v>110.23</v>
      </c>
      <c r="M71" s="43">
        <f t="shared" si="38"/>
        <v>110.23</v>
      </c>
      <c r="N71" s="43">
        <f t="shared" si="38"/>
        <v>110.23</v>
      </c>
      <c r="O71" s="43">
        <f t="shared" si="38"/>
        <v>110.23</v>
      </c>
      <c r="P71" s="43">
        <f t="shared" si="38"/>
        <v>110.23</v>
      </c>
      <c r="Q71" s="43">
        <f t="shared" si="38"/>
        <v>110.23</v>
      </c>
      <c r="R71" s="43">
        <f t="shared" si="38"/>
        <v>110.23</v>
      </c>
      <c r="S71" s="43">
        <f t="shared" si="38"/>
        <v>110.23</v>
      </c>
      <c r="T71" s="43">
        <f t="shared" si="38"/>
        <v>110.23</v>
      </c>
      <c r="U71" s="43">
        <f t="shared" si="38"/>
        <v>110.23</v>
      </c>
      <c r="V71" s="43">
        <f t="shared" si="38"/>
        <v>110.23</v>
      </c>
      <c r="W71" s="43">
        <f t="shared" si="38"/>
        <v>110.23</v>
      </c>
      <c r="X71" s="43">
        <f t="shared" si="38"/>
        <v>110.23</v>
      </c>
      <c r="Y71" s="43">
        <f t="shared" si="38"/>
        <v>110.23</v>
      </c>
      <c r="Z71" s="43">
        <f t="shared" si="38"/>
        <v>110.23</v>
      </c>
      <c r="AA71" s="43">
        <f t="shared" si="38"/>
        <v>110.23</v>
      </c>
    </row>
    <row r="72" spans="1:27" ht="12.75" customHeight="1" collapsed="1" x14ac:dyDescent="0.2">
      <c r="A72" s="91" t="s">
        <v>2311</v>
      </c>
      <c r="B72" s="27" t="str">
        <f>"14"&amp;"."&amp;$B$801&amp;"."&amp;$B$802</f>
        <v>14.03.2023</v>
      </c>
      <c r="C72" s="83" t="s">
        <v>74</v>
      </c>
      <c r="D72" s="84">
        <f>ROUND(((D73+D74+D76+D75)/1000),5)</f>
        <v>1.37978</v>
      </c>
      <c r="E72" s="84">
        <f>ROUND(((E73+E74+E76+E75)/1000),5)</f>
        <v>1.30362</v>
      </c>
      <c r="F72" s="84">
        <f>ROUND(((F73+F74+F76+F75)/1000),5)</f>
        <v>1.2746</v>
      </c>
      <c r="G72" s="84">
        <f t="shared" ref="G72:AA72" si="39">ROUND(((G73+G74+G76+G75)/1000),5)</f>
        <v>1.2783500000000001</v>
      </c>
      <c r="H72" s="84">
        <f t="shared" si="39"/>
        <v>1.33083</v>
      </c>
      <c r="I72" s="84">
        <f t="shared" si="39"/>
        <v>1.4696100000000001</v>
      </c>
      <c r="J72" s="84">
        <f t="shared" si="39"/>
        <v>1.7083699999999999</v>
      </c>
      <c r="K72" s="84">
        <f t="shared" si="39"/>
        <v>1.82823</v>
      </c>
      <c r="L72" s="84">
        <f t="shared" si="39"/>
        <v>1.9283999999999999</v>
      </c>
      <c r="M72" s="84">
        <f t="shared" si="39"/>
        <v>1.9728300000000001</v>
      </c>
      <c r="N72" s="84">
        <f t="shared" si="39"/>
        <v>2.03789</v>
      </c>
      <c r="O72" s="84">
        <f t="shared" si="39"/>
        <v>2.0287799999999998</v>
      </c>
      <c r="P72" s="84">
        <f t="shared" si="39"/>
        <v>1.9836100000000001</v>
      </c>
      <c r="Q72" s="84">
        <f t="shared" si="39"/>
        <v>1.98366</v>
      </c>
      <c r="R72" s="84">
        <f t="shared" si="39"/>
        <v>1.9667399999999999</v>
      </c>
      <c r="S72" s="84">
        <f t="shared" si="39"/>
        <v>1.9494400000000001</v>
      </c>
      <c r="T72" s="84">
        <f t="shared" si="39"/>
        <v>1.8926700000000001</v>
      </c>
      <c r="U72" s="84">
        <f t="shared" si="39"/>
        <v>1.88666</v>
      </c>
      <c r="V72" s="84">
        <f t="shared" si="39"/>
        <v>1.9215</v>
      </c>
      <c r="W72" s="84">
        <f t="shared" si="39"/>
        <v>1.95766</v>
      </c>
      <c r="X72" s="84">
        <f t="shared" si="39"/>
        <v>1.93666</v>
      </c>
      <c r="Y72" s="84">
        <f t="shared" si="39"/>
        <v>1.89737</v>
      </c>
      <c r="Z72" s="84">
        <f t="shared" si="39"/>
        <v>1.7843100000000001</v>
      </c>
      <c r="AA72" s="84">
        <f t="shared" si="39"/>
        <v>1.4593499999999999</v>
      </c>
    </row>
    <row r="73" spans="1:27" ht="12.75" hidden="1" customHeight="1" outlineLevel="1" x14ac:dyDescent="0.2">
      <c r="A73" s="92" t="s">
        <v>2312</v>
      </c>
      <c r="B73" s="62" t="s">
        <v>231</v>
      </c>
      <c r="C73" s="42" t="s">
        <v>77</v>
      </c>
      <c r="D73" s="43">
        <v>1198.76</v>
      </c>
      <c r="E73" s="43">
        <v>1122.5999999999999</v>
      </c>
      <c r="F73" s="43">
        <v>1093.58</v>
      </c>
      <c r="G73" s="43">
        <v>1097.33</v>
      </c>
      <c r="H73" s="43">
        <v>1149.81</v>
      </c>
      <c r="I73" s="43">
        <v>1288.5899999999999</v>
      </c>
      <c r="J73" s="43">
        <v>1527.35</v>
      </c>
      <c r="K73" s="43">
        <v>1647.21</v>
      </c>
      <c r="L73" s="43">
        <v>1747.38</v>
      </c>
      <c r="M73" s="43">
        <v>1791.81</v>
      </c>
      <c r="N73" s="43">
        <v>1856.87</v>
      </c>
      <c r="O73" s="43">
        <v>1847.76</v>
      </c>
      <c r="P73" s="43">
        <v>1802.59</v>
      </c>
      <c r="Q73" s="43">
        <v>1802.64</v>
      </c>
      <c r="R73" s="43">
        <v>1785.72</v>
      </c>
      <c r="S73" s="43">
        <v>1768.42</v>
      </c>
      <c r="T73" s="43">
        <v>1711.65</v>
      </c>
      <c r="U73" s="43">
        <v>1705.64</v>
      </c>
      <c r="V73" s="43">
        <v>1740.48</v>
      </c>
      <c r="W73" s="43">
        <v>1776.64</v>
      </c>
      <c r="X73" s="43">
        <v>1755.64</v>
      </c>
      <c r="Y73" s="43">
        <v>1716.35</v>
      </c>
      <c r="Z73" s="43">
        <v>1603.29</v>
      </c>
      <c r="AA73" s="43">
        <v>1278.33</v>
      </c>
    </row>
    <row r="74" spans="1:27" ht="12.75" hidden="1" customHeight="1" outlineLevel="1" x14ac:dyDescent="0.2">
      <c r="A74" s="92" t="s">
        <v>2313</v>
      </c>
      <c r="B74" s="62" t="s">
        <v>88</v>
      </c>
      <c r="C74" s="42" t="s">
        <v>77</v>
      </c>
      <c r="D74" s="43">
        <f t="shared" ref="D74:AA74" si="40">$D$9</f>
        <v>66.180000000000007</v>
      </c>
      <c r="E74" s="43">
        <f t="shared" si="40"/>
        <v>66.180000000000007</v>
      </c>
      <c r="F74" s="43">
        <f t="shared" si="40"/>
        <v>66.180000000000007</v>
      </c>
      <c r="G74" s="43">
        <f t="shared" si="40"/>
        <v>66.180000000000007</v>
      </c>
      <c r="H74" s="43">
        <f t="shared" si="40"/>
        <v>66.180000000000007</v>
      </c>
      <c r="I74" s="43">
        <f t="shared" si="40"/>
        <v>66.180000000000007</v>
      </c>
      <c r="J74" s="43">
        <f t="shared" si="40"/>
        <v>66.180000000000007</v>
      </c>
      <c r="K74" s="43">
        <f t="shared" si="40"/>
        <v>66.180000000000007</v>
      </c>
      <c r="L74" s="43">
        <f t="shared" si="40"/>
        <v>66.180000000000007</v>
      </c>
      <c r="M74" s="43">
        <f t="shared" si="40"/>
        <v>66.180000000000007</v>
      </c>
      <c r="N74" s="43">
        <f t="shared" si="40"/>
        <v>66.180000000000007</v>
      </c>
      <c r="O74" s="43">
        <f t="shared" si="40"/>
        <v>66.180000000000007</v>
      </c>
      <c r="P74" s="43">
        <f t="shared" si="40"/>
        <v>66.180000000000007</v>
      </c>
      <c r="Q74" s="43">
        <f t="shared" si="40"/>
        <v>66.180000000000007</v>
      </c>
      <c r="R74" s="43">
        <f t="shared" si="40"/>
        <v>66.180000000000007</v>
      </c>
      <c r="S74" s="43">
        <f t="shared" si="40"/>
        <v>66.180000000000007</v>
      </c>
      <c r="T74" s="43">
        <f t="shared" si="40"/>
        <v>66.180000000000007</v>
      </c>
      <c r="U74" s="43">
        <f t="shared" si="40"/>
        <v>66.180000000000007</v>
      </c>
      <c r="V74" s="43">
        <f t="shared" si="40"/>
        <v>66.180000000000007</v>
      </c>
      <c r="W74" s="43">
        <f t="shared" si="40"/>
        <v>66.180000000000007</v>
      </c>
      <c r="X74" s="43">
        <f t="shared" si="40"/>
        <v>66.180000000000007</v>
      </c>
      <c r="Y74" s="43">
        <f t="shared" si="40"/>
        <v>66.180000000000007</v>
      </c>
      <c r="Z74" s="43">
        <f t="shared" si="40"/>
        <v>66.180000000000007</v>
      </c>
      <c r="AA74" s="43">
        <f t="shared" si="40"/>
        <v>66.180000000000007</v>
      </c>
    </row>
    <row r="75" spans="1:27" ht="12.75" hidden="1" customHeight="1" outlineLevel="1" x14ac:dyDescent="0.2">
      <c r="A75" s="92" t="s">
        <v>2314</v>
      </c>
      <c r="B75" s="62" t="s">
        <v>81</v>
      </c>
      <c r="C75" s="42" t="s">
        <v>77</v>
      </c>
      <c r="D75" s="43">
        <v>4.6100000000000003</v>
      </c>
      <c r="E75" s="43">
        <v>4.6100000000000003</v>
      </c>
      <c r="F75" s="43">
        <v>4.6100000000000003</v>
      </c>
      <c r="G75" s="43">
        <v>4.6100000000000003</v>
      </c>
      <c r="H75" s="43">
        <v>4.6100000000000003</v>
      </c>
      <c r="I75" s="43">
        <v>4.6100000000000003</v>
      </c>
      <c r="J75" s="43">
        <v>4.6100000000000003</v>
      </c>
      <c r="K75" s="43">
        <v>4.6100000000000003</v>
      </c>
      <c r="L75" s="43">
        <v>4.6100000000000003</v>
      </c>
      <c r="M75" s="43">
        <v>4.6100000000000003</v>
      </c>
      <c r="N75" s="43">
        <v>4.6100000000000003</v>
      </c>
      <c r="O75" s="43">
        <v>4.6100000000000003</v>
      </c>
      <c r="P75" s="43">
        <v>4.6100000000000003</v>
      </c>
      <c r="Q75" s="43">
        <v>4.6100000000000003</v>
      </c>
      <c r="R75" s="43">
        <v>4.6100000000000003</v>
      </c>
      <c r="S75" s="43">
        <v>4.6100000000000003</v>
      </c>
      <c r="T75" s="43">
        <v>4.6100000000000003</v>
      </c>
      <c r="U75" s="43">
        <v>4.6100000000000003</v>
      </c>
      <c r="V75" s="43">
        <v>4.6100000000000003</v>
      </c>
      <c r="W75" s="43">
        <v>4.6100000000000003</v>
      </c>
      <c r="X75" s="43">
        <v>4.6100000000000003</v>
      </c>
      <c r="Y75" s="43">
        <v>4.6100000000000003</v>
      </c>
      <c r="Z75" s="43">
        <v>4.6100000000000003</v>
      </c>
      <c r="AA75" s="43">
        <v>4.6100000000000003</v>
      </c>
    </row>
    <row r="76" spans="1:27" ht="12.75" hidden="1" customHeight="1" outlineLevel="1" x14ac:dyDescent="0.2">
      <c r="A76" s="92" t="s">
        <v>2315</v>
      </c>
      <c r="B76" s="62" t="s">
        <v>79</v>
      </c>
      <c r="C76" s="42" t="s">
        <v>77</v>
      </c>
      <c r="D76" s="43">
        <f>$D$11</f>
        <v>110.23</v>
      </c>
      <c r="E76" s="43">
        <f t="shared" ref="E76:AA76" si="41">$D$11</f>
        <v>110.23</v>
      </c>
      <c r="F76" s="43">
        <f t="shared" si="41"/>
        <v>110.23</v>
      </c>
      <c r="G76" s="43">
        <f t="shared" si="41"/>
        <v>110.23</v>
      </c>
      <c r="H76" s="43">
        <f t="shared" si="41"/>
        <v>110.23</v>
      </c>
      <c r="I76" s="43">
        <f t="shared" si="41"/>
        <v>110.23</v>
      </c>
      <c r="J76" s="43">
        <f t="shared" si="41"/>
        <v>110.23</v>
      </c>
      <c r="K76" s="43">
        <f t="shared" si="41"/>
        <v>110.23</v>
      </c>
      <c r="L76" s="43">
        <f t="shared" si="41"/>
        <v>110.23</v>
      </c>
      <c r="M76" s="43">
        <f t="shared" si="41"/>
        <v>110.23</v>
      </c>
      <c r="N76" s="43">
        <f t="shared" si="41"/>
        <v>110.23</v>
      </c>
      <c r="O76" s="43">
        <f t="shared" si="41"/>
        <v>110.23</v>
      </c>
      <c r="P76" s="43">
        <f t="shared" si="41"/>
        <v>110.23</v>
      </c>
      <c r="Q76" s="43">
        <f t="shared" si="41"/>
        <v>110.23</v>
      </c>
      <c r="R76" s="43">
        <f t="shared" si="41"/>
        <v>110.23</v>
      </c>
      <c r="S76" s="43">
        <f t="shared" si="41"/>
        <v>110.23</v>
      </c>
      <c r="T76" s="43">
        <f t="shared" si="41"/>
        <v>110.23</v>
      </c>
      <c r="U76" s="43">
        <f t="shared" si="41"/>
        <v>110.23</v>
      </c>
      <c r="V76" s="43">
        <f t="shared" si="41"/>
        <v>110.23</v>
      </c>
      <c r="W76" s="43">
        <f t="shared" si="41"/>
        <v>110.23</v>
      </c>
      <c r="X76" s="43">
        <f t="shared" si="41"/>
        <v>110.23</v>
      </c>
      <c r="Y76" s="43">
        <f t="shared" si="41"/>
        <v>110.23</v>
      </c>
      <c r="Z76" s="43">
        <f t="shared" si="41"/>
        <v>110.23</v>
      </c>
      <c r="AA76" s="43">
        <f t="shared" si="41"/>
        <v>110.23</v>
      </c>
    </row>
    <row r="77" spans="1:27" ht="12.75" customHeight="1" collapsed="1" x14ac:dyDescent="0.2">
      <c r="A77" s="91" t="s">
        <v>2316</v>
      </c>
      <c r="B77" s="27" t="str">
        <f>"15"&amp;"."&amp;$B$801&amp;"."&amp;$B$802</f>
        <v>15.03.2023</v>
      </c>
      <c r="C77" s="83" t="s">
        <v>74</v>
      </c>
      <c r="D77" s="84">
        <f>ROUND(((D78+D79+D81+D80)/1000),5)</f>
        <v>1.2727200000000001</v>
      </c>
      <c r="E77" s="84">
        <f>ROUND(((E78+E79+E81+E80)/1000),5)</f>
        <v>1.22471</v>
      </c>
      <c r="F77" s="84">
        <f>ROUND(((F78+F79+F81+F80)/1000),5)</f>
        <v>1.21136</v>
      </c>
      <c r="G77" s="84">
        <f t="shared" ref="G77:AA77" si="42">ROUND(((G78+G79+G81+G80)/1000),5)</f>
        <v>1.21116</v>
      </c>
      <c r="H77" s="84">
        <f t="shared" si="42"/>
        <v>1.23248</v>
      </c>
      <c r="I77" s="84">
        <f t="shared" si="42"/>
        <v>1.34748</v>
      </c>
      <c r="J77" s="84">
        <f t="shared" si="42"/>
        <v>1.49143</v>
      </c>
      <c r="K77" s="84">
        <f t="shared" si="42"/>
        <v>1.79227</v>
      </c>
      <c r="L77" s="84">
        <f t="shared" si="42"/>
        <v>1.9238500000000001</v>
      </c>
      <c r="M77" s="84">
        <f t="shared" si="42"/>
        <v>1.97682</v>
      </c>
      <c r="N77" s="84">
        <f t="shared" si="42"/>
        <v>2.0000499999999999</v>
      </c>
      <c r="O77" s="84">
        <f t="shared" si="42"/>
        <v>2.0298699999999998</v>
      </c>
      <c r="P77" s="84">
        <f t="shared" si="42"/>
        <v>2.0030100000000002</v>
      </c>
      <c r="Q77" s="84">
        <f t="shared" si="42"/>
        <v>2.0035500000000002</v>
      </c>
      <c r="R77" s="84">
        <f t="shared" si="42"/>
        <v>1.98183</v>
      </c>
      <c r="S77" s="84">
        <f t="shared" si="42"/>
        <v>1.95259</v>
      </c>
      <c r="T77" s="84">
        <f t="shared" si="42"/>
        <v>1.8817699999999999</v>
      </c>
      <c r="U77" s="84">
        <f t="shared" si="42"/>
        <v>1.8737999999999999</v>
      </c>
      <c r="V77" s="84">
        <f t="shared" si="42"/>
        <v>1.9012</v>
      </c>
      <c r="W77" s="84">
        <f t="shared" si="42"/>
        <v>1.964</v>
      </c>
      <c r="X77" s="84">
        <f t="shared" si="42"/>
        <v>1.9497800000000001</v>
      </c>
      <c r="Y77" s="84">
        <f t="shared" si="42"/>
        <v>1.9028499999999999</v>
      </c>
      <c r="Z77" s="84">
        <f t="shared" si="42"/>
        <v>1.7359599999999999</v>
      </c>
      <c r="AA77" s="84">
        <f t="shared" si="42"/>
        <v>1.47045</v>
      </c>
    </row>
    <row r="78" spans="1:27" ht="12.75" hidden="1" customHeight="1" outlineLevel="1" x14ac:dyDescent="0.2">
      <c r="A78" s="92" t="s">
        <v>2317</v>
      </c>
      <c r="B78" s="62" t="s">
        <v>231</v>
      </c>
      <c r="C78" s="42" t="s">
        <v>77</v>
      </c>
      <c r="D78" s="43">
        <v>1091.7</v>
      </c>
      <c r="E78" s="43">
        <v>1043.69</v>
      </c>
      <c r="F78" s="43">
        <v>1030.3399999999999</v>
      </c>
      <c r="G78" s="43">
        <v>1030.1400000000001</v>
      </c>
      <c r="H78" s="43">
        <v>1051.46</v>
      </c>
      <c r="I78" s="43">
        <v>1166.46</v>
      </c>
      <c r="J78" s="43">
        <v>1310.4100000000001</v>
      </c>
      <c r="K78" s="43">
        <v>1611.25</v>
      </c>
      <c r="L78" s="43">
        <v>1742.83</v>
      </c>
      <c r="M78" s="43">
        <v>1795.8</v>
      </c>
      <c r="N78" s="43">
        <v>1819.03</v>
      </c>
      <c r="O78" s="43">
        <v>1848.85</v>
      </c>
      <c r="P78" s="43">
        <v>1821.99</v>
      </c>
      <c r="Q78" s="43">
        <v>1822.53</v>
      </c>
      <c r="R78" s="43">
        <v>1800.81</v>
      </c>
      <c r="S78" s="43">
        <v>1771.57</v>
      </c>
      <c r="T78" s="43">
        <v>1700.75</v>
      </c>
      <c r="U78" s="43">
        <v>1692.78</v>
      </c>
      <c r="V78" s="43">
        <v>1720.18</v>
      </c>
      <c r="W78" s="43">
        <v>1782.98</v>
      </c>
      <c r="X78" s="43">
        <v>1768.76</v>
      </c>
      <c r="Y78" s="43">
        <v>1721.83</v>
      </c>
      <c r="Z78" s="43">
        <v>1554.94</v>
      </c>
      <c r="AA78" s="43">
        <v>1289.43</v>
      </c>
    </row>
    <row r="79" spans="1:27" ht="12.75" hidden="1" customHeight="1" outlineLevel="1" x14ac:dyDescent="0.2">
      <c r="A79" s="92" t="s">
        <v>2318</v>
      </c>
      <c r="B79" s="62" t="s">
        <v>88</v>
      </c>
      <c r="C79" s="42" t="s">
        <v>77</v>
      </c>
      <c r="D79" s="43">
        <f t="shared" ref="D79:AA79" si="43">$D$9</f>
        <v>66.180000000000007</v>
      </c>
      <c r="E79" s="43">
        <f t="shared" si="43"/>
        <v>66.180000000000007</v>
      </c>
      <c r="F79" s="43">
        <f t="shared" si="43"/>
        <v>66.180000000000007</v>
      </c>
      <c r="G79" s="43">
        <f t="shared" si="43"/>
        <v>66.180000000000007</v>
      </c>
      <c r="H79" s="43">
        <f t="shared" si="43"/>
        <v>66.180000000000007</v>
      </c>
      <c r="I79" s="43">
        <f t="shared" si="43"/>
        <v>66.180000000000007</v>
      </c>
      <c r="J79" s="43">
        <f t="shared" si="43"/>
        <v>66.180000000000007</v>
      </c>
      <c r="K79" s="43">
        <f t="shared" si="43"/>
        <v>66.180000000000007</v>
      </c>
      <c r="L79" s="43">
        <f t="shared" si="43"/>
        <v>66.180000000000007</v>
      </c>
      <c r="M79" s="43">
        <f t="shared" si="43"/>
        <v>66.180000000000007</v>
      </c>
      <c r="N79" s="43">
        <f t="shared" si="43"/>
        <v>66.180000000000007</v>
      </c>
      <c r="O79" s="43">
        <f t="shared" si="43"/>
        <v>66.180000000000007</v>
      </c>
      <c r="P79" s="43">
        <f t="shared" si="43"/>
        <v>66.180000000000007</v>
      </c>
      <c r="Q79" s="43">
        <f t="shared" si="43"/>
        <v>66.180000000000007</v>
      </c>
      <c r="R79" s="43">
        <f t="shared" si="43"/>
        <v>66.180000000000007</v>
      </c>
      <c r="S79" s="43">
        <f t="shared" si="43"/>
        <v>66.180000000000007</v>
      </c>
      <c r="T79" s="43">
        <f t="shared" si="43"/>
        <v>66.180000000000007</v>
      </c>
      <c r="U79" s="43">
        <f t="shared" si="43"/>
        <v>66.180000000000007</v>
      </c>
      <c r="V79" s="43">
        <f t="shared" si="43"/>
        <v>66.180000000000007</v>
      </c>
      <c r="W79" s="43">
        <f t="shared" si="43"/>
        <v>66.180000000000007</v>
      </c>
      <c r="X79" s="43">
        <f t="shared" si="43"/>
        <v>66.180000000000007</v>
      </c>
      <c r="Y79" s="43">
        <f t="shared" si="43"/>
        <v>66.180000000000007</v>
      </c>
      <c r="Z79" s="43">
        <f t="shared" si="43"/>
        <v>66.180000000000007</v>
      </c>
      <c r="AA79" s="43">
        <f t="shared" si="43"/>
        <v>66.180000000000007</v>
      </c>
    </row>
    <row r="80" spans="1:27" ht="12.75" hidden="1" customHeight="1" outlineLevel="1" x14ac:dyDescent="0.2">
      <c r="A80" s="92" t="s">
        <v>2319</v>
      </c>
      <c r="B80" s="62" t="s">
        <v>81</v>
      </c>
      <c r="C80" s="42" t="s">
        <v>77</v>
      </c>
      <c r="D80" s="43">
        <v>4.6100000000000003</v>
      </c>
      <c r="E80" s="43">
        <v>4.6100000000000003</v>
      </c>
      <c r="F80" s="43">
        <v>4.6100000000000003</v>
      </c>
      <c r="G80" s="43">
        <v>4.6100000000000003</v>
      </c>
      <c r="H80" s="43">
        <v>4.6100000000000003</v>
      </c>
      <c r="I80" s="43">
        <v>4.6100000000000003</v>
      </c>
      <c r="J80" s="43">
        <v>4.6100000000000003</v>
      </c>
      <c r="K80" s="43">
        <v>4.6100000000000003</v>
      </c>
      <c r="L80" s="43">
        <v>4.6100000000000003</v>
      </c>
      <c r="M80" s="43">
        <v>4.6100000000000003</v>
      </c>
      <c r="N80" s="43">
        <v>4.6100000000000003</v>
      </c>
      <c r="O80" s="43">
        <v>4.6100000000000003</v>
      </c>
      <c r="P80" s="43">
        <v>4.6100000000000003</v>
      </c>
      <c r="Q80" s="43">
        <v>4.6100000000000003</v>
      </c>
      <c r="R80" s="43">
        <v>4.6100000000000003</v>
      </c>
      <c r="S80" s="43">
        <v>4.6100000000000003</v>
      </c>
      <c r="T80" s="43">
        <v>4.6100000000000003</v>
      </c>
      <c r="U80" s="43">
        <v>4.6100000000000003</v>
      </c>
      <c r="V80" s="43">
        <v>4.6100000000000003</v>
      </c>
      <c r="W80" s="43">
        <v>4.6100000000000003</v>
      </c>
      <c r="X80" s="43">
        <v>4.6100000000000003</v>
      </c>
      <c r="Y80" s="43">
        <v>4.6100000000000003</v>
      </c>
      <c r="Z80" s="43">
        <v>4.6100000000000003</v>
      </c>
      <c r="AA80" s="43">
        <v>4.6100000000000003</v>
      </c>
    </row>
    <row r="81" spans="1:27" ht="12.75" hidden="1" customHeight="1" outlineLevel="1" x14ac:dyDescent="0.2">
      <c r="A81" s="92" t="s">
        <v>2320</v>
      </c>
      <c r="B81" s="62" t="s">
        <v>79</v>
      </c>
      <c r="C81" s="42" t="s">
        <v>77</v>
      </c>
      <c r="D81" s="43">
        <f>$D$11</f>
        <v>110.23</v>
      </c>
      <c r="E81" s="43">
        <f t="shared" ref="E81:AA81" si="44">$D$11</f>
        <v>110.23</v>
      </c>
      <c r="F81" s="43">
        <f t="shared" si="44"/>
        <v>110.23</v>
      </c>
      <c r="G81" s="43">
        <f t="shared" si="44"/>
        <v>110.23</v>
      </c>
      <c r="H81" s="43">
        <f t="shared" si="44"/>
        <v>110.23</v>
      </c>
      <c r="I81" s="43">
        <f t="shared" si="44"/>
        <v>110.23</v>
      </c>
      <c r="J81" s="43">
        <f t="shared" si="44"/>
        <v>110.23</v>
      </c>
      <c r="K81" s="43">
        <f t="shared" si="44"/>
        <v>110.23</v>
      </c>
      <c r="L81" s="43">
        <f t="shared" si="44"/>
        <v>110.23</v>
      </c>
      <c r="M81" s="43">
        <f t="shared" si="44"/>
        <v>110.23</v>
      </c>
      <c r="N81" s="43">
        <f t="shared" si="44"/>
        <v>110.23</v>
      </c>
      <c r="O81" s="43">
        <f t="shared" si="44"/>
        <v>110.23</v>
      </c>
      <c r="P81" s="43">
        <f t="shared" si="44"/>
        <v>110.23</v>
      </c>
      <c r="Q81" s="43">
        <f t="shared" si="44"/>
        <v>110.23</v>
      </c>
      <c r="R81" s="43">
        <f t="shared" si="44"/>
        <v>110.23</v>
      </c>
      <c r="S81" s="43">
        <f t="shared" si="44"/>
        <v>110.23</v>
      </c>
      <c r="T81" s="43">
        <f t="shared" si="44"/>
        <v>110.23</v>
      </c>
      <c r="U81" s="43">
        <f t="shared" si="44"/>
        <v>110.23</v>
      </c>
      <c r="V81" s="43">
        <f t="shared" si="44"/>
        <v>110.23</v>
      </c>
      <c r="W81" s="43">
        <f t="shared" si="44"/>
        <v>110.23</v>
      </c>
      <c r="X81" s="43">
        <f t="shared" si="44"/>
        <v>110.23</v>
      </c>
      <c r="Y81" s="43">
        <f t="shared" si="44"/>
        <v>110.23</v>
      </c>
      <c r="Z81" s="43">
        <f t="shared" si="44"/>
        <v>110.23</v>
      </c>
      <c r="AA81" s="43">
        <f t="shared" si="44"/>
        <v>110.23</v>
      </c>
    </row>
    <row r="82" spans="1:27" ht="12.75" customHeight="1" collapsed="1" x14ac:dyDescent="0.2">
      <c r="A82" s="91" t="s">
        <v>2321</v>
      </c>
      <c r="B82" s="27" t="str">
        <f>"16"&amp;"."&amp;$B$801&amp;"."&amp;$B$802</f>
        <v>16.03.2023</v>
      </c>
      <c r="C82" s="83" t="s">
        <v>74</v>
      </c>
      <c r="D82" s="84">
        <f>ROUND(((D83+D84+D86+D85)/1000),5)</f>
        <v>1.31535</v>
      </c>
      <c r="E82" s="84">
        <f>ROUND(((E83+E84+E86+E85)/1000),5)</f>
        <v>1.2459199999999999</v>
      </c>
      <c r="F82" s="84">
        <f>ROUND(((F83+F84+F86+F85)/1000),5)</f>
        <v>1.21655</v>
      </c>
      <c r="G82" s="84">
        <f t="shared" ref="G82:AA82" si="45">ROUND(((G83+G84+G86+G85)/1000),5)</f>
        <v>1.2178899999999999</v>
      </c>
      <c r="H82" s="84">
        <f t="shared" si="45"/>
        <v>1.25729</v>
      </c>
      <c r="I82" s="84">
        <f t="shared" si="45"/>
        <v>1.3769899999999999</v>
      </c>
      <c r="J82" s="84">
        <f t="shared" si="45"/>
        <v>1.6034200000000001</v>
      </c>
      <c r="K82" s="84">
        <f t="shared" si="45"/>
        <v>1.80698</v>
      </c>
      <c r="L82" s="84">
        <f t="shared" si="45"/>
        <v>1.9500500000000001</v>
      </c>
      <c r="M82" s="84">
        <f t="shared" si="45"/>
        <v>1.9888600000000001</v>
      </c>
      <c r="N82" s="84">
        <f t="shared" si="45"/>
        <v>1.9932700000000001</v>
      </c>
      <c r="O82" s="84">
        <f t="shared" si="45"/>
        <v>2.0221399999999998</v>
      </c>
      <c r="P82" s="84">
        <f t="shared" si="45"/>
        <v>2.0004200000000001</v>
      </c>
      <c r="Q82" s="84">
        <f t="shared" si="45"/>
        <v>2.00515</v>
      </c>
      <c r="R82" s="84">
        <f t="shared" si="45"/>
        <v>1.98383</v>
      </c>
      <c r="S82" s="84">
        <f t="shared" si="45"/>
        <v>1.9611700000000001</v>
      </c>
      <c r="T82" s="84">
        <f t="shared" si="45"/>
        <v>1.8930400000000001</v>
      </c>
      <c r="U82" s="84">
        <f t="shared" si="45"/>
        <v>1.8920300000000001</v>
      </c>
      <c r="V82" s="84">
        <f t="shared" si="45"/>
        <v>1.9349099999999999</v>
      </c>
      <c r="W82" s="84">
        <f t="shared" si="45"/>
        <v>1.98787</v>
      </c>
      <c r="X82" s="84">
        <f t="shared" si="45"/>
        <v>1.9523600000000001</v>
      </c>
      <c r="Y82" s="84">
        <f t="shared" si="45"/>
        <v>1.88592</v>
      </c>
      <c r="Z82" s="84">
        <f t="shared" si="45"/>
        <v>1.7655000000000001</v>
      </c>
      <c r="AA82" s="84">
        <f t="shared" si="45"/>
        <v>1.5341100000000001</v>
      </c>
    </row>
    <row r="83" spans="1:27" ht="12.75" hidden="1" customHeight="1" outlineLevel="1" x14ac:dyDescent="0.2">
      <c r="A83" s="92" t="s">
        <v>2322</v>
      </c>
      <c r="B83" s="62" t="s">
        <v>231</v>
      </c>
      <c r="C83" s="42" t="s">
        <v>77</v>
      </c>
      <c r="D83" s="43">
        <v>1134.33</v>
      </c>
      <c r="E83" s="43">
        <v>1064.9000000000001</v>
      </c>
      <c r="F83" s="43">
        <v>1035.53</v>
      </c>
      <c r="G83" s="43">
        <v>1036.8699999999999</v>
      </c>
      <c r="H83" s="43">
        <v>1076.27</v>
      </c>
      <c r="I83" s="43">
        <v>1195.97</v>
      </c>
      <c r="J83" s="43">
        <v>1422.4</v>
      </c>
      <c r="K83" s="43">
        <v>1625.96</v>
      </c>
      <c r="L83" s="43">
        <v>1769.03</v>
      </c>
      <c r="M83" s="43">
        <v>1807.84</v>
      </c>
      <c r="N83" s="43">
        <v>1812.25</v>
      </c>
      <c r="O83" s="43">
        <v>1841.12</v>
      </c>
      <c r="P83" s="43">
        <v>1819.4</v>
      </c>
      <c r="Q83" s="43">
        <v>1824.13</v>
      </c>
      <c r="R83" s="43">
        <v>1802.81</v>
      </c>
      <c r="S83" s="43">
        <v>1780.15</v>
      </c>
      <c r="T83" s="43">
        <v>1712.02</v>
      </c>
      <c r="U83" s="43">
        <v>1711.01</v>
      </c>
      <c r="V83" s="43">
        <v>1753.89</v>
      </c>
      <c r="W83" s="43">
        <v>1806.85</v>
      </c>
      <c r="X83" s="43">
        <v>1771.34</v>
      </c>
      <c r="Y83" s="43">
        <v>1704.9</v>
      </c>
      <c r="Z83" s="43">
        <v>1584.48</v>
      </c>
      <c r="AA83" s="43">
        <v>1353.09</v>
      </c>
    </row>
    <row r="84" spans="1:27" ht="12.75" hidden="1" customHeight="1" outlineLevel="1" x14ac:dyDescent="0.2">
      <c r="A84" s="92" t="s">
        <v>2323</v>
      </c>
      <c r="B84" s="62" t="s">
        <v>88</v>
      </c>
      <c r="C84" s="42" t="s">
        <v>77</v>
      </c>
      <c r="D84" s="43">
        <f t="shared" ref="D84:AA84" si="46">$D$9</f>
        <v>66.180000000000007</v>
      </c>
      <c r="E84" s="43">
        <f t="shared" si="46"/>
        <v>66.180000000000007</v>
      </c>
      <c r="F84" s="43">
        <f t="shared" si="46"/>
        <v>66.180000000000007</v>
      </c>
      <c r="G84" s="43">
        <f t="shared" si="46"/>
        <v>66.180000000000007</v>
      </c>
      <c r="H84" s="43">
        <f t="shared" si="46"/>
        <v>66.180000000000007</v>
      </c>
      <c r="I84" s="43">
        <f t="shared" si="46"/>
        <v>66.180000000000007</v>
      </c>
      <c r="J84" s="43">
        <f t="shared" si="46"/>
        <v>66.180000000000007</v>
      </c>
      <c r="K84" s="43">
        <f t="shared" si="46"/>
        <v>66.180000000000007</v>
      </c>
      <c r="L84" s="43">
        <f t="shared" si="46"/>
        <v>66.180000000000007</v>
      </c>
      <c r="M84" s="43">
        <f t="shared" si="46"/>
        <v>66.180000000000007</v>
      </c>
      <c r="N84" s="43">
        <f t="shared" si="46"/>
        <v>66.180000000000007</v>
      </c>
      <c r="O84" s="43">
        <f t="shared" si="46"/>
        <v>66.180000000000007</v>
      </c>
      <c r="P84" s="43">
        <f t="shared" si="46"/>
        <v>66.180000000000007</v>
      </c>
      <c r="Q84" s="43">
        <f t="shared" si="46"/>
        <v>66.180000000000007</v>
      </c>
      <c r="R84" s="43">
        <f t="shared" si="46"/>
        <v>66.180000000000007</v>
      </c>
      <c r="S84" s="43">
        <f t="shared" si="46"/>
        <v>66.180000000000007</v>
      </c>
      <c r="T84" s="43">
        <f t="shared" si="46"/>
        <v>66.180000000000007</v>
      </c>
      <c r="U84" s="43">
        <f t="shared" si="46"/>
        <v>66.180000000000007</v>
      </c>
      <c r="V84" s="43">
        <f t="shared" si="46"/>
        <v>66.180000000000007</v>
      </c>
      <c r="W84" s="43">
        <f t="shared" si="46"/>
        <v>66.180000000000007</v>
      </c>
      <c r="X84" s="43">
        <f t="shared" si="46"/>
        <v>66.180000000000007</v>
      </c>
      <c r="Y84" s="43">
        <f t="shared" si="46"/>
        <v>66.180000000000007</v>
      </c>
      <c r="Z84" s="43">
        <f t="shared" si="46"/>
        <v>66.180000000000007</v>
      </c>
      <c r="AA84" s="43">
        <f t="shared" si="46"/>
        <v>66.180000000000007</v>
      </c>
    </row>
    <row r="85" spans="1:27" ht="12.75" hidden="1" customHeight="1" outlineLevel="1" x14ac:dyDescent="0.2">
      <c r="A85" s="92" t="s">
        <v>2324</v>
      </c>
      <c r="B85" s="62" t="s">
        <v>81</v>
      </c>
      <c r="C85" s="42" t="s">
        <v>77</v>
      </c>
      <c r="D85" s="43">
        <v>4.6100000000000003</v>
      </c>
      <c r="E85" s="43">
        <v>4.6100000000000003</v>
      </c>
      <c r="F85" s="43">
        <v>4.6100000000000003</v>
      </c>
      <c r="G85" s="43">
        <v>4.6100000000000003</v>
      </c>
      <c r="H85" s="43">
        <v>4.6100000000000003</v>
      </c>
      <c r="I85" s="43">
        <v>4.6100000000000003</v>
      </c>
      <c r="J85" s="43">
        <v>4.6100000000000003</v>
      </c>
      <c r="K85" s="43">
        <v>4.6100000000000003</v>
      </c>
      <c r="L85" s="43">
        <v>4.6100000000000003</v>
      </c>
      <c r="M85" s="43">
        <v>4.6100000000000003</v>
      </c>
      <c r="N85" s="43">
        <v>4.6100000000000003</v>
      </c>
      <c r="O85" s="43">
        <v>4.6100000000000003</v>
      </c>
      <c r="P85" s="43">
        <v>4.6100000000000003</v>
      </c>
      <c r="Q85" s="43">
        <v>4.6100000000000003</v>
      </c>
      <c r="R85" s="43">
        <v>4.6100000000000003</v>
      </c>
      <c r="S85" s="43">
        <v>4.6100000000000003</v>
      </c>
      <c r="T85" s="43">
        <v>4.6100000000000003</v>
      </c>
      <c r="U85" s="43">
        <v>4.6100000000000003</v>
      </c>
      <c r="V85" s="43">
        <v>4.6100000000000003</v>
      </c>
      <c r="W85" s="43">
        <v>4.6100000000000003</v>
      </c>
      <c r="X85" s="43">
        <v>4.6100000000000003</v>
      </c>
      <c r="Y85" s="43">
        <v>4.6100000000000003</v>
      </c>
      <c r="Z85" s="43">
        <v>4.6100000000000003</v>
      </c>
      <c r="AA85" s="43">
        <v>4.6100000000000003</v>
      </c>
    </row>
    <row r="86" spans="1:27" ht="12.75" hidden="1" customHeight="1" outlineLevel="1" x14ac:dyDescent="0.2">
      <c r="A86" s="92" t="s">
        <v>2325</v>
      </c>
      <c r="B86" s="62" t="s">
        <v>79</v>
      </c>
      <c r="C86" s="42" t="s">
        <v>77</v>
      </c>
      <c r="D86" s="43">
        <f>$D$11</f>
        <v>110.23</v>
      </c>
      <c r="E86" s="43">
        <f t="shared" ref="E86:AA86" si="47">$D$11</f>
        <v>110.23</v>
      </c>
      <c r="F86" s="43">
        <f t="shared" si="47"/>
        <v>110.23</v>
      </c>
      <c r="G86" s="43">
        <f t="shared" si="47"/>
        <v>110.23</v>
      </c>
      <c r="H86" s="43">
        <f t="shared" si="47"/>
        <v>110.23</v>
      </c>
      <c r="I86" s="43">
        <f t="shared" si="47"/>
        <v>110.23</v>
      </c>
      <c r="J86" s="43">
        <f t="shared" si="47"/>
        <v>110.23</v>
      </c>
      <c r="K86" s="43">
        <f t="shared" si="47"/>
        <v>110.23</v>
      </c>
      <c r="L86" s="43">
        <f t="shared" si="47"/>
        <v>110.23</v>
      </c>
      <c r="M86" s="43">
        <f t="shared" si="47"/>
        <v>110.23</v>
      </c>
      <c r="N86" s="43">
        <f t="shared" si="47"/>
        <v>110.23</v>
      </c>
      <c r="O86" s="43">
        <f t="shared" si="47"/>
        <v>110.23</v>
      </c>
      <c r="P86" s="43">
        <f t="shared" si="47"/>
        <v>110.23</v>
      </c>
      <c r="Q86" s="43">
        <f t="shared" si="47"/>
        <v>110.23</v>
      </c>
      <c r="R86" s="43">
        <f t="shared" si="47"/>
        <v>110.23</v>
      </c>
      <c r="S86" s="43">
        <f t="shared" si="47"/>
        <v>110.23</v>
      </c>
      <c r="T86" s="43">
        <f t="shared" si="47"/>
        <v>110.23</v>
      </c>
      <c r="U86" s="43">
        <f t="shared" si="47"/>
        <v>110.23</v>
      </c>
      <c r="V86" s="43">
        <f t="shared" si="47"/>
        <v>110.23</v>
      </c>
      <c r="W86" s="43">
        <f t="shared" si="47"/>
        <v>110.23</v>
      </c>
      <c r="X86" s="43">
        <f t="shared" si="47"/>
        <v>110.23</v>
      </c>
      <c r="Y86" s="43">
        <f t="shared" si="47"/>
        <v>110.23</v>
      </c>
      <c r="Z86" s="43">
        <f t="shared" si="47"/>
        <v>110.23</v>
      </c>
      <c r="AA86" s="43">
        <f t="shared" si="47"/>
        <v>110.23</v>
      </c>
    </row>
    <row r="87" spans="1:27" ht="12.75" customHeight="1" collapsed="1" x14ac:dyDescent="0.2">
      <c r="A87" s="91" t="s">
        <v>2326</v>
      </c>
      <c r="B87" s="27" t="str">
        <f>"17"&amp;"."&amp;$B$801&amp;"."&amp;$B$802</f>
        <v>17.03.2023</v>
      </c>
      <c r="C87" s="83" t="s">
        <v>74</v>
      </c>
      <c r="D87" s="84">
        <f>ROUND(((D88+D89+D91+D90)/1000),5)</f>
        <v>1.3153699999999999</v>
      </c>
      <c r="E87" s="84">
        <f>ROUND(((E88+E89+E91+E90)/1000),5)</f>
        <v>1.24654</v>
      </c>
      <c r="F87" s="84">
        <f>ROUND(((F88+F89+F91+F90)/1000),5)</f>
        <v>1.2339</v>
      </c>
      <c r="G87" s="84">
        <f t="shared" ref="G87:AA87" si="48">ROUND(((G88+G89+G91+G90)/1000),5)</f>
        <v>1.2345200000000001</v>
      </c>
      <c r="H87" s="84">
        <f t="shared" si="48"/>
        <v>1.26339</v>
      </c>
      <c r="I87" s="84">
        <f t="shared" si="48"/>
        <v>1.3582799999999999</v>
      </c>
      <c r="J87" s="84">
        <f t="shared" si="48"/>
        <v>1.5541100000000001</v>
      </c>
      <c r="K87" s="84">
        <f t="shared" si="48"/>
        <v>1.7495499999999999</v>
      </c>
      <c r="L87" s="84">
        <f t="shared" si="48"/>
        <v>1.95658</v>
      </c>
      <c r="M87" s="84">
        <f t="shared" si="48"/>
        <v>1.9842299999999999</v>
      </c>
      <c r="N87" s="84">
        <f t="shared" si="48"/>
        <v>2.0071400000000001</v>
      </c>
      <c r="O87" s="84">
        <f t="shared" si="48"/>
        <v>2.0371100000000002</v>
      </c>
      <c r="P87" s="84">
        <f t="shared" si="48"/>
        <v>2.0107699999999999</v>
      </c>
      <c r="Q87" s="84">
        <f t="shared" si="48"/>
        <v>2.0188899999999999</v>
      </c>
      <c r="R87" s="84">
        <f t="shared" si="48"/>
        <v>2.0080800000000001</v>
      </c>
      <c r="S87" s="84">
        <f t="shared" si="48"/>
        <v>1.9832399999999999</v>
      </c>
      <c r="T87" s="84">
        <f t="shared" si="48"/>
        <v>1.9011</v>
      </c>
      <c r="U87" s="84">
        <f t="shared" si="48"/>
        <v>1.91811</v>
      </c>
      <c r="V87" s="84">
        <f t="shared" si="48"/>
        <v>1.9716800000000001</v>
      </c>
      <c r="W87" s="84">
        <f t="shared" si="48"/>
        <v>2.0155599999999998</v>
      </c>
      <c r="X87" s="84">
        <f t="shared" si="48"/>
        <v>2.00827</v>
      </c>
      <c r="Y87" s="84">
        <f t="shared" si="48"/>
        <v>1.9619800000000001</v>
      </c>
      <c r="Z87" s="84">
        <f t="shared" si="48"/>
        <v>1.76871</v>
      </c>
      <c r="AA87" s="84">
        <f t="shared" si="48"/>
        <v>1.59714</v>
      </c>
    </row>
    <row r="88" spans="1:27" ht="12.75" hidden="1" customHeight="1" outlineLevel="1" x14ac:dyDescent="0.2">
      <c r="A88" s="92" t="s">
        <v>2327</v>
      </c>
      <c r="B88" s="62" t="s">
        <v>231</v>
      </c>
      <c r="C88" s="42" t="s">
        <v>77</v>
      </c>
      <c r="D88" s="43">
        <v>1134.3499999999999</v>
      </c>
      <c r="E88" s="43">
        <v>1065.52</v>
      </c>
      <c r="F88" s="43">
        <v>1052.8800000000001</v>
      </c>
      <c r="G88" s="43">
        <v>1053.5</v>
      </c>
      <c r="H88" s="43">
        <v>1082.3699999999999</v>
      </c>
      <c r="I88" s="43">
        <v>1177.26</v>
      </c>
      <c r="J88" s="43">
        <v>1373.09</v>
      </c>
      <c r="K88" s="43">
        <v>1568.53</v>
      </c>
      <c r="L88" s="43">
        <v>1775.56</v>
      </c>
      <c r="M88" s="43">
        <v>1803.21</v>
      </c>
      <c r="N88" s="43">
        <v>1826.12</v>
      </c>
      <c r="O88" s="43">
        <v>1856.09</v>
      </c>
      <c r="P88" s="43">
        <v>1829.75</v>
      </c>
      <c r="Q88" s="43">
        <v>1837.87</v>
      </c>
      <c r="R88" s="43">
        <v>1827.06</v>
      </c>
      <c r="S88" s="43">
        <v>1802.22</v>
      </c>
      <c r="T88" s="43">
        <v>1720.08</v>
      </c>
      <c r="U88" s="43">
        <v>1737.09</v>
      </c>
      <c r="V88" s="43">
        <v>1790.66</v>
      </c>
      <c r="W88" s="43">
        <v>1834.54</v>
      </c>
      <c r="X88" s="43">
        <v>1827.25</v>
      </c>
      <c r="Y88" s="43">
        <v>1780.96</v>
      </c>
      <c r="Z88" s="43">
        <v>1587.69</v>
      </c>
      <c r="AA88" s="43">
        <v>1416.12</v>
      </c>
    </row>
    <row r="89" spans="1:27" ht="12.75" hidden="1" customHeight="1" outlineLevel="1" x14ac:dyDescent="0.2">
      <c r="A89" s="92" t="s">
        <v>2328</v>
      </c>
      <c r="B89" s="62" t="s">
        <v>88</v>
      </c>
      <c r="C89" s="42" t="s">
        <v>77</v>
      </c>
      <c r="D89" s="43">
        <f t="shared" ref="D89:AA89" si="49">$D$9</f>
        <v>66.180000000000007</v>
      </c>
      <c r="E89" s="43">
        <f t="shared" si="49"/>
        <v>66.180000000000007</v>
      </c>
      <c r="F89" s="43">
        <f t="shared" si="49"/>
        <v>66.180000000000007</v>
      </c>
      <c r="G89" s="43">
        <f t="shared" si="49"/>
        <v>66.180000000000007</v>
      </c>
      <c r="H89" s="43">
        <f t="shared" si="49"/>
        <v>66.180000000000007</v>
      </c>
      <c r="I89" s="43">
        <f t="shared" si="49"/>
        <v>66.180000000000007</v>
      </c>
      <c r="J89" s="43">
        <f t="shared" si="49"/>
        <v>66.180000000000007</v>
      </c>
      <c r="K89" s="43">
        <f t="shared" si="49"/>
        <v>66.180000000000007</v>
      </c>
      <c r="L89" s="43">
        <f t="shared" si="49"/>
        <v>66.180000000000007</v>
      </c>
      <c r="M89" s="43">
        <f t="shared" si="49"/>
        <v>66.180000000000007</v>
      </c>
      <c r="N89" s="43">
        <f t="shared" si="49"/>
        <v>66.180000000000007</v>
      </c>
      <c r="O89" s="43">
        <f t="shared" si="49"/>
        <v>66.180000000000007</v>
      </c>
      <c r="P89" s="43">
        <f t="shared" si="49"/>
        <v>66.180000000000007</v>
      </c>
      <c r="Q89" s="43">
        <f t="shared" si="49"/>
        <v>66.180000000000007</v>
      </c>
      <c r="R89" s="43">
        <f t="shared" si="49"/>
        <v>66.180000000000007</v>
      </c>
      <c r="S89" s="43">
        <f t="shared" si="49"/>
        <v>66.180000000000007</v>
      </c>
      <c r="T89" s="43">
        <f t="shared" si="49"/>
        <v>66.180000000000007</v>
      </c>
      <c r="U89" s="43">
        <f t="shared" si="49"/>
        <v>66.180000000000007</v>
      </c>
      <c r="V89" s="43">
        <f t="shared" si="49"/>
        <v>66.180000000000007</v>
      </c>
      <c r="W89" s="43">
        <f t="shared" si="49"/>
        <v>66.180000000000007</v>
      </c>
      <c r="X89" s="43">
        <f t="shared" si="49"/>
        <v>66.180000000000007</v>
      </c>
      <c r="Y89" s="43">
        <f t="shared" si="49"/>
        <v>66.180000000000007</v>
      </c>
      <c r="Z89" s="43">
        <f t="shared" si="49"/>
        <v>66.180000000000007</v>
      </c>
      <c r="AA89" s="43">
        <f t="shared" si="49"/>
        <v>66.180000000000007</v>
      </c>
    </row>
    <row r="90" spans="1:27" ht="12.75" hidden="1" customHeight="1" outlineLevel="1" x14ac:dyDescent="0.2">
      <c r="A90" s="92" t="s">
        <v>2329</v>
      </c>
      <c r="B90" s="62" t="s">
        <v>81</v>
      </c>
      <c r="C90" s="42" t="s">
        <v>77</v>
      </c>
      <c r="D90" s="43">
        <v>4.6100000000000003</v>
      </c>
      <c r="E90" s="43">
        <v>4.6100000000000003</v>
      </c>
      <c r="F90" s="43">
        <v>4.6100000000000003</v>
      </c>
      <c r="G90" s="43">
        <v>4.6100000000000003</v>
      </c>
      <c r="H90" s="43">
        <v>4.6100000000000003</v>
      </c>
      <c r="I90" s="43">
        <v>4.6100000000000003</v>
      </c>
      <c r="J90" s="43">
        <v>4.6100000000000003</v>
      </c>
      <c r="K90" s="43">
        <v>4.6100000000000003</v>
      </c>
      <c r="L90" s="43">
        <v>4.6100000000000003</v>
      </c>
      <c r="M90" s="43">
        <v>4.6100000000000003</v>
      </c>
      <c r="N90" s="43">
        <v>4.6100000000000003</v>
      </c>
      <c r="O90" s="43">
        <v>4.6100000000000003</v>
      </c>
      <c r="P90" s="43">
        <v>4.6100000000000003</v>
      </c>
      <c r="Q90" s="43">
        <v>4.6100000000000003</v>
      </c>
      <c r="R90" s="43">
        <v>4.6100000000000003</v>
      </c>
      <c r="S90" s="43">
        <v>4.6100000000000003</v>
      </c>
      <c r="T90" s="43">
        <v>4.6100000000000003</v>
      </c>
      <c r="U90" s="43">
        <v>4.6100000000000003</v>
      </c>
      <c r="V90" s="43">
        <v>4.6100000000000003</v>
      </c>
      <c r="W90" s="43">
        <v>4.6100000000000003</v>
      </c>
      <c r="X90" s="43">
        <v>4.6100000000000003</v>
      </c>
      <c r="Y90" s="43">
        <v>4.6100000000000003</v>
      </c>
      <c r="Z90" s="43">
        <v>4.6100000000000003</v>
      </c>
      <c r="AA90" s="43">
        <v>4.6100000000000003</v>
      </c>
    </row>
    <row r="91" spans="1:27" ht="12.75" hidden="1" customHeight="1" outlineLevel="1" x14ac:dyDescent="0.2">
      <c r="A91" s="92" t="s">
        <v>2330</v>
      </c>
      <c r="B91" s="62" t="s">
        <v>79</v>
      </c>
      <c r="C91" s="42" t="s">
        <v>77</v>
      </c>
      <c r="D91" s="43">
        <f>$D$11</f>
        <v>110.23</v>
      </c>
      <c r="E91" s="43">
        <f t="shared" ref="E91:AA91" si="50">$D$11</f>
        <v>110.23</v>
      </c>
      <c r="F91" s="43">
        <f t="shared" si="50"/>
        <v>110.23</v>
      </c>
      <c r="G91" s="43">
        <f t="shared" si="50"/>
        <v>110.23</v>
      </c>
      <c r="H91" s="43">
        <f t="shared" si="50"/>
        <v>110.23</v>
      </c>
      <c r="I91" s="43">
        <f t="shared" si="50"/>
        <v>110.23</v>
      </c>
      <c r="J91" s="43">
        <f t="shared" si="50"/>
        <v>110.23</v>
      </c>
      <c r="K91" s="43">
        <f t="shared" si="50"/>
        <v>110.23</v>
      </c>
      <c r="L91" s="43">
        <f t="shared" si="50"/>
        <v>110.23</v>
      </c>
      <c r="M91" s="43">
        <f t="shared" si="50"/>
        <v>110.23</v>
      </c>
      <c r="N91" s="43">
        <f t="shared" si="50"/>
        <v>110.23</v>
      </c>
      <c r="O91" s="43">
        <f t="shared" si="50"/>
        <v>110.23</v>
      </c>
      <c r="P91" s="43">
        <f t="shared" si="50"/>
        <v>110.23</v>
      </c>
      <c r="Q91" s="43">
        <f t="shared" si="50"/>
        <v>110.23</v>
      </c>
      <c r="R91" s="43">
        <f t="shared" si="50"/>
        <v>110.23</v>
      </c>
      <c r="S91" s="43">
        <f t="shared" si="50"/>
        <v>110.23</v>
      </c>
      <c r="T91" s="43">
        <f t="shared" si="50"/>
        <v>110.23</v>
      </c>
      <c r="U91" s="43">
        <f t="shared" si="50"/>
        <v>110.23</v>
      </c>
      <c r="V91" s="43">
        <f t="shared" si="50"/>
        <v>110.23</v>
      </c>
      <c r="W91" s="43">
        <f t="shared" si="50"/>
        <v>110.23</v>
      </c>
      <c r="X91" s="43">
        <f t="shared" si="50"/>
        <v>110.23</v>
      </c>
      <c r="Y91" s="43">
        <f t="shared" si="50"/>
        <v>110.23</v>
      </c>
      <c r="Z91" s="43">
        <f t="shared" si="50"/>
        <v>110.23</v>
      </c>
      <c r="AA91" s="43">
        <f t="shared" si="50"/>
        <v>110.23</v>
      </c>
    </row>
    <row r="92" spans="1:27" ht="12.75" customHeight="1" collapsed="1" x14ac:dyDescent="0.2">
      <c r="A92" s="91" t="s">
        <v>2331</v>
      </c>
      <c r="B92" s="27" t="str">
        <f>"18"&amp;"."&amp;$B$801&amp;"."&amp;$B$802</f>
        <v>18.03.2023</v>
      </c>
      <c r="C92" s="83" t="s">
        <v>74</v>
      </c>
      <c r="D92" s="84">
        <f>ROUND(((D93+D94+D96+D95)/1000),5)</f>
        <v>1.5108600000000001</v>
      </c>
      <c r="E92" s="84">
        <f>ROUND(((E93+E94+E96+E95)/1000),5)</f>
        <v>1.3679399999999999</v>
      </c>
      <c r="F92" s="84">
        <f>ROUND(((F93+F94+F96+F95)/1000),5)</f>
        <v>1.2963800000000001</v>
      </c>
      <c r="G92" s="84">
        <f t="shared" ref="G92:AA92" si="51">ROUND(((G93+G94+G96+G95)/1000),5)</f>
        <v>1.27739</v>
      </c>
      <c r="H92" s="84">
        <f t="shared" si="51"/>
        <v>1.3053900000000001</v>
      </c>
      <c r="I92" s="84">
        <f t="shared" si="51"/>
        <v>1.3716999999999999</v>
      </c>
      <c r="J92" s="84">
        <f t="shared" si="51"/>
        <v>1.4384600000000001</v>
      </c>
      <c r="K92" s="84">
        <f t="shared" si="51"/>
        <v>1.58599</v>
      </c>
      <c r="L92" s="84">
        <f t="shared" si="51"/>
        <v>1.79558</v>
      </c>
      <c r="M92" s="84">
        <f t="shared" si="51"/>
        <v>1.81488</v>
      </c>
      <c r="N92" s="84">
        <f t="shared" si="51"/>
        <v>1.84378</v>
      </c>
      <c r="O92" s="84">
        <f t="shared" si="51"/>
        <v>1.88297</v>
      </c>
      <c r="P92" s="84">
        <f t="shared" si="51"/>
        <v>1.87042</v>
      </c>
      <c r="Q92" s="84">
        <f t="shared" si="51"/>
        <v>1.86449</v>
      </c>
      <c r="R92" s="84">
        <f t="shared" si="51"/>
        <v>1.83785</v>
      </c>
      <c r="S92" s="84">
        <f t="shared" si="51"/>
        <v>1.8282</v>
      </c>
      <c r="T92" s="84">
        <f t="shared" si="51"/>
        <v>1.81518</v>
      </c>
      <c r="U92" s="84">
        <f t="shared" si="51"/>
        <v>1.80952</v>
      </c>
      <c r="V92" s="84">
        <f t="shared" si="51"/>
        <v>1.8588800000000001</v>
      </c>
      <c r="W92" s="84">
        <f t="shared" si="51"/>
        <v>1.88218</v>
      </c>
      <c r="X92" s="84">
        <f t="shared" si="51"/>
        <v>1.9005099999999999</v>
      </c>
      <c r="Y92" s="84">
        <f t="shared" si="51"/>
        <v>1.84259</v>
      </c>
      <c r="Z92" s="84">
        <f t="shared" si="51"/>
        <v>1.67764</v>
      </c>
      <c r="AA92" s="84">
        <f t="shared" si="51"/>
        <v>1.46743</v>
      </c>
    </row>
    <row r="93" spans="1:27" ht="12.75" hidden="1" customHeight="1" outlineLevel="1" x14ac:dyDescent="0.2">
      <c r="A93" s="92" t="s">
        <v>2332</v>
      </c>
      <c r="B93" s="62" t="s">
        <v>231</v>
      </c>
      <c r="C93" s="42" t="s">
        <v>77</v>
      </c>
      <c r="D93" s="43">
        <v>1329.84</v>
      </c>
      <c r="E93" s="43">
        <v>1186.92</v>
      </c>
      <c r="F93" s="43">
        <v>1115.3599999999999</v>
      </c>
      <c r="G93" s="43">
        <v>1096.3699999999999</v>
      </c>
      <c r="H93" s="43">
        <v>1124.3699999999999</v>
      </c>
      <c r="I93" s="43">
        <v>1190.68</v>
      </c>
      <c r="J93" s="43">
        <v>1257.44</v>
      </c>
      <c r="K93" s="43">
        <v>1404.97</v>
      </c>
      <c r="L93" s="43">
        <v>1614.56</v>
      </c>
      <c r="M93" s="43">
        <v>1633.86</v>
      </c>
      <c r="N93" s="43">
        <v>1662.76</v>
      </c>
      <c r="O93" s="43">
        <v>1701.95</v>
      </c>
      <c r="P93" s="43">
        <v>1689.4</v>
      </c>
      <c r="Q93" s="43">
        <v>1683.47</v>
      </c>
      <c r="R93" s="43">
        <v>1656.83</v>
      </c>
      <c r="S93" s="43">
        <v>1647.18</v>
      </c>
      <c r="T93" s="43">
        <v>1634.16</v>
      </c>
      <c r="U93" s="43">
        <v>1628.5</v>
      </c>
      <c r="V93" s="43">
        <v>1677.86</v>
      </c>
      <c r="W93" s="43">
        <v>1701.16</v>
      </c>
      <c r="X93" s="43">
        <v>1719.49</v>
      </c>
      <c r="Y93" s="43">
        <v>1661.57</v>
      </c>
      <c r="Z93" s="43">
        <v>1496.62</v>
      </c>
      <c r="AA93" s="43">
        <v>1286.4100000000001</v>
      </c>
    </row>
    <row r="94" spans="1:27" ht="12.75" hidden="1" customHeight="1" outlineLevel="1" x14ac:dyDescent="0.2">
      <c r="A94" s="92" t="s">
        <v>2333</v>
      </c>
      <c r="B94" s="62" t="s">
        <v>88</v>
      </c>
      <c r="C94" s="42" t="s">
        <v>77</v>
      </c>
      <c r="D94" s="43">
        <f t="shared" ref="D94:AA94" si="52">$D$9</f>
        <v>66.180000000000007</v>
      </c>
      <c r="E94" s="43">
        <f t="shared" si="52"/>
        <v>66.180000000000007</v>
      </c>
      <c r="F94" s="43">
        <f t="shared" si="52"/>
        <v>66.180000000000007</v>
      </c>
      <c r="G94" s="43">
        <f t="shared" si="52"/>
        <v>66.180000000000007</v>
      </c>
      <c r="H94" s="43">
        <f t="shared" si="52"/>
        <v>66.180000000000007</v>
      </c>
      <c r="I94" s="43">
        <f t="shared" si="52"/>
        <v>66.180000000000007</v>
      </c>
      <c r="J94" s="43">
        <f t="shared" si="52"/>
        <v>66.180000000000007</v>
      </c>
      <c r="K94" s="43">
        <f t="shared" si="52"/>
        <v>66.180000000000007</v>
      </c>
      <c r="L94" s="43">
        <f t="shared" si="52"/>
        <v>66.180000000000007</v>
      </c>
      <c r="M94" s="43">
        <f t="shared" si="52"/>
        <v>66.180000000000007</v>
      </c>
      <c r="N94" s="43">
        <f t="shared" si="52"/>
        <v>66.180000000000007</v>
      </c>
      <c r="O94" s="43">
        <f t="shared" si="52"/>
        <v>66.180000000000007</v>
      </c>
      <c r="P94" s="43">
        <f t="shared" si="52"/>
        <v>66.180000000000007</v>
      </c>
      <c r="Q94" s="43">
        <f t="shared" si="52"/>
        <v>66.180000000000007</v>
      </c>
      <c r="R94" s="43">
        <f t="shared" si="52"/>
        <v>66.180000000000007</v>
      </c>
      <c r="S94" s="43">
        <f t="shared" si="52"/>
        <v>66.180000000000007</v>
      </c>
      <c r="T94" s="43">
        <f t="shared" si="52"/>
        <v>66.180000000000007</v>
      </c>
      <c r="U94" s="43">
        <f t="shared" si="52"/>
        <v>66.180000000000007</v>
      </c>
      <c r="V94" s="43">
        <f t="shared" si="52"/>
        <v>66.180000000000007</v>
      </c>
      <c r="W94" s="43">
        <f t="shared" si="52"/>
        <v>66.180000000000007</v>
      </c>
      <c r="X94" s="43">
        <f t="shared" si="52"/>
        <v>66.180000000000007</v>
      </c>
      <c r="Y94" s="43">
        <f t="shared" si="52"/>
        <v>66.180000000000007</v>
      </c>
      <c r="Z94" s="43">
        <f t="shared" si="52"/>
        <v>66.180000000000007</v>
      </c>
      <c r="AA94" s="43">
        <f t="shared" si="52"/>
        <v>66.180000000000007</v>
      </c>
    </row>
    <row r="95" spans="1:27" ht="12.75" hidden="1" customHeight="1" outlineLevel="1" x14ac:dyDescent="0.2">
      <c r="A95" s="92" t="s">
        <v>2334</v>
      </c>
      <c r="B95" s="62" t="s">
        <v>81</v>
      </c>
      <c r="C95" s="42" t="s">
        <v>77</v>
      </c>
      <c r="D95" s="43">
        <v>4.6100000000000003</v>
      </c>
      <c r="E95" s="43">
        <v>4.6100000000000003</v>
      </c>
      <c r="F95" s="43">
        <v>4.6100000000000003</v>
      </c>
      <c r="G95" s="43">
        <v>4.6100000000000003</v>
      </c>
      <c r="H95" s="43">
        <v>4.6100000000000003</v>
      </c>
      <c r="I95" s="43">
        <v>4.6100000000000003</v>
      </c>
      <c r="J95" s="43">
        <v>4.6100000000000003</v>
      </c>
      <c r="K95" s="43">
        <v>4.6100000000000003</v>
      </c>
      <c r="L95" s="43">
        <v>4.6100000000000003</v>
      </c>
      <c r="M95" s="43">
        <v>4.6100000000000003</v>
      </c>
      <c r="N95" s="43">
        <v>4.6100000000000003</v>
      </c>
      <c r="O95" s="43">
        <v>4.6100000000000003</v>
      </c>
      <c r="P95" s="43">
        <v>4.6100000000000003</v>
      </c>
      <c r="Q95" s="43">
        <v>4.6100000000000003</v>
      </c>
      <c r="R95" s="43">
        <v>4.6100000000000003</v>
      </c>
      <c r="S95" s="43">
        <v>4.6100000000000003</v>
      </c>
      <c r="T95" s="43">
        <v>4.6100000000000003</v>
      </c>
      <c r="U95" s="43">
        <v>4.6100000000000003</v>
      </c>
      <c r="V95" s="43">
        <v>4.6100000000000003</v>
      </c>
      <c r="W95" s="43">
        <v>4.6100000000000003</v>
      </c>
      <c r="X95" s="43">
        <v>4.6100000000000003</v>
      </c>
      <c r="Y95" s="43">
        <v>4.6100000000000003</v>
      </c>
      <c r="Z95" s="43">
        <v>4.6100000000000003</v>
      </c>
      <c r="AA95" s="43">
        <v>4.6100000000000003</v>
      </c>
    </row>
    <row r="96" spans="1:27" ht="12.75" hidden="1" customHeight="1" outlineLevel="1" x14ac:dyDescent="0.2">
      <c r="A96" s="92" t="s">
        <v>2335</v>
      </c>
      <c r="B96" s="62" t="s">
        <v>79</v>
      </c>
      <c r="C96" s="42" t="s">
        <v>77</v>
      </c>
      <c r="D96" s="43">
        <f>$D$11</f>
        <v>110.23</v>
      </c>
      <c r="E96" s="43">
        <f t="shared" ref="E96:AA96" si="53">$D$11</f>
        <v>110.23</v>
      </c>
      <c r="F96" s="43">
        <f t="shared" si="53"/>
        <v>110.23</v>
      </c>
      <c r="G96" s="43">
        <f t="shared" si="53"/>
        <v>110.23</v>
      </c>
      <c r="H96" s="43">
        <f t="shared" si="53"/>
        <v>110.23</v>
      </c>
      <c r="I96" s="43">
        <f t="shared" si="53"/>
        <v>110.23</v>
      </c>
      <c r="J96" s="43">
        <f t="shared" si="53"/>
        <v>110.23</v>
      </c>
      <c r="K96" s="43">
        <f t="shared" si="53"/>
        <v>110.23</v>
      </c>
      <c r="L96" s="43">
        <f t="shared" si="53"/>
        <v>110.23</v>
      </c>
      <c r="M96" s="43">
        <f t="shared" si="53"/>
        <v>110.23</v>
      </c>
      <c r="N96" s="43">
        <f t="shared" si="53"/>
        <v>110.23</v>
      </c>
      <c r="O96" s="43">
        <f t="shared" si="53"/>
        <v>110.23</v>
      </c>
      <c r="P96" s="43">
        <f t="shared" si="53"/>
        <v>110.23</v>
      </c>
      <c r="Q96" s="43">
        <f t="shared" si="53"/>
        <v>110.23</v>
      </c>
      <c r="R96" s="43">
        <f t="shared" si="53"/>
        <v>110.23</v>
      </c>
      <c r="S96" s="43">
        <f t="shared" si="53"/>
        <v>110.23</v>
      </c>
      <c r="T96" s="43">
        <f t="shared" si="53"/>
        <v>110.23</v>
      </c>
      <c r="U96" s="43">
        <f t="shared" si="53"/>
        <v>110.23</v>
      </c>
      <c r="V96" s="43">
        <f t="shared" si="53"/>
        <v>110.23</v>
      </c>
      <c r="W96" s="43">
        <f t="shared" si="53"/>
        <v>110.23</v>
      </c>
      <c r="X96" s="43">
        <f t="shared" si="53"/>
        <v>110.23</v>
      </c>
      <c r="Y96" s="43">
        <f t="shared" si="53"/>
        <v>110.23</v>
      </c>
      <c r="Z96" s="43">
        <f t="shared" si="53"/>
        <v>110.23</v>
      </c>
      <c r="AA96" s="43">
        <f t="shared" si="53"/>
        <v>110.23</v>
      </c>
    </row>
    <row r="97" spans="1:27" ht="12.75" customHeight="1" collapsed="1" x14ac:dyDescent="0.2">
      <c r="A97" s="91" t="s">
        <v>2336</v>
      </c>
      <c r="B97" s="27" t="str">
        <f>"19"&amp;"."&amp;$B$801&amp;"."&amp;$B$802</f>
        <v>19.03.2023</v>
      </c>
      <c r="C97" s="83" t="s">
        <v>74</v>
      </c>
      <c r="D97" s="84">
        <f>ROUND(((D98+D99+D101+D100)/1000),5)</f>
        <v>1.3842000000000001</v>
      </c>
      <c r="E97" s="84">
        <f>ROUND(((E98+E99+E101+E100)/1000),5)</f>
        <v>1.26152</v>
      </c>
      <c r="F97" s="84">
        <f>ROUND(((F98+F99+F101+F100)/1000),5)</f>
        <v>1.2400199999999999</v>
      </c>
      <c r="G97" s="84">
        <f t="shared" ref="G97:AA97" si="54">ROUND(((G98+G99+G101+G100)/1000),5)</f>
        <v>1.2372300000000001</v>
      </c>
      <c r="H97" s="84">
        <f t="shared" si="54"/>
        <v>1.23942</v>
      </c>
      <c r="I97" s="84">
        <f t="shared" si="54"/>
        <v>1.2408999999999999</v>
      </c>
      <c r="J97" s="84">
        <f t="shared" si="54"/>
        <v>1.2358499999999999</v>
      </c>
      <c r="K97" s="84">
        <f t="shared" si="54"/>
        <v>1.3047800000000001</v>
      </c>
      <c r="L97" s="84">
        <f t="shared" si="54"/>
        <v>1.5130300000000001</v>
      </c>
      <c r="M97" s="84">
        <f t="shared" si="54"/>
        <v>1.7342299999999999</v>
      </c>
      <c r="N97" s="84">
        <f t="shared" si="54"/>
        <v>1.77945</v>
      </c>
      <c r="O97" s="84">
        <f t="shared" si="54"/>
        <v>1.79176</v>
      </c>
      <c r="P97" s="84">
        <f t="shared" si="54"/>
        <v>1.78732</v>
      </c>
      <c r="Q97" s="84">
        <f t="shared" si="54"/>
        <v>1.78071</v>
      </c>
      <c r="R97" s="84">
        <f t="shared" si="54"/>
        <v>1.7729699999999999</v>
      </c>
      <c r="S97" s="84">
        <f t="shared" si="54"/>
        <v>1.72502</v>
      </c>
      <c r="T97" s="84">
        <f t="shared" si="54"/>
        <v>1.7428300000000001</v>
      </c>
      <c r="U97" s="84">
        <f t="shared" si="54"/>
        <v>1.76227</v>
      </c>
      <c r="V97" s="84">
        <f t="shared" si="54"/>
        <v>1.80732</v>
      </c>
      <c r="W97" s="84">
        <f t="shared" si="54"/>
        <v>1.8395999999999999</v>
      </c>
      <c r="X97" s="84">
        <f t="shared" si="54"/>
        <v>1.8439300000000001</v>
      </c>
      <c r="Y97" s="84">
        <f t="shared" si="54"/>
        <v>1.81098</v>
      </c>
      <c r="Z97" s="84">
        <f t="shared" si="54"/>
        <v>1.64097</v>
      </c>
      <c r="AA97" s="84">
        <f t="shared" si="54"/>
        <v>1.44204</v>
      </c>
    </row>
    <row r="98" spans="1:27" ht="12.75" hidden="1" customHeight="1" outlineLevel="1" x14ac:dyDescent="0.2">
      <c r="A98" s="92" t="s">
        <v>2337</v>
      </c>
      <c r="B98" s="62" t="s">
        <v>231</v>
      </c>
      <c r="C98" s="42" t="s">
        <v>77</v>
      </c>
      <c r="D98" s="43">
        <v>1203.18</v>
      </c>
      <c r="E98" s="43">
        <v>1080.5</v>
      </c>
      <c r="F98" s="43">
        <v>1059</v>
      </c>
      <c r="G98" s="43">
        <v>1056.21</v>
      </c>
      <c r="H98" s="43">
        <v>1058.4000000000001</v>
      </c>
      <c r="I98" s="43">
        <v>1059.8800000000001</v>
      </c>
      <c r="J98" s="43">
        <v>1054.83</v>
      </c>
      <c r="K98" s="43">
        <v>1123.76</v>
      </c>
      <c r="L98" s="43">
        <v>1332.01</v>
      </c>
      <c r="M98" s="43">
        <v>1553.21</v>
      </c>
      <c r="N98" s="43">
        <v>1598.43</v>
      </c>
      <c r="O98" s="43">
        <v>1610.74</v>
      </c>
      <c r="P98" s="43">
        <v>1606.3</v>
      </c>
      <c r="Q98" s="43">
        <v>1599.69</v>
      </c>
      <c r="R98" s="43">
        <v>1591.95</v>
      </c>
      <c r="S98" s="43">
        <v>1544</v>
      </c>
      <c r="T98" s="43">
        <v>1561.81</v>
      </c>
      <c r="U98" s="43">
        <v>1581.25</v>
      </c>
      <c r="V98" s="43">
        <v>1626.3</v>
      </c>
      <c r="W98" s="43">
        <v>1658.58</v>
      </c>
      <c r="X98" s="43">
        <v>1662.91</v>
      </c>
      <c r="Y98" s="43">
        <v>1629.96</v>
      </c>
      <c r="Z98" s="43">
        <v>1459.95</v>
      </c>
      <c r="AA98" s="43">
        <v>1261.02</v>
      </c>
    </row>
    <row r="99" spans="1:27" ht="12.75" hidden="1" customHeight="1" outlineLevel="1" x14ac:dyDescent="0.2">
      <c r="A99" s="92" t="s">
        <v>2338</v>
      </c>
      <c r="B99" s="62" t="s">
        <v>88</v>
      </c>
      <c r="C99" s="42" t="s">
        <v>77</v>
      </c>
      <c r="D99" s="43">
        <f t="shared" ref="D99:AA99" si="55">$D$9</f>
        <v>66.180000000000007</v>
      </c>
      <c r="E99" s="43">
        <f t="shared" si="55"/>
        <v>66.180000000000007</v>
      </c>
      <c r="F99" s="43">
        <f t="shared" si="55"/>
        <v>66.180000000000007</v>
      </c>
      <c r="G99" s="43">
        <f t="shared" si="55"/>
        <v>66.180000000000007</v>
      </c>
      <c r="H99" s="43">
        <f t="shared" si="55"/>
        <v>66.180000000000007</v>
      </c>
      <c r="I99" s="43">
        <f t="shared" si="55"/>
        <v>66.180000000000007</v>
      </c>
      <c r="J99" s="43">
        <f t="shared" si="55"/>
        <v>66.180000000000007</v>
      </c>
      <c r="K99" s="43">
        <f t="shared" si="55"/>
        <v>66.180000000000007</v>
      </c>
      <c r="L99" s="43">
        <f t="shared" si="55"/>
        <v>66.180000000000007</v>
      </c>
      <c r="M99" s="43">
        <f t="shared" si="55"/>
        <v>66.180000000000007</v>
      </c>
      <c r="N99" s="43">
        <f t="shared" si="55"/>
        <v>66.180000000000007</v>
      </c>
      <c r="O99" s="43">
        <f t="shared" si="55"/>
        <v>66.180000000000007</v>
      </c>
      <c r="P99" s="43">
        <f t="shared" si="55"/>
        <v>66.180000000000007</v>
      </c>
      <c r="Q99" s="43">
        <f t="shared" si="55"/>
        <v>66.180000000000007</v>
      </c>
      <c r="R99" s="43">
        <f t="shared" si="55"/>
        <v>66.180000000000007</v>
      </c>
      <c r="S99" s="43">
        <f t="shared" si="55"/>
        <v>66.180000000000007</v>
      </c>
      <c r="T99" s="43">
        <f t="shared" si="55"/>
        <v>66.180000000000007</v>
      </c>
      <c r="U99" s="43">
        <f t="shared" si="55"/>
        <v>66.180000000000007</v>
      </c>
      <c r="V99" s="43">
        <f t="shared" si="55"/>
        <v>66.180000000000007</v>
      </c>
      <c r="W99" s="43">
        <f t="shared" si="55"/>
        <v>66.180000000000007</v>
      </c>
      <c r="X99" s="43">
        <f t="shared" si="55"/>
        <v>66.180000000000007</v>
      </c>
      <c r="Y99" s="43">
        <f t="shared" si="55"/>
        <v>66.180000000000007</v>
      </c>
      <c r="Z99" s="43">
        <f t="shared" si="55"/>
        <v>66.180000000000007</v>
      </c>
      <c r="AA99" s="43">
        <f t="shared" si="55"/>
        <v>66.180000000000007</v>
      </c>
    </row>
    <row r="100" spans="1:27" ht="12.75" hidden="1" customHeight="1" outlineLevel="1" x14ac:dyDescent="0.2">
      <c r="A100" s="92" t="s">
        <v>2339</v>
      </c>
      <c r="B100" s="62" t="s">
        <v>81</v>
      </c>
      <c r="C100" s="42" t="s">
        <v>77</v>
      </c>
      <c r="D100" s="43">
        <v>4.6100000000000003</v>
      </c>
      <c r="E100" s="43">
        <v>4.6100000000000003</v>
      </c>
      <c r="F100" s="43">
        <v>4.6100000000000003</v>
      </c>
      <c r="G100" s="43">
        <v>4.6100000000000003</v>
      </c>
      <c r="H100" s="43">
        <v>4.6100000000000003</v>
      </c>
      <c r="I100" s="43">
        <v>4.6100000000000003</v>
      </c>
      <c r="J100" s="43">
        <v>4.6100000000000003</v>
      </c>
      <c r="K100" s="43">
        <v>4.6100000000000003</v>
      </c>
      <c r="L100" s="43">
        <v>4.6100000000000003</v>
      </c>
      <c r="M100" s="43">
        <v>4.6100000000000003</v>
      </c>
      <c r="N100" s="43">
        <v>4.6100000000000003</v>
      </c>
      <c r="O100" s="43">
        <v>4.6100000000000003</v>
      </c>
      <c r="P100" s="43">
        <v>4.6100000000000003</v>
      </c>
      <c r="Q100" s="43">
        <v>4.6100000000000003</v>
      </c>
      <c r="R100" s="43">
        <v>4.6100000000000003</v>
      </c>
      <c r="S100" s="43">
        <v>4.6100000000000003</v>
      </c>
      <c r="T100" s="43">
        <v>4.6100000000000003</v>
      </c>
      <c r="U100" s="43">
        <v>4.6100000000000003</v>
      </c>
      <c r="V100" s="43">
        <v>4.6100000000000003</v>
      </c>
      <c r="W100" s="43">
        <v>4.6100000000000003</v>
      </c>
      <c r="X100" s="43">
        <v>4.6100000000000003</v>
      </c>
      <c r="Y100" s="43">
        <v>4.6100000000000003</v>
      </c>
      <c r="Z100" s="43">
        <v>4.6100000000000003</v>
      </c>
      <c r="AA100" s="43">
        <v>4.6100000000000003</v>
      </c>
    </row>
    <row r="101" spans="1:27" ht="12.75" hidden="1" customHeight="1" outlineLevel="1" x14ac:dyDescent="0.2">
      <c r="A101" s="92" t="s">
        <v>2340</v>
      </c>
      <c r="B101" s="62" t="s">
        <v>79</v>
      </c>
      <c r="C101" s="42" t="s">
        <v>77</v>
      </c>
      <c r="D101" s="43">
        <f>$D$11</f>
        <v>110.23</v>
      </c>
      <c r="E101" s="43">
        <f t="shared" ref="E101:AA101" si="56">$D$11</f>
        <v>110.23</v>
      </c>
      <c r="F101" s="43">
        <f t="shared" si="56"/>
        <v>110.23</v>
      </c>
      <c r="G101" s="43">
        <f t="shared" si="56"/>
        <v>110.23</v>
      </c>
      <c r="H101" s="43">
        <f t="shared" si="56"/>
        <v>110.23</v>
      </c>
      <c r="I101" s="43">
        <f t="shared" si="56"/>
        <v>110.23</v>
      </c>
      <c r="J101" s="43">
        <f t="shared" si="56"/>
        <v>110.23</v>
      </c>
      <c r="K101" s="43">
        <f t="shared" si="56"/>
        <v>110.23</v>
      </c>
      <c r="L101" s="43">
        <f t="shared" si="56"/>
        <v>110.23</v>
      </c>
      <c r="M101" s="43">
        <f t="shared" si="56"/>
        <v>110.23</v>
      </c>
      <c r="N101" s="43">
        <f t="shared" si="56"/>
        <v>110.23</v>
      </c>
      <c r="O101" s="43">
        <f t="shared" si="56"/>
        <v>110.23</v>
      </c>
      <c r="P101" s="43">
        <f t="shared" si="56"/>
        <v>110.23</v>
      </c>
      <c r="Q101" s="43">
        <f t="shared" si="56"/>
        <v>110.23</v>
      </c>
      <c r="R101" s="43">
        <f t="shared" si="56"/>
        <v>110.23</v>
      </c>
      <c r="S101" s="43">
        <f t="shared" si="56"/>
        <v>110.23</v>
      </c>
      <c r="T101" s="43">
        <f t="shared" si="56"/>
        <v>110.23</v>
      </c>
      <c r="U101" s="43">
        <f t="shared" si="56"/>
        <v>110.23</v>
      </c>
      <c r="V101" s="43">
        <f t="shared" si="56"/>
        <v>110.23</v>
      </c>
      <c r="W101" s="43">
        <f t="shared" si="56"/>
        <v>110.23</v>
      </c>
      <c r="X101" s="43">
        <f t="shared" si="56"/>
        <v>110.23</v>
      </c>
      <c r="Y101" s="43">
        <f t="shared" si="56"/>
        <v>110.23</v>
      </c>
      <c r="Z101" s="43">
        <f t="shared" si="56"/>
        <v>110.23</v>
      </c>
      <c r="AA101" s="43">
        <f t="shared" si="56"/>
        <v>110.23</v>
      </c>
    </row>
    <row r="102" spans="1:27" ht="12.75" customHeight="1" collapsed="1" x14ac:dyDescent="0.2">
      <c r="A102" s="91" t="s">
        <v>2341</v>
      </c>
      <c r="B102" s="27" t="str">
        <f>"20"&amp;"."&amp;$B$801&amp;"."&amp;$B$802</f>
        <v>20.03.2023</v>
      </c>
      <c r="C102" s="83" t="s">
        <v>74</v>
      </c>
      <c r="D102" s="84">
        <f>ROUND(((D103+D104+D106+D105)/1000),5)</f>
        <v>1.3486499999999999</v>
      </c>
      <c r="E102" s="84">
        <f>ROUND(((E103+E104+E106+E105)/1000),5)</f>
        <v>1.25379</v>
      </c>
      <c r="F102" s="84">
        <f>ROUND(((F103+F104+F106+F105)/1000),5)</f>
        <v>1.2373799999999999</v>
      </c>
      <c r="G102" s="84">
        <f t="shared" ref="G102:AA102" si="57">ROUND(((G103+G104+G106+G105)/1000),5)</f>
        <v>1.23793</v>
      </c>
      <c r="H102" s="84">
        <f t="shared" si="57"/>
        <v>1.28146</v>
      </c>
      <c r="I102" s="84">
        <f t="shared" si="57"/>
        <v>1.4031400000000001</v>
      </c>
      <c r="J102" s="84">
        <f t="shared" si="57"/>
        <v>1.5617300000000001</v>
      </c>
      <c r="K102" s="84">
        <f t="shared" si="57"/>
        <v>1.8131999999999999</v>
      </c>
      <c r="L102" s="84">
        <f t="shared" si="57"/>
        <v>1.9574800000000001</v>
      </c>
      <c r="M102" s="84">
        <f t="shared" si="57"/>
        <v>2.0054599999999998</v>
      </c>
      <c r="N102" s="84">
        <f t="shared" si="57"/>
        <v>2.0103</v>
      </c>
      <c r="O102" s="84">
        <f t="shared" si="57"/>
        <v>2.0265300000000002</v>
      </c>
      <c r="P102" s="84">
        <f t="shared" si="57"/>
        <v>2.0162100000000001</v>
      </c>
      <c r="Q102" s="84">
        <f t="shared" si="57"/>
        <v>2.0278800000000001</v>
      </c>
      <c r="R102" s="84">
        <f t="shared" si="57"/>
        <v>2.0054099999999999</v>
      </c>
      <c r="S102" s="84">
        <f t="shared" si="57"/>
        <v>1.9867600000000001</v>
      </c>
      <c r="T102" s="84">
        <f t="shared" si="57"/>
        <v>1.9592799999999999</v>
      </c>
      <c r="U102" s="84">
        <f t="shared" si="57"/>
        <v>1.8529100000000001</v>
      </c>
      <c r="V102" s="84">
        <f t="shared" si="57"/>
        <v>1.9481200000000001</v>
      </c>
      <c r="W102" s="84">
        <f t="shared" si="57"/>
        <v>2.0042300000000002</v>
      </c>
      <c r="X102" s="84">
        <f t="shared" si="57"/>
        <v>1.9889300000000001</v>
      </c>
      <c r="Y102" s="84">
        <f t="shared" si="57"/>
        <v>1.8883700000000001</v>
      </c>
      <c r="Z102" s="84">
        <f t="shared" si="57"/>
        <v>1.6414200000000001</v>
      </c>
      <c r="AA102" s="84">
        <f t="shared" si="57"/>
        <v>1.46234</v>
      </c>
    </row>
    <row r="103" spans="1:27" ht="12.75" hidden="1" customHeight="1" outlineLevel="1" x14ac:dyDescent="0.2">
      <c r="A103" s="92" t="s">
        <v>2342</v>
      </c>
      <c r="B103" s="62" t="s">
        <v>231</v>
      </c>
      <c r="C103" s="42" t="s">
        <v>77</v>
      </c>
      <c r="D103" s="43">
        <v>1167.6300000000001</v>
      </c>
      <c r="E103" s="43">
        <v>1072.77</v>
      </c>
      <c r="F103" s="43">
        <v>1056.3599999999999</v>
      </c>
      <c r="G103" s="43">
        <v>1056.9100000000001</v>
      </c>
      <c r="H103" s="43">
        <v>1100.44</v>
      </c>
      <c r="I103" s="43">
        <v>1222.1199999999999</v>
      </c>
      <c r="J103" s="43">
        <v>1380.71</v>
      </c>
      <c r="K103" s="43">
        <v>1632.18</v>
      </c>
      <c r="L103" s="43">
        <v>1776.46</v>
      </c>
      <c r="M103" s="43">
        <v>1824.44</v>
      </c>
      <c r="N103" s="43">
        <v>1829.28</v>
      </c>
      <c r="O103" s="43">
        <v>1845.51</v>
      </c>
      <c r="P103" s="43">
        <v>1835.19</v>
      </c>
      <c r="Q103" s="43">
        <v>1846.86</v>
      </c>
      <c r="R103" s="43">
        <v>1824.39</v>
      </c>
      <c r="S103" s="43">
        <v>1805.74</v>
      </c>
      <c r="T103" s="43">
        <v>1778.26</v>
      </c>
      <c r="U103" s="43">
        <v>1671.89</v>
      </c>
      <c r="V103" s="43">
        <v>1767.1</v>
      </c>
      <c r="W103" s="43">
        <v>1823.21</v>
      </c>
      <c r="X103" s="43">
        <v>1807.91</v>
      </c>
      <c r="Y103" s="43">
        <v>1707.35</v>
      </c>
      <c r="Z103" s="43">
        <v>1460.4</v>
      </c>
      <c r="AA103" s="43">
        <v>1281.32</v>
      </c>
    </row>
    <row r="104" spans="1:27" ht="12.75" hidden="1" customHeight="1" outlineLevel="1" x14ac:dyDescent="0.2">
      <c r="A104" s="92" t="s">
        <v>2343</v>
      </c>
      <c r="B104" s="62" t="s">
        <v>88</v>
      </c>
      <c r="C104" s="42" t="s">
        <v>77</v>
      </c>
      <c r="D104" s="43">
        <f t="shared" ref="D104:AA104" si="58">$D$9</f>
        <v>66.180000000000007</v>
      </c>
      <c r="E104" s="43">
        <f t="shared" si="58"/>
        <v>66.180000000000007</v>
      </c>
      <c r="F104" s="43">
        <f t="shared" si="58"/>
        <v>66.180000000000007</v>
      </c>
      <c r="G104" s="43">
        <f t="shared" si="58"/>
        <v>66.180000000000007</v>
      </c>
      <c r="H104" s="43">
        <f t="shared" si="58"/>
        <v>66.180000000000007</v>
      </c>
      <c r="I104" s="43">
        <f t="shared" si="58"/>
        <v>66.180000000000007</v>
      </c>
      <c r="J104" s="43">
        <f t="shared" si="58"/>
        <v>66.180000000000007</v>
      </c>
      <c r="K104" s="43">
        <f t="shared" si="58"/>
        <v>66.180000000000007</v>
      </c>
      <c r="L104" s="43">
        <f t="shared" si="58"/>
        <v>66.180000000000007</v>
      </c>
      <c r="M104" s="43">
        <f t="shared" si="58"/>
        <v>66.180000000000007</v>
      </c>
      <c r="N104" s="43">
        <f t="shared" si="58"/>
        <v>66.180000000000007</v>
      </c>
      <c r="O104" s="43">
        <f t="shared" si="58"/>
        <v>66.180000000000007</v>
      </c>
      <c r="P104" s="43">
        <f t="shared" si="58"/>
        <v>66.180000000000007</v>
      </c>
      <c r="Q104" s="43">
        <f t="shared" si="58"/>
        <v>66.180000000000007</v>
      </c>
      <c r="R104" s="43">
        <f t="shared" si="58"/>
        <v>66.180000000000007</v>
      </c>
      <c r="S104" s="43">
        <f t="shared" si="58"/>
        <v>66.180000000000007</v>
      </c>
      <c r="T104" s="43">
        <f t="shared" si="58"/>
        <v>66.180000000000007</v>
      </c>
      <c r="U104" s="43">
        <f t="shared" si="58"/>
        <v>66.180000000000007</v>
      </c>
      <c r="V104" s="43">
        <f t="shared" si="58"/>
        <v>66.180000000000007</v>
      </c>
      <c r="W104" s="43">
        <f t="shared" si="58"/>
        <v>66.180000000000007</v>
      </c>
      <c r="X104" s="43">
        <f t="shared" si="58"/>
        <v>66.180000000000007</v>
      </c>
      <c r="Y104" s="43">
        <f t="shared" si="58"/>
        <v>66.180000000000007</v>
      </c>
      <c r="Z104" s="43">
        <f t="shared" si="58"/>
        <v>66.180000000000007</v>
      </c>
      <c r="AA104" s="43">
        <f t="shared" si="58"/>
        <v>66.180000000000007</v>
      </c>
    </row>
    <row r="105" spans="1:27" ht="12.75" hidden="1" customHeight="1" outlineLevel="1" x14ac:dyDescent="0.2">
      <c r="A105" s="92" t="s">
        <v>2344</v>
      </c>
      <c r="B105" s="62" t="s">
        <v>81</v>
      </c>
      <c r="C105" s="42" t="s">
        <v>77</v>
      </c>
      <c r="D105" s="43">
        <v>4.6100000000000003</v>
      </c>
      <c r="E105" s="43">
        <v>4.6100000000000003</v>
      </c>
      <c r="F105" s="43">
        <v>4.6100000000000003</v>
      </c>
      <c r="G105" s="43">
        <v>4.6100000000000003</v>
      </c>
      <c r="H105" s="43">
        <v>4.6100000000000003</v>
      </c>
      <c r="I105" s="43">
        <v>4.6100000000000003</v>
      </c>
      <c r="J105" s="43">
        <v>4.6100000000000003</v>
      </c>
      <c r="K105" s="43">
        <v>4.6100000000000003</v>
      </c>
      <c r="L105" s="43">
        <v>4.6100000000000003</v>
      </c>
      <c r="M105" s="43">
        <v>4.6100000000000003</v>
      </c>
      <c r="N105" s="43">
        <v>4.6100000000000003</v>
      </c>
      <c r="O105" s="43">
        <v>4.6100000000000003</v>
      </c>
      <c r="P105" s="43">
        <v>4.6100000000000003</v>
      </c>
      <c r="Q105" s="43">
        <v>4.6100000000000003</v>
      </c>
      <c r="R105" s="43">
        <v>4.6100000000000003</v>
      </c>
      <c r="S105" s="43">
        <v>4.6100000000000003</v>
      </c>
      <c r="T105" s="43">
        <v>4.6100000000000003</v>
      </c>
      <c r="U105" s="43">
        <v>4.6100000000000003</v>
      </c>
      <c r="V105" s="43">
        <v>4.6100000000000003</v>
      </c>
      <c r="W105" s="43">
        <v>4.6100000000000003</v>
      </c>
      <c r="X105" s="43">
        <v>4.6100000000000003</v>
      </c>
      <c r="Y105" s="43">
        <v>4.6100000000000003</v>
      </c>
      <c r="Z105" s="43">
        <v>4.6100000000000003</v>
      </c>
      <c r="AA105" s="43">
        <v>4.6100000000000003</v>
      </c>
    </row>
    <row r="106" spans="1:27" ht="12.75" hidden="1" customHeight="1" outlineLevel="1" x14ac:dyDescent="0.2">
      <c r="A106" s="92" t="s">
        <v>2345</v>
      </c>
      <c r="B106" s="62" t="s">
        <v>79</v>
      </c>
      <c r="C106" s="42" t="s">
        <v>77</v>
      </c>
      <c r="D106" s="43">
        <f>$D$11</f>
        <v>110.23</v>
      </c>
      <c r="E106" s="43">
        <f t="shared" ref="E106:AA106" si="59">$D$11</f>
        <v>110.23</v>
      </c>
      <c r="F106" s="43">
        <f t="shared" si="59"/>
        <v>110.23</v>
      </c>
      <c r="G106" s="43">
        <f t="shared" si="59"/>
        <v>110.23</v>
      </c>
      <c r="H106" s="43">
        <f t="shared" si="59"/>
        <v>110.23</v>
      </c>
      <c r="I106" s="43">
        <f t="shared" si="59"/>
        <v>110.23</v>
      </c>
      <c r="J106" s="43">
        <f t="shared" si="59"/>
        <v>110.23</v>
      </c>
      <c r="K106" s="43">
        <f t="shared" si="59"/>
        <v>110.23</v>
      </c>
      <c r="L106" s="43">
        <f t="shared" si="59"/>
        <v>110.23</v>
      </c>
      <c r="M106" s="43">
        <f t="shared" si="59"/>
        <v>110.23</v>
      </c>
      <c r="N106" s="43">
        <f t="shared" si="59"/>
        <v>110.23</v>
      </c>
      <c r="O106" s="43">
        <f t="shared" si="59"/>
        <v>110.23</v>
      </c>
      <c r="P106" s="43">
        <f t="shared" si="59"/>
        <v>110.23</v>
      </c>
      <c r="Q106" s="43">
        <f t="shared" si="59"/>
        <v>110.23</v>
      </c>
      <c r="R106" s="43">
        <f t="shared" si="59"/>
        <v>110.23</v>
      </c>
      <c r="S106" s="43">
        <f t="shared" si="59"/>
        <v>110.23</v>
      </c>
      <c r="T106" s="43">
        <f t="shared" si="59"/>
        <v>110.23</v>
      </c>
      <c r="U106" s="43">
        <f t="shared" si="59"/>
        <v>110.23</v>
      </c>
      <c r="V106" s="43">
        <f t="shared" si="59"/>
        <v>110.23</v>
      </c>
      <c r="W106" s="43">
        <f t="shared" si="59"/>
        <v>110.23</v>
      </c>
      <c r="X106" s="43">
        <f t="shared" si="59"/>
        <v>110.23</v>
      </c>
      <c r="Y106" s="43">
        <f t="shared" si="59"/>
        <v>110.23</v>
      </c>
      <c r="Z106" s="43">
        <f t="shared" si="59"/>
        <v>110.23</v>
      </c>
      <c r="AA106" s="43">
        <f t="shared" si="59"/>
        <v>110.23</v>
      </c>
    </row>
    <row r="107" spans="1:27" ht="12.75" customHeight="1" collapsed="1" x14ac:dyDescent="0.2">
      <c r="A107" s="91" t="s">
        <v>2346</v>
      </c>
      <c r="B107" s="27" t="str">
        <f>"21"&amp;"."&amp;$B$801&amp;"."&amp;$B$802</f>
        <v>21.03.2023</v>
      </c>
      <c r="C107" s="83" t="s">
        <v>74</v>
      </c>
      <c r="D107" s="84">
        <f>ROUND(((D108+D109+D111+D110)/1000),5)</f>
        <v>1.5013000000000001</v>
      </c>
      <c r="E107" s="84">
        <f>ROUND(((E108+E109+E111+E110)/1000),5)</f>
        <v>1.37262</v>
      </c>
      <c r="F107" s="84">
        <f>ROUND(((F108+F109+F111+F110)/1000),5)</f>
        <v>1.34039</v>
      </c>
      <c r="G107" s="84">
        <f t="shared" ref="G107:AA107" si="60">ROUND(((G108+G109+G111+G110)/1000),5)</f>
        <v>1.3358099999999999</v>
      </c>
      <c r="H107" s="84">
        <f t="shared" si="60"/>
        <v>1.3947400000000001</v>
      </c>
      <c r="I107" s="84">
        <f t="shared" si="60"/>
        <v>1.5524800000000001</v>
      </c>
      <c r="J107" s="84">
        <f t="shared" si="60"/>
        <v>1.68364</v>
      </c>
      <c r="K107" s="84">
        <f t="shared" si="60"/>
        <v>1.8230999999999999</v>
      </c>
      <c r="L107" s="84">
        <f t="shared" si="60"/>
        <v>2.0200100000000001</v>
      </c>
      <c r="M107" s="84">
        <f t="shared" si="60"/>
        <v>2.0426700000000002</v>
      </c>
      <c r="N107" s="84">
        <f t="shared" si="60"/>
        <v>2.0508600000000001</v>
      </c>
      <c r="O107" s="84">
        <f t="shared" si="60"/>
        <v>2.06982</v>
      </c>
      <c r="P107" s="84">
        <f t="shared" si="60"/>
        <v>2.03098</v>
      </c>
      <c r="Q107" s="84">
        <f t="shared" si="60"/>
        <v>2.0385599999999999</v>
      </c>
      <c r="R107" s="84">
        <f t="shared" si="60"/>
        <v>2.05009</v>
      </c>
      <c r="S107" s="84">
        <f t="shared" si="60"/>
        <v>2.0293199999999998</v>
      </c>
      <c r="T107" s="84">
        <f t="shared" si="60"/>
        <v>2.0218099999999999</v>
      </c>
      <c r="U107" s="84">
        <f t="shared" si="60"/>
        <v>1.9649000000000001</v>
      </c>
      <c r="V107" s="84">
        <f t="shared" si="60"/>
        <v>2.0081799999999999</v>
      </c>
      <c r="W107" s="84">
        <f t="shared" si="60"/>
        <v>2.0373000000000001</v>
      </c>
      <c r="X107" s="84">
        <f t="shared" si="60"/>
        <v>2.0598299999999998</v>
      </c>
      <c r="Y107" s="84">
        <f t="shared" si="60"/>
        <v>2.0210400000000002</v>
      </c>
      <c r="Z107" s="84">
        <f t="shared" si="60"/>
        <v>1.7840100000000001</v>
      </c>
      <c r="AA107" s="84">
        <f t="shared" si="60"/>
        <v>1.6945600000000001</v>
      </c>
    </row>
    <row r="108" spans="1:27" ht="12.75" hidden="1" customHeight="1" outlineLevel="1" x14ac:dyDescent="0.2">
      <c r="A108" s="92" t="s">
        <v>2347</v>
      </c>
      <c r="B108" s="62" t="s">
        <v>231</v>
      </c>
      <c r="C108" s="42" t="s">
        <v>77</v>
      </c>
      <c r="D108" s="43">
        <v>1320.28</v>
      </c>
      <c r="E108" s="43">
        <v>1191.5999999999999</v>
      </c>
      <c r="F108" s="43">
        <v>1159.3699999999999</v>
      </c>
      <c r="G108" s="43">
        <v>1154.79</v>
      </c>
      <c r="H108" s="43">
        <v>1213.72</v>
      </c>
      <c r="I108" s="43">
        <v>1371.46</v>
      </c>
      <c r="J108" s="43">
        <v>1502.62</v>
      </c>
      <c r="K108" s="43">
        <v>1642.08</v>
      </c>
      <c r="L108" s="43">
        <v>1838.99</v>
      </c>
      <c r="M108" s="43">
        <v>1861.65</v>
      </c>
      <c r="N108" s="43">
        <v>1869.84</v>
      </c>
      <c r="O108" s="43">
        <v>1888.8</v>
      </c>
      <c r="P108" s="43">
        <v>1849.96</v>
      </c>
      <c r="Q108" s="43">
        <v>1857.54</v>
      </c>
      <c r="R108" s="43">
        <v>1869.07</v>
      </c>
      <c r="S108" s="43">
        <v>1848.3</v>
      </c>
      <c r="T108" s="43">
        <v>1840.79</v>
      </c>
      <c r="U108" s="43">
        <v>1783.88</v>
      </c>
      <c r="V108" s="43">
        <v>1827.16</v>
      </c>
      <c r="W108" s="43">
        <v>1856.28</v>
      </c>
      <c r="X108" s="43">
        <v>1878.81</v>
      </c>
      <c r="Y108" s="43">
        <v>1840.02</v>
      </c>
      <c r="Z108" s="43">
        <v>1602.99</v>
      </c>
      <c r="AA108" s="43">
        <v>1513.54</v>
      </c>
    </row>
    <row r="109" spans="1:27" ht="12.75" hidden="1" customHeight="1" outlineLevel="1" x14ac:dyDescent="0.2">
      <c r="A109" s="92" t="s">
        <v>2348</v>
      </c>
      <c r="B109" s="62" t="s">
        <v>88</v>
      </c>
      <c r="C109" s="42" t="s">
        <v>77</v>
      </c>
      <c r="D109" s="43">
        <f t="shared" ref="D109:AA109" si="61">$D$9</f>
        <v>66.180000000000007</v>
      </c>
      <c r="E109" s="43">
        <f t="shared" si="61"/>
        <v>66.180000000000007</v>
      </c>
      <c r="F109" s="43">
        <f t="shared" si="61"/>
        <v>66.180000000000007</v>
      </c>
      <c r="G109" s="43">
        <f t="shared" si="61"/>
        <v>66.180000000000007</v>
      </c>
      <c r="H109" s="43">
        <f t="shared" si="61"/>
        <v>66.180000000000007</v>
      </c>
      <c r="I109" s="43">
        <f t="shared" si="61"/>
        <v>66.180000000000007</v>
      </c>
      <c r="J109" s="43">
        <f t="shared" si="61"/>
        <v>66.180000000000007</v>
      </c>
      <c r="K109" s="43">
        <f t="shared" si="61"/>
        <v>66.180000000000007</v>
      </c>
      <c r="L109" s="43">
        <f t="shared" si="61"/>
        <v>66.180000000000007</v>
      </c>
      <c r="M109" s="43">
        <f t="shared" si="61"/>
        <v>66.180000000000007</v>
      </c>
      <c r="N109" s="43">
        <f t="shared" si="61"/>
        <v>66.180000000000007</v>
      </c>
      <c r="O109" s="43">
        <f t="shared" si="61"/>
        <v>66.180000000000007</v>
      </c>
      <c r="P109" s="43">
        <f t="shared" si="61"/>
        <v>66.180000000000007</v>
      </c>
      <c r="Q109" s="43">
        <f t="shared" si="61"/>
        <v>66.180000000000007</v>
      </c>
      <c r="R109" s="43">
        <f t="shared" si="61"/>
        <v>66.180000000000007</v>
      </c>
      <c r="S109" s="43">
        <f t="shared" si="61"/>
        <v>66.180000000000007</v>
      </c>
      <c r="T109" s="43">
        <f t="shared" si="61"/>
        <v>66.180000000000007</v>
      </c>
      <c r="U109" s="43">
        <f t="shared" si="61"/>
        <v>66.180000000000007</v>
      </c>
      <c r="V109" s="43">
        <f t="shared" si="61"/>
        <v>66.180000000000007</v>
      </c>
      <c r="W109" s="43">
        <f t="shared" si="61"/>
        <v>66.180000000000007</v>
      </c>
      <c r="X109" s="43">
        <f t="shared" si="61"/>
        <v>66.180000000000007</v>
      </c>
      <c r="Y109" s="43">
        <f t="shared" si="61"/>
        <v>66.180000000000007</v>
      </c>
      <c r="Z109" s="43">
        <f t="shared" si="61"/>
        <v>66.180000000000007</v>
      </c>
      <c r="AA109" s="43">
        <f t="shared" si="61"/>
        <v>66.180000000000007</v>
      </c>
    </row>
    <row r="110" spans="1:27" ht="12.75" hidden="1" customHeight="1" outlineLevel="1" x14ac:dyDescent="0.2">
      <c r="A110" s="92" t="s">
        <v>2349</v>
      </c>
      <c r="B110" s="62" t="s">
        <v>81</v>
      </c>
      <c r="C110" s="42" t="s">
        <v>77</v>
      </c>
      <c r="D110" s="43">
        <v>4.6100000000000003</v>
      </c>
      <c r="E110" s="43">
        <v>4.6100000000000003</v>
      </c>
      <c r="F110" s="43">
        <v>4.6100000000000003</v>
      </c>
      <c r="G110" s="43">
        <v>4.6100000000000003</v>
      </c>
      <c r="H110" s="43">
        <v>4.6100000000000003</v>
      </c>
      <c r="I110" s="43">
        <v>4.6100000000000003</v>
      </c>
      <c r="J110" s="43">
        <v>4.6100000000000003</v>
      </c>
      <c r="K110" s="43">
        <v>4.6100000000000003</v>
      </c>
      <c r="L110" s="43">
        <v>4.6100000000000003</v>
      </c>
      <c r="M110" s="43">
        <v>4.6100000000000003</v>
      </c>
      <c r="N110" s="43">
        <v>4.6100000000000003</v>
      </c>
      <c r="O110" s="43">
        <v>4.6100000000000003</v>
      </c>
      <c r="P110" s="43">
        <v>4.6100000000000003</v>
      </c>
      <c r="Q110" s="43">
        <v>4.6100000000000003</v>
      </c>
      <c r="R110" s="43">
        <v>4.6100000000000003</v>
      </c>
      <c r="S110" s="43">
        <v>4.6100000000000003</v>
      </c>
      <c r="T110" s="43">
        <v>4.6100000000000003</v>
      </c>
      <c r="U110" s="43">
        <v>4.6100000000000003</v>
      </c>
      <c r="V110" s="43">
        <v>4.6100000000000003</v>
      </c>
      <c r="W110" s="43">
        <v>4.6100000000000003</v>
      </c>
      <c r="X110" s="43">
        <v>4.6100000000000003</v>
      </c>
      <c r="Y110" s="43">
        <v>4.6100000000000003</v>
      </c>
      <c r="Z110" s="43">
        <v>4.6100000000000003</v>
      </c>
      <c r="AA110" s="43">
        <v>4.6100000000000003</v>
      </c>
    </row>
    <row r="111" spans="1:27" ht="12.75" hidden="1" customHeight="1" outlineLevel="1" x14ac:dyDescent="0.2">
      <c r="A111" s="92" t="s">
        <v>2350</v>
      </c>
      <c r="B111" s="62" t="s">
        <v>79</v>
      </c>
      <c r="C111" s="42" t="s">
        <v>77</v>
      </c>
      <c r="D111" s="43">
        <f>$D$11</f>
        <v>110.23</v>
      </c>
      <c r="E111" s="43">
        <f t="shared" ref="E111:AA111" si="62">$D$11</f>
        <v>110.23</v>
      </c>
      <c r="F111" s="43">
        <f t="shared" si="62"/>
        <v>110.23</v>
      </c>
      <c r="G111" s="43">
        <f t="shared" si="62"/>
        <v>110.23</v>
      </c>
      <c r="H111" s="43">
        <f t="shared" si="62"/>
        <v>110.23</v>
      </c>
      <c r="I111" s="43">
        <f t="shared" si="62"/>
        <v>110.23</v>
      </c>
      <c r="J111" s="43">
        <f t="shared" si="62"/>
        <v>110.23</v>
      </c>
      <c r="K111" s="43">
        <f t="shared" si="62"/>
        <v>110.23</v>
      </c>
      <c r="L111" s="43">
        <f t="shared" si="62"/>
        <v>110.23</v>
      </c>
      <c r="M111" s="43">
        <f t="shared" si="62"/>
        <v>110.23</v>
      </c>
      <c r="N111" s="43">
        <f t="shared" si="62"/>
        <v>110.23</v>
      </c>
      <c r="O111" s="43">
        <f t="shared" si="62"/>
        <v>110.23</v>
      </c>
      <c r="P111" s="43">
        <f t="shared" si="62"/>
        <v>110.23</v>
      </c>
      <c r="Q111" s="43">
        <f t="shared" si="62"/>
        <v>110.23</v>
      </c>
      <c r="R111" s="43">
        <f t="shared" si="62"/>
        <v>110.23</v>
      </c>
      <c r="S111" s="43">
        <f t="shared" si="62"/>
        <v>110.23</v>
      </c>
      <c r="T111" s="43">
        <f t="shared" si="62"/>
        <v>110.23</v>
      </c>
      <c r="U111" s="43">
        <f t="shared" si="62"/>
        <v>110.23</v>
      </c>
      <c r="V111" s="43">
        <f t="shared" si="62"/>
        <v>110.23</v>
      </c>
      <c r="W111" s="43">
        <f t="shared" si="62"/>
        <v>110.23</v>
      </c>
      <c r="X111" s="43">
        <f t="shared" si="62"/>
        <v>110.23</v>
      </c>
      <c r="Y111" s="43">
        <f t="shared" si="62"/>
        <v>110.23</v>
      </c>
      <c r="Z111" s="43">
        <f t="shared" si="62"/>
        <v>110.23</v>
      </c>
      <c r="AA111" s="43">
        <f t="shared" si="62"/>
        <v>110.23</v>
      </c>
    </row>
    <row r="112" spans="1:27" ht="12.75" customHeight="1" collapsed="1" x14ac:dyDescent="0.2">
      <c r="A112" s="91" t="s">
        <v>2351</v>
      </c>
      <c r="B112" s="27" t="str">
        <f>"22"&amp;"."&amp;$B$801&amp;"."&amp;$B$802</f>
        <v>22.03.2023</v>
      </c>
      <c r="C112" s="83" t="s">
        <v>74</v>
      </c>
      <c r="D112" s="84">
        <f>ROUND(((D113+D114+D116+D115)/1000),5)</f>
        <v>1.7315199999999999</v>
      </c>
      <c r="E112" s="84">
        <f>ROUND(((E113+E114+E116+E115)/1000),5)</f>
        <v>1.5881400000000001</v>
      </c>
      <c r="F112" s="84">
        <f>ROUND(((F113+F114+F116+F115)/1000),5)</f>
        <v>1.4797</v>
      </c>
      <c r="G112" s="84">
        <f t="shared" ref="G112:AA112" si="63">ROUND(((G113+G114+G116+G115)/1000),5)</f>
        <v>1.47811</v>
      </c>
      <c r="H112" s="84">
        <f t="shared" si="63"/>
        <v>1.63164</v>
      </c>
      <c r="I112" s="84">
        <f t="shared" si="63"/>
        <v>1.68188</v>
      </c>
      <c r="J112" s="84">
        <f t="shared" si="63"/>
        <v>1.8442099999999999</v>
      </c>
      <c r="K112" s="84">
        <f t="shared" si="63"/>
        <v>2.04738</v>
      </c>
      <c r="L112" s="84">
        <f t="shared" si="63"/>
        <v>2.13184</v>
      </c>
      <c r="M112" s="84">
        <f t="shared" si="63"/>
        <v>2.1575099999999998</v>
      </c>
      <c r="N112" s="84">
        <f t="shared" si="63"/>
        <v>2.1805500000000002</v>
      </c>
      <c r="O112" s="84">
        <f t="shared" si="63"/>
        <v>2.2181000000000002</v>
      </c>
      <c r="P112" s="84">
        <f t="shared" si="63"/>
        <v>2.19841</v>
      </c>
      <c r="Q112" s="84">
        <f t="shared" si="63"/>
        <v>2.2040199999999999</v>
      </c>
      <c r="R112" s="84">
        <f t="shared" si="63"/>
        <v>2.1859999999999999</v>
      </c>
      <c r="S112" s="84">
        <f t="shared" si="63"/>
        <v>2.1654100000000001</v>
      </c>
      <c r="T112" s="84">
        <f t="shared" si="63"/>
        <v>2.1472500000000001</v>
      </c>
      <c r="U112" s="84">
        <f t="shared" si="63"/>
        <v>2.0869399999999998</v>
      </c>
      <c r="V112" s="84">
        <f t="shared" si="63"/>
        <v>2.11639</v>
      </c>
      <c r="W112" s="84">
        <f t="shared" si="63"/>
        <v>2.1596799999999998</v>
      </c>
      <c r="X112" s="84">
        <f t="shared" si="63"/>
        <v>2.1829999999999998</v>
      </c>
      <c r="Y112" s="84">
        <f t="shared" si="63"/>
        <v>2.1156299999999999</v>
      </c>
      <c r="Z112" s="84">
        <f t="shared" si="63"/>
        <v>1.91395</v>
      </c>
      <c r="AA112" s="84">
        <f t="shared" si="63"/>
        <v>1.7567699999999999</v>
      </c>
    </row>
    <row r="113" spans="1:27" ht="12.75" hidden="1" customHeight="1" outlineLevel="1" x14ac:dyDescent="0.2">
      <c r="A113" s="92" t="s">
        <v>2352</v>
      </c>
      <c r="B113" s="62" t="s">
        <v>231</v>
      </c>
      <c r="C113" s="42" t="s">
        <v>77</v>
      </c>
      <c r="D113" s="43">
        <v>1550.5</v>
      </c>
      <c r="E113" s="43">
        <v>1407.12</v>
      </c>
      <c r="F113" s="43">
        <v>1298.68</v>
      </c>
      <c r="G113" s="43">
        <v>1297.0899999999999</v>
      </c>
      <c r="H113" s="43">
        <v>1450.62</v>
      </c>
      <c r="I113" s="43">
        <v>1500.86</v>
      </c>
      <c r="J113" s="43">
        <v>1663.19</v>
      </c>
      <c r="K113" s="43">
        <v>1866.36</v>
      </c>
      <c r="L113" s="43">
        <v>1950.82</v>
      </c>
      <c r="M113" s="43">
        <v>1976.49</v>
      </c>
      <c r="N113" s="43">
        <v>1999.53</v>
      </c>
      <c r="O113" s="43">
        <v>2037.08</v>
      </c>
      <c r="P113" s="43">
        <v>2017.39</v>
      </c>
      <c r="Q113" s="43">
        <v>2023</v>
      </c>
      <c r="R113" s="43">
        <v>2004.98</v>
      </c>
      <c r="S113" s="43">
        <v>1984.39</v>
      </c>
      <c r="T113" s="43">
        <v>1966.23</v>
      </c>
      <c r="U113" s="43">
        <v>1905.92</v>
      </c>
      <c r="V113" s="43">
        <v>1935.37</v>
      </c>
      <c r="W113" s="43">
        <v>1978.66</v>
      </c>
      <c r="X113" s="43">
        <v>2001.98</v>
      </c>
      <c r="Y113" s="43">
        <v>1934.61</v>
      </c>
      <c r="Z113" s="43">
        <v>1732.93</v>
      </c>
      <c r="AA113" s="43">
        <v>1575.75</v>
      </c>
    </row>
    <row r="114" spans="1:27" ht="12.75" hidden="1" customHeight="1" outlineLevel="1" x14ac:dyDescent="0.2">
      <c r="A114" s="92" t="s">
        <v>2353</v>
      </c>
      <c r="B114" s="62" t="s">
        <v>88</v>
      </c>
      <c r="C114" s="42" t="s">
        <v>77</v>
      </c>
      <c r="D114" s="43">
        <f t="shared" ref="D114:AA114" si="64">$D$9</f>
        <v>66.180000000000007</v>
      </c>
      <c r="E114" s="43">
        <f t="shared" si="64"/>
        <v>66.180000000000007</v>
      </c>
      <c r="F114" s="43">
        <f t="shared" si="64"/>
        <v>66.180000000000007</v>
      </c>
      <c r="G114" s="43">
        <f t="shared" si="64"/>
        <v>66.180000000000007</v>
      </c>
      <c r="H114" s="43">
        <f t="shared" si="64"/>
        <v>66.180000000000007</v>
      </c>
      <c r="I114" s="43">
        <f t="shared" si="64"/>
        <v>66.180000000000007</v>
      </c>
      <c r="J114" s="43">
        <f t="shared" si="64"/>
        <v>66.180000000000007</v>
      </c>
      <c r="K114" s="43">
        <f t="shared" si="64"/>
        <v>66.180000000000007</v>
      </c>
      <c r="L114" s="43">
        <f t="shared" si="64"/>
        <v>66.180000000000007</v>
      </c>
      <c r="M114" s="43">
        <f t="shared" si="64"/>
        <v>66.180000000000007</v>
      </c>
      <c r="N114" s="43">
        <f t="shared" si="64"/>
        <v>66.180000000000007</v>
      </c>
      <c r="O114" s="43">
        <f t="shared" si="64"/>
        <v>66.180000000000007</v>
      </c>
      <c r="P114" s="43">
        <f t="shared" si="64"/>
        <v>66.180000000000007</v>
      </c>
      <c r="Q114" s="43">
        <f t="shared" si="64"/>
        <v>66.180000000000007</v>
      </c>
      <c r="R114" s="43">
        <f t="shared" si="64"/>
        <v>66.180000000000007</v>
      </c>
      <c r="S114" s="43">
        <f t="shared" si="64"/>
        <v>66.180000000000007</v>
      </c>
      <c r="T114" s="43">
        <f t="shared" si="64"/>
        <v>66.180000000000007</v>
      </c>
      <c r="U114" s="43">
        <f t="shared" si="64"/>
        <v>66.180000000000007</v>
      </c>
      <c r="V114" s="43">
        <f t="shared" si="64"/>
        <v>66.180000000000007</v>
      </c>
      <c r="W114" s="43">
        <f t="shared" si="64"/>
        <v>66.180000000000007</v>
      </c>
      <c r="X114" s="43">
        <f t="shared" si="64"/>
        <v>66.180000000000007</v>
      </c>
      <c r="Y114" s="43">
        <f t="shared" si="64"/>
        <v>66.180000000000007</v>
      </c>
      <c r="Z114" s="43">
        <f t="shared" si="64"/>
        <v>66.180000000000007</v>
      </c>
      <c r="AA114" s="43">
        <f t="shared" si="64"/>
        <v>66.180000000000007</v>
      </c>
    </row>
    <row r="115" spans="1:27" ht="12.75" hidden="1" customHeight="1" outlineLevel="1" x14ac:dyDescent="0.2">
      <c r="A115" s="92" t="s">
        <v>2354</v>
      </c>
      <c r="B115" s="62" t="s">
        <v>81</v>
      </c>
      <c r="C115" s="42" t="s">
        <v>77</v>
      </c>
      <c r="D115" s="43">
        <v>4.6100000000000003</v>
      </c>
      <c r="E115" s="43">
        <v>4.6100000000000003</v>
      </c>
      <c r="F115" s="43">
        <v>4.6100000000000003</v>
      </c>
      <c r="G115" s="43">
        <v>4.6100000000000003</v>
      </c>
      <c r="H115" s="43">
        <v>4.6100000000000003</v>
      </c>
      <c r="I115" s="43">
        <v>4.6100000000000003</v>
      </c>
      <c r="J115" s="43">
        <v>4.6100000000000003</v>
      </c>
      <c r="K115" s="43">
        <v>4.6100000000000003</v>
      </c>
      <c r="L115" s="43">
        <v>4.6100000000000003</v>
      </c>
      <c r="M115" s="43">
        <v>4.6100000000000003</v>
      </c>
      <c r="N115" s="43">
        <v>4.6100000000000003</v>
      </c>
      <c r="O115" s="43">
        <v>4.6100000000000003</v>
      </c>
      <c r="P115" s="43">
        <v>4.6100000000000003</v>
      </c>
      <c r="Q115" s="43">
        <v>4.6100000000000003</v>
      </c>
      <c r="R115" s="43">
        <v>4.6100000000000003</v>
      </c>
      <c r="S115" s="43">
        <v>4.6100000000000003</v>
      </c>
      <c r="T115" s="43">
        <v>4.6100000000000003</v>
      </c>
      <c r="U115" s="43">
        <v>4.6100000000000003</v>
      </c>
      <c r="V115" s="43">
        <v>4.6100000000000003</v>
      </c>
      <c r="W115" s="43">
        <v>4.6100000000000003</v>
      </c>
      <c r="X115" s="43">
        <v>4.6100000000000003</v>
      </c>
      <c r="Y115" s="43">
        <v>4.6100000000000003</v>
      </c>
      <c r="Z115" s="43">
        <v>4.6100000000000003</v>
      </c>
      <c r="AA115" s="43">
        <v>4.6100000000000003</v>
      </c>
    </row>
    <row r="116" spans="1:27" ht="12.75" hidden="1" customHeight="1" outlineLevel="1" x14ac:dyDescent="0.2">
      <c r="A116" s="92" t="s">
        <v>2355</v>
      </c>
      <c r="B116" s="62" t="s">
        <v>79</v>
      </c>
      <c r="C116" s="42" t="s">
        <v>77</v>
      </c>
      <c r="D116" s="43">
        <f>$D$11</f>
        <v>110.23</v>
      </c>
      <c r="E116" s="43">
        <f t="shared" ref="E116:AA116" si="65">$D$11</f>
        <v>110.23</v>
      </c>
      <c r="F116" s="43">
        <f t="shared" si="65"/>
        <v>110.23</v>
      </c>
      <c r="G116" s="43">
        <f t="shared" si="65"/>
        <v>110.23</v>
      </c>
      <c r="H116" s="43">
        <f t="shared" si="65"/>
        <v>110.23</v>
      </c>
      <c r="I116" s="43">
        <f t="shared" si="65"/>
        <v>110.23</v>
      </c>
      <c r="J116" s="43">
        <f t="shared" si="65"/>
        <v>110.23</v>
      </c>
      <c r="K116" s="43">
        <f t="shared" si="65"/>
        <v>110.23</v>
      </c>
      <c r="L116" s="43">
        <f t="shared" si="65"/>
        <v>110.23</v>
      </c>
      <c r="M116" s="43">
        <f t="shared" si="65"/>
        <v>110.23</v>
      </c>
      <c r="N116" s="43">
        <f t="shared" si="65"/>
        <v>110.23</v>
      </c>
      <c r="O116" s="43">
        <f t="shared" si="65"/>
        <v>110.23</v>
      </c>
      <c r="P116" s="43">
        <f t="shared" si="65"/>
        <v>110.23</v>
      </c>
      <c r="Q116" s="43">
        <f t="shared" si="65"/>
        <v>110.23</v>
      </c>
      <c r="R116" s="43">
        <f t="shared" si="65"/>
        <v>110.23</v>
      </c>
      <c r="S116" s="43">
        <f t="shared" si="65"/>
        <v>110.23</v>
      </c>
      <c r="T116" s="43">
        <f t="shared" si="65"/>
        <v>110.23</v>
      </c>
      <c r="U116" s="43">
        <f t="shared" si="65"/>
        <v>110.23</v>
      </c>
      <c r="V116" s="43">
        <f t="shared" si="65"/>
        <v>110.23</v>
      </c>
      <c r="W116" s="43">
        <f t="shared" si="65"/>
        <v>110.23</v>
      </c>
      <c r="X116" s="43">
        <f t="shared" si="65"/>
        <v>110.23</v>
      </c>
      <c r="Y116" s="43">
        <f t="shared" si="65"/>
        <v>110.23</v>
      </c>
      <c r="Z116" s="43">
        <f t="shared" si="65"/>
        <v>110.23</v>
      </c>
      <c r="AA116" s="43">
        <f t="shared" si="65"/>
        <v>110.23</v>
      </c>
    </row>
    <row r="117" spans="1:27" ht="12.75" customHeight="1" collapsed="1" x14ac:dyDescent="0.2">
      <c r="A117" s="91" t="s">
        <v>2356</v>
      </c>
      <c r="B117" s="27" t="str">
        <f>"23"&amp;"."&amp;$B$801&amp;"."&amp;$B$802</f>
        <v>23.03.2023</v>
      </c>
      <c r="C117" s="83" t="s">
        <v>74</v>
      </c>
      <c r="D117" s="84">
        <f>ROUND(((D118+D119+D121+D120)/1000),5)</f>
        <v>1.46516</v>
      </c>
      <c r="E117" s="84">
        <f>ROUND(((E118+E119+E121+E120)/1000),5)</f>
        <v>1.37294</v>
      </c>
      <c r="F117" s="84">
        <f>ROUND(((F118+F119+F121+F120)/1000),5)</f>
        <v>1.3030999999999999</v>
      </c>
      <c r="G117" s="84">
        <f t="shared" ref="G117:AA117" si="66">ROUND(((G118+G119+G121+G120)/1000),5)</f>
        <v>1.3367899999999999</v>
      </c>
      <c r="H117" s="84">
        <f t="shared" si="66"/>
        <v>1.4192400000000001</v>
      </c>
      <c r="I117" s="84">
        <f t="shared" si="66"/>
        <v>1.5694600000000001</v>
      </c>
      <c r="J117" s="84">
        <f t="shared" si="66"/>
        <v>1.6717299999999999</v>
      </c>
      <c r="K117" s="84">
        <f t="shared" si="66"/>
        <v>2.0065900000000001</v>
      </c>
      <c r="L117" s="84">
        <f t="shared" si="66"/>
        <v>2.1042200000000002</v>
      </c>
      <c r="M117" s="84">
        <f t="shared" si="66"/>
        <v>2.1278299999999999</v>
      </c>
      <c r="N117" s="84">
        <f t="shared" si="66"/>
        <v>2.1419199999999998</v>
      </c>
      <c r="O117" s="84">
        <f t="shared" si="66"/>
        <v>2.16255</v>
      </c>
      <c r="P117" s="84">
        <f t="shared" si="66"/>
        <v>2.1672699999999998</v>
      </c>
      <c r="Q117" s="84">
        <f t="shared" si="66"/>
        <v>2.17753</v>
      </c>
      <c r="R117" s="84">
        <f t="shared" si="66"/>
        <v>2.16839</v>
      </c>
      <c r="S117" s="84">
        <f t="shared" si="66"/>
        <v>2.1582400000000002</v>
      </c>
      <c r="T117" s="84">
        <f t="shared" si="66"/>
        <v>2.14019</v>
      </c>
      <c r="U117" s="84">
        <f t="shared" si="66"/>
        <v>2.0934699999999999</v>
      </c>
      <c r="V117" s="84">
        <f t="shared" si="66"/>
        <v>2.1185499999999999</v>
      </c>
      <c r="W117" s="84">
        <f t="shared" si="66"/>
        <v>2.1521400000000002</v>
      </c>
      <c r="X117" s="84">
        <f t="shared" si="66"/>
        <v>2.17157</v>
      </c>
      <c r="Y117" s="84">
        <f t="shared" si="66"/>
        <v>2.07965</v>
      </c>
      <c r="Z117" s="84">
        <f t="shared" si="66"/>
        <v>1.8381099999999999</v>
      </c>
      <c r="AA117" s="84">
        <f t="shared" si="66"/>
        <v>1.6794500000000001</v>
      </c>
    </row>
    <row r="118" spans="1:27" ht="12.75" hidden="1" customHeight="1" outlineLevel="1" x14ac:dyDescent="0.2">
      <c r="A118" s="92" t="s">
        <v>2357</v>
      </c>
      <c r="B118" s="62" t="s">
        <v>231</v>
      </c>
      <c r="C118" s="42" t="s">
        <v>77</v>
      </c>
      <c r="D118" s="43">
        <v>1284.1400000000001</v>
      </c>
      <c r="E118" s="43">
        <v>1191.92</v>
      </c>
      <c r="F118" s="43">
        <v>1122.08</v>
      </c>
      <c r="G118" s="43">
        <v>1155.77</v>
      </c>
      <c r="H118" s="43">
        <v>1238.22</v>
      </c>
      <c r="I118" s="43">
        <v>1388.44</v>
      </c>
      <c r="J118" s="43">
        <v>1490.71</v>
      </c>
      <c r="K118" s="43">
        <v>1825.57</v>
      </c>
      <c r="L118" s="43">
        <v>1923.2</v>
      </c>
      <c r="M118" s="43">
        <v>1946.81</v>
      </c>
      <c r="N118" s="43">
        <v>1960.9</v>
      </c>
      <c r="O118" s="43">
        <v>1981.53</v>
      </c>
      <c r="P118" s="43">
        <v>1986.25</v>
      </c>
      <c r="Q118" s="43">
        <v>1996.51</v>
      </c>
      <c r="R118" s="43">
        <v>1987.37</v>
      </c>
      <c r="S118" s="43">
        <v>1977.22</v>
      </c>
      <c r="T118" s="43">
        <v>1959.17</v>
      </c>
      <c r="U118" s="43">
        <v>1912.45</v>
      </c>
      <c r="V118" s="43">
        <v>1937.53</v>
      </c>
      <c r="W118" s="43">
        <v>1971.12</v>
      </c>
      <c r="X118" s="43">
        <v>1990.55</v>
      </c>
      <c r="Y118" s="43">
        <v>1898.63</v>
      </c>
      <c r="Z118" s="43">
        <v>1657.09</v>
      </c>
      <c r="AA118" s="43">
        <v>1498.43</v>
      </c>
    </row>
    <row r="119" spans="1:27" ht="12.75" hidden="1" customHeight="1" outlineLevel="1" x14ac:dyDescent="0.2">
      <c r="A119" s="92" t="s">
        <v>2358</v>
      </c>
      <c r="B119" s="62" t="s">
        <v>88</v>
      </c>
      <c r="C119" s="42" t="s">
        <v>77</v>
      </c>
      <c r="D119" s="43">
        <f t="shared" ref="D119:AA119" si="67">$D$9</f>
        <v>66.180000000000007</v>
      </c>
      <c r="E119" s="43">
        <f t="shared" si="67"/>
        <v>66.180000000000007</v>
      </c>
      <c r="F119" s="43">
        <f t="shared" si="67"/>
        <v>66.180000000000007</v>
      </c>
      <c r="G119" s="43">
        <f t="shared" si="67"/>
        <v>66.180000000000007</v>
      </c>
      <c r="H119" s="43">
        <f t="shared" si="67"/>
        <v>66.180000000000007</v>
      </c>
      <c r="I119" s="43">
        <f t="shared" si="67"/>
        <v>66.180000000000007</v>
      </c>
      <c r="J119" s="43">
        <f t="shared" si="67"/>
        <v>66.180000000000007</v>
      </c>
      <c r="K119" s="43">
        <f t="shared" si="67"/>
        <v>66.180000000000007</v>
      </c>
      <c r="L119" s="43">
        <f t="shared" si="67"/>
        <v>66.180000000000007</v>
      </c>
      <c r="M119" s="43">
        <f t="shared" si="67"/>
        <v>66.180000000000007</v>
      </c>
      <c r="N119" s="43">
        <f t="shared" si="67"/>
        <v>66.180000000000007</v>
      </c>
      <c r="O119" s="43">
        <f t="shared" si="67"/>
        <v>66.180000000000007</v>
      </c>
      <c r="P119" s="43">
        <f t="shared" si="67"/>
        <v>66.180000000000007</v>
      </c>
      <c r="Q119" s="43">
        <f t="shared" si="67"/>
        <v>66.180000000000007</v>
      </c>
      <c r="R119" s="43">
        <f t="shared" si="67"/>
        <v>66.180000000000007</v>
      </c>
      <c r="S119" s="43">
        <f t="shared" si="67"/>
        <v>66.180000000000007</v>
      </c>
      <c r="T119" s="43">
        <f t="shared" si="67"/>
        <v>66.180000000000007</v>
      </c>
      <c r="U119" s="43">
        <f t="shared" si="67"/>
        <v>66.180000000000007</v>
      </c>
      <c r="V119" s="43">
        <f t="shared" si="67"/>
        <v>66.180000000000007</v>
      </c>
      <c r="W119" s="43">
        <f t="shared" si="67"/>
        <v>66.180000000000007</v>
      </c>
      <c r="X119" s="43">
        <f t="shared" si="67"/>
        <v>66.180000000000007</v>
      </c>
      <c r="Y119" s="43">
        <f t="shared" si="67"/>
        <v>66.180000000000007</v>
      </c>
      <c r="Z119" s="43">
        <f t="shared" si="67"/>
        <v>66.180000000000007</v>
      </c>
      <c r="AA119" s="43">
        <f t="shared" si="67"/>
        <v>66.180000000000007</v>
      </c>
    </row>
    <row r="120" spans="1:27" ht="12.75" hidden="1" customHeight="1" outlineLevel="1" x14ac:dyDescent="0.2">
      <c r="A120" s="92" t="s">
        <v>2359</v>
      </c>
      <c r="B120" s="62" t="s">
        <v>81</v>
      </c>
      <c r="C120" s="42" t="s">
        <v>77</v>
      </c>
      <c r="D120" s="43">
        <v>4.6100000000000003</v>
      </c>
      <c r="E120" s="43">
        <v>4.6100000000000003</v>
      </c>
      <c r="F120" s="43">
        <v>4.6100000000000003</v>
      </c>
      <c r="G120" s="43">
        <v>4.6100000000000003</v>
      </c>
      <c r="H120" s="43">
        <v>4.6100000000000003</v>
      </c>
      <c r="I120" s="43">
        <v>4.6100000000000003</v>
      </c>
      <c r="J120" s="43">
        <v>4.6100000000000003</v>
      </c>
      <c r="K120" s="43">
        <v>4.6100000000000003</v>
      </c>
      <c r="L120" s="43">
        <v>4.6100000000000003</v>
      </c>
      <c r="M120" s="43">
        <v>4.6100000000000003</v>
      </c>
      <c r="N120" s="43">
        <v>4.6100000000000003</v>
      </c>
      <c r="O120" s="43">
        <v>4.6100000000000003</v>
      </c>
      <c r="P120" s="43">
        <v>4.6100000000000003</v>
      </c>
      <c r="Q120" s="43">
        <v>4.6100000000000003</v>
      </c>
      <c r="R120" s="43">
        <v>4.6100000000000003</v>
      </c>
      <c r="S120" s="43">
        <v>4.6100000000000003</v>
      </c>
      <c r="T120" s="43">
        <v>4.6100000000000003</v>
      </c>
      <c r="U120" s="43">
        <v>4.6100000000000003</v>
      </c>
      <c r="V120" s="43">
        <v>4.6100000000000003</v>
      </c>
      <c r="W120" s="43">
        <v>4.6100000000000003</v>
      </c>
      <c r="X120" s="43">
        <v>4.6100000000000003</v>
      </c>
      <c r="Y120" s="43">
        <v>4.6100000000000003</v>
      </c>
      <c r="Z120" s="43">
        <v>4.6100000000000003</v>
      </c>
      <c r="AA120" s="43">
        <v>4.6100000000000003</v>
      </c>
    </row>
    <row r="121" spans="1:27" ht="12.75" hidden="1" customHeight="1" outlineLevel="1" x14ac:dyDescent="0.2">
      <c r="A121" s="92" t="s">
        <v>2360</v>
      </c>
      <c r="B121" s="62" t="s">
        <v>79</v>
      </c>
      <c r="C121" s="42" t="s">
        <v>77</v>
      </c>
      <c r="D121" s="43">
        <f>$D$11</f>
        <v>110.23</v>
      </c>
      <c r="E121" s="43">
        <f t="shared" ref="E121:AA121" si="68">$D$11</f>
        <v>110.23</v>
      </c>
      <c r="F121" s="43">
        <f t="shared" si="68"/>
        <v>110.23</v>
      </c>
      <c r="G121" s="43">
        <f t="shared" si="68"/>
        <v>110.23</v>
      </c>
      <c r="H121" s="43">
        <f t="shared" si="68"/>
        <v>110.23</v>
      </c>
      <c r="I121" s="43">
        <f t="shared" si="68"/>
        <v>110.23</v>
      </c>
      <c r="J121" s="43">
        <f t="shared" si="68"/>
        <v>110.23</v>
      </c>
      <c r="K121" s="43">
        <f t="shared" si="68"/>
        <v>110.23</v>
      </c>
      <c r="L121" s="43">
        <f t="shared" si="68"/>
        <v>110.23</v>
      </c>
      <c r="M121" s="43">
        <f t="shared" si="68"/>
        <v>110.23</v>
      </c>
      <c r="N121" s="43">
        <f t="shared" si="68"/>
        <v>110.23</v>
      </c>
      <c r="O121" s="43">
        <f t="shared" si="68"/>
        <v>110.23</v>
      </c>
      <c r="P121" s="43">
        <f t="shared" si="68"/>
        <v>110.23</v>
      </c>
      <c r="Q121" s="43">
        <f t="shared" si="68"/>
        <v>110.23</v>
      </c>
      <c r="R121" s="43">
        <f t="shared" si="68"/>
        <v>110.23</v>
      </c>
      <c r="S121" s="43">
        <f t="shared" si="68"/>
        <v>110.23</v>
      </c>
      <c r="T121" s="43">
        <f t="shared" si="68"/>
        <v>110.23</v>
      </c>
      <c r="U121" s="43">
        <f t="shared" si="68"/>
        <v>110.23</v>
      </c>
      <c r="V121" s="43">
        <f t="shared" si="68"/>
        <v>110.23</v>
      </c>
      <c r="W121" s="43">
        <f t="shared" si="68"/>
        <v>110.23</v>
      </c>
      <c r="X121" s="43">
        <f t="shared" si="68"/>
        <v>110.23</v>
      </c>
      <c r="Y121" s="43">
        <f t="shared" si="68"/>
        <v>110.23</v>
      </c>
      <c r="Z121" s="43">
        <f t="shared" si="68"/>
        <v>110.23</v>
      </c>
      <c r="AA121" s="43">
        <f t="shared" si="68"/>
        <v>110.23</v>
      </c>
    </row>
    <row r="122" spans="1:27" ht="12.75" customHeight="1" collapsed="1" x14ac:dyDescent="0.2">
      <c r="A122" s="91" t="s">
        <v>2361</v>
      </c>
      <c r="B122" s="27" t="str">
        <f>"24"&amp;"."&amp;$B$801&amp;"."&amp;$B$802</f>
        <v>24.03.2023</v>
      </c>
      <c r="C122" s="83" t="s">
        <v>74</v>
      </c>
      <c r="D122" s="84">
        <f>ROUND(((D123+D124+D126+D125)/1000),5)</f>
        <v>1.4861899999999999</v>
      </c>
      <c r="E122" s="84">
        <f>ROUND(((E123+E124+E126+E125)/1000),5)</f>
        <v>1.3685</v>
      </c>
      <c r="F122" s="84">
        <f>ROUND(((F123+F124+F126+F125)/1000),5)</f>
        <v>1.2817700000000001</v>
      </c>
      <c r="G122" s="84">
        <f t="shared" ref="G122:AA122" si="69">ROUND(((G123+G124+G126+G125)/1000),5)</f>
        <v>1.33189</v>
      </c>
      <c r="H122" s="84">
        <f t="shared" si="69"/>
        <v>1.4000999999999999</v>
      </c>
      <c r="I122" s="84">
        <f t="shared" si="69"/>
        <v>1.55392</v>
      </c>
      <c r="J122" s="84">
        <f t="shared" si="69"/>
        <v>1.6469499999999999</v>
      </c>
      <c r="K122" s="84">
        <f t="shared" si="69"/>
        <v>1.9495</v>
      </c>
      <c r="L122" s="84">
        <f t="shared" si="69"/>
        <v>2.0518100000000001</v>
      </c>
      <c r="M122" s="84">
        <f t="shared" si="69"/>
        <v>2.0783100000000001</v>
      </c>
      <c r="N122" s="84">
        <f t="shared" si="69"/>
        <v>2.1022099999999999</v>
      </c>
      <c r="O122" s="84">
        <f t="shared" si="69"/>
        <v>2.1262300000000001</v>
      </c>
      <c r="P122" s="84">
        <f t="shared" si="69"/>
        <v>2.1086299999999998</v>
      </c>
      <c r="Q122" s="84">
        <f t="shared" si="69"/>
        <v>2.1113200000000001</v>
      </c>
      <c r="R122" s="84">
        <f t="shared" si="69"/>
        <v>2.1020799999999999</v>
      </c>
      <c r="S122" s="84">
        <f t="shared" si="69"/>
        <v>2.08317</v>
      </c>
      <c r="T122" s="84">
        <f t="shared" si="69"/>
        <v>2.0669200000000001</v>
      </c>
      <c r="U122" s="84">
        <f t="shared" si="69"/>
        <v>2.0382799999999999</v>
      </c>
      <c r="V122" s="84">
        <f t="shared" si="69"/>
        <v>2.0474399999999999</v>
      </c>
      <c r="W122" s="84">
        <f t="shared" si="69"/>
        <v>2.0609600000000001</v>
      </c>
      <c r="X122" s="84">
        <f t="shared" si="69"/>
        <v>2.11266</v>
      </c>
      <c r="Y122" s="84">
        <f t="shared" si="69"/>
        <v>2.0831</v>
      </c>
      <c r="Z122" s="84">
        <f t="shared" si="69"/>
        <v>1.9370700000000001</v>
      </c>
      <c r="AA122" s="84">
        <f t="shared" si="69"/>
        <v>1.73726</v>
      </c>
    </row>
    <row r="123" spans="1:27" ht="12.75" hidden="1" customHeight="1" outlineLevel="1" x14ac:dyDescent="0.2">
      <c r="A123" s="92" t="s">
        <v>2362</v>
      </c>
      <c r="B123" s="62" t="s">
        <v>231</v>
      </c>
      <c r="C123" s="42" t="s">
        <v>77</v>
      </c>
      <c r="D123" s="43">
        <v>1305.17</v>
      </c>
      <c r="E123" s="43">
        <v>1187.48</v>
      </c>
      <c r="F123" s="43">
        <v>1100.75</v>
      </c>
      <c r="G123" s="43">
        <v>1150.8699999999999</v>
      </c>
      <c r="H123" s="43">
        <v>1219.08</v>
      </c>
      <c r="I123" s="43">
        <v>1372.9</v>
      </c>
      <c r="J123" s="43">
        <v>1465.93</v>
      </c>
      <c r="K123" s="43">
        <v>1768.48</v>
      </c>
      <c r="L123" s="43">
        <v>1870.79</v>
      </c>
      <c r="M123" s="43">
        <v>1897.29</v>
      </c>
      <c r="N123" s="43">
        <v>1921.19</v>
      </c>
      <c r="O123" s="43">
        <v>1945.21</v>
      </c>
      <c r="P123" s="43">
        <v>1927.61</v>
      </c>
      <c r="Q123" s="43">
        <v>1930.3</v>
      </c>
      <c r="R123" s="43">
        <v>1921.06</v>
      </c>
      <c r="S123" s="43">
        <v>1902.15</v>
      </c>
      <c r="T123" s="43">
        <v>1885.9</v>
      </c>
      <c r="U123" s="43">
        <v>1857.26</v>
      </c>
      <c r="V123" s="43">
        <v>1866.42</v>
      </c>
      <c r="W123" s="43">
        <v>1879.94</v>
      </c>
      <c r="X123" s="43">
        <v>1931.64</v>
      </c>
      <c r="Y123" s="43">
        <v>1902.08</v>
      </c>
      <c r="Z123" s="43">
        <v>1756.05</v>
      </c>
      <c r="AA123" s="43">
        <v>1556.24</v>
      </c>
    </row>
    <row r="124" spans="1:27" ht="12.75" hidden="1" customHeight="1" outlineLevel="1" x14ac:dyDescent="0.2">
      <c r="A124" s="92" t="s">
        <v>2363</v>
      </c>
      <c r="B124" s="62" t="s">
        <v>88</v>
      </c>
      <c r="C124" s="42" t="s">
        <v>77</v>
      </c>
      <c r="D124" s="43">
        <f t="shared" ref="D124:AA124" si="70">$D$9</f>
        <v>66.180000000000007</v>
      </c>
      <c r="E124" s="43">
        <f t="shared" si="70"/>
        <v>66.180000000000007</v>
      </c>
      <c r="F124" s="43">
        <f t="shared" si="70"/>
        <v>66.180000000000007</v>
      </c>
      <c r="G124" s="43">
        <f t="shared" si="70"/>
        <v>66.180000000000007</v>
      </c>
      <c r="H124" s="43">
        <f t="shared" si="70"/>
        <v>66.180000000000007</v>
      </c>
      <c r="I124" s="43">
        <f t="shared" si="70"/>
        <v>66.180000000000007</v>
      </c>
      <c r="J124" s="43">
        <f t="shared" si="70"/>
        <v>66.180000000000007</v>
      </c>
      <c r="K124" s="43">
        <f t="shared" si="70"/>
        <v>66.180000000000007</v>
      </c>
      <c r="L124" s="43">
        <f t="shared" si="70"/>
        <v>66.180000000000007</v>
      </c>
      <c r="M124" s="43">
        <f t="shared" si="70"/>
        <v>66.180000000000007</v>
      </c>
      <c r="N124" s="43">
        <f t="shared" si="70"/>
        <v>66.180000000000007</v>
      </c>
      <c r="O124" s="43">
        <f t="shared" si="70"/>
        <v>66.180000000000007</v>
      </c>
      <c r="P124" s="43">
        <f t="shared" si="70"/>
        <v>66.180000000000007</v>
      </c>
      <c r="Q124" s="43">
        <f t="shared" si="70"/>
        <v>66.180000000000007</v>
      </c>
      <c r="R124" s="43">
        <f t="shared" si="70"/>
        <v>66.180000000000007</v>
      </c>
      <c r="S124" s="43">
        <f t="shared" si="70"/>
        <v>66.180000000000007</v>
      </c>
      <c r="T124" s="43">
        <f t="shared" si="70"/>
        <v>66.180000000000007</v>
      </c>
      <c r="U124" s="43">
        <f t="shared" si="70"/>
        <v>66.180000000000007</v>
      </c>
      <c r="V124" s="43">
        <f t="shared" si="70"/>
        <v>66.180000000000007</v>
      </c>
      <c r="W124" s="43">
        <f t="shared" si="70"/>
        <v>66.180000000000007</v>
      </c>
      <c r="X124" s="43">
        <f t="shared" si="70"/>
        <v>66.180000000000007</v>
      </c>
      <c r="Y124" s="43">
        <f t="shared" si="70"/>
        <v>66.180000000000007</v>
      </c>
      <c r="Z124" s="43">
        <f t="shared" si="70"/>
        <v>66.180000000000007</v>
      </c>
      <c r="AA124" s="43">
        <f t="shared" si="70"/>
        <v>66.180000000000007</v>
      </c>
    </row>
    <row r="125" spans="1:27" ht="12.75" hidden="1" customHeight="1" outlineLevel="1" x14ac:dyDescent="0.2">
      <c r="A125" s="92" t="s">
        <v>2364</v>
      </c>
      <c r="B125" s="62" t="s">
        <v>81</v>
      </c>
      <c r="C125" s="42" t="s">
        <v>77</v>
      </c>
      <c r="D125" s="43">
        <v>4.6100000000000003</v>
      </c>
      <c r="E125" s="43">
        <v>4.6100000000000003</v>
      </c>
      <c r="F125" s="43">
        <v>4.6100000000000003</v>
      </c>
      <c r="G125" s="43">
        <v>4.6100000000000003</v>
      </c>
      <c r="H125" s="43">
        <v>4.6100000000000003</v>
      </c>
      <c r="I125" s="43">
        <v>4.6100000000000003</v>
      </c>
      <c r="J125" s="43">
        <v>4.6100000000000003</v>
      </c>
      <c r="K125" s="43">
        <v>4.6100000000000003</v>
      </c>
      <c r="L125" s="43">
        <v>4.6100000000000003</v>
      </c>
      <c r="M125" s="43">
        <v>4.6100000000000003</v>
      </c>
      <c r="N125" s="43">
        <v>4.6100000000000003</v>
      </c>
      <c r="O125" s="43">
        <v>4.6100000000000003</v>
      </c>
      <c r="P125" s="43">
        <v>4.6100000000000003</v>
      </c>
      <c r="Q125" s="43">
        <v>4.6100000000000003</v>
      </c>
      <c r="R125" s="43">
        <v>4.6100000000000003</v>
      </c>
      <c r="S125" s="43">
        <v>4.6100000000000003</v>
      </c>
      <c r="T125" s="43">
        <v>4.6100000000000003</v>
      </c>
      <c r="U125" s="43">
        <v>4.6100000000000003</v>
      </c>
      <c r="V125" s="43">
        <v>4.6100000000000003</v>
      </c>
      <c r="W125" s="43">
        <v>4.6100000000000003</v>
      </c>
      <c r="X125" s="43">
        <v>4.6100000000000003</v>
      </c>
      <c r="Y125" s="43">
        <v>4.6100000000000003</v>
      </c>
      <c r="Z125" s="43">
        <v>4.6100000000000003</v>
      </c>
      <c r="AA125" s="43">
        <v>4.6100000000000003</v>
      </c>
    </row>
    <row r="126" spans="1:27" ht="12.75" hidden="1" customHeight="1" outlineLevel="1" x14ac:dyDescent="0.2">
      <c r="A126" s="92" t="s">
        <v>2365</v>
      </c>
      <c r="B126" s="62" t="s">
        <v>79</v>
      </c>
      <c r="C126" s="42" t="s">
        <v>77</v>
      </c>
      <c r="D126" s="43">
        <f>$D$11</f>
        <v>110.23</v>
      </c>
      <c r="E126" s="43">
        <f t="shared" ref="E126:AA126" si="71">$D$11</f>
        <v>110.23</v>
      </c>
      <c r="F126" s="43">
        <f t="shared" si="71"/>
        <v>110.23</v>
      </c>
      <c r="G126" s="43">
        <f t="shared" si="71"/>
        <v>110.23</v>
      </c>
      <c r="H126" s="43">
        <f t="shared" si="71"/>
        <v>110.23</v>
      </c>
      <c r="I126" s="43">
        <f t="shared" si="71"/>
        <v>110.23</v>
      </c>
      <c r="J126" s="43">
        <f t="shared" si="71"/>
        <v>110.23</v>
      </c>
      <c r="K126" s="43">
        <f t="shared" si="71"/>
        <v>110.23</v>
      </c>
      <c r="L126" s="43">
        <f t="shared" si="71"/>
        <v>110.23</v>
      </c>
      <c r="M126" s="43">
        <f t="shared" si="71"/>
        <v>110.23</v>
      </c>
      <c r="N126" s="43">
        <f t="shared" si="71"/>
        <v>110.23</v>
      </c>
      <c r="O126" s="43">
        <f t="shared" si="71"/>
        <v>110.23</v>
      </c>
      <c r="P126" s="43">
        <f t="shared" si="71"/>
        <v>110.23</v>
      </c>
      <c r="Q126" s="43">
        <f t="shared" si="71"/>
        <v>110.23</v>
      </c>
      <c r="R126" s="43">
        <f t="shared" si="71"/>
        <v>110.23</v>
      </c>
      <c r="S126" s="43">
        <f t="shared" si="71"/>
        <v>110.23</v>
      </c>
      <c r="T126" s="43">
        <f t="shared" si="71"/>
        <v>110.23</v>
      </c>
      <c r="U126" s="43">
        <f t="shared" si="71"/>
        <v>110.23</v>
      </c>
      <c r="V126" s="43">
        <f t="shared" si="71"/>
        <v>110.23</v>
      </c>
      <c r="W126" s="43">
        <f t="shared" si="71"/>
        <v>110.23</v>
      </c>
      <c r="X126" s="43">
        <f t="shared" si="71"/>
        <v>110.23</v>
      </c>
      <c r="Y126" s="43">
        <f t="shared" si="71"/>
        <v>110.23</v>
      </c>
      <c r="Z126" s="43">
        <f t="shared" si="71"/>
        <v>110.23</v>
      </c>
      <c r="AA126" s="43">
        <f t="shared" si="71"/>
        <v>110.23</v>
      </c>
    </row>
    <row r="127" spans="1:27" ht="12.75" customHeight="1" collapsed="1" x14ac:dyDescent="0.2">
      <c r="A127" s="91" t="s">
        <v>2366</v>
      </c>
      <c r="B127" s="27" t="str">
        <f>"25"&amp;"."&amp;$B$801&amp;"."&amp;$B$802</f>
        <v>25.03.2023</v>
      </c>
      <c r="C127" s="83" t="s">
        <v>74</v>
      </c>
      <c r="D127" s="84">
        <f>ROUND(((D128+D129+D131+D130)/1000),5)</f>
        <v>1.69868</v>
      </c>
      <c r="E127" s="84">
        <f>ROUND(((E128+E129+E131+E130)/1000),5)</f>
        <v>1.6162399999999999</v>
      </c>
      <c r="F127" s="84">
        <f>ROUND(((F128+F129+F131+F130)/1000),5)</f>
        <v>1.4455</v>
      </c>
      <c r="G127" s="84">
        <f t="shared" ref="G127:AA127" si="72">ROUND(((G128+G129+G131+G130)/1000),5)</f>
        <v>1.4555</v>
      </c>
      <c r="H127" s="84">
        <f t="shared" si="72"/>
        <v>1.57287</v>
      </c>
      <c r="I127" s="84">
        <f t="shared" si="72"/>
        <v>1.6119300000000001</v>
      </c>
      <c r="J127" s="84">
        <f t="shared" si="72"/>
        <v>1.52535</v>
      </c>
      <c r="K127" s="84">
        <f t="shared" si="72"/>
        <v>1.69034</v>
      </c>
      <c r="L127" s="84">
        <f t="shared" si="72"/>
        <v>1.93886</v>
      </c>
      <c r="M127" s="84">
        <f t="shared" si="72"/>
        <v>1.9784900000000001</v>
      </c>
      <c r="N127" s="84">
        <f t="shared" si="72"/>
        <v>2.0104299999999999</v>
      </c>
      <c r="O127" s="84">
        <f t="shared" si="72"/>
        <v>2.0421900000000002</v>
      </c>
      <c r="P127" s="84">
        <f t="shared" si="72"/>
        <v>2.0364399999999998</v>
      </c>
      <c r="Q127" s="84">
        <f t="shared" si="72"/>
        <v>2.0341</v>
      </c>
      <c r="R127" s="84">
        <f t="shared" si="72"/>
        <v>2.0197099999999999</v>
      </c>
      <c r="S127" s="84">
        <f t="shared" si="72"/>
        <v>2.0099499999999999</v>
      </c>
      <c r="T127" s="84">
        <f t="shared" si="72"/>
        <v>2.0112700000000001</v>
      </c>
      <c r="U127" s="84">
        <f t="shared" si="72"/>
        <v>1.96759</v>
      </c>
      <c r="V127" s="84">
        <f t="shared" si="72"/>
        <v>2.0037799999999999</v>
      </c>
      <c r="W127" s="84">
        <f t="shared" si="72"/>
        <v>2.03667</v>
      </c>
      <c r="X127" s="84">
        <f t="shared" si="72"/>
        <v>2.02643</v>
      </c>
      <c r="Y127" s="84">
        <f t="shared" si="72"/>
        <v>2.01423</v>
      </c>
      <c r="Z127" s="84">
        <f t="shared" si="72"/>
        <v>1.84277</v>
      </c>
      <c r="AA127" s="84">
        <f t="shared" si="72"/>
        <v>1.7261599999999999</v>
      </c>
    </row>
    <row r="128" spans="1:27" ht="12.75" hidden="1" customHeight="1" outlineLevel="1" x14ac:dyDescent="0.2">
      <c r="A128" s="92" t="s">
        <v>2367</v>
      </c>
      <c r="B128" s="62" t="s">
        <v>231</v>
      </c>
      <c r="C128" s="42" t="s">
        <v>77</v>
      </c>
      <c r="D128" s="43">
        <v>1517.66</v>
      </c>
      <c r="E128" s="43">
        <v>1435.22</v>
      </c>
      <c r="F128" s="43">
        <v>1264.48</v>
      </c>
      <c r="G128" s="43">
        <v>1274.48</v>
      </c>
      <c r="H128" s="43">
        <v>1391.85</v>
      </c>
      <c r="I128" s="43">
        <v>1430.91</v>
      </c>
      <c r="J128" s="43">
        <v>1344.33</v>
      </c>
      <c r="K128" s="43">
        <v>1509.32</v>
      </c>
      <c r="L128" s="43">
        <v>1757.84</v>
      </c>
      <c r="M128" s="43">
        <v>1797.47</v>
      </c>
      <c r="N128" s="43">
        <v>1829.41</v>
      </c>
      <c r="O128" s="43">
        <v>1861.17</v>
      </c>
      <c r="P128" s="43">
        <v>1855.42</v>
      </c>
      <c r="Q128" s="43">
        <v>1853.08</v>
      </c>
      <c r="R128" s="43">
        <v>1838.69</v>
      </c>
      <c r="S128" s="43">
        <v>1828.93</v>
      </c>
      <c r="T128" s="43">
        <v>1830.25</v>
      </c>
      <c r="U128" s="43">
        <v>1786.57</v>
      </c>
      <c r="V128" s="43">
        <v>1822.76</v>
      </c>
      <c r="W128" s="43">
        <v>1855.65</v>
      </c>
      <c r="X128" s="43">
        <v>1845.41</v>
      </c>
      <c r="Y128" s="43">
        <v>1833.21</v>
      </c>
      <c r="Z128" s="43">
        <v>1661.75</v>
      </c>
      <c r="AA128" s="43">
        <v>1545.14</v>
      </c>
    </row>
    <row r="129" spans="1:27" ht="12.75" hidden="1" customHeight="1" outlineLevel="1" x14ac:dyDescent="0.2">
      <c r="A129" s="92" t="s">
        <v>2368</v>
      </c>
      <c r="B129" s="62" t="s">
        <v>88</v>
      </c>
      <c r="C129" s="42" t="s">
        <v>77</v>
      </c>
      <c r="D129" s="43">
        <f t="shared" ref="D129:AA129" si="73">$D$9</f>
        <v>66.180000000000007</v>
      </c>
      <c r="E129" s="43">
        <f t="shared" si="73"/>
        <v>66.180000000000007</v>
      </c>
      <c r="F129" s="43">
        <f t="shared" si="73"/>
        <v>66.180000000000007</v>
      </c>
      <c r="G129" s="43">
        <f t="shared" si="73"/>
        <v>66.180000000000007</v>
      </c>
      <c r="H129" s="43">
        <f t="shared" si="73"/>
        <v>66.180000000000007</v>
      </c>
      <c r="I129" s="43">
        <f t="shared" si="73"/>
        <v>66.180000000000007</v>
      </c>
      <c r="J129" s="43">
        <f t="shared" si="73"/>
        <v>66.180000000000007</v>
      </c>
      <c r="K129" s="43">
        <f t="shared" si="73"/>
        <v>66.180000000000007</v>
      </c>
      <c r="L129" s="43">
        <f t="shared" si="73"/>
        <v>66.180000000000007</v>
      </c>
      <c r="M129" s="43">
        <f t="shared" si="73"/>
        <v>66.180000000000007</v>
      </c>
      <c r="N129" s="43">
        <f t="shared" si="73"/>
        <v>66.180000000000007</v>
      </c>
      <c r="O129" s="43">
        <f t="shared" si="73"/>
        <v>66.180000000000007</v>
      </c>
      <c r="P129" s="43">
        <f t="shared" si="73"/>
        <v>66.180000000000007</v>
      </c>
      <c r="Q129" s="43">
        <f t="shared" si="73"/>
        <v>66.180000000000007</v>
      </c>
      <c r="R129" s="43">
        <f t="shared" si="73"/>
        <v>66.180000000000007</v>
      </c>
      <c r="S129" s="43">
        <f t="shared" si="73"/>
        <v>66.180000000000007</v>
      </c>
      <c r="T129" s="43">
        <f t="shared" si="73"/>
        <v>66.180000000000007</v>
      </c>
      <c r="U129" s="43">
        <f t="shared" si="73"/>
        <v>66.180000000000007</v>
      </c>
      <c r="V129" s="43">
        <f t="shared" si="73"/>
        <v>66.180000000000007</v>
      </c>
      <c r="W129" s="43">
        <f t="shared" si="73"/>
        <v>66.180000000000007</v>
      </c>
      <c r="X129" s="43">
        <f t="shared" si="73"/>
        <v>66.180000000000007</v>
      </c>
      <c r="Y129" s="43">
        <f t="shared" si="73"/>
        <v>66.180000000000007</v>
      </c>
      <c r="Z129" s="43">
        <f t="shared" si="73"/>
        <v>66.180000000000007</v>
      </c>
      <c r="AA129" s="43">
        <f t="shared" si="73"/>
        <v>66.180000000000007</v>
      </c>
    </row>
    <row r="130" spans="1:27" ht="12.75" hidden="1" customHeight="1" outlineLevel="1" x14ac:dyDescent="0.2">
      <c r="A130" s="92" t="s">
        <v>2369</v>
      </c>
      <c r="B130" s="62" t="s">
        <v>81</v>
      </c>
      <c r="C130" s="42" t="s">
        <v>77</v>
      </c>
      <c r="D130" s="43">
        <v>4.6100000000000003</v>
      </c>
      <c r="E130" s="43">
        <v>4.6100000000000003</v>
      </c>
      <c r="F130" s="43">
        <v>4.6100000000000003</v>
      </c>
      <c r="G130" s="43">
        <v>4.6100000000000003</v>
      </c>
      <c r="H130" s="43">
        <v>4.6100000000000003</v>
      </c>
      <c r="I130" s="43">
        <v>4.6100000000000003</v>
      </c>
      <c r="J130" s="43">
        <v>4.6100000000000003</v>
      </c>
      <c r="K130" s="43">
        <v>4.6100000000000003</v>
      </c>
      <c r="L130" s="43">
        <v>4.6100000000000003</v>
      </c>
      <c r="M130" s="43">
        <v>4.6100000000000003</v>
      </c>
      <c r="N130" s="43">
        <v>4.6100000000000003</v>
      </c>
      <c r="O130" s="43">
        <v>4.6100000000000003</v>
      </c>
      <c r="P130" s="43">
        <v>4.6100000000000003</v>
      </c>
      <c r="Q130" s="43">
        <v>4.6100000000000003</v>
      </c>
      <c r="R130" s="43">
        <v>4.6100000000000003</v>
      </c>
      <c r="S130" s="43">
        <v>4.6100000000000003</v>
      </c>
      <c r="T130" s="43">
        <v>4.6100000000000003</v>
      </c>
      <c r="U130" s="43">
        <v>4.6100000000000003</v>
      </c>
      <c r="V130" s="43">
        <v>4.6100000000000003</v>
      </c>
      <c r="W130" s="43">
        <v>4.6100000000000003</v>
      </c>
      <c r="X130" s="43">
        <v>4.6100000000000003</v>
      </c>
      <c r="Y130" s="43">
        <v>4.6100000000000003</v>
      </c>
      <c r="Z130" s="43">
        <v>4.6100000000000003</v>
      </c>
      <c r="AA130" s="43">
        <v>4.6100000000000003</v>
      </c>
    </row>
    <row r="131" spans="1:27" ht="12.75" hidden="1" customHeight="1" outlineLevel="1" x14ac:dyDescent="0.2">
      <c r="A131" s="92" t="s">
        <v>2370</v>
      </c>
      <c r="B131" s="62" t="s">
        <v>79</v>
      </c>
      <c r="C131" s="42" t="s">
        <v>77</v>
      </c>
      <c r="D131" s="43">
        <f>$D$11</f>
        <v>110.23</v>
      </c>
      <c r="E131" s="43">
        <f t="shared" ref="E131:AA131" si="74">$D$11</f>
        <v>110.23</v>
      </c>
      <c r="F131" s="43">
        <f t="shared" si="74"/>
        <v>110.23</v>
      </c>
      <c r="G131" s="43">
        <f t="shared" si="74"/>
        <v>110.23</v>
      </c>
      <c r="H131" s="43">
        <f t="shared" si="74"/>
        <v>110.23</v>
      </c>
      <c r="I131" s="43">
        <f t="shared" si="74"/>
        <v>110.23</v>
      </c>
      <c r="J131" s="43">
        <f t="shared" si="74"/>
        <v>110.23</v>
      </c>
      <c r="K131" s="43">
        <f t="shared" si="74"/>
        <v>110.23</v>
      </c>
      <c r="L131" s="43">
        <f t="shared" si="74"/>
        <v>110.23</v>
      </c>
      <c r="M131" s="43">
        <f t="shared" si="74"/>
        <v>110.23</v>
      </c>
      <c r="N131" s="43">
        <f t="shared" si="74"/>
        <v>110.23</v>
      </c>
      <c r="O131" s="43">
        <f t="shared" si="74"/>
        <v>110.23</v>
      </c>
      <c r="P131" s="43">
        <f t="shared" si="74"/>
        <v>110.23</v>
      </c>
      <c r="Q131" s="43">
        <f t="shared" si="74"/>
        <v>110.23</v>
      </c>
      <c r="R131" s="43">
        <f t="shared" si="74"/>
        <v>110.23</v>
      </c>
      <c r="S131" s="43">
        <f t="shared" si="74"/>
        <v>110.23</v>
      </c>
      <c r="T131" s="43">
        <f t="shared" si="74"/>
        <v>110.23</v>
      </c>
      <c r="U131" s="43">
        <f t="shared" si="74"/>
        <v>110.23</v>
      </c>
      <c r="V131" s="43">
        <f t="shared" si="74"/>
        <v>110.23</v>
      </c>
      <c r="W131" s="43">
        <f t="shared" si="74"/>
        <v>110.23</v>
      </c>
      <c r="X131" s="43">
        <f t="shared" si="74"/>
        <v>110.23</v>
      </c>
      <c r="Y131" s="43">
        <f t="shared" si="74"/>
        <v>110.23</v>
      </c>
      <c r="Z131" s="43">
        <f t="shared" si="74"/>
        <v>110.23</v>
      </c>
      <c r="AA131" s="43">
        <f t="shared" si="74"/>
        <v>110.23</v>
      </c>
    </row>
    <row r="132" spans="1:27" ht="12.75" customHeight="1" collapsed="1" x14ac:dyDescent="0.2">
      <c r="A132" s="91" t="s">
        <v>2371</v>
      </c>
      <c r="B132" s="27" t="str">
        <f>"26"&amp;"."&amp;$B$801&amp;"."&amp;$B$802</f>
        <v>26.03.2023</v>
      </c>
      <c r="C132" s="83" t="s">
        <v>74</v>
      </c>
      <c r="D132" s="84">
        <f>ROUND(((D133+D134+D136+D135)/1000),5)</f>
        <v>1.6986600000000001</v>
      </c>
      <c r="E132" s="84">
        <f>ROUND(((E133+E134+E136+E135)/1000),5)</f>
        <v>1.52321</v>
      </c>
      <c r="F132" s="84">
        <f>ROUND(((F133+F134+F136+F135)/1000),5)</f>
        <v>1.3884099999999999</v>
      </c>
      <c r="G132" s="84">
        <f t="shared" ref="G132:AA132" si="75">ROUND(((G133+G134+G136+G135)/1000),5)</f>
        <v>1.3765700000000001</v>
      </c>
      <c r="H132" s="84">
        <f t="shared" si="75"/>
        <v>1.4764900000000001</v>
      </c>
      <c r="I132" s="84">
        <f t="shared" si="75"/>
        <v>1.5024999999999999</v>
      </c>
      <c r="J132" s="84">
        <f t="shared" si="75"/>
        <v>1.4834099999999999</v>
      </c>
      <c r="K132" s="84">
        <f t="shared" si="75"/>
        <v>1.51766</v>
      </c>
      <c r="L132" s="84">
        <f t="shared" si="75"/>
        <v>1.76755</v>
      </c>
      <c r="M132" s="84">
        <f t="shared" si="75"/>
        <v>1.8667100000000001</v>
      </c>
      <c r="N132" s="84">
        <f t="shared" si="75"/>
        <v>1.9114500000000001</v>
      </c>
      <c r="O132" s="84">
        <f t="shared" si="75"/>
        <v>1.91967</v>
      </c>
      <c r="P132" s="84">
        <f t="shared" si="75"/>
        <v>1.91516</v>
      </c>
      <c r="Q132" s="84">
        <f t="shared" si="75"/>
        <v>1.91503</v>
      </c>
      <c r="R132" s="84">
        <f t="shared" si="75"/>
        <v>1.9099600000000001</v>
      </c>
      <c r="S132" s="84">
        <f t="shared" si="75"/>
        <v>1.8866799999999999</v>
      </c>
      <c r="T132" s="84">
        <f t="shared" si="75"/>
        <v>1.8592</v>
      </c>
      <c r="U132" s="84">
        <f t="shared" si="75"/>
        <v>1.87652</v>
      </c>
      <c r="V132" s="84">
        <f t="shared" si="75"/>
        <v>1.9157</v>
      </c>
      <c r="W132" s="84">
        <f t="shared" si="75"/>
        <v>1.9807999999999999</v>
      </c>
      <c r="X132" s="84">
        <f t="shared" si="75"/>
        <v>1.9692700000000001</v>
      </c>
      <c r="Y132" s="84">
        <f t="shared" si="75"/>
        <v>1.95549</v>
      </c>
      <c r="Z132" s="84">
        <f t="shared" si="75"/>
        <v>1.79538</v>
      </c>
      <c r="AA132" s="84">
        <f t="shared" si="75"/>
        <v>1.74305</v>
      </c>
    </row>
    <row r="133" spans="1:27" ht="12.75" hidden="1" customHeight="1" outlineLevel="1" x14ac:dyDescent="0.2">
      <c r="A133" s="92" t="s">
        <v>2372</v>
      </c>
      <c r="B133" s="62" t="s">
        <v>231</v>
      </c>
      <c r="C133" s="42" t="s">
        <v>77</v>
      </c>
      <c r="D133" s="43">
        <v>1517.64</v>
      </c>
      <c r="E133" s="43">
        <v>1342.19</v>
      </c>
      <c r="F133" s="43">
        <v>1207.3900000000001</v>
      </c>
      <c r="G133" s="43">
        <v>1195.55</v>
      </c>
      <c r="H133" s="43">
        <v>1295.47</v>
      </c>
      <c r="I133" s="43">
        <v>1321.48</v>
      </c>
      <c r="J133" s="43">
        <v>1302.3900000000001</v>
      </c>
      <c r="K133" s="43">
        <v>1336.64</v>
      </c>
      <c r="L133" s="43">
        <v>1586.53</v>
      </c>
      <c r="M133" s="43">
        <v>1685.69</v>
      </c>
      <c r="N133" s="43">
        <v>1730.43</v>
      </c>
      <c r="O133" s="43">
        <v>1738.65</v>
      </c>
      <c r="P133" s="43">
        <v>1734.14</v>
      </c>
      <c r="Q133" s="43">
        <v>1734.01</v>
      </c>
      <c r="R133" s="43">
        <v>1728.94</v>
      </c>
      <c r="S133" s="43">
        <v>1705.66</v>
      </c>
      <c r="T133" s="43">
        <v>1678.18</v>
      </c>
      <c r="U133" s="43">
        <v>1695.5</v>
      </c>
      <c r="V133" s="43">
        <v>1734.68</v>
      </c>
      <c r="W133" s="43">
        <v>1799.78</v>
      </c>
      <c r="X133" s="43">
        <v>1788.25</v>
      </c>
      <c r="Y133" s="43">
        <v>1774.47</v>
      </c>
      <c r="Z133" s="43">
        <v>1614.36</v>
      </c>
      <c r="AA133" s="43">
        <v>1562.03</v>
      </c>
    </row>
    <row r="134" spans="1:27" ht="12.75" hidden="1" customHeight="1" outlineLevel="1" x14ac:dyDescent="0.2">
      <c r="A134" s="92" t="s">
        <v>2373</v>
      </c>
      <c r="B134" s="62" t="s">
        <v>88</v>
      </c>
      <c r="C134" s="42" t="s">
        <v>77</v>
      </c>
      <c r="D134" s="43">
        <f t="shared" ref="D134:AA134" si="76">$D$9</f>
        <v>66.180000000000007</v>
      </c>
      <c r="E134" s="43">
        <f t="shared" si="76"/>
        <v>66.180000000000007</v>
      </c>
      <c r="F134" s="43">
        <f t="shared" si="76"/>
        <v>66.180000000000007</v>
      </c>
      <c r="G134" s="43">
        <f t="shared" si="76"/>
        <v>66.180000000000007</v>
      </c>
      <c r="H134" s="43">
        <f t="shared" si="76"/>
        <v>66.180000000000007</v>
      </c>
      <c r="I134" s="43">
        <f t="shared" si="76"/>
        <v>66.180000000000007</v>
      </c>
      <c r="J134" s="43">
        <f t="shared" si="76"/>
        <v>66.180000000000007</v>
      </c>
      <c r="K134" s="43">
        <f t="shared" si="76"/>
        <v>66.180000000000007</v>
      </c>
      <c r="L134" s="43">
        <f t="shared" si="76"/>
        <v>66.180000000000007</v>
      </c>
      <c r="M134" s="43">
        <f t="shared" si="76"/>
        <v>66.180000000000007</v>
      </c>
      <c r="N134" s="43">
        <f t="shared" si="76"/>
        <v>66.180000000000007</v>
      </c>
      <c r="O134" s="43">
        <f t="shared" si="76"/>
        <v>66.180000000000007</v>
      </c>
      <c r="P134" s="43">
        <f t="shared" si="76"/>
        <v>66.180000000000007</v>
      </c>
      <c r="Q134" s="43">
        <f t="shared" si="76"/>
        <v>66.180000000000007</v>
      </c>
      <c r="R134" s="43">
        <f t="shared" si="76"/>
        <v>66.180000000000007</v>
      </c>
      <c r="S134" s="43">
        <f t="shared" si="76"/>
        <v>66.180000000000007</v>
      </c>
      <c r="T134" s="43">
        <f t="shared" si="76"/>
        <v>66.180000000000007</v>
      </c>
      <c r="U134" s="43">
        <f t="shared" si="76"/>
        <v>66.180000000000007</v>
      </c>
      <c r="V134" s="43">
        <f t="shared" si="76"/>
        <v>66.180000000000007</v>
      </c>
      <c r="W134" s="43">
        <f t="shared" si="76"/>
        <v>66.180000000000007</v>
      </c>
      <c r="X134" s="43">
        <f t="shared" si="76"/>
        <v>66.180000000000007</v>
      </c>
      <c r="Y134" s="43">
        <f t="shared" si="76"/>
        <v>66.180000000000007</v>
      </c>
      <c r="Z134" s="43">
        <f t="shared" si="76"/>
        <v>66.180000000000007</v>
      </c>
      <c r="AA134" s="43">
        <f t="shared" si="76"/>
        <v>66.180000000000007</v>
      </c>
    </row>
    <row r="135" spans="1:27" ht="12.75" hidden="1" customHeight="1" outlineLevel="1" x14ac:dyDescent="0.2">
      <c r="A135" s="92" t="s">
        <v>2374</v>
      </c>
      <c r="B135" s="62" t="s">
        <v>81</v>
      </c>
      <c r="C135" s="42" t="s">
        <v>77</v>
      </c>
      <c r="D135" s="43">
        <v>4.6100000000000003</v>
      </c>
      <c r="E135" s="43">
        <v>4.6100000000000003</v>
      </c>
      <c r="F135" s="43">
        <v>4.6100000000000003</v>
      </c>
      <c r="G135" s="43">
        <v>4.6100000000000003</v>
      </c>
      <c r="H135" s="43">
        <v>4.6100000000000003</v>
      </c>
      <c r="I135" s="43">
        <v>4.6100000000000003</v>
      </c>
      <c r="J135" s="43">
        <v>4.6100000000000003</v>
      </c>
      <c r="K135" s="43">
        <v>4.6100000000000003</v>
      </c>
      <c r="L135" s="43">
        <v>4.6100000000000003</v>
      </c>
      <c r="M135" s="43">
        <v>4.6100000000000003</v>
      </c>
      <c r="N135" s="43">
        <v>4.6100000000000003</v>
      </c>
      <c r="O135" s="43">
        <v>4.6100000000000003</v>
      </c>
      <c r="P135" s="43">
        <v>4.6100000000000003</v>
      </c>
      <c r="Q135" s="43">
        <v>4.6100000000000003</v>
      </c>
      <c r="R135" s="43">
        <v>4.6100000000000003</v>
      </c>
      <c r="S135" s="43">
        <v>4.6100000000000003</v>
      </c>
      <c r="T135" s="43">
        <v>4.6100000000000003</v>
      </c>
      <c r="U135" s="43">
        <v>4.6100000000000003</v>
      </c>
      <c r="V135" s="43">
        <v>4.6100000000000003</v>
      </c>
      <c r="W135" s="43">
        <v>4.6100000000000003</v>
      </c>
      <c r="X135" s="43">
        <v>4.6100000000000003</v>
      </c>
      <c r="Y135" s="43">
        <v>4.6100000000000003</v>
      </c>
      <c r="Z135" s="43">
        <v>4.6100000000000003</v>
      </c>
      <c r="AA135" s="43">
        <v>4.6100000000000003</v>
      </c>
    </row>
    <row r="136" spans="1:27" ht="12.75" hidden="1" customHeight="1" outlineLevel="1" x14ac:dyDescent="0.2">
      <c r="A136" s="92" t="s">
        <v>2375</v>
      </c>
      <c r="B136" s="62" t="s">
        <v>79</v>
      </c>
      <c r="C136" s="42" t="s">
        <v>77</v>
      </c>
      <c r="D136" s="43">
        <f>$D$11</f>
        <v>110.23</v>
      </c>
      <c r="E136" s="43">
        <f t="shared" ref="E136:AA136" si="77">$D$11</f>
        <v>110.23</v>
      </c>
      <c r="F136" s="43">
        <f t="shared" si="77"/>
        <v>110.23</v>
      </c>
      <c r="G136" s="43">
        <f t="shared" si="77"/>
        <v>110.23</v>
      </c>
      <c r="H136" s="43">
        <f t="shared" si="77"/>
        <v>110.23</v>
      </c>
      <c r="I136" s="43">
        <f t="shared" si="77"/>
        <v>110.23</v>
      </c>
      <c r="J136" s="43">
        <f t="shared" si="77"/>
        <v>110.23</v>
      </c>
      <c r="K136" s="43">
        <f t="shared" si="77"/>
        <v>110.23</v>
      </c>
      <c r="L136" s="43">
        <f t="shared" si="77"/>
        <v>110.23</v>
      </c>
      <c r="M136" s="43">
        <f t="shared" si="77"/>
        <v>110.23</v>
      </c>
      <c r="N136" s="43">
        <f t="shared" si="77"/>
        <v>110.23</v>
      </c>
      <c r="O136" s="43">
        <f t="shared" si="77"/>
        <v>110.23</v>
      </c>
      <c r="P136" s="43">
        <f t="shared" si="77"/>
        <v>110.23</v>
      </c>
      <c r="Q136" s="43">
        <f t="shared" si="77"/>
        <v>110.23</v>
      </c>
      <c r="R136" s="43">
        <f t="shared" si="77"/>
        <v>110.23</v>
      </c>
      <c r="S136" s="43">
        <f t="shared" si="77"/>
        <v>110.23</v>
      </c>
      <c r="T136" s="43">
        <f t="shared" si="77"/>
        <v>110.23</v>
      </c>
      <c r="U136" s="43">
        <f t="shared" si="77"/>
        <v>110.23</v>
      </c>
      <c r="V136" s="43">
        <f t="shared" si="77"/>
        <v>110.23</v>
      </c>
      <c r="W136" s="43">
        <f t="shared" si="77"/>
        <v>110.23</v>
      </c>
      <c r="X136" s="43">
        <f t="shared" si="77"/>
        <v>110.23</v>
      </c>
      <c r="Y136" s="43">
        <f t="shared" si="77"/>
        <v>110.23</v>
      </c>
      <c r="Z136" s="43">
        <f t="shared" si="77"/>
        <v>110.23</v>
      </c>
      <c r="AA136" s="43">
        <f t="shared" si="77"/>
        <v>110.23</v>
      </c>
    </row>
    <row r="137" spans="1:27" ht="12.75" customHeight="1" collapsed="1" x14ac:dyDescent="0.2">
      <c r="A137" s="91" t="s">
        <v>2376</v>
      </c>
      <c r="B137" s="27" t="str">
        <f>"27"&amp;"."&amp;$B$801&amp;"."&amp;$B$802</f>
        <v>27.03.2023</v>
      </c>
      <c r="C137" s="83" t="s">
        <v>74</v>
      </c>
      <c r="D137" s="84">
        <f>ROUND(((D138+D139+D141+D140)/1000),5)</f>
        <v>1.5264500000000001</v>
      </c>
      <c r="E137" s="84">
        <f>ROUND(((E138+E139+E141+E140)/1000),5)</f>
        <v>1.3565700000000001</v>
      </c>
      <c r="F137" s="84">
        <f>ROUND(((F138+F139+F141+F140)/1000),5)</f>
        <v>1.3152299999999999</v>
      </c>
      <c r="G137" s="84">
        <f t="shared" ref="G137:AA137" si="78">ROUND(((G138+G139+G141+G140)/1000),5)</f>
        <v>1.3070200000000001</v>
      </c>
      <c r="H137" s="84">
        <f t="shared" si="78"/>
        <v>1.39632</v>
      </c>
      <c r="I137" s="84">
        <f t="shared" si="78"/>
        <v>1.5373600000000001</v>
      </c>
      <c r="J137" s="84">
        <f t="shared" si="78"/>
        <v>1.7648900000000001</v>
      </c>
      <c r="K137" s="84">
        <f t="shared" si="78"/>
        <v>1.98509</v>
      </c>
      <c r="L137" s="84">
        <f t="shared" si="78"/>
        <v>2.0549499999999998</v>
      </c>
      <c r="M137" s="84">
        <f t="shared" si="78"/>
        <v>2.0795300000000001</v>
      </c>
      <c r="N137" s="84">
        <f t="shared" si="78"/>
        <v>2.0875900000000001</v>
      </c>
      <c r="O137" s="84">
        <f t="shared" si="78"/>
        <v>2.1234600000000001</v>
      </c>
      <c r="P137" s="84">
        <f t="shared" si="78"/>
        <v>2.1088399999999998</v>
      </c>
      <c r="Q137" s="84">
        <f t="shared" si="78"/>
        <v>2.11775</v>
      </c>
      <c r="R137" s="84">
        <f t="shared" si="78"/>
        <v>2.1015999999999999</v>
      </c>
      <c r="S137" s="84">
        <f t="shared" si="78"/>
        <v>2.09198</v>
      </c>
      <c r="T137" s="84">
        <f t="shared" si="78"/>
        <v>2.0899399999999999</v>
      </c>
      <c r="U137" s="84">
        <f t="shared" si="78"/>
        <v>2.0494300000000001</v>
      </c>
      <c r="V137" s="84">
        <f t="shared" si="78"/>
        <v>2.0657899999999998</v>
      </c>
      <c r="W137" s="84">
        <f t="shared" si="78"/>
        <v>2.07775</v>
      </c>
      <c r="X137" s="84">
        <f t="shared" si="78"/>
        <v>2.09524</v>
      </c>
      <c r="Y137" s="84">
        <f t="shared" si="78"/>
        <v>2.0514999999999999</v>
      </c>
      <c r="Z137" s="84">
        <f t="shared" si="78"/>
        <v>1.80983</v>
      </c>
      <c r="AA137" s="84">
        <f t="shared" si="78"/>
        <v>1.6587799999999999</v>
      </c>
    </row>
    <row r="138" spans="1:27" ht="12.75" hidden="1" customHeight="1" outlineLevel="1" x14ac:dyDescent="0.2">
      <c r="A138" s="92" t="s">
        <v>2377</v>
      </c>
      <c r="B138" s="62" t="s">
        <v>231</v>
      </c>
      <c r="C138" s="42" t="s">
        <v>77</v>
      </c>
      <c r="D138" s="43">
        <v>1345.43</v>
      </c>
      <c r="E138" s="43">
        <v>1175.55</v>
      </c>
      <c r="F138" s="43">
        <v>1134.21</v>
      </c>
      <c r="G138" s="43">
        <v>1126</v>
      </c>
      <c r="H138" s="43">
        <v>1215.3</v>
      </c>
      <c r="I138" s="43">
        <v>1356.34</v>
      </c>
      <c r="J138" s="43">
        <v>1583.87</v>
      </c>
      <c r="K138" s="43">
        <v>1804.07</v>
      </c>
      <c r="L138" s="43">
        <v>1873.93</v>
      </c>
      <c r="M138" s="43">
        <v>1898.51</v>
      </c>
      <c r="N138" s="43">
        <v>1906.57</v>
      </c>
      <c r="O138" s="43">
        <v>1942.44</v>
      </c>
      <c r="P138" s="43">
        <v>1927.82</v>
      </c>
      <c r="Q138" s="43">
        <v>1936.73</v>
      </c>
      <c r="R138" s="43">
        <v>1920.58</v>
      </c>
      <c r="S138" s="43">
        <v>1910.96</v>
      </c>
      <c r="T138" s="43">
        <v>1908.92</v>
      </c>
      <c r="U138" s="43">
        <v>1868.41</v>
      </c>
      <c r="V138" s="43">
        <v>1884.77</v>
      </c>
      <c r="W138" s="43">
        <v>1896.73</v>
      </c>
      <c r="X138" s="43">
        <v>1914.22</v>
      </c>
      <c r="Y138" s="43">
        <v>1870.48</v>
      </c>
      <c r="Z138" s="43">
        <v>1628.81</v>
      </c>
      <c r="AA138" s="43">
        <v>1477.76</v>
      </c>
    </row>
    <row r="139" spans="1:27" ht="12.75" hidden="1" customHeight="1" outlineLevel="1" x14ac:dyDescent="0.2">
      <c r="A139" s="92" t="s">
        <v>2378</v>
      </c>
      <c r="B139" s="62" t="s">
        <v>88</v>
      </c>
      <c r="C139" s="42" t="s">
        <v>77</v>
      </c>
      <c r="D139" s="43">
        <f t="shared" ref="D139:AA139" si="79">$D$9</f>
        <v>66.180000000000007</v>
      </c>
      <c r="E139" s="43">
        <f t="shared" si="79"/>
        <v>66.180000000000007</v>
      </c>
      <c r="F139" s="43">
        <f t="shared" si="79"/>
        <v>66.180000000000007</v>
      </c>
      <c r="G139" s="43">
        <f t="shared" si="79"/>
        <v>66.180000000000007</v>
      </c>
      <c r="H139" s="43">
        <f t="shared" si="79"/>
        <v>66.180000000000007</v>
      </c>
      <c r="I139" s="43">
        <f t="shared" si="79"/>
        <v>66.180000000000007</v>
      </c>
      <c r="J139" s="43">
        <f t="shared" si="79"/>
        <v>66.180000000000007</v>
      </c>
      <c r="K139" s="43">
        <f t="shared" si="79"/>
        <v>66.180000000000007</v>
      </c>
      <c r="L139" s="43">
        <f t="shared" si="79"/>
        <v>66.180000000000007</v>
      </c>
      <c r="M139" s="43">
        <f t="shared" si="79"/>
        <v>66.180000000000007</v>
      </c>
      <c r="N139" s="43">
        <f t="shared" si="79"/>
        <v>66.180000000000007</v>
      </c>
      <c r="O139" s="43">
        <f t="shared" si="79"/>
        <v>66.180000000000007</v>
      </c>
      <c r="P139" s="43">
        <f t="shared" si="79"/>
        <v>66.180000000000007</v>
      </c>
      <c r="Q139" s="43">
        <f t="shared" si="79"/>
        <v>66.180000000000007</v>
      </c>
      <c r="R139" s="43">
        <f t="shared" si="79"/>
        <v>66.180000000000007</v>
      </c>
      <c r="S139" s="43">
        <f t="shared" si="79"/>
        <v>66.180000000000007</v>
      </c>
      <c r="T139" s="43">
        <f t="shared" si="79"/>
        <v>66.180000000000007</v>
      </c>
      <c r="U139" s="43">
        <f t="shared" si="79"/>
        <v>66.180000000000007</v>
      </c>
      <c r="V139" s="43">
        <f t="shared" si="79"/>
        <v>66.180000000000007</v>
      </c>
      <c r="W139" s="43">
        <f t="shared" si="79"/>
        <v>66.180000000000007</v>
      </c>
      <c r="X139" s="43">
        <f t="shared" si="79"/>
        <v>66.180000000000007</v>
      </c>
      <c r="Y139" s="43">
        <f t="shared" si="79"/>
        <v>66.180000000000007</v>
      </c>
      <c r="Z139" s="43">
        <f t="shared" si="79"/>
        <v>66.180000000000007</v>
      </c>
      <c r="AA139" s="43">
        <f t="shared" si="79"/>
        <v>66.180000000000007</v>
      </c>
    </row>
    <row r="140" spans="1:27" ht="12.75" hidden="1" customHeight="1" outlineLevel="1" x14ac:dyDescent="0.2">
      <c r="A140" s="92" t="s">
        <v>2379</v>
      </c>
      <c r="B140" s="62" t="s">
        <v>81</v>
      </c>
      <c r="C140" s="42" t="s">
        <v>77</v>
      </c>
      <c r="D140" s="43">
        <v>4.6100000000000003</v>
      </c>
      <c r="E140" s="43">
        <v>4.6100000000000003</v>
      </c>
      <c r="F140" s="43">
        <v>4.6100000000000003</v>
      </c>
      <c r="G140" s="43">
        <v>4.6100000000000003</v>
      </c>
      <c r="H140" s="43">
        <v>4.6100000000000003</v>
      </c>
      <c r="I140" s="43">
        <v>4.6100000000000003</v>
      </c>
      <c r="J140" s="43">
        <v>4.6100000000000003</v>
      </c>
      <c r="K140" s="43">
        <v>4.6100000000000003</v>
      </c>
      <c r="L140" s="43">
        <v>4.6100000000000003</v>
      </c>
      <c r="M140" s="43">
        <v>4.6100000000000003</v>
      </c>
      <c r="N140" s="43">
        <v>4.6100000000000003</v>
      </c>
      <c r="O140" s="43">
        <v>4.6100000000000003</v>
      </c>
      <c r="P140" s="43">
        <v>4.6100000000000003</v>
      </c>
      <c r="Q140" s="43">
        <v>4.6100000000000003</v>
      </c>
      <c r="R140" s="43">
        <v>4.6100000000000003</v>
      </c>
      <c r="S140" s="43">
        <v>4.6100000000000003</v>
      </c>
      <c r="T140" s="43">
        <v>4.6100000000000003</v>
      </c>
      <c r="U140" s="43">
        <v>4.6100000000000003</v>
      </c>
      <c r="V140" s="43">
        <v>4.6100000000000003</v>
      </c>
      <c r="W140" s="43">
        <v>4.6100000000000003</v>
      </c>
      <c r="X140" s="43">
        <v>4.6100000000000003</v>
      </c>
      <c r="Y140" s="43">
        <v>4.6100000000000003</v>
      </c>
      <c r="Z140" s="43">
        <v>4.6100000000000003</v>
      </c>
      <c r="AA140" s="43">
        <v>4.6100000000000003</v>
      </c>
    </row>
    <row r="141" spans="1:27" ht="12.75" hidden="1" customHeight="1" outlineLevel="1" x14ac:dyDescent="0.2">
      <c r="A141" s="92" t="s">
        <v>2380</v>
      </c>
      <c r="B141" s="62" t="s">
        <v>79</v>
      </c>
      <c r="C141" s="42" t="s">
        <v>77</v>
      </c>
      <c r="D141" s="43">
        <f>$D$11</f>
        <v>110.23</v>
      </c>
      <c r="E141" s="43">
        <f t="shared" ref="E141:AA141" si="80">$D$11</f>
        <v>110.23</v>
      </c>
      <c r="F141" s="43">
        <f t="shared" si="80"/>
        <v>110.23</v>
      </c>
      <c r="G141" s="43">
        <f t="shared" si="80"/>
        <v>110.23</v>
      </c>
      <c r="H141" s="43">
        <f t="shared" si="80"/>
        <v>110.23</v>
      </c>
      <c r="I141" s="43">
        <f t="shared" si="80"/>
        <v>110.23</v>
      </c>
      <c r="J141" s="43">
        <f t="shared" si="80"/>
        <v>110.23</v>
      </c>
      <c r="K141" s="43">
        <f t="shared" si="80"/>
        <v>110.23</v>
      </c>
      <c r="L141" s="43">
        <f t="shared" si="80"/>
        <v>110.23</v>
      </c>
      <c r="M141" s="43">
        <f t="shared" si="80"/>
        <v>110.23</v>
      </c>
      <c r="N141" s="43">
        <f t="shared" si="80"/>
        <v>110.23</v>
      </c>
      <c r="O141" s="43">
        <f t="shared" si="80"/>
        <v>110.23</v>
      </c>
      <c r="P141" s="43">
        <f t="shared" si="80"/>
        <v>110.23</v>
      </c>
      <c r="Q141" s="43">
        <f t="shared" si="80"/>
        <v>110.23</v>
      </c>
      <c r="R141" s="43">
        <f t="shared" si="80"/>
        <v>110.23</v>
      </c>
      <c r="S141" s="43">
        <f t="shared" si="80"/>
        <v>110.23</v>
      </c>
      <c r="T141" s="43">
        <f t="shared" si="80"/>
        <v>110.23</v>
      </c>
      <c r="U141" s="43">
        <f t="shared" si="80"/>
        <v>110.23</v>
      </c>
      <c r="V141" s="43">
        <f t="shared" si="80"/>
        <v>110.23</v>
      </c>
      <c r="W141" s="43">
        <f t="shared" si="80"/>
        <v>110.23</v>
      </c>
      <c r="X141" s="43">
        <f t="shared" si="80"/>
        <v>110.23</v>
      </c>
      <c r="Y141" s="43">
        <f t="shared" si="80"/>
        <v>110.23</v>
      </c>
      <c r="Z141" s="43">
        <f t="shared" si="80"/>
        <v>110.23</v>
      </c>
      <c r="AA141" s="43">
        <f t="shared" si="80"/>
        <v>110.23</v>
      </c>
    </row>
    <row r="142" spans="1:27" ht="12.75" customHeight="1" collapsed="1" x14ac:dyDescent="0.2">
      <c r="A142" s="91" t="s">
        <v>2381</v>
      </c>
      <c r="B142" s="27" t="str">
        <f>"28"&amp;"."&amp;$B$801&amp;"."&amp;$B$802</f>
        <v>28.03.2023</v>
      </c>
      <c r="C142" s="83" t="s">
        <v>74</v>
      </c>
      <c r="D142" s="84">
        <f>ROUND(((D143+D144+D146+D145)/1000),5)</f>
        <v>1.4796499999999999</v>
      </c>
      <c r="E142" s="84">
        <f>ROUND(((E143+E144+E146+E145)/1000),5)</f>
        <v>1.37459</v>
      </c>
      <c r="F142" s="84">
        <f>ROUND(((F143+F144+F146+F145)/1000),5)</f>
        <v>1.3044100000000001</v>
      </c>
      <c r="G142" s="84">
        <f t="shared" ref="G142:AA142" si="81">ROUND(((G143+G144+G146+G145)/1000),5)</f>
        <v>1.31111</v>
      </c>
      <c r="H142" s="84">
        <f t="shared" si="81"/>
        <v>1.3808499999999999</v>
      </c>
      <c r="I142" s="84">
        <f t="shared" si="81"/>
        <v>1.56423</v>
      </c>
      <c r="J142" s="84">
        <f t="shared" si="81"/>
        <v>1.6574500000000001</v>
      </c>
      <c r="K142" s="84">
        <f t="shared" si="81"/>
        <v>1.8722000000000001</v>
      </c>
      <c r="L142" s="84">
        <f t="shared" si="81"/>
        <v>2.0405600000000002</v>
      </c>
      <c r="M142" s="84">
        <f t="shared" si="81"/>
        <v>2.0678299999999998</v>
      </c>
      <c r="N142" s="84">
        <f t="shared" si="81"/>
        <v>2.0753300000000001</v>
      </c>
      <c r="O142" s="84">
        <f t="shared" si="81"/>
        <v>1.9997499999999999</v>
      </c>
      <c r="P142" s="84">
        <f t="shared" si="81"/>
        <v>1.9665699999999999</v>
      </c>
      <c r="Q142" s="84">
        <f t="shared" si="81"/>
        <v>1.9701299999999999</v>
      </c>
      <c r="R142" s="84">
        <f t="shared" si="81"/>
        <v>1.98143</v>
      </c>
      <c r="S142" s="84">
        <f t="shared" si="81"/>
        <v>1.9739599999999999</v>
      </c>
      <c r="T142" s="84">
        <f t="shared" si="81"/>
        <v>1.98081</v>
      </c>
      <c r="U142" s="84">
        <f t="shared" si="81"/>
        <v>1.9495400000000001</v>
      </c>
      <c r="V142" s="84">
        <f t="shared" si="81"/>
        <v>1.96315</v>
      </c>
      <c r="W142" s="84">
        <f t="shared" si="81"/>
        <v>2.05165</v>
      </c>
      <c r="X142" s="84">
        <f t="shared" si="81"/>
        <v>2.0772400000000002</v>
      </c>
      <c r="Y142" s="84">
        <f t="shared" si="81"/>
        <v>1.9986299999999999</v>
      </c>
      <c r="Z142" s="84">
        <f t="shared" si="81"/>
        <v>1.7870699999999999</v>
      </c>
      <c r="AA142" s="84">
        <f t="shared" si="81"/>
        <v>1.59256</v>
      </c>
    </row>
    <row r="143" spans="1:27" ht="12.75" hidden="1" customHeight="1" outlineLevel="1" x14ac:dyDescent="0.2">
      <c r="A143" s="92" t="s">
        <v>2382</v>
      </c>
      <c r="B143" s="62" t="s">
        <v>231</v>
      </c>
      <c r="C143" s="42" t="s">
        <v>77</v>
      </c>
      <c r="D143" s="43">
        <v>1298.6300000000001</v>
      </c>
      <c r="E143" s="43">
        <v>1193.57</v>
      </c>
      <c r="F143" s="43">
        <v>1123.3900000000001</v>
      </c>
      <c r="G143" s="43">
        <v>1130.0899999999999</v>
      </c>
      <c r="H143" s="43">
        <v>1199.83</v>
      </c>
      <c r="I143" s="43">
        <v>1383.21</v>
      </c>
      <c r="J143" s="43">
        <v>1476.43</v>
      </c>
      <c r="K143" s="43">
        <v>1691.18</v>
      </c>
      <c r="L143" s="43">
        <v>1859.54</v>
      </c>
      <c r="M143" s="43">
        <v>1886.81</v>
      </c>
      <c r="N143" s="43">
        <v>1894.31</v>
      </c>
      <c r="O143" s="43">
        <v>1818.73</v>
      </c>
      <c r="P143" s="43">
        <v>1785.55</v>
      </c>
      <c r="Q143" s="43">
        <v>1789.11</v>
      </c>
      <c r="R143" s="43">
        <v>1800.41</v>
      </c>
      <c r="S143" s="43">
        <v>1792.94</v>
      </c>
      <c r="T143" s="43">
        <v>1799.79</v>
      </c>
      <c r="U143" s="43">
        <v>1768.52</v>
      </c>
      <c r="V143" s="43">
        <v>1782.13</v>
      </c>
      <c r="W143" s="43">
        <v>1870.63</v>
      </c>
      <c r="X143" s="43">
        <v>1896.22</v>
      </c>
      <c r="Y143" s="43">
        <v>1817.61</v>
      </c>
      <c r="Z143" s="43">
        <v>1606.05</v>
      </c>
      <c r="AA143" s="43">
        <v>1411.54</v>
      </c>
    </row>
    <row r="144" spans="1:27" ht="12.75" hidden="1" customHeight="1" outlineLevel="1" x14ac:dyDescent="0.2">
      <c r="A144" s="92" t="s">
        <v>2383</v>
      </c>
      <c r="B144" s="62" t="s">
        <v>88</v>
      </c>
      <c r="C144" s="42" t="s">
        <v>77</v>
      </c>
      <c r="D144" s="43">
        <f t="shared" ref="D144:AA144" si="82">$D$9</f>
        <v>66.180000000000007</v>
      </c>
      <c r="E144" s="43">
        <f t="shared" si="82"/>
        <v>66.180000000000007</v>
      </c>
      <c r="F144" s="43">
        <f t="shared" si="82"/>
        <v>66.180000000000007</v>
      </c>
      <c r="G144" s="43">
        <f t="shared" si="82"/>
        <v>66.180000000000007</v>
      </c>
      <c r="H144" s="43">
        <f t="shared" si="82"/>
        <v>66.180000000000007</v>
      </c>
      <c r="I144" s="43">
        <f t="shared" si="82"/>
        <v>66.180000000000007</v>
      </c>
      <c r="J144" s="43">
        <f t="shared" si="82"/>
        <v>66.180000000000007</v>
      </c>
      <c r="K144" s="43">
        <f t="shared" si="82"/>
        <v>66.180000000000007</v>
      </c>
      <c r="L144" s="43">
        <f t="shared" si="82"/>
        <v>66.180000000000007</v>
      </c>
      <c r="M144" s="43">
        <f t="shared" si="82"/>
        <v>66.180000000000007</v>
      </c>
      <c r="N144" s="43">
        <f t="shared" si="82"/>
        <v>66.180000000000007</v>
      </c>
      <c r="O144" s="43">
        <f t="shared" si="82"/>
        <v>66.180000000000007</v>
      </c>
      <c r="P144" s="43">
        <f t="shared" si="82"/>
        <v>66.180000000000007</v>
      </c>
      <c r="Q144" s="43">
        <f t="shared" si="82"/>
        <v>66.180000000000007</v>
      </c>
      <c r="R144" s="43">
        <f t="shared" si="82"/>
        <v>66.180000000000007</v>
      </c>
      <c r="S144" s="43">
        <f t="shared" si="82"/>
        <v>66.180000000000007</v>
      </c>
      <c r="T144" s="43">
        <f t="shared" si="82"/>
        <v>66.180000000000007</v>
      </c>
      <c r="U144" s="43">
        <f t="shared" si="82"/>
        <v>66.180000000000007</v>
      </c>
      <c r="V144" s="43">
        <f t="shared" si="82"/>
        <v>66.180000000000007</v>
      </c>
      <c r="W144" s="43">
        <f t="shared" si="82"/>
        <v>66.180000000000007</v>
      </c>
      <c r="X144" s="43">
        <f t="shared" si="82"/>
        <v>66.180000000000007</v>
      </c>
      <c r="Y144" s="43">
        <f t="shared" si="82"/>
        <v>66.180000000000007</v>
      </c>
      <c r="Z144" s="43">
        <f t="shared" si="82"/>
        <v>66.180000000000007</v>
      </c>
      <c r="AA144" s="43">
        <f t="shared" si="82"/>
        <v>66.180000000000007</v>
      </c>
    </row>
    <row r="145" spans="1:27" ht="12.75" hidden="1" customHeight="1" outlineLevel="1" x14ac:dyDescent="0.2">
      <c r="A145" s="92" t="s">
        <v>2384</v>
      </c>
      <c r="B145" s="62" t="s">
        <v>81</v>
      </c>
      <c r="C145" s="42" t="s">
        <v>77</v>
      </c>
      <c r="D145" s="43">
        <v>4.6100000000000003</v>
      </c>
      <c r="E145" s="43">
        <v>4.6100000000000003</v>
      </c>
      <c r="F145" s="43">
        <v>4.6100000000000003</v>
      </c>
      <c r="G145" s="43">
        <v>4.6100000000000003</v>
      </c>
      <c r="H145" s="43">
        <v>4.6100000000000003</v>
      </c>
      <c r="I145" s="43">
        <v>4.6100000000000003</v>
      </c>
      <c r="J145" s="43">
        <v>4.6100000000000003</v>
      </c>
      <c r="K145" s="43">
        <v>4.6100000000000003</v>
      </c>
      <c r="L145" s="43">
        <v>4.6100000000000003</v>
      </c>
      <c r="M145" s="43">
        <v>4.6100000000000003</v>
      </c>
      <c r="N145" s="43">
        <v>4.6100000000000003</v>
      </c>
      <c r="O145" s="43">
        <v>4.6100000000000003</v>
      </c>
      <c r="P145" s="43">
        <v>4.6100000000000003</v>
      </c>
      <c r="Q145" s="43">
        <v>4.6100000000000003</v>
      </c>
      <c r="R145" s="43">
        <v>4.6100000000000003</v>
      </c>
      <c r="S145" s="43">
        <v>4.6100000000000003</v>
      </c>
      <c r="T145" s="43">
        <v>4.6100000000000003</v>
      </c>
      <c r="U145" s="43">
        <v>4.6100000000000003</v>
      </c>
      <c r="V145" s="43">
        <v>4.6100000000000003</v>
      </c>
      <c r="W145" s="43">
        <v>4.6100000000000003</v>
      </c>
      <c r="X145" s="43">
        <v>4.6100000000000003</v>
      </c>
      <c r="Y145" s="43">
        <v>4.6100000000000003</v>
      </c>
      <c r="Z145" s="43">
        <v>4.6100000000000003</v>
      </c>
      <c r="AA145" s="43">
        <v>4.6100000000000003</v>
      </c>
    </row>
    <row r="146" spans="1:27" ht="12.75" hidden="1" customHeight="1" outlineLevel="1" x14ac:dyDescent="0.2">
      <c r="A146" s="92" t="s">
        <v>2385</v>
      </c>
      <c r="B146" s="62" t="s">
        <v>79</v>
      </c>
      <c r="C146" s="42" t="s">
        <v>77</v>
      </c>
      <c r="D146" s="43">
        <f>$D$11</f>
        <v>110.23</v>
      </c>
      <c r="E146" s="43">
        <f t="shared" ref="E146:AA146" si="83">$D$11</f>
        <v>110.23</v>
      </c>
      <c r="F146" s="43">
        <f t="shared" si="83"/>
        <v>110.23</v>
      </c>
      <c r="G146" s="43">
        <f t="shared" si="83"/>
        <v>110.23</v>
      </c>
      <c r="H146" s="43">
        <f t="shared" si="83"/>
        <v>110.23</v>
      </c>
      <c r="I146" s="43">
        <f t="shared" si="83"/>
        <v>110.23</v>
      </c>
      <c r="J146" s="43">
        <f t="shared" si="83"/>
        <v>110.23</v>
      </c>
      <c r="K146" s="43">
        <f t="shared" si="83"/>
        <v>110.23</v>
      </c>
      <c r="L146" s="43">
        <f t="shared" si="83"/>
        <v>110.23</v>
      </c>
      <c r="M146" s="43">
        <f t="shared" si="83"/>
        <v>110.23</v>
      </c>
      <c r="N146" s="43">
        <f t="shared" si="83"/>
        <v>110.23</v>
      </c>
      <c r="O146" s="43">
        <f t="shared" si="83"/>
        <v>110.23</v>
      </c>
      <c r="P146" s="43">
        <f t="shared" si="83"/>
        <v>110.23</v>
      </c>
      <c r="Q146" s="43">
        <f t="shared" si="83"/>
        <v>110.23</v>
      </c>
      <c r="R146" s="43">
        <f t="shared" si="83"/>
        <v>110.23</v>
      </c>
      <c r="S146" s="43">
        <f t="shared" si="83"/>
        <v>110.23</v>
      </c>
      <c r="T146" s="43">
        <f t="shared" si="83"/>
        <v>110.23</v>
      </c>
      <c r="U146" s="43">
        <f t="shared" si="83"/>
        <v>110.23</v>
      </c>
      <c r="V146" s="43">
        <f t="shared" si="83"/>
        <v>110.23</v>
      </c>
      <c r="W146" s="43">
        <f t="shared" si="83"/>
        <v>110.23</v>
      </c>
      <c r="X146" s="43">
        <f t="shared" si="83"/>
        <v>110.23</v>
      </c>
      <c r="Y146" s="43">
        <f t="shared" si="83"/>
        <v>110.23</v>
      </c>
      <c r="Z146" s="43">
        <f t="shared" si="83"/>
        <v>110.23</v>
      </c>
      <c r="AA146" s="43">
        <f t="shared" si="83"/>
        <v>110.23</v>
      </c>
    </row>
    <row r="147" spans="1:27" ht="12.75" customHeight="1" collapsed="1" x14ac:dyDescent="0.2">
      <c r="A147" s="91" t="s">
        <v>2386</v>
      </c>
      <c r="B147" s="27" t="str">
        <f>"29"&amp;"."&amp;$B$801&amp;"."&amp;$B$802</f>
        <v>29.03.2023</v>
      </c>
      <c r="C147" s="83" t="s">
        <v>74</v>
      </c>
      <c r="D147" s="84">
        <f>ROUND(((D148+D149+D151+D150)/1000),5)</f>
        <v>1.29826</v>
      </c>
      <c r="E147" s="84">
        <f>ROUND(((E148+E149+E151+E150)/1000),5)</f>
        <v>1.2275400000000001</v>
      </c>
      <c r="F147" s="84">
        <f>ROUND(((F148+F149+F151+F150)/1000),5)</f>
        <v>1.2023299999999999</v>
      </c>
      <c r="G147" s="84">
        <f t="shared" ref="G147:AA147" si="84">ROUND(((G148+G149+G151+G150)/1000),5)</f>
        <v>1.21695</v>
      </c>
      <c r="H147" s="84">
        <f t="shared" si="84"/>
        <v>1.2303599999999999</v>
      </c>
      <c r="I147" s="84">
        <f t="shared" si="84"/>
        <v>1.2965599999999999</v>
      </c>
      <c r="J147" s="84">
        <f t="shared" si="84"/>
        <v>1.5285</v>
      </c>
      <c r="K147" s="84">
        <f t="shared" si="84"/>
        <v>1.67012</v>
      </c>
      <c r="L147" s="84">
        <f t="shared" si="84"/>
        <v>1.8426899999999999</v>
      </c>
      <c r="M147" s="84">
        <f t="shared" si="84"/>
        <v>1.9832099999999999</v>
      </c>
      <c r="N147" s="84">
        <f t="shared" si="84"/>
        <v>2.00169</v>
      </c>
      <c r="O147" s="84">
        <f t="shared" si="84"/>
        <v>2.0367000000000002</v>
      </c>
      <c r="P147" s="84">
        <f t="shared" si="84"/>
        <v>2.0059499999999999</v>
      </c>
      <c r="Q147" s="84">
        <f t="shared" si="84"/>
        <v>2.0401600000000002</v>
      </c>
      <c r="R147" s="84">
        <f t="shared" si="84"/>
        <v>2.0228100000000002</v>
      </c>
      <c r="S147" s="84">
        <f t="shared" si="84"/>
        <v>1.9736199999999999</v>
      </c>
      <c r="T147" s="84">
        <f t="shared" si="84"/>
        <v>1.8785799999999999</v>
      </c>
      <c r="U147" s="84">
        <f t="shared" si="84"/>
        <v>1.77251</v>
      </c>
      <c r="V147" s="84">
        <f t="shared" si="84"/>
        <v>1.7763800000000001</v>
      </c>
      <c r="W147" s="84">
        <f t="shared" si="84"/>
        <v>1.84405</v>
      </c>
      <c r="X147" s="84">
        <f t="shared" si="84"/>
        <v>1.87948</v>
      </c>
      <c r="Y147" s="84">
        <f t="shared" si="84"/>
        <v>1.8296699999999999</v>
      </c>
      <c r="Z147" s="84">
        <f t="shared" si="84"/>
        <v>1.53732</v>
      </c>
      <c r="AA147" s="84">
        <f t="shared" si="84"/>
        <v>1.3316300000000001</v>
      </c>
    </row>
    <row r="148" spans="1:27" ht="12.75" hidden="1" customHeight="1" outlineLevel="1" x14ac:dyDescent="0.2">
      <c r="A148" s="92" t="s">
        <v>2387</v>
      </c>
      <c r="B148" s="62" t="s">
        <v>231</v>
      </c>
      <c r="C148" s="42" t="s">
        <v>77</v>
      </c>
      <c r="D148" s="43">
        <v>1117.24</v>
      </c>
      <c r="E148" s="43">
        <v>1046.52</v>
      </c>
      <c r="F148" s="43">
        <v>1021.31</v>
      </c>
      <c r="G148" s="43">
        <v>1035.93</v>
      </c>
      <c r="H148" s="43">
        <v>1049.3399999999999</v>
      </c>
      <c r="I148" s="43">
        <v>1115.54</v>
      </c>
      <c r="J148" s="43">
        <v>1347.48</v>
      </c>
      <c r="K148" s="43">
        <v>1489.1</v>
      </c>
      <c r="L148" s="43">
        <v>1661.67</v>
      </c>
      <c r="M148" s="43">
        <v>1802.19</v>
      </c>
      <c r="N148" s="43">
        <v>1820.67</v>
      </c>
      <c r="O148" s="43">
        <v>1855.68</v>
      </c>
      <c r="P148" s="43">
        <v>1824.93</v>
      </c>
      <c r="Q148" s="43">
        <v>1859.14</v>
      </c>
      <c r="R148" s="43">
        <v>1841.79</v>
      </c>
      <c r="S148" s="43">
        <v>1792.6</v>
      </c>
      <c r="T148" s="43">
        <v>1697.56</v>
      </c>
      <c r="U148" s="43">
        <v>1591.49</v>
      </c>
      <c r="V148" s="43">
        <v>1595.36</v>
      </c>
      <c r="W148" s="43">
        <v>1663.03</v>
      </c>
      <c r="X148" s="43">
        <v>1698.46</v>
      </c>
      <c r="Y148" s="43">
        <v>1648.65</v>
      </c>
      <c r="Z148" s="43">
        <v>1356.3</v>
      </c>
      <c r="AA148" s="43">
        <v>1150.6099999999999</v>
      </c>
    </row>
    <row r="149" spans="1:27" ht="12.75" hidden="1" customHeight="1" outlineLevel="1" x14ac:dyDescent="0.2">
      <c r="A149" s="92" t="s">
        <v>2388</v>
      </c>
      <c r="B149" s="62" t="s">
        <v>88</v>
      </c>
      <c r="C149" s="42" t="s">
        <v>77</v>
      </c>
      <c r="D149" s="43">
        <f t="shared" ref="D149:AA149" si="85">$D$9</f>
        <v>66.180000000000007</v>
      </c>
      <c r="E149" s="43">
        <f t="shared" si="85"/>
        <v>66.180000000000007</v>
      </c>
      <c r="F149" s="43">
        <f t="shared" si="85"/>
        <v>66.180000000000007</v>
      </c>
      <c r="G149" s="43">
        <f t="shared" si="85"/>
        <v>66.180000000000007</v>
      </c>
      <c r="H149" s="43">
        <f t="shared" si="85"/>
        <v>66.180000000000007</v>
      </c>
      <c r="I149" s="43">
        <f t="shared" si="85"/>
        <v>66.180000000000007</v>
      </c>
      <c r="J149" s="43">
        <f t="shared" si="85"/>
        <v>66.180000000000007</v>
      </c>
      <c r="K149" s="43">
        <f t="shared" si="85"/>
        <v>66.180000000000007</v>
      </c>
      <c r="L149" s="43">
        <f t="shared" si="85"/>
        <v>66.180000000000007</v>
      </c>
      <c r="M149" s="43">
        <f t="shared" si="85"/>
        <v>66.180000000000007</v>
      </c>
      <c r="N149" s="43">
        <f t="shared" si="85"/>
        <v>66.180000000000007</v>
      </c>
      <c r="O149" s="43">
        <f t="shared" si="85"/>
        <v>66.180000000000007</v>
      </c>
      <c r="P149" s="43">
        <f t="shared" si="85"/>
        <v>66.180000000000007</v>
      </c>
      <c r="Q149" s="43">
        <f t="shared" si="85"/>
        <v>66.180000000000007</v>
      </c>
      <c r="R149" s="43">
        <f t="shared" si="85"/>
        <v>66.180000000000007</v>
      </c>
      <c r="S149" s="43">
        <f t="shared" si="85"/>
        <v>66.180000000000007</v>
      </c>
      <c r="T149" s="43">
        <f t="shared" si="85"/>
        <v>66.180000000000007</v>
      </c>
      <c r="U149" s="43">
        <f t="shared" si="85"/>
        <v>66.180000000000007</v>
      </c>
      <c r="V149" s="43">
        <f t="shared" si="85"/>
        <v>66.180000000000007</v>
      </c>
      <c r="W149" s="43">
        <f t="shared" si="85"/>
        <v>66.180000000000007</v>
      </c>
      <c r="X149" s="43">
        <f t="shared" si="85"/>
        <v>66.180000000000007</v>
      </c>
      <c r="Y149" s="43">
        <f t="shared" si="85"/>
        <v>66.180000000000007</v>
      </c>
      <c r="Z149" s="43">
        <f t="shared" si="85"/>
        <v>66.180000000000007</v>
      </c>
      <c r="AA149" s="43">
        <f t="shared" si="85"/>
        <v>66.180000000000007</v>
      </c>
    </row>
    <row r="150" spans="1:27" ht="12.75" hidden="1" customHeight="1" outlineLevel="1" x14ac:dyDescent="0.2">
      <c r="A150" s="92" t="s">
        <v>2389</v>
      </c>
      <c r="B150" s="62" t="s">
        <v>81</v>
      </c>
      <c r="C150" s="42" t="s">
        <v>77</v>
      </c>
      <c r="D150" s="43">
        <v>4.6100000000000003</v>
      </c>
      <c r="E150" s="43">
        <v>4.6100000000000003</v>
      </c>
      <c r="F150" s="43">
        <v>4.6100000000000003</v>
      </c>
      <c r="G150" s="43">
        <v>4.6100000000000003</v>
      </c>
      <c r="H150" s="43">
        <v>4.6100000000000003</v>
      </c>
      <c r="I150" s="43">
        <v>4.6100000000000003</v>
      </c>
      <c r="J150" s="43">
        <v>4.6100000000000003</v>
      </c>
      <c r="K150" s="43">
        <v>4.6100000000000003</v>
      </c>
      <c r="L150" s="43">
        <v>4.6100000000000003</v>
      </c>
      <c r="M150" s="43">
        <v>4.6100000000000003</v>
      </c>
      <c r="N150" s="43">
        <v>4.6100000000000003</v>
      </c>
      <c r="O150" s="43">
        <v>4.6100000000000003</v>
      </c>
      <c r="P150" s="43">
        <v>4.6100000000000003</v>
      </c>
      <c r="Q150" s="43">
        <v>4.6100000000000003</v>
      </c>
      <c r="R150" s="43">
        <v>4.6100000000000003</v>
      </c>
      <c r="S150" s="43">
        <v>4.6100000000000003</v>
      </c>
      <c r="T150" s="43">
        <v>4.6100000000000003</v>
      </c>
      <c r="U150" s="43">
        <v>4.6100000000000003</v>
      </c>
      <c r="V150" s="43">
        <v>4.6100000000000003</v>
      </c>
      <c r="W150" s="43">
        <v>4.6100000000000003</v>
      </c>
      <c r="X150" s="43">
        <v>4.6100000000000003</v>
      </c>
      <c r="Y150" s="43">
        <v>4.6100000000000003</v>
      </c>
      <c r="Z150" s="43">
        <v>4.6100000000000003</v>
      </c>
      <c r="AA150" s="43">
        <v>4.6100000000000003</v>
      </c>
    </row>
    <row r="151" spans="1:27" ht="12.75" hidden="1" customHeight="1" outlineLevel="1" x14ac:dyDescent="0.2">
      <c r="A151" s="92" t="s">
        <v>2390</v>
      </c>
      <c r="B151" s="62" t="s">
        <v>79</v>
      </c>
      <c r="C151" s="42" t="s">
        <v>77</v>
      </c>
      <c r="D151" s="43">
        <f>$D$11</f>
        <v>110.23</v>
      </c>
      <c r="E151" s="43">
        <f t="shared" ref="E151:AA151" si="86">$D$11</f>
        <v>110.23</v>
      </c>
      <c r="F151" s="43">
        <f t="shared" si="86"/>
        <v>110.23</v>
      </c>
      <c r="G151" s="43">
        <f t="shared" si="86"/>
        <v>110.23</v>
      </c>
      <c r="H151" s="43">
        <f t="shared" si="86"/>
        <v>110.23</v>
      </c>
      <c r="I151" s="43">
        <f t="shared" si="86"/>
        <v>110.23</v>
      </c>
      <c r="J151" s="43">
        <f t="shared" si="86"/>
        <v>110.23</v>
      </c>
      <c r="K151" s="43">
        <f t="shared" si="86"/>
        <v>110.23</v>
      </c>
      <c r="L151" s="43">
        <f t="shared" si="86"/>
        <v>110.23</v>
      </c>
      <c r="M151" s="43">
        <f t="shared" si="86"/>
        <v>110.23</v>
      </c>
      <c r="N151" s="43">
        <f t="shared" si="86"/>
        <v>110.23</v>
      </c>
      <c r="O151" s="43">
        <f t="shared" si="86"/>
        <v>110.23</v>
      </c>
      <c r="P151" s="43">
        <f t="shared" si="86"/>
        <v>110.23</v>
      </c>
      <c r="Q151" s="43">
        <f t="shared" si="86"/>
        <v>110.23</v>
      </c>
      <c r="R151" s="43">
        <f t="shared" si="86"/>
        <v>110.23</v>
      </c>
      <c r="S151" s="43">
        <f t="shared" si="86"/>
        <v>110.23</v>
      </c>
      <c r="T151" s="43">
        <f t="shared" si="86"/>
        <v>110.23</v>
      </c>
      <c r="U151" s="43">
        <f t="shared" si="86"/>
        <v>110.23</v>
      </c>
      <c r="V151" s="43">
        <f t="shared" si="86"/>
        <v>110.23</v>
      </c>
      <c r="W151" s="43">
        <f t="shared" si="86"/>
        <v>110.23</v>
      </c>
      <c r="X151" s="43">
        <f t="shared" si="86"/>
        <v>110.23</v>
      </c>
      <c r="Y151" s="43">
        <f t="shared" si="86"/>
        <v>110.23</v>
      </c>
      <c r="Z151" s="43">
        <f t="shared" si="86"/>
        <v>110.23</v>
      </c>
      <c r="AA151" s="43">
        <f t="shared" si="86"/>
        <v>110.23</v>
      </c>
    </row>
    <row r="152" spans="1:27" ht="12.75" customHeight="1" collapsed="1" x14ac:dyDescent="0.2">
      <c r="A152" s="91" t="s">
        <v>2391</v>
      </c>
      <c r="B152" s="27" t="str">
        <f>"30"&amp;"."&amp;$B$801&amp;"."&amp;$B$802</f>
        <v>30.03.2023</v>
      </c>
      <c r="C152" s="83" t="s">
        <v>74</v>
      </c>
      <c r="D152" s="84">
        <f>ROUND(((D153+D154+D156+D155)/1000),5)</f>
        <v>1.24773</v>
      </c>
      <c r="E152" s="84">
        <f>ROUND(((E153+E154+E156+E155)/1000),5)</f>
        <v>1.1497900000000001</v>
      </c>
      <c r="F152" s="84">
        <f>ROUND(((F153+F154+F156+F155)/1000),5)</f>
        <v>1.11476</v>
      </c>
      <c r="G152" s="84">
        <f t="shared" ref="G152:AA152" si="87">ROUND(((G153+G154+G156+G155)/1000),5)</f>
        <v>1.1162099999999999</v>
      </c>
      <c r="H152" s="84">
        <f t="shared" si="87"/>
        <v>1.1467700000000001</v>
      </c>
      <c r="I152" s="84">
        <f t="shared" si="87"/>
        <v>1.23112</v>
      </c>
      <c r="J152" s="84">
        <f t="shared" si="87"/>
        <v>1.41154</v>
      </c>
      <c r="K152" s="84">
        <f t="shared" si="87"/>
        <v>1.63774</v>
      </c>
      <c r="L152" s="84">
        <f t="shared" si="87"/>
        <v>1.7556400000000001</v>
      </c>
      <c r="M152" s="84">
        <f t="shared" si="87"/>
        <v>1.8846799999999999</v>
      </c>
      <c r="N152" s="84">
        <f t="shared" si="87"/>
        <v>1.88043</v>
      </c>
      <c r="O152" s="84">
        <f t="shared" si="87"/>
        <v>1.89191</v>
      </c>
      <c r="P152" s="84">
        <f t="shared" si="87"/>
        <v>1.8913</v>
      </c>
      <c r="Q152" s="84">
        <f t="shared" si="87"/>
        <v>1.89062</v>
      </c>
      <c r="R152" s="84">
        <f t="shared" si="87"/>
        <v>1.8501399999999999</v>
      </c>
      <c r="S152" s="84">
        <f t="shared" si="87"/>
        <v>1.81789</v>
      </c>
      <c r="T152" s="84">
        <f t="shared" si="87"/>
        <v>1.7886299999999999</v>
      </c>
      <c r="U152" s="84">
        <f t="shared" si="87"/>
        <v>1.7540500000000001</v>
      </c>
      <c r="V152" s="84">
        <f t="shared" si="87"/>
        <v>1.76424</v>
      </c>
      <c r="W152" s="84">
        <f t="shared" si="87"/>
        <v>1.8367500000000001</v>
      </c>
      <c r="X152" s="84">
        <f t="shared" si="87"/>
        <v>1.88778</v>
      </c>
      <c r="Y152" s="84">
        <f t="shared" si="87"/>
        <v>1.78105</v>
      </c>
      <c r="Z152" s="84">
        <f t="shared" si="87"/>
        <v>1.53363</v>
      </c>
      <c r="AA152" s="84">
        <f t="shared" si="87"/>
        <v>1.29714</v>
      </c>
    </row>
    <row r="153" spans="1:27" ht="12.75" hidden="1" customHeight="1" outlineLevel="1" x14ac:dyDescent="0.2">
      <c r="A153" s="92" t="s">
        <v>2392</v>
      </c>
      <c r="B153" s="62" t="s">
        <v>231</v>
      </c>
      <c r="C153" s="42" t="s">
        <v>77</v>
      </c>
      <c r="D153" s="43">
        <v>1066.71</v>
      </c>
      <c r="E153" s="43">
        <v>968.77</v>
      </c>
      <c r="F153" s="43">
        <v>933.74</v>
      </c>
      <c r="G153" s="43">
        <v>935.19</v>
      </c>
      <c r="H153" s="43">
        <v>965.75</v>
      </c>
      <c r="I153" s="43">
        <v>1050.0999999999999</v>
      </c>
      <c r="J153" s="43">
        <v>1230.52</v>
      </c>
      <c r="K153" s="43">
        <v>1456.72</v>
      </c>
      <c r="L153" s="43">
        <v>1574.62</v>
      </c>
      <c r="M153" s="43">
        <v>1703.66</v>
      </c>
      <c r="N153" s="43">
        <v>1699.41</v>
      </c>
      <c r="O153" s="43">
        <v>1710.89</v>
      </c>
      <c r="P153" s="43">
        <v>1710.28</v>
      </c>
      <c r="Q153" s="43">
        <v>1709.6</v>
      </c>
      <c r="R153" s="43">
        <v>1669.12</v>
      </c>
      <c r="S153" s="43">
        <v>1636.87</v>
      </c>
      <c r="T153" s="43">
        <v>1607.61</v>
      </c>
      <c r="U153" s="43">
        <v>1573.03</v>
      </c>
      <c r="V153" s="43">
        <v>1583.22</v>
      </c>
      <c r="W153" s="43">
        <v>1655.73</v>
      </c>
      <c r="X153" s="43">
        <v>1706.76</v>
      </c>
      <c r="Y153" s="43">
        <v>1600.03</v>
      </c>
      <c r="Z153" s="43">
        <v>1352.61</v>
      </c>
      <c r="AA153" s="43">
        <v>1116.1199999999999</v>
      </c>
    </row>
    <row r="154" spans="1:27" ht="12.75" hidden="1" customHeight="1" outlineLevel="1" x14ac:dyDescent="0.2">
      <c r="A154" s="92" t="s">
        <v>2393</v>
      </c>
      <c r="B154" s="62" t="s">
        <v>88</v>
      </c>
      <c r="C154" s="42" t="s">
        <v>77</v>
      </c>
      <c r="D154" s="43">
        <f t="shared" ref="D154:AA154" si="88">$D$9</f>
        <v>66.180000000000007</v>
      </c>
      <c r="E154" s="43">
        <f t="shared" si="88"/>
        <v>66.180000000000007</v>
      </c>
      <c r="F154" s="43">
        <f t="shared" si="88"/>
        <v>66.180000000000007</v>
      </c>
      <c r="G154" s="43">
        <f t="shared" si="88"/>
        <v>66.180000000000007</v>
      </c>
      <c r="H154" s="43">
        <f t="shared" si="88"/>
        <v>66.180000000000007</v>
      </c>
      <c r="I154" s="43">
        <f t="shared" si="88"/>
        <v>66.180000000000007</v>
      </c>
      <c r="J154" s="43">
        <f t="shared" si="88"/>
        <v>66.180000000000007</v>
      </c>
      <c r="K154" s="43">
        <f t="shared" si="88"/>
        <v>66.180000000000007</v>
      </c>
      <c r="L154" s="43">
        <f t="shared" si="88"/>
        <v>66.180000000000007</v>
      </c>
      <c r="M154" s="43">
        <f t="shared" si="88"/>
        <v>66.180000000000007</v>
      </c>
      <c r="N154" s="43">
        <f t="shared" si="88"/>
        <v>66.180000000000007</v>
      </c>
      <c r="O154" s="43">
        <f t="shared" si="88"/>
        <v>66.180000000000007</v>
      </c>
      <c r="P154" s="43">
        <f t="shared" si="88"/>
        <v>66.180000000000007</v>
      </c>
      <c r="Q154" s="43">
        <f t="shared" si="88"/>
        <v>66.180000000000007</v>
      </c>
      <c r="R154" s="43">
        <f t="shared" si="88"/>
        <v>66.180000000000007</v>
      </c>
      <c r="S154" s="43">
        <f t="shared" si="88"/>
        <v>66.180000000000007</v>
      </c>
      <c r="T154" s="43">
        <f t="shared" si="88"/>
        <v>66.180000000000007</v>
      </c>
      <c r="U154" s="43">
        <f t="shared" si="88"/>
        <v>66.180000000000007</v>
      </c>
      <c r="V154" s="43">
        <f t="shared" si="88"/>
        <v>66.180000000000007</v>
      </c>
      <c r="W154" s="43">
        <f t="shared" si="88"/>
        <v>66.180000000000007</v>
      </c>
      <c r="X154" s="43">
        <f t="shared" si="88"/>
        <v>66.180000000000007</v>
      </c>
      <c r="Y154" s="43">
        <f t="shared" si="88"/>
        <v>66.180000000000007</v>
      </c>
      <c r="Z154" s="43">
        <f t="shared" si="88"/>
        <v>66.180000000000007</v>
      </c>
      <c r="AA154" s="43">
        <f t="shared" si="88"/>
        <v>66.180000000000007</v>
      </c>
    </row>
    <row r="155" spans="1:27" ht="12.75" hidden="1" customHeight="1" outlineLevel="1" x14ac:dyDescent="0.2">
      <c r="A155" s="92" t="s">
        <v>2394</v>
      </c>
      <c r="B155" s="62" t="s">
        <v>81</v>
      </c>
      <c r="C155" s="42" t="s">
        <v>77</v>
      </c>
      <c r="D155" s="43">
        <v>4.6100000000000003</v>
      </c>
      <c r="E155" s="43">
        <v>4.6100000000000003</v>
      </c>
      <c r="F155" s="43">
        <v>4.6100000000000003</v>
      </c>
      <c r="G155" s="43">
        <v>4.6100000000000003</v>
      </c>
      <c r="H155" s="43">
        <v>4.6100000000000003</v>
      </c>
      <c r="I155" s="43">
        <v>4.6100000000000003</v>
      </c>
      <c r="J155" s="43">
        <v>4.6100000000000003</v>
      </c>
      <c r="K155" s="43">
        <v>4.6100000000000003</v>
      </c>
      <c r="L155" s="43">
        <v>4.6100000000000003</v>
      </c>
      <c r="M155" s="43">
        <v>4.6100000000000003</v>
      </c>
      <c r="N155" s="43">
        <v>4.6100000000000003</v>
      </c>
      <c r="O155" s="43">
        <v>4.6100000000000003</v>
      </c>
      <c r="P155" s="43">
        <v>4.6100000000000003</v>
      </c>
      <c r="Q155" s="43">
        <v>4.6100000000000003</v>
      </c>
      <c r="R155" s="43">
        <v>4.6100000000000003</v>
      </c>
      <c r="S155" s="43">
        <v>4.6100000000000003</v>
      </c>
      <c r="T155" s="43">
        <v>4.6100000000000003</v>
      </c>
      <c r="U155" s="43">
        <v>4.6100000000000003</v>
      </c>
      <c r="V155" s="43">
        <v>4.6100000000000003</v>
      </c>
      <c r="W155" s="43">
        <v>4.6100000000000003</v>
      </c>
      <c r="X155" s="43">
        <v>4.6100000000000003</v>
      </c>
      <c r="Y155" s="43">
        <v>4.6100000000000003</v>
      </c>
      <c r="Z155" s="43">
        <v>4.6100000000000003</v>
      </c>
      <c r="AA155" s="43">
        <v>4.6100000000000003</v>
      </c>
    </row>
    <row r="156" spans="1:27" ht="12.75" hidden="1" customHeight="1" outlineLevel="1" x14ac:dyDescent="0.2">
      <c r="A156" s="92" t="s">
        <v>2395</v>
      </c>
      <c r="B156" s="62" t="s">
        <v>79</v>
      </c>
      <c r="C156" s="42" t="s">
        <v>77</v>
      </c>
      <c r="D156" s="43">
        <f>$D$11</f>
        <v>110.23</v>
      </c>
      <c r="E156" s="43">
        <f t="shared" ref="E156:AA156" si="89">$D$11</f>
        <v>110.23</v>
      </c>
      <c r="F156" s="43">
        <f t="shared" si="89"/>
        <v>110.23</v>
      </c>
      <c r="G156" s="43">
        <f t="shared" si="89"/>
        <v>110.23</v>
      </c>
      <c r="H156" s="43">
        <f t="shared" si="89"/>
        <v>110.23</v>
      </c>
      <c r="I156" s="43">
        <f t="shared" si="89"/>
        <v>110.23</v>
      </c>
      <c r="J156" s="43">
        <f t="shared" si="89"/>
        <v>110.23</v>
      </c>
      <c r="K156" s="43">
        <f t="shared" si="89"/>
        <v>110.23</v>
      </c>
      <c r="L156" s="43">
        <f t="shared" si="89"/>
        <v>110.23</v>
      </c>
      <c r="M156" s="43">
        <f t="shared" si="89"/>
        <v>110.23</v>
      </c>
      <c r="N156" s="43">
        <f t="shared" si="89"/>
        <v>110.23</v>
      </c>
      <c r="O156" s="43">
        <f t="shared" si="89"/>
        <v>110.23</v>
      </c>
      <c r="P156" s="43">
        <f t="shared" si="89"/>
        <v>110.23</v>
      </c>
      <c r="Q156" s="43">
        <f t="shared" si="89"/>
        <v>110.23</v>
      </c>
      <c r="R156" s="43">
        <f t="shared" si="89"/>
        <v>110.23</v>
      </c>
      <c r="S156" s="43">
        <f t="shared" si="89"/>
        <v>110.23</v>
      </c>
      <c r="T156" s="43">
        <f t="shared" si="89"/>
        <v>110.23</v>
      </c>
      <c r="U156" s="43">
        <f t="shared" si="89"/>
        <v>110.23</v>
      </c>
      <c r="V156" s="43">
        <f t="shared" si="89"/>
        <v>110.23</v>
      </c>
      <c r="W156" s="43">
        <f t="shared" si="89"/>
        <v>110.23</v>
      </c>
      <c r="X156" s="43">
        <f t="shared" si="89"/>
        <v>110.23</v>
      </c>
      <c r="Y156" s="43">
        <f t="shared" si="89"/>
        <v>110.23</v>
      </c>
      <c r="Z156" s="43">
        <f t="shared" si="89"/>
        <v>110.23</v>
      </c>
      <c r="AA156" s="43">
        <f t="shared" si="89"/>
        <v>110.23</v>
      </c>
    </row>
    <row r="157" spans="1:27" ht="12.75" customHeight="1" collapsed="1" x14ac:dyDescent="0.2">
      <c r="A157" s="91" t="s">
        <v>2396</v>
      </c>
      <c r="B157" s="27" t="str">
        <f>"31"&amp;"."&amp;$B$801&amp;"."&amp;$B$802</f>
        <v>31.03.2023</v>
      </c>
      <c r="C157" s="83" t="s">
        <v>74</v>
      </c>
      <c r="D157" s="84">
        <f>ROUND(((D158+D159+D161+D160)/1000),5)</f>
        <v>1.26816</v>
      </c>
      <c r="E157" s="84">
        <f>ROUND(((E158+E159+E161+E160)/1000),5)</f>
        <v>1.2105699999999999</v>
      </c>
      <c r="F157" s="84">
        <f>ROUND(((F158+F159+F161+F160)/1000),5)</f>
        <v>1.15798</v>
      </c>
      <c r="G157" s="84">
        <f t="shared" ref="G157:AA157" si="90">ROUND(((G158+G159+G161+G160)/1000),5)</f>
        <v>1.1716800000000001</v>
      </c>
      <c r="H157" s="84">
        <f t="shared" si="90"/>
        <v>1.22217</v>
      </c>
      <c r="I157" s="84">
        <f t="shared" si="90"/>
        <v>1.2951900000000001</v>
      </c>
      <c r="J157" s="84">
        <f t="shared" si="90"/>
        <v>1.5209299999999999</v>
      </c>
      <c r="K157" s="84">
        <f t="shared" si="90"/>
        <v>1.6613</v>
      </c>
      <c r="L157" s="84">
        <f t="shared" si="90"/>
        <v>1.8911199999999999</v>
      </c>
      <c r="M157" s="84">
        <f t="shared" si="90"/>
        <v>2.0059399999999998</v>
      </c>
      <c r="N157" s="84">
        <f t="shared" si="90"/>
        <v>2.0147599999999999</v>
      </c>
      <c r="O157" s="84">
        <f t="shared" si="90"/>
        <v>2.0459999999999998</v>
      </c>
      <c r="P157" s="84">
        <f t="shared" si="90"/>
        <v>2.0016699999999998</v>
      </c>
      <c r="Q157" s="84">
        <f t="shared" si="90"/>
        <v>2.0132400000000001</v>
      </c>
      <c r="R157" s="84">
        <f t="shared" si="90"/>
        <v>2.0145599999999999</v>
      </c>
      <c r="S157" s="84">
        <f t="shared" si="90"/>
        <v>1.9592400000000001</v>
      </c>
      <c r="T157" s="84">
        <f t="shared" si="90"/>
        <v>1.9019600000000001</v>
      </c>
      <c r="U157" s="84">
        <f t="shared" si="90"/>
        <v>1.81006</v>
      </c>
      <c r="V157" s="84">
        <f t="shared" si="90"/>
        <v>1.8150900000000001</v>
      </c>
      <c r="W157" s="84">
        <f t="shared" si="90"/>
        <v>1.86493</v>
      </c>
      <c r="X157" s="84">
        <f t="shared" si="90"/>
        <v>1.90656</v>
      </c>
      <c r="Y157" s="84">
        <f t="shared" si="90"/>
        <v>1.8292600000000001</v>
      </c>
      <c r="Z157" s="84">
        <f t="shared" si="90"/>
        <v>1.7069300000000001</v>
      </c>
      <c r="AA157" s="84">
        <f t="shared" si="90"/>
        <v>1.5344800000000001</v>
      </c>
    </row>
    <row r="158" spans="1:27" ht="12.75" hidden="1" customHeight="1" outlineLevel="1" x14ac:dyDescent="0.2">
      <c r="A158" s="92" t="s">
        <v>2397</v>
      </c>
      <c r="B158" s="62" t="s">
        <v>231</v>
      </c>
      <c r="C158" s="42" t="s">
        <v>77</v>
      </c>
      <c r="D158" s="43">
        <v>1087.1400000000001</v>
      </c>
      <c r="E158" s="43">
        <v>1029.55</v>
      </c>
      <c r="F158" s="43">
        <v>976.96</v>
      </c>
      <c r="G158" s="43">
        <v>990.66</v>
      </c>
      <c r="H158" s="43">
        <v>1041.1500000000001</v>
      </c>
      <c r="I158" s="43">
        <v>1114.17</v>
      </c>
      <c r="J158" s="43">
        <v>1339.91</v>
      </c>
      <c r="K158" s="43">
        <v>1480.28</v>
      </c>
      <c r="L158" s="43">
        <v>1710.1</v>
      </c>
      <c r="M158" s="43">
        <v>1824.92</v>
      </c>
      <c r="N158" s="43">
        <v>1833.74</v>
      </c>
      <c r="O158" s="43">
        <v>1864.98</v>
      </c>
      <c r="P158" s="43">
        <v>1820.65</v>
      </c>
      <c r="Q158" s="43">
        <v>1832.22</v>
      </c>
      <c r="R158" s="43">
        <v>1833.54</v>
      </c>
      <c r="S158" s="43">
        <v>1778.22</v>
      </c>
      <c r="T158" s="43">
        <v>1720.94</v>
      </c>
      <c r="U158" s="43">
        <v>1629.04</v>
      </c>
      <c r="V158" s="43">
        <v>1634.07</v>
      </c>
      <c r="W158" s="43">
        <v>1683.91</v>
      </c>
      <c r="X158" s="43">
        <v>1725.54</v>
      </c>
      <c r="Y158" s="43">
        <v>1648.24</v>
      </c>
      <c r="Z158" s="43">
        <v>1525.91</v>
      </c>
      <c r="AA158" s="43">
        <v>1353.46</v>
      </c>
    </row>
    <row r="159" spans="1:27" ht="12.75" hidden="1" customHeight="1" outlineLevel="1" x14ac:dyDescent="0.2">
      <c r="A159" s="92" t="s">
        <v>2398</v>
      </c>
      <c r="B159" s="62" t="s">
        <v>88</v>
      </c>
      <c r="C159" s="42" t="s">
        <v>77</v>
      </c>
      <c r="D159" s="43">
        <f t="shared" ref="D159:AA159" si="91">$D$9</f>
        <v>66.180000000000007</v>
      </c>
      <c r="E159" s="43">
        <f t="shared" si="91"/>
        <v>66.180000000000007</v>
      </c>
      <c r="F159" s="43">
        <f t="shared" si="91"/>
        <v>66.180000000000007</v>
      </c>
      <c r="G159" s="43">
        <f t="shared" si="91"/>
        <v>66.180000000000007</v>
      </c>
      <c r="H159" s="43">
        <f t="shared" si="91"/>
        <v>66.180000000000007</v>
      </c>
      <c r="I159" s="43">
        <f t="shared" si="91"/>
        <v>66.180000000000007</v>
      </c>
      <c r="J159" s="43">
        <f t="shared" si="91"/>
        <v>66.180000000000007</v>
      </c>
      <c r="K159" s="43">
        <f t="shared" si="91"/>
        <v>66.180000000000007</v>
      </c>
      <c r="L159" s="43">
        <f t="shared" si="91"/>
        <v>66.180000000000007</v>
      </c>
      <c r="M159" s="43">
        <f t="shared" si="91"/>
        <v>66.180000000000007</v>
      </c>
      <c r="N159" s="43">
        <f t="shared" si="91"/>
        <v>66.180000000000007</v>
      </c>
      <c r="O159" s="43">
        <f t="shared" si="91"/>
        <v>66.180000000000007</v>
      </c>
      <c r="P159" s="43">
        <f t="shared" si="91"/>
        <v>66.180000000000007</v>
      </c>
      <c r="Q159" s="43">
        <f t="shared" si="91"/>
        <v>66.180000000000007</v>
      </c>
      <c r="R159" s="43">
        <f t="shared" si="91"/>
        <v>66.180000000000007</v>
      </c>
      <c r="S159" s="43">
        <f t="shared" si="91"/>
        <v>66.180000000000007</v>
      </c>
      <c r="T159" s="43">
        <f t="shared" si="91"/>
        <v>66.180000000000007</v>
      </c>
      <c r="U159" s="43">
        <f t="shared" si="91"/>
        <v>66.180000000000007</v>
      </c>
      <c r="V159" s="43">
        <f t="shared" si="91"/>
        <v>66.180000000000007</v>
      </c>
      <c r="W159" s="43">
        <f t="shared" si="91"/>
        <v>66.180000000000007</v>
      </c>
      <c r="X159" s="43">
        <f t="shared" si="91"/>
        <v>66.180000000000007</v>
      </c>
      <c r="Y159" s="43">
        <f t="shared" si="91"/>
        <v>66.180000000000007</v>
      </c>
      <c r="Z159" s="43">
        <f t="shared" si="91"/>
        <v>66.180000000000007</v>
      </c>
      <c r="AA159" s="43">
        <f t="shared" si="91"/>
        <v>66.180000000000007</v>
      </c>
    </row>
    <row r="160" spans="1:27" ht="12.75" hidden="1" customHeight="1" outlineLevel="1" x14ac:dyDescent="0.2">
      <c r="A160" s="92" t="s">
        <v>2399</v>
      </c>
      <c r="B160" s="62" t="s">
        <v>81</v>
      </c>
      <c r="C160" s="42" t="s">
        <v>77</v>
      </c>
      <c r="D160" s="43">
        <v>4.6100000000000003</v>
      </c>
      <c r="E160" s="43">
        <v>4.6100000000000003</v>
      </c>
      <c r="F160" s="43">
        <v>4.6100000000000003</v>
      </c>
      <c r="G160" s="43">
        <v>4.6100000000000003</v>
      </c>
      <c r="H160" s="43">
        <v>4.6100000000000003</v>
      </c>
      <c r="I160" s="43">
        <v>4.6100000000000003</v>
      </c>
      <c r="J160" s="43">
        <v>4.6100000000000003</v>
      </c>
      <c r="K160" s="43">
        <v>4.6100000000000003</v>
      </c>
      <c r="L160" s="43">
        <v>4.6100000000000003</v>
      </c>
      <c r="M160" s="43">
        <v>4.6100000000000003</v>
      </c>
      <c r="N160" s="43">
        <v>4.6100000000000003</v>
      </c>
      <c r="O160" s="43">
        <v>4.6100000000000003</v>
      </c>
      <c r="P160" s="43">
        <v>4.6100000000000003</v>
      </c>
      <c r="Q160" s="43">
        <v>4.6100000000000003</v>
      </c>
      <c r="R160" s="43">
        <v>4.6100000000000003</v>
      </c>
      <c r="S160" s="43">
        <v>4.6100000000000003</v>
      </c>
      <c r="T160" s="43">
        <v>4.6100000000000003</v>
      </c>
      <c r="U160" s="43">
        <v>4.6100000000000003</v>
      </c>
      <c r="V160" s="43">
        <v>4.6100000000000003</v>
      </c>
      <c r="W160" s="43">
        <v>4.6100000000000003</v>
      </c>
      <c r="X160" s="43">
        <v>4.6100000000000003</v>
      </c>
      <c r="Y160" s="43">
        <v>4.6100000000000003</v>
      </c>
      <c r="Z160" s="43">
        <v>4.6100000000000003</v>
      </c>
      <c r="AA160" s="43">
        <v>4.6100000000000003</v>
      </c>
    </row>
    <row r="161" spans="1:27" ht="12.75" hidden="1" customHeight="1" outlineLevel="1" x14ac:dyDescent="0.2">
      <c r="A161" s="92" t="s">
        <v>2400</v>
      </c>
      <c r="B161" s="62" t="s">
        <v>79</v>
      </c>
      <c r="C161" s="42" t="s">
        <v>77</v>
      </c>
      <c r="D161" s="43">
        <f>$D$11</f>
        <v>110.23</v>
      </c>
      <c r="E161" s="43">
        <f t="shared" ref="E161:AA161" si="92">$D$11</f>
        <v>110.23</v>
      </c>
      <c r="F161" s="43">
        <f t="shared" si="92"/>
        <v>110.23</v>
      </c>
      <c r="G161" s="43">
        <f t="shared" si="92"/>
        <v>110.23</v>
      </c>
      <c r="H161" s="43">
        <f t="shared" si="92"/>
        <v>110.23</v>
      </c>
      <c r="I161" s="43">
        <f t="shared" si="92"/>
        <v>110.23</v>
      </c>
      <c r="J161" s="43">
        <f t="shared" si="92"/>
        <v>110.23</v>
      </c>
      <c r="K161" s="43">
        <f t="shared" si="92"/>
        <v>110.23</v>
      </c>
      <c r="L161" s="43">
        <f t="shared" si="92"/>
        <v>110.23</v>
      </c>
      <c r="M161" s="43">
        <f t="shared" si="92"/>
        <v>110.23</v>
      </c>
      <c r="N161" s="43">
        <f t="shared" si="92"/>
        <v>110.23</v>
      </c>
      <c r="O161" s="43">
        <f t="shared" si="92"/>
        <v>110.23</v>
      </c>
      <c r="P161" s="43">
        <f t="shared" si="92"/>
        <v>110.23</v>
      </c>
      <c r="Q161" s="43">
        <f t="shared" si="92"/>
        <v>110.23</v>
      </c>
      <c r="R161" s="43">
        <f t="shared" si="92"/>
        <v>110.23</v>
      </c>
      <c r="S161" s="43">
        <f t="shared" si="92"/>
        <v>110.23</v>
      </c>
      <c r="T161" s="43">
        <f t="shared" si="92"/>
        <v>110.23</v>
      </c>
      <c r="U161" s="43">
        <f t="shared" si="92"/>
        <v>110.23</v>
      </c>
      <c r="V161" s="43">
        <f t="shared" si="92"/>
        <v>110.23</v>
      </c>
      <c r="W161" s="43">
        <f t="shared" si="92"/>
        <v>110.23</v>
      </c>
      <c r="X161" s="43">
        <f t="shared" si="92"/>
        <v>110.23</v>
      </c>
      <c r="Y161" s="43">
        <f t="shared" si="92"/>
        <v>110.23</v>
      </c>
      <c r="Z161" s="43">
        <f t="shared" si="92"/>
        <v>110.23</v>
      </c>
      <c r="AA161" s="43">
        <f t="shared" si="92"/>
        <v>110.23</v>
      </c>
    </row>
    <row r="162" spans="1:27" ht="12.75" customHeight="1" collapsed="1" x14ac:dyDescent="0.2">
      <c r="A162" s="93"/>
      <c r="B162" s="94" t="s">
        <v>385</v>
      </c>
      <c r="C162" s="95"/>
      <c r="D162" s="96"/>
      <c r="E162" s="96"/>
      <c r="F162" s="96"/>
      <c r="G162" s="96"/>
      <c r="I162" s="38"/>
    </row>
    <row r="163" spans="1:27" ht="12.75" customHeight="1" x14ac:dyDescent="0.2">
      <c r="A163" s="93"/>
      <c r="B163" s="94" t="s">
        <v>385</v>
      </c>
      <c r="C163" s="95"/>
      <c r="D163" s="96"/>
      <c r="E163" s="96"/>
      <c r="F163" s="96"/>
      <c r="G163" s="96"/>
      <c r="I163" s="38"/>
    </row>
    <row r="164" spans="1:27" x14ac:dyDescent="0.2">
      <c r="A164" s="171" t="s">
        <v>386</v>
      </c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3"/>
    </row>
    <row r="165" spans="1:27" ht="27" customHeight="1" x14ac:dyDescent="0.2">
      <c r="A165" s="25" t="s">
        <v>62</v>
      </c>
      <c r="B165" s="26" t="s">
        <v>203</v>
      </c>
      <c r="C165" s="25" t="s">
        <v>204</v>
      </c>
      <c r="D165" s="26" t="s">
        <v>205</v>
      </c>
      <c r="E165" s="26" t="s">
        <v>206</v>
      </c>
      <c r="F165" s="26" t="s">
        <v>207</v>
      </c>
      <c r="G165" s="26" t="s">
        <v>208</v>
      </c>
      <c r="H165" s="26" t="s">
        <v>209</v>
      </c>
      <c r="I165" s="26" t="s">
        <v>210</v>
      </c>
      <c r="J165" s="26" t="s">
        <v>211</v>
      </c>
      <c r="K165" s="26" t="s">
        <v>212</v>
      </c>
      <c r="L165" s="26" t="s">
        <v>213</v>
      </c>
      <c r="M165" s="26" t="s">
        <v>214</v>
      </c>
      <c r="N165" s="26" t="s">
        <v>215</v>
      </c>
      <c r="O165" s="26" t="s">
        <v>216</v>
      </c>
      <c r="P165" s="26" t="s">
        <v>217</v>
      </c>
      <c r="Q165" s="26" t="s">
        <v>218</v>
      </c>
      <c r="R165" s="26" t="s">
        <v>219</v>
      </c>
      <c r="S165" s="26" t="s">
        <v>220</v>
      </c>
      <c r="T165" s="26" t="s">
        <v>221</v>
      </c>
      <c r="U165" s="26" t="s">
        <v>222</v>
      </c>
      <c r="V165" s="26" t="s">
        <v>223</v>
      </c>
      <c r="W165" s="26" t="s">
        <v>224</v>
      </c>
      <c r="X165" s="26" t="s">
        <v>225</v>
      </c>
      <c r="Y165" s="26" t="s">
        <v>226</v>
      </c>
      <c r="Z165" s="26" t="s">
        <v>227</v>
      </c>
      <c r="AA165" s="26" t="s">
        <v>228</v>
      </c>
    </row>
    <row r="166" spans="1:27" x14ac:dyDescent="0.2">
      <c r="A166" s="91" t="s">
        <v>2401</v>
      </c>
      <c r="B166" s="27" t="str">
        <f>"01"&amp;"."&amp;$B$801&amp;"."&amp;$B$802</f>
        <v>01.03.2023</v>
      </c>
      <c r="C166" s="83" t="s">
        <v>74</v>
      </c>
      <c r="D166" s="84">
        <f>ROUND(((D167+D168+D170+D169)/1000),5)</f>
        <v>1.5094099999999999</v>
      </c>
      <c r="E166" s="84">
        <f>ROUND(((E167+E168+E170+E169)/1000),5)</f>
        <v>1.40096</v>
      </c>
      <c r="F166" s="84">
        <f>ROUND(((F167+F168+F170+F169)/1000),5)</f>
        <v>1.37446</v>
      </c>
      <c r="G166" s="84">
        <f t="shared" ref="G166:AA166" si="93">ROUND(((G167+G168+G170+G169)/1000),5)</f>
        <v>1.3668400000000001</v>
      </c>
      <c r="H166" s="84">
        <f t="shared" si="93"/>
        <v>1.4102600000000001</v>
      </c>
      <c r="I166" s="84">
        <f t="shared" si="93"/>
        <v>1.5970899999999999</v>
      </c>
      <c r="J166" s="84">
        <f t="shared" si="93"/>
        <v>1.75505</v>
      </c>
      <c r="K166" s="84">
        <f t="shared" si="93"/>
        <v>1.9735499999999999</v>
      </c>
      <c r="L166" s="84">
        <f t="shared" si="93"/>
        <v>2.0575700000000001</v>
      </c>
      <c r="M166" s="84">
        <f t="shared" si="93"/>
        <v>2.1452399999999998</v>
      </c>
      <c r="N166" s="84">
        <f t="shared" si="93"/>
        <v>2.15611</v>
      </c>
      <c r="O166" s="84">
        <f t="shared" si="93"/>
        <v>2.1294499999999998</v>
      </c>
      <c r="P166" s="84">
        <f t="shared" si="93"/>
        <v>2.1050800000000001</v>
      </c>
      <c r="Q166" s="84">
        <f t="shared" si="93"/>
        <v>2.1066600000000002</v>
      </c>
      <c r="R166" s="84">
        <f t="shared" si="93"/>
        <v>2.0555599999999998</v>
      </c>
      <c r="S166" s="84">
        <f t="shared" si="93"/>
        <v>2.0419</v>
      </c>
      <c r="T166" s="84">
        <f t="shared" si="93"/>
        <v>2.0241600000000002</v>
      </c>
      <c r="U166" s="84">
        <f t="shared" si="93"/>
        <v>2.0182799999999999</v>
      </c>
      <c r="V166" s="84">
        <f t="shared" si="93"/>
        <v>2.0474000000000001</v>
      </c>
      <c r="W166" s="84">
        <f t="shared" si="93"/>
        <v>2.0522999999999998</v>
      </c>
      <c r="X166" s="84">
        <f t="shared" si="93"/>
        <v>2.0559500000000002</v>
      </c>
      <c r="Y166" s="84">
        <f t="shared" si="93"/>
        <v>1.99004</v>
      </c>
      <c r="Z166" s="84">
        <f t="shared" si="93"/>
        <v>1.84575</v>
      </c>
      <c r="AA166" s="84">
        <f t="shared" si="93"/>
        <v>1.74336</v>
      </c>
    </row>
    <row r="167" spans="1:27" ht="12.75" hidden="1" customHeight="1" outlineLevel="1" x14ac:dyDescent="0.2">
      <c r="A167" s="92" t="s">
        <v>2402</v>
      </c>
      <c r="B167" s="62" t="s">
        <v>231</v>
      </c>
      <c r="C167" s="42" t="s">
        <v>77</v>
      </c>
      <c r="D167" s="43">
        <v>1281.45</v>
      </c>
      <c r="E167" s="43">
        <v>1173</v>
      </c>
      <c r="F167" s="43">
        <v>1146.5</v>
      </c>
      <c r="G167" s="43">
        <v>1138.8800000000001</v>
      </c>
      <c r="H167" s="43">
        <v>1182.3</v>
      </c>
      <c r="I167" s="43">
        <v>1369.13</v>
      </c>
      <c r="J167" s="43">
        <v>1527.09</v>
      </c>
      <c r="K167" s="43">
        <v>1745.59</v>
      </c>
      <c r="L167" s="43">
        <v>1829.61</v>
      </c>
      <c r="M167" s="43">
        <v>1917.28</v>
      </c>
      <c r="N167" s="43">
        <v>1928.15</v>
      </c>
      <c r="O167" s="43">
        <v>1901.49</v>
      </c>
      <c r="P167" s="43">
        <v>1877.12</v>
      </c>
      <c r="Q167" s="43">
        <v>1878.7</v>
      </c>
      <c r="R167" s="43">
        <v>1827.6</v>
      </c>
      <c r="S167" s="43">
        <v>1813.94</v>
      </c>
      <c r="T167" s="43">
        <v>1796.2</v>
      </c>
      <c r="U167" s="43">
        <v>1790.32</v>
      </c>
      <c r="V167" s="43">
        <v>1819.44</v>
      </c>
      <c r="W167" s="43">
        <v>1824.34</v>
      </c>
      <c r="X167" s="43">
        <v>1827.99</v>
      </c>
      <c r="Y167" s="43">
        <v>1762.08</v>
      </c>
      <c r="Z167" s="43">
        <v>1617.79</v>
      </c>
      <c r="AA167" s="43">
        <v>1515.4</v>
      </c>
    </row>
    <row r="168" spans="1:27" ht="12.75" hidden="1" customHeight="1" outlineLevel="1" x14ac:dyDescent="0.2">
      <c r="A168" s="92" t="s">
        <v>2403</v>
      </c>
      <c r="B168" s="62" t="s">
        <v>88</v>
      </c>
      <c r="C168" s="42" t="s">
        <v>77</v>
      </c>
      <c r="D168" s="43">
        <v>113.12</v>
      </c>
      <c r="E168" s="43">
        <f>$D$168</f>
        <v>113.12</v>
      </c>
      <c r="F168" s="43">
        <f t="shared" ref="F168:AA168" si="94">$D$168</f>
        <v>113.12</v>
      </c>
      <c r="G168" s="43">
        <f t="shared" si="94"/>
        <v>113.12</v>
      </c>
      <c r="H168" s="43">
        <f t="shared" si="94"/>
        <v>113.12</v>
      </c>
      <c r="I168" s="43">
        <f t="shared" si="94"/>
        <v>113.12</v>
      </c>
      <c r="J168" s="43">
        <f t="shared" si="94"/>
        <v>113.12</v>
      </c>
      <c r="K168" s="43">
        <f t="shared" si="94"/>
        <v>113.12</v>
      </c>
      <c r="L168" s="43">
        <f t="shared" si="94"/>
        <v>113.12</v>
      </c>
      <c r="M168" s="43">
        <f t="shared" si="94"/>
        <v>113.12</v>
      </c>
      <c r="N168" s="43">
        <f t="shared" si="94"/>
        <v>113.12</v>
      </c>
      <c r="O168" s="43">
        <f t="shared" si="94"/>
        <v>113.12</v>
      </c>
      <c r="P168" s="43">
        <f t="shared" si="94"/>
        <v>113.12</v>
      </c>
      <c r="Q168" s="43">
        <f t="shared" si="94"/>
        <v>113.12</v>
      </c>
      <c r="R168" s="43">
        <f t="shared" si="94"/>
        <v>113.12</v>
      </c>
      <c r="S168" s="43">
        <f t="shared" si="94"/>
        <v>113.12</v>
      </c>
      <c r="T168" s="43">
        <f t="shared" si="94"/>
        <v>113.12</v>
      </c>
      <c r="U168" s="43">
        <f t="shared" si="94"/>
        <v>113.12</v>
      </c>
      <c r="V168" s="43">
        <f t="shared" si="94"/>
        <v>113.12</v>
      </c>
      <c r="W168" s="43">
        <f t="shared" si="94"/>
        <v>113.12</v>
      </c>
      <c r="X168" s="43">
        <f t="shared" si="94"/>
        <v>113.12</v>
      </c>
      <c r="Y168" s="43">
        <f t="shared" si="94"/>
        <v>113.12</v>
      </c>
      <c r="Z168" s="43">
        <f t="shared" si="94"/>
        <v>113.12</v>
      </c>
      <c r="AA168" s="43">
        <f t="shared" si="94"/>
        <v>113.12</v>
      </c>
    </row>
    <row r="169" spans="1:27" ht="12.75" hidden="1" customHeight="1" outlineLevel="1" x14ac:dyDescent="0.2">
      <c r="A169" s="92" t="s">
        <v>2404</v>
      </c>
      <c r="B169" s="62" t="s">
        <v>81</v>
      </c>
      <c r="C169" s="42" t="s">
        <v>77</v>
      </c>
      <c r="D169" s="43">
        <v>4.6100000000000003</v>
      </c>
      <c r="E169" s="43">
        <v>4.6100000000000003</v>
      </c>
      <c r="F169" s="43">
        <v>4.6100000000000003</v>
      </c>
      <c r="G169" s="43">
        <v>4.6100000000000003</v>
      </c>
      <c r="H169" s="43">
        <v>4.6100000000000003</v>
      </c>
      <c r="I169" s="43">
        <v>4.6100000000000003</v>
      </c>
      <c r="J169" s="43">
        <v>4.6100000000000003</v>
      </c>
      <c r="K169" s="43">
        <v>4.6100000000000003</v>
      </c>
      <c r="L169" s="43">
        <v>4.6100000000000003</v>
      </c>
      <c r="M169" s="43">
        <v>4.6100000000000003</v>
      </c>
      <c r="N169" s="43">
        <v>4.6100000000000003</v>
      </c>
      <c r="O169" s="43">
        <v>4.6100000000000003</v>
      </c>
      <c r="P169" s="43">
        <v>4.6100000000000003</v>
      </c>
      <c r="Q169" s="43">
        <v>4.6100000000000003</v>
      </c>
      <c r="R169" s="43">
        <v>4.6100000000000003</v>
      </c>
      <c r="S169" s="43">
        <v>4.6100000000000003</v>
      </c>
      <c r="T169" s="43">
        <v>4.6100000000000003</v>
      </c>
      <c r="U169" s="43">
        <v>4.6100000000000003</v>
      </c>
      <c r="V169" s="43">
        <v>4.6100000000000003</v>
      </c>
      <c r="W169" s="43">
        <v>4.6100000000000003</v>
      </c>
      <c r="X169" s="43">
        <v>4.6100000000000003</v>
      </c>
      <c r="Y169" s="43">
        <v>4.6100000000000003</v>
      </c>
      <c r="Z169" s="43">
        <v>4.6100000000000003</v>
      </c>
      <c r="AA169" s="43">
        <v>4.6100000000000003</v>
      </c>
    </row>
    <row r="170" spans="1:27" ht="12.75" hidden="1" customHeight="1" outlineLevel="1" x14ac:dyDescent="0.2">
      <c r="A170" s="92" t="s">
        <v>2405</v>
      </c>
      <c r="B170" s="62" t="s">
        <v>79</v>
      </c>
      <c r="C170" s="42" t="s">
        <v>77</v>
      </c>
      <c r="D170" s="43">
        <f>$D$11</f>
        <v>110.23</v>
      </c>
      <c r="E170" s="43">
        <f t="shared" ref="E170:AA170" si="95">$D$11</f>
        <v>110.23</v>
      </c>
      <c r="F170" s="43">
        <f t="shared" si="95"/>
        <v>110.23</v>
      </c>
      <c r="G170" s="43">
        <f t="shared" si="95"/>
        <v>110.23</v>
      </c>
      <c r="H170" s="43">
        <f t="shared" si="95"/>
        <v>110.23</v>
      </c>
      <c r="I170" s="43">
        <f t="shared" si="95"/>
        <v>110.23</v>
      </c>
      <c r="J170" s="43">
        <f t="shared" si="95"/>
        <v>110.23</v>
      </c>
      <c r="K170" s="43">
        <f t="shared" si="95"/>
        <v>110.23</v>
      </c>
      <c r="L170" s="43">
        <f t="shared" si="95"/>
        <v>110.23</v>
      </c>
      <c r="M170" s="43">
        <f t="shared" si="95"/>
        <v>110.23</v>
      </c>
      <c r="N170" s="43">
        <f t="shared" si="95"/>
        <v>110.23</v>
      </c>
      <c r="O170" s="43">
        <f t="shared" si="95"/>
        <v>110.23</v>
      </c>
      <c r="P170" s="43">
        <f t="shared" si="95"/>
        <v>110.23</v>
      </c>
      <c r="Q170" s="43">
        <f t="shared" si="95"/>
        <v>110.23</v>
      </c>
      <c r="R170" s="43">
        <f t="shared" si="95"/>
        <v>110.23</v>
      </c>
      <c r="S170" s="43">
        <f t="shared" si="95"/>
        <v>110.23</v>
      </c>
      <c r="T170" s="43">
        <f t="shared" si="95"/>
        <v>110.23</v>
      </c>
      <c r="U170" s="43">
        <f t="shared" si="95"/>
        <v>110.23</v>
      </c>
      <c r="V170" s="43">
        <f t="shared" si="95"/>
        <v>110.23</v>
      </c>
      <c r="W170" s="43">
        <f t="shared" si="95"/>
        <v>110.23</v>
      </c>
      <c r="X170" s="43">
        <f t="shared" si="95"/>
        <v>110.23</v>
      </c>
      <c r="Y170" s="43">
        <f t="shared" si="95"/>
        <v>110.23</v>
      </c>
      <c r="Z170" s="43">
        <f t="shared" si="95"/>
        <v>110.23</v>
      </c>
      <c r="AA170" s="43">
        <f t="shared" si="95"/>
        <v>110.23</v>
      </c>
    </row>
    <row r="171" spans="1:27" collapsed="1" x14ac:dyDescent="0.2">
      <c r="A171" s="91" t="s">
        <v>2406</v>
      </c>
      <c r="B171" s="27" t="str">
        <f>"02"&amp;"."&amp;$B$801&amp;"."&amp;$B$802</f>
        <v>02.03.2023</v>
      </c>
      <c r="C171" s="83" t="s">
        <v>74</v>
      </c>
      <c r="D171" s="84">
        <f>ROUND(((D172+D173+D175+D174)/1000),5)</f>
        <v>1.4288000000000001</v>
      </c>
      <c r="E171" s="84">
        <f>ROUND(((E172+E173+E175+E174)/1000),5)</f>
        <v>1.3664099999999999</v>
      </c>
      <c r="F171" s="84">
        <f>ROUND(((F172+F173+F175+F174)/1000),5)</f>
        <v>1.34873</v>
      </c>
      <c r="G171" s="84">
        <f t="shared" ref="G171:AA171" si="96">ROUND(((G172+G173+G175+G174)/1000),5)</f>
        <v>1.3634599999999999</v>
      </c>
      <c r="H171" s="84">
        <f t="shared" si="96"/>
        <v>1.4424399999999999</v>
      </c>
      <c r="I171" s="84">
        <f t="shared" si="96"/>
        <v>1.6568700000000001</v>
      </c>
      <c r="J171" s="84">
        <f t="shared" si="96"/>
        <v>1.8042100000000001</v>
      </c>
      <c r="K171" s="84">
        <f t="shared" si="96"/>
        <v>1.9251</v>
      </c>
      <c r="L171" s="84">
        <f t="shared" si="96"/>
        <v>2.03945</v>
      </c>
      <c r="M171" s="84">
        <f t="shared" si="96"/>
        <v>2.0498500000000002</v>
      </c>
      <c r="N171" s="84">
        <f t="shared" si="96"/>
        <v>2.0648300000000002</v>
      </c>
      <c r="O171" s="84">
        <f t="shared" si="96"/>
        <v>2.1227299999999998</v>
      </c>
      <c r="P171" s="84">
        <f t="shared" si="96"/>
        <v>2.1031499999999999</v>
      </c>
      <c r="Q171" s="84">
        <f t="shared" si="96"/>
        <v>2.1046999999999998</v>
      </c>
      <c r="R171" s="84">
        <f t="shared" si="96"/>
        <v>2.09876</v>
      </c>
      <c r="S171" s="84">
        <f t="shared" si="96"/>
        <v>2.0524800000000001</v>
      </c>
      <c r="T171" s="84">
        <f t="shared" si="96"/>
        <v>2.0124399999999998</v>
      </c>
      <c r="U171" s="84">
        <f t="shared" si="96"/>
        <v>2.0099800000000001</v>
      </c>
      <c r="V171" s="84">
        <f t="shared" si="96"/>
        <v>2.0545</v>
      </c>
      <c r="W171" s="84">
        <f t="shared" si="96"/>
        <v>2.10737</v>
      </c>
      <c r="X171" s="84">
        <f t="shared" si="96"/>
        <v>2.06697</v>
      </c>
      <c r="Y171" s="84">
        <f t="shared" si="96"/>
        <v>2.00387</v>
      </c>
      <c r="Z171" s="84">
        <f t="shared" si="96"/>
        <v>1.8986099999999999</v>
      </c>
      <c r="AA171" s="84">
        <f t="shared" si="96"/>
        <v>1.8141799999999999</v>
      </c>
    </row>
    <row r="172" spans="1:27" ht="12.75" hidden="1" customHeight="1" outlineLevel="1" x14ac:dyDescent="0.2">
      <c r="A172" s="92" t="s">
        <v>2407</v>
      </c>
      <c r="B172" s="62" t="s">
        <v>231</v>
      </c>
      <c r="C172" s="42" t="s">
        <v>77</v>
      </c>
      <c r="D172" s="43">
        <v>1200.8399999999999</v>
      </c>
      <c r="E172" s="43">
        <v>1138.45</v>
      </c>
      <c r="F172" s="43">
        <v>1120.77</v>
      </c>
      <c r="G172" s="43">
        <v>1135.5</v>
      </c>
      <c r="H172" s="43">
        <v>1214.48</v>
      </c>
      <c r="I172" s="43">
        <v>1428.91</v>
      </c>
      <c r="J172" s="43">
        <v>1576.25</v>
      </c>
      <c r="K172" s="43">
        <v>1697.14</v>
      </c>
      <c r="L172" s="43">
        <v>1811.49</v>
      </c>
      <c r="M172" s="43">
        <v>1821.89</v>
      </c>
      <c r="N172" s="43">
        <v>1836.87</v>
      </c>
      <c r="O172" s="43">
        <v>1894.77</v>
      </c>
      <c r="P172" s="43">
        <v>1875.19</v>
      </c>
      <c r="Q172" s="43">
        <v>1876.74</v>
      </c>
      <c r="R172" s="43">
        <v>1870.8</v>
      </c>
      <c r="S172" s="43">
        <v>1824.52</v>
      </c>
      <c r="T172" s="43">
        <v>1784.48</v>
      </c>
      <c r="U172" s="43">
        <v>1782.02</v>
      </c>
      <c r="V172" s="43">
        <v>1826.54</v>
      </c>
      <c r="W172" s="43">
        <v>1879.41</v>
      </c>
      <c r="X172" s="43">
        <v>1839.01</v>
      </c>
      <c r="Y172" s="43">
        <v>1775.91</v>
      </c>
      <c r="Z172" s="43">
        <v>1670.65</v>
      </c>
      <c r="AA172" s="43">
        <v>1586.22</v>
      </c>
    </row>
    <row r="173" spans="1:27" ht="12.75" hidden="1" customHeight="1" outlineLevel="1" x14ac:dyDescent="0.2">
      <c r="A173" s="92" t="s">
        <v>2408</v>
      </c>
      <c r="B173" s="62" t="s">
        <v>88</v>
      </c>
      <c r="C173" s="42" t="s">
        <v>77</v>
      </c>
      <c r="D173" s="43">
        <f>$D$168</f>
        <v>113.12</v>
      </c>
      <c r="E173" s="43">
        <f>$D$168</f>
        <v>113.12</v>
      </c>
      <c r="F173" s="43">
        <f t="shared" ref="F173:AA173" si="97">$D$168</f>
        <v>113.12</v>
      </c>
      <c r="G173" s="43">
        <f t="shared" si="97"/>
        <v>113.12</v>
      </c>
      <c r="H173" s="43">
        <f t="shared" si="97"/>
        <v>113.12</v>
      </c>
      <c r="I173" s="43">
        <f t="shared" si="97"/>
        <v>113.12</v>
      </c>
      <c r="J173" s="43">
        <f t="shared" si="97"/>
        <v>113.12</v>
      </c>
      <c r="K173" s="43">
        <f t="shared" si="97"/>
        <v>113.12</v>
      </c>
      <c r="L173" s="43">
        <f t="shared" si="97"/>
        <v>113.12</v>
      </c>
      <c r="M173" s="43">
        <f t="shared" si="97"/>
        <v>113.12</v>
      </c>
      <c r="N173" s="43">
        <f t="shared" si="97"/>
        <v>113.12</v>
      </c>
      <c r="O173" s="43">
        <f t="shared" si="97"/>
        <v>113.12</v>
      </c>
      <c r="P173" s="43">
        <f t="shared" si="97"/>
        <v>113.12</v>
      </c>
      <c r="Q173" s="43">
        <f t="shared" si="97"/>
        <v>113.12</v>
      </c>
      <c r="R173" s="43">
        <f t="shared" si="97"/>
        <v>113.12</v>
      </c>
      <c r="S173" s="43">
        <f t="shared" si="97"/>
        <v>113.12</v>
      </c>
      <c r="T173" s="43">
        <f t="shared" si="97"/>
        <v>113.12</v>
      </c>
      <c r="U173" s="43">
        <f t="shared" si="97"/>
        <v>113.12</v>
      </c>
      <c r="V173" s="43">
        <f t="shared" si="97"/>
        <v>113.12</v>
      </c>
      <c r="W173" s="43">
        <f t="shared" si="97"/>
        <v>113.12</v>
      </c>
      <c r="X173" s="43">
        <f t="shared" si="97"/>
        <v>113.12</v>
      </c>
      <c r="Y173" s="43">
        <f t="shared" si="97"/>
        <v>113.12</v>
      </c>
      <c r="Z173" s="43">
        <f t="shared" si="97"/>
        <v>113.12</v>
      </c>
      <c r="AA173" s="43">
        <f t="shared" si="97"/>
        <v>113.12</v>
      </c>
    </row>
    <row r="174" spans="1:27" ht="12.75" hidden="1" customHeight="1" outlineLevel="1" x14ac:dyDescent="0.2">
      <c r="A174" s="92" t="s">
        <v>2409</v>
      </c>
      <c r="B174" s="62" t="s">
        <v>81</v>
      </c>
      <c r="C174" s="42" t="s">
        <v>77</v>
      </c>
      <c r="D174" s="43">
        <v>4.6100000000000003</v>
      </c>
      <c r="E174" s="43">
        <v>4.6100000000000003</v>
      </c>
      <c r="F174" s="43">
        <v>4.6100000000000003</v>
      </c>
      <c r="G174" s="43">
        <v>4.6100000000000003</v>
      </c>
      <c r="H174" s="43">
        <v>4.6100000000000003</v>
      </c>
      <c r="I174" s="43">
        <v>4.6100000000000003</v>
      </c>
      <c r="J174" s="43">
        <v>4.6100000000000003</v>
      </c>
      <c r="K174" s="43">
        <v>4.6100000000000003</v>
      </c>
      <c r="L174" s="43">
        <v>4.6100000000000003</v>
      </c>
      <c r="M174" s="43">
        <v>4.6100000000000003</v>
      </c>
      <c r="N174" s="43">
        <v>4.6100000000000003</v>
      </c>
      <c r="O174" s="43">
        <v>4.6100000000000003</v>
      </c>
      <c r="P174" s="43">
        <v>4.6100000000000003</v>
      </c>
      <c r="Q174" s="43">
        <v>4.6100000000000003</v>
      </c>
      <c r="R174" s="43">
        <v>4.6100000000000003</v>
      </c>
      <c r="S174" s="43">
        <v>4.6100000000000003</v>
      </c>
      <c r="T174" s="43">
        <v>4.6100000000000003</v>
      </c>
      <c r="U174" s="43">
        <v>4.6100000000000003</v>
      </c>
      <c r="V174" s="43">
        <v>4.6100000000000003</v>
      </c>
      <c r="W174" s="43">
        <v>4.6100000000000003</v>
      </c>
      <c r="X174" s="43">
        <v>4.6100000000000003</v>
      </c>
      <c r="Y174" s="43">
        <v>4.6100000000000003</v>
      </c>
      <c r="Z174" s="43">
        <v>4.6100000000000003</v>
      </c>
      <c r="AA174" s="43">
        <v>4.6100000000000003</v>
      </c>
    </row>
    <row r="175" spans="1:27" ht="12.75" hidden="1" customHeight="1" outlineLevel="1" x14ac:dyDescent="0.2">
      <c r="A175" s="92" t="s">
        <v>2410</v>
      </c>
      <c r="B175" s="62" t="s">
        <v>79</v>
      </c>
      <c r="C175" s="42" t="s">
        <v>77</v>
      </c>
      <c r="D175" s="43">
        <f>$D$11</f>
        <v>110.23</v>
      </c>
      <c r="E175" s="43">
        <f t="shared" ref="E175:AA175" si="98">$D$11</f>
        <v>110.23</v>
      </c>
      <c r="F175" s="43">
        <f t="shared" si="98"/>
        <v>110.23</v>
      </c>
      <c r="G175" s="43">
        <f t="shared" si="98"/>
        <v>110.23</v>
      </c>
      <c r="H175" s="43">
        <f t="shared" si="98"/>
        <v>110.23</v>
      </c>
      <c r="I175" s="43">
        <f t="shared" si="98"/>
        <v>110.23</v>
      </c>
      <c r="J175" s="43">
        <f t="shared" si="98"/>
        <v>110.23</v>
      </c>
      <c r="K175" s="43">
        <f t="shared" si="98"/>
        <v>110.23</v>
      </c>
      <c r="L175" s="43">
        <f t="shared" si="98"/>
        <v>110.23</v>
      </c>
      <c r="M175" s="43">
        <f t="shared" si="98"/>
        <v>110.23</v>
      </c>
      <c r="N175" s="43">
        <f t="shared" si="98"/>
        <v>110.23</v>
      </c>
      <c r="O175" s="43">
        <f t="shared" si="98"/>
        <v>110.23</v>
      </c>
      <c r="P175" s="43">
        <f t="shared" si="98"/>
        <v>110.23</v>
      </c>
      <c r="Q175" s="43">
        <f t="shared" si="98"/>
        <v>110.23</v>
      </c>
      <c r="R175" s="43">
        <f t="shared" si="98"/>
        <v>110.23</v>
      </c>
      <c r="S175" s="43">
        <f t="shared" si="98"/>
        <v>110.23</v>
      </c>
      <c r="T175" s="43">
        <f t="shared" si="98"/>
        <v>110.23</v>
      </c>
      <c r="U175" s="43">
        <f t="shared" si="98"/>
        <v>110.23</v>
      </c>
      <c r="V175" s="43">
        <f t="shared" si="98"/>
        <v>110.23</v>
      </c>
      <c r="W175" s="43">
        <f t="shared" si="98"/>
        <v>110.23</v>
      </c>
      <c r="X175" s="43">
        <f t="shared" si="98"/>
        <v>110.23</v>
      </c>
      <c r="Y175" s="43">
        <f t="shared" si="98"/>
        <v>110.23</v>
      </c>
      <c r="Z175" s="43">
        <f t="shared" si="98"/>
        <v>110.23</v>
      </c>
      <c r="AA175" s="43">
        <f t="shared" si="98"/>
        <v>110.23</v>
      </c>
    </row>
    <row r="176" spans="1:27" ht="12.75" customHeight="1" collapsed="1" x14ac:dyDescent="0.2">
      <c r="A176" s="91" t="s">
        <v>2411</v>
      </c>
      <c r="B176" s="27" t="str">
        <f>"03"&amp;"."&amp;$B$801&amp;"."&amp;$B$802</f>
        <v>03.03.2023</v>
      </c>
      <c r="C176" s="83" t="s">
        <v>74</v>
      </c>
      <c r="D176" s="84">
        <f>ROUND(((D177+D178+D180+D179)/1000),5)</f>
        <v>1.5913299999999999</v>
      </c>
      <c r="E176" s="84">
        <f>ROUND(((E177+E178+E180+E179)/1000),5)</f>
        <v>1.40924</v>
      </c>
      <c r="F176" s="84">
        <f>ROUND(((F177+F178+F180+F179)/1000),5)</f>
        <v>1.3594999999999999</v>
      </c>
      <c r="G176" s="84">
        <f t="shared" ref="G176:AA176" si="99">ROUND(((G177+G178+G180+G179)/1000),5)</f>
        <v>1.36103</v>
      </c>
      <c r="H176" s="84">
        <f t="shared" si="99"/>
        <v>1.42615</v>
      </c>
      <c r="I176" s="84">
        <f t="shared" si="99"/>
        <v>1.6993</v>
      </c>
      <c r="J176" s="84">
        <f t="shared" si="99"/>
        <v>1.83023</v>
      </c>
      <c r="K176" s="84">
        <f t="shared" si="99"/>
        <v>1.9377599999999999</v>
      </c>
      <c r="L176" s="84">
        <f t="shared" si="99"/>
        <v>2.0412599999999999</v>
      </c>
      <c r="M176" s="84">
        <f t="shared" si="99"/>
        <v>2.0537000000000001</v>
      </c>
      <c r="N176" s="84">
        <f t="shared" si="99"/>
        <v>2.06534</v>
      </c>
      <c r="O176" s="84">
        <f t="shared" si="99"/>
        <v>2.1167899999999999</v>
      </c>
      <c r="P176" s="84">
        <f t="shared" si="99"/>
        <v>2.0906099999999999</v>
      </c>
      <c r="Q176" s="84">
        <f t="shared" si="99"/>
        <v>2.0932499999999998</v>
      </c>
      <c r="R176" s="84">
        <f t="shared" si="99"/>
        <v>2.08392</v>
      </c>
      <c r="S176" s="84">
        <f t="shared" si="99"/>
        <v>2.0480800000000001</v>
      </c>
      <c r="T176" s="84">
        <f t="shared" si="99"/>
        <v>2.0096799999999999</v>
      </c>
      <c r="U176" s="84">
        <f t="shared" si="99"/>
        <v>2.0099300000000002</v>
      </c>
      <c r="V176" s="84">
        <f t="shared" si="99"/>
        <v>2.04358</v>
      </c>
      <c r="W176" s="84">
        <f t="shared" si="99"/>
        <v>2.10846</v>
      </c>
      <c r="X176" s="84">
        <f t="shared" si="99"/>
        <v>2.0548600000000001</v>
      </c>
      <c r="Y176" s="84">
        <f t="shared" si="99"/>
        <v>2.0011399999999999</v>
      </c>
      <c r="Z176" s="84">
        <f t="shared" si="99"/>
        <v>1.84785</v>
      </c>
      <c r="AA176" s="84">
        <f t="shared" si="99"/>
        <v>1.77617</v>
      </c>
    </row>
    <row r="177" spans="1:27" ht="12.75" hidden="1" customHeight="1" outlineLevel="1" x14ac:dyDescent="0.2">
      <c r="A177" s="92" t="s">
        <v>2412</v>
      </c>
      <c r="B177" s="62" t="s">
        <v>231</v>
      </c>
      <c r="C177" s="42" t="s">
        <v>77</v>
      </c>
      <c r="D177" s="43">
        <v>1363.37</v>
      </c>
      <c r="E177" s="43">
        <v>1181.28</v>
      </c>
      <c r="F177" s="43">
        <v>1131.54</v>
      </c>
      <c r="G177" s="43">
        <v>1133.07</v>
      </c>
      <c r="H177" s="43">
        <v>1198.19</v>
      </c>
      <c r="I177" s="43">
        <v>1471.34</v>
      </c>
      <c r="J177" s="43">
        <v>1602.27</v>
      </c>
      <c r="K177" s="43">
        <v>1709.8</v>
      </c>
      <c r="L177" s="43">
        <v>1813.3</v>
      </c>
      <c r="M177" s="43">
        <v>1825.74</v>
      </c>
      <c r="N177" s="43">
        <v>1837.38</v>
      </c>
      <c r="O177" s="43">
        <v>1888.83</v>
      </c>
      <c r="P177" s="43">
        <v>1862.65</v>
      </c>
      <c r="Q177" s="43">
        <v>1865.29</v>
      </c>
      <c r="R177" s="43">
        <v>1855.96</v>
      </c>
      <c r="S177" s="43">
        <v>1820.12</v>
      </c>
      <c r="T177" s="43">
        <v>1781.72</v>
      </c>
      <c r="U177" s="43">
        <v>1781.97</v>
      </c>
      <c r="V177" s="43">
        <v>1815.62</v>
      </c>
      <c r="W177" s="43">
        <v>1880.5</v>
      </c>
      <c r="X177" s="43">
        <v>1826.9</v>
      </c>
      <c r="Y177" s="43">
        <v>1773.18</v>
      </c>
      <c r="Z177" s="43">
        <v>1619.89</v>
      </c>
      <c r="AA177" s="43">
        <v>1548.21</v>
      </c>
    </row>
    <row r="178" spans="1:27" ht="12.75" hidden="1" customHeight="1" outlineLevel="1" x14ac:dyDescent="0.2">
      <c r="A178" s="92" t="s">
        <v>2413</v>
      </c>
      <c r="B178" s="62" t="s">
        <v>88</v>
      </c>
      <c r="C178" s="42" t="s">
        <v>77</v>
      </c>
      <c r="D178" s="43">
        <f>$D$168</f>
        <v>113.12</v>
      </c>
      <c r="E178" s="43">
        <f>$D$168</f>
        <v>113.12</v>
      </c>
      <c r="F178" s="43">
        <f t="shared" ref="F178:AA178" si="100">$D$168</f>
        <v>113.12</v>
      </c>
      <c r="G178" s="43">
        <f t="shared" si="100"/>
        <v>113.12</v>
      </c>
      <c r="H178" s="43">
        <f t="shared" si="100"/>
        <v>113.12</v>
      </c>
      <c r="I178" s="43">
        <f t="shared" si="100"/>
        <v>113.12</v>
      </c>
      <c r="J178" s="43">
        <f t="shared" si="100"/>
        <v>113.12</v>
      </c>
      <c r="K178" s="43">
        <f t="shared" si="100"/>
        <v>113.12</v>
      </c>
      <c r="L178" s="43">
        <f t="shared" si="100"/>
        <v>113.12</v>
      </c>
      <c r="M178" s="43">
        <f t="shared" si="100"/>
        <v>113.12</v>
      </c>
      <c r="N178" s="43">
        <f t="shared" si="100"/>
        <v>113.12</v>
      </c>
      <c r="O178" s="43">
        <f t="shared" si="100"/>
        <v>113.12</v>
      </c>
      <c r="P178" s="43">
        <f t="shared" si="100"/>
        <v>113.12</v>
      </c>
      <c r="Q178" s="43">
        <f t="shared" si="100"/>
        <v>113.12</v>
      </c>
      <c r="R178" s="43">
        <f t="shared" si="100"/>
        <v>113.12</v>
      </c>
      <c r="S178" s="43">
        <f t="shared" si="100"/>
        <v>113.12</v>
      </c>
      <c r="T178" s="43">
        <f t="shared" si="100"/>
        <v>113.12</v>
      </c>
      <c r="U178" s="43">
        <f t="shared" si="100"/>
        <v>113.12</v>
      </c>
      <c r="V178" s="43">
        <f t="shared" si="100"/>
        <v>113.12</v>
      </c>
      <c r="W178" s="43">
        <f t="shared" si="100"/>
        <v>113.12</v>
      </c>
      <c r="X178" s="43">
        <f t="shared" si="100"/>
        <v>113.12</v>
      </c>
      <c r="Y178" s="43">
        <f t="shared" si="100"/>
        <v>113.12</v>
      </c>
      <c r="Z178" s="43">
        <f t="shared" si="100"/>
        <v>113.12</v>
      </c>
      <c r="AA178" s="43">
        <f t="shared" si="100"/>
        <v>113.12</v>
      </c>
    </row>
    <row r="179" spans="1:27" ht="12.75" hidden="1" customHeight="1" outlineLevel="1" x14ac:dyDescent="0.2">
      <c r="A179" s="92" t="s">
        <v>2414</v>
      </c>
      <c r="B179" s="62" t="s">
        <v>81</v>
      </c>
      <c r="C179" s="42" t="s">
        <v>77</v>
      </c>
      <c r="D179" s="43">
        <v>4.6100000000000003</v>
      </c>
      <c r="E179" s="43">
        <v>4.6100000000000003</v>
      </c>
      <c r="F179" s="43">
        <v>4.6100000000000003</v>
      </c>
      <c r="G179" s="43">
        <v>4.6100000000000003</v>
      </c>
      <c r="H179" s="43">
        <v>4.6100000000000003</v>
      </c>
      <c r="I179" s="43">
        <v>4.6100000000000003</v>
      </c>
      <c r="J179" s="43">
        <v>4.6100000000000003</v>
      </c>
      <c r="K179" s="43">
        <v>4.6100000000000003</v>
      </c>
      <c r="L179" s="43">
        <v>4.6100000000000003</v>
      </c>
      <c r="M179" s="43">
        <v>4.6100000000000003</v>
      </c>
      <c r="N179" s="43">
        <v>4.6100000000000003</v>
      </c>
      <c r="O179" s="43">
        <v>4.6100000000000003</v>
      </c>
      <c r="P179" s="43">
        <v>4.6100000000000003</v>
      </c>
      <c r="Q179" s="43">
        <v>4.6100000000000003</v>
      </c>
      <c r="R179" s="43">
        <v>4.6100000000000003</v>
      </c>
      <c r="S179" s="43">
        <v>4.6100000000000003</v>
      </c>
      <c r="T179" s="43">
        <v>4.6100000000000003</v>
      </c>
      <c r="U179" s="43">
        <v>4.6100000000000003</v>
      </c>
      <c r="V179" s="43">
        <v>4.6100000000000003</v>
      </c>
      <c r="W179" s="43">
        <v>4.6100000000000003</v>
      </c>
      <c r="X179" s="43">
        <v>4.6100000000000003</v>
      </c>
      <c r="Y179" s="43">
        <v>4.6100000000000003</v>
      </c>
      <c r="Z179" s="43">
        <v>4.6100000000000003</v>
      </c>
      <c r="AA179" s="43">
        <v>4.6100000000000003</v>
      </c>
    </row>
    <row r="180" spans="1:27" ht="12.75" hidden="1" customHeight="1" outlineLevel="1" x14ac:dyDescent="0.2">
      <c r="A180" s="92" t="s">
        <v>2415</v>
      </c>
      <c r="B180" s="62" t="s">
        <v>79</v>
      </c>
      <c r="C180" s="42" t="s">
        <v>77</v>
      </c>
      <c r="D180" s="43">
        <f>$D$11</f>
        <v>110.23</v>
      </c>
      <c r="E180" s="43">
        <f t="shared" ref="E180:AA180" si="101">$D$11</f>
        <v>110.23</v>
      </c>
      <c r="F180" s="43">
        <f t="shared" si="101"/>
        <v>110.23</v>
      </c>
      <c r="G180" s="43">
        <f t="shared" si="101"/>
        <v>110.23</v>
      </c>
      <c r="H180" s="43">
        <f t="shared" si="101"/>
        <v>110.23</v>
      </c>
      <c r="I180" s="43">
        <f t="shared" si="101"/>
        <v>110.23</v>
      </c>
      <c r="J180" s="43">
        <f t="shared" si="101"/>
        <v>110.23</v>
      </c>
      <c r="K180" s="43">
        <f t="shared" si="101"/>
        <v>110.23</v>
      </c>
      <c r="L180" s="43">
        <f t="shared" si="101"/>
        <v>110.23</v>
      </c>
      <c r="M180" s="43">
        <f t="shared" si="101"/>
        <v>110.23</v>
      </c>
      <c r="N180" s="43">
        <f t="shared" si="101"/>
        <v>110.23</v>
      </c>
      <c r="O180" s="43">
        <f t="shared" si="101"/>
        <v>110.23</v>
      </c>
      <c r="P180" s="43">
        <f t="shared" si="101"/>
        <v>110.23</v>
      </c>
      <c r="Q180" s="43">
        <f t="shared" si="101"/>
        <v>110.23</v>
      </c>
      <c r="R180" s="43">
        <f t="shared" si="101"/>
        <v>110.23</v>
      </c>
      <c r="S180" s="43">
        <f t="shared" si="101"/>
        <v>110.23</v>
      </c>
      <c r="T180" s="43">
        <f t="shared" si="101"/>
        <v>110.23</v>
      </c>
      <c r="U180" s="43">
        <f t="shared" si="101"/>
        <v>110.23</v>
      </c>
      <c r="V180" s="43">
        <f t="shared" si="101"/>
        <v>110.23</v>
      </c>
      <c r="W180" s="43">
        <f t="shared" si="101"/>
        <v>110.23</v>
      </c>
      <c r="X180" s="43">
        <f t="shared" si="101"/>
        <v>110.23</v>
      </c>
      <c r="Y180" s="43">
        <f t="shared" si="101"/>
        <v>110.23</v>
      </c>
      <c r="Z180" s="43">
        <f t="shared" si="101"/>
        <v>110.23</v>
      </c>
      <c r="AA180" s="43">
        <f t="shared" si="101"/>
        <v>110.23</v>
      </c>
    </row>
    <row r="181" spans="1:27" ht="12.75" customHeight="1" collapsed="1" x14ac:dyDescent="0.2">
      <c r="A181" s="91" t="s">
        <v>2416</v>
      </c>
      <c r="B181" s="27" t="str">
        <f>"04"&amp;"."&amp;$B$801&amp;"."&amp;$B$802</f>
        <v>04.03.2023</v>
      </c>
      <c r="C181" s="83" t="s">
        <v>74</v>
      </c>
      <c r="D181" s="84">
        <f>ROUND(((D182+D183+D185+D184)/1000),5)</f>
        <v>1.78749</v>
      </c>
      <c r="E181" s="84">
        <f>ROUND(((E182+E183+E185+E184)/1000),5)</f>
        <v>1.69947</v>
      </c>
      <c r="F181" s="84">
        <f>ROUND(((F182+F183+F185+F184)/1000),5)</f>
        <v>1.5525800000000001</v>
      </c>
      <c r="G181" s="84">
        <f t="shared" ref="G181:AA181" si="102">ROUND(((G182+G183+G185+G184)/1000),5)</f>
        <v>1.5114000000000001</v>
      </c>
      <c r="H181" s="84">
        <f t="shared" si="102"/>
        <v>1.5722400000000001</v>
      </c>
      <c r="I181" s="84">
        <f t="shared" si="102"/>
        <v>1.7066399999999999</v>
      </c>
      <c r="J181" s="84">
        <f t="shared" si="102"/>
        <v>1.7393700000000001</v>
      </c>
      <c r="K181" s="84">
        <f t="shared" si="102"/>
        <v>1.7971299999999999</v>
      </c>
      <c r="L181" s="84">
        <f t="shared" si="102"/>
        <v>1.9391799999999999</v>
      </c>
      <c r="M181" s="84">
        <f t="shared" si="102"/>
        <v>2.0255399999999999</v>
      </c>
      <c r="N181" s="84">
        <f t="shared" si="102"/>
        <v>2.05993</v>
      </c>
      <c r="O181" s="84">
        <f t="shared" si="102"/>
        <v>2.0682200000000002</v>
      </c>
      <c r="P181" s="84">
        <f t="shared" si="102"/>
        <v>2.0627</v>
      </c>
      <c r="Q181" s="84">
        <f t="shared" si="102"/>
        <v>2.0571100000000002</v>
      </c>
      <c r="R181" s="84">
        <f t="shared" si="102"/>
        <v>2.0194999999999999</v>
      </c>
      <c r="S181" s="84">
        <f t="shared" si="102"/>
        <v>2.0150999999999999</v>
      </c>
      <c r="T181" s="84">
        <f t="shared" si="102"/>
        <v>2.0119500000000001</v>
      </c>
      <c r="U181" s="84">
        <f t="shared" si="102"/>
        <v>2.0280100000000001</v>
      </c>
      <c r="V181" s="84">
        <f t="shared" si="102"/>
        <v>2.06168</v>
      </c>
      <c r="W181" s="84">
        <f t="shared" si="102"/>
        <v>2.0693000000000001</v>
      </c>
      <c r="X181" s="84">
        <f t="shared" si="102"/>
        <v>2.0750999999999999</v>
      </c>
      <c r="Y181" s="84">
        <f t="shared" si="102"/>
        <v>2.0381</v>
      </c>
      <c r="Z181" s="84">
        <f t="shared" si="102"/>
        <v>1.8721000000000001</v>
      </c>
      <c r="AA181" s="84">
        <f t="shared" si="102"/>
        <v>1.8028599999999999</v>
      </c>
    </row>
    <row r="182" spans="1:27" ht="12.75" hidden="1" customHeight="1" outlineLevel="1" x14ac:dyDescent="0.2">
      <c r="A182" s="92" t="s">
        <v>2417</v>
      </c>
      <c r="B182" s="62" t="s">
        <v>231</v>
      </c>
      <c r="C182" s="42" t="s">
        <v>77</v>
      </c>
      <c r="D182" s="43">
        <v>1559.53</v>
      </c>
      <c r="E182" s="43">
        <v>1471.51</v>
      </c>
      <c r="F182" s="43">
        <v>1324.62</v>
      </c>
      <c r="G182" s="43">
        <v>1283.44</v>
      </c>
      <c r="H182" s="43">
        <v>1344.28</v>
      </c>
      <c r="I182" s="43">
        <v>1478.68</v>
      </c>
      <c r="J182" s="43">
        <v>1511.41</v>
      </c>
      <c r="K182" s="43">
        <v>1569.17</v>
      </c>
      <c r="L182" s="43">
        <v>1711.22</v>
      </c>
      <c r="M182" s="43">
        <v>1797.58</v>
      </c>
      <c r="N182" s="43">
        <v>1831.97</v>
      </c>
      <c r="O182" s="43">
        <v>1840.26</v>
      </c>
      <c r="P182" s="43">
        <v>1834.74</v>
      </c>
      <c r="Q182" s="43">
        <v>1829.15</v>
      </c>
      <c r="R182" s="43">
        <v>1791.54</v>
      </c>
      <c r="S182" s="43">
        <v>1787.14</v>
      </c>
      <c r="T182" s="43">
        <v>1783.99</v>
      </c>
      <c r="U182" s="43">
        <v>1800.05</v>
      </c>
      <c r="V182" s="43">
        <v>1833.72</v>
      </c>
      <c r="W182" s="43">
        <v>1841.34</v>
      </c>
      <c r="X182" s="43">
        <v>1847.14</v>
      </c>
      <c r="Y182" s="43">
        <v>1810.14</v>
      </c>
      <c r="Z182" s="43">
        <v>1644.14</v>
      </c>
      <c r="AA182" s="43">
        <v>1574.9</v>
      </c>
    </row>
    <row r="183" spans="1:27" ht="12.75" hidden="1" customHeight="1" outlineLevel="1" x14ac:dyDescent="0.2">
      <c r="A183" s="92" t="s">
        <v>2418</v>
      </c>
      <c r="B183" s="62" t="s">
        <v>88</v>
      </c>
      <c r="C183" s="42" t="s">
        <v>77</v>
      </c>
      <c r="D183" s="43">
        <f>$D$168</f>
        <v>113.12</v>
      </c>
      <c r="E183" s="43">
        <f>$D$168</f>
        <v>113.12</v>
      </c>
      <c r="F183" s="43">
        <f t="shared" ref="F183:AA183" si="103">$D$168</f>
        <v>113.12</v>
      </c>
      <c r="G183" s="43">
        <f t="shared" si="103"/>
        <v>113.12</v>
      </c>
      <c r="H183" s="43">
        <f t="shared" si="103"/>
        <v>113.12</v>
      </c>
      <c r="I183" s="43">
        <f t="shared" si="103"/>
        <v>113.12</v>
      </c>
      <c r="J183" s="43">
        <f t="shared" si="103"/>
        <v>113.12</v>
      </c>
      <c r="K183" s="43">
        <f t="shared" si="103"/>
        <v>113.12</v>
      </c>
      <c r="L183" s="43">
        <f t="shared" si="103"/>
        <v>113.12</v>
      </c>
      <c r="M183" s="43">
        <f t="shared" si="103"/>
        <v>113.12</v>
      </c>
      <c r="N183" s="43">
        <f t="shared" si="103"/>
        <v>113.12</v>
      </c>
      <c r="O183" s="43">
        <f t="shared" si="103"/>
        <v>113.12</v>
      </c>
      <c r="P183" s="43">
        <f t="shared" si="103"/>
        <v>113.12</v>
      </c>
      <c r="Q183" s="43">
        <f t="shared" si="103"/>
        <v>113.12</v>
      </c>
      <c r="R183" s="43">
        <f t="shared" si="103"/>
        <v>113.12</v>
      </c>
      <c r="S183" s="43">
        <f t="shared" si="103"/>
        <v>113.12</v>
      </c>
      <c r="T183" s="43">
        <f t="shared" si="103"/>
        <v>113.12</v>
      </c>
      <c r="U183" s="43">
        <f t="shared" si="103"/>
        <v>113.12</v>
      </c>
      <c r="V183" s="43">
        <f t="shared" si="103"/>
        <v>113.12</v>
      </c>
      <c r="W183" s="43">
        <f t="shared" si="103"/>
        <v>113.12</v>
      </c>
      <c r="X183" s="43">
        <f t="shared" si="103"/>
        <v>113.12</v>
      </c>
      <c r="Y183" s="43">
        <f t="shared" si="103"/>
        <v>113.12</v>
      </c>
      <c r="Z183" s="43">
        <f t="shared" si="103"/>
        <v>113.12</v>
      </c>
      <c r="AA183" s="43">
        <f t="shared" si="103"/>
        <v>113.12</v>
      </c>
    </row>
    <row r="184" spans="1:27" ht="12.75" hidden="1" customHeight="1" outlineLevel="1" x14ac:dyDescent="0.2">
      <c r="A184" s="92" t="s">
        <v>2419</v>
      </c>
      <c r="B184" s="62" t="s">
        <v>81</v>
      </c>
      <c r="C184" s="42" t="s">
        <v>77</v>
      </c>
      <c r="D184" s="43">
        <v>4.6100000000000003</v>
      </c>
      <c r="E184" s="43">
        <v>4.6100000000000003</v>
      </c>
      <c r="F184" s="43">
        <v>4.6100000000000003</v>
      </c>
      <c r="G184" s="43">
        <v>4.6100000000000003</v>
      </c>
      <c r="H184" s="43">
        <v>4.6100000000000003</v>
      </c>
      <c r="I184" s="43">
        <v>4.6100000000000003</v>
      </c>
      <c r="J184" s="43">
        <v>4.6100000000000003</v>
      </c>
      <c r="K184" s="43">
        <v>4.6100000000000003</v>
      </c>
      <c r="L184" s="43">
        <v>4.6100000000000003</v>
      </c>
      <c r="M184" s="43">
        <v>4.6100000000000003</v>
      </c>
      <c r="N184" s="43">
        <v>4.6100000000000003</v>
      </c>
      <c r="O184" s="43">
        <v>4.6100000000000003</v>
      </c>
      <c r="P184" s="43">
        <v>4.6100000000000003</v>
      </c>
      <c r="Q184" s="43">
        <v>4.6100000000000003</v>
      </c>
      <c r="R184" s="43">
        <v>4.6100000000000003</v>
      </c>
      <c r="S184" s="43">
        <v>4.6100000000000003</v>
      </c>
      <c r="T184" s="43">
        <v>4.6100000000000003</v>
      </c>
      <c r="U184" s="43">
        <v>4.6100000000000003</v>
      </c>
      <c r="V184" s="43">
        <v>4.6100000000000003</v>
      </c>
      <c r="W184" s="43">
        <v>4.6100000000000003</v>
      </c>
      <c r="X184" s="43">
        <v>4.6100000000000003</v>
      </c>
      <c r="Y184" s="43">
        <v>4.6100000000000003</v>
      </c>
      <c r="Z184" s="43">
        <v>4.6100000000000003</v>
      </c>
      <c r="AA184" s="43">
        <v>4.6100000000000003</v>
      </c>
    </row>
    <row r="185" spans="1:27" ht="12.75" hidden="1" customHeight="1" outlineLevel="1" x14ac:dyDescent="0.2">
      <c r="A185" s="92" t="s">
        <v>2420</v>
      </c>
      <c r="B185" s="62" t="s">
        <v>79</v>
      </c>
      <c r="C185" s="42" t="s">
        <v>77</v>
      </c>
      <c r="D185" s="43">
        <f>$D$11</f>
        <v>110.23</v>
      </c>
      <c r="E185" s="43">
        <f t="shared" ref="E185:AA185" si="104">$D$11</f>
        <v>110.23</v>
      </c>
      <c r="F185" s="43">
        <f t="shared" si="104"/>
        <v>110.23</v>
      </c>
      <c r="G185" s="43">
        <f t="shared" si="104"/>
        <v>110.23</v>
      </c>
      <c r="H185" s="43">
        <f t="shared" si="104"/>
        <v>110.23</v>
      </c>
      <c r="I185" s="43">
        <f t="shared" si="104"/>
        <v>110.23</v>
      </c>
      <c r="J185" s="43">
        <f t="shared" si="104"/>
        <v>110.23</v>
      </c>
      <c r="K185" s="43">
        <f t="shared" si="104"/>
        <v>110.23</v>
      </c>
      <c r="L185" s="43">
        <f t="shared" si="104"/>
        <v>110.23</v>
      </c>
      <c r="M185" s="43">
        <f t="shared" si="104"/>
        <v>110.23</v>
      </c>
      <c r="N185" s="43">
        <f t="shared" si="104"/>
        <v>110.23</v>
      </c>
      <c r="O185" s="43">
        <f t="shared" si="104"/>
        <v>110.23</v>
      </c>
      <c r="P185" s="43">
        <f t="shared" si="104"/>
        <v>110.23</v>
      </c>
      <c r="Q185" s="43">
        <f t="shared" si="104"/>
        <v>110.23</v>
      </c>
      <c r="R185" s="43">
        <f t="shared" si="104"/>
        <v>110.23</v>
      </c>
      <c r="S185" s="43">
        <f t="shared" si="104"/>
        <v>110.23</v>
      </c>
      <c r="T185" s="43">
        <f t="shared" si="104"/>
        <v>110.23</v>
      </c>
      <c r="U185" s="43">
        <f t="shared" si="104"/>
        <v>110.23</v>
      </c>
      <c r="V185" s="43">
        <f t="shared" si="104"/>
        <v>110.23</v>
      </c>
      <c r="W185" s="43">
        <f t="shared" si="104"/>
        <v>110.23</v>
      </c>
      <c r="X185" s="43">
        <f t="shared" si="104"/>
        <v>110.23</v>
      </c>
      <c r="Y185" s="43">
        <f t="shared" si="104"/>
        <v>110.23</v>
      </c>
      <c r="Z185" s="43">
        <f t="shared" si="104"/>
        <v>110.23</v>
      </c>
      <c r="AA185" s="43">
        <f t="shared" si="104"/>
        <v>110.23</v>
      </c>
    </row>
    <row r="186" spans="1:27" ht="12.75" customHeight="1" collapsed="1" x14ac:dyDescent="0.2">
      <c r="A186" s="91" t="s">
        <v>2421</v>
      </c>
      <c r="B186" s="27" t="str">
        <f>"05"&amp;"."&amp;$B$801&amp;"."&amp;$B$802</f>
        <v>05.03.2023</v>
      </c>
      <c r="C186" s="83" t="s">
        <v>74</v>
      </c>
      <c r="D186" s="84">
        <f>ROUND(((D187+D188+D190+D189)/1000),5)</f>
        <v>1.7331399999999999</v>
      </c>
      <c r="E186" s="84">
        <f>ROUND(((E187+E188+E190+E189)/1000),5)</f>
        <v>1.61114</v>
      </c>
      <c r="F186" s="84">
        <f>ROUND(((F187+F188+F190+F189)/1000),5)</f>
        <v>1.4810300000000001</v>
      </c>
      <c r="G186" s="84">
        <f t="shared" ref="G186:AA186" si="105">ROUND(((G187+G188+G190+G189)/1000),5)</f>
        <v>1.4495100000000001</v>
      </c>
      <c r="H186" s="84">
        <f t="shared" si="105"/>
        <v>1.5129699999999999</v>
      </c>
      <c r="I186" s="84">
        <f t="shared" si="105"/>
        <v>1.6127</v>
      </c>
      <c r="J186" s="84">
        <f t="shared" si="105"/>
        <v>1.62862</v>
      </c>
      <c r="K186" s="84">
        <f t="shared" si="105"/>
        <v>1.72898</v>
      </c>
      <c r="L186" s="84">
        <f t="shared" si="105"/>
        <v>1.82744</v>
      </c>
      <c r="M186" s="84">
        <f t="shared" si="105"/>
        <v>2.0045000000000002</v>
      </c>
      <c r="N186" s="84">
        <f t="shared" si="105"/>
        <v>2.0535199999999998</v>
      </c>
      <c r="O186" s="84">
        <f t="shared" si="105"/>
        <v>2.0665499999999999</v>
      </c>
      <c r="P186" s="84">
        <f t="shared" si="105"/>
        <v>2.06332</v>
      </c>
      <c r="Q186" s="84">
        <f t="shared" si="105"/>
        <v>2.0612300000000001</v>
      </c>
      <c r="R186" s="84">
        <f t="shared" si="105"/>
        <v>2.02888</v>
      </c>
      <c r="S186" s="84">
        <f t="shared" si="105"/>
        <v>2.0303399999999998</v>
      </c>
      <c r="T186" s="84">
        <f t="shared" si="105"/>
        <v>2.0293600000000001</v>
      </c>
      <c r="U186" s="84">
        <f t="shared" si="105"/>
        <v>2.0457100000000001</v>
      </c>
      <c r="V186" s="84">
        <f t="shared" si="105"/>
        <v>2.0922299999999998</v>
      </c>
      <c r="W186" s="84">
        <f t="shared" si="105"/>
        <v>2.08819</v>
      </c>
      <c r="X186" s="84">
        <f t="shared" si="105"/>
        <v>2.0981900000000002</v>
      </c>
      <c r="Y186" s="84">
        <f t="shared" si="105"/>
        <v>2.0599500000000002</v>
      </c>
      <c r="Z186" s="84">
        <f t="shared" si="105"/>
        <v>1.9103300000000001</v>
      </c>
      <c r="AA186" s="84">
        <f t="shared" si="105"/>
        <v>1.8259399999999999</v>
      </c>
    </row>
    <row r="187" spans="1:27" ht="12.75" hidden="1" customHeight="1" outlineLevel="1" x14ac:dyDescent="0.2">
      <c r="A187" s="92" t="s">
        <v>2422</v>
      </c>
      <c r="B187" s="62" t="s">
        <v>231</v>
      </c>
      <c r="C187" s="42" t="s">
        <v>77</v>
      </c>
      <c r="D187" s="43">
        <v>1505.18</v>
      </c>
      <c r="E187" s="43">
        <v>1383.18</v>
      </c>
      <c r="F187" s="43">
        <v>1253.07</v>
      </c>
      <c r="G187" s="43">
        <v>1221.55</v>
      </c>
      <c r="H187" s="43">
        <v>1285.01</v>
      </c>
      <c r="I187" s="43">
        <v>1384.74</v>
      </c>
      <c r="J187" s="43">
        <v>1400.66</v>
      </c>
      <c r="K187" s="43">
        <v>1501.02</v>
      </c>
      <c r="L187" s="43">
        <v>1599.48</v>
      </c>
      <c r="M187" s="43">
        <v>1776.54</v>
      </c>
      <c r="N187" s="43">
        <v>1825.56</v>
      </c>
      <c r="O187" s="43">
        <v>1838.59</v>
      </c>
      <c r="P187" s="43">
        <v>1835.36</v>
      </c>
      <c r="Q187" s="43">
        <v>1833.27</v>
      </c>
      <c r="R187" s="43">
        <v>1800.92</v>
      </c>
      <c r="S187" s="43">
        <v>1802.38</v>
      </c>
      <c r="T187" s="43">
        <v>1801.4</v>
      </c>
      <c r="U187" s="43">
        <v>1817.75</v>
      </c>
      <c r="V187" s="43">
        <v>1864.27</v>
      </c>
      <c r="W187" s="43">
        <v>1860.23</v>
      </c>
      <c r="X187" s="43">
        <v>1870.23</v>
      </c>
      <c r="Y187" s="43">
        <v>1831.99</v>
      </c>
      <c r="Z187" s="43">
        <v>1682.37</v>
      </c>
      <c r="AA187" s="43">
        <v>1597.98</v>
      </c>
    </row>
    <row r="188" spans="1:27" ht="12.75" hidden="1" customHeight="1" outlineLevel="1" x14ac:dyDescent="0.2">
      <c r="A188" s="92" t="s">
        <v>2423</v>
      </c>
      <c r="B188" s="62" t="s">
        <v>88</v>
      </c>
      <c r="C188" s="42" t="s">
        <v>77</v>
      </c>
      <c r="D188" s="43">
        <f>$D$168</f>
        <v>113.12</v>
      </c>
      <c r="E188" s="43">
        <f>$D$168</f>
        <v>113.12</v>
      </c>
      <c r="F188" s="43">
        <f t="shared" ref="F188:AA188" si="106">$D$168</f>
        <v>113.12</v>
      </c>
      <c r="G188" s="43">
        <f t="shared" si="106"/>
        <v>113.12</v>
      </c>
      <c r="H188" s="43">
        <f t="shared" si="106"/>
        <v>113.12</v>
      </c>
      <c r="I188" s="43">
        <f t="shared" si="106"/>
        <v>113.12</v>
      </c>
      <c r="J188" s="43">
        <f t="shared" si="106"/>
        <v>113.12</v>
      </c>
      <c r="K188" s="43">
        <f t="shared" si="106"/>
        <v>113.12</v>
      </c>
      <c r="L188" s="43">
        <f t="shared" si="106"/>
        <v>113.12</v>
      </c>
      <c r="M188" s="43">
        <f t="shared" si="106"/>
        <v>113.12</v>
      </c>
      <c r="N188" s="43">
        <f t="shared" si="106"/>
        <v>113.12</v>
      </c>
      <c r="O188" s="43">
        <f t="shared" si="106"/>
        <v>113.12</v>
      </c>
      <c r="P188" s="43">
        <f t="shared" si="106"/>
        <v>113.12</v>
      </c>
      <c r="Q188" s="43">
        <f t="shared" si="106"/>
        <v>113.12</v>
      </c>
      <c r="R188" s="43">
        <f t="shared" si="106"/>
        <v>113.12</v>
      </c>
      <c r="S188" s="43">
        <f t="shared" si="106"/>
        <v>113.12</v>
      </c>
      <c r="T188" s="43">
        <f t="shared" si="106"/>
        <v>113.12</v>
      </c>
      <c r="U188" s="43">
        <f t="shared" si="106"/>
        <v>113.12</v>
      </c>
      <c r="V188" s="43">
        <f t="shared" si="106"/>
        <v>113.12</v>
      </c>
      <c r="W188" s="43">
        <f t="shared" si="106"/>
        <v>113.12</v>
      </c>
      <c r="X188" s="43">
        <f t="shared" si="106"/>
        <v>113.12</v>
      </c>
      <c r="Y188" s="43">
        <f t="shared" si="106"/>
        <v>113.12</v>
      </c>
      <c r="Z188" s="43">
        <f t="shared" si="106"/>
        <v>113.12</v>
      </c>
      <c r="AA188" s="43">
        <f t="shared" si="106"/>
        <v>113.12</v>
      </c>
    </row>
    <row r="189" spans="1:27" ht="12.75" hidden="1" customHeight="1" outlineLevel="1" x14ac:dyDescent="0.2">
      <c r="A189" s="92" t="s">
        <v>2424</v>
      </c>
      <c r="B189" s="62" t="s">
        <v>81</v>
      </c>
      <c r="C189" s="42" t="s">
        <v>77</v>
      </c>
      <c r="D189" s="43">
        <v>4.6100000000000003</v>
      </c>
      <c r="E189" s="43">
        <v>4.6100000000000003</v>
      </c>
      <c r="F189" s="43">
        <v>4.6100000000000003</v>
      </c>
      <c r="G189" s="43">
        <v>4.6100000000000003</v>
      </c>
      <c r="H189" s="43">
        <v>4.6100000000000003</v>
      </c>
      <c r="I189" s="43">
        <v>4.6100000000000003</v>
      </c>
      <c r="J189" s="43">
        <v>4.6100000000000003</v>
      </c>
      <c r="K189" s="43">
        <v>4.6100000000000003</v>
      </c>
      <c r="L189" s="43">
        <v>4.6100000000000003</v>
      </c>
      <c r="M189" s="43">
        <v>4.6100000000000003</v>
      </c>
      <c r="N189" s="43">
        <v>4.6100000000000003</v>
      </c>
      <c r="O189" s="43">
        <v>4.6100000000000003</v>
      </c>
      <c r="P189" s="43">
        <v>4.6100000000000003</v>
      </c>
      <c r="Q189" s="43">
        <v>4.6100000000000003</v>
      </c>
      <c r="R189" s="43">
        <v>4.6100000000000003</v>
      </c>
      <c r="S189" s="43">
        <v>4.6100000000000003</v>
      </c>
      <c r="T189" s="43">
        <v>4.6100000000000003</v>
      </c>
      <c r="U189" s="43">
        <v>4.6100000000000003</v>
      </c>
      <c r="V189" s="43">
        <v>4.6100000000000003</v>
      </c>
      <c r="W189" s="43">
        <v>4.6100000000000003</v>
      </c>
      <c r="X189" s="43">
        <v>4.6100000000000003</v>
      </c>
      <c r="Y189" s="43">
        <v>4.6100000000000003</v>
      </c>
      <c r="Z189" s="43">
        <v>4.6100000000000003</v>
      </c>
      <c r="AA189" s="43">
        <v>4.6100000000000003</v>
      </c>
    </row>
    <row r="190" spans="1:27" ht="12.75" hidden="1" customHeight="1" outlineLevel="1" x14ac:dyDescent="0.2">
      <c r="A190" s="92" t="s">
        <v>2425</v>
      </c>
      <c r="B190" s="62" t="s">
        <v>79</v>
      </c>
      <c r="C190" s="42" t="s">
        <v>77</v>
      </c>
      <c r="D190" s="43">
        <f>$D$11</f>
        <v>110.23</v>
      </c>
      <c r="E190" s="43">
        <f t="shared" ref="E190:AA190" si="107">$D$11</f>
        <v>110.23</v>
      </c>
      <c r="F190" s="43">
        <f t="shared" si="107"/>
        <v>110.23</v>
      </c>
      <c r="G190" s="43">
        <f t="shared" si="107"/>
        <v>110.23</v>
      </c>
      <c r="H190" s="43">
        <f t="shared" si="107"/>
        <v>110.23</v>
      </c>
      <c r="I190" s="43">
        <f t="shared" si="107"/>
        <v>110.23</v>
      </c>
      <c r="J190" s="43">
        <f t="shared" si="107"/>
        <v>110.23</v>
      </c>
      <c r="K190" s="43">
        <f t="shared" si="107"/>
        <v>110.23</v>
      </c>
      <c r="L190" s="43">
        <f t="shared" si="107"/>
        <v>110.23</v>
      </c>
      <c r="M190" s="43">
        <f t="shared" si="107"/>
        <v>110.23</v>
      </c>
      <c r="N190" s="43">
        <f t="shared" si="107"/>
        <v>110.23</v>
      </c>
      <c r="O190" s="43">
        <f t="shared" si="107"/>
        <v>110.23</v>
      </c>
      <c r="P190" s="43">
        <f t="shared" si="107"/>
        <v>110.23</v>
      </c>
      <c r="Q190" s="43">
        <f t="shared" si="107"/>
        <v>110.23</v>
      </c>
      <c r="R190" s="43">
        <f t="shared" si="107"/>
        <v>110.23</v>
      </c>
      <c r="S190" s="43">
        <f t="shared" si="107"/>
        <v>110.23</v>
      </c>
      <c r="T190" s="43">
        <f t="shared" si="107"/>
        <v>110.23</v>
      </c>
      <c r="U190" s="43">
        <f t="shared" si="107"/>
        <v>110.23</v>
      </c>
      <c r="V190" s="43">
        <f t="shared" si="107"/>
        <v>110.23</v>
      </c>
      <c r="W190" s="43">
        <f t="shared" si="107"/>
        <v>110.23</v>
      </c>
      <c r="X190" s="43">
        <f t="shared" si="107"/>
        <v>110.23</v>
      </c>
      <c r="Y190" s="43">
        <f t="shared" si="107"/>
        <v>110.23</v>
      </c>
      <c r="Z190" s="43">
        <f t="shared" si="107"/>
        <v>110.23</v>
      </c>
      <c r="AA190" s="43">
        <f t="shared" si="107"/>
        <v>110.23</v>
      </c>
    </row>
    <row r="191" spans="1:27" ht="12.75" customHeight="1" collapsed="1" x14ac:dyDescent="0.2">
      <c r="A191" s="91" t="s">
        <v>2426</v>
      </c>
      <c r="B191" s="27" t="str">
        <f>"06"&amp;"."&amp;$B$801&amp;"."&amp;$B$802</f>
        <v>06.03.2023</v>
      </c>
      <c r="C191" s="83" t="s">
        <v>74</v>
      </c>
      <c r="D191" s="84">
        <f>ROUND(((D192+D193+D195+D194)/1000),5)</f>
        <v>1.7237</v>
      </c>
      <c r="E191" s="84">
        <f>ROUND(((E192+E193+E195+E194)/1000),5)</f>
        <v>1.53817</v>
      </c>
      <c r="F191" s="84">
        <f>ROUND(((F192+F193+F195+F194)/1000),5)</f>
        <v>1.4252400000000001</v>
      </c>
      <c r="G191" s="84">
        <f t="shared" ref="G191:AA191" si="108">ROUND(((G192+G193+G195+G194)/1000),5)</f>
        <v>1.42432</v>
      </c>
      <c r="H191" s="84">
        <f t="shared" si="108"/>
        <v>1.5721799999999999</v>
      </c>
      <c r="I191" s="84">
        <f t="shared" si="108"/>
        <v>1.7359100000000001</v>
      </c>
      <c r="J191" s="84">
        <f t="shared" si="108"/>
        <v>1.8025199999999999</v>
      </c>
      <c r="K191" s="84">
        <f t="shared" si="108"/>
        <v>1.9267000000000001</v>
      </c>
      <c r="L191" s="84">
        <f t="shared" si="108"/>
        <v>2.0110999999999999</v>
      </c>
      <c r="M191" s="84">
        <f t="shared" si="108"/>
        <v>2.0376599999999998</v>
      </c>
      <c r="N191" s="84">
        <f t="shared" si="108"/>
        <v>2.0915599999999999</v>
      </c>
      <c r="O191" s="84">
        <f t="shared" si="108"/>
        <v>2.0699800000000002</v>
      </c>
      <c r="P191" s="84">
        <f t="shared" si="108"/>
        <v>2.0437500000000002</v>
      </c>
      <c r="Q191" s="84">
        <f t="shared" si="108"/>
        <v>2.04853</v>
      </c>
      <c r="R191" s="84">
        <f t="shared" si="108"/>
        <v>2.0422199999999999</v>
      </c>
      <c r="S191" s="84">
        <f t="shared" si="108"/>
        <v>2.01071</v>
      </c>
      <c r="T191" s="84">
        <f t="shared" si="108"/>
        <v>1.97923</v>
      </c>
      <c r="U191" s="84">
        <f t="shared" si="108"/>
        <v>1.98024</v>
      </c>
      <c r="V191" s="84">
        <f t="shared" si="108"/>
        <v>2.0227599999999999</v>
      </c>
      <c r="W191" s="84">
        <f t="shared" si="108"/>
        <v>2.0442</v>
      </c>
      <c r="X191" s="84">
        <f t="shared" si="108"/>
        <v>2.0128499999999998</v>
      </c>
      <c r="Y191" s="84">
        <f t="shared" si="108"/>
        <v>1.96272</v>
      </c>
      <c r="Z191" s="84">
        <f t="shared" si="108"/>
        <v>1.83012</v>
      </c>
      <c r="AA191" s="84">
        <f t="shared" si="108"/>
        <v>1.73543</v>
      </c>
    </row>
    <row r="192" spans="1:27" ht="12.75" hidden="1" customHeight="1" outlineLevel="1" x14ac:dyDescent="0.2">
      <c r="A192" s="92" t="s">
        <v>2427</v>
      </c>
      <c r="B192" s="62" t="s">
        <v>231</v>
      </c>
      <c r="C192" s="42" t="s">
        <v>77</v>
      </c>
      <c r="D192" s="43">
        <v>1495.74</v>
      </c>
      <c r="E192" s="43">
        <v>1310.21</v>
      </c>
      <c r="F192" s="43">
        <v>1197.28</v>
      </c>
      <c r="G192" s="43">
        <v>1196.3599999999999</v>
      </c>
      <c r="H192" s="43">
        <v>1344.22</v>
      </c>
      <c r="I192" s="43">
        <v>1507.95</v>
      </c>
      <c r="J192" s="43">
        <v>1574.56</v>
      </c>
      <c r="K192" s="43">
        <v>1698.74</v>
      </c>
      <c r="L192" s="43">
        <v>1783.14</v>
      </c>
      <c r="M192" s="43">
        <v>1809.7</v>
      </c>
      <c r="N192" s="43">
        <v>1863.6</v>
      </c>
      <c r="O192" s="43">
        <v>1842.02</v>
      </c>
      <c r="P192" s="43">
        <v>1815.79</v>
      </c>
      <c r="Q192" s="43">
        <v>1820.57</v>
      </c>
      <c r="R192" s="43">
        <v>1814.26</v>
      </c>
      <c r="S192" s="43">
        <v>1782.75</v>
      </c>
      <c r="T192" s="43">
        <v>1751.27</v>
      </c>
      <c r="U192" s="43">
        <v>1752.28</v>
      </c>
      <c r="V192" s="43">
        <v>1794.8</v>
      </c>
      <c r="W192" s="43">
        <v>1816.24</v>
      </c>
      <c r="X192" s="43">
        <v>1784.89</v>
      </c>
      <c r="Y192" s="43">
        <v>1734.76</v>
      </c>
      <c r="Z192" s="43">
        <v>1602.16</v>
      </c>
      <c r="AA192" s="43">
        <v>1507.47</v>
      </c>
    </row>
    <row r="193" spans="1:27" ht="12.75" hidden="1" customHeight="1" outlineLevel="1" x14ac:dyDescent="0.2">
      <c r="A193" s="92" t="s">
        <v>2428</v>
      </c>
      <c r="B193" s="62" t="s">
        <v>88</v>
      </c>
      <c r="C193" s="42" t="s">
        <v>77</v>
      </c>
      <c r="D193" s="43">
        <f>$D$168</f>
        <v>113.12</v>
      </c>
      <c r="E193" s="43">
        <f>$D$168</f>
        <v>113.12</v>
      </c>
      <c r="F193" s="43">
        <f t="shared" ref="F193:AA193" si="109">$D$168</f>
        <v>113.12</v>
      </c>
      <c r="G193" s="43">
        <f t="shared" si="109"/>
        <v>113.12</v>
      </c>
      <c r="H193" s="43">
        <f t="shared" si="109"/>
        <v>113.12</v>
      </c>
      <c r="I193" s="43">
        <f t="shared" si="109"/>
        <v>113.12</v>
      </c>
      <c r="J193" s="43">
        <f t="shared" si="109"/>
        <v>113.12</v>
      </c>
      <c r="K193" s="43">
        <f t="shared" si="109"/>
        <v>113.12</v>
      </c>
      <c r="L193" s="43">
        <f t="shared" si="109"/>
        <v>113.12</v>
      </c>
      <c r="M193" s="43">
        <f t="shared" si="109"/>
        <v>113.12</v>
      </c>
      <c r="N193" s="43">
        <f t="shared" si="109"/>
        <v>113.12</v>
      </c>
      <c r="O193" s="43">
        <f t="shared" si="109"/>
        <v>113.12</v>
      </c>
      <c r="P193" s="43">
        <f t="shared" si="109"/>
        <v>113.12</v>
      </c>
      <c r="Q193" s="43">
        <f t="shared" si="109"/>
        <v>113.12</v>
      </c>
      <c r="R193" s="43">
        <f t="shared" si="109"/>
        <v>113.12</v>
      </c>
      <c r="S193" s="43">
        <f t="shared" si="109"/>
        <v>113.12</v>
      </c>
      <c r="T193" s="43">
        <f t="shared" si="109"/>
        <v>113.12</v>
      </c>
      <c r="U193" s="43">
        <f t="shared" si="109"/>
        <v>113.12</v>
      </c>
      <c r="V193" s="43">
        <f t="shared" si="109"/>
        <v>113.12</v>
      </c>
      <c r="W193" s="43">
        <f t="shared" si="109"/>
        <v>113.12</v>
      </c>
      <c r="X193" s="43">
        <f t="shared" si="109"/>
        <v>113.12</v>
      </c>
      <c r="Y193" s="43">
        <f t="shared" si="109"/>
        <v>113.12</v>
      </c>
      <c r="Z193" s="43">
        <f t="shared" si="109"/>
        <v>113.12</v>
      </c>
      <c r="AA193" s="43">
        <f t="shared" si="109"/>
        <v>113.12</v>
      </c>
    </row>
    <row r="194" spans="1:27" ht="12.75" hidden="1" customHeight="1" outlineLevel="1" x14ac:dyDescent="0.2">
      <c r="A194" s="92" t="s">
        <v>2429</v>
      </c>
      <c r="B194" s="62" t="s">
        <v>81</v>
      </c>
      <c r="C194" s="42" t="s">
        <v>77</v>
      </c>
      <c r="D194" s="43">
        <v>4.6100000000000003</v>
      </c>
      <c r="E194" s="43">
        <v>4.6100000000000003</v>
      </c>
      <c r="F194" s="43">
        <v>4.6100000000000003</v>
      </c>
      <c r="G194" s="43">
        <v>4.6100000000000003</v>
      </c>
      <c r="H194" s="43">
        <v>4.6100000000000003</v>
      </c>
      <c r="I194" s="43">
        <v>4.6100000000000003</v>
      </c>
      <c r="J194" s="43">
        <v>4.6100000000000003</v>
      </c>
      <c r="K194" s="43">
        <v>4.6100000000000003</v>
      </c>
      <c r="L194" s="43">
        <v>4.6100000000000003</v>
      </c>
      <c r="M194" s="43">
        <v>4.6100000000000003</v>
      </c>
      <c r="N194" s="43">
        <v>4.6100000000000003</v>
      </c>
      <c r="O194" s="43">
        <v>4.6100000000000003</v>
      </c>
      <c r="P194" s="43">
        <v>4.6100000000000003</v>
      </c>
      <c r="Q194" s="43">
        <v>4.6100000000000003</v>
      </c>
      <c r="R194" s="43">
        <v>4.6100000000000003</v>
      </c>
      <c r="S194" s="43">
        <v>4.6100000000000003</v>
      </c>
      <c r="T194" s="43">
        <v>4.6100000000000003</v>
      </c>
      <c r="U194" s="43">
        <v>4.6100000000000003</v>
      </c>
      <c r="V194" s="43">
        <v>4.6100000000000003</v>
      </c>
      <c r="W194" s="43">
        <v>4.6100000000000003</v>
      </c>
      <c r="X194" s="43">
        <v>4.6100000000000003</v>
      </c>
      <c r="Y194" s="43">
        <v>4.6100000000000003</v>
      </c>
      <c r="Z194" s="43">
        <v>4.6100000000000003</v>
      </c>
      <c r="AA194" s="43">
        <v>4.6100000000000003</v>
      </c>
    </row>
    <row r="195" spans="1:27" ht="12.75" hidden="1" customHeight="1" outlineLevel="1" x14ac:dyDescent="0.2">
      <c r="A195" s="92" t="s">
        <v>2430</v>
      </c>
      <c r="B195" s="62" t="s">
        <v>79</v>
      </c>
      <c r="C195" s="42" t="s">
        <v>77</v>
      </c>
      <c r="D195" s="43">
        <f>$D$11</f>
        <v>110.23</v>
      </c>
      <c r="E195" s="43">
        <f t="shared" ref="E195:AA195" si="110">$D$11</f>
        <v>110.23</v>
      </c>
      <c r="F195" s="43">
        <f t="shared" si="110"/>
        <v>110.23</v>
      </c>
      <c r="G195" s="43">
        <f t="shared" si="110"/>
        <v>110.23</v>
      </c>
      <c r="H195" s="43">
        <f t="shared" si="110"/>
        <v>110.23</v>
      </c>
      <c r="I195" s="43">
        <f t="shared" si="110"/>
        <v>110.23</v>
      </c>
      <c r="J195" s="43">
        <f t="shared" si="110"/>
        <v>110.23</v>
      </c>
      <c r="K195" s="43">
        <f t="shared" si="110"/>
        <v>110.23</v>
      </c>
      <c r="L195" s="43">
        <f t="shared" si="110"/>
        <v>110.23</v>
      </c>
      <c r="M195" s="43">
        <f t="shared" si="110"/>
        <v>110.23</v>
      </c>
      <c r="N195" s="43">
        <f t="shared" si="110"/>
        <v>110.23</v>
      </c>
      <c r="O195" s="43">
        <f t="shared" si="110"/>
        <v>110.23</v>
      </c>
      <c r="P195" s="43">
        <f t="shared" si="110"/>
        <v>110.23</v>
      </c>
      <c r="Q195" s="43">
        <f t="shared" si="110"/>
        <v>110.23</v>
      </c>
      <c r="R195" s="43">
        <f t="shared" si="110"/>
        <v>110.23</v>
      </c>
      <c r="S195" s="43">
        <f t="shared" si="110"/>
        <v>110.23</v>
      </c>
      <c r="T195" s="43">
        <f t="shared" si="110"/>
        <v>110.23</v>
      </c>
      <c r="U195" s="43">
        <f t="shared" si="110"/>
        <v>110.23</v>
      </c>
      <c r="V195" s="43">
        <f t="shared" si="110"/>
        <v>110.23</v>
      </c>
      <c r="W195" s="43">
        <f t="shared" si="110"/>
        <v>110.23</v>
      </c>
      <c r="X195" s="43">
        <f t="shared" si="110"/>
        <v>110.23</v>
      </c>
      <c r="Y195" s="43">
        <f t="shared" si="110"/>
        <v>110.23</v>
      </c>
      <c r="Z195" s="43">
        <f t="shared" si="110"/>
        <v>110.23</v>
      </c>
      <c r="AA195" s="43">
        <f t="shared" si="110"/>
        <v>110.23</v>
      </c>
    </row>
    <row r="196" spans="1:27" ht="12.75" customHeight="1" collapsed="1" x14ac:dyDescent="0.2">
      <c r="A196" s="91" t="s">
        <v>2431</v>
      </c>
      <c r="B196" s="27" t="str">
        <f>"07"&amp;"."&amp;$B$801&amp;"."&amp;$B$802</f>
        <v>07.03.2023</v>
      </c>
      <c r="C196" s="83" t="s">
        <v>74</v>
      </c>
      <c r="D196" s="84">
        <f>ROUND(((D197+D198+D200+D199)/1000),5)</f>
        <v>1.44201</v>
      </c>
      <c r="E196" s="84">
        <f>ROUND(((E197+E198+E200+E199)/1000),5)</f>
        <v>1.3768499999999999</v>
      </c>
      <c r="F196" s="84">
        <f>ROUND(((F197+F198+F200+F199)/1000),5)</f>
        <v>1.3279300000000001</v>
      </c>
      <c r="G196" s="84">
        <f t="shared" ref="G196:AA196" si="111">ROUND(((G197+G198+G200+G199)/1000),5)</f>
        <v>1.3424700000000001</v>
      </c>
      <c r="H196" s="84">
        <f t="shared" si="111"/>
        <v>1.40852</v>
      </c>
      <c r="I196" s="84">
        <f t="shared" si="111"/>
        <v>1.62266</v>
      </c>
      <c r="J196" s="84">
        <f t="shared" si="111"/>
        <v>1.7638</v>
      </c>
      <c r="K196" s="84">
        <f t="shared" si="111"/>
        <v>1.88768</v>
      </c>
      <c r="L196" s="84">
        <f t="shared" si="111"/>
        <v>1.97296</v>
      </c>
      <c r="M196" s="84">
        <f t="shared" si="111"/>
        <v>1.95502</v>
      </c>
      <c r="N196" s="84">
        <f t="shared" si="111"/>
        <v>2.0346000000000002</v>
      </c>
      <c r="O196" s="84">
        <f t="shared" si="111"/>
        <v>2.0634199999999998</v>
      </c>
      <c r="P196" s="84">
        <f t="shared" si="111"/>
        <v>2.0089999999999999</v>
      </c>
      <c r="Q196" s="84">
        <f t="shared" si="111"/>
        <v>1.98125</v>
      </c>
      <c r="R196" s="84">
        <f t="shared" si="111"/>
        <v>1.94221</v>
      </c>
      <c r="S196" s="84">
        <f t="shared" si="111"/>
        <v>1.9347399999999999</v>
      </c>
      <c r="T196" s="84">
        <f t="shared" si="111"/>
        <v>1.9558500000000001</v>
      </c>
      <c r="U196" s="84">
        <f t="shared" si="111"/>
        <v>1.9419299999999999</v>
      </c>
      <c r="V196" s="84">
        <f t="shared" si="111"/>
        <v>1.9717800000000001</v>
      </c>
      <c r="W196" s="84">
        <f t="shared" si="111"/>
        <v>2.0270899999999998</v>
      </c>
      <c r="X196" s="84">
        <f t="shared" si="111"/>
        <v>1.98603</v>
      </c>
      <c r="Y196" s="84">
        <f t="shared" si="111"/>
        <v>1.8738300000000001</v>
      </c>
      <c r="Z196" s="84">
        <f t="shared" si="111"/>
        <v>1.8189299999999999</v>
      </c>
      <c r="AA196" s="84">
        <f t="shared" si="111"/>
        <v>1.7270700000000001</v>
      </c>
    </row>
    <row r="197" spans="1:27" ht="12.75" hidden="1" customHeight="1" outlineLevel="1" x14ac:dyDescent="0.2">
      <c r="A197" s="92" t="s">
        <v>2432</v>
      </c>
      <c r="B197" s="62" t="s">
        <v>231</v>
      </c>
      <c r="C197" s="42" t="s">
        <v>77</v>
      </c>
      <c r="D197" s="43">
        <v>1214.05</v>
      </c>
      <c r="E197" s="43">
        <v>1148.8900000000001</v>
      </c>
      <c r="F197" s="43">
        <v>1099.97</v>
      </c>
      <c r="G197" s="43">
        <v>1114.51</v>
      </c>
      <c r="H197" s="43">
        <v>1180.56</v>
      </c>
      <c r="I197" s="43">
        <v>1394.7</v>
      </c>
      <c r="J197" s="43">
        <v>1535.84</v>
      </c>
      <c r="K197" s="43">
        <v>1659.72</v>
      </c>
      <c r="L197" s="43">
        <v>1745</v>
      </c>
      <c r="M197" s="43">
        <v>1727.06</v>
      </c>
      <c r="N197" s="43">
        <v>1806.64</v>
      </c>
      <c r="O197" s="43">
        <v>1835.46</v>
      </c>
      <c r="P197" s="43">
        <v>1781.04</v>
      </c>
      <c r="Q197" s="43">
        <v>1753.29</v>
      </c>
      <c r="R197" s="43">
        <v>1714.25</v>
      </c>
      <c r="S197" s="43">
        <v>1706.78</v>
      </c>
      <c r="T197" s="43">
        <v>1727.89</v>
      </c>
      <c r="U197" s="43">
        <v>1713.97</v>
      </c>
      <c r="V197" s="43">
        <v>1743.82</v>
      </c>
      <c r="W197" s="43">
        <v>1799.13</v>
      </c>
      <c r="X197" s="43">
        <v>1758.07</v>
      </c>
      <c r="Y197" s="43">
        <v>1645.87</v>
      </c>
      <c r="Z197" s="43">
        <v>1590.97</v>
      </c>
      <c r="AA197" s="43">
        <v>1499.11</v>
      </c>
    </row>
    <row r="198" spans="1:27" ht="12.75" hidden="1" customHeight="1" outlineLevel="1" x14ac:dyDescent="0.2">
      <c r="A198" s="92" t="s">
        <v>2433</v>
      </c>
      <c r="B198" s="62" t="s">
        <v>88</v>
      </c>
      <c r="C198" s="42" t="s">
        <v>77</v>
      </c>
      <c r="D198" s="43">
        <f>$D$168</f>
        <v>113.12</v>
      </c>
      <c r="E198" s="43">
        <f>$D$168</f>
        <v>113.12</v>
      </c>
      <c r="F198" s="43">
        <f t="shared" ref="F198:AA198" si="112">$D$168</f>
        <v>113.12</v>
      </c>
      <c r="G198" s="43">
        <f t="shared" si="112"/>
        <v>113.12</v>
      </c>
      <c r="H198" s="43">
        <f t="shared" si="112"/>
        <v>113.12</v>
      </c>
      <c r="I198" s="43">
        <f t="shared" si="112"/>
        <v>113.12</v>
      </c>
      <c r="J198" s="43">
        <f t="shared" si="112"/>
        <v>113.12</v>
      </c>
      <c r="K198" s="43">
        <f t="shared" si="112"/>
        <v>113.12</v>
      </c>
      <c r="L198" s="43">
        <f t="shared" si="112"/>
        <v>113.12</v>
      </c>
      <c r="M198" s="43">
        <f t="shared" si="112"/>
        <v>113.12</v>
      </c>
      <c r="N198" s="43">
        <f t="shared" si="112"/>
        <v>113.12</v>
      </c>
      <c r="O198" s="43">
        <f t="shared" si="112"/>
        <v>113.12</v>
      </c>
      <c r="P198" s="43">
        <f t="shared" si="112"/>
        <v>113.12</v>
      </c>
      <c r="Q198" s="43">
        <f t="shared" si="112"/>
        <v>113.12</v>
      </c>
      <c r="R198" s="43">
        <f t="shared" si="112"/>
        <v>113.12</v>
      </c>
      <c r="S198" s="43">
        <f t="shared" si="112"/>
        <v>113.12</v>
      </c>
      <c r="T198" s="43">
        <f t="shared" si="112"/>
        <v>113.12</v>
      </c>
      <c r="U198" s="43">
        <f t="shared" si="112"/>
        <v>113.12</v>
      </c>
      <c r="V198" s="43">
        <f t="shared" si="112"/>
        <v>113.12</v>
      </c>
      <c r="W198" s="43">
        <f t="shared" si="112"/>
        <v>113.12</v>
      </c>
      <c r="X198" s="43">
        <f t="shared" si="112"/>
        <v>113.12</v>
      </c>
      <c r="Y198" s="43">
        <f t="shared" si="112"/>
        <v>113.12</v>
      </c>
      <c r="Z198" s="43">
        <f t="shared" si="112"/>
        <v>113.12</v>
      </c>
      <c r="AA198" s="43">
        <f t="shared" si="112"/>
        <v>113.12</v>
      </c>
    </row>
    <row r="199" spans="1:27" ht="12.75" hidden="1" customHeight="1" outlineLevel="1" x14ac:dyDescent="0.2">
      <c r="A199" s="92" t="s">
        <v>2434</v>
      </c>
      <c r="B199" s="62" t="s">
        <v>81</v>
      </c>
      <c r="C199" s="42" t="s">
        <v>77</v>
      </c>
      <c r="D199" s="43">
        <v>4.6100000000000003</v>
      </c>
      <c r="E199" s="43">
        <v>4.6100000000000003</v>
      </c>
      <c r="F199" s="43">
        <v>4.6100000000000003</v>
      </c>
      <c r="G199" s="43">
        <v>4.6100000000000003</v>
      </c>
      <c r="H199" s="43">
        <v>4.6100000000000003</v>
      </c>
      <c r="I199" s="43">
        <v>4.6100000000000003</v>
      </c>
      <c r="J199" s="43">
        <v>4.6100000000000003</v>
      </c>
      <c r="K199" s="43">
        <v>4.6100000000000003</v>
      </c>
      <c r="L199" s="43">
        <v>4.6100000000000003</v>
      </c>
      <c r="M199" s="43">
        <v>4.6100000000000003</v>
      </c>
      <c r="N199" s="43">
        <v>4.6100000000000003</v>
      </c>
      <c r="O199" s="43">
        <v>4.6100000000000003</v>
      </c>
      <c r="P199" s="43">
        <v>4.6100000000000003</v>
      </c>
      <c r="Q199" s="43">
        <v>4.6100000000000003</v>
      </c>
      <c r="R199" s="43">
        <v>4.6100000000000003</v>
      </c>
      <c r="S199" s="43">
        <v>4.6100000000000003</v>
      </c>
      <c r="T199" s="43">
        <v>4.6100000000000003</v>
      </c>
      <c r="U199" s="43">
        <v>4.6100000000000003</v>
      </c>
      <c r="V199" s="43">
        <v>4.6100000000000003</v>
      </c>
      <c r="W199" s="43">
        <v>4.6100000000000003</v>
      </c>
      <c r="X199" s="43">
        <v>4.6100000000000003</v>
      </c>
      <c r="Y199" s="43">
        <v>4.6100000000000003</v>
      </c>
      <c r="Z199" s="43">
        <v>4.6100000000000003</v>
      </c>
      <c r="AA199" s="43">
        <v>4.6100000000000003</v>
      </c>
    </row>
    <row r="200" spans="1:27" ht="12.75" hidden="1" customHeight="1" outlineLevel="1" x14ac:dyDescent="0.2">
      <c r="A200" s="92" t="s">
        <v>2435</v>
      </c>
      <c r="B200" s="62" t="s">
        <v>79</v>
      </c>
      <c r="C200" s="42" t="s">
        <v>77</v>
      </c>
      <c r="D200" s="43">
        <f>$D$11</f>
        <v>110.23</v>
      </c>
      <c r="E200" s="43">
        <f t="shared" ref="E200:AA200" si="113">$D$11</f>
        <v>110.23</v>
      </c>
      <c r="F200" s="43">
        <f t="shared" si="113"/>
        <v>110.23</v>
      </c>
      <c r="G200" s="43">
        <f t="shared" si="113"/>
        <v>110.23</v>
      </c>
      <c r="H200" s="43">
        <f t="shared" si="113"/>
        <v>110.23</v>
      </c>
      <c r="I200" s="43">
        <f t="shared" si="113"/>
        <v>110.23</v>
      </c>
      <c r="J200" s="43">
        <f t="shared" si="113"/>
        <v>110.23</v>
      </c>
      <c r="K200" s="43">
        <f t="shared" si="113"/>
        <v>110.23</v>
      </c>
      <c r="L200" s="43">
        <f t="shared" si="113"/>
        <v>110.23</v>
      </c>
      <c r="M200" s="43">
        <f t="shared" si="113"/>
        <v>110.23</v>
      </c>
      <c r="N200" s="43">
        <f t="shared" si="113"/>
        <v>110.23</v>
      </c>
      <c r="O200" s="43">
        <f t="shared" si="113"/>
        <v>110.23</v>
      </c>
      <c r="P200" s="43">
        <f t="shared" si="113"/>
        <v>110.23</v>
      </c>
      <c r="Q200" s="43">
        <f t="shared" si="113"/>
        <v>110.23</v>
      </c>
      <c r="R200" s="43">
        <f t="shared" si="113"/>
        <v>110.23</v>
      </c>
      <c r="S200" s="43">
        <f t="shared" si="113"/>
        <v>110.23</v>
      </c>
      <c r="T200" s="43">
        <f t="shared" si="113"/>
        <v>110.23</v>
      </c>
      <c r="U200" s="43">
        <f t="shared" si="113"/>
        <v>110.23</v>
      </c>
      <c r="V200" s="43">
        <f t="shared" si="113"/>
        <v>110.23</v>
      </c>
      <c r="W200" s="43">
        <f t="shared" si="113"/>
        <v>110.23</v>
      </c>
      <c r="X200" s="43">
        <f t="shared" si="113"/>
        <v>110.23</v>
      </c>
      <c r="Y200" s="43">
        <f t="shared" si="113"/>
        <v>110.23</v>
      </c>
      <c r="Z200" s="43">
        <f t="shared" si="113"/>
        <v>110.23</v>
      </c>
      <c r="AA200" s="43">
        <f t="shared" si="113"/>
        <v>110.23</v>
      </c>
    </row>
    <row r="201" spans="1:27" ht="12.75" customHeight="1" collapsed="1" x14ac:dyDescent="0.2">
      <c r="A201" s="91" t="s">
        <v>2436</v>
      </c>
      <c r="B201" s="27" t="str">
        <f>"08"&amp;"."&amp;$B$801&amp;"."&amp;$B$802</f>
        <v>08.03.2023</v>
      </c>
      <c r="C201" s="83" t="s">
        <v>74</v>
      </c>
      <c r="D201" s="84">
        <f>ROUND(((D202+D203+D205+D204)/1000),5)</f>
        <v>1.4343900000000001</v>
      </c>
      <c r="E201" s="84">
        <f>ROUND(((E202+E203+E205+E204)/1000),5)</f>
        <v>1.3690599999999999</v>
      </c>
      <c r="F201" s="84">
        <f>ROUND(((F202+F203+F205+F204)/1000),5)</f>
        <v>1.3168299999999999</v>
      </c>
      <c r="G201" s="84">
        <f t="shared" ref="G201:AA201" si="114">ROUND(((G202+G203+G205+G204)/1000),5)</f>
        <v>1.30751</v>
      </c>
      <c r="H201" s="84">
        <f t="shared" si="114"/>
        <v>1.33999</v>
      </c>
      <c r="I201" s="84">
        <f t="shared" si="114"/>
        <v>1.34419</v>
      </c>
      <c r="J201" s="84">
        <f t="shared" si="114"/>
        <v>1.35524</v>
      </c>
      <c r="K201" s="84">
        <f t="shared" si="114"/>
        <v>1.42232</v>
      </c>
      <c r="L201" s="84">
        <f t="shared" si="114"/>
        <v>1.74559</v>
      </c>
      <c r="M201" s="84">
        <f t="shared" si="114"/>
        <v>1.8223800000000001</v>
      </c>
      <c r="N201" s="84">
        <f t="shared" si="114"/>
        <v>1.85056</v>
      </c>
      <c r="O201" s="84">
        <f t="shared" si="114"/>
        <v>1.85311</v>
      </c>
      <c r="P201" s="84">
        <f t="shared" si="114"/>
        <v>1.8482099999999999</v>
      </c>
      <c r="Q201" s="84">
        <f t="shared" si="114"/>
        <v>1.84352</v>
      </c>
      <c r="R201" s="84">
        <f t="shared" si="114"/>
        <v>1.99</v>
      </c>
      <c r="S201" s="84">
        <f t="shared" si="114"/>
        <v>2.0209999999999999</v>
      </c>
      <c r="T201" s="84">
        <f t="shared" si="114"/>
        <v>2.0304799999999998</v>
      </c>
      <c r="U201" s="84">
        <f t="shared" si="114"/>
        <v>2.0073500000000002</v>
      </c>
      <c r="V201" s="84">
        <f t="shared" si="114"/>
        <v>2.1884000000000001</v>
      </c>
      <c r="W201" s="84">
        <f t="shared" si="114"/>
        <v>2.2171799999999999</v>
      </c>
      <c r="X201" s="84">
        <f t="shared" si="114"/>
        <v>2.2886000000000002</v>
      </c>
      <c r="Y201" s="84">
        <f t="shared" si="114"/>
        <v>2.1043500000000002</v>
      </c>
      <c r="Z201" s="84">
        <f t="shared" si="114"/>
        <v>1.7435700000000001</v>
      </c>
      <c r="AA201" s="84">
        <f t="shared" si="114"/>
        <v>1.5195000000000001</v>
      </c>
    </row>
    <row r="202" spans="1:27" ht="12.75" hidden="1" customHeight="1" outlineLevel="1" x14ac:dyDescent="0.2">
      <c r="A202" s="92" t="s">
        <v>2437</v>
      </c>
      <c r="B202" s="62" t="s">
        <v>231</v>
      </c>
      <c r="C202" s="42" t="s">
        <v>77</v>
      </c>
      <c r="D202" s="43">
        <v>1206.43</v>
      </c>
      <c r="E202" s="43">
        <v>1141.0999999999999</v>
      </c>
      <c r="F202" s="43">
        <v>1088.8699999999999</v>
      </c>
      <c r="G202" s="43">
        <v>1079.55</v>
      </c>
      <c r="H202" s="43">
        <v>1112.03</v>
      </c>
      <c r="I202" s="43">
        <v>1116.23</v>
      </c>
      <c r="J202" s="43">
        <v>1127.28</v>
      </c>
      <c r="K202" s="43">
        <v>1194.3599999999999</v>
      </c>
      <c r="L202" s="43">
        <v>1517.63</v>
      </c>
      <c r="M202" s="43">
        <v>1594.42</v>
      </c>
      <c r="N202" s="43">
        <v>1622.6</v>
      </c>
      <c r="O202" s="43">
        <v>1625.15</v>
      </c>
      <c r="P202" s="43">
        <v>1620.25</v>
      </c>
      <c r="Q202" s="43">
        <v>1615.56</v>
      </c>
      <c r="R202" s="43">
        <v>1762.04</v>
      </c>
      <c r="S202" s="43">
        <v>1793.04</v>
      </c>
      <c r="T202" s="43">
        <v>1802.52</v>
      </c>
      <c r="U202" s="43">
        <v>1779.39</v>
      </c>
      <c r="V202" s="43">
        <v>1960.44</v>
      </c>
      <c r="W202" s="43">
        <v>1989.22</v>
      </c>
      <c r="X202" s="43">
        <v>2060.64</v>
      </c>
      <c r="Y202" s="43">
        <v>1876.39</v>
      </c>
      <c r="Z202" s="43">
        <v>1515.61</v>
      </c>
      <c r="AA202" s="43">
        <v>1291.54</v>
      </c>
    </row>
    <row r="203" spans="1:27" ht="12.75" hidden="1" customHeight="1" outlineLevel="1" x14ac:dyDescent="0.2">
      <c r="A203" s="92" t="s">
        <v>2438</v>
      </c>
      <c r="B203" s="62" t="s">
        <v>88</v>
      </c>
      <c r="C203" s="42" t="s">
        <v>77</v>
      </c>
      <c r="D203" s="43">
        <f>$D$168</f>
        <v>113.12</v>
      </c>
      <c r="E203" s="43">
        <f>$D$168</f>
        <v>113.12</v>
      </c>
      <c r="F203" s="43">
        <f t="shared" ref="F203:AA203" si="115">$D$168</f>
        <v>113.12</v>
      </c>
      <c r="G203" s="43">
        <f t="shared" si="115"/>
        <v>113.12</v>
      </c>
      <c r="H203" s="43">
        <f t="shared" si="115"/>
        <v>113.12</v>
      </c>
      <c r="I203" s="43">
        <f t="shared" si="115"/>
        <v>113.12</v>
      </c>
      <c r="J203" s="43">
        <f t="shared" si="115"/>
        <v>113.12</v>
      </c>
      <c r="K203" s="43">
        <f t="shared" si="115"/>
        <v>113.12</v>
      </c>
      <c r="L203" s="43">
        <f t="shared" si="115"/>
        <v>113.12</v>
      </c>
      <c r="M203" s="43">
        <f t="shared" si="115"/>
        <v>113.12</v>
      </c>
      <c r="N203" s="43">
        <f t="shared" si="115"/>
        <v>113.12</v>
      </c>
      <c r="O203" s="43">
        <f t="shared" si="115"/>
        <v>113.12</v>
      </c>
      <c r="P203" s="43">
        <f t="shared" si="115"/>
        <v>113.12</v>
      </c>
      <c r="Q203" s="43">
        <f t="shared" si="115"/>
        <v>113.12</v>
      </c>
      <c r="R203" s="43">
        <f t="shared" si="115"/>
        <v>113.12</v>
      </c>
      <c r="S203" s="43">
        <f t="shared" si="115"/>
        <v>113.12</v>
      </c>
      <c r="T203" s="43">
        <f t="shared" si="115"/>
        <v>113.12</v>
      </c>
      <c r="U203" s="43">
        <f t="shared" si="115"/>
        <v>113.12</v>
      </c>
      <c r="V203" s="43">
        <f t="shared" si="115"/>
        <v>113.12</v>
      </c>
      <c r="W203" s="43">
        <f t="shared" si="115"/>
        <v>113.12</v>
      </c>
      <c r="X203" s="43">
        <f t="shared" si="115"/>
        <v>113.12</v>
      </c>
      <c r="Y203" s="43">
        <f t="shared" si="115"/>
        <v>113.12</v>
      </c>
      <c r="Z203" s="43">
        <f t="shared" si="115"/>
        <v>113.12</v>
      </c>
      <c r="AA203" s="43">
        <f t="shared" si="115"/>
        <v>113.12</v>
      </c>
    </row>
    <row r="204" spans="1:27" ht="12.75" hidden="1" customHeight="1" outlineLevel="1" x14ac:dyDescent="0.2">
      <c r="A204" s="92" t="s">
        <v>2439</v>
      </c>
      <c r="B204" s="62" t="s">
        <v>81</v>
      </c>
      <c r="C204" s="42" t="s">
        <v>77</v>
      </c>
      <c r="D204" s="43">
        <v>4.6100000000000003</v>
      </c>
      <c r="E204" s="43">
        <v>4.6100000000000003</v>
      </c>
      <c r="F204" s="43">
        <v>4.6100000000000003</v>
      </c>
      <c r="G204" s="43">
        <v>4.6100000000000003</v>
      </c>
      <c r="H204" s="43">
        <v>4.6100000000000003</v>
      </c>
      <c r="I204" s="43">
        <v>4.6100000000000003</v>
      </c>
      <c r="J204" s="43">
        <v>4.6100000000000003</v>
      </c>
      <c r="K204" s="43">
        <v>4.6100000000000003</v>
      </c>
      <c r="L204" s="43">
        <v>4.6100000000000003</v>
      </c>
      <c r="M204" s="43">
        <v>4.6100000000000003</v>
      </c>
      <c r="N204" s="43">
        <v>4.6100000000000003</v>
      </c>
      <c r="O204" s="43">
        <v>4.6100000000000003</v>
      </c>
      <c r="P204" s="43">
        <v>4.6100000000000003</v>
      </c>
      <c r="Q204" s="43">
        <v>4.6100000000000003</v>
      </c>
      <c r="R204" s="43">
        <v>4.6100000000000003</v>
      </c>
      <c r="S204" s="43">
        <v>4.6100000000000003</v>
      </c>
      <c r="T204" s="43">
        <v>4.6100000000000003</v>
      </c>
      <c r="U204" s="43">
        <v>4.6100000000000003</v>
      </c>
      <c r="V204" s="43">
        <v>4.6100000000000003</v>
      </c>
      <c r="W204" s="43">
        <v>4.6100000000000003</v>
      </c>
      <c r="X204" s="43">
        <v>4.6100000000000003</v>
      </c>
      <c r="Y204" s="43">
        <v>4.6100000000000003</v>
      </c>
      <c r="Z204" s="43">
        <v>4.6100000000000003</v>
      </c>
      <c r="AA204" s="43">
        <v>4.6100000000000003</v>
      </c>
    </row>
    <row r="205" spans="1:27" ht="12.75" hidden="1" customHeight="1" outlineLevel="1" x14ac:dyDescent="0.2">
      <c r="A205" s="92" t="s">
        <v>2440</v>
      </c>
      <c r="B205" s="62" t="s">
        <v>79</v>
      </c>
      <c r="C205" s="42" t="s">
        <v>77</v>
      </c>
      <c r="D205" s="43">
        <f>$D$11</f>
        <v>110.23</v>
      </c>
      <c r="E205" s="43">
        <f t="shared" ref="E205:AA205" si="116">$D$11</f>
        <v>110.23</v>
      </c>
      <c r="F205" s="43">
        <f t="shared" si="116"/>
        <v>110.23</v>
      </c>
      <c r="G205" s="43">
        <f t="shared" si="116"/>
        <v>110.23</v>
      </c>
      <c r="H205" s="43">
        <f t="shared" si="116"/>
        <v>110.23</v>
      </c>
      <c r="I205" s="43">
        <f t="shared" si="116"/>
        <v>110.23</v>
      </c>
      <c r="J205" s="43">
        <f t="shared" si="116"/>
        <v>110.23</v>
      </c>
      <c r="K205" s="43">
        <f t="shared" si="116"/>
        <v>110.23</v>
      </c>
      <c r="L205" s="43">
        <f t="shared" si="116"/>
        <v>110.23</v>
      </c>
      <c r="M205" s="43">
        <f t="shared" si="116"/>
        <v>110.23</v>
      </c>
      <c r="N205" s="43">
        <f t="shared" si="116"/>
        <v>110.23</v>
      </c>
      <c r="O205" s="43">
        <f t="shared" si="116"/>
        <v>110.23</v>
      </c>
      <c r="P205" s="43">
        <f t="shared" si="116"/>
        <v>110.23</v>
      </c>
      <c r="Q205" s="43">
        <f t="shared" si="116"/>
        <v>110.23</v>
      </c>
      <c r="R205" s="43">
        <f t="shared" si="116"/>
        <v>110.23</v>
      </c>
      <c r="S205" s="43">
        <f t="shared" si="116"/>
        <v>110.23</v>
      </c>
      <c r="T205" s="43">
        <f t="shared" si="116"/>
        <v>110.23</v>
      </c>
      <c r="U205" s="43">
        <f t="shared" si="116"/>
        <v>110.23</v>
      </c>
      <c r="V205" s="43">
        <f t="shared" si="116"/>
        <v>110.23</v>
      </c>
      <c r="W205" s="43">
        <f t="shared" si="116"/>
        <v>110.23</v>
      </c>
      <c r="X205" s="43">
        <f t="shared" si="116"/>
        <v>110.23</v>
      </c>
      <c r="Y205" s="43">
        <f t="shared" si="116"/>
        <v>110.23</v>
      </c>
      <c r="Z205" s="43">
        <f t="shared" si="116"/>
        <v>110.23</v>
      </c>
      <c r="AA205" s="43">
        <f t="shared" si="116"/>
        <v>110.23</v>
      </c>
    </row>
    <row r="206" spans="1:27" ht="12.75" customHeight="1" collapsed="1" x14ac:dyDescent="0.2">
      <c r="A206" s="91" t="s">
        <v>2441</v>
      </c>
      <c r="B206" s="27" t="str">
        <f>"09"&amp;"."&amp;$B$801&amp;"."&amp;$B$802</f>
        <v>09.03.2023</v>
      </c>
      <c r="C206" s="83" t="s">
        <v>74</v>
      </c>
      <c r="D206" s="84">
        <f>ROUND(((D207+D208+D210+D209)/1000),5)</f>
        <v>1.4145099999999999</v>
      </c>
      <c r="E206" s="84">
        <f>ROUND(((E207+E208+E210+E209)/1000),5)</f>
        <v>1.3463099999999999</v>
      </c>
      <c r="F206" s="84">
        <f>ROUND(((F207+F208+F210+F209)/1000),5)</f>
        <v>1.30806</v>
      </c>
      <c r="G206" s="84">
        <f t="shared" ref="G206:AA206" si="117">ROUND(((G207+G208+G210+G209)/1000),5)</f>
        <v>1.30897</v>
      </c>
      <c r="H206" s="84">
        <f t="shared" si="117"/>
        <v>1.3912800000000001</v>
      </c>
      <c r="I206" s="84">
        <f t="shared" si="117"/>
        <v>1.5233000000000001</v>
      </c>
      <c r="J206" s="84">
        <f t="shared" si="117"/>
        <v>1.74658</v>
      </c>
      <c r="K206" s="84">
        <f t="shared" si="117"/>
        <v>1.8805700000000001</v>
      </c>
      <c r="L206" s="84">
        <f t="shared" si="117"/>
        <v>2.0213899999999998</v>
      </c>
      <c r="M206" s="84">
        <f t="shared" si="117"/>
        <v>2.1493099999999998</v>
      </c>
      <c r="N206" s="84">
        <f t="shared" si="117"/>
        <v>2.1870799999999999</v>
      </c>
      <c r="O206" s="84">
        <f t="shared" si="117"/>
        <v>2.2733400000000001</v>
      </c>
      <c r="P206" s="84">
        <f t="shared" si="117"/>
        <v>2.1402600000000001</v>
      </c>
      <c r="Q206" s="84">
        <f t="shared" si="117"/>
        <v>2.13734</v>
      </c>
      <c r="R206" s="84">
        <f t="shared" si="117"/>
        <v>2.1315400000000002</v>
      </c>
      <c r="S206" s="84">
        <f t="shared" si="117"/>
        <v>2.14594</v>
      </c>
      <c r="T206" s="84">
        <f t="shared" si="117"/>
        <v>2.10608</v>
      </c>
      <c r="U206" s="84">
        <f t="shared" si="117"/>
        <v>2.0791400000000002</v>
      </c>
      <c r="V206" s="84">
        <f t="shared" si="117"/>
        <v>2.0578400000000001</v>
      </c>
      <c r="W206" s="84">
        <f t="shared" si="117"/>
        <v>2.1856499999999999</v>
      </c>
      <c r="X206" s="84">
        <f t="shared" si="117"/>
        <v>2.01458</v>
      </c>
      <c r="Y206" s="84">
        <f t="shared" si="117"/>
        <v>1.9701299999999999</v>
      </c>
      <c r="Z206" s="84">
        <f t="shared" si="117"/>
        <v>2.2344200000000001</v>
      </c>
      <c r="AA206" s="84">
        <f t="shared" si="117"/>
        <v>1.76095</v>
      </c>
    </row>
    <row r="207" spans="1:27" ht="12.75" hidden="1" customHeight="1" outlineLevel="1" x14ac:dyDescent="0.2">
      <c r="A207" s="92" t="s">
        <v>2442</v>
      </c>
      <c r="B207" s="62" t="s">
        <v>231</v>
      </c>
      <c r="C207" s="42" t="s">
        <v>77</v>
      </c>
      <c r="D207" s="43">
        <v>1186.55</v>
      </c>
      <c r="E207" s="43">
        <v>1118.3499999999999</v>
      </c>
      <c r="F207" s="43">
        <v>1080.0999999999999</v>
      </c>
      <c r="G207" s="43">
        <v>1081.01</v>
      </c>
      <c r="H207" s="43">
        <v>1163.32</v>
      </c>
      <c r="I207" s="43">
        <v>1295.3399999999999</v>
      </c>
      <c r="J207" s="43">
        <v>1518.62</v>
      </c>
      <c r="K207" s="43">
        <v>1652.61</v>
      </c>
      <c r="L207" s="43">
        <v>1793.43</v>
      </c>
      <c r="M207" s="43">
        <v>1921.35</v>
      </c>
      <c r="N207" s="43">
        <v>1959.12</v>
      </c>
      <c r="O207" s="43">
        <v>2045.38</v>
      </c>
      <c r="P207" s="43">
        <v>1912.3</v>
      </c>
      <c r="Q207" s="43">
        <v>1909.38</v>
      </c>
      <c r="R207" s="43">
        <v>1903.58</v>
      </c>
      <c r="S207" s="43">
        <v>1917.98</v>
      </c>
      <c r="T207" s="43">
        <v>1878.12</v>
      </c>
      <c r="U207" s="43">
        <v>1851.18</v>
      </c>
      <c r="V207" s="43">
        <v>1829.88</v>
      </c>
      <c r="W207" s="43">
        <v>1957.69</v>
      </c>
      <c r="X207" s="43">
        <v>1786.62</v>
      </c>
      <c r="Y207" s="43">
        <v>1742.17</v>
      </c>
      <c r="Z207" s="43">
        <v>2006.46</v>
      </c>
      <c r="AA207" s="43">
        <v>1532.99</v>
      </c>
    </row>
    <row r="208" spans="1:27" ht="12.75" hidden="1" customHeight="1" outlineLevel="1" x14ac:dyDescent="0.2">
      <c r="A208" s="92" t="s">
        <v>2443</v>
      </c>
      <c r="B208" s="62" t="s">
        <v>88</v>
      </c>
      <c r="C208" s="42" t="s">
        <v>77</v>
      </c>
      <c r="D208" s="43">
        <f>$D$168</f>
        <v>113.12</v>
      </c>
      <c r="E208" s="43">
        <f>$D$168</f>
        <v>113.12</v>
      </c>
      <c r="F208" s="43">
        <f t="shared" ref="F208:AA208" si="118">$D$168</f>
        <v>113.12</v>
      </c>
      <c r="G208" s="43">
        <f t="shared" si="118"/>
        <v>113.12</v>
      </c>
      <c r="H208" s="43">
        <f t="shared" si="118"/>
        <v>113.12</v>
      </c>
      <c r="I208" s="43">
        <f t="shared" si="118"/>
        <v>113.12</v>
      </c>
      <c r="J208" s="43">
        <f t="shared" si="118"/>
        <v>113.12</v>
      </c>
      <c r="K208" s="43">
        <f t="shared" si="118"/>
        <v>113.12</v>
      </c>
      <c r="L208" s="43">
        <f t="shared" si="118"/>
        <v>113.12</v>
      </c>
      <c r="M208" s="43">
        <f t="shared" si="118"/>
        <v>113.12</v>
      </c>
      <c r="N208" s="43">
        <f t="shared" si="118"/>
        <v>113.12</v>
      </c>
      <c r="O208" s="43">
        <f t="shared" si="118"/>
        <v>113.12</v>
      </c>
      <c r="P208" s="43">
        <f t="shared" si="118"/>
        <v>113.12</v>
      </c>
      <c r="Q208" s="43">
        <f t="shared" si="118"/>
        <v>113.12</v>
      </c>
      <c r="R208" s="43">
        <f t="shared" si="118"/>
        <v>113.12</v>
      </c>
      <c r="S208" s="43">
        <f t="shared" si="118"/>
        <v>113.12</v>
      </c>
      <c r="T208" s="43">
        <f t="shared" si="118"/>
        <v>113.12</v>
      </c>
      <c r="U208" s="43">
        <f t="shared" si="118"/>
        <v>113.12</v>
      </c>
      <c r="V208" s="43">
        <f t="shared" si="118"/>
        <v>113.12</v>
      </c>
      <c r="W208" s="43">
        <f t="shared" si="118"/>
        <v>113.12</v>
      </c>
      <c r="X208" s="43">
        <f t="shared" si="118"/>
        <v>113.12</v>
      </c>
      <c r="Y208" s="43">
        <f t="shared" si="118"/>
        <v>113.12</v>
      </c>
      <c r="Z208" s="43">
        <f t="shared" si="118"/>
        <v>113.12</v>
      </c>
      <c r="AA208" s="43">
        <f t="shared" si="118"/>
        <v>113.12</v>
      </c>
    </row>
    <row r="209" spans="1:27" ht="12.75" hidden="1" customHeight="1" outlineLevel="1" x14ac:dyDescent="0.2">
      <c r="A209" s="92" t="s">
        <v>2444</v>
      </c>
      <c r="B209" s="62" t="s">
        <v>81</v>
      </c>
      <c r="C209" s="42" t="s">
        <v>77</v>
      </c>
      <c r="D209" s="43">
        <v>4.6100000000000003</v>
      </c>
      <c r="E209" s="43">
        <v>4.6100000000000003</v>
      </c>
      <c r="F209" s="43">
        <v>4.6100000000000003</v>
      </c>
      <c r="G209" s="43">
        <v>4.6100000000000003</v>
      </c>
      <c r="H209" s="43">
        <v>4.6100000000000003</v>
      </c>
      <c r="I209" s="43">
        <v>4.6100000000000003</v>
      </c>
      <c r="J209" s="43">
        <v>4.6100000000000003</v>
      </c>
      <c r="K209" s="43">
        <v>4.6100000000000003</v>
      </c>
      <c r="L209" s="43">
        <v>4.6100000000000003</v>
      </c>
      <c r="M209" s="43">
        <v>4.6100000000000003</v>
      </c>
      <c r="N209" s="43">
        <v>4.6100000000000003</v>
      </c>
      <c r="O209" s="43">
        <v>4.6100000000000003</v>
      </c>
      <c r="P209" s="43">
        <v>4.6100000000000003</v>
      </c>
      <c r="Q209" s="43">
        <v>4.6100000000000003</v>
      </c>
      <c r="R209" s="43">
        <v>4.6100000000000003</v>
      </c>
      <c r="S209" s="43">
        <v>4.6100000000000003</v>
      </c>
      <c r="T209" s="43">
        <v>4.6100000000000003</v>
      </c>
      <c r="U209" s="43">
        <v>4.6100000000000003</v>
      </c>
      <c r="V209" s="43">
        <v>4.6100000000000003</v>
      </c>
      <c r="W209" s="43">
        <v>4.6100000000000003</v>
      </c>
      <c r="X209" s="43">
        <v>4.6100000000000003</v>
      </c>
      <c r="Y209" s="43">
        <v>4.6100000000000003</v>
      </c>
      <c r="Z209" s="43">
        <v>4.6100000000000003</v>
      </c>
      <c r="AA209" s="43">
        <v>4.6100000000000003</v>
      </c>
    </row>
    <row r="210" spans="1:27" ht="12.75" hidden="1" customHeight="1" outlineLevel="1" x14ac:dyDescent="0.2">
      <c r="A210" s="92" t="s">
        <v>2445</v>
      </c>
      <c r="B210" s="62" t="s">
        <v>79</v>
      </c>
      <c r="C210" s="42" t="s">
        <v>77</v>
      </c>
      <c r="D210" s="43">
        <f>$D$11</f>
        <v>110.23</v>
      </c>
      <c r="E210" s="43">
        <f t="shared" ref="E210:AA210" si="119">$D$11</f>
        <v>110.23</v>
      </c>
      <c r="F210" s="43">
        <f t="shared" si="119"/>
        <v>110.23</v>
      </c>
      <c r="G210" s="43">
        <f t="shared" si="119"/>
        <v>110.23</v>
      </c>
      <c r="H210" s="43">
        <f t="shared" si="119"/>
        <v>110.23</v>
      </c>
      <c r="I210" s="43">
        <f t="shared" si="119"/>
        <v>110.23</v>
      </c>
      <c r="J210" s="43">
        <f t="shared" si="119"/>
        <v>110.23</v>
      </c>
      <c r="K210" s="43">
        <f t="shared" si="119"/>
        <v>110.23</v>
      </c>
      <c r="L210" s="43">
        <f t="shared" si="119"/>
        <v>110.23</v>
      </c>
      <c r="M210" s="43">
        <f t="shared" si="119"/>
        <v>110.23</v>
      </c>
      <c r="N210" s="43">
        <f t="shared" si="119"/>
        <v>110.23</v>
      </c>
      <c r="O210" s="43">
        <f t="shared" si="119"/>
        <v>110.23</v>
      </c>
      <c r="P210" s="43">
        <f t="shared" si="119"/>
        <v>110.23</v>
      </c>
      <c r="Q210" s="43">
        <f t="shared" si="119"/>
        <v>110.23</v>
      </c>
      <c r="R210" s="43">
        <f t="shared" si="119"/>
        <v>110.23</v>
      </c>
      <c r="S210" s="43">
        <f t="shared" si="119"/>
        <v>110.23</v>
      </c>
      <c r="T210" s="43">
        <f t="shared" si="119"/>
        <v>110.23</v>
      </c>
      <c r="U210" s="43">
        <f t="shared" si="119"/>
        <v>110.23</v>
      </c>
      <c r="V210" s="43">
        <f t="shared" si="119"/>
        <v>110.23</v>
      </c>
      <c r="W210" s="43">
        <f t="shared" si="119"/>
        <v>110.23</v>
      </c>
      <c r="X210" s="43">
        <f t="shared" si="119"/>
        <v>110.23</v>
      </c>
      <c r="Y210" s="43">
        <f t="shared" si="119"/>
        <v>110.23</v>
      </c>
      <c r="Z210" s="43">
        <f t="shared" si="119"/>
        <v>110.23</v>
      </c>
      <c r="AA210" s="43">
        <f t="shared" si="119"/>
        <v>110.23</v>
      </c>
    </row>
    <row r="211" spans="1:27" ht="12.75" customHeight="1" collapsed="1" x14ac:dyDescent="0.2">
      <c r="A211" s="91" t="s">
        <v>2446</v>
      </c>
      <c r="B211" s="27" t="str">
        <f>"10"&amp;"."&amp;$B$801&amp;"."&amp;$B$802</f>
        <v>10.03.2023</v>
      </c>
      <c r="C211" s="83" t="s">
        <v>74</v>
      </c>
      <c r="D211" s="84">
        <f>ROUND(((D212+D213+D215+D214)/1000),5)</f>
        <v>1.47814</v>
      </c>
      <c r="E211" s="84">
        <f>ROUND(((E212+E213+E215+E214)/1000),5)</f>
        <v>1.3826099999999999</v>
      </c>
      <c r="F211" s="84">
        <f>ROUND(((F212+F213+F215+F214)/1000),5)</f>
        <v>1.3314999999999999</v>
      </c>
      <c r="G211" s="84">
        <f t="shared" ref="G211:AA211" si="120">ROUND(((G212+G213+G215+G214)/1000),5)</f>
        <v>1.3526100000000001</v>
      </c>
      <c r="H211" s="84">
        <f t="shared" si="120"/>
        <v>1.4216</v>
      </c>
      <c r="I211" s="84">
        <f t="shared" si="120"/>
        <v>1.6216200000000001</v>
      </c>
      <c r="J211" s="84">
        <f t="shared" si="120"/>
        <v>1.7579</v>
      </c>
      <c r="K211" s="84">
        <f t="shared" si="120"/>
        <v>1.8750899999999999</v>
      </c>
      <c r="L211" s="84">
        <f t="shared" si="120"/>
        <v>2.0523799999999999</v>
      </c>
      <c r="M211" s="84">
        <f t="shared" si="120"/>
        <v>2.0691899999999999</v>
      </c>
      <c r="N211" s="84">
        <f t="shared" si="120"/>
        <v>2.0744799999999999</v>
      </c>
      <c r="O211" s="84">
        <f t="shared" si="120"/>
        <v>2.1048900000000001</v>
      </c>
      <c r="P211" s="84">
        <f t="shared" si="120"/>
        <v>2.1107200000000002</v>
      </c>
      <c r="Q211" s="84">
        <f t="shared" si="120"/>
        <v>2.1093099999999998</v>
      </c>
      <c r="R211" s="84">
        <f t="shared" si="120"/>
        <v>2.10188</v>
      </c>
      <c r="S211" s="84">
        <f t="shared" si="120"/>
        <v>2.0838800000000002</v>
      </c>
      <c r="T211" s="84">
        <f t="shared" si="120"/>
        <v>2.0249700000000002</v>
      </c>
      <c r="U211" s="84">
        <f t="shared" si="120"/>
        <v>2.0364300000000002</v>
      </c>
      <c r="V211" s="84">
        <f t="shared" si="120"/>
        <v>2.0754600000000001</v>
      </c>
      <c r="W211" s="84">
        <f t="shared" si="120"/>
        <v>2.1076700000000002</v>
      </c>
      <c r="X211" s="84">
        <f t="shared" si="120"/>
        <v>2.1031900000000001</v>
      </c>
      <c r="Y211" s="84">
        <f t="shared" si="120"/>
        <v>2.07009</v>
      </c>
      <c r="Z211" s="84">
        <f t="shared" si="120"/>
        <v>1.8852500000000001</v>
      </c>
      <c r="AA211" s="84">
        <f t="shared" si="120"/>
        <v>1.80362</v>
      </c>
    </row>
    <row r="212" spans="1:27" ht="12.75" hidden="1" customHeight="1" outlineLevel="1" x14ac:dyDescent="0.2">
      <c r="A212" s="92" t="s">
        <v>2447</v>
      </c>
      <c r="B212" s="62" t="s">
        <v>231</v>
      </c>
      <c r="C212" s="42" t="s">
        <v>77</v>
      </c>
      <c r="D212" s="43">
        <v>1250.18</v>
      </c>
      <c r="E212" s="43">
        <v>1154.6500000000001</v>
      </c>
      <c r="F212" s="43">
        <v>1103.54</v>
      </c>
      <c r="G212" s="43">
        <v>1124.6500000000001</v>
      </c>
      <c r="H212" s="43">
        <v>1193.6400000000001</v>
      </c>
      <c r="I212" s="43">
        <v>1393.66</v>
      </c>
      <c r="J212" s="43">
        <v>1529.94</v>
      </c>
      <c r="K212" s="43">
        <v>1647.13</v>
      </c>
      <c r="L212" s="43">
        <v>1824.42</v>
      </c>
      <c r="M212" s="43">
        <v>1841.23</v>
      </c>
      <c r="N212" s="43">
        <v>1846.52</v>
      </c>
      <c r="O212" s="43">
        <v>1876.93</v>
      </c>
      <c r="P212" s="43">
        <v>1882.76</v>
      </c>
      <c r="Q212" s="43">
        <v>1881.35</v>
      </c>
      <c r="R212" s="43">
        <v>1873.92</v>
      </c>
      <c r="S212" s="43">
        <v>1855.92</v>
      </c>
      <c r="T212" s="43">
        <v>1797.01</v>
      </c>
      <c r="U212" s="43">
        <v>1808.47</v>
      </c>
      <c r="V212" s="43">
        <v>1847.5</v>
      </c>
      <c r="W212" s="43">
        <v>1879.71</v>
      </c>
      <c r="X212" s="43">
        <v>1875.23</v>
      </c>
      <c r="Y212" s="43">
        <v>1842.13</v>
      </c>
      <c r="Z212" s="43">
        <v>1657.29</v>
      </c>
      <c r="AA212" s="43">
        <v>1575.66</v>
      </c>
    </row>
    <row r="213" spans="1:27" ht="12.75" hidden="1" customHeight="1" outlineLevel="1" x14ac:dyDescent="0.2">
      <c r="A213" s="92" t="s">
        <v>2448</v>
      </c>
      <c r="B213" s="62" t="s">
        <v>88</v>
      </c>
      <c r="C213" s="42" t="s">
        <v>77</v>
      </c>
      <c r="D213" s="43">
        <f>$D$168</f>
        <v>113.12</v>
      </c>
      <c r="E213" s="43">
        <f>$D$168</f>
        <v>113.12</v>
      </c>
      <c r="F213" s="43">
        <f t="shared" ref="F213:AA213" si="121">$D$168</f>
        <v>113.12</v>
      </c>
      <c r="G213" s="43">
        <f t="shared" si="121"/>
        <v>113.12</v>
      </c>
      <c r="H213" s="43">
        <f t="shared" si="121"/>
        <v>113.12</v>
      </c>
      <c r="I213" s="43">
        <f t="shared" si="121"/>
        <v>113.12</v>
      </c>
      <c r="J213" s="43">
        <f t="shared" si="121"/>
        <v>113.12</v>
      </c>
      <c r="K213" s="43">
        <f t="shared" si="121"/>
        <v>113.12</v>
      </c>
      <c r="L213" s="43">
        <f t="shared" si="121"/>
        <v>113.12</v>
      </c>
      <c r="M213" s="43">
        <f t="shared" si="121"/>
        <v>113.12</v>
      </c>
      <c r="N213" s="43">
        <f t="shared" si="121"/>
        <v>113.12</v>
      </c>
      <c r="O213" s="43">
        <f t="shared" si="121"/>
        <v>113.12</v>
      </c>
      <c r="P213" s="43">
        <f t="shared" si="121"/>
        <v>113.12</v>
      </c>
      <c r="Q213" s="43">
        <f t="shared" si="121"/>
        <v>113.12</v>
      </c>
      <c r="R213" s="43">
        <f t="shared" si="121"/>
        <v>113.12</v>
      </c>
      <c r="S213" s="43">
        <f t="shared" si="121"/>
        <v>113.12</v>
      </c>
      <c r="T213" s="43">
        <f t="shared" si="121"/>
        <v>113.12</v>
      </c>
      <c r="U213" s="43">
        <f t="shared" si="121"/>
        <v>113.12</v>
      </c>
      <c r="V213" s="43">
        <f t="shared" si="121"/>
        <v>113.12</v>
      </c>
      <c r="W213" s="43">
        <f t="shared" si="121"/>
        <v>113.12</v>
      </c>
      <c r="X213" s="43">
        <f t="shared" si="121"/>
        <v>113.12</v>
      </c>
      <c r="Y213" s="43">
        <f t="shared" si="121"/>
        <v>113.12</v>
      </c>
      <c r="Z213" s="43">
        <f t="shared" si="121"/>
        <v>113.12</v>
      </c>
      <c r="AA213" s="43">
        <f t="shared" si="121"/>
        <v>113.12</v>
      </c>
    </row>
    <row r="214" spans="1:27" ht="12.75" hidden="1" customHeight="1" outlineLevel="1" x14ac:dyDescent="0.2">
      <c r="A214" s="92" t="s">
        <v>2449</v>
      </c>
      <c r="B214" s="62" t="s">
        <v>81</v>
      </c>
      <c r="C214" s="42" t="s">
        <v>77</v>
      </c>
      <c r="D214" s="43">
        <v>4.6100000000000003</v>
      </c>
      <c r="E214" s="43">
        <v>4.6100000000000003</v>
      </c>
      <c r="F214" s="43">
        <v>4.6100000000000003</v>
      </c>
      <c r="G214" s="43">
        <v>4.6100000000000003</v>
      </c>
      <c r="H214" s="43">
        <v>4.6100000000000003</v>
      </c>
      <c r="I214" s="43">
        <v>4.6100000000000003</v>
      </c>
      <c r="J214" s="43">
        <v>4.6100000000000003</v>
      </c>
      <c r="K214" s="43">
        <v>4.6100000000000003</v>
      </c>
      <c r="L214" s="43">
        <v>4.6100000000000003</v>
      </c>
      <c r="M214" s="43">
        <v>4.6100000000000003</v>
      </c>
      <c r="N214" s="43">
        <v>4.6100000000000003</v>
      </c>
      <c r="O214" s="43">
        <v>4.6100000000000003</v>
      </c>
      <c r="P214" s="43">
        <v>4.6100000000000003</v>
      </c>
      <c r="Q214" s="43">
        <v>4.6100000000000003</v>
      </c>
      <c r="R214" s="43">
        <v>4.6100000000000003</v>
      </c>
      <c r="S214" s="43">
        <v>4.6100000000000003</v>
      </c>
      <c r="T214" s="43">
        <v>4.6100000000000003</v>
      </c>
      <c r="U214" s="43">
        <v>4.6100000000000003</v>
      </c>
      <c r="V214" s="43">
        <v>4.6100000000000003</v>
      </c>
      <c r="W214" s="43">
        <v>4.6100000000000003</v>
      </c>
      <c r="X214" s="43">
        <v>4.6100000000000003</v>
      </c>
      <c r="Y214" s="43">
        <v>4.6100000000000003</v>
      </c>
      <c r="Z214" s="43">
        <v>4.6100000000000003</v>
      </c>
      <c r="AA214" s="43">
        <v>4.6100000000000003</v>
      </c>
    </row>
    <row r="215" spans="1:27" ht="12.75" hidden="1" customHeight="1" outlineLevel="1" x14ac:dyDescent="0.2">
      <c r="A215" s="92" t="s">
        <v>2450</v>
      </c>
      <c r="B215" s="62" t="s">
        <v>79</v>
      </c>
      <c r="C215" s="42" t="s">
        <v>77</v>
      </c>
      <c r="D215" s="43">
        <f>$D$11</f>
        <v>110.23</v>
      </c>
      <c r="E215" s="43">
        <f t="shared" ref="E215:AA215" si="122">$D$11</f>
        <v>110.23</v>
      </c>
      <c r="F215" s="43">
        <f t="shared" si="122"/>
        <v>110.23</v>
      </c>
      <c r="G215" s="43">
        <f t="shared" si="122"/>
        <v>110.23</v>
      </c>
      <c r="H215" s="43">
        <f t="shared" si="122"/>
        <v>110.23</v>
      </c>
      <c r="I215" s="43">
        <f t="shared" si="122"/>
        <v>110.23</v>
      </c>
      <c r="J215" s="43">
        <f t="shared" si="122"/>
        <v>110.23</v>
      </c>
      <c r="K215" s="43">
        <f t="shared" si="122"/>
        <v>110.23</v>
      </c>
      <c r="L215" s="43">
        <f t="shared" si="122"/>
        <v>110.23</v>
      </c>
      <c r="M215" s="43">
        <f t="shared" si="122"/>
        <v>110.23</v>
      </c>
      <c r="N215" s="43">
        <f t="shared" si="122"/>
        <v>110.23</v>
      </c>
      <c r="O215" s="43">
        <f t="shared" si="122"/>
        <v>110.23</v>
      </c>
      <c r="P215" s="43">
        <f t="shared" si="122"/>
        <v>110.23</v>
      </c>
      <c r="Q215" s="43">
        <f t="shared" si="122"/>
        <v>110.23</v>
      </c>
      <c r="R215" s="43">
        <f t="shared" si="122"/>
        <v>110.23</v>
      </c>
      <c r="S215" s="43">
        <f t="shared" si="122"/>
        <v>110.23</v>
      </c>
      <c r="T215" s="43">
        <f t="shared" si="122"/>
        <v>110.23</v>
      </c>
      <c r="U215" s="43">
        <f t="shared" si="122"/>
        <v>110.23</v>
      </c>
      <c r="V215" s="43">
        <f t="shared" si="122"/>
        <v>110.23</v>
      </c>
      <c r="W215" s="43">
        <f t="shared" si="122"/>
        <v>110.23</v>
      </c>
      <c r="X215" s="43">
        <f t="shared" si="122"/>
        <v>110.23</v>
      </c>
      <c r="Y215" s="43">
        <f t="shared" si="122"/>
        <v>110.23</v>
      </c>
      <c r="Z215" s="43">
        <f t="shared" si="122"/>
        <v>110.23</v>
      </c>
      <c r="AA215" s="43">
        <f t="shared" si="122"/>
        <v>110.23</v>
      </c>
    </row>
    <row r="216" spans="1:27" ht="12.75" customHeight="1" collapsed="1" x14ac:dyDescent="0.2">
      <c r="A216" s="91" t="s">
        <v>2451</v>
      </c>
      <c r="B216" s="27" t="str">
        <f>"11"&amp;"."&amp;$B$801&amp;"."&amp;$B$802</f>
        <v>11.03.2023</v>
      </c>
      <c r="C216" s="83" t="s">
        <v>74</v>
      </c>
      <c r="D216" s="84">
        <f>ROUND(((D217+D218+D220+D219)/1000),5)</f>
        <v>1.7951900000000001</v>
      </c>
      <c r="E216" s="84">
        <f>ROUND(((E217+E218+E220+E219)/1000),5)</f>
        <v>1.6464000000000001</v>
      </c>
      <c r="F216" s="84">
        <f>ROUND(((F217+F218+F220+F219)/1000),5)</f>
        <v>1.502</v>
      </c>
      <c r="G216" s="84">
        <f t="shared" ref="G216:AA216" si="123">ROUND(((G217+G218+G220+G219)/1000),5)</f>
        <v>1.4827900000000001</v>
      </c>
      <c r="H216" s="84">
        <f t="shared" si="123"/>
        <v>1.58033</v>
      </c>
      <c r="I216" s="84">
        <f t="shared" si="123"/>
        <v>1.6726099999999999</v>
      </c>
      <c r="J216" s="84">
        <f t="shared" si="123"/>
        <v>1.74641</v>
      </c>
      <c r="K216" s="84">
        <f t="shared" si="123"/>
        <v>1.81084</v>
      </c>
      <c r="L216" s="84">
        <f t="shared" si="123"/>
        <v>2.0846</v>
      </c>
      <c r="M216" s="84">
        <f t="shared" si="123"/>
        <v>2.1734</v>
      </c>
      <c r="N216" s="84">
        <f t="shared" si="123"/>
        <v>2.2151399999999999</v>
      </c>
      <c r="O216" s="84">
        <f t="shared" si="123"/>
        <v>2.2605</v>
      </c>
      <c r="P216" s="84">
        <f t="shared" si="123"/>
        <v>2.2515299999999998</v>
      </c>
      <c r="Q216" s="84">
        <f t="shared" si="123"/>
        <v>2.2438799999999999</v>
      </c>
      <c r="R216" s="84">
        <f t="shared" si="123"/>
        <v>2.2367300000000001</v>
      </c>
      <c r="S216" s="84">
        <f t="shared" si="123"/>
        <v>2.2309800000000002</v>
      </c>
      <c r="T216" s="84">
        <f t="shared" si="123"/>
        <v>2.2116799999999999</v>
      </c>
      <c r="U216" s="84">
        <f t="shared" si="123"/>
        <v>2.19502</v>
      </c>
      <c r="V216" s="84">
        <f t="shared" si="123"/>
        <v>2.2353999999999998</v>
      </c>
      <c r="W216" s="84">
        <f t="shared" si="123"/>
        <v>2.2381700000000002</v>
      </c>
      <c r="X216" s="84">
        <f t="shared" si="123"/>
        <v>2.24464</v>
      </c>
      <c r="Y216" s="84">
        <f t="shared" si="123"/>
        <v>2.1814100000000001</v>
      </c>
      <c r="Z216" s="84">
        <f t="shared" si="123"/>
        <v>1.87706</v>
      </c>
      <c r="AA216" s="84">
        <f t="shared" si="123"/>
        <v>1.8098399999999999</v>
      </c>
    </row>
    <row r="217" spans="1:27" ht="12.75" hidden="1" customHeight="1" outlineLevel="1" x14ac:dyDescent="0.2">
      <c r="A217" s="92" t="s">
        <v>2452</v>
      </c>
      <c r="B217" s="62" t="s">
        <v>231</v>
      </c>
      <c r="C217" s="42" t="s">
        <v>77</v>
      </c>
      <c r="D217" s="43">
        <v>1567.23</v>
      </c>
      <c r="E217" s="43">
        <v>1418.44</v>
      </c>
      <c r="F217" s="43">
        <v>1274.04</v>
      </c>
      <c r="G217" s="43">
        <v>1254.83</v>
      </c>
      <c r="H217" s="43">
        <v>1352.37</v>
      </c>
      <c r="I217" s="43">
        <v>1444.65</v>
      </c>
      <c r="J217" s="43">
        <v>1518.45</v>
      </c>
      <c r="K217" s="43">
        <v>1582.88</v>
      </c>
      <c r="L217" s="43">
        <v>1856.64</v>
      </c>
      <c r="M217" s="43">
        <v>1945.44</v>
      </c>
      <c r="N217" s="43">
        <v>1987.18</v>
      </c>
      <c r="O217" s="43">
        <v>2032.54</v>
      </c>
      <c r="P217" s="43">
        <v>2023.57</v>
      </c>
      <c r="Q217" s="43">
        <v>2015.92</v>
      </c>
      <c r="R217" s="43">
        <v>2008.77</v>
      </c>
      <c r="S217" s="43">
        <v>2003.02</v>
      </c>
      <c r="T217" s="43">
        <v>1983.72</v>
      </c>
      <c r="U217" s="43">
        <v>1967.06</v>
      </c>
      <c r="V217" s="43">
        <v>2007.44</v>
      </c>
      <c r="W217" s="43">
        <v>2010.21</v>
      </c>
      <c r="X217" s="43">
        <v>2016.68</v>
      </c>
      <c r="Y217" s="43">
        <v>1953.45</v>
      </c>
      <c r="Z217" s="43">
        <v>1649.1</v>
      </c>
      <c r="AA217" s="43">
        <v>1581.88</v>
      </c>
    </row>
    <row r="218" spans="1:27" ht="12.75" hidden="1" customHeight="1" outlineLevel="1" x14ac:dyDescent="0.2">
      <c r="A218" s="92" t="s">
        <v>2453</v>
      </c>
      <c r="B218" s="62" t="s">
        <v>88</v>
      </c>
      <c r="C218" s="42" t="s">
        <v>77</v>
      </c>
      <c r="D218" s="43">
        <f>$D$168</f>
        <v>113.12</v>
      </c>
      <c r="E218" s="43">
        <f>$D$168</f>
        <v>113.12</v>
      </c>
      <c r="F218" s="43">
        <f t="shared" ref="F218:AA218" si="124">$D$168</f>
        <v>113.12</v>
      </c>
      <c r="G218" s="43">
        <f t="shared" si="124"/>
        <v>113.12</v>
      </c>
      <c r="H218" s="43">
        <f t="shared" si="124"/>
        <v>113.12</v>
      </c>
      <c r="I218" s="43">
        <f t="shared" si="124"/>
        <v>113.12</v>
      </c>
      <c r="J218" s="43">
        <f t="shared" si="124"/>
        <v>113.12</v>
      </c>
      <c r="K218" s="43">
        <f t="shared" si="124"/>
        <v>113.12</v>
      </c>
      <c r="L218" s="43">
        <f t="shared" si="124"/>
        <v>113.12</v>
      </c>
      <c r="M218" s="43">
        <f t="shared" si="124"/>
        <v>113.12</v>
      </c>
      <c r="N218" s="43">
        <f t="shared" si="124"/>
        <v>113.12</v>
      </c>
      <c r="O218" s="43">
        <f t="shared" si="124"/>
        <v>113.12</v>
      </c>
      <c r="P218" s="43">
        <f t="shared" si="124"/>
        <v>113.12</v>
      </c>
      <c r="Q218" s="43">
        <f t="shared" si="124"/>
        <v>113.12</v>
      </c>
      <c r="R218" s="43">
        <f t="shared" si="124"/>
        <v>113.12</v>
      </c>
      <c r="S218" s="43">
        <f t="shared" si="124"/>
        <v>113.12</v>
      </c>
      <c r="T218" s="43">
        <f t="shared" si="124"/>
        <v>113.12</v>
      </c>
      <c r="U218" s="43">
        <f t="shared" si="124"/>
        <v>113.12</v>
      </c>
      <c r="V218" s="43">
        <f t="shared" si="124"/>
        <v>113.12</v>
      </c>
      <c r="W218" s="43">
        <f t="shared" si="124"/>
        <v>113.12</v>
      </c>
      <c r="X218" s="43">
        <f t="shared" si="124"/>
        <v>113.12</v>
      </c>
      <c r="Y218" s="43">
        <f t="shared" si="124"/>
        <v>113.12</v>
      </c>
      <c r="Z218" s="43">
        <f t="shared" si="124"/>
        <v>113.12</v>
      </c>
      <c r="AA218" s="43">
        <f t="shared" si="124"/>
        <v>113.12</v>
      </c>
    </row>
    <row r="219" spans="1:27" ht="12.75" hidden="1" customHeight="1" outlineLevel="1" x14ac:dyDescent="0.2">
      <c r="A219" s="92" t="s">
        <v>2454</v>
      </c>
      <c r="B219" s="62" t="s">
        <v>81</v>
      </c>
      <c r="C219" s="42" t="s">
        <v>77</v>
      </c>
      <c r="D219" s="43">
        <v>4.6100000000000003</v>
      </c>
      <c r="E219" s="43">
        <v>4.6100000000000003</v>
      </c>
      <c r="F219" s="43">
        <v>4.6100000000000003</v>
      </c>
      <c r="G219" s="43">
        <v>4.6100000000000003</v>
      </c>
      <c r="H219" s="43">
        <v>4.6100000000000003</v>
      </c>
      <c r="I219" s="43">
        <v>4.6100000000000003</v>
      </c>
      <c r="J219" s="43">
        <v>4.6100000000000003</v>
      </c>
      <c r="K219" s="43">
        <v>4.6100000000000003</v>
      </c>
      <c r="L219" s="43">
        <v>4.6100000000000003</v>
      </c>
      <c r="M219" s="43">
        <v>4.6100000000000003</v>
      </c>
      <c r="N219" s="43">
        <v>4.6100000000000003</v>
      </c>
      <c r="O219" s="43">
        <v>4.6100000000000003</v>
      </c>
      <c r="P219" s="43">
        <v>4.6100000000000003</v>
      </c>
      <c r="Q219" s="43">
        <v>4.6100000000000003</v>
      </c>
      <c r="R219" s="43">
        <v>4.6100000000000003</v>
      </c>
      <c r="S219" s="43">
        <v>4.6100000000000003</v>
      </c>
      <c r="T219" s="43">
        <v>4.6100000000000003</v>
      </c>
      <c r="U219" s="43">
        <v>4.6100000000000003</v>
      </c>
      <c r="V219" s="43">
        <v>4.6100000000000003</v>
      </c>
      <c r="W219" s="43">
        <v>4.6100000000000003</v>
      </c>
      <c r="X219" s="43">
        <v>4.6100000000000003</v>
      </c>
      <c r="Y219" s="43">
        <v>4.6100000000000003</v>
      </c>
      <c r="Z219" s="43">
        <v>4.6100000000000003</v>
      </c>
      <c r="AA219" s="43">
        <v>4.6100000000000003</v>
      </c>
    </row>
    <row r="220" spans="1:27" ht="12.75" hidden="1" customHeight="1" outlineLevel="1" x14ac:dyDescent="0.2">
      <c r="A220" s="92" t="s">
        <v>2455</v>
      </c>
      <c r="B220" s="62" t="s">
        <v>79</v>
      </c>
      <c r="C220" s="42" t="s">
        <v>77</v>
      </c>
      <c r="D220" s="43">
        <f>$D$11</f>
        <v>110.23</v>
      </c>
      <c r="E220" s="43">
        <f t="shared" ref="E220:AA220" si="125">$D$11</f>
        <v>110.23</v>
      </c>
      <c r="F220" s="43">
        <f t="shared" si="125"/>
        <v>110.23</v>
      </c>
      <c r="G220" s="43">
        <f t="shared" si="125"/>
        <v>110.23</v>
      </c>
      <c r="H220" s="43">
        <f t="shared" si="125"/>
        <v>110.23</v>
      </c>
      <c r="I220" s="43">
        <f t="shared" si="125"/>
        <v>110.23</v>
      </c>
      <c r="J220" s="43">
        <f t="shared" si="125"/>
        <v>110.23</v>
      </c>
      <c r="K220" s="43">
        <f t="shared" si="125"/>
        <v>110.23</v>
      </c>
      <c r="L220" s="43">
        <f t="shared" si="125"/>
        <v>110.23</v>
      </c>
      <c r="M220" s="43">
        <f t="shared" si="125"/>
        <v>110.23</v>
      </c>
      <c r="N220" s="43">
        <f t="shared" si="125"/>
        <v>110.23</v>
      </c>
      <c r="O220" s="43">
        <f t="shared" si="125"/>
        <v>110.23</v>
      </c>
      <c r="P220" s="43">
        <f t="shared" si="125"/>
        <v>110.23</v>
      </c>
      <c r="Q220" s="43">
        <f t="shared" si="125"/>
        <v>110.23</v>
      </c>
      <c r="R220" s="43">
        <f t="shared" si="125"/>
        <v>110.23</v>
      </c>
      <c r="S220" s="43">
        <f t="shared" si="125"/>
        <v>110.23</v>
      </c>
      <c r="T220" s="43">
        <f t="shared" si="125"/>
        <v>110.23</v>
      </c>
      <c r="U220" s="43">
        <f t="shared" si="125"/>
        <v>110.23</v>
      </c>
      <c r="V220" s="43">
        <f t="shared" si="125"/>
        <v>110.23</v>
      </c>
      <c r="W220" s="43">
        <f t="shared" si="125"/>
        <v>110.23</v>
      </c>
      <c r="X220" s="43">
        <f t="shared" si="125"/>
        <v>110.23</v>
      </c>
      <c r="Y220" s="43">
        <f t="shared" si="125"/>
        <v>110.23</v>
      </c>
      <c r="Z220" s="43">
        <f t="shared" si="125"/>
        <v>110.23</v>
      </c>
      <c r="AA220" s="43">
        <f t="shared" si="125"/>
        <v>110.23</v>
      </c>
    </row>
    <row r="221" spans="1:27" ht="12.75" customHeight="1" collapsed="1" x14ac:dyDescent="0.2">
      <c r="A221" s="91" t="s">
        <v>2456</v>
      </c>
      <c r="B221" s="27" t="str">
        <f>"12"&amp;"."&amp;$B$801&amp;"."&amp;$B$802</f>
        <v>12.03.2023</v>
      </c>
      <c r="C221" s="83" t="s">
        <v>74</v>
      </c>
      <c r="D221" s="84">
        <f>ROUND(((D222+D223+D225+D224)/1000),5)</f>
        <v>1.6238300000000001</v>
      </c>
      <c r="E221" s="84">
        <f>ROUND(((E222+E223+E225+E224)/1000),5)</f>
        <v>1.41272</v>
      </c>
      <c r="F221" s="84">
        <f>ROUND(((F222+F223+F225+F224)/1000),5)</f>
        <v>1.34212</v>
      </c>
      <c r="G221" s="84">
        <f t="shared" ref="G221:AA221" si="126">ROUND(((G222+G223+G225+G224)/1000),5)</f>
        <v>1.3281799999999999</v>
      </c>
      <c r="H221" s="84">
        <f t="shared" si="126"/>
        <v>1.3562700000000001</v>
      </c>
      <c r="I221" s="84">
        <f t="shared" si="126"/>
        <v>1.38828</v>
      </c>
      <c r="J221" s="84">
        <f t="shared" si="126"/>
        <v>1.40167</v>
      </c>
      <c r="K221" s="84">
        <f t="shared" si="126"/>
        <v>1.5893900000000001</v>
      </c>
      <c r="L221" s="84">
        <f t="shared" si="126"/>
        <v>1.7501100000000001</v>
      </c>
      <c r="M221" s="84">
        <f t="shared" si="126"/>
        <v>1.90863</v>
      </c>
      <c r="N221" s="84">
        <f t="shared" si="126"/>
        <v>1.9616800000000001</v>
      </c>
      <c r="O221" s="84">
        <f t="shared" si="126"/>
        <v>1.97681</v>
      </c>
      <c r="P221" s="84">
        <f t="shared" si="126"/>
        <v>1.96933</v>
      </c>
      <c r="Q221" s="84">
        <f t="shared" si="126"/>
        <v>1.96763</v>
      </c>
      <c r="R221" s="84">
        <f t="shared" si="126"/>
        <v>1.94896</v>
      </c>
      <c r="S221" s="84">
        <f t="shared" si="126"/>
        <v>1.9305399999999999</v>
      </c>
      <c r="T221" s="84">
        <f t="shared" si="126"/>
        <v>1.9388799999999999</v>
      </c>
      <c r="U221" s="84">
        <f t="shared" si="126"/>
        <v>1.94933</v>
      </c>
      <c r="V221" s="84">
        <f t="shared" si="126"/>
        <v>1.9877899999999999</v>
      </c>
      <c r="W221" s="84">
        <f t="shared" si="126"/>
        <v>2.0120800000000001</v>
      </c>
      <c r="X221" s="84">
        <f t="shared" si="126"/>
        <v>2.0304799999999998</v>
      </c>
      <c r="Y221" s="84">
        <f t="shared" si="126"/>
        <v>1.96793</v>
      </c>
      <c r="Z221" s="84">
        <f t="shared" si="126"/>
        <v>1.8608</v>
      </c>
      <c r="AA221" s="84">
        <f t="shared" si="126"/>
        <v>1.7641</v>
      </c>
    </row>
    <row r="222" spans="1:27" ht="12.75" hidden="1" customHeight="1" outlineLevel="1" x14ac:dyDescent="0.2">
      <c r="A222" s="92" t="s">
        <v>2457</v>
      </c>
      <c r="B222" s="62" t="s">
        <v>231</v>
      </c>
      <c r="C222" s="42" t="s">
        <v>77</v>
      </c>
      <c r="D222" s="43">
        <v>1395.87</v>
      </c>
      <c r="E222" s="43">
        <v>1184.76</v>
      </c>
      <c r="F222" s="43">
        <v>1114.1600000000001</v>
      </c>
      <c r="G222" s="43">
        <v>1100.22</v>
      </c>
      <c r="H222" s="43">
        <v>1128.31</v>
      </c>
      <c r="I222" s="43">
        <v>1160.32</v>
      </c>
      <c r="J222" s="43">
        <v>1173.71</v>
      </c>
      <c r="K222" s="43">
        <v>1361.43</v>
      </c>
      <c r="L222" s="43">
        <v>1522.15</v>
      </c>
      <c r="M222" s="43">
        <v>1680.67</v>
      </c>
      <c r="N222" s="43">
        <v>1733.72</v>
      </c>
      <c r="O222" s="43">
        <v>1748.85</v>
      </c>
      <c r="P222" s="43">
        <v>1741.37</v>
      </c>
      <c r="Q222" s="43">
        <v>1739.67</v>
      </c>
      <c r="R222" s="43">
        <v>1721</v>
      </c>
      <c r="S222" s="43">
        <v>1702.58</v>
      </c>
      <c r="T222" s="43">
        <v>1710.92</v>
      </c>
      <c r="U222" s="43">
        <v>1721.37</v>
      </c>
      <c r="V222" s="43">
        <v>1759.83</v>
      </c>
      <c r="W222" s="43">
        <v>1784.12</v>
      </c>
      <c r="X222" s="43">
        <v>1802.52</v>
      </c>
      <c r="Y222" s="43">
        <v>1739.97</v>
      </c>
      <c r="Z222" s="43">
        <v>1632.84</v>
      </c>
      <c r="AA222" s="43">
        <v>1536.14</v>
      </c>
    </row>
    <row r="223" spans="1:27" ht="12.75" hidden="1" customHeight="1" outlineLevel="1" x14ac:dyDescent="0.2">
      <c r="A223" s="92" t="s">
        <v>2458</v>
      </c>
      <c r="B223" s="62" t="s">
        <v>88</v>
      </c>
      <c r="C223" s="42" t="s">
        <v>77</v>
      </c>
      <c r="D223" s="43">
        <f>$D$168</f>
        <v>113.12</v>
      </c>
      <c r="E223" s="43">
        <f>$D$168</f>
        <v>113.12</v>
      </c>
      <c r="F223" s="43">
        <f t="shared" ref="F223:AA223" si="127">$D$168</f>
        <v>113.12</v>
      </c>
      <c r="G223" s="43">
        <f t="shared" si="127"/>
        <v>113.12</v>
      </c>
      <c r="H223" s="43">
        <f t="shared" si="127"/>
        <v>113.12</v>
      </c>
      <c r="I223" s="43">
        <f t="shared" si="127"/>
        <v>113.12</v>
      </c>
      <c r="J223" s="43">
        <f t="shared" si="127"/>
        <v>113.12</v>
      </c>
      <c r="K223" s="43">
        <f t="shared" si="127"/>
        <v>113.12</v>
      </c>
      <c r="L223" s="43">
        <f t="shared" si="127"/>
        <v>113.12</v>
      </c>
      <c r="M223" s="43">
        <f t="shared" si="127"/>
        <v>113.12</v>
      </c>
      <c r="N223" s="43">
        <f t="shared" si="127"/>
        <v>113.12</v>
      </c>
      <c r="O223" s="43">
        <f t="shared" si="127"/>
        <v>113.12</v>
      </c>
      <c r="P223" s="43">
        <f t="shared" si="127"/>
        <v>113.12</v>
      </c>
      <c r="Q223" s="43">
        <f t="shared" si="127"/>
        <v>113.12</v>
      </c>
      <c r="R223" s="43">
        <f t="shared" si="127"/>
        <v>113.12</v>
      </c>
      <c r="S223" s="43">
        <f t="shared" si="127"/>
        <v>113.12</v>
      </c>
      <c r="T223" s="43">
        <f t="shared" si="127"/>
        <v>113.12</v>
      </c>
      <c r="U223" s="43">
        <f t="shared" si="127"/>
        <v>113.12</v>
      </c>
      <c r="V223" s="43">
        <f t="shared" si="127"/>
        <v>113.12</v>
      </c>
      <c r="W223" s="43">
        <f t="shared" si="127"/>
        <v>113.12</v>
      </c>
      <c r="X223" s="43">
        <f t="shared" si="127"/>
        <v>113.12</v>
      </c>
      <c r="Y223" s="43">
        <f t="shared" si="127"/>
        <v>113.12</v>
      </c>
      <c r="Z223" s="43">
        <f t="shared" si="127"/>
        <v>113.12</v>
      </c>
      <c r="AA223" s="43">
        <f t="shared" si="127"/>
        <v>113.12</v>
      </c>
    </row>
    <row r="224" spans="1:27" ht="12.75" hidden="1" customHeight="1" outlineLevel="1" x14ac:dyDescent="0.2">
      <c r="A224" s="92" t="s">
        <v>2459</v>
      </c>
      <c r="B224" s="62" t="s">
        <v>81</v>
      </c>
      <c r="C224" s="42" t="s">
        <v>77</v>
      </c>
      <c r="D224" s="43">
        <v>4.6100000000000003</v>
      </c>
      <c r="E224" s="43">
        <v>4.6100000000000003</v>
      </c>
      <c r="F224" s="43">
        <v>4.6100000000000003</v>
      </c>
      <c r="G224" s="43">
        <v>4.6100000000000003</v>
      </c>
      <c r="H224" s="43">
        <v>4.6100000000000003</v>
      </c>
      <c r="I224" s="43">
        <v>4.6100000000000003</v>
      </c>
      <c r="J224" s="43">
        <v>4.6100000000000003</v>
      </c>
      <c r="K224" s="43">
        <v>4.6100000000000003</v>
      </c>
      <c r="L224" s="43">
        <v>4.6100000000000003</v>
      </c>
      <c r="M224" s="43">
        <v>4.6100000000000003</v>
      </c>
      <c r="N224" s="43">
        <v>4.6100000000000003</v>
      </c>
      <c r="O224" s="43">
        <v>4.6100000000000003</v>
      </c>
      <c r="P224" s="43">
        <v>4.6100000000000003</v>
      </c>
      <c r="Q224" s="43">
        <v>4.6100000000000003</v>
      </c>
      <c r="R224" s="43">
        <v>4.6100000000000003</v>
      </c>
      <c r="S224" s="43">
        <v>4.6100000000000003</v>
      </c>
      <c r="T224" s="43">
        <v>4.6100000000000003</v>
      </c>
      <c r="U224" s="43">
        <v>4.6100000000000003</v>
      </c>
      <c r="V224" s="43">
        <v>4.6100000000000003</v>
      </c>
      <c r="W224" s="43">
        <v>4.6100000000000003</v>
      </c>
      <c r="X224" s="43">
        <v>4.6100000000000003</v>
      </c>
      <c r="Y224" s="43">
        <v>4.6100000000000003</v>
      </c>
      <c r="Z224" s="43">
        <v>4.6100000000000003</v>
      </c>
      <c r="AA224" s="43">
        <v>4.6100000000000003</v>
      </c>
    </row>
    <row r="225" spans="1:27" ht="12.75" hidden="1" customHeight="1" outlineLevel="1" x14ac:dyDescent="0.2">
      <c r="A225" s="92" t="s">
        <v>2460</v>
      </c>
      <c r="B225" s="62" t="s">
        <v>79</v>
      </c>
      <c r="C225" s="42" t="s">
        <v>77</v>
      </c>
      <c r="D225" s="43">
        <f>$D$11</f>
        <v>110.23</v>
      </c>
      <c r="E225" s="43">
        <f t="shared" ref="E225:AA225" si="128">$D$11</f>
        <v>110.23</v>
      </c>
      <c r="F225" s="43">
        <f t="shared" si="128"/>
        <v>110.23</v>
      </c>
      <c r="G225" s="43">
        <f t="shared" si="128"/>
        <v>110.23</v>
      </c>
      <c r="H225" s="43">
        <f t="shared" si="128"/>
        <v>110.23</v>
      </c>
      <c r="I225" s="43">
        <f t="shared" si="128"/>
        <v>110.23</v>
      </c>
      <c r="J225" s="43">
        <f t="shared" si="128"/>
        <v>110.23</v>
      </c>
      <c r="K225" s="43">
        <f t="shared" si="128"/>
        <v>110.23</v>
      </c>
      <c r="L225" s="43">
        <f t="shared" si="128"/>
        <v>110.23</v>
      </c>
      <c r="M225" s="43">
        <f t="shared" si="128"/>
        <v>110.23</v>
      </c>
      <c r="N225" s="43">
        <f t="shared" si="128"/>
        <v>110.23</v>
      </c>
      <c r="O225" s="43">
        <f t="shared" si="128"/>
        <v>110.23</v>
      </c>
      <c r="P225" s="43">
        <f t="shared" si="128"/>
        <v>110.23</v>
      </c>
      <c r="Q225" s="43">
        <f t="shared" si="128"/>
        <v>110.23</v>
      </c>
      <c r="R225" s="43">
        <f t="shared" si="128"/>
        <v>110.23</v>
      </c>
      <c r="S225" s="43">
        <f t="shared" si="128"/>
        <v>110.23</v>
      </c>
      <c r="T225" s="43">
        <f t="shared" si="128"/>
        <v>110.23</v>
      </c>
      <c r="U225" s="43">
        <f t="shared" si="128"/>
        <v>110.23</v>
      </c>
      <c r="V225" s="43">
        <f t="shared" si="128"/>
        <v>110.23</v>
      </c>
      <c r="W225" s="43">
        <f t="shared" si="128"/>
        <v>110.23</v>
      </c>
      <c r="X225" s="43">
        <f t="shared" si="128"/>
        <v>110.23</v>
      </c>
      <c r="Y225" s="43">
        <f t="shared" si="128"/>
        <v>110.23</v>
      </c>
      <c r="Z225" s="43">
        <f t="shared" si="128"/>
        <v>110.23</v>
      </c>
      <c r="AA225" s="43">
        <f t="shared" si="128"/>
        <v>110.23</v>
      </c>
    </row>
    <row r="226" spans="1:27" ht="12.75" customHeight="1" collapsed="1" x14ac:dyDescent="0.2">
      <c r="A226" s="91" t="s">
        <v>2461</v>
      </c>
      <c r="B226" s="27" t="str">
        <f>"13"&amp;"."&amp;$B$801&amp;"."&amp;$B$802</f>
        <v>13.03.2023</v>
      </c>
      <c r="C226" s="83" t="s">
        <v>74</v>
      </c>
      <c r="D226" s="84">
        <f>ROUND(((D227+D228+D230+D229)/1000),5)</f>
        <v>1.5432600000000001</v>
      </c>
      <c r="E226" s="84">
        <f>ROUND(((E227+E228+E230+E229)/1000),5)</f>
        <v>1.4152499999999999</v>
      </c>
      <c r="F226" s="84">
        <f>ROUND(((F227+F228+F230+F229)/1000),5)</f>
        <v>1.36775</v>
      </c>
      <c r="G226" s="84">
        <f t="shared" ref="G226:AA226" si="129">ROUND(((G227+G228+G230+G229)/1000),5)</f>
        <v>1.3735200000000001</v>
      </c>
      <c r="H226" s="84">
        <f t="shared" si="129"/>
        <v>1.43642</v>
      </c>
      <c r="I226" s="84">
        <f t="shared" si="129"/>
        <v>1.5365</v>
      </c>
      <c r="J226" s="84">
        <f t="shared" si="129"/>
        <v>1.7034499999999999</v>
      </c>
      <c r="K226" s="84">
        <f t="shared" si="129"/>
        <v>1.85694</v>
      </c>
      <c r="L226" s="84">
        <f t="shared" si="129"/>
        <v>1.98519</v>
      </c>
      <c r="M226" s="84">
        <f t="shared" si="129"/>
        <v>2.04765</v>
      </c>
      <c r="N226" s="84">
        <f t="shared" si="129"/>
        <v>2.0586799999999998</v>
      </c>
      <c r="O226" s="84">
        <f t="shared" si="129"/>
        <v>2.0482900000000002</v>
      </c>
      <c r="P226" s="84">
        <f t="shared" si="129"/>
        <v>2.01125</v>
      </c>
      <c r="Q226" s="84">
        <f t="shared" si="129"/>
        <v>2.0434999999999999</v>
      </c>
      <c r="R226" s="84">
        <f t="shared" si="129"/>
        <v>2.0320200000000002</v>
      </c>
      <c r="S226" s="84">
        <f t="shared" si="129"/>
        <v>2.0183300000000002</v>
      </c>
      <c r="T226" s="84">
        <f t="shared" si="129"/>
        <v>1.9616499999999999</v>
      </c>
      <c r="U226" s="84">
        <f t="shared" si="129"/>
        <v>1.95469</v>
      </c>
      <c r="V226" s="84">
        <f t="shared" si="129"/>
        <v>1.99329</v>
      </c>
      <c r="W226" s="84">
        <f t="shared" si="129"/>
        <v>2.0360200000000002</v>
      </c>
      <c r="X226" s="84">
        <f t="shared" si="129"/>
        <v>2.0221800000000001</v>
      </c>
      <c r="Y226" s="84">
        <f t="shared" si="129"/>
        <v>1.95024</v>
      </c>
      <c r="Z226" s="84">
        <f t="shared" si="129"/>
        <v>1.8520099999999999</v>
      </c>
      <c r="AA226" s="84">
        <f t="shared" si="129"/>
        <v>1.6746799999999999</v>
      </c>
    </row>
    <row r="227" spans="1:27" ht="12.75" hidden="1" customHeight="1" outlineLevel="1" x14ac:dyDescent="0.2">
      <c r="A227" s="92" t="s">
        <v>2462</v>
      </c>
      <c r="B227" s="62" t="s">
        <v>231</v>
      </c>
      <c r="C227" s="42" t="s">
        <v>77</v>
      </c>
      <c r="D227" s="43">
        <v>1315.3</v>
      </c>
      <c r="E227" s="43">
        <v>1187.29</v>
      </c>
      <c r="F227" s="43">
        <v>1139.79</v>
      </c>
      <c r="G227" s="43">
        <v>1145.56</v>
      </c>
      <c r="H227" s="43">
        <v>1208.46</v>
      </c>
      <c r="I227" s="43">
        <v>1308.54</v>
      </c>
      <c r="J227" s="43">
        <v>1475.49</v>
      </c>
      <c r="K227" s="43">
        <v>1628.98</v>
      </c>
      <c r="L227" s="43">
        <v>1757.23</v>
      </c>
      <c r="M227" s="43">
        <v>1819.69</v>
      </c>
      <c r="N227" s="43">
        <v>1830.72</v>
      </c>
      <c r="O227" s="43">
        <v>1820.33</v>
      </c>
      <c r="P227" s="43">
        <v>1783.29</v>
      </c>
      <c r="Q227" s="43">
        <v>1815.54</v>
      </c>
      <c r="R227" s="43">
        <v>1804.06</v>
      </c>
      <c r="S227" s="43">
        <v>1790.37</v>
      </c>
      <c r="T227" s="43">
        <v>1733.69</v>
      </c>
      <c r="U227" s="43">
        <v>1726.73</v>
      </c>
      <c r="V227" s="43">
        <v>1765.33</v>
      </c>
      <c r="W227" s="43">
        <v>1808.06</v>
      </c>
      <c r="X227" s="43">
        <v>1794.22</v>
      </c>
      <c r="Y227" s="43">
        <v>1722.28</v>
      </c>
      <c r="Z227" s="43">
        <v>1624.05</v>
      </c>
      <c r="AA227" s="43">
        <v>1446.72</v>
      </c>
    </row>
    <row r="228" spans="1:27" ht="12.75" hidden="1" customHeight="1" outlineLevel="1" x14ac:dyDescent="0.2">
      <c r="A228" s="92" t="s">
        <v>2463</v>
      </c>
      <c r="B228" s="62" t="s">
        <v>88</v>
      </c>
      <c r="C228" s="42" t="s">
        <v>77</v>
      </c>
      <c r="D228" s="43">
        <f>$D$168</f>
        <v>113.12</v>
      </c>
      <c r="E228" s="43">
        <f>$D$168</f>
        <v>113.12</v>
      </c>
      <c r="F228" s="43">
        <f t="shared" ref="F228:AA228" si="130">$D$168</f>
        <v>113.12</v>
      </c>
      <c r="G228" s="43">
        <f t="shared" si="130"/>
        <v>113.12</v>
      </c>
      <c r="H228" s="43">
        <f t="shared" si="130"/>
        <v>113.12</v>
      </c>
      <c r="I228" s="43">
        <f t="shared" si="130"/>
        <v>113.12</v>
      </c>
      <c r="J228" s="43">
        <f t="shared" si="130"/>
        <v>113.12</v>
      </c>
      <c r="K228" s="43">
        <f t="shared" si="130"/>
        <v>113.12</v>
      </c>
      <c r="L228" s="43">
        <f t="shared" si="130"/>
        <v>113.12</v>
      </c>
      <c r="M228" s="43">
        <f t="shared" si="130"/>
        <v>113.12</v>
      </c>
      <c r="N228" s="43">
        <f t="shared" si="130"/>
        <v>113.12</v>
      </c>
      <c r="O228" s="43">
        <f t="shared" si="130"/>
        <v>113.12</v>
      </c>
      <c r="P228" s="43">
        <f t="shared" si="130"/>
        <v>113.12</v>
      </c>
      <c r="Q228" s="43">
        <f t="shared" si="130"/>
        <v>113.12</v>
      </c>
      <c r="R228" s="43">
        <f t="shared" si="130"/>
        <v>113.12</v>
      </c>
      <c r="S228" s="43">
        <f t="shared" si="130"/>
        <v>113.12</v>
      </c>
      <c r="T228" s="43">
        <f t="shared" si="130"/>
        <v>113.12</v>
      </c>
      <c r="U228" s="43">
        <f t="shared" si="130"/>
        <v>113.12</v>
      </c>
      <c r="V228" s="43">
        <f t="shared" si="130"/>
        <v>113.12</v>
      </c>
      <c r="W228" s="43">
        <f t="shared" si="130"/>
        <v>113.12</v>
      </c>
      <c r="X228" s="43">
        <f t="shared" si="130"/>
        <v>113.12</v>
      </c>
      <c r="Y228" s="43">
        <f t="shared" si="130"/>
        <v>113.12</v>
      </c>
      <c r="Z228" s="43">
        <f t="shared" si="130"/>
        <v>113.12</v>
      </c>
      <c r="AA228" s="43">
        <f t="shared" si="130"/>
        <v>113.12</v>
      </c>
    </row>
    <row r="229" spans="1:27" ht="12.75" hidden="1" customHeight="1" outlineLevel="1" x14ac:dyDescent="0.2">
      <c r="A229" s="92" t="s">
        <v>2464</v>
      </c>
      <c r="B229" s="62" t="s">
        <v>81</v>
      </c>
      <c r="C229" s="42" t="s">
        <v>77</v>
      </c>
      <c r="D229" s="43">
        <v>4.6100000000000003</v>
      </c>
      <c r="E229" s="43">
        <v>4.6100000000000003</v>
      </c>
      <c r="F229" s="43">
        <v>4.6100000000000003</v>
      </c>
      <c r="G229" s="43">
        <v>4.6100000000000003</v>
      </c>
      <c r="H229" s="43">
        <v>4.6100000000000003</v>
      </c>
      <c r="I229" s="43">
        <v>4.6100000000000003</v>
      </c>
      <c r="J229" s="43">
        <v>4.6100000000000003</v>
      </c>
      <c r="K229" s="43">
        <v>4.6100000000000003</v>
      </c>
      <c r="L229" s="43">
        <v>4.6100000000000003</v>
      </c>
      <c r="M229" s="43">
        <v>4.6100000000000003</v>
      </c>
      <c r="N229" s="43">
        <v>4.6100000000000003</v>
      </c>
      <c r="O229" s="43">
        <v>4.6100000000000003</v>
      </c>
      <c r="P229" s="43">
        <v>4.6100000000000003</v>
      </c>
      <c r="Q229" s="43">
        <v>4.6100000000000003</v>
      </c>
      <c r="R229" s="43">
        <v>4.6100000000000003</v>
      </c>
      <c r="S229" s="43">
        <v>4.6100000000000003</v>
      </c>
      <c r="T229" s="43">
        <v>4.6100000000000003</v>
      </c>
      <c r="U229" s="43">
        <v>4.6100000000000003</v>
      </c>
      <c r="V229" s="43">
        <v>4.6100000000000003</v>
      </c>
      <c r="W229" s="43">
        <v>4.6100000000000003</v>
      </c>
      <c r="X229" s="43">
        <v>4.6100000000000003</v>
      </c>
      <c r="Y229" s="43">
        <v>4.6100000000000003</v>
      </c>
      <c r="Z229" s="43">
        <v>4.6100000000000003</v>
      </c>
      <c r="AA229" s="43">
        <v>4.6100000000000003</v>
      </c>
    </row>
    <row r="230" spans="1:27" ht="12.75" hidden="1" customHeight="1" outlineLevel="1" x14ac:dyDescent="0.2">
      <c r="A230" s="92" t="s">
        <v>2465</v>
      </c>
      <c r="B230" s="62" t="s">
        <v>79</v>
      </c>
      <c r="C230" s="42" t="s">
        <v>77</v>
      </c>
      <c r="D230" s="43">
        <f>$D$11</f>
        <v>110.23</v>
      </c>
      <c r="E230" s="43">
        <f t="shared" ref="E230:AA230" si="131">$D$11</f>
        <v>110.23</v>
      </c>
      <c r="F230" s="43">
        <f t="shared" si="131"/>
        <v>110.23</v>
      </c>
      <c r="G230" s="43">
        <f t="shared" si="131"/>
        <v>110.23</v>
      </c>
      <c r="H230" s="43">
        <f t="shared" si="131"/>
        <v>110.23</v>
      </c>
      <c r="I230" s="43">
        <f t="shared" si="131"/>
        <v>110.23</v>
      </c>
      <c r="J230" s="43">
        <f t="shared" si="131"/>
        <v>110.23</v>
      </c>
      <c r="K230" s="43">
        <f t="shared" si="131"/>
        <v>110.23</v>
      </c>
      <c r="L230" s="43">
        <f t="shared" si="131"/>
        <v>110.23</v>
      </c>
      <c r="M230" s="43">
        <f t="shared" si="131"/>
        <v>110.23</v>
      </c>
      <c r="N230" s="43">
        <f t="shared" si="131"/>
        <v>110.23</v>
      </c>
      <c r="O230" s="43">
        <f t="shared" si="131"/>
        <v>110.23</v>
      </c>
      <c r="P230" s="43">
        <f t="shared" si="131"/>
        <v>110.23</v>
      </c>
      <c r="Q230" s="43">
        <f t="shared" si="131"/>
        <v>110.23</v>
      </c>
      <c r="R230" s="43">
        <f t="shared" si="131"/>
        <v>110.23</v>
      </c>
      <c r="S230" s="43">
        <f t="shared" si="131"/>
        <v>110.23</v>
      </c>
      <c r="T230" s="43">
        <f t="shared" si="131"/>
        <v>110.23</v>
      </c>
      <c r="U230" s="43">
        <f t="shared" si="131"/>
        <v>110.23</v>
      </c>
      <c r="V230" s="43">
        <f t="shared" si="131"/>
        <v>110.23</v>
      </c>
      <c r="W230" s="43">
        <f t="shared" si="131"/>
        <v>110.23</v>
      </c>
      <c r="X230" s="43">
        <f t="shared" si="131"/>
        <v>110.23</v>
      </c>
      <c r="Y230" s="43">
        <f t="shared" si="131"/>
        <v>110.23</v>
      </c>
      <c r="Z230" s="43">
        <f t="shared" si="131"/>
        <v>110.23</v>
      </c>
      <c r="AA230" s="43">
        <f t="shared" si="131"/>
        <v>110.23</v>
      </c>
    </row>
    <row r="231" spans="1:27" ht="12.75" customHeight="1" collapsed="1" x14ac:dyDescent="0.2">
      <c r="A231" s="91" t="s">
        <v>2466</v>
      </c>
      <c r="B231" s="27" t="str">
        <f>"14"&amp;"."&amp;$B$801&amp;"."&amp;$B$802</f>
        <v>14.03.2023</v>
      </c>
      <c r="C231" s="83" t="s">
        <v>74</v>
      </c>
      <c r="D231" s="84">
        <f>ROUND(((D232+D233+D235+D234)/1000),5)</f>
        <v>1.42672</v>
      </c>
      <c r="E231" s="84">
        <f>ROUND(((E232+E233+E235+E234)/1000),5)</f>
        <v>1.35056</v>
      </c>
      <c r="F231" s="84">
        <f>ROUND(((F232+F233+F235+F234)/1000),5)</f>
        <v>1.3215399999999999</v>
      </c>
      <c r="G231" s="84">
        <f t="shared" ref="G231:AA231" si="132">ROUND(((G232+G233+G235+G234)/1000),5)</f>
        <v>1.3252900000000001</v>
      </c>
      <c r="H231" s="84">
        <f t="shared" si="132"/>
        <v>1.3777699999999999</v>
      </c>
      <c r="I231" s="84">
        <f t="shared" si="132"/>
        <v>1.5165500000000001</v>
      </c>
      <c r="J231" s="84">
        <f t="shared" si="132"/>
        <v>1.7553099999999999</v>
      </c>
      <c r="K231" s="84">
        <f t="shared" si="132"/>
        <v>1.87517</v>
      </c>
      <c r="L231" s="84">
        <f t="shared" si="132"/>
        <v>1.9753400000000001</v>
      </c>
      <c r="M231" s="84">
        <f t="shared" si="132"/>
        <v>2.0197699999999998</v>
      </c>
      <c r="N231" s="84">
        <f t="shared" si="132"/>
        <v>2.0848300000000002</v>
      </c>
      <c r="O231" s="84">
        <f t="shared" si="132"/>
        <v>2.07572</v>
      </c>
      <c r="P231" s="84">
        <f t="shared" si="132"/>
        <v>2.0305499999999999</v>
      </c>
      <c r="Q231" s="84">
        <f t="shared" si="132"/>
        <v>2.0306000000000002</v>
      </c>
      <c r="R231" s="84">
        <f t="shared" si="132"/>
        <v>2.0136799999999999</v>
      </c>
      <c r="S231" s="84">
        <f t="shared" si="132"/>
        <v>1.99638</v>
      </c>
      <c r="T231" s="84">
        <f t="shared" si="132"/>
        <v>1.9396100000000001</v>
      </c>
      <c r="U231" s="84">
        <f t="shared" si="132"/>
        <v>1.9336</v>
      </c>
      <c r="V231" s="84">
        <f t="shared" si="132"/>
        <v>1.96844</v>
      </c>
      <c r="W231" s="84">
        <f t="shared" si="132"/>
        <v>2.0045999999999999</v>
      </c>
      <c r="X231" s="84">
        <f t="shared" si="132"/>
        <v>1.9836</v>
      </c>
      <c r="Y231" s="84">
        <f t="shared" si="132"/>
        <v>1.94431</v>
      </c>
      <c r="Z231" s="84">
        <f t="shared" si="132"/>
        <v>1.83125</v>
      </c>
      <c r="AA231" s="84">
        <f t="shared" si="132"/>
        <v>1.5062899999999999</v>
      </c>
    </row>
    <row r="232" spans="1:27" ht="12.75" hidden="1" customHeight="1" outlineLevel="1" x14ac:dyDescent="0.2">
      <c r="A232" s="92" t="s">
        <v>2467</v>
      </c>
      <c r="B232" s="62" t="s">
        <v>231</v>
      </c>
      <c r="C232" s="42" t="s">
        <v>77</v>
      </c>
      <c r="D232" s="43">
        <v>1198.76</v>
      </c>
      <c r="E232" s="43">
        <v>1122.5999999999999</v>
      </c>
      <c r="F232" s="43">
        <v>1093.58</v>
      </c>
      <c r="G232" s="43">
        <v>1097.33</v>
      </c>
      <c r="H232" s="43">
        <v>1149.81</v>
      </c>
      <c r="I232" s="43">
        <v>1288.5899999999999</v>
      </c>
      <c r="J232" s="43">
        <v>1527.35</v>
      </c>
      <c r="K232" s="43">
        <v>1647.21</v>
      </c>
      <c r="L232" s="43">
        <v>1747.38</v>
      </c>
      <c r="M232" s="43">
        <v>1791.81</v>
      </c>
      <c r="N232" s="43">
        <v>1856.87</v>
      </c>
      <c r="O232" s="43">
        <v>1847.76</v>
      </c>
      <c r="P232" s="43">
        <v>1802.59</v>
      </c>
      <c r="Q232" s="43">
        <v>1802.64</v>
      </c>
      <c r="R232" s="43">
        <v>1785.72</v>
      </c>
      <c r="S232" s="43">
        <v>1768.42</v>
      </c>
      <c r="T232" s="43">
        <v>1711.65</v>
      </c>
      <c r="U232" s="43">
        <v>1705.64</v>
      </c>
      <c r="V232" s="43">
        <v>1740.48</v>
      </c>
      <c r="W232" s="43">
        <v>1776.64</v>
      </c>
      <c r="X232" s="43">
        <v>1755.64</v>
      </c>
      <c r="Y232" s="43">
        <v>1716.35</v>
      </c>
      <c r="Z232" s="43">
        <v>1603.29</v>
      </c>
      <c r="AA232" s="43">
        <v>1278.33</v>
      </c>
    </row>
    <row r="233" spans="1:27" ht="12.75" hidden="1" customHeight="1" outlineLevel="1" x14ac:dyDescent="0.2">
      <c r="A233" s="92" t="s">
        <v>2468</v>
      </c>
      <c r="B233" s="62" t="s">
        <v>88</v>
      </c>
      <c r="C233" s="42" t="s">
        <v>77</v>
      </c>
      <c r="D233" s="43">
        <f>$D$168</f>
        <v>113.12</v>
      </c>
      <c r="E233" s="43">
        <f>$D$168</f>
        <v>113.12</v>
      </c>
      <c r="F233" s="43">
        <f t="shared" ref="F233:AA233" si="133">$D$168</f>
        <v>113.12</v>
      </c>
      <c r="G233" s="43">
        <f t="shared" si="133"/>
        <v>113.12</v>
      </c>
      <c r="H233" s="43">
        <f t="shared" si="133"/>
        <v>113.12</v>
      </c>
      <c r="I233" s="43">
        <f t="shared" si="133"/>
        <v>113.12</v>
      </c>
      <c r="J233" s="43">
        <f t="shared" si="133"/>
        <v>113.12</v>
      </c>
      <c r="K233" s="43">
        <f t="shared" si="133"/>
        <v>113.12</v>
      </c>
      <c r="L233" s="43">
        <f t="shared" si="133"/>
        <v>113.12</v>
      </c>
      <c r="M233" s="43">
        <f t="shared" si="133"/>
        <v>113.12</v>
      </c>
      <c r="N233" s="43">
        <f t="shared" si="133"/>
        <v>113.12</v>
      </c>
      <c r="O233" s="43">
        <f t="shared" si="133"/>
        <v>113.12</v>
      </c>
      <c r="P233" s="43">
        <f t="shared" si="133"/>
        <v>113.12</v>
      </c>
      <c r="Q233" s="43">
        <f t="shared" si="133"/>
        <v>113.12</v>
      </c>
      <c r="R233" s="43">
        <f t="shared" si="133"/>
        <v>113.12</v>
      </c>
      <c r="S233" s="43">
        <f t="shared" si="133"/>
        <v>113.12</v>
      </c>
      <c r="T233" s="43">
        <f t="shared" si="133"/>
        <v>113.12</v>
      </c>
      <c r="U233" s="43">
        <f t="shared" si="133"/>
        <v>113.12</v>
      </c>
      <c r="V233" s="43">
        <f t="shared" si="133"/>
        <v>113.12</v>
      </c>
      <c r="W233" s="43">
        <f t="shared" si="133"/>
        <v>113.12</v>
      </c>
      <c r="X233" s="43">
        <f t="shared" si="133"/>
        <v>113.12</v>
      </c>
      <c r="Y233" s="43">
        <f t="shared" si="133"/>
        <v>113.12</v>
      </c>
      <c r="Z233" s="43">
        <f t="shared" si="133"/>
        <v>113.12</v>
      </c>
      <c r="AA233" s="43">
        <f t="shared" si="133"/>
        <v>113.12</v>
      </c>
    </row>
    <row r="234" spans="1:27" ht="12.75" hidden="1" customHeight="1" outlineLevel="1" x14ac:dyDescent="0.2">
      <c r="A234" s="92" t="s">
        <v>2469</v>
      </c>
      <c r="B234" s="62" t="s">
        <v>81</v>
      </c>
      <c r="C234" s="42" t="s">
        <v>77</v>
      </c>
      <c r="D234" s="43">
        <v>4.6100000000000003</v>
      </c>
      <c r="E234" s="43">
        <v>4.6100000000000003</v>
      </c>
      <c r="F234" s="43">
        <v>4.6100000000000003</v>
      </c>
      <c r="G234" s="43">
        <v>4.6100000000000003</v>
      </c>
      <c r="H234" s="43">
        <v>4.6100000000000003</v>
      </c>
      <c r="I234" s="43">
        <v>4.6100000000000003</v>
      </c>
      <c r="J234" s="43">
        <v>4.6100000000000003</v>
      </c>
      <c r="K234" s="43">
        <v>4.6100000000000003</v>
      </c>
      <c r="L234" s="43">
        <v>4.6100000000000003</v>
      </c>
      <c r="M234" s="43">
        <v>4.6100000000000003</v>
      </c>
      <c r="N234" s="43">
        <v>4.6100000000000003</v>
      </c>
      <c r="O234" s="43">
        <v>4.6100000000000003</v>
      </c>
      <c r="P234" s="43">
        <v>4.6100000000000003</v>
      </c>
      <c r="Q234" s="43">
        <v>4.6100000000000003</v>
      </c>
      <c r="R234" s="43">
        <v>4.6100000000000003</v>
      </c>
      <c r="S234" s="43">
        <v>4.6100000000000003</v>
      </c>
      <c r="T234" s="43">
        <v>4.6100000000000003</v>
      </c>
      <c r="U234" s="43">
        <v>4.6100000000000003</v>
      </c>
      <c r="V234" s="43">
        <v>4.6100000000000003</v>
      </c>
      <c r="W234" s="43">
        <v>4.6100000000000003</v>
      </c>
      <c r="X234" s="43">
        <v>4.6100000000000003</v>
      </c>
      <c r="Y234" s="43">
        <v>4.6100000000000003</v>
      </c>
      <c r="Z234" s="43">
        <v>4.6100000000000003</v>
      </c>
      <c r="AA234" s="43">
        <v>4.6100000000000003</v>
      </c>
    </row>
    <row r="235" spans="1:27" ht="12.75" hidden="1" customHeight="1" outlineLevel="1" x14ac:dyDescent="0.2">
      <c r="A235" s="92" t="s">
        <v>2470</v>
      </c>
      <c r="B235" s="62" t="s">
        <v>79</v>
      </c>
      <c r="C235" s="42" t="s">
        <v>77</v>
      </c>
      <c r="D235" s="43">
        <f>$D$11</f>
        <v>110.23</v>
      </c>
      <c r="E235" s="43">
        <f t="shared" ref="E235:AA235" si="134">$D$11</f>
        <v>110.23</v>
      </c>
      <c r="F235" s="43">
        <f t="shared" si="134"/>
        <v>110.23</v>
      </c>
      <c r="G235" s="43">
        <f t="shared" si="134"/>
        <v>110.23</v>
      </c>
      <c r="H235" s="43">
        <f t="shared" si="134"/>
        <v>110.23</v>
      </c>
      <c r="I235" s="43">
        <f t="shared" si="134"/>
        <v>110.23</v>
      </c>
      <c r="J235" s="43">
        <f t="shared" si="134"/>
        <v>110.23</v>
      </c>
      <c r="K235" s="43">
        <f t="shared" si="134"/>
        <v>110.23</v>
      </c>
      <c r="L235" s="43">
        <f t="shared" si="134"/>
        <v>110.23</v>
      </c>
      <c r="M235" s="43">
        <f t="shared" si="134"/>
        <v>110.23</v>
      </c>
      <c r="N235" s="43">
        <f t="shared" si="134"/>
        <v>110.23</v>
      </c>
      <c r="O235" s="43">
        <f t="shared" si="134"/>
        <v>110.23</v>
      </c>
      <c r="P235" s="43">
        <f t="shared" si="134"/>
        <v>110.23</v>
      </c>
      <c r="Q235" s="43">
        <f t="shared" si="134"/>
        <v>110.23</v>
      </c>
      <c r="R235" s="43">
        <f t="shared" si="134"/>
        <v>110.23</v>
      </c>
      <c r="S235" s="43">
        <f t="shared" si="134"/>
        <v>110.23</v>
      </c>
      <c r="T235" s="43">
        <f t="shared" si="134"/>
        <v>110.23</v>
      </c>
      <c r="U235" s="43">
        <f t="shared" si="134"/>
        <v>110.23</v>
      </c>
      <c r="V235" s="43">
        <f t="shared" si="134"/>
        <v>110.23</v>
      </c>
      <c r="W235" s="43">
        <f t="shared" si="134"/>
        <v>110.23</v>
      </c>
      <c r="X235" s="43">
        <f t="shared" si="134"/>
        <v>110.23</v>
      </c>
      <c r="Y235" s="43">
        <f t="shared" si="134"/>
        <v>110.23</v>
      </c>
      <c r="Z235" s="43">
        <f t="shared" si="134"/>
        <v>110.23</v>
      </c>
      <c r="AA235" s="43">
        <f t="shared" si="134"/>
        <v>110.23</v>
      </c>
    </row>
    <row r="236" spans="1:27" ht="12.75" customHeight="1" collapsed="1" x14ac:dyDescent="0.2">
      <c r="A236" s="91" t="s">
        <v>2471</v>
      </c>
      <c r="B236" s="27" t="str">
        <f>"15"&amp;"."&amp;$B$801&amp;"."&amp;$B$802</f>
        <v>15.03.2023</v>
      </c>
      <c r="C236" s="83" t="s">
        <v>74</v>
      </c>
      <c r="D236" s="84">
        <f>ROUND(((D237+D238+D240+D239)/1000),5)</f>
        <v>1.3196600000000001</v>
      </c>
      <c r="E236" s="84">
        <f>ROUND(((E237+E238+E240+E239)/1000),5)</f>
        <v>1.2716499999999999</v>
      </c>
      <c r="F236" s="84">
        <f>ROUND(((F237+F238+F240+F239)/1000),5)</f>
        <v>1.2583</v>
      </c>
      <c r="G236" s="84">
        <f t="shared" ref="G236:AA236" si="135">ROUND(((G237+G238+G240+G239)/1000),5)</f>
        <v>1.2581</v>
      </c>
      <c r="H236" s="84">
        <f t="shared" si="135"/>
        <v>1.27942</v>
      </c>
      <c r="I236" s="84">
        <f t="shared" si="135"/>
        <v>1.39442</v>
      </c>
      <c r="J236" s="84">
        <f t="shared" si="135"/>
        <v>1.53837</v>
      </c>
      <c r="K236" s="84">
        <f t="shared" si="135"/>
        <v>1.83921</v>
      </c>
      <c r="L236" s="84">
        <f t="shared" si="135"/>
        <v>1.97079</v>
      </c>
      <c r="M236" s="84">
        <f t="shared" si="135"/>
        <v>2.0237599999999998</v>
      </c>
      <c r="N236" s="84">
        <f t="shared" si="135"/>
        <v>2.0469900000000001</v>
      </c>
      <c r="O236" s="84">
        <f t="shared" si="135"/>
        <v>2.07681</v>
      </c>
      <c r="P236" s="84">
        <f t="shared" si="135"/>
        <v>2.0499499999999999</v>
      </c>
      <c r="Q236" s="84">
        <f t="shared" si="135"/>
        <v>2.0504899999999999</v>
      </c>
      <c r="R236" s="84">
        <f t="shared" si="135"/>
        <v>2.0287700000000002</v>
      </c>
      <c r="S236" s="84">
        <f t="shared" si="135"/>
        <v>1.99953</v>
      </c>
      <c r="T236" s="84">
        <f t="shared" si="135"/>
        <v>1.9287099999999999</v>
      </c>
      <c r="U236" s="84">
        <f t="shared" si="135"/>
        <v>1.9207399999999999</v>
      </c>
      <c r="V236" s="84">
        <f t="shared" si="135"/>
        <v>1.94814</v>
      </c>
      <c r="W236" s="84">
        <f t="shared" si="135"/>
        <v>2.0109400000000002</v>
      </c>
      <c r="X236" s="84">
        <f t="shared" si="135"/>
        <v>1.9967200000000001</v>
      </c>
      <c r="Y236" s="84">
        <f t="shared" si="135"/>
        <v>1.9497899999999999</v>
      </c>
      <c r="Z236" s="84">
        <f t="shared" si="135"/>
        <v>1.7828999999999999</v>
      </c>
      <c r="AA236" s="84">
        <f t="shared" si="135"/>
        <v>1.51739</v>
      </c>
    </row>
    <row r="237" spans="1:27" ht="12.75" hidden="1" customHeight="1" outlineLevel="1" x14ac:dyDescent="0.2">
      <c r="A237" s="92" t="s">
        <v>2472</v>
      </c>
      <c r="B237" s="62" t="s">
        <v>231</v>
      </c>
      <c r="C237" s="42" t="s">
        <v>77</v>
      </c>
      <c r="D237" s="43">
        <v>1091.7</v>
      </c>
      <c r="E237" s="43">
        <v>1043.69</v>
      </c>
      <c r="F237" s="43">
        <v>1030.3399999999999</v>
      </c>
      <c r="G237" s="43">
        <v>1030.1400000000001</v>
      </c>
      <c r="H237" s="43">
        <v>1051.46</v>
      </c>
      <c r="I237" s="43">
        <v>1166.46</v>
      </c>
      <c r="J237" s="43">
        <v>1310.4100000000001</v>
      </c>
      <c r="K237" s="43">
        <v>1611.25</v>
      </c>
      <c r="L237" s="43">
        <v>1742.83</v>
      </c>
      <c r="M237" s="43">
        <v>1795.8</v>
      </c>
      <c r="N237" s="43">
        <v>1819.03</v>
      </c>
      <c r="O237" s="43">
        <v>1848.85</v>
      </c>
      <c r="P237" s="43">
        <v>1821.99</v>
      </c>
      <c r="Q237" s="43">
        <v>1822.53</v>
      </c>
      <c r="R237" s="43">
        <v>1800.81</v>
      </c>
      <c r="S237" s="43">
        <v>1771.57</v>
      </c>
      <c r="T237" s="43">
        <v>1700.75</v>
      </c>
      <c r="U237" s="43">
        <v>1692.78</v>
      </c>
      <c r="V237" s="43">
        <v>1720.18</v>
      </c>
      <c r="W237" s="43">
        <v>1782.98</v>
      </c>
      <c r="X237" s="43">
        <v>1768.76</v>
      </c>
      <c r="Y237" s="43">
        <v>1721.83</v>
      </c>
      <c r="Z237" s="43">
        <v>1554.94</v>
      </c>
      <c r="AA237" s="43">
        <v>1289.43</v>
      </c>
    </row>
    <row r="238" spans="1:27" ht="12.75" hidden="1" customHeight="1" outlineLevel="1" x14ac:dyDescent="0.2">
      <c r="A238" s="92" t="s">
        <v>2473</v>
      </c>
      <c r="B238" s="62" t="s">
        <v>88</v>
      </c>
      <c r="C238" s="42" t="s">
        <v>77</v>
      </c>
      <c r="D238" s="43">
        <f>$D$168</f>
        <v>113.12</v>
      </c>
      <c r="E238" s="43">
        <f>$D$168</f>
        <v>113.12</v>
      </c>
      <c r="F238" s="43">
        <f t="shared" ref="F238:AA238" si="136">$D$168</f>
        <v>113.12</v>
      </c>
      <c r="G238" s="43">
        <f t="shared" si="136"/>
        <v>113.12</v>
      </c>
      <c r="H238" s="43">
        <f t="shared" si="136"/>
        <v>113.12</v>
      </c>
      <c r="I238" s="43">
        <f t="shared" si="136"/>
        <v>113.12</v>
      </c>
      <c r="J238" s="43">
        <f t="shared" si="136"/>
        <v>113.12</v>
      </c>
      <c r="K238" s="43">
        <f t="shared" si="136"/>
        <v>113.12</v>
      </c>
      <c r="L238" s="43">
        <f t="shared" si="136"/>
        <v>113.12</v>
      </c>
      <c r="M238" s="43">
        <f t="shared" si="136"/>
        <v>113.12</v>
      </c>
      <c r="N238" s="43">
        <f t="shared" si="136"/>
        <v>113.12</v>
      </c>
      <c r="O238" s="43">
        <f t="shared" si="136"/>
        <v>113.12</v>
      </c>
      <c r="P238" s="43">
        <f t="shared" si="136"/>
        <v>113.12</v>
      </c>
      <c r="Q238" s="43">
        <f t="shared" si="136"/>
        <v>113.12</v>
      </c>
      <c r="R238" s="43">
        <f t="shared" si="136"/>
        <v>113.12</v>
      </c>
      <c r="S238" s="43">
        <f t="shared" si="136"/>
        <v>113.12</v>
      </c>
      <c r="T238" s="43">
        <f t="shared" si="136"/>
        <v>113.12</v>
      </c>
      <c r="U238" s="43">
        <f t="shared" si="136"/>
        <v>113.12</v>
      </c>
      <c r="V238" s="43">
        <f t="shared" si="136"/>
        <v>113.12</v>
      </c>
      <c r="W238" s="43">
        <f t="shared" si="136"/>
        <v>113.12</v>
      </c>
      <c r="X238" s="43">
        <f t="shared" si="136"/>
        <v>113.12</v>
      </c>
      <c r="Y238" s="43">
        <f t="shared" si="136"/>
        <v>113.12</v>
      </c>
      <c r="Z238" s="43">
        <f t="shared" si="136"/>
        <v>113.12</v>
      </c>
      <c r="AA238" s="43">
        <f t="shared" si="136"/>
        <v>113.12</v>
      </c>
    </row>
    <row r="239" spans="1:27" ht="12.75" hidden="1" customHeight="1" outlineLevel="1" x14ac:dyDescent="0.2">
      <c r="A239" s="92" t="s">
        <v>2474</v>
      </c>
      <c r="B239" s="62" t="s">
        <v>81</v>
      </c>
      <c r="C239" s="42" t="s">
        <v>77</v>
      </c>
      <c r="D239" s="43">
        <v>4.6100000000000003</v>
      </c>
      <c r="E239" s="43">
        <v>4.6100000000000003</v>
      </c>
      <c r="F239" s="43">
        <v>4.6100000000000003</v>
      </c>
      <c r="G239" s="43">
        <v>4.6100000000000003</v>
      </c>
      <c r="H239" s="43">
        <v>4.6100000000000003</v>
      </c>
      <c r="I239" s="43">
        <v>4.6100000000000003</v>
      </c>
      <c r="J239" s="43">
        <v>4.6100000000000003</v>
      </c>
      <c r="K239" s="43">
        <v>4.6100000000000003</v>
      </c>
      <c r="L239" s="43">
        <v>4.6100000000000003</v>
      </c>
      <c r="M239" s="43">
        <v>4.6100000000000003</v>
      </c>
      <c r="N239" s="43">
        <v>4.6100000000000003</v>
      </c>
      <c r="O239" s="43">
        <v>4.6100000000000003</v>
      </c>
      <c r="P239" s="43">
        <v>4.6100000000000003</v>
      </c>
      <c r="Q239" s="43">
        <v>4.6100000000000003</v>
      </c>
      <c r="R239" s="43">
        <v>4.6100000000000003</v>
      </c>
      <c r="S239" s="43">
        <v>4.6100000000000003</v>
      </c>
      <c r="T239" s="43">
        <v>4.6100000000000003</v>
      </c>
      <c r="U239" s="43">
        <v>4.6100000000000003</v>
      </c>
      <c r="V239" s="43">
        <v>4.6100000000000003</v>
      </c>
      <c r="W239" s="43">
        <v>4.6100000000000003</v>
      </c>
      <c r="X239" s="43">
        <v>4.6100000000000003</v>
      </c>
      <c r="Y239" s="43">
        <v>4.6100000000000003</v>
      </c>
      <c r="Z239" s="43">
        <v>4.6100000000000003</v>
      </c>
      <c r="AA239" s="43">
        <v>4.6100000000000003</v>
      </c>
    </row>
    <row r="240" spans="1:27" ht="12.75" hidden="1" customHeight="1" outlineLevel="1" x14ac:dyDescent="0.2">
      <c r="A240" s="92" t="s">
        <v>2475</v>
      </c>
      <c r="B240" s="62" t="s">
        <v>79</v>
      </c>
      <c r="C240" s="42" t="s">
        <v>77</v>
      </c>
      <c r="D240" s="43">
        <f>$D$11</f>
        <v>110.23</v>
      </c>
      <c r="E240" s="43">
        <f t="shared" ref="E240:AA240" si="137">$D$11</f>
        <v>110.23</v>
      </c>
      <c r="F240" s="43">
        <f t="shared" si="137"/>
        <v>110.23</v>
      </c>
      <c r="G240" s="43">
        <f t="shared" si="137"/>
        <v>110.23</v>
      </c>
      <c r="H240" s="43">
        <f t="shared" si="137"/>
        <v>110.23</v>
      </c>
      <c r="I240" s="43">
        <f t="shared" si="137"/>
        <v>110.23</v>
      </c>
      <c r="J240" s="43">
        <f t="shared" si="137"/>
        <v>110.23</v>
      </c>
      <c r="K240" s="43">
        <f t="shared" si="137"/>
        <v>110.23</v>
      </c>
      <c r="L240" s="43">
        <f t="shared" si="137"/>
        <v>110.23</v>
      </c>
      <c r="M240" s="43">
        <f t="shared" si="137"/>
        <v>110.23</v>
      </c>
      <c r="N240" s="43">
        <f t="shared" si="137"/>
        <v>110.23</v>
      </c>
      <c r="O240" s="43">
        <f t="shared" si="137"/>
        <v>110.23</v>
      </c>
      <c r="P240" s="43">
        <f t="shared" si="137"/>
        <v>110.23</v>
      </c>
      <c r="Q240" s="43">
        <f t="shared" si="137"/>
        <v>110.23</v>
      </c>
      <c r="R240" s="43">
        <f t="shared" si="137"/>
        <v>110.23</v>
      </c>
      <c r="S240" s="43">
        <f t="shared" si="137"/>
        <v>110.23</v>
      </c>
      <c r="T240" s="43">
        <f t="shared" si="137"/>
        <v>110.23</v>
      </c>
      <c r="U240" s="43">
        <f t="shared" si="137"/>
        <v>110.23</v>
      </c>
      <c r="V240" s="43">
        <f t="shared" si="137"/>
        <v>110.23</v>
      </c>
      <c r="W240" s="43">
        <f t="shared" si="137"/>
        <v>110.23</v>
      </c>
      <c r="X240" s="43">
        <f t="shared" si="137"/>
        <v>110.23</v>
      </c>
      <c r="Y240" s="43">
        <f t="shared" si="137"/>
        <v>110.23</v>
      </c>
      <c r="Z240" s="43">
        <f t="shared" si="137"/>
        <v>110.23</v>
      </c>
      <c r="AA240" s="43">
        <f t="shared" si="137"/>
        <v>110.23</v>
      </c>
    </row>
    <row r="241" spans="1:27" ht="12.75" customHeight="1" collapsed="1" x14ac:dyDescent="0.2">
      <c r="A241" s="91" t="s">
        <v>2476</v>
      </c>
      <c r="B241" s="27" t="str">
        <f>"16"&amp;"."&amp;$B$801&amp;"."&amp;$B$802</f>
        <v>16.03.2023</v>
      </c>
      <c r="C241" s="83" t="s">
        <v>74</v>
      </c>
      <c r="D241" s="84">
        <f>ROUND(((D242+D243+D245+D244)/1000),5)</f>
        <v>1.36229</v>
      </c>
      <c r="E241" s="84">
        <f>ROUND(((E242+E243+E245+E244)/1000),5)</f>
        <v>1.2928599999999999</v>
      </c>
      <c r="F241" s="84">
        <f>ROUND(((F242+F243+F245+F244)/1000),5)</f>
        <v>1.26349</v>
      </c>
      <c r="G241" s="84">
        <f t="shared" ref="G241:AA241" si="138">ROUND(((G242+G243+G245+G244)/1000),5)</f>
        <v>1.2648299999999999</v>
      </c>
      <c r="H241" s="84">
        <f t="shared" si="138"/>
        <v>1.30423</v>
      </c>
      <c r="I241" s="84">
        <f t="shared" si="138"/>
        <v>1.4239299999999999</v>
      </c>
      <c r="J241" s="84">
        <f t="shared" si="138"/>
        <v>1.65036</v>
      </c>
      <c r="K241" s="84">
        <f t="shared" si="138"/>
        <v>1.85392</v>
      </c>
      <c r="L241" s="84">
        <f t="shared" si="138"/>
        <v>1.99699</v>
      </c>
      <c r="M241" s="84">
        <f t="shared" si="138"/>
        <v>2.0358000000000001</v>
      </c>
      <c r="N241" s="84">
        <f t="shared" si="138"/>
        <v>2.0402100000000001</v>
      </c>
      <c r="O241" s="84">
        <f t="shared" si="138"/>
        <v>2.06908</v>
      </c>
      <c r="P241" s="84">
        <f t="shared" si="138"/>
        <v>2.0473599999999998</v>
      </c>
      <c r="Q241" s="84">
        <f t="shared" si="138"/>
        <v>2.0520900000000002</v>
      </c>
      <c r="R241" s="84">
        <f t="shared" si="138"/>
        <v>2.03077</v>
      </c>
      <c r="S241" s="84">
        <f t="shared" si="138"/>
        <v>2.0081099999999998</v>
      </c>
      <c r="T241" s="84">
        <f t="shared" si="138"/>
        <v>1.93998</v>
      </c>
      <c r="U241" s="84">
        <f t="shared" si="138"/>
        <v>1.9389700000000001</v>
      </c>
      <c r="V241" s="84">
        <f t="shared" si="138"/>
        <v>1.9818499999999999</v>
      </c>
      <c r="W241" s="84">
        <f t="shared" si="138"/>
        <v>2.0348099999999998</v>
      </c>
      <c r="X241" s="84">
        <f t="shared" si="138"/>
        <v>1.9993000000000001</v>
      </c>
      <c r="Y241" s="84">
        <f t="shared" si="138"/>
        <v>1.93286</v>
      </c>
      <c r="Z241" s="84">
        <f t="shared" si="138"/>
        <v>1.8124400000000001</v>
      </c>
      <c r="AA241" s="84">
        <f t="shared" si="138"/>
        <v>1.5810500000000001</v>
      </c>
    </row>
    <row r="242" spans="1:27" ht="12.75" hidden="1" customHeight="1" outlineLevel="1" x14ac:dyDescent="0.2">
      <c r="A242" s="92" t="s">
        <v>2477</v>
      </c>
      <c r="B242" s="62" t="s">
        <v>231</v>
      </c>
      <c r="C242" s="42" t="s">
        <v>77</v>
      </c>
      <c r="D242" s="43">
        <v>1134.33</v>
      </c>
      <c r="E242" s="43">
        <v>1064.9000000000001</v>
      </c>
      <c r="F242" s="43">
        <v>1035.53</v>
      </c>
      <c r="G242" s="43">
        <v>1036.8699999999999</v>
      </c>
      <c r="H242" s="43">
        <v>1076.27</v>
      </c>
      <c r="I242" s="43">
        <v>1195.97</v>
      </c>
      <c r="J242" s="43">
        <v>1422.4</v>
      </c>
      <c r="K242" s="43">
        <v>1625.96</v>
      </c>
      <c r="L242" s="43">
        <v>1769.03</v>
      </c>
      <c r="M242" s="43">
        <v>1807.84</v>
      </c>
      <c r="N242" s="43">
        <v>1812.25</v>
      </c>
      <c r="O242" s="43">
        <v>1841.12</v>
      </c>
      <c r="P242" s="43">
        <v>1819.4</v>
      </c>
      <c r="Q242" s="43">
        <v>1824.13</v>
      </c>
      <c r="R242" s="43">
        <v>1802.81</v>
      </c>
      <c r="S242" s="43">
        <v>1780.15</v>
      </c>
      <c r="T242" s="43">
        <v>1712.02</v>
      </c>
      <c r="U242" s="43">
        <v>1711.01</v>
      </c>
      <c r="V242" s="43">
        <v>1753.89</v>
      </c>
      <c r="W242" s="43">
        <v>1806.85</v>
      </c>
      <c r="X242" s="43">
        <v>1771.34</v>
      </c>
      <c r="Y242" s="43">
        <v>1704.9</v>
      </c>
      <c r="Z242" s="43">
        <v>1584.48</v>
      </c>
      <c r="AA242" s="43">
        <v>1353.09</v>
      </c>
    </row>
    <row r="243" spans="1:27" ht="12.75" hidden="1" customHeight="1" outlineLevel="1" x14ac:dyDescent="0.2">
      <c r="A243" s="92" t="s">
        <v>2478</v>
      </c>
      <c r="B243" s="62" t="s">
        <v>88</v>
      </c>
      <c r="C243" s="42" t="s">
        <v>77</v>
      </c>
      <c r="D243" s="43">
        <f>$D$168</f>
        <v>113.12</v>
      </c>
      <c r="E243" s="43">
        <f>$D$168</f>
        <v>113.12</v>
      </c>
      <c r="F243" s="43">
        <f t="shared" ref="F243:AA243" si="139">$D$168</f>
        <v>113.12</v>
      </c>
      <c r="G243" s="43">
        <f t="shared" si="139"/>
        <v>113.12</v>
      </c>
      <c r="H243" s="43">
        <f t="shared" si="139"/>
        <v>113.12</v>
      </c>
      <c r="I243" s="43">
        <f t="shared" si="139"/>
        <v>113.12</v>
      </c>
      <c r="J243" s="43">
        <f t="shared" si="139"/>
        <v>113.12</v>
      </c>
      <c r="K243" s="43">
        <f t="shared" si="139"/>
        <v>113.12</v>
      </c>
      <c r="L243" s="43">
        <f t="shared" si="139"/>
        <v>113.12</v>
      </c>
      <c r="M243" s="43">
        <f t="shared" si="139"/>
        <v>113.12</v>
      </c>
      <c r="N243" s="43">
        <f t="shared" si="139"/>
        <v>113.12</v>
      </c>
      <c r="O243" s="43">
        <f t="shared" si="139"/>
        <v>113.12</v>
      </c>
      <c r="P243" s="43">
        <f t="shared" si="139"/>
        <v>113.12</v>
      </c>
      <c r="Q243" s="43">
        <f t="shared" si="139"/>
        <v>113.12</v>
      </c>
      <c r="R243" s="43">
        <f t="shared" si="139"/>
        <v>113.12</v>
      </c>
      <c r="S243" s="43">
        <f t="shared" si="139"/>
        <v>113.12</v>
      </c>
      <c r="T243" s="43">
        <f t="shared" si="139"/>
        <v>113.12</v>
      </c>
      <c r="U243" s="43">
        <f t="shared" si="139"/>
        <v>113.12</v>
      </c>
      <c r="V243" s="43">
        <f t="shared" si="139"/>
        <v>113.12</v>
      </c>
      <c r="W243" s="43">
        <f t="shared" si="139"/>
        <v>113.12</v>
      </c>
      <c r="X243" s="43">
        <f t="shared" si="139"/>
        <v>113.12</v>
      </c>
      <c r="Y243" s="43">
        <f t="shared" si="139"/>
        <v>113.12</v>
      </c>
      <c r="Z243" s="43">
        <f t="shared" si="139"/>
        <v>113.12</v>
      </c>
      <c r="AA243" s="43">
        <f t="shared" si="139"/>
        <v>113.12</v>
      </c>
    </row>
    <row r="244" spans="1:27" ht="12.75" hidden="1" customHeight="1" outlineLevel="1" x14ac:dyDescent="0.2">
      <c r="A244" s="92" t="s">
        <v>2479</v>
      </c>
      <c r="B244" s="62" t="s">
        <v>81</v>
      </c>
      <c r="C244" s="42" t="s">
        <v>77</v>
      </c>
      <c r="D244" s="43">
        <v>4.6100000000000003</v>
      </c>
      <c r="E244" s="43">
        <v>4.6100000000000003</v>
      </c>
      <c r="F244" s="43">
        <v>4.6100000000000003</v>
      </c>
      <c r="G244" s="43">
        <v>4.6100000000000003</v>
      </c>
      <c r="H244" s="43">
        <v>4.6100000000000003</v>
      </c>
      <c r="I244" s="43">
        <v>4.6100000000000003</v>
      </c>
      <c r="J244" s="43">
        <v>4.6100000000000003</v>
      </c>
      <c r="K244" s="43">
        <v>4.6100000000000003</v>
      </c>
      <c r="L244" s="43">
        <v>4.6100000000000003</v>
      </c>
      <c r="M244" s="43">
        <v>4.6100000000000003</v>
      </c>
      <c r="N244" s="43">
        <v>4.6100000000000003</v>
      </c>
      <c r="O244" s="43">
        <v>4.6100000000000003</v>
      </c>
      <c r="P244" s="43">
        <v>4.6100000000000003</v>
      </c>
      <c r="Q244" s="43">
        <v>4.6100000000000003</v>
      </c>
      <c r="R244" s="43">
        <v>4.6100000000000003</v>
      </c>
      <c r="S244" s="43">
        <v>4.6100000000000003</v>
      </c>
      <c r="T244" s="43">
        <v>4.6100000000000003</v>
      </c>
      <c r="U244" s="43">
        <v>4.6100000000000003</v>
      </c>
      <c r="V244" s="43">
        <v>4.6100000000000003</v>
      </c>
      <c r="W244" s="43">
        <v>4.6100000000000003</v>
      </c>
      <c r="X244" s="43">
        <v>4.6100000000000003</v>
      </c>
      <c r="Y244" s="43">
        <v>4.6100000000000003</v>
      </c>
      <c r="Z244" s="43">
        <v>4.6100000000000003</v>
      </c>
      <c r="AA244" s="43">
        <v>4.6100000000000003</v>
      </c>
    </row>
    <row r="245" spans="1:27" ht="12.75" hidden="1" customHeight="1" outlineLevel="1" x14ac:dyDescent="0.2">
      <c r="A245" s="92" t="s">
        <v>2480</v>
      </c>
      <c r="B245" s="62" t="s">
        <v>79</v>
      </c>
      <c r="C245" s="42" t="s">
        <v>77</v>
      </c>
      <c r="D245" s="43">
        <f>$D$11</f>
        <v>110.23</v>
      </c>
      <c r="E245" s="43">
        <f t="shared" ref="E245:AA245" si="140">$D$11</f>
        <v>110.23</v>
      </c>
      <c r="F245" s="43">
        <f t="shared" si="140"/>
        <v>110.23</v>
      </c>
      <c r="G245" s="43">
        <f t="shared" si="140"/>
        <v>110.23</v>
      </c>
      <c r="H245" s="43">
        <f t="shared" si="140"/>
        <v>110.23</v>
      </c>
      <c r="I245" s="43">
        <f t="shared" si="140"/>
        <v>110.23</v>
      </c>
      <c r="J245" s="43">
        <f t="shared" si="140"/>
        <v>110.23</v>
      </c>
      <c r="K245" s="43">
        <f t="shared" si="140"/>
        <v>110.23</v>
      </c>
      <c r="L245" s="43">
        <f t="shared" si="140"/>
        <v>110.23</v>
      </c>
      <c r="M245" s="43">
        <f t="shared" si="140"/>
        <v>110.23</v>
      </c>
      <c r="N245" s="43">
        <f t="shared" si="140"/>
        <v>110.23</v>
      </c>
      <c r="O245" s="43">
        <f t="shared" si="140"/>
        <v>110.23</v>
      </c>
      <c r="P245" s="43">
        <f t="shared" si="140"/>
        <v>110.23</v>
      </c>
      <c r="Q245" s="43">
        <f t="shared" si="140"/>
        <v>110.23</v>
      </c>
      <c r="R245" s="43">
        <f t="shared" si="140"/>
        <v>110.23</v>
      </c>
      <c r="S245" s="43">
        <f t="shared" si="140"/>
        <v>110.23</v>
      </c>
      <c r="T245" s="43">
        <f t="shared" si="140"/>
        <v>110.23</v>
      </c>
      <c r="U245" s="43">
        <f t="shared" si="140"/>
        <v>110.23</v>
      </c>
      <c r="V245" s="43">
        <f t="shared" si="140"/>
        <v>110.23</v>
      </c>
      <c r="W245" s="43">
        <f t="shared" si="140"/>
        <v>110.23</v>
      </c>
      <c r="X245" s="43">
        <f t="shared" si="140"/>
        <v>110.23</v>
      </c>
      <c r="Y245" s="43">
        <f t="shared" si="140"/>
        <v>110.23</v>
      </c>
      <c r="Z245" s="43">
        <f t="shared" si="140"/>
        <v>110.23</v>
      </c>
      <c r="AA245" s="43">
        <f t="shared" si="140"/>
        <v>110.23</v>
      </c>
    </row>
    <row r="246" spans="1:27" ht="12.75" customHeight="1" collapsed="1" x14ac:dyDescent="0.2">
      <c r="A246" s="91" t="s">
        <v>2481</v>
      </c>
      <c r="B246" s="27" t="str">
        <f>"17"&amp;"."&amp;$B$801&amp;"."&amp;$B$802</f>
        <v>17.03.2023</v>
      </c>
      <c r="C246" s="83" t="s">
        <v>74</v>
      </c>
      <c r="D246" s="84">
        <f>ROUND(((D247+D248+D250+D249)/1000),5)</f>
        <v>1.3623099999999999</v>
      </c>
      <c r="E246" s="84">
        <f>ROUND(((E247+E248+E250+E249)/1000),5)</f>
        <v>1.29348</v>
      </c>
      <c r="F246" s="84">
        <f>ROUND(((F247+F248+F250+F249)/1000),5)</f>
        <v>1.28084</v>
      </c>
      <c r="G246" s="84">
        <f t="shared" ref="G246:AA246" si="141">ROUND(((G247+G248+G250+G249)/1000),5)</f>
        <v>1.28146</v>
      </c>
      <c r="H246" s="84">
        <f t="shared" si="141"/>
        <v>1.31033</v>
      </c>
      <c r="I246" s="84">
        <f t="shared" si="141"/>
        <v>1.4052199999999999</v>
      </c>
      <c r="J246" s="84">
        <f t="shared" si="141"/>
        <v>1.6010500000000001</v>
      </c>
      <c r="K246" s="84">
        <f t="shared" si="141"/>
        <v>1.7964899999999999</v>
      </c>
      <c r="L246" s="84">
        <f t="shared" si="141"/>
        <v>2.00352</v>
      </c>
      <c r="M246" s="84">
        <f t="shared" si="141"/>
        <v>2.0311699999999999</v>
      </c>
      <c r="N246" s="84">
        <f t="shared" si="141"/>
        <v>2.0540799999999999</v>
      </c>
      <c r="O246" s="84">
        <f t="shared" si="141"/>
        <v>2.08405</v>
      </c>
      <c r="P246" s="84">
        <f t="shared" si="141"/>
        <v>2.0577100000000002</v>
      </c>
      <c r="Q246" s="84">
        <f t="shared" si="141"/>
        <v>2.0658300000000001</v>
      </c>
      <c r="R246" s="84">
        <f t="shared" si="141"/>
        <v>2.0550199999999998</v>
      </c>
      <c r="S246" s="84">
        <f t="shared" si="141"/>
        <v>2.0301800000000001</v>
      </c>
      <c r="T246" s="84">
        <f t="shared" si="141"/>
        <v>1.94804</v>
      </c>
      <c r="U246" s="84">
        <f t="shared" si="141"/>
        <v>1.96505</v>
      </c>
      <c r="V246" s="84">
        <f t="shared" si="141"/>
        <v>2.0186199999999999</v>
      </c>
      <c r="W246" s="84">
        <f t="shared" si="141"/>
        <v>2.0625</v>
      </c>
      <c r="X246" s="84">
        <f t="shared" si="141"/>
        <v>2.0552100000000002</v>
      </c>
      <c r="Y246" s="84">
        <f t="shared" si="141"/>
        <v>2.0089199999999998</v>
      </c>
      <c r="Z246" s="84">
        <f t="shared" si="141"/>
        <v>1.81565</v>
      </c>
      <c r="AA246" s="84">
        <f t="shared" si="141"/>
        <v>1.64408</v>
      </c>
    </row>
    <row r="247" spans="1:27" ht="12.75" hidden="1" customHeight="1" outlineLevel="1" x14ac:dyDescent="0.2">
      <c r="A247" s="92" t="s">
        <v>2482</v>
      </c>
      <c r="B247" s="62" t="s">
        <v>231</v>
      </c>
      <c r="C247" s="42" t="s">
        <v>77</v>
      </c>
      <c r="D247" s="43">
        <v>1134.3499999999999</v>
      </c>
      <c r="E247" s="43">
        <v>1065.52</v>
      </c>
      <c r="F247" s="43">
        <v>1052.8800000000001</v>
      </c>
      <c r="G247" s="43">
        <v>1053.5</v>
      </c>
      <c r="H247" s="43">
        <v>1082.3699999999999</v>
      </c>
      <c r="I247" s="43">
        <v>1177.26</v>
      </c>
      <c r="J247" s="43">
        <v>1373.09</v>
      </c>
      <c r="K247" s="43">
        <v>1568.53</v>
      </c>
      <c r="L247" s="43">
        <v>1775.56</v>
      </c>
      <c r="M247" s="43">
        <v>1803.21</v>
      </c>
      <c r="N247" s="43">
        <v>1826.12</v>
      </c>
      <c r="O247" s="43">
        <v>1856.09</v>
      </c>
      <c r="P247" s="43">
        <v>1829.75</v>
      </c>
      <c r="Q247" s="43">
        <v>1837.87</v>
      </c>
      <c r="R247" s="43">
        <v>1827.06</v>
      </c>
      <c r="S247" s="43">
        <v>1802.22</v>
      </c>
      <c r="T247" s="43">
        <v>1720.08</v>
      </c>
      <c r="U247" s="43">
        <v>1737.09</v>
      </c>
      <c r="V247" s="43">
        <v>1790.66</v>
      </c>
      <c r="W247" s="43">
        <v>1834.54</v>
      </c>
      <c r="X247" s="43">
        <v>1827.25</v>
      </c>
      <c r="Y247" s="43">
        <v>1780.96</v>
      </c>
      <c r="Z247" s="43">
        <v>1587.69</v>
      </c>
      <c r="AA247" s="43">
        <v>1416.12</v>
      </c>
    </row>
    <row r="248" spans="1:27" ht="12.75" hidden="1" customHeight="1" outlineLevel="1" x14ac:dyDescent="0.2">
      <c r="A248" s="92" t="s">
        <v>2483</v>
      </c>
      <c r="B248" s="62" t="s">
        <v>88</v>
      </c>
      <c r="C248" s="42" t="s">
        <v>77</v>
      </c>
      <c r="D248" s="43">
        <f>$D$168</f>
        <v>113.12</v>
      </c>
      <c r="E248" s="43">
        <f>$D$168</f>
        <v>113.12</v>
      </c>
      <c r="F248" s="43">
        <f t="shared" ref="F248:AA248" si="142">$D$168</f>
        <v>113.12</v>
      </c>
      <c r="G248" s="43">
        <f t="shared" si="142"/>
        <v>113.12</v>
      </c>
      <c r="H248" s="43">
        <f t="shared" si="142"/>
        <v>113.12</v>
      </c>
      <c r="I248" s="43">
        <f t="shared" si="142"/>
        <v>113.12</v>
      </c>
      <c r="J248" s="43">
        <f t="shared" si="142"/>
        <v>113.12</v>
      </c>
      <c r="K248" s="43">
        <f t="shared" si="142"/>
        <v>113.12</v>
      </c>
      <c r="L248" s="43">
        <f t="shared" si="142"/>
        <v>113.12</v>
      </c>
      <c r="M248" s="43">
        <f t="shared" si="142"/>
        <v>113.12</v>
      </c>
      <c r="N248" s="43">
        <f t="shared" si="142"/>
        <v>113.12</v>
      </c>
      <c r="O248" s="43">
        <f t="shared" si="142"/>
        <v>113.12</v>
      </c>
      <c r="P248" s="43">
        <f t="shared" si="142"/>
        <v>113.12</v>
      </c>
      <c r="Q248" s="43">
        <f t="shared" si="142"/>
        <v>113.12</v>
      </c>
      <c r="R248" s="43">
        <f t="shared" si="142"/>
        <v>113.12</v>
      </c>
      <c r="S248" s="43">
        <f t="shared" si="142"/>
        <v>113.12</v>
      </c>
      <c r="T248" s="43">
        <f t="shared" si="142"/>
        <v>113.12</v>
      </c>
      <c r="U248" s="43">
        <f t="shared" si="142"/>
        <v>113.12</v>
      </c>
      <c r="V248" s="43">
        <f t="shared" si="142"/>
        <v>113.12</v>
      </c>
      <c r="W248" s="43">
        <f t="shared" si="142"/>
        <v>113.12</v>
      </c>
      <c r="X248" s="43">
        <f t="shared" si="142"/>
        <v>113.12</v>
      </c>
      <c r="Y248" s="43">
        <f t="shared" si="142"/>
        <v>113.12</v>
      </c>
      <c r="Z248" s="43">
        <f t="shared" si="142"/>
        <v>113.12</v>
      </c>
      <c r="AA248" s="43">
        <f t="shared" si="142"/>
        <v>113.12</v>
      </c>
    </row>
    <row r="249" spans="1:27" ht="12.75" hidden="1" customHeight="1" outlineLevel="1" x14ac:dyDescent="0.2">
      <c r="A249" s="92" t="s">
        <v>2484</v>
      </c>
      <c r="B249" s="62" t="s">
        <v>81</v>
      </c>
      <c r="C249" s="42" t="s">
        <v>77</v>
      </c>
      <c r="D249" s="43">
        <v>4.6100000000000003</v>
      </c>
      <c r="E249" s="43">
        <v>4.6100000000000003</v>
      </c>
      <c r="F249" s="43">
        <v>4.6100000000000003</v>
      </c>
      <c r="G249" s="43">
        <v>4.6100000000000003</v>
      </c>
      <c r="H249" s="43">
        <v>4.6100000000000003</v>
      </c>
      <c r="I249" s="43">
        <v>4.6100000000000003</v>
      </c>
      <c r="J249" s="43">
        <v>4.6100000000000003</v>
      </c>
      <c r="K249" s="43">
        <v>4.6100000000000003</v>
      </c>
      <c r="L249" s="43">
        <v>4.6100000000000003</v>
      </c>
      <c r="M249" s="43">
        <v>4.6100000000000003</v>
      </c>
      <c r="N249" s="43">
        <v>4.6100000000000003</v>
      </c>
      <c r="O249" s="43">
        <v>4.6100000000000003</v>
      </c>
      <c r="P249" s="43">
        <v>4.6100000000000003</v>
      </c>
      <c r="Q249" s="43">
        <v>4.6100000000000003</v>
      </c>
      <c r="R249" s="43">
        <v>4.6100000000000003</v>
      </c>
      <c r="S249" s="43">
        <v>4.6100000000000003</v>
      </c>
      <c r="T249" s="43">
        <v>4.6100000000000003</v>
      </c>
      <c r="U249" s="43">
        <v>4.6100000000000003</v>
      </c>
      <c r="V249" s="43">
        <v>4.6100000000000003</v>
      </c>
      <c r="W249" s="43">
        <v>4.6100000000000003</v>
      </c>
      <c r="X249" s="43">
        <v>4.6100000000000003</v>
      </c>
      <c r="Y249" s="43">
        <v>4.6100000000000003</v>
      </c>
      <c r="Z249" s="43">
        <v>4.6100000000000003</v>
      </c>
      <c r="AA249" s="43">
        <v>4.6100000000000003</v>
      </c>
    </row>
    <row r="250" spans="1:27" ht="12.75" hidden="1" customHeight="1" outlineLevel="1" x14ac:dyDescent="0.2">
      <c r="A250" s="92" t="s">
        <v>2485</v>
      </c>
      <c r="B250" s="62" t="s">
        <v>79</v>
      </c>
      <c r="C250" s="42" t="s">
        <v>77</v>
      </c>
      <c r="D250" s="43">
        <f>$D$11</f>
        <v>110.23</v>
      </c>
      <c r="E250" s="43">
        <f t="shared" ref="E250:AA250" si="143">$D$11</f>
        <v>110.23</v>
      </c>
      <c r="F250" s="43">
        <f t="shared" si="143"/>
        <v>110.23</v>
      </c>
      <c r="G250" s="43">
        <f t="shared" si="143"/>
        <v>110.23</v>
      </c>
      <c r="H250" s="43">
        <f t="shared" si="143"/>
        <v>110.23</v>
      </c>
      <c r="I250" s="43">
        <f t="shared" si="143"/>
        <v>110.23</v>
      </c>
      <c r="J250" s="43">
        <f t="shared" si="143"/>
        <v>110.23</v>
      </c>
      <c r="K250" s="43">
        <f t="shared" si="143"/>
        <v>110.23</v>
      </c>
      <c r="L250" s="43">
        <f t="shared" si="143"/>
        <v>110.23</v>
      </c>
      <c r="M250" s="43">
        <f t="shared" si="143"/>
        <v>110.23</v>
      </c>
      <c r="N250" s="43">
        <f t="shared" si="143"/>
        <v>110.23</v>
      </c>
      <c r="O250" s="43">
        <f t="shared" si="143"/>
        <v>110.23</v>
      </c>
      <c r="P250" s="43">
        <f t="shared" si="143"/>
        <v>110.23</v>
      </c>
      <c r="Q250" s="43">
        <f t="shared" si="143"/>
        <v>110.23</v>
      </c>
      <c r="R250" s="43">
        <f t="shared" si="143"/>
        <v>110.23</v>
      </c>
      <c r="S250" s="43">
        <f t="shared" si="143"/>
        <v>110.23</v>
      </c>
      <c r="T250" s="43">
        <f t="shared" si="143"/>
        <v>110.23</v>
      </c>
      <c r="U250" s="43">
        <f t="shared" si="143"/>
        <v>110.23</v>
      </c>
      <c r="V250" s="43">
        <f t="shared" si="143"/>
        <v>110.23</v>
      </c>
      <c r="W250" s="43">
        <f t="shared" si="143"/>
        <v>110.23</v>
      </c>
      <c r="X250" s="43">
        <f t="shared" si="143"/>
        <v>110.23</v>
      </c>
      <c r="Y250" s="43">
        <f t="shared" si="143"/>
        <v>110.23</v>
      </c>
      <c r="Z250" s="43">
        <f t="shared" si="143"/>
        <v>110.23</v>
      </c>
      <c r="AA250" s="43">
        <f t="shared" si="143"/>
        <v>110.23</v>
      </c>
    </row>
    <row r="251" spans="1:27" ht="12.75" customHeight="1" collapsed="1" x14ac:dyDescent="0.2">
      <c r="A251" s="91" t="s">
        <v>2486</v>
      </c>
      <c r="B251" s="27" t="str">
        <f>"18"&amp;"."&amp;$B$801&amp;"."&amp;$B$802</f>
        <v>18.03.2023</v>
      </c>
      <c r="C251" s="83" t="s">
        <v>74</v>
      </c>
      <c r="D251" s="84">
        <f>ROUND(((D252+D253+D255+D254)/1000),5)</f>
        <v>1.5578000000000001</v>
      </c>
      <c r="E251" s="84">
        <f>ROUND(((E252+E253+E255+E254)/1000),5)</f>
        <v>1.4148799999999999</v>
      </c>
      <c r="F251" s="84">
        <f>ROUND(((F252+F253+F255+F254)/1000),5)</f>
        <v>1.3433200000000001</v>
      </c>
      <c r="G251" s="84">
        <f t="shared" ref="G251:AA251" si="144">ROUND(((G252+G253+G255+G254)/1000),5)</f>
        <v>1.32433</v>
      </c>
      <c r="H251" s="84">
        <f t="shared" si="144"/>
        <v>1.35233</v>
      </c>
      <c r="I251" s="84">
        <f t="shared" si="144"/>
        <v>1.4186399999999999</v>
      </c>
      <c r="J251" s="84">
        <f t="shared" si="144"/>
        <v>1.4854000000000001</v>
      </c>
      <c r="K251" s="84">
        <f t="shared" si="144"/>
        <v>1.63293</v>
      </c>
      <c r="L251" s="84">
        <f t="shared" si="144"/>
        <v>1.8425199999999999</v>
      </c>
      <c r="M251" s="84">
        <f t="shared" si="144"/>
        <v>1.86182</v>
      </c>
      <c r="N251" s="84">
        <f t="shared" si="144"/>
        <v>1.89072</v>
      </c>
      <c r="O251" s="84">
        <f t="shared" si="144"/>
        <v>1.92991</v>
      </c>
      <c r="P251" s="84">
        <f t="shared" si="144"/>
        <v>1.91736</v>
      </c>
      <c r="Q251" s="84">
        <f t="shared" si="144"/>
        <v>1.91143</v>
      </c>
      <c r="R251" s="84">
        <f t="shared" si="144"/>
        <v>1.88479</v>
      </c>
      <c r="S251" s="84">
        <f t="shared" si="144"/>
        <v>1.87514</v>
      </c>
      <c r="T251" s="84">
        <f t="shared" si="144"/>
        <v>1.86212</v>
      </c>
      <c r="U251" s="84">
        <f t="shared" si="144"/>
        <v>1.85646</v>
      </c>
      <c r="V251" s="84">
        <f t="shared" si="144"/>
        <v>1.9058200000000001</v>
      </c>
      <c r="W251" s="84">
        <f t="shared" si="144"/>
        <v>1.9291199999999999</v>
      </c>
      <c r="X251" s="84">
        <f t="shared" si="144"/>
        <v>1.9474499999999999</v>
      </c>
      <c r="Y251" s="84">
        <f t="shared" si="144"/>
        <v>1.8895299999999999</v>
      </c>
      <c r="Z251" s="84">
        <f t="shared" si="144"/>
        <v>1.72458</v>
      </c>
      <c r="AA251" s="84">
        <f t="shared" si="144"/>
        <v>1.51437</v>
      </c>
    </row>
    <row r="252" spans="1:27" ht="12.75" hidden="1" customHeight="1" outlineLevel="1" x14ac:dyDescent="0.2">
      <c r="A252" s="92" t="s">
        <v>2487</v>
      </c>
      <c r="B252" s="62" t="s">
        <v>231</v>
      </c>
      <c r="C252" s="42" t="s">
        <v>77</v>
      </c>
      <c r="D252" s="43">
        <v>1329.84</v>
      </c>
      <c r="E252" s="43">
        <v>1186.92</v>
      </c>
      <c r="F252" s="43">
        <v>1115.3599999999999</v>
      </c>
      <c r="G252" s="43">
        <v>1096.3699999999999</v>
      </c>
      <c r="H252" s="43">
        <v>1124.3699999999999</v>
      </c>
      <c r="I252" s="43">
        <v>1190.68</v>
      </c>
      <c r="J252" s="43">
        <v>1257.44</v>
      </c>
      <c r="K252" s="43">
        <v>1404.97</v>
      </c>
      <c r="L252" s="43">
        <v>1614.56</v>
      </c>
      <c r="M252" s="43">
        <v>1633.86</v>
      </c>
      <c r="N252" s="43">
        <v>1662.76</v>
      </c>
      <c r="O252" s="43">
        <v>1701.95</v>
      </c>
      <c r="P252" s="43">
        <v>1689.4</v>
      </c>
      <c r="Q252" s="43">
        <v>1683.47</v>
      </c>
      <c r="R252" s="43">
        <v>1656.83</v>
      </c>
      <c r="S252" s="43">
        <v>1647.18</v>
      </c>
      <c r="T252" s="43">
        <v>1634.16</v>
      </c>
      <c r="U252" s="43">
        <v>1628.5</v>
      </c>
      <c r="V252" s="43">
        <v>1677.86</v>
      </c>
      <c r="W252" s="43">
        <v>1701.16</v>
      </c>
      <c r="X252" s="43">
        <v>1719.49</v>
      </c>
      <c r="Y252" s="43">
        <v>1661.57</v>
      </c>
      <c r="Z252" s="43">
        <v>1496.62</v>
      </c>
      <c r="AA252" s="43">
        <v>1286.4100000000001</v>
      </c>
    </row>
    <row r="253" spans="1:27" ht="12.75" hidden="1" customHeight="1" outlineLevel="1" x14ac:dyDescent="0.2">
      <c r="A253" s="92" t="s">
        <v>2488</v>
      </c>
      <c r="B253" s="62" t="s">
        <v>88</v>
      </c>
      <c r="C253" s="42" t="s">
        <v>77</v>
      </c>
      <c r="D253" s="43">
        <f>$D$168</f>
        <v>113.12</v>
      </c>
      <c r="E253" s="43">
        <f>$D$168</f>
        <v>113.12</v>
      </c>
      <c r="F253" s="43">
        <f t="shared" ref="F253:AA253" si="145">$D$168</f>
        <v>113.12</v>
      </c>
      <c r="G253" s="43">
        <f t="shared" si="145"/>
        <v>113.12</v>
      </c>
      <c r="H253" s="43">
        <f t="shared" si="145"/>
        <v>113.12</v>
      </c>
      <c r="I253" s="43">
        <f t="shared" si="145"/>
        <v>113.12</v>
      </c>
      <c r="J253" s="43">
        <f t="shared" si="145"/>
        <v>113.12</v>
      </c>
      <c r="K253" s="43">
        <f t="shared" si="145"/>
        <v>113.12</v>
      </c>
      <c r="L253" s="43">
        <f t="shared" si="145"/>
        <v>113.12</v>
      </c>
      <c r="M253" s="43">
        <f t="shared" si="145"/>
        <v>113.12</v>
      </c>
      <c r="N253" s="43">
        <f t="shared" si="145"/>
        <v>113.12</v>
      </c>
      <c r="O253" s="43">
        <f t="shared" si="145"/>
        <v>113.12</v>
      </c>
      <c r="P253" s="43">
        <f t="shared" si="145"/>
        <v>113.12</v>
      </c>
      <c r="Q253" s="43">
        <f t="shared" si="145"/>
        <v>113.12</v>
      </c>
      <c r="R253" s="43">
        <f t="shared" si="145"/>
        <v>113.12</v>
      </c>
      <c r="S253" s="43">
        <f t="shared" si="145"/>
        <v>113.12</v>
      </c>
      <c r="T253" s="43">
        <f t="shared" si="145"/>
        <v>113.12</v>
      </c>
      <c r="U253" s="43">
        <f t="shared" si="145"/>
        <v>113.12</v>
      </c>
      <c r="V253" s="43">
        <f t="shared" si="145"/>
        <v>113.12</v>
      </c>
      <c r="W253" s="43">
        <f t="shared" si="145"/>
        <v>113.12</v>
      </c>
      <c r="X253" s="43">
        <f t="shared" si="145"/>
        <v>113.12</v>
      </c>
      <c r="Y253" s="43">
        <f t="shared" si="145"/>
        <v>113.12</v>
      </c>
      <c r="Z253" s="43">
        <f t="shared" si="145"/>
        <v>113.12</v>
      </c>
      <c r="AA253" s="43">
        <f t="shared" si="145"/>
        <v>113.12</v>
      </c>
    </row>
    <row r="254" spans="1:27" ht="12.75" hidden="1" customHeight="1" outlineLevel="1" x14ac:dyDescent="0.2">
      <c r="A254" s="92" t="s">
        <v>2489</v>
      </c>
      <c r="B254" s="62" t="s">
        <v>81</v>
      </c>
      <c r="C254" s="42" t="s">
        <v>77</v>
      </c>
      <c r="D254" s="43">
        <v>4.6100000000000003</v>
      </c>
      <c r="E254" s="43">
        <v>4.6100000000000003</v>
      </c>
      <c r="F254" s="43">
        <v>4.6100000000000003</v>
      </c>
      <c r="G254" s="43">
        <v>4.6100000000000003</v>
      </c>
      <c r="H254" s="43">
        <v>4.6100000000000003</v>
      </c>
      <c r="I254" s="43">
        <v>4.6100000000000003</v>
      </c>
      <c r="J254" s="43">
        <v>4.6100000000000003</v>
      </c>
      <c r="K254" s="43">
        <v>4.6100000000000003</v>
      </c>
      <c r="L254" s="43">
        <v>4.6100000000000003</v>
      </c>
      <c r="M254" s="43">
        <v>4.6100000000000003</v>
      </c>
      <c r="N254" s="43">
        <v>4.6100000000000003</v>
      </c>
      <c r="O254" s="43">
        <v>4.6100000000000003</v>
      </c>
      <c r="P254" s="43">
        <v>4.6100000000000003</v>
      </c>
      <c r="Q254" s="43">
        <v>4.6100000000000003</v>
      </c>
      <c r="R254" s="43">
        <v>4.6100000000000003</v>
      </c>
      <c r="S254" s="43">
        <v>4.6100000000000003</v>
      </c>
      <c r="T254" s="43">
        <v>4.6100000000000003</v>
      </c>
      <c r="U254" s="43">
        <v>4.6100000000000003</v>
      </c>
      <c r="V254" s="43">
        <v>4.6100000000000003</v>
      </c>
      <c r="W254" s="43">
        <v>4.6100000000000003</v>
      </c>
      <c r="X254" s="43">
        <v>4.6100000000000003</v>
      </c>
      <c r="Y254" s="43">
        <v>4.6100000000000003</v>
      </c>
      <c r="Z254" s="43">
        <v>4.6100000000000003</v>
      </c>
      <c r="AA254" s="43">
        <v>4.6100000000000003</v>
      </c>
    </row>
    <row r="255" spans="1:27" ht="12.75" hidden="1" customHeight="1" outlineLevel="1" x14ac:dyDescent="0.2">
      <c r="A255" s="92" t="s">
        <v>2490</v>
      </c>
      <c r="B255" s="62" t="s">
        <v>79</v>
      </c>
      <c r="C255" s="42" t="s">
        <v>77</v>
      </c>
      <c r="D255" s="43">
        <f>$D$11</f>
        <v>110.23</v>
      </c>
      <c r="E255" s="43">
        <f t="shared" ref="E255:AA255" si="146">$D$11</f>
        <v>110.23</v>
      </c>
      <c r="F255" s="43">
        <f t="shared" si="146"/>
        <v>110.23</v>
      </c>
      <c r="G255" s="43">
        <f t="shared" si="146"/>
        <v>110.23</v>
      </c>
      <c r="H255" s="43">
        <f t="shared" si="146"/>
        <v>110.23</v>
      </c>
      <c r="I255" s="43">
        <f t="shared" si="146"/>
        <v>110.23</v>
      </c>
      <c r="J255" s="43">
        <f t="shared" si="146"/>
        <v>110.23</v>
      </c>
      <c r="K255" s="43">
        <f t="shared" si="146"/>
        <v>110.23</v>
      </c>
      <c r="L255" s="43">
        <f t="shared" si="146"/>
        <v>110.23</v>
      </c>
      <c r="M255" s="43">
        <f t="shared" si="146"/>
        <v>110.23</v>
      </c>
      <c r="N255" s="43">
        <f t="shared" si="146"/>
        <v>110.23</v>
      </c>
      <c r="O255" s="43">
        <f t="shared" si="146"/>
        <v>110.23</v>
      </c>
      <c r="P255" s="43">
        <f t="shared" si="146"/>
        <v>110.23</v>
      </c>
      <c r="Q255" s="43">
        <f t="shared" si="146"/>
        <v>110.23</v>
      </c>
      <c r="R255" s="43">
        <f t="shared" si="146"/>
        <v>110.23</v>
      </c>
      <c r="S255" s="43">
        <f t="shared" si="146"/>
        <v>110.23</v>
      </c>
      <c r="T255" s="43">
        <f t="shared" si="146"/>
        <v>110.23</v>
      </c>
      <c r="U255" s="43">
        <f t="shared" si="146"/>
        <v>110.23</v>
      </c>
      <c r="V255" s="43">
        <f t="shared" si="146"/>
        <v>110.23</v>
      </c>
      <c r="W255" s="43">
        <f t="shared" si="146"/>
        <v>110.23</v>
      </c>
      <c r="X255" s="43">
        <f t="shared" si="146"/>
        <v>110.23</v>
      </c>
      <c r="Y255" s="43">
        <f t="shared" si="146"/>
        <v>110.23</v>
      </c>
      <c r="Z255" s="43">
        <f t="shared" si="146"/>
        <v>110.23</v>
      </c>
      <c r="AA255" s="43">
        <f t="shared" si="146"/>
        <v>110.23</v>
      </c>
    </row>
    <row r="256" spans="1:27" ht="12.75" customHeight="1" collapsed="1" x14ac:dyDescent="0.2">
      <c r="A256" s="91" t="s">
        <v>2491</v>
      </c>
      <c r="B256" s="27" t="str">
        <f>"19"&amp;"."&amp;$B$801&amp;"."&amp;$B$802</f>
        <v>19.03.2023</v>
      </c>
      <c r="C256" s="83" t="s">
        <v>74</v>
      </c>
      <c r="D256" s="84">
        <f>ROUND(((D257+D258+D260+D259)/1000),5)</f>
        <v>1.4311400000000001</v>
      </c>
      <c r="E256" s="84">
        <f>ROUND(((E257+E258+E260+E259)/1000),5)</f>
        <v>1.30846</v>
      </c>
      <c r="F256" s="84">
        <f>ROUND(((F257+F258+F260+F259)/1000),5)</f>
        <v>1.2869600000000001</v>
      </c>
      <c r="G256" s="84">
        <f t="shared" ref="G256:AA256" si="147">ROUND(((G257+G258+G260+G259)/1000),5)</f>
        <v>1.28417</v>
      </c>
      <c r="H256" s="84">
        <f t="shared" si="147"/>
        <v>1.2863599999999999</v>
      </c>
      <c r="I256" s="84">
        <f t="shared" si="147"/>
        <v>1.2878400000000001</v>
      </c>
      <c r="J256" s="84">
        <f t="shared" si="147"/>
        <v>1.2827900000000001</v>
      </c>
      <c r="K256" s="84">
        <f t="shared" si="147"/>
        <v>1.35172</v>
      </c>
      <c r="L256" s="84">
        <f t="shared" si="147"/>
        <v>1.5599700000000001</v>
      </c>
      <c r="M256" s="84">
        <f t="shared" si="147"/>
        <v>1.7811699999999999</v>
      </c>
      <c r="N256" s="84">
        <f t="shared" si="147"/>
        <v>1.82639</v>
      </c>
      <c r="O256" s="84">
        <f t="shared" si="147"/>
        <v>1.8387</v>
      </c>
      <c r="P256" s="84">
        <f t="shared" si="147"/>
        <v>1.83426</v>
      </c>
      <c r="Q256" s="84">
        <f t="shared" si="147"/>
        <v>1.82765</v>
      </c>
      <c r="R256" s="84">
        <f t="shared" si="147"/>
        <v>1.8199099999999999</v>
      </c>
      <c r="S256" s="84">
        <f t="shared" si="147"/>
        <v>1.77196</v>
      </c>
      <c r="T256" s="84">
        <f t="shared" si="147"/>
        <v>1.7897700000000001</v>
      </c>
      <c r="U256" s="84">
        <f t="shared" si="147"/>
        <v>1.80921</v>
      </c>
      <c r="V256" s="84">
        <f t="shared" si="147"/>
        <v>1.85426</v>
      </c>
      <c r="W256" s="84">
        <f t="shared" si="147"/>
        <v>1.8865400000000001</v>
      </c>
      <c r="X256" s="84">
        <f t="shared" si="147"/>
        <v>1.8908700000000001</v>
      </c>
      <c r="Y256" s="84">
        <f t="shared" si="147"/>
        <v>1.85792</v>
      </c>
      <c r="Z256" s="84">
        <f t="shared" si="147"/>
        <v>1.68791</v>
      </c>
      <c r="AA256" s="84">
        <f t="shared" si="147"/>
        <v>1.48898</v>
      </c>
    </row>
    <row r="257" spans="1:27" ht="12.75" hidden="1" customHeight="1" outlineLevel="1" x14ac:dyDescent="0.2">
      <c r="A257" s="92" t="s">
        <v>2492</v>
      </c>
      <c r="B257" s="62" t="s">
        <v>231</v>
      </c>
      <c r="C257" s="42" t="s">
        <v>77</v>
      </c>
      <c r="D257" s="43">
        <v>1203.18</v>
      </c>
      <c r="E257" s="43">
        <v>1080.5</v>
      </c>
      <c r="F257" s="43">
        <v>1059</v>
      </c>
      <c r="G257" s="43">
        <v>1056.21</v>
      </c>
      <c r="H257" s="43">
        <v>1058.4000000000001</v>
      </c>
      <c r="I257" s="43">
        <v>1059.8800000000001</v>
      </c>
      <c r="J257" s="43">
        <v>1054.83</v>
      </c>
      <c r="K257" s="43">
        <v>1123.76</v>
      </c>
      <c r="L257" s="43">
        <v>1332.01</v>
      </c>
      <c r="M257" s="43">
        <v>1553.21</v>
      </c>
      <c r="N257" s="43">
        <v>1598.43</v>
      </c>
      <c r="O257" s="43">
        <v>1610.74</v>
      </c>
      <c r="P257" s="43">
        <v>1606.3</v>
      </c>
      <c r="Q257" s="43">
        <v>1599.69</v>
      </c>
      <c r="R257" s="43">
        <v>1591.95</v>
      </c>
      <c r="S257" s="43">
        <v>1544</v>
      </c>
      <c r="T257" s="43">
        <v>1561.81</v>
      </c>
      <c r="U257" s="43">
        <v>1581.25</v>
      </c>
      <c r="V257" s="43">
        <v>1626.3</v>
      </c>
      <c r="W257" s="43">
        <v>1658.58</v>
      </c>
      <c r="X257" s="43">
        <v>1662.91</v>
      </c>
      <c r="Y257" s="43">
        <v>1629.96</v>
      </c>
      <c r="Z257" s="43">
        <v>1459.95</v>
      </c>
      <c r="AA257" s="43">
        <v>1261.02</v>
      </c>
    </row>
    <row r="258" spans="1:27" ht="12.75" hidden="1" customHeight="1" outlineLevel="1" x14ac:dyDescent="0.2">
      <c r="A258" s="92" t="s">
        <v>2493</v>
      </c>
      <c r="B258" s="62" t="s">
        <v>88</v>
      </c>
      <c r="C258" s="42" t="s">
        <v>77</v>
      </c>
      <c r="D258" s="43">
        <f>$D$168</f>
        <v>113.12</v>
      </c>
      <c r="E258" s="43">
        <f>$D$168</f>
        <v>113.12</v>
      </c>
      <c r="F258" s="43">
        <f t="shared" ref="F258:AA258" si="148">$D$168</f>
        <v>113.12</v>
      </c>
      <c r="G258" s="43">
        <f t="shared" si="148"/>
        <v>113.12</v>
      </c>
      <c r="H258" s="43">
        <f t="shared" si="148"/>
        <v>113.12</v>
      </c>
      <c r="I258" s="43">
        <f t="shared" si="148"/>
        <v>113.12</v>
      </c>
      <c r="J258" s="43">
        <f t="shared" si="148"/>
        <v>113.12</v>
      </c>
      <c r="K258" s="43">
        <f t="shared" si="148"/>
        <v>113.12</v>
      </c>
      <c r="L258" s="43">
        <f t="shared" si="148"/>
        <v>113.12</v>
      </c>
      <c r="M258" s="43">
        <f t="shared" si="148"/>
        <v>113.12</v>
      </c>
      <c r="N258" s="43">
        <f t="shared" si="148"/>
        <v>113.12</v>
      </c>
      <c r="O258" s="43">
        <f t="shared" si="148"/>
        <v>113.12</v>
      </c>
      <c r="P258" s="43">
        <f t="shared" si="148"/>
        <v>113.12</v>
      </c>
      <c r="Q258" s="43">
        <f t="shared" si="148"/>
        <v>113.12</v>
      </c>
      <c r="R258" s="43">
        <f t="shared" si="148"/>
        <v>113.12</v>
      </c>
      <c r="S258" s="43">
        <f t="shared" si="148"/>
        <v>113.12</v>
      </c>
      <c r="T258" s="43">
        <f t="shared" si="148"/>
        <v>113.12</v>
      </c>
      <c r="U258" s="43">
        <f t="shared" si="148"/>
        <v>113.12</v>
      </c>
      <c r="V258" s="43">
        <f t="shared" si="148"/>
        <v>113.12</v>
      </c>
      <c r="W258" s="43">
        <f t="shared" si="148"/>
        <v>113.12</v>
      </c>
      <c r="X258" s="43">
        <f t="shared" si="148"/>
        <v>113.12</v>
      </c>
      <c r="Y258" s="43">
        <f t="shared" si="148"/>
        <v>113.12</v>
      </c>
      <c r="Z258" s="43">
        <f t="shared" si="148"/>
        <v>113.12</v>
      </c>
      <c r="AA258" s="43">
        <f t="shared" si="148"/>
        <v>113.12</v>
      </c>
    </row>
    <row r="259" spans="1:27" ht="12.75" hidden="1" customHeight="1" outlineLevel="1" x14ac:dyDescent="0.2">
      <c r="A259" s="92" t="s">
        <v>2494</v>
      </c>
      <c r="B259" s="62" t="s">
        <v>81</v>
      </c>
      <c r="C259" s="42" t="s">
        <v>77</v>
      </c>
      <c r="D259" s="43">
        <v>4.6100000000000003</v>
      </c>
      <c r="E259" s="43">
        <v>4.6100000000000003</v>
      </c>
      <c r="F259" s="43">
        <v>4.6100000000000003</v>
      </c>
      <c r="G259" s="43">
        <v>4.6100000000000003</v>
      </c>
      <c r="H259" s="43">
        <v>4.6100000000000003</v>
      </c>
      <c r="I259" s="43">
        <v>4.6100000000000003</v>
      </c>
      <c r="J259" s="43">
        <v>4.6100000000000003</v>
      </c>
      <c r="K259" s="43">
        <v>4.6100000000000003</v>
      </c>
      <c r="L259" s="43">
        <v>4.6100000000000003</v>
      </c>
      <c r="M259" s="43">
        <v>4.6100000000000003</v>
      </c>
      <c r="N259" s="43">
        <v>4.6100000000000003</v>
      </c>
      <c r="O259" s="43">
        <v>4.6100000000000003</v>
      </c>
      <c r="P259" s="43">
        <v>4.6100000000000003</v>
      </c>
      <c r="Q259" s="43">
        <v>4.6100000000000003</v>
      </c>
      <c r="R259" s="43">
        <v>4.6100000000000003</v>
      </c>
      <c r="S259" s="43">
        <v>4.6100000000000003</v>
      </c>
      <c r="T259" s="43">
        <v>4.6100000000000003</v>
      </c>
      <c r="U259" s="43">
        <v>4.6100000000000003</v>
      </c>
      <c r="V259" s="43">
        <v>4.6100000000000003</v>
      </c>
      <c r="W259" s="43">
        <v>4.6100000000000003</v>
      </c>
      <c r="X259" s="43">
        <v>4.6100000000000003</v>
      </c>
      <c r="Y259" s="43">
        <v>4.6100000000000003</v>
      </c>
      <c r="Z259" s="43">
        <v>4.6100000000000003</v>
      </c>
      <c r="AA259" s="43">
        <v>4.6100000000000003</v>
      </c>
    </row>
    <row r="260" spans="1:27" ht="12.75" hidden="1" customHeight="1" outlineLevel="1" x14ac:dyDescent="0.2">
      <c r="A260" s="92" t="s">
        <v>2495</v>
      </c>
      <c r="B260" s="62" t="s">
        <v>79</v>
      </c>
      <c r="C260" s="42" t="s">
        <v>77</v>
      </c>
      <c r="D260" s="43">
        <f>$D$11</f>
        <v>110.23</v>
      </c>
      <c r="E260" s="43">
        <f t="shared" ref="E260:AA260" si="149">$D$11</f>
        <v>110.23</v>
      </c>
      <c r="F260" s="43">
        <f t="shared" si="149"/>
        <v>110.23</v>
      </c>
      <c r="G260" s="43">
        <f t="shared" si="149"/>
        <v>110.23</v>
      </c>
      <c r="H260" s="43">
        <f t="shared" si="149"/>
        <v>110.23</v>
      </c>
      <c r="I260" s="43">
        <f t="shared" si="149"/>
        <v>110.23</v>
      </c>
      <c r="J260" s="43">
        <f t="shared" si="149"/>
        <v>110.23</v>
      </c>
      <c r="K260" s="43">
        <f t="shared" si="149"/>
        <v>110.23</v>
      </c>
      <c r="L260" s="43">
        <f t="shared" si="149"/>
        <v>110.23</v>
      </c>
      <c r="M260" s="43">
        <f t="shared" si="149"/>
        <v>110.23</v>
      </c>
      <c r="N260" s="43">
        <f t="shared" si="149"/>
        <v>110.23</v>
      </c>
      <c r="O260" s="43">
        <f t="shared" si="149"/>
        <v>110.23</v>
      </c>
      <c r="P260" s="43">
        <f t="shared" si="149"/>
        <v>110.23</v>
      </c>
      <c r="Q260" s="43">
        <f t="shared" si="149"/>
        <v>110.23</v>
      </c>
      <c r="R260" s="43">
        <f t="shared" si="149"/>
        <v>110.23</v>
      </c>
      <c r="S260" s="43">
        <f t="shared" si="149"/>
        <v>110.23</v>
      </c>
      <c r="T260" s="43">
        <f t="shared" si="149"/>
        <v>110.23</v>
      </c>
      <c r="U260" s="43">
        <f t="shared" si="149"/>
        <v>110.23</v>
      </c>
      <c r="V260" s="43">
        <f t="shared" si="149"/>
        <v>110.23</v>
      </c>
      <c r="W260" s="43">
        <f t="shared" si="149"/>
        <v>110.23</v>
      </c>
      <c r="X260" s="43">
        <f t="shared" si="149"/>
        <v>110.23</v>
      </c>
      <c r="Y260" s="43">
        <f t="shared" si="149"/>
        <v>110.23</v>
      </c>
      <c r="Z260" s="43">
        <f t="shared" si="149"/>
        <v>110.23</v>
      </c>
      <c r="AA260" s="43">
        <f t="shared" si="149"/>
        <v>110.23</v>
      </c>
    </row>
    <row r="261" spans="1:27" ht="12.75" customHeight="1" collapsed="1" x14ac:dyDescent="0.2">
      <c r="A261" s="91" t="s">
        <v>2496</v>
      </c>
      <c r="B261" s="27" t="str">
        <f>"20"&amp;"."&amp;$B$801&amp;"."&amp;$B$802</f>
        <v>20.03.2023</v>
      </c>
      <c r="C261" s="83" t="s">
        <v>74</v>
      </c>
      <c r="D261" s="84">
        <f>ROUND(((D262+D263+D265+D264)/1000),5)</f>
        <v>1.3955900000000001</v>
      </c>
      <c r="E261" s="84">
        <f>ROUND(((E262+E263+E265+E264)/1000),5)</f>
        <v>1.3007299999999999</v>
      </c>
      <c r="F261" s="84">
        <f>ROUND(((F262+F263+F265+F264)/1000),5)</f>
        <v>1.2843199999999999</v>
      </c>
      <c r="G261" s="84">
        <f t="shared" ref="G261:AA261" si="150">ROUND(((G262+G263+G265+G264)/1000),5)</f>
        <v>1.28487</v>
      </c>
      <c r="H261" s="84">
        <f t="shared" si="150"/>
        <v>1.3284</v>
      </c>
      <c r="I261" s="84">
        <f t="shared" si="150"/>
        <v>1.45008</v>
      </c>
      <c r="J261" s="84">
        <f t="shared" si="150"/>
        <v>1.60867</v>
      </c>
      <c r="K261" s="84">
        <f t="shared" si="150"/>
        <v>1.8601399999999999</v>
      </c>
      <c r="L261" s="84">
        <f t="shared" si="150"/>
        <v>2.0044200000000001</v>
      </c>
      <c r="M261" s="84">
        <f t="shared" si="150"/>
        <v>2.0524</v>
      </c>
      <c r="N261" s="84">
        <f t="shared" si="150"/>
        <v>2.0572400000000002</v>
      </c>
      <c r="O261" s="84">
        <f t="shared" si="150"/>
        <v>2.0734699999999999</v>
      </c>
      <c r="P261" s="84">
        <f t="shared" si="150"/>
        <v>2.0631499999999998</v>
      </c>
      <c r="Q261" s="84">
        <f t="shared" si="150"/>
        <v>2.0748199999999999</v>
      </c>
      <c r="R261" s="84">
        <f t="shared" si="150"/>
        <v>2.0523500000000001</v>
      </c>
      <c r="S261" s="84">
        <f t="shared" si="150"/>
        <v>2.0337000000000001</v>
      </c>
      <c r="T261" s="84">
        <f t="shared" si="150"/>
        <v>2.0062199999999999</v>
      </c>
      <c r="U261" s="84">
        <f t="shared" si="150"/>
        <v>1.89985</v>
      </c>
      <c r="V261" s="84">
        <f t="shared" si="150"/>
        <v>1.9950600000000001</v>
      </c>
      <c r="W261" s="84">
        <f t="shared" si="150"/>
        <v>2.0511699999999999</v>
      </c>
      <c r="X261" s="84">
        <f t="shared" si="150"/>
        <v>2.0358700000000001</v>
      </c>
      <c r="Y261" s="84">
        <f t="shared" si="150"/>
        <v>1.9353100000000001</v>
      </c>
      <c r="Z261" s="84">
        <f t="shared" si="150"/>
        <v>1.6883600000000001</v>
      </c>
      <c r="AA261" s="84">
        <f t="shared" si="150"/>
        <v>1.50928</v>
      </c>
    </row>
    <row r="262" spans="1:27" ht="12.75" hidden="1" customHeight="1" outlineLevel="1" x14ac:dyDescent="0.2">
      <c r="A262" s="92" t="s">
        <v>2497</v>
      </c>
      <c r="B262" s="62" t="s">
        <v>231</v>
      </c>
      <c r="C262" s="42" t="s">
        <v>77</v>
      </c>
      <c r="D262" s="43">
        <v>1167.6300000000001</v>
      </c>
      <c r="E262" s="43">
        <v>1072.77</v>
      </c>
      <c r="F262" s="43">
        <v>1056.3599999999999</v>
      </c>
      <c r="G262" s="43">
        <v>1056.9100000000001</v>
      </c>
      <c r="H262" s="43">
        <v>1100.44</v>
      </c>
      <c r="I262" s="43">
        <v>1222.1199999999999</v>
      </c>
      <c r="J262" s="43">
        <v>1380.71</v>
      </c>
      <c r="K262" s="43">
        <v>1632.18</v>
      </c>
      <c r="L262" s="43">
        <v>1776.46</v>
      </c>
      <c r="M262" s="43">
        <v>1824.44</v>
      </c>
      <c r="N262" s="43">
        <v>1829.28</v>
      </c>
      <c r="O262" s="43">
        <v>1845.51</v>
      </c>
      <c r="P262" s="43">
        <v>1835.19</v>
      </c>
      <c r="Q262" s="43">
        <v>1846.86</v>
      </c>
      <c r="R262" s="43">
        <v>1824.39</v>
      </c>
      <c r="S262" s="43">
        <v>1805.74</v>
      </c>
      <c r="T262" s="43">
        <v>1778.26</v>
      </c>
      <c r="U262" s="43">
        <v>1671.89</v>
      </c>
      <c r="V262" s="43">
        <v>1767.1</v>
      </c>
      <c r="W262" s="43">
        <v>1823.21</v>
      </c>
      <c r="X262" s="43">
        <v>1807.91</v>
      </c>
      <c r="Y262" s="43">
        <v>1707.35</v>
      </c>
      <c r="Z262" s="43">
        <v>1460.4</v>
      </c>
      <c r="AA262" s="43">
        <v>1281.32</v>
      </c>
    </row>
    <row r="263" spans="1:27" ht="12.75" hidden="1" customHeight="1" outlineLevel="1" x14ac:dyDescent="0.2">
      <c r="A263" s="92" t="s">
        <v>2498</v>
      </c>
      <c r="B263" s="62" t="s">
        <v>88</v>
      </c>
      <c r="C263" s="42" t="s">
        <v>77</v>
      </c>
      <c r="D263" s="43">
        <f>$D$168</f>
        <v>113.12</v>
      </c>
      <c r="E263" s="43">
        <f>$D$168</f>
        <v>113.12</v>
      </c>
      <c r="F263" s="43">
        <f t="shared" ref="F263:AA263" si="151">$D$168</f>
        <v>113.12</v>
      </c>
      <c r="G263" s="43">
        <f t="shared" si="151"/>
        <v>113.12</v>
      </c>
      <c r="H263" s="43">
        <f t="shared" si="151"/>
        <v>113.12</v>
      </c>
      <c r="I263" s="43">
        <f t="shared" si="151"/>
        <v>113.12</v>
      </c>
      <c r="J263" s="43">
        <f t="shared" si="151"/>
        <v>113.12</v>
      </c>
      <c r="K263" s="43">
        <f t="shared" si="151"/>
        <v>113.12</v>
      </c>
      <c r="L263" s="43">
        <f t="shared" si="151"/>
        <v>113.12</v>
      </c>
      <c r="M263" s="43">
        <f t="shared" si="151"/>
        <v>113.12</v>
      </c>
      <c r="N263" s="43">
        <f t="shared" si="151"/>
        <v>113.12</v>
      </c>
      <c r="O263" s="43">
        <f t="shared" si="151"/>
        <v>113.12</v>
      </c>
      <c r="P263" s="43">
        <f t="shared" si="151"/>
        <v>113.12</v>
      </c>
      <c r="Q263" s="43">
        <f t="shared" si="151"/>
        <v>113.12</v>
      </c>
      <c r="R263" s="43">
        <f t="shared" si="151"/>
        <v>113.12</v>
      </c>
      <c r="S263" s="43">
        <f t="shared" si="151"/>
        <v>113.12</v>
      </c>
      <c r="T263" s="43">
        <f t="shared" si="151"/>
        <v>113.12</v>
      </c>
      <c r="U263" s="43">
        <f t="shared" si="151"/>
        <v>113.12</v>
      </c>
      <c r="V263" s="43">
        <f t="shared" si="151"/>
        <v>113.12</v>
      </c>
      <c r="W263" s="43">
        <f t="shared" si="151"/>
        <v>113.12</v>
      </c>
      <c r="X263" s="43">
        <f t="shared" si="151"/>
        <v>113.12</v>
      </c>
      <c r="Y263" s="43">
        <f t="shared" si="151"/>
        <v>113.12</v>
      </c>
      <c r="Z263" s="43">
        <f t="shared" si="151"/>
        <v>113.12</v>
      </c>
      <c r="AA263" s="43">
        <f t="shared" si="151"/>
        <v>113.12</v>
      </c>
    </row>
    <row r="264" spans="1:27" ht="12.75" hidden="1" customHeight="1" outlineLevel="1" x14ac:dyDescent="0.2">
      <c r="A264" s="92" t="s">
        <v>2499</v>
      </c>
      <c r="B264" s="62" t="s">
        <v>81</v>
      </c>
      <c r="C264" s="42" t="s">
        <v>77</v>
      </c>
      <c r="D264" s="43">
        <v>4.6100000000000003</v>
      </c>
      <c r="E264" s="43">
        <v>4.6100000000000003</v>
      </c>
      <c r="F264" s="43">
        <v>4.6100000000000003</v>
      </c>
      <c r="G264" s="43">
        <v>4.6100000000000003</v>
      </c>
      <c r="H264" s="43">
        <v>4.6100000000000003</v>
      </c>
      <c r="I264" s="43">
        <v>4.6100000000000003</v>
      </c>
      <c r="J264" s="43">
        <v>4.6100000000000003</v>
      </c>
      <c r="K264" s="43">
        <v>4.6100000000000003</v>
      </c>
      <c r="L264" s="43">
        <v>4.6100000000000003</v>
      </c>
      <c r="M264" s="43">
        <v>4.6100000000000003</v>
      </c>
      <c r="N264" s="43">
        <v>4.6100000000000003</v>
      </c>
      <c r="O264" s="43">
        <v>4.6100000000000003</v>
      </c>
      <c r="P264" s="43">
        <v>4.6100000000000003</v>
      </c>
      <c r="Q264" s="43">
        <v>4.6100000000000003</v>
      </c>
      <c r="R264" s="43">
        <v>4.6100000000000003</v>
      </c>
      <c r="S264" s="43">
        <v>4.6100000000000003</v>
      </c>
      <c r="T264" s="43">
        <v>4.6100000000000003</v>
      </c>
      <c r="U264" s="43">
        <v>4.6100000000000003</v>
      </c>
      <c r="V264" s="43">
        <v>4.6100000000000003</v>
      </c>
      <c r="W264" s="43">
        <v>4.6100000000000003</v>
      </c>
      <c r="X264" s="43">
        <v>4.6100000000000003</v>
      </c>
      <c r="Y264" s="43">
        <v>4.6100000000000003</v>
      </c>
      <c r="Z264" s="43">
        <v>4.6100000000000003</v>
      </c>
      <c r="AA264" s="43">
        <v>4.6100000000000003</v>
      </c>
    </row>
    <row r="265" spans="1:27" ht="12.75" hidden="1" customHeight="1" outlineLevel="1" x14ac:dyDescent="0.2">
      <c r="A265" s="92" t="s">
        <v>2500</v>
      </c>
      <c r="B265" s="62" t="s">
        <v>79</v>
      </c>
      <c r="C265" s="42" t="s">
        <v>77</v>
      </c>
      <c r="D265" s="43">
        <f>$D$11</f>
        <v>110.23</v>
      </c>
      <c r="E265" s="43">
        <f t="shared" ref="E265:AA265" si="152">$D$11</f>
        <v>110.23</v>
      </c>
      <c r="F265" s="43">
        <f t="shared" si="152"/>
        <v>110.23</v>
      </c>
      <c r="G265" s="43">
        <f t="shared" si="152"/>
        <v>110.23</v>
      </c>
      <c r="H265" s="43">
        <f t="shared" si="152"/>
        <v>110.23</v>
      </c>
      <c r="I265" s="43">
        <f t="shared" si="152"/>
        <v>110.23</v>
      </c>
      <c r="J265" s="43">
        <f t="shared" si="152"/>
        <v>110.23</v>
      </c>
      <c r="K265" s="43">
        <f t="shared" si="152"/>
        <v>110.23</v>
      </c>
      <c r="L265" s="43">
        <f t="shared" si="152"/>
        <v>110.23</v>
      </c>
      <c r="M265" s="43">
        <f t="shared" si="152"/>
        <v>110.23</v>
      </c>
      <c r="N265" s="43">
        <f t="shared" si="152"/>
        <v>110.23</v>
      </c>
      <c r="O265" s="43">
        <f t="shared" si="152"/>
        <v>110.23</v>
      </c>
      <c r="P265" s="43">
        <f t="shared" si="152"/>
        <v>110.23</v>
      </c>
      <c r="Q265" s="43">
        <f t="shared" si="152"/>
        <v>110.23</v>
      </c>
      <c r="R265" s="43">
        <f t="shared" si="152"/>
        <v>110.23</v>
      </c>
      <c r="S265" s="43">
        <f t="shared" si="152"/>
        <v>110.23</v>
      </c>
      <c r="T265" s="43">
        <f t="shared" si="152"/>
        <v>110.23</v>
      </c>
      <c r="U265" s="43">
        <f t="shared" si="152"/>
        <v>110.23</v>
      </c>
      <c r="V265" s="43">
        <f t="shared" si="152"/>
        <v>110.23</v>
      </c>
      <c r="W265" s="43">
        <f t="shared" si="152"/>
        <v>110.23</v>
      </c>
      <c r="X265" s="43">
        <f t="shared" si="152"/>
        <v>110.23</v>
      </c>
      <c r="Y265" s="43">
        <f t="shared" si="152"/>
        <v>110.23</v>
      </c>
      <c r="Z265" s="43">
        <f t="shared" si="152"/>
        <v>110.23</v>
      </c>
      <c r="AA265" s="43">
        <f t="shared" si="152"/>
        <v>110.23</v>
      </c>
    </row>
    <row r="266" spans="1:27" ht="12.75" customHeight="1" collapsed="1" x14ac:dyDescent="0.2">
      <c r="A266" s="91" t="s">
        <v>2501</v>
      </c>
      <c r="B266" s="27" t="str">
        <f>"21"&amp;"."&amp;$B$801&amp;"."&amp;$B$802</f>
        <v>21.03.2023</v>
      </c>
      <c r="C266" s="83" t="s">
        <v>74</v>
      </c>
      <c r="D266" s="84">
        <f>ROUND(((D267+D268+D270+D269)/1000),5)</f>
        <v>1.5482400000000001</v>
      </c>
      <c r="E266" s="84">
        <f>ROUND(((E267+E268+E270+E269)/1000),5)</f>
        <v>1.4195599999999999</v>
      </c>
      <c r="F266" s="84">
        <f>ROUND(((F267+F268+F270+F269)/1000),5)</f>
        <v>1.38733</v>
      </c>
      <c r="G266" s="84">
        <f t="shared" ref="G266:AA266" si="153">ROUND(((G267+G268+G270+G269)/1000),5)</f>
        <v>1.3827499999999999</v>
      </c>
      <c r="H266" s="84">
        <f t="shared" si="153"/>
        <v>1.4416800000000001</v>
      </c>
      <c r="I266" s="84">
        <f t="shared" si="153"/>
        <v>1.5994200000000001</v>
      </c>
      <c r="J266" s="84">
        <f t="shared" si="153"/>
        <v>1.73058</v>
      </c>
      <c r="K266" s="84">
        <f t="shared" si="153"/>
        <v>1.8700399999999999</v>
      </c>
      <c r="L266" s="84">
        <f t="shared" si="153"/>
        <v>2.0669499999999998</v>
      </c>
      <c r="M266" s="84">
        <f t="shared" si="153"/>
        <v>2.08961</v>
      </c>
      <c r="N266" s="84">
        <f t="shared" si="153"/>
        <v>2.0977999999999999</v>
      </c>
      <c r="O266" s="84">
        <f t="shared" si="153"/>
        <v>2.1167600000000002</v>
      </c>
      <c r="P266" s="84">
        <f t="shared" si="153"/>
        <v>2.0779200000000002</v>
      </c>
      <c r="Q266" s="84">
        <f t="shared" si="153"/>
        <v>2.0855000000000001</v>
      </c>
      <c r="R266" s="84">
        <f t="shared" si="153"/>
        <v>2.0970300000000002</v>
      </c>
      <c r="S266" s="84">
        <f t="shared" si="153"/>
        <v>2.07626</v>
      </c>
      <c r="T266" s="84">
        <f t="shared" si="153"/>
        <v>2.0687500000000001</v>
      </c>
      <c r="U266" s="84">
        <f t="shared" si="153"/>
        <v>2.0118399999999999</v>
      </c>
      <c r="V266" s="84">
        <f t="shared" si="153"/>
        <v>2.0551200000000001</v>
      </c>
      <c r="W266" s="84">
        <f t="shared" si="153"/>
        <v>2.0842399999999999</v>
      </c>
      <c r="X266" s="84">
        <f t="shared" si="153"/>
        <v>2.10677</v>
      </c>
      <c r="Y266" s="84">
        <f t="shared" si="153"/>
        <v>2.0679799999999999</v>
      </c>
      <c r="Z266" s="84">
        <f t="shared" si="153"/>
        <v>1.8309500000000001</v>
      </c>
      <c r="AA266" s="84">
        <f t="shared" si="153"/>
        <v>1.7415</v>
      </c>
    </row>
    <row r="267" spans="1:27" ht="12.75" hidden="1" customHeight="1" outlineLevel="1" x14ac:dyDescent="0.2">
      <c r="A267" s="92" t="s">
        <v>2502</v>
      </c>
      <c r="B267" s="62" t="s">
        <v>231</v>
      </c>
      <c r="C267" s="42" t="s">
        <v>77</v>
      </c>
      <c r="D267" s="43">
        <v>1320.28</v>
      </c>
      <c r="E267" s="43">
        <v>1191.5999999999999</v>
      </c>
      <c r="F267" s="43">
        <v>1159.3699999999999</v>
      </c>
      <c r="G267" s="43">
        <v>1154.79</v>
      </c>
      <c r="H267" s="43">
        <v>1213.72</v>
      </c>
      <c r="I267" s="43">
        <v>1371.46</v>
      </c>
      <c r="J267" s="43">
        <v>1502.62</v>
      </c>
      <c r="K267" s="43">
        <v>1642.08</v>
      </c>
      <c r="L267" s="43">
        <v>1838.99</v>
      </c>
      <c r="M267" s="43">
        <v>1861.65</v>
      </c>
      <c r="N267" s="43">
        <v>1869.84</v>
      </c>
      <c r="O267" s="43">
        <v>1888.8</v>
      </c>
      <c r="P267" s="43">
        <v>1849.96</v>
      </c>
      <c r="Q267" s="43">
        <v>1857.54</v>
      </c>
      <c r="R267" s="43">
        <v>1869.07</v>
      </c>
      <c r="S267" s="43">
        <v>1848.3</v>
      </c>
      <c r="T267" s="43">
        <v>1840.79</v>
      </c>
      <c r="U267" s="43">
        <v>1783.88</v>
      </c>
      <c r="V267" s="43">
        <v>1827.16</v>
      </c>
      <c r="W267" s="43">
        <v>1856.28</v>
      </c>
      <c r="X267" s="43">
        <v>1878.81</v>
      </c>
      <c r="Y267" s="43">
        <v>1840.02</v>
      </c>
      <c r="Z267" s="43">
        <v>1602.99</v>
      </c>
      <c r="AA267" s="43">
        <v>1513.54</v>
      </c>
    </row>
    <row r="268" spans="1:27" ht="12.75" hidden="1" customHeight="1" outlineLevel="1" x14ac:dyDescent="0.2">
      <c r="A268" s="92" t="s">
        <v>2503</v>
      </c>
      <c r="B268" s="62" t="s">
        <v>88</v>
      </c>
      <c r="C268" s="42" t="s">
        <v>77</v>
      </c>
      <c r="D268" s="43">
        <f>$D$168</f>
        <v>113.12</v>
      </c>
      <c r="E268" s="43">
        <f>$D$168</f>
        <v>113.12</v>
      </c>
      <c r="F268" s="43">
        <f t="shared" ref="F268:AA268" si="154">$D$168</f>
        <v>113.12</v>
      </c>
      <c r="G268" s="43">
        <f t="shared" si="154"/>
        <v>113.12</v>
      </c>
      <c r="H268" s="43">
        <f t="shared" si="154"/>
        <v>113.12</v>
      </c>
      <c r="I268" s="43">
        <f t="shared" si="154"/>
        <v>113.12</v>
      </c>
      <c r="J268" s="43">
        <f t="shared" si="154"/>
        <v>113.12</v>
      </c>
      <c r="K268" s="43">
        <f t="shared" si="154"/>
        <v>113.12</v>
      </c>
      <c r="L268" s="43">
        <f t="shared" si="154"/>
        <v>113.12</v>
      </c>
      <c r="M268" s="43">
        <f t="shared" si="154"/>
        <v>113.12</v>
      </c>
      <c r="N268" s="43">
        <f t="shared" si="154"/>
        <v>113.12</v>
      </c>
      <c r="O268" s="43">
        <f t="shared" si="154"/>
        <v>113.12</v>
      </c>
      <c r="P268" s="43">
        <f t="shared" si="154"/>
        <v>113.12</v>
      </c>
      <c r="Q268" s="43">
        <f t="shared" si="154"/>
        <v>113.12</v>
      </c>
      <c r="R268" s="43">
        <f t="shared" si="154"/>
        <v>113.12</v>
      </c>
      <c r="S268" s="43">
        <f t="shared" si="154"/>
        <v>113.12</v>
      </c>
      <c r="T268" s="43">
        <f t="shared" si="154"/>
        <v>113.12</v>
      </c>
      <c r="U268" s="43">
        <f t="shared" si="154"/>
        <v>113.12</v>
      </c>
      <c r="V268" s="43">
        <f t="shared" si="154"/>
        <v>113.12</v>
      </c>
      <c r="W268" s="43">
        <f t="shared" si="154"/>
        <v>113.12</v>
      </c>
      <c r="X268" s="43">
        <f t="shared" si="154"/>
        <v>113.12</v>
      </c>
      <c r="Y268" s="43">
        <f t="shared" si="154"/>
        <v>113.12</v>
      </c>
      <c r="Z268" s="43">
        <f t="shared" si="154"/>
        <v>113.12</v>
      </c>
      <c r="AA268" s="43">
        <f t="shared" si="154"/>
        <v>113.12</v>
      </c>
    </row>
    <row r="269" spans="1:27" ht="12.75" hidden="1" customHeight="1" outlineLevel="1" x14ac:dyDescent="0.2">
      <c r="A269" s="92" t="s">
        <v>2504</v>
      </c>
      <c r="B269" s="62" t="s">
        <v>81</v>
      </c>
      <c r="C269" s="42" t="s">
        <v>77</v>
      </c>
      <c r="D269" s="43">
        <v>4.6100000000000003</v>
      </c>
      <c r="E269" s="43">
        <v>4.6100000000000003</v>
      </c>
      <c r="F269" s="43">
        <v>4.6100000000000003</v>
      </c>
      <c r="G269" s="43">
        <v>4.6100000000000003</v>
      </c>
      <c r="H269" s="43">
        <v>4.6100000000000003</v>
      </c>
      <c r="I269" s="43">
        <v>4.6100000000000003</v>
      </c>
      <c r="J269" s="43">
        <v>4.6100000000000003</v>
      </c>
      <c r="K269" s="43">
        <v>4.6100000000000003</v>
      </c>
      <c r="L269" s="43">
        <v>4.6100000000000003</v>
      </c>
      <c r="M269" s="43">
        <v>4.6100000000000003</v>
      </c>
      <c r="N269" s="43">
        <v>4.6100000000000003</v>
      </c>
      <c r="O269" s="43">
        <v>4.6100000000000003</v>
      </c>
      <c r="P269" s="43">
        <v>4.6100000000000003</v>
      </c>
      <c r="Q269" s="43">
        <v>4.6100000000000003</v>
      </c>
      <c r="R269" s="43">
        <v>4.6100000000000003</v>
      </c>
      <c r="S269" s="43">
        <v>4.6100000000000003</v>
      </c>
      <c r="T269" s="43">
        <v>4.6100000000000003</v>
      </c>
      <c r="U269" s="43">
        <v>4.6100000000000003</v>
      </c>
      <c r="V269" s="43">
        <v>4.6100000000000003</v>
      </c>
      <c r="W269" s="43">
        <v>4.6100000000000003</v>
      </c>
      <c r="X269" s="43">
        <v>4.6100000000000003</v>
      </c>
      <c r="Y269" s="43">
        <v>4.6100000000000003</v>
      </c>
      <c r="Z269" s="43">
        <v>4.6100000000000003</v>
      </c>
      <c r="AA269" s="43">
        <v>4.6100000000000003</v>
      </c>
    </row>
    <row r="270" spans="1:27" ht="12.75" hidden="1" customHeight="1" outlineLevel="1" x14ac:dyDescent="0.2">
      <c r="A270" s="92" t="s">
        <v>2505</v>
      </c>
      <c r="B270" s="62" t="s">
        <v>79</v>
      </c>
      <c r="C270" s="42" t="s">
        <v>77</v>
      </c>
      <c r="D270" s="43">
        <f>$D$11</f>
        <v>110.23</v>
      </c>
      <c r="E270" s="43">
        <f t="shared" ref="E270:AA270" si="155">$D$11</f>
        <v>110.23</v>
      </c>
      <c r="F270" s="43">
        <f t="shared" si="155"/>
        <v>110.23</v>
      </c>
      <c r="G270" s="43">
        <f t="shared" si="155"/>
        <v>110.23</v>
      </c>
      <c r="H270" s="43">
        <f t="shared" si="155"/>
        <v>110.23</v>
      </c>
      <c r="I270" s="43">
        <f t="shared" si="155"/>
        <v>110.23</v>
      </c>
      <c r="J270" s="43">
        <f t="shared" si="155"/>
        <v>110.23</v>
      </c>
      <c r="K270" s="43">
        <f t="shared" si="155"/>
        <v>110.23</v>
      </c>
      <c r="L270" s="43">
        <f t="shared" si="155"/>
        <v>110.23</v>
      </c>
      <c r="M270" s="43">
        <f t="shared" si="155"/>
        <v>110.23</v>
      </c>
      <c r="N270" s="43">
        <f t="shared" si="155"/>
        <v>110.23</v>
      </c>
      <c r="O270" s="43">
        <f t="shared" si="155"/>
        <v>110.23</v>
      </c>
      <c r="P270" s="43">
        <f t="shared" si="155"/>
        <v>110.23</v>
      </c>
      <c r="Q270" s="43">
        <f t="shared" si="155"/>
        <v>110.23</v>
      </c>
      <c r="R270" s="43">
        <f t="shared" si="155"/>
        <v>110.23</v>
      </c>
      <c r="S270" s="43">
        <f t="shared" si="155"/>
        <v>110.23</v>
      </c>
      <c r="T270" s="43">
        <f t="shared" si="155"/>
        <v>110.23</v>
      </c>
      <c r="U270" s="43">
        <f t="shared" si="155"/>
        <v>110.23</v>
      </c>
      <c r="V270" s="43">
        <f t="shared" si="155"/>
        <v>110.23</v>
      </c>
      <c r="W270" s="43">
        <f t="shared" si="155"/>
        <v>110.23</v>
      </c>
      <c r="X270" s="43">
        <f t="shared" si="155"/>
        <v>110.23</v>
      </c>
      <c r="Y270" s="43">
        <f t="shared" si="155"/>
        <v>110.23</v>
      </c>
      <c r="Z270" s="43">
        <f t="shared" si="155"/>
        <v>110.23</v>
      </c>
      <c r="AA270" s="43">
        <f t="shared" si="155"/>
        <v>110.23</v>
      </c>
    </row>
    <row r="271" spans="1:27" ht="12.75" customHeight="1" collapsed="1" x14ac:dyDescent="0.2">
      <c r="A271" s="91" t="s">
        <v>2506</v>
      </c>
      <c r="B271" s="27" t="str">
        <f>"22"&amp;"."&amp;$B$801&amp;"."&amp;$B$802</f>
        <v>22.03.2023</v>
      </c>
      <c r="C271" s="83" t="s">
        <v>74</v>
      </c>
      <c r="D271" s="84">
        <f>ROUND(((D272+D273+D275+D274)/1000),5)</f>
        <v>1.7784599999999999</v>
      </c>
      <c r="E271" s="84">
        <f>ROUND(((E272+E273+E275+E274)/1000),5)</f>
        <v>1.6350800000000001</v>
      </c>
      <c r="F271" s="84">
        <f>ROUND(((F272+F273+F275+F274)/1000),5)</f>
        <v>1.52664</v>
      </c>
      <c r="G271" s="84">
        <f t="shared" ref="G271:AA271" si="156">ROUND(((G272+G273+G275+G274)/1000),5)</f>
        <v>1.52505</v>
      </c>
      <c r="H271" s="84">
        <f t="shared" si="156"/>
        <v>1.67858</v>
      </c>
      <c r="I271" s="84">
        <f t="shared" si="156"/>
        <v>1.72882</v>
      </c>
      <c r="J271" s="84">
        <f t="shared" si="156"/>
        <v>1.8911500000000001</v>
      </c>
      <c r="K271" s="84">
        <f t="shared" si="156"/>
        <v>2.0943200000000002</v>
      </c>
      <c r="L271" s="84">
        <f t="shared" si="156"/>
        <v>2.1787800000000002</v>
      </c>
      <c r="M271" s="84">
        <f t="shared" si="156"/>
        <v>2.20445</v>
      </c>
      <c r="N271" s="84">
        <f t="shared" si="156"/>
        <v>2.22749</v>
      </c>
      <c r="O271" s="84">
        <f t="shared" si="156"/>
        <v>2.2650399999999999</v>
      </c>
      <c r="P271" s="84">
        <f t="shared" si="156"/>
        <v>2.2453500000000002</v>
      </c>
      <c r="Q271" s="84">
        <f t="shared" si="156"/>
        <v>2.2509600000000001</v>
      </c>
      <c r="R271" s="84">
        <f t="shared" si="156"/>
        <v>2.2329400000000001</v>
      </c>
      <c r="S271" s="84">
        <f t="shared" si="156"/>
        <v>2.2123499999999998</v>
      </c>
      <c r="T271" s="84">
        <f t="shared" si="156"/>
        <v>2.1941899999999999</v>
      </c>
      <c r="U271" s="84">
        <f t="shared" si="156"/>
        <v>2.13388</v>
      </c>
      <c r="V271" s="84">
        <f t="shared" si="156"/>
        <v>2.1633300000000002</v>
      </c>
      <c r="W271" s="84">
        <f t="shared" si="156"/>
        <v>2.20662</v>
      </c>
      <c r="X271" s="84">
        <f t="shared" si="156"/>
        <v>2.22994</v>
      </c>
      <c r="Y271" s="84">
        <f t="shared" si="156"/>
        <v>2.1625700000000001</v>
      </c>
      <c r="Z271" s="84">
        <f t="shared" si="156"/>
        <v>1.96089</v>
      </c>
      <c r="AA271" s="84">
        <f t="shared" si="156"/>
        <v>1.8037099999999999</v>
      </c>
    </row>
    <row r="272" spans="1:27" ht="12.75" hidden="1" customHeight="1" outlineLevel="1" x14ac:dyDescent="0.2">
      <c r="A272" s="92" t="s">
        <v>2507</v>
      </c>
      <c r="B272" s="62" t="s">
        <v>231</v>
      </c>
      <c r="C272" s="42" t="s">
        <v>77</v>
      </c>
      <c r="D272" s="43">
        <v>1550.5</v>
      </c>
      <c r="E272" s="43">
        <v>1407.12</v>
      </c>
      <c r="F272" s="43">
        <v>1298.68</v>
      </c>
      <c r="G272" s="43">
        <v>1297.0899999999999</v>
      </c>
      <c r="H272" s="43">
        <v>1450.62</v>
      </c>
      <c r="I272" s="43">
        <v>1500.86</v>
      </c>
      <c r="J272" s="43">
        <v>1663.19</v>
      </c>
      <c r="K272" s="43">
        <v>1866.36</v>
      </c>
      <c r="L272" s="43">
        <v>1950.82</v>
      </c>
      <c r="M272" s="43">
        <v>1976.49</v>
      </c>
      <c r="N272" s="43">
        <v>1999.53</v>
      </c>
      <c r="O272" s="43">
        <v>2037.08</v>
      </c>
      <c r="P272" s="43">
        <v>2017.39</v>
      </c>
      <c r="Q272" s="43">
        <v>2023</v>
      </c>
      <c r="R272" s="43">
        <v>2004.98</v>
      </c>
      <c r="S272" s="43">
        <v>1984.39</v>
      </c>
      <c r="T272" s="43">
        <v>1966.23</v>
      </c>
      <c r="U272" s="43">
        <v>1905.92</v>
      </c>
      <c r="V272" s="43">
        <v>1935.37</v>
      </c>
      <c r="W272" s="43">
        <v>1978.66</v>
      </c>
      <c r="X272" s="43">
        <v>2001.98</v>
      </c>
      <c r="Y272" s="43">
        <v>1934.61</v>
      </c>
      <c r="Z272" s="43">
        <v>1732.93</v>
      </c>
      <c r="AA272" s="43">
        <v>1575.75</v>
      </c>
    </row>
    <row r="273" spans="1:27" ht="12.75" hidden="1" customHeight="1" outlineLevel="1" x14ac:dyDescent="0.2">
      <c r="A273" s="92" t="s">
        <v>2508</v>
      </c>
      <c r="B273" s="62" t="s">
        <v>88</v>
      </c>
      <c r="C273" s="42" t="s">
        <v>77</v>
      </c>
      <c r="D273" s="43">
        <f>$D$168</f>
        <v>113.12</v>
      </c>
      <c r="E273" s="43">
        <f>$D$168</f>
        <v>113.12</v>
      </c>
      <c r="F273" s="43">
        <f t="shared" ref="F273:AA273" si="157">$D$168</f>
        <v>113.12</v>
      </c>
      <c r="G273" s="43">
        <f t="shared" si="157"/>
        <v>113.12</v>
      </c>
      <c r="H273" s="43">
        <f t="shared" si="157"/>
        <v>113.12</v>
      </c>
      <c r="I273" s="43">
        <f t="shared" si="157"/>
        <v>113.12</v>
      </c>
      <c r="J273" s="43">
        <f t="shared" si="157"/>
        <v>113.12</v>
      </c>
      <c r="K273" s="43">
        <f t="shared" si="157"/>
        <v>113.12</v>
      </c>
      <c r="L273" s="43">
        <f t="shared" si="157"/>
        <v>113.12</v>
      </c>
      <c r="M273" s="43">
        <f t="shared" si="157"/>
        <v>113.12</v>
      </c>
      <c r="N273" s="43">
        <f t="shared" si="157"/>
        <v>113.12</v>
      </c>
      <c r="O273" s="43">
        <f t="shared" si="157"/>
        <v>113.12</v>
      </c>
      <c r="P273" s="43">
        <f t="shared" si="157"/>
        <v>113.12</v>
      </c>
      <c r="Q273" s="43">
        <f t="shared" si="157"/>
        <v>113.12</v>
      </c>
      <c r="R273" s="43">
        <f t="shared" si="157"/>
        <v>113.12</v>
      </c>
      <c r="S273" s="43">
        <f t="shared" si="157"/>
        <v>113.12</v>
      </c>
      <c r="T273" s="43">
        <f t="shared" si="157"/>
        <v>113.12</v>
      </c>
      <c r="U273" s="43">
        <f t="shared" si="157"/>
        <v>113.12</v>
      </c>
      <c r="V273" s="43">
        <f t="shared" si="157"/>
        <v>113.12</v>
      </c>
      <c r="W273" s="43">
        <f t="shared" si="157"/>
        <v>113.12</v>
      </c>
      <c r="X273" s="43">
        <f t="shared" si="157"/>
        <v>113.12</v>
      </c>
      <c r="Y273" s="43">
        <f t="shared" si="157"/>
        <v>113.12</v>
      </c>
      <c r="Z273" s="43">
        <f t="shared" si="157"/>
        <v>113.12</v>
      </c>
      <c r="AA273" s="43">
        <f t="shared" si="157"/>
        <v>113.12</v>
      </c>
    </row>
    <row r="274" spans="1:27" ht="12.75" hidden="1" customHeight="1" outlineLevel="1" x14ac:dyDescent="0.2">
      <c r="A274" s="92" t="s">
        <v>2509</v>
      </c>
      <c r="B274" s="62" t="s">
        <v>81</v>
      </c>
      <c r="C274" s="42" t="s">
        <v>77</v>
      </c>
      <c r="D274" s="43">
        <v>4.6100000000000003</v>
      </c>
      <c r="E274" s="43">
        <v>4.6100000000000003</v>
      </c>
      <c r="F274" s="43">
        <v>4.6100000000000003</v>
      </c>
      <c r="G274" s="43">
        <v>4.6100000000000003</v>
      </c>
      <c r="H274" s="43">
        <v>4.6100000000000003</v>
      </c>
      <c r="I274" s="43">
        <v>4.6100000000000003</v>
      </c>
      <c r="J274" s="43">
        <v>4.6100000000000003</v>
      </c>
      <c r="K274" s="43">
        <v>4.6100000000000003</v>
      </c>
      <c r="L274" s="43">
        <v>4.6100000000000003</v>
      </c>
      <c r="M274" s="43">
        <v>4.6100000000000003</v>
      </c>
      <c r="N274" s="43">
        <v>4.6100000000000003</v>
      </c>
      <c r="O274" s="43">
        <v>4.6100000000000003</v>
      </c>
      <c r="P274" s="43">
        <v>4.6100000000000003</v>
      </c>
      <c r="Q274" s="43">
        <v>4.6100000000000003</v>
      </c>
      <c r="R274" s="43">
        <v>4.6100000000000003</v>
      </c>
      <c r="S274" s="43">
        <v>4.6100000000000003</v>
      </c>
      <c r="T274" s="43">
        <v>4.6100000000000003</v>
      </c>
      <c r="U274" s="43">
        <v>4.6100000000000003</v>
      </c>
      <c r="V274" s="43">
        <v>4.6100000000000003</v>
      </c>
      <c r="W274" s="43">
        <v>4.6100000000000003</v>
      </c>
      <c r="X274" s="43">
        <v>4.6100000000000003</v>
      </c>
      <c r="Y274" s="43">
        <v>4.6100000000000003</v>
      </c>
      <c r="Z274" s="43">
        <v>4.6100000000000003</v>
      </c>
      <c r="AA274" s="43">
        <v>4.6100000000000003</v>
      </c>
    </row>
    <row r="275" spans="1:27" ht="12.75" hidden="1" customHeight="1" outlineLevel="1" x14ac:dyDescent="0.2">
      <c r="A275" s="92" t="s">
        <v>2510</v>
      </c>
      <c r="B275" s="62" t="s">
        <v>79</v>
      </c>
      <c r="C275" s="42" t="s">
        <v>77</v>
      </c>
      <c r="D275" s="43">
        <f>$D$11</f>
        <v>110.23</v>
      </c>
      <c r="E275" s="43">
        <f t="shared" ref="E275:AA275" si="158">$D$11</f>
        <v>110.23</v>
      </c>
      <c r="F275" s="43">
        <f t="shared" si="158"/>
        <v>110.23</v>
      </c>
      <c r="G275" s="43">
        <f t="shared" si="158"/>
        <v>110.23</v>
      </c>
      <c r="H275" s="43">
        <f t="shared" si="158"/>
        <v>110.23</v>
      </c>
      <c r="I275" s="43">
        <f t="shared" si="158"/>
        <v>110.23</v>
      </c>
      <c r="J275" s="43">
        <f t="shared" si="158"/>
        <v>110.23</v>
      </c>
      <c r="K275" s="43">
        <f t="shared" si="158"/>
        <v>110.23</v>
      </c>
      <c r="L275" s="43">
        <f t="shared" si="158"/>
        <v>110.23</v>
      </c>
      <c r="M275" s="43">
        <f t="shared" si="158"/>
        <v>110.23</v>
      </c>
      <c r="N275" s="43">
        <f t="shared" si="158"/>
        <v>110.23</v>
      </c>
      <c r="O275" s="43">
        <f t="shared" si="158"/>
        <v>110.23</v>
      </c>
      <c r="P275" s="43">
        <f t="shared" si="158"/>
        <v>110.23</v>
      </c>
      <c r="Q275" s="43">
        <f t="shared" si="158"/>
        <v>110.23</v>
      </c>
      <c r="R275" s="43">
        <f t="shared" si="158"/>
        <v>110.23</v>
      </c>
      <c r="S275" s="43">
        <f t="shared" si="158"/>
        <v>110.23</v>
      </c>
      <c r="T275" s="43">
        <f t="shared" si="158"/>
        <v>110.23</v>
      </c>
      <c r="U275" s="43">
        <f t="shared" si="158"/>
        <v>110.23</v>
      </c>
      <c r="V275" s="43">
        <f t="shared" si="158"/>
        <v>110.23</v>
      </c>
      <c r="W275" s="43">
        <f t="shared" si="158"/>
        <v>110.23</v>
      </c>
      <c r="X275" s="43">
        <f t="shared" si="158"/>
        <v>110.23</v>
      </c>
      <c r="Y275" s="43">
        <f t="shared" si="158"/>
        <v>110.23</v>
      </c>
      <c r="Z275" s="43">
        <f t="shared" si="158"/>
        <v>110.23</v>
      </c>
      <c r="AA275" s="43">
        <f t="shared" si="158"/>
        <v>110.23</v>
      </c>
    </row>
    <row r="276" spans="1:27" ht="12.75" customHeight="1" collapsed="1" x14ac:dyDescent="0.2">
      <c r="A276" s="91" t="s">
        <v>2511</v>
      </c>
      <c r="B276" s="27" t="str">
        <f>"23"&amp;"."&amp;$B$801&amp;"."&amp;$B$802</f>
        <v>23.03.2023</v>
      </c>
      <c r="C276" s="83" t="s">
        <v>74</v>
      </c>
      <c r="D276" s="84">
        <f>ROUND(((D277+D278+D280+D279)/1000),5)</f>
        <v>1.5121</v>
      </c>
      <c r="E276" s="84">
        <f>ROUND(((E277+E278+E280+E279)/1000),5)</f>
        <v>1.41988</v>
      </c>
      <c r="F276" s="84">
        <f>ROUND(((F277+F278+F280+F279)/1000),5)</f>
        <v>1.3500399999999999</v>
      </c>
      <c r="G276" s="84">
        <f t="shared" ref="G276:AA276" si="159">ROUND(((G277+G278+G280+G279)/1000),5)</f>
        <v>1.3837299999999999</v>
      </c>
      <c r="H276" s="84">
        <f t="shared" si="159"/>
        <v>1.46618</v>
      </c>
      <c r="I276" s="84">
        <f t="shared" si="159"/>
        <v>1.6164000000000001</v>
      </c>
      <c r="J276" s="84">
        <f t="shared" si="159"/>
        <v>1.7186699999999999</v>
      </c>
      <c r="K276" s="84">
        <f t="shared" si="159"/>
        <v>2.0535299999999999</v>
      </c>
      <c r="L276" s="84">
        <f t="shared" si="159"/>
        <v>2.15116</v>
      </c>
      <c r="M276" s="84">
        <f t="shared" si="159"/>
        <v>2.1747700000000001</v>
      </c>
      <c r="N276" s="84">
        <f t="shared" si="159"/>
        <v>2.18886</v>
      </c>
      <c r="O276" s="84">
        <f t="shared" si="159"/>
        <v>2.2094900000000002</v>
      </c>
      <c r="P276" s="84">
        <f t="shared" si="159"/>
        <v>2.21421</v>
      </c>
      <c r="Q276" s="84">
        <f t="shared" si="159"/>
        <v>2.2244700000000002</v>
      </c>
      <c r="R276" s="84">
        <f t="shared" si="159"/>
        <v>2.2153299999999998</v>
      </c>
      <c r="S276" s="84">
        <f t="shared" si="159"/>
        <v>2.2051799999999999</v>
      </c>
      <c r="T276" s="84">
        <f t="shared" si="159"/>
        <v>2.1871299999999998</v>
      </c>
      <c r="U276" s="84">
        <f t="shared" si="159"/>
        <v>2.1404100000000001</v>
      </c>
      <c r="V276" s="84">
        <f t="shared" si="159"/>
        <v>2.1654900000000001</v>
      </c>
      <c r="W276" s="84">
        <f t="shared" si="159"/>
        <v>2.1990799999999999</v>
      </c>
      <c r="X276" s="84">
        <f t="shared" si="159"/>
        <v>2.2185100000000002</v>
      </c>
      <c r="Y276" s="84">
        <f t="shared" si="159"/>
        <v>2.1265900000000002</v>
      </c>
      <c r="Z276" s="84">
        <f t="shared" si="159"/>
        <v>1.8850499999999999</v>
      </c>
      <c r="AA276" s="84">
        <f t="shared" si="159"/>
        <v>1.7263900000000001</v>
      </c>
    </row>
    <row r="277" spans="1:27" ht="12.75" hidden="1" customHeight="1" outlineLevel="1" x14ac:dyDescent="0.2">
      <c r="A277" s="92" t="s">
        <v>2512</v>
      </c>
      <c r="B277" s="62" t="s">
        <v>231</v>
      </c>
      <c r="C277" s="42" t="s">
        <v>77</v>
      </c>
      <c r="D277" s="43">
        <v>1284.1400000000001</v>
      </c>
      <c r="E277" s="43">
        <v>1191.92</v>
      </c>
      <c r="F277" s="43">
        <v>1122.08</v>
      </c>
      <c r="G277" s="43">
        <v>1155.77</v>
      </c>
      <c r="H277" s="43">
        <v>1238.22</v>
      </c>
      <c r="I277" s="43">
        <v>1388.44</v>
      </c>
      <c r="J277" s="43">
        <v>1490.71</v>
      </c>
      <c r="K277" s="43">
        <v>1825.57</v>
      </c>
      <c r="L277" s="43">
        <v>1923.2</v>
      </c>
      <c r="M277" s="43">
        <v>1946.81</v>
      </c>
      <c r="N277" s="43">
        <v>1960.9</v>
      </c>
      <c r="O277" s="43">
        <v>1981.53</v>
      </c>
      <c r="P277" s="43">
        <v>1986.25</v>
      </c>
      <c r="Q277" s="43">
        <v>1996.51</v>
      </c>
      <c r="R277" s="43">
        <v>1987.37</v>
      </c>
      <c r="S277" s="43">
        <v>1977.22</v>
      </c>
      <c r="T277" s="43">
        <v>1959.17</v>
      </c>
      <c r="U277" s="43">
        <v>1912.45</v>
      </c>
      <c r="V277" s="43">
        <v>1937.53</v>
      </c>
      <c r="W277" s="43">
        <v>1971.12</v>
      </c>
      <c r="X277" s="43">
        <v>1990.55</v>
      </c>
      <c r="Y277" s="43">
        <v>1898.63</v>
      </c>
      <c r="Z277" s="43">
        <v>1657.09</v>
      </c>
      <c r="AA277" s="43">
        <v>1498.43</v>
      </c>
    </row>
    <row r="278" spans="1:27" ht="12.75" hidden="1" customHeight="1" outlineLevel="1" x14ac:dyDescent="0.2">
      <c r="A278" s="92" t="s">
        <v>2513</v>
      </c>
      <c r="B278" s="62" t="s">
        <v>88</v>
      </c>
      <c r="C278" s="42" t="s">
        <v>77</v>
      </c>
      <c r="D278" s="43">
        <f>$D$168</f>
        <v>113.12</v>
      </c>
      <c r="E278" s="43">
        <f>$D$168</f>
        <v>113.12</v>
      </c>
      <c r="F278" s="43">
        <f t="shared" ref="F278:AA278" si="160">$D$168</f>
        <v>113.12</v>
      </c>
      <c r="G278" s="43">
        <f t="shared" si="160"/>
        <v>113.12</v>
      </c>
      <c r="H278" s="43">
        <f t="shared" si="160"/>
        <v>113.12</v>
      </c>
      <c r="I278" s="43">
        <f t="shared" si="160"/>
        <v>113.12</v>
      </c>
      <c r="J278" s="43">
        <f t="shared" si="160"/>
        <v>113.12</v>
      </c>
      <c r="K278" s="43">
        <f t="shared" si="160"/>
        <v>113.12</v>
      </c>
      <c r="L278" s="43">
        <f t="shared" si="160"/>
        <v>113.12</v>
      </c>
      <c r="M278" s="43">
        <f t="shared" si="160"/>
        <v>113.12</v>
      </c>
      <c r="N278" s="43">
        <f t="shared" si="160"/>
        <v>113.12</v>
      </c>
      <c r="O278" s="43">
        <f t="shared" si="160"/>
        <v>113.12</v>
      </c>
      <c r="P278" s="43">
        <f t="shared" si="160"/>
        <v>113.12</v>
      </c>
      <c r="Q278" s="43">
        <f t="shared" si="160"/>
        <v>113.12</v>
      </c>
      <c r="R278" s="43">
        <f t="shared" si="160"/>
        <v>113.12</v>
      </c>
      <c r="S278" s="43">
        <f t="shared" si="160"/>
        <v>113.12</v>
      </c>
      <c r="T278" s="43">
        <f t="shared" si="160"/>
        <v>113.12</v>
      </c>
      <c r="U278" s="43">
        <f t="shared" si="160"/>
        <v>113.12</v>
      </c>
      <c r="V278" s="43">
        <f t="shared" si="160"/>
        <v>113.12</v>
      </c>
      <c r="W278" s="43">
        <f t="shared" si="160"/>
        <v>113.12</v>
      </c>
      <c r="X278" s="43">
        <f t="shared" si="160"/>
        <v>113.12</v>
      </c>
      <c r="Y278" s="43">
        <f t="shared" si="160"/>
        <v>113.12</v>
      </c>
      <c r="Z278" s="43">
        <f t="shared" si="160"/>
        <v>113.12</v>
      </c>
      <c r="AA278" s="43">
        <f t="shared" si="160"/>
        <v>113.12</v>
      </c>
    </row>
    <row r="279" spans="1:27" ht="12.75" hidden="1" customHeight="1" outlineLevel="1" x14ac:dyDescent="0.2">
      <c r="A279" s="92" t="s">
        <v>2514</v>
      </c>
      <c r="B279" s="62" t="s">
        <v>81</v>
      </c>
      <c r="C279" s="42" t="s">
        <v>77</v>
      </c>
      <c r="D279" s="43">
        <v>4.6100000000000003</v>
      </c>
      <c r="E279" s="43">
        <v>4.6100000000000003</v>
      </c>
      <c r="F279" s="43">
        <v>4.6100000000000003</v>
      </c>
      <c r="G279" s="43">
        <v>4.6100000000000003</v>
      </c>
      <c r="H279" s="43">
        <v>4.6100000000000003</v>
      </c>
      <c r="I279" s="43">
        <v>4.6100000000000003</v>
      </c>
      <c r="J279" s="43">
        <v>4.6100000000000003</v>
      </c>
      <c r="K279" s="43">
        <v>4.6100000000000003</v>
      </c>
      <c r="L279" s="43">
        <v>4.6100000000000003</v>
      </c>
      <c r="M279" s="43">
        <v>4.6100000000000003</v>
      </c>
      <c r="N279" s="43">
        <v>4.6100000000000003</v>
      </c>
      <c r="O279" s="43">
        <v>4.6100000000000003</v>
      </c>
      <c r="P279" s="43">
        <v>4.6100000000000003</v>
      </c>
      <c r="Q279" s="43">
        <v>4.6100000000000003</v>
      </c>
      <c r="R279" s="43">
        <v>4.6100000000000003</v>
      </c>
      <c r="S279" s="43">
        <v>4.6100000000000003</v>
      </c>
      <c r="T279" s="43">
        <v>4.6100000000000003</v>
      </c>
      <c r="U279" s="43">
        <v>4.6100000000000003</v>
      </c>
      <c r="V279" s="43">
        <v>4.6100000000000003</v>
      </c>
      <c r="W279" s="43">
        <v>4.6100000000000003</v>
      </c>
      <c r="X279" s="43">
        <v>4.6100000000000003</v>
      </c>
      <c r="Y279" s="43">
        <v>4.6100000000000003</v>
      </c>
      <c r="Z279" s="43">
        <v>4.6100000000000003</v>
      </c>
      <c r="AA279" s="43">
        <v>4.6100000000000003</v>
      </c>
    </row>
    <row r="280" spans="1:27" ht="12.75" hidden="1" customHeight="1" outlineLevel="1" x14ac:dyDescent="0.2">
      <c r="A280" s="92" t="s">
        <v>2515</v>
      </c>
      <c r="B280" s="62" t="s">
        <v>79</v>
      </c>
      <c r="C280" s="42" t="s">
        <v>77</v>
      </c>
      <c r="D280" s="43">
        <f>$D$11</f>
        <v>110.23</v>
      </c>
      <c r="E280" s="43">
        <f t="shared" ref="E280:AA280" si="161">$D$11</f>
        <v>110.23</v>
      </c>
      <c r="F280" s="43">
        <f t="shared" si="161"/>
        <v>110.23</v>
      </c>
      <c r="G280" s="43">
        <f t="shared" si="161"/>
        <v>110.23</v>
      </c>
      <c r="H280" s="43">
        <f t="shared" si="161"/>
        <v>110.23</v>
      </c>
      <c r="I280" s="43">
        <f t="shared" si="161"/>
        <v>110.23</v>
      </c>
      <c r="J280" s="43">
        <f t="shared" si="161"/>
        <v>110.23</v>
      </c>
      <c r="K280" s="43">
        <f t="shared" si="161"/>
        <v>110.23</v>
      </c>
      <c r="L280" s="43">
        <f t="shared" si="161"/>
        <v>110.23</v>
      </c>
      <c r="M280" s="43">
        <f t="shared" si="161"/>
        <v>110.23</v>
      </c>
      <c r="N280" s="43">
        <f t="shared" si="161"/>
        <v>110.23</v>
      </c>
      <c r="O280" s="43">
        <f t="shared" si="161"/>
        <v>110.23</v>
      </c>
      <c r="P280" s="43">
        <f t="shared" si="161"/>
        <v>110.23</v>
      </c>
      <c r="Q280" s="43">
        <f t="shared" si="161"/>
        <v>110.23</v>
      </c>
      <c r="R280" s="43">
        <f t="shared" si="161"/>
        <v>110.23</v>
      </c>
      <c r="S280" s="43">
        <f t="shared" si="161"/>
        <v>110.23</v>
      </c>
      <c r="T280" s="43">
        <f t="shared" si="161"/>
        <v>110.23</v>
      </c>
      <c r="U280" s="43">
        <f t="shared" si="161"/>
        <v>110.23</v>
      </c>
      <c r="V280" s="43">
        <f t="shared" si="161"/>
        <v>110.23</v>
      </c>
      <c r="W280" s="43">
        <f t="shared" si="161"/>
        <v>110.23</v>
      </c>
      <c r="X280" s="43">
        <f t="shared" si="161"/>
        <v>110.23</v>
      </c>
      <c r="Y280" s="43">
        <f t="shared" si="161"/>
        <v>110.23</v>
      </c>
      <c r="Z280" s="43">
        <f t="shared" si="161"/>
        <v>110.23</v>
      </c>
      <c r="AA280" s="43">
        <f t="shared" si="161"/>
        <v>110.23</v>
      </c>
    </row>
    <row r="281" spans="1:27" ht="12.75" customHeight="1" collapsed="1" x14ac:dyDescent="0.2">
      <c r="A281" s="91" t="s">
        <v>2516</v>
      </c>
      <c r="B281" s="27" t="str">
        <f>"24"&amp;"."&amp;$B$801&amp;"."&amp;$B$802</f>
        <v>24.03.2023</v>
      </c>
      <c r="C281" s="83" t="s">
        <v>74</v>
      </c>
      <c r="D281" s="84">
        <f>ROUND(((D282+D283+D285+D284)/1000),5)</f>
        <v>1.5331300000000001</v>
      </c>
      <c r="E281" s="84">
        <f>ROUND(((E282+E283+E285+E284)/1000),5)</f>
        <v>1.41544</v>
      </c>
      <c r="F281" s="84">
        <f>ROUND(((F282+F283+F285+F284)/1000),5)</f>
        <v>1.3287100000000001</v>
      </c>
      <c r="G281" s="84">
        <f t="shared" ref="G281:AA281" si="162">ROUND(((G282+G283+G285+G284)/1000),5)</f>
        <v>1.37883</v>
      </c>
      <c r="H281" s="84">
        <f t="shared" si="162"/>
        <v>1.4470400000000001</v>
      </c>
      <c r="I281" s="84">
        <f t="shared" si="162"/>
        <v>1.6008599999999999</v>
      </c>
      <c r="J281" s="84">
        <f t="shared" si="162"/>
        <v>1.6938899999999999</v>
      </c>
      <c r="K281" s="84">
        <f t="shared" si="162"/>
        <v>1.99644</v>
      </c>
      <c r="L281" s="84">
        <f t="shared" si="162"/>
        <v>2.0987499999999999</v>
      </c>
      <c r="M281" s="84">
        <f t="shared" si="162"/>
        <v>2.1252499999999999</v>
      </c>
      <c r="N281" s="84">
        <f t="shared" si="162"/>
        <v>2.1491500000000001</v>
      </c>
      <c r="O281" s="84">
        <f t="shared" si="162"/>
        <v>2.1731699999999998</v>
      </c>
      <c r="P281" s="84">
        <f t="shared" si="162"/>
        <v>2.15557</v>
      </c>
      <c r="Q281" s="84">
        <f t="shared" si="162"/>
        <v>2.1582599999999998</v>
      </c>
      <c r="R281" s="84">
        <f t="shared" si="162"/>
        <v>2.1490200000000002</v>
      </c>
      <c r="S281" s="84">
        <f t="shared" si="162"/>
        <v>2.1301100000000002</v>
      </c>
      <c r="T281" s="84">
        <f t="shared" si="162"/>
        <v>2.1138599999999999</v>
      </c>
      <c r="U281" s="84">
        <f t="shared" si="162"/>
        <v>2.0852200000000001</v>
      </c>
      <c r="V281" s="84">
        <f t="shared" si="162"/>
        <v>2.0943800000000001</v>
      </c>
      <c r="W281" s="84">
        <f t="shared" si="162"/>
        <v>2.1078999999999999</v>
      </c>
      <c r="X281" s="84">
        <f t="shared" si="162"/>
        <v>2.1596000000000002</v>
      </c>
      <c r="Y281" s="84">
        <f t="shared" si="162"/>
        <v>2.1300400000000002</v>
      </c>
      <c r="Z281" s="84">
        <f t="shared" si="162"/>
        <v>1.9840100000000001</v>
      </c>
      <c r="AA281" s="84">
        <f t="shared" si="162"/>
        <v>1.7842</v>
      </c>
    </row>
    <row r="282" spans="1:27" ht="12.75" hidden="1" customHeight="1" outlineLevel="1" x14ac:dyDescent="0.2">
      <c r="A282" s="92" t="s">
        <v>2517</v>
      </c>
      <c r="B282" s="62" t="s">
        <v>231</v>
      </c>
      <c r="C282" s="42" t="s">
        <v>77</v>
      </c>
      <c r="D282" s="43">
        <v>1305.17</v>
      </c>
      <c r="E282" s="43">
        <v>1187.48</v>
      </c>
      <c r="F282" s="43">
        <v>1100.75</v>
      </c>
      <c r="G282" s="43">
        <v>1150.8699999999999</v>
      </c>
      <c r="H282" s="43">
        <v>1219.08</v>
      </c>
      <c r="I282" s="43">
        <v>1372.9</v>
      </c>
      <c r="J282" s="43">
        <v>1465.93</v>
      </c>
      <c r="K282" s="43">
        <v>1768.48</v>
      </c>
      <c r="L282" s="43">
        <v>1870.79</v>
      </c>
      <c r="M282" s="43">
        <v>1897.29</v>
      </c>
      <c r="N282" s="43">
        <v>1921.19</v>
      </c>
      <c r="O282" s="43">
        <v>1945.21</v>
      </c>
      <c r="P282" s="43">
        <v>1927.61</v>
      </c>
      <c r="Q282" s="43">
        <v>1930.3</v>
      </c>
      <c r="R282" s="43">
        <v>1921.06</v>
      </c>
      <c r="S282" s="43">
        <v>1902.15</v>
      </c>
      <c r="T282" s="43">
        <v>1885.9</v>
      </c>
      <c r="U282" s="43">
        <v>1857.26</v>
      </c>
      <c r="V282" s="43">
        <v>1866.42</v>
      </c>
      <c r="W282" s="43">
        <v>1879.94</v>
      </c>
      <c r="X282" s="43">
        <v>1931.64</v>
      </c>
      <c r="Y282" s="43">
        <v>1902.08</v>
      </c>
      <c r="Z282" s="43">
        <v>1756.05</v>
      </c>
      <c r="AA282" s="43">
        <v>1556.24</v>
      </c>
    </row>
    <row r="283" spans="1:27" ht="12.75" hidden="1" customHeight="1" outlineLevel="1" x14ac:dyDescent="0.2">
      <c r="A283" s="92" t="s">
        <v>2518</v>
      </c>
      <c r="B283" s="62" t="s">
        <v>88</v>
      </c>
      <c r="C283" s="42" t="s">
        <v>77</v>
      </c>
      <c r="D283" s="43">
        <f>$D$168</f>
        <v>113.12</v>
      </c>
      <c r="E283" s="43">
        <f>$D$168</f>
        <v>113.12</v>
      </c>
      <c r="F283" s="43">
        <f t="shared" ref="F283:AA283" si="163">$D$168</f>
        <v>113.12</v>
      </c>
      <c r="G283" s="43">
        <f t="shared" si="163"/>
        <v>113.12</v>
      </c>
      <c r="H283" s="43">
        <f t="shared" si="163"/>
        <v>113.12</v>
      </c>
      <c r="I283" s="43">
        <f t="shared" si="163"/>
        <v>113.12</v>
      </c>
      <c r="J283" s="43">
        <f t="shared" si="163"/>
        <v>113.12</v>
      </c>
      <c r="K283" s="43">
        <f t="shared" si="163"/>
        <v>113.12</v>
      </c>
      <c r="L283" s="43">
        <f t="shared" si="163"/>
        <v>113.12</v>
      </c>
      <c r="M283" s="43">
        <f t="shared" si="163"/>
        <v>113.12</v>
      </c>
      <c r="N283" s="43">
        <f t="shared" si="163"/>
        <v>113.12</v>
      </c>
      <c r="O283" s="43">
        <f t="shared" si="163"/>
        <v>113.12</v>
      </c>
      <c r="P283" s="43">
        <f t="shared" si="163"/>
        <v>113.12</v>
      </c>
      <c r="Q283" s="43">
        <f t="shared" si="163"/>
        <v>113.12</v>
      </c>
      <c r="R283" s="43">
        <f t="shared" si="163"/>
        <v>113.12</v>
      </c>
      <c r="S283" s="43">
        <f t="shared" si="163"/>
        <v>113.12</v>
      </c>
      <c r="T283" s="43">
        <f t="shared" si="163"/>
        <v>113.12</v>
      </c>
      <c r="U283" s="43">
        <f t="shared" si="163"/>
        <v>113.12</v>
      </c>
      <c r="V283" s="43">
        <f t="shared" si="163"/>
        <v>113.12</v>
      </c>
      <c r="W283" s="43">
        <f t="shared" si="163"/>
        <v>113.12</v>
      </c>
      <c r="X283" s="43">
        <f t="shared" si="163"/>
        <v>113.12</v>
      </c>
      <c r="Y283" s="43">
        <f t="shared" si="163"/>
        <v>113.12</v>
      </c>
      <c r="Z283" s="43">
        <f t="shared" si="163"/>
        <v>113.12</v>
      </c>
      <c r="AA283" s="43">
        <f t="shared" si="163"/>
        <v>113.12</v>
      </c>
    </row>
    <row r="284" spans="1:27" ht="12.75" hidden="1" customHeight="1" outlineLevel="1" x14ac:dyDescent="0.2">
      <c r="A284" s="92" t="s">
        <v>2519</v>
      </c>
      <c r="B284" s="62" t="s">
        <v>81</v>
      </c>
      <c r="C284" s="42" t="s">
        <v>77</v>
      </c>
      <c r="D284" s="43">
        <v>4.6100000000000003</v>
      </c>
      <c r="E284" s="43">
        <v>4.6100000000000003</v>
      </c>
      <c r="F284" s="43">
        <v>4.6100000000000003</v>
      </c>
      <c r="G284" s="43">
        <v>4.6100000000000003</v>
      </c>
      <c r="H284" s="43">
        <v>4.6100000000000003</v>
      </c>
      <c r="I284" s="43">
        <v>4.6100000000000003</v>
      </c>
      <c r="J284" s="43">
        <v>4.6100000000000003</v>
      </c>
      <c r="K284" s="43">
        <v>4.6100000000000003</v>
      </c>
      <c r="L284" s="43">
        <v>4.6100000000000003</v>
      </c>
      <c r="M284" s="43">
        <v>4.6100000000000003</v>
      </c>
      <c r="N284" s="43">
        <v>4.6100000000000003</v>
      </c>
      <c r="O284" s="43">
        <v>4.6100000000000003</v>
      </c>
      <c r="P284" s="43">
        <v>4.6100000000000003</v>
      </c>
      <c r="Q284" s="43">
        <v>4.6100000000000003</v>
      </c>
      <c r="R284" s="43">
        <v>4.6100000000000003</v>
      </c>
      <c r="S284" s="43">
        <v>4.6100000000000003</v>
      </c>
      <c r="T284" s="43">
        <v>4.6100000000000003</v>
      </c>
      <c r="U284" s="43">
        <v>4.6100000000000003</v>
      </c>
      <c r="V284" s="43">
        <v>4.6100000000000003</v>
      </c>
      <c r="W284" s="43">
        <v>4.6100000000000003</v>
      </c>
      <c r="X284" s="43">
        <v>4.6100000000000003</v>
      </c>
      <c r="Y284" s="43">
        <v>4.6100000000000003</v>
      </c>
      <c r="Z284" s="43">
        <v>4.6100000000000003</v>
      </c>
      <c r="AA284" s="43">
        <v>4.6100000000000003</v>
      </c>
    </row>
    <row r="285" spans="1:27" ht="12.75" hidden="1" customHeight="1" outlineLevel="1" x14ac:dyDescent="0.2">
      <c r="A285" s="92" t="s">
        <v>2520</v>
      </c>
      <c r="B285" s="62" t="s">
        <v>79</v>
      </c>
      <c r="C285" s="42" t="s">
        <v>77</v>
      </c>
      <c r="D285" s="43">
        <f>$D$11</f>
        <v>110.23</v>
      </c>
      <c r="E285" s="43">
        <f t="shared" ref="E285:AA285" si="164">$D$11</f>
        <v>110.23</v>
      </c>
      <c r="F285" s="43">
        <f t="shared" si="164"/>
        <v>110.23</v>
      </c>
      <c r="G285" s="43">
        <f t="shared" si="164"/>
        <v>110.23</v>
      </c>
      <c r="H285" s="43">
        <f t="shared" si="164"/>
        <v>110.23</v>
      </c>
      <c r="I285" s="43">
        <f t="shared" si="164"/>
        <v>110.23</v>
      </c>
      <c r="J285" s="43">
        <f t="shared" si="164"/>
        <v>110.23</v>
      </c>
      <c r="K285" s="43">
        <f t="shared" si="164"/>
        <v>110.23</v>
      </c>
      <c r="L285" s="43">
        <f t="shared" si="164"/>
        <v>110.23</v>
      </c>
      <c r="M285" s="43">
        <f t="shared" si="164"/>
        <v>110.23</v>
      </c>
      <c r="N285" s="43">
        <f t="shared" si="164"/>
        <v>110.23</v>
      </c>
      <c r="O285" s="43">
        <f t="shared" si="164"/>
        <v>110.23</v>
      </c>
      <c r="P285" s="43">
        <f t="shared" si="164"/>
        <v>110.23</v>
      </c>
      <c r="Q285" s="43">
        <f t="shared" si="164"/>
        <v>110.23</v>
      </c>
      <c r="R285" s="43">
        <f t="shared" si="164"/>
        <v>110.23</v>
      </c>
      <c r="S285" s="43">
        <f t="shared" si="164"/>
        <v>110.23</v>
      </c>
      <c r="T285" s="43">
        <f t="shared" si="164"/>
        <v>110.23</v>
      </c>
      <c r="U285" s="43">
        <f t="shared" si="164"/>
        <v>110.23</v>
      </c>
      <c r="V285" s="43">
        <f t="shared" si="164"/>
        <v>110.23</v>
      </c>
      <c r="W285" s="43">
        <f t="shared" si="164"/>
        <v>110.23</v>
      </c>
      <c r="X285" s="43">
        <f t="shared" si="164"/>
        <v>110.23</v>
      </c>
      <c r="Y285" s="43">
        <f t="shared" si="164"/>
        <v>110.23</v>
      </c>
      <c r="Z285" s="43">
        <f t="shared" si="164"/>
        <v>110.23</v>
      </c>
      <c r="AA285" s="43">
        <f t="shared" si="164"/>
        <v>110.23</v>
      </c>
    </row>
    <row r="286" spans="1:27" ht="12.75" customHeight="1" collapsed="1" x14ac:dyDescent="0.2">
      <c r="A286" s="91" t="s">
        <v>2521</v>
      </c>
      <c r="B286" s="27" t="str">
        <f>"25"&amp;"."&amp;$B$801&amp;"."&amp;$B$802</f>
        <v>25.03.2023</v>
      </c>
      <c r="C286" s="83" t="s">
        <v>74</v>
      </c>
      <c r="D286" s="84">
        <f>ROUND(((D287+D288+D290+D289)/1000),5)</f>
        <v>1.7456199999999999</v>
      </c>
      <c r="E286" s="84">
        <f>ROUND(((E287+E288+E290+E289)/1000),5)</f>
        <v>1.6631800000000001</v>
      </c>
      <c r="F286" s="84">
        <f>ROUND(((F287+F288+F290+F289)/1000),5)</f>
        <v>1.49244</v>
      </c>
      <c r="G286" s="84">
        <f t="shared" ref="G286:AA286" si="165">ROUND(((G287+G288+G290+G289)/1000),5)</f>
        <v>1.50244</v>
      </c>
      <c r="H286" s="84">
        <f t="shared" si="165"/>
        <v>1.61981</v>
      </c>
      <c r="I286" s="84">
        <f t="shared" si="165"/>
        <v>1.6588700000000001</v>
      </c>
      <c r="J286" s="84">
        <f t="shared" si="165"/>
        <v>1.57229</v>
      </c>
      <c r="K286" s="84">
        <f t="shared" si="165"/>
        <v>1.7372799999999999</v>
      </c>
      <c r="L286" s="84">
        <f t="shared" si="165"/>
        <v>1.9858</v>
      </c>
      <c r="M286" s="84">
        <f t="shared" si="165"/>
        <v>2.0254300000000001</v>
      </c>
      <c r="N286" s="84">
        <f t="shared" si="165"/>
        <v>2.0573700000000001</v>
      </c>
      <c r="O286" s="84">
        <f t="shared" si="165"/>
        <v>2.0891299999999999</v>
      </c>
      <c r="P286" s="84">
        <f t="shared" si="165"/>
        <v>2.08338</v>
      </c>
      <c r="Q286" s="84">
        <f t="shared" si="165"/>
        <v>2.0810399999999998</v>
      </c>
      <c r="R286" s="84">
        <f t="shared" si="165"/>
        <v>2.0666500000000001</v>
      </c>
      <c r="S286" s="84">
        <f t="shared" si="165"/>
        <v>2.0568900000000001</v>
      </c>
      <c r="T286" s="84">
        <f t="shared" si="165"/>
        <v>2.0582099999999999</v>
      </c>
      <c r="U286" s="84">
        <f t="shared" si="165"/>
        <v>2.0145300000000002</v>
      </c>
      <c r="V286" s="84">
        <f t="shared" si="165"/>
        <v>2.0507200000000001</v>
      </c>
      <c r="W286" s="84">
        <f t="shared" si="165"/>
        <v>2.0836100000000002</v>
      </c>
      <c r="X286" s="84">
        <f t="shared" si="165"/>
        <v>2.0733700000000002</v>
      </c>
      <c r="Y286" s="84">
        <f t="shared" si="165"/>
        <v>2.0611700000000002</v>
      </c>
      <c r="Z286" s="84">
        <f t="shared" si="165"/>
        <v>1.88971</v>
      </c>
      <c r="AA286" s="84">
        <f t="shared" si="165"/>
        <v>1.7730999999999999</v>
      </c>
    </row>
    <row r="287" spans="1:27" ht="12.75" hidden="1" customHeight="1" outlineLevel="1" x14ac:dyDescent="0.2">
      <c r="A287" s="92" t="s">
        <v>2522</v>
      </c>
      <c r="B287" s="62" t="s">
        <v>231</v>
      </c>
      <c r="C287" s="42" t="s">
        <v>77</v>
      </c>
      <c r="D287" s="43">
        <v>1517.66</v>
      </c>
      <c r="E287" s="43">
        <v>1435.22</v>
      </c>
      <c r="F287" s="43">
        <v>1264.48</v>
      </c>
      <c r="G287" s="43">
        <v>1274.48</v>
      </c>
      <c r="H287" s="43">
        <v>1391.85</v>
      </c>
      <c r="I287" s="43">
        <v>1430.91</v>
      </c>
      <c r="J287" s="43">
        <v>1344.33</v>
      </c>
      <c r="K287" s="43">
        <v>1509.32</v>
      </c>
      <c r="L287" s="43">
        <v>1757.84</v>
      </c>
      <c r="M287" s="43">
        <v>1797.47</v>
      </c>
      <c r="N287" s="43">
        <v>1829.41</v>
      </c>
      <c r="O287" s="43">
        <v>1861.17</v>
      </c>
      <c r="P287" s="43">
        <v>1855.42</v>
      </c>
      <c r="Q287" s="43">
        <v>1853.08</v>
      </c>
      <c r="R287" s="43">
        <v>1838.69</v>
      </c>
      <c r="S287" s="43">
        <v>1828.93</v>
      </c>
      <c r="T287" s="43">
        <v>1830.25</v>
      </c>
      <c r="U287" s="43">
        <v>1786.57</v>
      </c>
      <c r="V287" s="43">
        <v>1822.76</v>
      </c>
      <c r="W287" s="43">
        <v>1855.65</v>
      </c>
      <c r="X287" s="43">
        <v>1845.41</v>
      </c>
      <c r="Y287" s="43">
        <v>1833.21</v>
      </c>
      <c r="Z287" s="43">
        <v>1661.75</v>
      </c>
      <c r="AA287" s="43">
        <v>1545.14</v>
      </c>
    </row>
    <row r="288" spans="1:27" ht="12.75" hidden="1" customHeight="1" outlineLevel="1" x14ac:dyDescent="0.2">
      <c r="A288" s="92" t="s">
        <v>2523</v>
      </c>
      <c r="B288" s="62" t="s">
        <v>88</v>
      </c>
      <c r="C288" s="42" t="s">
        <v>77</v>
      </c>
      <c r="D288" s="43">
        <f>$D$168</f>
        <v>113.12</v>
      </c>
      <c r="E288" s="43">
        <f>$D$168</f>
        <v>113.12</v>
      </c>
      <c r="F288" s="43">
        <f t="shared" ref="F288:AA288" si="166">$D$168</f>
        <v>113.12</v>
      </c>
      <c r="G288" s="43">
        <f t="shared" si="166"/>
        <v>113.12</v>
      </c>
      <c r="H288" s="43">
        <f t="shared" si="166"/>
        <v>113.12</v>
      </c>
      <c r="I288" s="43">
        <f t="shared" si="166"/>
        <v>113.12</v>
      </c>
      <c r="J288" s="43">
        <f t="shared" si="166"/>
        <v>113.12</v>
      </c>
      <c r="K288" s="43">
        <f t="shared" si="166"/>
        <v>113.12</v>
      </c>
      <c r="L288" s="43">
        <f t="shared" si="166"/>
        <v>113.12</v>
      </c>
      <c r="M288" s="43">
        <f t="shared" si="166"/>
        <v>113.12</v>
      </c>
      <c r="N288" s="43">
        <f t="shared" si="166"/>
        <v>113.12</v>
      </c>
      <c r="O288" s="43">
        <f t="shared" si="166"/>
        <v>113.12</v>
      </c>
      <c r="P288" s="43">
        <f t="shared" si="166"/>
        <v>113.12</v>
      </c>
      <c r="Q288" s="43">
        <f t="shared" si="166"/>
        <v>113.12</v>
      </c>
      <c r="R288" s="43">
        <f t="shared" si="166"/>
        <v>113.12</v>
      </c>
      <c r="S288" s="43">
        <f t="shared" si="166"/>
        <v>113.12</v>
      </c>
      <c r="T288" s="43">
        <f t="shared" si="166"/>
        <v>113.12</v>
      </c>
      <c r="U288" s="43">
        <f t="shared" si="166"/>
        <v>113.12</v>
      </c>
      <c r="V288" s="43">
        <f t="shared" si="166"/>
        <v>113.12</v>
      </c>
      <c r="W288" s="43">
        <f t="shared" si="166"/>
        <v>113.12</v>
      </c>
      <c r="X288" s="43">
        <f t="shared" si="166"/>
        <v>113.12</v>
      </c>
      <c r="Y288" s="43">
        <f t="shared" si="166"/>
        <v>113.12</v>
      </c>
      <c r="Z288" s="43">
        <f t="shared" si="166"/>
        <v>113.12</v>
      </c>
      <c r="AA288" s="43">
        <f t="shared" si="166"/>
        <v>113.12</v>
      </c>
    </row>
    <row r="289" spans="1:27" ht="12.75" hidden="1" customHeight="1" outlineLevel="1" x14ac:dyDescent="0.2">
      <c r="A289" s="92" t="s">
        <v>2524</v>
      </c>
      <c r="B289" s="62" t="s">
        <v>81</v>
      </c>
      <c r="C289" s="42" t="s">
        <v>77</v>
      </c>
      <c r="D289" s="43">
        <v>4.6100000000000003</v>
      </c>
      <c r="E289" s="43">
        <v>4.6100000000000003</v>
      </c>
      <c r="F289" s="43">
        <v>4.6100000000000003</v>
      </c>
      <c r="G289" s="43">
        <v>4.6100000000000003</v>
      </c>
      <c r="H289" s="43">
        <v>4.6100000000000003</v>
      </c>
      <c r="I289" s="43">
        <v>4.6100000000000003</v>
      </c>
      <c r="J289" s="43">
        <v>4.6100000000000003</v>
      </c>
      <c r="K289" s="43">
        <v>4.6100000000000003</v>
      </c>
      <c r="L289" s="43">
        <v>4.6100000000000003</v>
      </c>
      <c r="M289" s="43">
        <v>4.6100000000000003</v>
      </c>
      <c r="N289" s="43">
        <v>4.6100000000000003</v>
      </c>
      <c r="O289" s="43">
        <v>4.6100000000000003</v>
      </c>
      <c r="P289" s="43">
        <v>4.6100000000000003</v>
      </c>
      <c r="Q289" s="43">
        <v>4.6100000000000003</v>
      </c>
      <c r="R289" s="43">
        <v>4.6100000000000003</v>
      </c>
      <c r="S289" s="43">
        <v>4.6100000000000003</v>
      </c>
      <c r="T289" s="43">
        <v>4.6100000000000003</v>
      </c>
      <c r="U289" s="43">
        <v>4.6100000000000003</v>
      </c>
      <c r="V289" s="43">
        <v>4.6100000000000003</v>
      </c>
      <c r="W289" s="43">
        <v>4.6100000000000003</v>
      </c>
      <c r="X289" s="43">
        <v>4.6100000000000003</v>
      </c>
      <c r="Y289" s="43">
        <v>4.6100000000000003</v>
      </c>
      <c r="Z289" s="43">
        <v>4.6100000000000003</v>
      </c>
      <c r="AA289" s="43">
        <v>4.6100000000000003</v>
      </c>
    </row>
    <row r="290" spans="1:27" ht="12.75" hidden="1" customHeight="1" outlineLevel="1" x14ac:dyDescent="0.2">
      <c r="A290" s="92" t="s">
        <v>2525</v>
      </c>
      <c r="B290" s="62" t="s">
        <v>79</v>
      </c>
      <c r="C290" s="42" t="s">
        <v>77</v>
      </c>
      <c r="D290" s="43">
        <f>$D$11</f>
        <v>110.23</v>
      </c>
      <c r="E290" s="43">
        <f t="shared" ref="E290:AA290" si="167">$D$11</f>
        <v>110.23</v>
      </c>
      <c r="F290" s="43">
        <f t="shared" si="167"/>
        <v>110.23</v>
      </c>
      <c r="G290" s="43">
        <f t="shared" si="167"/>
        <v>110.23</v>
      </c>
      <c r="H290" s="43">
        <f t="shared" si="167"/>
        <v>110.23</v>
      </c>
      <c r="I290" s="43">
        <f t="shared" si="167"/>
        <v>110.23</v>
      </c>
      <c r="J290" s="43">
        <f t="shared" si="167"/>
        <v>110.23</v>
      </c>
      <c r="K290" s="43">
        <f t="shared" si="167"/>
        <v>110.23</v>
      </c>
      <c r="L290" s="43">
        <f t="shared" si="167"/>
        <v>110.23</v>
      </c>
      <c r="M290" s="43">
        <f t="shared" si="167"/>
        <v>110.23</v>
      </c>
      <c r="N290" s="43">
        <f t="shared" si="167"/>
        <v>110.23</v>
      </c>
      <c r="O290" s="43">
        <f t="shared" si="167"/>
        <v>110.23</v>
      </c>
      <c r="P290" s="43">
        <f t="shared" si="167"/>
        <v>110.23</v>
      </c>
      <c r="Q290" s="43">
        <f t="shared" si="167"/>
        <v>110.23</v>
      </c>
      <c r="R290" s="43">
        <f t="shared" si="167"/>
        <v>110.23</v>
      </c>
      <c r="S290" s="43">
        <f t="shared" si="167"/>
        <v>110.23</v>
      </c>
      <c r="T290" s="43">
        <f t="shared" si="167"/>
        <v>110.23</v>
      </c>
      <c r="U290" s="43">
        <f t="shared" si="167"/>
        <v>110.23</v>
      </c>
      <c r="V290" s="43">
        <f t="shared" si="167"/>
        <v>110.23</v>
      </c>
      <c r="W290" s="43">
        <f t="shared" si="167"/>
        <v>110.23</v>
      </c>
      <c r="X290" s="43">
        <f t="shared" si="167"/>
        <v>110.23</v>
      </c>
      <c r="Y290" s="43">
        <f t="shared" si="167"/>
        <v>110.23</v>
      </c>
      <c r="Z290" s="43">
        <f t="shared" si="167"/>
        <v>110.23</v>
      </c>
      <c r="AA290" s="43">
        <f t="shared" si="167"/>
        <v>110.23</v>
      </c>
    </row>
    <row r="291" spans="1:27" ht="12.75" customHeight="1" collapsed="1" x14ac:dyDescent="0.2">
      <c r="A291" s="91" t="s">
        <v>2526</v>
      </c>
      <c r="B291" s="27" t="str">
        <f>"26"&amp;"."&amp;$B$801&amp;"."&amp;$B$802</f>
        <v>26.03.2023</v>
      </c>
      <c r="C291" s="83" t="s">
        <v>74</v>
      </c>
      <c r="D291" s="84">
        <f>ROUND(((D292+D293+D295+D294)/1000),5)</f>
        <v>1.7456</v>
      </c>
      <c r="E291" s="84">
        <f>ROUND(((E292+E293+E295+E294)/1000),5)</f>
        <v>1.5701499999999999</v>
      </c>
      <c r="F291" s="84">
        <f>ROUND(((F292+F293+F295+F294)/1000),5)</f>
        <v>1.4353499999999999</v>
      </c>
      <c r="G291" s="84">
        <f t="shared" ref="G291:AA291" si="168">ROUND(((G292+G293+G295+G294)/1000),5)</f>
        <v>1.4235100000000001</v>
      </c>
      <c r="H291" s="84">
        <f t="shared" si="168"/>
        <v>1.5234300000000001</v>
      </c>
      <c r="I291" s="84">
        <f t="shared" si="168"/>
        <v>1.5494399999999999</v>
      </c>
      <c r="J291" s="84">
        <f t="shared" si="168"/>
        <v>1.5303500000000001</v>
      </c>
      <c r="K291" s="84">
        <f t="shared" si="168"/>
        <v>1.5646</v>
      </c>
      <c r="L291" s="84">
        <f t="shared" si="168"/>
        <v>1.8144899999999999</v>
      </c>
      <c r="M291" s="84">
        <f t="shared" si="168"/>
        <v>1.9136500000000001</v>
      </c>
      <c r="N291" s="84">
        <f t="shared" si="168"/>
        <v>1.9583900000000001</v>
      </c>
      <c r="O291" s="84">
        <f t="shared" si="168"/>
        <v>1.96661</v>
      </c>
      <c r="P291" s="84">
        <f t="shared" si="168"/>
        <v>1.9621</v>
      </c>
      <c r="Q291" s="84">
        <f t="shared" si="168"/>
        <v>1.96197</v>
      </c>
      <c r="R291" s="84">
        <f t="shared" si="168"/>
        <v>1.9569000000000001</v>
      </c>
      <c r="S291" s="84">
        <f t="shared" si="168"/>
        <v>1.9336199999999999</v>
      </c>
      <c r="T291" s="84">
        <f t="shared" si="168"/>
        <v>1.9061399999999999</v>
      </c>
      <c r="U291" s="84">
        <f t="shared" si="168"/>
        <v>1.9234599999999999</v>
      </c>
      <c r="V291" s="84">
        <f t="shared" si="168"/>
        <v>1.9626399999999999</v>
      </c>
      <c r="W291" s="84">
        <f t="shared" si="168"/>
        <v>2.0277400000000001</v>
      </c>
      <c r="X291" s="84">
        <f t="shared" si="168"/>
        <v>2.0162100000000001</v>
      </c>
      <c r="Y291" s="84">
        <f t="shared" si="168"/>
        <v>2.0024299999999999</v>
      </c>
      <c r="Z291" s="84">
        <f t="shared" si="168"/>
        <v>1.84232</v>
      </c>
      <c r="AA291" s="84">
        <f t="shared" si="168"/>
        <v>1.78999</v>
      </c>
    </row>
    <row r="292" spans="1:27" ht="12.75" hidden="1" customHeight="1" outlineLevel="1" x14ac:dyDescent="0.2">
      <c r="A292" s="92" t="s">
        <v>2527</v>
      </c>
      <c r="B292" s="62" t="s">
        <v>231</v>
      </c>
      <c r="C292" s="42" t="s">
        <v>77</v>
      </c>
      <c r="D292" s="43">
        <v>1517.64</v>
      </c>
      <c r="E292" s="43">
        <v>1342.19</v>
      </c>
      <c r="F292" s="43">
        <v>1207.3900000000001</v>
      </c>
      <c r="G292" s="43">
        <v>1195.55</v>
      </c>
      <c r="H292" s="43">
        <v>1295.47</v>
      </c>
      <c r="I292" s="43">
        <v>1321.48</v>
      </c>
      <c r="J292" s="43">
        <v>1302.3900000000001</v>
      </c>
      <c r="K292" s="43">
        <v>1336.64</v>
      </c>
      <c r="L292" s="43">
        <v>1586.53</v>
      </c>
      <c r="M292" s="43">
        <v>1685.69</v>
      </c>
      <c r="N292" s="43">
        <v>1730.43</v>
      </c>
      <c r="O292" s="43">
        <v>1738.65</v>
      </c>
      <c r="P292" s="43">
        <v>1734.14</v>
      </c>
      <c r="Q292" s="43">
        <v>1734.01</v>
      </c>
      <c r="R292" s="43">
        <v>1728.94</v>
      </c>
      <c r="S292" s="43">
        <v>1705.66</v>
      </c>
      <c r="T292" s="43">
        <v>1678.18</v>
      </c>
      <c r="U292" s="43">
        <v>1695.5</v>
      </c>
      <c r="V292" s="43">
        <v>1734.68</v>
      </c>
      <c r="W292" s="43">
        <v>1799.78</v>
      </c>
      <c r="X292" s="43">
        <v>1788.25</v>
      </c>
      <c r="Y292" s="43">
        <v>1774.47</v>
      </c>
      <c r="Z292" s="43">
        <v>1614.36</v>
      </c>
      <c r="AA292" s="43">
        <v>1562.03</v>
      </c>
    </row>
    <row r="293" spans="1:27" ht="12.75" hidden="1" customHeight="1" outlineLevel="1" x14ac:dyDescent="0.2">
      <c r="A293" s="92" t="s">
        <v>2528</v>
      </c>
      <c r="B293" s="62" t="s">
        <v>88</v>
      </c>
      <c r="C293" s="42" t="s">
        <v>77</v>
      </c>
      <c r="D293" s="43">
        <f>$D$168</f>
        <v>113.12</v>
      </c>
      <c r="E293" s="43">
        <f>$D$168</f>
        <v>113.12</v>
      </c>
      <c r="F293" s="43">
        <f t="shared" ref="F293:AA293" si="169">$D$168</f>
        <v>113.12</v>
      </c>
      <c r="G293" s="43">
        <f t="shared" si="169"/>
        <v>113.12</v>
      </c>
      <c r="H293" s="43">
        <f t="shared" si="169"/>
        <v>113.12</v>
      </c>
      <c r="I293" s="43">
        <f t="shared" si="169"/>
        <v>113.12</v>
      </c>
      <c r="J293" s="43">
        <f t="shared" si="169"/>
        <v>113.12</v>
      </c>
      <c r="K293" s="43">
        <f t="shared" si="169"/>
        <v>113.12</v>
      </c>
      <c r="L293" s="43">
        <f t="shared" si="169"/>
        <v>113.12</v>
      </c>
      <c r="M293" s="43">
        <f t="shared" si="169"/>
        <v>113.12</v>
      </c>
      <c r="N293" s="43">
        <f t="shared" si="169"/>
        <v>113.12</v>
      </c>
      <c r="O293" s="43">
        <f t="shared" si="169"/>
        <v>113.12</v>
      </c>
      <c r="P293" s="43">
        <f t="shared" si="169"/>
        <v>113.12</v>
      </c>
      <c r="Q293" s="43">
        <f t="shared" si="169"/>
        <v>113.12</v>
      </c>
      <c r="R293" s="43">
        <f t="shared" si="169"/>
        <v>113.12</v>
      </c>
      <c r="S293" s="43">
        <f t="shared" si="169"/>
        <v>113.12</v>
      </c>
      <c r="T293" s="43">
        <f t="shared" si="169"/>
        <v>113.12</v>
      </c>
      <c r="U293" s="43">
        <f t="shared" si="169"/>
        <v>113.12</v>
      </c>
      <c r="V293" s="43">
        <f t="shared" si="169"/>
        <v>113.12</v>
      </c>
      <c r="W293" s="43">
        <f t="shared" si="169"/>
        <v>113.12</v>
      </c>
      <c r="X293" s="43">
        <f t="shared" si="169"/>
        <v>113.12</v>
      </c>
      <c r="Y293" s="43">
        <f t="shared" si="169"/>
        <v>113.12</v>
      </c>
      <c r="Z293" s="43">
        <f t="shared" si="169"/>
        <v>113.12</v>
      </c>
      <c r="AA293" s="43">
        <f t="shared" si="169"/>
        <v>113.12</v>
      </c>
    </row>
    <row r="294" spans="1:27" ht="12.75" hidden="1" customHeight="1" outlineLevel="1" x14ac:dyDescent="0.2">
      <c r="A294" s="92" t="s">
        <v>2529</v>
      </c>
      <c r="B294" s="62" t="s">
        <v>81</v>
      </c>
      <c r="C294" s="42" t="s">
        <v>77</v>
      </c>
      <c r="D294" s="43">
        <v>4.6100000000000003</v>
      </c>
      <c r="E294" s="43">
        <v>4.6100000000000003</v>
      </c>
      <c r="F294" s="43">
        <v>4.6100000000000003</v>
      </c>
      <c r="G294" s="43">
        <v>4.6100000000000003</v>
      </c>
      <c r="H294" s="43">
        <v>4.6100000000000003</v>
      </c>
      <c r="I294" s="43">
        <v>4.6100000000000003</v>
      </c>
      <c r="J294" s="43">
        <v>4.6100000000000003</v>
      </c>
      <c r="K294" s="43">
        <v>4.6100000000000003</v>
      </c>
      <c r="L294" s="43">
        <v>4.6100000000000003</v>
      </c>
      <c r="M294" s="43">
        <v>4.6100000000000003</v>
      </c>
      <c r="N294" s="43">
        <v>4.6100000000000003</v>
      </c>
      <c r="O294" s="43">
        <v>4.6100000000000003</v>
      </c>
      <c r="P294" s="43">
        <v>4.6100000000000003</v>
      </c>
      <c r="Q294" s="43">
        <v>4.6100000000000003</v>
      </c>
      <c r="R294" s="43">
        <v>4.6100000000000003</v>
      </c>
      <c r="S294" s="43">
        <v>4.6100000000000003</v>
      </c>
      <c r="T294" s="43">
        <v>4.6100000000000003</v>
      </c>
      <c r="U294" s="43">
        <v>4.6100000000000003</v>
      </c>
      <c r="V294" s="43">
        <v>4.6100000000000003</v>
      </c>
      <c r="W294" s="43">
        <v>4.6100000000000003</v>
      </c>
      <c r="X294" s="43">
        <v>4.6100000000000003</v>
      </c>
      <c r="Y294" s="43">
        <v>4.6100000000000003</v>
      </c>
      <c r="Z294" s="43">
        <v>4.6100000000000003</v>
      </c>
      <c r="AA294" s="43">
        <v>4.6100000000000003</v>
      </c>
    </row>
    <row r="295" spans="1:27" ht="12.75" hidden="1" customHeight="1" outlineLevel="1" x14ac:dyDescent="0.2">
      <c r="A295" s="92" t="s">
        <v>2530</v>
      </c>
      <c r="B295" s="62" t="s">
        <v>79</v>
      </c>
      <c r="C295" s="42" t="s">
        <v>77</v>
      </c>
      <c r="D295" s="43">
        <f>$D$11</f>
        <v>110.23</v>
      </c>
      <c r="E295" s="43">
        <f t="shared" ref="E295:AA295" si="170">$D$11</f>
        <v>110.23</v>
      </c>
      <c r="F295" s="43">
        <f t="shared" si="170"/>
        <v>110.23</v>
      </c>
      <c r="G295" s="43">
        <f t="shared" si="170"/>
        <v>110.23</v>
      </c>
      <c r="H295" s="43">
        <f t="shared" si="170"/>
        <v>110.23</v>
      </c>
      <c r="I295" s="43">
        <f t="shared" si="170"/>
        <v>110.23</v>
      </c>
      <c r="J295" s="43">
        <f t="shared" si="170"/>
        <v>110.23</v>
      </c>
      <c r="K295" s="43">
        <f t="shared" si="170"/>
        <v>110.23</v>
      </c>
      <c r="L295" s="43">
        <f t="shared" si="170"/>
        <v>110.23</v>
      </c>
      <c r="M295" s="43">
        <f t="shared" si="170"/>
        <v>110.23</v>
      </c>
      <c r="N295" s="43">
        <f t="shared" si="170"/>
        <v>110.23</v>
      </c>
      <c r="O295" s="43">
        <f t="shared" si="170"/>
        <v>110.23</v>
      </c>
      <c r="P295" s="43">
        <f t="shared" si="170"/>
        <v>110.23</v>
      </c>
      <c r="Q295" s="43">
        <f t="shared" si="170"/>
        <v>110.23</v>
      </c>
      <c r="R295" s="43">
        <f t="shared" si="170"/>
        <v>110.23</v>
      </c>
      <c r="S295" s="43">
        <f t="shared" si="170"/>
        <v>110.23</v>
      </c>
      <c r="T295" s="43">
        <f t="shared" si="170"/>
        <v>110.23</v>
      </c>
      <c r="U295" s="43">
        <f t="shared" si="170"/>
        <v>110.23</v>
      </c>
      <c r="V295" s="43">
        <f t="shared" si="170"/>
        <v>110.23</v>
      </c>
      <c r="W295" s="43">
        <f t="shared" si="170"/>
        <v>110.23</v>
      </c>
      <c r="X295" s="43">
        <f t="shared" si="170"/>
        <v>110.23</v>
      </c>
      <c r="Y295" s="43">
        <f t="shared" si="170"/>
        <v>110.23</v>
      </c>
      <c r="Z295" s="43">
        <f t="shared" si="170"/>
        <v>110.23</v>
      </c>
      <c r="AA295" s="43">
        <f t="shared" si="170"/>
        <v>110.23</v>
      </c>
    </row>
    <row r="296" spans="1:27" ht="12.75" customHeight="1" collapsed="1" x14ac:dyDescent="0.2">
      <c r="A296" s="91" t="s">
        <v>2531</v>
      </c>
      <c r="B296" s="27" t="str">
        <f>"27"&amp;"."&amp;$B$801&amp;"."&amp;$B$802</f>
        <v>27.03.2023</v>
      </c>
      <c r="C296" s="83" t="s">
        <v>74</v>
      </c>
      <c r="D296" s="84">
        <f>ROUND(((D297+D298+D300+D299)/1000),5)</f>
        <v>1.5733900000000001</v>
      </c>
      <c r="E296" s="84">
        <f>ROUND(((E297+E298+E300+E299)/1000),5)</f>
        <v>1.40351</v>
      </c>
      <c r="F296" s="84">
        <f>ROUND(((F297+F298+F300+F299)/1000),5)</f>
        <v>1.3621700000000001</v>
      </c>
      <c r="G296" s="84">
        <f t="shared" ref="G296:AA296" si="171">ROUND(((G297+G298+G300+G299)/1000),5)</f>
        <v>1.3539600000000001</v>
      </c>
      <c r="H296" s="84">
        <f t="shared" si="171"/>
        <v>1.44326</v>
      </c>
      <c r="I296" s="84">
        <f t="shared" si="171"/>
        <v>1.5843</v>
      </c>
      <c r="J296" s="84">
        <f t="shared" si="171"/>
        <v>1.8118300000000001</v>
      </c>
      <c r="K296" s="84">
        <f t="shared" si="171"/>
        <v>2.0320299999999998</v>
      </c>
      <c r="L296" s="84">
        <f t="shared" si="171"/>
        <v>2.10189</v>
      </c>
      <c r="M296" s="84">
        <f t="shared" si="171"/>
        <v>2.1264699999999999</v>
      </c>
      <c r="N296" s="84">
        <f t="shared" si="171"/>
        <v>2.1345299999999998</v>
      </c>
      <c r="O296" s="84">
        <f t="shared" si="171"/>
        <v>2.1703999999999999</v>
      </c>
      <c r="P296" s="84">
        <f t="shared" si="171"/>
        <v>2.15578</v>
      </c>
      <c r="Q296" s="84">
        <f t="shared" si="171"/>
        <v>2.1646899999999998</v>
      </c>
      <c r="R296" s="84">
        <f t="shared" si="171"/>
        <v>2.1485400000000001</v>
      </c>
      <c r="S296" s="84">
        <f t="shared" si="171"/>
        <v>2.1389200000000002</v>
      </c>
      <c r="T296" s="84">
        <f t="shared" si="171"/>
        <v>2.1368800000000001</v>
      </c>
      <c r="U296" s="84">
        <f t="shared" si="171"/>
        <v>2.0963699999999998</v>
      </c>
      <c r="V296" s="84">
        <f t="shared" si="171"/>
        <v>2.11273</v>
      </c>
      <c r="W296" s="84">
        <f t="shared" si="171"/>
        <v>2.1246900000000002</v>
      </c>
      <c r="X296" s="84">
        <f t="shared" si="171"/>
        <v>2.1421800000000002</v>
      </c>
      <c r="Y296" s="84">
        <f t="shared" si="171"/>
        <v>2.0984400000000001</v>
      </c>
      <c r="Z296" s="84">
        <f t="shared" si="171"/>
        <v>1.85677</v>
      </c>
      <c r="AA296" s="84">
        <f t="shared" si="171"/>
        <v>1.7057199999999999</v>
      </c>
    </row>
    <row r="297" spans="1:27" ht="12.75" hidden="1" customHeight="1" outlineLevel="1" x14ac:dyDescent="0.2">
      <c r="A297" s="92" t="s">
        <v>2532</v>
      </c>
      <c r="B297" s="62" t="s">
        <v>231</v>
      </c>
      <c r="C297" s="42" t="s">
        <v>77</v>
      </c>
      <c r="D297" s="43">
        <v>1345.43</v>
      </c>
      <c r="E297" s="43">
        <v>1175.55</v>
      </c>
      <c r="F297" s="43">
        <v>1134.21</v>
      </c>
      <c r="G297" s="43">
        <v>1126</v>
      </c>
      <c r="H297" s="43">
        <v>1215.3</v>
      </c>
      <c r="I297" s="43">
        <v>1356.34</v>
      </c>
      <c r="J297" s="43">
        <v>1583.87</v>
      </c>
      <c r="K297" s="43">
        <v>1804.07</v>
      </c>
      <c r="L297" s="43">
        <v>1873.93</v>
      </c>
      <c r="M297" s="43">
        <v>1898.51</v>
      </c>
      <c r="N297" s="43">
        <v>1906.57</v>
      </c>
      <c r="O297" s="43">
        <v>1942.44</v>
      </c>
      <c r="P297" s="43">
        <v>1927.82</v>
      </c>
      <c r="Q297" s="43">
        <v>1936.73</v>
      </c>
      <c r="R297" s="43">
        <v>1920.58</v>
      </c>
      <c r="S297" s="43">
        <v>1910.96</v>
      </c>
      <c r="T297" s="43">
        <v>1908.92</v>
      </c>
      <c r="U297" s="43">
        <v>1868.41</v>
      </c>
      <c r="V297" s="43">
        <v>1884.77</v>
      </c>
      <c r="W297" s="43">
        <v>1896.73</v>
      </c>
      <c r="X297" s="43">
        <v>1914.22</v>
      </c>
      <c r="Y297" s="43">
        <v>1870.48</v>
      </c>
      <c r="Z297" s="43">
        <v>1628.81</v>
      </c>
      <c r="AA297" s="43">
        <v>1477.76</v>
      </c>
    </row>
    <row r="298" spans="1:27" ht="12.75" hidden="1" customHeight="1" outlineLevel="1" x14ac:dyDescent="0.2">
      <c r="A298" s="92" t="s">
        <v>2533</v>
      </c>
      <c r="B298" s="62" t="s">
        <v>88</v>
      </c>
      <c r="C298" s="42" t="s">
        <v>77</v>
      </c>
      <c r="D298" s="43">
        <f>$D$168</f>
        <v>113.12</v>
      </c>
      <c r="E298" s="43">
        <f>$D$168</f>
        <v>113.12</v>
      </c>
      <c r="F298" s="43">
        <f t="shared" ref="F298:AA298" si="172">$D$168</f>
        <v>113.12</v>
      </c>
      <c r="G298" s="43">
        <f t="shared" si="172"/>
        <v>113.12</v>
      </c>
      <c r="H298" s="43">
        <f t="shared" si="172"/>
        <v>113.12</v>
      </c>
      <c r="I298" s="43">
        <f t="shared" si="172"/>
        <v>113.12</v>
      </c>
      <c r="J298" s="43">
        <f t="shared" si="172"/>
        <v>113.12</v>
      </c>
      <c r="K298" s="43">
        <f t="shared" si="172"/>
        <v>113.12</v>
      </c>
      <c r="L298" s="43">
        <f t="shared" si="172"/>
        <v>113.12</v>
      </c>
      <c r="M298" s="43">
        <f t="shared" si="172"/>
        <v>113.12</v>
      </c>
      <c r="N298" s="43">
        <f t="shared" si="172"/>
        <v>113.12</v>
      </c>
      <c r="O298" s="43">
        <f t="shared" si="172"/>
        <v>113.12</v>
      </c>
      <c r="P298" s="43">
        <f t="shared" si="172"/>
        <v>113.12</v>
      </c>
      <c r="Q298" s="43">
        <f t="shared" si="172"/>
        <v>113.12</v>
      </c>
      <c r="R298" s="43">
        <f t="shared" si="172"/>
        <v>113.12</v>
      </c>
      <c r="S298" s="43">
        <f t="shared" si="172"/>
        <v>113.12</v>
      </c>
      <c r="T298" s="43">
        <f t="shared" si="172"/>
        <v>113.12</v>
      </c>
      <c r="U298" s="43">
        <f t="shared" si="172"/>
        <v>113.12</v>
      </c>
      <c r="V298" s="43">
        <f t="shared" si="172"/>
        <v>113.12</v>
      </c>
      <c r="W298" s="43">
        <f t="shared" si="172"/>
        <v>113.12</v>
      </c>
      <c r="X298" s="43">
        <f t="shared" si="172"/>
        <v>113.12</v>
      </c>
      <c r="Y298" s="43">
        <f t="shared" si="172"/>
        <v>113.12</v>
      </c>
      <c r="Z298" s="43">
        <f t="shared" si="172"/>
        <v>113.12</v>
      </c>
      <c r="AA298" s="43">
        <f t="shared" si="172"/>
        <v>113.12</v>
      </c>
    </row>
    <row r="299" spans="1:27" ht="12.75" hidden="1" customHeight="1" outlineLevel="1" x14ac:dyDescent="0.2">
      <c r="A299" s="92" t="s">
        <v>2534</v>
      </c>
      <c r="B299" s="62" t="s">
        <v>81</v>
      </c>
      <c r="C299" s="42" t="s">
        <v>77</v>
      </c>
      <c r="D299" s="43">
        <v>4.6100000000000003</v>
      </c>
      <c r="E299" s="43">
        <v>4.6100000000000003</v>
      </c>
      <c r="F299" s="43">
        <v>4.6100000000000003</v>
      </c>
      <c r="G299" s="43">
        <v>4.6100000000000003</v>
      </c>
      <c r="H299" s="43">
        <v>4.6100000000000003</v>
      </c>
      <c r="I299" s="43">
        <v>4.6100000000000003</v>
      </c>
      <c r="J299" s="43">
        <v>4.6100000000000003</v>
      </c>
      <c r="K299" s="43">
        <v>4.6100000000000003</v>
      </c>
      <c r="L299" s="43">
        <v>4.6100000000000003</v>
      </c>
      <c r="M299" s="43">
        <v>4.6100000000000003</v>
      </c>
      <c r="N299" s="43">
        <v>4.6100000000000003</v>
      </c>
      <c r="O299" s="43">
        <v>4.6100000000000003</v>
      </c>
      <c r="P299" s="43">
        <v>4.6100000000000003</v>
      </c>
      <c r="Q299" s="43">
        <v>4.6100000000000003</v>
      </c>
      <c r="R299" s="43">
        <v>4.6100000000000003</v>
      </c>
      <c r="S299" s="43">
        <v>4.6100000000000003</v>
      </c>
      <c r="T299" s="43">
        <v>4.6100000000000003</v>
      </c>
      <c r="U299" s="43">
        <v>4.6100000000000003</v>
      </c>
      <c r="V299" s="43">
        <v>4.6100000000000003</v>
      </c>
      <c r="W299" s="43">
        <v>4.6100000000000003</v>
      </c>
      <c r="X299" s="43">
        <v>4.6100000000000003</v>
      </c>
      <c r="Y299" s="43">
        <v>4.6100000000000003</v>
      </c>
      <c r="Z299" s="43">
        <v>4.6100000000000003</v>
      </c>
      <c r="AA299" s="43">
        <v>4.6100000000000003</v>
      </c>
    </row>
    <row r="300" spans="1:27" ht="12.75" hidden="1" customHeight="1" outlineLevel="1" x14ac:dyDescent="0.2">
      <c r="A300" s="92" t="s">
        <v>2535</v>
      </c>
      <c r="B300" s="62" t="s">
        <v>79</v>
      </c>
      <c r="C300" s="42" t="s">
        <v>77</v>
      </c>
      <c r="D300" s="43">
        <f>$D$11</f>
        <v>110.23</v>
      </c>
      <c r="E300" s="43">
        <f t="shared" ref="E300:AA300" si="173">$D$11</f>
        <v>110.23</v>
      </c>
      <c r="F300" s="43">
        <f t="shared" si="173"/>
        <v>110.23</v>
      </c>
      <c r="G300" s="43">
        <f t="shared" si="173"/>
        <v>110.23</v>
      </c>
      <c r="H300" s="43">
        <f t="shared" si="173"/>
        <v>110.23</v>
      </c>
      <c r="I300" s="43">
        <f t="shared" si="173"/>
        <v>110.23</v>
      </c>
      <c r="J300" s="43">
        <f t="shared" si="173"/>
        <v>110.23</v>
      </c>
      <c r="K300" s="43">
        <f t="shared" si="173"/>
        <v>110.23</v>
      </c>
      <c r="L300" s="43">
        <f t="shared" si="173"/>
        <v>110.23</v>
      </c>
      <c r="M300" s="43">
        <f t="shared" si="173"/>
        <v>110.23</v>
      </c>
      <c r="N300" s="43">
        <f t="shared" si="173"/>
        <v>110.23</v>
      </c>
      <c r="O300" s="43">
        <f t="shared" si="173"/>
        <v>110.23</v>
      </c>
      <c r="P300" s="43">
        <f t="shared" si="173"/>
        <v>110.23</v>
      </c>
      <c r="Q300" s="43">
        <f t="shared" si="173"/>
        <v>110.23</v>
      </c>
      <c r="R300" s="43">
        <f t="shared" si="173"/>
        <v>110.23</v>
      </c>
      <c r="S300" s="43">
        <f t="shared" si="173"/>
        <v>110.23</v>
      </c>
      <c r="T300" s="43">
        <f t="shared" si="173"/>
        <v>110.23</v>
      </c>
      <c r="U300" s="43">
        <f t="shared" si="173"/>
        <v>110.23</v>
      </c>
      <c r="V300" s="43">
        <f t="shared" si="173"/>
        <v>110.23</v>
      </c>
      <c r="W300" s="43">
        <f t="shared" si="173"/>
        <v>110.23</v>
      </c>
      <c r="X300" s="43">
        <f t="shared" si="173"/>
        <v>110.23</v>
      </c>
      <c r="Y300" s="43">
        <f t="shared" si="173"/>
        <v>110.23</v>
      </c>
      <c r="Z300" s="43">
        <f t="shared" si="173"/>
        <v>110.23</v>
      </c>
      <c r="AA300" s="43">
        <f t="shared" si="173"/>
        <v>110.23</v>
      </c>
    </row>
    <row r="301" spans="1:27" ht="12.75" customHeight="1" collapsed="1" x14ac:dyDescent="0.2">
      <c r="A301" s="91" t="s">
        <v>2536</v>
      </c>
      <c r="B301" s="27" t="str">
        <f>"28"&amp;"."&amp;$B$801&amp;"."&amp;$B$802</f>
        <v>28.03.2023</v>
      </c>
      <c r="C301" s="83" t="s">
        <v>74</v>
      </c>
      <c r="D301" s="84">
        <f>ROUND(((D302+D303+D305+D304)/1000),5)</f>
        <v>1.5265899999999999</v>
      </c>
      <c r="E301" s="84">
        <f>ROUND(((E302+E303+E305+E304)/1000),5)</f>
        <v>1.42153</v>
      </c>
      <c r="F301" s="84">
        <f>ROUND(((F302+F303+F305+F304)/1000),5)</f>
        <v>1.3513500000000001</v>
      </c>
      <c r="G301" s="84">
        <f t="shared" ref="G301:AA301" si="174">ROUND(((G302+G303+G305+G304)/1000),5)</f>
        <v>1.35805</v>
      </c>
      <c r="H301" s="84">
        <f t="shared" si="174"/>
        <v>1.4277899999999999</v>
      </c>
      <c r="I301" s="84">
        <f t="shared" si="174"/>
        <v>1.61117</v>
      </c>
      <c r="J301" s="84">
        <f t="shared" si="174"/>
        <v>1.7043900000000001</v>
      </c>
      <c r="K301" s="84">
        <f t="shared" si="174"/>
        <v>1.9191400000000001</v>
      </c>
      <c r="L301" s="84">
        <f t="shared" si="174"/>
        <v>2.0874999999999999</v>
      </c>
      <c r="M301" s="84">
        <f t="shared" si="174"/>
        <v>2.11477</v>
      </c>
      <c r="N301" s="84">
        <f t="shared" si="174"/>
        <v>2.1222699999999999</v>
      </c>
      <c r="O301" s="84">
        <f t="shared" si="174"/>
        <v>2.0466899999999999</v>
      </c>
      <c r="P301" s="84">
        <f t="shared" si="174"/>
        <v>2.0135100000000001</v>
      </c>
      <c r="Q301" s="84">
        <f t="shared" si="174"/>
        <v>2.0170699999999999</v>
      </c>
      <c r="R301" s="84">
        <f t="shared" si="174"/>
        <v>2.0283699999999998</v>
      </c>
      <c r="S301" s="84">
        <f t="shared" si="174"/>
        <v>2.0209000000000001</v>
      </c>
      <c r="T301" s="84">
        <f t="shared" si="174"/>
        <v>2.0277500000000002</v>
      </c>
      <c r="U301" s="84">
        <f t="shared" si="174"/>
        <v>1.99648</v>
      </c>
      <c r="V301" s="84">
        <f t="shared" si="174"/>
        <v>2.0100899999999999</v>
      </c>
      <c r="W301" s="84">
        <f t="shared" si="174"/>
        <v>2.0985900000000002</v>
      </c>
      <c r="X301" s="84">
        <f t="shared" si="174"/>
        <v>2.12418</v>
      </c>
      <c r="Y301" s="84">
        <f t="shared" si="174"/>
        <v>2.0455700000000001</v>
      </c>
      <c r="Z301" s="84">
        <f t="shared" si="174"/>
        <v>1.8340099999999999</v>
      </c>
      <c r="AA301" s="84">
        <f t="shared" si="174"/>
        <v>1.6395</v>
      </c>
    </row>
    <row r="302" spans="1:27" ht="12.75" hidden="1" customHeight="1" outlineLevel="1" x14ac:dyDescent="0.2">
      <c r="A302" s="92" t="s">
        <v>2537</v>
      </c>
      <c r="B302" s="62" t="s">
        <v>231</v>
      </c>
      <c r="C302" s="42" t="s">
        <v>77</v>
      </c>
      <c r="D302" s="43">
        <v>1298.6300000000001</v>
      </c>
      <c r="E302" s="43">
        <v>1193.57</v>
      </c>
      <c r="F302" s="43">
        <v>1123.3900000000001</v>
      </c>
      <c r="G302" s="43">
        <v>1130.0899999999999</v>
      </c>
      <c r="H302" s="43">
        <v>1199.83</v>
      </c>
      <c r="I302" s="43">
        <v>1383.21</v>
      </c>
      <c r="J302" s="43">
        <v>1476.43</v>
      </c>
      <c r="K302" s="43">
        <v>1691.18</v>
      </c>
      <c r="L302" s="43">
        <v>1859.54</v>
      </c>
      <c r="M302" s="43">
        <v>1886.81</v>
      </c>
      <c r="N302" s="43">
        <v>1894.31</v>
      </c>
      <c r="O302" s="43">
        <v>1818.73</v>
      </c>
      <c r="P302" s="43">
        <v>1785.55</v>
      </c>
      <c r="Q302" s="43">
        <v>1789.11</v>
      </c>
      <c r="R302" s="43">
        <v>1800.41</v>
      </c>
      <c r="S302" s="43">
        <v>1792.94</v>
      </c>
      <c r="T302" s="43">
        <v>1799.79</v>
      </c>
      <c r="U302" s="43">
        <v>1768.52</v>
      </c>
      <c r="V302" s="43">
        <v>1782.13</v>
      </c>
      <c r="W302" s="43">
        <v>1870.63</v>
      </c>
      <c r="X302" s="43">
        <v>1896.22</v>
      </c>
      <c r="Y302" s="43">
        <v>1817.61</v>
      </c>
      <c r="Z302" s="43">
        <v>1606.05</v>
      </c>
      <c r="AA302" s="43">
        <v>1411.54</v>
      </c>
    </row>
    <row r="303" spans="1:27" ht="12.75" hidden="1" customHeight="1" outlineLevel="1" x14ac:dyDescent="0.2">
      <c r="A303" s="92" t="s">
        <v>2538</v>
      </c>
      <c r="B303" s="62" t="s">
        <v>88</v>
      </c>
      <c r="C303" s="42" t="s">
        <v>77</v>
      </c>
      <c r="D303" s="43">
        <f>$D$168</f>
        <v>113.12</v>
      </c>
      <c r="E303" s="43">
        <f>$D$168</f>
        <v>113.12</v>
      </c>
      <c r="F303" s="43">
        <f t="shared" ref="F303:AA303" si="175">$D$168</f>
        <v>113.12</v>
      </c>
      <c r="G303" s="43">
        <f t="shared" si="175"/>
        <v>113.12</v>
      </c>
      <c r="H303" s="43">
        <f t="shared" si="175"/>
        <v>113.12</v>
      </c>
      <c r="I303" s="43">
        <f t="shared" si="175"/>
        <v>113.12</v>
      </c>
      <c r="J303" s="43">
        <f t="shared" si="175"/>
        <v>113.12</v>
      </c>
      <c r="K303" s="43">
        <f t="shared" si="175"/>
        <v>113.12</v>
      </c>
      <c r="L303" s="43">
        <f t="shared" si="175"/>
        <v>113.12</v>
      </c>
      <c r="M303" s="43">
        <f t="shared" si="175"/>
        <v>113.12</v>
      </c>
      <c r="N303" s="43">
        <f t="shared" si="175"/>
        <v>113.12</v>
      </c>
      <c r="O303" s="43">
        <f t="shared" si="175"/>
        <v>113.12</v>
      </c>
      <c r="P303" s="43">
        <f t="shared" si="175"/>
        <v>113.12</v>
      </c>
      <c r="Q303" s="43">
        <f t="shared" si="175"/>
        <v>113.12</v>
      </c>
      <c r="R303" s="43">
        <f t="shared" si="175"/>
        <v>113.12</v>
      </c>
      <c r="S303" s="43">
        <f t="shared" si="175"/>
        <v>113.12</v>
      </c>
      <c r="T303" s="43">
        <f t="shared" si="175"/>
        <v>113.12</v>
      </c>
      <c r="U303" s="43">
        <f t="shared" si="175"/>
        <v>113.12</v>
      </c>
      <c r="V303" s="43">
        <f t="shared" si="175"/>
        <v>113.12</v>
      </c>
      <c r="W303" s="43">
        <f t="shared" si="175"/>
        <v>113.12</v>
      </c>
      <c r="X303" s="43">
        <f t="shared" si="175"/>
        <v>113.12</v>
      </c>
      <c r="Y303" s="43">
        <f t="shared" si="175"/>
        <v>113.12</v>
      </c>
      <c r="Z303" s="43">
        <f t="shared" si="175"/>
        <v>113.12</v>
      </c>
      <c r="AA303" s="43">
        <f t="shared" si="175"/>
        <v>113.12</v>
      </c>
    </row>
    <row r="304" spans="1:27" ht="12.75" hidden="1" customHeight="1" outlineLevel="1" x14ac:dyDescent="0.2">
      <c r="A304" s="92" t="s">
        <v>2539</v>
      </c>
      <c r="B304" s="62" t="s">
        <v>81</v>
      </c>
      <c r="C304" s="42" t="s">
        <v>77</v>
      </c>
      <c r="D304" s="43">
        <v>4.6100000000000003</v>
      </c>
      <c r="E304" s="43">
        <v>4.6100000000000003</v>
      </c>
      <c r="F304" s="43">
        <v>4.6100000000000003</v>
      </c>
      <c r="G304" s="43">
        <v>4.6100000000000003</v>
      </c>
      <c r="H304" s="43">
        <v>4.6100000000000003</v>
      </c>
      <c r="I304" s="43">
        <v>4.6100000000000003</v>
      </c>
      <c r="J304" s="43">
        <v>4.6100000000000003</v>
      </c>
      <c r="K304" s="43">
        <v>4.6100000000000003</v>
      </c>
      <c r="L304" s="43">
        <v>4.6100000000000003</v>
      </c>
      <c r="M304" s="43">
        <v>4.6100000000000003</v>
      </c>
      <c r="N304" s="43">
        <v>4.6100000000000003</v>
      </c>
      <c r="O304" s="43">
        <v>4.6100000000000003</v>
      </c>
      <c r="P304" s="43">
        <v>4.6100000000000003</v>
      </c>
      <c r="Q304" s="43">
        <v>4.6100000000000003</v>
      </c>
      <c r="R304" s="43">
        <v>4.6100000000000003</v>
      </c>
      <c r="S304" s="43">
        <v>4.6100000000000003</v>
      </c>
      <c r="T304" s="43">
        <v>4.6100000000000003</v>
      </c>
      <c r="U304" s="43">
        <v>4.6100000000000003</v>
      </c>
      <c r="V304" s="43">
        <v>4.6100000000000003</v>
      </c>
      <c r="W304" s="43">
        <v>4.6100000000000003</v>
      </c>
      <c r="X304" s="43">
        <v>4.6100000000000003</v>
      </c>
      <c r="Y304" s="43">
        <v>4.6100000000000003</v>
      </c>
      <c r="Z304" s="43">
        <v>4.6100000000000003</v>
      </c>
      <c r="AA304" s="43">
        <v>4.6100000000000003</v>
      </c>
    </row>
    <row r="305" spans="1:27" ht="12.75" hidden="1" customHeight="1" outlineLevel="1" x14ac:dyDescent="0.2">
      <c r="A305" s="92" t="s">
        <v>2540</v>
      </c>
      <c r="B305" s="62" t="s">
        <v>79</v>
      </c>
      <c r="C305" s="42" t="s">
        <v>77</v>
      </c>
      <c r="D305" s="43">
        <f>$D$11</f>
        <v>110.23</v>
      </c>
      <c r="E305" s="43">
        <f t="shared" ref="E305:AA305" si="176">$D$11</f>
        <v>110.23</v>
      </c>
      <c r="F305" s="43">
        <f t="shared" si="176"/>
        <v>110.23</v>
      </c>
      <c r="G305" s="43">
        <f t="shared" si="176"/>
        <v>110.23</v>
      </c>
      <c r="H305" s="43">
        <f t="shared" si="176"/>
        <v>110.23</v>
      </c>
      <c r="I305" s="43">
        <f t="shared" si="176"/>
        <v>110.23</v>
      </c>
      <c r="J305" s="43">
        <f t="shared" si="176"/>
        <v>110.23</v>
      </c>
      <c r="K305" s="43">
        <f t="shared" si="176"/>
        <v>110.23</v>
      </c>
      <c r="L305" s="43">
        <f t="shared" si="176"/>
        <v>110.23</v>
      </c>
      <c r="M305" s="43">
        <f t="shared" si="176"/>
        <v>110.23</v>
      </c>
      <c r="N305" s="43">
        <f t="shared" si="176"/>
        <v>110.23</v>
      </c>
      <c r="O305" s="43">
        <f t="shared" si="176"/>
        <v>110.23</v>
      </c>
      <c r="P305" s="43">
        <f t="shared" si="176"/>
        <v>110.23</v>
      </c>
      <c r="Q305" s="43">
        <f t="shared" si="176"/>
        <v>110.23</v>
      </c>
      <c r="R305" s="43">
        <f t="shared" si="176"/>
        <v>110.23</v>
      </c>
      <c r="S305" s="43">
        <f t="shared" si="176"/>
        <v>110.23</v>
      </c>
      <c r="T305" s="43">
        <f t="shared" si="176"/>
        <v>110.23</v>
      </c>
      <c r="U305" s="43">
        <f t="shared" si="176"/>
        <v>110.23</v>
      </c>
      <c r="V305" s="43">
        <f t="shared" si="176"/>
        <v>110.23</v>
      </c>
      <c r="W305" s="43">
        <f t="shared" si="176"/>
        <v>110.23</v>
      </c>
      <c r="X305" s="43">
        <f t="shared" si="176"/>
        <v>110.23</v>
      </c>
      <c r="Y305" s="43">
        <f t="shared" si="176"/>
        <v>110.23</v>
      </c>
      <c r="Z305" s="43">
        <f t="shared" si="176"/>
        <v>110.23</v>
      </c>
      <c r="AA305" s="43">
        <f t="shared" si="176"/>
        <v>110.23</v>
      </c>
    </row>
    <row r="306" spans="1:27" ht="12.75" customHeight="1" collapsed="1" x14ac:dyDescent="0.2">
      <c r="A306" s="91" t="s">
        <v>2541</v>
      </c>
      <c r="B306" s="27" t="str">
        <f>"29"&amp;"."&amp;$B$801&amp;"."&amp;$B$802</f>
        <v>29.03.2023</v>
      </c>
      <c r="C306" s="83" t="s">
        <v>74</v>
      </c>
      <c r="D306" s="84">
        <f>ROUND(((D307+D308+D310+D309)/1000),5)</f>
        <v>1.3452</v>
      </c>
      <c r="E306" s="84">
        <f>ROUND(((E307+E308+E310+E309)/1000),5)</f>
        <v>1.2744800000000001</v>
      </c>
      <c r="F306" s="84">
        <f>ROUND(((F307+F308+F310+F309)/1000),5)</f>
        <v>1.2492700000000001</v>
      </c>
      <c r="G306" s="84">
        <f t="shared" ref="G306:AA306" si="177">ROUND(((G307+G308+G310+G309)/1000),5)</f>
        <v>1.26389</v>
      </c>
      <c r="H306" s="84">
        <f t="shared" si="177"/>
        <v>1.2773000000000001</v>
      </c>
      <c r="I306" s="84">
        <f t="shared" si="177"/>
        <v>1.3434999999999999</v>
      </c>
      <c r="J306" s="84">
        <f t="shared" si="177"/>
        <v>1.57544</v>
      </c>
      <c r="K306" s="84">
        <f t="shared" si="177"/>
        <v>1.71706</v>
      </c>
      <c r="L306" s="84">
        <f t="shared" si="177"/>
        <v>1.8896299999999999</v>
      </c>
      <c r="M306" s="84">
        <f t="shared" si="177"/>
        <v>2.0301499999999999</v>
      </c>
      <c r="N306" s="84">
        <f t="shared" si="177"/>
        <v>2.0486300000000002</v>
      </c>
      <c r="O306" s="84">
        <f t="shared" si="177"/>
        <v>2.0836399999999999</v>
      </c>
      <c r="P306" s="84">
        <f t="shared" si="177"/>
        <v>2.0528900000000001</v>
      </c>
      <c r="Q306" s="84">
        <f t="shared" si="177"/>
        <v>2.0871</v>
      </c>
      <c r="R306" s="84">
        <f t="shared" si="177"/>
        <v>2.06975</v>
      </c>
      <c r="S306" s="84">
        <f t="shared" si="177"/>
        <v>2.0205600000000001</v>
      </c>
      <c r="T306" s="84">
        <f t="shared" si="177"/>
        <v>1.9255199999999999</v>
      </c>
      <c r="U306" s="84">
        <f t="shared" si="177"/>
        <v>1.81945</v>
      </c>
      <c r="V306" s="84">
        <f t="shared" si="177"/>
        <v>1.8233200000000001</v>
      </c>
      <c r="W306" s="84">
        <f t="shared" si="177"/>
        <v>1.8909899999999999</v>
      </c>
      <c r="X306" s="84">
        <f t="shared" si="177"/>
        <v>1.92642</v>
      </c>
      <c r="Y306" s="84">
        <f t="shared" si="177"/>
        <v>1.8766099999999999</v>
      </c>
      <c r="Z306" s="84">
        <f t="shared" si="177"/>
        <v>1.58426</v>
      </c>
      <c r="AA306" s="84">
        <f t="shared" si="177"/>
        <v>1.3785700000000001</v>
      </c>
    </row>
    <row r="307" spans="1:27" ht="12.75" hidden="1" customHeight="1" outlineLevel="1" x14ac:dyDescent="0.2">
      <c r="A307" s="92" t="s">
        <v>2542</v>
      </c>
      <c r="B307" s="62" t="s">
        <v>231</v>
      </c>
      <c r="C307" s="42" t="s">
        <v>77</v>
      </c>
      <c r="D307" s="43">
        <v>1117.24</v>
      </c>
      <c r="E307" s="43">
        <v>1046.52</v>
      </c>
      <c r="F307" s="43">
        <v>1021.31</v>
      </c>
      <c r="G307" s="43">
        <v>1035.93</v>
      </c>
      <c r="H307" s="43">
        <v>1049.3399999999999</v>
      </c>
      <c r="I307" s="43">
        <v>1115.54</v>
      </c>
      <c r="J307" s="43">
        <v>1347.48</v>
      </c>
      <c r="K307" s="43">
        <v>1489.1</v>
      </c>
      <c r="L307" s="43">
        <v>1661.67</v>
      </c>
      <c r="M307" s="43">
        <v>1802.19</v>
      </c>
      <c r="N307" s="43">
        <v>1820.67</v>
      </c>
      <c r="O307" s="43">
        <v>1855.68</v>
      </c>
      <c r="P307" s="43">
        <v>1824.93</v>
      </c>
      <c r="Q307" s="43">
        <v>1859.14</v>
      </c>
      <c r="R307" s="43">
        <v>1841.79</v>
      </c>
      <c r="S307" s="43">
        <v>1792.6</v>
      </c>
      <c r="T307" s="43">
        <v>1697.56</v>
      </c>
      <c r="U307" s="43">
        <v>1591.49</v>
      </c>
      <c r="V307" s="43">
        <v>1595.36</v>
      </c>
      <c r="W307" s="43">
        <v>1663.03</v>
      </c>
      <c r="X307" s="43">
        <v>1698.46</v>
      </c>
      <c r="Y307" s="43">
        <v>1648.65</v>
      </c>
      <c r="Z307" s="43">
        <v>1356.3</v>
      </c>
      <c r="AA307" s="43">
        <v>1150.6099999999999</v>
      </c>
    </row>
    <row r="308" spans="1:27" ht="12.75" hidden="1" customHeight="1" outlineLevel="1" x14ac:dyDescent="0.2">
      <c r="A308" s="92" t="s">
        <v>2543</v>
      </c>
      <c r="B308" s="62" t="s">
        <v>88</v>
      </c>
      <c r="C308" s="42" t="s">
        <v>77</v>
      </c>
      <c r="D308" s="43">
        <f>$D$168</f>
        <v>113.12</v>
      </c>
      <c r="E308" s="43">
        <f>$D$168</f>
        <v>113.12</v>
      </c>
      <c r="F308" s="43">
        <f t="shared" ref="F308:AA308" si="178">$D$168</f>
        <v>113.12</v>
      </c>
      <c r="G308" s="43">
        <f t="shared" si="178"/>
        <v>113.12</v>
      </c>
      <c r="H308" s="43">
        <f t="shared" si="178"/>
        <v>113.12</v>
      </c>
      <c r="I308" s="43">
        <f t="shared" si="178"/>
        <v>113.12</v>
      </c>
      <c r="J308" s="43">
        <f t="shared" si="178"/>
        <v>113.12</v>
      </c>
      <c r="K308" s="43">
        <f t="shared" si="178"/>
        <v>113.12</v>
      </c>
      <c r="L308" s="43">
        <f t="shared" si="178"/>
        <v>113.12</v>
      </c>
      <c r="M308" s="43">
        <f t="shared" si="178"/>
        <v>113.12</v>
      </c>
      <c r="N308" s="43">
        <f t="shared" si="178"/>
        <v>113.12</v>
      </c>
      <c r="O308" s="43">
        <f t="shared" si="178"/>
        <v>113.12</v>
      </c>
      <c r="P308" s="43">
        <f t="shared" si="178"/>
        <v>113.12</v>
      </c>
      <c r="Q308" s="43">
        <f t="shared" si="178"/>
        <v>113.12</v>
      </c>
      <c r="R308" s="43">
        <f t="shared" si="178"/>
        <v>113.12</v>
      </c>
      <c r="S308" s="43">
        <f t="shared" si="178"/>
        <v>113.12</v>
      </c>
      <c r="T308" s="43">
        <f t="shared" si="178"/>
        <v>113.12</v>
      </c>
      <c r="U308" s="43">
        <f t="shared" si="178"/>
        <v>113.12</v>
      </c>
      <c r="V308" s="43">
        <f t="shared" si="178"/>
        <v>113.12</v>
      </c>
      <c r="W308" s="43">
        <f t="shared" si="178"/>
        <v>113.12</v>
      </c>
      <c r="X308" s="43">
        <f t="shared" si="178"/>
        <v>113.12</v>
      </c>
      <c r="Y308" s="43">
        <f t="shared" si="178"/>
        <v>113.12</v>
      </c>
      <c r="Z308" s="43">
        <f t="shared" si="178"/>
        <v>113.12</v>
      </c>
      <c r="AA308" s="43">
        <f t="shared" si="178"/>
        <v>113.12</v>
      </c>
    </row>
    <row r="309" spans="1:27" ht="12.75" hidden="1" customHeight="1" outlineLevel="1" x14ac:dyDescent="0.2">
      <c r="A309" s="92" t="s">
        <v>2544</v>
      </c>
      <c r="B309" s="62" t="s">
        <v>81</v>
      </c>
      <c r="C309" s="42" t="s">
        <v>77</v>
      </c>
      <c r="D309" s="43">
        <v>4.6100000000000003</v>
      </c>
      <c r="E309" s="43">
        <v>4.6100000000000003</v>
      </c>
      <c r="F309" s="43">
        <v>4.6100000000000003</v>
      </c>
      <c r="G309" s="43">
        <v>4.6100000000000003</v>
      </c>
      <c r="H309" s="43">
        <v>4.6100000000000003</v>
      </c>
      <c r="I309" s="43">
        <v>4.6100000000000003</v>
      </c>
      <c r="J309" s="43">
        <v>4.6100000000000003</v>
      </c>
      <c r="K309" s="43">
        <v>4.6100000000000003</v>
      </c>
      <c r="L309" s="43">
        <v>4.6100000000000003</v>
      </c>
      <c r="M309" s="43">
        <v>4.6100000000000003</v>
      </c>
      <c r="N309" s="43">
        <v>4.6100000000000003</v>
      </c>
      <c r="O309" s="43">
        <v>4.6100000000000003</v>
      </c>
      <c r="P309" s="43">
        <v>4.6100000000000003</v>
      </c>
      <c r="Q309" s="43">
        <v>4.6100000000000003</v>
      </c>
      <c r="R309" s="43">
        <v>4.6100000000000003</v>
      </c>
      <c r="S309" s="43">
        <v>4.6100000000000003</v>
      </c>
      <c r="T309" s="43">
        <v>4.6100000000000003</v>
      </c>
      <c r="U309" s="43">
        <v>4.6100000000000003</v>
      </c>
      <c r="V309" s="43">
        <v>4.6100000000000003</v>
      </c>
      <c r="W309" s="43">
        <v>4.6100000000000003</v>
      </c>
      <c r="X309" s="43">
        <v>4.6100000000000003</v>
      </c>
      <c r="Y309" s="43">
        <v>4.6100000000000003</v>
      </c>
      <c r="Z309" s="43">
        <v>4.6100000000000003</v>
      </c>
      <c r="AA309" s="43">
        <v>4.6100000000000003</v>
      </c>
    </row>
    <row r="310" spans="1:27" ht="12.75" hidden="1" customHeight="1" outlineLevel="1" x14ac:dyDescent="0.2">
      <c r="A310" s="92" t="s">
        <v>2545</v>
      </c>
      <c r="B310" s="62" t="s">
        <v>79</v>
      </c>
      <c r="C310" s="42" t="s">
        <v>77</v>
      </c>
      <c r="D310" s="43">
        <f>$D$11</f>
        <v>110.23</v>
      </c>
      <c r="E310" s="43">
        <f t="shared" ref="E310:AA310" si="179">$D$11</f>
        <v>110.23</v>
      </c>
      <c r="F310" s="43">
        <f t="shared" si="179"/>
        <v>110.23</v>
      </c>
      <c r="G310" s="43">
        <f t="shared" si="179"/>
        <v>110.23</v>
      </c>
      <c r="H310" s="43">
        <f t="shared" si="179"/>
        <v>110.23</v>
      </c>
      <c r="I310" s="43">
        <f t="shared" si="179"/>
        <v>110.23</v>
      </c>
      <c r="J310" s="43">
        <f t="shared" si="179"/>
        <v>110.23</v>
      </c>
      <c r="K310" s="43">
        <f t="shared" si="179"/>
        <v>110.23</v>
      </c>
      <c r="L310" s="43">
        <f t="shared" si="179"/>
        <v>110.23</v>
      </c>
      <c r="M310" s="43">
        <f t="shared" si="179"/>
        <v>110.23</v>
      </c>
      <c r="N310" s="43">
        <f t="shared" si="179"/>
        <v>110.23</v>
      </c>
      <c r="O310" s="43">
        <f t="shared" si="179"/>
        <v>110.23</v>
      </c>
      <c r="P310" s="43">
        <f t="shared" si="179"/>
        <v>110.23</v>
      </c>
      <c r="Q310" s="43">
        <f t="shared" si="179"/>
        <v>110.23</v>
      </c>
      <c r="R310" s="43">
        <f t="shared" si="179"/>
        <v>110.23</v>
      </c>
      <c r="S310" s="43">
        <f t="shared" si="179"/>
        <v>110.23</v>
      </c>
      <c r="T310" s="43">
        <f t="shared" si="179"/>
        <v>110.23</v>
      </c>
      <c r="U310" s="43">
        <f t="shared" si="179"/>
        <v>110.23</v>
      </c>
      <c r="V310" s="43">
        <f t="shared" si="179"/>
        <v>110.23</v>
      </c>
      <c r="W310" s="43">
        <f t="shared" si="179"/>
        <v>110.23</v>
      </c>
      <c r="X310" s="43">
        <f t="shared" si="179"/>
        <v>110.23</v>
      </c>
      <c r="Y310" s="43">
        <f t="shared" si="179"/>
        <v>110.23</v>
      </c>
      <c r="Z310" s="43">
        <f t="shared" si="179"/>
        <v>110.23</v>
      </c>
      <c r="AA310" s="43">
        <f t="shared" si="179"/>
        <v>110.23</v>
      </c>
    </row>
    <row r="311" spans="1:27" ht="12.75" customHeight="1" collapsed="1" x14ac:dyDescent="0.2">
      <c r="A311" s="91" t="s">
        <v>2546</v>
      </c>
      <c r="B311" s="27" t="str">
        <f>"30"&amp;"."&amp;$B$801&amp;"."&amp;$B$802</f>
        <v>30.03.2023</v>
      </c>
      <c r="C311" s="83" t="s">
        <v>74</v>
      </c>
      <c r="D311" s="84">
        <f>ROUND(((D312+D313+D315+D314)/1000),5)</f>
        <v>1.29467</v>
      </c>
      <c r="E311" s="84">
        <f>ROUND(((E312+E313+E315+E314)/1000),5)</f>
        <v>1.1967300000000001</v>
      </c>
      <c r="F311" s="84">
        <f>ROUND(((F312+F313+F315+F314)/1000),5)</f>
        <v>1.1617</v>
      </c>
      <c r="G311" s="84">
        <f t="shared" ref="G311:AA311" si="180">ROUND(((G312+G313+G315+G314)/1000),5)</f>
        <v>1.1631499999999999</v>
      </c>
      <c r="H311" s="84">
        <f t="shared" si="180"/>
        <v>1.19371</v>
      </c>
      <c r="I311" s="84">
        <f t="shared" si="180"/>
        <v>1.27806</v>
      </c>
      <c r="J311" s="84">
        <f t="shared" si="180"/>
        <v>1.45848</v>
      </c>
      <c r="K311" s="84">
        <f t="shared" si="180"/>
        <v>1.68468</v>
      </c>
      <c r="L311" s="84">
        <f t="shared" si="180"/>
        <v>1.8025800000000001</v>
      </c>
      <c r="M311" s="84">
        <f t="shared" si="180"/>
        <v>1.9316199999999999</v>
      </c>
      <c r="N311" s="84">
        <f t="shared" si="180"/>
        <v>1.92737</v>
      </c>
      <c r="O311" s="84">
        <f t="shared" si="180"/>
        <v>1.93885</v>
      </c>
      <c r="P311" s="84">
        <f t="shared" si="180"/>
        <v>1.93824</v>
      </c>
      <c r="Q311" s="84">
        <f t="shared" si="180"/>
        <v>1.9375599999999999</v>
      </c>
      <c r="R311" s="84">
        <f t="shared" si="180"/>
        <v>1.8970800000000001</v>
      </c>
      <c r="S311" s="84">
        <f t="shared" si="180"/>
        <v>1.86483</v>
      </c>
      <c r="T311" s="84">
        <f t="shared" si="180"/>
        <v>1.8355699999999999</v>
      </c>
      <c r="U311" s="84">
        <f t="shared" si="180"/>
        <v>1.8009900000000001</v>
      </c>
      <c r="V311" s="84">
        <f t="shared" si="180"/>
        <v>1.81118</v>
      </c>
      <c r="W311" s="84">
        <f t="shared" si="180"/>
        <v>1.8836900000000001</v>
      </c>
      <c r="X311" s="84">
        <f t="shared" si="180"/>
        <v>1.93472</v>
      </c>
      <c r="Y311" s="84">
        <f t="shared" si="180"/>
        <v>1.82799</v>
      </c>
      <c r="Z311" s="84">
        <f t="shared" si="180"/>
        <v>1.58057</v>
      </c>
      <c r="AA311" s="84">
        <f t="shared" si="180"/>
        <v>1.3440799999999999</v>
      </c>
    </row>
    <row r="312" spans="1:27" ht="12.75" hidden="1" customHeight="1" outlineLevel="1" x14ac:dyDescent="0.2">
      <c r="A312" s="92" t="s">
        <v>2547</v>
      </c>
      <c r="B312" s="62" t="s">
        <v>231</v>
      </c>
      <c r="C312" s="42" t="s">
        <v>77</v>
      </c>
      <c r="D312" s="43">
        <v>1066.71</v>
      </c>
      <c r="E312" s="43">
        <v>968.77</v>
      </c>
      <c r="F312" s="43">
        <v>933.74</v>
      </c>
      <c r="G312" s="43">
        <v>935.19</v>
      </c>
      <c r="H312" s="43">
        <v>965.75</v>
      </c>
      <c r="I312" s="43">
        <v>1050.0999999999999</v>
      </c>
      <c r="J312" s="43">
        <v>1230.52</v>
      </c>
      <c r="K312" s="43">
        <v>1456.72</v>
      </c>
      <c r="L312" s="43">
        <v>1574.62</v>
      </c>
      <c r="M312" s="43">
        <v>1703.66</v>
      </c>
      <c r="N312" s="43">
        <v>1699.41</v>
      </c>
      <c r="O312" s="43">
        <v>1710.89</v>
      </c>
      <c r="P312" s="43">
        <v>1710.28</v>
      </c>
      <c r="Q312" s="43">
        <v>1709.6</v>
      </c>
      <c r="R312" s="43">
        <v>1669.12</v>
      </c>
      <c r="S312" s="43">
        <v>1636.87</v>
      </c>
      <c r="T312" s="43">
        <v>1607.61</v>
      </c>
      <c r="U312" s="43">
        <v>1573.03</v>
      </c>
      <c r="V312" s="43">
        <v>1583.22</v>
      </c>
      <c r="W312" s="43">
        <v>1655.73</v>
      </c>
      <c r="X312" s="43">
        <v>1706.76</v>
      </c>
      <c r="Y312" s="43">
        <v>1600.03</v>
      </c>
      <c r="Z312" s="43">
        <v>1352.61</v>
      </c>
      <c r="AA312" s="43">
        <v>1116.1199999999999</v>
      </c>
    </row>
    <row r="313" spans="1:27" ht="12.75" hidden="1" customHeight="1" outlineLevel="1" x14ac:dyDescent="0.2">
      <c r="A313" s="92" t="s">
        <v>2548</v>
      </c>
      <c r="B313" s="62" t="s">
        <v>88</v>
      </c>
      <c r="C313" s="42" t="s">
        <v>77</v>
      </c>
      <c r="D313" s="43">
        <f>$D$168</f>
        <v>113.12</v>
      </c>
      <c r="E313" s="43">
        <f>$D$168</f>
        <v>113.12</v>
      </c>
      <c r="F313" s="43">
        <f t="shared" ref="F313:AA313" si="181">$D$168</f>
        <v>113.12</v>
      </c>
      <c r="G313" s="43">
        <f t="shared" si="181"/>
        <v>113.12</v>
      </c>
      <c r="H313" s="43">
        <f t="shared" si="181"/>
        <v>113.12</v>
      </c>
      <c r="I313" s="43">
        <f t="shared" si="181"/>
        <v>113.12</v>
      </c>
      <c r="J313" s="43">
        <f t="shared" si="181"/>
        <v>113.12</v>
      </c>
      <c r="K313" s="43">
        <f t="shared" si="181"/>
        <v>113.12</v>
      </c>
      <c r="L313" s="43">
        <f t="shared" si="181"/>
        <v>113.12</v>
      </c>
      <c r="M313" s="43">
        <f t="shared" si="181"/>
        <v>113.12</v>
      </c>
      <c r="N313" s="43">
        <f t="shared" si="181"/>
        <v>113.12</v>
      </c>
      <c r="O313" s="43">
        <f t="shared" si="181"/>
        <v>113.12</v>
      </c>
      <c r="P313" s="43">
        <f t="shared" si="181"/>
        <v>113.12</v>
      </c>
      <c r="Q313" s="43">
        <f t="shared" si="181"/>
        <v>113.12</v>
      </c>
      <c r="R313" s="43">
        <f t="shared" si="181"/>
        <v>113.12</v>
      </c>
      <c r="S313" s="43">
        <f t="shared" si="181"/>
        <v>113.12</v>
      </c>
      <c r="T313" s="43">
        <f t="shared" si="181"/>
        <v>113.12</v>
      </c>
      <c r="U313" s="43">
        <f t="shared" si="181"/>
        <v>113.12</v>
      </c>
      <c r="V313" s="43">
        <f t="shared" si="181"/>
        <v>113.12</v>
      </c>
      <c r="W313" s="43">
        <f t="shared" si="181"/>
        <v>113.12</v>
      </c>
      <c r="X313" s="43">
        <f t="shared" si="181"/>
        <v>113.12</v>
      </c>
      <c r="Y313" s="43">
        <f t="shared" si="181"/>
        <v>113.12</v>
      </c>
      <c r="Z313" s="43">
        <f t="shared" si="181"/>
        <v>113.12</v>
      </c>
      <c r="AA313" s="43">
        <f t="shared" si="181"/>
        <v>113.12</v>
      </c>
    </row>
    <row r="314" spans="1:27" ht="12.75" hidden="1" customHeight="1" outlineLevel="1" x14ac:dyDescent="0.2">
      <c r="A314" s="92" t="s">
        <v>2549</v>
      </c>
      <c r="B314" s="62" t="s">
        <v>81</v>
      </c>
      <c r="C314" s="42" t="s">
        <v>77</v>
      </c>
      <c r="D314" s="43">
        <v>4.6100000000000003</v>
      </c>
      <c r="E314" s="43">
        <v>4.6100000000000003</v>
      </c>
      <c r="F314" s="43">
        <v>4.6100000000000003</v>
      </c>
      <c r="G314" s="43">
        <v>4.6100000000000003</v>
      </c>
      <c r="H314" s="43">
        <v>4.6100000000000003</v>
      </c>
      <c r="I314" s="43">
        <v>4.6100000000000003</v>
      </c>
      <c r="J314" s="43">
        <v>4.6100000000000003</v>
      </c>
      <c r="K314" s="43">
        <v>4.6100000000000003</v>
      </c>
      <c r="L314" s="43">
        <v>4.6100000000000003</v>
      </c>
      <c r="M314" s="43">
        <v>4.6100000000000003</v>
      </c>
      <c r="N314" s="43">
        <v>4.6100000000000003</v>
      </c>
      <c r="O314" s="43">
        <v>4.6100000000000003</v>
      </c>
      <c r="P314" s="43">
        <v>4.6100000000000003</v>
      </c>
      <c r="Q314" s="43">
        <v>4.6100000000000003</v>
      </c>
      <c r="R314" s="43">
        <v>4.6100000000000003</v>
      </c>
      <c r="S314" s="43">
        <v>4.6100000000000003</v>
      </c>
      <c r="T314" s="43">
        <v>4.6100000000000003</v>
      </c>
      <c r="U314" s="43">
        <v>4.6100000000000003</v>
      </c>
      <c r="V314" s="43">
        <v>4.6100000000000003</v>
      </c>
      <c r="W314" s="43">
        <v>4.6100000000000003</v>
      </c>
      <c r="X314" s="43">
        <v>4.6100000000000003</v>
      </c>
      <c r="Y314" s="43">
        <v>4.6100000000000003</v>
      </c>
      <c r="Z314" s="43">
        <v>4.6100000000000003</v>
      </c>
      <c r="AA314" s="43">
        <v>4.6100000000000003</v>
      </c>
    </row>
    <row r="315" spans="1:27" ht="12.75" hidden="1" customHeight="1" outlineLevel="1" x14ac:dyDescent="0.2">
      <c r="A315" s="92" t="s">
        <v>2550</v>
      </c>
      <c r="B315" s="62" t="s">
        <v>79</v>
      </c>
      <c r="C315" s="42" t="s">
        <v>77</v>
      </c>
      <c r="D315" s="43">
        <f>$D$11</f>
        <v>110.23</v>
      </c>
      <c r="E315" s="43">
        <f t="shared" ref="E315:AA315" si="182">$D$11</f>
        <v>110.23</v>
      </c>
      <c r="F315" s="43">
        <f t="shared" si="182"/>
        <v>110.23</v>
      </c>
      <c r="G315" s="43">
        <f t="shared" si="182"/>
        <v>110.23</v>
      </c>
      <c r="H315" s="43">
        <f t="shared" si="182"/>
        <v>110.23</v>
      </c>
      <c r="I315" s="43">
        <f t="shared" si="182"/>
        <v>110.23</v>
      </c>
      <c r="J315" s="43">
        <f t="shared" si="182"/>
        <v>110.23</v>
      </c>
      <c r="K315" s="43">
        <f t="shared" si="182"/>
        <v>110.23</v>
      </c>
      <c r="L315" s="43">
        <f t="shared" si="182"/>
        <v>110.23</v>
      </c>
      <c r="M315" s="43">
        <f t="shared" si="182"/>
        <v>110.23</v>
      </c>
      <c r="N315" s="43">
        <f t="shared" si="182"/>
        <v>110.23</v>
      </c>
      <c r="O315" s="43">
        <f t="shared" si="182"/>
        <v>110.23</v>
      </c>
      <c r="P315" s="43">
        <f t="shared" si="182"/>
        <v>110.23</v>
      </c>
      <c r="Q315" s="43">
        <f t="shared" si="182"/>
        <v>110.23</v>
      </c>
      <c r="R315" s="43">
        <f t="shared" si="182"/>
        <v>110.23</v>
      </c>
      <c r="S315" s="43">
        <f t="shared" si="182"/>
        <v>110.23</v>
      </c>
      <c r="T315" s="43">
        <f t="shared" si="182"/>
        <v>110.23</v>
      </c>
      <c r="U315" s="43">
        <f t="shared" si="182"/>
        <v>110.23</v>
      </c>
      <c r="V315" s="43">
        <f t="shared" si="182"/>
        <v>110.23</v>
      </c>
      <c r="W315" s="43">
        <f t="shared" si="182"/>
        <v>110.23</v>
      </c>
      <c r="X315" s="43">
        <f t="shared" si="182"/>
        <v>110.23</v>
      </c>
      <c r="Y315" s="43">
        <f t="shared" si="182"/>
        <v>110.23</v>
      </c>
      <c r="Z315" s="43">
        <f t="shared" si="182"/>
        <v>110.23</v>
      </c>
      <c r="AA315" s="43">
        <f t="shared" si="182"/>
        <v>110.23</v>
      </c>
    </row>
    <row r="316" spans="1:27" ht="12.75" customHeight="1" collapsed="1" x14ac:dyDescent="0.2">
      <c r="A316" s="91" t="s">
        <v>2551</v>
      </c>
      <c r="B316" s="27" t="str">
        <f>"31"&amp;"."&amp;$B$801&amp;"."&amp;$B$802</f>
        <v>31.03.2023</v>
      </c>
      <c r="C316" s="83" t="s">
        <v>74</v>
      </c>
      <c r="D316" s="84">
        <f>ROUND(((D317+D318+D320+D319)/1000),5)</f>
        <v>1.3150999999999999</v>
      </c>
      <c r="E316" s="84">
        <f>ROUND(((E317+E318+E320+E319)/1000),5)</f>
        <v>1.2575099999999999</v>
      </c>
      <c r="F316" s="84">
        <f>ROUND(((F317+F318+F320+F319)/1000),5)</f>
        <v>1.20492</v>
      </c>
      <c r="G316" s="84">
        <f t="shared" ref="G316:AA316" si="183">ROUND(((G317+G318+G320+G319)/1000),5)</f>
        <v>1.21862</v>
      </c>
      <c r="H316" s="84">
        <f t="shared" si="183"/>
        <v>1.26911</v>
      </c>
      <c r="I316" s="84">
        <f t="shared" si="183"/>
        <v>1.34213</v>
      </c>
      <c r="J316" s="84">
        <f t="shared" si="183"/>
        <v>1.5678700000000001</v>
      </c>
      <c r="K316" s="84">
        <f t="shared" si="183"/>
        <v>1.70824</v>
      </c>
      <c r="L316" s="84">
        <f t="shared" si="183"/>
        <v>1.9380599999999999</v>
      </c>
      <c r="M316" s="84">
        <f t="shared" si="183"/>
        <v>2.05288</v>
      </c>
      <c r="N316" s="84">
        <f t="shared" si="183"/>
        <v>2.0617000000000001</v>
      </c>
      <c r="O316" s="84">
        <f t="shared" si="183"/>
        <v>2.09294</v>
      </c>
      <c r="P316" s="84">
        <f t="shared" si="183"/>
        <v>2.04861</v>
      </c>
      <c r="Q316" s="84">
        <f t="shared" si="183"/>
        <v>2.0601799999999999</v>
      </c>
      <c r="R316" s="84">
        <f t="shared" si="183"/>
        <v>2.0615000000000001</v>
      </c>
      <c r="S316" s="84">
        <f t="shared" si="183"/>
        <v>2.0061800000000001</v>
      </c>
      <c r="T316" s="84">
        <f t="shared" si="183"/>
        <v>1.9489000000000001</v>
      </c>
      <c r="U316" s="84">
        <f t="shared" si="183"/>
        <v>1.857</v>
      </c>
      <c r="V316" s="84">
        <f t="shared" si="183"/>
        <v>1.8620300000000001</v>
      </c>
      <c r="W316" s="84">
        <f t="shared" si="183"/>
        <v>1.91187</v>
      </c>
      <c r="X316" s="84">
        <f t="shared" si="183"/>
        <v>1.9535</v>
      </c>
      <c r="Y316" s="84">
        <f t="shared" si="183"/>
        <v>1.8762000000000001</v>
      </c>
      <c r="Z316" s="84">
        <f t="shared" si="183"/>
        <v>1.75387</v>
      </c>
      <c r="AA316" s="84">
        <f t="shared" si="183"/>
        <v>1.58142</v>
      </c>
    </row>
    <row r="317" spans="1:27" ht="12.75" hidden="1" customHeight="1" outlineLevel="1" x14ac:dyDescent="0.2">
      <c r="A317" s="92" t="s">
        <v>2552</v>
      </c>
      <c r="B317" s="62" t="s">
        <v>231</v>
      </c>
      <c r="C317" s="42" t="s">
        <v>77</v>
      </c>
      <c r="D317" s="43">
        <v>1087.1400000000001</v>
      </c>
      <c r="E317" s="43">
        <v>1029.55</v>
      </c>
      <c r="F317" s="43">
        <v>976.96</v>
      </c>
      <c r="G317" s="43">
        <v>990.66</v>
      </c>
      <c r="H317" s="43">
        <v>1041.1500000000001</v>
      </c>
      <c r="I317" s="43">
        <v>1114.17</v>
      </c>
      <c r="J317" s="43">
        <v>1339.91</v>
      </c>
      <c r="K317" s="43">
        <v>1480.28</v>
      </c>
      <c r="L317" s="43">
        <v>1710.1</v>
      </c>
      <c r="M317" s="43">
        <v>1824.92</v>
      </c>
      <c r="N317" s="43">
        <v>1833.74</v>
      </c>
      <c r="O317" s="43">
        <v>1864.98</v>
      </c>
      <c r="P317" s="43">
        <v>1820.65</v>
      </c>
      <c r="Q317" s="43">
        <v>1832.22</v>
      </c>
      <c r="R317" s="43">
        <v>1833.54</v>
      </c>
      <c r="S317" s="43">
        <v>1778.22</v>
      </c>
      <c r="T317" s="43">
        <v>1720.94</v>
      </c>
      <c r="U317" s="43">
        <v>1629.04</v>
      </c>
      <c r="V317" s="43">
        <v>1634.07</v>
      </c>
      <c r="W317" s="43">
        <v>1683.91</v>
      </c>
      <c r="X317" s="43">
        <v>1725.54</v>
      </c>
      <c r="Y317" s="43">
        <v>1648.24</v>
      </c>
      <c r="Z317" s="43">
        <v>1525.91</v>
      </c>
      <c r="AA317" s="43">
        <v>1353.46</v>
      </c>
    </row>
    <row r="318" spans="1:27" ht="12.75" hidden="1" customHeight="1" outlineLevel="1" x14ac:dyDescent="0.2">
      <c r="A318" s="92" t="s">
        <v>2553</v>
      </c>
      <c r="B318" s="62" t="s">
        <v>88</v>
      </c>
      <c r="C318" s="42" t="s">
        <v>77</v>
      </c>
      <c r="D318" s="43">
        <f>$D$168</f>
        <v>113.12</v>
      </c>
      <c r="E318" s="43">
        <f>$D$168</f>
        <v>113.12</v>
      </c>
      <c r="F318" s="43">
        <f t="shared" ref="F318:AA318" si="184">$D$168</f>
        <v>113.12</v>
      </c>
      <c r="G318" s="43">
        <f t="shared" si="184"/>
        <v>113.12</v>
      </c>
      <c r="H318" s="43">
        <f t="shared" si="184"/>
        <v>113.12</v>
      </c>
      <c r="I318" s="43">
        <f t="shared" si="184"/>
        <v>113.12</v>
      </c>
      <c r="J318" s="43">
        <f t="shared" si="184"/>
        <v>113.12</v>
      </c>
      <c r="K318" s="43">
        <f t="shared" si="184"/>
        <v>113.12</v>
      </c>
      <c r="L318" s="43">
        <f t="shared" si="184"/>
        <v>113.12</v>
      </c>
      <c r="M318" s="43">
        <f t="shared" si="184"/>
        <v>113.12</v>
      </c>
      <c r="N318" s="43">
        <f t="shared" si="184"/>
        <v>113.12</v>
      </c>
      <c r="O318" s="43">
        <f t="shared" si="184"/>
        <v>113.12</v>
      </c>
      <c r="P318" s="43">
        <f t="shared" si="184"/>
        <v>113.12</v>
      </c>
      <c r="Q318" s="43">
        <f t="shared" si="184"/>
        <v>113.12</v>
      </c>
      <c r="R318" s="43">
        <f t="shared" si="184"/>
        <v>113.12</v>
      </c>
      <c r="S318" s="43">
        <f t="shared" si="184"/>
        <v>113.12</v>
      </c>
      <c r="T318" s="43">
        <f t="shared" si="184"/>
        <v>113.12</v>
      </c>
      <c r="U318" s="43">
        <f t="shared" si="184"/>
        <v>113.12</v>
      </c>
      <c r="V318" s="43">
        <f t="shared" si="184"/>
        <v>113.12</v>
      </c>
      <c r="W318" s="43">
        <f t="shared" si="184"/>
        <v>113.12</v>
      </c>
      <c r="X318" s="43">
        <f t="shared" si="184"/>
        <v>113.12</v>
      </c>
      <c r="Y318" s="43">
        <f t="shared" si="184"/>
        <v>113.12</v>
      </c>
      <c r="Z318" s="43">
        <f t="shared" si="184"/>
        <v>113.12</v>
      </c>
      <c r="AA318" s="43">
        <f t="shared" si="184"/>
        <v>113.12</v>
      </c>
    </row>
    <row r="319" spans="1:27" ht="12.75" hidden="1" customHeight="1" outlineLevel="1" x14ac:dyDescent="0.2">
      <c r="A319" s="92" t="s">
        <v>2554</v>
      </c>
      <c r="B319" s="62" t="s">
        <v>81</v>
      </c>
      <c r="C319" s="42" t="s">
        <v>77</v>
      </c>
      <c r="D319" s="43">
        <v>4.6100000000000003</v>
      </c>
      <c r="E319" s="43">
        <v>4.6100000000000003</v>
      </c>
      <c r="F319" s="43">
        <v>4.6100000000000003</v>
      </c>
      <c r="G319" s="43">
        <v>4.6100000000000003</v>
      </c>
      <c r="H319" s="43">
        <v>4.6100000000000003</v>
      </c>
      <c r="I319" s="43">
        <v>4.6100000000000003</v>
      </c>
      <c r="J319" s="43">
        <v>4.6100000000000003</v>
      </c>
      <c r="K319" s="43">
        <v>4.6100000000000003</v>
      </c>
      <c r="L319" s="43">
        <v>4.6100000000000003</v>
      </c>
      <c r="M319" s="43">
        <v>4.6100000000000003</v>
      </c>
      <c r="N319" s="43">
        <v>4.6100000000000003</v>
      </c>
      <c r="O319" s="43">
        <v>4.6100000000000003</v>
      </c>
      <c r="P319" s="43">
        <v>4.6100000000000003</v>
      </c>
      <c r="Q319" s="43">
        <v>4.6100000000000003</v>
      </c>
      <c r="R319" s="43">
        <v>4.6100000000000003</v>
      </c>
      <c r="S319" s="43">
        <v>4.6100000000000003</v>
      </c>
      <c r="T319" s="43">
        <v>4.6100000000000003</v>
      </c>
      <c r="U319" s="43">
        <v>4.6100000000000003</v>
      </c>
      <c r="V319" s="43">
        <v>4.6100000000000003</v>
      </c>
      <c r="W319" s="43">
        <v>4.6100000000000003</v>
      </c>
      <c r="X319" s="43">
        <v>4.6100000000000003</v>
      </c>
      <c r="Y319" s="43">
        <v>4.6100000000000003</v>
      </c>
      <c r="Z319" s="43">
        <v>4.6100000000000003</v>
      </c>
      <c r="AA319" s="43">
        <v>4.6100000000000003</v>
      </c>
    </row>
    <row r="320" spans="1:27" ht="12.75" hidden="1" customHeight="1" outlineLevel="1" x14ac:dyDescent="0.2">
      <c r="A320" s="92" t="s">
        <v>2555</v>
      </c>
      <c r="B320" s="62" t="s">
        <v>79</v>
      </c>
      <c r="C320" s="42" t="s">
        <v>77</v>
      </c>
      <c r="D320" s="43">
        <f>$D$11</f>
        <v>110.23</v>
      </c>
      <c r="E320" s="43">
        <f t="shared" ref="E320:AA320" si="185">$D$11</f>
        <v>110.23</v>
      </c>
      <c r="F320" s="43">
        <f t="shared" si="185"/>
        <v>110.23</v>
      </c>
      <c r="G320" s="43">
        <f t="shared" si="185"/>
        <v>110.23</v>
      </c>
      <c r="H320" s="43">
        <f t="shared" si="185"/>
        <v>110.23</v>
      </c>
      <c r="I320" s="43">
        <f t="shared" si="185"/>
        <v>110.23</v>
      </c>
      <c r="J320" s="43">
        <f t="shared" si="185"/>
        <v>110.23</v>
      </c>
      <c r="K320" s="43">
        <f t="shared" si="185"/>
        <v>110.23</v>
      </c>
      <c r="L320" s="43">
        <f t="shared" si="185"/>
        <v>110.23</v>
      </c>
      <c r="M320" s="43">
        <f t="shared" si="185"/>
        <v>110.23</v>
      </c>
      <c r="N320" s="43">
        <f t="shared" si="185"/>
        <v>110.23</v>
      </c>
      <c r="O320" s="43">
        <f t="shared" si="185"/>
        <v>110.23</v>
      </c>
      <c r="P320" s="43">
        <f t="shared" si="185"/>
        <v>110.23</v>
      </c>
      <c r="Q320" s="43">
        <f t="shared" si="185"/>
        <v>110.23</v>
      </c>
      <c r="R320" s="43">
        <f t="shared" si="185"/>
        <v>110.23</v>
      </c>
      <c r="S320" s="43">
        <f t="shared" si="185"/>
        <v>110.23</v>
      </c>
      <c r="T320" s="43">
        <f t="shared" si="185"/>
        <v>110.23</v>
      </c>
      <c r="U320" s="43">
        <f t="shared" si="185"/>
        <v>110.23</v>
      </c>
      <c r="V320" s="43">
        <f t="shared" si="185"/>
        <v>110.23</v>
      </c>
      <c r="W320" s="43">
        <f t="shared" si="185"/>
        <v>110.23</v>
      </c>
      <c r="X320" s="43">
        <f t="shared" si="185"/>
        <v>110.23</v>
      </c>
      <c r="Y320" s="43">
        <f t="shared" si="185"/>
        <v>110.23</v>
      </c>
      <c r="Z320" s="43">
        <f t="shared" si="185"/>
        <v>110.23</v>
      </c>
      <c r="AA320" s="43">
        <f t="shared" si="185"/>
        <v>110.23</v>
      </c>
    </row>
    <row r="321" spans="1:27" ht="12.75" customHeight="1" collapsed="1" x14ac:dyDescent="0.2">
      <c r="A321" s="93"/>
      <c r="B321" s="94" t="s">
        <v>385</v>
      </c>
      <c r="C321" s="95"/>
      <c r="D321" s="96"/>
      <c r="E321" s="96"/>
      <c r="F321" s="96"/>
      <c r="G321" s="96"/>
      <c r="I321" s="38"/>
    </row>
    <row r="322" spans="1:27" ht="12.75" customHeight="1" x14ac:dyDescent="0.2">
      <c r="A322" s="93"/>
      <c r="B322" s="94" t="s">
        <v>385</v>
      </c>
      <c r="C322" s="95"/>
      <c r="D322" s="96"/>
      <c r="E322" s="96"/>
      <c r="F322" s="96"/>
      <c r="G322" s="96"/>
      <c r="I322" s="38"/>
    </row>
    <row r="323" spans="1:27" ht="12.75" customHeight="1" x14ac:dyDescent="0.2">
      <c r="A323" s="171" t="s">
        <v>542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3"/>
    </row>
    <row r="324" spans="1:27" ht="25.5" x14ac:dyDescent="0.2">
      <c r="A324" s="25" t="s">
        <v>62</v>
      </c>
      <c r="B324" s="26" t="s">
        <v>203</v>
      </c>
      <c r="C324" s="25" t="s">
        <v>204</v>
      </c>
      <c r="D324" s="26" t="s">
        <v>205</v>
      </c>
      <c r="E324" s="26" t="s">
        <v>206</v>
      </c>
      <c r="F324" s="26" t="s">
        <v>207</v>
      </c>
      <c r="G324" s="26" t="s">
        <v>208</v>
      </c>
      <c r="H324" s="26" t="s">
        <v>209</v>
      </c>
      <c r="I324" s="26" t="s">
        <v>210</v>
      </c>
      <c r="J324" s="26" t="s">
        <v>211</v>
      </c>
      <c r="K324" s="26" t="s">
        <v>212</v>
      </c>
      <c r="L324" s="26" t="s">
        <v>213</v>
      </c>
      <c r="M324" s="26" t="s">
        <v>214</v>
      </c>
      <c r="N324" s="26" t="s">
        <v>215</v>
      </c>
      <c r="O324" s="26" t="s">
        <v>216</v>
      </c>
      <c r="P324" s="26" t="s">
        <v>217</v>
      </c>
      <c r="Q324" s="26" t="s">
        <v>218</v>
      </c>
      <c r="R324" s="26" t="s">
        <v>219</v>
      </c>
      <c r="S324" s="26" t="s">
        <v>220</v>
      </c>
      <c r="T324" s="26" t="s">
        <v>221</v>
      </c>
      <c r="U324" s="26" t="s">
        <v>222</v>
      </c>
      <c r="V324" s="26" t="s">
        <v>223</v>
      </c>
      <c r="W324" s="26" t="s">
        <v>224</v>
      </c>
      <c r="X324" s="26" t="s">
        <v>225</v>
      </c>
      <c r="Y324" s="26" t="s">
        <v>226</v>
      </c>
      <c r="Z324" s="26" t="s">
        <v>227</v>
      </c>
      <c r="AA324" s="26" t="s">
        <v>228</v>
      </c>
    </row>
    <row r="325" spans="1:27" ht="12.75" customHeight="1" x14ac:dyDescent="0.2">
      <c r="A325" s="91" t="s">
        <v>2556</v>
      </c>
      <c r="B325" s="27" t="str">
        <f>"01"&amp;"."&amp;$B$801&amp;"."&amp;$B$802</f>
        <v>01.03.2023</v>
      </c>
      <c r="C325" s="83" t="s">
        <v>74</v>
      </c>
      <c r="D325" s="84">
        <f>ROUND(((D326+D327+D329+D328)/1000),5)</f>
        <v>1.6133200000000001</v>
      </c>
      <c r="E325" s="84">
        <f>ROUND(((E326+E327+E329+E328)/1000),5)</f>
        <v>1.5048699999999999</v>
      </c>
      <c r="F325" s="84">
        <f>ROUND(((F326+F327+F329+F328)/1000),5)</f>
        <v>1.47837</v>
      </c>
      <c r="G325" s="84">
        <f t="shared" ref="G325:AA325" si="186">ROUND(((G326+G327+G329+G328)/1000),5)</f>
        <v>1.47075</v>
      </c>
      <c r="H325" s="84">
        <f t="shared" si="186"/>
        <v>1.51417</v>
      </c>
      <c r="I325" s="84">
        <f t="shared" si="186"/>
        <v>1.7010000000000001</v>
      </c>
      <c r="J325" s="84">
        <f t="shared" si="186"/>
        <v>1.8589599999999999</v>
      </c>
      <c r="K325" s="84">
        <f t="shared" si="186"/>
        <v>2.0774599999999999</v>
      </c>
      <c r="L325" s="84">
        <f t="shared" si="186"/>
        <v>2.1614800000000001</v>
      </c>
      <c r="M325" s="84">
        <f t="shared" si="186"/>
        <v>2.2491500000000002</v>
      </c>
      <c r="N325" s="84">
        <f t="shared" si="186"/>
        <v>2.2600199999999999</v>
      </c>
      <c r="O325" s="84">
        <f t="shared" si="186"/>
        <v>2.2333599999999998</v>
      </c>
      <c r="P325" s="84">
        <f t="shared" si="186"/>
        <v>2.20899</v>
      </c>
      <c r="Q325" s="84">
        <f t="shared" si="186"/>
        <v>2.2105700000000001</v>
      </c>
      <c r="R325" s="84">
        <f t="shared" si="186"/>
        <v>2.1594699999999998</v>
      </c>
      <c r="S325" s="84">
        <f t="shared" si="186"/>
        <v>2.14581</v>
      </c>
      <c r="T325" s="84">
        <f t="shared" si="186"/>
        <v>2.1280700000000001</v>
      </c>
      <c r="U325" s="84">
        <f t="shared" si="186"/>
        <v>2.1221899999999998</v>
      </c>
      <c r="V325" s="84">
        <f t="shared" si="186"/>
        <v>2.1513100000000001</v>
      </c>
      <c r="W325" s="84">
        <f t="shared" si="186"/>
        <v>2.1562100000000002</v>
      </c>
      <c r="X325" s="84">
        <f t="shared" si="186"/>
        <v>2.1598600000000001</v>
      </c>
      <c r="Y325" s="84">
        <f t="shared" si="186"/>
        <v>2.09395</v>
      </c>
      <c r="Z325" s="84">
        <f t="shared" si="186"/>
        <v>1.9496599999999999</v>
      </c>
      <c r="AA325" s="84">
        <f t="shared" si="186"/>
        <v>1.84727</v>
      </c>
    </row>
    <row r="326" spans="1:27" ht="12.75" hidden="1" customHeight="1" outlineLevel="1" x14ac:dyDescent="0.2">
      <c r="A326" s="92" t="s">
        <v>2557</v>
      </c>
      <c r="B326" s="62" t="s">
        <v>231</v>
      </c>
      <c r="C326" s="42" t="s">
        <v>77</v>
      </c>
      <c r="D326" s="43">
        <v>1281.45</v>
      </c>
      <c r="E326" s="43">
        <v>1173</v>
      </c>
      <c r="F326" s="43">
        <v>1146.5</v>
      </c>
      <c r="G326" s="43">
        <v>1138.8800000000001</v>
      </c>
      <c r="H326" s="43">
        <v>1182.3</v>
      </c>
      <c r="I326" s="43">
        <v>1369.13</v>
      </c>
      <c r="J326" s="43">
        <v>1527.09</v>
      </c>
      <c r="K326" s="43">
        <v>1745.59</v>
      </c>
      <c r="L326" s="43">
        <v>1829.61</v>
      </c>
      <c r="M326" s="43">
        <v>1917.28</v>
      </c>
      <c r="N326" s="43">
        <v>1928.15</v>
      </c>
      <c r="O326" s="43">
        <v>1901.49</v>
      </c>
      <c r="P326" s="43">
        <v>1877.12</v>
      </c>
      <c r="Q326" s="43">
        <v>1878.7</v>
      </c>
      <c r="R326" s="43">
        <v>1827.6</v>
      </c>
      <c r="S326" s="43">
        <v>1813.94</v>
      </c>
      <c r="T326" s="43">
        <v>1796.2</v>
      </c>
      <c r="U326" s="43">
        <v>1790.32</v>
      </c>
      <c r="V326" s="43">
        <v>1819.44</v>
      </c>
      <c r="W326" s="43">
        <v>1824.34</v>
      </c>
      <c r="X326" s="43">
        <v>1827.99</v>
      </c>
      <c r="Y326" s="43">
        <v>1762.08</v>
      </c>
      <c r="Z326" s="43">
        <v>1617.79</v>
      </c>
      <c r="AA326" s="43">
        <v>1515.4</v>
      </c>
    </row>
    <row r="327" spans="1:27" ht="12.75" hidden="1" customHeight="1" outlineLevel="1" x14ac:dyDescent="0.2">
      <c r="A327" s="92" t="s">
        <v>2558</v>
      </c>
      <c r="B327" s="62" t="s">
        <v>88</v>
      </c>
      <c r="C327" s="42" t="s">
        <v>77</v>
      </c>
      <c r="D327" s="43">
        <v>217.03</v>
      </c>
      <c r="E327" s="43">
        <f>$D$327</f>
        <v>217.03</v>
      </c>
      <c r="F327" s="43">
        <f t="shared" ref="F327:AA327" si="187">$D$327</f>
        <v>217.03</v>
      </c>
      <c r="G327" s="43">
        <f t="shared" si="187"/>
        <v>217.03</v>
      </c>
      <c r="H327" s="43">
        <f t="shared" si="187"/>
        <v>217.03</v>
      </c>
      <c r="I327" s="43">
        <f t="shared" si="187"/>
        <v>217.03</v>
      </c>
      <c r="J327" s="43">
        <f t="shared" si="187"/>
        <v>217.03</v>
      </c>
      <c r="K327" s="43">
        <f t="shared" si="187"/>
        <v>217.03</v>
      </c>
      <c r="L327" s="43">
        <f t="shared" si="187"/>
        <v>217.03</v>
      </c>
      <c r="M327" s="43">
        <f t="shared" si="187"/>
        <v>217.03</v>
      </c>
      <c r="N327" s="43">
        <f t="shared" si="187"/>
        <v>217.03</v>
      </c>
      <c r="O327" s="43">
        <f t="shared" si="187"/>
        <v>217.03</v>
      </c>
      <c r="P327" s="43">
        <f t="shared" si="187"/>
        <v>217.03</v>
      </c>
      <c r="Q327" s="43">
        <f t="shared" si="187"/>
        <v>217.03</v>
      </c>
      <c r="R327" s="43">
        <f t="shared" si="187"/>
        <v>217.03</v>
      </c>
      <c r="S327" s="43">
        <f t="shared" si="187"/>
        <v>217.03</v>
      </c>
      <c r="T327" s="43">
        <f t="shared" si="187"/>
        <v>217.03</v>
      </c>
      <c r="U327" s="43">
        <f t="shared" si="187"/>
        <v>217.03</v>
      </c>
      <c r="V327" s="43">
        <f t="shared" si="187"/>
        <v>217.03</v>
      </c>
      <c r="W327" s="43">
        <f t="shared" si="187"/>
        <v>217.03</v>
      </c>
      <c r="X327" s="43">
        <f t="shared" si="187"/>
        <v>217.03</v>
      </c>
      <c r="Y327" s="43">
        <f t="shared" si="187"/>
        <v>217.03</v>
      </c>
      <c r="Z327" s="43">
        <f t="shared" si="187"/>
        <v>217.03</v>
      </c>
      <c r="AA327" s="43">
        <f t="shared" si="187"/>
        <v>217.03</v>
      </c>
    </row>
    <row r="328" spans="1:27" ht="12.75" hidden="1" customHeight="1" outlineLevel="1" x14ac:dyDescent="0.2">
      <c r="A328" s="92" t="s">
        <v>2559</v>
      </c>
      <c r="B328" s="62" t="s">
        <v>81</v>
      </c>
      <c r="C328" s="42" t="s">
        <v>77</v>
      </c>
      <c r="D328" s="43">
        <v>4.6100000000000003</v>
      </c>
      <c r="E328" s="43">
        <v>4.6100000000000003</v>
      </c>
      <c r="F328" s="43">
        <v>4.6100000000000003</v>
      </c>
      <c r="G328" s="43">
        <v>4.6100000000000003</v>
      </c>
      <c r="H328" s="43">
        <v>4.6100000000000003</v>
      </c>
      <c r="I328" s="43">
        <v>4.6100000000000003</v>
      </c>
      <c r="J328" s="43">
        <v>4.6100000000000003</v>
      </c>
      <c r="K328" s="43">
        <v>4.6100000000000003</v>
      </c>
      <c r="L328" s="43">
        <v>4.6100000000000003</v>
      </c>
      <c r="M328" s="43">
        <v>4.6100000000000003</v>
      </c>
      <c r="N328" s="43">
        <v>4.6100000000000003</v>
      </c>
      <c r="O328" s="43">
        <v>4.6100000000000003</v>
      </c>
      <c r="P328" s="43">
        <v>4.6100000000000003</v>
      </c>
      <c r="Q328" s="43">
        <v>4.6100000000000003</v>
      </c>
      <c r="R328" s="43">
        <v>4.6100000000000003</v>
      </c>
      <c r="S328" s="43">
        <v>4.6100000000000003</v>
      </c>
      <c r="T328" s="43">
        <v>4.6100000000000003</v>
      </c>
      <c r="U328" s="43">
        <v>4.6100000000000003</v>
      </c>
      <c r="V328" s="43">
        <v>4.6100000000000003</v>
      </c>
      <c r="W328" s="43">
        <v>4.6100000000000003</v>
      </c>
      <c r="X328" s="43">
        <v>4.6100000000000003</v>
      </c>
      <c r="Y328" s="43">
        <v>4.6100000000000003</v>
      </c>
      <c r="Z328" s="43">
        <v>4.6100000000000003</v>
      </c>
      <c r="AA328" s="43">
        <v>4.6100000000000003</v>
      </c>
    </row>
    <row r="329" spans="1:27" ht="12.75" hidden="1" customHeight="1" outlineLevel="1" x14ac:dyDescent="0.2">
      <c r="A329" s="92" t="s">
        <v>2560</v>
      </c>
      <c r="B329" s="62" t="s">
        <v>79</v>
      </c>
      <c r="C329" s="42" t="s">
        <v>77</v>
      </c>
      <c r="D329" s="43">
        <f>$D$11</f>
        <v>110.23</v>
      </c>
      <c r="E329" s="43">
        <f t="shared" ref="E329:AA329" si="188">$D$11</f>
        <v>110.23</v>
      </c>
      <c r="F329" s="43">
        <f t="shared" si="188"/>
        <v>110.23</v>
      </c>
      <c r="G329" s="43">
        <f t="shared" si="188"/>
        <v>110.23</v>
      </c>
      <c r="H329" s="43">
        <f t="shared" si="188"/>
        <v>110.23</v>
      </c>
      <c r="I329" s="43">
        <f t="shared" si="188"/>
        <v>110.23</v>
      </c>
      <c r="J329" s="43">
        <f t="shared" si="188"/>
        <v>110.23</v>
      </c>
      <c r="K329" s="43">
        <f t="shared" si="188"/>
        <v>110.23</v>
      </c>
      <c r="L329" s="43">
        <f t="shared" si="188"/>
        <v>110.23</v>
      </c>
      <c r="M329" s="43">
        <f t="shared" si="188"/>
        <v>110.23</v>
      </c>
      <c r="N329" s="43">
        <f t="shared" si="188"/>
        <v>110.23</v>
      </c>
      <c r="O329" s="43">
        <f t="shared" si="188"/>
        <v>110.23</v>
      </c>
      <c r="P329" s="43">
        <f t="shared" si="188"/>
        <v>110.23</v>
      </c>
      <c r="Q329" s="43">
        <f t="shared" si="188"/>
        <v>110.23</v>
      </c>
      <c r="R329" s="43">
        <f t="shared" si="188"/>
        <v>110.23</v>
      </c>
      <c r="S329" s="43">
        <f t="shared" si="188"/>
        <v>110.23</v>
      </c>
      <c r="T329" s="43">
        <f t="shared" si="188"/>
        <v>110.23</v>
      </c>
      <c r="U329" s="43">
        <f t="shared" si="188"/>
        <v>110.23</v>
      </c>
      <c r="V329" s="43">
        <f t="shared" si="188"/>
        <v>110.23</v>
      </c>
      <c r="W329" s="43">
        <f t="shared" si="188"/>
        <v>110.23</v>
      </c>
      <c r="X329" s="43">
        <f t="shared" si="188"/>
        <v>110.23</v>
      </c>
      <c r="Y329" s="43">
        <f t="shared" si="188"/>
        <v>110.23</v>
      </c>
      <c r="Z329" s="43">
        <f t="shared" si="188"/>
        <v>110.23</v>
      </c>
      <c r="AA329" s="43">
        <f t="shared" si="188"/>
        <v>110.23</v>
      </c>
    </row>
    <row r="330" spans="1:27" ht="12.75" customHeight="1" collapsed="1" x14ac:dyDescent="0.2">
      <c r="A330" s="91" t="s">
        <v>2561</v>
      </c>
      <c r="B330" s="27" t="str">
        <f>"02"&amp;"."&amp;$B$801&amp;"."&amp;$B$802</f>
        <v>02.03.2023</v>
      </c>
      <c r="C330" s="83" t="s">
        <v>74</v>
      </c>
      <c r="D330" s="84">
        <f>ROUND(((D331+D332+D334+D333)/1000),5)</f>
        <v>1.53271</v>
      </c>
      <c r="E330" s="84">
        <f>ROUND(((E331+E332+E334+E333)/1000),5)</f>
        <v>1.4703200000000001</v>
      </c>
      <c r="F330" s="84">
        <f>ROUND(((F331+F332+F334+F333)/1000),5)</f>
        <v>1.4526399999999999</v>
      </c>
      <c r="G330" s="84">
        <f t="shared" ref="G330:AA330" si="189">ROUND(((G331+G332+G334+G333)/1000),5)</f>
        <v>1.4673700000000001</v>
      </c>
      <c r="H330" s="84">
        <f t="shared" si="189"/>
        <v>1.5463499999999999</v>
      </c>
      <c r="I330" s="84">
        <f t="shared" si="189"/>
        <v>1.76078</v>
      </c>
      <c r="J330" s="84">
        <f t="shared" si="189"/>
        <v>1.90812</v>
      </c>
      <c r="K330" s="84">
        <f t="shared" si="189"/>
        <v>2.02901</v>
      </c>
      <c r="L330" s="84">
        <f t="shared" si="189"/>
        <v>2.1433599999999999</v>
      </c>
      <c r="M330" s="84">
        <f t="shared" si="189"/>
        <v>2.1537600000000001</v>
      </c>
      <c r="N330" s="84">
        <f t="shared" si="189"/>
        <v>2.1687400000000001</v>
      </c>
      <c r="O330" s="84">
        <f t="shared" si="189"/>
        <v>2.2266400000000002</v>
      </c>
      <c r="P330" s="84">
        <f t="shared" si="189"/>
        <v>2.2070599999999998</v>
      </c>
      <c r="Q330" s="84">
        <f t="shared" si="189"/>
        <v>2.2086100000000002</v>
      </c>
      <c r="R330" s="84">
        <f t="shared" si="189"/>
        <v>2.2026699999999999</v>
      </c>
      <c r="S330" s="84">
        <f t="shared" si="189"/>
        <v>2.15639</v>
      </c>
      <c r="T330" s="84">
        <f t="shared" si="189"/>
        <v>2.1163500000000002</v>
      </c>
      <c r="U330" s="84">
        <f t="shared" si="189"/>
        <v>2.11389</v>
      </c>
      <c r="V330" s="84">
        <f t="shared" si="189"/>
        <v>2.1584099999999999</v>
      </c>
      <c r="W330" s="84">
        <f t="shared" si="189"/>
        <v>2.2112799999999999</v>
      </c>
      <c r="X330" s="84">
        <f t="shared" si="189"/>
        <v>2.1708799999999999</v>
      </c>
      <c r="Y330" s="84">
        <f t="shared" si="189"/>
        <v>2.10778</v>
      </c>
      <c r="Z330" s="84">
        <f t="shared" si="189"/>
        <v>2.0025200000000001</v>
      </c>
      <c r="AA330" s="84">
        <f t="shared" si="189"/>
        <v>1.9180900000000001</v>
      </c>
    </row>
    <row r="331" spans="1:27" ht="12.75" hidden="1" customHeight="1" outlineLevel="1" x14ac:dyDescent="0.2">
      <c r="A331" s="92" t="s">
        <v>2562</v>
      </c>
      <c r="B331" s="62" t="s">
        <v>231</v>
      </c>
      <c r="C331" s="42" t="s">
        <v>77</v>
      </c>
      <c r="D331" s="43">
        <v>1200.8399999999999</v>
      </c>
      <c r="E331" s="43">
        <v>1138.45</v>
      </c>
      <c r="F331" s="43">
        <v>1120.77</v>
      </c>
      <c r="G331" s="43">
        <v>1135.5</v>
      </c>
      <c r="H331" s="43">
        <v>1214.48</v>
      </c>
      <c r="I331" s="43">
        <v>1428.91</v>
      </c>
      <c r="J331" s="43">
        <v>1576.25</v>
      </c>
      <c r="K331" s="43">
        <v>1697.14</v>
      </c>
      <c r="L331" s="43">
        <v>1811.49</v>
      </c>
      <c r="M331" s="43">
        <v>1821.89</v>
      </c>
      <c r="N331" s="43">
        <v>1836.87</v>
      </c>
      <c r="O331" s="43">
        <v>1894.77</v>
      </c>
      <c r="P331" s="43">
        <v>1875.19</v>
      </c>
      <c r="Q331" s="43">
        <v>1876.74</v>
      </c>
      <c r="R331" s="43">
        <v>1870.8</v>
      </c>
      <c r="S331" s="43">
        <v>1824.52</v>
      </c>
      <c r="T331" s="43">
        <v>1784.48</v>
      </c>
      <c r="U331" s="43">
        <v>1782.02</v>
      </c>
      <c r="V331" s="43">
        <v>1826.54</v>
      </c>
      <c r="W331" s="43">
        <v>1879.41</v>
      </c>
      <c r="X331" s="43">
        <v>1839.01</v>
      </c>
      <c r="Y331" s="43">
        <v>1775.91</v>
      </c>
      <c r="Z331" s="43">
        <v>1670.65</v>
      </c>
      <c r="AA331" s="43">
        <v>1586.22</v>
      </c>
    </row>
    <row r="332" spans="1:27" ht="12.75" hidden="1" customHeight="1" outlineLevel="1" x14ac:dyDescent="0.2">
      <c r="A332" s="92" t="s">
        <v>2563</v>
      </c>
      <c r="B332" s="62" t="s">
        <v>88</v>
      </c>
      <c r="C332" s="42" t="s">
        <v>77</v>
      </c>
      <c r="D332" s="43">
        <f>$D$327</f>
        <v>217.03</v>
      </c>
      <c r="E332" s="43">
        <f t="shared" ref="E332:AA332" si="190">$D$327</f>
        <v>217.03</v>
      </c>
      <c r="F332" s="43">
        <f t="shared" si="190"/>
        <v>217.03</v>
      </c>
      <c r="G332" s="43">
        <f t="shared" si="190"/>
        <v>217.03</v>
      </c>
      <c r="H332" s="43">
        <f t="shared" si="190"/>
        <v>217.03</v>
      </c>
      <c r="I332" s="43">
        <f t="shared" si="190"/>
        <v>217.03</v>
      </c>
      <c r="J332" s="43">
        <f t="shared" si="190"/>
        <v>217.03</v>
      </c>
      <c r="K332" s="43">
        <f t="shared" si="190"/>
        <v>217.03</v>
      </c>
      <c r="L332" s="43">
        <f t="shared" si="190"/>
        <v>217.03</v>
      </c>
      <c r="M332" s="43">
        <f t="shared" si="190"/>
        <v>217.03</v>
      </c>
      <c r="N332" s="43">
        <f t="shared" si="190"/>
        <v>217.03</v>
      </c>
      <c r="O332" s="43">
        <f t="shared" si="190"/>
        <v>217.03</v>
      </c>
      <c r="P332" s="43">
        <f t="shared" si="190"/>
        <v>217.03</v>
      </c>
      <c r="Q332" s="43">
        <f t="shared" si="190"/>
        <v>217.03</v>
      </c>
      <c r="R332" s="43">
        <f t="shared" si="190"/>
        <v>217.03</v>
      </c>
      <c r="S332" s="43">
        <f t="shared" si="190"/>
        <v>217.03</v>
      </c>
      <c r="T332" s="43">
        <f t="shared" si="190"/>
        <v>217.03</v>
      </c>
      <c r="U332" s="43">
        <f t="shared" si="190"/>
        <v>217.03</v>
      </c>
      <c r="V332" s="43">
        <f t="shared" si="190"/>
        <v>217.03</v>
      </c>
      <c r="W332" s="43">
        <f t="shared" si="190"/>
        <v>217.03</v>
      </c>
      <c r="X332" s="43">
        <f t="shared" si="190"/>
        <v>217.03</v>
      </c>
      <c r="Y332" s="43">
        <f t="shared" si="190"/>
        <v>217.03</v>
      </c>
      <c r="Z332" s="43">
        <f t="shared" si="190"/>
        <v>217.03</v>
      </c>
      <c r="AA332" s="43">
        <f t="shared" si="190"/>
        <v>217.03</v>
      </c>
    </row>
    <row r="333" spans="1:27" ht="12.75" hidden="1" customHeight="1" outlineLevel="1" x14ac:dyDescent="0.2">
      <c r="A333" s="92" t="s">
        <v>2564</v>
      </c>
      <c r="B333" s="62" t="s">
        <v>81</v>
      </c>
      <c r="C333" s="42" t="s">
        <v>77</v>
      </c>
      <c r="D333" s="43">
        <v>4.6100000000000003</v>
      </c>
      <c r="E333" s="43">
        <v>4.6100000000000003</v>
      </c>
      <c r="F333" s="43">
        <v>4.6100000000000003</v>
      </c>
      <c r="G333" s="43">
        <v>4.6100000000000003</v>
      </c>
      <c r="H333" s="43">
        <v>4.6100000000000003</v>
      </c>
      <c r="I333" s="43">
        <v>4.6100000000000003</v>
      </c>
      <c r="J333" s="43">
        <v>4.6100000000000003</v>
      </c>
      <c r="K333" s="43">
        <v>4.6100000000000003</v>
      </c>
      <c r="L333" s="43">
        <v>4.6100000000000003</v>
      </c>
      <c r="M333" s="43">
        <v>4.6100000000000003</v>
      </c>
      <c r="N333" s="43">
        <v>4.6100000000000003</v>
      </c>
      <c r="O333" s="43">
        <v>4.6100000000000003</v>
      </c>
      <c r="P333" s="43">
        <v>4.6100000000000003</v>
      </c>
      <c r="Q333" s="43">
        <v>4.6100000000000003</v>
      </c>
      <c r="R333" s="43">
        <v>4.6100000000000003</v>
      </c>
      <c r="S333" s="43">
        <v>4.6100000000000003</v>
      </c>
      <c r="T333" s="43">
        <v>4.6100000000000003</v>
      </c>
      <c r="U333" s="43">
        <v>4.6100000000000003</v>
      </c>
      <c r="V333" s="43">
        <v>4.6100000000000003</v>
      </c>
      <c r="W333" s="43">
        <v>4.6100000000000003</v>
      </c>
      <c r="X333" s="43">
        <v>4.6100000000000003</v>
      </c>
      <c r="Y333" s="43">
        <v>4.6100000000000003</v>
      </c>
      <c r="Z333" s="43">
        <v>4.6100000000000003</v>
      </c>
      <c r="AA333" s="43">
        <v>4.6100000000000003</v>
      </c>
    </row>
    <row r="334" spans="1:27" ht="12.75" hidden="1" customHeight="1" outlineLevel="1" x14ac:dyDescent="0.2">
      <c r="A334" s="92" t="s">
        <v>2565</v>
      </c>
      <c r="B334" s="62" t="s">
        <v>79</v>
      </c>
      <c r="C334" s="42" t="s">
        <v>77</v>
      </c>
      <c r="D334" s="43">
        <f>$D$11</f>
        <v>110.23</v>
      </c>
      <c r="E334" s="43">
        <f t="shared" ref="E334:AA334" si="191">$D$11</f>
        <v>110.23</v>
      </c>
      <c r="F334" s="43">
        <f t="shared" si="191"/>
        <v>110.23</v>
      </c>
      <c r="G334" s="43">
        <f t="shared" si="191"/>
        <v>110.23</v>
      </c>
      <c r="H334" s="43">
        <f t="shared" si="191"/>
        <v>110.23</v>
      </c>
      <c r="I334" s="43">
        <f t="shared" si="191"/>
        <v>110.23</v>
      </c>
      <c r="J334" s="43">
        <f t="shared" si="191"/>
        <v>110.23</v>
      </c>
      <c r="K334" s="43">
        <f t="shared" si="191"/>
        <v>110.23</v>
      </c>
      <c r="L334" s="43">
        <f t="shared" si="191"/>
        <v>110.23</v>
      </c>
      <c r="M334" s="43">
        <f t="shared" si="191"/>
        <v>110.23</v>
      </c>
      <c r="N334" s="43">
        <f t="shared" si="191"/>
        <v>110.23</v>
      </c>
      <c r="O334" s="43">
        <f t="shared" si="191"/>
        <v>110.23</v>
      </c>
      <c r="P334" s="43">
        <f t="shared" si="191"/>
        <v>110.23</v>
      </c>
      <c r="Q334" s="43">
        <f t="shared" si="191"/>
        <v>110.23</v>
      </c>
      <c r="R334" s="43">
        <f t="shared" si="191"/>
        <v>110.23</v>
      </c>
      <c r="S334" s="43">
        <f t="shared" si="191"/>
        <v>110.23</v>
      </c>
      <c r="T334" s="43">
        <f t="shared" si="191"/>
        <v>110.23</v>
      </c>
      <c r="U334" s="43">
        <f t="shared" si="191"/>
        <v>110.23</v>
      </c>
      <c r="V334" s="43">
        <f t="shared" si="191"/>
        <v>110.23</v>
      </c>
      <c r="W334" s="43">
        <f t="shared" si="191"/>
        <v>110.23</v>
      </c>
      <c r="X334" s="43">
        <f t="shared" si="191"/>
        <v>110.23</v>
      </c>
      <c r="Y334" s="43">
        <f t="shared" si="191"/>
        <v>110.23</v>
      </c>
      <c r="Z334" s="43">
        <f t="shared" si="191"/>
        <v>110.23</v>
      </c>
      <c r="AA334" s="43">
        <f t="shared" si="191"/>
        <v>110.23</v>
      </c>
    </row>
    <row r="335" spans="1:27" ht="12.75" customHeight="1" collapsed="1" x14ac:dyDescent="0.2">
      <c r="A335" s="91" t="s">
        <v>2566</v>
      </c>
      <c r="B335" s="27" t="str">
        <f>"03"&amp;"."&amp;$B$801&amp;"."&amp;$B$802</f>
        <v>03.03.2023</v>
      </c>
      <c r="C335" s="83" t="s">
        <v>74</v>
      </c>
      <c r="D335" s="84">
        <f>ROUND(((D336+D337+D339+D338)/1000),5)</f>
        <v>1.6952400000000001</v>
      </c>
      <c r="E335" s="84">
        <f>ROUND(((E336+E337+E339+E338)/1000),5)</f>
        <v>1.51315</v>
      </c>
      <c r="F335" s="84">
        <f>ROUND(((F336+F337+F339+F338)/1000),5)</f>
        <v>1.4634100000000001</v>
      </c>
      <c r="G335" s="84">
        <f t="shared" ref="G335:AA335" si="192">ROUND(((G336+G337+G339+G338)/1000),5)</f>
        <v>1.4649399999999999</v>
      </c>
      <c r="H335" s="84">
        <f t="shared" si="192"/>
        <v>1.53006</v>
      </c>
      <c r="I335" s="84">
        <f t="shared" si="192"/>
        <v>1.80321</v>
      </c>
      <c r="J335" s="84">
        <f t="shared" si="192"/>
        <v>1.93414</v>
      </c>
      <c r="K335" s="84">
        <f t="shared" si="192"/>
        <v>2.0416699999999999</v>
      </c>
      <c r="L335" s="84">
        <f t="shared" si="192"/>
        <v>2.1451699999999998</v>
      </c>
      <c r="M335" s="84">
        <f t="shared" si="192"/>
        <v>2.15761</v>
      </c>
      <c r="N335" s="84">
        <f t="shared" si="192"/>
        <v>2.1692499999999999</v>
      </c>
      <c r="O335" s="84">
        <f t="shared" si="192"/>
        <v>2.2206999999999999</v>
      </c>
      <c r="P335" s="84">
        <f t="shared" si="192"/>
        <v>2.1945199999999998</v>
      </c>
      <c r="Q335" s="84">
        <f t="shared" si="192"/>
        <v>2.1971599999999998</v>
      </c>
      <c r="R335" s="84">
        <f t="shared" si="192"/>
        <v>2.1878299999999999</v>
      </c>
      <c r="S335" s="84">
        <f t="shared" si="192"/>
        <v>2.1519900000000001</v>
      </c>
      <c r="T335" s="84">
        <f t="shared" si="192"/>
        <v>2.1135899999999999</v>
      </c>
      <c r="U335" s="84">
        <f t="shared" si="192"/>
        <v>2.1138400000000002</v>
      </c>
      <c r="V335" s="84">
        <f t="shared" si="192"/>
        <v>2.1474899999999999</v>
      </c>
      <c r="W335" s="84">
        <f t="shared" si="192"/>
        <v>2.2123699999999999</v>
      </c>
      <c r="X335" s="84">
        <f t="shared" si="192"/>
        <v>2.1587700000000001</v>
      </c>
      <c r="Y335" s="84">
        <f t="shared" si="192"/>
        <v>2.1050499999999999</v>
      </c>
      <c r="Z335" s="84">
        <f t="shared" si="192"/>
        <v>1.9517599999999999</v>
      </c>
      <c r="AA335" s="84">
        <f t="shared" si="192"/>
        <v>1.88008</v>
      </c>
    </row>
    <row r="336" spans="1:27" ht="12.75" hidden="1" customHeight="1" outlineLevel="1" x14ac:dyDescent="0.2">
      <c r="A336" s="92" t="s">
        <v>2567</v>
      </c>
      <c r="B336" s="62" t="s">
        <v>231</v>
      </c>
      <c r="C336" s="42" t="s">
        <v>77</v>
      </c>
      <c r="D336" s="43">
        <v>1363.37</v>
      </c>
      <c r="E336" s="43">
        <v>1181.28</v>
      </c>
      <c r="F336" s="43">
        <v>1131.54</v>
      </c>
      <c r="G336" s="43">
        <v>1133.07</v>
      </c>
      <c r="H336" s="43">
        <v>1198.19</v>
      </c>
      <c r="I336" s="43">
        <v>1471.34</v>
      </c>
      <c r="J336" s="43">
        <v>1602.27</v>
      </c>
      <c r="K336" s="43">
        <v>1709.8</v>
      </c>
      <c r="L336" s="43">
        <v>1813.3</v>
      </c>
      <c r="M336" s="43">
        <v>1825.74</v>
      </c>
      <c r="N336" s="43">
        <v>1837.38</v>
      </c>
      <c r="O336" s="43">
        <v>1888.83</v>
      </c>
      <c r="P336" s="43">
        <v>1862.65</v>
      </c>
      <c r="Q336" s="43">
        <v>1865.29</v>
      </c>
      <c r="R336" s="43">
        <v>1855.96</v>
      </c>
      <c r="S336" s="43">
        <v>1820.12</v>
      </c>
      <c r="T336" s="43">
        <v>1781.72</v>
      </c>
      <c r="U336" s="43">
        <v>1781.97</v>
      </c>
      <c r="V336" s="43">
        <v>1815.62</v>
      </c>
      <c r="W336" s="43">
        <v>1880.5</v>
      </c>
      <c r="X336" s="43">
        <v>1826.9</v>
      </c>
      <c r="Y336" s="43">
        <v>1773.18</v>
      </c>
      <c r="Z336" s="43">
        <v>1619.89</v>
      </c>
      <c r="AA336" s="43">
        <v>1548.21</v>
      </c>
    </row>
    <row r="337" spans="1:27" ht="12.75" hidden="1" customHeight="1" outlineLevel="1" x14ac:dyDescent="0.2">
      <c r="A337" s="92" t="s">
        <v>2568</v>
      </c>
      <c r="B337" s="62" t="s">
        <v>88</v>
      </c>
      <c r="C337" s="42" t="s">
        <v>77</v>
      </c>
      <c r="D337" s="43">
        <f>$D$327</f>
        <v>217.03</v>
      </c>
      <c r="E337" s="43">
        <f t="shared" ref="E337:AA337" si="193">$D$327</f>
        <v>217.03</v>
      </c>
      <c r="F337" s="43">
        <f t="shared" si="193"/>
        <v>217.03</v>
      </c>
      <c r="G337" s="43">
        <f t="shared" si="193"/>
        <v>217.03</v>
      </c>
      <c r="H337" s="43">
        <f t="shared" si="193"/>
        <v>217.03</v>
      </c>
      <c r="I337" s="43">
        <f t="shared" si="193"/>
        <v>217.03</v>
      </c>
      <c r="J337" s="43">
        <f t="shared" si="193"/>
        <v>217.03</v>
      </c>
      <c r="K337" s="43">
        <f t="shared" si="193"/>
        <v>217.03</v>
      </c>
      <c r="L337" s="43">
        <f t="shared" si="193"/>
        <v>217.03</v>
      </c>
      <c r="M337" s="43">
        <f t="shared" si="193"/>
        <v>217.03</v>
      </c>
      <c r="N337" s="43">
        <f t="shared" si="193"/>
        <v>217.03</v>
      </c>
      <c r="O337" s="43">
        <f t="shared" si="193"/>
        <v>217.03</v>
      </c>
      <c r="P337" s="43">
        <f t="shared" si="193"/>
        <v>217.03</v>
      </c>
      <c r="Q337" s="43">
        <f t="shared" si="193"/>
        <v>217.03</v>
      </c>
      <c r="R337" s="43">
        <f t="shared" si="193"/>
        <v>217.03</v>
      </c>
      <c r="S337" s="43">
        <f t="shared" si="193"/>
        <v>217.03</v>
      </c>
      <c r="T337" s="43">
        <f t="shared" si="193"/>
        <v>217.03</v>
      </c>
      <c r="U337" s="43">
        <f t="shared" si="193"/>
        <v>217.03</v>
      </c>
      <c r="V337" s="43">
        <f t="shared" si="193"/>
        <v>217.03</v>
      </c>
      <c r="W337" s="43">
        <f t="shared" si="193"/>
        <v>217.03</v>
      </c>
      <c r="X337" s="43">
        <f t="shared" si="193"/>
        <v>217.03</v>
      </c>
      <c r="Y337" s="43">
        <f t="shared" si="193"/>
        <v>217.03</v>
      </c>
      <c r="Z337" s="43">
        <f t="shared" si="193"/>
        <v>217.03</v>
      </c>
      <c r="AA337" s="43">
        <f t="shared" si="193"/>
        <v>217.03</v>
      </c>
    </row>
    <row r="338" spans="1:27" ht="12.75" hidden="1" customHeight="1" outlineLevel="1" x14ac:dyDescent="0.2">
      <c r="A338" s="92" t="s">
        <v>2569</v>
      </c>
      <c r="B338" s="62" t="s">
        <v>81</v>
      </c>
      <c r="C338" s="42" t="s">
        <v>77</v>
      </c>
      <c r="D338" s="43">
        <v>4.6100000000000003</v>
      </c>
      <c r="E338" s="43">
        <v>4.6100000000000003</v>
      </c>
      <c r="F338" s="43">
        <v>4.6100000000000003</v>
      </c>
      <c r="G338" s="43">
        <v>4.6100000000000003</v>
      </c>
      <c r="H338" s="43">
        <v>4.6100000000000003</v>
      </c>
      <c r="I338" s="43">
        <v>4.6100000000000003</v>
      </c>
      <c r="J338" s="43">
        <v>4.6100000000000003</v>
      </c>
      <c r="K338" s="43">
        <v>4.6100000000000003</v>
      </c>
      <c r="L338" s="43">
        <v>4.6100000000000003</v>
      </c>
      <c r="M338" s="43">
        <v>4.6100000000000003</v>
      </c>
      <c r="N338" s="43">
        <v>4.6100000000000003</v>
      </c>
      <c r="O338" s="43">
        <v>4.6100000000000003</v>
      </c>
      <c r="P338" s="43">
        <v>4.6100000000000003</v>
      </c>
      <c r="Q338" s="43">
        <v>4.6100000000000003</v>
      </c>
      <c r="R338" s="43">
        <v>4.6100000000000003</v>
      </c>
      <c r="S338" s="43">
        <v>4.6100000000000003</v>
      </c>
      <c r="T338" s="43">
        <v>4.6100000000000003</v>
      </c>
      <c r="U338" s="43">
        <v>4.6100000000000003</v>
      </c>
      <c r="V338" s="43">
        <v>4.6100000000000003</v>
      </c>
      <c r="W338" s="43">
        <v>4.6100000000000003</v>
      </c>
      <c r="X338" s="43">
        <v>4.6100000000000003</v>
      </c>
      <c r="Y338" s="43">
        <v>4.6100000000000003</v>
      </c>
      <c r="Z338" s="43">
        <v>4.6100000000000003</v>
      </c>
      <c r="AA338" s="43">
        <v>4.6100000000000003</v>
      </c>
    </row>
    <row r="339" spans="1:27" ht="12.75" hidden="1" customHeight="1" outlineLevel="1" x14ac:dyDescent="0.2">
      <c r="A339" s="92" t="s">
        <v>2570</v>
      </c>
      <c r="B339" s="62" t="s">
        <v>79</v>
      </c>
      <c r="C339" s="42" t="s">
        <v>77</v>
      </c>
      <c r="D339" s="43">
        <f>$D$11</f>
        <v>110.23</v>
      </c>
      <c r="E339" s="43">
        <f t="shared" ref="E339:AA339" si="194">$D$11</f>
        <v>110.23</v>
      </c>
      <c r="F339" s="43">
        <f t="shared" si="194"/>
        <v>110.23</v>
      </c>
      <c r="G339" s="43">
        <f t="shared" si="194"/>
        <v>110.23</v>
      </c>
      <c r="H339" s="43">
        <f t="shared" si="194"/>
        <v>110.23</v>
      </c>
      <c r="I339" s="43">
        <f t="shared" si="194"/>
        <v>110.23</v>
      </c>
      <c r="J339" s="43">
        <f t="shared" si="194"/>
        <v>110.23</v>
      </c>
      <c r="K339" s="43">
        <f t="shared" si="194"/>
        <v>110.23</v>
      </c>
      <c r="L339" s="43">
        <f t="shared" si="194"/>
        <v>110.23</v>
      </c>
      <c r="M339" s="43">
        <f t="shared" si="194"/>
        <v>110.23</v>
      </c>
      <c r="N339" s="43">
        <f t="shared" si="194"/>
        <v>110.23</v>
      </c>
      <c r="O339" s="43">
        <f t="shared" si="194"/>
        <v>110.23</v>
      </c>
      <c r="P339" s="43">
        <f t="shared" si="194"/>
        <v>110.23</v>
      </c>
      <c r="Q339" s="43">
        <f t="shared" si="194"/>
        <v>110.23</v>
      </c>
      <c r="R339" s="43">
        <f t="shared" si="194"/>
        <v>110.23</v>
      </c>
      <c r="S339" s="43">
        <f t="shared" si="194"/>
        <v>110.23</v>
      </c>
      <c r="T339" s="43">
        <f t="shared" si="194"/>
        <v>110.23</v>
      </c>
      <c r="U339" s="43">
        <f t="shared" si="194"/>
        <v>110.23</v>
      </c>
      <c r="V339" s="43">
        <f t="shared" si="194"/>
        <v>110.23</v>
      </c>
      <c r="W339" s="43">
        <f t="shared" si="194"/>
        <v>110.23</v>
      </c>
      <c r="X339" s="43">
        <f t="shared" si="194"/>
        <v>110.23</v>
      </c>
      <c r="Y339" s="43">
        <f t="shared" si="194"/>
        <v>110.23</v>
      </c>
      <c r="Z339" s="43">
        <f t="shared" si="194"/>
        <v>110.23</v>
      </c>
      <c r="AA339" s="43">
        <f t="shared" si="194"/>
        <v>110.23</v>
      </c>
    </row>
    <row r="340" spans="1:27" ht="12.75" customHeight="1" collapsed="1" x14ac:dyDescent="0.2">
      <c r="A340" s="91" t="s">
        <v>2571</v>
      </c>
      <c r="B340" s="27" t="str">
        <f>"04"&amp;"."&amp;$B$801&amp;"."&amp;$B$802</f>
        <v>04.03.2023</v>
      </c>
      <c r="C340" s="83" t="s">
        <v>74</v>
      </c>
      <c r="D340" s="84">
        <f>ROUND(((D341+D342+D344+D343)/1000),5)</f>
        <v>1.8914</v>
      </c>
      <c r="E340" s="84">
        <f>ROUND(((E341+E342+E344+E343)/1000),5)</f>
        <v>1.80338</v>
      </c>
      <c r="F340" s="84">
        <f>ROUND(((F341+F342+F344+F343)/1000),5)</f>
        <v>1.65649</v>
      </c>
      <c r="G340" s="84">
        <f t="shared" ref="G340:AA340" si="195">ROUND(((G341+G342+G344+G343)/1000),5)</f>
        <v>1.61531</v>
      </c>
      <c r="H340" s="84">
        <f t="shared" si="195"/>
        <v>1.67615</v>
      </c>
      <c r="I340" s="84">
        <f t="shared" si="195"/>
        <v>1.8105500000000001</v>
      </c>
      <c r="J340" s="84">
        <f t="shared" si="195"/>
        <v>1.84328</v>
      </c>
      <c r="K340" s="84">
        <f t="shared" si="195"/>
        <v>1.9010400000000001</v>
      </c>
      <c r="L340" s="84">
        <f t="shared" si="195"/>
        <v>2.0430899999999999</v>
      </c>
      <c r="M340" s="84">
        <f t="shared" si="195"/>
        <v>2.1294499999999998</v>
      </c>
      <c r="N340" s="84">
        <f t="shared" si="195"/>
        <v>2.16384</v>
      </c>
      <c r="O340" s="84">
        <f t="shared" si="195"/>
        <v>2.1721300000000001</v>
      </c>
      <c r="P340" s="84">
        <f t="shared" si="195"/>
        <v>2.1666099999999999</v>
      </c>
      <c r="Q340" s="84">
        <f t="shared" si="195"/>
        <v>2.1610200000000002</v>
      </c>
      <c r="R340" s="84">
        <f t="shared" si="195"/>
        <v>2.1234099999999998</v>
      </c>
      <c r="S340" s="84">
        <f t="shared" si="195"/>
        <v>2.1190099999999998</v>
      </c>
      <c r="T340" s="84">
        <f t="shared" si="195"/>
        <v>2.1158600000000001</v>
      </c>
      <c r="U340" s="84">
        <f t="shared" si="195"/>
        <v>2.13192</v>
      </c>
      <c r="V340" s="84">
        <f t="shared" si="195"/>
        <v>2.1655899999999999</v>
      </c>
      <c r="W340" s="84">
        <f t="shared" si="195"/>
        <v>2.1732100000000001</v>
      </c>
      <c r="X340" s="84">
        <f t="shared" si="195"/>
        <v>2.1790099999999999</v>
      </c>
      <c r="Y340" s="84">
        <f t="shared" si="195"/>
        <v>2.14201</v>
      </c>
      <c r="Z340" s="84">
        <f t="shared" si="195"/>
        <v>1.97601</v>
      </c>
      <c r="AA340" s="84">
        <f t="shared" si="195"/>
        <v>1.9067700000000001</v>
      </c>
    </row>
    <row r="341" spans="1:27" ht="12.75" hidden="1" customHeight="1" outlineLevel="1" x14ac:dyDescent="0.2">
      <c r="A341" s="92" t="s">
        <v>2572</v>
      </c>
      <c r="B341" s="62" t="s">
        <v>231</v>
      </c>
      <c r="C341" s="42" t="s">
        <v>77</v>
      </c>
      <c r="D341" s="43">
        <v>1559.53</v>
      </c>
      <c r="E341" s="43">
        <v>1471.51</v>
      </c>
      <c r="F341" s="43">
        <v>1324.62</v>
      </c>
      <c r="G341" s="43">
        <v>1283.44</v>
      </c>
      <c r="H341" s="43">
        <v>1344.28</v>
      </c>
      <c r="I341" s="43">
        <v>1478.68</v>
      </c>
      <c r="J341" s="43">
        <v>1511.41</v>
      </c>
      <c r="K341" s="43">
        <v>1569.17</v>
      </c>
      <c r="L341" s="43">
        <v>1711.22</v>
      </c>
      <c r="M341" s="43">
        <v>1797.58</v>
      </c>
      <c r="N341" s="43">
        <v>1831.97</v>
      </c>
      <c r="O341" s="43">
        <v>1840.26</v>
      </c>
      <c r="P341" s="43">
        <v>1834.74</v>
      </c>
      <c r="Q341" s="43">
        <v>1829.15</v>
      </c>
      <c r="R341" s="43">
        <v>1791.54</v>
      </c>
      <c r="S341" s="43">
        <v>1787.14</v>
      </c>
      <c r="T341" s="43">
        <v>1783.99</v>
      </c>
      <c r="U341" s="43">
        <v>1800.05</v>
      </c>
      <c r="V341" s="43">
        <v>1833.72</v>
      </c>
      <c r="W341" s="43">
        <v>1841.34</v>
      </c>
      <c r="X341" s="43">
        <v>1847.14</v>
      </c>
      <c r="Y341" s="43">
        <v>1810.14</v>
      </c>
      <c r="Z341" s="43">
        <v>1644.14</v>
      </c>
      <c r="AA341" s="43">
        <v>1574.9</v>
      </c>
    </row>
    <row r="342" spans="1:27" ht="12.75" hidden="1" customHeight="1" outlineLevel="1" x14ac:dyDescent="0.2">
      <c r="A342" s="92" t="s">
        <v>2573</v>
      </c>
      <c r="B342" s="62" t="s">
        <v>88</v>
      </c>
      <c r="C342" s="42" t="s">
        <v>77</v>
      </c>
      <c r="D342" s="43">
        <f>$D$327</f>
        <v>217.03</v>
      </c>
      <c r="E342" s="43">
        <f t="shared" ref="E342:AA342" si="196">$D$327</f>
        <v>217.03</v>
      </c>
      <c r="F342" s="43">
        <f t="shared" si="196"/>
        <v>217.03</v>
      </c>
      <c r="G342" s="43">
        <f t="shared" si="196"/>
        <v>217.03</v>
      </c>
      <c r="H342" s="43">
        <f t="shared" si="196"/>
        <v>217.03</v>
      </c>
      <c r="I342" s="43">
        <f t="shared" si="196"/>
        <v>217.03</v>
      </c>
      <c r="J342" s="43">
        <f t="shared" si="196"/>
        <v>217.03</v>
      </c>
      <c r="K342" s="43">
        <f t="shared" si="196"/>
        <v>217.03</v>
      </c>
      <c r="L342" s="43">
        <f t="shared" si="196"/>
        <v>217.03</v>
      </c>
      <c r="M342" s="43">
        <f t="shared" si="196"/>
        <v>217.03</v>
      </c>
      <c r="N342" s="43">
        <f t="shared" si="196"/>
        <v>217.03</v>
      </c>
      <c r="O342" s="43">
        <f t="shared" si="196"/>
        <v>217.03</v>
      </c>
      <c r="P342" s="43">
        <f t="shared" si="196"/>
        <v>217.03</v>
      </c>
      <c r="Q342" s="43">
        <f t="shared" si="196"/>
        <v>217.03</v>
      </c>
      <c r="R342" s="43">
        <f t="shared" si="196"/>
        <v>217.03</v>
      </c>
      <c r="S342" s="43">
        <f t="shared" si="196"/>
        <v>217.03</v>
      </c>
      <c r="T342" s="43">
        <f t="shared" si="196"/>
        <v>217.03</v>
      </c>
      <c r="U342" s="43">
        <f t="shared" si="196"/>
        <v>217.03</v>
      </c>
      <c r="V342" s="43">
        <f t="shared" si="196"/>
        <v>217.03</v>
      </c>
      <c r="W342" s="43">
        <f t="shared" si="196"/>
        <v>217.03</v>
      </c>
      <c r="X342" s="43">
        <f t="shared" si="196"/>
        <v>217.03</v>
      </c>
      <c r="Y342" s="43">
        <f t="shared" si="196"/>
        <v>217.03</v>
      </c>
      <c r="Z342" s="43">
        <f t="shared" si="196"/>
        <v>217.03</v>
      </c>
      <c r="AA342" s="43">
        <f t="shared" si="196"/>
        <v>217.03</v>
      </c>
    </row>
    <row r="343" spans="1:27" ht="12.75" hidden="1" customHeight="1" outlineLevel="1" x14ac:dyDescent="0.2">
      <c r="A343" s="92" t="s">
        <v>2574</v>
      </c>
      <c r="B343" s="62" t="s">
        <v>81</v>
      </c>
      <c r="C343" s="42" t="s">
        <v>77</v>
      </c>
      <c r="D343" s="43">
        <v>4.6100000000000003</v>
      </c>
      <c r="E343" s="43">
        <v>4.6100000000000003</v>
      </c>
      <c r="F343" s="43">
        <v>4.6100000000000003</v>
      </c>
      <c r="G343" s="43">
        <v>4.6100000000000003</v>
      </c>
      <c r="H343" s="43">
        <v>4.6100000000000003</v>
      </c>
      <c r="I343" s="43">
        <v>4.6100000000000003</v>
      </c>
      <c r="J343" s="43">
        <v>4.6100000000000003</v>
      </c>
      <c r="K343" s="43">
        <v>4.6100000000000003</v>
      </c>
      <c r="L343" s="43">
        <v>4.6100000000000003</v>
      </c>
      <c r="M343" s="43">
        <v>4.6100000000000003</v>
      </c>
      <c r="N343" s="43">
        <v>4.6100000000000003</v>
      </c>
      <c r="O343" s="43">
        <v>4.6100000000000003</v>
      </c>
      <c r="P343" s="43">
        <v>4.6100000000000003</v>
      </c>
      <c r="Q343" s="43">
        <v>4.6100000000000003</v>
      </c>
      <c r="R343" s="43">
        <v>4.6100000000000003</v>
      </c>
      <c r="S343" s="43">
        <v>4.6100000000000003</v>
      </c>
      <c r="T343" s="43">
        <v>4.6100000000000003</v>
      </c>
      <c r="U343" s="43">
        <v>4.6100000000000003</v>
      </c>
      <c r="V343" s="43">
        <v>4.6100000000000003</v>
      </c>
      <c r="W343" s="43">
        <v>4.6100000000000003</v>
      </c>
      <c r="X343" s="43">
        <v>4.6100000000000003</v>
      </c>
      <c r="Y343" s="43">
        <v>4.6100000000000003</v>
      </c>
      <c r="Z343" s="43">
        <v>4.6100000000000003</v>
      </c>
      <c r="AA343" s="43">
        <v>4.6100000000000003</v>
      </c>
    </row>
    <row r="344" spans="1:27" ht="12.75" hidden="1" customHeight="1" outlineLevel="1" x14ac:dyDescent="0.2">
      <c r="A344" s="92" t="s">
        <v>2575</v>
      </c>
      <c r="B344" s="62" t="s">
        <v>79</v>
      </c>
      <c r="C344" s="42" t="s">
        <v>77</v>
      </c>
      <c r="D344" s="43">
        <f>$D$11</f>
        <v>110.23</v>
      </c>
      <c r="E344" s="43">
        <f t="shared" ref="E344:AA344" si="197">$D$11</f>
        <v>110.23</v>
      </c>
      <c r="F344" s="43">
        <f t="shared" si="197"/>
        <v>110.23</v>
      </c>
      <c r="G344" s="43">
        <f t="shared" si="197"/>
        <v>110.23</v>
      </c>
      <c r="H344" s="43">
        <f t="shared" si="197"/>
        <v>110.23</v>
      </c>
      <c r="I344" s="43">
        <f t="shared" si="197"/>
        <v>110.23</v>
      </c>
      <c r="J344" s="43">
        <f t="shared" si="197"/>
        <v>110.23</v>
      </c>
      <c r="K344" s="43">
        <f t="shared" si="197"/>
        <v>110.23</v>
      </c>
      <c r="L344" s="43">
        <f t="shared" si="197"/>
        <v>110.23</v>
      </c>
      <c r="M344" s="43">
        <f t="shared" si="197"/>
        <v>110.23</v>
      </c>
      <c r="N344" s="43">
        <f t="shared" si="197"/>
        <v>110.23</v>
      </c>
      <c r="O344" s="43">
        <f t="shared" si="197"/>
        <v>110.23</v>
      </c>
      <c r="P344" s="43">
        <f t="shared" si="197"/>
        <v>110.23</v>
      </c>
      <c r="Q344" s="43">
        <f t="shared" si="197"/>
        <v>110.23</v>
      </c>
      <c r="R344" s="43">
        <f t="shared" si="197"/>
        <v>110.23</v>
      </c>
      <c r="S344" s="43">
        <f t="shared" si="197"/>
        <v>110.23</v>
      </c>
      <c r="T344" s="43">
        <f t="shared" si="197"/>
        <v>110.23</v>
      </c>
      <c r="U344" s="43">
        <f t="shared" si="197"/>
        <v>110.23</v>
      </c>
      <c r="V344" s="43">
        <f t="shared" si="197"/>
        <v>110.23</v>
      </c>
      <c r="W344" s="43">
        <f t="shared" si="197"/>
        <v>110.23</v>
      </c>
      <c r="X344" s="43">
        <f t="shared" si="197"/>
        <v>110.23</v>
      </c>
      <c r="Y344" s="43">
        <f t="shared" si="197"/>
        <v>110.23</v>
      </c>
      <c r="Z344" s="43">
        <f t="shared" si="197"/>
        <v>110.23</v>
      </c>
      <c r="AA344" s="43">
        <f t="shared" si="197"/>
        <v>110.23</v>
      </c>
    </row>
    <row r="345" spans="1:27" ht="12.75" customHeight="1" collapsed="1" x14ac:dyDescent="0.2">
      <c r="A345" s="91" t="s">
        <v>2576</v>
      </c>
      <c r="B345" s="27" t="str">
        <f>"05"&amp;"."&amp;$B$801&amp;"."&amp;$B$802</f>
        <v>05.03.2023</v>
      </c>
      <c r="C345" s="83" t="s">
        <v>74</v>
      </c>
      <c r="D345" s="84">
        <f>ROUND(((D346+D347+D349+D348)/1000),5)</f>
        <v>1.8370500000000001</v>
      </c>
      <c r="E345" s="84">
        <f>ROUND(((E346+E347+E349+E348)/1000),5)</f>
        <v>1.71505</v>
      </c>
      <c r="F345" s="84">
        <f>ROUND(((F346+F347+F349+F348)/1000),5)</f>
        <v>1.58494</v>
      </c>
      <c r="G345" s="84">
        <f t="shared" ref="G345:AA345" si="198">ROUND(((G346+G347+G349+G348)/1000),5)</f>
        <v>1.55342</v>
      </c>
      <c r="H345" s="84">
        <f t="shared" si="198"/>
        <v>1.6168800000000001</v>
      </c>
      <c r="I345" s="84">
        <f t="shared" si="198"/>
        <v>1.71661</v>
      </c>
      <c r="J345" s="84">
        <f t="shared" si="198"/>
        <v>1.7325299999999999</v>
      </c>
      <c r="K345" s="84">
        <f t="shared" si="198"/>
        <v>1.8328899999999999</v>
      </c>
      <c r="L345" s="84">
        <f t="shared" si="198"/>
        <v>1.9313499999999999</v>
      </c>
      <c r="M345" s="84">
        <f t="shared" si="198"/>
        <v>2.1084100000000001</v>
      </c>
      <c r="N345" s="84">
        <f t="shared" si="198"/>
        <v>2.1574300000000002</v>
      </c>
      <c r="O345" s="84">
        <f t="shared" si="198"/>
        <v>2.1704599999999998</v>
      </c>
      <c r="P345" s="84">
        <f t="shared" si="198"/>
        <v>2.16723</v>
      </c>
      <c r="Q345" s="84">
        <f t="shared" si="198"/>
        <v>2.1651400000000001</v>
      </c>
      <c r="R345" s="84">
        <f t="shared" si="198"/>
        <v>2.13279</v>
      </c>
      <c r="S345" s="84">
        <f t="shared" si="198"/>
        <v>2.1342500000000002</v>
      </c>
      <c r="T345" s="84">
        <f t="shared" si="198"/>
        <v>2.13327</v>
      </c>
      <c r="U345" s="84">
        <f t="shared" si="198"/>
        <v>2.1496200000000001</v>
      </c>
      <c r="V345" s="84">
        <f t="shared" si="198"/>
        <v>2.1961400000000002</v>
      </c>
      <c r="W345" s="84">
        <f t="shared" si="198"/>
        <v>2.1920999999999999</v>
      </c>
      <c r="X345" s="84">
        <f t="shared" si="198"/>
        <v>2.2021000000000002</v>
      </c>
      <c r="Y345" s="84">
        <f t="shared" si="198"/>
        <v>2.1638600000000001</v>
      </c>
      <c r="Z345" s="84">
        <f t="shared" si="198"/>
        <v>2.01424</v>
      </c>
      <c r="AA345" s="84">
        <f t="shared" si="198"/>
        <v>1.9298500000000001</v>
      </c>
    </row>
    <row r="346" spans="1:27" ht="12.75" hidden="1" customHeight="1" outlineLevel="1" x14ac:dyDescent="0.2">
      <c r="A346" s="92" t="s">
        <v>2577</v>
      </c>
      <c r="B346" s="62" t="s">
        <v>231</v>
      </c>
      <c r="C346" s="42" t="s">
        <v>77</v>
      </c>
      <c r="D346" s="43">
        <v>1505.18</v>
      </c>
      <c r="E346" s="43">
        <v>1383.18</v>
      </c>
      <c r="F346" s="43">
        <v>1253.07</v>
      </c>
      <c r="G346" s="43">
        <v>1221.55</v>
      </c>
      <c r="H346" s="43">
        <v>1285.01</v>
      </c>
      <c r="I346" s="43">
        <v>1384.74</v>
      </c>
      <c r="J346" s="43">
        <v>1400.66</v>
      </c>
      <c r="K346" s="43">
        <v>1501.02</v>
      </c>
      <c r="L346" s="43">
        <v>1599.48</v>
      </c>
      <c r="M346" s="43">
        <v>1776.54</v>
      </c>
      <c r="N346" s="43">
        <v>1825.56</v>
      </c>
      <c r="O346" s="43">
        <v>1838.59</v>
      </c>
      <c r="P346" s="43">
        <v>1835.36</v>
      </c>
      <c r="Q346" s="43">
        <v>1833.27</v>
      </c>
      <c r="R346" s="43">
        <v>1800.92</v>
      </c>
      <c r="S346" s="43">
        <v>1802.38</v>
      </c>
      <c r="T346" s="43">
        <v>1801.4</v>
      </c>
      <c r="U346" s="43">
        <v>1817.75</v>
      </c>
      <c r="V346" s="43">
        <v>1864.27</v>
      </c>
      <c r="W346" s="43">
        <v>1860.23</v>
      </c>
      <c r="X346" s="43">
        <v>1870.23</v>
      </c>
      <c r="Y346" s="43">
        <v>1831.99</v>
      </c>
      <c r="Z346" s="43">
        <v>1682.37</v>
      </c>
      <c r="AA346" s="43">
        <v>1597.98</v>
      </c>
    </row>
    <row r="347" spans="1:27" ht="12.75" hidden="1" customHeight="1" outlineLevel="1" x14ac:dyDescent="0.2">
      <c r="A347" s="92" t="s">
        <v>2578</v>
      </c>
      <c r="B347" s="62" t="s">
        <v>88</v>
      </c>
      <c r="C347" s="42" t="s">
        <v>77</v>
      </c>
      <c r="D347" s="43">
        <f>$D$327</f>
        <v>217.03</v>
      </c>
      <c r="E347" s="43">
        <f t="shared" ref="E347:AA347" si="199">$D$327</f>
        <v>217.03</v>
      </c>
      <c r="F347" s="43">
        <f t="shared" si="199"/>
        <v>217.03</v>
      </c>
      <c r="G347" s="43">
        <f t="shared" si="199"/>
        <v>217.03</v>
      </c>
      <c r="H347" s="43">
        <f t="shared" si="199"/>
        <v>217.03</v>
      </c>
      <c r="I347" s="43">
        <f t="shared" si="199"/>
        <v>217.03</v>
      </c>
      <c r="J347" s="43">
        <f t="shared" si="199"/>
        <v>217.03</v>
      </c>
      <c r="K347" s="43">
        <f t="shared" si="199"/>
        <v>217.03</v>
      </c>
      <c r="L347" s="43">
        <f t="shared" si="199"/>
        <v>217.03</v>
      </c>
      <c r="M347" s="43">
        <f t="shared" si="199"/>
        <v>217.03</v>
      </c>
      <c r="N347" s="43">
        <f t="shared" si="199"/>
        <v>217.03</v>
      </c>
      <c r="O347" s="43">
        <f t="shared" si="199"/>
        <v>217.03</v>
      </c>
      <c r="P347" s="43">
        <f t="shared" si="199"/>
        <v>217.03</v>
      </c>
      <c r="Q347" s="43">
        <f t="shared" si="199"/>
        <v>217.03</v>
      </c>
      <c r="R347" s="43">
        <f t="shared" si="199"/>
        <v>217.03</v>
      </c>
      <c r="S347" s="43">
        <f t="shared" si="199"/>
        <v>217.03</v>
      </c>
      <c r="T347" s="43">
        <f t="shared" si="199"/>
        <v>217.03</v>
      </c>
      <c r="U347" s="43">
        <f t="shared" si="199"/>
        <v>217.03</v>
      </c>
      <c r="V347" s="43">
        <f t="shared" si="199"/>
        <v>217.03</v>
      </c>
      <c r="W347" s="43">
        <f t="shared" si="199"/>
        <v>217.03</v>
      </c>
      <c r="X347" s="43">
        <f t="shared" si="199"/>
        <v>217.03</v>
      </c>
      <c r="Y347" s="43">
        <f t="shared" si="199"/>
        <v>217.03</v>
      </c>
      <c r="Z347" s="43">
        <f t="shared" si="199"/>
        <v>217.03</v>
      </c>
      <c r="AA347" s="43">
        <f t="shared" si="199"/>
        <v>217.03</v>
      </c>
    </row>
    <row r="348" spans="1:27" ht="12.75" hidden="1" customHeight="1" outlineLevel="1" x14ac:dyDescent="0.2">
      <c r="A348" s="92" t="s">
        <v>2579</v>
      </c>
      <c r="B348" s="62" t="s">
        <v>81</v>
      </c>
      <c r="C348" s="42" t="s">
        <v>77</v>
      </c>
      <c r="D348" s="43">
        <v>4.6100000000000003</v>
      </c>
      <c r="E348" s="43">
        <v>4.6100000000000003</v>
      </c>
      <c r="F348" s="43">
        <v>4.6100000000000003</v>
      </c>
      <c r="G348" s="43">
        <v>4.6100000000000003</v>
      </c>
      <c r="H348" s="43">
        <v>4.6100000000000003</v>
      </c>
      <c r="I348" s="43">
        <v>4.6100000000000003</v>
      </c>
      <c r="J348" s="43">
        <v>4.6100000000000003</v>
      </c>
      <c r="K348" s="43">
        <v>4.6100000000000003</v>
      </c>
      <c r="L348" s="43">
        <v>4.6100000000000003</v>
      </c>
      <c r="M348" s="43">
        <v>4.6100000000000003</v>
      </c>
      <c r="N348" s="43">
        <v>4.6100000000000003</v>
      </c>
      <c r="O348" s="43">
        <v>4.6100000000000003</v>
      </c>
      <c r="P348" s="43">
        <v>4.6100000000000003</v>
      </c>
      <c r="Q348" s="43">
        <v>4.6100000000000003</v>
      </c>
      <c r="R348" s="43">
        <v>4.6100000000000003</v>
      </c>
      <c r="S348" s="43">
        <v>4.6100000000000003</v>
      </c>
      <c r="T348" s="43">
        <v>4.6100000000000003</v>
      </c>
      <c r="U348" s="43">
        <v>4.6100000000000003</v>
      </c>
      <c r="V348" s="43">
        <v>4.6100000000000003</v>
      </c>
      <c r="W348" s="43">
        <v>4.6100000000000003</v>
      </c>
      <c r="X348" s="43">
        <v>4.6100000000000003</v>
      </c>
      <c r="Y348" s="43">
        <v>4.6100000000000003</v>
      </c>
      <c r="Z348" s="43">
        <v>4.6100000000000003</v>
      </c>
      <c r="AA348" s="43">
        <v>4.6100000000000003</v>
      </c>
    </row>
    <row r="349" spans="1:27" ht="12.75" hidden="1" customHeight="1" outlineLevel="1" x14ac:dyDescent="0.2">
      <c r="A349" s="92" t="s">
        <v>2580</v>
      </c>
      <c r="B349" s="62" t="s">
        <v>79</v>
      </c>
      <c r="C349" s="42" t="s">
        <v>77</v>
      </c>
      <c r="D349" s="43">
        <f>$D$11</f>
        <v>110.23</v>
      </c>
      <c r="E349" s="43">
        <f t="shared" ref="E349:AA349" si="200">$D$11</f>
        <v>110.23</v>
      </c>
      <c r="F349" s="43">
        <f t="shared" si="200"/>
        <v>110.23</v>
      </c>
      <c r="G349" s="43">
        <f t="shared" si="200"/>
        <v>110.23</v>
      </c>
      <c r="H349" s="43">
        <f t="shared" si="200"/>
        <v>110.23</v>
      </c>
      <c r="I349" s="43">
        <f t="shared" si="200"/>
        <v>110.23</v>
      </c>
      <c r="J349" s="43">
        <f t="shared" si="200"/>
        <v>110.23</v>
      </c>
      <c r="K349" s="43">
        <f t="shared" si="200"/>
        <v>110.23</v>
      </c>
      <c r="L349" s="43">
        <f t="shared" si="200"/>
        <v>110.23</v>
      </c>
      <c r="M349" s="43">
        <f t="shared" si="200"/>
        <v>110.23</v>
      </c>
      <c r="N349" s="43">
        <f t="shared" si="200"/>
        <v>110.23</v>
      </c>
      <c r="O349" s="43">
        <f t="shared" si="200"/>
        <v>110.23</v>
      </c>
      <c r="P349" s="43">
        <f t="shared" si="200"/>
        <v>110.23</v>
      </c>
      <c r="Q349" s="43">
        <f t="shared" si="200"/>
        <v>110.23</v>
      </c>
      <c r="R349" s="43">
        <f t="shared" si="200"/>
        <v>110.23</v>
      </c>
      <c r="S349" s="43">
        <f t="shared" si="200"/>
        <v>110.23</v>
      </c>
      <c r="T349" s="43">
        <f t="shared" si="200"/>
        <v>110.23</v>
      </c>
      <c r="U349" s="43">
        <f t="shared" si="200"/>
        <v>110.23</v>
      </c>
      <c r="V349" s="43">
        <f t="shared" si="200"/>
        <v>110.23</v>
      </c>
      <c r="W349" s="43">
        <f t="shared" si="200"/>
        <v>110.23</v>
      </c>
      <c r="X349" s="43">
        <f t="shared" si="200"/>
        <v>110.23</v>
      </c>
      <c r="Y349" s="43">
        <f t="shared" si="200"/>
        <v>110.23</v>
      </c>
      <c r="Z349" s="43">
        <f t="shared" si="200"/>
        <v>110.23</v>
      </c>
      <c r="AA349" s="43">
        <f t="shared" si="200"/>
        <v>110.23</v>
      </c>
    </row>
    <row r="350" spans="1:27" ht="12.75" customHeight="1" collapsed="1" x14ac:dyDescent="0.2">
      <c r="A350" s="91" t="s">
        <v>2581</v>
      </c>
      <c r="B350" s="27" t="str">
        <f>"06"&amp;"."&amp;$B$801&amp;"."&amp;$B$802</f>
        <v>06.03.2023</v>
      </c>
      <c r="C350" s="83" t="s">
        <v>74</v>
      </c>
      <c r="D350" s="84">
        <f>ROUND(((D351+D352+D354+D353)/1000),5)</f>
        <v>1.82761</v>
      </c>
      <c r="E350" s="84">
        <f>ROUND(((E351+E352+E354+E353)/1000),5)</f>
        <v>1.64208</v>
      </c>
      <c r="F350" s="84">
        <f>ROUND(((F351+F352+F354+F353)/1000),5)</f>
        <v>1.52915</v>
      </c>
      <c r="G350" s="84">
        <f t="shared" ref="G350:AA350" si="201">ROUND(((G351+G352+G354+G353)/1000),5)</f>
        <v>1.52823</v>
      </c>
      <c r="H350" s="84">
        <f t="shared" si="201"/>
        <v>1.6760900000000001</v>
      </c>
      <c r="I350" s="84">
        <f t="shared" si="201"/>
        <v>1.83982</v>
      </c>
      <c r="J350" s="84">
        <f t="shared" si="201"/>
        <v>1.9064300000000001</v>
      </c>
      <c r="K350" s="84">
        <f t="shared" si="201"/>
        <v>2.0306099999999998</v>
      </c>
      <c r="L350" s="84">
        <f t="shared" si="201"/>
        <v>2.1150099999999998</v>
      </c>
      <c r="M350" s="84">
        <f t="shared" si="201"/>
        <v>2.1415700000000002</v>
      </c>
      <c r="N350" s="84">
        <f t="shared" si="201"/>
        <v>2.1954699999999998</v>
      </c>
      <c r="O350" s="84">
        <f t="shared" si="201"/>
        <v>2.1738900000000001</v>
      </c>
      <c r="P350" s="84">
        <f t="shared" si="201"/>
        <v>2.1476600000000001</v>
      </c>
      <c r="Q350" s="84">
        <f t="shared" si="201"/>
        <v>2.1524399999999999</v>
      </c>
      <c r="R350" s="84">
        <f t="shared" si="201"/>
        <v>2.1461299999999999</v>
      </c>
      <c r="S350" s="84">
        <f t="shared" si="201"/>
        <v>2.1146199999999999</v>
      </c>
      <c r="T350" s="84">
        <f t="shared" si="201"/>
        <v>2.0831400000000002</v>
      </c>
      <c r="U350" s="84">
        <f t="shared" si="201"/>
        <v>2.0841500000000002</v>
      </c>
      <c r="V350" s="84">
        <f t="shared" si="201"/>
        <v>2.1266699999999998</v>
      </c>
      <c r="W350" s="84">
        <f t="shared" si="201"/>
        <v>2.14811</v>
      </c>
      <c r="X350" s="84">
        <f t="shared" si="201"/>
        <v>2.1167600000000002</v>
      </c>
      <c r="Y350" s="84">
        <f t="shared" si="201"/>
        <v>2.06663</v>
      </c>
      <c r="Z350" s="84">
        <f t="shared" si="201"/>
        <v>1.9340299999999999</v>
      </c>
      <c r="AA350" s="84">
        <f t="shared" si="201"/>
        <v>1.83934</v>
      </c>
    </row>
    <row r="351" spans="1:27" ht="12.75" hidden="1" customHeight="1" outlineLevel="1" x14ac:dyDescent="0.2">
      <c r="A351" s="92" t="s">
        <v>2582</v>
      </c>
      <c r="B351" s="62" t="s">
        <v>231</v>
      </c>
      <c r="C351" s="42" t="s">
        <v>77</v>
      </c>
      <c r="D351" s="43">
        <v>1495.74</v>
      </c>
      <c r="E351" s="43">
        <v>1310.21</v>
      </c>
      <c r="F351" s="43">
        <v>1197.28</v>
      </c>
      <c r="G351" s="43">
        <v>1196.3599999999999</v>
      </c>
      <c r="H351" s="43">
        <v>1344.22</v>
      </c>
      <c r="I351" s="43">
        <v>1507.95</v>
      </c>
      <c r="J351" s="43">
        <v>1574.56</v>
      </c>
      <c r="K351" s="43">
        <v>1698.74</v>
      </c>
      <c r="L351" s="43">
        <v>1783.14</v>
      </c>
      <c r="M351" s="43">
        <v>1809.7</v>
      </c>
      <c r="N351" s="43">
        <v>1863.6</v>
      </c>
      <c r="O351" s="43">
        <v>1842.02</v>
      </c>
      <c r="P351" s="43">
        <v>1815.79</v>
      </c>
      <c r="Q351" s="43">
        <v>1820.57</v>
      </c>
      <c r="R351" s="43">
        <v>1814.26</v>
      </c>
      <c r="S351" s="43">
        <v>1782.75</v>
      </c>
      <c r="T351" s="43">
        <v>1751.27</v>
      </c>
      <c r="U351" s="43">
        <v>1752.28</v>
      </c>
      <c r="V351" s="43">
        <v>1794.8</v>
      </c>
      <c r="W351" s="43">
        <v>1816.24</v>
      </c>
      <c r="X351" s="43">
        <v>1784.89</v>
      </c>
      <c r="Y351" s="43">
        <v>1734.76</v>
      </c>
      <c r="Z351" s="43">
        <v>1602.16</v>
      </c>
      <c r="AA351" s="43">
        <v>1507.47</v>
      </c>
    </row>
    <row r="352" spans="1:27" ht="12.75" hidden="1" customHeight="1" outlineLevel="1" x14ac:dyDescent="0.2">
      <c r="A352" s="92" t="s">
        <v>2583</v>
      </c>
      <c r="B352" s="62" t="s">
        <v>88</v>
      </c>
      <c r="C352" s="42" t="s">
        <v>77</v>
      </c>
      <c r="D352" s="43">
        <f>$D$327</f>
        <v>217.03</v>
      </c>
      <c r="E352" s="43">
        <f t="shared" ref="E352:AA352" si="202">$D$327</f>
        <v>217.03</v>
      </c>
      <c r="F352" s="43">
        <f t="shared" si="202"/>
        <v>217.03</v>
      </c>
      <c r="G352" s="43">
        <f t="shared" si="202"/>
        <v>217.03</v>
      </c>
      <c r="H352" s="43">
        <f t="shared" si="202"/>
        <v>217.03</v>
      </c>
      <c r="I352" s="43">
        <f t="shared" si="202"/>
        <v>217.03</v>
      </c>
      <c r="J352" s="43">
        <f t="shared" si="202"/>
        <v>217.03</v>
      </c>
      <c r="K352" s="43">
        <f t="shared" si="202"/>
        <v>217.03</v>
      </c>
      <c r="L352" s="43">
        <f t="shared" si="202"/>
        <v>217.03</v>
      </c>
      <c r="M352" s="43">
        <f t="shared" si="202"/>
        <v>217.03</v>
      </c>
      <c r="N352" s="43">
        <f t="shared" si="202"/>
        <v>217.03</v>
      </c>
      <c r="O352" s="43">
        <f t="shared" si="202"/>
        <v>217.03</v>
      </c>
      <c r="P352" s="43">
        <f t="shared" si="202"/>
        <v>217.03</v>
      </c>
      <c r="Q352" s="43">
        <f t="shared" si="202"/>
        <v>217.03</v>
      </c>
      <c r="R352" s="43">
        <f t="shared" si="202"/>
        <v>217.03</v>
      </c>
      <c r="S352" s="43">
        <f t="shared" si="202"/>
        <v>217.03</v>
      </c>
      <c r="T352" s="43">
        <f t="shared" si="202"/>
        <v>217.03</v>
      </c>
      <c r="U352" s="43">
        <f t="shared" si="202"/>
        <v>217.03</v>
      </c>
      <c r="V352" s="43">
        <f t="shared" si="202"/>
        <v>217.03</v>
      </c>
      <c r="W352" s="43">
        <f t="shared" si="202"/>
        <v>217.03</v>
      </c>
      <c r="X352" s="43">
        <f t="shared" si="202"/>
        <v>217.03</v>
      </c>
      <c r="Y352" s="43">
        <f t="shared" si="202"/>
        <v>217.03</v>
      </c>
      <c r="Z352" s="43">
        <f t="shared" si="202"/>
        <v>217.03</v>
      </c>
      <c r="AA352" s="43">
        <f t="shared" si="202"/>
        <v>217.03</v>
      </c>
    </row>
    <row r="353" spans="1:27" ht="12.75" hidden="1" customHeight="1" outlineLevel="1" x14ac:dyDescent="0.2">
      <c r="A353" s="92" t="s">
        <v>2584</v>
      </c>
      <c r="B353" s="62" t="s">
        <v>81</v>
      </c>
      <c r="C353" s="42" t="s">
        <v>77</v>
      </c>
      <c r="D353" s="43">
        <v>4.6100000000000003</v>
      </c>
      <c r="E353" s="43">
        <v>4.6100000000000003</v>
      </c>
      <c r="F353" s="43">
        <v>4.6100000000000003</v>
      </c>
      <c r="G353" s="43">
        <v>4.6100000000000003</v>
      </c>
      <c r="H353" s="43">
        <v>4.6100000000000003</v>
      </c>
      <c r="I353" s="43">
        <v>4.6100000000000003</v>
      </c>
      <c r="J353" s="43">
        <v>4.6100000000000003</v>
      </c>
      <c r="K353" s="43">
        <v>4.6100000000000003</v>
      </c>
      <c r="L353" s="43">
        <v>4.6100000000000003</v>
      </c>
      <c r="M353" s="43">
        <v>4.6100000000000003</v>
      </c>
      <c r="N353" s="43">
        <v>4.6100000000000003</v>
      </c>
      <c r="O353" s="43">
        <v>4.6100000000000003</v>
      </c>
      <c r="P353" s="43">
        <v>4.6100000000000003</v>
      </c>
      <c r="Q353" s="43">
        <v>4.6100000000000003</v>
      </c>
      <c r="R353" s="43">
        <v>4.6100000000000003</v>
      </c>
      <c r="S353" s="43">
        <v>4.6100000000000003</v>
      </c>
      <c r="T353" s="43">
        <v>4.6100000000000003</v>
      </c>
      <c r="U353" s="43">
        <v>4.6100000000000003</v>
      </c>
      <c r="V353" s="43">
        <v>4.6100000000000003</v>
      </c>
      <c r="W353" s="43">
        <v>4.6100000000000003</v>
      </c>
      <c r="X353" s="43">
        <v>4.6100000000000003</v>
      </c>
      <c r="Y353" s="43">
        <v>4.6100000000000003</v>
      </c>
      <c r="Z353" s="43">
        <v>4.6100000000000003</v>
      </c>
      <c r="AA353" s="43">
        <v>4.6100000000000003</v>
      </c>
    </row>
    <row r="354" spans="1:27" ht="12.75" hidden="1" customHeight="1" outlineLevel="1" x14ac:dyDescent="0.2">
      <c r="A354" s="92" t="s">
        <v>2585</v>
      </c>
      <c r="B354" s="62" t="s">
        <v>79</v>
      </c>
      <c r="C354" s="42" t="s">
        <v>77</v>
      </c>
      <c r="D354" s="43">
        <f>$D$11</f>
        <v>110.23</v>
      </c>
      <c r="E354" s="43">
        <f t="shared" ref="E354:AA354" si="203">$D$11</f>
        <v>110.23</v>
      </c>
      <c r="F354" s="43">
        <f t="shared" si="203"/>
        <v>110.23</v>
      </c>
      <c r="G354" s="43">
        <f t="shared" si="203"/>
        <v>110.23</v>
      </c>
      <c r="H354" s="43">
        <f t="shared" si="203"/>
        <v>110.23</v>
      </c>
      <c r="I354" s="43">
        <f t="shared" si="203"/>
        <v>110.23</v>
      </c>
      <c r="J354" s="43">
        <f t="shared" si="203"/>
        <v>110.23</v>
      </c>
      <c r="K354" s="43">
        <f t="shared" si="203"/>
        <v>110.23</v>
      </c>
      <c r="L354" s="43">
        <f t="shared" si="203"/>
        <v>110.23</v>
      </c>
      <c r="M354" s="43">
        <f t="shared" si="203"/>
        <v>110.23</v>
      </c>
      <c r="N354" s="43">
        <f t="shared" si="203"/>
        <v>110.23</v>
      </c>
      <c r="O354" s="43">
        <f t="shared" si="203"/>
        <v>110.23</v>
      </c>
      <c r="P354" s="43">
        <f t="shared" si="203"/>
        <v>110.23</v>
      </c>
      <c r="Q354" s="43">
        <f t="shared" si="203"/>
        <v>110.23</v>
      </c>
      <c r="R354" s="43">
        <f t="shared" si="203"/>
        <v>110.23</v>
      </c>
      <c r="S354" s="43">
        <f t="shared" si="203"/>
        <v>110.23</v>
      </c>
      <c r="T354" s="43">
        <f t="shared" si="203"/>
        <v>110.23</v>
      </c>
      <c r="U354" s="43">
        <f t="shared" si="203"/>
        <v>110.23</v>
      </c>
      <c r="V354" s="43">
        <f t="shared" si="203"/>
        <v>110.23</v>
      </c>
      <c r="W354" s="43">
        <f t="shared" si="203"/>
        <v>110.23</v>
      </c>
      <c r="X354" s="43">
        <f t="shared" si="203"/>
        <v>110.23</v>
      </c>
      <c r="Y354" s="43">
        <f t="shared" si="203"/>
        <v>110.23</v>
      </c>
      <c r="Z354" s="43">
        <f t="shared" si="203"/>
        <v>110.23</v>
      </c>
      <c r="AA354" s="43">
        <f t="shared" si="203"/>
        <v>110.23</v>
      </c>
    </row>
    <row r="355" spans="1:27" ht="12.75" customHeight="1" collapsed="1" x14ac:dyDescent="0.2">
      <c r="A355" s="91" t="s">
        <v>2586</v>
      </c>
      <c r="B355" s="27" t="str">
        <f>"07"&amp;"."&amp;$B$801&amp;"."&amp;$B$802</f>
        <v>07.03.2023</v>
      </c>
      <c r="C355" s="83" t="s">
        <v>74</v>
      </c>
      <c r="D355" s="84">
        <f>ROUND(((D356+D357+D359+D358)/1000),5)</f>
        <v>1.54592</v>
      </c>
      <c r="E355" s="84">
        <f>ROUND(((E356+E357+E359+E358)/1000),5)</f>
        <v>1.4807600000000001</v>
      </c>
      <c r="F355" s="84">
        <f>ROUND(((F356+F357+F359+F358)/1000),5)</f>
        <v>1.43184</v>
      </c>
      <c r="G355" s="84">
        <f t="shared" ref="G355:AA355" si="204">ROUND(((G356+G357+G359+G358)/1000),5)</f>
        <v>1.44638</v>
      </c>
      <c r="H355" s="84">
        <f t="shared" si="204"/>
        <v>1.5124299999999999</v>
      </c>
      <c r="I355" s="84">
        <f t="shared" si="204"/>
        <v>1.7265699999999999</v>
      </c>
      <c r="J355" s="84">
        <f t="shared" si="204"/>
        <v>1.86771</v>
      </c>
      <c r="K355" s="84">
        <f t="shared" si="204"/>
        <v>1.99159</v>
      </c>
      <c r="L355" s="84">
        <f t="shared" si="204"/>
        <v>2.07687</v>
      </c>
      <c r="M355" s="84">
        <f t="shared" si="204"/>
        <v>2.0589300000000001</v>
      </c>
      <c r="N355" s="84">
        <f t="shared" si="204"/>
        <v>2.1385100000000001</v>
      </c>
      <c r="O355" s="84">
        <f t="shared" si="204"/>
        <v>2.1673300000000002</v>
      </c>
      <c r="P355" s="84">
        <f t="shared" si="204"/>
        <v>2.1129099999999998</v>
      </c>
      <c r="Q355" s="84">
        <f t="shared" si="204"/>
        <v>2.0851600000000001</v>
      </c>
      <c r="R355" s="84">
        <f t="shared" si="204"/>
        <v>2.0461200000000002</v>
      </c>
      <c r="S355" s="84">
        <f t="shared" si="204"/>
        <v>2.0386500000000001</v>
      </c>
      <c r="T355" s="84">
        <f t="shared" si="204"/>
        <v>2.0597599999999998</v>
      </c>
      <c r="U355" s="84">
        <f t="shared" si="204"/>
        <v>2.0458400000000001</v>
      </c>
      <c r="V355" s="84">
        <f t="shared" si="204"/>
        <v>2.0756899999999998</v>
      </c>
      <c r="W355" s="84">
        <f t="shared" si="204"/>
        <v>2.1309999999999998</v>
      </c>
      <c r="X355" s="84">
        <f t="shared" si="204"/>
        <v>2.0899399999999999</v>
      </c>
      <c r="Y355" s="84">
        <f t="shared" si="204"/>
        <v>1.9777400000000001</v>
      </c>
      <c r="Z355" s="84">
        <f t="shared" si="204"/>
        <v>1.9228400000000001</v>
      </c>
      <c r="AA355" s="84">
        <f t="shared" si="204"/>
        <v>1.8309800000000001</v>
      </c>
    </row>
    <row r="356" spans="1:27" ht="12.75" hidden="1" customHeight="1" outlineLevel="1" x14ac:dyDescent="0.2">
      <c r="A356" s="92" t="s">
        <v>2587</v>
      </c>
      <c r="B356" s="62" t="s">
        <v>231</v>
      </c>
      <c r="C356" s="42" t="s">
        <v>77</v>
      </c>
      <c r="D356" s="43">
        <v>1214.05</v>
      </c>
      <c r="E356" s="43">
        <v>1148.8900000000001</v>
      </c>
      <c r="F356" s="43">
        <v>1099.97</v>
      </c>
      <c r="G356" s="43">
        <v>1114.51</v>
      </c>
      <c r="H356" s="43">
        <v>1180.56</v>
      </c>
      <c r="I356" s="43">
        <v>1394.7</v>
      </c>
      <c r="J356" s="43">
        <v>1535.84</v>
      </c>
      <c r="K356" s="43">
        <v>1659.72</v>
      </c>
      <c r="L356" s="43">
        <v>1745</v>
      </c>
      <c r="M356" s="43">
        <v>1727.06</v>
      </c>
      <c r="N356" s="43">
        <v>1806.64</v>
      </c>
      <c r="O356" s="43">
        <v>1835.46</v>
      </c>
      <c r="P356" s="43">
        <v>1781.04</v>
      </c>
      <c r="Q356" s="43">
        <v>1753.29</v>
      </c>
      <c r="R356" s="43">
        <v>1714.25</v>
      </c>
      <c r="S356" s="43">
        <v>1706.78</v>
      </c>
      <c r="T356" s="43">
        <v>1727.89</v>
      </c>
      <c r="U356" s="43">
        <v>1713.97</v>
      </c>
      <c r="V356" s="43">
        <v>1743.82</v>
      </c>
      <c r="W356" s="43">
        <v>1799.13</v>
      </c>
      <c r="X356" s="43">
        <v>1758.07</v>
      </c>
      <c r="Y356" s="43">
        <v>1645.87</v>
      </c>
      <c r="Z356" s="43">
        <v>1590.97</v>
      </c>
      <c r="AA356" s="43">
        <v>1499.11</v>
      </c>
    </row>
    <row r="357" spans="1:27" ht="12.75" hidden="1" customHeight="1" outlineLevel="1" x14ac:dyDescent="0.2">
      <c r="A357" s="92" t="s">
        <v>2588</v>
      </c>
      <c r="B357" s="62" t="s">
        <v>88</v>
      </c>
      <c r="C357" s="42" t="s">
        <v>77</v>
      </c>
      <c r="D357" s="43">
        <f>$D$327</f>
        <v>217.03</v>
      </c>
      <c r="E357" s="43">
        <f t="shared" ref="E357:AA357" si="205">$D$327</f>
        <v>217.03</v>
      </c>
      <c r="F357" s="43">
        <f t="shared" si="205"/>
        <v>217.03</v>
      </c>
      <c r="G357" s="43">
        <f t="shared" si="205"/>
        <v>217.03</v>
      </c>
      <c r="H357" s="43">
        <f t="shared" si="205"/>
        <v>217.03</v>
      </c>
      <c r="I357" s="43">
        <f t="shared" si="205"/>
        <v>217.03</v>
      </c>
      <c r="J357" s="43">
        <f t="shared" si="205"/>
        <v>217.03</v>
      </c>
      <c r="K357" s="43">
        <f t="shared" si="205"/>
        <v>217.03</v>
      </c>
      <c r="L357" s="43">
        <f t="shared" si="205"/>
        <v>217.03</v>
      </c>
      <c r="M357" s="43">
        <f t="shared" si="205"/>
        <v>217.03</v>
      </c>
      <c r="N357" s="43">
        <f t="shared" si="205"/>
        <v>217.03</v>
      </c>
      <c r="O357" s="43">
        <f t="shared" si="205"/>
        <v>217.03</v>
      </c>
      <c r="P357" s="43">
        <f t="shared" si="205"/>
        <v>217.03</v>
      </c>
      <c r="Q357" s="43">
        <f t="shared" si="205"/>
        <v>217.03</v>
      </c>
      <c r="R357" s="43">
        <f t="shared" si="205"/>
        <v>217.03</v>
      </c>
      <c r="S357" s="43">
        <f t="shared" si="205"/>
        <v>217.03</v>
      </c>
      <c r="T357" s="43">
        <f t="shared" si="205"/>
        <v>217.03</v>
      </c>
      <c r="U357" s="43">
        <f t="shared" si="205"/>
        <v>217.03</v>
      </c>
      <c r="V357" s="43">
        <f t="shared" si="205"/>
        <v>217.03</v>
      </c>
      <c r="W357" s="43">
        <f t="shared" si="205"/>
        <v>217.03</v>
      </c>
      <c r="X357" s="43">
        <f t="shared" si="205"/>
        <v>217.03</v>
      </c>
      <c r="Y357" s="43">
        <f t="shared" si="205"/>
        <v>217.03</v>
      </c>
      <c r="Z357" s="43">
        <f t="shared" si="205"/>
        <v>217.03</v>
      </c>
      <c r="AA357" s="43">
        <f t="shared" si="205"/>
        <v>217.03</v>
      </c>
    </row>
    <row r="358" spans="1:27" ht="12.75" hidden="1" customHeight="1" outlineLevel="1" x14ac:dyDescent="0.2">
      <c r="A358" s="92" t="s">
        <v>2589</v>
      </c>
      <c r="B358" s="62" t="s">
        <v>81</v>
      </c>
      <c r="C358" s="42" t="s">
        <v>77</v>
      </c>
      <c r="D358" s="43">
        <v>4.6100000000000003</v>
      </c>
      <c r="E358" s="43">
        <v>4.6100000000000003</v>
      </c>
      <c r="F358" s="43">
        <v>4.6100000000000003</v>
      </c>
      <c r="G358" s="43">
        <v>4.6100000000000003</v>
      </c>
      <c r="H358" s="43">
        <v>4.6100000000000003</v>
      </c>
      <c r="I358" s="43">
        <v>4.6100000000000003</v>
      </c>
      <c r="J358" s="43">
        <v>4.6100000000000003</v>
      </c>
      <c r="K358" s="43">
        <v>4.6100000000000003</v>
      </c>
      <c r="L358" s="43">
        <v>4.6100000000000003</v>
      </c>
      <c r="M358" s="43">
        <v>4.6100000000000003</v>
      </c>
      <c r="N358" s="43">
        <v>4.6100000000000003</v>
      </c>
      <c r="O358" s="43">
        <v>4.6100000000000003</v>
      </c>
      <c r="P358" s="43">
        <v>4.6100000000000003</v>
      </c>
      <c r="Q358" s="43">
        <v>4.6100000000000003</v>
      </c>
      <c r="R358" s="43">
        <v>4.6100000000000003</v>
      </c>
      <c r="S358" s="43">
        <v>4.6100000000000003</v>
      </c>
      <c r="T358" s="43">
        <v>4.6100000000000003</v>
      </c>
      <c r="U358" s="43">
        <v>4.6100000000000003</v>
      </c>
      <c r="V358" s="43">
        <v>4.6100000000000003</v>
      </c>
      <c r="W358" s="43">
        <v>4.6100000000000003</v>
      </c>
      <c r="X358" s="43">
        <v>4.6100000000000003</v>
      </c>
      <c r="Y358" s="43">
        <v>4.6100000000000003</v>
      </c>
      <c r="Z358" s="43">
        <v>4.6100000000000003</v>
      </c>
      <c r="AA358" s="43">
        <v>4.6100000000000003</v>
      </c>
    </row>
    <row r="359" spans="1:27" ht="12.75" hidden="1" customHeight="1" outlineLevel="1" x14ac:dyDescent="0.2">
      <c r="A359" s="92" t="s">
        <v>2590</v>
      </c>
      <c r="B359" s="62" t="s">
        <v>79</v>
      </c>
      <c r="C359" s="42" t="s">
        <v>77</v>
      </c>
      <c r="D359" s="43">
        <f>$D$11</f>
        <v>110.23</v>
      </c>
      <c r="E359" s="43">
        <f t="shared" ref="E359:AA359" si="206">$D$11</f>
        <v>110.23</v>
      </c>
      <c r="F359" s="43">
        <f t="shared" si="206"/>
        <v>110.23</v>
      </c>
      <c r="G359" s="43">
        <f t="shared" si="206"/>
        <v>110.23</v>
      </c>
      <c r="H359" s="43">
        <f t="shared" si="206"/>
        <v>110.23</v>
      </c>
      <c r="I359" s="43">
        <f t="shared" si="206"/>
        <v>110.23</v>
      </c>
      <c r="J359" s="43">
        <f t="shared" si="206"/>
        <v>110.23</v>
      </c>
      <c r="K359" s="43">
        <f t="shared" si="206"/>
        <v>110.23</v>
      </c>
      <c r="L359" s="43">
        <f t="shared" si="206"/>
        <v>110.23</v>
      </c>
      <c r="M359" s="43">
        <f t="shared" si="206"/>
        <v>110.23</v>
      </c>
      <c r="N359" s="43">
        <f t="shared" si="206"/>
        <v>110.23</v>
      </c>
      <c r="O359" s="43">
        <f t="shared" si="206"/>
        <v>110.23</v>
      </c>
      <c r="P359" s="43">
        <f t="shared" si="206"/>
        <v>110.23</v>
      </c>
      <c r="Q359" s="43">
        <f t="shared" si="206"/>
        <v>110.23</v>
      </c>
      <c r="R359" s="43">
        <f t="shared" si="206"/>
        <v>110.23</v>
      </c>
      <c r="S359" s="43">
        <f t="shared" si="206"/>
        <v>110.23</v>
      </c>
      <c r="T359" s="43">
        <f t="shared" si="206"/>
        <v>110.23</v>
      </c>
      <c r="U359" s="43">
        <f t="shared" si="206"/>
        <v>110.23</v>
      </c>
      <c r="V359" s="43">
        <f t="shared" si="206"/>
        <v>110.23</v>
      </c>
      <c r="W359" s="43">
        <f t="shared" si="206"/>
        <v>110.23</v>
      </c>
      <c r="X359" s="43">
        <f t="shared" si="206"/>
        <v>110.23</v>
      </c>
      <c r="Y359" s="43">
        <f t="shared" si="206"/>
        <v>110.23</v>
      </c>
      <c r="Z359" s="43">
        <f t="shared" si="206"/>
        <v>110.23</v>
      </c>
      <c r="AA359" s="43">
        <f t="shared" si="206"/>
        <v>110.23</v>
      </c>
    </row>
    <row r="360" spans="1:27" ht="12.75" customHeight="1" collapsed="1" x14ac:dyDescent="0.2">
      <c r="A360" s="91" t="s">
        <v>2591</v>
      </c>
      <c r="B360" s="27" t="str">
        <f>"08"&amp;"."&amp;$B$801&amp;"."&amp;$B$802</f>
        <v>08.03.2023</v>
      </c>
      <c r="C360" s="83" t="s">
        <v>74</v>
      </c>
      <c r="D360" s="84">
        <f>ROUND(((D361+D362+D364+D363)/1000),5)</f>
        <v>1.5383</v>
      </c>
      <c r="E360" s="84">
        <f>ROUND(((E361+E362+E364+E363)/1000),5)</f>
        <v>1.4729699999999999</v>
      </c>
      <c r="F360" s="84">
        <f>ROUND(((F361+F362+F364+F363)/1000),5)</f>
        <v>1.4207399999999999</v>
      </c>
      <c r="G360" s="84">
        <f t="shared" ref="G360:AA360" si="207">ROUND(((G361+G362+G364+G363)/1000),5)</f>
        <v>1.4114199999999999</v>
      </c>
      <c r="H360" s="84">
        <f t="shared" si="207"/>
        <v>1.4439</v>
      </c>
      <c r="I360" s="84">
        <f t="shared" si="207"/>
        <v>1.4480999999999999</v>
      </c>
      <c r="J360" s="84">
        <f t="shared" si="207"/>
        <v>1.4591499999999999</v>
      </c>
      <c r="K360" s="84">
        <f t="shared" si="207"/>
        <v>1.52623</v>
      </c>
      <c r="L360" s="84">
        <f t="shared" si="207"/>
        <v>1.8494999999999999</v>
      </c>
      <c r="M360" s="84">
        <f t="shared" si="207"/>
        <v>1.9262900000000001</v>
      </c>
      <c r="N360" s="84">
        <f t="shared" si="207"/>
        <v>1.9544699999999999</v>
      </c>
      <c r="O360" s="84">
        <f t="shared" si="207"/>
        <v>1.95702</v>
      </c>
      <c r="P360" s="84">
        <f t="shared" si="207"/>
        <v>1.9521200000000001</v>
      </c>
      <c r="Q360" s="84">
        <f t="shared" si="207"/>
        <v>1.94743</v>
      </c>
      <c r="R360" s="84">
        <f t="shared" si="207"/>
        <v>2.0939100000000002</v>
      </c>
      <c r="S360" s="84">
        <f t="shared" si="207"/>
        <v>2.1249099999999999</v>
      </c>
      <c r="T360" s="84">
        <f t="shared" si="207"/>
        <v>2.1343899999999998</v>
      </c>
      <c r="U360" s="84">
        <f t="shared" si="207"/>
        <v>2.1112600000000001</v>
      </c>
      <c r="V360" s="84">
        <f t="shared" si="207"/>
        <v>2.2923100000000001</v>
      </c>
      <c r="W360" s="84">
        <f t="shared" si="207"/>
        <v>2.3210899999999999</v>
      </c>
      <c r="X360" s="84">
        <f t="shared" si="207"/>
        <v>2.3925100000000001</v>
      </c>
      <c r="Y360" s="84">
        <f t="shared" si="207"/>
        <v>2.2082600000000001</v>
      </c>
      <c r="Z360" s="84">
        <f t="shared" si="207"/>
        <v>1.84748</v>
      </c>
      <c r="AA360" s="84">
        <f t="shared" si="207"/>
        <v>1.62341</v>
      </c>
    </row>
    <row r="361" spans="1:27" ht="12.75" hidden="1" customHeight="1" outlineLevel="1" x14ac:dyDescent="0.2">
      <c r="A361" s="92" t="s">
        <v>2592</v>
      </c>
      <c r="B361" s="62" t="s">
        <v>231</v>
      </c>
      <c r="C361" s="42" t="s">
        <v>77</v>
      </c>
      <c r="D361" s="43">
        <v>1206.43</v>
      </c>
      <c r="E361" s="43">
        <v>1141.0999999999999</v>
      </c>
      <c r="F361" s="43">
        <v>1088.8699999999999</v>
      </c>
      <c r="G361" s="43">
        <v>1079.55</v>
      </c>
      <c r="H361" s="43">
        <v>1112.03</v>
      </c>
      <c r="I361" s="43">
        <v>1116.23</v>
      </c>
      <c r="J361" s="43">
        <v>1127.28</v>
      </c>
      <c r="K361" s="43">
        <v>1194.3599999999999</v>
      </c>
      <c r="L361" s="43">
        <v>1517.63</v>
      </c>
      <c r="M361" s="43">
        <v>1594.42</v>
      </c>
      <c r="N361" s="43">
        <v>1622.6</v>
      </c>
      <c r="O361" s="43">
        <v>1625.15</v>
      </c>
      <c r="P361" s="43">
        <v>1620.25</v>
      </c>
      <c r="Q361" s="43">
        <v>1615.56</v>
      </c>
      <c r="R361" s="43">
        <v>1762.04</v>
      </c>
      <c r="S361" s="43">
        <v>1793.04</v>
      </c>
      <c r="T361" s="43">
        <v>1802.52</v>
      </c>
      <c r="U361" s="43">
        <v>1779.39</v>
      </c>
      <c r="V361" s="43">
        <v>1960.44</v>
      </c>
      <c r="W361" s="43">
        <v>1989.22</v>
      </c>
      <c r="X361" s="43">
        <v>2060.64</v>
      </c>
      <c r="Y361" s="43">
        <v>1876.39</v>
      </c>
      <c r="Z361" s="43">
        <v>1515.61</v>
      </c>
      <c r="AA361" s="43">
        <v>1291.54</v>
      </c>
    </row>
    <row r="362" spans="1:27" ht="12.75" hidden="1" customHeight="1" outlineLevel="1" x14ac:dyDescent="0.2">
      <c r="A362" s="92" t="s">
        <v>2593</v>
      </c>
      <c r="B362" s="62" t="s">
        <v>88</v>
      </c>
      <c r="C362" s="42" t="s">
        <v>77</v>
      </c>
      <c r="D362" s="43">
        <f>$D$327</f>
        <v>217.03</v>
      </c>
      <c r="E362" s="43">
        <f t="shared" ref="E362:AA362" si="208">$D$327</f>
        <v>217.03</v>
      </c>
      <c r="F362" s="43">
        <f t="shared" si="208"/>
        <v>217.03</v>
      </c>
      <c r="G362" s="43">
        <f t="shared" si="208"/>
        <v>217.03</v>
      </c>
      <c r="H362" s="43">
        <f t="shared" si="208"/>
        <v>217.03</v>
      </c>
      <c r="I362" s="43">
        <f t="shared" si="208"/>
        <v>217.03</v>
      </c>
      <c r="J362" s="43">
        <f t="shared" si="208"/>
        <v>217.03</v>
      </c>
      <c r="K362" s="43">
        <f t="shared" si="208"/>
        <v>217.03</v>
      </c>
      <c r="L362" s="43">
        <f t="shared" si="208"/>
        <v>217.03</v>
      </c>
      <c r="M362" s="43">
        <f t="shared" si="208"/>
        <v>217.03</v>
      </c>
      <c r="N362" s="43">
        <f t="shared" si="208"/>
        <v>217.03</v>
      </c>
      <c r="O362" s="43">
        <f t="shared" si="208"/>
        <v>217.03</v>
      </c>
      <c r="P362" s="43">
        <f t="shared" si="208"/>
        <v>217.03</v>
      </c>
      <c r="Q362" s="43">
        <f t="shared" si="208"/>
        <v>217.03</v>
      </c>
      <c r="R362" s="43">
        <f t="shared" si="208"/>
        <v>217.03</v>
      </c>
      <c r="S362" s="43">
        <f t="shared" si="208"/>
        <v>217.03</v>
      </c>
      <c r="T362" s="43">
        <f t="shared" si="208"/>
        <v>217.03</v>
      </c>
      <c r="U362" s="43">
        <f t="shared" si="208"/>
        <v>217.03</v>
      </c>
      <c r="V362" s="43">
        <f t="shared" si="208"/>
        <v>217.03</v>
      </c>
      <c r="W362" s="43">
        <f t="shared" si="208"/>
        <v>217.03</v>
      </c>
      <c r="X362" s="43">
        <f t="shared" si="208"/>
        <v>217.03</v>
      </c>
      <c r="Y362" s="43">
        <f t="shared" si="208"/>
        <v>217.03</v>
      </c>
      <c r="Z362" s="43">
        <f t="shared" si="208"/>
        <v>217.03</v>
      </c>
      <c r="AA362" s="43">
        <f t="shared" si="208"/>
        <v>217.03</v>
      </c>
    </row>
    <row r="363" spans="1:27" ht="12.75" hidden="1" customHeight="1" outlineLevel="1" x14ac:dyDescent="0.2">
      <c r="A363" s="92" t="s">
        <v>2594</v>
      </c>
      <c r="B363" s="62" t="s">
        <v>81</v>
      </c>
      <c r="C363" s="42" t="s">
        <v>77</v>
      </c>
      <c r="D363" s="43">
        <v>4.6100000000000003</v>
      </c>
      <c r="E363" s="43">
        <v>4.6100000000000003</v>
      </c>
      <c r="F363" s="43">
        <v>4.6100000000000003</v>
      </c>
      <c r="G363" s="43">
        <v>4.6100000000000003</v>
      </c>
      <c r="H363" s="43">
        <v>4.6100000000000003</v>
      </c>
      <c r="I363" s="43">
        <v>4.6100000000000003</v>
      </c>
      <c r="J363" s="43">
        <v>4.6100000000000003</v>
      </c>
      <c r="K363" s="43">
        <v>4.6100000000000003</v>
      </c>
      <c r="L363" s="43">
        <v>4.6100000000000003</v>
      </c>
      <c r="M363" s="43">
        <v>4.6100000000000003</v>
      </c>
      <c r="N363" s="43">
        <v>4.6100000000000003</v>
      </c>
      <c r="O363" s="43">
        <v>4.6100000000000003</v>
      </c>
      <c r="P363" s="43">
        <v>4.6100000000000003</v>
      </c>
      <c r="Q363" s="43">
        <v>4.6100000000000003</v>
      </c>
      <c r="R363" s="43">
        <v>4.6100000000000003</v>
      </c>
      <c r="S363" s="43">
        <v>4.6100000000000003</v>
      </c>
      <c r="T363" s="43">
        <v>4.6100000000000003</v>
      </c>
      <c r="U363" s="43">
        <v>4.6100000000000003</v>
      </c>
      <c r="V363" s="43">
        <v>4.6100000000000003</v>
      </c>
      <c r="W363" s="43">
        <v>4.6100000000000003</v>
      </c>
      <c r="X363" s="43">
        <v>4.6100000000000003</v>
      </c>
      <c r="Y363" s="43">
        <v>4.6100000000000003</v>
      </c>
      <c r="Z363" s="43">
        <v>4.6100000000000003</v>
      </c>
      <c r="AA363" s="43">
        <v>4.6100000000000003</v>
      </c>
    </row>
    <row r="364" spans="1:27" ht="12.75" hidden="1" customHeight="1" outlineLevel="1" x14ac:dyDescent="0.2">
      <c r="A364" s="92" t="s">
        <v>2595</v>
      </c>
      <c r="B364" s="62" t="s">
        <v>79</v>
      </c>
      <c r="C364" s="42" t="s">
        <v>77</v>
      </c>
      <c r="D364" s="43">
        <f>$D$11</f>
        <v>110.23</v>
      </c>
      <c r="E364" s="43">
        <f t="shared" ref="E364:AA364" si="209">$D$11</f>
        <v>110.23</v>
      </c>
      <c r="F364" s="43">
        <f t="shared" si="209"/>
        <v>110.23</v>
      </c>
      <c r="G364" s="43">
        <f t="shared" si="209"/>
        <v>110.23</v>
      </c>
      <c r="H364" s="43">
        <f t="shared" si="209"/>
        <v>110.23</v>
      </c>
      <c r="I364" s="43">
        <f t="shared" si="209"/>
        <v>110.23</v>
      </c>
      <c r="J364" s="43">
        <f t="shared" si="209"/>
        <v>110.23</v>
      </c>
      <c r="K364" s="43">
        <f t="shared" si="209"/>
        <v>110.23</v>
      </c>
      <c r="L364" s="43">
        <f t="shared" si="209"/>
        <v>110.23</v>
      </c>
      <c r="M364" s="43">
        <f t="shared" si="209"/>
        <v>110.23</v>
      </c>
      <c r="N364" s="43">
        <f t="shared" si="209"/>
        <v>110.23</v>
      </c>
      <c r="O364" s="43">
        <f t="shared" si="209"/>
        <v>110.23</v>
      </c>
      <c r="P364" s="43">
        <f t="shared" si="209"/>
        <v>110.23</v>
      </c>
      <c r="Q364" s="43">
        <f t="shared" si="209"/>
        <v>110.23</v>
      </c>
      <c r="R364" s="43">
        <f t="shared" si="209"/>
        <v>110.23</v>
      </c>
      <c r="S364" s="43">
        <f t="shared" si="209"/>
        <v>110.23</v>
      </c>
      <c r="T364" s="43">
        <f t="shared" si="209"/>
        <v>110.23</v>
      </c>
      <c r="U364" s="43">
        <f t="shared" si="209"/>
        <v>110.23</v>
      </c>
      <c r="V364" s="43">
        <f t="shared" si="209"/>
        <v>110.23</v>
      </c>
      <c r="W364" s="43">
        <f t="shared" si="209"/>
        <v>110.23</v>
      </c>
      <c r="X364" s="43">
        <f t="shared" si="209"/>
        <v>110.23</v>
      </c>
      <c r="Y364" s="43">
        <f t="shared" si="209"/>
        <v>110.23</v>
      </c>
      <c r="Z364" s="43">
        <f t="shared" si="209"/>
        <v>110.23</v>
      </c>
      <c r="AA364" s="43">
        <f t="shared" si="209"/>
        <v>110.23</v>
      </c>
    </row>
    <row r="365" spans="1:27" ht="12.75" customHeight="1" collapsed="1" x14ac:dyDescent="0.2">
      <c r="A365" s="91" t="s">
        <v>2596</v>
      </c>
      <c r="B365" s="27" t="str">
        <f>"09"&amp;"."&amp;$B$801&amp;"."&amp;$B$802</f>
        <v>09.03.2023</v>
      </c>
      <c r="C365" s="83" t="s">
        <v>74</v>
      </c>
      <c r="D365" s="84">
        <f>ROUND(((D366+D367+D369+D368)/1000),5)</f>
        <v>1.5184200000000001</v>
      </c>
      <c r="E365" s="84">
        <f>ROUND(((E366+E367+E369+E368)/1000),5)</f>
        <v>1.4502200000000001</v>
      </c>
      <c r="F365" s="84">
        <f>ROUND(((F366+F367+F369+F368)/1000),5)</f>
        <v>1.4119699999999999</v>
      </c>
      <c r="G365" s="84">
        <f t="shared" ref="G365:AA365" si="210">ROUND(((G366+G367+G369+G368)/1000),5)</f>
        <v>1.4128799999999999</v>
      </c>
      <c r="H365" s="84">
        <f t="shared" si="210"/>
        <v>1.49519</v>
      </c>
      <c r="I365" s="84">
        <f t="shared" si="210"/>
        <v>1.62721</v>
      </c>
      <c r="J365" s="84">
        <f t="shared" si="210"/>
        <v>1.85049</v>
      </c>
      <c r="K365" s="84">
        <f t="shared" si="210"/>
        <v>1.98448</v>
      </c>
      <c r="L365" s="84">
        <f t="shared" si="210"/>
        <v>2.1253000000000002</v>
      </c>
      <c r="M365" s="84">
        <f t="shared" si="210"/>
        <v>2.2532199999999998</v>
      </c>
      <c r="N365" s="84">
        <f t="shared" si="210"/>
        <v>2.2909899999999999</v>
      </c>
      <c r="O365" s="84">
        <f t="shared" si="210"/>
        <v>2.3772500000000001</v>
      </c>
      <c r="P365" s="84">
        <f t="shared" si="210"/>
        <v>2.24417</v>
      </c>
      <c r="Q365" s="84">
        <f t="shared" si="210"/>
        <v>2.24125</v>
      </c>
      <c r="R365" s="84">
        <f t="shared" si="210"/>
        <v>2.2354500000000002</v>
      </c>
      <c r="S365" s="84">
        <f t="shared" si="210"/>
        <v>2.2498499999999999</v>
      </c>
      <c r="T365" s="84">
        <f t="shared" si="210"/>
        <v>2.2099899999999999</v>
      </c>
      <c r="U365" s="84">
        <f t="shared" si="210"/>
        <v>2.1830500000000002</v>
      </c>
      <c r="V365" s="84">
        <f t="shared" si="210"/>
        <v>2.1617500000000001</v>
      </c>
      <c r="W365" s="84">
        <f t="shared" si="210"/>
        <v>2.2895599999999998</v>
      </c>
      <c r="X365" s="84">
        <f t="shared" si="210"/>
        <v>2.11849</v>
      </c>
      <c r="Y365" s="84">
        <f t="shared" si="210"/>
        <v>2.0740400000000001</v>
      </c>
      <c r="Z365" s="84">
        <f t="shared" si="210"/>
        <v>2.33833</v>
      </c>
      <c r="AA365" s="84">
        <f t="shared" si="210"/>
        <v>1.86486</v>
      </c>
    </row>
    <row r="366" spans="1:27" ht="12.75" hidden="1" customHeight="1" outlineLevel="1" x14ac:dyDescent="0.2">
      <c r="A366" s="92" t="s">
        <v>2597</v>
      </c>
      <c r="B366" s="62" t="s">
        <v>231</v>
      </c>
      <c r="C366" s="42" t="s">
        <v>77</v>
      </c>
      <c r="D366" s="43">
        <v>1186.55</v>
      </c>
      <c r="E366" s="43">
        <v>1118.3499999999999</v>
      </c>
      <c r="F366" s="43">
        <v>1080.0999999999999</v>
      </c>
      <c r="G366" s="43">
        <v>1081.01</v>
      </c>
      <c r="H366" s="43">
        <v>1163.32</v>
      </c>
      <c r="I366" s="43">
        <v>1295.3399999999999</v>
      </c>
      <c r="J366" s="43">
        <v>1518.62</v>
      </c>
      <c r="K366" s="43">
        <v>1652.61</v>
      </c>
      <c r="L366" s="43">
        <v>1793.43</v>
      </c>
      <c r="M366" s="43">
        <v>1921.35</v>
      </c>
      <c r="N366" s="43">
        <v>1959.12</v>
      </c>
      <c r="O366" s="43">
        <v>2045.38</v>
      </c>
      <c r="P366" s="43">
        <v>1912.3</v>
      </c>
      <c r="Q366" s="43">
        <v>1909.38</v>
      </c>
      <c r="R366" s="43">
        <v>1903.58</v>
      </c>
      <c r="S366" s="43">
        <v>1917.98</v>
      </c>
      <c r="T366" s="43">
        <v>1878.12</v>
      </c>
      <c r="U366" s="43">
        <v>1851.18</v>
      </c>
      <c r="V366" s="43">
        <v>1829.88</v>
      </c>
      <c r="W366" s="43">
        <v>1957.69</v>
      </c>
      <c r="X366" s="43">
        <v>1786.62</v>
      </c>
      <c r="Y366" s="43">
        <v>1742.17</v>
      </c>
      <c r="Z366" s="43">
        <v>2006.46</v>
      </c>
      <c r="AA366" s="43">
        <v>1532.99</v>
      </c>
    </row>
    <row r="367" spans="1:27" ht="12.75" hidden="1" customHeight="1" outlineLevel="1" x14ac:dyDescent="0.2">
      <c r="A367" s="92" t="s">
        <v>2598</v>
      </c>
      <c r="B367" s="62" t="s">
        <v>88</v>
      </c>
      <c r="C367" s="42" t="s">
        <v>77</v>
      </c>
      <c r="D367" s="43">
        <f>$D$327</f>
        <v>217.03</v>
      </c>
      <c r="E367" s="43">
        <f t="shared" ref="E367:AA367" si="211">$D$327</f>
        <v>217.03</v>
      </c>
      <c r="F367" s="43">
        <f t="shared" si="211"/>
        <v>217.03</v>
      </c>
      <c r="G367" s="43">
        <f t="shared" si="211"/>
        <v>217.03</v>
      </c>
      <c r="H367" s="43">
        <f t="shared" si="211"/>
        <v>217.03</v>
      </c>
      <c r="I367" s="43">
        <f t="shared" si="211"/>
        <v>217.03</v>
      </c>
      <c r="J367" s="43">
        <f t="shared" si="211"/>
        <v>217.03</v>
      </c>
      <c r="K367" s="43">
        <f t="shared" si="211"/>
        <v>217.03</v>
      </c>
      <c r="L367" s="43">
        <f t="shared" si="211"/>
        <v>217.03</v>
      </c>
      <c r="M367" s="43">
        <f t="shared" si="211"/>
        <v>217.03</v>
      </c>
      <c r="N367" s="43">
        <f t="shared" si="211"/>
        <v>217.03</v>
      </c>
      <c r="O367" s="43">
        <f t="shared" si="211"/>
        <v>217.03</v>
      </c>
      <c r="P367" s="43">
        <f t="shared" si="211"/>
        <v>217.03</v>
      </c>
      <c r="Q367" s="43">
        <f t="shared" si="211"/>
        <v>217.03</v>
      </c>
      <c r="R367" s="43">
        <f t="shared" si="211"/>
        <v>217.03</v>
      </c>
      <c r="S367" s="43">
        <f t="shared" si="211"/>
        <v>217.03</v>
      </c>
      <c r="T367" s="43">
        <f t="shared" si="211"/>
        <v>217.03</v>
      </c>
      <c r="U367" s="43">
        <f t="shared" si="211"/>
        <v>217.03</v>
      </c>
      <c r="V367" s="43">
        <f t="shared" si="211"/>
        <v>217.03</v>
      </c>
      <c r="W367" s="43">
        <f t="shared" si="211"/>
        <v>217.03</v>
      </c>
      <c r="X367" s="43">
        <f t="shared" si="211"/>
        <v>217.03</v>
      </c>
      <c r="Y367" s="43">
        <f t="shared" si="211"/>
        <v>217.03</v>
      </c>
      <c r="Z367" s="43">
        <f t="shared" si="211"/>
        <v>217.03</v>
      </c>
      <c r="AA367" s="43">
        <f t="shared" si="211"/>
        <v>217.03</v>
      </c>
    </row>
    <row r="368" spans="1:27" ht="12.75" hidden="1" customHeight="1" outlineLevel="1" x14ac:dyDescent="0.2">
      <c r="A368" s="92" t="s">
        <v>2599</v>
      </c>
      <c r="B368" s="62" t="s">
        <v>81</v>
      </c>
      <c r="C368" s="42" t="s">
        <v>77</v>
      </c>
      <c r="D368" s="43">
        <v>4.6100000000000003</v>
      </c>
      <c r="E368" s="43">
        <v>4.6100000000000003</v>
      </c>
      <c r="F368" s="43">
        <v>4.6100000000000003</v>
      </c>
      <c r="G368" s="43">
        <v>4.6100000000000003</v>
      </c>
      <c r="H368" s="43">
        <v>4.6100000000000003</v>
      </c>
      <c r="I368" s="43">
        <v>4.6100000000000003</v>
      </c>
      <c r="J368" s="43">
        <v>4.6100000000000003</v>
      </c>
      <c r="K368" s="43">
        <v>4.6100000000000003</v>
      </c>
      <c r="L368" s="43">
        <v>4.6100000000000003</v>
      </c>
      <c r="M368" s="43">
        <v>4.6100000000000003</v>
      </c>
      <c r="N368" s="43">
        <v>4.6100000000000003</v>
      </c>
      <c r="O368" s="43">
        <v>4.6100000000000003</v>
      </c>
      <c r="P368" s="43">
        <v>4.6100000000000003</v>
      </c>
      <c r="Q368" s="43">
        <v>4.6100000000000003</v>
      </c>
      <c r="R368" s="43">
        <v>4.6100000000000003</v>
      </c>
      <c r="S368" s="43">
        <v>4.6100000000000003</v>
      </c>
      <c r="T368" s="43">
        <v>4.6100000000000003</v>
      </c>
      <c r="U368" s="43">
        <v>4.6100000000000003</v>
      </c>
      <c r="V368" s="43">
        <v>4.6100000000000003</v>
      </c>
      <c r="W368" s="43">
        <v>4.6100000000000003</v>
      </c>
      <c r="X368" s="43">
        <v>4.6100000000000003</v>
      </c>
      <c r="Y368" s="43">
        <v>4.6100000000000003</v>
      </c>
      <c r="Z368" s="43">
        <v>4.6100000000000003</v>
      </c>
      <c r="AA368" s="43">
        <v>4.6100000000000003</v>
      </c>
    </row>
    <row r="369" spans="1:27" ht="12.75" hidden="1" customHeight="1" outlineLevel="1" x14ac:dyDescent="0.2">
      <c r="A369" s="92" t="s">
        <v>2600</v>
      </c>
      <c r="B369" s="62" t="s">
        <v>79</v>
      </c>
      <c r="C369" s="42" t="s">
        <v>77</v>
      </c>
      <c r="D369" s="43">
        <f>$D$11</f>
        <v>110.23</v>
      </c>
      <c r="E369" s="43">
        <f t="shared" ref="E369:AA369" si="212">$D$11</f>
        <v>110.23</v>
      </c>
      <c r="F369" s="43">
        <f t="shared" si="212"/>
        <v>110.23</v>
      </c>
      <c r="G369" s="43">
        <f t="shared" si="212"/>
        <v>110.23</v>
      </c>
      <c r="H369" s="43">
        <f t="shared" si="212"/>
        <v>110.23</v>
      </c>
      <c r="I369" s="43">
        <f t="shared" si="212"/>
        <v>110.23</v>
      </c>
      <c r="J369" s="43">
        <f t="shared" si="212"/>
        <v>110.23</v>
      </c>
      <c r="K369" s="43">
        <f t="shared" si="212"/>
        <v>110.23</v>
      </c>
      <c r="L369" s="43">
        <f t="shared" si="212"/>
        <v>110.23</v>
      </c>
      <c r="M369" s="43">
        <f t="shared" si="212"/>
        <v>110.23</v>
      </c>
      <c r="N369" s="43">
        <f t="shared" si="212"/>
        <v>110.23</v>
      </c>
      <c r="O369" s="43">
        <f t="shared" si="212"/>
        <v>110.23</v>
      </c>
      <c r="P369" s="43">
        <f t="shared" si="212"/>
        <v>110.23</v>
      </c>
      <c r="Q369" s="43">
        <f t="shared" si="212"/>
        <v>110.23</v>
      </c>
      <c r="R369" s="43">
        <f t="shared" si="212"/>
        <v>110.23</v>
      </c>
      <c r="S369" s="43">
        <f t="shared" si="212"/>
        <v>110.23</v>
      </c>
      <c r="T369" s="43">
        <f t="shared" si="212"/>
        <v>110.23</v>
      </c>
      <c r="U369" s="43">
        <f t="shared" si="212"/>
        <v>110.23</v>
      </c>
      <c r="V369" s="43">
        <f t="shared" si="212"/>
        <v>110.23</v>
      </c>
      <c r="W369" s="43">
        <f t="shared" si="212"/>
        <v>110.23</v>
      </c>
      <c r="X369" s="43">
        <f t="shared" si="212"/>
        <v>110.23</v>
      </c>
      <c r="Y369" s="43">
        <f t="shared" si="212"/>
        <v>110.23</v>
      </c>
      <c r="Z369" s="43">
        <f t="shared" si="212"/>
        <v>110.23</v>
      </c>
      <c r="AA369" s="43">
        <f t="shared" si="212"/>
        <v>110.23</v>
      </c>
    </row>
    <row r="370" spans="1:27" ht="12.75" customHeight="1" collapsed="1" x14ac:dyDescent="0.2">
      <c r="A370" s="91" t="s">
        <v>2601</v>
      </c>
      <c r="B370" s="27" t="str">
        <f>"10"&amp;"."&amp;$B$801&amp;"."&amp;$B$802</f>
        <v>10.03.2023</v>
      </c>
      <c r="C370" s="83" t="s">
        <v>74</v>
      </c>
      <c r="D370" s="84">
        <f>ROUND(((D371+D372+D374+D373)/1000),5)</f>
        <v>1.58205</v>
      </c>
      <c r="E370" s="84">
        <f>ROUND(((E371+E372+E374+E373)/1000),5)</f>
        <v>1.4865200000000001</v>
      </c>
      <c r="F370" s="84">
        <f>ROUND(((F371+F372+F374+F373)/1000),5)</f>
        <v>1.4354100000000001</v>
      </c>
      <c r="G370" s="84">
        <f t="shared" ref="G370:AA370" si="213">ROUND(((G371+G372+G374+G373)/1000),5)</f>
        <v>1.45652</v>
      </c>
      <c r="H370" s="84">
        <f t="shared" si="213"/>
        <v>1.5255099999999999</v>
      </c>
      <c r="I370" s="84">
        <f t="shared" si="213"/>
        <v>1.72553</v>
      </c>
      <c r="J370" s="84">
        <f t="shared" si="213"/>
        <v>1.86181</v>
      </c>
      <c r="K370" s="84">
        <f t="shared" si="213"/>
        <v>1.9790000000000001</v>
      </c>
      <c r="L370" s="84">
        <f t="shared" si="213"/>
        <v>2.1562899999999998</v>
      </c>
      <c r="M370" s="84">
        <f t="shared" si="213"/>
        <v>2.1730999999999998</v>
      </c>
      <c r="N370" s="84">
        <f t="shared" si="213"/>
        <v>2.1783899999999998</v>
      </c>
      <c r="O370" s="84">
        <f t="shared" si="213"/>
        <v>2.2088000000000001</v>
      </c>
      <c r="P370" s="84">
        <f t="shared" si="213"/>
        <v>2.2146300000000001</v>
      </c>
      <c r="Q370" s="84">
        <f t="shared" si="213"/>
        <v>2.2132200000000002</v>
      </c>
      <c r="R370" s="84">
        <f t="shared" si="213"/>
        <v>2.2057899999999999</v>
      </c>
      <c r="S370" s="84">
        <f t="shared" si="213"/>
        <v>2.1877900000000001</v>
      </c>
      <c r="T370" s="84">
        <f t="shared" si="213"/>
        <v>2.1288800000000001</v>
      </c>
      <c r="U370" s="84">
        <f t="shared" si="213"/>
        <v>2.1403400000000001</v>
      </c>
      <c r="V370" s="84">
        <f t="shared" si="213"/>
        <v>2.17937</v>
      </c>
      <c r="W370" s="84">
        <f t="shared" si="213"/>
        <v>2.2115800000000001</v>
      </c>
      <c r="X370" s="84">
        <f t="shared" si="213"/>
        <v>2.2071000000000001</v>
      </c>
      <c r="Y370" s="84">
        <f t="shared" si="213"/>
        <v>2.1739999999999999</v>
      </c>
      <c r="Z370" s="84">
        <f t="shared" si="213"/>
        <v>1.98916</v>
      </c>
      <c r="AA370" s="84">
        <f t="shared" si="213"/>
        <v>1.9075299999999999</v>
      </c>
    </row>
    <row r="371" spans="1:27" ht="12.75" hidden="1" customHeight="1" outlineLevel="1" x14ac:dyDescent="0.2">
      <c r="A371" s="92" t="s">
        <v>2602</v>
      </c>
      <c r="B371" s="62" t="s">
        <v>231</v>
      </c>
      <c r="C371" s="42" t="s">
        <v>77</v>
      </c>
      <c r="D371" s="43">
        <v>1250.18</v>
      </c>
      <c r="E371" s="43">
        <v>1154.6500000000001</v>
      </c>
      <c r="F371" s="43">
        <v>1103.54</v>
      </c>
      <c r="G371" s="43">
        <v>1124.6500000000001</v>
      </c>
      <c r="H371" s="43">
        <v>1193.6400000000001</v>
      </c>
      <c r="I371" s="43">
        <v>1393.66</v>
      </c>
      <c r="J371" s="43">
        <v>1529.94</v>
      </c>
      <c r="K371" s="43">
        <v>1647.13</v>
      </c>
      <c r="L371" s="43">
        <v>1824.42</v>
      </c>
      <c r="M371" s="43">
        <v>1841.23</v>
      </c>
      <c r="N371" s="43">
        <v>1846.52</v>
      </c>
      <c r="O371" s="43">
        <v>1876.93</v>
      </c>
      <c r="P371" s="43">
        <v>1882.76</v>
      </c>
      <c r="Q371" s="43">
        <v>1881.35</v>
      </c>
      <c r="R371" s="43">
        <v>1873.92</v>
      </c>
      <c r="S371" s="43">
        <v>1855.92</v>
      </c>
      <c r="T371" s="43">
        <v>1797.01</v>
      </c>
      <c r="U371" s="43">
        <v>1808.47</v>
      </c>
      <c r="V371" s="43">
        <v>1847.5</v>
      </c>
      <c r="W371" s="43">
        <v>1879.71</v>
      </c>
      <c r="X371" s="43">
        <v>1875.23</v>
      </c>
      <c r="Y371" s="43">
        <v>1842.13</v>
      </c>
      <c r="Z371" s="43">
        <v>1657.29</v>
      </c>
      <c r="AA371" s="43">
        <v>1575.66</v>
      </c>
    </row>
    <row r="372" spans="1:27" ht="12.75" hidden="1" customHeight="1" outlineLevel="1" x14ac:dyDescent="0.2">
      <c r="A372" s="92" t="s">
        <v>2603</v>
      </c>
      <c r="B372" s="62" t="s">
        <v>88</v>
      </c>
      <c r="C372" s="42" t="s">
        <v>77</v>
      </c>
      <c r="D372" s="43">
        <f>$D$327</f>
        <v>217.03</v>
      </c>
      <c r="E372" s="43">
        <f t="shared" ref="E372:AA372" si="214">$D$327</f>
        <v>217.03</v>
      </c>
      <c r="F372" s="43">
        <f t="shared" si="214"/>
        <v>217.03</v>
      </c>
      <c r="G372" s="43">
        <f t="shared" si="214"/>
        <v>217.03</v>
      </c>
      <c r="H372" s="43">
        <f t="shared" si="214"/>
        <v>217.03</v>
      </c>
      <c r="I372" s="43">
        <f t="shared" si="214"/>
        <v>217.03</v>
      </c>
      <c r="J372" s="43">
        <f t="shared" si="214"/>
        <v>217.03</v>
      </c>
      <c r="K372" s="43">
        <f t="shared" si="214"/>
        <v>217.03</v>
      </c>
      <c r="L372" s="43">
        <f t="shared" si="214"/>
        <v>217.03</v>
      </c>
      <c r="M372" s="43">
        <f t="shared" si="214"/>
        <v>217.03</v>
      </c>
      <c r="N372" s="43">
        <f t="shared" si="214"/>
        <v>217.03</v>
      </c>
      <c r="O372" s="43">
        <f t="shared" si="214"/>
        <v>217.03</v>
      </c>
      <c r="P372" s="43">
        <f t="shared" si="214"/>
        <v>217.03</v>
      </c>
      <c r="Q372" s="43">
        <f t="shared" si="214"/>
        <v>217.03</v>
      </c>
      <c r="R372" s="43">
        <f t="shared" si="214"/>
        <v>217.03</v>
      </c>
      <c r="S372" s="43">
        <f t="shared" si="214"/>
        <v>217.03</v>
      </c>
      <c r="T372" s="43">
        <f t="shared" si="214"/>
        <v>217.03</v>
      </c>
      <c r="U372" s="43">
        <f t="shared" si="214"/>
        <v>217.03</v>
      </c>
      <c r="V372" s="43">
        <f t="shared" si="214"/>
        <v>217.03</v>
      </c>
      <c r="W372" s="43">
        <f t="shared" si="214"/>
        <v>217.03</v>
      </c>
      <c r="X372" s="43">
        <f t="shared" si="214"/>
        <v>217.03</v>
      </c>
      <c r="Y372" s="43">
        <f t="shared" si="214"/>
        <v>217.03</v>
      </c>
      <c r="Z372" s="43">
        <f t="shared" si="214"/>
        <v>217.03</v>
      </c>
      <c r="AA372" s="43">
        <f t="shared" si="214"/>
        <v>217.03</v>
      </c>
    </row>
    <row r="373" spans="1:27" ht="12.75" hidden="1" customHeight="1" outlineLevel="1" x14ac:dyDescent="0.2">
      <c r="A373" s="92" t="s">
        <v>2604</v>
      </c>
      <c r="B373" s="62" t="s">
        <v>81</v>
      </c>
      <c r="C373" s="42" t="s">
        <v>77</v>
      </c>
      <c r="D373" s="43">
        <v>4.6100000000000003</v>
      </c>
      <c r="E373" s="43">
        <v>4.6100000000000003</v>
      </c>
      <c r="F373" s="43">
        <v>4.6100000000000003</v>
      </c>
      <c r="G373" s="43">
        <v>4.6100000000000003</v>
      </c>
      <c r="H373" s="43">
        <v>4.6100000000000003</v>
      </c>
      <c r="I373" s="43">
        <v>4.6100000000000003</v>
      </c>
      <c r="J373" s="43">
        <v>4.6100000000000003</v>
      </c>
      <c r="K373" s="43">
        <v>4.6100000000000003</v>
      </c>
      <c r="L373" s="43">
        <v>4.6100000000000003</v>
      </c>
      <c r="M373" s="43">
        <v>4.6100000000000003</v>
      </c>
      <c r="N373" s="43">
        <v>4.6100000000000003</v>
      </c>
      <c r="O373" s="43">
        <v>4.6100000000000003</v>
      </c>
      <c r="P373" s="43">
        <v>4.6100000000000003</v>
      </c>
      <c r="Q373" s="43">
        <v>4.6100000000000003</v>
      </c>
      <c r="R373" s="43">
        <v>4.6100000000000003</v>
      </c>
      <c r="S373" s="43">
        <v>4.6100000000000003</v>
      </c>
      <c r="T373" s="43">
        <v>4.6100000000000003</v>
      </c>
      <c r="U373" s="43">
        <v>4.6100000000000003</v>
      </c>
      <c r="V373" s="43">
        <v>4.6100000000000003</v>
      </c>
      <c r="W373" s="43">
        <v>4.6100000000000003</v>
      </c>
      <c r="X373" s="43">
        <v>4.6100000000000003</v>
      </c>
      <c r="Y373" s="43">
        <v>4.6100000000000003</v>
      </c>
      <c r="Z373" s="43">
        <v>4.6100000000000003</v>
      </c>
      <c r="AA373" s="43">
        <v>4.6100000000000003</v>
      </c>
    </row>
    <row r="374" spans="1:27" ht="12.75" hidden="1" customHeight="1" outlineLevel="1" x14ac:dyDescent="0.2">
      <c r="A374" s="92" t="s">
        <v>2605</v>
      </c>
      <c r="B374" s="62" t="s">
        <v>79</v>
      </c>
      <c r="C374" s="42" t="s">
        <v>77</v>
      </c>
      <c r="D374" s="43">
        <f>$D$11</f>
        <v>110.23</v>
      </c>
      <c r="E374" s="43">
        <f t="shared" ref="E374:AA374" si="215">$D$11</f>
        <v>110.23</v>
      </c>
      <c r="F374" s="43">
        <f t="shared" si="215"/>
        <v>110.23</v>
      </c>
      <c r="G374" s="43">
        <f t="shared" si="215"/>
        <v>110.23</v>
      </c>
      <c r="H374" s="43">
        <f t="shared" si="215"/>
        <v>110.23</v>
      </c>
      <c r="I374" s="43">
        <f t="shared" si="215"/>
        <v>110.23</v>
      </c>
      <c r="J374" s="43">
        <f t="shared" si="215"/>
        <v>110.23</v>
      </c>
      <c r="K374" s="43">
        <f t="shared" si="215"/>
        <v>110.23</v>
      </c>
      <c r="L374" s="43">
        <f t="shared" si="215"/>
        <v>110.23</v>
      </c>
      <c r="M374" s="43">
        <f t="shared" si="215"/>
        <v>110.23</v>
      </c>
      <c r="N374" s="43">
        <f t="shared" si="215"/>
        <v>110.23</v>
      </c>
      <c r="O374" s="43">
        <f t="shared" si="215"/>
        <v>110.23</v>
      </c>
      <c r="P374" s="43">
        <f t="shared" si="215"/>
        <v>110.23</v>
      </c>
      <c r="Q374" s="43">
        <f t="shared" si="215"/>
        <v>110.23</v>
      </c>
      <c r="R374" s="43">
        <f t="shared" si="215"/>
        <v>110.23</v>
      </c>
      <c r="S374" s="43">
        <f t="shared" si="215"/>
        <v>110.23</v>
      </c>
      <c r="T374" s="43">
        <f t="shared" si="215"/>
        <v>110.23</v>
      </c>
      <c r="U374" s="43">
        <f t="shared" si="215"/>
        <v>110.23</v>
      </c>
      <c r="V374" s="43">
        <f t="shared" si="215"/>
        <v>110.23</v>
      </c>
      <c r="W374" s="43">
        <f t="shared" si="215"/>
        <v>110.23</v>
      </c>
      <c r="X374" s="43">
        <f t="shared" si="215"/>
        <v>110.23</v>
      </c>
      <c r="Y374" s="43">
        <f t="shared" si="215"/>
        <v>110.23</v>
      </c>
      <c r="Z374" s="43">
        <f t="shared" si="215"/>
        <v>110.23</v>
      </c>
      <c r="AA374" s="43">
        <f t="shared" si="215"/>
        <v>110.23</v>
      </c>
    </row>
    <row r="375" spans="1:27" ht="12.75" customHeight="1" collapsed="1" x14ac:dyDescent="0.2">
      <c r="A375" s="91" t="s">
        <v>2606</v>
      </c>
      <c r="B375" s="27" t="str">
        <f>"11"&amp;"."&amp;$B$801&amp;"."&amp;$B$802</f>
        <v>11.03.2023</v>
      </c>
      <c r="C375" s="83" t="s">
        <v>74</v>
      </c>
      <c r="D375" s="84">
        <f>ROUND(((D376+D377+D379+D378)/1000),5)</f>
        <v>1.8991</v>
      </c>
      <c r="E375" s="84">
        <f>ROUND(((E376+E377+E379+E378)/1000),5)</f>
        <v>1.75031</v>
      </c>
      <c r="F375" s="84">
        <f>ROUND(((F376+F377+F379+F378)/1000),5)</f>
        <v>1.6059099999999999</v>
      </c>
      <c r="G375" s="84">
        <f t="shared" ref="G375:AA375" si="216">ROUND(((G376+G377+G379+G378)/1000),5)</f>
        <v>1.5867</v>
      </c>
      <c r="H375" s="84">
        <f t="shared" si="216"/>
        <v>1.68424</v>
      </c>
      <c r="I375" s="84">
        <f t="shared" si="216"/>
        <v>1.7765200000000001</v>
      </c>
      <c r="J375" s="84">
        <f t="shared" si="216"/>
        <v>1.85032</v>
      </c>
      <c r="K375" s="84">
        <f t="shared" si="216"/>
        <v>1.91475</v>
      </c>
      <c r="L375" s="84">
        <f t="shared" si="216"/>
        <v>2.18851</v>
      </c>
      <c r="M375" s="84">
        <f t="shared" si="216"/>
        <v>2.2773099999999999</v>
      </c>
      <c r="N375" s="84">
        <f t="shared" si="216"/>
        <v>2.3190499999999998</v>
      </c>
      <c r="O375" s="84">
        <f t="shared" si="216"/>
        <v>2.3644099999999999</v>
      </c>
      <c r="P375" s="84">
        <f t="shared" si="216"/>
        <v>2.3554400000000002</v>
      </c>
      <c r="Q375" s="84">
        <f t="shared" si="216"/>
        <v>2.3477899999999998</v>
      </c>
      <c r="R375" s="84">
        <f t="shared" si="216"/>
        <v>2.3406400000000001</v>
      </c>
      <c r="S375" s="84">
        <f t="shared" si="216"/>
        <v>2.3348900000000001</v>
      </c>
      <c r="T375" s="84">
        <f t="shared" si="216"/>
        <v>2.3155899999999998</v>
      </c>
      <c r="U375" s="84">
        <f t="shared" si="216"/>
        <v>2.2989299999999999</v>
      </c>
      <c r="V375" s="84">
        <f t="shared" si="216"/>
        <v>2.3393099999999998</v>
      </c>
      <c r="W375" s="84">
        <f t="shared" si="216"/>
        <v>2.3420800000000002</v>
      </c>
      <c r="X375" s="84">
        <f t="shared" si="216"/>
        <v>2.3485499999999999</v>
      </c>
      <c r="Y375" s="84">
        <f t="shared" si="216"/>
        <v>2.28532</v>
      </c>
      <c r="Z375" s="84">
        <f t="shared" si="216"/>
        <v>1.9809699999999999</v>
      </c>
      <c r="AA375" s="84">
        <f t="shared" si="216"/>
        <v>1.9137500000000001</v>
      </c>
    </row>
    <row r="376" spans="1:27" ht="12.75" hidden="1" customHeight="1" outlineLevel="1" x14ac:dyDescent="0.2">
      <c r="A376" s="92" t="s">
        <v>2607</v>
      </c>
      <c r="B376" s="62" t="s">
        <v>231</v>
      </c>
      <c r="C376" s="42" t="s">
        <v>77</v>
      </c>
      <c r="D376" s="43">
        <v>1567.23</v>
      </c>
      <c r="E376" s="43">
        <v>1418.44</v>
      </c>
      <c r="F376" s="43">
        <v>1274.04</v>
      </c>
      <c r="G376" s="43">
        <v>1254.83</v>
      </c>
      <c r="H376" s="43">
        <v>1352.37</v>
      </c>
      <c r="I376" s="43">
        <v>1444.65</v>
      </c>
      <c r="J376" s="43">
        <v>1518.45</v>
      </c>
      <c r="K376" s="43">
        <v>1582.88</v>
      </c>
      <c r="L376" s="43">
        <v>1856.64</v>
      </c>
      <c r="M376" s="43">
        <v>1945.44</v>
      </c>
      <c r="N376" s="43">
        <v>1987.18</v>
      </c>
      <c r="O376" s="43">
        <v>2032.54</v>
      </c>
      <c r="P376" s="43">
        <v>2023.57</v>
      </c>
      <c r="Q376" s="43">
        <v>2015.92</v>
      </c>
      <c r="R376" s="43">
        <v>2008.77</v>
      </c>
      <c r="S376" s="43">
        <v>2003.02</v>
      </c>
      <c r="T376" s="43">
        <v>1983.72</v>
      </c>
      <c r="U376" s="43">
        <v>1967.06</v>
      </c>
      <c r="V376" s="43">
        <v>2007.44</v>
      </c>
      <c r="W376" s="43">
        <v>2010.21</v>
      </c>
      <c r="X376" s="43">
        <v>2016.68</v>
      </c>
      <c r="Y376" s="43">
        <v>1953.45</v>
      </c>
      <c r="Z376" s="43">
        <v>1649.1</v>
      </c>
      <c r="AA376" s="43">
        <v>1581.88</v>
      </c>
    </row>
    <row r="377" spans="1:27" ht="12.75" hidden="1" customHeight="1" outlineLevel="1" x14ac:dyDescent="0.2">
      <c r="A377" s="92" t="s">
        <v>2608</v>
      </c>
      <c r="B377" s="62" t="s">
        <v>88</v>
      </c>
      <c r="C377" s="42" t="s">
        <v>77</v>
      </c>
      <c r="D377" s="43">
        <f>$D$327</f>
        <v>217.03</v>
      </c>
      <c r="E377" s="43">
        <f t="shared" ref="E377:AA377" si="217">$D$327</f>
        <v>217.03</v>
      </c>
      <c r="F377" s="43">
        <f t="shared" si="217"/>
        <v>217.03</v>
      </c>
      <c r="G377" s="43">
        <f t="shared" si="217"/>
        <v>217.03</v>
      </c>
      <c r="H377" s="43">
        <f t="shared" si="217"/>
        <v>217.03</v>
      </c>
      <c r="I377" s="43">
        <f t="shared" si="217"/>
        <v>217.03</v>
      </c>
      <c r="J377" s="43">
        <f t="shared" si="217"/>
        <v>217.03</v>
      </c>
      <c r="K377" s="43">
        <f t="shared" si="217"/>
        <v>217.03</v>
      </c>
      <c r="L377" s="43">
        <f t="shared" si="217"/>
        <v>217.03</v>
      </c>
      <c r="M377" s="43">
        <f t="shared" si="217"/>
        <v>217.03</v>
      </c>
      <c r="N377" s="43">
        <f t="shared" si="217"/>
        <v>217.03</v>
      </c>
      <c r="O377" s="43">
        <f t="shared" si="217"/>
        <v>217.03</v>
      </c>
      <c r="P377" s="43">
        <f t="shared" si="217"/>
        <v>217.03</v>
      </c>
      <c r="Q377" s="43">
        <f t="shared" si="217"/>
        <v>217.03</v>
      </c>
      <c r="R377" s="43">
        <f t="shared" si="217"/>
        <v>217.03</v>
      </c>
      <c r="S377" s="43">
        <f t="shared" si="217"/>
        <v>217.03</v>
      </c>
      <c r="T377" s="43">
        <f t="shared" si="217"/>
        <v>217.03</v>
      </c>
      <c r="U377" s="43">
        <f t="shared" si="217"/>
        <v>217.03</v>
      </c>
      <c r="V377" s="43">
        <f t="shared" si="217"/>
        <v>217.03</v>
      </c>
      <c r="W377" s="43">
        <f t="shared" si="217"/>
        <v>217.03</v>
      </c>
      <c r="X377" s="43">
        <f t="shared" si="217"/>
        <v>217.03</v>
      </c>
      <c r="Y377" s="43">
        <f t="shared" si="217"/>
        <v>217.03</v>
      </c>
      <c r="Z377" s="43">
        <f t="shared" si="217"/>
        <v>217.03</v>
      </c>
      <c r="AA377" s="43">
        <f t="shared" si="217"/>
        <v>217.03</v>
      </c>
    </row>
    <row r="378" spans="1:27" ht="12.75" hidden="1" customHeight="1" outlineLevel="1" x14ac:dyDescent="0.2">
      <c r="A378" s="92" t="s">
        <v>2609</v>
      </c>
      <c r="B378" s="62" t="s">
        <v>81</v>
      </c>
      <c r="C378" s="42" t="s">
        <v>77</v>
      </c>
      <c r="D378" s="43">
        <v>4.6100000000000003</v>
      </c>
      <c r="E378" s="43">
        <v>4.6100000000000003</v>
      </c>
      <c r="F378" s="43">
        <v>4.6100000000000003</v>
      </c>
      <c r="G378" s="43">
        <v>4.6100000000000003</v>
      </c>
      <c r="H378" s="43">
        <v>4.6100000000000003</v>
      </c>
      <c r="I378" s="43">
        <v>4.6100000000000003</v>
      </c>
      <c r="J378" s="43">
        <v>4.6100000000000003</v>
      </c>
      <c r="K378" s="43">
        <v>4.6100000000000003</v>
      </c>
      <c r="L378" s="43">
        <v>4.6100000000000003</v>
      </c>
      <c r="M378" s="43">
        <v>4.6100000000000003</v>
      </c>
      <c r="N378" s="43">
        <v>4.6100000000000003</v>
      </c>
      <c r="O378" s="43">
        <v>4.6100000000000003</v>
      </c>
      <c r="P378" s="43">
        <v>4.6100000000000003</v>
      </c>
      <c r="Q378" s="43">
        <v>4.6100000000000003</v>
      </c>
      <c r="R378" s="43">
        <v>4.6100000000000003</v>
      </c>
      <c r="S378" s="43">
        <v>4.6100000000000003</v>
      </c>
      <c r="T378" s="43">
        <v>4.6100000000000003</v>
      </c>
      <c r="U378" s="43">
        <v>4.6100000000000003</v>
      </c>
      <c r="V378" s="43">
        <v>4.6100000000000003</v>
      </c>
      <c r="W378" s="43">
        <v>4.6100000000000003</v>
      </c>
      <c r="X378" s="43">
        <v>4.6100000000000003</v>
      </c>
      <c r="Y378" s="43">
        <v>4.6100000000000003</v>
      </c>
      <c r="Z378" s="43">
        <v>4.6100000000000003</v>
      </c>
      <c r="AA378" s="43">
        <v>4.6100000000000003</v>
      </c>
    </row>
    <row r="379" spans="1:27" ht="12.75" hidden="1" customHeight="1" outlineLevel="1" x14ac:dyDescent="0.2">
      <c r="A379" s="92" t="s">
        <v>2610</v>
      </c>
      <c r="B379" s="62" t="s">
        <v>79</v>
      </c>
      <c r="C379" s="42" t="s">
        <v>77</v>
      </c>
      <c r="D379" s="43">
        <f>$D$11</f>
        <v>110.23</v>
      </c>
      <c r="E379" s="43">
        <f t="shared" ref="E379:AA379" si="218">$D$11</f>
        <v>110.23</v>
      </c>
      <c r="F379" s="43">
        <f t="shared" si="218"/>
        <v>110.23</v>
      </c>
      <c r="G379" s="43">
        <f t="shared" si="218"/>
        <v>110.23</v>
      </c>
      <c r="H379" s="43">
        <f t="shared" si="218"/>
        <v>110.23</v>
      </c>
      <c r="I379" s="43">
        <f t="shared" si="218"/>
        <v>110.23</v>
      </c>
      <c r="J379" s="43">
        <f t="shared" si="218"/>
        <v>110.23</v>
      </c>
      <c r="K379" s="43">
        <f t="shared" si="218"/>
        <v>110.23</v>
      </c>
      <c r="L379" s="43">
        <f t="shared" si="218"/>
        <v>110.23</v>
      </c>
      <c r="M379" s="43">
        <f t="shared" si="218"/>
        <v>110.23</v>
      </c>
      <c r="N379" s="43">
        <f t="shared" si="218"/>
        <v>110.23</v>
      </c>
      <c r="O379" s="43">
        <f t="shared" si="218"/>
        <v>110.23</v>
      </c>
      <c r="P379" s="43">
        <f t="shared" si="218"/>
        <v>110.23</v>
      </c>
      <c r="Q379" s="43">
        <f t="shared" si="218"/>
        <v>110.23</v>
      </c>
      <c r="R379" s="43">
        <f t="shared" si="218"/>
        <v>110.23</v>
      </c>
      <c r="S379" s="43">
        <f t="shared" si="218"/>
        <v>110.23</v>
      </c>
      <c r="T379" s="43">
        <f t="shared" si="218"/>
        <v>110.23</v>
      </c>
      <c r="U379" s="43">
        <f t="shared" si="218"/>
        <v>110.23</v>
      </c>
      <c r="V379" s="43">
        <f t="shared" si="218"/>
        <v>110.23</v>
      </c>
      <c r="W379" s="43">
        <f t="shared" si="218"/>
        <v>110.23</v>
      </c>
      <c r="X379" s="43">
        <f t="shared" si="218"/>
        <v>110.23</v>
      </c>
      <c r="Y379" s="43">
        <f t="shared" si="218"/>
        <v>110.23</v>
      </c>
      <c r="Z379" s="43">
        <f t="shared" si="218"/>
        <v>110.23</v>
      </c>
      <c r="AA379" s="43">
        <f t="shared" si="218"/>
        <v>110.23</v>
      </c>
    </row>
    <row r="380" spans="1:27" ht="12.75" customHeight="1" collapsed="1" x14ac:dyDescent="0.2">
      <c r="A380" s="91" t="s">
        <v>2611</v>
      </c>
      <c r="B380" s="27" t="str">
        <f>"12"&amp;"."&amp;$B$801&amp;"."&amp;$B$802</f>
        <v>12.03.2023</v>
      </c>
      <c r="C380" s="83" t="s">
        <v>74</v>
      </c>
      <c r="D380" s="84">
        <f>ROUND(((D381+D382+D384+D383)/1000),5)</f>
        <v>1.7277400000000001</v>
      </c>
      <c r="E380" s="84">
        <f>ROUND(((E381+E382+E384+E383)/1000),5)</f>
        <v>1.5166299999999999</v>
      </c>
      <c r="F380" s="84">
        <f>ROUND(((F381+F382+F384+F383)/1000),5)</f>
        <v>1.4460299999999999</v>
      </c>
      <c r="G380" s="84">
        <f t="shared" ref="G380:AA380" si="219">ROUND(((G381+G382+G384+G383)/1000),5)</f>
        <v>1.4320900000000001</v>
      </c>
      <c r="H380" s="84">
        <f t="shared" si="219"/>
        <v>1.46018</v>
      </c>
      <c r="I380" s="84">
        <f t="shared" si="219"/>
        <v>1.4921899999999999</v>
      </c>
      <c r="J380" s="84">
        <f t="shared" si="219"/>
        <v>1.5055799999999999</v>
      </c>
      <c r="K380" s="84">
        <f t="shared" si="219"/>
        <v>1.6933</v>
      </c>
      <c r="L380" s="84">
        <f t="shared" si="219"/>
        <v>1.85402</v>
      </c>
      <c r="M380" s="84">
        <f t="shared" si="219"/>
        <v>2.01254</v>
      </c>
      <c r="N380" s="84">
        <f t="shared" si="219"/>
        <v>2.0655899999999998</v>
      </c>
      <c r="O380" s="84">
        <f t="shared" si="219"/>
        <v>2.0807199999999999</v>
      </c>
      <c r="P380" s="84">
        <f t="shared" si="219"/>
        <v>2.0732400000000002</v>
      </c>
      <c r="Q380" s="84">
        <f t="shared" si="219"/>
        <v>2.0715400000000002</v>
      </c>
      <c r="R380" s="84">
        <f t="shared" si="219"/>
        <v>2.05287</v>
      </c>
      <c r="S380" s="84">
        <f t="shared" si="219"/>
        <v>2.0344500000000001</v>
      </c>
      <c r="T380" s="84">
        <f t="shared" si="219"/>
        <v>2.0427900000000001</v>
      </c>
      <c r="U380" s="84">
        <f t="shared" si="219"/>
        <v>2.0532400000000002</v>
      </c>
      <c r="V380" s="84">
        <f t="shared" si="219"/>
        <v>2.0916999999999999</v>
      </c>
      <c r="W380" s="84">
        <f t="shared" si="219"/>
        <v>2.11599</v>
      </c>
      <c r="X380" s="84">
        <f t="shared" si="219"/>
        <v>2.1343899999999998</v>
      </c>
      <c r="Y380" s="84">
        <f t="shared" si="219"/>
        <v>2.0718399999999999</v>
      </c>
      <c r="Z380" s="84">
        <f t="shared" si="219"/>
        <v>1.96471</v>
      </c>
      <c r="AA380" s="84">
        <f t="shared" si="219"/>
        <v>1.8680099999999999</v>
      </c>
    </row>
    <row r="381" spans="1:27" ht="12.75" hidden="1" customHeight="1" outlineLevel="1" x14ac:dyDescent="0.2">
      <c r="A381" s="92" t="s">
        <v>2612</v>
      </c>
      <c r="B381" s="62" t="s">
        <v>231</v>
      </c>
      <c r="C381" s="42" t="s">
        <v>77</v>
      </c>
      <c r="D381" s="43">
        <v>1395.87</v>
      </c>
      <c r="E381" s="43">
        <v>1184.76</v>
      </c>
      <c r="F381" s="43">
        <v>1114.1600000000001</v>
      </c>
      <c r="G381" s="43">
        <v>1100.22</v>
      </c>
      <c r="H381" s="43">
        <v>1128.31</v>
      </c>
      <c r="I381" s="43">
        <v>1160.32</v>
      </c>
      <c r="J381" s="43">
        <v>1173.71</v>
      </c>
      <c r="K381" s="43">
        <v>1361.43</v>
      </c>
      <c r="L381" s="43">
        <v>1522.15</v>
      </c>
      <c r="M381" s="43">
        <v>1680.67</v>
      </c>
      <c r="N381" s="43">
        <v>1733.72</v>
      </c>
      <c r="O381" s="43">
        <v>1748.85</v>
      </c>
      <c r="P381" s="43">
        <v>1741.37</v>
      </c>
      <c r="Q381" s="43">
        <v>1739.67</v>
      </c>
      <c r="R381" s="43">
        <v>1721</v>
      </c>
      <c r="S381" s="43">
        <v>1702.58</v>
      </c>
      <c r="T381" s="43">
        <v>1710.92</v>
      </c>
      <c r="U381" s="43">
        <v>1721.37</v>
      </c>
      <c r="V381" s="43">
        <v>1759.83</v>
      </c>
      <c r="W381" s="43">
        <v>1784.12</v>
      </c>
      <c r="X381" s="43">
        <v>1802.52</v>
      </c>
      <c r="Y381" s="43">
        <v>1739.97</v>
      </c>
      <c r="Z381" s="43">
        <v>1632.84</v>
      </c>
      <c r="AA381" s="43">
        <v>1536.14</v>
      </c>
    </row>
    <row r="382" spans="1:27" ht="12.75" hidden="1" customHeight="1" outlineLevel="1" x14ac:dyDescent="0.2">
      <c r="A382" s="92" t="s">
        <v>2613</v>
      </c>
      <c r="B382" s="62" t="s">
        <v>88</v>
      </c>
      <c r="C382" s="42" t="s">
        <v>77</v>
      </c>
      <c r="D382" s="43">
        <f>$D$327</f>
        <v>217.03</v>
      </c>
      <c r="E382" s="43">
        <f t="shared" ref="E382:AA382" si="220">$D$327</f>
        <v>217.03</v>
      </c>
      <c r="F382" s="43">
        <f t="shared" si="220"/>
        <v>217.03</v>
      </c>
      <c r="G382" s="43">
        <f t="shared" si="220"/>
        <v>217.03</v>
      </c>
      <c r="H382" s="43">
        <f t="shared" si="220"/>
        <v>217.03</v>
      </c>
      <c r="I382" s="43">
        <f t="shared" si="220"/>
        <v>217.03</v>
      </c>
      <c r="J382" s="43">
        <f t="shared" si="220"/>
        <v>217.03</v>
      </c>
      <c r="K382" s="43">
        <f t="shared" si="220"/>
        <v>217.03</v>
      </c>
      <c r="L382" s="43">
        <f t="shared" si="220"/>
        <v>217.03</v>
      </c>
      <c r="M382" s="43">
        <f t="shared" si="220"/>
        <v>217.03</v>
      </c>
      <c r="N382" s="43">
        <f t="shared" si="220"/>
        <v>217.03</v>
      </c>
      <c r="O382" s="43">
        <f t="shared" si="220"/>
        <v>217.03</v>
      </c>
      <c r="P382" s="43">
        <f t="shared" si="220"/>
        <v>217.03</v>
      </c>
      <c r="Q382" s="43">
        <f t="shared" si="220"/>
        <v>217.03</v>
      </c>
      <c r="R382" s="43">
        <f t="shared" si="220"/>
        <v>217.03</v>
      </c>
      <c r="S382" s="43">
        <f t="shared" si="220"/>
        <v>217.03</v>
      </c>
      <c r="T382" s="43">
        <f t="shared" si="220"/>
        <v>217.03</v>
      </c>
      <c r="U382" s="43">
        <f t="shared" si="220"/>
        <v>217.03</v>
      </c>
      <c r="V382" s="43">
        <f t="shared" si="220"/>
        <v>217.03</v>
      </c>
      <c r="W382" s="43">
        <f t="shared" si="220"/>
        <v>217.03</v>
      </c>
      <c r="X382" s="43">
        <f t="shared" si="220"/>
        <v>217.03</v>
      </c>
      <c r="Y382" s="43">
        <f t="shared" si="220"/>
        <v>217.03</v>
      </c>
      <c r="Z382" s="43">
        <f t="shared" si="220"/>
        <v>217.03</v>
      </c>
      <c r="AA382" s="43">
        <f t="shared" si="220"/>
        <v>217.03</v>
      </c>
    </row>
    <row r="383" spans="1:27" ht="12.75" hidden="1" customHeight="1" outlineLevel="1" x14ac:dyDescent="0.2">
      <c r="A383" s="92" t="s">
        <v>2614</v>
      </c>
      <c r="B383" s="62" t="s">
        <v>81</v>
      </c>
      <c r="C383" s="42" t="s">
        <v>77</v>
      </c>
      <c r="D383" s="43">
        <v>4.6100000000000003</v>
      </c>
      <c r="E383" s="43">
        <v>4.6100000000000003</v>
      </c>
      <c r="F383" s="43">
        <v>4.6100000000000003</v>
      </c>
      <c r="G383" s="43">
        <v>4.6100000000000003</v>
      </c>
      <c r="H383" s="43">
        <v>4.6100000000000003</v>
      </c>
      <c r="I383" s="43">
        <v>4.6100000000000003</v>
      </c>
      <c r="J383" s="43">
        <v>4.6100000000000003</v>
      </c>
      <c r="K383" s="43">
        <v>4.6100000000000003</v>
      </c>
      <c r="L383" s="43">
        <v>4.6100000000000003</v>
      </c>
      <c r="M383" s="43">
        <v>4.6100000000000003</v>
      </c>
      <c r="N383" s="43">
        <v>4.6100000000000003</v>
      </c>
      <c r="O383" s="43">
        <v>4.6100000000000003</v>
      </c>
      <c r="P383" s="43">
        <v>4.6100000000000003</v>
      </c>
      <c r="Q383" s="43">
        <v>4.6100000000000003</v>
      </c>
      <c r="R383" s="43">
        <v>4.6100000000000003</v>
      </c>
      <c r="S383" s="43">
        <v>4.6100000000000003</v>
      </c>
      <c r="T383" s="43">
        <v>4.6100000000000003</v>
      </c>
      <c r="U383" s="43">
        <v>4.6100000000000003</v>
      </c>
      <c r="V383" s="43">
        <v>4.6100000000000003</v>
      </c>
      <c r="W383" s="43">
        <v>4.6100000000000003</v>
      </c>
      <c r="X383" s="43">
        <v>4.6100000000000003</v>
      </c>
      <c r="Y383" s="43">
        <v>4.6100000000000003</v>
      </c>
      <c r="Z383" s="43">
        <v>4.6100000000000003</v>
      </c>
      <c r="AA383" s="43">
        <v>4.6100000000000003</v>
      </c>
    </row>
    <row r="384" spans="1:27" ht="12.75" hidden="1" customHeight="1" outlineLevel="1" x14ac:dyDescent="0.2">
      <c r="A384" s="92" t="s">
        <v>2615</v>
      </c>
      <c r="B384" s="62" t="s">
        <v>79</v>
      </c>
      <c r="C384" s="42" t="s">
        <v>77</v>
      </c>
      <c r="D384" s="43">
        <f>$D$11</f>
        <v>110.23</v>
      </c>
      <c r="E384" s="43">
        <f t="shared" ref="E384:AA384" si="221">$D$11</f>
        <v>110.23</v>
      </c>
      <c r="F384" s="43">
        <f t="shared" si="221"/>
        <v>110.23</v>
      </c>
      <c r="G384" s="43">
        <f t="shared" si="221"/>
        <v>110.23</v>
      </c>
      <c r="H384" s="43">
        <f t="shared" si="221"/>
        <v>110.23</v>
      </c>
      <c r="I384" s="43">
        <f t="shared" si="221"/>
        <v>110.23</v>
      </c>
      <c r="J384" s="43">
        <f t="shared" si="221"/>
        <v>110.23</v>
      </c>
      <c r="K384" s="43">
        <f t="shared" si="221"/>
        <v>110.23</v>
      </c>
      <c r="L384" s="43">
        <f t="shared" si="221"/>
        <v>110.23</v>
      </c>
      <c r="M384" s="43">
        <f t="shared" si="221"/>
        <v>110.23</v>
      </c>
      <c r="N384" s="43">
        <f t="shared" si="221"/>
        <v>110.23</v>
      </c>
      <c r="O384" s="43">
        <f t="shared" si="221"/>
        <v>110.23</v>
      </c>
      <c r="P384" s="43">
        <f t="shared" si="221"/>
        <v>110.23</v>
      </c>
      <c r="Q384" s="43">
        <f t="shared" si="221"/>
        <v>110.23</v>
      </c>
      <c r="R384" s="43">
        <f t="shared" si="221"/>
        <v>110.23</v>
      </c>
      <c r="S384" s="43">
        <f t="shared" si="221"/>
        <v>110.23</v>
      </c>
      <c r="T384" s="43">
        <f t="shared" si="221"/>
        <v>110.23</v>
      </c>
      <c r="U384" s="43">
        <f t="shared" si="221"/>
        <v>110.23</v>
      </c>
      <c r="V384" s="43">
        <f t="shared" si="221"/>
        <v>110.23</v>
      </c>
      <c r="W384" s="43">
        <f t="shared" si="221"/>
        <v>110.23</v>
      </c>
      <c r="X384" s="43">
        <f t="shared" si="221"/>
        <v>110.23</v>
      </c>
      <c r="Y384" s="43">
        <f t="shared" si="221"/>
        <v>110.23</v>
      </c>
      <c r="Z384" s="43">
        <f t="shared" si="221"/>
        <v>110.23</v>
      </c>
      <c r="AA384" s="43">
        <f t="shared" si="221"/>
        <v>110.23</v>
      </c>
    </row>
    <row r="385" spans="1:27" ht="12.75" customHeight="1" collapsed="1" x14ac:dyDescent="0.2">
      <c r="A385" s="91" t="s">
        <v>2616</v>
      </c>
      <c r="B385" s="27" t="str">
        <f>"13"&amp;"."&amp;$B$801&amp;"."&amp;$B$802</f>
        <v>13.03.2023</v>
      </c>
      <c r="C385" s="83" t="s">
        <v>74</v>
      </c>
      <c r="D385" s="84">
        <f>ROUND(((D386+D387+D389+D388)/1000),5)</f>
        <v>1.64717</v>
      </c>
      <c r="E385" s="84">
        <f>ROUND(((E386+E387+E389+E388)/1000),5)</f>
        <v>1.5191600000000001</v>
      </c>
      <c r="F385" s="84">
        <f>ROUND(((F386+F387+F389+F388)/1000),5)</f>
        <v>1.47166</v>
      </c>
      <c r="G385" s="84">
        <f t="shared" ref="G385:AA385" si="222">ROUND(((G386+G387+G389+G388)/1000),5)</f>
        <v>1.47743</v>
      </c>
      <c r="H385" s="84">
        <f t="shared" si="222"/>
        <v>1.54033</v>
      </c>
      <c r="I385" s="84">
        <f t="shared" si="222"/>
        <v>1.6404099999999999</v>
      </c>
      <c r="J385" s="84">
        <f t="shared" si="222"/>
        <v>1.8073600000000001</v>
      </c>
      <c r="K385" s="84">
        <f t="shared" si="222"/>
        <v>1.96085</v>
      </c>
      <c r="L385" s="84">
        <f t="shared" si="222"/>
        <v>2.0891000000000002</v>
      </c>
      <c r="M385" s="84">
        <f t="shared" si="222"/>
        <v>2.1515599999999999</v>
      </c>
      <c r="N385" s="84">
        <f t="shared" si="222"/>
        <v>2.1625899999999998</v>
      </c>
      <c r="O385" s="84">
        <f t="shared" si="222"/>
        <v>2.1522000000000001</v>
      </c>
      <c r="P385" s="84">
        <f t="shared" si="222"/>
        <v>2.1151599999999999</v>
      </c>
      <c r="Q385" s="84">
        <f t="shared" si="222"/>
        <v>2.1474099999999998</v>
      </c>
      <c r="R385" s="84">
        <f t="shared" si="222"/>
        <v>2.1359300000000001</v>
      </c>
      <c r="S385" s="84">
        <f t="shared" si="222"/>
        <v>2.1222400000000001</v>
      </c>
      <c r="T385" s="84">
        <f t="shared" si="222"/>
        <v>2.0655600000000001</v>
      </c>
      <c r="U385" s="84">
        <f t="shared" si="222"/>
        <v>2.0586000000000002</v>
      </c>
      <c r="V385" s="84">
        <f t="shared" si="222"/>
        <v>2.0972</v>
      </c>
      <c r="W385" s="84">
        <f t="shared" si="222"/>
        <v>2.1399300000000001</v>
      </c>
      <c r="X385" s="84">
        <f t="shared" si="222"/>
        <v>2.12609</v>
      </c>
      <c r="Y385" s="84">
        <f t="shared" si="222"/>
        <v>2.0541499999999999</v>
      </c>
      <c r="Z385" s="84">
        <f t="shared" si="222"/>
        <v>1.9559200000000001</v>
      </c>
      <c r="AA385" s="84">
        <f t="shared" si="222"/>
        <v>1.7785899999999999</v>
      </c>
    </row>
    <row r="386" spans="1:27" ht="12.75" hidden="1" customHeight="1" outlineLevel="1" x14ac:dyDescent="0.2">
      <c r="A386" s="92" t="s">
        <v>2617</v>
      </c>
      <c r="B386" s="62" t="s">
        <v>231</v>
      </c>
      <c r="C386" s="42" t="s">
        <v>77</v>
      </c>
      <c r="D386" s="43">
        <v>1315.3</v>
      </c>
      <c r="E386" s="43">
        <v>1187.29</v>
      </c>
      <c r="F386" s="43">
        <v>1139.79</v>
      </c>
      <c r="G386" s="43">
        <v>1145.56</v>
      </c>
      <c r="H386" s="43">
        <v>1208.46</v>
      </c>
      <c r="I386" s="43">
        <v>1308.54</v>
      </c>
      <c r="J386" s="43">
        <v>1475.49</v>
      </c>
      <c r="K386" s="43">
        <v>1628.98</v>
      </c>
      <c r="L386" s="43">
        <v>1757.23</v>
      </c>
      <c r="M386" s="43">
        <v>1819.69</v>
      </c>
      <c r="N386" s="43">
        <v>1830.72</v>
      </c>
      <c r="O386" s="43">
        <v>1820.33</v>
      </c>
      <c r="P386" s="43">
        <v>1783.29</v>
      </c>
      <c r="Q386" s="43">
        <v>1815.54</v>
      </c>
      <c r="R386" s="43">
        <v>1804.06</v>
      </c>
      <c r="S386" s="43">
        <v>1790.37</v>
      </c>
      <c r="T386" s="43">
        <v>1733.69</v>
      </c>
      <c r="U386" s="43">
        <v>1726.73</v>
      </c>
      <c r="V386" s="43">
        <v>1765.33</v>
      </c>
      <c r="W386" s="43">
        <v>1808.06</v>
      </c>
      <c r="X386" s="43">
        <v>1794.22</v>
      </c>
      <c r="Y386" s="43">
        <v>1722.28</v>
      </c>
      <c r="Z386" s="43">
        <v>1624.05</v>
      </c>
      <c r="AA386" s="43">
        <v>1446.72</v>
      </c>
    </row>
    <row r="387" spans="1:27" ht="12.75" hidden="1" customHeight="1" outlineLevel="1" x14ac:dyDescent="0.2">
      <c r="A387" s="92" t="s">
        <v>2618</v>
      </c>
      <c r="B387" s="62" t="s">
        <v>88</v>
      </c>
      <c r="C387" s="42" t="s">
        <v>77</v>
      </c>
      <c r="D387" s="43">
        <f>$D$327</f>
        <v>217.03</v>
      </c>
      <c r="E387" s="43">
        <f t="shared" ref="E387:AA387" si="223">$D$327</f>
        <v>217.03</v>
      </c>
      <c r="F387" s="43">
        <f t="shared" si="223"/>
        <v>217.03</v>
      </c>
      <c r="G387" s="43">
        <f t="shared" si="223"/>
        <v>217.03</v>
      </c>
      <c r="H387" s="43">
        <f t="shared" si="223"/>
        <v>217.03</v>
      </c>
      <c r="I387" s="43">
        <f t="shared" si="223"/>
        <v>217.03</v>
      </c>
      <c r="J387" s="43">
        <f t="shared" si="223"/>
        <v>217.03</v>
      </c>
      <c r="K387" s="43">
        <f t="shared" si="223"/>
        <v>217.03</v>
      </c>
      <c r="L387" s="43">
        <f t="shared" si="223"/>
        <v>217.03</v>
      </c>
      <c r="M387" s="43">
        <f t="shared" si="223"/>
        <v>217.03</v>
      </c>
      <c r="N387" s="43">
        <f t="shared" si="223"/>
        <v>217.03</v>
      </c>
      <c r="O387" s="43">
        <f t="shared" si="223"/>
        <v>217.03</v>
      </c>
      <c r="P387" s="43">
        <f t="shared" si="223"/>
        <v>217.03</v>
      </c>
      <c r="Q387" s="43">
        <f t="shared" si="223"/>
        <v>217.03</v>
      </c>
      <c r="R387" s="43">
        <f t="shared" si="223"/>
        <v>217.03</v>
      </c>
      <c r="S387" s="43">
        <f t="shared" si="223"/>
        <v>217.03</v>
      </c>
      <c r="T387" s="43">
        <f t="shared" si="223"/>
        <v>217.03</v>
      </c>
      <c r="U387" s="43">
        <f t="shared" si="223"/>
        <v>217.03</v>
      </c>
      <c r="V387" s="43">
        <f t="shared" si="223"/>
        <v>217.03</v>
      </c>
      <c r="W387" s="43">
        <f t="shared" si="223"/>
        <v>217.03</v>
      </c>
      <c r="X387" s="43">
        <f t="shared" si="223"/>
        <v>217.03</v>
      </c>
      <c r="Y387" s="43">
        <f t="shared" si="223"/>
        <v>217.03</v>
      </c>
      <c r="Z387" s="43">
        <f t="shared" si="223"/>
        <v>217.03</v>
      </c>
      <c r="AA387" s="43">
        <f t="shared" si="223"/>
        <v>217.03</v>
      </c>
    </row>
    <row r="388" spans="1:27" ht="12.75" hidden="1" customHeight="1" outlineLevel="1" x14ac:dyDescent="0.2">
      <c r="A388" s="92" t="s">
        <v>2619</v>
      </c>
      <c r="B388" s="62" t="s">
        <v>81</v>
      </c>
      <c r="C388" s="42" t="s">
        <v>77</v>
      </c>
      <c r="D388" s="43">
        <v>4.6100000000000003</v>
      </c>
      <c r="E388" s="43">
        <v>4.6100000000000003</v>
      </c>
      <c r="F388" s="43">
        <v>4.6100000000000003</v>
      </c>
      <c r="G388" s="43">
        <v>4.6100000000000003</v>
      </c>
      <c r="H388" s="43">
        <v>4.6100000000000003</v>
      </c>
      <c r="I388" s="43">
        <v>4.6100000000000003</v>
      </c>
      <c r="J388" s="43">
        <v>4.6100000000000003</v>
      </c>
      <c r="K388" s="43">
        <v>4.6100000000000003</v>
      </c>
      <c r="L388" s="43">
        <v>4.6100000000000003</v>
      </c>
      <c r="M388" s="43">
        <v>4.6100000000000003</v>
      </c>
      <c r="N388" s="43">
        <v>4.6100000000000003</v>
      </c>
      <c r="O388" s="43">
        <v>4.6100000000000003</v>
      </c>
      <c r="P388" s="43">
        <v>4.6100000000000003</v>
      </c>
      <c r="Q388" s="43">
        <v>4.6100000000000003</v>
      </c>
      <c r="R388" s="43">
        <v>4.6100000000000003</v>
      </c>
      <c r="S388" s="43">
        <v>4.6100000000000003</v>
      </c>
      <c r="T388" s="43">
        <v>4.6100000000000003</v>
      </c>
      <c r="U388" s="43">
        <v>4.6100000000000003</v>
      </c>
      <c r="V388" s="43">
        <v>4.6100000000000003</v>
      </c>
      <c r="W388" s="43">
        <v>4.6100000000000003</v>
      </c>
      <c r="X388" s="43">
        <v>4.6100000000000003</v>
      </c>
      <c r="Y388" s="43">
        <v>4.6100000000000003</v>
      </c>
      <c r="Z388" s="43">
        <v>4.6100000000000003</v>
      </c>
      <c r="AA388" s="43">
        <v>4.6100000000000003</v>
      </c>
    </row>
    <row r="389" spans="1:27" ht="12.75" hidden="1" customHeight="1" outlineLevel="1" x14ac:dyDescent="0.2">
      <c r="A389" s="92" t="s">
        <v>2620</v>
      </c>
      <c r="B389" s="62" t="s">
        <v>79</v>
      </c>
      <c r="C389" s="42" t="s">
        <v>77</v>
      </c>
      <c r="D389" s="43">
        <f>$D$11</f>
        <v>110.23</v>
      </c>
      <c r="E389" s="43">
        <f t="shared" ref="E389:AA389" si="224">$D$11</f>
        <v>110.23</v>
      </c>
      <c r="F389" s="43">
        <f t="shared" si="224"/>
        <v>110.23</v>
      </c>
      <c r="G389" s="43">
        <f t="shared" si="224"/>
        <v>110.23</v>
      </c>
      <c r="H389" s="43">
        <f t="shared" si="224"/>
        <v>110.23</v>
      </c>
      <c r="I389" s="43">
        <f t="shared" si="224"/>
        <v>110.23</v>
      </c>
      <c r="J389" s="43">
        <f t="shared" si="224"/>
        <v>110.23</v>
      </c>
      <c r="K389" s="43">
        <f t="shared" si="224"/>
        <v>110.23</v>
      </c>
      <c r="L389" s="43">
        <f t="shared" si="224"/>
        <v>110.23</v>
      </c>
      <c r="M389" s="43">
        <f t="shared" si="224"/>
        <v>110.23</v>
      </c>
      <c r="N389" s="43">
        <f t="shared" si="224"/>
        <v>110.23</v>
      </c>
      <c r="O389" s="43">
        <f t="shared" si="224"/>
        <v>110.23</v>
      </c>
      <c r="P389" s="43">
        <f t="shared" si="224"/>
        <v>110.23</v>
      </c>
      <c r="Q389" s="43">
        <f t="shared" si="224"/>
        <v>110.23</v>
      </c>
      <c r="R389" s="43">
        <f t="shared" si="224"/>
        <v>110.23</v>
      </c>
      <c r="S389" s="43">
        <f t="shared" si="224"/>
        <v>110.23</v>
      </c>
      <c r="T389" s="43">
        <f t="shared" si="224"/>
        <v>110.23</v>
      </c>
      <c r="U389" s="43">
        <f t="shared" si="224"/>
        <v>110.23</v>
      </c>
      <c r="V389" s="43">
        <f t="shared" si="224"/>
        <v>110.23</v>
      </c>
      <c r="W389" s="43">
        <f t="shared" si="224"/>
        <v>110.23</v>
      </c>
      <c r="X389" s="43">
        <f t="shared" si="224"/>
        <v>110.23</v>
      </c>
      <c r="Y389" s="43">
        <f t="shared" si="224"/>
        <v>110.23</v>
      </c>
      <c r="Z389" s="43">
        <f t="shared" si="224"/>
        <v>110.23</v>
      </c>
      <c r="AA389" s="43">
        <f t="shared" si="224"/>
        <v>110.23</v>
      </c>
    </row>
    <row r="390" spans="1:27" ht="12.75" customHeight="1" collapsed="1" x14ac:dyDescent="0.2">
      <c r="A390" s="91" t="s">
        <v>2621</v>
      </c>
      <c r="B390" s="27" t="str">
        <f>"14"&amp;"."&amp;$B$801&amp;"."&amp;$B$802</f>
        <v>14.03.2023</v>
      </c>
      <c r="C390" s="83" t="s">
        <v>74</v>
      </c>
      <c r="D390" s="84">
        <f>ROUND(((D391+D392+D394+D393)/1000),5)</f>
        <v>1.5306299999999999</v>
      </c>
      <c r="E390" s="84">
        <f>ROUND(((E391+E392+E394+E393)/1000),5)</f>
        <v>1.4544699999999999</v>
      </c>
      <c r="F390" s="84">
        <f>ROUND(((F391+F392+F394+F393)/1000),5)</f>
        <v>1.4254500000000001</v>
      </c>
      <c r="G390" s="84">
        <f t="shared" ref="G390:AA390" si="225">ROUND(((G391+G392+G394+G393)/1000),5)</f>
        <v>1.4292</v>
      </c>
      <c r="H390" s="84">
        <f t="shared" si="225"/>
        <v>1.4816800000000001</v>
      </c>
      <c r="I390" s="84">
        <f t="shared" si="225"/>
        <v>1.62046</v>
      </c>
      <c r="J390" s="84">
        <f t="shared" si="225"/>
        <v>1.8592200000000001</v>
      </c>
      <c r="K390" s="84">
        <f t="shared" si="225"/>
        <v>1.97908</v>
      </c>
      <c r="L390" s="84">
        <f t="shared" si="225"/>
        <v>2.07925</v>
      </c>
      <c r="M390" s="84">
        <f t="shared" si="225"/>
        <v>2.1236799999999998</v>
      </c>
      <c r="N390" s="84">
        <f t="shared" si="225"/>
        <v>2.1887400000000001</v>
      </c>
      <c r="O390" s="84">
        <f t="shared" si="225"/>
        <v>2.17963</v>
      </c>
      <c r="P390" s="84">
        <f t="shared" si="225"/>
        <v>2.1344599999999998</v>
      </c>
      <c r="Q390" s="84">
        <f t="shared" si="225"/>
        <v>2.1345100000000001</v>
      </c>
      <c r="R390" s="84">
        <f t="shared" si="225"/>
        <v>2.1175899999999999</v>
      </c>
      <c r="S390" s="84">
        <f t="shared" si="225"/>
        <v>2.1002900000000002</v>
      </c>
      <c r="T390" s="84">
        <f t="shared" si="225"/>
        <v>2.04352</v>
      </c>
      <c r="U390" s="84">
        <f t="shared" si="225"/>
        <v>2.0375100000000002</v>
      </c>
      <c r="V390" s="84">
        <f t="shared" si="225"/>
        <v>2.0723500000000001</v>
      </c>
      <c r="W390" s="84">
        <f t="shared" si="225"/>
        <v>2.1085099999999999</v>
      </c>
      <c r="X390" s="84">
        <f t="shared" si="225"/>
        <v>2.08751</v>
      </c>
      <c r="Y390" s="84">
        <f t="shared" si="225"/>
        <v>2.0482200000000002</v>
      </c>
      <c r="Z390" s="84">
        <f t="shared" si="225"/>
        <v>1.93516</v>
      </c>
      <c r="AA390" s="84">
        <f t="shared" si="225"/>
        <v>1.6102000000000001</v>
      </c>
    </row>
    <row r="391" spans="1:27" ht="12.75" hidden="1" customHeight="1" outlineLevel="1" x14ac:dyDescent="0.2">
      <c r="A391" s="92" t="s">
        <v>2622</v>
      </c>
      <c r="B391" s="62" t="s">
        <v>231</v>
      </c>
      <c r="C391" s="42" t="s">
        <v>77</v>
      </c>
      <c r="D391" s="43">
        <v>1198.76</v>
      </c>
      <c r="E391" s="43">
        <v>1122.5999999999999</v>
      </c>
      <c r="F391" s="43">
        <v>1093.58</v>
      </c>
      <c r="G391" s="43">
        <v>1097.33</v>
      </c>
      <c r="H391" s="43">
        <v>1149.81</v>
      </c>
      <c r="I391" s="43">
        <v>1288.5899999999999</v>
      </c>
      <c r="J391" s="43">
        <v>1527.35</v>
      </c>
      <c r="K391" s="43">
        <v>1647.21</v>
      </c>
      <c r="L391" s="43">
        <v>1747.38</v>
      </c>
      <c r="M391" s="43">
        <v>1791.81</v>
      </c>
      <c r="N391" s="43">
        <v>1856.87</v>
      </c>
      <c r="O391" s="43">
        <v>1847.76</v>
      </c>
      <c r="P391" s="43">
        <v>1802.59</v>
      </c>
      <c r="Q391" s="43">
        <v>1802.64</v>
      </c>
      <c r="R391" s="43">
        <v>1785.72</v>
      </c>
      <c r="S391" s="43">
        <v>1768.42</v>
      </c>
      <c r="T391" s="43">
        <v>1711.65</v>
      </c>
      <c r="U391" s="43">
        <v>1705.64</v>
      </c>
      <c r="V391" s="43">
        <v>1740.48</v>
      </c>
      <c r="W391" s="43">
        <v>1776.64</v>
      </c>
      <c r="X391" s="43">
        <v>1755.64</v>
      </c>
      <c r="Y391" s="43">
        <v>1716.35</v>
      </c>
      <c r="Z391" s="43">
        <v>1603.29</v>
      </c>
      <c r="AA391" s="43">
        <v>1278.33</v>
      </c>
    </row>
    <row r="392" spans="1:27" ht="12.75" hidden="1" customHeight="1" outlineLevel="1" x14ac:dyDescent="0.2">
      <c r="A392" s="92" t="s">
        <v>2623</v>
      </c>
      <c r="B392" s="62" t="s">
        <v>88</v>
      </c>
      <c r="C392" s="42" t="s">
        <v>77</v>
      </c>
      <c r="D392" s="43">
        <f>$D$327</f>
        <v>217.03</v>
      </c>
      <c r="E392" s="43">
        <f t="shared" ref="E392:AA392" si="226">$D$327</f>
        <v>217.03</v>
      </c>
      <c r="F392" s="43">
        <f t="shared" si="226"/>
        <v>217.03</v>
      </c>
      <c r="G392" s="43">
        <f t="shared" si="226"/>
        <v>217.03</v>
      </c>
      <c r="H392" s="43">
        <f t="shared" si="226"/>
        <v>217.03</v>
      </c>
      <c r="I392" s="43">
        <f t="shared" si="226"/>
        <v>217.03</v>
      </c>
      <c r="J392" s="43">
        <f t="shared" si="226"/>
        <v>217.03</v>
      </c>
      <c r="K392" s="43">
        <f t="shared" si="226"/>
        <v>217.03</v>
      </c>
      <c r="L392" s="43">
        <f t="shared" si="226"/>
        <v>217.03</v>
      </c>
      <c r="M392" s="43">
        <f t="shared" si="226"/>
        <v>217.03</v>
      </c>
      <c r="N392" s="43">
        <f t="shared" si="226"/>
        <v>217.03</v>
      </c>
      <c r="O392" s="43">
        <f t="shared" si="226"/>
        <v>217.03</v>
      </c>
      <c r="P392" s="43">
        <f t="shared" si="226"/>
        <v>217.03</v>
      </c>
      <c r="Q392" s="43">
        <f t="shared" si="226"/>
        <v>217.03</v>
      </c>
      <c r="R392" s="43">
        <f t="shared" si="226"/>
        <v>217.03</v>
      </c>
      <c r="S392" s="43">
        <f t="shared" si="226"/>
        <v>217.03</v>
      </c>
      <c r="T392" s="43">
        <f t="shared" si="226"/>
        <v>217.03</v>
      </c>
      <c r="U392" s="43">
        <f t="shared" si="226"/>
        <v>217.03</v>
      </c>
      <c r="V392" s="43">
        <f t="shared" si="226"/>
        <v>217.03</v>
      </c>
      <c r="W392" s="43">
        <f t="shared" si="226"/>
        <v>217.03</v>
      </c>
      <c r="X392" s="43">
        <f t="shared" si="226"/>
        <v>217.03</v>
      </c>
      <c r="Y392" s="43">
        <f t="shared" si="226"/>
        <v>217.03</v>
      </c>
      <c r="Z392" s="43">
        <f t="shared" si="226"/>
        <v>217.03</v>
      </c>
      <c r="AA392" s="43">
        <f t="shared" si="226"/>
        <v>217.03</v>
      </c>
    </row>
    <row r="393" spans="1:27" ht="12.75" hidden="1" customHeight="1" outlineLevel="1" x14ac:dyDescent="0.2">
      <c r="A393" s="92" t="s">
        <v>2624</v>
      </c>
      <c r="B393" s="62" t="s">
        <v>81</v>
      </c>
      <c r="C393" s="42" t="s">
        <v>77</v>
      </c>
      <c r="D393" s="43">
        <v>4.6100000000000003</v>
      </c>
      <c r="E393" s="43">
        <v>4.6100000000000003</v>
      </c>
      <c r="F393" s="43">
        <v>4.6100000000000003</v>
      </c>
      <c r="G393" s="43">
        <v>4.6100000000000003</v>
      </c>
      <c r="H393" s="43">
        <v>4.6100000000000003</v>
      </c>
      <c r="I393" s="43">
        <v>4.6100000000000003</v>
      </c>
      <c r="J393" s="43">
        <v>4.6100000000000003</v>
      </c>
      <c r="K393" s="43">
        <v>4.6100000000000003</v>
      </c>
      <c r="L393" s="43">
        <v>4.6100000000000003</v>
      </c>
      <c r="M393" s="43">
        <v>4.6100000000000003</v>
      </c>
      <c r="N393" s="43">
        <v>4.6100000000000003</v>
      </c>
      <c r="O393" s="43">
        <v>4.6100000000000003</v>
      </c>
      <c r="P393" s="43">
        <v>4.6100000000000003</v>
      </c>
      <c r="Q393" s="43">
        <v>4.6100000000000003</v>
      </c>
      <c r="R393" s="43">
        <v>4.6100000000000003</v>
      </c>
      <c r="S393" s="43">
        <v>4.6100000000000003</v>
      </c>
      <c r="T393" s="43">
        <v>4.6100000000000003</v>
      </c>
      <c r="U393" s="43">
        <v>4.6100000000000003</v>
      </c>
      <c r="V393" s="43">
        <v>4.6100000000000003</v>
      </c>
      <c r="W393" s="43">
        <v>4.6100000000000003</v>
      </c>
      <c r="X393" s="43">
        <v>4.6100000000000003</v>
      </c>
      <c r="Y393" s="43">
        <v>4.6100000000000003</v>
      </c>
      <c r="Z393" s="43">
        <v>4.6100000000000003</v>
      </c>
      <c r="AA393" s="43">
        <v>4.6100000000000003</v>
      </c>
    </row>
    <row r="394" spans="1:27" ht="12.75" hidden="1" customHeight="1" outlineLevel="1" x14ac:dyDescent="0.2">
      <c r="A394" s="92" t="s">
        <v>2625</v>
      </c>
      <c r="B394" s="62" t="s">
        <v>79</v>
      </c>
      <c r="C394" s="42" t="s">
        <v>77</v>
      </c>
      <c r="D394" s="43">
        <f>$D$11</f>
        <v>110.23</v>
      </c>
      <c r="E394" s="43">
        <f t="shared" ref="E394:AA394" si="227">$D$11</f>
        <v>110.23</v>
      </c>
      <c r="F394" s="43">
        <f t="shared" si="227"/>
        <v>110.23</v>
      </c>
      <c r="G394" s="43">
        <f t="shared" si="227"/>
        <v>110.23</v>
      </c>
      <c r="H394" s="43">
        <f t="shared" si="227"/>
        <v>110.23</v>
      </c>
      <c r="I394" s="43">
        <f t="shared" si="227"/>
        <v>110.23</v>
      </c>
      <c r="J394" s="43">
        <f t="shared" si="227"/>
        <v>110.23</v>
      </c>
      <c r="K394" s="43">
        <f t="shared" si="227"/>
        <v>110.23</v>
      </c>
      <c r="L394" s="43">
        <f t="shared" si="227"/>
        <v>110.23</v>
      </c>
      <c r="M394" s="43">
        <f t="shared" si="227"/>
        <v>110.23</v>
      </c>
      <c r="N394" s="43">
        <f t="shared" si="227"/>
        <v>110.23</v>
      </c>
      <c r="O394" s="43">
        <f t="shared" si="227"/>
        <v>110.23</v>
      </c>
      <c r="P394" s="43">
        <f t="shared" si="227"/>
        <v>110.23</v>
      </c>
      <c r="Q394" s="43">
        <f t="shared" si="227"/>
        <v>110.23</v>
      </c>
      <c r="R394" s="43">
        <f t="shared" si="227"/>
        <v>110.23</v>
      </c>
      <c r="S394" s="43">
        <f t="shared" si="227"/>
        <v>110.23</v>
      </c>
      <c r="T394" s="43">
        <f t="shared" si="227"/>
        <v>110.23</v>
      </c>
      <c r="U394" s="43">
        <f t="shared" si="227"/>
        <v>110.23</v>
      </c>
      <c r="V394" s="43">
        <f t="shared" si="227"/>
        <v>110.23</v>
      </c>
      <c r="W394" s="43">
        <f t="shared" si="227"/>
        <v>110.23</v>
      </c>
      <c r="X394" s="43">
        <f t="shared" si="227"/>
        <v>110.23</v>
      </c>
      <c r="Y394" s="43">
        <f t="shared" si="227"/>
        <v>110.23</v>
      </c>
      <c r="Z394" s="43">
        <f t="shared" si="227"/>
        <v>110.23</v>
      </c>
      <c r="AA394" s="43">
        <f t="shared" si="227"/>
        <v>110.23</v>
      </c>
    </row>
    <row r="395" spans="1:27" ht="12.75" customHeight="1" collapsed="1" x14ac:dyDescent="0.2">
      <c r="A395" s="91" t="s">
        <v>2626</v>
      </c>
      <c r="B395" s="27" t="str">
        <f>"15"&amp;"."&amp;$B$801&amp;"."&amp;$B$802</f>
        <v>15.03.2023</v>
      </c>
      <c r="C395" s="83" t="s">
        <v>74</v>
      </c>
      <c r="D395" s="84">
        <f>ROUND(((D396+D397+D399+D398)/1000),5)</f>
        <v>1.42357</v>
      </c>
      <c r="E395" s="84">
        <f>ROUND(((E396+E397+E399+E398)/1000),5)</f>
        <v>1.3755599999999999</v>
      </c>
      <c r="F395" s="84">
        <f>ROUND(((F396+F397+F399+F398)/1000),5)</f>
        <v>1.3622099999999999</v>
      </c>
      <c r="G395" s="84">
        <f t="shared" ref="G395:AA395" si="228">ROUND(((G396+G397+G399+G398)/1000),5)</f>
        <v>1.3620099999999999</v>
      </c>
      <c r="H395" s="84">
        <f t="shared" si="228"/>
        <v>1.3833299999999999</v>
      </c>
      <c r="I395" s="84">
        <f t="shared" si="228"/>
        <v>1.4983299999999999</v>
      </c>
      <c r="J395" s="84">
        <f t="shared" si="228"/>
        <v>1.64228</v>
      </c>
      <c r="K395" s="84">
        <f t="shared" si="228"/>
        <v>1.94312</v>
      </c>
      <c r="L395" s="84">
        <f t="shared" si="228"/>
        <v>2.0747</v>
      </c>
      <c r="M395" s="84">
        <f t="shared" si="228"/>
        <v>2.1276700000000002</v>
      </c>
      <c r="N395" s="84">
        <f t="shared" si="228"/>
        <v>2.1509</v>
      </c>
      <c r="O395" s="84">
        <f t="shared" si="228"/>
        <v>2.18072</v>
      </c>
      <c r="P395" s="84">
        <f t="shared" si="228"/>
        <v>2.1538599999999999</v>
      </c>
      <c r="Q395" s="84">
        <f t="shared" si="228"/>
        <v>2.1543999999999999</v>
      </c>
      <c r="R395" s="84">
        <f t="shared" si="228"/>
        <v>2.1326800000000001</v>
      </c>
      <c r="S395" s="84">
        <f t="shared" si="228"/>
        <v>2.10344</v>
      </c>
      <c r="T395" s="84">
        <f t="shared" si="228"/>
        <v>2.0326200000000001</v>
      </c>
      <c r="U395" s="84">
        <f t="shared" si="228"/>
        <v>2.0246499999999998</v>
      </c>
      <c r="V395" s="84">
        <f t="shared" si="228"/>
        <v>2.0520499999999999</v>
      </c>
      <c r="W395" s="84">
        <f t="shared" si="228"/>
        <v>2.1148500000000001</v>
      </c>
      <c r="X395" s="84">
        <f t="shared" si="228"/>
        <v>2.1006300000000002</v>
      </c>
      <c r="Y395" s="84">
        <f t="shared" si="228"/>
        <v>2.0537000000000001</v>
      </c>
      <c r="Z395" s="84">
        <f t="shared" si="228"/>
        <v>1.8868100000000001</v>
      </c>
      <c r="AA395" s="84">
        <f t="shared" si="228"/>
        <v>1.6213</v>
      </c>
    </row>
    <row r="396" spans="1:27" ht="12.75" hidden="1" customHeight="1" outlineLevel="1" x14ac:dyDescent="0.2">
      <c r="A396" s="92" t="s">
        <v>2627</v>
      </c>
      <c r="B396" s="62" t="s">
        <v>231</v>
      </c>
      <c r="C396" s="42" t="s">
        <v>77</v>
      </c>
      <c r="D396" s="43">
        <v>1091.7</v>
      </c>
      <c r="E396" s="43">
        <v>1043.69</v>
      </c>
      <c r="F396" s="43">
        <v>1030.3399999999999</v>
      </c>
      <c r="G396" s="43">
        <v>1030.1400000000001</v>
      </c>
      <c r="H396" s="43">
        <v>1051.46</v>
      </c>
      <c r="I396" s="43">
        <v>1166.46</v>
      </c>
      <c r="J396" s="43">
        <v>1310.4100000000001</v>
      </c>
      <c r="K396" s="43">
        <v>1611.25</v>
      </c>
      <c r="L396" s="43">
        <v>1742.83</v>
      </c>
      <c r="M396" s="43">
        <v>1795.8</v>
      </c>
      <c r="N396" s="43">
        <v>1819.03</v>
      </c>
      <c r="O396" s="43">
        <v>1848.85</v>
      </c>
      <c r="P396" s="43">
        <v>1821.99</v>
      </c>
      <c r="Q396" s="43">
        <v>1822.53</v>
      </c>
      <c r="R396" s="43">
        <v>1800.81</v>
      </c>
      <c r="S396" s="43">
        <v>1771.57</v>
      </c>
      <c r="T396" s="43">
        <v>1700.75</v>
      </c>
      <c r="U396" s="43">
        <v>1692.78</v>
      </c>
      <c r="V396" s="43">
        <v>1720.18</v>
      </c>
      <c r="W396" s="43">
        <v>1782.98</v>
      </c>
      <c r="X396" s="43">
        <v>1768.76</v>
      </c>
      <c r="Y396" s="43">
        <v>1721.83</v>
      </c>
      <c r="Z396" s="43">
        <v>1554.94</v>
      </c>
      <c r="AA396" s="43">
        <v>1289.43</v>
      </c>
    </row>
    <row r="397" spans="1:27" ht="12.75" hidden="1" customHeight="1" outlineLevel="1" x14ac:dyDescent="0.2">
      <c r="A397" s="92" t="s">
        <v>2628</v>
      </c>
      <c r="B397" s="62" t="s">
        <v>88</v>
      </c>
      <c r="C397" s="42" t="s">
        <v>77</v>
      </c>
      <c r="D397" s="43">
        <f>$D$327</f>
        <v>217.03</v>
      </c>
      <c r="E397" s="43">
        <f t="shared" ref="E397:AA397" si="229">$D$327</f>
        <v>217.03</v>
      </c>
      <c r="F397" s="43">
        <f t="shared" si="229"/>
        <v>217.03</v>
      </c>
      <c r="G397" s="43">
        <f t="shared" si="229"/>
        <v>217.03</v>
      </c>
      <c r="H397" s="43">
        <f t="shared" si="229"/>
        <v>217.03</v>
      </c>
      <c r="I397" s="43">
        <f t="shared" si="229"/>
        <v>217.03</v>
      </c>
      <c r="J397" s="43">
        <f t="shared" si="229"/>
        <v>217.03</v>
      </c>
      <c r="K397" s="43">
        <f t="shared" si="229"/>
        <v>217.03</v>
      </c>
      <c r="L397" s="43">
        <f t="shared" si="229"/>
        <v>217.03</v>
      </c>
      <c r="M397" s="43">
        <f t="shared" si="229"/>
        <v>217.03</v>
      </c>
      <c r="N397" s="43">
        <f t="shared" si="229"/>
        <v>217.03</v>
      </c>
      <c r="O397" s="43">
        <f t="shared" si="229"/>
        <v>217.03</v>
      </c>
      <c r="P397" s="43">
        <f t="shared" si="229"/>
        <v>217.03</v>
      </c>
      <c r="Q397" s="43">
        <f t="shared" si="229"/>
        <v>217.03</v>
      </c>
      <c r="R397" s="43">
        <f t="shared" si="229"/>
        <v>217.03</v>
      </c>
      <c r="S397" s="43">
        <f t="shared" si="229"/>
        <v>217.03</v>
      </c>
      <c r="T397" s="43">
        <f t="shared" si="229"/>
        <v>217.03</v>
      </c>
      <c r="U397" s="43">
        <f t="shared" si="229"/>
        <v>217.03</v>
      </c>
      <c r="V397" s="43">
        <f t="shared" si="229"/>
        <v>217.03</v>
      </c>
      <c r="W397" s="43">
        <f t="shared" si="229"/>
        <v>217.03</v>
      </c>
      <c r="X397" s="43">
        <f t="shared" si="229"/>
        <v>217.03</v>
      </c>
      <c r="Y397" s="43">
        <f t="shared" si="229"/>
        <v>217.03</v>
      </c>
      <c r="Z397" s="43">
        <f t="shared" si="229"/>
        <v>217.03</v>
      </c>
      <c r="AA397" s="43">
        <f t="shared" si="229"/>
        <v>217.03</v>
      </c>
    </row>
    <row r="398" spans="1:27" ht="12.75" hidden="1" customHeight="1" outlineLevel="1" x14ac:dyDescent="0.2">
      <c r="A398" s="92" t="s">
        <v>2629</v>
      </c>
      <c r="B398" s="62" t="s">
        <v>81</v>
      </c>
      <c r="C398" s="42" t="s">
        <v>77</v>
      </c>
      <c r="D398" s="43">
        <v>4.6100000000000003</v>
      </c>
      <c r="E398" s="43">
        <v>4.6100000000000003</v>
      </c>
      <c r="F398" s="43">
        <v>4.6100000000000003</v>
      </c>
      <c r="G398" s="43">
        <v>4.6100000000000003</v>
      </c>
      <c r="H398" s="43">
        <v>4.6100000000000003</v>
      </c>
      <c r="I398" s="43">
        <v>4.6100000000000003</v>
      </c>
      <c r="J398" s="43">
        <v>4.6100000000000003</v>
      </c>
      <c r="K398" s="43">
        <v>4.6100000000000003</v>
      </c>
      <c r="L398" s="43">
        <v>4.6100000000000003</v>
      </c>
      <c r="M398" s="43">
        <v>4.6100000000000003</v>
      </c>
      <c r="N398" s="43">
        <v>4.6100000000000003</v>
      </c>
      <c r="O398" s="43">
        <v>4.6100000000000003</v>
      </c>
      <c r="P398" s="43">
        <v>4.6100000000000003</v>
      </c>
      <c r="Q398" s="43">
        <v>4.6100000000000003</v>
      </c>
      <c r="R398" s="43">
        <v>4.6100000000000003</v>
      </c>
      <c r="S398" s="43">
        <v>4.6100000000000003</v>
      </c>
      <c r="T398" s="43">
        <v>4.6100000000000003</v>
      </c>
      <c r="U398" s="43">
        <v>4.6100000000000003</v>
      </c>
      <c r="V398" s="43">
        <v>4.6100000000000003</v>
      </c>
      <c r="W398" s="43">
        <v>4.6100000000000003</v>
      </c>
      <c r="X398" s="43">
        <v>4.6100000000000003</v>
      </c>
      <c r="Y398" s="43">
        <v>4.6100000000000003</v>
      </c>
      <c r="Z398" s="43">
        <v>4.6100000000000003</v>
      </c>
      <c r="AA398" s="43">
        <v>4.6100000000000003</v>
      </c>
    </row>
    <row r="399" spans="1:27" ht="12.75" hidden="1" customHeight="1" outlineLevel="1" x14ac:dyDescent="0.2">
      <c r="A399" s="92" t="s">
        <v>2630</v>
      </c>
      <c r="B399" s="62" t="s">
        <v>79</v>
      </c>
      <c r="C399" s="42" t="s">
        <v>77</v>
      </c>
      <c r="D399" s="43">
        <f>$D$11</f>
        <v>110.23</v>
      </c>
      <c r="E399" s="43">
        <f t="shared" ref="E399:AA399" si="230">$D$11</f>
        <v>110.23</v>
      </c>
      <c r="F399" s="43">
        <f t="shared" si="230"/>
        <v>110.23</v>
      </c>
      <c r="G399" s="43">
        <f t="shared" si="230"/>
        <v>110.23</v>
      </c>
      <c r="H399" s="43">
        <f t="shared" si="230"/>
        <v>110.23</v>
      </c>
      <c r="I399" s="43">
        <f t="shared" si="230"/>
        <v>110.23</v>
      </c>
      <c r="J399" s="43">
        <f t="shared" si="230"/>
        <v>110.23</v>
      </c>
      <c r="K399" s="43">
        <f t="shared" si="230"/>
        <v>110.23</v>
      </c>
      <c r="L399" s="43">
        <f t="shared" si="230"/>
        <v>110.23</v>
      </c>
      <c r="M399" s="43">
        <f t="shared" si="230"/>
        <v>110.23</v>
      </c>
      <c r="N399" s="43">
        <f t="shared" si="230"/>
        <v>110.23</v>
      </c>
      <c r="O399" s="43">
        <f t="shared" si="230"/>
        <v>110.23</v>
      </c>
      <c r="P399" s="43">
        <f t="shared" si="230"/>
        <v>110.23</v>
      </c>
      <c r="Q399" s="43">
        <f t="shared" si="230"/>
        <v>110.23</v>
      </c>
      <c r="R399" s="43">
        <f t="shared" si="230"/>
        <v>110.23</v>
      </c>
      <c r="S399" s="43">
        <f t="shared" si="230"/>
        <v>110.23</v>
      </c>
      <c r="T399" s="43">
        <f t="shared" si="230"/>
        <v>110.23</v>
      </c>
      <c r="U399" s="43">
        <f t="shared" si="230"/>
        <v>110.23</v>
      </c>
      <c r="V399" s="43">
        <f t="shared" si="230"/>
        <v>110.23</v>
      </c>
      <c r="W399" s="43">
        <f t="shared" si="230"/>
        <v>110.23</v>
      </c>
      <c r="X399" s="43">
        <f t="shared" si="230"/>
        <v>110.23</v>
      </c>
      <c r="Y399" s="43">
        <f t="shared" si="230"/>
        <v>110.23</v>
      </c>
      <c r="Z399" s="43">
        <f t="shared" si="230"/>
        <v>110.23</v>
      </c>
      <c r="AA399" s="43">
        <f t="shared" si="230"/>
        <v>110.23</v>
      </c>
    </row>
    <row r="400" spans="1:27" ht="12.75" customHeight="1" collapsed="1" x14ac:dyDescent="0.2">
      <c r="A400" s="91" t="s">
        <v>2631</v>
      </c>
      <c r="B400" s="27" t="str">
        <f>"16"&amp;"."&amp;$B$801&amp;"."&amp;$B$802</f>
        <v>16.03.2023</v>
      </c>
      <c r="C400" s="83" t="s">
        <v>74</v>
      </c>
      <c r="D400" s="84">
        <f>ROUND(((D401+D402+D404+D403)/1000),5)</f>
        <v>1.4661999999999999</v>
      </c>
      <c r="E400" s="84">
        <f>ROUND(((E401+E402+E404+E403)/1000),5)</f>
        <v>1.3967700000000001</v>
      </c>
      <c r="F400" s="84">
        <f>ROUND(((F401+F402+F404+F403)/1000),5)</f>
        <v>1.3673999999999999</v>
      </c>
      <c r="G400" s="84">
        <f t="shared" ref="G400:AA400" si="231">ROUND(((G401+G402+G404+G403)/1000),5)</f>
        <v>1.3687400000000001</v>
      </c>
      <c r="H400" s="84">
        <f t="shared" si="231"/>
        <v>1.4081399999999999</v>
      </c>
      <c r="I400" s="84">
        <f t="shared" si="231"/>
        <v>1.5278400000000001</v>
      </c>
      <c r="J400" s="84">
        <f t="shared" si="231"/>
        <v>1.75427</v>
      </c>
      <c r="K400" s="84">
        <f t="shared" si="231"/>
        <v>1.95783</v>
      </c>
      <c r="L400" s="84">
        <f t="shared" si="231"/>
        <v>2.1009000000000002</v>
      </c>
      <c r="M400" s="84">
        <f t="shared" si="231"/>
        <v>2.13971</v>
      </c>
      <c r="N400" s="84">
        <f t="shared" si="231"/>
        <v>2.14412</v>
      </c>
      <c r="O400" s="84">
        <f t="shared" si="231"/>
        <v>2.17299</v>
      </c>
      <c r="P400" s="84">
        <f t="shared" si="231"/>
        <v>2.1512699999999998</v>
      </c>
      <c r="Q400" s="84">
        <f t="shared" si="231"/>
        <v>2.1560000000000001</v>
      </c>
      <c r="R400" s="84">
        <f t="shared" si="231"/>
        <v>2.1346799999999999</v>
      </c>
      <c r="S400" s="84">
        <f t="shared" si="231"/>
        <v>2.1120199999999998</v>
      </c>
      <c r="T400" s="84">
        <f t="shared" si="231"/>
        <v>2.0438900000000002</v>
      </c>
      <c r="U400" s="84">
        <f t="shared" si="231"/>
        <v>2.0428799999999998</v>
      </c>
      <c r="V400" s="84">
        <f t="shared" si="231"/>
        <v>2.0857600000000001</v>
      </c>
      <c r="W400" s="84">
        <f t="shared" si="231"/>
        <v>2.1387200000000002</v>
      </c>
      <c r="X400" s="84">
        <f t="shared" si="231"/>
        <v>2.1032099999999998</v>
      </c>
      <c r="Y400" s="84">
        <f t="shared" si="231"/>
        <v>2.0367700000000002</v>
      </c>
      <c r="Z400" s="84">
        <f t="shared" si="231"/>
        <v>1.91635</v>
      </c>
      <c r="AA400" s="84">
        <f t="shared" si="231"/>
        <v>1.68496</v>
      </c>
    </row>
    <row r="401" spans="1:27" ht="12.75" hidden="1" customHeight="1" outlineLevel="1" x14ac:dyDescent="0.2">
      <c r="A401" s="92" t="s">
        <v>2632</v>
      </c>
      <c r="B401" s="62" t="s">
        <v>231</v>
      </c>
      <c r="C401" s="42" t="s">
        <v>77</v>
      </c>
      <c r="D401" s="43">
        <v>1134.33</v>
      </c>
      <c r="E401" s="43">
        <v>1064.9000000000001</v>
      </c>
      <c r="F401" s="43">
        <v>1035.53</v>
      </c>
      <c r="G401" s="43">
        <v>1036.8699999999999</v>
      </c>
      <c r="H401" s="43">
        <v>1076.27</v>
      </c>
      <c r="I401" s="43">
        <v>1195.97</v>
      </c>
      <c r="J401" s="43">
        <v>1422.4</v>
      </c>
      <c r="K401" s="43">
        <v>1625.96</v>
      </c>
      <c r="L401" s="43">
        <v>1769.03</v>
      </c>
      <c r="M401" s="43">
        <v>1807.84</v>
      </c>
      <c r="N401" s="43">
        <v>1812.25</v>
      </c>
      <c r="O401" s="43">
        <v>1841.12</v>
      </c>
      <c r="P401" s="43">
        <v>1819.4</v>
      </c>
      <c r="Q401" s="43">
        <v>1824.13</v>
      </c>
      <c r="R401" s="43">
        <v>1802.81</v>
      </c>
      <c r="S401" s="43">
        <v>1780.15</v>
      </c>
      <c r="T401" s="43">
        <v>1712.02</v>
      </c>
      <c r="U401" s="43">
        <v>1711.01</v>
      </c>
      <c r="V401" s="43">
        <v>1753.89</v>
      </c>
      <c r="W401" s="43">
        <v>1806.85</v>
      </c>
      <c r="X401" s="43">
        <v>1771.34</v>
      </c>
      <c r="Y401" s="43">
        <v>1704.9</v>
      </c>
      <c r="Z401" s="43">
        <v>1584.48</v>
      </c>
      <c r="AA401" s="43">
        <v>1353.09</v>
      </c>
    </row>
    <row r="402" spans="1:27" ht="12.75" hidden="1" customHeight="1" outlineLevel="1" x14ac:dyDescent="0.2">
      <c r="A402" s="92" t="s">
        <v>2633</v>
      </c>
      <c r="B402" s="62" t="s">
        <v>88</v>
      </c>
      <c r="C402" s="42" t="s">
        <v>77</v>
      </c>
      <c r="D402" s="43">
        <f>$D$327</f>
        <v>217.03</v>
      </c>
      <c r="E402" s="43">
        <f t="shared" ref="E402:AA402" si="232">$D$327</f>
        <v>217.03</v>
      </c>
      <c r="F402" s="43">
        <f t="shared" si="232"/>
        <v>217.03</v>
      </c>
      <c r="G402" s="43">
        <f t="shared" si="232"/>
        <v>217.03</v>
      </c>
      <c r="H402" s="43">
        <f t="shared" si="232"/>
        <v>217.03</v>
      </c>
      <c r="I402" s="43">
        <f t="shared" si="232"/>
        <v>217.03</v>
      </c>
      <c r="J402" s="43">
        <f t="shared" si="232"/>
        <v>217.03</v>
      </c>
      <c r="K402" s="43">
        <f t="shared" si="232"/>
        <v>217.03</v>
      </c>
      <c r="L402" s="43">
        <f t="shared" si="232"/>
        <v>217.03</v>
      </c>
      <c r="M402" s="43">
        <f t="shared" si="232"/>
        <v>217.03</v>
      </c>
      <c r="N402" s="43">
        <f t="shared" si="232"/>
        <v>217.03</v>
      </c>
      <c r="O402" s="43">
        <f t="shared" si="232"/>
        <v>217.03</v>
      </c>
      <c r="P402" s="43">
        <f t="shared" si="232"/>
        <v>217.03</v>
      </c>
      <c r="Q402" s="43">
        <f t="shared" si="232"/>
        <v>217.03</v>
      </c>
      <c r="R402" s="43">
        <f t="shared" si="232"/>
        <v>217.03</v>
      </c>
      <c r="S402" s="43">
        <f t="shared" si="232"/>
        <v>217.03</v>
      </c>
      <c r="T402" s="43">
        <f t="shared" si="232"/>
        <v>217.03</v>
      </c>
      <c r="U402" s="43">
        <f t="shared" si="232"/>
        <v>217.03</v>
      </c>
      <c r="V402" s="43">
        <f t="shared" si="232"/>
        <v>217.03</v>
      </c>
      <c r="W402" s="43">
        <f t="shared" si="232"/>
        <v>217.03</v>
      </c>
      <c r="X402" s="43">
        <f t="shared" si="232"/>
        <v>217.03</v>
      </c>
      <c r="Y402" s="43">
        <f t="shared" si="232"/>
        <v>217.03</v>
      </c>
      <c r="Z402" s="43">
        <f t="shared" si="232"/>
        <v>217.03</v>
      </c>
      <c r="AA402" s="43">
        <f t="shared" si="232"/>
        <v>217.03</v>
      </c>
    </row>
    <row r="403" spans="1:27" ht="12.75" hidden="1" customHeight="1" outlineLevel="1" x14ac:dyDescent="0.2">
      <c r="A403" s="92" t="s">
        <v>2634</v>
      </c>
      <c r="B403" s="62" t="s">
        <v>81</v>
      </c>
      <c r="C403" s="42" t="s">
        <v>77</v>
      </c>
      <c r="D403" s="43">
        <v>4.6100000000000003</v>
      </c>
      <c r="E403" s="43">
        <v>4.6100000000000003</v>
      </c>
      <c r="F403" s="43">
        <v>4.6100000000000003</v>
      </c>
      <c r="G403" s="43">
        <v>4.6100000000000003</v>
      </c>
      <c r="H403" s="43">
        <v>4.6100000000000003</v>
      </c>
      <c r="I403" s="43">
        <v>4.6100000000000003</v>
      </c>
      <c r="J403" s="43">
        <v>4.6100000000000003</v>
      </c>
      <c r="K403" s="43">
        <v>4.6100000000000003</v>
      </c>
      <c r="L403" s="43">
        <v>4.6100000000000003</v>
      </c>
      <c r="M403" s="43">
        <v>4.6100000000000003</v>
      </c>
      <c r="N403" s="43">
        <v>4.6100000000000003</v>
      </c>
      <c r="O403" s="43">
        <v>4.6100000000000003</v>
      </c>
      <c r="P403" s="43">
        <v>4.6100000000000003</v>
      </c>
      <c r="Q403" s="43">
        <v>4.6100000000000003</v>
      </c>
      <c r="R403" s="43">
        <v>4.6100000000000003</v>
      </c>
      <c r="S403" s="43">
        <v>4.6100000000000003</v>
      </c>
      <c r="T403" s="43">
        <v>4.6100000000000003</v>
      </c>
      <c r="U403" s="43">
        <v>4.6100000000000003</v>
      </c>
      <c r="V403" s="43">
        <v>4.6100000000000003</v>
      </c>
      <c r="W403" s="43">
        <v>4.6100000000000003</v>
      </c>
      <c r="X403" s="43">
        <v>4.6100000000000003</v>
      </c>
      <c r="Y403" s="43">
        <v>4.6100000000000003</v>
      </c>
      <c r="Z403" s="43">
        <v>4.6100000000000003</v>
      </c>
      <c r="AA403" s="43">
        <v>4.6100000000000003</v>
      </c>
    </row>
    <row r="404" spans="1:27" ht="12.75" hidden="1" customHeight="1" outlineLevel="1" x14ac:dyDescent="0.2">
      <c r="A404" s="92" t="s">
        <v>2635</v>
      </c>
      <c r="B404" s="62" t="s">
        <v>79</v>
      </c>
      <c r="C404" s="42" t="s">
        <v>77</v>
      </c>
      <c r="D404" s="43">
        <f>$D$11</f>
        <v>110.23</v>
      </c>
      <c r="E404" s="43">
        <f t="shared" ref="E404:AA404" si="233">$D$11</f>
        <v>110.23</v>
      </c>
      <c r="F404" s="43">
        <f t="shared" si="233"/>
        <v>110.23</v>
      </c>
      <c r="G404" s="43">
        <f t="shared" si="233"/>
        <v>110.23</v>
      </c>
      <c r="H404" s="43">
        <f t="shared" si="233"/>
        <v>110.23</v>
      </c>
      <c r="I404" s="43">
        <f t="shared" si="233"/>
        <v>110.23</v>
      </c>
      <c r="J404" s="43">
        <f t="shared" si="233"/>
        <v>110.23</v>
      </c>
      <c r="K404" s="43">
        <f t="shared" si="233"/>
        <v>110.23</v>
      </c>
      <c r="L404" s="43">
        <f t="shared" si="233"/>
        <v>110.23</v>
      </c>
      <c r="M404" s="43">
        <f t="shared" si="233"/>
        <v>110.23</v>
      </c>
      <c r="N404" s="43">
        <f t="shared" si="233"/>
        <v>110.23</v>
      </c>
      <c r="O404" s="43">
        <f t="shared" si="233"/>
        <v>110.23</v>
      </c>
      <c r="P404" s="43">
        <f t="shared" si="233"/>
        <v>110.23</v>
      </c>
      <c r="Q404" s="43">
        <f t="shared" si="233"/>
        <v>110.23</v>
      </c>
      <c r="R404" s="43">
        <f t="shared" si="233"/>
        <v>110.23</v>
      </c>
      <c r="S404" s="43">
        <f t="shared" si="233"/>
        <v>110.23</v>
      </c>
      <c r="T404" s="43">
        <f t="shared" si="233"/>
        <v>110.23</v>
      </c>
      <c r="U404" s="43">
        <f t="shared" si="233"/>
        <v>110.23</v>
      </c>
      <c r="V404" s="43">
        <f t="shared" si="233"/>
        <v>110.23</v>
      </c>
      <c r="W404" s="43">
        <f t="shared" si="233"/>
        <v>110.23</v>
      </c>
      <c r="X404" s="43">
        <f t="shared" si="233"/>
        <v>110.23</v>
      </c>
      <c r="Y404" s="43">
        <f t="shared" si="233"/>
        <v>110.23</v>
      </c>
      <c r="Z404" s="43">
        <f t="shared" si="233"/>
        <v>110.23</v>
      </c>
      <c r="AA404" s="43">
        <f t="shared" si="233"/>
        <v>110.23</v>
      </c>
    </row>
    <row r="405" spans="1:27" ht="12.75" customHeight="1" collapsed="1" x14ac:dyDescent="0.2">
      <c r="A405" s="91" t="s">
        <v>2636</v>
      </c>
      <c r="B405" s="27" t="str">
        <f>"17"&amp;"."&amp;$B$801&amp;"."&amp;$B$802</f>
        <v>17.03.2023</v>
      </c>
      <c r="C405" s="83" t="s">
        <v>74</v>
      </c>
      <c r="D405" s="84">
        <f>ROUND(((D406+D407+D409+D408)/1000),5)</f>
        <v>1.4662200000000001</v>
      </c>
      <c r="E405" s="84">
        <f>ROUND(((E406+E407+E409+E408)/1000),5)</f>
        <v>1.3973899999999999</v>
      </c>
      <c r="F405" s="84">
        <f>ROUND(((F406+F407+F409+F408)/1000),5)</f>
        <v>1.3847499999999999</v>
      </c>
      <c r="G405" s="84">
        <f t="shared" ref="G405:AA405" si="234">ROUND(((G406+G407+G409+G408)/1000),5)</f>
        <v>1.38537</v>
      </c>
      <c r="H405" s="84">
        <f t="shared" si="234"/>
        <v>1.4142399999999999</v>
      </c>
      <c r="I405" s="84">
        <f t="shared" si="234"/>
        <v>1.5091300000000001</v>
      </c>
      <c r="J405" s="84">
        <f t="shared" si="234"/>
        <v>1.70496</v>
      </c>
      <c r="K405" s="84">
        <f t="shared" si="234"/>
        <v>1.9004000000000001</v>
      </c>
      <c r="L405" s="84">
        <f t="shared" si="234"/>
        <v>2.1074299999999999</v>
      </c>
      <c r="M405" s="84">
        <f t="shared" si="234"/>
        <v>2.1350799999999999</v>
      </c>
      <c r="N405" s="84">
        <f t="shared" si="234"/>
        <v>2.1579899999999999</v>
      </c>
      <c r="O405" s="84">
        <f t="shared" si="234"/>
        <v>2.1879599999999999</v>
      </c>
      <c r="P405" s="84">
        <f t="shared" si="234"/>
        <v>2.1616200000000001</v>
      </c>
      <c r="Q405" s="84">
        <f t="shared" si="234"/>
        <v>2.16974</v>
      </c>
      <c r="R405" s="84">
        <f t="shared" si="234"/>
        <v>2.1589299999999998</v>
      </c>
      <c r="S405" s="84">
        <f t="shared" si="234"/>
        <v>2.13409</v>
      </c>
      <c r="T405" s="84">
        <f t="shared" si="234"/>
        <v>2.0519500000000002</v>
      </c>
      <c r="U405" s="84">
        <f t="shared" si="234"/>
        <v>2.0689600000000001</v>
      </c>
      <c r="V405" s="84">
        <f t="shared" si="234"/>
        <v>2.1225299999999998</v>
      </c>
      <c r="W405" s="84">
        <f t="shared" si="234"/>
        <v>2.1664099999999999</v>
      </c>
      <c r="X405" s="84">
        <f t="shared" si="234"/>
        <v>2.1591200000000002</v>
      </c>
      <c r="Y405" s="84">
        <f t="shared" si="234"/>
        <v>2.1128300000000002</v>
      </c>
      <c r="Z405" s="84">
        <f t="shared" si="234"/>
        <v>1.9195599999999999</v>
      </c>
      <c r="AA405" s="84">
        <f t="shared" si="234"/>
        <v>1.7479899999999999</v>
      </c>
    </row>
    <row r="406" spans="1:27" ht="12.75" hidden="1" customHeight="1" outlineLevel="1" x14ac:dyDescent="0.2">
      <c r="A406" s="92" t="s">
        <v>2637</v>
      </c>
      <c r="B406" s="62" t="s">
        <v>231</v>
      </c>
      <c r="C406" s="42" t="s">
        <v>77</v>
      </c>
      <c r="D406" s="43">
        <v>1134.3499999999999</v>
      </c>
      <c r="E406" s="43">
        <v>1065.52</v>
      </c>
      <c r="F406" s="43">
        <v>1052.8800000000001</v>
      </c>
      <c r="G406" s="43">
        <v>1053.5</v>
      </c>
      <c r="H406" s="43">
        <v>1082.3699999999999</v>
      </c>
      <c r="I406" s="43">
        <v>1177.26</v>
      </c>
      <c r="J406" s="43">
        <v>1373.09</v>
      </c>
      <c r="K406" s="43">
        <v>1568.53</v>
      </c>
      <c r="L406" s="43">
        <v>1775.56</v>
      </c>
      <c r="M406" s="43">
        <v>1803.21</v>
      </c>
      <c r="N406" s="43">
        <v>1826.12</v>
      </c>
      <c r="O406" s="43">
        <v>1856.09</v>
      </c>
      <c r="P406" s="43">
        <v>1829.75</v>
      </c>
      <c r="Q406" s="43">
        <v>1837.87</v>
      </c>
      <c r="R406" s="43">
        <v>1827.06</v>
      </c>
      <c r="S406" s="43">
        <v>1802.22</v>
      </c>
      <c r="T406" s="43">
        <v>1720.08</v>
      </c>
      <c r="U406" s="43">
        <v>1737.09</v>
      </c>
      <c r="V406" s="43">
        <v>1790.66</v>
      </c>
      <c r="W406" s="43">
        <v>1834.54</v>
      </c>
      <c r="X406" s="43">
        <v>1827.25</v>
      </c>
      <c r="Y406" s="43">
        <v>1780.96</v>
      </c>
      <c r="Z406" s="43">
        <v>1587.69</v>
      </c>
      <c r="AA406" s="43">
        <v>1416.12</v>
      </c>
    </row>
    <row r="407" spans="1:27" ht="12.75" hidden="1" customHeight="1" outlineLevel="1" x14ac:dyDescent="0.2">
      <c r="A407" s="92" t="s">
        <v>2638</v>
      </c>
      <c r="B407" s="62" t="s">
        <v>88</v>
      </c>
      <c r="C407" s="42" t="s">
        <v>77</v>
      </c>
      <c r="D407" s="43">
        <f>$D$327</f>
        <v>217.03</v>
      </c>
      <c r="E407" s="43">
        <f t="shared" ref="E407:AA407" si="235">$D$327</f>
        <v>217.03</v>
      </c>
      <c r="F407" s="43">
        <f t="shared" si="235"/>
        <v>217.03</v>
      </c>
      <c r="G407" s="43">
        <f t="shared" si="235"/>
        <v>217.03</v>
      </c>
      <c r="H407" s="43">
        <f t="shared" si="235"/>
        <v>217.03</v>
      </c>
      <c r="I407" s="43">
        <f t="shared" si="235"/>
        <v>217.03</v>
      </c>
      <c r="J407" s="43">
        <f t="shared" si="235"/>
        <v>217.03</v>
      </c>
      <c r="K407" s="43">
        <f t="shared" si="235"/>
        <v>217.03</v>
      </c>
      <c r="L407" s="43">
        <f t="shared" si="235"/>
        <v>217.03</v>
      </c>
      <c r="M407" s="43">
        <f t="shared" si="235"/>
        <v>217.03</v>
      </c>
      <c r="N407" s="43">
        <f t="shared" si="235"/>
        <v>217.03</v>
      </c>
      <c r="O407" s="43">
        <f t="shared" si="235"/>
        <v>217.03</v>
      </c>
      <c r="P407" s="43">
        <f t="shared" si="235"/>
        <v>217.03</v>
      </c>
      <c r="Q407" s="43">
        <f t="shared" si="235"/>
        <v>217.03</v>
      </c>
      <c r="R407" s="43">
        <f t="shared" si="235"/>
        <v>217.03</v>
      </c>
      <c r="S407" s="43">
        <f t="shared" si="235"/>
        <v>217.03</v>
      </c>
      <c r="T407" s="43">
        <f t="shared" si="235"/>
        <v>217.03</v>
      </c>
      <c r="U407" s="43">
        <f t="shared" si="235"/>
        <v>217.03</v>
      </c>
      <c r="V407" s="43">
        <f t="shared" si="235"/>
        <v>217.03</v>
      </c>
      <c r="W407" s="43">
        <f t="shared" si="235"/>
        <v>217.03</v>
      </c>
      <c r="X407" s="43">
        <f t="shared" si="235"/>
        <v>217.03</v>
      </c>
      <c r="Y407" s="43">
        <f t="shared" si="235"/>
        <v>217.03</v>
      </c>
      <c r="Z407" s="43">
        <f t="shared" si="235"/>
        <v>217.03</v>
      </c>
      <c r="AA407" s="43">
        <f t="shared" si="235"/>
        <v>217.03</v>
      </c>
    </row>
    <row r="408" spans="1:27" ht="12.75" hidden="1" customHeight="1" outlineLevel="1" x14ac:dyDescent="0.2">
      <c r="A408" s="92" t="s">
        <v>2639</v>
      </c>
      <c r="B408" s="62" t="s">
        <v>81</v>
      </c>
      <c r="C408" s="42" t="s">
        <v>77</v>
      </c>
      <c r="D408" s="43">
        <v>4.6100000000000003</v>
      </c>
      <c r="E408" s="43">
        <v>4.6100000000000003</v>
      </c>
      <c r="F408" s="43">
        <v>4.6100000000000003</v>
      </c>
      <c r="G408" s="43">
        <v>4.6100000000000003</v>
      </c>
      <c r="H408" s="43">
        <v>4.6100000000000003</v>
      </c>
      <c r="I408" s="43">
        <v>4.6100000000000003</v>
      </c>
      <c r="J408" s="43">
        <v>4.6100000000000003</v>
      </c>
      <c r="K408" s="43">
        <v>4.6100000000000003</v>
      </c>
      <c r="L408" s="43">
        <v>4.6100000000000003</v>
      </c>
      <c r="M408" s="43">
        <v>4.6100000000000003</v>
      </c>
      <c r="N408" s="43">
        <v>4.6100000000000003</v>
      </c>
      <c r="O408" s="43">
        <v>4.6100000000000003</v>
      </c>
      <c r="P408" s="43">
        <v>4.6100000000000003</v>
      </c>
      <c r="Q408" s="43">
        <v>4.6100000000000003</v>
      </c>
      <c r="R408" s="43">
        <v>4.6100000000000003</v>
      </c>
      <c r="S408" s="43">
        <v>4.6100000000000003</v>
      </c>
      <c r="T408" s="43">
        <v>4.6100000000000003</v>
      </c>
      <c r="U408" s="43">
        <v>4.6100000000000003</v>
      </c>
      <c r="V408" s="43">
        <v>4.6100000000000003</v>
      </c>
      <c r="W408" s="43">
        <v>4.6100000000000003</v>
      </c>
      <c r="X408" s="43">
        <v>4.6100000000000003</v>
      </c>
      <c r="Y408" s="43">
        <v>4.6100000000000003</v>
      </c>
      <c r="Z408" s="43">
        <v>4.6100000000000003</v>
      </c>
      <c r="AA408" s="43">
        <v>4.6100000000000003</v>
      </c>
    </row>
    <row r="409" spans="1:27" ht="12.75" hidden="1" customHeight="1" outlineLevel="1" x14ac:dyDescent="0.2">
      <c r="A409" s="92" t="s">
        <v>2640</v>
      </c>
      <c r="B409" s="62" t="s">
        <v>79</v>
      </c>
      <c r="C409" s="42" t="s">
        <v>77</v>
      </c>
      <c r="D409" s="43">
        <f>$D$11</f>
        <v>110.23</v>
      </c>
      <c r="E409" s="43">
        <f t="shared" ref="E409:AA409" si="236">$D$11</f>
        <v>110.23</v>
      </c>
      <c r="F409" s="43">
        <f t="shared" si="236"/>
        <v>110.23</v>
      </c>
      <c r="G409" s="43">
        <f t="shared" si="236"/>
        <v>110.23</v>
      </c>
      <c r="H409" s="43">
        <f t="shared" si="236"/>
        <v>110.23</v>
      </c>
      <c r="I409" s="43">
        <f t="shared" si="236"/>
        <v>110.23</v>
      </c>
      <c r="J409" s="43">
        <f t="shared" si="236"/>
        <v>110.23</v>
      </c>
      <c r="K409" s="43">
        <f t="shared" si="236"/>
        <v>110.23</v>
      </c>
      <c r="L409" s="43">
        <f t="shared" si="236"/>
        <v>110.23</v>
      </c>
      <c r="M409" s="43">
        <f t="shared" si="236"/>
        <v>110.23</v>
      </c>
      <c r="N409" s="43">
        <f t="shared" si="236"/>
        <v>110.23</v>
      </c>
      <c r="O409" s="43">
        <f t="shared" si="236"/>
        <v>110.23</v>
      </c>
      <c r="P409" s="43">
        <f t="shared" si="236"/>
        <v>110.23</v>
      </c>
      <c r="Q409" s="43">
        <f t="shared" si="236"/>
        <v>110.23</v>
      </c>
      <c r="R409" s="43">
        <f t="shared" si="236"/>
        <v>110.23</v>
      </c>
      <c r="S409" s="43">
        <f t="shared" si="236"/>
        <v>110.23</v>
      </c>
      <c r="T409" s="43">
        <f t="shared" si="236"/>
        <v>110.23</v>
      </c>
      <c r="U409" s="43">
        <f t="shared" si="236"/>
        <v>110.23</v>
      </c>
      <c r="V409" s="43">
        <f t="shared" si="236"/>
        <v>110.23</v>
      </c>
      <c r="W409" s="43">
        <f t="shared" si="236"/>
        <v>110.23</v>
      </c>
      <c r="X409" s="43">
        <f t="shared" si="236"/>
        <v>110.23</v>
      </c>
      <c r="Y409" s="43">
        <f t="shared" si="236"/>
        <v>110.23</v>
      </c>
      <c r="Z409" s="43">
        <f t="shared" si="236"/>
        <v>110.23</v>
      </c>
      <c r="AA409" s="43">
        <f t="shared" si="236"/>
        <v>110.23</v>
      </c>
    </row>
    <row r="410" spans="1:27" ht="12.75" customHeight="1" collapsed="1" x14ac:dyDescent="0.2">
      <c r="A410" s="91" t="s">
        <v>2641</v>
      </c>
      <c r="B410" s="27" t="str">
        <f>"18"&amp;"."&amp;$B$801&amp;"."&amp;$B$802</f>
        <v>18.03.2023</v>
      </c>
      <c r="C410" s="83" t="s">
        <v>74</v>
      </c>
      <c r="D410" s="84">
        <f>ROUND(((D411+D412+D414+D413)/1000),5)</f>
        <v>1.66171</v>
      </c>
      <c r="E410" s="84">
        <f>ROUND(((E411+E412+E414+E413)/1000),5)</f>
        <v>1.5187900000000001</v>
      </c>
      <c r="F410" s="84">
        <f>ROUND(((F411+F412+F414+F413)/1000),5)</f>
        <v>1.44723</v>
      </c>
      <c r="G410" s="84">
        <f t="shared" ref="G410:AA410" si="237">ROUND(((G411+G412+G414+G413)/1000),5)</f>
        <v>1.42824</v>
      </c>
      <c r="H410" s="84">
        <f t="shared" si="237"/>
        <v>1.45624</v>
      </c>
      <c r="I410" s="84">
        <f t="shared" si="237"/>
        <v>1.5225500000000001</v>
      </c>
      <c r="J410" s="84">
        <f t="shared" si="237"/>
        <v>1.58931</v>
      </c>
      <c r="K410" s="84">
        <f t="shared" si="237"/>
        <v>1.7368399999999999</v>
      </c>
      <c r="L410" s="84">
        <f t="shared" si="237"/>
        <v>1.9464300000000001</v>
      </c>
      <c r="M410" s="84">
        <f t="shared" si="237"/>
        <v>1.96573</v>
      </c>
      <c r="N410" s="84">
        <f t="shared" si="237"/>
        <v>1.9946299999999999</v>
      </c>
      <c r="O410" s="84">
        <f t="shared" si="237"/>
        <v>2.03382</v>
      </c>
      <c r="P410" s="84">
        <f t="shared" si="237"/>
        <v>2.0212699999999999</v>
      </c>
      <c r="Q410" s="84">
        <f t="shared" si="237"/>
        <v>2.0153400000000001</v>
      </c>
      <c r="R410" s="84">
        <f t="shared" si="237"/>
        <v>1.9886999999999999</v>
      </c>
      <c r="S410" s="84">
        <f t="shared" si="237"/>
        <v>1.97905</v>
      </c>
      <c r="T410" s="84">
        <f t="shared" si="237"/>
        <v>1.9660299999999999</v>
      </c>
      <c r="U410" s="84">
        <f t="shared" si="237"/>
        <v>1.9603699999999999</v>
      </c>
      <c r="V410" s="84">
        <f t="shared" si="237"/>
        <v>2.0097299999999998</v>
      </c>
      <c r="W410" s="84">
        <f t="shared" si="237"/>
        <v>2.0330300000000001</v>
      </c>
      <c r="X410" s="84">
        <f t="shared" si="237"/>
        <v>2.0513599999999999</v>
      </c>
      <c r="Y410" s="84">
        <f t="shared" si="237"/>
        <v>1.9934400000000001</v>
      </c>
      <c r="Z410" s="84">
        <f t="shared" si="237"/>
        <v>1.8284899999999999</v>
      </c>
      <c r="AA410" s="84">
        <f t="shared" si="237"/>
        <v>1.6182799999999999</v>
      </c>
    </row>
    <row r="411" spans="1:27" ht="12.75" hidden="1" customHeight="1" outlineLevel="1" x14ac:dyDescent="0.2">
      <c r="A411" s="92" t="s">
        <v>2642</v>
      </c>
      <c r="B411" s="62" t="s">
        <v>231</v>
      </c>
      <c r="C411" s="42" t="s">
        <v>77</v>
      </c>
      <c r="D411" s="43">
        <v>1329.84</v>
      </c>
      <c r="E411" s="43">
        <v>1186.92</v>
      </c>
      <c r="F411" s="43">
        <v>1115.3599999999999</v>
      </c>
      <c r="G411" s="43">
        <v>1096.3699999999999</v>
      </c>
      <c r="H411" s="43">
        <v>1124.3699999999999</v>
      </c>
      <c r="I411" s="43">
        <v>1190.68</v>
      </c>
      <c r="J411" s="43">
        <v>1257.44</v>
      </c>
      <c r="K411" s="43">
        <v>1404.97</v>
      </c>
      <c r="L411" s="43">
        <v>1614.56</v>
      </c>
      <c r="M411" s="43">
        <v>1633.86</v>
      </c>
      <c r="N411" s="43">
        <v>1662.76</v>
      </c>
      <c r="O411" s="43">
        <v>1701.95</v>
      </c>
      <c r="P411" s="43">
        <v>1689.4</v>
      </c>
      <c r="Q411" s="43">
        <v>1683.47</v>
      </c>
      <c r="R411" s="43">
        <v>1656.83</v>
      </c>
      <c r="S411" s="43">
        <v>1647.18</v>
      </c>
      <c r="T411" s="43">
        <v>1634.16</v>
      </c>
      <c r="U411" s="43">
        <v>1628.5</v>
      </c>
      <c r="V411" s="43">
        <v>1677.86</v>
      </c>
      <c r="W411" s="43">
        <v>1701.16</v>
      </c>
      <c r="X411" s="43">
        <v>1719.49</v>
      </c>
      <c r="Y411" s="43">
        <v>1661.57</v>
      </c>
      <c r="Z411" s="43">
        <v>1496.62</v>
      </c>
      <c r="AA411" s="43">
        <v>1286.4100000000001</v>
      </c>
    </row>
    <row r="412" spans="1:27" ht="12.75" hidden="1" customHeight="1" outlineLevel="1" x14ac:dyDescent="0.2">
      <c r="A412" s="92" t="s">
        <v>2643</v>
      </c>
      <c r="B412" s="62" t="s">
        <v>88</v>
      </c>
      <c r="C412" s="42" t="s">
        <v>77</v>
      </c>
      <c r="D412" s="43">
        <f>$D$327</f>
        <v>217.03</v>
      </c>
      <c r="E412" s="43">
        <f t="shared" ref="E412:AA412" si="238">$D$327</f>
        <v>217.03</v>
      </c>
      <c r="F412" s="43">
        <f t="shared" si="238"/>
        <v>217.03</v>
      </c>
      <c r="G412" s="43">
        <f t="shared" si="238"/>
        <v>217.03</v>
      </c>
      <c r="H412" s="43">
        <f t="shared" si="238"/>
        <v>217.03</v>
      </c>
      <c r="I412" s="43">
        <f t="shared" si="238"/>
        <v>217.03</v>
      </c>
      <c r="J412" s="43">
        <f t="shared" si="238"/>
        <v>217.03</v>
      </c>
      <c r="K412" s="43">
        <f t="shared" si="238"/>
        <v>217.03</v>
      </c>
      <c r="L412" s="43">
        <f t="shared" si="238"/>
        <v>217.03</v>
      </c>
      <c r="M412" s="43">
        <f t="shared" si="238"/>
        <v>217.03</v>
      </c>
      <c r="N412" s="43">
        <f t="shared" si="238"/>
        <v>217.03</v>
      </c>
      <c r="O412" s="43">
        <f t="shared" si="238"/>
        <v>217.03</v>
      </c>
      <c r="P412" s="43">
        <f t="shared" si="238"/>
        <v>217.03</v>
      </c>
      <c r="Q412" s="43">
        <f t="shared" si="238"/>
        <v>217.03</v>
      </c>
      <c r="R412" s="43">
        <f t="shared" si="238"/>
        <v>217.03</v>
      </c>
      <c r="S412" s="43">
        <f t="shared" si="238"/>
        <v>217.03</v>
      </c>
      <c r="T412" s="43">
        <f t="shared" si="238"/>
        <v>217.03</v>
      </c>
      <c r="U412" s="43">
        <f t="shared" si="238"/>
        <v>217.03</v>
      </c>
      <c r="V412" s="43">
        <f t="shared" si="238"/>
        <v>217.03</v>
      </c>
      <c r="W412" s="43">
        <f t="shared" si="238"/>
        <v>217.03</v>
      </c>
      <c r="X412" s="43">
        <f t="shared" si="238"/>
        <v>217.03</v>
      </c>
      <c r="Y412" s="43">
        <f t="shared" si="238"/>
        <v>217.03</v>
      </c>
      <c r="Z412" s="43">
        <f t="shared" si="238"/>
        <v>217.03</v>
      </c>
      <c r="AA412" s="43">
        <f t="shared" si="238"/>
        <v>217.03</v>
      </c>
    </row>
    <row r="413" spans="1:27" ht="12.75" hidden="1" customHeight="1" outlineLevel="1" x14ac:dyDescent="0.2">
      <c r="A413" s="92" t="s">
        <v>2644</v>
      </c>
      <c r="B413" s="62" t="s">
        <v>81</v>
      </c>
      <c r="C413" s="42" t="s">
        <v>77</v>
      </c>
      <c r="D413" s="43">
        <v>4.6100000000000003</v>
      </c>
      <c r="E413" s="43">
        <v>4.6100000000000003</v>
      </c>
      <c r="F413" s="43">
        <v>4.6100000000000003</v>
      </c>
      <c r="G413" s="43">
        <v>4.6100000000000003</v>
      </c>
      <c r="H413" s="43">
        <v>4.6100000000000003</v>
      </c>
      <c r="I413" s="43">
        <v>4.6100000000000003</v>
      </c>
      <c r="J413" s="43">
        <v>4.6100000000000003</v>
      </c>
      <c r="K413" s="43">
        <v>4.6100000000000003</v>
      </c>
      <c r="L413" s="43">
        <v>4.6100000000000003</v>
      </c>
      <c r="M413" s="43">
        <v>4.6100000000000003</v>
      </c>
      <c r="N413" s="43">
        <v>4.6100000000000003</v>
      </c>
      <c r="O413" s="43">
        <v>4.6100000000000003</v>
      </c>
      <c r="P413" s="43">
        <v>4.6100000000000003</v>
      </c>
      <c r="Q413" s="43">
        <v>4.6100000000000003</v>
      </c>
      <c r="R413" s="43">
        <v>4.6100000000000003</v>
      </c>
      <c r="S413" s="43">
        <v>4.6100000000000003</v>
      </c>
      <c r="T413" s="43">
        <v>4.6100000000000003</v>
      </c>
      <c r="U413" s="43">
        <v>4.6100000000000003</v>
      </c>
      <c r="V413" s="43">
        <v>4.6100000000000003</v>
      </c>
      <c r="W413" s="43">
        <v>4.6100000000000003</v>
      </c>
      <c r="X413" s="43">
        <v>4.6100000000000003</v>
      </c>
      <c r="Y413" s="43">
        <v>4.6100000000000003</v>
      </c>
      <c r="Z413" s="43">
        <v>4.6100000000000003</v>
      </c>
      <c r="AA413" s="43">
        <v>4.6100000000000003</v>
      </c>
    </row>
    <row r="414" spans="1:27" ht="12.75" hidden="1" customHeight="1" outlineLevel="1" x14ac:dyDescent="0.2">
      <c r="A414" s="92" t="s">
        <v>2645</v>
      </c>
      <c r="B414" s="62" t="s">
        <v>79</v>
      </c>
      <c r="C414" s="42" t="s">
        <v>77</v>
      </c>
      <c r="D414" s="43">
        <f>$D$11</f>
        <v>110.23</v>
      </c>
      <c r="E414" s="43">
        <f t="shared" ref="E414:AA414" si="239">$D$11</f>
        <v>110.23</v>
      </c>
      <c r="F414" s="43">
        <f t="shared" si="239"/>
        <v>110.23</v>
      </c>
      <c r="G414" s="43">
        <f t="shared" si="239"/>
        <v>110.23</v>
      </c>
      <c r="H414" s="43">
        <f t="shared" si="239"/>
        <v>110.23</v>
      </c>
      <c r="I414" s="43">
        <f t="shared" si="239"/>
        <v>110.23</v>
      </c>
      <c r="J414" s="43">
        <f t="shared" si="239"/>
        <v>110.23</v>
      </c>
      <c r="K414" s="43">
        <f t="shared" si="239"/>
        <v>110.23</v>
      </c>
      <c r="L414" s="43">
        <f t="shared" si="239"/>
        <v>110.23</v>
      </c>
      <c r="M414" s="43">
        <f t="shared" si="239"/>
        <v>110.23</v>
      </c>
      <c r="N414" s="43">
        <f t="shared" si="239"/>
        <v>110.23</v>
      </c>
      <c r="O414" s="43">
        <f t="shared" si="239"/>
        <v>110.23</v>
      </c>
      <c r="P414" s="43">
        <f t="shared" si="239"/>
        <v>110.23</v>
      </c>
      <c r="Q414" s="43">
        <f t="shared" si="239"/>
        <v>110.23</v>
      </c>
      <c r="R414" s="43">
        <f t="shared" si="239"/>
        <v>110.23</v>
      </c>
      <c r="S414" s="43">
        <f t="shared" si="239"/>
        <v>110.23</v>
      </c>
      <c r="T414" s="43">
        <f t="shared" si="239"/>
        <v>110.23</v>
      </c>
      <c r="U414" s="43">
        <f t="shared" si="239"/>
        <v>110.23</v>
      </c>
      <c r="V414" s="43">
        <f t="shared" si="239"/>
        <v>110.23</v>
      </c>
      <c r="W414" s="43">
        <f t="shared" si="239"/>
        <v>110.23</v>
      </c>
      <c r="X414" s="43">
        <f t="shared" si="239"/>
        <v>110.23</v>
      </c>
      <c r="Y414" s="43">
        <f t="shared" si="239"/>
        <v>110.23</v>
      </c>
      <c r="Z414" s="43">
        <f t="shared" si="239"/>
        <v>110.23</v>
      </c>
      <c r="AA414" s="43">
        <f t="shared" si="239"/>
        <v>110.23</v>
      </c>
    </row>
    <row r="415" spans="1:27" ht="12.75" customHeight="1" collapsed="1" x14ac:dyDescent="0.2">
      <c r="A415" s="91" t="s">
        <v>2646</v>
      </c>
      <c r="B415" s="27" t="str">
        <f>"19"&amp;"."&amp;$B$801&amp;"."&amp;$B$802</f>
        <v>19.03.2023</v>
      </c>
      <c r="C415" s="83" t="s">
        <v>74</v>
      </c>
      <c r="D415" s="84">
        <f>ROUND(((D416+D417+D419+D418)/1000),5)</f>
        <v>1.53505</v>
      </c>
      <c r="E415" s="84">
        <f>ROUND(((E416+E417+E419+E418)/1000),5)</f>
        <v>1.4123699999999999</v>
      </c>
      <c r="F415" s="84">
        <f>ROUND(((F416+F417+F419+F418)/1000),5)</f>
        <v>1.3908700000000001</v>
      </c>
      <c r="G415" s="84">
        <f t="shared" ref="G415:AA415" si="240">ROUND(((G416+G417+G419+G418)/1000),5)</f>
        <v>1.38808</v>
      </c>
      <c r="H415" s="84">
        <f t="shared" si="240"/>
        <v>1.3902699999999999</v>
      </c>
      <c r="I415" s="84">
        <f t="shared" si="240"/>
        <v>1.39175</v>
      </c>
      <c r="J415" s="84">
        <f t="shared" si="240"/>
        <v>1.3867</v>
      </c>
      <c r="K415" s="84">
        <f t="shared" si="240"/>
        <v>1.45563</v>
      </c>
      <c r="L415" s="84">
        <f t="shared" si="240"/>
        <v>1.66388</v>
      </c>
      <c r="M415" s="84">
        <f t="shared" si="240"/>
        <v>1.8850800000000001</v>
      </c>
      <c r="N415" s="84">
        <f t="shared" si="240"/>
        <v>1.9302999999999999</v>
      </c>
      <c r="O415" s="84">
        <f t="shared" si="240"/>
        <v>1.9426099999999999</v>
      </c>
      <c r="P415" s="84">
        <f t="shared" si="240"/>
        <v>1.9381699999999999</v>
      </c>
      <c r="Q415" s="84">
        <f t="shared" si="240"/>
        <v>1.9315599999999999</v>
      </c>
      <c r="R415" s="84">
        <f t="shared" si="240"/>
        <v>1.9238200000000001</v>
      </c>
      <c r="S415" s="84">
        <f t="shared" si="240"/>
        <v>1.8758699999999999</v>
      </c>
      <c r="T415" s="84">
        <f t="shared" si="240"/>
        <v>1.89368</v>
      </c>
      <c r="U415" s="84">
        <f t="shared" si="240"/>
        <v>1.9131199999999999</v>
      </c>
      <c r="V415" s="84">
        <f t="shared" si="240"/>
        <v>1.95817</v>
      </c>
      <c r="W415" s="84">
        <f t="shared" si="240"/>
        <v>1.9904500000000001</v>
      </c>
      <c r="X415" s="84">
        <f t="shared" si="240"/>
        <v>1.99478</v>
      </c>
      <c r="Y415" s="84">
        <f t="shared" si="240"/>
        <v>1.96183</v>
      </c>
      <c r="Z415" s="84">
        <f t="shared" si="240"/>
        <v>1.79182</v>
      </c>
      <c r="AA415" s="84">
        <f t="shared" si="240"/>
        <v>1.5928899999999999</v>
      </c>
    </row>
    <row r="416" spans="1:27" ht="12.75" hidden="1" customHeight="1" outlineLevel="1" x14ac:dyDescent="0.2">
      <c r="A416" s="92" t="s">
        <v>2647</v>
      </c>
      <c r="B416" s="62" t="s">
        <v>231</v>
      </c>
      <c r="C416" s="42" t="s">
        <v>77</v>
      </c>
      <c r="D416" s="43">
        <v>1203.18</v>
      </c>
      <c r="E416" s="43">
        <v>1080.5</v>
      </c>
      <c r="F416" s="43">
        <v>1059</v>
      </c>
      <c r="G416" s="43">
        <v>1056.21</v>
      </c>
      <c r="H416" s="43">
        <v>1058.4000000000001</v>
      </c>
      <c r="I416" s="43">
        <v>1059.8800000000001</v>
      </c>
      <c r="J416" s="43">
        <v>1054.83</v>
      </c>
      <c r="K416" s="43">
        <v>1123.76</v>
      </c>
      <c r="L416" s="43">
        <v>1332.01</v>
      </c>
      <c r="M416" s="43">
        <v>1553.21</v>
      </c>
      <c r="N416" s="43">
        <v>1598.43</v>
      </c>
      <c r="O416" s="43">
        <v>1610.74</v>
      </c>
      <c r="P416" s="43">
        <v>1606.3</v>
      </c>
      <c r="Q416" s="43">
        <v>1599.69</v>
      </c>
      <c r="R416" s="43">
        <v>1591.95</v>
      </c>
      <c r="S416" s="43">
        <v>1544</v>
      </c>
      <c r="T416" s="43">
        <v>1561.81</v>
      </c>
      <c r="U416" s="43">
        <v>1581.25</v>
      </c>
      <c r="V416" s="43">
        <v>1626.3</v>
      </c>
      <c r="W416" s="43">
        <v>1658.58</v>
      </c>
      <c r="X416" s="43">
        <v>1662.91</v>
      </c>
      <c r="Y416" s="43">
        <v>1629.96</v>
      </c>
      <c r="Z416" s="43">
        <v>1459.95</v>
      </c>
      <c r="AA416" s="43">
        <v>1261.02</v>
      </c>
    </row>
    <row r="417" spans="1:27" ht="12.75" hidden="1" customHeight="1" outlineLevel="1" x14ac:dyDescent="0.2">
      <c r="A417" s="92" t="s">
        <v>2648</v>
      </c>
      <c r="B417" s="62" t="s">
        <v>88</v>
      </c>
      <c r="C417" s="42" t="s">
        <v>77</v>
      </c>
      <c r="D417" s="43">
        <f>$D$327</f>
        <v>217.03</v>
      </c>
      <c r="E417" s="43">
        <f t="shared" ref="E417:AA417" si="241">$D$327</f>
        <v>217.03</v>
      </c>
      <c r="F417" s="43">
        <f t="shared" si="241"/>
        <v>217.03</v>
      </c>
      <c r="G417" s="43">
        <f t="shared" si="241"/>
        <v>217.03</v>
      </c>
      <c r="H417" s="43">
        <f t="shared" si="241"/>
        <v>217.03</v>
      </c>
      <c r="I417" s="43">
        <f t="shared" si="241"/>
        <v>217.03</v>
      </c>
      <c r="J417" s="43">
        <f t="shared" si="241"/>
        <v>217.03</v>
      </c>
      <c r="K417" s="43">
        <f t="shared" si="241"/>
        <v>217.03</v>
      </c>
      <c r="L417" s="43">
        <f t="shared" si="241"/>
        <v>217.03</v>
      </c>
      <c r="M417" s="43">
        <f t="shared" si="241"/>
        <v>217.03</v>
      </c>
      <c r="N417" s="43">
        <f t="shared" si="241"/>
        <v>217.03</v>
      </c>
      <c r="O417" s="43">
        <f t="shared" si="241"/>
        <v>217.03</v>
      </c>
      <c r="P417" s="43">
        <f t="shared" si="241"/>
        <v>217.03</v>
      </c>
      <c r="Q417" s="43">
        <f t="shared" si="241"/>
        <v>217.03</v>
      </c>
      <c r="R417" s="43">
        <f t="shared" si="241"/>
        <v>217.03</v>
      </c>
      <c r="S417" s="43">
        <f t="shared" si="241"/>
        <v>217.03</v>
      </c>
      <c r="T417" s="43">
        <f t="shared" si="241"/>
        <v>217.03</v>
      </c>
      <c r="U417" s="43">
        <f t="shared" si="241"/>
        <v>217.03</v>
      </c>
      <c r="V417" s="43">
        <f t="shared" si="241"/>
        <v>217.03</v>
      </c>
      <c r="W417" s="43">
        <f t="shared" si="241"/>
        <v>217.03</v>
      </c>
      <c r="X417" s="43">
        <f t="shared" si="241"/>
        <v>217.03</v>
      </c>
      <c r="Y417" s="43">
        <f t="shared" si="241"/>
        <v>217.03</v>
      </c>
      <c r="Z417" s="43">
        <f t="shared" si="241"/>
        <v>217.03</v>
      </c>
      <c r="AA417" s="43">
        <f t="shared" si="241"/>
        <v>217.03</v>
      </c>
    </row>
    <row r="418" spans="1:27" ht="12.75" hidden="1" customHeight="1" outlineLevel="1" x14ac:dyDescent="0.2">
      <c r="A418" s="92" t="s">
        <v>2649</v>
      </c>
      <c r="B418" s="62" t="s">
        <v>81</v>
      </c>
      <c r="C418" s="42" t="s">
        <v>77</v>
      </c>
      <c r="D418" s="104">
        <v>4.6100000000000003</v>
      </c>
      <c r="E418" s="104">
        <v>4.6100000000000003</v>
      </c>
      <c r="F418" s="104">
        <v>4.6100000000000003</v>
      </c>
      <c r="G418" s="104">
        <v>4.6100000000000003</v>
      </c>
      <c r="H418" s="104">
        <v>4.6100000000000003</v>
      </c>
      <c r="I418" s="104">
        <v>4.6100000000000003</v>
      </c>
      <c r="J418" s="104">
        <v>4.6100000000000003</v>
      </c>
      <c r="K418" s="104">
        <v>4.6100000000000003</v>
      </c>
      <c r="L418" s="104">
        <v>4.6100000000000003</v>
      </c>
      <c r="M418" s="104">
        <v>4.6100000000000003</v>
      </c>
      <c r="N418" s="104">
        <v>4.6100000000000003</v>
      </c>
      <c r="O418" s="104">
        <v>4.6100000000000003</v>
      </c>
      <c r="P418" s="104">
        <v>4.6100000000000003</v>
      </c>
      <c r="Q418" s="104">
        <v>4.6100000000000003</v>
      </c>
      <c r="R418" s="104">
        <v>4.6100000000000003</v>
      </c>
      <c r="S418" s="104">
        <v>4.6100000000000003</v>
      </c>
      <c r="T418" s="104">
        <v>4.6100000000000003</v>
      </c>
      <c r="U418" s="104">
        <v>4.6100000000000003</v>
      </c>
      <c r="V418" s="104">
        <v>4.6100000000000003</v>
      </c>
      <c r="W418" s="104">
        <v>4.6100000000000003</v>
      </c>
      <c r="X418" s="104">
        <v>4.6100000000000003</v>
      </c>
      <c r="Y418" s="104">
        <v>4.6100000000000003</v>
      </c>
      <c r="Z418" s="104">
        <v>4.6100000000000003</v>
      </c>
      <c r="AA418" s="104">
        <v>4.6100000000000003</v>
      </c>
    </row>
    <row r="419" spans="1:27" ht="12.75" hidden="1" customHeight="1" outlineLevel="1" x14ac:dyDescent="0.2">
      <c r="A419" s="92" t="s">
        <v>2650</v>
      </c>
      <c r="B419" s="62" t="s">
        <v>79</v>
      </c>
      <c r="C419" s="42" t="s">
        <v>77</v>
      </c>
      <c r="D419" s="43">
        <f>$D$11</f>
        <v>110.23</v>
      </c>
      <c r="E419" s="43">
        <f t="shared" ref="E419:AA419" si="242">$D$11</f>
        <v>110.23</v>
      </c>
      <c r="F419" s="43">
        <f t="shared" si="242"/>
        <v>110.23</v>
      </c>
      <c r="G419" s="43">
        <f t="shared" si="242"/>
        <v>110.23</v>
      </c>
      <c r="H419" s="43">
        <f t="shared" si="242"/>
        <v>110.23</v>
      </c>
      <c r="I419" s="43">
        <f t="shared" si="242"/>
        <v>110.23</v>
      </c>
      <c r="J419" s="43">
        <f t="shared" si="242"/>
        <v>110.23</v>
      </c>
      <c r="K419" s="43">
        <f t="shared" si="242"/>
        <v>110.23</v>
      </c>
      <c r="L419" s="43">
        <f t="shared" si="242"/>
        <v>110.23</v>
      </c>
      <c r="M419" s="43">
        <f t="shared" si="242"/>
        <v>110.23</v>
      </c>
      <c r="N419" s="43">
        <f t="shared" si="242"/>
        <v>110.23</v>
      </c>
      <c r="O419" s="43">
        <f t="shared" si="242"/>
        <v>110.23</v>
      </c>
      <c r="P419" s="43">
        <f t="shared" si="242"/>
        <v>110.23</v>
      </c>
      <c r="Q419" s="43">
        <f t="shared" si="242"/>
        <v>110.23</v>
      </c>
      <c r="R419" s="43">
        <f t="shared" si="242"/>
        <v>110.23</v>
      </c>
      <c r="S419" s="43">
        <f t="shared" si="242"/>
        <v>110.23</v>
      </c>
      <c r="T419" s="43">
        <f t="shared" si="242"/>
        <v>110.23</v>
      </c>
      <c r="U419" s="43">
        <f t="shared" si="242"/>
        <v>110.23</v>
      </c>
      <c r="V419" s="43">
        <f t="shared" si="242"/>
        <v>110.23</v>
      </c>
      <c r="W419" s="43">
        <f t="shared" si="242"/>
        <v>110.23</v>
      </c>
      <c r="X419" s="43">
        <f t="shared" si="242"/>
        <v>110.23</v>
      </c>
      <c r="Y419" s="43">
        <f t="shared" si="242"/>
        <v>110.23</v>
      </c>
      <c r="Z419" s="43">
        <f t="shared" si="242"/>
        <v>110.23</v>
      </c>
      <c r="AA419" s="43">
        <f t="shared" si="242"/>
        <v>110.23</v>
      </c>
    </row>
    <row r="420" spans="1:27" ht="12.75" customHeight="1" collapsed="1" x14ac:dyDescent="0.2">
      <c r="A420" s="91" t="s">
        <v>2651</v>
      </c>
      <c r="B420" s="27" t="str">
        <f>"20"&amp;"."&amp;$B$801&amp;"."&amp;$B$802</f>
        <v>20.03.2023</v>
      </c>
      <c r="C420" s="83" t="s">
        <v>74</v>
      </c>
      <c r="D420" s="84">
        <f>ROUND(((D421+D422+D424+D423)/1000),5)</f>
        <v>1.4995000000000001</v>
      </c>
      <c r="E420" s="84">
        <f>ROUND(((E421+E422+E424+E423)/1000),5)</f>
        <v>1.4046400000000001</v>
      </c>
      <c r="F420" s="84">
        <f>ROUND(((F421+F422+F424+F423)/1000),5)</f>
        <v>1.3882300000000001</v>
      </c>
      <c r="G420" s="84">
        <f t="shared" ref="G420:AA420" si="243">ROUND(((G421+G422+G424+G423)/1000),5)</f>
        <v>1.3887799999999999</v>
      </c>
      <c r="H420" s="84">
        <f t="shared" si="243"/>
        <v>1.43231</v>
      </c>
      <c r="I420" s="84">
        <f t="shared" si="243"/>
        <v>1.55399</v>
      </c>
      <c r="J420" s="84">
        <f t="shared" si="243"/>
        <v>1.71258</v>
      </c>
      <c r="K420" s="84">
        <f t="shared" si="243"/>
        <v>1.9640500000000001</v>
      </c>
      <c r="L420" s="84">
        <f t="shared" si="243"/>
        <v>2.10833</v>
      </c>
      <c r="M420" s="84">
        <f t="shared" si="243"/>
        <v>2.1563099999999999</v>
      </c>
      <c r="N420" s="84">
        <f t="shared" si="243"/>
        <v>2.1611500000000001</v>
      </c>
      <c r="O420" s="84">
        <f t="shared" si="243"/>
        <v>2.1773799999999999</v>
      </c>
      <c r="P420" s="84">
        <f t="shared" si="243"/>
        <v>2.1670600000000002</v>
      </c>
      <c r="Q420" s="84">
        <f t="shared" si="243"/>
        <v>2.1787299999999998</v>
      </c>
      <c r="R420" s="84">
        <f t="shared" si="243"/>
        <v>2.1562600000000001</v>
      </c>
      <c r="S420" s="84">
        <f t="shared" si="243"/>
        <v>2.13761</v>
      </c>
      <c r="T420" s="84">
        <f t="shared" si="243"/>
        <v>2.1101299999999998</v>
      </c>
      <c r="U420" s="84">
        <f t="shared" si="243"/>
        <v>2.0037600000000002</v>
      </c>
      <c r="V420" s="84">
        <f t="shared" si="243"/>
        <v>2.09897</v>
      </c>
      <c r="W420" s="84">
        <f t="shared" si="243"/>
        <v>2.1550799999999999</v>
      </c>
      <c r="X420" s="84">
        <f t="shared" si="243"/>
        <v>2.13978</v>
      </c>
      <c r="Y420" s="84">
        <f t="shared" si="243"/>
        <v>2.0392199999999998</v>
      </c>
      <c r="Z420" s="84">
        <f t="shared" si="243"/>
        <v>1.79227</v>
      </c>
      <c r="AA420" s="84">
        <f t="shared" si="243"/>
        <v>1.6131899999999999</v>
      </c>
    </row>
    <row r="421" spans="1:27" ht="12.75" hidden="1" customHeight="1" outlineLevel="1" x14ac:dyDescent="0.2">
      <c r="A421" s="92" t="s">
        <v>2652</v>
      </c>
      <c r="B421" s="62" t="s">
        <v>231</v>
      </c>
      <c r="C421" s="42" t="s">
        <v>77</v>
      </c>
      <c r="D421" s="43">
        <v>1167.6300000000001</v>
      </c>
      <c r="E421" s="43">
        <v>1072.77</v>
      </c>
      <c r="F421" s="43">
        <v>1056.3599999999999</v>
      </c>
      <c r="G421" s="43">
        <v>1056.9100000000001</v>
      </c>
      <c r="H421" s="43">
        <v>1100.44</v>
      </c>
      <c r="I421" s="43">
        <v>1222.1199999999999</v>
      </c>
      <c r="J421" s="43">
        <v>1380.71</v>
      </c>
      <c r="K421" s="43">
        <v>1632.18</v>
      </c>
      <c r="L421" s="43">
        <v>1776.46</v>
      </c>
      <c r="M421" s="43">
        <v>1824.44</v>
      </c>
      <c r="N421" s="43">
        <v>1829.28</v>
      </c>
      <c r="O421" s="43">
        <v>1845.51</v>
      </c>
      <c r="P421" s="43">
        <v>1835.19</v>
      </c>
      <c r="Q421" s="43">
        <v>1846.86</v>
      </c>
      <c r="R421" s="43">
        <v>1824.39</v>
      </c>
      <c r="S421" s="43">
        <v>1805.74</v>
      </c>
      <c r="T421" s="43">
        <v>1778.26</v>
      </c>
      <c r="U421" s="43">
        <v>1671.89</v>
      </c>
      <c r="V421" s="43">
        <v>1767.1</v>
      </c>
      <c r="W421" s="43">
        <v>1823.21</v>
      </c>
      <c r="X421" s="43">
        <v>1807.91</v>
      </c>
      <c r="Y421" s="43">
        <v>1707.35</v>
      </c>
      <c r="Z421" s="43">
        <v>1460.4</v>
      </c>
      <c r="AA421" s="43">
        <v>1281.32</v>
      </c>
    </row>
    <row r="422" spans="1:27" ht="12.75" hidden="1" customHeight="1" outlineLevel="1" x14ac:dyDescent="0.2">
      <c r="A422" s="92" t="s">
        <v>2653</v>
      </c>
      <c r="B422" s="62" t="s">
        <v>88</v>
      </c>
      <c r="C422" s="42" t="s">
        <v>77</v>
      </c>
      <c r="D422" s="43">
        <f>$D$327</f>
        <v>217.03</v>
      </c>
      <c r="E422" s="43">
        <f t="shared" ref="E422:AA422" si="244">$D$327</f>
        <v>217.03</v>
      </c>
      <c r="F422" s="43">
        <f t="shared" si="244"/>
        <v>217.03</v>
      </c>
      <c r="G422" s="43">
        <f t="shared" si="244"/>
        <v>217.03</v>
      </c>
      <c r="H422" s="43">
        <f t="shared" si="244"/>
        <v>217.03</v>
      </c>
      <c r="I422" s="43">
        <f t="shared" si="244"/>
        <v>217.03</v>
      </c>
      <c r="J422" s="43">
        <f t="shared" si="244"/>
        <v>217.03</v>
      </c>
      <c r="K422" s="43">
        <f t="shared" si="244"/>
        <v>217.03</v>
      </c>
      <c r="L422" s="43">
        <f t="shared" si="244"/>
        <v>217.03</v>
      </c>
      <c r="M422" s="43">
        <f t="shared" si="244"/>
        <v>217.03</v>
      </c>
      <c r="N422" s="43">
        <f t="shared" si="244"/>
        <v>217.03</v>
      </c>
      <c r="O422" s="43">
        <f t="shared" si="244"/>
        <v>217.03</v>
      </c>
      <c r="P422" s="43">
        <f t="shared" si="244"/>
        <v>217.03</v>
      </c>
      <c r="Q422" s="43">
        <f t="shared" si="244"/>
        <v>217.03</v>
      </c>
      <c r="R422" s="43">
        <f t="shared" si="244"/>
        <v>217.03</v>
      </c>
      <c r="S422" s="43">
        <f t="shared" si="244"/>
        <v>217.03</v>
      </c>
      <c r="T422" s="43">
        <f t="shared" si="244"/>
        <v>217.03</v>
      </c>
      <c r="U422" s="43">
        <f t="shared" si="244"/>
        <v>217.03</v>
      </c>
      <c r="V422" s="43">
        <f t="shared" si="244"/>
        <v>217.03</v>
      </c>
      <c r="W422" s="43">
        <f t="shared" si="244"/>
        <v>217.03</v>
      </c>
      <c r="X422" s="43">
        <f t="shared" si="244"/>
        <v>217.03</v>
      </c>
      <c r="Y422" s="43">
        <f t="shared" si="244"/>
        <v>217.03</v>
      </c>
      <c r="Z422" s="43">
        <f t="shared" si="244"/>
        <v>217.03</v>
      </c>
      <c r="AA422" s="43">
        <f t="shared" si="244"/>
        <v>217.03</v>
      </c>
    </row>
    <row r="423" spans="1:27" ht="12.75" hidden="1" customHeight="1" outlineLevel="1" x14ac:dyDescent="0.2">
      <c r="A423" s="92" t="s">
        <v>2654</v>
      </c>
      <c r="B423" s="62" t="s">
        <v>81</v>
      </c>
      <c r="C423" s="42" t="s">
        <v>77</v>
      </c>
      <c r="D423" s="43">
        <v>4.6100000000000003</v>
      </c>
      <c r="E423" s="43">
        <v>4.6100000000000003</v>
      </c>
      <c r="F423" s="43">
        <v>4.6100000000000003</v>
      </c>
      <c r="G423" s="43">
        <v>4.6100000000000003</v>
      </c>
      <c r="H423" s="43">
        <v>4.6100000000000003</v>
      </c>
      <c r="I423" s="43">
        <v>4.6100000000000003</v>
      </c>
      <c r="J423" s="43">
        <v>4.6100000000000003</v>
      </c>
      <c r="K423" s="43">
        <v>4.6100000000000003</v>
      </c>
      <c r="L423" s="43">
        <v>4.6100000000000003</v>
      </c>
      <c r="M423" s="43">
        <v>4.6100000000000003</v>
      </c>
      <c r="N423" s="43">
        <v>4.6100000000000003</v>
      </c>
      <c r="O423" s="43">
        <v>4.6100000000000003</v>
      </c>
      <c r="P423" s="43">
        <v>4.6100000000000003</v>
      </c>
      <c r="Q423" s="43">
        <v>4.6100000000000003</v>
      </c>
      <c r="R423" s="43">
        <v>4.6100000000000003</v>
      </c>
      <c r="S423" s="43">
        <v>4.6100000000000003</v>
      </c>
      <c r="T423" s="43">
        <v>4.6100000000000003</v>
      </c>
      <c r="U423" s="43">
        <v>4.6100000000000003</v>
      </c>
      <c r="V423" s="43">
        <v>4.6100000000000003</v>
      </c>
      <c r="W423" s="43">
        <v>4.6100000000000003</v>
      </c>
      <c r="X423" s="43">
        <v>4.6100000000000003</v>
      </c>
      <c r="Y423" s="43">
        <v>4.6100000000000003</v>
      </c>
      <c r="Z423" s="43">
        <v>4.6100000000000003</v>
      </c>
      <c r="AA423" s="43">
        <v>4.6100000000000003</v>
      </c>
    </row>
    <row r="424" spans="1:27" ht="12.75" hidden="1" customHeight="1" outlineLevel="1" x14ac:dyDescent="0.2">
      <c r="A424" s="92" t="s">
        <v>2655</v>
      </c>
      <c r="B424" s="62" t="s">
        <v>79</v>
      </c>
      <c r="C424" s="42" t="s">
        <v>77</v>
      </c>
      <c r="D424" s="43">
        <f>$D$11</f>
        <v>110.23</v>
      </c>
      <c r="E424" s="43">
        <f t="shared" ref="E424:AA424" si="245">$D$11</f>
        <v>110.23</v>
      </c>
      <c r="F424" s="43">
        <f t="shared" si="245"/>
        <v>110.23</v>
      </c>
      <c r="G424" s="43">
        <f t="shared" si="245"/>
        <v>110.23</v>
      </c>
      <c r="H424" s="43">
        <f t="shared" si="245"/>
        <v>110.23</v>
      </c>
      <c r="I424" s="43">
        <f t="shared" si="245"/>
        <v>110.23</v>
      </c>
      <c r="J424" s="43">
        <f t="shared" si="245"/>
        <v>110.23</v>
      </c>
      <c r="K424" s="43">
        <f t="shared" si="245"/>
        <v>110.23</v>
      </c>
      <c r="L424" s="43">
        <f t="shared" si="245"/>
        <v>110.23</v>
      </c>
      <c r="M424" s="43">
        <f t="shared" si="245"/>
        <v>110.23</v>
      </c>
      <c r="N424" s="43">
        <f t="shared" si="245"/>
        <v>110.23</v>
      </c>
      <c r="O424" s="43">
        <f t="shared" si="245"/>
        <v>110.23</v>
      </c>
      <c r="P424" s="43">
        <f t="shared" si="245"/>
        <v>110.23</v>
      </c>
      <c r="Q424" s="43">
        <f t="shared" si="245"/>
        <v>110.23</v>
      </c>
      <c r="R424" s="43">
        <f t="shared" si="245"/>
        <v>110.23</v>
      </c>
      <c r="S424" s="43">
        <f t="shared" si="245"/>
        <v>110.23</v>
      </c>
      <c r="T424" s="43">
        <f t="shared" si="245"/>
        <v>110.23</v>
      </c>
      <c r="U424" s="43">
        <f t="shared" si="245"/>
        <v>110.23</v>
      </c>
      <c r="V424" s="43">
        <f t="shared" si="245"/>
        <v>110.23</v>
      </c>
      <c r="W424" s="43">
        <f t="shared" si="245"/>
        <v>110.23</v>
      </c>
      <c r="X424" s="43">
        <f t="shared" si="245"/>
        <v>110.23</v>
      </c>
      <c r="Y424" s="43">
        <f t="shared" si="245"/>
        <v>110.23</v>
      </c>
      <c r="Z424" s="43">
        <f t="shared" si="245"/>
        <v>110.23</v>
      </c>
      <c r="AA424" s="43">
        <f t="shared" si="245"/>
        <v>110.23</v>
      </c>
    </row>
    <row r="425" spans="1:27" ht="12.75" customHeight="1" collapsed="1" x14ac:dyDescent="0.2">
      <c r="A425" s="91" t="s">
        <v>2656</v>
      </c>
      <c r="B425" s="27" t="str">
        <f>"21"&amp;"."&amp;$B$801&amp;"."&amp;$B$802</f>
        <v>21.03.2023</v>
      </c>
      <c r="C425" s="83" t="s">
        <v>74</v>
      </c>
      <c r="D425" s="84">
        <f>ROUND(((D426+D427+D429+D428)/1000),5)</f>
        <v>1.65215</v>
      </c>
      <c r="E425" s="84">
        <f>ROUND(((E426+E427+E429+E428)/1000),5)</f>
        <v>1.5234700000000001</v>
      </c>
      <c r="F425" s="84">
        <f>ROUND(((F426+F427+F429+F428)/1000),5)</f>
        <v>1.4912399999999999</v>
      </c>
      <c r="G425" s="84">
        <f t="shared" ref="G425:AA425" si="246">ROUND(((G426+G427+G429+G428)/1000),5)</f>
        <v>1.4866600000000001</v>
      </c>
      <c r="H425" s="84">
        <f t="shared" si="246"/>
        <v>1.54559</v>
      </c>
      <c r="I425" s="84">
        <f t="shared" si="246"/>
        <v>1.70333</v>
      </c>
      <c r="J425" s="84">
        <f t="shared" si="246"/>
        <v>1.83449</v>
      </c>
      <c r="K425" s="84">
        <f t="shared" si="246"/>
        <v>1.9739500000000001</v>
      </c>
      <c r="L425" s="84">
        <f t="shared" si="246"/>
        <v>2.1708599999999998</v>
      </c>
      <c r="M425" s="84">
        <f t="shared" si="246"/>
        <v>2.1935199999999999</v>
      </c>
      <c r="N425" s="84">
        <f t="shared" si="246"/>
        <v>2.2017099999999998</v>
      </c>
      <c r="O425" s="84">
        <f t="shared" si="246"/>
        <v>2.2206700000000001</v>
      </c>
      <c r="P425" s="84">
        <f t="shared" si="246"/>
        <v>2.1818300000000002</v>
      </c>
      <c r="Q425" s="84">
        <f t="shared" si="246"/>
        <v>2.1894100000000001</v>
      </c>
      <c r="R425" s="84">
        <f t="shared" si="246"/>
        <v>2.2009400000000001</v>
      </c>
      <c r="S425" s="84">
        <f t="shared" si="246"/>
        <v>2.1801699999999999</v>
      </c>
      <c r="T425" s="84">
        <f t="shared" si="246"/>
        <v>2.17266</v>
      </c>
      <c r="U425" s="84">
        <f t="shared" si="246"/>
        <v>2.1157499999999998</v>
      </c>
      <c r="V425" s="84">
        <f t="shared" si="246"/>
        <v>2.15903</v>
      </c>
      <c r="W425" s="84">
        <f t="shared" si="246"/>
        <v>2.1881499999999998</v>
      </c>
      <c r="X425" s="84">
        <f t="shared" si="246"/>
        <v>2.21068</v>
      </c>
      <c r="Y425" s="84">
        <f t="shared" si="246"/>
        <v>2.1718899999999999</v>
      </c>
      <c r="Z425" s="84">
        <f t="shared" si="246"/>
        <v>1.93486</v>
      </c>
      <c r="AA425" s="84">
        <f t="shared" si="246"/>
        <v>1.84541</v>
      </c>
    </row>
    <row r="426" spans="1:27" ht="12.75" hidden="1" customHeight="1" outlineLevel="1" x14ac:dyDescent="0.2">
      <c r="A426" s="92" t="s">
        <v>2657</v>
      </c>
      <c r="B426" s="62" t="s">
        <v>231</v>
      </c>
      <c r="C426" s="42" t="s">
        <v>77</v>
      </c>
      <c r="D426" s="43">
        <v>1320.28</v>
      </c>
      <c r="E426" s="43">
        <v>1191.5999999999999</v>
      </c>
      <c r="F426" s="43">
        <v>1159.3699999999999</v>
      </c>
      <c r="G426" s="43">
        <v>1154.79</v>
      </c>
      <c r="H426" s="43">
        <v>1213.72</v>
      </c>
      <c r="I426" s="43">
        <v>1371.46</v>
      </c>
      <c r="J426" s="43">
        <v>1502.62</v>
      </c>
      <c r="K426" s="43">
        <v>1642.08</v>
      </c>
      <c r="L426" s="43">
        <v>1838.99</v>
      </c>
      <c r="M426" s="43">
        <v>1861.65</v>
      </c>
      <c r="N426" s="43">
        <v>1869.84</v>
      </c>
      <c r="O426" s="43">
        <v>1888.8</v>
      </c>
      <c r="P426" s="43">
        <v>1849.96</v>
      </c>
      <c r="Q426" s="43">
        <v>1857.54</v>
      </c>
      <c r="R426" s="43">
        <v>1869.07</v>
      </c>
      <c r="S426" s="43">
        <v>1848.3</v>
      </c>
      <c r="T426" s="43">
        <v>1840.79</v>
      </c>
      <c r="U426" s="43">
        <v>1783.88</v>
      </c>
      <c r="V426" s="43">
        <v>1827.16</v>
      </c>
      <c r="W426" s="43">
        <v>1856.28</v>
      </c>
      <c r="X426" s="43">
        <v>1878.81</v>
      </c>
      <c r="Y426" s="43">
        <v>1840.02</v>
      </c>
      <c r="Z426" s="43">
        <v>1602.99</v>
      </c>
      <c r="AA426" s="43">
        <v>1513.54</v>
      </c>
    </row>
    <row r="427" spans="1:27" ht="12.75" hidden="1" customHeight="1" outlineLevel="1" x14ac:dyDescent="0.2">
      <c r="A427" s="92" t="s">
        <v>2658</v>
      </c>
      <c r="B427" s="62" t="s">
        <v>88</v>
      </c>
      <c r="C427" s="42" t="s">
        <v>77</v>
      </c>
      <c r="D427" s="43">
        <f>$D$327</f>
        <v>217.03</v>
      </c>
      <c r="E427" s="43">
        <f t="shared" ref="E427:AA427" si="247">$D$327</f>
        <v>217.03</v>
      </c>
      <c r="F427" s="43">
        <f t="shared" si="247"/>
        <v>217.03</v>
      </c>
      <c r="G427" s="43">
        <f t="shared" si="247"/>
        <v>217.03</v>
      </c>
      <c r="H427" s="43">
        <f t="shared" si="247"/>
        <v>217.03</v>
      </c>
      <c r="I427" s="43">
        <f t="shared" si="247"/>
        <v>217.03</v>
      </c>
      <c r="J427" s="43">
        <f t="shared" si="247"/>
        <v>217.03</v>
      </c>
      <c r="K427" s="43">
        <f t="shared" si="247"/>
        <v>217.03</v>
      </c>
      <c r="L427" s="43">
        <f t="shared" si="247"/>
        <v>217.03</v>
      </c>
      <c r="M427" s="43">
        <f t="shared" si="247"/>
        <v>217.03</v>
      </c>
      <c r="N427" s="43">
        <f t="shared" si="247"/>
        <v>217.03</v>
      </c>
      <c r="O427" s="43">
        <f t="shared" si="247"/>
        <v>217.03</v>
      </c>
      <c r="P427" s="43">
        <f t="shared" si="247"/>
        <v>217.03</v>
      </c>
      <c r="Q427" s="43">
        <f t="shared" si="247"/>
        <v>217.03</v>
      </c>
      <c r="R427" s="43">
        <f t="shared" si="247"/>
        <v>217.03</v>
      </c>
      <c r="S427" s="43">
        <f t="shared" si="247"/>
        <v>217.03</v>
      </c>
      <c r="T427" s="43">
        <f t="shared" si="247"/>
        <v>217.03</v>
      </c>
      <c r="U427" s="43">
        <f t="shared" si="247"/>
        <v>217.03</v>
      </c>
      <c r="V427" s="43">
        <f t="shared" si="247"/>
        <v>217.03</v>
      </c>
      <c r="W427" s="43">
        <f t="shared" si="247"/>
        <v>217.03</v>
      </c>
      <c r="X427" s="43">
        <f t="shared" si="247"/>
        <v>217.03</v>
      </c>
      <c r="Y427" s="43">
        <f t="shared" si="247"/>
        <v>217.03</v>
      </c>
      <c r="Z427" s="43">
        <f t="shared" si="247"/>
        <v>217.03</v>
      </c>
      <c r="AA427" s="43">
        <f t="shared" si="247"/>
        <v>217.03</v>
      </c>
    </row>
    <row r="428" spans="1:27" ht="12.75" hidden="1" customHeight="1" outlineLevel="1" x14ac:dyDescent="0.2">
      <c r="A428" s="92" t="s">
        <v>2659</v>
      </c>
      <c r="B428" s="62" t="s">
        <v>81</v>
      </c>
      <c r="C428" s="42" t="s">
        <v>77</v>
      </c>
      <c r="D428" s="43">
        <v>4.6100000000000003</v>
      </c>
      <c r="E428" s="43">
        <v>4.6100000000000003</v>
      </c>
      <c r="F428" s="43">
        <v>4.6100000000000003</v>
      </c>
      <c r="G428" s="43">
        <v>4.6100000000000003</v>
      </c>
      <c r="H428" s="43">
        <v>4.6100000000000003</v>
      </c>
      <c r="I428" s="43">
        <v>4.6100000000000003</v>
      </c>
      <c r="J428" s="43">
        <v>4.6100000000000003</v>
      </c>
      <c r="K428" s="43">
        <v>4.6100000000000003</v>
      </c>
      <c r="L428" s="43">
        <v>4.6100000000000003</v>
      </c>
      <c r="M428" s="43">
        <v>4.6100000000000003</v>
      </c>
      <c r="N428" s="43">
        <v>4.6100000000000003</v>
      </c>
      <c r="O428" s="43">
        <v>4.6100000000000003</v>
      </c>
      <c r="P428" s="43">
        <v>4.6100000000000003</v>
      </c>
      <c r="Q428" s="43">
        <v>4.6100000000000003</v>
      </c>
      <c r="R428" s="43">
        <v>4.6100000000000003</v>
      </c>
      <c r="S428" s="43">
        <v>4.6100000000000003</v>
      </c>
      <c r="T428" s="43">
        <v>4.6100000000000003</v>
      </c>
      <c r="U428" s="43">
        <v>4.6100000000000003</v>
      </c>
      <c r="V428" s="43">
        <v>4.6100000000000003</v>
      </c>
      <c r="W428" s="43">
        <v>4.6100000000000003</v>
      </c>
      <c r="X428" s="43">
        <v>4.6100000000000003</v>
      </c>
      <c r="Y428" s="43">
        <v>4.6100000000000003</v>
      </c>
      <c r="Z428" s="43">
        <v>4.6100000000000003</v>
      </c>
      <c r="AA428" s="43">
        <v>4.6100000000000003</v>
      </c>
    </row>
    <row r="429" spans="1:27" ht="12.75" hidden="1" customHeight="1" outlineLevel="1" x14ac:dyDescent="0.2">
      <c r="A429" s="92" t="s">
        <v>2660</v>
      </c>
      <c r="B429" s="62" t="s">
        <v>79</v>
      </c>
      <c r="C429" s="42" t="s">
        <v>77</v>
      </c>
      <c r="D429" s="43">
        <f>$D$11</f>
        <v>110.23</v>
      </c>
      <c r="E429" s="43">
        <f t="shared" ref="E429:AA429" si="248">$D$11</f>
        <v>110.23</v>
      </c>
      <c r="F429" s="43">
        <f t="shared" si="248"/>
        <v>110.23</v>
      </c>
      <c r="G429" s="43">
        <f t="shared" si="248"/>
        <v>110.23</v>
      </c>
      <c r="H429" s="43">
        <f t="shared" si="248"/>
        <v>110.23</v>
      </c>
      <c r="I429" s="43">
        <f t="shared" si="248"/>
        <v>110.23</v>
      </c>
      <c r="J429" s="43">
        <f t="shared" si="248"/>
        <v>110.23</v>
      </c>
      <c r="K429" s="43">
        <f t="shared" si="248"/>
        <v>110.23</v>
      </c>
      <c r="L429" s="43">
        <f t="shared" si="248"/>
        <v>110.23</v>
      </c>
      <c r="M429" s="43">
        <f t="shared" si="248"/>
        <v>110.23</v>
      </c>
      <c r="N429" s="43">
        <f t="shared" si="248"/>
        <v>110.23</v>
      </c>
      <c r="O429" s="43">
        <f t="shared" si="248"/>
        <v>110.23</v>
      </c>
      <c r="P429" s="43">
        <f t="shared" si="248"/>
        <v>110.23</v>
      </c>
      <c r="Q429" s="43">
        <f t="shared" si="248"/>
        <v>110.23</v>
      </c>
      <c r="R429" s="43">
        <f t="shared" si="248"/>
        <v>110.23</v>
      </c>
      <c r="S429" s="43">
        <f t="shared" si="248"/>
        <v>110.23</v>
      </c>
      <c r="T429" s="43">
        <f t="shared" si="248"/>
        <v>110.23</v>
      </c>
      <c r="U429" s="43">
        <f t="shared" si="248"/>
        <v>110.23</v>
      </c>
      <c r="V429" s="43">
        <f t="shared" si="248"/>
        <v>110.23</v>
      </c>
      <c r="W429" s="43">
        <f t="shared" si="248"/>
        <v>110.23</v>
      </c>
      <c r="X429" s="43">
        <f t="shared" si="248"/>
        <v>110.23</v>
      </c>
      <c r="Y429" s="43">
        <f t="shared" si="248"/>
        <v>110.23</v>
      </c>
      <c r="Z429" s="43">
        <f t="shared" si="248"/>
        <v>110.23</v>
      </c>
      <c r="AA429" s="43">
        <f t="shared" si="248"/>
        <v>110.23</v>
      </c>
    </row>
    <row r="430" spans="1:27" ht="12.75" customHeight="1" collapsed="1" x14ac:dyDescent="0.2">
      <c r="A430" s="91" t="s">
        <v>2661</v>
      </c>
      <c r="B430" s="27" t="str">
        <f>"22"&amp;"."&amp;$B$801&amp;"."&amp;$B$802</f>
        <v>22.03.2023</v>
      </c>
      <c r="C430" s="83" t="s">
        <v>74</v>
      </c>
      <c r="D430" s="84">
        <f>ROUND(((D431+D432+D434+D433)/1000),5)</f>
        <v>1.8823700000000001</v>
      </c>
      <c r="E430" s="84">
        <f>ROUND(((E431+E432+E434+E433)/1000),5)</f>
        <v>1.73899</v>
      </c>
      <c r="F430" s="84">
        <f>ROUND(((F431+F432+F434+F433)/1000),5)</f>
        <v>1.6305499999999999</v>
      </c>
      <c r="G430" s="84">
        <f t="shared" ref="G430:AA430" si="249">ROUND(((G431+G432+G434+G433)/1000),5)</f>
        <v>1.62896</v>
      </c>
      <c r="H430" s="84">
        <f t="shared" si="249"/>
        <v>1.7824899999999999</v>
      </c>
      <c r="I430" s="84">
        <f t="shared" si="249"/>
        <v>1.83273</v>
      </c>
      <c r="J430" s="84">
        <f t="shared" si="249"/>
        <v>1.9950600000000001</v>
      </c>
      <c r="K430" s="84">
        <f t="shared" si="249"/>
        <v>2.1982300000000001</v>
      </c>
      <c r="L430" s="84">
        <f t="shared" si="249"/>
        <v>2.2826900000000001</v>
      </c>
      <c r="M430" s="84">
        <f t="shared" si="249"/>
        <v>2.30836</v>
      </c>
      <c r="N430" s="84">
        <f t="shared" si="249"/>
        <v>2.3313999999999999</v>
      </c>
      <c r="O430" s="84">
        <f t="shared" si="249"/>
        <v>2.3689499999999999</v>
      </c>
      <c r="P430" s="84">
        <f t="shared" si="249"/>
        <v>2.3492600000000001</v>
      </c>
      <c r="Q430" s="84">
        <f t="shared" si="249"/>
        <v>2.35487</v>
      </c>
      <c r="R430" s="84">
        <f t="shared" si="249"/>
        <v>2.3368500000000001</v>
      </c>
      <c r="S430" s="84">
        <f t="shared" si="249"/>
        <v>2.3162600000000002</v>
      </c>
      <c r="T430" s="84">
        <f t="shared" si="249"/>
        <v>2.2980999999999998</v>
      </c>
      <c r="U430" s="84">
        <f t="shared" si="249"/>
        <v>2.2377899999999999</v>
      </c>
      <c r="V430" s="84">
        <f t="shared" si="249"/>
        <v>2.2672400000000001</v>
      </c>
      <c r="W430" s="84">
        <f t="shared" si="249"/>
        <v>2.31053</v>
      </c>
      <c r="X430" s="84">
        <f t="shared" si="249"/>
        <v>2.33385</v>
      </c>
      <c r="Y430" s="84">
        <f t="shared" si="249"/>
        <v>2.2664800000000001</v>
      </c>
      <c r="Z430" s="84">
        <f t="shared" si="249"/>
        <v>2.0648</v>
      </c>
      <c r="AA430" s="84">
        <f t="shared" si="249"/>
        <v>1.9076200000000001</v>
      </c>
    </row>
    <row r="431" spans="1:27" ht="12.75" hidden="1" customHeight="1" outlineLevel="1" x14ac:dyDescent="0.2">
      <c r="A431" s="92" t="s">
        <v>2662</v>
      </c>
      <c r="B431" s="62" t="s">
        <v>231</v>
      </c>
      <c r="C431" s="42" t="s">
        <v>77</v>
      </c>
      <c r="D431" s="43">
        <v>1550.5</v>
      </c>
      <c r="E431" s="43">
        <v>1407.12</v>
      </c>
      <c r="F431" s="43">
        <v>1298.68</v>
      </c>
      <c r="G431" s="43">
        <v>1297.0899999999999</v>
      </c>
      <c r="H431" s="43">
        <v>1450.62</v>
      </c>
      <c r="I431" s="43">
        <v>1500.86</v>
      </c>
      <c r="J431" s="43">
        <v>1663.19</v>
      </c>
      <c r="K431" s="43">
        <v>1866.36</v>
      </c>
      <c r="L431" s="43">
        <v>1950.82</v>
      </c>
      <c r="M431" s="43">
        <v>1976.49</v>
      </c>
      <c r="N431" s="43">
        <v>1999.53</v>
      </c>
      <c r="O431" s="43">
        <v>2037.08</v>
      </c>
      <c r="P431" s="43">
        <v>2017.39</v>
      </c>
      <c r="Q431" s="43">
        <v>2023</v>
      </c>
      <c r="R431" s="43">
        <v>2004.98</v>
      </c>
      <c r="S431" s="43">
        <v>1984.39</v>
      </c>
      <c r="T431" s="43">
        <v>1966.23</v>
      </c>
      <c r="U431" s="43">
        <v>1905.92</v>
      </c>
      <c r="V431" s="43">
        <v>1935.37</v>
      </c>
      <c r="W431" s="43">
        <v>1978.66</v>
      </c>
      <c r="X431" s="43">
        <v>2001.98</v>
      </c>
      <c r="Y431" s="43">
        <v>1934.61</v>
      </c>
      <c r="Z431" s="43">
        <v>1732.93</v>
      </c>
      <c r="AA431" s="43">
        <v>1575.75</v>
      </c>
    </row>
    <row r="432" spans="1:27" ht="12.75" hidden="1" customHeight="1" outlineLevel="1" x14ac:dyDescent="0.2">
      <c r="A432" s="92" t="s">
        <v>2663</v>
      </c>
      <c r="B432" s="62" t="s">
        <v>88</v>
      </c>
      <c r="C432" s="42" t="s">
        <v>77</v>
      </c>
      <c r="D432" s="43">
        <f>$D$327</f>
        <v>217.03</v>
      </c>
      <c r="E432" s="43">
        <f t="shared" ref="E432:AA432" si="250">$D$327</f>
        <v>217.03</v>
      </c>
      <c r="F432" s="43">
        <f t="shared" si="250"/>
        <v>217.03</v>
      </c>
      <c r="G432" s="43">
        <f t="shared" si="250"/>
        <v>217.03</v>
      </c>
      <c r="H432" s="43">
        <f t="shared" si="250"/>
        <v>217.03</v>
      </c>
      <c r="I432" s="43">
        <f t="shared" si="250"/>
        <v>217.03</v>
      </c>
      <c r="J432" s="43">
        <f t="shared" si="250"/>
        <v>217.03</v>
      </c>
      <c r="K432" s="43">
        <f t="shared" si="250"/>
        <v>217.03</v>
      </c>
      <c r="L432" s="43">
        <f t="shared" si="250"/>
        <v>217.03</v>
      </c>
      <c r="M432" s="43">
        <f t="shared" si="250"/>
        <v>217.03</v>
      </c>
      <c r="N432" s="43">
        <f t="shared" si="250"/>
        <v>217.03</v>
      </c>
      <c r="O432" s="43">
        <f t="shared" si="250"/>
        <v>217.03</v>
      </c>
      <c r="P432" s="43">
        <f t="shared" si="250"/>
        <v>217.03</v>
      </c>
      <c r="Q432" s="43">
        <f t="shared" si="250"/>
        <v>217.03</v>
      </c>
      <c r="R432" s="43">
        <f t="shared" si="250"/>
        <v>217.03</v>
      </c>
      <c r="S432" s="43">
        <f t="shared" si="250"/>
        <v>217.03</v>
      </c>
      <c r="T432" s="43">
        <f t="shared" si="250"/>
        <v>217.03</v>
      </c>
      <c r="U432" s="43">
        <f t="shared" si="250"/>
        <v>217.03</v>
      </c>
      <c r="V432" s="43">
        <f t="shared" si="250"/>
        <v>217.03</v>
      </c>
      <c r="W432" s="43">
        <f t="shared" si="250"/>
        <v>217.03</v>
      </c>
      <c r="X432" s="43">
        <f t="shared" si="250"/>
        <v>217.03</v>
      </c>
      <c r="Y432" s="43">
        <f t="shared" si="250"/>
        <v>217.03</v>
      </c>
      <c r="Z432" s="43">
        <f t="shared" si="250"/>
        <v>217.03</v>
      </c>
      <c r="AA432" s="43">
        <f t="shared" si="250"/>
        <v>217.03</v>
      </c>
    </row>
    <row r="433" spans="1:27" ht="12.75" hidden="1" customHeight="1" outlineLevel="1" x14ac:dyDescent="0.2">
      <c r="A433" s="92" t="s">
        <v>2664</v>
      </c>
      <c r="B433" s="62" t="s">
        <v>81</v>
      </c>
      <c r="C433" s="42" t="s">
        <v>77</v>
      </c>
      <c r="D433" s="43">
        <v>4.6100000000000003</v>
      </c>
      <c r="E433" s="43">
        <v>4.6100000000000003</v>
      </c>
      <c r="F433" s="43">
        <v>4.6100000000000003</v>
      </c>
      <c r="G433" s="43">
        <v>4.6100000000000003</v>
      </c>
      <c r="H433" s="43">
        <v>4.6100000000000003</v>
      </c>
      <c r="I433" s="43">
        <v>4.6100000000000003</v>
      </c>
      <c r="J433" s="43">
        <v>4.6100000000000003</v>
      </c>
      <c r="K433" s="43">
        <v>4.6100000000000003</v>
      </c>
      <c r="L433" s="43">
        <v>4.6100000000000003</v>
      </c>
      <c r="M433" s="43">
        <v>4.6100000000000003</v>
      </c>
      <c r="N433" s="43">
        <v>4.6100000000000003</v>
      </c>
      <c r="O433" s="43">
        <v>4.6100000000000003</v>
      </c>
      <c r="P433" s="43">
        <v>4.6100000000000003</v>
      </c>
      <c r="Q433" s="43">
        <v>4.6100000000000003</v>
      </c>
      <c r="R433" s="43">
        <v>4.6100000000000003</v>
      </c>
      <c r="S433" s="43">
        <v>4.6100000000000003</v>
      </c>
      <c r="T433" s="43">
        <v>4.6100000000000003</v>
      </c>
      <c r="U433" s="43">
        <v>4.6100000000000003</v>
      </c>
      <c r="V433" s="43">
        <v>4.6100000000000003</v>
      </c>
      <c r="W433" s="43">
        <v>4.6100000000000003</v>
      </c>
      <c r="X433" s="43">
        <v>4.6100000000000003</v>
      </c>
      <c r="Y433" s="43">
        <v>4.6100000000000003</v>
      </c>
      <c r="Z433" s="43">
        <v>4.6100000000000003</v>
      </c>
      <c r="AA433" s="43">
        <v>4.6100000000000003</v>
      </c>
    </row>
    <row r="434" spans="1:27" ht="12.75" hidden="1" customHeight="1" outlineLevel="1" x14ac:dyDescent="0.2">
      <c r="A434" s="92" t="s">
        <v>2665</v>
      </c>
      <c r="B434" s="62" t="s">
        <v>79</v>
      </c>
      <c r="C434" s="42" t="s">
        <v>77</v>
      </c>
      <c r="D434" s="43">
        <f>$D$11</f>
        <v>110.23</v>
      </c>
      <c r="E434" s="43">
        <f t="shared" ref="E434:AA434" si="251">$D$11</f>
        <v>110.23</v>
      </c>
      <c r="F434" s="43">
        <f t="shared" si="251"/>
        <v>110.23</v>
      </c>
      <c r="G434" s="43">
        <f t="shared" si="251"/>
        <v>110.23</v>
      </c>
      <c r="H434" s="43">
        <f t="shared" si="251"/>
        <v>110.23</v>
      </c>
      <c r="I434" s="43">
        <f t="shared" si="251"/>
        <v>110.23</v>
      </c>
      <c r="J434" s="43">
        <f t="shared" si="251"/>
        <v>110.23</v>
      </c>
      <c r="K434" s="43">
        <f t="shared" si="251"/>
        <v>110.23</v>
      </c>
      <c r="L434" s="43">
        <f t="shared" si="251"/>
        <v>110.23</v>
      </c>
      <c r="M434" s="43">
        <f t="shared" si="251"/>
        <v>110.23</v>
      </c>
      <c r="N434" s="43">
        <f t="shared" si="251"/>
        <v>110.23</v>
      </c>
      <c r="O434" s="43">
        <f t="shared" si="251"/>
        <v>110.23</v>
      </c>
      <c r="P434" s="43">
        <f t="shared" si="251"/>
        <v>110.23</v>
      </c>
      <c r="Q434" s="43">
        <f t="shared" si="251"/>
        <v>110.23</v>
      </c>
      <c r="R434" s="43">
        <f t="shared" si="251"/>
        <v>110.23</v>
      </c>
      <c r="S434" s="43">
        <f t="shared" si="251"/>
        <v>110.23</v>
      </c>
      <c r="T434" s="43">
        <f t="shared" si="251"/>
        <v>110.23</v>
      </c>
      <c r="U434" s="43">
        <f t="shared" si="251"/>
        <v>110.23</v>
      </c>
      <c r="V434" s="43">
        <f t="shared" si="251"/>
        <v>110.23</v>
      </c>
      <c r="W434" s="43">
        <f t="shared" si="251"/>
        <v>110.23</v>
      </c>
      <c r="X434" s="43">
        <f t="shared" si="251"/>
        <v>110.23</v>
      </c>
      <c r="Y434" s="43">
        <f t="shared" si="251"/>
        <v>110.23</v>
      </c>
      <c r="Z434" s="43">
        <f t="shared" si="251"/>
        <v>110.23</v>
      </c>
      <c r="AA434" s="43">
        <f t="shared" si="251"/>
        <v>110.23</v>
      </c>
    </row>
    <row r="435" spans="1:27" ht="12.75" customHeight="1" collapsed="1" x14ac:dyDescent="0.2">
      <c r="A435" s="91" t="s">
        <v>2666</v>
      </c>
      <c r="B435" s="27" t="str">
        <f>"23"&amp;"."&amp;$B$801&amp;"."&amp;$B$802</f>
        <v>23.03.2023</v>
      </c>
      <c r="C435" s="83" t="s">
        <v>74</v>
      </c>
      <c r="D435" s="84">
        <f>ROUND(((D436+D437+D439+D438)/1000),5)</f>
        <v>1.6160099999999999</v>
      </c>
      <c r="E435" s="84">
        <f>ROUND(((E436+E437+E439+E438)/1000),5)</f>
        <v>1.52379</v>
      </c>
      <c r="F435" s="84">
        <f>ROUND(((F436+F437+F439+F438)/1000),5)</f>
        <v>1.4539500000000001</v>
      </c>
      <c r="G435" s="84">
        <f t="shared" ref="G435:AA435" si="252">ROUND(((G436+G437+G439+G438)/1000),5)</f>
        <v>1.4876400000000001</v>
      </c>
      <c r="H435" s="84">
        <f t="shared" si="252"/>
        <v>1.57009</v>
      </c>
      <c r="I435" s="84">
        <f t="shared" si="252"/>
        <v>1.72031</v>
      </c>
      <c r="J435" s="84">
        <f t="shared" si="252"/>
        <v>1.8225800000000001</v>
      </c>
      <c r="K435" s="84">
        <f t="shared" si="252"/>
        <v>2.1574399999999998</v>
      </c>
      <c r="L435" s="84">
        <f t="shared" si="252"/>
        <v>2.2550699999999999</v>
      </c>
      <c r="M435" s="84">
        <f t="shared" si="252"/>
        <v>2.27868</v>
      </c>
      <c r="N435" s="84">
        <f t="shared" si="252"/>
        <v>2.29277</v>
      </c>
      <c r="O435" s="84">
        <f t="shared" si="252"/>
        <v>2.3134000000000001</v>
      </c>
      <c r="P435" s="84">
        <f t="shared" si="252"/>
        <v>2.31812</v>
      </c>
      <c r="Q435" s="84">
        <f t="shared" si="252"/>
        <v>2.3283800000000001</v>
      </c>
      <c r="R435" s="84">
        <f t="shared" si="252"/>
        <v>2.3192400000000002</v>
      </c>
      <c r="S435" s="84">
        <f t="shared" si="252"/>
        <v>2.3090899999999999</v>
      </c>
      <c r="T435" s="84">
        <f t="shared" si="252"/>
        <v>2.2910400000000002</v>
      </c>
      <c r="U435" s="84">
        <f t="shared" si="252"/>
        <v>2.2443200000000001</v>
      </c>
      <c r="V435" s="84">
        <f t="shared" si="252"/>
        <v>2.2694000000000001</v>
      </c>
      <c r="W435" s="84">
        <f t="shared" si="252"/>
        <v>2.3029899999999999</v>
      </c>
      <c r="X435" s="84">
        <f t="shared" si="252"/>
        <v>2.3224200000000002</v>
      </c>
      <c r="Y435" s="84">
        <f t="shared" si="252"/>
        <v>2.2305000000000001</v>
      </c>
      <c r="Z435" s="84">
        <f t="shared" si="252"/>
        <v>1.9889600000000001</v>
      </c>
      <c r="AA435" s="84">
        <f t="shared" si="252"/>
        <v>1.8303</v>
      </c>
    </row>
    <row r="436" spans="1:27" ht="12.75" hidden="1" customHeight="1" outlineLevel="1" x14ac:dyDescent="0.2">
      <c r="A436" s="92" t="s">
        <v>2667</v>
      </c>
      <c r="B436" s="62" t="s">
        <v>231</v>
      </c>
      <c r="C436" s="42" t="s">
        <v>77</v>
      </c>
      <c r="D436" s="43">
        <v>1284.1400000000001</v>
      </c>
      <c r="E436" s="43">
        <v>1191.92</v>
      </c>
      <c r="F436" s="43">
        <v>1122.08</v>
      </c>
      <c r="G436" s="43">
        <v>1155.77</v>
      </c>
      <c r="H436" s="43">
        <v>1238.22</v>
      </c>
      <c r="I436" s="43">
        <v>1388.44</v>
      </c>
      <c r="J436" s="43">
        <v>1490.71</v>
      </c>
      <c r="K436" s="43">
        <v>1825.57</v>
      </c>
      <c r="L436" s="43">
        <v>1923.2</v>
      </c>
      <c r="M436" s="43">
        <v>1946.81</v>
      </c>
      <c r="N436" s="43">
        <v>1960.9</v>
      </c>
      <c r="O436" s="43">
        <v>1981.53</v>
      </c>
      <c r="P436" s="43">
        <v>1986.25</v>
      </c>
      <c r="Q436" s="43">
        <v>1996.51</v>
      </c>
      <c r="R436" s="43">
        <v>1987.37</v>
      </c>
      <c r="S436" s="43">
        <v>1977.22</v>
      </c>
      <c r="T436" s="43">
        <v>1959.17</v>
      </c>
      <c r="U436" s="43">
        <v>1912.45</v>
      </c>
      <c r="V436" s="43">
        <v>1937.53</v>
      </c>
      <c r="W436" s="43">
        <v>1971.12</v>
      </c>
      <c r="X436" s="43">
        <v>1990.55</v>
      </c>
      <c r="Y436" s="43">
        <v>1898.63</v>
      </c>
      <c r="Z436" s="43">
        <v>1657.09</v>
      </c>
      <c r="AA436" s="43">
        <v>1498.43</v>
      </c>
    </row>
    <row r="437" spans="1:27" ht="12.75" hidden="1" customHeight="1" outlineLevel="1" x14ac:dyDescent="0.2">
      <c r="A437" s="92" t="s">
        <v>2668</v>
      </c>
      <c r="B437" s="62" t="s">
        <v>88</v>
      </c>
      <c r="C437" s="42" t="s">
        <v>77</v>
      </c>
      <c r="D437" s="43">
        <f>$D$327</f>
        <v>217.03</v>
      </c>
      <c r="E437" s="43">
        <f t="shared" ref="E437:AA437" si="253">$D$327</f>
        <v>217.03</v>
      </c>
      <c r="F437" s="43">
        <f t="shared" si="253"/>
        <v>217.03</v>
      </c>
      <c r="G437" s="43">
        <f t="shared" si="253"/>
        <v>217.03</v>
      </c>
      <c r="H437" s="43">
        <f t="shared" si="253"/>
        <v>217.03</v>
      </c>
      <c r="I437" s="43">
        <f t="shared" si="253"/>
        <v>217.03</v>
      </c>
      <c r="J437" s="43">
        <f t="shared" si="253"/>
        <v>217.03</v>
      </c>
      <c r="K437" s="43">
        <f t="shared" si="253"/>
        <v>217.03</v>
      </c>
      <c r="L437" s="43">
        <f t="shared" si="253"/>
        <v>217.03</v>
      </c>
      <c r="M437" s="43">
        <f t="shared" si="253"/>
        <v>217.03</v>
      </c>
      <c r="N437" s="43">
        <f t="shared" si="253"/>
        <v>217.03</v>
      </c>
      <c r="O437" s="43">
        <f t="shared" si="253"/>
        <v>217.03</v>
      </c>
      <c r="P437" s="43">
        <f t="shared" si="253"/>
        <v>217.03</v>
      </c>
      <c r="Q437" s="43">
        <f t="shared" si="253"/>
        <v>217.03</v>
      </c>
      <c r="R437" s="43">
        <f t="shared" si="253"/>
        <v>217.03</v>
      </c>
      <c r="S437" s="43">
        <f t="shared" si="253"/>
        <v>217.03</v>
      </c>
      <c r="T437" s="43">
        <f t="shared" si="253"/>
        <v>217.03</v>
      </c>
      <c r="U437" s="43">
        <f t="shared" si="253"/>
        <v>217.03</v>
      </c>
      <c r="V437" s="43">
        <f t="shared" si="253"/>
        <v>217.03</v>
      </c>
      <c r="W437" s="43">
        <f t="shared" si="253"/>
        <v>217.03</v>
      </c>
      <c r="X437" s="43">
        <f t="shared" si="253"/>
        <v>217.03</v>
      </c>
      <c r="Y437" s="43">
        <f t="shared" si="253"/>
        <v>217.03</v>
      </c>
      <c r="Z437" s="43">
        <f t="shared" si="253"/>
        <v>217.03</v>
      </c>
      <c r="AA437" s="43">
        <f t="shared" si="253"/>
        <v>217.03</v>
      </c>
    </row>
    <row r="438" spans="1:27" ht="12.75" hidden="1" customHeight="1" outlineLevel="1" x14ac:dyDescent="0.2">
      <c r="A438" s="92" t="s">
        <v>2669</v>
      </c>
      <c r="B438" s="62" t="s">
        <v>81</v>
      </c>
      <c r="C438" s="42" t="s">
        <v>77</v>
      </c>
      <c r="D438" s="43">
        <v>4.6100000000000003</v>
      </c>
      <c r="E438" s="43">
        <v>4.6100000000000003</v>
      </c>
      <c r="F438" s="43">
        <v>4.6100000000000003</v>
      </c>
      <c r="G438" s="43">
        <v>4.6100000000000003</v>
      </c>
      <c r="H438" s="43">
        <v>4.6100000000000003</v>
      </c>
      <c r="I438" s="43">
        <v>4.6100000000000003</v>
      </c>
      <c r="J438" s="43">
        <v>4.6100000000000003</v>
      </c>
      <c r="K438" s="43">
        <v>4.6100000000000003</v>
      </c>
      <c r="L438" s="43">
        <v>4.6100000000000003</v>
      </c>
      <c r="M438" s="43">
        <v>4.6100000000000003</v>
      </c>
      <c r="N438" s="43">
        <v>4.6100000000000003</v>
      </c>
      <c r="O438" s="43">
        <v>4.6100000000000003</v>
      </c>
      <c r="P438" s="43">
        <v>4.6100000000000003</v>
      </c>
      <c r="Q438" s="43">
        <v>4.6100000000000003</v>
      </c>
      <c r="R438" s="43">
        <v>4.6100000000000003</v>
      </c>
      <c r="S438" s="43">
        <v>4.6100000000000003</v>
      </c>
      <c r="T438" s="43">
        <v>4.6100000000000003</v>
      </c>
      <c r="U438" s="43">
        <v>4.6100000000000003</v>
      </c>
      <c r="V438" s="43">
        <v>4.6100000000000003</v>
      </c>
      <c r="W438" s="43">
        <v>4.6100000000000003</v>
      </c>
      <c r="X438" s="43">
        <v>4.6100000000000003</v>
      </c>
      <c r="Y438" s="43">
        <v>4.6100000000000003</v>
      </c>
      <c r="Z438" s="43">
        <v>4.6100000000000003</v>
      </c>
      <c r="AA438" s="43">
        <v>4.6100000000000003</v>
      </c>
    </row>
    <row r="439" spans="1:27" ht="12.75" hidden="1" customHeight="1" outlineLevel="1" x14ac:dyDescent="0.2">
      <c r="A439" s="92" t="s">
        <v>2670</v>
      </c>
      <c r="B439" s="62" t="s">
        <v>79</v>
      </c>
      <c r="C439" s="42" t="s">
        <v>77</v>
      </c>
      <c r="D439" s="43">
        <f>$D$11</f>
        <v>110.23</v>
      </c>
      <c r="E439" s="43">
        <f t="shared" ref="E439:AA439" si="254">$D$11</f>
        <v>110.23</v>
      </c>
      <c r="F439" s="43">
        <f t="shared" si="254"/>
        <v>110.23</v>
      </c>
      <c r="G439" s="43">
        <f t="shared" si="254"/>
        <v>110.23</v>
      </c>
      <c r="H439" s="43">
        <f t="shared" si="254"/>
        <v>110.23</v>
      </c>
      <c r="I439" s="43">
        <f t="shared" si="254"/>
        <v>110.23</v>
      </c>
      <c r="J439" s="43">
        <f t="shared" si="254"/>
        <v>110.23</v>
      </c>
      <c r="K439" s="43">
        <f t="shared" si="254"/>
        <v>110.23</v>
      </c>
      <c r="L439" s="43">
        <f t="shared" si="254"/>
        <v>110.23</v>
      </c>
      <c r="M439" s="43">
        <f t="shared" si="254"/>
        <v>110.23</v>
      </c>
      <c r="N439" s="43">
        <f t="shared" si="254"/>
        <v>110.23</v>
      </c>
      <c r="O439" s="43">
        <f t="shared" si="254"/>
        <v>110.23</v>
      </c>
      <c r="P439" s="43">
        <f t="shared" si="254"/>
        <v>110.23</v>
      </c>
      <c r="Q439" s="43">
        <f t="shared" si="254"/>
        <v>110.23</v>
      </c>
      <c r="R439" s="43">
        <f t="shared" si="254"/>
        <v>110.23</v>
      </c>
      <c r="S439" s="43">
        <f t="shared" si="254"/>
        <v>110.23</v>
      </c>
      <c r="T439" s="43">
        <f t="shared" si="254"/>
        <v>110.23</v>
      </c>
      <c r="U439" s="43">
        <f t="shared" si="254"/>
        <v>110.23</v>
      </c>
      <c r="V439" s="43">
        <f t="shared" si="254"/>
        <v>110.23</v>
      </c>
      <c r="W439" s="43">
        <f t="shared" si="254"/>
        <v>110.23</v>
      </c>
      <c r="X439" s="43">
        <f t="shared" si="254"/>
        <v>110.23</v>
      </c>
      <c r="Y439" s="43">
        <f t="shared" si="254"/>
        <v>110.23</v>
      </c>
      <c r="Z439" s="43">
        <f t="shared" si="254"/>
        <v>110.23</v>
      </c>
      <c r="AA439" s="43">
        <f t="shared" si="254"/>
        <v>110.23</v>
      </c>
    </row>
    <row r="440" spans="1:27" ht="12.75" customHeight="1" collapsed="1" x14ac:dyDescent="0.2">
      <c r="A440" s="91" t="s">
        <v>2671</v>
      </c>
      <c r="B440" s="27" t="str">
        <f>"24"&amp;"."&amp;$B$801&amp;"."&amp;$B$802</f>
        <v>24.03.2023</v>
      </c>
      <c r="C440" s="83" t="s">
        <v>74</v>
      </c>
      <c r="D440" s="84">
        <f>ROUND(((D441+D442+D444+D443)/1000),5)</f>
        <v>1.6370400000000001</v>
      </c>
      <c r="E440" s="84">
        <f>ROUND(((E441+E442+E444+E443)/1000),5)</f>
        <v>1.51935</v>
      </c>
      <c r="F440" s="84">
        <f>ROUND(((F441+F442+F444+F443)/1000),5)</f>
        <v>1.43262</v>
      </c>
      <c r="G440" s="84">
        <f t="shared" ref="G440:AA440" si="255">ROUND(((G441+G442+G444+G443)/1000),5)</f>
        <v>1.4827399999999999</v>
      </c>
      <c r="H440" s="84">
        <f t="shared" si="255"/>
        <v>1.5509500000000001</v>
      </c>
      <c r="I440" s="84">
        <f t="shared" si="255"/>
        <v>1.7047699999999999</v>
      </c>
      <c r="J440" s="84">
        <f t="shared" si="255"/>
        <v>1.7978000000000001</v>
      </c>
      <c r="K440" s="84">
        <f t="shared" si="255"/>
        <v>2.1003500000000002</v>
      </c>
      <c r="L440" s="84">
        <f t="shared" si="255"/>
        <v>2.2026599999999998</v>
      </c>
      <c r="M440" s="84">
        <f t="shared" si="255"/>
        <v>2.2291599999999998</v>
      </c>
      <c r="N440" s="84">
        <f t="shared" si="255"/>
        <v>2.2530600000000001</v>
      </c>
      <c r="O440" s="84">
        <f t="shared" si="255"/>
        <v>2.2770800000000002</v>
      </c>
      <c r="P440" s="84">
        <f t="shared" si="255"/>
        <v>2.2594799999999999</v>
      </c>
      <c r="Q440" s="84">
        <f t="shared" si="255"/>
        <v>2.2621699999999998</v>
      </c>
      <c r="R440" s="84">
        <f t="shared" si="255"/>
        <v>2.2529300000000001</v>
      </c>
      <c r="S440" s="84">
        <f t="shared" si="255"/>
        <v>2.2340200000000001</v>
      </c>
      <c r="T440" s="84">
        <f t="shared" si="255"/>
        <v>2.2177699999999998</v>
      </c>
      <c r="U440" s="84">
        <f t="shared" si="255"/>
        <v>2.18913</v>
      </c>
      <c r="V440" s="84">
        <f t="shared" si="255"/>
        <v>2.1982900000000001</v>
      </c>
      <c r="W440" s="84">
        <f t="shared" si="255"/>
        <v>2.2118099999999998</v>
      </c>
      <c r="X440" s="84">
        <f t="shared" si="255"/>
        <v>2.2635100000000001</v>
      </c>
      <c r="Y440" s="84">
        <f t="shared" si="255"/>
        <v>2.2339500000000001</v>
      </c>
      <c r="Z440" s="84">
        <f t="shared" si="255"/>
        <v>2.08792</v>
      </c>
      <c r="AA440" s="84">
        <f t="shared" si="255"/>
        <v>1.88811</v>
      </c>
    </row>
    <row r="441" spans="1:27" ht="12.75" hidden="1" customHeight="1" outlineLevel="1" x14ac:dyDescent="0.2">
      <c r="A441" s="92" t="s">
        <v>2672</v>
      </c>
      <c r="B441" s="62" t="s">
        <v>231</v>
      </c>
      <c r="C441" s="42" t="s">
        <v>77</v>
      </c>
      <c r="D441" s="43">
        <v>1305.17</v>
      </c>
      <c r="E441" s="43">
        <v>1187.48</v>
      </c>
      <c r="F441" s="43">
        <v>1100.75</v>
      </c>
      <c r="G441" s="43">
        <v>1150.8699999999999</v>
      </c>
      <c r="H441" s="43">
        <v>1219.08</v>
      </c>
      <c r="I441" s="43">
        <v>1372.9</v>
      </c>
      <c r="J441" s="43">
        <v>1465.93</v>
      </c>
      <c r="K441" s="43">
        <v>1768.48</v>
      </c>
      <c r="L441" s="43">
        <v>1870.79</v>
      </c>
      <c r="M441" s="43">
        <v>1897.29</v>
      </c>
      <c r="N441" s="43">
        <v>1921.19</v>
      </c>
      <c r="O441" s="43">
        <v>1945.21</v>
      </c>
      <c r="P441" s="43">
        <v>1927.61</v>
      </c>
      <c r="Q441" s="43">
        <v>1930.3</v>
      </c>
      <c r="R441" s="43">
        <v>1921.06</v>
      </c>
      <c r="S441" s="43">
        <v>1902.15</v>
      </c>
      <c r="T441" s="43">
        <v>1885.9</v>
      </c>
      <c r="U441" s="43">
        <v>1857.26</v>
      </c>
      <c r="V441" s="43">
        <v>1866.42</v>
      </c>
      <c r="W441" s="43">
        <v>1879.94</v>
      </c>
      <c r="X441" s="43">
        <v>1931.64</v>
      </c>
      <c r="Y441" s="43">
        <v>1902.08</v>
      </c>
      <c r="Z441" s="43">
        <v>1756.05</v>
      </c>
      <c r="AA441" s="43">
        <v>1556.24</v>
      </c>
    </row>
    <row r="442" spans="1:27" ht="12.75" hidden="1" customHeight="1" outlineLevel="1" x14ac:dyDescent="0.2">
      <c r="A442" s="92" t="s">
        <v>2673</v>
      </c>
      <c r="B442" s="62" t="s">
        <v>88</v>
      </c>
      <c r="C442" s="42" t="s">
        <v>77</v>
      </c>
      <c r="D442" s="43">
        <f>$D$327</f>
        <v>217.03</v>
      </c>
      <c r="E442" s="43">
        <f t="shared" ref="E442:AA442" si="256">$D$327</f>
        <v>217.03</v>
      </c>
      <c r="F442" s="43">
        <f t="shared" si="256"/>
        <v>217.03</v>
      </c>
      <c r="G442" s="43">
        <f t="shared" si="256"/>
        <v>217.03</v>
      </c>
      <c r="H442" s="43">
        <f t="shared" si="256"/>
        <v>217.03</v>
      </c>
      <c r="I442" s="43">
        <f t="shared" si="256"/>
        <v>217.03</v>
      </c>
      <c r="J442" s="43">
        <f t="shared" si="256"/>
        <v>217.03</v>
      </c>
      <c r="K442" s="43">
        <f t="shared" si="256"/>
        <v>217.03</v>
      </c>
      <c r="L442" s="43">
        <f t="shared" si="256"/>
        <v>217.03</v>
      </c>
      <c r="M442" s="43">
        <f t="shared" si="256"/>
        <v>217.03</v>
      </c>
      <c r="N442" s="43">
        <f t="shared" si="256"/>
        <v>217.03</v>
      </c>
      <c r="O442" s="43">
        <f t="shared" si="256"/>
        <v>217.03</v>
      </c>
      <c r="P442" s="43">
        <f t="shared" si="256"/>
        <v>217.03</v>
      </c>
      <c r="Q442" s="43">
        <f t="shared" si="256"/>
        <v>217.03</v>
      </c>
      <c r="R442" s="43">
        <f t="shared" si="256"/>
        <v>217.03</v>
      </c>
      <c r="S442" s="43">
        <f t="shared" si="256"/>
        <v>217.03</v>
      </c>
      <c r="T442" s="43">
        <f t="shared" si="256"/>
        <v>217.03</v>
      </c>
      <c r="U442" s="43">
        <f t="shared" si="256"/>
        <v>217.03</v>
      </c>
      <c r="V442" s="43">
        <f t="shared" si="256"/>
        <v>217.03</v>
      </c>
      <c r="W442" s="43">
        <f t="shared" si="256"/>
        <v>217.03</v>
      </c>
      <c r="X442" s="43">
        <f t="shared" si="256"/>
        <v>217.03</v>
      </c>
      <c r="Y442" s="43">
        <f t="shared" si="256"/>
        <v>217.03</v>
      </c>
      <c r="Z442" s="43">
        <f t="shared" si="256"/>
        <v>217.03</v>
      </c>
      <c r="AA442" s="43">
        <f t="shared" si="256"/>
        <v>217.03</v>
      </c>
    </row>
    <row r="443" spans="1:27" ht="12.75" hidden="1" customHeight="1" outlineLevel="1" x14ac:dyDescent="0.2">
      <c r="A443" s="92" t="s">
        <v>2674</v>
      </c>
      <c r="B443" s="62" t="s">
        <v>81</v>
      </c>
      <c r="C443" s="42" t="s">
        <v>77</v>
      </c>
      <c r="D443" s="43">
        <v>4.6100000000000003</v>
      </c>
      <c r="E443" s="43">
        <v>4.6100000000000003</v>
      </c>
      <c r="F443" s="43">
        <v>4.6100000000000003</v>
      </c>
      <c r="G443" s="43">
        <v>4.6100000000000003</v>
      </c>
      <c r="H443" s="43">
        <v>4.6100000000000003</v>
      </c>
      <c r="I443" s="43">
        <v>4.6100000000000003</v>
      </c>
      <c r="J443" s="43">
        <v>4.6100000000000003</v>
      </c>
      <c r="K443" s="43">
        <v>4.6100000000000003</v>
      </c>
      <c r="L443" s="43">
        <v>4.6100000000000003</v>
      </c>
      <c r="M443" s="43">
        <v>4.6100000000000003</v>
      </c>
      <c r="N443" s="43">
        <v>4.6100000000000003</v>
      </c>
      <c r="O443" s="43">
        <v>4.6100000000000003</v>
      </c>
      <c r="P443" s="43">
        <v>4.6100000000000003</v>
      </c>
      <c r="Q443" s="43">
        <v>4.6100000000000003</v>
      </c>
      <c r="R443" s="43">
        <v>4.6100000000000003</v>
      </c>
      <c r="S443" s="43">
        <v>4.6100000000000003</v>
      </c>
      <c r="T443" s="43">
        <v>4.6100000000000003</v>
      </c>
      <c r="U443" s="43">
        <v>4.6100000000000003</v>
      </c>
      <c r="V443" s="43">
        <v>4.6100000000000003</v>
      </c>
      <c r="W443" s="43">
        <v>4.6100000000000003</v>
      </c>
      <c r="X443" s="43">
        <v>4.6100000000000003</v>
      </c>
      <c r="Y443" s="43">
        <v>4.6100000000000003</v>
      </c>
      <c r="Z443" s="43">
        <v>4.6100000000000003</v>
      </c>
      <c r="AA443" s="43">
        <v>4.6100000000000003</v>
      </c>
    </row>
    <row r="444" spans="1:27" ht="12.75" hidden="1" customHeight="1" outlineLevel="1" x14ac:dyDescent="0.2">
      <c r="A444" s="92" t="s">
        <v>2675</v>
      </c>
      <c r="B444" s="62" t="s">
        <v>79</v>
      </c>
      <c r="C444" s="42" t="s">
        <v>77</v>
      </c>
      <c r="D444" s="43">
        <f>$D$11</f>
        <v>110.23</v>
      </c>
      <c r="E444" s="43">
        <f t="shared" ref="E444:AA444" si="257">$D$11</f>
        <v>110.23</v>
      </c>
      <c r="F444" s="43">
        <f t="shared" si="257"/>
        <v>110.23</v>
      </c>
      <c r="G444" s="43">
        <f t="shared" si="257"/>
        <v>110.23</v>
      </c>
      <c r="H444" s="43">
        <f t="shared" si="257"/>
        <v>110.23</v>
      </c>
      <c r="I444" s="43">
        <f t="shared" si="257"/>
        <v>110.23</v>
      </c>
      <c r="J444" s="43">
        <f t="shared" si="257"/>
        <v>110.23</v>
      </c>
      <c r="K444" s="43">
        <f t="shared" si="257"/>
        <v>110.23</v>
      </c>
      <c r="L444" s="43">
        <f t="shared" si="257"/>
        <v>110.23</v>
      </c>
      <c r="M444" s="43">
        <f t="shared" si="257"/>
        <v>110.23</v>
      </c>
      <c r="N444" s="43">
        <f t="shared" si="257"/>
        <v>110.23</v>
      </c>
      <c r="O444" s="43">
        <f t="shared" si="257"/>
        <v>110.23</v>
      </c>
      <c r="P444" s="43">
        <f t="shared" si="257"/>
        <v>110.23</v>
      </c>
      <c r="Q444" s="43">
        <f t="shared" si="257"/>
        <v>110.23</v>
      </c>
      <c r="R444" s="43">
        <f t="shared" si="257"/>
        <v>110.23</v>
      </c>
      <c r="S444" s="43">
        <f t="shared" si="257"/>
        <v>110.23</v>
      </c>
      <c r="T444" s="43">
        <f t="shared" si="257"/>
        <v>110.23</v>
      </c>
      <c r="U444" s="43">
        <f t="shared" si="257"/>
        <v>110.23</v>
      </c>
      <c r="V444" s="43">
        <f t="shared" si="257"/>
        <v>110.23</v>
      </c>
      <c r="W444" s="43">
        <f t="shared" si="257"/>
        <v>110.23</v>
      </c>
      <c r="X444" s="43">
        <f t="shared" si="257"/>
        <v>110.23</v>
      </c>
      <c r="Y444" s="43">
        <f t="shared" si="257"/>
        <v>110.23</v>
      </c>
      <c r="Z444" s="43">
        <f t="shared" si="257"/>
        <v>110.23</v>
      </c>
      <c r="AA444" s="43">
        <f t="shared" si="257"/>
        <v>110.23</v>
      </c>
    </row>
    <row r="445" spans="1:27" collapsed="1" x14ac:dyDescent="0.2">
      <c r="A445" s="91" t="s">
        <v>2676</v>
      </c>
      <c r="B445" s="27" t="str">
        <f>"25"&amp;"."&amp;$B$801&amp;"."&amp;$B$802</f>
        <v>25.03.2023</v>
      </c>
      <c r="C445" s="83" t="s">
        <v>74</v>
      </c>
      <c r="D445" s="84">
        <f>ROUND(((D446+D447+D449+D448)/1000),5)</f>
        <v>1.8495299999999999</v>
      </c>
      <c r="E445" s="84">
        <f>ROUND(((E446+E447+E449+E448)/1000),5)</f>
        <v>1.76709</v>
      </c>
      <c r="F445" s="84">
        <f>ROUND(((F446+F447+F449+F448)/1000),5)</f>
        <v>1.5963499999999999</v>
      </c>
      <c r="G445" s="84">
        <f t="shared" ref="G445:AA445" si="258">ROUND(((G446+G447+G449+G448)/1000),5)</f>
        <v>1.6063499999999999</v>
      </c>
      <c r="H445" s="84">
        <f t="shared" si="258"/>
        <v>1.7237199999999999</v>
      </c>
      <c r="I445" s="84">
        <f t="shared" si="258"/>
        <v>1.76278</v>
      </c>
      <c r="J445" s="84">
        <f t="shared" si="258"/>
        <v>1.6761999999999999</v>
      </c>
      <c r="K445" s="84">
        <f t="shared" si="258"/>
        <v>1.8411900000000001</v>
      </c>
      <c r="L445" s="84">
        <f t="shared" si="258"/>
        <v>2.0897100000000002</v>
      </c>
      <c r="M445" s="84">
        <f t="shared" si="258"/>
        <v>2.12934</v>
      </c>
      <c r="N445" s="84">
        <f t="shared" si="258"/>
        <v>2.1612800000000001</v>
      </c>
      <c r="O445" s="84">
        <f t="shared" si="258"/>
        <v>2.1930399999999999</v>
      </c>
      <c r="P445" s="84">
        <f t="shared" si="258"/>
        <v>2.18729</v>
      </c>
      <c r="Q445" s="84">
        <f t="shared" si="258"/>
        <v>2.1849500000000002</v>
      </c>
      <c r="R445" s="84">
        <f t="shared" si="258"/>
        <v>2.17056</v>
      </c>
      <c r="S445" s="84">
        <f t="shared" si="258"/>
        <v>2.1608000000000001</v>
      </c>
      <c r="T445" s="84">
        <f t="shared" si="258"/>
        <v>2.1621199999999998</v>
      </c>
      <c r="U445" s="84">
        <f t="shared" si="258"/>
        <v>2.1184400000000001</v>
      </c>
      <c r="V445" s="84">
        <f t="shared" si="258"/>
        <v>2.15463</v>
      </c>
      <c r="W445" s="84">
        <f t="shared" si="258"/>
        <v>2.1875200000000001</v>
      </c>
      <c r="X445" s="84">
        <f t="shared" si="258"/>
        <v>2.1772800000000001</v>
      </c>
      <c r="Y445" s="84">
        <f t="shared" si="258"/>
        <v>2.1650800000000001</v>
      </c>
      <c r="Z445" s="84">
        <f t="shared" si="258"/>
        <v>1.9936199999999999</v>
      </c>
      <c r="AA445" s="84">
        <f t="shared" si="258"/>
        <v>1.8770100000000001</v>
      </c>
    </row>
    <row r="446" spans="1:27" ht="12.75" hidden="1" customHeight="1" outlineLevel="1" x14ac:dyDescent="0.2">
      <c r="A446" s="92" t="s">
        <v>2677</v>
      </c>
      <c r="B446" s="62" t="s">
        <v>231</v>
      </c>
      <c r="C446" s="42" t="s">
        <v>77</v>
      </c>
      <c r="D446" s="43">
        <v>1517.66</v>
      </c>
      <c r="E446" s="43">
        <v>1435.22</v>
      </c>
      <c r="F446" s="43">
        <v>1264.48</v>
      </c>
      <c r="G446" s="43">
        <v>1274.48</v>
      </c>
      <c r="H446" s="43">
        <v>1391.85</v>
      </c>
      <c r="I446" s="43">
        <v>1430.91</v>
      </c>
      <c r="J446" s="43">
        <v>1344.33</v>
      </c>
      <c r="K446" s="43">
        <v>1509.32</v>
      </c>
      <c r="L446" s="43">
        <v>1757.84</v>
      </c>
      <c r="M446" s="43">
        <v>1797.47</v>
      </c>
      <c r="N446" s="43">
        <v>1829.41</v>
      </c>
      <c r="O446" s="43">
        <v>1861.17</v>
      </c>
      <c r="P446" s="43">
        <v>1855.42</v>
      </c>
      <c r="Q446" s="43">
        <v>1853.08</v>
      </c>
      <c r="R446" s="43">
        <v>1838.69</v>
      </c>
      <c r="S446" s="43">
        <v>1828.93</v>
      </c>
      <c r="T446" s="43">
        <v>1830.25</v>
      </c>
      <c r="U446" s="43">
        <v>1786.57</v>
      </c>
      <c r="V446" s="43">
        <v>1822.76</v>
      </c>
      <c r="W446" s="43">
        <v>1855.65</v>
      </c>
      <c r="X446" s="43">
        <v>1845.41</v>
      </c>
      <c r="Y446" s="43">
        <v>1833.21</v>
      </c>
      <c r="Z446" s="43">
        <v>1661.75</v>
      </c>
      <c r="AA446" s="43">
        <v>1545.14</v>
      </c>
    </row>
    <row r="447" spans="1:27" ht="12.75" hidden="1" customHeight="1" outlineLevel="1" x14ac:dyDescent="0.2">
      <c r="A447" s="92" t="s">
        <v>2678</v>
      </c>
      <c r="B447" s="62" t="s">
        <v>88</v>
      </c>
      <c r="C447" s="42" t="s">
        <v>77</v>
      </c>
      <c r="D447" s="43">
        <f>$D$327</f>
        <v>217.03</v>
      </c>
      <c r="E447" s="43">
        <f t="shared" ref="E447:AA447" si="259">$D$327</f>
        <v>217.03</v>
      </c>
      <c r="F447" s="43">
        <f t="shared" si="259"/>
        <v>217.03</v>
      </c>
      <c r="G447" s="43">
        <f t="shared" si="259"/>
        <v>217.03</v>
      </c>
      <c r="H447" s="43">
        <f t="shared" si="259"/>
        <v>217.03</v>
      </c>
      <c r="I447" s="43">
        <f t="shared" si="259"/>
        <v>217.03</v>
      </c>
      <c r="J447" s="43">
        <f t="shared" si="259"/>
        <v>217.03</v>
      </c>
      <c r="K447" s="43">
        <f t="shared" si="259"/>
        <v>217.03</v>
      </c>
      <c r="L447" s="43">
        <f t="shared" si="259"/>
        <v>217.03</v>
      </c>
      <c r="M447" s="43">
        <f t="shared" si="259"/>
        <v>217.03</v>
      </c>
      <c r="N447" s="43">
        <f t="shared" si="259"/>
        <v>217.03</v>
      </c>
      <c r="O447" s="43">
        <f t="shared" si="259"/>
        <v>217.03</v>
      </c>
      <c r="P447" s="43">
        <f t="shared" si="259"/>
        <v>217.03</v>
      </c>
      <c r="Q447" s="43">
        <f t="shared" si="259"/>
        <v>217.03</v>
      </c>
      <c r="R447" s="43">
        <f t="shared" si="259"/>
        <v>217.03</v>
      </c>
      <c r="S447" s="43">
        <f t="shared" si="259"/>
        <v>217.03</v>
      </c>
      <c r="T447" s="43">
        <f t="shared" si="259"/>
        <v>217.03</v>
      </c>
      <c r="U447" s="43">
        <f t="shared" si="259"/>
        <v>217.03</v>
      </c>
      <c r="V447" s="43">
        <f t="shared" si="259"/>
        <v>217.03</v>
      </c>
      <c r="W447" s="43">
        <f t="shared" si="259"/>
        <v>217.03</v>
      </c>
      <c r="X447" s="43">
        <f t="shared" si="259"/>
        <v>217.03</v>
      </c>
      <c r="Y447" s="43">
        <f t="shared" si="259"/>
        <v>217.03</v>
      </c>
      <c r="Z447" s="43">
        <f t="shared" si="259"/>
        <v>217.03</v>
      </c>
      <c r="AA447" s="43">
        <f t="shared" si="259"/>
        <v>217.03</v>
      </c>
    </row>
    <row r="448" spans="1:27" ht="12.75" hidden="1" customHeight="1" outlineLevel="1" x14ac:dyDescent="0.2">
      <c r="A448" s="92" t="s">
        <v>2679</v>
      </c>
      <c r="B448" s="62" t="s">
        <v>81</v>
      </c>
      <c r="C448" s="42" t="s">
        <v>77</v>
      </c>
      <c r="D448" s="43">
        <v>4.6100000000000003</v>
      </c>
      <c r="E448" s="43">
        <v>4.6100000000000003</v>
      </c>
      <c r="F448" s="43">
        <v>4.6100000000000003</v>
      </c>
      <c r="G448" s="43">
        <v>4.6100000000000003</v>
      </c>
      <c r="H448" s="43">
        <v>4.6100000000000003</v>
      </c>
      <c r="I448" s="43">
        <v>4.6100000000000003</v>
      </c>
      <c r="J448" s="43">
        <v>4.6100000000000003</v>
      </c>
      <c r="K448" s="43">
        <v>4.6100000000000003</v>
      </c>
      <c r="L448" s="43">
        <v>4.6100000000000003</v>
      </c>
      <c r="M448" s="43">
        <v>4.6100000000000003</v>
      </c>
      <c r="N448" s="43">
        <v>4.6100000000000003</v>
      </c>
      <c r="O448" s="43">
        <v>4.6100000000000003</v>
      </c>
      <c r="P448" s="43">
        <v>4.6100000000000003</v>
      </c>
      <c r="Q448" s="43">
        <v>4.6100000000000003</v>
      </c>
      <c r="R448" s="43">
        <v>4.6100000000000003</v>
      </c>
      <c r="S448" s="43">
        <v>4.6100000000000003</v>
      </c>
      <c r="T448" s="43">
        <v>4.6100000000000003</v>
      </c>
      <c r="U448" s="43">
        <v>4.6100000000000003</v>
      </c>
      <c r="V448" s="43">
        <v>4.6100000000000003</v>
      </c>
      <c r="W448" s="43">
        <v>4.6100000000000003</v>
      </c>
      <c r="X448" s="43">
        <v>4.6100000000000003</v>
      </c>
      <c r="Y448" s="43">
        <v>4.6100000000000003</v>
      </c>
      <c r="Z448" s="43">
        <v>4.6100000000000003</v>
      </c>
      <c r="AA448" s="43">
        <v>4.6100000000000003</v>
      </c>
    </row>
    <row r="449" spans="1:27" ht="12.75" hidden="1" customHeight="1" outlineLevel="1" x14ac:dyDescent="0.2">
      <c r="A449" s="92" t="s">
        <v>2680</v>
      </c>
      <c r="B449" s="62" t="s">
        <v>79</v>
      </c>
      <c r="C449" s="42" t="s">
        <v>77</v>
      </c>
      <c r="D449" s="43">
        <f>$D$11</f>
        <v>110.23</v>
      </c>
      <c r="E449" s="43">
        <f t="shared" ref="E449:AA449" si="260">$D$11</f>
        <v>110.23</v>
      </c>
      <c r="F449" s="43">
        <f t="shared" si="260"/>
        <v>110.23</v>
      </c>
      <c r="G449" s="43">
        <f t="shared" si="260"/>
        <v>110.23</v>
      </c>
      <c r="H449" s="43">
        <f t="shared" si="260"/>
        <v>110.23</v>
      </c>
      <c r="I449" s="43">
        <f t="shared" si="260"/>
        <v>110.23</v>
      </c>
      <c r="J449" s="43">
        <f t="shared" si="260"/>
        <v>110.23</v>
      </c>
      <c r="K449" s="43">
        <f t="shared" si="260"/>
        <v>110.23</v>
      </c>
      <c r="L449" s="43">
        <f t="shared" si="260"/>
        <v>110.23</v>
      </c>
      <c r="M449" s="43">
        <f t="shared" si="260"/>
        <v>110.23</v>
      </c>
      <c r="N449" s="43">
        <f t="shared" si="260"/>
        <v>110.23</v>
      </c>
      <c r="O449" s="43">
        <f t="shared" si="260"/>
        <v>110.23</v>
      </c>
      <c r="P449" s="43">
        <f t="shared" si="260"/>
        <v>110.23</v>
      </c>
      <c r="Q449" s="43">
        <f t="shared" si="260"/>
        <v>110.23</v>
      </c>
      <c r="R449" s="43">
        <f t="shared" si="260"/>
        <v>110.23</v>
      </c>
      <c r="S449" s="43">
        <f t="shared" si="260"/>
        <v>110.23</v>
      </c>
      <c r="T449" s="43">
        <f t="shared" si="260"/>
        <v>110.23</v>
      </c>
      <c r="U449" s="43">
        <f t="shared" si="260"/>
        <v>110.23</v>
      </c>
      <c r="V449" s="43">
        <f t="shared" si="260"/>
        <v>110.23</v>
      </c>
      <c r="W449" s="43">
        <f t="shared" si="260"/>
        <v>110.23</v>
      </c>
      <c r="X449" s="43">
        <f t="shared" si="260"/>
        <v>110.23</v>
      </c>
      <c r="Y449" s="43">
        <f t="shared" si="260"/>
        <v>110.23</v>
      </c>
      <c r="Z449" s="43">
        <f t="shared" si="260"/>
        <v>110.23</v>
      </c>
      <c r="AA449" s="43">
        <f t="shared" si="260"/>
        <v>110.23</v>
      </c>
    </row>
    <row r="450" spans="1:27" collapsed="1" x14ac:dyDescent="0.2">
      <c r="A450" s="91" t="s">
        <v>2681</v>
      </c>
      <c r="B450" s="27" t="str">
        <f>"26"&amp;"."&amp;$B$801&amp;"."&amp;$B$802</f>
        <v>26.03.2023</v>
      </c>
      <c r="C450" s="83" t="s">
        <v>74</v>
      </c>
      <c r="D450" s="84">
        <f>ROUND(((D451+D452+D454+D453)/1000),5)</f>
        <v>1.84951</v>
      </c>
      <c r="E450" s="84">
        <f>ROUND(((E451+E452+E454+E453)/1000),5)</f>
        <v>1.6740600000000001</v>
      </c>
      <c r="F450" s="84">
        <f>ROUND(((F451+F452+F454+F453)/1000),5)</f>
        <v>1.5392600000000001</v>
      </c>
      <c r="G450" s="84">
        <f t="shared" ref="G450:AA450" si="261">ROUND(((G451+G452+G454+G453)/1000),5)</f>
        <v>1.52742</v>
      </c>
      <c r="H450" s="84">
        <f t="shared" si="261"/>
        <v>1.62734</v>
      </c>
      <c r="I450" s="84">
        <f t="shared" si="261"/>
        <v>1.6533500000000001</v>
      </c>
      <c r="J450" s="84">
        <f t="shared" si="261"/>
        <v>1.63426</v>
      </c>
      <c r="K450" s="84">
        <f t="shared" si="261"/>
        <v>1.6685099999999999</v>
      </c>
      <c r="L450" s="84">
        <f t="shared" si="261"/>
        <v>1.9184000000000001</v>
      </c>
      <c r="M450" s="84">
        <f t="shared" si="261"/>
        <v>2.01756</v>
      </c>
      <c r="N450" s="84">
        <f t="shared" si="261"/>
        <v>2.0623</v>
      </c>
      <c r="O450" s="84">
        <f t="shared" si="261"/>
        <v>2.0705200000000001</v>
      </c>
      <c r="P450" s="84">
        <f t="shared" si="261"/>
        <v>2.0660099999999999</v>
      </c>
      <c r="Q450" s="84">
        <f t="shared" si="261"/>
        <v>2.0658799999999999</v>
      </c>
      <c r="R450" s="84">
        <f t="shared" si="261"/>
        <v>2.06081</v>
      </c>
      <c r="S450" s="84">
        <f t="shared" si="261"/>
        <v>2.0375299999999998</v>
      </c>
      <c r="T450" s="84">
        <f t="shared" si="261"/>
        <v>2.0100500000000001</v>
      </c>
      <c r="U450" s="84">
        <f t="shared" si="261"/>
        <v>2.0273699999999999</v>
      </c>
      <c r="V450" s="84">
        <f t="shared" si="261"/>
        <v>2.0665499999999999</v>
      </c>
      <c r="W450" s="84">
        <f t="shared" si="261"/>
        <v>2.13165</v>
      </c>
      <c r="X450" s="84">
        <f t="shared" si="261"/>
        <v>2.12012</v>
      </c>
      <c r="Y450" s="84">
        <f t="shared" si="261"/>
        <v>2.1063399999999999</v>
      </c>
      <c r="Z450" s="84">
        <f t="shared" si="261"/>
        <v>1.9462299999999999</v>
      </c>
      <c r="AA450" s="84">
        <f t="shared" si="261"/>
        <v>1.8938999999999999</v>
      </c>
    </row>
    <row r="451" spans="1:27" ht="12.75" hidden="1" customHeight="1" outlineLevel="1" x14ac:dyDescent="0.2">
      <c r="A451" s="92" t="s">
        <v>2682</v>
      </c>
      <c r="B451" s="62" t="s">
        <v>231</v>
      </c>
      <c r="C451" s="42" t="s">
        <v>77</v>
      </c>
      <c r="D451" s="43">
        <v>1517.64</v>
      </c>
      <c r="E451" s="43">
        <v>1342.19</v>
      </c>
      <c r="F451" s="43">
        <v>1207.3900000000001</v>
      </c>
      <c r="G451" s="43">
        <v>1195.55</v>
      </c>
      <c r="H451" s="43">
        <v>1295.47</v>
      </c>
      <c r="I451" s="43">
        <v>1321.48</v>
      </c>
      <c r="J451" s="43">
        <v>1302.3900000000001</v>
      </c>
      <c r="K451" s="43">
        <v>1336.64</v>
      </c>
      <c r="L451" s="43">
        <v>1586.53</v>
      </c>
      <c r="M451" s="43">
        <v>1685.69</v>
      </c>
      <c r="N451" s="43">
        <v>1730.43</v>
      </c>
      <c r="O451" s="43">
        <v>1738.65</v>
      </c>
      <c r="P451" s="43">
        <v>1734.14</v>
      </c>
      <c r="Q451" s="43">
        <v>1734.01</v>
      </c>
      <c r="R451" s="43">
        <v>1728.94</v>
      </c>
      <c r="S451" s="43">
        <v>1705.66</v>
      </c>
      <c r="T451" s="43">
        <v>1678.18</v>
      </c>
      <c r="U451" s="43">
        <v>1695.5</v>
      </c>
      <c r="V451" s="43">
        <v>1734.68</v>
      </c>
      <c r="W451" s="43">
        <v>1799.78</v>
      </c>
      <c r="X451" s="43">
        <v>1788.25</v>
      </c>
      <c r="Y451" s="43">
        <v>1774.47</v>
      </c>
      <c r="Z451" s="43">
        <v>1614.36</v>
      </c>
      <c r="AA451" s="43">
        <v>1562.03</v>
      </c>
    </row>
    <row r="452" spans="1:27" ht="12.75" hidden="1" customHeight="1" outlineLevel="1" x14ac:dyDescent="0.2">
      <c r="A452" s="92" t="s">
        <v>2683</v>
      </c>
      <c r="B452" s="62" t="s">
        <v>88</v>
      </c>
      <c r="C452" s="42" t="s">
        <v>77</v>
      </c>
      <c r="D452" s="43">
        <f>$D$327</f>
        <v>217.03</v>
      </c>
      <c r="E452" s="43">
        <f t="shared" ref="E452:AA452" si="262">$D$327</f>
        <v>217.03</v>
      </c>
      <c r="F452" s="43">
        <f t="shared" si="262"/>
        <v>217.03</v>
      </c>
      <c r="G452" s="43">
        <f t="shared" si="262"/>
        <v>217.03</v>
      </c>
      <c r="H452" s="43">
        <f t="shared" si="262"/>
        <v>217.03</v>
      </c>
      <c r="I452" s="43">
        <f t="shared" si="262"/>
        <v>217.03</v>
      </c>
      <c r="J452" s="43">
        <f t="shared" si="262"/>
        <v>217.03</v>
      </c>
      <c r="K452" s="43">
        <f t="shared" si="262"/>
        <v>217.03</v>
      </c>
      <c r="L452" s="43">
        <f t="shared" si="262"/>
        <v>217.03</v>
      </c>
      <c r="M452" s="43">
        <f t="shared" si="262"/>
        <v>217.03</v>
      </c>
      <c r="N452" s="43">
        <f t="shared" si="262"/>
        <v>217.03</v>
      </c>
      <c r="O452" s="43">
        <f t="shared" si="262"/>
        <v>217.03</v>
      </c>
      <c r="P452" s="43">
        <f t="shared" si="262"/>
        <v>217.03</v>
      </c>
      <c r="Q452" s="43">
        <f t="shared" si="262"/>
        <v>217.03</v>
      </c>
      <c r="R452" s="43">
        <f t="shared" si="262"/>
        <v>217.03</v>
      </c>
      <c r="S452" s="43">
        <f t="shared" si="262"/>
        <v>217.03</v>
      </c>
      <c r="T452" s="43">
        <f t="shared" si="262"/>
        <v>217.03</v>
      </c>
      <c r="U452" s="43">
        <f t="shared" si="262"/>
        <v>217.03</v>
      </c>
      <c r="V452" s="43">
        <f t="shared" si="262"/>
        <v>217.03</v>
      </c>
      <c r="W452" s="43">
        <f t="shared" si="262"/>
        <v>217.03</v>
      </c>
      <c r="X452" s="43">
        <f t="shared" si="262"/>
        <v>217.03</v>
      </c>
      <c r="Y452" s="43">
        <f t="shared" si="262"/>
        <v>217.03</v>
      </c>
      <c r="Z452" s="43">
        <f t="shared" si="262"/>
        <v>217.03</v>
      </c>
      <c r="AA452" s="43">
        <f t="shared" si="262"/>
        <v>217.03</v>
      </c>
    </row>
    <row r="453" spans="1:27" ht="12.75" hidden="1" customHeight="1" outlineLevel="1" x14ac:dyDescent="0.2">
      <c r="A453" s="92" t="s">
        <v>2684</v>
      </c>
      <c r="B453" s="62" t="s">
        <v>81</v>
      </c>
      <c r="C453" s="42" t="s">
        <v>77</v>
      </c>
      <c r="D453" s="43">
        <v>4.6100000000000003</v>
      </c>
      <c r="E453" s="43">
        <v>4.6100000000000003</v>
      </c>
      <c r="F453" s="43">
        <v>4.6100000000000003</v>
      </c>
      <c r="G453" s="43">
        <v>4.6100000000000003</v>
      </c>
      <c r="H453" s="43">
        <v>4.6100000000000003</v>
      </c>
      <c r="I453" s="43">
        <v>4.6100000000000003</v>
      </c>
      <c r="J453" s="43">
        <v>4.6100000000000003</v>
      </c>
      <c r="K453" s="43">
        <v>4.6100000000000003</v>
      </c>
      <c r="L453" s="43">
        <v>4.6100000000000003</v>
      </c>
      <c r="M453" s="43">
        <v>4.6100000000000003</v>
      </c>
      <c r="N453" s="43">
        <v>4.6100000000000003</v>
      </c>
      <c r="O453" s="43">
        <v>4.6100000000000003</v>
      </c>
      <c r="P453" s="43">
        <v>4.6100000000000003</v>
      </c>
      <c r="Q453" s="43">
        <v>4.6100000000000003</v>
      </c>
      <c r="R453" s="43">
        <v>4.6100000000000003</v>
      </c>
      <c r="S453" s="43">
        <v>4.6100000000000003</v>
      </c>
      <c r="T453" s="43">
        <v>4.6100000000000003</v>
      </c>
      <c r="U453" s="43">
        <v>4.6100000000000003</v>
      </c>
      <c r="V453" s="43">
        <v>4.6100000000000003</v>
      </c>
      <c r="W453" s="43">
        <v>4.6100000000000003</v>
      </c>
      <c r="X453" s="43">
        <v>4.6100000000000003</v>
      </c>
      <c r="Y453" s="43">
        <v>4.6100000000000003</v>
      </c>
      <c r="Z453" s="43">
        <v>4.6100000000000003</v>
      </c>
      <c r="AA453" s="43">
        <v>4.6100000000000003</v>
      </c>
    </row>
    <row r="454" spans="1:27" ht="12.75" hidden="1" customHeight="1" outlineLevel="1" x14ac:dyDescent="0.2">
      <c r="A454" s="92" t="s">
        <v>2685</v>
      </c>
      <c r="B454" s="62" t="s">
        <v>79</v>
      </c>
      <c r="C454" s="42" t="s">
        <v>77</v>
      </c>
      <c r="D454" s="43">
        <f>$D$11</f>
        <v>110.23</v>
      </c>
      <c r="E454" s="43">
        <f t="shared" ref="E454:AA454" si="263">$D$11</f>
        <v>110.23</v>
      </c>
      <c r="F454" s="43">
        <f t="shared" si="263"/>
        <v>110.23</v>
      </c>
      <c r="G454" s="43">
        <f t="shared" si="263"/>
        <v>110.23</v>
      </c>
      <c r="H454" s="43">
        <f t="shared" si="263"/>
        <v>110.23</v>
      </c>
      <c r="I454" s="43">
        <f t="shared" si="263"/>
        <v>110.23</v>
      </c>
      <c r="J454" s="43">
        <f t="shared" si="263"/>
        <v>110.23</v>
      </c>
      <c r="K454" s="43">
        <f t="shared" si="263"/>
        <v>110.23</v>
      </c>
      <c r="L454" s="43">
        <f t="shared" si="263"/>
        <v>110.23</v>
      </c>
      <c r="M454" s="43">
        <f t="shared" si="263"/>
        <v>110.23</v>
      </c>
      <c r="N454" s="43">
        <f t="shared" si="263"/>
        <v>110.23</v>
      </c>
      <c r="O454" s="43">
        <f t="shared" si="263"/>
        <v>110.23</v>
      </c>
      <c r="P454" s="43">
        <f t="shared" si="263"/>
        <v>110.23</v>
      </c>
      <c r="Q454" s="43">
        <f t="shared" si="263"/>
        <v>110.23</v>
      </c>
      <c r="R454" s="43">
        <f t="shared" si="263"/>
        <v>110.23</v>
      </c>
      <c r="S454" s="43">
        <f t="shared" si="263"/>
        <v>110.23</v>
      </c>
      <c r="T454" s="43">
        <f t="shared" si="263"/>
        <v>110.23</v>
      </c>
      <c r="U454" s="43">
        <f t="shared" si="263"/>
        <v>110.23</v>
      </c>
      <c r="V454" s="43">
        <f t="shared" si="263"/>
        <v>110.23</v>
      </c>
      <c r="W454" s="43">
        <f t="shared" si="263"/>
        <v>110.23</v>
      </c>
      <c r="X454" s="43">
        <f t="shared" si="263"/>
        <v>110.23</v>
      </c>
      <c r="Y454" s="43">
        <f t="shared" si="263"/>
        <v>110.23</v>
      </c>
      <c r="Z454" s="43">
        <f t="shared" si="263"/>
        <v>110.23</v>
      </c>
      <c r="AA454" s="43">
        <f t="shared" si="263"/>
        <v>110.23</v>
      </c>
    </row>
    <row r="455" spans="1:27" collapsed="1" x14ac:dyDescent="0.2">
      <c r="A455" s="91" t="s">
        <v>2686</v>
      </c>
      <c r="B455" s="27" t="str">
        <f>"27"&amp;"."&amp;$B$801&amp;"."&amp;$B$802</f>
        <v>27.03.2023</v>
      </c>
      <c r="C455" s="83" t="s">
        <v>74</v>
      </c>
      <c r="D455" s="84">
        <f>ROUND(((D456+D457+D459+D458)/1000),5)</f>
        <v>1.6773</v>
      </c>
      <c r="E455" s="84">
        <f>ROUND(((E456+E457+E459+E458)/1000),5)</f>
        <v>1.50742</v>
      </c>
      <c r="F455" s="84">
        <f>ROUND(((F456+F457+F459+F458)/1000),5)</f>
        <v>1.46608</v>
      </c>
      <c r="G455" s="84">
        <f t="shared" ref="G455:AA455" si="264">ROUND(((G456+G457+G459+G458)/1000),5)</f>
        <v>1.45787</v>
      </c>
      <c r="H455" s="84">
        <f t="shared" si="264"/>
        <v>1.5471699999999999</v>
      </c>
      <c r="I455" s="84">
        <f t="shared" si="264"/>
        <v>1.68821</v>
      </c>
      <c r="J455" s="84">
        <f t="shared" si="264"/>
        <v>1.91574</v>
      </c>
      <c r="K455" s="84">
        <f t="shared" si="264"/>
        <v>2.1359400000000002</v>
      </c>
      <c r="L455" s="84">
        <f t="shared" si="264"/>
        <v>2.2058</v>
      </c>
      <c r="M455" s="84">
        <f t="shared" si="264"/>
        <v>2.2303799999999998</v>
      </c>
      <c r="N455" s="84">
        <f t="shared" si="264"/>
        <v>2.2384400000000002</v>
      </c>
      <c r="O455" s="84">
        <f t="shared" si="264"/>
        <v>2.2743099999999998</v>
      </c>
      <c r="P455" s="84">
        <f t="shared" si="264"/>
        <v>2.25969</v>
      </c>
      <c r="Q455" s="84">
        <f t="shared" si="264"/>
        <v>2.2686000000000002</v>
      </c>
      <c r="R455" s="84">
        <f t="shared" si="264"/>
        <v>2.2524500000000001</v>
      </c>
      <c r="S455" s="84">
        <f t="shared" si="264"/>
        <v>2.2428300000000001</v>
      </c>
      <c r="T455" s="84">
        <f t="shared" si="264"/>
        <v>2.2407900000000001</v>
      </c>
      <c r="U455" s="84">
        <f t="shared" si="264"/>
        <v>2.2002799999999998</v>
      </c>
      <c r="V455" s="84">
        <f t="shared" si="264"/>
        <v>2.2166399999999999</v>
      </c>
      <c r="W455" s="84">
        <f t="shared" si="264"/>
        <v>2.2286000000000001</v>
      </c>
      <c r="X455" s="84">
        <f t="shared" si="264"/>
        <v>2.2460900000000001</v>
      </c>
      <c r="Y455" s="84">
        <f t="shared" si="264"/>
        <v>2.20235</v>
      </c>
      <c r="Z455" s="84">
        <f t="shared" si="264"/>
        <v>1.96068</v>
      </c>
      <c r="AA455" s="84">
        <f t="shared" si="264"/>
        <v>1.8096300000000001</v>
      </c>
    </row>
    <row r="456" spans="1:27" ht="12.75" hidden="1" customHeight="1" outlineLevel="1" x14ac:dyDescent="0.2">
      <c r="A456" s="92" t="s">
        <v>2687</v>
      </c>
      <c r="B456" s="62" t="s">
        <v>231</v>
      </c>
      <c r="C456" s="42" t="s">
        <v>77</v>
      </c>
      <c r="D456" s="43">
        <v>1345.43</v>
      </c>
      <c r="E456" s="43">
        <v>1175.55</v>
      </c>
      <c r="F456" s="43">
        <v>1134.21</v>
      </c>
      <c r="G456" s="43">
        <v>1126</v>
      </c>
      <c r="H456" s="43">
        <v>1215.3</v>
      </c>
      <c r="I456" s="43">
        <v>1356.34</v>
      </c>
      <c r="J456" s="43">
        <v>1583.87</v>
      </c>
      <c r="K456" s="43">
        <v>1804.07</v>
      </c>
      <c r="L456" s="43">
        <v>1873.93</v>
      </c>
      <c r="M456" s="43">
        <v>1898.51</v>
      </c>
      <c r="N456" s="43">
        <v>1906.57</v>
      </c>
      <c r="O456" s="43">
        <v>1942.44</v>
      </c>
      <c r="P456" s="43">
        <v>1927.82</v>
      </c>
      <c r="Q456" s="43">
        <v>1936.73</v>
      </c>
      <c r="R456" s="43">
        <v>1920.58</v>
      </c>
      <c r="S456" s="43">
        <v>1910.96</v>
      </c>
      <c r="T456" s="43">
        <v>1908.92</v>
      </c>
      <c r="U456" s="43">
        <v>1868.41</v>
      </c>
      <c r="V456" s="43">
        <v>1884.77</v>
      </c>
      <c r="W456" s="43">
        <v>1896.73</v>
      </c>
      <c r="X456" s="43">
        <v>1914.22</v>
      </c>
      <c r="Y456" s="43">
        <v>1870.48</v>
      </c>
      <c r="Z456" s="43">
        <v>1628.81</v>
      </c>
      <c r="AA456" s="43">
        <v>1477.76</v>
      </c>
    </row>
    <row r="457" spans="1:27" ht="12.75" hidden="1" customHeight="1" outlineLevel="1" x14ac:dyDescent="0.2">
      <c r="A457" s="92" t="s">
        <v>2688</v>
      </c>
      <c r="B457" s="62" t="s">
        <v>88</v>
      </c>
      <c r="C457" s="42" t="s">
        <v>77</v>
      </c>
      <c r="D457" s="43">
        <f>$D$327</f>
        <v>217.03</v>
      </c>
      <c r="E457" s="43">
        <f t="shared" ref="E457:AA457" si="265">$D$327</f>
        <v>217.03</v>
      </c>
      <c r="F457" s="43">
        <f t="shared" si="265"/>
        <v>217.03</v>
      </c>
      <c r="G457" s="43">
        <f t="shared" si="265"/>
        <v>217.03</v>
      </c>
      <c r="H457" s="43">
        <f t="shared" si="265"/>
        <v>217.03</v>
      </c>
      <c r="I457" s="43">
        <f t="shared" si="265"/>
        <v>217.03</v>
      </c>
      <c r="J457" s="43">
        <f t="shared" si="265"/>
        <v>217.03</v>
      </c>
      <c r="K457" s="43">
        <f t="shared" si="265"/>
        <v>217.03</v>
      </c>
      <c r="L457" s="43">
        <f t="shared" si="265"/>
        <v>217.03</v>
      </c>
      <c r="M457" s="43">
        <f t="shared" si="265"/>
        <v>217.03</v>
      </c>
      <c r="N457" s="43">
        <f t="shared" si="265"/>
        <v>217.03</v>
      </c>
      <c r="O457" s="43">
        <f t="shared" si="265"/>
        <v>217.03</v>
      </c>
      <c r="P457" s="43">
        <f t="shared" si="265"/>
        <v>217.03</v>
      </c>
      <c r="Q457" s="43">
        <f t="shared" si="265"/>
        <v>217.03</v>
      </c>
      <c r="R457" s="43">
        <f t="shared" si="265"/>
        <v>217.03</v>
      </c>
      <c r="S457" s="43">
        <f t="shared" si="265"/>
        <v>217.03</v>
      </c>
      <c r="T457" s="43">
        <f t="shared" si="265"/>
        <v>217.03</v>
      </c>
      <c r="U457" s="43">
        <f t="shared" si="265"/>
        <v>217.03</v>
      </c>
      <c r="V457" s="43">
        <f t="shared" si="265"/>
        <v>217.03</v>
      </c>
      <c r="W457" s="43">
        <f t="shared" si="265"/>
        <v>217.03</v>
      </c>
      <c r="X457" s="43">
        <f t="shared" si="265"/>
        <v>217.03</v>
      </c>
      <c r="Y457" s="43">
        <f t="shared" si="265"/>
        <v>217.03</v>
      </c>
      <c r="Z457" s="43">
        <f t="shared" si="265"/>
        <v>217.03</v>
      </c>
      <c r="AA457" s="43">
        <f t="shared" si="265"/>
        <v>217.03</v>
      </c>
    </row>
    <row r="458" spans="1:27" ht="12.75" hidden="1" customHeight="1" outlineLevel="1" x14ac:dyDescent="0.2">
      <c r="A458" s="92" t="s">
        <v>2689</v>
      </c>
      <c r="B458" s="62" t="s">
        <v>81</v>
      </c>
      <c r="C458" s="42" t="s">
        <v>77</v>
      </c>
      <c r="D458" s="43">
        <v>4.6100000000000003</v>
      </c>
      <c r="E458" s="43">
        <v>4.6100000000000003</v>
      </c>
      <c r="F458" s="43">
        <v>4.6100000000000003</v>
      </c>
      <c r="G458" s="43">
        <v>4.6100000000000003</v>
      </c>
      <c r="H458" s="43">
        <v>4.6100000000000003</v>
      </c>
      <c r="I458" s="43">
        <v>4.6100000000000003</v>
      </c>
      <c r="J458" s="43">
        <v>4.6100000000000003</v>
      </c>
      <c r="K458" s="43">
        <v>4.6100000000000003</v>
      </c>
      <c r="L458" s="43">
        <v>4.6100000000000003</v>
      </c>
      <c r="M458" s="43">
        <v>4.6100000000000003</v>
      </c>
      <c r="N458" s="43">
        <v>4.6100000000000003</v>
      </c>
      <c r="O458" s="43">
        <v>4.6100000000000003</v>
      </c>
      <c r="P458" s="43">
        <v>4.6100000000000003</v>
      </c>
      <c r="Q458" s="43">
        <v>4.6100000000000003</v>
      </c>
      <c r="R458" s="43">
        <v>4.6100000000000003</v>
      </c>
      <c r="S458" s="43">
        <v>4.6100000000000003</v>
      </c>
      <c r="T458" s="43">
        <v>4.6100000000000003</v>
      </c>
      <c r="U458" s="43">
        <v>4.6100000000000003</v>
      </c>
      <c r="V458" s="43">
        <v>4.6100000000000003</v>
      </c>
      <c r="W458" s="43">
        <v>4.6100000000000003</v>
      </c>
      <c r="X458" s="43">
        <v>4.6100000000000003</v>
      </c>
      <c r="Y458" s="43">
        <v>4.6100000000000003</v>
      </c>
      <c r="Z458" s="43">
        <v>4.6100000000000003</v>
      </c>
      <c r="AA458" s="43">
        <v>4.6100000000000003</v>
      </c>
    </row>
    <row r="459" spans="1:27" ht="12.75" hidden="1" customHeight="1" outlineLevel="1" x14ac:dyDescent="0.2">
      <c r="A459" s="92" t="s">
        <v>2690</v>
      </c>
      <c r="B459" s="62" t="s">
        <v>79</v>
      </c>
      <c r="C459" s="42" t="s">
        <v>77</v>
      </c>
      <c r="D459" s="43">
        <f>$D$11</f>
        <v>110.23</v>
      </c>
      <c r="E459" s="43">
        <f t="shared" ref="E459:AA459" si="266">$D$11</f>
        <v>110.23</v>
      </c>
      <c r="F459" s="43">
        <f t="shared" si="266"/>
        <v>110.23</v>
      </c>
      <c r="G459" s="43">
        <f t="shared" si="266"/>
        <v>110.23</v>
      </c>
      <c r="H459" s="43">
        <f t="shared" si="266"/>
        <v>110.23</v>
      </c>
      <c r="I459" s="43">
        <f t="shared" si="266"/>
        <v>110.23</v>
      </c>
      <c r="J459" s="43">
        <f t="shared" si="266"/>
        <v>110.23</v>
      </c>
      <c r="K459" s="43">
        <f t="shared" si="266"/>
        <v>110.23</v>
      </c>
      <c r="L459" s="43">
        <f t="shared" si="266"/>
        <v>110.23</v>
      </c>
      <c r="M459" s="43">
        <f t="shared" si="266"/>
        <v>110.23</v>
      </c>
      <c r="N459" s="43">
        <f t="shared" si="266"/>
        <v>110.23</v>
      </c>
      <c r="O459" s="43">
        <f t="shared" si="266"/>
        <v>110.23</v>
      </c>
      <c r="P459" s="43">
        <f t="shared" si="266"/>
        <v>110.23</v>
      </c>
      <c r="Q459" s="43">
        <f t="shared" si="266"/>
        <v>110.23</v>
      </c>
      <c r="R459" s="43">
        <f t="shared" si="266"/>
        <v>110.23</v>
      </c>
      <c r="S459" s="43">
        <f t="shared" si="266"/>
        <v>110.23</v>
      </c>
      <c r="T459" s="43">
        <f t="shared" si="266"/>
        <v>110.23</v>
      </c>
      <c r="U459" s="43">
        <f t="shared" si="266"/>
        <v>110.23</v>
      </c>
      <c r="V459" s="43">
        <f t="shared" si="266"/>
        <v>110.23</v>
      </c>
      <c r="W459" s="43">
        <f t="shared" si="266"/>
        <v>110.23</v>
      </c>
      <c r="X459" s="43">
        <f t="shared" si="266"/>
        <v>110.23</v>
      </c>
      <c r="Y459" s="43">
        <f t="shared" si="266"/>
        <v>110.23</v>
      </c>
      <c r="Z459" s="43">
        <f t="shared" si="266"/>
        <v>110.23</v>
      </c>
      <c r="AA459" s="43">
        <f t="shared" si="266"/>
        <v>110.23</v>
      </c>
    </row>
    <row r="460" spans="1:27" collapsed="1" x14ac:dyDescent="0.2">
      <c r="A460" s="91" t="s">
        <v>2691</v>
      </c>
      <c r="B460" s="27" t="str">
        <f>"28"&amp;"."&amp;$B$801&amp;"."&amp;$B$802</f>
        <v>28.03.2023</v>
      </c>
      <c r="C460" s="83" t="s">
        <v>74</v>
      </c>
      <c r="D460" s="84">
        <f>ROUND(((D461+D462+D464+D463)/1000),5)</f>
        <v>1.6305000000000001</v>
      </c>
      <c r="E460" s="84">
        <f>ROUND(((E461+E462+E464+E463)/1000),5)</f>
        <v>1.5254399999999999</v>
      </c>
      <c r="F460" s="84">
        <f>ROUND(((F461+F462+F464+F463)/1000),5)</f>
        <v>1.45526</v>
      </c>
      <c r="G460" s="84">
        <f t="shared" ref="G460:AA460" si="267">ROUND(((G461+G462+G464+G463)/1000),5)</f>
        <v>1.4619599999999999</v>
      </c>
      <c r="H460" s="84">
        <f t="shared" si="267"/>
        <v>1.5317000000000001</v>
      </c>
      <c r="I460" s="84">
        <f t="shared" si="267"/>
        <v>1.7150799999999999</v>
      </c>
      <c r="J460" s="84">
        <f t="shared" si="267"/>
        <v>1.8083</v>
      </c>
      <c r="K460" s="84">
        <f t="shared" si="267"/>
        <v>2.02305</v>
      </c>
      <c r="L460" s="84">
        <f t="shared" si="267"/>
        <v>2.1914099999999999</v>
      </c>
      <c r="M460" s="84">
        <f t="shared" si="267"/>
        <v>2.21868</v>
      </c>
      <c r="N460" s="84">
        <f t="shared" si="267"/>
        <v>2.2261799999999998</v>
      </c>
      <c r="O460" s="84">
        <f t="shared" si="267"/>
        <v>2.1505999999999998</v>
      </c>
      <c r="P460" s="84">
        <f t="shared" si="267"/>
        <v>2.1174200000000001</v>
      </c>
      <c r="Q460" s="84">
        <f t="shared" si="267"/>
        <v>2.1209799999999999</v>
      </c>
      <c r="R460" s="84">
        <f t="shared" si="267"/>
        <v>2.1322800000000002</v>
      </c>
      <c r="S460" s="84">
        <f t="shared" si="267"/>
        <v>2.1248100000000001</v>
      </c>
      <c r="T460" s="84">
        <f t="shared" si="267"/>
        <v>2.1316600000000001</v>
      </c>
      <c r="U460" s="84">
        <f t="shared" si="267"/>
        <v>2.10039</v>
      </c>
      <c r="V460" s="84">
        <f t="shared" si="267"/>
        <v>2.1139999999999999</v>
      </c>
      <c r="W460" s="84">
        <f t="shared" si="267"/>
        <v>2.2025000000000001</v>
      </c>
      <c r="X460" s="84">
        <f t="shared" si="267"/>
        <v>2.2280899999999999</v>
      </c>
      <c r="Y460" s="84">
        <f t="shared" si="267"/>
        <v>2.1494800000000001</v>
      </c>
      <c r="Z460" s="84">
        <f t="shared" si="267"/>
        <v>1.9379200000000001</v>
      </c>
      <c r="AA460" s="84">
        <f t="shared" si="267"/>
        <v>1.7434099999999999</v>
      </c>
    </row>
    <row r="461" spans="1:27" ht="12.75" hidden="1" customHeight="1" outlineLevel="1" x14ac:dyDescent="0.2">
      <c r="A461" s="92" t="s">
        <v>2692</v>
      </c>
      <c r="B461" s="62" t="s">
        <v>231</v>
      </c>
      <c r="C461" s="42" t="s">
        <v>77</v>
      </c>
      <c r="D461" s="43">
        <v>1298.6300000000001</v>
      </c>
      <c r="E461" s="43">
        <v>1193.57</v>
      </c>
      <c r="F461" s="43">
        <v>1123.3900000000001</v>
      </c>
      <c r="G461" s="43">
        <v>1130.0899999999999</v>
      </c>
      <c r="H461" s="43">
        <v>1199.83</v>
      </c>
      <c r="I461" s="43">
        <v>1383.21</v>
      </c>
      <c r="J461" s="43">
        <v>1476.43</v>
      </c>
      <c r="K461" s="43">
        <v>1691.18</v>
      </c>
      <c r="L461" s="43">
        <v>1859.54</v>
      </c>
      <c r="M461" s="43">
        <v>1886.81</v>
      </c>
      <c r="N461" s="43">
        <v>1894.31</v>
      </c>
      <c r="O461" s="43">
        <v>1818.73</v>
      </c>
      <c r="P461" s="43">
        <v>1785.55</v>
      </c>
      <c r="Q461" s="43">
        <v>1789.11</v>
      </c>
      <c r="R461" s="43">
        <v>1800.41</v>
      </c>
      <c r="S461" s="43">
        <v>1792.94</v>
      </c>
      <c r="T461" s="43">
        <v>1799.79</v>
      </c>
      <c r="U461" s="43">
        <v>1768.52</v>
      </c>
      <c r="V461" s="43">
        <v>1782.13</v>
      </c>
      <c r="W461" s="43">
        <v>1870.63</v>
      </c>
      <c r="X461" s="43">
        <v>1896.22</v>
      </c>
      <c r="Y461" s="43">
        <v>1817.61</v>
      </c>
      <c r="Z461" s="43">
        <v>1606.05</v>
      </c>
      <c r="AA461" s="43">
        <v>1411.54</v>
      </c>
    </row>
    <row r="462" spans="1:27" ht="12.75" hidden="1" customHeight="1" outlineLevel="1" x14ac:dyDescent="0.2">
      <c r="A462" s="92" t="s">
        <v>2693</v>
      </c>
      <c r="B462" s="62" t="s">
        <v>88</v>
      </c>
      <c r="C462" s="42" t="s">
        <v>77</v>
      </c>
      <c r="D462" s="43">
        <f>$D$327</f>
        <v>217.03</v>
      </c>
      <c r="E462" s="43">
        <f t="shared" ref="E462:AA462" si="268">$D$327</f>
        <v>217.03</v>
      </c>
      <c r="F462" s="43">
        <f t="shared" si="268"/>
        <v>217.03</v>
      </c>
      <c r="G462" s="43">
        <f t="shared" si="268"/>
        <v>217.03</v>
      </c>
      <c r="H462" s="43">
        <f t="shared" si="268"/>
        <v>217.03</v>
      </c>
      <c r="I462" s="43">
        <f t="shared" si="268"/>
        <v>217.03</v>
      </c>
      <c r="J462" s="43">
        <f t="shared" si="268"/>
        <v>217.03</v>
      </c>
      <c r="K462" s="43">
        <f t="shared" si="268"/>
        <v>217.03</v>
      </c>
      <c r="L462" s="43">
        <f t="shared" si="268"/>
        <v>217.03</v>
      </c>
      <c r="M462" s="43">
        <f t="shared" si="268"/>
        <v>217.03</v>
      </c>
      <c r="N462" s="43">
        <f t="shared" si="268"/>
        <v>217.03</v>
      </c>
      <c r="O462" s="43">
        <f t="shared" si="268"/>
        <v>217.03</v>
      </c>
      <c r="P462" s="43">
        <f t="shared" si="268"/>
        <v>217.03</v>
      </c>
      <c r="Q462" s="43">
        <f t="shared" si="268"/>
        <v>217.03</v>
      </c>
      <c r="R462" s="43">
        <f t="shared" si="268"/>
        <v>217.03</v>
      </c>
      <c r="S462" s="43">
        <f t="shared" si="268"/>
        <v>217.03</v>
      </c>
      <c r="T462" s="43">
        <f t="shared" si="268"/>
        <v>217.03</v>
      </c>
      <c r="U462" s="43">
        <f t="shared" si="268"/>
        <v>217.03</v>
      </c>
      <c r="V462" s="43">
        <f t="shared" si="268"/>
        <v>217.03</v>
      </c>
      <c r="W462" s="43">
        <f t="shared" si="268"/>
        <v>217.03</v>
      </c>
      <c r="X462" s="43">
        <f t="shared" si="268"/>
        <v>217.03</v>
      </c>
      <c r="Y462" s="43">
        <f t="shared" si="268"/>
        <v>217.03</v>
      </c>
      <c r="Z462" s="43">
        <f t="shared" si="268"/>
        <v>217.03</v>
      </c>
      <c r="AA462" s="43">
        <f t="shared" si="268"/>
        <v>217.03</v>
      </c>
    </row>
    <row r="463" spans="1:27" ht="12.75" hidden="1" customHeight="1" outlineLevel="1" x14ac:dyDescent="0.2">
      <c r="A463" s="92" t="s">
        <v>2694</v>
      </c>
      <c r="B463" s="62" t="s">
        <v>81</v>
      </c>
      <c r="C463" s="42" t="s">
        <v>77</v>
      </c>
      <c r="D463" s="43">
        <v>4.6100000000000003</v>
      </c>
      <c r="E463" s="43">
        <v>4.6100000000000003</v>
      </c>
      <c r="F463" s="43">
        <v>4.6100000000000003</v>
      </c>
      <c r="G463" s="43">
        <v>4.6100000000000003</v>
      </c>
      <c r="H463" s="43">
        <v>4.6100000000000003</v>
      </c>
      <c r="I463" s="43">
        <v>4.6100000000000003</v>
      </c>
      <c r="J463" s="43">
        <v>4.6100000000000003</v>
      </c>
      <c r="K463" s="43">
        <v>4.6100000000000003</v>
      </c>
      <c r="L463" s="43">
        <v>4.6100000000000003</v>
      </c>
      <c r="M463" s="43">
        <v>4.6100000000000003</v>
      </c>
      <c r="N463" s="43">
        <v>4.6100000000000003</v>
      </c>
      <c r="O463" s="43">
        <v>4.6100000000000003</v>
      </c>
      <c r="P463" s="43">
        <v>4.6100000000000003</v>
      </c>
      <c r="Q463" s="43">
        <v>4.6100000000000003</v>
      </c>
      <c r="R463" s="43">
        <v>4.6100000000000003</v>
      </c>
      <c r="S463" s="43">
        <v>4.6100000000000003</v>
      </c>
      <c r="T463" s="43">
        <v>4.6100000000000003</v>
      </c>
      <c r="U463" s="43">
        <v>4.6100000000000003</v>
      </c>
      <c r="V463" s="43">
        <v>4.6100000000000003</v>
      </c>
      <c r="W463" s="43">
        <v>4.6100000000000003</v>
      </c>
      <c r="X463" s="43">
        <v>4.6100000000000003</v>
      </c>
      <c r="Y463" s="43">
        <v>4.6100000000000003</v>
      </c>
      <c r="Z463" s="43">
        <v>4.6100000000000003</v>
      </c>
      <c r="AA463" s="43">
        <v>4.6100000000000003</v>
      </c>
    </row>
    <row r="464" spans="1:27" ht="12.75" hidden="1" customHeight="1" outlineLevel="1" x14ac:dyDescent="0.2">
      <c r="A464" s="92" t="s">
        <v>2695</v>
      </c>
      <c r="B464" s="62" t="s">
        <v>79</v>
      </c>
      <c r="C464" s="42" t="s">
        <v>77</v>
      </c>
      <c r="D464" s="43">
        <f>$D$11</f>
        <v>110.23</v>
      </c>
      <c r="E464" s="43">
        <f t="shared" ref="E464:AA464" si="269">$D$11</f>
        <v>110.23</v>
      </c>
      <c r="F464" s="43">
        <f t="shared" si="269"/>
        <v>110.23</v>
      </c>
      <c r="G464" s="43">
        <f t="shared" si="269"/>
        <v>110.23</v>
      </c>
      <c r="H464" s="43">
        <f t="shared" si="269"/>
        <v>110.23</v>
      </c>
      <c r="I464" s="43">
        <f t="shared" si="269"/>
        <v>110.23</v>
      </c>
      <c r="J464" s="43">
        <f t="shared" si="269"/>
        <v>110.23</v>
      </c>
      <c r="K464" s="43">
        <f t="shared" si="269"/>
        <v>110.23</v>
      </c>
      <c r="L464" s="43">
        <f t="shared" si="269"/>
        <v>110.23</v>
      </c>
      <c r="M464" s="43">
        <f t="shared" si="269"/>
        <v>110.23</v>
      </c>
      <c r="N464" s="43">
        <f t="shared" si="269"/>
        <v>110.23</v>
      </c>
      <c r="O464" s="43">
        <f t="shared" si="269"/>
        <v>110.23</v>
      </c>
      <c r="P464" s="43">
        <f t="shared" si="269"/>
        <v>110.23</v>
      </c>
      <c r="Q464" s="43">
        <f t="shared" si="269"/>
        <v>110.23</v>
      </c>
      <c r="R464" s="43">
        <f t="shared" si="269"/>
        <v>110.23</v>
      </c>
      <c r="S464" s="43">
        <f t="shared" si="269"/>
        <v>110.23</v>
      </c>
      <c r="T464" s="43">
        <f t="shared" si="269"/>
        <v>110.23</v>
      </c>
      <c r="U464" s="43">
        <f t="shared" si="269"/>
        <v>110.23</v>
      </c>
      <c r="V464" s="43">
        <f t="shared" si="269"/>
        <v>110.23</v>
      </c>
      <c r="W464" s="43">
        <f t="shared" si="269"/>
        <v>110.23</v>
      </c>
      <c r="X464" s="43">
        <f t="shared" si="269"/>
        <v>110.23</v>
      </c>
      <c r="Y464" s="43">
        <f t="shared" si="269"/>
        <v>110.23</v>
      </c>
      <c r="Z464" s="43">
        <f t="shared" si="269"/>
        <v>110.23</v>
      </c>
      <c r="AA464" s="43">
        <f t="shared" si="269"/>
        <v>110.23</v>
      </c>
    </row>
    <row r="465" spans="1:27" collapsed="1" x14ac:dyDescent="0.2">
      <c r="A465" s="91" t="s">
        <v>2696</v>
      </c>
      <c r="B465" s="27" t="str">
        <f>"29"&amp;"."&amp;$B$801&amp;"."&amp;$B$802</f>
        <v>29.03.2023</v>
      </c>
      <c r="C465" s="83" t="s">
        <v>74</v>
      </c>
      <c r="D465" s="84">
        <f>ROUND(((D466+D467+D469+D468)/1000),5)</f>
        <v>1.4491099999999999</v>
      </c>
      <c r="E465" s="84">
        <f>ROUND(((E466+E467+E469+E468)/1000),5)</f>
        <v>1.37839</v>
      </c>
      <c r="F465" s="84">
        <f>ROUND(((F466+F467+F469+F468)/1000),5)</f>
        <v>1.35318</v>
      </c>
      <c r="G465" s="84">
        <f t="shared" ref="G465:AA465" si="270">ROUND(((G466+G467+G469+G468)/1000),5)</f>
        <v>1.3677999999999999</v>
      </c>
      <c r="H465" s="84">
        <f t="shared" si="270"/>
        <v>1.38121</v>
      </c>
      <c r="I465" s="84">
        <f t="shared" si="270"/>
        <v>1.4474100000000001</v>
      </c>
      <c r="J465" s="84">
        <f t="shared" si="270"/>
        <v>1.6793499999999999</v>
      </c>
      <c r="K465" s="84">
        <f t="shared" si="270"/>
        <v>1.82097</v>
      </c>
      <c r="L465" s="84">
        <f t="shared" si="270"/>
        <v>1.9935400000000001</v>
      </c>
      <c r="M465" s="84">
        <f t="shared" si="270"/>
        <v>2.1340599999999998</v>
      </c>
      <c r="N465" s="84">
        <f t="shared" si="270"/>
        <v>2.1525400000000001</v>
      </c>
      <c r="O465" s="84">
        <f t="shared" si="270"/>
        <v>2.1875499999999999</v>
      </c>
      <c r="P465" s="84">
        <f t="shared" si="270"/>
        <v>2.1568000000000001</v>
      </c>
      <c r="Q465" s="84">
        <f t="shared" si="270"/>
        <v>2.1910099999999999</v>
      </c>
      <c r="R465" s="84">
        <f t="shared" si="270"/>
        <v>2.1736599999999999</v>
      </c>
      <c r="S465" s="84">
        <f t="shared" si="270"/>
        <v>2.1244700000000001</v>
      </c>
      <c r="T465" s="84">
        <f t="shared" si="270"/>
        <v>2.0294300000000001</v>
      </c>
      <c r="U465" s="84">
        <f t="shared" si="270"/>
        <v>1.92336</v>
      </c>
      <c r="V465" s="84">
        <f t="shared" si="270"/>
        <v>1.92723</v>
      </c>
      <c r="W465" s="84">
        <f t="shared" si="270"/>
        <v>1.9948999999999999</v>
      </c>
      <c r="X465" s="84">
        <f t="shared" si="270"/>
        <v>2.0303300000000002</v>
      </c>
      <c r="Y465" s="84">
        <f t="shared" si="270"/>
        <v>1.9805200000000001</v>
      </c>
      <c r="Z465" s="84">
        <f t="shared" si="270"/>
        <v>1.6881699999999999</v>
      </c>
      <c r="AA465" s="84">
        <f t="shared" si="270"/>
        <v>1.48248</v>
      </c>
    </row>
    <row r="466" spans="1:27" ht="12.75" hidden="1" customHeight="1" outlineLevel="1" x14ac:dyDescent="0.2">
      <c r="A466" s="92" t="s">
        <v>2697</v>
      </c>
      <c r="B466" s="62" t="s">
        <v>231</v>
      </c>
      <c r="C466" s="42" t="s">
        <v>77</v>
      </c>
      <c r="D466" s="43">
        <v>1117.24</v>
      </c>
      <c r="E466" s="43">
        <v>1046.52</v>
      </c>
      <c r="F466" s="43">
        <v>1021.31</v>
      </c>
      <c r="G466" s="43">
        <v>1035.93</v>
      </c>
      <c r="H466" s="43">
        <v>1049.3399999999999</v>
      </c>
      <c r="I466" s="43">
        <v>1115.54</v>
      </c>
      <c r="J466" s="43">
        <v>1347.48</v>
      </c>
      <c r="K466" s="43">
        <v>1489.1</v>
      </c>
      <c r="L466" s="43">
        <v>1661.67</v>
      </c>
      <c r="M466" s="43">
        <v>1802.19</v>
      </c>
      <c r="N466" s="43">
        <v>1820.67</v>
      </c>
      <c r="O466" s="43">
        <v>1855.68</v>
      </c>
      <c r="P466" s="43">
        <v>1824.93</v>
      </c>
      <c r="Q466" s="43">
        <v>1859.14</v>
      </c>
      <c r="R466" s="43">
        <v>1841.79</v>
      </c>
      <c r="S466" s="43">
        <v>1792.6</v>
      </c>
      <c r="T466" s="43">
        <v>1697.56</v>
      </c>
      <c r="U466" s="43">
        <v>1591.49</v>
      </c>
      <c r="V466" s="43">
        <v>1595.36</v>
      </c>
      <c r="W466" s="43">
        <v>1663.03</v>
      </c>
      <c r="X466" s="43">
        <v>1698.46</v>
      </c>
      <c r="Y466" s="43">
        <v>1648.65</v>
      </c>
      <c r="Z466" s="43">
        <v>1356.3</v>
      </c>
      <c r="AA466" s="43">
        <v>1150.6099999999999</v>
      </c>
    </row>
    <row r="467" spans="1:27" ht="12.75" hidden="1" customHeight="1" outlineLevel="1" x14ac:dyDescent="0.2">
      <c r="A467" s="92" t="s">
        <v>2698</v>
      </c>
      <c r="B467" s="62" t="s">
        <v>88</v>
      </c>
      <c r="C467" s="42" t="s">
        <v>77</v>
      </c>
      <c r="D467" s="43">
        <f>$D$327</f>
        <v>217.03</v>
      </c>
      <c r="E467" s="43">
        <f t="shared" ref="E467:AA467" si="271">$D$327</f>
        <v>217.03</v>
      </c>
      <c r="F467" s="43">
        <f t="shared" si="271"/>
        <v>217.03</v>
      </c>
      <c r="G467" s="43">
        <f t="shared" si="271"/>
        <v>217.03</v>
      </c>
      <c r="H467" s="43">
        <f t="shared" si="271"/>
        <v>217.03</v>
      </c>
      <c r="I467" s="43">
        <f t="shared" si="271"/>
        <v>217.03</v>
      </c>
      <c r="J467" s="43">
        <f t="shared" si="271"/>
        <v>217.03</v>
      </c>
      <c r="K467" s="43">
        <f t="shared" si="271"/>
        <v>217.03</v>
      </c>
      <c r="L467" s="43">
        <f t="shared" si="271"/>
        <v>217.03</v>
      </c>
      <c r="M467" s="43">
        <f t="shared" si="271"/>
        <v>217.03</v>
      </c>
      <c r="N467" s="43">
        <f t="shared" si="271"/>
        <v>217.03</v>
      </c>
      <c r="O467" s="43">
        <f t="shared" si="271"/>
        <v>217.03</v>
      </c>
      <c r="P467" s="43">
        <f t="shared" si="271"/>
        <v>217.03</v>
      </c>
      <c r="Q467" s="43">
        <f t="shared" si="271"/>
        <v>217.03</v>
      </c>
      <c r="R467" s="43">
        <f t="shared" si="271"/>
        <v>217.03</v>
      </c>
      <c r="S467" s="43">
        <f t="shared" si="271"/>
        <v>217.03</v>
      </c>
      <c r="T467" s="43">
        <f t="shared" si="271"/>
        <v>217.03</v>
      </c>
      <c r="U467" s="43">
        <f t="shared" si="271"/>
        <v>217.03</v>
      </c>
      <c r="V467" s="43">
        <f t="shared" si="271"/>
        <v>217.03</v>
      </c>
      <c r="W467" s="43">
        <f t="shared" si="271"/>
        <v>217.03</v>
      </c>
      <c r="X467" s="43">
        <f t="shared" si="271"/>
        <v>217.03</v>
      </c>
      <c r="Y467" s="43">
        <f t="shared" si="271"/>
        <v>217.03</v>
      </c>
      <c r="Z467" s="43">
        <f t="shared" si="271"/>
        <v>217.03</v>
      </c>
      <c r="AA467" s="43">
        <f t="shared" si="271"/>
        <v>217.03</v>
      </c>
    </row>
    <row r="468" spans="1:27" ht="12.75" hidden="1" customHeight="1" outlineLevel="1" x14ac:dyDescent="0.2">
      <c r="A468" s="92" t="s">
        <v>2699</v>
      </c>
      <c r="B468" s="62" t="s">
        <v>81</v>
      </c>
      <c r="C468" s="42" t="s">
        <v>77</v>
      </c>
      <c r="D468" s="43">
        <v>4.6100000000000003</v>
      </c>
      <c r="E468" s="43">
        <v>4.6100000000000003</v>
      </c>
      <c r="F468" s="43">
        <v>4.6100000000000003</v>
      </c>
      <c r="G468" s="43">
        <v>4.6100000000000003</v>
      </c>
      <c r="H468" s="43">
        <v>4.6100000000000003</v>
      </c>
      <c r="I468" s="43">
        <v>4.6100000000000003</v>
      </c>
      <c r="J468" s="43">
        <v>4.6100000000000003</v>
      </c>
      <c r="K468" s="43">
        <v>4.6100000000000003</v>
      </c>
      <c r="L468" s="43">
        <v>4.6100000000000003</v>
      </c>
      <c r="M468" s="43">
        <v>4.6100000000000003</v>
      </c>
      <c r="N468" s="43">
        <v>4.6100000000000003</v>
      </c>
      <c r="O468" s="43">
        <v>4.6100000000000003</v>
      </c>
      <c r="P468" s="43">
        <v>4.6100000000000003</v>
      </c>
      <c r="Q468" s="43">
        <v>4.6100000000000003</v>
      </c>
      <c r="R468" s="43">
        <v>4.6100000000000003</v>
      </c>
      <c r="S468" s="43">
        <v>4.6100000000000003</v>
      </c>
      <c r="T468" s="43">
        <v>4.6100000000000003</v>
      </c>
      <c r="U468" s="43">
        <v>4.6100000000000003</v>
      </c>
      <c r="V468" s="43">
        <v>4.6100000000000003</v>
      </c>
      <c r="W468" s="43">
        <v>4.6100000000000003</v>
      </c>
      <c r="X468" s="43">
        <v>4.6100000000000003</v>
      </c>
      <c r="Y468" s="43">
        <v>4.6100000000000003</v>
      </c>
      <c r="Z468" s="43">
        <v>4.6100000000000003</v>
      </c>
      <c r="AA468" s="43">
        <v>4.6100000000000003</v>
      </c>
    </row>
    <row r="469" spans="1:27" ht="12.75" hidden="1" customHeight="1" outlineLevel="1" x14ac:dyDescent="0.2">
      <c r="A469" s="92" t="s">
        <v>2700</v>
      </c>
      <c r="B469" s="62" t="s">
        <v>79</v>
      </c>
      <c r="C469" s="42" t="s">
        <v>77</v>
      </c>
      <c r="D469" s="43">
        <f>$D$11</f>
        <v>110.23</v>
      </c>
      <c r="E469" s="43">
        <f t="shared" ref="E469:AA469" si="272">$D$11</f>
        <v>110.23</v>
      </c>
      <c r="F469" s="43">
        <f t="shared" si="272"/>
        <v>110.23</v>
      </c>
      <c r="G469" s="43">
        <f t="shared" si="272"/>
        <v>110.23</v>
      </c>
      <c r="H469" s="43">
        <f t="shared" si="272"/>
        <v>110.23</v>
      </c>
      <c r="I469" s="43">
        <f t="shared" si="272"/>
        <v>110.23</v>
      </c>
      <c r="J469" s="43">
        <f t="shared" si="272"/>
        <v>110.23</v>
      </c>
      <c r="K469" s="43">
        <f t="shared" si="272"/>
        <v>110.23</v>
      </c>
      <c r="L469" s="43">
        <f t="shared" si="272"/>
        <v>110.23</v>
      </c>
      <c r="M469" s="43">
        <f t="shared" si="272"/>
        <v>110.23</v>
      </c>
      <c r="N469" s="43">
        <f t="shared" si="272"/>
        <v>110.23</v>
      </c>
      <c r="O469" s="43">
        <f t="shared" si="272"/>
        <v>110.23</v>
      </c>
      <c r="P469" s="43">
        <f t="shared" si="272"/>
        <v>110.23</v>
      </c>
      <c r="Q469" s="43">
        <f t="shared" si="272"/>
        <v>110.23</v>
      </c>
      <c r="R469" s="43">
        <f t="shared" si="272"/>
        <v>110.23</v>
      </c>
      <c r="S469" s="43">
        <f t="shared" si="272"/>
        <v>110.23</v>
      </c>
      <c r="T469" s="43">
        <f t="shared" si="272"/>
        <v>110.23</v>
      </c>
      <c r="U469" s="43">
        <f t="shared" si="272"/>
        <v>110.23</v>
      </c>
      <c r="V469" s="43">
        <f t="shared" si="272"/>
        <v>110.23</v>
      </c>
      <c r="W469" s="43">
        <f t="shared" si="272"/>
        <v>110.23</v>
      </c>
      <c r="X469" s="43">
        <f t="shared" si="272"/>
        <v>110.23</v>
      </c>
      <c r="Y469" s="43">
        <f t="shared" si="272"/>
        <v>110.23</v>
      </c>
      <c r="Z469" s="43">
        <f t="shared" si="272"/>
        <v>110.23</v>
      </c>
      <c r="AA469" s="43">
        <f t="shared" si="272"/>
        <v>110.23</v>
      </c>
    </row>
    <row r="470" spans="1:27" collapsed="1" x14ac:dyDescent="0.2">
      <c r="A470" s="91" t="s">
        <v>2701</v>
      </c>
      <c r="B470" s="27" t="str">
        <f>"30"&amp;"."&amp;$B$801&amp;"."&amp;$B$802</f>
        <v>30.03.2023</v>
      </c>
      <c r="C470" s="83" t="s">
        <v>74</v>
      </c>
      <c r="D470" s="84">
        <f>ROUND(((D471+D472+D474+D473)/1000),5)</f>
        <v>1.3985799999999999</v>
      </c>
      <c r="E470" s="84">
        <f>ROUND(((E471+E472+E474+E473)/1000),5)</f>
        <v>1.30064</v>
      </c>
      <c r="F470" s="84">
        <f>ROUND(((F471+F472+F474+F473)/1000),5)</f>
        <v>1.2656099999999999</v>
      </c>
      <c r="G470" s="84">
        <f t="shared" ref="G470:AA470" si="273">ROUND(((G471+G472+G474+G473)/1000),5)</f>
        <v>1.2670600000000001</v>
      </c>
      <c r="H470" s="84">
        <f t="shared" si="273"/>
        <v>1.29762</v>
      </c>
      <c r="I470" s="84">
        <f t="shared" si="273"/>
        <v>1.3819699999999999</v>
      </c>
      <c r="J470" s="84">
        <f t="shared" si="273"/>
        <v>1.5623899999999999</v>
      </c>
      <c r="K470" s="84">
        <f t="shared" si="273"/>
        <v>1.7885899999999999</v>
      </c>
      <c r="L470" s="84">
        <f t="shared" si="273"/>
        <v>1.90649</v>
      </c>
      <c r="M470" s="84">
        <f t="shared" si="273"/>
        <v>2.0355300000000001</v>
      </c>
      <c r="N470" s="84">
        <f t="shared" si="273"/>
        <v>2.0312800000000002</v>
      </c>
      <c r="O470" s="84">
        <f t="shared" si="273"/>
        <v>2.0427599999999999</v>
      </c>
      <c r="P470" s="84">
        <f t="shared" si="273"/>
        <v>2.0421499999999999</v>
      </c>
      <c r="Q470" s="84">
        <f t="shared" si="273"/>
        <v>2.0414699999999999</v>
      </c>
      <c r="R470" s="84">
        <f t="shared" si="273"/>
        <v>2.0009899999999998</v>
      </c>
      <c r="S470" s="84">
        <f t="shared" si="273"/>
        <v>1.9687399999999999</v>
      </c>
      <c r="T470" s="84">
        <f t="shared" si="273"/>
        <v>1.9394800000000001</v>
      </c>
      <c r="U470" s="84">
        <f t="shared" si="273"/>
        <v>1.9049</v>
      </c>
      <c r="V470" s="84">
        <f t="shared" si="273"/>
        <v>1.91509</v>
      </c>
      <c r="W470" s="84">
        <f t="shared" si="273"/>
        <v>1.9876</v>
      </c>
      <c r="X470" s="84">
        <f t="shared" si="273"/>
        <v>2.0386299999999999</v>
      </c>
      <c r="Y470" s="84">
        <f t="shared" si="273"/>
        <v>1.9319</v>
      </c>
      <c r="Z470" s="84">
        <f t="shared" si="273"/>
        <v>1.68448</v>
      </c>
      <c r="AA470" s="84">
        <f t="shared" si="273"/>
        <v>1.4479900000000001</v>
      </c>
    </row>
    <row r="471" spans="1:27" ht="12.75" hidden="1" customHeight="1" outlineLevel="1" x14ac:dyDescent="0.2">
      <c r="A471" s="92" t="s">
        <v>2702</v>
      </c>
      <c r="B471" s="62" t="s">
        <v>231</v>
      </c>
      <c r="C471" s="42" t="s">
        <v>77</v>
      </c>
      <c r="D471" s="43">
        <v>1066.71</v>
      </c>
      <c r="E471" s="43">
        <v>968.77</v>
      </c>
      <c r="F471" s="43">
        <v>933.74</v>
      </c>
      <c r="G471" s="43">
        <v>935.19</v>
      </c>
      <c r="H471" s="43">
        <v>965.75</v>
      </c>
      <c r="I471" s="43">
        <v>1050.0999999999999</v>
      </c>
      <c r="J471" s="43">
        <v>1230.52</v>
      </c>
      <c r="K471" s="43">
        <v>1456.72</v>
      </c>
      <c r="L471" s="43">
        <v>1574.62</v>
      </c>
      <c r="M471" s="43">
        <v>1703.66</v>
      </c>
      <c r="N471" s="43">
        <v>1699.41</v>
      </c>
      <c r="O471" s="43">
        <v>1710.89</v>
      </c>
      <c r="P471" s="43">
        <v>1710.28</v>
      </c>
      <c r="Q471" s="43">
        <v>1709.6</v>
      </c>
      <c r="R471" s="43">
        <v>1669.12</v>
      </c>
      <c r="S471" s="43">
        <v>1636.87</v>
      </c>
      <c r="T471" s="43">
        <v>1607.61</v>
      </c>
      <c r="U471" s="43">
        <v>1573.03</v>
      </c>
      <c r="V471" s="43">
        <v>1583.22</v>
      </c>
      <c r="W471" s="43">
        <v>1655.73</v>
      </c>
      <c r="X471" s="43">
        <v>1706.76</v>
      </c>
      <c r="Y471" s="43">
        <v>1600.03</v>
      </c>
      <c r="Z471" s="43">
        <v>1352.61</v>
      </c>
      <c r="AA471" s="43">
        <v>1116.1199999999999</v>
      </c>
    </row>
    <row r="472" spans="1:27" ht="12.75" hidden="1" customHeight="1" outlineLevel="1" x14ac:dyDescent="0.2">
      <c r="A472" s="92" t="s">
        <v>2703</v>
      </c>
      <c r="B472" s="62" t="s">
        <v>88</v>
      </c>
      <c r="C472" s="42" t="s">
        <v>77</v>
      </c>
      <c r="D472" s="43">
        <f>$D$327</f>
        <v>217.03</v>
      </c>
      <c r="E472" s="43">
        <f t="shared" ref="E472:AA472" si="274">$D$327</f>
        <v>217.03</v>
      </c>
      <c r="F472" s="43">
        <f t="shared" si="274"/>
        <v>217.03</v>
      </c>
      <c r="G472" s="43">
        <f t="shared" si="274"/>
        <v>217.03</v>
      </c>
      <c r="H472" s="43">
        <f t="shared" si="274"/>
        <v>217.03</v>
      </c>
      <c r="I472" s="43">
        <f t="shared" si="274"/>
        <v>217.03</v>
      </c>
      <c r="J472" s="43">
        <f t="shared" si="274"/>
        <v>217.03</v>
      </c>
      <c r="K472" s="43">
        <f t="shared" si="274"/>
        <v>217.03</v>
      </c>
      <c r="L472" s="43">
        <f t="shared" si="274"/>
        <v>217.03</v>
      </c>
      <c r="M472" s="43">
        <f t="shared" si="274"/>
        <v>217.03</v>
      </c>
      <c r="N472" s="43">
        <f t="shared" si="274"/>
        <v>217.03</v>
      </c>
      <c r="O472" s="43">
        <f t="shared" si="274"/>
        <v>217.03</v>
      </c>
      <c r="P472" s="43">
        <f t="shared" si="274"/>
        <v>217.03</v>
      </c>
      <c r="Q472" s="43">
        <f t="shared" si="274"/>
        <v>217.03</v>
      </c>
      <c r="R472" s="43">
        <f t="shared" si="274"/>
        <v>217.03</v>
      </c>
      <c r="S472" s="43">
        <f t="shared" si="274"/>
        <v>217.03</v>
      </c>
      <c r="T472" s="43">
        <f t="shared" si="274"/>
        <v>217.03</v>
      </c>
      <c r="U472" s="43">
        <f t="shared" si="274"/>
        <v>217.03</v>
      </c>
      <c r="V472" s="43">
        <f t="shared" si="274"/>
        <v>217.03</v>
      </c>
      <c r="W472" s="43">
        <f t="shared" si="274"/>
        <v>217.03</v>
      </c>
      <c r="X472" s="43">
        <f t="shared" si="274"/>
        <v>217.03</v>
      </c>
      <c r="Y472" s="43">
        <f t="shared" si="274"/>
        <v>217.03</v>
      </c>
      <c r="Z472" s="43">
        <f t="shared" si="274"/>
        <v>217.03</v>
      </c>
      <c r="AA472" s="43">
        <f t="shared" si="274"/>
        <v>217.03</v>
      </c>
    </row>
    <row r="473" spans="1:27" ht="12.75" hidden="1" customHeight="1" outlineLevel="1" x14ac:dyDescent="0.2">
      <c r="A473" s="92" t="s">
        <v>2704</v>
      </c>
      <c r="B473" s="62" t="s">
        <v>81</v>
      </c>
      <c r="C473" s="42" t="s">
        <v>77</v>
      </c>
      <c r="D473" s="43">
        <v>4.6100000000000003</v>
      </c>
      <c r="E473" s="43">
        <v>4.6100000000000003</v>
      </c>
      <c r="F473" s="43">
        <v>4.6100000000000003</v>
      </c>
      <c r="G473" s="43">
        <v>4.6100000000000003</v>
      </c>
      <c r="H473" s="43">
        <v>4.6100000000000003</v>
      </c>
      <c r="I473" s="43">
        <v>4.6100000000000003</v>
      </c>
      <c r="J473" s="43">
        <v>4.6100000000000003</v>
      </c>
      <c r="K473" s="43">
        <v>4.6100000000000003</v>
      </c>
      <c r="L473" s="43">
        <v>4.6100000000000003</v>
      </c>
      <c r="M473" s="43">
        <v>4.6100000000000003</v>
      </c>
      <c r="N473" s="43">
        <v>4.6100000000000003</v>
      </c>
      <c r="O473" s="43">
        <v>4.6100000000000003</v>
      </c>
      <c r="P473" s="43">
        <v>4.6100000000000003</v>
      </c>
      <c r="Q473" s="43">
        <v>4.6100000000000003</v>
      </c>
      <c r="R473" s="43">
        <v>4.6100000000000003</v>
      </c>
      <c r="S473" s="43">
        <v>4.6100000000000003</v>
      </c>
      <c r="T473" s="43">
        <v>4.6100000000000003</v>
      </c>
      <c r="U473" s="43">
        <v>4.6100000000000003</v>
      </c>
      <c r="V473" s="43">
        <v>4.6100000000000003</v>
      </c>
      <c r="W473" s="43">
        <v>4.6100000000000003</v>
      </c>
      <c r="X473" s="43">
        <v>4.6100000000000003</v>
      </c>
      <c r="Y473" s="43">
        <v>4.6100000000000003</v>
      </c>
      <c r="Z473" s="43">
        <v>4.6100000000000003</v>
      </c>
      <c r="AA473" s="43">
        <v>4.6100000000000003</v>
      </c>
    </row>
    <row r="474" spans="1:27" ht="12.75" hidden="1" customHeight="1" outlineLevel="1" x14ac:dyDescent="0.2">
      <c r="A474" s="92" t="s">
        <v>2705</v>
      </c>
      <c r="B474" s="62" t="s">
        <v>79</v>
      </c>
      <c r="C474" s="42" t="s">
        <v>77</v>
      </c>
      <c r="D474" s="43">
        <f>$D$11</f>
        <v>110.23</v>
      </c>
      <c r="E474" s="43">
        <f t="shared" ref="E474:AA474" si="275">$D$11</f>
        <v>110.23</v>
      </c>
      <c r="F474" s="43">
        <f t="shared" si="275"/>
        <v>110.23</v>
      </c>
      <c r="G474" s="43">
        <f t="shared" si="275"/>
        <v>110.23</v>
      </c>
      <c r="H474" s="43">
        <f t="shared" si="275"/>
        <v>110.23</v>
      </c>
      <c r="I474" s="43">
        <f t="shared" si="275"/>
        <v>110.23</v>
      </c>
      <c r="J474" s="43">
        <f t="shared" si="275"/>
        <v>110.23</v>
      </c>
      <c r="K474" s="43">
        <f t="shared" si="275"/>
        <v>110.23</v>
      </c>
      <c r="L474" s="43">
        <f t="shared" si="275"/>
        <v>110.23</v>
      </c>
      <c r="M474" s="43">
        <f t="shared" si="275"/>
        <v>110.23</v>
      </c>
      <c r="N474" s="43">
        <f t="shared" si="275"/>
        <v>110.23</v>
      </c>
      <c r="O474" s="43">
        <f t="shared" si="275"/>
        <v>110.23</v>
      </c>
      <c r="P474" s="43">
        <f t="shared" si="275"/>
        <v>110.23</v>
      </c>
      <c r="Q474" s="43">
        <f t="shared" si="275"/>
        <v>110.23</v>
      </c>
      <c r="R474" s="43">
        <f t="shared" si="275"/>
        <v>110.23</v>
      </c>
      <c r="S474" s="43">
        <f t="shared" si="275"/>
        <v>110.23</v>
      </c>
      <c r="T474" s="43">
        <f t="shared" si="275"/>
        <v>110.23</v>
      </c>
      <c r="U474" s="43">
        <f t="shared" si="275"/>
        <v>110.23</v>
      </c>
      <c r="V474" s="43">
        <f t="shared" si="275"/>
        <v>110.23</v>
      </c>
      <c r="W474" s="43">
        <f t="shared" si="275"/>
        <v>110.23</v>
      </c>
      <c r="X474" s="43">
        <f t="shared" si="275"/>
        <v>110.23</v>
      </c>
      <c r="Y474" s="43">
        <f t="shared" si="275"/>
        <v>110.23</v>
      </c>
      <c r="Z474" s="43">
        <f t="shared" si="275"/>
        <v>110.23</v>
      </c>
      <c r="AA474" s="43">
        <f t="shared" si="275"/>
        <v>110.23</v>
      </c>
    </row>
    <row r="475" spans="1:27" collapsed="1" x14ac:dyDescent="0.2">
      <c r="A475" s="91" t="s">
        <v>2706</v>
      </c>
      <c r="B475" s="27" t="str">
        <f>"31"&amp;"."&amp;$B$801&amp;"."&amp;$B$802</f>
        <v>31.03.2023</v>
      </c>
      <c r="C475" s="83" t="s">
        <v>74</v>
      </c>
      <c r="D475" s="84">
        <f>ROUND(((D476+D477+D479+D478)/1000),5)</f>
        <v>1.4190100000000001</v>
      </c>
      <c r="E475" s="84">
        <f>ROUND(((E476+E477+E479+E478)/1000),5)</f>
        <v>1.3614200000000001</v>
      </c>
      <c r="F475" s="84">
        <f>ROUND(((F476+F477+F479+F478)/1000),5)</f>
        <v>1.3088299999999999</v>
      </c>
      <c r="G475" s="84">
        <f t="shared" ref="G475:AA475" si="276">ROUND(((G476+G477+G479+G478)/1000),5)</f>
        <v>1.32253</v>
      </c>
      <c r="H475" s="84">
        <f t="shared" si="276"/>
        <v>1.3730199999999999</v>
      </c>
      <c r="I475" s="84">
        <f t="shared" si="276"/>
        <v>1.44604</v>
      </c>
      <c r="J475" s="84">
        <f t="shared" si="276"/>
        <v>1.67178</v>
      </c>
      <c r="K475" s="84">
        <f t="shared" si="276"/>
        <v>1.8121499999999999</v>
      </c>
      <c r="L475" s="84">
        <f t="shared" si="276"/>
        <v>2.0419700000000001</v>
      </c>
      <c r="M475" s="84">
        <f t="shared" si="276"/>
        <v>2.15679</v>
      </c>
      <c r="N475" s="84">
        <f t="shared" si="276"/>
        <v>2.16561</v>
      </c>
      <c r="O475" s="84">
        <f t="shared" si="276"/>
        <v>2.19685</v>
      </c>
      <c r="P475" s="84">
        <f t="shared" si="276"/>
        <v>2.15252</v>
      </c>
      <c r="Q475" s="84">
        <f t="shared" si="276"/>
        <v>2.1640899999999998</v>
      </c>
      <c r="R475" s="84">
        <f t="shared" si="276"/>
        <v>2.1654100000000001</v>
      </c>
      <c r="S475" s="84">
        <f t="shared" si="276"/>
        <v>2.11009</v>
      </c>
      <c r="T475" s="84">
        <f t="shared" si="276"/>
        <v>2.05281</v>
      </c>
      <c r="U475" s="84">
        <f t="shared" si="276"/>
        <v>1.9609099999999999</v>
      </c>
      <c r="V475" s="84">
        <f t="shared" si="276"/>
        <v>1.96594</v>
      </c>
      <c r="W475" s="84">
        <f t="shared" si="276"/>
        <v>2.0157799999999999</v>
      </c>
      <c r="X475" s="84">
        <f t="shared" si="276"/>
        <v>2.05741</v>
      </c>
      <c r="Y475" s="84">
        <f t="shared" si="276"/>
        <v>1.98011</v>
      </c>
      <c r="Z475" s="84">
        <f t="shared" si="276"/>
        <v>1.85778</v>
      </c>
      <c r="AA475" s="84">
        <f t="shared" si="276"/>
        <v>1.68533</v>
      </c>
    </row>
    <row r="476" spans="1:27" ht="12.75" hidden="1" customHeight="1" outlineLevel="1" x14ac:dyDescent="0.2">
      <c r="A476" s="92" t="s">
        <v>2707</v>
      </c>
      <c r="B476" s="62" t="s">
        <v>231</v>
      </c>
      <c r="C476" s="42" t="s">
        <v>77</v>
      </c>
      <c r="D476" s="43">
        <v>1087.1400000000001</v>
      </c>
      <c r="E476" s="43">
        <v>1029.55</v>
      </c>
      <c r="F476" s="43">
        <v>976.96</v>
      </c>
      <c r="G476" s="43">
        <v>990.66</v>
      </c>
      <c r="H476" s="43">
        <v>1041.1500000000001</v>
      </c>
      <c r="I476" s="43">
        <v>1114.17</v>
      </c>
      <c r="J476" s="43">
        <v>1339.91</v>
      </c>
      <c r="K476" s="43">
        <v>1480.28</v>
      </c>
      <c r="L476" s="43">
        <v>1710.1</v>
      </c>
      <c r="M476" s="43">
        <v>1824.92</v>
      </c>
      <c r="N476" s="43">
        <v>1833.74</v>
      </c>
      <c r="O476" s="43">
        <v>1864.98</v>
      </c>
      <c r="P476" s="43">
        <v>1820.65</v>
      </c>
      <c r="Q476" s="43">
        <v>1832.22</v>
      </c>
      <c r="R476" s="43">
        <v>1833.54</v>
      </c>
      <c r="S476" s="43">
        <v>1778.22</v>
      </c>
      <c r="T476" s="43">
        <v>1720.94</v>
      </c>
      <c r="U476" s="43">
        <v>1629.04</v>
      </c>
      <c r="V476" s="43">
        <v>1634.07</v>
      </c>
      <c r="W476" s="43">
        <v>1683.91</v>
      </c>
      <c r="X476" s="43">
        <v>1725.54</v>
      </c>
      <c r="Y476" s="43">
        <v>1648.24</v>
      </c>
      <c r="Z476" s="43">
        <v>1525.91</v>
      </c>
      <c r="AA476" s="43">
        <v>1353.46</v>
      </c>
    </row>
    <row r="477" spans="1:27" ht="12.75" hidden="1" customHeight="1" outlineLevel="1" x14ac:dyDescent="0.2">
      <c r="A477" s="92" t="s">
        <v>2708</v>
      </c>
      <c r="B477" s="62" t="s">
        <v>88</v>
      </c>
      <c r="C477" s="42" t="s">
        <v>77</v>
      </c>
      <c r="D477" s="43">
        <f>$D$327</f>
        <v>217.03</v>
      </c>
      <c r="E477" s="43">
        <f t="shared" ref="E477:AA477" si="277">$D$327</f>
        <v>217.03</v>
      </c>
      <c r="F477" s="43">
        <f t="shared" si="277"/>
        <v>217.03</v>
      </c>
      <c r="G477" s="43">
        <f t="shared" si="277"/>
        <v>217.03</v>
      </c>
      <c r="H477" s="43">
        <f t="shared" si="277"/>
        <v>217.03</v>
      </c>
      <c r="I477" s="43">
        <f t="shared" si="277"/>
        <v>217.03</v>
      </c>
      <c r="J477" s="43">
        <f t="shared" si="277"/>
        <v>217.03</v>
      </c>
      <c r="K477" s="43">
        <f t="shared" si="277"/>
        <v>217.03</v>
      </c>
      <c r="L477" s="43">
        <f t="shared" si="277"/>
        <v>217.03</v>
      </c>
      <c r="M477" s="43">
        <f t="shared" si="277"/>
        <v>217.03</v>
      </c>
      <c r="N477" s="43">
        <f t="shared" si="277"/>
        <v>217.03</v>
      </c>
      <c r="O477" s="43">
        <f t="shared" si="277"/>
        <v>217.03</v>
      </c>
      <c r="P477" s="43">
        <f t="shared" si="277"/>
        <v>217.03</v>
      </c>
      <c r="Q477" s="43">
        <f t="shared" si="277"/>
        <v>217.03</v>
      </c>
      <c r="R477" s="43">
        <f t="shared" si="277"/>
        <v>217.03</v>
      </c>
      <c r="S477" s="43">
        <f t="shared" si="277"/>
        <v>217.03</v>
      </c>
      <c r="T477" s="43">
        <f t="shared" si="277"/>
        <v>217.03</v>
      </c>
      <c r="U477" s="43">
        <f t="shared" si="277"/>
        <v>217.03</v>
      </c>
      <c r="V477" s="43">
        <f t="shared" si="277"/>
        <v>217.03</v>
      </c>
      <c r="W477" s="43">
        <f t="shared" si="277"/>
        <v>217.03</v>
      </c>
      <c r="X477" s="43">
        <f t="shared" si="277"/>
        <v>217.03</v>
      </c>
      <c r="Y477" s="43">
        <f t="shared" si="277"/>
        <v>217.03</v>
      </c>
      <c r="Z477" s="43">
        <f t="shared" si="277"/>
        <v>217.03</v>
      </c>
      <c r="AA477" s="43">
        <f t="shared" si="277"/>
        <v>217.03</v>
      </c>
    </row>
    <row r="478" spans="1:27" ht="12.75" hidden="1" customHeight="1" outlineLevel="1" x14ac:dyDescent="0.2">
      <c r="A478" s="92" t="s">
        <v>2709</v>
      </c>
      <c r="B478" s="62" t="s">
        <v>81</v>
      </c>
      <c r="C478" s="42" t="s">
        <v>77</v>
      </c>
      <c r="D478" s="43">
        <v>4.6100000000000003</v>
      </c>
      <c r="E478" s="43">
        <v>4.6100000000000003</v>
      </c>
      <c r="F478" s="43">
        <v>4.6100000000000003</v>
      </c>
      <c r="G478" s="43">
        <v>4.6100000000000003</v>
      </c>
      <c r="H478" s="43">
        <v>4.6100000000000003</v>
      </c>
      <c r="I478" s="43">
        <v>4.6100000000000003</v>
      </c>
      <c r="J478" s="43">
        <v>4.6100000000000003</v>
      </c>
      <c r="K478" s="43">
        <v>4.6100000000000003</v>
      </c>
      <c r="L478" s="43">
        <v>4.6100000000000003</v>
      </c>
      <c r="M478" s="43">
        <v>4.6100000000000003</v>
      </c>
      <c r="N478" s="43">
        <v>4.6100000000000003</v>
      </c>
      <c r="O478" s="43">
        <v>4.6100000000000003</v>
      </c>
      <c r="P478" s="43">
        <v>4.6100000000000003</v>
      </c>
      <c r="Q478" s="43">
        <v>4.6100000000000003</v>
      </c>
      <c r="R478" s="43">
        <v>4.6100000000000003</v>
      </c>
      <c r="S478" s="43">
        <v>4.6100000000000003</v>
      </c>
      <c r="T478" s="43">
        <v>4.6100000000000003</v>
      </c>
      <c r="U478" s="43">
        <v>4.6100000000000003</v>
      </c>
      <c r="V478" s="43">
        <v>4.6100000000000003</v>
      </c>
      <c r="W478" s="43">
        <v>4.6100000000000003</v>
      </c>
      <c r="X478" s="43">
        <v>4.6100000000000003</v>
      </c>
      <c r="Y478" s="43">
        <v>4.6100000000000003</v>
      </c>
      <c r="Z478" s="43">
        <v>4.6100000000000003</v>
      </c>
      <c r="AA478" s="43">
        <v>4.6100000000000003</v>
      </c>
    </row>
    <row r="479" spans="1:27" ht="12.75" hidden="1" customHeight="1" outlineLevel="1" x14ac:dyDescent="0.2">
      <c r="A479" s="92" t="s">
        <v>2710</v>
      </c>
      <c r="B479" s="62" t="s">
        <v>79</v>
      </c>
      <c r="C479" s="42" t="s">
        <v>77</v>
      </c>
      <c r="D479" s="43">
        <f>$D$11</f>
        <v>110.23</v>
      </c>
      <c r="E479" s="43">
        <f t="shared" ref="E479:AA479" si="278">$D$11</f>
        <v>110.23</v>
      </c>
      <c r="F479" s="43">
        <f t="shared" si="278"/>
        <v>110.23</v>
      </c>
      <c r="G479" s="43">
        <f t="shared" si="278"/>
        <v>110.23</v>
      </c>
      <c r="H479" s="43">
        <f t="shared" si="278"/>
        <v>110.23</v>
      </c>
      <c r="I479" s="43">
        <f t="shared" si="278"/>
        <v>110.23</v>
      </c>
      <c r="J479" s="43">
        <f t="shared" si="278"/>
        <v>110.23</v>
      </c>
      <c r="K479" s="43">
        <f t="shared" si="278"/>
        <v>110.23</v>
      </c>
      <c r="L479" s="43">
        <f t="shared" si="278"/>
        <v>110.23</v>
      </c>
      <c r="M479" s="43">
        <f t="shared" si="278"/>
        <v>110.23</v>
      </c>
      <c r="N479" s="43">
        <f t="shared" si="278"/>
        <v>110.23</v>
      </c>
      <c r="O479" s="43">
        <f t="shared" si="278"/>
        <v>110.23</v>
      </c>
      <c r="P479" s="43">
        <f t="shared" si="278"/>
        <v>110.23</v>
      </c>
      <c r="Q479" s="43">
        <f t="shared" si="278"/>
        <v>110.23</v>
      </c>
      <c r="R479" s="43">
        <f t="shared" si="278"/>
        <v>110.23</v>
      </c>
      <c r="S479" s="43">
        <f t="shared" si="278"/>
        <v>110.23</v>
      </c>
      <c r="T479" s="43">
        <f t="shared" si="278"/>
        <v>110.23</v>
      </c>
      <c r="U479" s="43">
        <f t="shared" si="278"/>
        <v>110.23</v>
      </c>
      <c r="V479" s="43">
        <f t="shared" si="278"/>
        <v>110.23</v>
      </c>
      <c r="W479" s="43">
        <f t="shared" si="278"/>
        <v>110.23</v>
      </c>
      <c r="X479" s="43">
        <f t="shared" si="278"/>
        <v>110.23</v>
      </c>
      <c r="Y479" s="43">
        <f t="shared" si="278"/>
        <v>110.23</v>
      </c>
      <c r="Z479" s="43">
        <f t="shared" si="278"/>
        <v>110.23</v>
      </c>
      <c r="AA479" s="43">
        <f t="shared" si="278"/>
        <v>110.23</v>
      </c>
    </row>
    <row r="480" spans="1:27" collapsed="1" x14ac:dyDescent="0.2">
      <c r="B480" s="94" t="s">
        <v>385</v>
      </c>
    </row>
    <row r="481" spans="1:27" x14ac:dyDescent="0.2">
      <c r="B481" s="94" t="s">
        <v>385</v>
      </c>
    </row>
    <row r="482" spans="1:27" x14ac:dyDescent="0.2">
      <c r="A482" s="171" t="s">
        <v>698</v>
      </c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  <c r="N482" s="172"/>
      <c r="O482" s="172"/>
      <c r="P482" s="172"/>
      <c r="Q482" s="172"/>
      <c r="R482" s="172"/>
      <c r="S482" s="172"/>
      <c r="T482" s="172"/>
      <c r="U482" s="172"/>
      <c r="V482" s="172"/>
      <c r="W482" s="172"/>
      <c r="X482" s="172"/>
      <c r="Y482" s="172"/>
      <c r="Z482" s="172"/>
      <c r="AA482" s="173"/>
    </row>
    <row r="483" spans="1:27" ht="25.5" x14ac:dyDescent="0.2">
      <c r="A483" s="25" t="s">
        <v>62</v>
      </c>
      <c r="B483" s="26" t="s">
        <v>203</v>
      </c>
      <c r="C483" s="25" t="s">
        <v>204</v>
      </c>
      <c r="D483" s="26" t="s">
        <v>205</v>
      </c>
      <c r="E483" s="26" t="s">
        <v>206</v>
      </c>
      <c r="F483" s="26" t="s">
        <v>207</v>
      </c>
      <c r="G483" s="26" t="s">
        <v>208</v>
      </c>
      <c r="H483" s="26" t="s">
        <v>209</v>
      </c>
      <c r="I483" s="26" t="s">
        <v>210</v>
      </c>
      <c r="J483" s="26" t="s">
        <v>211</v>
      </c>
      <c r="K483" s="26" t="s">
        <v>212</v>
      </c>
      <c r="L483" s="26" t="s">
        <v>213</v>
      </c>
      <c r="M483" s="26" t="s">
        <v>214</v>
      </c>
      <c r="N483" s="26" t="s">
        <v>215</v>
      </c>
      <c r="O483" s="26" t="s">
        <v>216</v>
      </c>
      <c r="P483" s="26" t="s">
        <v>217</v>
      </c>
      <c r="Q483" s="26" t="s">
        <v>218</v>
      </c>
      <c r="R483" s="26" t="s">
        <v>219</v>
      </c>
      <c r="S483" s="26" t="s">
        <v>220</v>
      </c>
      <c r="T483" s="26" t="s">
        <v>221</v>
      </c>
      <c r="U483" s="26" t="s">
        <v>222</v>
      </c>
      <c r="V483" s="26" t="s">
        <v>223</v>
      </c>
      <c r="W483" s="26" t="s">
        <v>224</v>
      </c>
      <c r="X483" s="26" t="s">
        <v>225</v>
      </c>
      <c r="Y483" s="26" t="s">
        <v>226</v>
      </c>
      <c r="Z483" s="26" t="s">
        <v>227</v>
      </c>
      <c r="AA483" s="26" t="s">
        <v>228</v>
      </c>
    </row>
    <row r="484" spans="1:27" x14ac:dyDescent="0.2">
      <c r="A484" s="91" t="s">
        <v>2711</v>
      </c>
      <c r="B484" s="27" t="str">
        <f>"01"&amp;"."&amp;$B$801&amp;"."&amp;$B$802</f>
        <v>01.03.2023</v>
      </c>
      <c r="C484" s="83" t="s">
        <v>74</v>
      </c>
      <c r="D484" s="84">
        <f>ROUND(((D485+D486+D488+D487)/1000),5)</f>
        <v>1.83047</v>
      </c>
      <c r="E484" s="84">
        <f>ROUND(((E485+E486+E488+E487)/1000),5)</f>
        <v>1.7220200000000001</v>
      </c>
      <c r="F484" s="84">
        <f>ROUND(((F485+F486+F488+F487)/1000),5)</f>
        <v>1.6955199999999999</v>
      </c>
      <c r="G484" s="84">
        <f t="shared" ref="G484:AA484" si="279">ROUND(((G485+G486+G488+G487)/1000),5)</f>
        <v>1.6879</v>
      </c>
      <c r="H484" s="84">
        <f t="shared" si="279"/>
        <v>1.73132</v>
      </c>
      <c r="I484" s="84">
        <f t="shared" si="279"/>
        <v>1.91815</v>
      </c>
      <c r="J484" s="84">
        <f t="shared" si="279"/>
        <v>2.0761099999999999</v>
      </c>
      <c r="K484" s="84">
        <f t="shared" si="279"/>
        <v>2.29461</v>
      </c>
      <c r="L484" s="84">
        <f t="shared" si="279"/>
        <v>2.3786299999999998</v>
      </c>
      <c r="M484" s="84">
        <f t="shared" si="279"/>
        <v>2.4662999999999999</v>
      </c>
      <c r="N484" s="84">
        <f t="shared" si="279"/>
        <v>2.4771700000000001</v>
      </c>
      <c r="O484" s="84">
        <f t="shared" si="279"/>
        <v>2.45051</v>
      </c>
      <c r="P484" s="84">
        <f t="shared" si="279"/>
        <v>2.4261400000000002</v>
      </c>
      <c r="Q484" s="84">
        <f t="shared" si="279"/>
        <v>2.4277199999999999</v>
      </c>
      <c r="R484" s="84">
        <f t="shared" si="279"/>
        <v>2.37662</v>
      </c>
      <c r="S484" s="84">
        <f t="shared" si="279"/>
        <v>2.3629600000000002</v>
      </c>
      <c r="T484" s="84">
        <f t="shared" si="279"/>
        <v>2.3452199999999999</v>
      </c>
      <c r="U484" s="84">
        <f t="shared" si="279"/>
        <v>2.33934</v>
      </c>
      <c r="V484" s="84">
        <f t="shared" si="279"/>
        <v>2.3684599999999998</v>
      </c>
      <c r="W484" s="84">
        <f t="shared" si="279"/>
        <v>2.3733599999999999</v>
      </c>
      <c r="X484" s="84">
        <f t="shared" si="279"/>
        <v>2.3770099999999998</v>
      </c>
      <c r="Y484" s="84">
        <f t="shared" si="279"/>
        <v>2.3111000000000002</v>
      </c>
      <c r="Z484" s="84">
        <f t="shared" si="279"/>
        <v>2.1668099999999999</v>
      </c>
      <c r="AA484" s="84">
        <f t="shared" si="279"/>
        <v>2.0644200000000001</v>
      </c>
    </row>
    <row r="485" spans="1:27" ht="12.75" hidden="1" customHeight="1" outlineLevel="1" x14ac:dyDescent="0.2">
      <c r="A485" s="92" t="s">
        <v>2712</v>
      </c>
      <c r="B485" s="62" t="s">
        <v>231</v>
      </c>
      <c r="C485" s="42" t="s">
        <v>77</v>
      </c>
      <c r="D485" s="43">
        <v>1281.45</v>
      </c>
      <c r="E485" s="43">
        <v>1173</v>
      </c>
      <c r="F485" s="43">
        <v>1146.5</v>
      </c>
      <c r="G485" s="43">
        <v>1138.8800000000001</v>
      </c>
      <c r="H485" s="43">
        <v>1182.3</v>
      </c>
      <c r="I485" s="43">
        <v>1369.13</v>
      </c>
      <c r="J485" s="43">
        <v>1527.09</v>
      </c>
      <c r="K485" s="43">
        <v>1745.59</v>
      </c>
      <c r="L485" s="43">
        <v>1829.61</v>
      </c>
      <c r="M485" s="43">
        <v>1917.28</v>
      </c>
      <c r="N485" s="43">
        <v>1928.15</v>
      </c>
      <c r="O485" s="43">
        <v>1901.49</v>
      </c>
      <c r="P485" s="43">
        <v>1877.12</v>
      </c>
      <c r="Q485" s="43">
        <v>1878.7</v>
      </c>
      <c r="R485" s="43">
        <v>1827.6</v>
      </c>
      <c r="S485" s="43">
        <v>1813.94</v>
      </c>
      <c r="T485" s="43">
        <v>1796.2</v>
      </c>
      <c r="U485" s="43">
        <v>1790.32</v>
      </c>
      <c r="V485" s="43">
        <v>1819.44</v>
      </c>
      <c r="W485" s="43">
        <v>1824.34</v>
      </c>
      <c r="X485" s="43">
        <v>1827.99</v>
      </c>
      <c r="Y485" s="43">
        <v>1762.08</v>
      </c>
      <c r="Z485" s="43">
        <v>1617.79</v>
      </c>
      <c r="AA485" s="43">
        <v>1515.4</v>
      </c>
    </row>
    <row r="486" spans="1:27" ht="12.75" hidden="1" customHeight="1" outlineLevel="1" x14ac:dyDescent="0.2">
      <c r="A486" s="92" t="s">
        <v>2713</v>
      </c>
      <c r="B486" s="62" t="s">
        <v>88</v>
      </c>
      <c r="C486" s="42" t="s">
        <v>77</v>
      </c>
      <c r="D486" s="43">
        <v>434.18</v>
      </c>
      <c r="E486" s="43">
        <f>$D$486</f>
        <v>434.18</v>
      </c>
      <c r="F486" s="43">
        <f t="shared" ref="F486:AA486" si="280">$D$486</f>
        <v>434.18</v>
      </c>
      <c r="G486" s="43">
        <f t="shared" si="280"/>
        <v>434.18</v>
      </c>
      <c r="H486" s="43">
        <f t="shared" si="280"/>
        <v>434.18</v>
      </c>
      <c r="I486" s="43">
        <f t="shared" si="280"/>
        <v>434.18</v>
      </c>
      <c r="J486" s="43">
        <f t="shared" si="280"/>
        <v>434.18</v>
      </c>
      <c r="K486" s="43">
        <f t="shared" si="280"/>
        <v>434.18</v>
      </c>
      <c r="L486" s="43">
        <f t="shared" si="280"/>
        <v>434.18</v>
      </c>
      <c r="M486" s="43">
        <f t="shared" si="280"/>
        <v>434.18</v>
      </c>
      <c r="N486" s="43">
        <f t="shared" si="280"/>
        <v>434.18</v>
      </c>
      <c r="O486" s="43">
        <f t="shared" si="280"/>
        <v>434.18</v>
      </c>
      <c r="P486" s="43">
        <f t="shared" si="280"/>
        <v>434.18</v>
      </c>
      <c r="Q486" s="43">
        <f t="shared" si="280"/>
        <v>434.18</v>
      </c>
      <c r="R486" s="43">
        <f t="shared" si="280"/>
        <v>434.18</v>
      </c>
      <c r="S486" s="43">
        <f t="shared" si="280"/>
        <v>434.18</v>
      </c>
      <c r="T486" s="43">
        <f t="shared" si="280"/>
        <v>434.18</v>
      </c>
      <c r="U486" s="43">
        <f t="shared" si="280"/>
        <v>434.18</v>
      </c>
      <c r="V486" s="43">
        <f t="shared" si="280"/>
        <v>434.18</v>
      </c>
      <c r="W486" s="43">
        <f t="shared" si="280"/>
        <v>434.18</v>
      </c>
      <c r="X486" s="43">
        <f t="shared" si="280"/>
        <v>434.18</v>
      </c>
      <c r="Y486" s="43">
        <f t="shared" si="280"/>
        <v>434.18</v>
      </c>
      <c r="Z486" s="43">
        <f t="shared" si="280"/>
        <v>434.18</v>
      </c>
      <c r="AA486" s="43">
        <f t="shared" si="280"/>
        <v>434.18</v>
      </c>
    </row>
    <row r="487" spans="1:27" ht="12.75" hidden="1" customHeight="1" outlineLevel="1" x14ac:dyDescent="0.2">
      <c r="A487" s="92" t="s">
        <v>2714</v>
      </c>
      <c r="B487" s="62" t="s">
        <v>81</v>
      </c>
      <c r="C487" s="42" t="s">
        <v>77</v>
      </c>
      <c r="D487" s="43">
        <v>4.6100000000000003</v>
      </c>
      <c r="E487" s="43">
        <v>4.6100000000000003</v>
      </c>
      <c r="F487" s="43">
        <v>4.6100000000000003</v>
      </c>
      <c r="G487" s="43">
        <v>4.6100000000000003</v>
      </c>
      <c r="H487" s="43">
        <v>4.6100000000000003</v>
      </c>
      <c r="I487" s="43">
        <v>4.6100000000000003</v>
      </c>
      <c r="J487" s="43">
        <v>4.6100000000000003</v>
      </c>
      <c r="K487" s="43">
        <v>4.6100000000000003</v>
      </c>
      <c r="L487" s="43">
        <v>4.6100000000000003</v>
      </c>
      <c r="M487" s="43">
        <v>4.6100000000000003</v>
      </c>
      <c r="N487" s="43">
        <v>4.6100000000000003</v>
      </c>
      <c r="O487" s="43">
        <v>4.6100000000000003</v>
      </c>
      <c r="P487" s="43">
        <v>4.6100000000000003</v>
      </c>
      <c r="Q487" s="43">
        <v>4.6100000000000003</v>
      </c>
      <c r="R487" s="43">
        <v>4.6100000000000003</v>
      </c>
      <c r="S487" s="43">
        <v>4.6100000000000003</v>
      </c>
      <c r="T487" s="43">
        <v>4.6100000000000003</v>
      </c>
      <c r="U487" s="43">
        <v>4.6100000000000003</v>
      </c>
      <c r="V487" s="43">
        <v>4.6100000000000003</v>
      </c>
      <c r="W487" s="43">
        <v>4.6100000000000003</v>
      </c>
      <c r="X487" s="43">
        <v>4.6100000000000003</v>
      </c>
      <c r="Y487" s="43">
        <v>4.6100000000000003</v>
      </c>
      <c r="Z487" s="43">
        <v>4.6100000000000003</v>
      </c>
      <c r="AA487" s="43">
        <v>4.6100000000000003</v>
      </c>
    </row>
    <row r="488" spans="1:27" ht="12.75" hidden="1" customHeight="1" outlineLevel="1" x14ac:dyDescent="0.2">
      <c r="A488" s="92" t="s">
        <v>2715</v>
      </c>
      <c r="B488" s="62" t="s">
        <v>79</v>
      </c>
      <c r="C488" s="42" t="s">
        <v>77</v>
      </c>
      <c r="D488" s="43">
        <f>$D$11</f>
        <v>110.23</v>
      </c>
      <c r="E488" s="43">
        <f t="shared" ref="E488:AA488" si="281">$D$11</f>
        <v>110.23</v>
      </c>
      <c r="F488" s="43">
        <f t="shared" si="281"/>
        <v>110.23</v>
      </c>
      <c r="G488" s="43">
        <f t="shared" si="281"/>
        <v>110.23</v>
      </c>
      <c r="H488" s="43">
        <f t="shared" si="281"/>
        <v>110.23</v>
      </c>
      <c r="I488" s="43">
        <f t="shared" si="281"/>
        <v>110.23</v>
      </c>
      <c r="J488" s="43">
        <f t="shared" si="281"/>
        <v>110.23</v>
      </c>
      <c r="K488" s="43">
        <f t="shared" si="281"/>
        <v>110.23</v>
      </c>
      <c r="L488" s="43">
        <f t="shared" si="281"/>
        <v>110.23</v>
      </c>
      <c r="M488" s="43">
        <f t="shared" si="281"/>
        <v>110.23</v>
      </c>
      <c r="N488" s="43">
        <f t="shared" si="281"/>
        <v>110.23</v>
      </c>
      <c r="O488" s="43">
        <f t="shared" si="281"/>
        <v>110.23</v>
      </c>
      <c r="P488" s="43">
        <f t="shared" si="281"/>
        <v>110.23</v>
      </c>
      <c r="Q488" s="43">
        <f t="shared" si="281"/>
        <v>110.23</v>
      </c>
      <c r="R488" s="43">
        <f t="shared" si="281"/>
        <v>110.23</v>
      </c>
      <c r="S488" s="43">
        <f t="shared" si="281"/>
        <v>110.23</v>
      </c>
      <c r="T488" s="43">
        <f t="shared" si="281"/>
        <v>110.23</v>
      </c>
      <c r="U488" s="43">
        <f t="shared" si="281"/>
        <v>110.23</v>
      </c>
      <c r="V488" s="43">
        <f t="shared" si="281"/>
        <v>110.23</v>
      </c>
      <c r="W488" s="43">
        <f t="shared" si="281"/>
        <v>110.23</v>
      </c>
      <c r="X488" s="43">
        <f t="shared" si="281"/>
        <v>110.23</v>
      </c>
      <c r="Y488" s="43">
        <f t="shared" si="281"/>
        <v>110.23</v>
      </c>
      <c r="Z488" s="43">
        <f t="shared" si="281"/>
        <v>110.23</v>
      </c>
      <c r="AA488" s="43">
        <f t="shared" si="281"/>
        <v>110.23</v>
      </c>
    </row>
    <row r="489" spans="1:27" collapsed="1" x14ac:dyDescent="0.2">
      <c r="A489" s="91" t="s">
        <v>2716</v>
      </c>
      <c r="B489" s="27" t="str">
        <f>"02"&amp;"."&amp;$B$801&amp;"."&amp;$B$802</f>
        <v>02.03.2023</v>
      </c>
      <c r="C489" s="83" t="s">
        <v>74</v>
      </c>
      <c r="D489" s="84">
        <f>ROUND(((D490+D491+D493+D492)/1000),5)</f>
        <v>1.74986</v>
      </c>
      <c r="E489" s="84">
        <f>ROUND(((E490+E491+E493+E492)/1000),5)</f>
        <v>1.68747</v>
      </c>
      <c r="F489" s="84">
        <f>ROUND(((F490+F491+F493+F492)/1000),5)</f>
        <v>1.6697900000000001</v>
      </c>
      <c r="G489" s="84">
        <f t="shared" ref="G489:AA489" si="282">ROUND(((G490+G491+G493+G492)/1000),5)</f>
        <v>1.68452</v>
      </c>
      <c r="H489" s="84">
        <f t="shared" si="282"/>
        <v>1.7635000000000001</v>
      </c>
      <c r="I489" s="84">
        <f t="shared" si="282"/>
        <v>1.97793</v>
      </c>
      <c r="J489" s="84">
        <f t="shared" si="282"/>
        <v>2.12527</v>
      </c>
      <c r="K489" s="84">
        <f t="shared" si="282"/>
        <v>2.2461600000000002</v>
      </c>
      <c r="L489" s="84">
        <f t="shared" si="282"/>
        <v>2.3605100000000001</v>
      </c>
      <c r="M489" s="84">
        <f t="shared" si="282"/>
        <v>2.3709099999999999</v>
      </c>
      <c r="N489" s="84">
        <f t="shared" si="282"/>
        <v>2.3858899999999998</v>
      </c>
      <c r="O489" s="84">
        <f t="shared" si="282"/>
        <v>2.4437899999999999</v>
      </c>
      <c r="P489" s="84">
        <f t="shared" si="282"/>
        <v>2.42421</v>
      </c>
      <c r="Q489" s="84">
        <f t="shared" si="282"/>
        <v>2.4257599999999999</v>
      </c>
      <c r="R489" s="84">
        <f t="shared" si="282"/>
        <v>2.4198200000000001</v>
      </c>
      <c r="S489" s="84">
        <f t="shared" si="282"/>
        <v>2.3735400000000002</v>
      </c>
      <c r="T489" s="84">
        <f t="shared" si="282"/>
        <v>2.3334999999999999</v>
      </c>
      <c r="U489" s="84">
        <f t="shared" si="282"/>
        <v>2.3310399999999998</v>
      </c>
      <c r="V489" s="84">
        <f t="shared" si="282"/>
        <v>2.3755600000000001</v>
      </c>
      <c r="W489" s="84">
        <f t="shared" si="282"/>
        <v>2.4284300000000001</v>
      </c>
      <c r="X489" s="84">
        <f t="shared" si="282"/>
        <v>2.3880300000000001</v>
      </c>
      <c r="Y489" s="84">
        <f t="shared" si="282"/>
        <v>2.3249300000000002</v>
      </c>
      <c r="Z489" s="84">
        <f t="shared" si="282"/>
        <v>2.2196699999999998</v>
      </c>
      <c r="AA489" s="84">
        <f t="shared" si="282"/>
        <v>2.13524</v>
      </c>
    </row>
    <row r="490" spans="1:27" ht="12.75" hidden="1" customHeight="1" outlineLevel="1" x14ac:dyDescent="0.2">
      <c r="A490" s="92" t="s">
        <v>2717</v>
      </c>
      <c r="B490" s="62" t="s">
        <v>231</v>
      </c>
      <c r="C490" s="42" t="s">
        <v>77</v>
      </c>
      <c r="D490" s="43">
        <v>1200.8399999999999</v>
      </c>
      <c r="E490" s="43">
        <v>1138.45</v>
      </c>
      <c r="F490" s="43">
        <v>1120.77</v>
      </c>
      <c r="G490" s="43">
        <v>1135.5</v>
      </c>
      <c r="H490" s="43">
        <v>1214.48</v>
      </c>
      <c r="I490" s="43">
        <v>1428.91</v>
      </c>
      <c r="J490" s="43">
        <v>1576.25</v>
      </c>
      <c r="K490" s="43">
        <v>1697.14</v>
      </c>
      <c r="L490" s="43">
        <v>1811.49</v>
      </c>
      <c r="M490" s="43">
        <v>1821.89</v>
      </c>
      <c r="N490" s="43">
        <v>1836.87</v>
      </c>
      <c r="O490" s="43">
        <v>1894.77</v>
      </c>
      <c r="P490" s="43">
        <v>1875.19</v>
      </c>
      <c r="Q490" s="43">
        <v>1876.74</v>
      </c>
      <c r="R490" s="43">
        <v>1870.8</v>
      </c>
      <c r="S490" s="43">
        <v>1824.52</v>
      </c>
      <c r="T490" s="43">
        <v>1784.48</v>
      </c>
      <c r="U490" s="43">
        <v>1782.02</v>
      </c>
      <c r="V490" s="43">
        <v>1826.54</v>
      </c>
      <c r="W490" s="43">
        <v>1879.41</v>
      </c>
      <c r="X490" s="43">
        <v>1839.01</v>
      </c>
      <c r="Y490" s="43">
        <v>1775.91</v>
      </c>
      <c r="Z490" s="43">
        <v>1670.65</v>
      </c>
      <c r="AA490" s="43">
        <v>1586.22</v>
      </c>
    </row>
    <row r="491" spans="1:27" ht="12.75" hidden="1" customHeight="1" outlineLevel="1" x14ac:dyDescent="0.2">
      <c r="A491" s="92" t="s">
        <v>2718</v>
      </c>
      <c r="B491" s="62" t="s">
        <v>88</v>
      </c>
      <c r="C491" s="42" t="s">
        <v>77</v>
      </c>
      <c r="D491" s="43">
        <f>$D$486</f>
        <v>434.18</v>
      </c>
      <c r="E491" s="43">
        <f t="shared" ref="E491:AA491" si="283">$D$486</f>
        <v>434.18</v>
      </c>
      <c r="F491" s="43">
        <f t="shared" si="283"/>
        <v>434.18</v>
      </c>
      <c r="G491" s="43">
        <f t="shared" si="283"/>
        <v>434.18</v>
      </c>
      <c r="H491" s="43">
        <f t="shared" si="283"/>
        <v>434.18</v>
      </c>
      <c r="I491" s="43">
        <f t="shared" si="283"/>
        <v>434.18</v>
      </c>
      <c r="J491" s="43">
        <f t="shared" si="283"/>
        <v>434.18</v>
      </c>
      <c r="K491" s="43">
        <f t="shared" si="283"/>
        <v>434.18</v>
      </c>
      <c r="L491" s="43">
        <f t="shared" si="283"/>
        <v>434.18</v>
      </c>
      <c r="M491" s="43">
        <f t="shared" si="283"/>
        <v>434.18</v>
      </c>
      <c r="N491" s="43">
        <f t="shared" si="283"/>
        <v>434.18</v>
      </c>
      <c r="O491" s="43">
        <f t="shared" si="283"/>
        <v>434.18</v>
      </c>
      <c r="P491" s="43">
        <f t="shared" si="283"/>
        <v>434.18</v>
      </c>
      <c r="Q491" s="43">
        <f t="shared" si="283"/>
        <v>434.18</v>
      </c>
      <c r="R491" s="43">
        <f t="shared" si="283"/>
        <v>434.18</v>
      </c>
      <c r="S491" s="43">
        <f t="shared" si="283"/>
        <v>434.18</v>
      </c>
      <c r="T491" s="43">
        <f t="shared" si="283"/>
        <v>434.18</v>
      </c>
      <c r="U491" s="43">
        <f t="shared" si="283"/>
        <v>434.18</v>
      </c>
      <c r="V491" s="43">
        <f t="shared" si="283"/>
        <v>434.18</v>
      </c>
      <c r="W491" s="43">
        <f t="shared" si="283"/>
        <v>434.18</v>
      </c>
      <c r="X491" s="43">
        <f t="shared" si="283"/>
        <v>434.18</v>
      </c>
      <c r="Y491" s="43">
        <f t="shared" si="283"/>
        <v>434.18</v>
      </c>
      <c r="Z491" s="43">
        <f t="shared" si="283"/>
        <v>434.18</v>
      </c>
      <c r="AA491" s="43">
        <f t="shared" si="283"/>
        <v>434.18</v>
      </c>
    </row>
    <row r="492" spans="1:27" ht="12.75" hidden="1" customHeight="1" outlineLevel="1" x14ac:dyDescent="0.2">
      <c r="A492" s="92" t="s">
        <v>2719</v>
      </c>
      <c r="B492" s="62" t="s">
        <v>81</v>
      </c>
      <c r="C492" s="42" t="s">
        <v>77</v>
      </c>
      <c r="D492" s="43">
        <v>4.6100000000000003</v>
      </c>
      <c r="E492" s="43">
        <v>4.6100000000000003</v>
      </c>
      <c r="F492" s="43">
        <v>4.6100000000000003</v>
      </c>
      <c r="G492" s="43">
        <v>4.6100000000000003</v>
      </c>
      <c r="H492" s="43">
        <v>4.6100000000000003</v>
      </c>
      <c r="I492" s="43">
        <v>4.6100000000000003</v>
      </c>
      <c r="J492" s="43">
        <v>4.6100000000000003</v>
      </c>
      <c r="K492" s="43">
        <v>4.6100000000000003</v>
      </c>
      <c r="L492" s="43">
        <v>4.6100000000000003</v>
      </c>
      <c r="M492" s="43">
        <v>4.6100000000000003</v>
      </c>
      <c r="N492" s="43">
        <v>4.6100000000000003</v>
      </c>
      <c r="O492" s="43">
        <v>4.6100000000000003</v>
      </c>
      <c r="P492" s="43">
        <v>4.6100000000000003</v>
      </c>
      <c r="Q492" s="43">
        <v>4.6100000000000003</v>
      </c>
      <c r="R492" s="43">
        <v>4.6100000000000003</v>
      </c>
      <c r="S492" s="43">
        <v>4.6100000000000003</v>
      </c>
      <c r="T492" s="43">
        <v>4.6100000000000003</v>
      </c>
      <c r="U492" s="43">
        <v>4.6100000000000003</v>
      </c>
      <c r="V492" s="43">
        <v>4.6100000000000003</v>
      </c>
      <c r="W492" s="43">
        <v>4.6100000000000003</v>
      </c>
      <c r="X492" s="43">
        <v>4.6100000000000003</v>
      </c>
      <c r="Y492" s="43">
        <v>4.6100000000000003</v>
      </c>
      <c r="Z492" s="43">
        <v>4.6100000000000003</v>
      </c>
      <c r="AA492" s="43">
        <v>4.6100000000000003</v>
      </c>
    </row>
    <row r="493" spans="1:27" ht="12.75" hidden="1" customHeight="1" outlineLevel="1" x14ac:dyDescent="0.2">
      <c r="A493" s="92" t="s">
        <v>2720</v>
      </c>
      <c r="B493" s="62" t="s">
        <v>79</v>
      </c>
      <c r="C493" s="42" t="s">
        <v>77</v>
      </c>
      <c r="D493" s="43">
        <f>$D$11</f>
        <v>110.23</v>
      </c>
      <c r="E493" s="43">
        <f t="shared" ref="E493:AA493" si="284">$D$11</f>
        <v>110.23</v>
      </c>
      <c r="F493" s="43">
        <f t="shared" si="284"/>
        <v>110.23</v>
      </c>
      <c r="G493" s="43">
        <f t="shared" si="284"/>
        <v>110.23</v>
      </c>
      <c r="H493" s="43">
        <f t="shared" si="284"/>
        <v>110.23</v>
      </c>
      <c r="I493" s="43">
        <f t="shared" si="284"/>
        <v>110.23</v>
      </c>
      <c r="J493" s="43">
        <f t="shared" si="284"/>
        <v>110.23</v>
      </c>
      <c r="K493" s="43">
        <f t="shared" si="284"/>
        <v>110.23</v>
      </c>
      <c r="L493" s="43">
        <f t="shared" si="284"/>
        <v>110.23</v>
      </c>
      <c r="M493" s="43">
        <f t="shared" si="284"/>
        <v>110.23</v>
      </c>
      <c r="N493" s="43">
        <f t="shared" si="284"/>
        <v>110.23</v>
      </c>
      <c r="O493" s="43">
        <f t="shared" si="284"/>
        <v>110.23</v>
      </c>
      <c r="P493" s="43">
        <f t="shared" si="284"/>
        <v>110.23</v>
      </c>
      <c r="Q493" s="43">
        <f t="shared" si="284"/>
        <v>110.23</v>
      </c>
      <c r="R493" s="43">
        <f t="shared" si="284"/>
        <v>110.23</v>
      </c>
      <c r="S493" s="43">
        <f t="shared" si="284"/>
        <v>110.23</v>
      </c>
      <c r="T493" s="43">
        <f t="shared" si="284"/>
        <v>110.23</v>
      </c>
      <c r="U493" s="43">
        <f t="shared" si="284"/>
        <v>110.23</v>
      </c>
      <c r="V493" s="43">
        <f t="shared" si="284"/>
        <v>110.23</v>
      </c>
      <c r="W493" s="43">
        <f t="shared" si="284"/>
        <v>110.23</v>
      </c>
      <c r="X493" s="43">
        <f t="shared" si="284"/>
        <v>110.23</v>
      </c>
      <c r="Y493" s="43">
        <f t="shared" si="284"/>
        <v>110.23</v>
      </c>
      <c r="Z493" s="43">
        <f t="shared" si="284"/>
        <v>110.23</v>
      </c>
      <c r="AA493" s="43">
        <f t="shared" si="284"/>
        <v>110.23</v>
      </c>
    </row>
    <row r="494" spans="1:27" collapsed="1" x14ac:dyDescent="0.2">
      <c r="A494" s="91" t="s">
        <v>2721</v>
      </c>
      <c r="B494" s="27" t="str">
        <f>"03"&amp;"."&amp;$B$801&amp;"."&amp;$B$802</f>
        <v>03.03.2023</v>
      </c>
      <c r="C494" s="83" t="s">
        <v>74</v>
      </c>
      <c r="D494" s="84">
        <f>ROUND(((D495+D496+D498+D497)/1000),5)</f>
        <v>1.91239</v>
      </c>
      <c r="E494" s="84">
        <f>ROUND(((E495+E496+E498+E497)/1000),5)</f>
        <v>1.7302999999999999</v>
      </c>
      <c r="F494" s="84">
        <f>ROUND(((F495+F496+F498+F497)/1000),5)</f>
        <v>1.6805600000000001</v>
      </c>
      <c r="G494" s="84">
        <f t="shared" ref="G494:AA494" si="285">ROUND(((G495+G496+G498+G497)/1000),5)</f>
        <v>1.6820900000000001</v>
      </c>
      <c r="H494" s="84">
        <f t="shared" si="285"/>
        <v>1.7472099999999999</v>
      </c>
      <c r="I494" s="84">
        <f t="shared" si="285"/>
        <v>2.0203600000000002</v>
      </c>
      <c r="J494" s="84">
        <f t="shared" si="285"/>
        <v>2.1512899999999999</v>
      </c>
      <c r="K494" s="84">
        <f t="shared" si="285"/>
        <v>2.2588200000000001</v>
      </c>
      <c r="L494" s="84">
        <f t="shared" si="285"/>
        <v>2.36232</v>
      </c>
      <c r="M494" s="84">
        <f t="shared" si="285"/>
        <v>2.3747600000000002</v>
      </c>
      <c r="N494" s="84">
        <f t="shared" si="285"/>
        <v>2.3864000000000001</v>
      </c>
      <c r="O494" s="84">
        <f t="shared" si="285"/>
        <v>2.4378500000000001</v>
      </c>
      <c r="P494" s="84">
        <f t="shared" si="285"/>
        <v>2.41167</v>
      </c>
      <c r="Q494" s="84">
        <f t="shared" si="285"/>
        <v>2.41431</v>
      </c>
      <c r="R494" s="84">
        <f t="shared" si="285"/>
        <v>2.4049800000000001</v>
      </c>
      <c r="S494" s="84">
        <f t="shared" si="285"/>
        <v>2.3691399999999998</v>
      </c>
      <c r="T494" s="84">
        <f t="shared" si="285"/>
        <v>2.33074</v>
      </c>
      <c r="U494" s="84">
        <f t="shared" si="285"/>
        <v>2.3309899999999999</v>
      </c>
      <c r="V494" s="84">
        <f t="shared" si="285"/>
        <v>2.3646400000000001</v>
      </c>
      <c r="W494" s="84">
        <f t="shared" si="285"/>
        <v>2.4295200000000001</v>
      </c>
      <c r="X494" s="84">
        <f t="shared" si="285"/>
        <v>2.3759199999999998</v>
      </c>
      <c r="Y494" s="84">
        <f t="shared" si="285"/>
        <v>2.3222</v>
      </c>
      <c r="Z494" s="84">
        <f t="shared" si="285"/>
        <v>2.1689099999999999</v>
      </c>
      <c r="AA494" s="84">
        <f t="shared" si="285"/>
        <v>2.0972300000000001</v>
      </c>
    </row>
    <row r="495" spans="1:27" ht="12.75" hidden="1" customHeight="1" outlineLevel="1" x14ac:dyDescent="0.2">
      <c r="A495" s="92" t="s">
        <v>2722</v>
      </c>
      <c r="B495" s="62" t="s">
        <v>231</v>
      </c>
      <c r="C495" s="42" t="s">
        <v>77</v>
      </c>
      <c r="D495" s="43">
        <v>1363.37</v>
      </c>
      <c r="E495" s="43">
        <v>1181.28</v>
      </c>
      <c r="F495" s="43">
        <v>1131.54</v>
      </c>
      <c r="G495" s="43">
        <v>1133.07</v>
      </c>
      <c r="H495" s="43">
        <v>1198.19</v>
      </c>
      <c r="I495" s="43">
        <v>1471.34</v>
      </c>
      <c r="J495" s="43">
        <v>1602.27</v>
      </c>
      <c r="K495" s="43">
        <v>1709.8</v>
      </c>
      <c r="L495" s="43">
        <v>1813.3</v>
      </c>
      <c r="M495" s="43">
        <v>1825.74</v>
      </c>
      <c r="N495" s="43">
        <v>1837.38</v>
      </c>
      <c r="O495" s="43">
        <v>1888.83</v>
      </c>
      <c r="P495" s="43">
        <v>1862.65</v>
      </c>
      <c r="Q495" s="43">
        <v>1865.29</v>
      </c>
      <c r="R495" s="43">
        <v>1855.96</v>
      </c>
      <c r="S495" s="43">
        <v>1820.12</v>
      </c>
      <c r="T495" s="43">
        <v>1781.72</v>
      </c>
      <c r="U495" s="43">
        <v>1781.97</v>
      </c>
      <c r="V495" s="43">
        <v>1815.62</v>
      </c>
      <c r="W495" s="43">
        <v>1880.5</v>
      </c>
      <c r="X495" s="43">
        <v>1826.9</v>
      </c>
      <c r="Y495" s="43">
        <v>1773.18</v>
      </c>
      <c r="Z495" s="43">
        <v>1619.89</v>
      </c>
      <c r="AA495" s="43">
        <v>1548.21</v>
      </c>
    </row>
    <row r="496" spans="1:27" ht="12.75" hidden="1" customHeight="1" outlineLevel="1" x14ac:dyDescent="0.2">
      <c r="A496" s="92" t="s">
        <v>2723</v>
      </c>
      <c r="B496" s="62" t="s">
        <v>88</v>
      </c>
      <c r="C496" s="42" t="s">
        <v>77</v>
      </c>
      <c r="D496" s="43">
        <f>$D$486</f>
        <v>434.18</v>
      </c>
      <c r="E496" s="43">
        <f t="shared" ref="E496:AA496" si="286">$D$486</f>
        <v>434.18</v>
      </c>
      <c r="F496" s="43">
        <f t="shared" si="286"/>
        <v>434.18</v>
      </c>
      <c r="G496" s="43">
        <f t="shared" si="286"/>
        <v>434.18</v>
      </c>
      <c r="H496" s="43">
        <f t="shared" si="286"/>
        <v>434.18</v>
      </c>
      <c r="I496" s="43">
        <f t="shared" si="286"/>
        <v>434.18</v>
      </c>
      <c r="J496" s="43">
        <f t="shared" si="286"/>
        <v>434.18</v>
      </c>
      <c r="K496" s="43">
        <f t="shared" si="286"/>
        <v>434.18</v>
      </c>
      <c r="L496" s="43">
        <f t="shared" si="286"/>
        <v>434.18</v>
      </c>
      <c r="M496" s="43">
        <f t="shared" si="286"/>
        <v>434.18</v>
      </c>
      <c r="N496" s="43">
        <f t="shared" si="286"/>
        <v>434.18</v>
      </c>
      <c r="O496" s="43">
        <f t="shared" si="286"/>
        <v>434.18</v>
      </c>
      <c r="P496" s="43">
        <f t="shared" si="286"/>
        <v>434.18</v>
      </c>
      <c r="Q496" s="43">
        <f t="shared" si="286"/>
        <v>434.18</v>
      </c>
      <c r="R496" s="43">
        <f t="shared" si="286"/>
        <v>434.18</v>
      </c>
      <c r="S496" s="43">
        <f t="shared" si="286"/>
        <v>434.18</v>
      </c>
      <c r="T496" s="43">
        <f t="shared" si="286"/>
        <v>434.18</v>
      </c>
      <c r="U496" s="43">
        <f t="shared" si="286"/>
        <v>434.18</v>
      </c>
      <c r="V496" s="43">
        <f t="shared" si="286"/>
        <v>434.18</v>
      </c>
      <c r="W496" s="43">
        <f t="shared" si="286"/>
        <v>434.18</v>
      </c>
      <c r="X496" s="43">
        <f t="shared" si="286"/>
        <v>434.18</v>
      </c>
      <c r="Y496" s="43">
        <f t="shared" si="286"/>
        <v>434.18</v>
      </c>
      <c r="Z496" s="43">
        <f t="shared" si="286"/>
        <v>434.18</v>
      </c>
      <c r="AA496" s="43">
        <f t="shared" si="286"/>
        <v>434.18</v>
      </c>
    </row>
    <row r="497" spans="1:27" ht="12.75" hidden="1" customHeight="1" outlineLevel="1" x14ac:dyDescent="0.2">
      <c r="A497" s="92" t="s">
        <v>2724</v>
      </c>
      <c r="B497" s="62" t="s">
        <v>81</v>
      </c>
      <c r="C497" s="42" t="s">
        <v>77</v>
      </c>
      <c r="D497" s="43">
        <v>4.6100000000000003</v>
      </c>
      <c r="E497" s="43">
        <v>4.6100000000000003</v>
      </c>
      <c r="F497" s="43">
        <v>4.6100000000000003</v>
      </c>
      <c r="G497" s="43">
        <v>4.6100000000000003</v>
      </c>
      <c r="H497" s="43">
        <v>4.6100000000000003</v>
      </c>
      <c r="I497" s="43">
        <v>4.6100000000000003</v>
      </c>
      <c r="J497" s="43">
        <v>4.6100000000000003</v>
      </c>
      <c r="K497" s="43">
        <v>4.6100000000000003</v>
      </c>
      <c r="L497" s="43">
        <v>4.6100000000000003</v>
      </c>
      <c r="M497" s="43">
        <v>4.6100000000000003</v>
      </c>
      <c r="N497" s="43">
        <v>4.6100000000000003</v>
      </c>
      <c r="O497" s="43">
        <v>4.6100000000000003</v>
      </c>
      <c r="P497" s="43">
        <v>4.6100000000000003</v>
      </c>
      <c r="Q497" s="43">
        <v>4.6100000000000003</v>
      </c>
      <c r="R497" s="43">
        <v>4.6100000000000003</v>
      </c>
      <c r="S497" s="43">
        <v>4.6100000000000003</v>
      </c>
      <c r="T497" s="43">
        <v>4.6100000000000003</v>
      </c>
      <c r="U497" s="43">
        <v>4.6100000000000003</v>
      </c>
      <c r="V497" s="43">
        <v>4.6100000000000003</v>
      </c>
      <c r="W497" s="43">
        <v>4.6100000000000003</v>
      </c>
      <c r="X497" s="43">
        <v>4.6100000000000003</v>
      </c>
      <c r="Y497" s="43">
        <v>4.6100000000000003</v>
      </c>
      <c r="Z497" s="43">
        <v>4.6100000000000003</v>
      </c>
      <c r="AA497" s="43">
        <v>4.6100000000000003</v>
      </c>
    </row>
    <row r="498" spans="1:27" ht="12.75" hidden="1" customHeight="1" outlineLevel="1" x14ac:dyDescent="0.2">
      <c r="A498" s="92" t="s">
        <v>2725</v>
      </c>
      <c r="B498" s="62" t="s">
        <v>79</v>
      </c>
      <c r="C498" s="42" t="s">
        <v>77</v>
      </c>
      <c r="D498" s="43">
        <f>$D$11</f>
        <v>110.23</v>
      </c>
      <c r="E498" s="43">
        <f t="shared" ref="E498:AA498" si="287">$D$11</f>
        <v>110.23</v>
      </c>
      <c r="F498" s="43">
        <f t="shared" si="287"/>
        <v>110.23</v>
      </c>
      <c r="G498" s="43">
        <f t="shared" si="287"/>
        <v>110.23</v>
      </c>
      <c r="H498" s="43">
        <f t="shared" si="287"/>
        <v>110.23</v>
      </c>
      <c r="I498" s="43">
        <f t="shared" si="287"/>
        <v>110.23</v>
      </c>
      <c r="J498" s="43">
        <f t="shared" si="287"/>
        <v>110.23</v>
      </c>
      <c r="K498" s="43">
        <f t="shared" si="287"/>
        <v>110.23</v>
      </c>
      <c r="L498" s="43">
        <f t="shared" si="287"/>
        <v>110.23</v>
      </c>
      <c r="M498" s="43">
        <f t="shared" si="287"/>
        <v>110.23</v>
      </c>
      <c r="N498" s="43">
        <f t="shared" si="287"/>
        <v>110.23</v>
      </c>
      <c r="O498" s="43">
        <f t="shared" si="287"/>
        <v>110.23</v>
      </c>
      <c r="P498" s="43">
        <f t="shared" si="287"/>
        <v>110.23</v>
      </c>
      <c r="Q498" s="43">
        <f t="shared" si="287"/>
        <v>110.23</v>
      </c>
      <c r="R498" s="43">
        <f t="shared" si="287"/>
        <v>110.23</v>
      </c>
      <c r="S498" s="43">
        <f t="shared" si="287"/>
        <v>110.23</v>
      </c>
      <c r="T498" s="43">
        <f t="shared" si="287"/>
        <v>110.23</v>
      </c>
      <c r="U498" s="43">
        <f t="shared" si="287"/>
        <v>110.23</v>
      </c>
      <c r="V498" s="43">
        <f t="shared" si="287"/>
        <v>110.23</v>
      </c>
      <c r="W498" s="43">
        <f t="shared" si="287"/>
        <v>110.23</v>
      </c>
      <c r="X498" s="43">
        <f t="shared" si="287"/>
        <v>110.23</v>
      </c>
      <c r="Y498" s="43">
        <f t="shared" si="287"/>
        <v>110.23</v>
      </c>
      <c r="Z498" s="43">
        <f t="shared" si="287"/>
        <v>110.23</v>
      </c>
      <c r="AA498" s="43">
        <f t="shared" si="287"/>
        <v>110.23</v>
      </c>
    </row>
    <row r="499" spans="1:27" collapsed="1" x14ac:dyDescent="0.2">
      <c r="A499" s="91" t="s">
        <v>2726</v>
      </c>
      <c r="B499" s="27" t="str">
        <f>"04"&amp;"."&amp;$B$801&amp;"."&amp;$B$802</f>
        <v>04.03.2023</v>
      </c>
      <c r="C499" s="83" t="s">
        <v>74</v>
      </c>
      <c r="D499" s="84">
        <f>ROUND(((D500+D501+D503+D502)/1000),5)</f>
        <v>2.1085500000000001</v>
      </c>
      <c r="E499" s="84">
        <f>ROUND(((E500+E501+E503+E502)/1000),5)</f>
        <v>2.0205299999999999</v>
      </c>
      <c r="F499" s="84">
        <f>ROUND(((F500+F501+F503+F502)/1000),5)</f>
        <v>1.87364</v>
      </c>
      <c r="G499" s="84">
        <f t="shared" ref="G499:AA499" si="288">ROUND(((G500+G501+G503+G502)/1000),5)</f>
        <v>1.83246</v>
      </c>
      <c r="H499" s="84">
        <f t="shared" si="288"/>
        <v>1.8933</v>
      </c>
      <c r="I499" s="84">
        <f t="shared" si="288"/>
        <v>2.0276999999999998</v>
      </c>
      <c r="J499" s="84">
        <f t="shared" si="288"/>
        <v>2.0604300000000002</v>
      </c>
      <c r="K499" s="84">
        <f t="shared" si="288"/>
        <v>2.1181899999999998</v>
      </c>
      <c r="L499" s="84">
        <f t="shared" si="288"/>
        <v>2.26024</v>
      </c>
      <c r="M499" s="84">
        <f t="shared" si="288"/>
        <v>2.3466</v>
      </c>
      <c r="N499" s="84">
        <f t="shared" si="288"/>
        <v>2.3809900000000002</v>
      </c>
      <c r="O499" s="84">
        <f t="shared" si="288"/>
        <v>2.3892799999999998</v>
      </c>
      <c r="P499" s="84">
        <f t="shared" si="288"/>
        <v>2.3837600000000001</v>
      </c>
      <c r="Q499" s="84">
        <f t="shared" si="288"/>
        <v>2.3781699999999999</v>
      </c>
      <c r="R499" s="84">
        <f t="shared" si="288"/>
        <v>2.34056</v>
      </c>
      <c r="S499" s="84">
        <f t="shared" si="288"/>
        <v>2.33616</v>
      </c>
      <c r="T499" s="84">
        <f t="shared" si="288"/>
        <v>2.3330099999999998</v>
      </c>
      <c r="U499" s="84">
        <f t="shared" si="288"/>
        <v>2.3490700000000002</v>
      </c>
      <c r="V499" s="84">
        <f t="shared" si="288"/>
        <v>2.3827400000000001</v>
      </c>
      <c r="W499" s="84">
        <f t="shared" si="288"/>
        <v>2.3903599999999998</v>
      </c>
      <c r="X499" s="84">
        <f t="shared" si="288"/>
        <v>2.3961600000000001</v>
      </c>
      <c r="Y499" s="84">
        <f t="shared" si="288"/>
        <v>2.3591600000000001</v>
      </c>
      <c r="Z499" s="84">
        <f t="shared" si="288"/>
        <v>2.1931600000000002</v>
      </c>
      <c r="AA499" s="84">
        <f t="shared" si="288"/>
        <v>2.12392</v>
      </c>
    </row>
    <row r="500" spans="1:27" ht="12.75" hidden="1" customHeight="1" outlineLevel="1" x14ac:dyDescent="0.2">
      <c r="A500" s="92" t="s">
        <v>2727</v>
      </c>
      <c r="B500" s="62" t="s">
        <v>231</v>
      </c>
      <c r="C500" s="42" t="s">
        <v>77</v>
      </c>
      <c r="D500" s="43">
        <v>1559.53</v>
      </c>
      <c r="E500" s="43">
        <v>1471.51</v>
      </c>
      <c r="F500" s="43">
        <v>1324.62</v>
      </c>
      <c r="G500" s="43">
        <v>1283.44</v>
      </c>
      <c r="H500" s="43">
        <v>1344.28</v>
      </c>
      <c r="I500" s="43">
        <v>1478.68</v>
      </c>
      <c r="J500" s="43">
        <v>1511.41</v>
      </c>
      <c r="K500" s="43">
        <v>1569.17</v>
      </c>
      <c r="L500" s="43">
        <v>1711.22</v>
      </c>
      <c r="M500" s="43">
        <v>1797.58</v>
      </c>
      <c r="N500" s="43">
        <v>1831.97</v>
      </c>
      <c r="O500" s="43">
        <v>1840.26</v>
      </c>
      <c r="P500" s="43">
        <v>1834.74</v>
      </c>
      <c r="Q500" s="43">
        <v>1829.15</v>
      </c>
      <c r="R500" s="43">
        <v>1791.54</v>
      </c>
      <c r="S500" s="43">
        <v>1787.14</v>
      </c>
      <c r="T500" s="43">
        <v>1783.99</v>
      </c>
      <c r="U500" s="43">
        <v>1800.05</v>
      </c>
      <c r="V500" s="43">
        <v>1833.72</v>
      </c>
      <c r="W500" s="43">
        <v>1841.34</v>
      </c>
      <c r="X500" s="43">
        <v>1847.14</v>
      </c>
      <c r="Y500" s="43">
        <v>1810.14</v>
      </c>
      <c r="Z500" s="43">
        <v>1644.14</v>
      </c>
      <c r="AA500" s="43">
        <v>1574.9</v>
      </c>
    </row>
    <row r="501" spans="1:27" ht="12.75" hidden="1" customHeight="1" outlineLevel="1" x14ac:dyDescent="0.2">
      <c r="A501" s="92" t="s">
        <v>2728</v>
      </c>
      <c r="B501" s="62" t="s">
        <v>88</v>
      </c>
      <c r="C501" s="42" t="s">
        <v>77</v>
      </c>
      <c r="D501" s="43">
        <f>$D$486</f>
        <v>434.18</v>
      </c>
      <c r="E501" s="43">
        <f t="shared" ref="E501:AA501" si="289">$D$486</f>
        <v>434.18</v>
      </c>
      <c r="F501" s="43">
        <f t="shared" si="289"/>
        <v>434.18</v>
      </c>
      <c r="G501" s="43">
        <f t="shared" si="289"/>
        <v>434.18</v>
      </c>
      <c r="H501" s="43">
        <f t="shared" si="289"/>
        <v>434.18</v>
      </c>
      <c r="I501" s="43">
        <f t="shared" si="289"/>
        <v>434.18</v>
      </c>
      <c r="J501" s="43">
        <f t="shared" si="289"/>
        <v>434.18</v>
      </c>
      <c r="K501" s="43">
        <f t="shared" si="289"/>
        <v>434.18</v>
      </c>
      <c r="L501" s="43">
        <f t="shared" si="289"/>
        <v>434.18</v>
      </c>
      <c r="M501" s="43">
        <f t="shared" si="289"/>
        <v>434.18</v>
      </c>
      <c r="N501" s="43">
        <f t="shared" si="289"/>
        <v>434.18</v>
      </c>
      <c r="O501" s="43">
        <f t="shared" si="289"/>
        <v>434.18</v>
      </c>
      <c r="P501" s="43">
        <f t="shared" si="289"/>
        <v>434.18</v>
      </c>
      <c r="Q501" s="43">
        <f t="shared" si="289"/>
        <v>434.18</v>
      </c>
      <c r="R501" s="43">
        <f t="shared" si="289"/>
        <v>434.18</v>
      </c>
      <c r="S501" s="43">
        <f t="shared" si="289"/>
        <v>434.18</v>
      </c>
      <c r="T501" s="43">
        <f t="shared" si="289"/>
        <v>434.18</v>
      </c>
      <c r="U501" s="43">
        <f t="shared" si="289"/>
        <v>434.18</v>
      </c>
      <c r="V501" s="43">
        <f t="shared" si="289"/>
        <v>434.18</v>
      </c>
      <c r="W501" s="43">
        <f t="shared" si="289"/>
        <v>434.18</v>
      </c>
      <c r="X501" s="43">
        <f t="shared" si="289"/>
        <v>434.18</v>
      </c>
      <c r="Y501" s="43">
        <f t="shared" si="289"/>
        <v>434.18</v>
      </c>
      <c r="Z501" s="43">
        <f t="shared" si="289"/>
        <v>434.18</v>
      </c>
      <c r="AA501" s="43">
        <f t="shared" si="289"/>
        <v>434.18</v>
      </c>
    </row>
    <row r="502" spans="1:27" ht="12.75" hidden="1" customHeight="1" outlineLevel="1" x14ac:dyDescent="0.2">
      <c r="A502" s="92" t="s">
        <v>2729</v>
      </c>
      <c r="B502" s="62" t="s">
        <v>81</v>
      </c>
      <c r="C502" s="42" t="s">
        <v>77</v>
      </c>
      <c r="D502" s="43">
        <v>4.6100000000000003</v>
      </c>
      <c r="E502" s="43">
        <v>4.6100000000000003</v>
      </c>
      <c r="F502" s="43">
        <v>4.6100000000000003</v>
      </c>
      <c r="G502" s="43">
        <v>4.6100000000000003</v>
      </c>
      <c r="H502" s="43">
        <v>4.6100000000000003</v>
      </c>
      <c r="I502" s="43">
        <v>4.6100000000000003</v>
      </c>
      <c r="J502" s="43">
        <v>4.6100000000000003</v>
      </c>
      <c r="K502" s="43">
        <v>4.6100000000000003</v>
      </c>
      <c r="L502" s="43">
        <v>4.6100000000000003</v>
      </c>
      <c r="M502" s="43">
        <v>4.6100000000000003</v>
      </c>
      <c r="N502" s="43">
        <v>4.6100000000000003</v>
      </c>
      <c r="O502" s="43">
        <v>4.6100000000000003</v>
      </c>
      <c r="P502" s="43">
        <v>4.6100000000000003</v>
      </c>
      <c r="Q502" s="43">
        <v>4.6100000000000003</v>
      </c>
      <c r="R502" s="43">
        <v>4.6100000000000003</v>
      </c>
      <c r="S502" s="43">
        <v>4.6100000000000003</v>
      </c>
      <c r="T502" s="43">
        <v>4.6100000000000003</v>
      </c>
      <c r="U502" s="43">
        <v>4.6100000000000003</v>
      </c>
      <c r="V502" s="43">
        <v>4.6100000000000003</v>
      </c>
      <c r="W502" s="43">
        <v>4.6100000000000003</v>
      </c>
      <c r="X502" s="43">
        <v>4.6100000000000003</v>
      </c>
      <c r="Y502" s="43">
        <v>4.6100000000000003</v>
      </c>
      <c r="Z502" s="43">
        <v>4.6100000000000003</v>
      </c>
      <c r="AA502" s="43">
        <v>4.6100000000000003</v>
      </c>
    </row>
    <row r="503" spans="1:27" ht="12.75" hidden="1" customHeight="1" outlineLevel="1" x14ac:dyDescent="0.2">
      <c r="A503" s="92" t="s">
        <v>2730</v>
      </c>
      <c r="B503" s="62" t="s">
        <v>79</v>
      </c>
      <c r="C503" s="42" t="s">
        <v>77</v>
      </c>
      <c r="D503" s="43">
        <f>$D$11</f>
        <v>110.23</v>
      </c>
      <c r="E503" s="43">
        <f t="shared" ref="E503:AA503" si="290">$D$11</f>
        <v>110.23</v>
      </c>
      <c r="F503" s="43">
        <f t="shared" si="290"/>
        <v>110.23</v>
      </c>
      <c r="G503" s="43">
        <f t="shared" si="290"/>
        <v>110.23</v>
      </c>
      <c r="H503" s="43">
        <f t="shared" si="290"/>
        <v>110.23</v>
      </c>
      <c r="I503" s="43">
        <f t="shared" si="290"/>
        <v>110.23</v>
      </c>
      <c r="J503" s="43">
        <f t="shared" si="290"/>
        <v>110.23</v>
      </c>
      <c r="K503" s="43">
        <f t="shared" si="290"/>
        <v>110.23</v>
      </c>
      <c r="L503" s="43">
        <f t="shared" si="290"/>
        <v>110.23</v>
      </c>
      <c r="M503" s="43">
        <f t="shared" si="290"/>
        <v>110.23</v>
      </c>
      <c r="N503" s="43">
        <f t="shared" si="290"/>
        <v>110.23</v>
      </c>
      <c r="O503" s="43">
        <f t="shared" si="290"/>
        <v>110.23</v>
      </c>
      <c r="P503" s="43">
        <f t="shared" si="290"/>
        <v>110.23</v>
      </c>
      <c r="Q503" s="43">
        <f t="shared" si="290"/>
        <v>110.23</v>
      </c>
      <c r="R503" s="43">
        <f t="shared" si="290"/>
        <v>110.23</v>
      </c>
      <c r="S503" s="43">
        <f t="shared" si="290"/>
        <v>110.23</v>
      </c>
      <c r="T503" s="43">
        <f t="shared" si="290"/>
        <v>110.23</v>
      </c>
      <c r="U503" s="43">
        <f t="shared" si="290"/>
        <v>110.23</v>
      </c>
      <c r="V503" s="43">
        <f t="shared" si="290"/>
        <v>110.23</v>
      </c>
      <c r="W503" s="43">
        <f t="shared" si="290"/>
        <v>110.23</v>
      </c>
      <c r="X503" s="43">
        <f t="shared" si="290"/>
        <v>110.23</v>
      </c>
      <c r="Y503" s="43">
        <f t="shared" si="290"/>
        <v>110.23</v>
      </c>
      <c r="Z503" s="43">
        <f t="shared" si="290"/>
        <v>110.23</v>
      </c>
      <c r="AA503" s="43">
        <f t="shared" si="290"/>
        <v>110.23</v>
      </c>
    </row>
    <row r="504" spans="1:27" collapsed="1" x14ac:dyDescent="0.2">
      <c r="A504" s="91" t="s">
        <v>2731</v>
      </c>
      <c r="B504" s="27" t="str">
        <f>"05"&amp;"."&amp;$B$801&amp;"."&amp;$B$802</f>
        <v>05.03.2023</v>
      </c>
      <c r="C504" s="83" t="s">
        <v>74</v>
      </c>
      <c r="D504" s="84">
        <f>ROUND(((D505+D506+D508+D507)/1000),5)</f>
        <v>2.0541999999999998</v>
      </c>
      <c r="E504" s="84">
        <f>ROUND(((E505+E506+E508+E507)/1000),5)</f>
        <v>1.9321999999999999</v>
      </c>
      <c r="F504" s="84">
        <f>ROUND(((F505+F506+F508+F507)/1000),5)</f>
        <v>1.80209</v>
      </c>
      <c r="G504" s="84">
        <f t="shared" ref="G504:AA504" si="291">ROUND(((G505+G506+G508+G507)/1000),5)</f>
        <v>1.77057</v>
      </c>
      <c r="H504" s="84">
        <f t="shared" si="291"/>
        <v>1.83403</v>
      </c>
      <c r="I504" s="84">
        <f t="shared" si="291"/>
        <v>1.9337599999999999</v>
      </c>
      <c r="J504" s="84">
        <f t="shared" si="291"/>
        <v>1.9496800000000001</v>
      </c>
      <c r="K504" s="84">
        <f t="shared" si="291"/>
        <v>2.0500400000000001</v>
      </c>
      <c r="L504" s="84">
        <f t="shared" si="291"/>
        <v>2.1484999999999999</v>
      </c>
      <c r="M504" s="84">
        <f t="shared" si="291"/>
        <v>2.3255599999999998</v>
      </c>
      <c r="N504" s="84">
        <f t="shared" si="291"/>
        <v>2.3745799999999999</v>
      </c>
      <c r="O504" s="84">
        <f t="shared" si="291"/>
        <v>2.38761</v>
      </c>
      <c r="P504" s="84">
        <f t="shared" si="291"/>
        <v>2.3843800000000002</v>
      </c>
      <c r="Q504" s="84">
        <f t="shared" si="291"/>
        <v>2.3822899999999998</v>
      </c>
      <c r="R504" s="84">
        <f t="shared" si="291"/>
        <v>2.3499400000000001</v>
      </c>
      <c r="S504" s="84">
        <f t="shared" si="291"/>
        <v>2.3513999999999999</v>
      </c>
      <c r="T504" s="84">
        <f t="shared" si="291"/>
        <v>2.3504200000000002</v>
      </c>
      <c r="U504" s="84">
        <f t="shared" si="291"/>
        <v>2.3667699999999998</v>
      </c>
      <c r="V504" s="84">
        <f t="shared" si="291"/>
        <v>2.4132899999999999</v>
      </c>
      <c r="W504" s="84">
        <f t="shared" si="291"/>
        <v>2.4092500000000001</v>
      </c>
      <c r="X504" s="84">
        <f t="shared" si="291"/>
        <v>2.4192499999999999</v>
      </c>
      <c r="Y504" s="84">
        <f t="shared" si="291"/>
        <v>2.3810099999999998</v>
      </c>
      <c r="Z504" s="84">
        <f t="shared" si="291"/>
        <v>2.2313900000000002</v>
      </c>
      <c r="AA504" s="84">
        <f t="shared" si="291"/>
        <v>2.1469999999999998</v>
      </c>
    </row>
    <row r="505" spans="1:27" ht="12.75" hidden="1" customHeight="1" outlineLevel="1" x14ac:dyDescent="0.2">
      <c r="A505" s="92" t="s">
        <v>2732</v>
      </c>
      <c r="B505" s="62" t="s">
        <v>231</v>
      </c>
      <c r="C505" s="42" t="s">
        <v>77</v>
      </c>
      <c r="D505" s="43">
        <v>1505.18</v>
      </c>
      <c r="E505" s="43">
        <v>1383.18</v>
      </c>
      <c r="F505" s="43">
        <v>1253.07</v>
      </c>
      <c r="G505" s="43">
        <v>1221.55</v>
      </c>
      <c r="H505" s="43">
        <v>1285.01</v>
      </c>
      <c r="I505" s="43">
        <v>1384.74</v>
      </c>
      <c r="J505" s="43">
        <v>1400.66</v>
      </c>
      <c r="K505" s="43">
        <v>1501.02</v>
      </c>
      <c r="L505" s="43">
        <v>1599.48</v>
      </c>
      <c r="M505" s="43">
        <v>1776.54</v>
      </c>
      <c r="N505" s="43">
        <v>1825.56</v>
      </c>
      <c r="O505" s="43">
        <v>1838.59</v>
      </c>
      <c r="P505" s="43">
        <v>1835.36</v>
      </c>
      <c r="Q505" s="43">
        <v>1833.27</v>
      </c>
      <c r="R505" s="43">
        <v>1800.92</v>
      </c>
      <c r="S505" s="43">
        <v>1802.38</v>
      </c>
      <c r="T505" s="43">
        <v>1801.4</v>
      </c>
      <c r="U505" s="43">
        <v>1817.75</v>
      </c>
      <c r="V505" s="43">
        <v>1864.27</v>
      </c>
      <c r="W505" s="43">
        <v>1860.23</v>
      </c>
      <c r="X505" s="43">
        <v>1870.23</v>
      </c>
      <c r="Y505" s="43">
        <v>1831.99</v>
      </c>
      <c r="Z505" s="43">
        <v>1682.37</v>
      </c>
      <c r="AA505" s="43">
        <v>1597.98</v>
      </c>
    </row>
    <row r="506" spans="1:27" ht="12.75" hidden="1" customHeight="1" outlineLevel="1" x14ac:dyDescent="0.2">
      <c r="A506" s="92" t="s">
        <v>2733</v>
      </c>
      <c r="B506" s="62" t="s">
        <v>88</v>
      </c>
      <c r="C506" s="42" t="s">
        <v>77</v>
      </c>
      <c r="D506" s="43">
        <f>$D$486</f>
        <v>434.18</v>
      </c>
      <c r="E506" s="43">
        <f t="shared" ref="E506:AA506" si="292">$D$486</f>
        <v>434.18</v>
      </c>
      <c r="F506" s="43">
        <f t="shared" si="292"/>
        <v>434.18</v>
      </c>
      <c r="G506" s="43">
        <f t="shared" si="292"/>
        <v>434.18</v>
      </c>
      <c r="H506" s="43">
        <f t="shared" si="292"/>
        <v>434.18</v>
      </c>
      <c r="I506" s="43">
        <f t="shared" si="292"/>
        <v>434.18</v>
      </c>
      <c r="J506" s="43">
        <f t="shared" si="292"/>
        <v>434.18</v>
      </c>
      <c r="K506" s="43">
        <f t="shared" si="292"/>
        <v>434.18</v>
      </c>
      <c r="L506" s="43">
        <f t="shared" si="292"/>
        <v>434.18</v>
      </c>
      <c r="M506" s="43">
        <f t="shared" si="292"/>
        <v>434.18</v>
      </c>
      <c r="N506" s="43">
        <f t="shared" si="292"/>
        <v>434.18</v>
      </c>
      <c r="O506" s="43">
        <f t="shared" si="292"/>
        <v>434.18</v>
      </c>
      <c r="P506" s="43">
        <f t="shared" si="292"/>
        <v>434.18</v>
      </c>
      <c r="Q506" s="43">
        <f t="shared" si="292"/>
        <v>434.18</v>
      </c>
      <c r="R506" s="43">
        <f t="shared" si="292"/>
        <v>434.18</v>
      </c>
      <c r="S506" s="43">
        <f t="shared" si="292"/>
        <v>434.18</v>
      </c>
      <c r="T506" s="43">
        <f t="shared" si="292"/>
        <v>434.18</v>
      </c>
      <c r="U506" s="43">
        <f t="shared" si="292"/>
        <v>434.18</v>
      </c>
      <c r="V506" s="43">
        <f t="shared" si="292"/>
        <v>434.18</v>
      </c>
      <c r="W506" s="43">
        <f t="shared" si="292"/>
        <v>434.18</v>
      </c>
      <c r="X506" s="43">
        <f t="shared" si="292"/>
        <v>434.18</v>
      </c>
      <c r="Y506" s="43">
        <f t="shared" si="292"/>
        <v>434.18</v>
      </c>
      <c r="Z506" s="43">
        <f t="shared" si="292"/>
        <v>434.18</v>
      </c>
      <c r="AA506" s="43">
        <f t="shared" si="292"/>
        <v>434.18</v>
      </c>
    </row>
    <row r="507" spans="1:27" ht="12.75" hidden="1" customHeight="1" outlineLevel="1" x14ac:dyDescent="0.2">
      <c r="A507" s="92" t="s">
        <v>2734</v>
      </c>
      <c r="B507" s="62" t="s">
        <v>81</v>
      </c>
      <c r="C507" s="42" t="s">
        <v>77</v>
      </c>
      <c r="D507" s="43">
        <v>4.6100000000000003</v>
      </c>
      <c r="E507" s="43">
        <v>4.6100000000000003</v>
      </c>
      <c r="F507" s="43">
        <v>4.6100000000000003</v>
      </c>
      <c r="G507" s="43">
        <v>4.6100000000000003</v>
      </c>
      <c r="H507" s="43">
        <v>4.6100000000000003</v>
      </c>
      <c r="I507" s="43">
        <v>4.6100000000000003</v>
      </c>
      <c r="J507" s="43">
        <v>4.6100000000000003</v>
      </c>
      <c r="K507" s="43">
        <v>4.6100000000000003</v>
      </c>
      <c r="L507" s="43">
        <v>4.6100000000000003</v>
      </c>
      <c r="M507" s="43">
        <v>4.6100000000000003</v>
      </c>
      <c r="N507" s="43">
        <v>4.6100000000000003</v>
      </c>
      <c r="O507" s="43">
        <v>4.6100000000000003</v>
      </c>
      <c r="P507" s="43">
        <v>4.6100000000000003</v>
      </c>
      <c r="Q507" s="43">
        <v>4.6100000000000003</v>
      </c>
      <c r="R507" s="43">
        <v>4.6100000000000003</v>
      </c>
      <c r="S507" s="43">
        <v>4.6100000000000003</v>
      </c>
      <c r="T507" s="43">
        <v>4.6100000000000003</v>
      </c>
      <c r="U507" s="43">
        <v>4.6100000000000003</v>
      </c>
      <c r="V507" s="43">
        <v>4.6100000000000003</v>
      </c>
      <c r="W507" s="43">
        <v>4.6100000000000003</v>
      </c>
      <c r="X507" s="43">
        <v>4.6100000000000003</v>
      </c>
      <c r="Y507" s="43">
        <v>4.6100000000000003</v>
      </c>
      <c r="Z507" s="43">
        <v>4.6100000000000003</v>
      </c>
      <c r="AA507" s="43">
        <v>4.6100000000000003</v>
      </c>
    </row>
    <row r="508" spans="1:27" ht="12.75" hidden="1" customHeight="1" outlineLevel="1" x14ac:dyDescent="0.2">
      <c r="A508" s="92" t="s">
        <v>2735</v>
      </c>
      <c r="B508" s="62" t="s">
        <v>79</v>
      </c>
      <c r="C508" s="42" t="s">
        <v>77</v>
      </c>
      <c r="D508" s="43">
        <f>$D$11</f>
        <v>110.23</v>
      </c>
      <c r="E508" s="43">
        <f t="shared" ref="E508:AA508" si="293">$D$11</f>
        <v>110.23</v>
      </c>
      <c r="F508" s="43">
        <f t="shared" si="293"/>
        <v>110.23</v>
      </c>
      <c r="G508" s="43">
        <f t="shared" si="293"/>
        <v>110.23</v>
      </c>
      <c r="H508" s="43">
        <f t="shared" si="293"/>
        <v>110.23</v>
      </c>
      <c r="I508" s="43">
        <f t="shared" si="293"/>
        <v>110.23</v>
      </c>
      <c r="J508" s="43">
        <f t="shared" si="293"/>
        <v>110.23</v>
      </c>
      <c r="K508" s="43">
        <f t="shared" si="293"/>
        <v>110.23</v>
      </c>
      <c r="L508" s="43">
        <f t="shared" si="293"/>
        <v>110.23</v>
      </c>
      <c r="M508" s="43">
        <f t="shared" si="293"/>
        <v>110.23</v>
      </c>
      <c r="N508" s="43">
        <f t="shared" si="293"/>
        <v>110.23</v>
      </c>
      <c r="O508" s="43">
        <f t="shared" si="293"/>
        <v>110.23</v>
      </c>
      <c r="P508" s="43">
        <f t="shared" si="293"/>
        <v>110.23</v>
      </c>
      <c r="Q508" s="43">
        <f t="shared" si="293"/>
        <v>110.23</v>
      </c>
      <c r="R508" s="43">
        <f t="shared" si="293"/>
        <v>110.23</v>
      </c>
      <c r="S508" s="43">
        <f t="shared" si="293"/>
        <v>110.23</v>
      </c>
      <c r="T508" s="43">
        <f t="shared" si="293"/>
        <v>110.23</v>
      </c>
      <c r="U508" s="43">
        <f t="shared" si="293"/>
        <v>110.23</v>
      </c>
      <c r="V508" s="43">
        <f t="shared" si="293"/>
        <v>110.23</v>
      </c>
      <c r="W508" s="43">
        <f t="shared" si="293"/>
        <v>110.23</v>
      </c>
      <c r="X508" s="43">
        <f t="shared" si="293"/>
        <v>110.23</v>
      </c>
      <c r="Y508" s="43">
        <f t="shared" si="293"/>
        <v>110.23</v>
      </c>
      <c r="Z508" s="43">
        <f t="shared" si="293"/>
        <v>110.23</v>
      </c>
      <c r="AA508" s="43">
        <f t="shared" si="293"/>
        <v>110.23</v>
      </c>
    </row>
    <row r="509" spans="1:27" collapsed="1" x14ac:dyDescent="0.2">
      <c r="A509" s="91" t="s">
        <v>2736</v>
      </c>
      <c r="B509" s="27" t="str">
        <f>"06"&amp;"."&amp;$B$801&amp;"."&amp;$B$802</f>
        <v>06.03.2023</v>
      </c>
      <c r="C509" s="83" t="s">
        <v>74</v>
      </c>
      <c r="D509" s="84">
        <f>ROUND(((D510+D511+D513+D512)/1000),5)</f>
        <v>2.0447600000000001</v>
      </c>
      <c r="E509" s="84">
        <f>ROUND(((E510+E511+E513+E512)/1000),5)</f>
        <v>1.8592299999999999</v>
      </c>
      <c r="F509" s="84">
        <f>ROUND(((F510+F511+F513+F512)/1000),5)</f>
        <v>1.7463</v>
      </c>
      <c r="G509" s="84">
        <f t="shared" ref="G509:AA509" si="294">ROUND(((G510+G511+G513+G512)/1000),5)</f>
        <v>1.7453799999999999</v>
      </c>
      <c r="H509" s="84">
        <f t="shared" si="294"/>
        <v>1.89324</v>
      </c>
      <c r="I509" s="84">
        <f t="shared" si="294"/>
        <v>2.0569700000000002</v>
      </c>
      <c r="J509" s="84">
        <f t="shared" si="294"/>
        <v>2.12358</v>
      </c>
      <c r="K509" s="84">
        <f t="shared" si="294"/>
        <v>2.24776</v>
      </c>
      <c r="L509" s="84">
        <f t="shared" si="294"/>
        <v>2.33216</v>
      </c>
      <c r="M509" s="84">
        <f t="shared" si="294"/>
        <v>2.3587199999999999</v>
      </c>
      <c r="N509" s="84">
        <f t="shared" si="294"/>
        <v>2.41262</v>
      </c>
      <c r="O509" s="84">
        <f t="shared" si="294"/>
        <v>2.3910399999999998</v>
      </c>
      <c r="P509" s="84">
        <f t="shared" si="294"/>
        <v>2.3648099999999999</v>
      </c>
      <c r="Q509" s="84">
        <f t="shared" si="294"/>
        <v>2.3695900000000001</v>
      </c>
      <c r="R509" s="84">
        <f t="shared" si="294"/>
        <v>2.36328</v>
      </c>
      <c r="S509" s="84">
        <f t="shared" si="294"/>
        <v>2.3317700000000001</v>
      </c>
      <c r="T509" s="84">
        <f t="shared" si="294"/>
        <v>2.3002899999999999</v>
      </c>
      <c r="U509" s="84">
        <f t="shared" si="294"/>
        <v>2.3012999999999999</v>
      </c>
      <c r="V509" s="84">
        <f t="shared" si="294"/>
        <v>2.34382</v>
      </c>
      <c r="W509" s="84">
        <f t="shared" si="294"/>
        <v>2.3652600000000001</v>
      </c>
      <c r="X509" s="84">
        <f t="shared" si="294"/>
        <v>2.3339099999999999</v>
      </c>
      <c r="Y509" s="84">
        <f t="shared" si="294"/>
        <v>2.2837800000000001</v>
      </c>
      <c r="Z509" s="84">
        <f t="shared" si="294"/>
        <v>2.1511800000000001</v>
      </c>
      <c r="AA509" s="84">
        <f t="shared" si="294"/>
        <v>2.0564900000000002</v>
      </c>
    </row>
    <row r="510" spans="1:27" ht="12.75" hidden="1" customHeight="1" outlineLevel="1" x14ac:dyDescent="0.2">
      <c r="A510" s="92" t="s">
        <v>2737</v>
      </c>
      <c r="B510" s="62" t="s">
        <v>231</v>
      </c>
      <c r="C510" s="42" t="s">
        <v>77</v>
      </c>
      <c r="D510" s="43">
        <v>1495.74</v>
      </c>
      <c r="E510" s="43">
        <v>1310.21</v>
      </c>
      <c r="F510" s="43">
        <v>1197.28</v>
      </c>
      <c r="G510" s="43">
        <v>1196.3599999999999</v>
      </c>
      <c r="H510" s="43">
        <v>1344.22</v>
      </c>
      <c r="I510" s="43">
        <v>1507.95</v>
      </c>
      <c r="J510" s="43">
        <v>1574.56</v>
      </c>
      <c r="K510" s="43">
        <v>1698.74</v>
      </c>
      <c r="L510" s="43">
        <v>1783.14</v>
      </c>
      <c r="M510" s="43">
        <v>1809.7</v>
      </c>
      <c r="N510" s="43">
        <v>1863.6</v>
      </c>
      <c r="O510" s="43">
        <v>1842.02</v>
      </c>
      <c r="P510" s="43">
        <v>1815.79</v>
      </c>
      <c r="Q510" s="43">
        <v>1820.57</v>
      </c>
      <c r="R510" s="43">
        <v>1814.26</v>
      </c>
      <c r="S510" s="43">
        <v>1782.75</v>
      </c>
      <c r="T510" s="43">
        <v>1751.27</v>
      </c>
      <c r="U510" s="43">
        <v>1752.28</v>
      </c>
      <c r="V510" s="43">
        <v>1794.8</v>
      </c>
      <c r="W510" s="43">
        <v>1816.24</v>
      </c>
      <c r="X510" s="43">
        <v>1784.89</v>
      </c>
      <c r="Y510" s="43">
        <v>1734.76</v>
      </c>
      <c r="Z510" s="43">
        <v>1602.16</v>
      </c>
      <c r="AA510" s="43">
        <v>1507.47</v>
      </c>
    </row>
    <row r="511" spans="1:27" ht="12.75" hidden="1" customHeight="1" outlineLevel="1" x14ac:dyDescent="0.2">
      <c r="A511" s="92" t="s">
        <v>2738</v>
      </c>
      <c r="B511" s="62" t="s">
        <v>88</v>
      </c>
      <c r="C511" s="42" t="s">
        <v>77</v>
      </c>
      <c r="D511" s="43">
        <f>$D$486</f>
        <v>434.18</v>
      </c>
      <c r="E511" s="43">
        <f t="shared" ref="E511:AA511" si="295">$D$486</f>
        <v>434.18</v>
      </c>
      <c r="F511" s="43">
        <f t="shared" si="295"/>
        <v>434.18</v>
      </c>
      <c r="G511" s="43">
        <f t="shared" si="295"/>
        <v>434.18</v>
      </c>
      <c r="H511" s="43">
        <f t="shared" si="295"/>
        <v>434.18</v>
      </c>
      <c r="I511" s="43">
        <f t="shared" si="295"/>
        <v>434.18</v>
      </c>
      <c r="J511" s="43">
        <f t="shared" si="295"/>
        <v>434.18</v>
      </c>
      <c r="K511" s="43">
        <f t="shared" si="295"/>
        <v>434.18</v>
      </c>
      <c r="L511" s="43">
        <f t="shared" si="295"/>
        <v>434.18</v>
      </c>
      <c r="M511" s="43">
        <f t="shared" si="295"/>
        <v>434.18</v>
      </c>
      <c r="N511" s="43">
        <f t="shared" si="295"/>
        <v>434.18</v>
      </c>
      <c r="O511" s="43">
        <f t="shared" si="295"/>
        <v>434.18</v>
      </c>
      <c r="P511" s="43">
        <f t="shared" si="295"/>
        <v>434.18</v>
      </c>
      <c r="Q511" s="43">
        <f t="shared" si="295"/>
        <v>434.18</v>
      </c>
      <c r="R511" s="43">
        <f t="shared" si="295"/>
        <v>434.18</v>
      </c>
      <c r="S511" s="43">
        <f t="shared" si="295"/>
        <v>434.18</v>
      </c>
      <c r="T511" s="43">
        <f t="shared" si="295"/>
        <v>434.18</v>
      </c>
      <c r="U511" s="43">
        <f t="shared" si="295"/>
        <v>434.18</v>
      </c>
      <c r="V511" s="43">
        <f t="shared" si="295"/>
        <v>434.18</v>
      </c>
      <c r="W511" s="43">
        <f t="shared" si="295"/>
        <v>434.18</v>
      </c>
      <c r="X511" s="43">
        <f t="shared" si="295"/>
        <v>434.18</v>
      </c>
      <c r="Y511" s="43">
        <f t="shared" si="295"/>
        <v>434.18</v>
      </c>
      <c r="Z511" s="43">
        <f t="shared" si="295"/>
        <v>434.18</v>
      </c>
      <c r="AA511" s="43">
        <f t="shared" si="295"/>
        <v>434.18</v>
      </c>
    </row>
    <row r="512" spans="1:27" ht="12.75" hidden="1" customHeight="1" outlineLevel="1" x14ac:dyDescent="0.2">
      <c r="A512" s="92" t="s">
        <v>2739</v>
      </c>
      <c r="B512" s="62" t="s">
        <v>81</v>
      </c>
      <c r="C512" s="42" t="s">
        <v>77</v>
      </c>
      <c r="D512" s="43">
        <v>4.6100000000000003</v>
      </c>
      <c r="E512" s="43">
        <v>4.6100000000000003</v>
      </c>
      <c r="F512" s="43">
        <v>4.6100000000000003</v>
      </c>
      <c r="G512" s="43">
        <v>4.6100000000000003</v>
      </c>
      <c r="H512" s="43">
        <v>4.6100000000000003</v>
      </c>
      <c r="I512" s="43">
        <v>4.6100000000000003</v>
      </c>
      <c r="J512" s="43">
        <v>4.6100000000000003</v>
      </c>
      <c r="K512" s="43">
        <v>4.6100000000000003</v>
      </c>
      <c r="L512" s="43">
        <v>4.6100000000000003</v>
      </c>
      <c r="M512" s="43">
        <v>4.6100000000000003</v>
      </c>
      <c r="N512" s="43">
        <v>4.6100000000000003</v>
      </c>
      <c r="O512" s="43">
        <v>4.6100000000000003</v>
      </c>
      <c r="P512" s="43">
        <v>4.6100000000000003</v>
      </c>
      <c r="Q512" s="43">
        <v>4.6100000000000003</v>
      </c>
      <c r="R512" s="43">
        <v>4.6100000000000003</v>
      </c>
      <c r="S512" s="43">
        <v>4.6100000000000003</v>
      </c>
      <c r="T512" s="43">
        <v>4.6100000000000003</v>
      </c>
      <c r="U512" s="43">
        <v>4.6100000000000003</v>
      </c>
      <c r="V512" s="43">
        <v>4.6100000000000003</v>
      </c>
      <c r="W512" s="43">
        <v>4.6100000000000003</v>
      </c>
      <c r="X512" s="43">
        <v>4.6100000000000003</v>
      </c>
      <c r="Y512" s="43">
        <v>4.6100000000000003</v>
      </c>
      <c r="Z512" s="43">
        <v>4.6100000000000003</v>
      </c>
      <c r="AA512" s="43">
        <v>4.6100000000000003</v>
      </c>
    </row>
    <row r="513" spans="1:27" ht="12.75" hidden="1" customHeight="1" outlineLevel="1" x14ac:dyDescent="0.2">
      <c r="A513" s="92" t="s">
        <v>2740</v>
      </c>
      <c r="B513" s="62" t="s">
        <v>79</v>
      </c>
      <c r="C513" s="42" t="s">
        <v>77</v>
      </c>
      <c r="D513" s="43">
        <f>$D$11</f>
        <v>110.23</v>
      </c>
      <c r="E513" s="43">
        <f t="shared" ref="E513:AA513" si="296">$D$11</f>
        <v>110.23</v>
      </c>
      <c r="F513" s="43">
        <f t="shared" si="296"/>
        <v>110.23</v>
      </c>
      <c r="G513" s="43">
        <f t="shared" si="296"/>
        <v>110.23</v>
      </c>
      <c r="H513" s="43">
        <f t="shared" si="296"/>
        <v>110.23</v>
      </c>
      <c r="I513" s="43">
        <f t="shared" si="296"/>
        <v>110.23</v>
      </c>
      <c r="J513" s="43">
        <f t="shared" si="296"/>
        <v>110.23</v>
      </c>
      <c r="K513" s="43">
        <f t="shared" si="296"/>
        <v>110.23</v>
      </c>
      <c r="L513" s="43">
        <f t="shared" si="296"/>
        <v>110.23</v>
      </c>
      <c r="M513" s="43">
        <f t="shared" si="296"/>
        <v>110.23</v>
      </c>
      <c r="N513" s="43">
        <f t="shared" si="296"/>
        <v>110.23</v>
      </c>
      <c r="O513" s="43">
        <f t="shared" si="296"/>
        <v>110.23</v>
      </c>
      <c r="P513" s="43">
        <f t="shared" si="296"/>
        <v>110.23</v>
      </c>
      <c r="Q513" s="43">
        <f t="shared" si="296"/>
        <v>110.23</v>
      </c>
      <c r="R513" s="43">
        <f t="shared" si="296"/>
        <v>110.23</v>
      </c>
      <c r="S513" s="43">
        <f t="shared" si="296"/>
        <v>110.23</v>
      </c>
      <c r="T513" s="43">
        <f t="shared" si="296"/>
        <v>110.23</v>
      </c>
      <c r="U513" s="43">
        <f t="shared" si="296"/>
        <v>110.23</v>
      </c>
      <c r="V513" s="43">
        <f t="shared" si="296"/>
        <v>110.23</v>
      </c>
      <c r="W513" s="43">
        <f t="shared" si="296"/>
        <v>110.23</v>
      </c>
      <c r="X513" s="43">
        <f t="shared" si="296"/>
        <v>110.23</v>
      </c>
      <c r="Y513" s="43">
        <f t="shared" si="296"/>
        <v>110.23</v>
      </c>
      <c r="Z513" s="43">
        <f t="shared" si="296"/>
        <v>110.23</v>
      </c>
      <c r="AA513" s="43">
        <f t="shared" si="296"/>
        <v>110.23</v>
      </c>
    </row>
    <row r="514" spans="1:27" collapsed="1" x14ac:dyDescent="0.2">
      <c r="A514" s="91" t="s">
        <v>2741</v>
      </c>
      <c r="B514" s="27" t="str">
        <f>"07"&amp;"."&amp;$B$801&amp;"."&amp;$B$802</f>
        <v>07.03.2023</v>
      </c>
      <c r="C514" s="83" t="s">
        <v>74</v>
      </c>
      <c r="D514" s="84">
        <f>ROUND(((D515+D516+D518+D517)/1000),5)</f>
        <v>1.7630699999999999</v>
      </c>
      <c r="E514" s="84">
        <f>ROUND(((E515+E516+E518+E517)/1000),5)</f>
        <v>1.69791</v>
      </c>
      <c r="F514" s="84">
        <f>ROUND(((F515+F516+F518+F517)/1000),5)</f>
        <v>1.64899</v>
      </c>
      <c r="G514" s="84">
        <f t="shared" ref="G514:AA514" si="297">ROUND(((G515+G516+G518+G517)/1000),5)</f>
        <v>1.66353</v>
      </c>
      <c r="H514" s="84">
        <f t="shared" si="297"/>
        <v>1.7295799999999999</v>
      </c>
      <c r="I514" s="84">
        <f t="shared" si="297"/>
        <v>1.9437199999999999</v>
      </c>
      <c r="J514" s="84">
        <f t="shared" si="297"/>
        <v>2.0848599999999999</v>
      </c>
      <c r="K514" s="84">
        <f t="shared" si="297"/>
        <v>2.2087400000000001</v>
      </c>
      <c r="L514" s="84">
        <f t="shared" si="297"/>
        <v>2.2940200000000002</v>
      </c>
      <c r="M514" s="84">
        <f t="shared" si="297"/>
        <v>2.2760799999999999</v>
      </c>
      <c r="N514" s="84">
        <f t="shared" si="297"/>
        <v>2.3556599999999999</v>
      </c>
      <c r="O514" s="84">
        <f t="shared" si="297"/>
        <v>2.3844799999999999</v>
      </c>
      <c r="P514" s="84">
        <f t="shared" si="297"/>
        <v>2.33006</v>
      </c>
      <c r="Q514" s="84">
        <f t="shared" si="297"/>
        <v>2.3023099999999999</v>
      </c>
      <c r="R514" s="84">
        <f t="shared" si="297"/>
        <v>2.2632699999999999</v>
      </c>
      <c r="S514" s="84">
        <f t="shared" si="297"/>
        <v>2.2557999999999998</v>
      </c>
      <c r="T514" s="84">
        <f t="shared" si="297"/>
        <v>2.27691</v>
      </c>
      <c r="U514" s="84">
        <f t="shared" si="297"/>
        <v>2.2629899999999998</v>
      </c>
      <c r="V514" s="84">
        <f t="shared" si="297"/>
        <v>2.29284</v>
      </c>
      <c r="W514" s="84">
        <f t="shared" si="297"/>
        <v>2.34815</v>
      </c>
      <c r="X514" s="84">
        <f t="shared" si="297"/>
        <v>2.3070900000000001</v>
      </c>
      <c r="Y514" s="84">
        <f t="shared" si="297"/>
        <v>2.19489</v>
      </c>
      <c r="Z514" s="84">
        <f t="shared" si="297"/>
        <v>2.1399900000000001</v>
      </c>
      <c r="AA514" s="84">
        <f t="shared" si="297"/>
        <v>2.04813</v>
      </c>
    </row>
    <row r="515" spans="1:27" ht="12.75" hidden="1" customHeight="1" outlineLevel="1" x14ac:dyDescent="0.2">
      <c r="A515" s="92" t="s">
        <v>2742</v>
      </c>
      <c r="B515" s="62" t="s">
        <v>231</v>
      </c>
      <c r="C515" s="42" t="s">
        <v>77</v>
      </c>
      <c r="D515" s="43">
        <v>1214.05</v>
      </c>
      <c r="E515" s="43">
        <v>1148.8900000000001</v>
      </c>
      <c r="F515" s="43">
        <v>1099.97</v>
      </c>
      <c r="G515" s="43">
        <v>1114.51</v>
      </c>
      <c r="H515" s="43">
        <v>1180.56</v>
      </c>
      <c r="I515" s="43">
        <v>1394.7</v>
      </c>
      <c r="J515" s="43">
        <v>1535.84</v>
      </c>
      <c r="K515" s="43">
        <v>1659.72</v>
      </c>
      <c r="L515" s="43">
        <v>1745</v>
      </c>
      <c r="M515" s="43">
        <v>1727.06</v>
      </c>
      <c r="N515" s="43">
        <v>1806.64</v>
      </c>
      <c r="O515" s="43">
        <v>1835.46</v>
      </c>
      <c r="P515" s="43">
        <v>1781.04</v>
      </c>
      <c r="Q515" s="43">
        <v>1753.29</v>
      </c>
      <c r="R515" s="43">
        <v>1714.25</v>
      </c>
      <c r="S515" s="43">
        <v>1706.78</v>
      </c>
      <c r="T515" s="43">
        <v>1727.89</v>
      </c>
      <c r="U515" s="43">
        <v>1713.97</v>
      </c>
      <c r="V515" s="43">
        <v>1743.82</v>
      </c>
      <c r="W515" s="43">
        <v>1799.13</v>
      </c>
      <c r="X515" s="43">
        <v>1758.07</v>
      </c>
      <c r="Y515" s="43">
        <v>1645.87</v>
      </c>
      <c r="Z515" s="43">
        <v>1590.97</v>
      </c>
      <c r="AA515" s="43">
        <v>1499.11</v>
      </c>
    </row>
    <row r="516" spans="1:27" ht="12.75" hidden="1" customHeight="1" outlineLevel="1" x14ac:dyDescent="0.2">
      <c r="A516" s="92" t="s">
        <v>2743</v>
      </c>
      <c r="B516" s="62" t="s">
        <v>88</v>
      </c>
      <c r="C516" s="42" t="s">
        <v>77</v>
      </c>
      <c r="D516" s="43">
        <f>$D$486</f>
        <v>434.18</v>
      </c>
      <c r="E516" s="43">
        <f t="shared" ref="E516:AA516" si="298">$D$486</f>
        <v>434.18</v>
      </c>
      <c r="F516" s="43">
        <f t="shared" si="298"/>
        <v>434.18</v>
      </c>
      <c r="G516" s="43">
        <f t="shared" si="298"/>
        <v>434.18</v>
      </c>
      <c r="H516" s="43">
        <f t="shared" si="298"/>
        <v>434.18</v>
      </c>
      <c r="I516" s="43">
        <f t="shared" si="298"/>
        <v>434.18</v>
      </c>
      <c r="J516" s="43">
        <f t="shared" si="298"/>
        <v>434.18</v>
      </c>
      <c r="K516" s="43">
        <f t="shared" si="298"/>
        <v>434.18</v>
      </c>
      <c r="L516" s="43">
        <f t="shared" si="298"/>
        <v>434.18</v>
      </c>
      <c r="M516" s="43">
        <f t="shared" si="298"/>
        <v>434.18</v>
      </c>
      <c r="N516" s="43">
        <f t="shared" si="298"/>
        <v>434.18</v>
      </c>
      <c r="O516" s="43">
        <f t="shared" si="298"/>
        <v>434.18</v>
      </c>
      <c r="P516" s="43">
        <f t="shared" si="298"/>
        <v>434.18</v>
      </c>
      <c r="Q516" s="43">
        <f t="shared" si="298"/>
        <v>434.18</v>
      </c>
      <c r="R516" s="43">
        <f t="shared" si="298"/>
        <v>434.18</v>
      </c>
      <c r="S516" s="43">
        <f t="shared" si="298"/>
        <v>434.18</v>
      </c>
      <c r="T516" s="43">
        <f t="shared" si="298"/>
        <v>434.18</v>
      </c>
      <c r="U516" s="43">
        <f t="shared" si="298"/>
        <v>434.18</v>
      </c>
      <c r="V516" s="43">
        <f t="shared" si="298"/>
        <v>434.18</v>
      </c>
      <c r="W516" s="43">
        <f t="shared" si="298"/>
        <v>434.18</v>
      </c>
      <c r="X516" s="43">
        <f t="shared" si="298"/>
        <v>434.18</v>
      </c>
      <c r="Y516" s="43">
        <f t="shared" si="298"/>
        <v>434.18</v>
      </c>
      <c r="Z516" s="43">
        <f t="shared" si="298"/>
        <v>434.18</v>
      </c>
      <c r="AA516" s="43">
        <f t="shared" si="298"/>
        <v>434.18</v>
      </c>
    </row>
    <row r="517" spans="1:27" ht="12.75" hidden="1" customHeight="1" outlineLevel="1" x14ac:dyDescent="0.2">
      <c r="A517" s="92" t="s">
        <v>2744</v>
      </c>
      <c r="B517" s="62" t="s">
        <v>81</v>
      </c>
      <c r="C517" s="42" t="s">
        <v>77</v>
      </c>
      <c r="D517" s="43">
        <v>4.6100000000000003</v>
      </c>
      <c r="E517" s="43">
        <v>4.6100000000000003</v>
      </c>
      <c r="F517" s="43">
        <v>4.6100000000000003</v>
      </c>
      <c r="G517" s="43">
        <v>4.6100000000000003</v>
      </c>
      <c r="H517" s="43">
        <v>4.6100000000000003</v>
      </c>
      <c r="I517" s="43">
        <v>4.6100000000000003</v>
      </c>
      <c r="J517" s="43">
        <v>4.6100000000000003</v>
      </c>
      <c r="K517" s="43">
        <v>4.6100000000000003</v>
      </c>
      <c r="L517" s="43">
        <v>4.6100000000000003</v>
      </c>
      <c r="M517" s="43">
        <v>4.6100000000000003</v>
      </c>
      <c r="N517" s="43">
        <v>4.6100000000000003</v>
      </c>
      <c r="O517" s="43">
        <v>4.6100000000000003</v>
      </c>
      <c r="P517" s="43">
        <v>4.6100000000000003</v>
      </c>
      <c r="Q517" s="43">
        <v>4.6100000000000003</v>
      </c>
      <c r="R517" s="43">
        <v>4.6100000000000003</v>
      </c>
      <c r="S517" s="43">
        <v>4.6100000000000003</v>
      </c>
      <c r="T517" s="43">
        <v>4.6100000000000003</v>
      </c>
      <c r="U517" s="43">
        <v>4.6100000000000003</v>
      </c>
      <c r="V517" s="43">
        <v>4.6100000000000003</v>
      </c>
      <c r="W517" s="43">
        <v>4.6100000000000003</v>
      </c>
      <c r="X517" s="43">
        <v>4.6100000000000003</v>
      </c>
      <c r="Y517" s="43">
        <v>4.6100000000000003</v>
      </c>
      <c r="Z517" s="43">
        <v>4.6100000000000003</v>
      </c>
      <c r="AA517" s="43">
        <v>4.6100000000000003</v>
      </c>
    </row>
    <row r="518" spans="1:27" ht="12.75" hidden="1" customHeight="1" outlineLevel="1" x14ac:dyDescent="0.2">
      <c r="A518" s="92" t="s">
        <v>2745</v>
      </c>
      <c r="B518" s="62" t="s">
        <v>79</v>
      </c>
      <c r="C518" s="42" t="s">
        <v>77</v>
      </c>
      <c r="D518" s="43">
        <f>$D$11</f>
        <v>110.23</v>
      </c>
      <c r="E518" s="43">
        <f t="shared" ref="E518:AA518" si="299">$D$11</f>
        <v>110.23</v>
      </c>
      <c r="F518" s="43">
        <f t="shared" si="299"/>
        <v>110.23</v>
      </c>
      <c r="G518" s="43">
        <f t="shared" si="299"/>
        <v>110.23</v>
      </c>
      <c r="H518" s="43">
        <f t="shared" si="299"/>
        <v>110.23</v>
      </c>
      <c r="I518" s="43">
        <f t="shared" si="299"/>
        <v>110.23</v>
      </c>
      <c r="J518" s="43">
        <f t="shared" si="299"/>
        <v>110.23</v>
      </c>
      <c r="K518" s="43">
        <f t="shared" si="299"/>
        <v>110.23</v>
      </c>
      <c r="L518" s="43">
        <f t="shared" si="299"/>
        <v>110.23</v>
      </c>
      <c r="M518" s="43">
        <f t="shared" si="299"/>
        <v>110.23</v>
      </c>
      <c r="N518" s="43">
        <f t="shared" si="299"/>
        <v>110.23</v>
      </c>
      <c r="O518" s="43">
        <f t="shared" si="299"/>
        <v>110.23</v>
      </c>
      <c r="P518" s="43">
        <f t="shared" si="299"/>
        <v>110.23</v>
      </c>
      <c r="Q518" s="43">
        <f t="shared" si="299"/>
        <v>110.23</v>
      </c>
      <c r="R518" s="43">
        <f t="shared" si="299"/>
        <v>110.23</v>
      </c>
      <c r="S518" s="43">
        <f t="shared" si="299"/>
        <v>110.23</v>
      </c>
      <c r="T518" s="43">
        <f t="shared" si="299"/>
        <v>110.23</v>
      </c>
      <c r="U518" s="43">
        <f t="shared" si="299"/>
        <v>110.23</v>
      </c>
      <c r="V518" s="43">
        <f t="shared" si="299"/>
        <v>110.23</v>
      </c>
      <c r="W518" s="43">
        <f t="shared" si="299"/>
        <v>110.23</v>
      </c>
      <c r="X518" s="43">
        <f t="shared" si="299"/>
        <v>110.23</v>
      </c>
      <c r="Y518" s="43">
        <f t="shared" si="299"/>
        <v>110.23</v>
      </c>
      <c r="Z518" s="43">
        <f t="shared" si="299"/>
        <v>110.23</v>
      </c>
      <c r="AA518" s="43">
        <f t="shared" si="299"/>
        <v>110.23</v>
      </c>
    </row>
    <row r="519" spans="1:27" collapsed="1" x14ac:dyDescent="0.2">
      <c r="A519" s="91" t="s">
        <v>2746</v>
      </c>
      <c r="B519" s="27" t="str">
        <f>"08"&amp;"."&amp;$B$801&amp;"."&amp;$B$802</f>
        <v>08.03.2023</v>
      </c>
      <c r="C519" s="83" t="s">
        <v>74</v>
      </c>
      <c r="D519" s="84">
        <f>ROUND(((D520+D521+D523+D522)/1000),5)</f>
        <v>1.75545</v>
      </c>
      <c r="E519" s="84">
        <f>ROUND(((E520+E521+E523+E522)/1000),5)</f>
        <v>1.6901200000000001</v>
      </c>
      <c r="F519" s="84">
        <f>ROUND(((F520+F521+F523+F522)/1000),5)</f>
        <v>1.6378900000000001</v>
      </c>
      <c r="G519" s="84">
        <f t="shared" ref="G519:AA519" si="300">ROUND(((G520+G521+G523+G522)/1000),5)</f>
        <v>1.6285700000000001</v>
      </c>
      <c r="H519" s="84">
        <f t="shared" si="300"/>
        <v>1.6610499999999999</v>
      </c>
      <c r="I519" s="84">
        <f t="shared" si="300"/>
        <v>1.6652499999999999</v>
      </c>
      <c r="J519" s="84">
        <f t="shared" si="300"/>
        <v>1.6762999999999999</v>
      </c>
      <c r="K519" s="84">
        <f t="shared" si="300"/>
        <v>1.7433799999999999</v>
      </c>
      <c r="L519" s="84">
        <f t="shared" si="300"/>
        <v>2.0666500000000001</v>
      </c>
      <c r="M519" s="84">
        <f t="shared" si="300"/>
        <v>2.14344</v>
      </c>
      <c r="N519" s="84">
        <f t="shared" si="300"/>
        <v>2.1716199999999999</v>
      </c>
      <c r="O519" s="84">
        <f t="shared" si="300"/>
        <v>2.1741700000000002</v>
      </c>
      <c r="P519" s="84">
        <f t="shared" si="300"/>
        <v>2.16927</v>
      </c>
      <c r="Q519" s="84">
        <f t="shared" si="300"/>
        <v>2.1645799999999999</v>
      </c>
      <c r="R519" s="84">
        <f t="shared" si="300"/>
        <v>2.3110599999999999</v>
      </c>
      <c r="S519" s="84">
        <f t="shared" si="300"/>
        <v>2.34206</v>
      </c>
      <c r="T519" s="84">
        <f t="shared" si="300"/>
        <v>2.35154</v>
      </c>
      <c r="U519" s="84">
        <f t="shared" si="300"/>
        <v>2.3284099999999999</v>
      </c>
      <c r="V519" s="84">
        <f t="shared" si="300"/>
        <v>2.5094599999999998</v>
      </c>
      <c r="W519" s="84">
        <f t="shared" si="300"/>
        <v>2.5382400000000001</v>
      </c>
      <c r="X519" s="84">
        <f t="shared" si="300"/>
        <v>2.6096599999999999</v>
      </c>
      <c r="Y519" s="84">
        <f t="shared" si="300"/>
        <v>2.4254099999999998</v>
      </c>
      <c r="Z519" s="84">
        <f t="shared" si="300"/>
        <v>2.0646300000000002</v>
      </c>
      <c r="AA519" s="84">
        <f t="shared" si="300"/>
        <v>1.84056</v>
      </c>
    </row>
    <row r="520" spans="1:27" ht="12.75" hidden="1" customHeight="1" outlineLevel="1" x14ac:dyDescent="0.2">
      <c r="A520" s="92" t="s">
        <v>2747</v>
      </c>
      <c r="B520" s="62" t="s">
        <v>231</v>
      </c>
      <c r="C520" s="42" t="s">
        <v>77</v>
      </c>
      <c r="D520" s="43">
        <v>1206.43</v>
      </c>
      <c r="E520" s="43">
        <v>1141.0999999999999</v>
      </c>
      <c r="F520" s="43">
        <v>1088.8699999999999</v>
      </c>
      <c r="G520" s="43">
        <v>1079.55</v>
      </c>
      <c r="H520" s="43">
        <v>1112.03</v>
      </c>
      <c r="I520" s="43">
        <v>1116.23</v>
      </c>
      <c r="J520" s="43">
        <v>1127.28</v>
      </c>
      <c r="K520" s="43">
        <v>1194.3599999999999</v>
      </c>
      <c r="L520" s="43">
        <v>1517.63</v>
      </c>
      <c r="M520" s="43">
        <v>1594.42</v>
      </c>
      <c r="N520" s="43">
        <v>1622.6</v>
      </c>
      <c r="O520" s="43">
        <v>1625.15</v>
      </c>
      <c r="P520" s="43">
        <v>1620.25</v>
      </c>
      <c r="Q520" s="43">
        <v>1615.56</v>
      </c>
      <c r="R520" s="43">
        <v>1762.04</v>
      </c>
      <c r="S520" s="43">
        <v>1793.04</v>
      </c>
      <c r="T520" s="43">
        <v>1802.52</v>
      </c>
      <c r="U520" s="43">
        <v>1779.39</v>
      </c>
      <c r="V520" s="43">
        <v>1960.44</v>
      </c>
      <c r="W520" s="43">
        <v>1989.22</v>
      </c>
      <c r="X520" s="43">
        <v>2060.64</v>
      </c>
      <c r="Y520" s="43">
        <v>1876.39</v>
      </c>
      <c r="Z520" s="43">
        <v>1515.61</v>
      </c>
      <c r="AA520" s="43">
        <v>1291.54</v>
      </c>
    </row>
    <row r="521" spans="1:27" ht="12.75" hidden="1" customHeight="1" outlineLevel="1" x14ac:dyDescent="0.2">
      <c r="A521" s="92" t="s">
        <v>2748</v>
      </c>
      <c r="B521" s="62" t="s">
        <v>88</v>
      </c>
      <c r="C521" s="42" t="s">
        <v>77</v>
      </c>
      <c r="D521" s="43">
        <f>$D$486</f>
        <v>434.18</v>
      </c>
      <c r="E521" s="43">
        <f t="shared" ref="E521:AA521" si="301">$D$486</f>
        <v>434.18</v>
      </c>
      <c r="F521" s="43">
        <f t="shared" si="301"/>
        <v>434.18</v>
      </c>
      <c r="G521" s="43">
        <f t="shared" si="301"/>
        <v>434.18</v>
      </c>
      <c r="H521" s="43">
        <f t="shared" si="301"/>
        <v>434.18</v>
      </c>
      <c r="I521" s="43">
        <f t="shared" si="301"/>
        <v>434.18</v>
      </c>
      <c r="J521" s="43">
        <f t="shared" si="301"/>
        <v>434.18</v>
      </c>
      <c r="K521" s="43">
        <f t="shared" si="301"/>
        <v>434.18</v>
      </c>
      <c r="L521" s="43">
        <f t="shared" si="301"/>
        <v>434.18</v>
      </c>
      <c r="M521" s="43">
        <f t="shared" si="301"/>
        <v>434.18</v>
      </c>
      <c r="N521" s="43">
        <f t="shared" si="301"/>
        <v>434.18</v>
      </c>
      <c r="O521" s="43">
        <f t="shared" si="301"/>
        <v>434.18</v>
      </c>
      <c r="P521" s="43">
        <f t="shared" si="301"/>
        <v>434.18</v>
      </c>
      <c r="Q521" s="43">
        <f t="shared" si="301"/>
        <v>434.18</v>
      </c>
      <c r="R521" s="43">
        <f t="shared" si="301"/>
        <v>434.18</v>
      </c>
      <c r="S521" s="43">
        <f t="shared" si="301"/>
        <v>434.18</v>
      </c>
      <c r="T521" s="43">
        <f t="shared" si="301"/>
        <v>434.18</v>
      </c>
      <c r="U521" s="43">
        <f t="shared" si="301"/>
        <v>434.18</v>
      </c>
      <c r="V521" s="43">
        <f t="shared" si="301"/>
        <v>434.18</v>
      </c>
      <c r="W521" s="43">
        <f t="shared" si="301"/>
        <v>434.18</v>
      </c>
      <c r="X521" s="43">
        <f t="shared" si="301"/>
        <v>434.18</v>
      </c>
      <c r="Y521" s="43">
        <f t="shared" si="301"/>
        <v>434.18</v>
      </c>
      <c r="Z521" s="43">
        <f t="shared" si="301"/>
        <v>434.18</v>
      </c>
      <c r="AA521" s="43">
        <f t="shared" si="301"/>
        <v>434.18</v>
      </c>
    </row>
    <row r="522" spans="1:27" ht="12.75" hidden="1" customHeight="1" outlineLevel="1" x14ac:dyDescent="0.2">
      <c r="A522" s="92" t="s">
        <v>2749</v>
      </c>
      <c r="B522" s="62" t="s">
        <v>81</v>
      </c>
      <c r="C522" s="42" t="s">
        <v>77</v>
      </c>
      <c r="D522" s="43">
        <v>4.6100000000000003</v>
      </c>
      <c r="E522" s="43">
        <v>4.6100000000000003</v>
      </c>
      <c r="F522" s="43">
        <v>4.6100000000000003</v>
      </c>
      <c r="G522" s="43">
        <v>4.6100000000000003</v>
      </c>
      <c r="H522" s="43">
        <v>4.6100000000000003</v>
      </c>
      <c r="I522" s="43">
        <v>4.6100000000000003</v>
      </c>
      <c r="J522" s="43">
        <v>4.6100000000000003</v>
      </c>
      <c r="K522" s="43">
        <v>4.6100000000000003</v>
      </c>
      <c r="L522" s="43">
        <v>4.6100000000000003</v>
      </c>
      <c r="M522" s="43">
        <v>4.6100000000000003</v>
      </c>
      <c r="N522" s="43">
        <v>4.6100000000000003</v>
      </c>
      <c r="O522" s="43">
        <v>4.6100000000000003</v>
      </c>
      <c r="P522" s="43">
        <v>4.6100000000000003</v>
      </c>
      <c r="Q522" s="43">
        <v>4.6100000000000003</v>
      </c>
      <c r="R522" s="43">
        <v>4.6100000000000003</v>
      </c>
      <c r="S522" s="43">
        <v>4.6100000000000003</v>
      </c>
      <c r="T522" s="43">
        <v>4.6100000000000003</v>
      </c>
      <c r="U522" s="43">
        <v>4.6100000000000003</v>
      </c>
      <c r="V522" s="43">
        <v>4.6100000000000003</v>
      </c>
      <c r="W522" s="43">
        <v>4.6100000000000003</v>
      </c>
      <c r="X522" s="43">
        <v>4.6100000000000003</v>
      </c>
      <c r="Y522" s="43">
        <v>4.6100000000000003</v>
      </c>
      <c r="Z522" s="43">
        <v>4.6100000000000003</v>
      </c>
      <c r="AA522" s="43">
        <v>4.6100000000000003</v>
      </c>
    </row>
    <row r="523" spans="1:27" ht="12.75" hidden="1" customHeight="1" outlineLevel="1" x14ac:dyDescent="0.2">
      <c r="A523" s="92" t="s">
        <v>2750</v>
      </c>
      <c r="B523" s="62" t="s">
        <v>79</v>
      </c>
      <c r="C523" s="42" t="s">
        <v>77</v>
      </c>
      <c r="D523" s="43">
        <f>$D$11</f>
        <v>110.23</v>
      </c>
      <c r="E523" s="43">
        <f t="shared" ref="E523:AA523" si="302">$D$11</f>
        <v>110.23</v>
      </c>
      <c r="F523" s="43">
        <f t="shared" si="302"/>
        <v>110.23</v>
      </c>
      <c r="G523" s="43">
        <f t="shared" si="302"/>
        <v>110.23</v>
      </c>
      <c r="H523" s="43">
        <f t="shared" si="302"/>
        <v>110.23</v>
      </c>
      <c r="I523" s="43">
        <f t="shared" si="302"/>
        <v>110.23</v>
      </c>
      <c r="J523" s="43">
        <f t="shared" si="302"/>
        <v>110.23</v>
      </c>
      <c r="K523" s="43">
        <f t="shared" si="302"/>
        <v>110.23</v>
      </c>
      <c r="L523" s="43">
        <f t="shared" si="302"/>
        <v>110.23</v>
      </c>
      <c r="M523" s="43">
        <f t="shared" si="302"/>
        <v>110.23</v>
      </c>
      <c r="N523" s="43">
        <f t="shared" si="302"/>
        <v>110.23</v>
      </c>
      <c r="O523" s="43">
        <f t="shared" si="302"/>
        <v>110.23</v>
      </c>
      <c r="P523" s="43">
        <f t="shared" si="302"/>
        <v>110.23</v>
      </c>
      <c r="Q523" s="43">
        <f t="shared" si="302"/>
        <v>110.23</v>
      </c>
      <c r="R523" s="43">
        <f t="shared" si="302"/>
        <v>110.23</v>
      </c>
      <c r="S523" s="43">
        <f t="shared" si="302"/>
        <v>110.23</v>
      </c>
      <c r="T523" s="43">
        <f t="shared" si="302"/>
        <v>110.23</v>
      </c>
      <c r="U523" s="43">
        <f t="shared" si="302"/>
        <v>110.23</v>
      </c>
      <c r="V523" s="43">
        <f t="shared" si="302"/>
        <v>110.23</v>
      </c>
      <c r="W523" s="43">
        <f t="shared" si="302"/>
        <v>110.23</v>
      </c>
      <c r="X523" s="43">
        <f t="shared" si="302"/>
        <v>110.23</v>
      </c>
      <c r="Y523" s="43">
        <f t="shared" si="302"/>
        <v>110.23</v>
      </c>
      <c r="Z523" s="43">
        <f t="shared" si="302"/>
        <v>110.23</v>
      </c>
      <c r="AA523" s="43">
        <f t="shared" si="302"/>
        <v>110.23</v>
      </c>
    </row>
    <row r="524" spans="1:27" collapsed="1" x14ac:dyDescent="0.2">
      <c r="A524" s="91" t="s">
        <v>2751</v>
      </c>
      <c r="B524" s="27" t="str">
        <f>"09"&amp;"."&amp;$B$801&amp;"."&amp;$B$802</f>
        <v>09.03.2023</v>
      </c>
      <c r="C524" s="83" t="s">
        <v>74</v>
      </c>
      <c r="D524" s="84">
        <f>ROUND(((D525+D526+D528+D527)/1000),5)</f>
        <v>1.7355700000000001</v>
      </c>
      <c r="E524" s="84">
        <f>ROUND(((E525+E526+E528+E527)/1000),5)</f>
        <v>1.66737</v>
      </c>
      <c r="F524" s="84">
        <f>ROUND(((F525+F526+F528+F527)/1000),5)</f>
        <v>1.6291199999999999</v>
      </c>
      <c r="G524" s="84">
        <f t="shared" ref="G524:AA524" si="303">ROUND(((G525+G526+G528+G527)/1000),5)</f>
        <v>1.6300300000000001</v>
      </c>
      <c r="H524" s="84">
        <f t="shared" si="303"/>
        <v>1.71234</v>
      </c>
      <c r="I524" s="84">
        <f t="shared" si="303"/>
        <v>1.84436</v>
      </c>
      <c r="J524" s="84">
        <f t="shared" si="303"/>
        <v>2.0676399999999999</v>
      </c>
      <c r="K524" s="84">
        <f t="shared" si="303"/>
        <v>2.2016300000000002</v>
      </c>
      <c r="L524" s="84">
        <f t="shared" si="303"/>
        <v>2.3424499999999999</v>
      </c>
      <c r="M524" s="84">
        <f t="shared" si="303"/>
        <v>2.47037</v>
      </c>
      <c r="N524" s="84">
        <f t="shared" si="303"/>
        <v>2.50814</v>
      </c>
      <c r="O524" s="84">
        <f t="shared" si="303"/>
        <v>2.5943999999999998</v>
      </c>
      <c r="P524" s="84">
        <f t="shared" si="303"/>
        <v>2.4613200000000002</v>
      </c>
      <c r="Q524" s="84">
        <f t="shared" si="303"/>
        <v>2.4584000000000001</v>
      </c>
      <c r="R524" s="84">
        <f t="shared" si="303"/>
        <v>2.4525999999999999</v>
      </c>
      <c r="S524" s="84">
        <f t="shared" si="303"/>
        <v>2.4670000000000001</v>
      </c>
      <c r="T524" s="84">
        <f t="shared" si="303"/>
        <v>2.4271400000000001</v>
      </c>
      <c r="U524" s="84">
        <f t="shared" si="303"/>
        <v>2.4001999999999999</v>
      </c>
      <c r="V524" s="84">
        <f t="shared" si="303"/>
        <v>2.3788999999999998</v>
      </c>
      <c r="W524" s="84">
        <f t="shared" si="303"/>
        <v>2.50671</v>
      </c>
      <c r="X524" s="84">
        <f t="shared" si="303"/>
        <v>2.3356400000000002</v>
      </c>
      <c r="Y524" s="84">
        <f t="shared" si="303"/>
        <v>2.2911899999999998</v>
      </c>
      <c r="Z524" s="84">
        <f t="shared" si="303"/>
        <v>2.5554800000000002</v>
      </c>
      <c r="AA524" s="84">
        <f t="shared" si="303"/>
        <v>2.0820099999999999</v>
      </c>
    </row>
    <row r="525" spans="1:27" ht="12.75" hidden="1" customHeight="1" outlineLevel="1" x14ac:dyDescent="0.2">
      <c r="A525" s="92" t="s">
        <v>2752</v>
      </c>
      <c r="B525" s="62" t="s">
        <v>231</v>
      </c>
      <c r="C525" s="42" t="s">
        <v>77</v>
      </c>
      <c r="D525" s="43">
        <v>1186.55</v>
      </c>
      <c r="E525" s="43">
        <v>1118.3499999999999</v>
      </c>
      <c r="F525" s="43">
        <v>1080.0999999999999</v>
      </c>
      <c r="G525" s="43">
        <v>1081.01</v>
      </c>
      <c r="H525" s="43">
        <v>1163.32</v>
      </c>
      <c r="I525" s="43">
        <v>1295.3399999999999</v>
      </c>
      <c r="J525" s="43">
        <v>1518.62</v>
      </c>
      <c r="K525" s="43">
        <v>1652.61</v>
      </c>
      <c r="L525" s="43">
        <v>1793.43</v>
      </c>
      <c r="M525" s="43">
        <v>1921.35</v>
      </c>
      <c r="N525" s="43">
        <v>1959.12</v>
      </c>
      <c r="O525" s="43">
        <v>2045.38</v>
      </c>
      <c r="P525" s="43">
        <v>1912.3</v>
      </c>
      <c r="Q525" s="43">
        <v>1909.38</v>
      </c>
      <c r="R525" s="43">
        <v>1903.58</v>
      </c>
      <c r="S525" s="43">
        <v>1917.98</v>
      </c>
      <c r="T525" s="43">
        <v>1878.12</v>
      </c>
      <c r="U525" s="43">
        <v>1851.18</v>
      </c>
      <c r="V525" s="43">
        <v>1829.88</v>
      </c>
      <c r="W525" s="43">
        <v>1957.69</v>
      </c>
      <c r="X525" s="43">
        <v>1786.62</v>
      </c>
      <c r="Y525" s="43">
        <v>1742.17</v>
      </c>
      <c r="Z525" s="43">
        <v>2006.46</v>
      </c>
      <c r="AA525" s="43">
        <v>1532.99</v>
      </c>
    </row>
    <row r="526" spans="1:27" ht="12.75" hidden="1" customHeight="1" outlineLevel="1" x14ac:dyDescent="0.2">
      <c r="A526" s="92" t="s">
        <v>2753</v>
      </c>
      <c r="B526" s="62" t="s">
        <v>88</v>
      </c>
      <c r="C526" s="42" t="s">
        <v>77</v>
      </c>
      <c r="D526" s="43">
        <f>$D$486</f>
        <v>434.18</v>
      </c>
      <c r="E526" s="43">
        <f t="shared" ref="E526:AA526" si="304">$D$486</f>
        <v>434.18</v>
      </c>
      <c r="F526" s="43">
        <f t="shared" si="304"/>
        <v>434.18</v>
      </c>
      <c r="G526" s="43">
        <f t="shared" si="304"/>
        <v>434.18</v>
      </c>
      <c r="H526" s="43">
        <f t="shared" si="304"/>
        <v>434.18</v>
      </c>
      <c r="I526" s="43">
        <f t="shared" si="304"/>
        <v>434.18</v>
      </c>
      <c r="J526" s="43">
        <f t="shared" si="304"/>
        <v>434.18</v>
      </c>
      <c r="K526" s="43">
        <f t="shared" si="304"/>
        <v>434.18</v>
      </c>
      <c r="L526" s="43">
        <f t="shared" si="304"/>
        <v>434.18</v>
      </c>
      <c r="M526" s="43">
        <f t="shared" si="304"/>
        <v>434.18</v>
      </c>
      <c r="N526" s="43">
        <f t="shared" si="304"/>
        <v>434.18</v>
      </c>
      <c r="O526" s="43">
        <f t="shared" si="304"/>
        <v>434.18</v>
      </c>
      <c r="P526" s="43">
        <f t="shared" si="304"/>
        <v>434.18</v>
      </c>
      <c r="Q526" s="43">
        <f t="shared" si="304"/>
        <v>434.18</v>
      </c>
      <c r="R526" s="43">
        <f t="shared" si="304"/>
        <v>434.18</v>
      </c>
      <c r="S526" s="43">
        <f t="shared" si="304"/>
        <v>434.18</v>
      </c>
      <c r="T526" s="43">
        <f t="shared" si="304"/>
        <v>434.18</v>
      </c>
      <c r="U526" s="43">
        <f t="shared" si="304"/>
        <v>434.18</v>
      </c>
      <c r="V526" s="43">
        <f t="shared" si="304"/>
        <v>434.18</v>
      </c>
      <c r="W526" s="43">
        <f t="shared" si="304"/>
        <v>434.18</v>
      </c>
      <c r="X526" s="43">
        <f t="shared" si="304"/>
        <v>434.18</v>
      </c>
      <c r="Y526" s="43">
        <f t="shared" si="304"/>
        <v>434.18</v>
      </c>
      <c r="Z526" s="43">
        <f t="shared" si="304"/>
        <v>434.18</v>
      </c>
      <c r="AA526" s="43">
        <f t="shared" si="304"/>
        <v>434.18</v>
      </c>
    </row>
    <row r="527" spans="1:27" ht="12.75" hidden="1" customHeight="1" outlineLevel="1" x14ac:dyDescent="0.2">
      <c r="A527" s="92" t="s">
        <v>2754</v>
      </c>
      <c r="B527" s="62" t="s">
        <v>81</v>
      </c>
      <c r="C527" s="42" t="s">
        <v>77</v>
      </c>
      <c r="D527" s="43">
        <v>4.6100000000000003</v>
      </c>
      <c r="E527" s="43">
        <v>4.6100000000000003</v>
      </c>
      <c r="F527" s="43">
        <v>4.6100000000000003</v>
      </c>
      <c r="G527" s="43">
        <v>4.6100000000000003</v>
      </c>
      <c r="H527" s="43">
        <v>4.6100000000000003</v>
      </c>
      <c r="I527" s="43">
        <v>4.6100000000000003</v>
      </c>
      <c r="J527" s="43">
        <v>4.6100000000000003</v>
      </c>
      <c r="K527" s="43">
        <v>4.6100000000000003</v>
      </c>
      <c r="L527" s="43">
        <v>4.6100000000000003</v>
      </c>
      <c r="M527" s="43">
        <v>4.6100000000000003</v>
      </c>
      <c r="N527" s="43">
        <v>4.6100000000000003</v>
      </c>
      <c r="O527" s="43">
        <v>4.6100000000000003</v>
      </c>
      <c r="P527" s="43">
        <v>4.6100000000000003</v>
      </c>
      <c r="Q527" s="43">
        <v>4.6100000000000003</v>
      </c>
      <c r="R527" s="43">
        <v>4.6100000000000003</v>
      </c>
      <c r="S527" s="43">
        <v>4.6100000000000003</v>
      </c>
      <c r="T527" s="43">
        <v>4.6100000000000003</v>
      </c>
      <c r="U527" s="43">
        <v>4.6100000000000003</v>
      </c>
      <c r="V527" s="43">
        <v>4.6100000000000003</v>
      </c>
      <c r="W527" s="43">
        <v>4.6100000000000003</v>
      </c>
      <c r="X527" s="43">
        <v>4.6100000000000003</v>
      </c>
      <c r="Y527" s="43">
        <v>4.6100000000000003</v>
      </c>
      <c r="Z527" s="43">
        <v>4.6100000000000003</v>
      </c>
      <c r="AA527" s="43">
        <v>4.6100000000000003</v>
      </c>
    </row>
    <row r="528" spans="1:27" ht="12.75" hidden="1" customHeight="1" outlineLevel="1" x14ac:dyDescent="0.2">
      <c r="A528" s="92" t="s">
        <v>2755</v>
      </c>
      <c r="B528" s="62" t="s">
        <v>79</v>
      </c>
      <c r="C528" s="42" t="s">
        <v>77</v>
      </c>
      <c r="D528" s="43">
        <f>$D$11</f>
        <v>110.23</v>
      </c>
      <c r="E528" s="43">
        <f t="shared" ref="E528:AA528" si="305">$D$11</f>
        <v>110.23</v>
      </c>
      <c r="F528" s="43">
        <f t="shared" si="305"/>
        <v>110.23</v>
      </c>
      <c r="G528" s="43">
        <f t="shared" si="305"/>
        <v>110.23</v>
      </c>
      <c r="H528" s="43">
        <f t="shared" si="305"/>
        <v>110.23</v>
      </c>
      <c r="I528" s="43">
        <f t="shared" si="305"/>
        <v>110.23</v>
      </c>
      <c r="J528" s="43">
        <f t="shared" si="305"/>
        <v>110.23</v>
      </c>
      <c r="K528" s="43">
        <f t="shared" si="305"/>
        <v>110.23</v>
      </c>
      <c r="L528" s="43">
        <f t="shared" si="305"/>
        <v>110.23</v>
      </c>
      <c r="M528" s="43">
        <f t="shared" si="305"/>
        <v>110.23</v>
      </c>
      <c r="N528" s="43">
        <f t="shared" si="305"/>
        <v>110.23</v>
      </c>
      <c r="O528" s="43">
        <f t="shared" si="305"/>
        <v>110.23</v>
      </c>
      <c r="P528" s="43">
        <f t="shared" si="305"/>
        <v>110.23</v>
      </c>
      <c r="Q528" s="43">
        <f t="shared" si="305"/>
        <v>110.23</v>
      </c>
      <c r="R528" s="43">
        <f t="shared" si="305"/>
        <v>110.23</v>
      </c>
      <c r="S528" s="43">
        <f t="shared" si="305"/>
        <v>110.23</v>
      </c>
      <c r="T528" s="43">
        <f t="shared" si="305"/>
        <v>110.23</v>
      </c>
      <c r="U528" s="43">
        <f t="shared" si="305"/>
        <v>110.23</v>
      </c>
      <c r="V528" s="43">
        <f t="shared" si="305"/>
        <v>110.23</v>
      </c>
      <c r="W528" s="43">
        <f t="shared" si="305"/>
        <v>110.23</v>
      </c>
      <c r="X528" s="43">
        <f t="shared" si="305"/>
        <v>110.23</v>
      </c>
      <c r="Y528" s="43">
        <f t="shared" si="305"/>
        <v>110.23</v>
      </c>
      <c r="Z528" s="43">
        <f t="shared" si="305"/>
        <v>110.23</v>
      </c>
      <c r="AA528" s="43">
        <f t="shared" si="305"/>
        <v>110.23</v>
      </c>
    </row>
    <row r="529" spans="1:27" collapsed="1" x14ac:dyDescent="0.2">
      <c r="A529" s="91" t="s">
        <v>2756</v>
      </c>
      <c r="B529" s="27" t="str">
        <f>"10"&amp;"."&amp;$B$801&amp;"."&amp;$B$802</f>
        <v>10.03.2023</v>
      </c>
      <c r="C529" s="83" t="s">
        <v>74</v>
      </c>
      <c r="D529" s="84">
        <f>ROUND(((D530+D531+D533+D532)/1000),5)</f>
        <v>1.7991999999999999</v>
      </c>
      <c r="E529" s="84">
        <f>ROUND(((E530+E531+E533+E532)/1000),5)</f>
        <v>1.70367</v>
      </c>
      <c r="F529" s="84">
        <f>ROUND(((F530+F531+F533+F532)/1000),5)</f>
        <v>1.65256</v>
      </c>
      <c r="G529" s="84">
        <f t="shared" ref="G529:AA529" si="306">ROUND(((G530+G531+G533+G532)/1000),5)</f>
        <v>1.67367</v>
      </c>
      <c r="H529" s="84">
        <f t="shared" si="306"/>
        <v>1.7426600000000001</v>
      </c>
      <c r="I529" s="84">
        <f t="shared" si="306"/>
        <v>1.94268</v>
      </c>
      <c r="J529" s="84">
        <f t="shared" si="306"/>
        <v>2.0789599999999999</v>
      </c>
      <c r="K529" s="84">
        <f t="shared" si="306"/>
        <v>2.1961499999999998</v>
      </c>
      <c r="L529" s="84">
        <f t="shared" si="306"/>
        <v>2.37344</v>
      </c>
      <c r="M529" s="84">
        <f t="shared" si="306"/>
        <v>2.39025</v>
      </c>
      <c r="N529" s="84">
        <f t="shared" si="306"/>
        <v>2.39554</v>
      </c>
      <c r="O529" s="84">
        <f t="shared" si="306"/>
        <v>2.4259499999999998</v>
      </c>
      <c r="P529" s="84">
        <f t="shared" si="306"/>
        <v>2.4317799999999998</v>
      </c>
      <c r="Q529" s="84">
        <f t="shared" si="306"/>
        <v>2.4303699999999999</v>
      </c>
      <c r="R529" s="84">
        <f t="shared" si="306"/>
        <v>2.4229400000000001</v>
      </c>
      <c r="S529" s="84">
        <f t="shared" si="306"/>
        <v>2.4049399999999999</v>
      </c>
      <c r="T529" s="84">
        <f t="shared" si="306"/>
        <v>2.3460299999999998</v>
      </c>
      <c r="U529" s="84">
        <f t="shared" si="306"/>
        <v>2.3574899999999999</v>
      </c>
      <c r="V529" s="84">
        <f t="shared" si="306"/>
        <v>2.3965200000000002</v>
      </c>
      <c r="W529" s="84">
        <f t="shared" si="306"/>
        <v>2.4287299999999998</v>
      </c>
      <c r="X529" s="84">
        <f t="shared" si="306"/>
        <v>2.4242499999999998</v>
      </c>
      <c r="Y529" s="84">
        <f t="shared" si="306"/>
        <v>2.3911500000000001</v>
      </c>
      <c r="Z529" s="84">
        <f t="shared" si="306"/>
        <v>2.2063100000000002</v>
      </c>
      <c r="AA529" s="84">
        <f t="shared" si="306"/>
        <v>2.1246800000000001</v>
      </c>
    </row>
    <row r="530" spans="1:27" ht="12.75" hidden="1" customHeight="1" outlineLevel="1" x14ac:dyDescent="0.2">
      <c r="A530" s="92" t="s">
        <v>2757</v>
      </c>
      <c r="B530" s="62" t="s">
        <v>231</v>
      </c>
      <c r="C530" s="42" t="s">
        <v>77</v>
      </c>
      <c r="D530" s="43">
        <v>1250.18</v>
      </c>
      <c r="E530" s="43">
        <v>1154.6500000000001</v>
      </c>
      <c r="F530" s="43">
        <v>1103.54</v>
      </c>
      <c r="G530" s="43">
        <v>1124.6500000000001</v>
      </c>
      <c r="H530" s="43">
        <v>1193.6400000000001</v>
      </c>
      <c r="I530" s="43">
        <v>1393.66</v>
      </c>
      <c r="J530" s="43">
        <v>1529.94</v>
      </c>
      <c r="K530" s="43">
        <v>1647.13</v>
      </c>
      <c r="L530" s="43">
        <v>1824.42</v>
      </c>
      <c r="M530" s="43">
        <v>1841.23</v>
      </c>
      <c r="N530" s="43">
        <v>1846.52</v>
      </c>
      <c r="O530" s="43">
        <v>1876.93</v>
      </c>
      <c r="P530" s="43">
        <v>1882.76</v>
      </c>
      <c r="Q530" s="43">
        <v>1881.35</v>
      </c>
      <c r="R530" s="43">
        <v>1873.92</v>
      </c>
      <c r="S530" s="43">
        <v>1855.92</v>
      </c>
      <c r="T530" s="43">
        <v>1797.01</v>
      </c>
      <c r="U530" s="43">
        <v>1808.47</v>
      </c>
      <c r="V530" s="43">
        <v>1847.5</v>
      </c>
      <c r="W530" s="43">
        <v>1879.71</v>
      </c>
      <c r="X530" s="43">
        <v>1875.23</v>
      </c>
      <c r="Y530" s="43">
        <v>1842.13</v>
      </c>
      <c r="Z530" s="43">
        <v>1657.29</v>
      </c>
      <c r="AA530" s="43">
        <v>1575.66</v>
      </c>
    </row>
    <row r="531" spans="1:27" ht="12.75" hidden="1" customHeight="1" outlineLevel="1" x14ac:dyDescent="0.2">
      <c r="A531" s="92" t="s">
        <v>2758</v>
      </c>
      <c r="B531" s="62" t="s">
        <v>88</v>
      </c>
      <c r="C531" s="42" t="s">
        <v>77</v>
      </c>
      <c r="D531" s="43">
        <f>$D$486</f>
        <v>434.18</v>
      </c>
      <c r="E531" s="43">
        <f t="shared" ref="E531:AA531" si="307">$D$486</f>
        <v>434.18</v>
      </c>
      <c r="F531" s="43">
        <f t="shared" si="307"/>
        <v>434.18</v>
      </c>
      <c r="G531" s="43">
        <f t="shared" si="307"/>
        <v>434.18</v>
      </c>
      <c r="H531" s="43">
        <f t="shared" si="307"/>
        <v>434.18</v>
      </c>
      <c r="I531" s="43">
        <f t="shared" si="307"/>
        <v>434.18</v>
      </c>
      <c r="J531" s="43">
        <f t="shared" si="307"/>
        <v>434.18</v>
      </c>
      <c r="K531" s="43">
        <f t="shared" si="307"/>
        <v>434.18</v>
      </c>
      <c r="L531" s="43">
        <f t="shared" si="307"/>
        <v>434.18</v>
      </c>
      <c r="M531" s="43">
        <f t="shared" si="307"/>
        <v>434.18</v>
      </c>
      <c r="N531" s="43">
        <f t="shared" si="307"/>
        <v>434.18</v>
      </c>
      <c r="O531" s="43">
        <f t="shared" si="307"/>
        <v>434.18</v>
      </c>
      <c r="P531" s="43">
        <f t="shared" si="307"/>
        <v>434.18</v>
      </c>
      <c r="Q531" s="43">
        <f t="shared" si="307"/>
        <v>434.18</v>
      </c>
      <c r="R531" s="43">
        <f t="shared" si="307"/>
        <v>434.18</v>
      </c>
      <c r="S531" s="43">
        <f t="shared" si="307"/>
        <v>434.18</v>
      </c>
      <c r="T531" s="43">
        <f t="shared" si="307"/>
        <v>434.18</v>
      </c>
      <c r="U531" s="43">
        <f t="shared" si="307"/>
        <v>434.18</v>
      </c>
      <c r="V531" s="43">
        <f t="shared" si="307"/>
        <v>434.18</v>
      </c>
      <c r="W531" s="43">
        <f t="shared" si="307"/>
        <v>434.18</v>
      </c>
      <c r="X531" s="43">
        <f t="shared" si="307"/>
        <v>434.18</v>
      </c>
      <c r="Y531" s="43">
        <f t="shared" si="307"/>
        <v>434.18</v>
      </c>
      <c r="Z531" s="43">
        <f t="shared" si="307"/>
        <v>434.18</v>
      </c>
      <c r="AA531" s="43">
        <f t="shared" si="307"/>
        <v>434.18</v>
      </c>
    </row>
    <row r="532" spans="1:27" ht="12.75" hidden="1" customHeight="1" outlineLevel="1" x14ac:dyDescent="0.2">
      <c r="A532" s="92" t="s">
        <v>2759</v>
      </c>
      <c r="B532" s="62" t="s">
        <v>81</v>
      </c>
      <c r="C532" s="42" t="s">
        <v>77</v>
      </c>
      <c r="D532" s="43">
        <v>4.6100000000000003</v>
      </c>
      <c r="E532" s="43">
        <v>4.6100000000000003</v>
      </c>
      <c r="F532" s="43">
        <v>4.6100000000000003</v>
      </c>
      <c r="G532" s="43">
        <v>4.6100000000000003</v>
      </c>
      <c r="H532" s="43">
        <v>4.6100000000000003</v>
      </c>
      <c r="I532" s="43">
        <v>4.6100000000000003</v>
      </c>
      <c r="J532" s="43">
        <v>4.6100000000000003</v>
      </c>
      <c r="K532" s="43">
        <v>4.6100000000000003</v>
      </c>
      <c r="L532" s="43">
        <v>4.6100000000000003</v>
      </c>
      <c r="M532" s="43">
        <v>4.6100000000000003</v>
      </c>
      <c r="N532" s="43">
        <v>4.6100000000000003</v>
      </c>
      <c r="O532" s="43">
        <v>4.6100000000000003</v>
      </c>
      <c r="P532" s="43">
        <v>4.6100000000000003</v>
      </c>
      <c r="Q532" s="43">
        <v>4.6100000000000003</v>
      </c>
      <c r="R532" s="43">
        <v>4.6100000000000003</v>
      </c>
      <c r="S532" s="43">
        <v>4.6100000000000003</v>
      </c>
      <c r="T532" s="43">
        <v>4.6100000000000003</v>
      </c>
      <c r="U532" s="43">
        <v>4.6100000000000003</v>
      </c>
      <c r="V532" s="43">
        <v>4.6100000000000003</v>
      </c>
      <c r="W532" s="43">
        <v>4.6100000000000003</v>
      </c>
      <c r="X532" s="43">
        <v>4.6100000000000003</v>
      </c>
      <c r="Y532" s="43">
        <v>4.6100000000000003</v>
      </c>
      <c r="Z532" s="43">
        <v>4.6100000000000003</v>
      </c>
      <c r="AA532" s="43">
        <v>4.6100000000000003</v>
      </c>
    </row>
    <row r="533" spans="1:27" ht="12.75" hidden="1" customHeight="1" outlineLevel="1" x14ac:dyDescent="0.2">
      <c r="A533" s="92" t="s">
        <v>2760</v>
      </c>
      <c r="B533" s="62" t="s">
        <v>79</v>
      </c>
      <c r="C533" s="42" t="s">
        <v>77</v>
      </c>
      <c r="D533" s="43">
        <f>$D$11</f>
        <v>110.23</v>
      </c>
      <c r="E533" s="43">
        <f t="shared" ref="E533:AA533" si="308">$D$11</f>
        <v>110.23</v>
      </c>
      <c r="F533" s="43">
        <f t="shared" si="308"/>
        <v>110.23</v>
      </c>
      <c r="G533" s="43">
        <f t="shared" si="308"/>
        <v>110.23</v>
      </c>
      <c r="H533" s="43">
        <f t="shared" si="308"/>
        <v>110.23</v>
      </c>
      <c r="I533" s="43">
        <f t="shared" si="308"/>
        <v>110.23</v>
      </c>
      <c r="J533" s="43">
        <f t="shared" si="308"/>
        <v>110.23</v>
      </c>
      <c r="K533" s="43">
        <f t="shared" si="308"/>
        <v>110.23</v>
      </c>
      <c r="L533" s="43">
        <f t="shared" si="308"/>
        <v>110.23</v>
      </c>
      <c r="M533" s="43">
        <f t="shared" si="308"/>
        <v>110.23</v>
      </c>
      <c r="N533" s="43">
        <f t="shared" si="308"/>
        <v>110.23</v>
      </c>
      <c r="O533" s="43">
        <f t="shared" si="308"/>
        <v>110.23</v>
      </c>
      <c r="P533" s="43">
        <f t="shared" si="308"/>
        <v>110.23</v>
      </c>
      <c r="Q533" s="43">
        <f t="shared" si="308"/>
        <v>110.23</v>
      </c>
      <c r="R533" s="43">
        <f t="shared" si="308"/>
        <v>110.23</v>
      </c>
      <c r="S533" s="43">
        <f t="shared" si="308"/>
        <v>110.23</v>
      </c>
      <c r="T533" s="43">
        <f t="shared" si="308"/>
        <v>110.23</v>
      </c>
      <c r="U533" s="43">
        <f t="shared" si="308"/>
        <v>110.23</v>
      </c>
      <c r="V533" s="43">
        <f t="shared" si="308"/>
        <v>110.23</v>
      </c>
      <c r="W533" s="43">
        <f t="shared" si="308"/>
        <v>110.23</v>
      </c>
      <c r="X533" s="43">
        <f t="shared" si="308"/>
        <v>110.23</v>
      </c>
      <c r="Y533" s="43">
        <f t="shared" si="308"/>
        <v>110.23</v>
      </c>
      <c r="Z533" s="43">
        <f t="shared" si="308"/>
        <v>110.23</v>
      </c>
      <c r="AA533" s="43">
        <f t="shared" si="308"/>
        <v>110.23</v>
      </c>
    </row>
    <row r="534" spans="1:27" collapsed="1" x14ac:dyDescent="0.2">
      <c r="A534" s="91" t="s">
        <v>2761</v>
      </c>
      <c r="B534" s="27" t="str">
        <f>"11"&amp;"."&amp;$B$801&amp;"."&amp;$B$802</f>
        <v>11.03.2023</v>
      </c>
      <c r="C534" s="83" t="s">
        <v>74</v>
      </c>
      <c r="D534" s="84">
        <f>ROUND(((D535+D536+D538+D537)/1000),5)</f>
        <v>2.11625</v>
      </c>
      <c r="E534" s="84">
        <f>ROUND(((E535+E536+E538+E537)/1000),5)</f>
        <v>1.96746</v>
      </c>
      <c r="F534" s="84">
        <f>ROUND(((F535+F536+F538+F537)/1000),5)</f>
        <v>1.8230599999999999</v>
      </c>
      <c r="G534" s="84">
        <f t="shared" ref="G534:AA534" si="309">ROUND(((G535+G536+G538+G537)/1000),5)</f>
        <v>1.80385</v>
      </c>
      <c r="H534" s="84">
        <f t="shared" si="309"/>
        <v>1.9013899999999999</v>
      </c>
      <c r="I534" s="84">
        <f t="shared" si="309"/>
        <v>1.9936700000000001</v>
      </c>
      <c r="J534" s="84">
        <f t="shared" si="309"/>
        <v>2.0674700000000001</v>
      </c>
      <c r="K534" s="84">
        <f t="shared" si="309"/>
        <v>2.1318999999999999</v>
      </c>
      <c r="L534" s="84">
        <f t="shared" si="309"/>
        <v>2.4056600000000001</v>
      </c>
      <c r="M534" s="84">
        <f t="shared" si="309"/>
        <v>2.4944600000000001</v>
      </c>
      <c r="N534" s="84">
        <f t="shared" si="309"/>
        <v>2.5362</v>
      </c>
      <c r="O534" s="84">
        <f t="shared" si="309"/>
        <v>2.5815600000000001</v>
      </c>
      <c r="P534" s="84">
        <f t="shared" si="309"/>
        <v>2.5725899999999999</v>
      </c>
      <c r="Q534" s="84">
        <f t="shared" si="309"/>
        <v>2.56494</v>
      </c>
      <c r="R534" s="84">
        <f t="shared" si="309"/>
        <v>2.5577899999999998</v>
      </c>
      <c r="S534" s="84">
        <f t="shared" si="309"/>
        <v>2.5520399999999999</v>
      </c>
      <c r="T534" s="84">
        <f t="shared" si="309"/>
        <v>2.53274</v>
      </c>
      <c r="U534" s="84">
        <f t="shared" si="309"/>
        <v>2.5160800000000001</v>
      </c>
      <c r="V534" s="84">
        <f t="shared" si="309"/>
        <v>2.55646</v>
      </c>
      <c r="W534" s="84">
        <f t="shared" si="309"/>
        <v>2.5592299999999999</v>
      </c>
      <c r="X534" s="84">
        <f t="shared" si="309"/>
        <v>2.5657000000000001</v>
      </c>
      <c r="Y534" s="84">
        <f t="shared" si="309"/>
        <v>2.5024700000000002</v>
      </c>
      <c r="Z534" s="84">
        <f t="shared" si="309"/>
        <v>2.1981199999999999</v>
      </c>
      <c r="AA534" s="84">
        <f t="shared" si="309"/>
        <v>2.1309</v>
      </c>
    </row>
    <row r="535" spans="1:27" ht="12.75" hidden="1" customHeight="1" outlineLevel="1" x14ac:dyDescent="0.2">
      <c r="A535" s="92" t="s">
        <v>2762</v>
      </c>
      <c r="B535" s="62" t="s">
        <v>231</v>
      </c>
      <c r="C535" s="42" t="s">
        <v>77</v>
      </c>
      <c r="D535" s="43">
        <v>1567.23</v>
      </c>
      <c r="E535" s="43">
        <v>1418.44</v>
      </c>
      <c r="F535" s="43">
        <v>1274.04</v>
      </c>
      <c r="G535" s="43">
        <v>1254.83</v>
      </c>
      <c r="H535" s="43">
        <v>1352.37</v>
      </c>
      <c r="I535" s="43">
        <v>1444.65</v>
      </c>
      <c r="J535" s="43">
        <v>1518.45</v>
      </c>
      <c r="K535" s="43">
        <v>1582.88</v>
      </c>
      <c r="L535" s="43">
        <v>1856.64</v>
      </c>
      <c r="M535" s="43">
        <v>1945.44</v>
      </c>
      <c r="N535" s="43">
        <v>1987.18</v>
      </c>
      <c r="O535" s="43">
        <v>2032.54</v>
      </c>
      <c r="P535" s="43">
        <v>2023.57</v>
      </c>
      <c r="Q535" s="43">
        <v>2015.92</v>
      </c>
      <c r="R535" s="43">
        <v>2008.77</v>
      </c>
      <c r="S535" s="43">
        <v>2003.02</v>
      </c>
      <c r="T535" s="43">
        <v>1983.72</v>
      </c>
      <c r="U535" s="43">
        <v>1967.06</v>
      </c>
      <c r="V535" s="43">
        <v>2007.44</v>
      </c>
      <c r="W535" s="43">
        <v>2010.21</v>
      </c>
      <c r="X535" s="43">
        <v>2016.68</v>
      </c>
      <c r="Y535" s="43">
        <v>1953.45</v>
      </c>
      <c r="Z535" s="43">
        <v>1649.1</v>
      </c>
      <c r="AA535" s="43">
        <v>1581.88</v>
      </c>
    </row>
    <row r="536" spans="1:27" ht="12.75" hidden="1" customHeight="1" outlineLevel="1" x14ac:dyDescent="0.2">
      <c r="A536" s="92" t="s">
        <v>2763</v>
      </c>
      <c r="B536" s="62" t="s">
        <v>88</v>
      </c>
      <c r="C536" s="42" t="s">
        <v>77</v>
      </c>
      <c r="D536" s="43">
        <f>$D$486</f>
        <v>434.18</v>
      </c>
      <c r="E536" s="43">
        <f t="shared" ref="E536:AA536" si="310">$D$486</f>
        <v>434.18</v>
      </c>
      <c r="F536" s="43">
        <f t="shared" si="310"/>
        <v>434.18</v>
      </c>
      <c r="G536" s="43">
        <f t="shared" si="310"/>
        <v>434.18</v>
      </c>
      <c r="H536" s="43">
        <f t="shared" si="310"/>
        <v>434.18</v>
      </c>
      <c r="I536" s="43">
        <f t="shared" si="310"/>
        <v>434.18</v>
      </c>
      <c r="J536" s="43">
        <f t="shared" si="310"/>
        <v>434.18</v>
      </c>
      <c r="K536" s="43">
        <f t="shared" si="310"/>
        <v>434.18</v>
      </c>
      <c r="L536" s="43">
        <f t="shared" si="310"/>
        <v>434.18</v>
      </c>
      <c r="M536" s="43">
        <f t="shared" si="310"/>
        <v>434.18</v>
      </c>
      <c r="N536" s="43">
        <f t="shared" si="310"/>
        <v>434.18</v>
      </c>
      <c r="O536" s="43">
        <f t="shared" si="310"/>
        <v>434.18</v>
      </c>
      <c r="P536" s="43">
        <f t="shared" si="310"/>
        <v>434.18</v>
      </c>
      <c r="Q536" s="43">
        <f t="shared" si="310"/>
        <v>434.18</v>
      </c>
      <c r="R536" s="43">
        <f t="shared" si="310"/>
        <v>434.18</v>
      </c>
      <c r="S536" s="43">
        <f t="shared" si="310"/>
        <v>434.18</v>
      </c>
      <c r="T536" s="43">
        <f t="shared" si="310"/>
        <v>434.18</v>
      </c>
      <c r="U536" s="43">
        <f t="shared" si="310"/>
        <v>434.18</v>
      </c>
      <c r="V536" s="43">
        <f t="shared" si="310"/>
        <v>434.18</v>
      </c>
      <c r="W536" s="43">
        <f t="shared" si="310"/>
        <v>434.18</v>
      </c>
      <c r="X536" s="43">
        <f t="shared" si="310"/>
        <v>434.18</v>
      </c>
      <c r="Y536" s="43">
        <f t="shared" si="310"/>
        <v>434.18</v>
      </c>
      <c r="Z536" s="43">
        <f t="shared" si="310"/>
        <v>434.18</v>
      </c>
      <c r="AA536" s="43">
        <f t="shared" si="310"/>
        <v>434.18</v>
      </c>
    </row>
    <row r="537" spans="1:27" ht="12.75" hidden="1" customHeight="1" outlineLevel="1" x14ac:dyDescent="0.2">
      <c r="A537" s="92" t="s">
        <v>2764</v>
      </c>
      <c r="B537" s="62" t="s">
        <v>81</v>
      </c>
      <c r="C537" s="42" t="s">
        <v>77</v>
      </c>
      <c r="D537" s="43">
        <v>4.6100000000000003</v>
      </c>
      <c r="E537" s="43">
        <v>4.6100000000000003</v>
      </c>
      <c r="F537" s="43">
        <v>4.6100000000000003</v>
      </c>
      <c r="G537" s="43">
        <v>4.6100000000000003</v>
      </c>
      <c r="H537" s="43">
        <v>4.6100000000000003</v>
      </c>
      <c r="I537" s="43">
        <v>4.6100000000000003</v>
      </c>
      <c r="J537" s="43">
        <v>4.6100000000000003</v>
      </c>
      <c r="K537" s="43">
        <v>4.6100000000000003</v>
      </c>
      <c r="L537" s="43">
        <v>4.6100000000000003</v>
      </c>
      <c r="M537" s="43">
        <v>4.6100000000000003</v>
      </c>
      <c r="N537" s="43">
        <v>4.6100000000000003</v>
      </c>
      <c r="O537" s="43">
        <v>4.6100000000000003</v>
      </c>
      <c r="P537" s="43">
        <v>4.6100000000000003</v>
      </c>
      <c r="Q537" s="43">
        <v>4.6100000000000003</v>
      </c>
      <c r="R537" s="43">
        <v>4.6100000000000003</v>
      </c>
      <c r="S537" s="43">
        <v>4.6100000000000003</v>
      </c>
      <c r="T537" s="43">
        <v>4.6100000000000003</v>
      </c>
      <c r="U537" s="43">
        <v>4.6100000000000003</v>
      </c>
      <c r="V537" s="43">
        <v>4.6100000000000003</v>
      </c>
      <c r="W537" s="43">
        <v>4.6100000000000003</v>
      </c>
      <c r="X537" s="43">
        <v>4.6100000000000003</v>
      </c>
      <c r="Y537" s="43">
        <v>4.6100000000000003</v>
      </c>
      <c r="Z537" s="43">
        <v>4.6100000000000003</v>
      </c>
      <c r="AA537" s="43">
        <v>4.6100000000000003</v>
      </c>
    </row>
    <row r="538" spans="1:27" ht="12.75" hidden="1" customHeight="1" outlineLevel="1" x14ac:dyDescent="0.2">
      <c r="A538" s="92" t="s">
        <v>2765</v>
      </c>
      <c r="B538" s="62" t="s">
        <v>79</v>
      </c>
      <c r="C538" s="42" t="s">
        <v>77</v>
      </c>
      <c r="D538" s="43">
        <f>$D$11</f>
        <v>110.23</v>
      </c>
      <c r="E538" s="43">
        <f t="shared" ref="E538:AA538" si="311">$D$11</f>
        <v>110.23</v>
      </c>
      <c r="F538" s="43">
        <f t="shared" si="311"/>
        <v>110.23</v>
      </c>
      <c r="G538" s="43">
        <f t="shared" si="311"/>
        <v>110.23</v>
      </c>
      <c r="H538" s="43">
        <f t="shared" si="311"/>
        <v>110.23</v>
      </c>
      <c r="I538" s="43">
        <f t="shared" si="311"/>
        <v>110.23</v>
      </c>
      <c r="J538" s="43">
        <f t="shared" si="311"/>
        <v>110.23</v>
      </c>
      <c r="K538" s="43">
        <f t="shared" si="311"/>
        <v>110.23</v>
      </c>
      <c r="L538" s="43">
        <f t="shared" si="311"/>
        <v>110.23</v>
      </c>
      <c r="M538" s="43">
        <f t="shared" si="311"/>
        <v>110.23</v>
      </c>
      <c r="N538" s="43">
        <f t="shared" si="311"/>
        <v>110.23</v>
      </c>
      <c r="O538" s="43">
        <f t="shared" si="311"/>
        <v>110.23</v>
      </c>
      <c r="P538" s="43">
        <f t="shared" si="311"/>
        <v>110.23</v>
      </c>
      <c r="Q538" s="43">
        <f t="shared" si="311"/>
        <v>110.23</v>
      </c>
      <c r="R538" s="43">
        <f t="shared" si="311"/>
        <v>110.23</v>
      </c>
      <c r="S538" s="43">
        <f t="shared" si="311"/>
        <v>110.23</v>
      </c>
      <c r="T538" s="43">
        <f t="shared" si="311"/>
        <v>110.23</v>
      </c>
      <c r="U538" s="43">
        <f t="shared" si="311"/>
        <v>110.23</v>
      </c>
      <c r="V538" s="43">
        <f t="shared" si="311"/>
        <v>110.23</v>
      </c>
      <c r="W538" s="43">
        <f t="shared" si="311"/>
        <v>110.23</v>
      </c>
      <c r="X538" s="43">
        <f t="shared" si="311"/>
        <v>110.23</v>
      </c>
      <c r="Y538" s="43">
        <f t="shared" si="311"/>
        <v>110.23</v>
      </c>
      <c r="Z538" s="43">
        <f t="shared" si="311"/>
        <v>110.23</v>
      </c>
      <c r="AA538" s="43">
        <f t="shared" si="311"/>
        <v>110.23</v>
      </c>
    </row>
    <row r="539" spans="1:27" collapsed="1" x14ac:dyDescent="0.2">
      <c r="A539" s="91" t="s">
        <v>2766</v>
      </c>
      <c r="B539" s="27" t="str">
        <f>"12"&amp;"."&amp;$B$801&amp;"."&amp;$B$802</f>
        <v>12.03.2023</v>
      </c>
      <c r="C539" s="83" t="s">
        <v>74</v>
      </c>
      <c r="D539" s="84">
        <f>ROUND(((D540+D541+D543+D542)/1000),5)</f>
        <v>1.94489</v>
      </c>
      <c r="E539" s="84">
        <f>ROUND(((E540+E541+E543+E542)/1000),5)</f>
        <v>1.7337800000000001</v>
      </c>
      <c r="F539" s="84">
        <f>ROUND(((F540+F541+F543+F542)/1000),5)</f>
        <v>1.6631800000000001</v>
      </c>
      <c r="G539" s="84">
        <f t="shared" ref="G539:AA539" si="312">ROUND(((G540+G541+G543+G542)/1000),5)</f>
        <v>1.64924</v>
      </c>
      <c r="H539" s="84">
        <f t="shared" si="312"/>
        <v>1.67733</v>
      </c>
      <c r="I539" s="84">
        <f t="shared" si="312"/>
        <v>1.7093400000000001</v>
      </c>
      <c r="J539" s="84">
        <f t="shared" si="312"/>
        <v>1.7227300000000001</v>
      </c>
      <c r="K539" s="84">
        <f t="shared" si="312"/>
        <v>1.91045</v>
      </c>
      <c r="L539" s="84">
        <f t="shared" si="312"/>
        <v>2.07117</v>
      </c>
      <c r="M539" s="84">
        <f t="shared" si="312"/>
        <v>2.2296900000000002</v>
      </c>
      <c r="N539" s="84">
        <f t="shared" si="312"/>
        <v>2.28274</v>
      </c>
      <c r="O539" s="84">
        <f t="shared" si="312"/>
        <v>2.2978700000000001</v>
      </c>
      <c r="P539" s="84">
        <f t="shared" si="312"/>
        <v>2.2903899999999999</v>
      </c>
      <c r="Q539" s="84">
        <f t="shared" si="312"/>
        <v>2.2886899999999999</v>
      </c>
      <c r="R539" s="84">
        <f t="shared" si="312"/>
        <v>2.2700200000000001</v>
      </c>
      <c r="S539" s="84">
        <f t="shared" si="312"/>
        <v>2.2515999999999998</v>
      </c>
      <c r="T539" s="84">
        <f t="shared" si="312"/>
        <v>2.2599399999999998</v>
      </c>
      <c r="U539" s="84">
        <f t="shared" si="312"/>
        <v>2.2703899999999999</v>
      </c>
      <c r="V539" s="84">
        <f t="shared" si="312"/>
        <v>2.3088500000000001</v>
      </c>
      <c r="W539" s="84">
        <f t="shared" si="312"/>
        <v>2.3331400000000002</v>
      </c>
      <c r="X539" s="84">
        <f t="shared" si="312"/>
        <v>2.35154</v>
      </c>
      <c r="Y539" s="84">
        <f t="shared" si="312"/>
        <v>2.2889900000000001</v>
      </c>
      <c r="Z539" s="84">
        <f t="shared" si="312"/>
        <v>2.1818599999999999</v>
      </c>
      <c r="AA539" s="84">
        <f t="shared" si="312"/>
        <v>2.0851600000000001</v>
      </c>
    </row>
    <row r="540" spans="1:27" ht="12.75" hidden="1" customHeight="1" outlineLevel="1" x14ac:dyDescent="0.2">
      <c r="A540" s="92" t="s">
        <v>2767</v>
      </c>
      <c r="B540" s="62" t="s">
        <v>231</v>
      </c>
      <c r="C540" s="42" t="s">
        <v>77</v>
      </c>
      <c r="D540" s="43">
        <v>1395.87</v>
      </c>
      <c r="E540" s="43">
        <v>1184.76</v>
      </c>
      <c r="F540" s="43">
        <v>1114.1600000000001</v>
      </c>
      <c r="G540" s="43">
        <v>1100.22</v>
      </c>
      <c r="H540" s="43">
        <v>1128.31</v>
      </c>
      <c r="I540" s="43">
        <v>1160.32</v>
      </c>
      <c r="J540" s="43">
        <v>1173.71</v>
      </c>
      <c r="K540" s="43">
        <v>1361.43</v>
      </c>
      <c r="L540" s="43">
        <v>1522.15</v>
      </c>
      <c r="M540" s="43">
        <v>1680.67</v>
      </c>
      <c r="N540" s="43">
        <v>1733.72</v>
      </c>
      <c r="O540" s="43">
        <v>1748.85</v>
      </c>
      <c r="P540" s="43">
        <v>1741.37</v>
      </c>
      <c r="Q540" s="43">
        <v>1739.67</v>
      </c>
      <c r="R540" s="43">
        <v>1721</v>
      </c>
      <c r="S540" s="43">
        <v>1702.58</v>
      </c>
      <c r="T540" s="43">
        <v>1710.92</v>
      </c>
      <c r="U540" s="43">
        <v>1721.37</v>
      </c>
      <c r="V540" s="43">
        <v>1759.83</v>
      </c>
      <c r="W540" s="43">
        <v>1784.12</v>
      </c>
      <c r="X540" s="43">
        <v>1802.52</v>
      </c>
      <c r="Y540" s="43">
        <v>1739.97</v>
      </c>
      <c r="Z540" s="43">
        <v>1632.84</v>
      </c>
      <c r="AA540" s="43">
        <v>1536.14</v>
      </c>
    </row>
    <row r="541" spans="1:27" ht="12.75" hidden="1" customHeight="1" outlineLevel="1" x14ac:dyDescent="0.2">
      <c r="A541" s="92" t="s">
        <v>2768</v>
      </c>
      <c r="B541" s="62" t="s">
        <v>88</v>
      </c>
      <c r="C541" s="42" t="s">
        <v>77</v>
      </c>
      <c r="D541" s="43">
        <f>$D$486</f>
        <v>434.18</v>
      </c>
      <c r="E541" s="43">
        <f t="shared" ref="E541:AA541" si="313">$D$486</f>
        <v>434.18</v>
      </c>
      <c r="F541" s="43">
        <f t="shared" si="313"/>
        <v>434.18</v>
      </c>
      <c r="G541" s="43">
        <f t="shared" si="313"/>
        <v>434.18</v>
      </c>
      <c r="H541" s="43">
        <f t="shared" si="313"/>
        <v>434.18</v>
      </c>
      <c r="I541" s="43">
        <f t="shared" si="313"/>
        <v>434.18</v>
      </c>
      <c r="J541" s="43">
        <f t="shared" si="313"/>
        <v>434.18</v>
      </c>
      <c r="K541" s="43">
        <f t="shared" si="313"/>
        <v>434.18</v>
      </c>
      <c r="L541" s="43">
        <f t="shared" si="313"/>
        <v>434.18</v>
      </c>
      <c r="M541" s="43">
        <f t="shared" si="313"/>
        <v>434.18</v>
      </c>
      <c r="N541" s="43">
        <f t="shared" si="313"/>
        <v>434.18</v>
      </c>
      <c r="O541" s="43">
        <f t="shared" si="313"/>
        <v>434.18</v>
      </c>
      <c r="P541" s="43">
        <f t="shared" si="313"/>
        <v>434.18</v>
      </c>
      <c r="Q541" s="43">
        <f t="shared" si="313"/>
        <v>434.18</v>
      </c>
      <c r="R541" s="43">
        <f t="shared" si="313"/>
        <v>434.18</v>
      </c>
      <c r="S541" s="43">
        <f t="shared" si="313"/>
        <v>434.18</v>
      </c>
      <c r="T541" s="43">
        <f t="shared" si="313"/>
        <v>434.18</v>
      </c>
      <c r="U541" s="43">
        <f t="shared" si="313"/>
        <v>434.18</v>
      </c>
      <c r="V541" s="43">
        <f t="shared" si="313"/>
        <v>434.18</v>
      </c>
      <c r="W541" s="43">
        <f t="shared" si="313"/>
        <v>434.18</v>
      </c>
      <c r="X541" s="43">
        <f t="shared" si="313"/>
        <v>434.18</v>
      </c>
      <c r="Y541" s="43">
        <f t="shared" si="313"/>
        <v>434.18</v>
      </c>
      <c r="Z541" s="43">
        <f t="shared" si="313"/>
        <v>434.18</v>
      </c>
      <c r="AA541" s="43">
        <f t="shared" si="313"/>
        <v>434.18</v>
      </c>
    </row>
    <row r="542" spans="1:27" ht="12.75" hidden="1" customHeight="1" outlineLevel="1" x14ac:dyDescent="0.2">
      <c r="A542" s="92" t="s">
        <v>2769</v>
      </c>
      <c r="B542" s="62" t="s">
        <v>81</v>
      </c>
      <c r="C542" s="42" t="s">
        <v>77</v>
      </c>
      <c r="D542" s="43">
        <v>4.6100000000000003</v>
      </c>
      <c r="E542" s="43">
        <v>4.6100000000000003</v>
      </c>
      <c r="F542" s="43">
        <v>4.6100000000000003</v>
      </c>
      <c r="G542" s="43">
        <v>4.6100000000000003</v>
      </c>
      <c r="H542" s="43">
        <v>4.6100000000000003</v>
      </c>
      <c r="I542" s="43">
        <v>4.6100000000000003</v>
      </c>
      <c r="J542" s="43">
        <v>4.6100000000000003</v>
      </c>
      <c r="K542" s="43">
        <v>4.6100000000000003</v>
      </c>
      <c r="L542" s="43">
        <v>4.6100000000000003</v>
      </c>
      <c r="M542" s="43">
        <v>4.6100000000000003</v>
      </c>
      <c r="N542" s="43">
        <v>4.6100000000000003</v>
      </c>
      <c r="O542" s="43">
        <v>4.6100000000000003</v>
      </c>
      <c r="P542" s="43">
        <v>4.6100000000000003</v>
      </c>
      <c r="Q542" s="43">
        <v>4.6100000000000003</v>
      </c>
      <c r="R542" s="43">
        <v>4.6100000000000003</v>
      </c>
      <c r="S542" s="43">
        <v>4.6100000000000003</v>
      </c>
      <c r="T542" s="43">
        <v>4.6100000000000003</v>
      </c>
      <c r="U542" s="43">
        <v>4.6100000000000003</v>
      </c>
      <c r="V542" s="43">
        <v>4.6100000000000003</v>
      </c>
      <c r="W542" s="43">
        <v>4.6100000000000003</v>
      </c>
      <c r="X542" s="43">
        <v>4.6100000000000003</v>
      </c>
      <c r="Y542" s="43">
        <v>4.6100000000000003</v>
      </c>
      <c r="Z542" s="43">
        <v>4.6100000000000003</v>
      </c>
      <c r="AA542" s="43">
        <v>4.6100000000000003</v>
      </c>
    </row>
    <row r="543" spans="1:27" ht="12.75" hidden="1" customHeight="1" outlineLevel="1" x14ac:dyDescent="0.2">
      <c r="A543" s="92" t="s">
        <v>2770</v>
      </c>
      <c r="B543" s="62" t="s">
        <v>79</v>
      </c>
      <c r="C543" s="42" t="s">
        <v>77</v>
      </c>
      <c r="D543" s="43">
        <f>$D$11</f>
        <v>110.23</v>
      </c>
      <c r="E543" s="43">
        <f t="shared" ref="E543:AA543" si="314">$D$11</f>
        <v>110.23</v>
      </c>
      <c r="F543" s="43">
        <f t="shared" si="314"/>
        <v>110.23</v>
      </c>
      <c r="G543" s="43">
        <f t="shared" si="314"/>
        <v>110.23</v>
      </c>
      <c r="H543" s="43">
        <f t="shared" si="314"/>
        <v>110.23</v>
      </c>
      <c r="I543" s="43">
        <f t="shared" si="314"/>
        <v>110.23</v>
      </c>
      <c r="J543" s="43">
        <f t="shared" si="314"/>
        <v>110.23</v>
      </c>
      <c r="K543" s="43">
        <f t="shared" si="314"/>
        <v>110.23</v>
      </c>
      <c r="L543" s="43">
        <f t="shared" si="314"/>
        <v>110.23</v>
      </c>
      <c r="M543" s="43">
        <f t="shared" si="314"/>
        <v>110.23</v>
      </c>
      <c r="N543" s="43">
        <f t="shared" si="314"/>
        <v>110.23</v>
      </c>
      <c r="O543" s="43">
        <f t="shared" si="314"/>
        <v>110.23</v>
      </c>
      <c r="P543" s="43">
        <f t="shared" si="314"/>
        <v>110.23</v>
      </c>
      <c r="Q543" s="43">
        <f t="shared" si="314"/>
        <v>110.23</v>
      </c>
      <c r="R543" s="43">
        <f t="shared" si="314"/>
        <v>110.23</v>
      </c>
      <c r="S543" s="43">
        <f t="shared" si="314"/>
        <v>110.23</v>
      </c>
      <c r="T543" s="43">
        <f t="shared" si="314"/>
        <v>110.23</v>
      </c>
      <c r="U543" s="43">
        <f t="shared" si="314"/>
        <v>110.23</v>
      </c>
      <c r="V543" s="43">
        <f t="shared" si="314"/>
        <v>110.23</v>
      </c>
      <c r="W543" s="43">
        <f t="shared" si="314"/>
        <v>110.23</v>
      </c>
      <c r="X543" s="43">
        <f t="shared" si="314"/>
        <v>110.23</v>
      </c>
      <c r="Y543" s="43">
        <f t="shared" si="314"/>
        <v>110.23</v>
      </c>
      <c r="Z543" s="43">
        <f t="shared" si="314"/>
        <v>110.23</v>
      </c>
      <c r="AA543" s="43">
        <f t="shared" si="314"/>
        <v>110.23</v>
      </c>
    </row>
    <row r="544" spans="1:27" collapsed="1" x14ac:dyDescent="0.2">
      <c r="A544" s="91" t="s">
        <v>2771</v>
      </c>
      <c r="B544" s="27" t="str">
        <f>"13"&amp;"."&amp;$B$801&amp;"."&amp;$B$802</f>
        <v>13.03.2023</v>
      </c>
      <c r="C544" s="83" t="s">
        <v>74</v>
      </c>
      <c r="D544" s="84">
        <f>ROUND(((D545+D546+D548+D547)/1000),5)</f>
        <v>1.86432</v>
      </c>
      <c r="E544" s="84">
        <f>ROUND(((E545+E546+E548+E547)/1000),5)</f>
        <v>1.73631</v>
      </c>
      <c r="F544" s="84">
        <f>ROUND(((F545+F546+F548+F547)/1000),5)</f>
        <v>1.6888099999999999</v>
      </c>
      <c r="G544" s="84">
        <f t="shared" ref="G544:AA544" si="315">ROUND(((G545+G546+G548+G547)/1000),5)</f>
        <v>1.69458</v>
      </c>
      <c r="H544" s="84">
        <f t="shared" si="315"/>
        <v>1.7574799999999999</v>
      </c>
      <c r="I544" s="84">
        <f t="shared" si="315"/>
        <v>1.8575600000000001</v>
      </c>
      <c r="J544" s="84">
        <f t="shared" si="315"/>
        <v>2.0245099999999998</v>
      </c>
      <c r="K544" s="84">
        <f t="shared" si="315"/>
        <v>2.1779999999999999</v>
      </c>
      <c r="L544" s="84">
        <f t="shared" si="315"/>
        <v>2.3062499999999999</v>
      </c>
      <c r="M544" s="84">
        <f t="shared" si="315"/>
        <v>2.3687100000000001</v>
      </c>
      <c r="N544" s="84">
        <f t="shared" si="315"/>
        <v>2.37974</v>
      </c>
      <c r="O544" s="84">
        <f t="shared" si="315"/>
        <v>2.3693499999999998</v>
      </c>
      <c r="P544" s="84">
        <f t="shared" si="315"/>
        <v>2.3323100000000001</v>
      </c>
      <c r="Q544" s="84">
        <f t="shared" si="315"/>
        <v>2.36456</v>
      </c>
      <c r="R544" s="84">
        <f t="shared" si="315"/>
        <v>2.3530799999999998</v>
      </c>
      <c r="S544" s="84">
        <f t="shared" si="315"/>
        <v>2.3393899999999999</v>
      </c>
      <c r="T544" s="84">
        <f t="shared" si="315"/>
        <v>2.2827099999999998</v>
      </c>
      <c r="U544" s="84">
        <f t="shared" si="315"/>
        <v>2.2757499999999999</v>
      </c>
      <c r="V544" s="84">
        <f t="shared" si="315"/>
        <v>2.3143500000000001</v>
      </c>
      <c r="W544" s="84">
        <f t="shared" si="315"/>
        <v>2.3570799999999998</v>
      </c>
      <c r="X544" s="84">
        <f t="shared" si="315"/>
        <v>2.3432400000000002</v>
      </c>
      <c r="Y544" s="84">
        <f t="shared" si="315"/>
        <v>2.2713000000000001</v>
      </c>
      <c r="Z544" s="84">
        <f t="shared" si="315"/>
        <v>2.1730700000000001</v>
      </c>
      <c r="AA544" s="84">
        <f t="shared" si="315"/>
        <v>1.9957400000000001</v>
      </c>
    </row>
    <row r="545" spans="1:27" ht="12.75" hidden="1" customHeight="1" outlineLevel="1" x14ac:dyDescent="0.2">
      <c r="A545" s="92" t="s">
        <v>2772</v>
      </c>
      <c r="B545" s="62" t="s">
        <v>231</v>
      </c>
      <c r="C545" s="42" t="s">
        <v>77</v>
      </c>
      <c r="D545" s="43">
        <v>1315.3</v>
      </c>
      <c r="E545" s="43">
        <v>1187.29</v>
      </c>
      <c r="F545" s="43">
        <v>1139.79</v>
      </c>
      <c r="G545" s="43">
        <v>1145.56</v>
      </c>
      <c r="H545" s="43">
        <v>1208.46</v>
      </c>
      <c r="I545" s="43">
        <v>1308.54</v>
      </c>
      <c r="J545" s="43">
        <v>1475.49</v>
      </c>
      <c r="K545" s="43">
        <v>1628.98</v>
      </c>
      <c r="L545" s="43">
        <v>1757.23</v>
      </c>
      <c r="M545" s="43">
        <v>1819.69</v>
      </c>
      <c r="N545" s="43">
        <v>1830.72</v>
      </c>
      <c r="O545" s="43">
        <v>1820.33</v>
      </c>
      <c r="P545" s="43">
        <v>1783.29</v>
      </c>
      <c r="Q545" s="43">
        <v>1815.54</v>
      </c>
      <c r="R545" s="43">
        <v>1804.06</v>
      </c>
      <c r="S545" s="43">
        <v>1790.37</v>
      </c>
      <c r="T545" s="43">
        <v>1733.69</v>
      </c>
      <c r="U545" s="43">
        <v>1726.73</v>
      </c>
      <c r="V545" s="43">
        <v>1765.33</v>
      </c>
      <c r="W545" s="43">
        <v>1808.06</v>
      </c>
      <c r="X545" s="43">
        <v>1794.22</v>
      </c>
      <c r="Y545" s="43">
        <v>1722.28</v>
      </c>
      <c r="Z545" s="43">
        <v>1624.05</v>
      </c>
      <c r="AA545" s="43">
        <v>1446.72</v>
      </c>
    </row>
    <row r="546" spans="1:27" ht="12.75" hidden="1" customHeight="1" outlineLevel="1" x14ac:dyDescent="0.2">
      <c r="A546" s="92" t="s">
        <v>2773</v>
      </c>
      <c r="B546" s="62" t="s">
        <v>88</v>
      </c>
      <c r="C546" s="42" t="s">
        <v>77</v>
      </c>
      <c r="D546" s="43">
        <f>$D$486</f>
        <v>434.18</v>
      </c>
      <c r="E546" s="43">
        <f t="shared" ref="E546:AA546" si="316">$D$486</f>
        <v>434.18</v>
      </c>
      <c r="F546" s="43">
        <f t="shared" si="316"/>
        <v>434.18</v>
      </c>
      <c r="G546" s="43">
        <f t="shared" si="316"/>
        <v>434.18</v>
      </c>
      <c r="H546" s="43">
        <f t="shared" si="316"/>
        <v>434.18</v>
      </c>
      <c r="I546" s="43">
        <f t="shared" si="316"/>
        <v>434.18</v>
      </c>
      <c r="J546" s="43">
        <f t="shared" si="316"/>
        <v>434.18</v>
      </c>
      <c r="K546" s="43">
        <f t="shared" si="316"/>
        <v>434.18</v>
      </c>
      <c r="L546" s="43">
        <f t="shared" si="316"/>
        <v>434.18</v>
      </c>
      <c r="M546" s="43">
        <f t="shared" si="316"/>
        <v>434.18</v>
      </c>
      <c r="N546" s="43">
        <f t="shared" si="316"/>
        <v>434.18</v>
      </c>
      <c r="O546" s="43">
        <f t="shared" si="316"/>
        <v>434.18</v>
      </c>
      <c r="P546" s="43">
        <f t="shared" si="316"/>
        <v>434.18</v>
      </c>
      <c r="Q546" s="43">
        <f t="shared" si="316"/>
        <v>434.18</v>
      </c>
      <c r="R546" s="43">
        <f t="shared" si="316"/>
        <v>434.18</v>
      </c>
      <c r="S546" s="43">
        <f t="shared" si="316"/>
        <v>434.18</v>
      </c>
      <c r="T546" s="43">
        <f t="shared" si="316"/>
        <v>434.18</v>
      </c>
      <c r="U546" s="43">
        <f t="shared" si="316"/>
        <v>434.18</v>
      </c>
      <c r="V546" s="43">
        <f t="shared" si="316"/>
        <v>434.18</v>
      </c>
      <c r="W546" s="43">
        <f t="shared" si="316"/>
        <v>434.18</v>
      </c>
      <c r="X546" s="43">
        <f t="shared" si="316"/>
        <v>434.18</v>
      </c>
      <c r="Y546" s="43">
        <f t="shared" si="316"/>
        <v>434.18</v>
      </c>
      <c r="Z546" s="43">
        <f t="shared" si="316"/>
        <v>434.18</v>
      </c>
      <c r="AA546" s="43">
        <f t="shared" si="316"/>
        <v>434.18</v>
      </c>
    </row>
    <row r="547" spans="1:27" ht="12.75" hidden="1" customHeight="1" outlineLevel="1" x14ac:dyDescent="0.2">
      <c r="A547" s="92" t="s">
        <v>2774</v>
      </c>
      <c r="B547" s="62" t="s">
        <v>81</v>
      </c>
      <c r="C547" s="42" t="s">
        <v>77</v>
      </c>
      <c r="D547" s="43">
        <v>4.6100000000000003</v>
      </c>
      <c r="E547" s="43">
        <v>4.6100000000000003</v>
      </c>
      <c r="F547" s="43">
        <v>4.6100000000000003</v>
      </c>
      <c r="G547" s="43">
        <v>4.6100000000000003</v>
      </c>
      <c r="H547" s="43">
        <v>4.6100000000000003</v>
      </c>
      <c r="I547" s="43">
        <v>4.6100000000000003</v>
      </c>
      <c r="J547" s="43">
        <v>4.6100000000000003</v>
      </c>
      <c r="K547" s="43">
        <v>4.6100000000000003</v>
      </c>
      <c r="L547" s="43">
        <v>4.6100000000000003</v>
      </c>
      <c r="M547" s="43">
        <v>4.6100000000000003</v>
      </c>
      <c r="N547" s="43">
        <v>4.6100000000000003</v>
      </c>
      <c r="O547" s="43">
        <v>4.6100000000000003</v>
      </c>
      <c r="P547" s="43">
        <v>4.6100000000000003</v>
      </c>
      <c r="Q547" s="43">
        <v>4.6100000000000003</v>
      </c>
      <c r="R547" s="43">
        <v>4.6100000000000003</v>
      </c>
      <c r="S547" s="43">
        <v>4.6100000000000003</v>
      </c>
      <c r="T547" s="43">
        <v>4.6100000000000003</v>
      </c>
      <c r="U547" s="43">
        <v>4.6100000000000003</v>
      </c>
      <c r="V547" s="43">
        <v>4.6100000000000003</v>
      </c>
      <c r="W547" s="43">
        <v>4.6100000000000003</v>
      </c>
      <c r="X547" s="43">
        <v>4.6100000000000003</v>
      </c>
      <c r="Y547" s="43">
        <v>4.6100000000000003</v>
      </c>
      <c r="Z547" s="43">
        <v>4.6100000000000003</v>
      </c>
      <c r="AA547" s="43">
        <v>4.6100000000000003</v>
      </c>
    </row>
    <row r="548" spans="1:27" ht="12.75" hidden="1" customHeight="1" outlineLevel="1" x14ac:dyDescent="0.2">
      <c r="A548" s="92" t="s">
        <v>2775</v>
      </c>
      <c r="B548" s="62" t="s">
        <v>79</v>
      </c>
      <c r="C548" s="42" t="s">
        <v>77</v>
      </c>
      <c r="D548" s="43">
        <f>$D$11</f>
        <v>110.23</v>
      </c>
      <c r="E548" s="43">
        <f t="shared" ref="E548:AA548" si="317">$D$11</f>
        <v>110.23</v>
      </c>
      <c r="F548" s="43">
        <f t="shared" si="317"/>
        <v>110.23</v>
      </c>
      <c r="G548" s="43">
        <f t="shared" si="317"/>
        <v>110.23</v>
      </c>
      <c r="H548" s="43">
        <f t="shared" si="317"/>
        <v>110.23</v>
      </c>
      <c r="I548" s="43">
        <f t="shared" si="317"/>
        <v>110.23</v>
      </c>
      <c r="J548" s="43">
        <f t="shared" si="317"/>
        <v>110.23</v>
      </c>
      <c r="K548" s="43">
        <f t="shared" si="317"/>
        <v>110.23</v>
      </c>
      <c r="L548" s="43">
        <f t="shared" si="317"/>
        <v>110.23</v>
      </c>
      <c r="M548" s="43">
        <f t="shared" si="317"/>
        <v>110.23</v>
      </c>
      <c r="N548" s="43">
        <f t="shared" si="317"/>
        <v>110.23</v>
      </c>
      <c r="O548" s="43">
        <f t="shared" si="317"/>
        <v>110.23</v>
      </c>
      <c r="P548" s="43">
        <f t="shared" si="317"/>
        <v>110.23</v>
      </c>
      <c r="Q548" s="43">
        <f t="shared" si="317"/>
        <v>110.23</v>
      </c>
      <c r="R548" s="43">
        <f t="shared" si="317"/>
        <v>110.23</v>
      </c>
      <c r="S548" s="43">
        <f t="shared" si="317"/>
        <v>110.23</v>
      </c>
      <c r="T548" s="43">
        <f t="shared" si="317"/>
        <v>110.23</v>
      </c>
      <c r="U548" s="43">
        <f t="shared" si="317"/>
        <v>110.23</v>
      </c>
      <c r="V548" s="43">
        <f t="shared" si="317"/>
        <v>110.23</v>
      </c>
      <c r="W548" s="43">
        <f t="shared" si="317"/>
        <v>110.23</v>
      </c>
      <c r="X548" s="43">
        <f t="shared" si="317"/>
        <v>110.23</v>
      </c>
      <c r="Y548" s="43">
        <f t="shared" si="317"/>
        <v>110.23</v>
      </c>
      <c r="Z548" s="43">
        <f t="shared" si="317"/>
        <v>110.23</v>
      </c>
      <c r="AA548" s="43">
        <f t="shared" si="317"/>
        <v>110.23</v>
      </c>
    </row>
    <row r="549" spans="1:27" collapsed="1" x14ac:dyDescent="0.2">
      <c r="A549" s="91" t="s">
        <v>2776</v>
      </c>
      <c r="B549" s="27" t="str">
        <f>"14"&amp;"."&amp;$B$801&amp;"."&amp;$B$802</f>
        <v>14.03.2023</v>
      </c>
      <c r="C549" s="83" t="s">
        <v>74</v>
      </c>
      <c r="D549" s="84">
        <f>ROUND(((D550+D551+D553+D552)/1000),5)</f>
        <v>1.7477799999999999</v>
      </c>
      <c r="E549" s="84">
        <f>ROUND(((E550+E551+E553+E552)/1000),5)</f>
        <v>1.6716200000000001</v>
      </c>
      <c r="F549" s="84">
        <f>ROUND(((F550+F551+F553+F552)/1000),5)</f>
        <v>1.6426000000000001</v>
      </c>
      <c r="G549" s="84">
        <f t="shared" ref="G549:AA549" si="318">ROUND(((G550+G551+G553+G552)/1000),5)</f>
        <v>1.64635</v>
      </c>
      <c r="H549" s="84">
        <f t="shared" si="318"/>
        <v>1.6988300000000001</v>
      </c>
      <c r="I549" s="84">
        <f t="shared" si="318"/>
        <v>1.83761</v>
      </c>
      <c r="J549" s="84">
        <f t="shared" si="318"/>
        <v>2.0763699999999998</v>
      </c>
      <c r="K549" s="84">
        <f t="shared" si="318"/>
        <v>2.1962299999999999</v>
      </c>
      <c r="L549" s="84">
        <f t="shared" si="318"/>
        <v>2.2964000000000002</v>
      </c>
      <c r="M549" s="84">
        <f t="shared" si="318"/>
        <v>2.34083</v>
      </c>
      <c r="N549" s="84">
        <f t="shared" si="318"/>
        <v>2.4058899999999999</v>
      </c>
      <c r="O549" s="84">
        <f t="shared" si="318"/>
        <v>2.3967800000000001</v>
      </c>
      <c r="P549" s="84">
        <f t="shared" si="318"/>
        <v>2.35161</v>
      </c>
      <c r="Q549" s="84">
        <f t="shared" si="318"/>
        <v>2.3516599999999999</v>
      </c>
      <c r="R549" s="84">
        <f t="shared" si="318"/>
        <v>2.33474</v>
      </c>
      <c r="S549" s="84">
        <f t="shared" si="318"/>
        <v>2.3174399999999999</v>
      </c>
      <c r="T549" s="84">
        <f t="shared" si="318"/>
        <v>2.2606700000000002</v>
      </c>
      <c r="U549" s="84">
        <f t="shared" si="318"/>
        <v>2.2546599999999999</v>
      </c>
      <c r="V549" s="84">
        <f t="shared" si="318"/>
        <v>2.2894999999999999</v>
      </c>
      <c r="W549" s="84">
        <f t="shared" si="318"/>
        <v>2.3256600000000001</v>
      </c>
      <c r="X549" s="84">
        <f t="shared" si="318"/>
        <v>2.3046600000000002</v>
      </c>
      <c r="Y549" s="84">
        <f t="shared" si="318"/>
        <v>2.2653699999999999</v>
      </c>
      <c r="Z549" s="84">
        <f t="shared" si="318"/>
        <v>2.1523099999999999</v>
      </c>
      <c r="AA549" s="84">
        <f t="shared" si="318"/>
        <v>1.82735</v>
      </c>
    </row>
    <row r="550" spans="1:27" ht="12.75" hidden="1" customHeight="1" outlineLevel="1" x14ac:dyDescent="0.2">
      <c r="A550" s="92" t="s">
        <v>2777</v>
      </c>
      <c r="B550" s="62" t="s">
        <v>231</v>
      </c>
      <c r="C550" s="42" t="s">
        <v>77</v>
      </c>
      <c r="D550" s="43">
        <v>1198.76</v>
      </c>
      <c r="E550" s="43">
        <v>1122.5999999999999</v>
      </c>
      <c r="F550" s="43">
        <v>1093.58</v>
      </c>
      <c r="G550" s="43">
        <v>1097.33</v>
      </c>
      <c r="H550" s="43">
        <v>1149.81</v>
      </c>
      <c r="I550" s="43">
        <v>1288.5899999999999</v>
      </c>
      <c r="J550" s="43">
        <v>1527.35</v>
      </c>
      <c r="K550" s="43">
        <v>1647.21</v>
      </c>
      <c r="L550" s="43">
        <v>1747.38</v>
      </c>
      <c r="M550" s="43">
        <v>1791.81</v>
      </c>
      <c r="N550" s="43">
        <v>1856.87</v>
      </c>
      <c r="O550" s="43">
        <v>1847.76</v>
      </c>
      <c r="P550" s="43">
        <v>1802.59</v>
      </c>
      <c r="Q550" s="43">
        <v>1802.64</v>
      </c>
      <c r="R550" s="43">
        <v>1785.72</v>
      </c>
      <c r="S550" s="43">
        <v>1768.42</v>
      </c>
      <c r="T550" s="43">
        <v>1711.65</v>
      </c>
      <c r="U550" s="43">
        <v>1705.64</v>
      </c>
      <c r="V550" s="43">
        <v>1740.48</v>
      </c>
      <c r="W550" s="43">
        <v>1776.64</v>
      </c>
      <c r="X550" s="43">
        <v>1755.64</v>
      </c>
      <c r="Y550" s="43">
        <v>1716.35</v>
      </c>
      <c r="Z550" s="43">
        <v>1603.29</v>
      </c>
      <c r="AA550" s="43">
        <v>1278.33</v>
      </c>
    </row>
    <row r="551" spans="1:27" ht="12.75" hidden="1" customHeight="1" outlineLevel="1" x14ac:dyDescent="0.2">
      <c r="A551" s="92" t="s">
        <v>2778</v>
      </c>
      <c r="B551" s="62" t="s">
        <v>88</v>
      </c>
      <c r="C551" s="42" t="s">
        <v>77</v>
      </c>
      <c r="D551" s="43">
        <f>$D$486</f>
        <v>434.18</v>
      </c>
      <c r="E551" s="43">
        <f t="shared" ref="E551:AA551" si="319">$D$486</f>
        <v>434.18</v>
      </c>
      <c r="F551" s="43">
        <f t="shared" si="319"/>
        <v>434.18</v>
      </c>
      <c r="G551" s="43">
        <f t="shared" si="319"/>
        <v>434.18</v>
      </c>
      <c r="H551" s="43">
        <f t="shared" si="319"/>
        <v>434.18</v>
      </c>
      <c r="I551" s="43">
        <f t="shared" si="319"/>
        <v>434.18</v>
      </c>
      <c r="J551" s="43">
        <f t="shared" si="319"/>
        <v>434.18</v>
      </c>
      <c r="K551" s="43">
        <f t="shared" si="319"/>
        <v>434.18</v>
      </c>
      <c r="L551" s="43">
        <f t="shared" si="319"/>
        <v>434.18</v>
      </c>
      <c r="M551" s="43">
        <f t="shared" si="319"/>
        <v>434.18</v>
      </c>
      <c r="N551" s="43">
        <f t="shared" si="319"/>
        <v>434.18</v>
      </c>
      <c r="O551" s="43">
        <f t="shared" si="319"/>
        <v>434.18</v>
      </c>
      <c r="P551" s="43">
        <f t="shared" si="319"/>
        <v>434.18</v>
      </c>
      <c r="Q551" s="43">
        <f t="shared" si="319"/>
        <v>434.18</v>
      </c>
      <c r="R551" s="43">
        <f t="shared" si="319"/>
        <v>434.18</v>
      </c>
      <c r="S551" s="43">
        <f t="shared" si="319"/>
        <v>434.18</v>
      </c>
      <c r="T551" s="43">
        <f t="shared" si="319"/>
        <v>434.18</v>
      </c>
      <c r="U551" s="43">
        <f t="shared" si="319"/>
        <v>434.18</v>
      </c>
      <c r="V551" s="43">
        <f t="shared" si="319"/>
        <v>434.18</v>
      </c>
      <c r="W551" s="43">
        <f t="shared" si="319"/>
        <v>434.18</v>
      </c>
      <c r="X551" s="43">
        <f t="shared" si="319"/>
        <v>434.18</v>
      </c>
      <c r="Y551" s="43">
        <f t="shared" si="319"/>
        <v>434.18</v>
      </c>
      <c r="Z551" s="43">
        <f t="shared" si="319"/>
        <v>434.18</v>
      </c>
      <c r="AA551" s="43">
        <f t="shared" si="319"/>
        <v>434.18</v>
      </c>
    </row>
    <row r="552" spans="1:27" ht="12.75" hidden="1" customHeight="1" outlineLevel="1" x14ac:dyDescent="0.2">
      <c r="A552" s="92" t="s">
        <v>2779</v>
      </c>
      <c r="B552" s="62" t="s">
        <v>81</v>
      </c>
      <c r="C552" s="42" t="s">
        <v>77</v>
      </c>
      <c r="D552" s="43">
        <v>4.6100000000000003</v>
      </c>
      <c r="E552" s="43">
        <v>4.6100000000000003</v>
      </c>
      <c r="F552" s="43">
        <v>4.6100000000000003</v>
      </c>
      <c r="G552" s="43">
        <v>4.6100000000000003</v>
      </c>
      <c r="H552" s="43">
        <v>4.6100000000000003</v>
      </c>
      <c r="I552" s="43">
        <v>4.6100000000000003</v>
      </c>
      <c r="J552" s="43">
        <v>4.6100000000000003</v>
      </c>
      <c r="K552" s="43">
        <v>4.6100000000000003</v>
      </c>
      <c r="L552" s="43">
        <v>4.6100000000000003</v>
      </c>
      <c r="M552" s="43">
        <v>4.6100000000000003</v>
      </c>
      <c r="N552" s="43">
        <v>4.6100000000000003</v>
      </c>
      <c r="O552" s="43">
        <v>4.6100000000000003</v>
      </c>
      <c r="P552" s="43">
        <v>4.6100000000000003</v>
      </c>
      <c r="Q552" s="43">
        <v>4.6100000000000003</v>
      </c>
      <c r="R552" s="43">
        <v>4.6100000000000003</v>
      </c>
      <c r="S552" s="43">
        <v>4.6100000000000003</v>
      </c>
      <c r="T552" s="43">
        <v>4.6100000000000003</v>
      </c>
      <c r="U552" s="43">
        <v>4.6100000000000003</v>
      </c>
      <c r="V552" s="43">
        <v>4.6100000000000003</v>
      </c>
      <c r="W552" s="43">
        <v>4.6100000000000003</v>
      </c>
      <c r="X552" s="43">
        <v>4.6100000000000003</v>
      </c>
      <c r="Y552" s="43">
        <v>4.6100000000000003</v>
      </c>
      <c r="Z552" s="43">
        <v>4.6100000000000003</v>
      </c>
      <c r="AA552" s="43">
        <v>4.6100000000000003</v>
      </c>
    </row>
    <row r="553" spans="1:27" ht="12.75" hidden="1" customHeight="1" outlineLevel="1" x14ac:dyDescent="0.2">
      <c r="A553" s="92" t="s">
        <v>2780</v>
      </c>
      <c r="B553" s="62" t="s">
        <v>79</v>
      </c>
      <c r="C553" s="42" t="s">
        <v>77</v>
      </c>
      <c r="D553" s="43">
        <f>$D$11</f>
        <v>110.23</v>
      </c>
      <c r="E553" s="43">
        <f t="shared" ref="E553:AA553" si="320">$D$11</f>
        <v>110.23</v>
      </c>
      <c r="F553" s="43">
        <f t="shared" si="320"/>
        <v>110.23</v>
      </c>
      <c r="G553" s="43">
        <f t="shared" si="320"/>
        <v>110.23</v>
      </c>
      <c r="H553" s="43">
        <f t="shared" si="320"/>
        <v>110.23</v>
      </c>
      <c r="I553" s="43">
        <f t="shared" si="320"/>
        <v>110.23</v>
      </c>
      <c r="J553" s="43">
        <f t="shared" si="320"/>
        <v>110.23</v>
      </c>
      <c r="K553" s="43">
        <f t="shared" si="320"/>
        <v>110.23</v>
      </c>
      <c r="L553" s="43">
        <f t="shared" si="320"/>
        <v>110.23</v>
      </c>
      <c r="M553" s="43">
        <f t="shared" si="320"/>
        <v>110.23</v>
      </c>
      <c r="N553" s="43">
        <f t="shared" si="320"/>
        <v>110.23</v>
      </c>
      <c r="O553" s="43">
        <f t="shared" si="320"/>
        <v>110.23</v>
      </c>
      <c r="P553" s="43">
        <f t="shared" si="320"/>
        <v>110.23</v>
      </c>
      <c r="Q553" s="43">
        <f t="shared" si="320"/>
        <v>110.23</v>
      </c>
      <c r="R553" s="43">
        <f t="shared" si="320"/>
        <v>110.23</v>
      </c>
      <c r="S553" s="43">
        <f t="shared" si="320"/>
        <v>110.23</v>
      </c>
      <c r="T553" s="43">
        <f t="shared" si="320"/>
        <v>110.23</v>
      </c>
      <c r="U553" s="43">
        <f t="shared" si="320"/>
        <v>110.23</v>
      </c>
      <c r="V553" s="43">
        <f t="shared" si="320"/>
        <v>110.23</v>
      </c>
      <c r="W553" s="43">
        <f t="shared" si="320"/>
        <v>110.23</v>
      </c>
      <c r="X553" s="43">
        <f t="shared" si="320"/>
        <v>110.23</v>
      </c>
      <c r="Y553" s="43">
        <f t="shared" si="320"/>
        <v>110.23</v>
      </c>
      <c r="Z553" s="43">
        <f t="shared" si="320"/>
        <v>110.23</v>
      </c>
      <c r="AA553" s="43">
        <f t="shared" si="320"/>
        <v>110.23</v>
      </c>
    </row>
    <row r="554" spans="1:27" collapsed="1" x14ac:dyDescent="0.2">
      <c r="A554" s="91" t="s">
        <v>2781</v>
      </c>
      <c r="B554" s="27" t="str">
        <f>"15"&amp;"."&amp;$B$801&amp;"."&amp;$B$802</f>
        <v>15.03.2023</v>
      </c>
      <c r="C554" s="83" t="s">
        <v>74</v>
      </c>
      <c r="D554" s="84">
        <f>ROUND(((D555+D556+D558+D557)/1000),5)</f>
        <v>1.64072</v>
      </c>
      <c r="E554" s="84">
        <f>ROUND(((E555+E556+E558+E557)/1000),5)</f>
        <v>1.5927100000000001</v>
      </c>
      <c r="F554" s="84">
        <f>ROUND(((F555+F556+F558+F557)/1000),5)</f>
        <v>1.5793600000000001</v>
      </c>
      <c r="G554" s="84">
        <f t="shared" ref="G554:AA554" si="321">ROUND(((G555+G556+G558+G557)/1000),5)</f>
        <v>1.5791599999999999</v>
      </c>
      <c r="H554" s="84">
        <f t="shared" si="321"/>
        <v>1.6004799999999999</v>
      </c>
      <c r="I554" s="84">
        <f t="shared" si="321"/>
        <v>1.7154799999999999</v>
      </c>
      <c r="J554" s="84">
        <f t="shared" si="321"/>
        <v>1.8594299999999999</v>
      </c>
      <c r="K554" s="84">
        <f t="shared" si="321"/>
        <v>2.1602700000000001</v>
      </c>
      <c r="L554" s="84">
        <f t="shared" si="321"/>
        <v>2.2918500000000002</v>
      </c>
      <c r="M554" s="84">
        <f t="shared" si="321"/>
        <v>2.3448199999999999</v>
      </c>
      <c r="N554" s="84">
        <f t="shared" si="321"/>
        <v>2.3680500000000002</v>
      </c>
      <c r="O554" s="84">
        <f t="shared" si="321"/>
        <v>2.3978700000000002</v>
      </c>
      <c r="P554" s="84">
        <f t="shared" si="321"/>
        <v>2.3710100000000001</v>
      </c>
      <c r="Q554" s="84">
        <f t="shared" si="321"/>
        <v>2.37155</v>
      </c>
      <c r="R554" s="84">
        <f t="shared" si="321"/>
        <v>2.3498299999999999</v>
      </c>
      <c r="S554" s="84">
        <f t="shared" si="321"/>
        <v>2.3205900000000002</v>
      </c>
      <c r="T554" s="84">
        <f t="shared" si="321"/>
        <v>2.2497699999999998</v>
      </c>
      <c r="U554" s="84">
        <f t="shared" si="321"/>
        <v>2.2418</v>
      </c>
      <c r="V554" s="84">
        <f t="shared" si="321"/>
        <v>2.2692000000000001</v>
      </c>
      <c r="W554" s="84">
        <f t="shared" si="321"/>
        <v>2.3319999999999999</v>
      </c>
      <c r="X554" s="84">
        <f t="shared" si="321"/>
        <v>2.31778</v>
      </c>
      <c r="Y554" s="84">
        <f t="shared" si="321"/>
        <v>2.2708499999999998</v>
      </c>
      <c r="Z554" s="84">
        <f t="shared" si="321"/>
        <v>2.1039599999999998</v>
      </c>
      <c r="AA554" s="84">
        <f t="shared" si="321"/>
        <v>1.8384499999999999</v>
      </c>
    </row>
    <row r="555" spans="1:27" ht="12.75" hidden="1" customHeight="1" outlineLevel="1" x14ac:dyDescent="0.2">
      <c r="A555" s="92" t="s">
        <v>2782</v>
      </c>
      <c r="B555" s="62" t="s">
        <v>231</v>
      </c>
      <c r="C555" s="42" t="s">
        <v>77</v>
      </c>
      <c r="D555" s="43">
        <v>1091.7</v>
      </c>
      <c r="E555" s="43">
        <v>1043.69</v>
      </c>
      <c r="F555" s="43">
        <v>1030.3399999999999</v>
      </c>
      <c r="G555" s="43">
        <v>1030.1400000000001</v>
      </c>
      <c r="H555" s="43">
        <v>1051.46</v>
      </c>
      <c r="I555" s="43">
        <v>1166.46</v>
      </c>
      <c r="J555" s="43">
        <v>1310.4100000000001</v>
      </c>
      <c r="K555" s="43">
        <v>1611.25</v>
      </c>
      <c r="L555" s="43">
        <v>1742.83</v>
      </c>
      <c r="M555" s="43">
        <v>1795.8</v>
      </c>
      <c r="N555" s="43">
        <v>1819.03</v>
      </c>
      <c r="O555" s="43">
        <v>1848.85</v>
      </c>
      <c r="P555" s="43">
        <v>1821.99</v>
      </c>
      <c r="Q555" s="43">
        <v>1822.53</v>
      </c>
      <c r="R555" s="43">
        <v>1800.81</v>
      </c>
      <c r="S555" s="43">
        <v>1771.57</v>
      </c>
      <c r="T555" s="43">
        <v>1700.75</v>
      </c>
      <c r="U555" s="43">
        <v>1692.78</v>
      </c>
      <c r="V555" s="43">
        <v>1720.18</v>
      </c>
      <c r="W555" s="43">
        <v>1782.98</v>
      </c>
      <c r="X555" s="43">
        <v>1768.76</v>
      </c>
      <c r="Y555" s="43">
        <v>1721.83</v>
      </c>
      <c r="Z555" s="43">
        <v>1554.94</v>
      </c>
      <c r="AA555" s="43">
        <v>1289.43</v>
      </c>
    </row>
    <row r="556" spans="1:27" ht="12.75" hidden="1" customHeight="1" outlineLevel="1" x14ac:dyDescent="0.2">
      <c r="A556" s="92" t="s">
        <v>2783</v>
      </c>
      <c r="B556" s="62" t="s">
        <v>88</v>
      </c>
      <c r="C556" s="42" t="s">
        <v>77</v>
      </c>
      <c r="D556" s="43">
        <f>$D$486</f>
        <v>434.18</v>
      </c>
      <c r="E556" s="43">
        <f t="shared" ref="E556:AA556" si="322">$D$486</f>
        <v>434.18</v>
      </c>
      <c r="F556" s="43">
        <f t="shared" si="322"/>
        <v>434.18</v>
      </c>
      <c r="G556" s="43">
        <f t="shared" si="322"/>
        <v>434.18</v>
      </c>
      <c r="H556" s="43">
        <f t="shared" si="322"/>
        <v>434.18</v>
      </c>
      <c r="I556" s="43">
        <f t="shared" si="322"/>
        <v>434.18</v>
      </c>
      <c r="J556" s="43">
        <f t="shared" si="322"/>
        <v>434.18</v>
      </c>
      <c r="K556" s="43">
        <f t="shared" si="322"/>
        <v>434.18</v>
      </c>
      <c r="L556" s="43">
        <f t="shared" si="322"/>
        <v>434.18</v>
      </c>
      <c r="M556" s="43">
        <f t="shared" si="322"/>
        <v>434.18</v>
      </c>
      <c r="N556" s="43">
        <f t="shared" si="322"/>
        <v>434.18</v>
      </c>
      <c r="O556" s="43">
        <f t="shared" si="322"/>
        <v>434.18</v>
      </c>
      <c r="P556" s="43">
        <f t="shared" si="322"/>
        <v>434.18</v>
      </c>
      <c r="Q556" s="43">
        <f t="shared" si="322"/>
        <v>434.18</v>
      </c>
      <c r="R556" s="43">
        <f t="shared" si="322"/>
        <v>434.18</v>
      </c>
      <c r="S556" s="43">
        <f t="shared" si="322"/>
        <v>434.18</v>
      </c>
      <c r="T556" s="43">
        <f t="shared" si="322"/>
        <v>434.18</v>
      </c>
      <c r="U556" s="43">
        <f t="shared" si="322"/>
        <v>434.18</v>
      </c>
      <c r="V556" s="43">
        <f t="shared" si="322"/>
        <v>434.18</v>
      </c>
      <c r="W556" s="43">
        <f t="shared" si="322"/>
        <v>434.18</v>
      </c>
      <c r="X556" s="43">
        <f t="shared" si="322"/>
        <v>434.18</v>
      </c>
      <c r="Y556" s="43">
        <f t="shared" si="322"/>
        <v>434.18</v>
      </c>
      <c r="Z556" s="43">
        <f t="shared" si="322"/>
        <v>434.18</v>
      </c>
      <c r="AA556" s="43">
        <f t="shared" si="322"/>
        <v>434.18</v>
      </c>
    </row>
    <row r="557" spans="1:27" ht="12.75" hidden="1" customHeight="1" outlineLevel="1" x14ac:dyDescent="0.2">
      <c r="A557" s="92" t="s">
        <v>2784</v>
      </c>
      <c r="B557" s="62" t="s">
        <v>81</v>
      </c>
      <c r="C557" s="42" t="s">
        <v>77</v>
      </c>
      <c r="D557" s="43">
        <v>4.6100000000000003</v>
      </c>
      <c r="E557" s="43">
        <v>4.6100000000000003</v>
      </c>
      <c r="F557" s="43">
        <v>4.6100000000000003</v>
      </c>
      <c r="G557" s="43">
        <v>4.6100000000000003</v>
      </c>
      <c r="H557" s="43">
        <v>4.6100000000000003</v>
      </c>
      <c r="I557" s="43">
        <v>4.6100000000000003</v>
      </c>
      <c r="J557" s="43">
        <v>4.6100000000000003</v>
      </c>
      <c r="K557" s="43">
        <v>4.6100000000000003</v>
      </c>
      <c r="L557" s="43">
        <v>4.6100000000000003</v>
      </c>
      <c r="M557" s="43">
        <v>4.6100000000000003</v>
      </c>
      <c r="N557" s="43">
        <v>4.6100000000000003</v>
      </c>
      <c r="O557" s="43">
        <v>4.6100000000000003</v>
      </c>
      <c r="P557" s="43">
        <v>4.6100000000000003</v>
      </c>
      <c r="Q557" s="43">
        <v>4.6100000000000003</v>
      </c>
      <c r="R557" s="43">
        <v>4.6100000000000003</v>
      </c>
      <c r="S557" s="43">
        <v>4.6100000000000003</v>
      </c>
      <c r="T557" s="43">
        <v>4.6100000000000003</v>
      </c>
      <c r="U557" s="43">
        <v>4.6100000000000003</v>
      </c>
      <c r="V557" s="43">
        <v>4.6100000000000003</v>
      </c>
      <c r="W557" s="43">
        <v>4.6100000000000003</v>
      </c>
      <c r="X557" s="43">
        <v>4.6100000000000003</v>
      </c>
      <c r="Y557" s="43">
        <v>4.6100000000000003</v>
      </c>
      <c r="Z557" s="43">
        <v>4.6100000000000003</v>
      </c>
      <c r="AA557" s="43">
        <v>4.6100000000000003</v>
      </c>
    </row>
    <row r="558" spans="1:27" ht="12.75" hidden="1" customHeight="1" outlineLevel="1" x14ac:dyDescent="0.2">
      <c r="A558" s="92" t="s">
        <v>2785</v>
      </c>
      <c r="B558" s="62" t="s">
        <v>79</v>
      </c>
      <c r="C558" s="42" t="s">
        <v>77</v>
      </c>
      <c r="D558" s="43">
        <f>$D$11</f>
        <v>110.23</v>
      </c>
      <c r="E558" s="43">
        <f t="shared" ref="E558:AA558" si="323">$D$11</f>
        <v>110.23</v>
      </c>
      <c r="F558" s="43">
        <f t="shared" si="323"/>
        <v>110.23</v>
      </c>
      <c r="G558" s="43">
        <f t="shared" si="323"/>
        <v>110.23</v>
      </c>
      <c r="H558" s="43">
        <f t="shared" si="323"/>
        <v>110.23</v>
      </c>
      <c r="I558" s="43">
        <f t="shared" si="323"/>
        <v>110.23</v>
      </c>
      <c r="J558" s="43">
        <f t="shared" si="323"/>
        <v>110.23</v>
      </c>
      <c r="K558" s="43">
        <f t="shared" si="323"/>
        <v>110.23</v>
      </c>
      <c r="L558" s="43">
        <f t="shared" si="323"/>
        <v>110.23</v>
      </c>
      <c r="M558" s="43">
        <f t="shared" si="323"/>
        <v>110.23</v>
      </c>
      <c r="N558" s="43">
        <f t="shared" si="323"/>
        <v>110.23</v>
      </c>
      <c r="O558" s="43">
        <f t="shared" si="323"/>
        <v>110.23</v>
      </c>
      <c r="P558" s="43">
        <f t="shared" si="323"/>
        <v>110.23</v>
      </c>
      <c r="Q558" s="43">
        <f t="shared" si="323"/>
        <v>110.23</v>
      </c>
      <c r="R558" s="43">
        <f t="shared" si="323"/>
        <v>110.23</v>
      </c>
      <c r="S558" s="43">
        <f t="shared" si="323"/>
        <v>110.23</v>
      </c>
      <c r="T558" s="43">
        <f t="shared" si="323"/>
        <v>110.23</v>
      </c>
      <c r="U558" s="43">
        <f t="shared" si="323"/>
        <v>110.23</v>
      </c>
      <c r="V558" s="43">
        <f t="shared" si="323"/>
        <v>110.23</v>
      </c>
      <c r="W558" s="43">
        <f t="shared" si="323"/>
        <v>110.23</v>
      </c>
      <c r="X558" s="43">
        <f t="shared" si="323"/>
        <v>110.23</v>
      </c>
      <c r="Y558" s="43">
        <f t="shared" si="323"/>
        <v>110.23</v>
      </c>
      <c r="Z558" s="43">
        <f t="shared" si="323"/>
        <v>110.23</v>
      </c>
      <c r="AA558" s="43">
        <f t="shared" si="323"/>
        <v>110.23</v>
      </c>
    </row>
    <row r="559" spans="1:27" collapsed="1" x14ac:dyDescent="0.2">
      <c r="A559" s="91" t="s">
        <v>2786</v>
      </c>
      <c r="B559" s="27" t="str">
        <f>"16"&amp;"."&amp;$B$801&amp;"."&amp;$B$802</f>
        <v>16.03.2023</v>
      </c>
      <c r="C559" s="83" t="s">
        <v>74</v>
      </c>
      <c r="D559" s="84">
        <f>ROUND(((D560+D561+D563+D562)/1000),5)</f>
        <v>1.6833499999999999</v>
      </c>
      <c r="E559" s="84">
        <f>ROUND(((E560+E561+E563+E562)/1000),5)</f>
        <v>1.61392</v>
      </c>
      <c r="F559" s="84">
        <f>ROUND(((F560+F561+F563+F562)/1000),5)</f>
        <v>1.5845499999999999</v>
      </c>
      <c r="G559" s="84">
        <f t="shared" ref="G559:AA559" si="324">ROUND(((G560+G561+G563+G562)/1000),5)</f>
        <v>1.58589</v>
      </c>
      <c r="H559" s="84">
        <f t="shared" si="324"/>
        <v>1.6252899999999999</v>
      </c>
      <c r="I559" s="84">
        <f t="shared" si="324"/>
        <v>1.74499</v>
      </c>
      <c r="J559" s="84">
        <f t="shared" si="324"/>
        <v>1.97142</v>
      </c>
      <c r="K559" s="84">
        <f t="shared" si="324"/>
        <v>2.1749800000000001</v>
      </c>
      <c r="L559" s="84">
        <f t="shared" si="324"/>
        <v>2.3180499999999999</v>
      </c>
      <c r="M559" s="84">
        <f t="shared" si="324"/>
        <v>2.3568600000000002</v>
      </c>
      <c r="N559" s="84">
        <f t="shared" si="324"/>
        <v>2.3612700000000002</v>
      </c>
      <c r="O559" s="84">
        <f t="shared" si="324"/>
        <v>2.3901400000000002</v>
      </c>
      <c r="P559" s="84">
        <f t="shared" si="324"/>
        <v>2.36842</v>
      </c>
      <c r="Q559" s="84">
        <f t="shared" si="324"/>
        <v>2.3731499999999999</v>
      </c>
      <c r="R559" s="84">
        <f t="shared" si="324"/>
        <v>2.3518300000000001</v>
      </c>
      <c r="S559" s="84">
        <f t="shared" si="324"/>
        <v>2.32917</v>
      </c>
      <c r="T559" s="84">
        <f t="shared" si="324"/>
        <v>2.2610399999999999</v>
      </c>
      <c r="U559" s="84">
        <f t="shared" si="324"/>
        <v>2.26003</v>
      </c>
      <c r="V559" s="84">
        <f t="shared" si="324"/>
        <v>2.3029099999999998</v>
      </c>
      <c r="W559" s="84">
        <f t="shared" si="324"/>
        <v>2.3558699999999999</v>
      </c>
      <c r="X559" s="84">
        <f t="shared" si="324"/>
        <v>2.32036</v>
      </c>
      <c r="Y559" s="84">
        <f t="shared" si="324"/>
        <v>2.2539199999999999</v>
      </c>
      <c r="Z559" s="84">
        <f t="shared" si="324"/>
        <v>2.1335000000000002</v>
      </c>
      <c r="AA559" s="84">
        <f t="shared" si="324"/>
        <v>1.90211</v>
      </c>
    </row>
    <row r="560" spans="1:27" ht="12.75" hidden="1" customHeight="1" outlineLevel="1" x14ac:dyDescent="0.2">
      <c r="A560" s="92" t="s">
        <v>2787</v>
      </c>
      <c r="B560" s="62" t="s">
        <v>231</v>
      </c>
      <c r="C560" s="42" t="s">
        <v>77</v>
      </c>
      <c r="D560" s="43">
        <v>1134.33</v>
      </c>
      <c r="E560" s="43">
        <v>1064.9000000000001</v>
      </c>
      <c r="F560" s="43">
        <v>1035.53</v>
      </c>
      <c r="G560" s="43">
        <v>1036.8699999999999</v>
      </c>
      <c r="H560" s="43">
        <v>1076.27</v>
      </c>
      <c r="I560" s="43">
        <v>1195.97</v>
      </c>
      <c r="J560" s="43">
        <v>1422.4</v>
      </c>
      <c r="K560" s="43">
        <v>1625.96</v>
      </c>
      <c r="L560" s="43">
        <v>1769.03</v>
      </c>
      <c r="M560" s="43">
        <v>1807.84</v>
      </c>
      <c r="N560" s="43">
        <v>1812.25</v>
      </c>
      <c r="O560" s="43">
        <v>1841.12</v>
      </c>
      <c r="P560" s="43">
        <v>1819.4</v>
      </c>
      <c r="Q560" s="43">
        <v>1824.13</v>
      </c>
      <c r="R560" s="43">
        <v>1802.81</v>
      </c>
      <c r="S560" s="43">
        <v>1780.15</v>
      </c>
      <c r="T560" s="43">
        <v>1712.02</v>
      </c>
      <c r="U560" s="43">
        <v>1711.01</v>
      </c>
      <c r="V560" s="43">
        <v>1753.89</v>
      </c>
      <c r="W560" s="43">
        <v>1806.85</v>
      </c>
      <c r="X560" s="43">
        <v>1771.34</v>
      </c>
      <c r="Y560" s="43">
        <v>1704.9</v>
      </c>
      <c r="Z560" s="43">
        <v>1584.48</v>
      </c>
      <c r="AA560" s="43">
        <v>1353.09</v>
      </c>
    </row>
    <row r="561" spans="1:27" ht="12.75" hidden="1" customHeight="1" outlineLevel="1" x14ac:dyDescent="0.2">
      <c r="A561" s="92" t="s">
        <v>2788</v>
      </c>
      <c r="B561" s="62" t="s">
        <v>88</v>
      </c>
      <c r="C561" s="42" t="s">
        <v>77</v>
      </c>
      <c r="D561" s="43">
        <f>$D$486</f>
        <v>434.18</v>
      </c>
      <c r="E561" s="43">
        <f t="shared" ref="E561:AA561" si="325">$D$486</f>
        <v>434.18</v>
      </c>
      <c r="F561" s="43">
        <f t="shared" si="325"/>
        <v>434.18</v>
      </c>
      <c r="G561" s="43">
        <f t="shared" si="325"/>
        <v>434.18</v>
      </c>
      <c r="H561" s="43">
        <f t="shared" si="325"/>
        <v>434.18</v>
      </c>
      <c r="I561" s="43">
        <f t="shared" si="325"/>
        <v>434.18</v>
      </c>
      <c r="J561" s="43">
        <f t="shared" si="325"/>
        <v>434.18</v>
      </c>
      <c r="K561" s="43">
        <f t="shared" si="325"/>
        <v>434.18</v>
      </c>
      <c r="L561" s="43">
        <f t="shared" si="325"/>
        <v>434.18</v>
      </c>
      <c r="M561" s="43">
        <f t="shared" si="325"/>
        <v>434.18</v>
      </c>
      <c r="N561" s="43">
        <f t="shared" si="325"/>
        <v>434.18</v>
      </c>
      <c r="O561" s="43">
        <f t="shared" si="325"/>
        <v>434.18</v>
      </c>
      <c r="P561" s="43">
        <f t="shared" si="325"/>
        <v>434.18</v>
      </c>
      <c r="Q561" s="43">
        <f t="shared" si="325"/>
        <v>434.18</v>
      </c>
      <c r="R561" s="43">
        <f t="shared" si="325"/>
        <v>434.18</v>
      </c>
      <c r="S561" s="43">
        <f t="shared" si="325"/>
        <v>434.18</v>
      </c>
      <c r="T561" s="43">
        <f t="shared" si="325"/>
        <v>434.18</v>
      </c>
      <c r="U561" s="43">
        <f t="shared" si="325"/>
        <v>434.18</v>
      </c>
      <c r="V561" s="43">
        <f t="shared" si="325"/>
        <v>434.18</v>
      </c>
      <c r="W561" s="43">
        <f t="shared" si="325"/>
        <v>434.18</v>
      </c>
      <c r="X561" s="43">
        <f t="shared" si="325"/>
        <v>434.18</v>
      </c>
      <c r="Y561" s="43">
        <f t="shared" si="325"/>
        <v>434.18</v>
      </c>
      <c r="Z561" s="43">
        <f t="shared" si="325"/>
        <v>434.18</v>
      </c>
      <c r="AA561" s="43">
        <f t="shared" si="325"/>
        <v>434.18</v>
      </c>
    </row>
    <row r="562" spans="1:27" ht="12.75" hidden="1" customHeight="1" outlineLevel="1" x14ac:dyDescent="0.2">
      <c r="A562" s="92" t="s">
        <v>2789</v>
      </c>
      <c r="B562" s="62" t="s">
        <v>81</v>
      </c>
      <c r="C562" s="42" t="s">
        <v>77</v>
      </c>
      <c r="D562" s="43">
        <v>4.6100000000000003</v>
      </c>
      <c r="E562" s="43">
        <v>4.6100000000000003</v>
      </c>
      <c r="F562" s="43">
        <v>4.6100000000000003</v>
      </c>
      <c r="G562" s="43">
        <v>4.6100000000000003</v>
      </c>
      <c r="H562" s="43">
        <v>4.6100000000000003</v>
      </c>
      <c r="I562" s="43">
        <v>4.6100000000000003</v>
      </c>
      <c r="J562" s="43">
        <v>4.6100000000000003</v>
      </c>
      <c r="K562" s="43">
        <v>4.6100000000000003</v>
      </c>
      <c r="L562" s="43">
        <v>4.6100000000000003</v>
      </c>
      <c r="M562" s="43">
        <v>4.6100000000000003</v>
      </c>
      <c r="N562" s="43">
        <v>4.6100000000000003</v>
      </c>
      <c r="O562" s="43">
        <v>4.6100000000000003</v>
      </c>
      <c r="P562" s="43">
        <v>4.6100000000000003</v>
      </c>
      <c r="Q562" s="43">
        <v>4.6100000000000003</v>
      </c>
      <c r="R562" s="43">
        <v>4.6100000000000003</v>
      </c>
      <c r="S562" s="43">
        <v>4.6100000000000003</v>
      </c>
      <c r="T562" s="43">
        <v>4.6100000000000003</v>
      </c>
      <c r="U562" s="43">
        <v>4.6100000000000003</v>
      </c>
      <c r="V562" s="43">
        <v>4.6100000000000003</v>
      </c>
      <c r="W562" s="43">
        <v>4.6100000000000003</v>
      </c>
      <c r="X562" s="43">
        <v>4.6100000000000003</v>
      </c>
      <c r="Y562" s="43">
        <v>4.6100000000000003</v>
      </c>
      <c r="Z562" s="43">
        <v>4.6100000000000003</v>
      </c>
      <c r="AA562" s="43">
        <v>4.6100000000000003</v>
      </c>
    </row>
    <row r="563" spans="1:27" ht="12.75" hidden="1" customHeight="1" outlineLevel="1" x14ac:dyDescent="0.2">
      <c r="A563" s="92" t="s">
        <v>2790</v>
      </c>
      <c r="B563" s="62" t="s">
        <v>79</v>
      </c>
      <c r="C563" s="42" t="s">
        <v>77</v>
      </c>
      <c r="D563" s="43">
        <f>$D$11</f>
        <v>110.23</v>
      </c>
      <c r="E563" s="43">
        <f t="shared" ref="E563:AA563" si="326">$D$11</f>
        <v>110.23</v>
      </c>
      <c r="F563" s="43">
        <f t="shared" si="326"/>
        <v>110.23</v>
      </c>
      <c r="G563" s="43">
        <f t="shared" si="326"/>
        <v>110.23</v>
      </c>
      <c r="H563" s="43">
        <f t="shared" si="326"/>
        <v>110.23</v>
      </c>
      <c r="I563" s="43">
        <f t="shared" si="326"/>
        <v>110.23</v>
      </c>
      <c r="J563" s="43">
        <f t="shared" si="326"/>
        <v>110.23</v>
      </c>
      <c r="K563" s="43">
        <f t="shared" si="326"/>
        <v>110.23</v>
      </c>
      <c r="L563" s="43">
        <f t="shared" si="326"/>
        <v>110.23</v>
      </c>
      <c r="M563" s="43">
        <f t="shared" si="326"/>
        <v>110.23</v>
      </c>
      <c r="N563" s="43">
        <f t="shared" si="326"/>
        <v>110.23</v>
      </c>
      <c r="O563" s="43">
        <f t="shared" si="326"/>
        <v>110.23</v>
      </c>
      <c r="P563" s="43">
        <f t="shared" si="326"/>
        <v>110.23</v>
      </c>
      <c r="Q563" s="43">
        <f t="shared" si="326"/>
        <v>110.23</v>
      </c>
      <c r="R563" s="43">
        <f t="shared" si="326"/>
        <v>110.23</v>
      </c>
      <c r="S563" s="43">
        <f t="shared" si="326"/>
        <v>110.23</v>
      </c>
      <c r="T563" s="43">
        <f t="shared" si="326"/>
        <v>110.23</v>
      </c>
      <c r="U563" s="43">
        <f t="shared" si="326"/>
        <v>110.23</v>
      </c>
      <c r="V563" s="43">
        <f t="shared" si="326"/>
        <v>110.23</v>
      </c>
      <c r="W563" s="43">
        <f t="shared" si="326"/>
        <v>110.23</v>
      </c>
      <c r="X563" s="43">
        <f t="shared" si="326"/>
        <v>110.23</v>
      </c>
      <c r="Y563" s="43">
        <f t="shared" si="326"/>
        <v>110.23</v>
      </c>
      <c r="Z563" s="43">
        <f t="shared" si="326"/>
        <v>110.23</v>
      </c>
      <c r="AA563" s="43">
        <f t="shared" si="326"/>
        <v>110.23</v>
      </c>
    </row>
    <row r="564" spans="1:27" collapsed="1" x14ac:dyDescent="0.2">
      <c r="A564" s="91" t="s">
        <v>2791</v>
      </c>
      <c r="B564" s="27" t="str">
        <f>"17"&amp;"."&amp;$B$801&amp;"."&amp;$B$802</f>
        <v>17.03.2023</v>
      </c>
      <c r="C564" s="83" t="s">
        <v>74</v>
      </c>
      <c r="D564" s="84">
        <f>ROUND(((D565+D566+D568+D567)/1000),5)</f>
        <v>1.68337</v>
      </c>
      <c r="E564" s="84">
        <f>ROUND(((E565+E566+E568+E567)/1000),5)</f>
        <v>1.6145400000000001</v>
      </c>
      <c r="F564" s="84">
        <f>ROUND(((F565+F566+F568+F567)/1000),5)</f>
        <v>1.6019000000000001</v>
      </c>
      <c r="G564" s="84">
        <f t="shared" ref="G564:AA564" si="327">ROUND(((G565+G566+G568+G567)/1000),5)</f>
        <v>1.6025199999999999</v>
      </c>
      <c r="H564" s="84">
        <f t="shared" si="327"/>
        <v>1.6313899999999999</v>
      </c>
      <c r="I564" s="84">
        <f t="shared" si="327"/>
        <v>1.72628</v>
      </c>
      <c r="J564" s="84">
        <f t="shared" si="327"/>
        <v>1.92211</v>
      </c>
      <c r="K564" s="84">
        <f t="shared" si="327"/>
        <v>2.11755</v>
      </c>
      <c r="L564" s="84">
        <f t="shared" si="327"/>
        <v>2.3245800000000001</v>
      </c>
      <c r="M564" s="84">
        <f t="shared" si="327"/>
        <v>2.35223</v>
      </c>
      <c r="N564" s="84">
        <f t="shared" si="327"/>
        <v>2.37514</v>
      </c>
      <c r="O564" s="84">
        <f t="shared" si="327"/>
        <v>2.4051100000000001</v>
      </c>
      <c r="P564" s="84">
        <f t="shared" si="327"/>
        <v>2.3787699999999998</v>
      </c>
      <c r="Q564" s="84">
        <f t="shared" si="327"/>
        <v>2.3868900000000002</v>
      </c>
      <c r="R564" s="84">
        <f t="shared" si="327"/>
        <v>2.37608</v>
      </c>
      <c r="S564" s="84">
        <f t="shared" si="327"/>
        <v>2.3512400000000002</v>
      </c>
      <c r="T564" s="84">
        <f t="shared" si="327"/>
        <v>2.2690999999999999</v>
      </c>
      <c r="U564" s="84">
        <f t="shared" si="327"/>
        <v>2.2861099999999999</v>
      </c>
      <c r="V564" s="84">
        <f t="shared" si="327"/>
        <v>2.33968</v>
      </c>
      <c r="W564" s="84">
        <f t="shared" si="327"/>
        <v>2.3835600000000001</v>
      </c>
      <c r="X564" s="84">
        <f t="shared" si="327"/>
        <v>2.3762699999999999</v>
      </c>
      <c r="Y564" s="84">
        <f t="shared" si="327"/>
        <v>2.3299799999999999</v>
      </c>
      <c r="Z564" s="84">
        <f t="shared" si="327"/>
        <v>2.1367099999999999</v>
      </c>
      <c r="AA564" s="84">
        <f t="shared" si="327"/>
        <v>1.9651400000000001</v>
      </c>
    </row>
    <row r="565" spans="1:27" ht="12.75" hidden="1" customHeight="1" outlineLevel="1" x14ac:dyDescent="0.2">
      <c r="A565" s="92" t="s">
        <v>2792</v>
      </c>
      <c r="B565" s="62" t="s">
        <v>231</v>
      </c>
      <c r="C565" s="42" t="s">
        <v>77</v>
      </c>
      <c r="D565" s="43">
        <v>1134.3499999999999</v>
      </c>
      <c r="E565" s="43">
        <v>1065.52</v>
      </c>
      <c r="F565" s="43">
        <v>1052.8800000000001</v>
      </c>
      <c r="G565" s="43">
        <v>1053.5</v>
      </c>
      <c r="H565" s="43">
        <v>1082.3699999999999</v>
      </c>
      <c r="I565" s="43">
        <v>1177.26</v>
      </c>
      <c r="J565" s="43">
        <v>1373.09</v>
      </c>
      <c r="K565" s="43">
        <v>1568.53</v>
      </c>
      <c r="L565" s="43">
        <v>1775.56</v>
      </c>
      <c r="M565" s="43">
        <v>1803.21</v>
      </c>
      <c r="N565" s="43">
        <v>1826.12</v>
      </c>
      <c r="O565" s="43">
        <v>1856.09</v>
      </c>
      <c r="P565" s="43">
        <v>1829.75</v>
      </c>
      <c r="Q565" s="43">
        <v>1837.87</v>
      </c>
      <c r="R565" s="43">
        <v>1827.06</v>
      </c>
      <c r="S565" s="43">
        <v>1802.22</v>
      </c>
      <c r="T565" s="43">
        <v>1720.08</v>
      </c>
      <c r="U565" s="43">
        <v>1737.09</v>
      </c>
      <c r="V565" s="43">
        <v>1790.66</v>
      </c>
      <c r="W565" s="43">
        <v>1834.54</v>
      </c>
      <c r="X565" s="43">
        <v>1827.25</v>
      </c>
      <c r="Y565" s="43">
        <v>1780.96</v>
      </c>
      <c r="Z565" s="43">
        <v>1587.69</v>
      </c>
      <c r="AA565" s="43">
        <v>1416.12</v>
      </c>
    </row>
    <row r="566" spans="1:27" ht="12.75" hidden="1" customHeight="1" outlineLevel="1" x14ac:dyDescent="0.2">
      <c r="A566" s="92" t="s">
        <v>2793</v>
      </c>
      <c r="B566" s="62" t="s">
        <v>88</v>
      </c>
      <c r="C566" s="42" t="s">
        <v>77</v>
      </c>
      <c r="D566" s="43">
        <f>$D$486</f>
        <v>434.18</v>
      </c>
      <c r="E566" s="43">
        <f t="shared" ref="E566:AA566" si="328">$D$486</f>
        <v>434.18</v>
      </c>
      <c r="F566" s="43">
        <f t="shared" si="328"/>
        <v>434.18</v>
      </c>
      <c r="G566" s="43">
        <f t="shared" si="328"/>
        <v>434.18</v>
      </c>
      <c r="H566" s="43">
        <f t="shared" si="328"/>
        <v>434.18</v>
      </c>
      <c r="I566" s="43">
        <f t="shared" si="328"/>
        <v>434.18</v>
      </c>
      <c r="J566" s="43">
        <f t="shared" si="328"/>
        <v>434.18</v>
      </c>
      <c r="K566" s="43">
        <f t="shared" si="328"/>
        <v>434.18</v>
      </c>
      <c r="L566" s="43">
        <f t="shared" si="328"/>
        <v>434.18</v>
      </c>
      <c r="M566" s="43">
        <f t="shared" si="328"/>
        <v>434.18</v>
      </c>
      <c r="N566" s="43">
        <f t="shared" si="328"/>
        <v>434.18</v>
      </c>
      <c r="O566" s="43">
        <f t="shared" si="328"/>
        <v>434.18</v>
      </c>
      <c r="P566" s="43">
        <f t="shared" si="328"/>
        <v>434.18</v>
      </c>
      <c r="Q566" s="43">
        <f t="shared" si="328"/>
        <v>434.18</v>
      </c>
      <c r="R566" s="43">
        <f t="shared" si="328"/>
        <v>434.18</v>
      </c>
      <c r="S566" s="43">
        <f t="shared" si="328"/>
        <v>434.18</v>
      </c>
      <c r="T566" s="43">
        <f t="shared" si="328"/>
        <v>434.18</v>
      </c>
      <c r="U566" s="43">
        <f t="shared" si="328"/>
        <v>434.18</v>
      </c>
      <c r="V566" s="43">
        <f t="shared" si="328"/>
        <v>434.18</v>
      </c>
      <c r="W566" s="43">
        <f t="shared" si="328"/>
        <v>434.18</v>
      </c>
      <c r="X566" s="43">
        <f t="shared" si="328"/>
        <v>434.18</v>
      </c>
      <c r="Y566" s="43">
        <f t="shared" si="328"/>
        <v>434.18</v>
      </c>
      <c r="Z566" s="43">
        <f t="shared" si="328"/>
        <v>434.18</v>
      </c>
      <c r="AA566" s="43">
        <f t="shared" si="328"/>
        <v>434.18</v>
      </c>
    </row>
    <row r="567" spans="1:27" ht="12.75" hidden="1" customHeight="1" outlineLevel="1" x14ac:dyDescent="0.2">
      <c r="A567" s="92" t="s">
        <v>2794</v>
      </c>
      <c r="B567" s="62" t="s">
        <v>81</v>
      </c>
      <c r="C567" s="42" t="s">
        <v>77</v>
      </c>
      <c r="D567" s="43">
        <v>4.6100000000000003</v>
      </c>
      <c r="E567" s="43">
        <v>4.6100000000000003</v>
      </c>
      <c r="F567" s="43">
        <v>4.6100000000000003</v>
      </c>
      <c r="G567" s="43">
        <v>4.6100000000000003</v>
      </c>
      <c r="H567" s="43">
        <v>4.6100000000000003</v>
      </c>
      <c r="I567" s="43">
        <v>4.6100000000000003</v>
      </c>
      <c r="J567" s="43">
        <v>4.6100000000000003</v>
      </c>
      <c r="K567" s="43">
        <v>4.6100000000000003</v>
      </c>
      <c r="L567" s="43">
        <v>4.6100000000000003</v>
      </c>
      <c r="M567" s="43">
        <v>4.6100000000000003</v>
      </c>
      <c r="N567" s="43">
        <v>4.6100000000000003</v>
      </c>
      <c r="O567" s="43">
        <v>4.6100000000000003</v>
      </c>
      <c r="P567" s="43">
        <v>4.6100000000000003</v>
      </c>
      <c r="Q567" s="43">
        <v>4.6100000000000003</v>
      </c>
      <c r="R567" s="43">
        <v>4.6100000000000003</v>
      </c>
      <c r="S567" s="43">
        <v>4.6100000000000003</v>
      </c>
      <c r="T567" s="43">
        <v>4.6100000000000003</v>
      </c>
      <c r="U567" s="43">
        <v>4.6100000000000003</v>
      </c>
      <c r="V567" s="43">
        <v>4.6100000000000003</v>
      </c>
      <c r="W567" s="43">
        <v>4.6100000000000003</v>
      </c>
      <c r="X567" s="43">
        <v>4.6100000000000003</v>
      </c>
      <c r="Y567" s="43">
        <v>4.6100000000000003</v>
      </c>
      <c r="Z567" s="43">
        <v>4.6100000000000003</v>
      </c>
      <c r="AA567" s="43">
        <v>4.6100000000000003</v>
      </c>
    </row>
    <row r="568" spans="1:27" ht="12.75" hidden="1" customHeight="1" outlineLevel="1" x14ac:dyDescent="0.2">
      <c r="A568" s="92" t="s">
        <v>2795</v>
      </c>
      <c r="B568" s="62" t="s">
        <v>79</v>
      </c>
      <c r="C568" s="42" t="s">
        <v>77</v>
      </c>
      <c r="D568" s="43">
        <f>$D$11</f>
        <v>110.23</v>
      </c>
      <c r="E568" s="43">
        <f t="shared" ref="E568:AA568" si="329">$D$11</f>
        <v>110.23</v>
      </c>
      <c r="F568" s="43">
        <f t="shared" si="329"/>
        <v>110.23</v>
      </c>
      <c r="G568" s="43">
        <f t="shared" si="329"/>
        <v>110.23</v>
      </c>
      <c r="H568" s="43">
        <f t="shared" si="329"/>
        <v>110.23</v>
      </c>
      <c r="I568" s="43">
        <f t="shared" si="329"/>
        <v>110.23</v>
      </c>
      <c r="J568" s="43">
        <f t="shared" si="329"/>
        <v>110.23</v>
      </c>
      <c r="K568" s="43">
        <f t="shared" si="329"/>
        <v>110.23</v>
      </c>
      <c r="L568" s="43">
        <f t="shared" si="329"/>
        <v>110.23</v>
      </c>
      <c r="M568" s="43">
        <f t="shared" si="329"/>
        <v>110.23</v>
      </c>
      <c r="N568" s="43">
        <f t="shared" si="329"/>
        <v>110.23</v>
      </c>
      <c r="O568" s="43">
        <f t="shared" si="329"/>
        <v>110.23</v>
      </c>
      <c r="P568" s="43">
        <f t="shared" si="329"/>
        <v>110.23</v>
      </c>
      <c r="Q568" s="43">
        <f t="shared" si="329"/>
        <v>110.23</v>
      </c>
      <c r="R568" s="43">
        <f t="shared" si="329"/>
        <v>110.23</v>
      </c>
      <c r="S568" s="43">
        <f t="shared" si="329"/>
        <v>110.23</v>
      </c>
      <c r="T568" s="43">
        <f t="shared" si="329"/>
        <v>110.23</v>
      </c>
      <c r="U568" s="43">
        <f t="shared" si="329"/>
        <v>110.23</v>
      </c>
      <c r="V568" s="43">
        <f t="shared" si="329"/>
        <v>110.23</v>
      </c>
      <c r="W568" s="43">
        <f t="shared" si="329"/>
        <v>110.23</v>
      </c>
      <c r="X568" s="43">
        <f t="shared" si="329"/>
        <v>110.23</v>
      </c>
      <c r="Y568" s="43">
        <f t="shared" si="329"/>
        <v>110.23</v>
      </c>
      <c r="Z568" s="43">
        <f t="shared" si="329"/>
        <v>110.23</v>
      </c>
      <c r="AA568" s="43">
        <f t="shared" si="329"/>
        <v>110.23</v>
      </c>
    </row>
    <row r="569" spans="1:27" collapsed="1" x14ac:dyDescent="0.2">
      <c r="A569" s="91" t="s">
        <v>2796</v>
      </c>
      <c r="B569" s="27" t="str">
        <f>"18"&amp;"."&amp;$B$801&amp;"."&amp;$B$802</f>
        <v>18.03.2023</v>
      </c>
      <c r="C569" s="83" t="s">
        <v>74</v>
      </c>
      <c r="D569" s="84">
        <f>ROUND(((D570+D571+D573+D572)/1000),5)</f>
        <v>1.87886</v>
      </c>
      <c r="E569" s="84">
        <f>ROUND(((E570+E571+E573+E572)/1000),5)</f>
        <v>1.73594</v>
      </c>
      <c r="F569" s="84">
        <f>ROUND(((F570+F571+F573+F572)/1000),5)</f>
        <v>1.66438</v>
      </c>
      <c r="G569" s="84">
        <f t="shared" ref="G569:AA569" si="330">ROUND(((G570+G571+G573+G572)/1000),5)</f>
        <v>1.6453899999999999</v>
      </c>
      <c r="H569" s="84">
        <f t="shared" si="330"/>
        <v>1.6733899999999999</v>
      </c>
      <c r="I569" s="84">
        <f t="shared" si="330"/>
        <v>1.7397</v>
      </c>
      <c r="J569" s="84">
        <f t="shared" si="330"/>
        <v>1.80646</v>
      </c>
      <c r="K569" s="84">
        <f t="shared" si="330"/>
        <v>1.9539899999999999</v>
      </c>
      <c r="L569" s="84">
        <f t="shared" si="330"/>
        <v>2.1635800000000001</v>
      </c>
      <c r="M569" s="84">
        <f t="shared" si="330"/>
        <v>2.1828799999999999</v>
      </c>
      <c r="N569" s="84">
        <f t="shared" si="330"/>
        <v>2.2117800000000001</v>
      </c>
      <c r="O569" s="84">
        <f t="shared" si="330"/>
        <v>2.2509700000000001</v>
      </c>
      <c r="P569" s="84">
        <f t="shared" si="330"/>
        <v>2.2384200000000001</v>
      </c>
      <c r="Q569" s="84">
        <f t="shared" si="330"/>
        <v>2.2324899999999999</v>
      </c>
      <c r="R569" s="84">
        <f t="shared" si="330"/>
        <v>2.2058499999999999</v>
      </c>
      <c r="S569" s="84">
        <f t="shared" si="330"/>
        <v>2.1962000000000002</v>
      </c>
      <c r="T569" s="84">
        <f t="shared" si="330"/>
        <v>2.1831800000000001</v>
      </c>
      <c r="U569" s="84">
        <f t="shared" si="330"/>
        <v>2.1775199999999999</v>
      </c>
      <c r="V569" s="84">
        <f t="shared" si="330"/>
        <v>2.22688</v>
      </c>
      <c r="W569" s="84">
        <f t="shared" si="330"/>
        <v>2.2501799999999998</v>
      </c>
      <c r="X569" s="84">
        <f t="shared" si="330"/>
        <v>2.26851</v>
      </c>
      <c r="Y569" s="84">
        <f t="shared" si="330"/>
        <v>2.2105899999999998</v>
      </c>
      <c r="Z569" s="84">
        <f t="shared" si="330"/>
        <v>2.0456400000000001</v>
      </c>
      <c r="AA569" s="84">
        <f t="shared" si="330"/>
        <v>1.8354299999999999</v>
      </c>
    </row>
    <row r="570" spans="1:27" ht="12.75" hidden="1" customHeight="1" outlineLevel="1" x14ac:dyDescent="0.2">
      <c r="A570" s="92" t="s">
        <v>2797</v>
      </c>
      <c r="B570" s="62" t="s">
        <v>231</v>
      </c>
      <c r="C570" s="42" t="s">
        <v>77</v>
      </c>
      <c r="D570" s="43">
        <v>1329.84</v>
      </c>
      <c r="E570" s="43">
        <v>1186.92</v>
      </c>
      <c r="F570" s="43">
        <v>1115.3599999999999</v>
      </c>
      <c r="G570" s="43">
        <v>1096.3699999999999</v>
      </c>
      <c r="H570" s="43">
        <v>1124.3699999999999</v>
      </c>
      <c r="I570" s="43">
        <v>1190.68</v>
      </c>
      <c r="J570" s="43">
        <v>1257.44</v>
      </c>
      <c r="K570" s="43">
        <v>1404.97</v>
      </c>
      <c r="L570" s="43">
        <v>1614.56</v>
      </c>
      <c r="M570" s="43">
        <v>1633.86</v>
      </c>
      <c r="N570" s="43">
        <v>1662.76</v>
      </c>
      <c r="O570" s="43">
        <v>1701.95</v>
      </c>
      <c r="P570" s="43">
        <v>1689.4</v>
      </c>
      <c r="Q570" s="43">
        <v>1683.47</v>
      </c>
      <c r="R570" s="43">
        <v>1656.83</v>
      </c>
      <c r="S570" s="43">
        <v>1647.18</v>
      </c>
      <c r="T570" s="43">
        <v>1634.16</v>
      </c>
      <c r="U570" s="43">
        <v>1628.5</v>
      </c>
      <c r="V570" s="43">
        <v>1677.86</v>
      </c>
      <c r="W570" s="43">
        <v>1701.16</v>
      </c>
      <c r="X570" s="43">
        <v>1719.49</v>
      </c>
      <c r="Y570" s="43">
        <v>1661.57</v>
      </c>
      <c r="Z570" s="43">
        <v>1496.62</v>
      </c>
      <c r="AA570" s="43">
        <v>1286.4100000000001</v>
      </c>
    </row>
    <row r="571" spans="1:27" ht="12.75" hidden="1" customHeight="1" outlineLevel="1" x14ac:dyDescent="0.2">
      <c r="A571" s="92" t="s">
        <v>2798</v>
      </c>
      <c r="B571" s="62" t="s">
        <v>88</v>
      </c>
      <c r="C571" s="42" t="s">
        <v>77</v>
      </c>
      <c r="D571" s="43">
        <f>$D$486</f>
        <v>434.18</v>
      </c>
      <c r="E571" s="43">
        <f t="shared" ref="E571:AA571" si="331">$D$486</f>
        <v>434.18</v>
      </c>
      <c r="F571" s="43">
        <f t="shared" si="331"/>
        <v>434.18</v>
      </c>
      <c r="G571" s="43">
        <f t="shared" si="331"/>
        <v>434.18</v>
      </c>
      <c r="H571" s="43">
        <f t="shared" si="331"/>
        <v>434.18</v>
      </c>
      <c r="I571" s="43">
        <f t="shared" si="331"/>
        <v>434.18</v>
      </c>
      <c r="J571" s="43">
        <f t="shared" si="331"/>
        <v>434.18</v>
      </c>
      <c r="K571" s="43">
        <f t="shared" si="331"/>
        <v>434.18</v>
      </c>
      <c r="L571" s="43">
        <f t="shared" si="331"/>
        <v>434.18</v>
      </c>
      <c r="M571" s="43">
        <f t="shared" si="331"/>
        <v>434.18</v>
      </c>
      <c r="N571" s="43">
        <f t="shared" si="331"/>
        <v>434.18</v>
      </c>
      <c r="O571" s="43">
        <f t="shared" si="331"/>
        <v>434.18</v>
      </c>
      <c r="P571" s="43">
        <f t="shared" si="331"/>
        <v>434.18</v>
      </c>
      <c r="Q571" s="43">
        <f t="shared" si="331"/>
        <v>434.18</v>
      </c>
      <c r="R571" s="43">
        <f t="shared" si="331"/>
        <v>434.18</v>
      </c>
      <c r="S571" s="43">
        <f t="shared" si="331"/>
        <v>434.18</v>
      </c>
      <c r="T571" s="43">
        <f t="shared" si="331"/>
        <v>434.18</v>
      </c>
      <c r="U571" s="43">
        <f t="shared" si="331"/>
        <v>434.18</v>
      </c>
      <c r="V571" s="43">
        <f t="shared" si="331"/>
        <v>434.18</v>
      </c>
      <c r="W571" s="43">
        <f t="shared" si="331"/>
        <v>434.18</v>
      </c>
      <c r="X571" s="43">
        <f t="shared" si="331"/>
        <v>434.18</v>
      </c>
      <c r="Y571" s="43">
        <f t="shared" si="331"/>
        <v>434.18</v>
      </c>
      <c r="Z571" s="43">
        <f t="shared" si="331"/>
        <v>434.18</v>
      </c>
      <c r="AA571" s="43">
        <f t="shared" si="331"/>
        <v>434.18</v>
      </c>
    </row>
    <row r="572" spans="1:27" ht="12.75" hidden="1" customHeight="1" outlineLevel="1" x14ac:dyDescent="0.2">
      <c r="A572" s="92" t="s">
        <v>2799</v>
      </c>
      <c r="B572" s="62" t="s">
        <v>81</v>
      </c>
      <c r="C572" s="42" t="s">
        <v>77</v>
      </c>
      <c r="D572" s="43">
        <v>4.6100000000000003</v>
      </c>
      <c r="E572" s="43">
        <v>4.6100000000000003</v>
      </c>
      <c r="F572" s="43">
        <v>4.6100000000000003</v>
      </c>
      <c r="G572" s="43">
        <v>4.6100000000000003</v>
      </c>
      <c r="H572" s="43">
        <v>4.6100000000000003</v>
      </c>
      <c r="I572" s="43">
        <v>4.6100000000000003</v>
      </c>
      <c r="J572" s="43">
        <v>4.6100000000000003</v>
      </c>
      <c r="K572" s="43">
        <v>4.6100000000000003</v>
      </c>
      <c r="L572" s="43">
        <v>4.6100000000000003</v>
      </c>
      <c r="M572" s="43">
        <v>4.6100000000000003</v>
      </c>
      <c r="N572" s="43">
        <v>4.6100000000000003</v>
      </c>
      <c r="O572" s="43">
        <v>4.6100000000000003</v>
      </c>
      <c r="P572" s="43">
        <v>4.6100000000000003</v>
      </c>
      <c r="Q572" s="43">
        <v>4.6100000000000003</v>
      </c>
      <c r="R572" s="43">
        <v>4.6100000000000003</v>
      </c>
      <c r="S572" s="43">
        <v>4.6100000000000003</v>
      </c>
      <c r="T572" s="43">
        <v>4.6100000000000003</v>
      </c>
      <c r="U572" s="43">
        <v>4.6100000000000003</v>
      </c>
      <c r="V572" s="43">
        <v>4.6100000000000003</v>
      </c>
      <c r="W572" s="43">
        <v>4.6100000000000003</v>
      </c>
      <c r="X572" s="43">
        <v>4.6100000000000003</v>
      </c>
      <c r="Y572" s="43">
        <v>4.6100000000000003</v>
      </c>
      <c r="Z572" s="43">
        <v>4.6100000000000003</v>
      </c>
      <c r="AA572" s="43">
        <v>4.6100000000000003</v>
      </c>
    </row>
    <row r="573" spans="1:27" ht="12.75" hidden="1" customHeight="1" outlineLevel="1" x14ac:dyDescent="0.2">
      <c r="A573" s="92" t="s">
        <v>2800</v>
      </c>
      <c r="B573" s="62" t="s">
        <v>79</v>
      </c>
      <c r="C573" s="42" t="s">
        <v>77</v>
      </c>
      <c r="D573" s="43">
        <f>$D$11</f>
        <v>110.23</v>
      </c>
      <c r="E573" s="43">
        <f t="shared" ref="E573:AA573" si="332">$D$11</f>
        <v>110.23</v>
      </c>
      <c r="F573" s="43">
        <f t="shared" si="332"/>
        <v>110.23</v>
      </c>
      <c r="G573" s="43">
        <f t="shared" si="332"/>
        <v>110.23</v>
      </c>
      <c r="H573" s="43">
        <f t="shared" si="332"/>
        <v>110.23</v>
      </c>
      <c r="I573" s="43">
        <f t="shared" si="332"/>
        <v>110.23</v>
      </c>
      <c r="J573" s="43">
        <f t="shared" si="332"/>
        <v>110.23</v>
      </c>
      <c r="K573" s="43">
        <f t="shared" si="332"/>
        <v>110.23</v>
      </c>
      <c r="L573" s="43">
        <f t="shared" si="332"/>
        <v>110.23</v>
      </c>
      <c r="M573" s="43">
        <f t="shared" si="332"/>
        <v>110.23</v>
      </c>
      <c r="N573" s="43">
        <f t="shared" si="332"/>
        <v>110.23</v>
      </c>
      <c r="O573" s="43">
        <f t="shared" si="332"/>
        <v>110.23</v>
      </c>
      <c r="P573" s="43">
        <f t="shared" si="332"/>
        <v>110.23</v>
      </c>
      <c r="Q573" s="43">
        <f t="shared" si="332"/>
        <v>110.23</v>
      </c>
      <c r="R573" s="43">
        <f t="shared" si="332"/>
        <v>110.23</v>
      </c>
      <c r="S573" s="43">
        <f t="shared" si="332"/>
        <v>110.23</v>
      </c>
      <c r="T573" s="43">
        <f t="shared" si="332"/>
        <v>110.23</v>
      </c>
      <c r="U573" s="43">
        <f t="shared" si="332"/>
        <v>110.23</v>
      </c>
      <c r="V573" s="43">
        <f t="shared" si="332"/>
        <v>110.23</v>
      </c>
      <c r="W573" s="43">
        <f t="shared" si="332"/>
        <v>110.23</v>
      </c>
      <c r="X573" s="43">
        <f t="shared" si="332"/>
        <v>110.23</v>
      </c>
      <c r="Y573" s="43">
        <f t="shared" si="332"/>
        <v>110.23</v>
      </c>
      <c r="Z573" s="43">
        <f t="shared" si="332"/>
        <v>110.23</v>
      </c>
      <c r="AA573" s="43">
        <f t="shared" si="332"/>
        <v>110.23</v>
      </c>
    </row>
    <row r="574" spans="1:27" collapsed="1" x14ac:dyDescent="0.2">
      <c r="A574" s="91" t="s">
        <v>2801</v>
      </c>
      <c r="B574" s="27" t="str">
        <f>"19"&amp;"."&amp;$B$801&amp;"."&amp;$B$802</f>
        <v>19.03.2023</v>
      </c>
      <c r="C574" s="83" t="s">
        <v>74</v>
      </c>
      <c r="D574" s="84">
        <f>ROUND(((D575+D576+D578+D577)/1000),5)</f>
        <v>1.7522</v>
      </c>
      <c r="E574" s="84">
        <f>ROUND(((E575+E576+E578+E577)/1000),5)</f>
        <v>1.6295200000000001</v>
      </c>
      <c r="F574" s="84">
        <f>ROUND(((F575+F576+F578+F577)/1000),5)</f>
        <v>1.60802</v>
      </c>
      <c r="G574" s="84">
        <f t="shared" ref="G574:AA574" si="333">ROUND(((G575+G576+G578+G577)/1000),5)</f>
        <v>1.6052299999999999</v>
      </c>
      <c r="H574" s="84">
        <f t="shared" si="333"/>
        <v>1.6074200000000001</v>
      </c>
      <c r="I574" s="84">
        <f t="shared" si="333"/>
        <v>1.6089</v>
      </c>
      <c r="J574" s="84">
        <f t="shared" si="333"/>
        <v>1.60385</v>
      </c>
      <c r="K574" s="84">
        <f t="shared" si="333"/>
        <v>1.6727799999999999</v>
      </c>
      <c r="L574" s="84">
        <f t="shared" si="333"/>
        <v>1.88103</v>
      </c>
      <c r="M574" s="84">
        <f t="shared" si="333"/>
        <v>2.10223</v>
      </c>
      <c r="N574" s="84">
        <f t="shared" si="333"/>
        <v>2.1474500000000001</v>
      </c>
      <c r="O574" s="84">
        <f t="shared" si="333"/>
        <v>2.1597599999999999</v>
      </c>
      <c r="P574" s="84">
        <f t="shared" si="333"/>
        <v>2.1553200000000001</v>
      </c>
      <c r="Q574" s="84">
        <f t="shared" si="333"/>
        <v>2.1487099999999999</v>
      </c>
      <c r="R574" s="84">
        <f t="shared" si="333"/>
        <v>2.1409699999999998</v>
      </c>
      <c r="S574" s="84">
        <f t="shared" si="333"/>
        <v>2.0930200000000001</v>
      </c>
      <c r="T574" s="84">
        <f t="shared" si="333"/>
        <v>2.11083</v>
      </c>
      <c r="U574" s="84">
        <f t="shared" si="333"/>
        <v>2.1302699999999999</v>
      </c>
      <c r="V574" s="84">
        <f t="shared" si="333"/>
        <v>2.1753200000000001</v>
      </c>
      <c r="W574" s="84">
        <f t="shared" si="333"/>
        <v>2.2075999999999998</v>
      </c>
      <c r="X574" s="84">
        <f t="shared" si="333"/>
        <v>2.2119300000000002</v>
      </c>
      <c r="Y574" s="84">
        <f t="shared" si="333"/>
        <v>2.1789800000000001</v>
      </c>
      <c r="Z574" s="84">
        <f t="shared" si="333"/>
        <v>2.0089700000000001</v>
      </c>
      <c r="AA574" s="84">
        <f t="shared" si="333"/>
        <v>1.8100400000000001</v>
      </c>
    </row>
    <row r="575" spans="1:27" ht="12.75" hidden="1" customHeight="1" outlineLevel="1" x14ac:dyDescent="0.2">
      <c r="A575" s="92" t="s">
        <v>2802</v>
      </c>
      <c r="B575" s="62" t="s">
        <v>231</v>
      </c>
      <c r="C575" s="42" t="s">
        <v>77</v>
      </c>
      <c r="D575" s="43">
        <v>1203.18</v>
      </c>
      <c r="E575" s="43">
        <v>1080.5</v>
      </c>
      <c r="F575" s="43">
        <v>1059</v>
      </c>
      <c r="G575" s="43">
        <v>1056.21</v>
      </c>
      <c r="H575" s="43">
        <v>1058.4000000000001</v>
      </c>
      <c r="I575" s="43">
        <v>1059.8800000000001</v>
      </c>
      <c r="J575" s="43">
        <v>1054.83</v>
      </c>
      <c r="K575" s="43">
        <v>1123.76</v>
      </c>
      <c r="L575" s="43">
        <v>1332.01</v>
      </c>
      <c r="M575" s="43">
        <v>1553.21</v>
      </c>
      <c r="N575" s="43">
        <v>1598.43</v>
      </c>
      <c r="O575" s="43">
        <v>1610.74</v>
      </c>
      <c r="P575" s="43">
        <v>1606.3</v>
      </c>
      <c r="Q575" s="43">
        <v>1599.69</v>
      </c>
      <c r="R575" s="43">
        <v>1591.95</v>
      </c>
      <c r="S575" s="43">
        <v>1544</v>
      </c>
      <c r="T575" s="43">
        <v>1561.81</v>
      </c>
      <c r="U575" s="43">
        <v>1581.25</v>
      </c>
      <c r="V575" s="43">
        <v>1626.3</v>
      </c>
      <c r="W575" s="43">
        <v>1658.58</v>
      </c>
      <c r="X575" s="43">
        <v>1662.91</v>
      </c>
      <c r="Y575" s="43">
        <v>1629.96</v>
      </c>
      <c r="Z575" s="43">
        <v>1459.95</v>
      </c>
      <c r="AA575" s="43">
        <v>1261.02</v>
      </c>
    </row>
    <row r="576" spans="1:27" ht="12.75" hidden="1" customHeight="1" outlineLevel="1" x14ac:dyDescent="0.2">
      <c r="A576" s="92" t="s">
        <v>2803</v>
      </c>
      <c r="B576" s="62" t="s">
        <v>88</v>
      </c>
      <c r="C576" s="42" t="s">
        <v>77</v>
      </c>
      <c r="D576" s="43">
        <f>$D$486</f>
        <v>434.18</v>
      </c>
      <c r="E576" s="43">
        <f t="shared" ref="E576:AA576" si="334">$D$486</f>
        <v>434.18</v>
      </c>
      <c r="F576" s="43">
        <f t="shared" si="334"/>
        <v>434.18</v>
      </c>
      <c r="G576" s="43">
        <f t="shared" si="334"/>
        <v>434.18</v>
      </c>
      <c r="H576" s="43">
        <f t="shared" si="334"/>
        <v>434.18</v>
      </c>
      <c r="I576" s="43">
        <f t="shared" si="334"/>
        <v>434.18</v>
      </c>
      <c r="J576" s="43">
        <f t="shared" si="334"/>
        <v>434.18</v>
      </c>
      <c r="K576" s="43">
        <f t="shared" si="334"/>
        <v>434.18</v>
      </c>
      <c r="L576" s="43">
        <f t="shared" si="334"/>
        <v>434.18</v>
      </c>
      <c r="M576" s="43">
        <f t="shared" si="334"/>
        <v>434.18</v>
      </c>
      <c r="N576" s="43">
        <f t="shared" si="334"/>
        <v>434.18</v>
      </c>
      <c r="O576" s="43">
        <f t="shared" si="334"/>
        <v>434.18</v>
      </c>
      <c r="P576" s="43">
        <f t="shared" si="334"/>
        <v>434.18</v>
      </c>
      <c r="Q576" s="43">
        <f t="shared" si="334"/>
        <v>434.18</v>
      </c>
      <c r="R576" s="43">
        <f t="shared" si="334"/>
        <v>434.18</v>
      </c>
      <c r="S576" s="43">
        <f t="shared" si="334"/>
        <v>434.18</v>
      </c>
      <c r="T576" s="43">
        <f t="shared" si="334"/>
        <v>434.18</v>
      </c>
      <c r="U576" s="43">
        <f t="shared" si="334"/>
        <v>434.18</v>
      </c>
      <c r="V576" s="43">
        <f t="shared" si="334"/>
        <v>434.18</v>
      </c>
      <c r="W576" s="43">
        <f t="shared" si="334"/>
        <v>434.18</v>
      </c>
      <c r="X576" s="43">
        <f t="shared" si="334"/>
        <v>434.18</v>
      </c>
      <c r="Y576" s="43">
        <f t="shared" si="334"/>
        <v>434.18</v>
      </c>
      <c r="Z576" s="43">
        <f t="shared" si="334"/>
        <v>434.18</v>
      </c>
      <c r="AA576" s="43">
        <f t="shared" si="334"/>
        <v>434.18</v>
      </c>
    </row>
    <row r="577" spans="1:27" ht="12.75" hidden="1" customHeight="1" outlineLevel="1" x14ac:dyDescent="0.2">
      <c r="A577" s="92" t="s">
        <v>2804</v>
      </c>
      <c r="B577" s="62" t="s">
        <v>81</v>
      </c>
      <c r="C577" s="42" t="s">
        <v>77</v>
      </c>
      <c r="D577" s="43">
        <v>4.6100000000000003</v>
      </c>
      <c r="E577" s="43">
        <v>4.6100000000000003</v>
      </c>
      <c r="F577" s="43">
        <v>4.6100000000000003</v>
      </c>
      <c r="G577" s="43">
        <v>4.6100000000000003</v>
      </c>
      <c r="H577" s="43">
        <v>4.6100000000000003</v>
      </c>
      <c r="I577" s="43">
        <v>4.6100000000000003</v>
      </c>
      <c r="J577" s="43">
        <v>4.6100000000000003</v>
      </c>
      <c r="K577" s="43">
        <v>4.6100000000000003</v>
      </c>
      <c r="L577" s="43">
        <v>4.6100000000000003</v>
      </c>
      <c r="M577" s="43">
        <v>4.6100000000000003</v>
      </c>
      <c r="N577" s="43">
        <v>4.6100000000000003</v>
      </c>
      <c r="O577" s="43">
        <v>4.6100000000000003</v>
      </c>
      <c r="P577" s="43">
        <v>4.6100000000000003</v>
      </c>
      <c r="Q577" s="43">
        <v>4.6100000000000003</v>
      </c>
      <c r="R577" s="43">
        <v>4.6100000000000003</v>
      </c>
      <c r="S577" s="43">
        <v>4.6100000000000003</v>
      </c>
      <c r="T577" s="43">
        <v>4.6100000000000003</v>
      </c>
      <c r="U577" s="43">
        <v>4.6100000000000003</v>
      </c>
      <c r="V577" s="43">
        <v>4.6100000000000003</v>
      </c>
      <c r="W577" s="43">
        <v>4.6100000000000003</v>
      </c>
      <c r="X577" s="43">
        <v>4.6100000000000003</v>
      </c>
      <c r="Y577" s="43">
        <v>4.6100000000000003</v>
      </c>
      <c r="Z577" s="43">
        <v>4.6100000000000003</v>
      </c>
      <c r="AA577" s="43">
        <v>4.6100000000000003</v>
      </c>
    </row>
    <row r="578" spans="1:27" ht="12.75" hidden="1" customHeight="1" outlineLevel="1" x14ac:dyDescent="0.2">
      <c r="A578" s="92" t="s">
        <v>2805</v>
      </c>
      <c r="B578" s="62" t="s">
        <v>79</v>
      </c>
      <c r="C578" s="42" t="s">
        <v>77</v>
      </c>
      <c r="D578" s="43">
        <f>$D$11</f>
        <v>110.23</v>
      </c>
      <c r="E578" s="43">
        <f t="shared" ref="E578:AA578" si="335">$D$11</f>
        <v>110.23</v>
      </c>
      <c r="F578" s="43">
        <f t="shared" si="335"/>
        <v>110.23</v>
      </c>
      <c r="G578" s="43">
        <f t="shared" si="335"/>
        <v>110.23</v>
      </c>
      <c r="H578" s="43">
        <f t="shared" si="335"/>
        <v>110.23</v>
      </c>
      <c r="I578" s="43">
        <f t="shared" si="335"/>
        <v>110.23</v>
      </c>
      <c r="J578" s="43">
        <f t="shared" si="335"/>
        <v>110.23</v>
      </c>
      <c r="K578" s="43">
        <f t="shared" si="335"/>
        <v>110.23</v>
      </c>
      <c r="L578" s="43">
        <f t="shared" si="335"/>
        <v>110.23</v>
      </c>
      <c r="M578" s="43">
        <f t="shared" si="335"/>
        <v>110.23</v>
      </c>
      <c r="N578" s="43">
        <f t="shared" si="335"/>
        <v>110.23</v>
      </c>
      <c r="O578" s="43">
        <f t="shared" si="335"/>
        <v>110.23</v>
      </c>
      <c r="P578" s="43">
        <f t="shared" si="335"/>
        <v>110.23</v>
      </c>
      <c r="Q578" s="43">
        <f t="shared" si="335"/>
        <v>110.23</v>
      </c>
      <c r="R578" s="43">
        <f t="shared" si="335"/>
        <v>110.23</v>
      </c>
      <c r="S578" s="43">
        <f t="shared" si="335"/>
        <v>110.23</v>
      </c>
      <c r="T578" s="43">
        <f t="shared" si="335"/>
        <v>110.23</v>
      </c>
      <c r="U578" s="43">
        <f t="shared" si="335"/>
        <v>110.23</v>
      </c>
      <c r="V578" s="43">
        <f t="shared" si="335"/>
        <v>110.23</v>
      </c>
      <c r="W578" s="43">
        <f t="shared" si="335"/>
        <v>110.23</v>
      </c>
      <c r="X578" s="43">
        <f t="shared" si="335"/>
        <v>110.23</v>
      </c>
      <c r="Y578" s="43">
        <f t="shared" si="335"/>
        <v>110.23</v>
      </c>
      <c r="Z578" s="43">
        <f t="shared" si="335"/>
        <v>110.23</v>
      </c>
      <c r="AA578" s="43">
        <f t="shared" si="335"/>
        <v>110.23</v>
      </c>
    </row>
    <row r="579" spans="1:27" collapsed="1" x14ac:dyDescent="0.2">
      <c r="A579" s="91" t="s">
        <v>2806</v>
      </c>
      <c r="B579" s="27" t="str">
        <f>"20"&amp;"."&amp;$B$801&amp;"."&amp;$B$802</f>
        <v>20.03.2023</v>
      </c>
      <c r="C579" s="83" t="s">
        <v>74</v>
      </c>
      <c r="D579" s="84">
        <f>ROUND(((D580+D581+D583+D582)/1000),5)</f>
        <v>1.71665</v>
      </c>
      <c r="E579" s="84">
        <f>ROUND(((E580+E581+E583+E582)/1000),5)</f>
        <v>1.6217900000000001</v>
      </c>
      <c r="F579" s="84">
        <f>ROUND(((F580+F581+F583+F582)/1000),5)</f>
        <v>1.60538</v>
      </c>
      <c r="G579" s="84">
        <f t="shared" ref="G579:AA579" si="336">ROUND(((G580+G581+G583+G582)/1000),5)</f>
        <v>1.6059300000000001</v>
      </c>
      <c r="H579" s="84">
        <f t="shared" si="336"/>
        <v>1.6494599999999999</v>
      </c>
      <c r="I579" s="84">
        <f t="shared" si="336"/>
        <v>1.7711399999999999</v>
      </c>
      <c r="J579" s="84">
        <f t="shared" si="336"/>
        <v>1.9297299999999999</v>
      </c>
      <c r="K579" s="84">
        <f t="shared" si="336"/>
        <v>2.1812</v>
      </c>
      <c r="L579" s="84">
        <f t="shared" si="336"/>
        <v>2.3254800000000002</v>
      </c>
      <c r="M579" s="84">
        <f t="shared" si="336"/>
        <v>2.3734600000000001</v>
      </c>
      <c r="N579" s="84">
        <f t="shared" si="336"/>
        <v>2.3782999999999999</v>
      </c>
      <c r="O579" s="84">
        <f t="shared" si="336"/>
        <v>2.39453</v>
      </c>
      <c r="P579" s="84">
        <f t="shared" si="336"/>
        <v>2.3842099999999999</v>
      </c>
      <c r="Q579" s="84">
        <f t="shared" si="336"/>
        <v>2.39588</v>
      </c>
      <c r="R579" s="84">
        <f t="shared" si="336"/>
        <v>2.3734099999999998</v>
      </c>
      <c r="S579" s="84">
        <f t="shared" si="336"/>
        <v>2.3547600000000002</v>
      </c>
      <c r="T579" s="84">
        <f t="shared" si="336"/>
        <v>2.32728</v>
      </c>
      <c r="U579" s="84">
        <f t="shared" si="336"/>
        <v>2.2209099999999999</v>
      </c>
      <c r="V579" s="84">
        <f t="shared" si="336"/>
        <v>2.3161200000000002</v>
      </c>
      <c r="W579" s="84">
        <f t="shared" si="336"/>
        <v>2.3722300000000001</v>
      </c>
      <c r="X579" s="84">
        <f t="shared" si="336"/>
        <v>2.3569300000000002</v>
      </c>
      <c r="Y579" s="84">
        <f t="shared" si="336"/>
        <v>2.25637</v>
      </c>
      <c r="Z579" s="84">
        <f t="shared" si="336"/>
        <v>2.00942</v>
      </c>
      <c r="AA579" s="84">
        <f t="shared" si="336"/>
        <v>1.8303400000000001</v>
      </c>
    </row>
    <row r="580" spans="1:27" ht="12.75" hidden="1" customHeight="1" outlineLevel="1" x14ac:dyDescent="0.2">
      <c r="A580" s="92" t="s">
        <v>2807</v>
      </c>
      <c r="B580" s="62" t="s">
        <v>231</v>
      </c>
      <c r="C580" s="42" t="s">
        <v>77</v>
      </c>
      <c r="D580" s="43">
        <v>1167.6300000000001</v>
      </c>
      <c r="E580" s="43">
        <v>1072.77</v>
      </c>
      <c r="F580" s="43">
        <v>1056.3599999999999</v>
      </c>
      <c r="G580" s="43">
        <v>1056.9100000000001</v>
      </c>
      <c r="H580" s="43">
        <v>1100.44</v>
      </c>
      <c r="I580" s="43">
        <v>1222.1199999999999</v>
      </c>
      <c r="J580" s="43">
        <v>1380.71</v>
      </c>
      <c r="K580" s="43">
        <v>1632.18</v>
      </c>
      <c r="L580" s="43">
        <v>1776.46</v>
      </c>
      <c r="M580" s="43">
        <v>1824.44</v>
      </c>
      <c r="N580" s="43">
        <v>1829.28</v>
      </c>
      <c r="O580" s="43">
        <v>1845.51</v>
      </c>
      <c r="P580" s="43">
        <v>1835.19</v>
      </c>
      <c r="Q580" s="43">
        <v>1846.86</v>
      </c>
      <c r="R580" s="43">
        <v>1824.39</v>
      </c>
      <c r="S580" s="43">
        <v>1805.74</v>
      </c>
      <c r="T580" s="43">
        <v>1778.26</v>
      </c>
      <c r="U580" s="43">
        <v>1671.89</v>
      </c>
      <c r="V580" s="43">
        <v>1767.1</v>
      </c>
      <c r="W580" s="43">
        <v>1823.21</v>
      </c>
      <c r="X580" s="43">
        <v>1807.91</v>
      </c>
      <c r="Y580" s="43">
        <v>1707.35</v>
      </c>
      <c r="Z580" s="43">
        <v>1460.4</v>
      </c>
      <c r="AA580" s="43">
        <v>1281.32</v>
      </c>
    </row>
    <row r="581" spans="1:27" ht="12.75" hidden="1" customHeight="1" outlineLevel="1" x14ac:dyDescent="0.2">
      <c r="A581" s="92" t="s">
        <v>2808</v>
      </c>
      <c r="B581" s="62" t="s">
        <v>88</v>
      </c>
      <c r="C581" s="42" t="s">
        <v>77</v>
      </c>
      <c r="D581" s="43">
        <f>$D$486</f>
        <v>434.18</v>
      </c>
      <c r="E581" s="43">
        <f t="shared" ref="E581:AA581" si="337">$D$486</f>
        <v>434.18</v>
      </c>
      <c r="F581" s="43">
        <f t="shared" si="337"/>
        <v>434.18</v>
      </c>
      <c r="G581" s="43">
        <f t="shared" si="337"/>
        <v>434.18</v>
      </c>
      <c r="H581" s="43">
        <f t="shared" si="337"/>
        <v>434.18</v>
      </c>
      <c r="I581" s="43">
        <f t="shared" si="337"/>
        <v>434.18</v>
      </c>
      <c r="J581" s="43">
        <f t="shared" si="337"/>
        <v>434.18</v>
      </c>
      <c r="K581" s="43">
        <f t="shared" si="337"/>
        <v>434.18</v>
      </c>
      <c r="L581" s="43">
        <f t="shared" si="337"/>
        <v>434.18</v>
      </c>
      <c r="M581" s="43">
        <f t="shared" si="337"/>
        <v>434.18</v>
      </c>
      <c r="N581" s="43">
        <f t="shared" si="337"/>
        <v>434.18</v>
      </c>
      <c r="O581" s="43">
        <f t="shared" si="337"/>
        <v>434.18</v>
      </c>
      <c r="P581" s="43">
        <f t="shared" si="337"/>
        <v>434.18</v>
      </c>
      <c r="Q581" s="43">
        <f t="shared" si="337"/>
        <v>434.18</v>
      </c>
      <c r="R581" s="43">
        <f t="shared" si="337"/>
        <v>434.18</v>
      </c>
      <c r="S581" s="43">
        <f t="shared" si="337"/>
        <v>434.18</v>
      </c>
      <c r="T581" s="43">
        <f t="shared" si="337"/>
        <v>434.18</v>
      </c>
      <c r="U581" s="43">
        <f t="shared" si="337"/>
        <v>434.18</v>
      </c>
      <c r="V581" s="43">
        <f t="shared" si="337"/>
        <v>434.18</v>
      </c>
      <c r="W581" s="43">
        <f t="shared" si="337"/>
        <v>434.18</v>
      </c>
      <c r="X581" s="43">
        <f t="shared" si="337"/>
        <v>434.18</v>
      </c>
      <c r="Y581" s="43">
        <f t="shared" si="337"/>
        <v>434.18</v>
      </c>
      <c r="Z581" s="43">
        <f t="shared" si="337"/>
        <v>434.18</v>
      </c>
      <c r="AA581" s="43">
        <f t="shared" si="337"/>
        <v>434.18</v>
      </c>
    </row>
    <row r="582" spans="1:27" ht="12.75" hidden="1" customHeight="1" outlineLevel="1" x14ac:dyDescent="0.2">
      <c r="A582" s="92" t="s">
        <v>2809</v>
      </c>
      <c r="B582" s="62" t="s">
        <v>81</v>
      </c>
      <c r="C582" s="42" t="s">
        <v>77</v>
      </c>
      <c r="D582" s="43">
        <v>4.6100000000000003</v>
      </c>
      <c r="E582" s="43">
        <v>4.6100000000000003</v>
      </c>
      <c r="F582" s="43">
        <v>4.6100000000000003</v>
      </c>
      <c r="G582" s="43">
        <v>4.6100000000000003</v>
      </c>
      <c r="H582" s="43">
        <v>4.6100000000000003</v>
      </c>
      <c r="I582" s="43">
        <v>4.6100000000000003</v>
      </c>
      <c r="J582" s="43">
        <v>4.6100000000000003</v>
      </c>
      <c r="K582" s="43">
        <v>4.6100000000000003</v>
      </c>
      <c r="L582" s="43">
        <v>4.6100000000000003</v>
      </c>
      <c r="M582" s="43">
        <v>4.6100000000000003</v>
      </c>
      <c r="N582" s="43">
        <v>4.6100000000000003</v>
      </c>
      <c r="O582" s="43">
        <v>4.6100000000000003</v>
      </c>
      <c r="P582" s="43">
        <v>4.6100000000000003</v>
      </c>
      <c r="Q582" s="43">
        <v>4.6100000000000003</v>
      </c>
      <c r="R582" s="43">
        <v>4.6100000000000003</v>
      </c>
      <c r="S582" s="43">
        <v>4.6100000000000003</v>
      </c>
      <c r="T582" s="43">
        <v>4.6100000000000003</v>
      </c>
      <c r="U582" s="43">
        <v>4.6100000000000003</v>
      </c>
      <c r="V582" s="43">
        <v>4.6100000000000003</v>
      </c>
      <c r="W582" s="43">
        <v>4.6100000000000003</v>
      </c>
      <c r="X582" s="43">
        <v>4.6100000000000003</v>
      </c>
      <c r="Y582" s="43">
        <v>4.6100000000000003</v>
      </c>
      <c r="Z582" s="43">
        <v>4.6100000000000003</v>
      </c>
      <c r="AA582" s="43">
        <v>4.6100000000000003</v>
      </c>
    </row>
    <row r="583" spans="1:27" ht="12.75" hidden="1" customHeight="1" outlineLevel="1" x14ac:dyDescent="0.2">
      <c r="A583" s="92" t="s">
        <v>2810</v>
      </c>
      <c r="B583" s="62" t="s">
        <v>79</v>
      </c>
      <c r="C583" s="42" t="s">
        <v>77</v>
      </c>
      <c r="D583" s="43">
        <f>$D$11</f>
        <v>110.23</v>
      </c>
      <c r="E583" s="43">
        <f t="shared" ref="E583:AA583" si="338">$D$11</f>
        <v>110.23</v>
      </c>
      <c r="F583" s="43">
        <f t="shared" si="338"/>
        <v>110.23</v>
      </c>
      <c r="G583" s="43">
        <f t="shared" si="338"/>
        <v>110.23</v>
      </c>
      <c r="H583" s="43">
        <f t="shared" si="338"/>
        <v>110.23</v>
      </c>
      <c r="I583" s="43">
        <f t="shared" si="338"/>
        <v>110.23</v>
      </c>
      <c r="J583" s="43">
        <f t="shared" si="338"/>
        <v>110.23</v>
      </c>
      <c r="K583" s="43">
        <f t="shared" si="338"/>
        <v>110.23</v>
      </c>
      <c r="L583" s="43">
        <f t="shared" si="338"/>
        <v>110.23</v>
      </c>
      <c r="M583" s="43">
        <f t="shared" si="338"/>
        <v>110.23</v>
      </c>
      <c r="N583" s="43">
        <f t="shared" si="338"/>
        <v>110.23</v>
      </c>
      <c r="O583" s="43">
        <f t="shared" si="338"/>
        <v>110.23</v>
      </c>
      <c r="P583" s="43">
        <f t="shared" si="338"/>
        <v>110.23</v>
      </c>
      <c r="Q583" s="43">
        <f t="shared" si="338"/>
        <v>110.23</v>
      </c>
      <c r="R583" s="43">
        <f t="shared" si="338"/>
        <v>110.23</v>
      </c>
      <c r="S583" s="43">
        <f t="shared" si="338"/>
        <v>110.23</v>
      </c>
      <c r="T583" s="43">
        <f t="shared" si="338"/>
        <v>110.23</v>
      </c>
      <c r="U583" s="43">
        <f t="shared" si="338"/>
        <v>110.23</v>
      </c>
      <c r="V583" s="43">
        <f t="shared" si="338"/>
        <v>110.23</v>
      </c>
      <c r="W583" s="43">
        <f t="shared" si="338"/>
        <v>110.23</v>
      </c>
      <c r="X583" s="43">
        <f t="shared" si="338"/>
        <v>110.23</v>
      </c>
      <c r="Y583" s="43">
        <f t="shared" si="338"/>
        <v>110.23</v>
      </c>
      <c r="Z583" s="43">
        <f t="shared" si="338"/>
        <v>110.23</v>
      </c>
      <c r="AA583" s="43">
        <f t="shared" si="338"/>
        <v>110.23</v>
      </c>
    </row>
    <row r="584" spans="1:27" collapsed="1" x14ac:dyDescent="0.2">
      <c r="A584" s="91" t="s">
        <v>2811</v>
      </c>
      <c r="B584" s="27" t="str">
        <f>"21"&amp;"."&amp;$B$801&amp;"."&amp;$B$802</f>
        <v>21.03.2023</v>
      </c>
      <c r="C584" s="83" t="s">
        <v>74</v>
      </c>
      <c r="D584" s="84">
        <f>ROUND(((D585+D586+D588+D587)/1000),5)</f>
        <v>1.8693</v>
      </c>
      <c r="E584" s="84">
        <f>ROUND(((E585+E586+E588+E587)/1000),5)</f>
        <v>1.7406200000000001</v>
      </c>
      <c r="F584" s="84">
        <f>ROUND(((F585+F586+F588+F587)/1000),5)</f>
        <v>1.7083900000000001</v>
      </c>
      <c r="G584" s="84">
        <f t="shared" ref="G584:AA584" si="339">ROUND(((G585+G586+G588+G587)/1000),5)</f>
        <v>1.70381</v>
      </c>
      <c r="H584" s="84">
        <f t="shared" si="339"/>
        <v>1.76274</v>
      </c>
      <c r="I584" s="84">
        <f t="shared" si="339"/>
        <v>1.92048</v>
      </c>
      <c r="J584" s="84">
        <f t="shared" si="339"/>
        <v>2.0516399999999999</v>
      </c>
      <c r="K584" s="84">
        <f t="shared" si="339"/>
        <v>2.1911</v>
      </c>
      <c r="L584" s="84">
        <f t="shared" si="339"/>
        <v>2.38801</v>
      </c>
      <c r="M584" s="84">
        <f t="shared" si="339"/>
        <v>2.4106700000000001</v>
      </c>
      <c r="N584" s="84">
        <f t="shared" si="339"/>
        <v>2.41886</v>
      </c>
      <c r="O584" s="84">
        <f t="shared" si="339"/>
        <v>2.4378199999999999</v>
      </c>
      <c r="P584" s="84">
        <f t="shared" si="339"/>
        <v>2.3989799999999999</v>
      </c>
      <c r="Q584" s="84">
        <f t="shared" si="339"/>
        <v>2.4065599999999998</v>
      </c>
      <c r="R584" s="84">
        <f t="shared" si="339"/>
        <v>2.4180899999999999</v>
      </c>
      <c r="S584" s="84">
        <f t="shared" si="339"/>
        <v>2.3973200000000001</v>
      </c>
      <c r="T584" s="84">
        <f t="shared" si="339"/>
        <v>2.3898100000000002</v>
      </c>
      <c r="U584" s="84">
        <f t="shared" si="339"/>
        <v>2.3329</v>
      </c>
      <c r="V584" s="84">
        <f t="shared" si="339"/>
        <v>2.3761800000000002</v>
      </c>
      <c r="W584" s="84">
        <f t="shared" si="339"/>
        <v>2.4053</v>
      </c>
      <c r="X584" s="84">
        <f t="shared" si="339"/>
        <v>2.4278300000000002</v>
      </c>
      <c r="Y584" s="84">
        <f t="shared" si="339"/>
        <v>2.3890400000000001</v>
      </c>
      <c r="Z584" s="84">
        <f t="shared" si="339"/>
        <v>2.1520100000000002</v>
      </c>
      <c r="AA584" s="84">
        <f t="shared" si="339"/>
        <v>2.0625599999999999</v>
      </c>
    </row>
    <row r="585" spans="1:27" ht="12.75" hidden="1" customHeight="1" outlineLevel="1" x14ac:dyDescent="0.2">
      <c r="A585" s="92" t="s">
        <v>2812</v>
      </c>
      <c r="B585" s="62" t="s">
        <v>231</v>
      </c>
      <c r="C585" s="42" t="s">
        <v>77</v>
      </c>
      <c r="D585" s="43">
        <v>1320.28</v>
      </c>
      <c r="E585" s="43">
        <v>1191.5999999999999</v>
      </c>
      <c r="F585" s="43">
        <v>1159.3699999999999</v>
      </c>
      <c r="G585" s="43">
        <v>1154.79</v>
      </c>
      <c r="H585" s="43">
        <v>1213.72</v>
      </c>
      <c r="I585" s="43">
        <v>1371.46</v>
      </c>
      <c r="J585" s="43">
        <v>1502.62</v>
      </c>
      <c r="K585" s="43">
        <v>1642.08</v>
      </c>
      <c r="L585" s="43">
        <v>1838.99</v>
      </c>
      <c r="M585" s="43">
        <v>1861.65</v>
      </c>
      <c r="N585" s="43">
        <v>1869.84</v>
      </c>
      <c r="O585" s="43">
        <v>1888.8</v>
      </c>
      <c r="P585" s="43">
        <v>1849.96</v>
      </c>
      <c r="Q585" s="43">
        <v>1857.54</v>
      </c>
      <c r="R585" s="43">
        <v>1869.07</v>
      </c>
      <c r="S585" s="43">
        <v>1848.3</v>
      </c>
      <c r="T585" s="43">
        <v>1840.79</v>
      </c>
      <c r="U585" s="43">
        <v>1783.88</v>
      </c>
      <c r="V585" s="43">
        <v>1827.16</v>
      </c>
      <c r="W585" s="43">
        <v>1856.28</v>
      </c>
      <c r="X585" s="43">
        <v>1878.81</v>
      </c>
      <c r="Y585" s="43">
        <v>1840.02</v>
      </c>
      <c r="Z585" s="43">
        <v>1602.99</v>
      </c>
      <c r="AA585" s="43">
        <v>1513.54</v>
      </c>
    </row>
    <row r="586" spans="1:27" ht="12.75" hidden="1" customHeight="1" outlineLevel="1" x14ac:dyDescent="0.2">
      <c r="A586" s="92" t="s">
        <v>2813</v>
      </c>
      <c r="B586" s="62" t="s">
        <v>88</v>
      </c>
      <c r="C586" s="42" t="s">
        <v>77</v>
      </c>
      <c r="D586" s="43">
        <f>$D$486</f>
        <v>434.18</v>
      </c>
      <c r="E586" s="43">
        <f t="shared" ref="E586:AA586" si="340">$D$486</f>
        <v>434.18</v>
      </c>
      <c r="F586" s="43">
        <f t="shared" si="340"/>
        <v>434.18</v>
      </c>
      <c r="G586" s="43">
        <f t="shared" si="340"/>
        <v>434.18</v>
      </c>
      <c r="H586" s="43">
        <f t="shared" si="340"/>
        <v>434.18</v>
      </c>
      <c r="I586" s="43">
        <f t="shared" si="340"/>
        <v>434.18</v>
      </c>
      <c r="J586" s="43">
        <f t="shared" si="340"/>
        <v>434.18</v>
      </c>
      <c r="K586" s="43">
        <f t="shared" si="340"/>
        <v>434.18</v>
      </c>
      <c r="L586" s="43">
        <f t="shared" si="340"/>
        <v>434.18</v>
      </c>
      <c r="M586" s="43">
        <f t="shared" si="340"/>
        <v>434.18</v>
      </c>
      <c r="N586" s="43">
        <f t="shared" si="340"/>
        <v>434.18</v>
      </c>
      <c r="O586" s="43">
        <f t="shared" si="340"/>
        <v>434.18</v>
      </c>
      <c r="P586" s="43">
        <f t="shared" si="340"/>
        <v>434.18</v>
      </c>
      <c r="Q586" s="43">
        <f t="shared" si="340"/>
        <v>434.18</v>
      </c>
      <c r="R586" s="43">
        <f t="shared" si="340"/>
        <v>434.18</v>
      </c>
      <c r="S586" s="43">
        <f t="shared" si="340"/>
        <v>434.18</v>
      </c>
      <c r="T586" s="43">
        <f t="shared" si="340"/>
        <v>434.18</v>
      </c>
      <c r="U586" s="43">
        <f t="shared" si="340"/>
        <v>434.18</v>
      </c>
      <c r="V586" s="43">
        <f t="shared" si="340"/>
        <v>434.18</v>
      </c>
      <c r="W586" s="43">
        <f t="shared" si="340"/>
        <v>434.18</v>
      </c>
      <c r="X586" s="43">
        <f t="shared" si="340"/>
        <v>434.18</v>
      </c>
      <c r="Y586" s="43">
        <f t="shared" si="340"/>
        <v>434.18</v>
      </c>
      <c r="Z586" s="43">
        <f t="shared" si="340"/>
        <v>434.18</v>
      </c>
      <c r="AA586" s="43">
        <f t="shared" si="340"/>
        <v>434.18</v>
      </c>
    </row>
    <row r="587" spans="1:27" ht="12.75" hidden="1" customHeight="1" outlineLevel="1" x14ac:dyDescent="0.2">
      <c r="A587" s="92" t="s">
        <v>2814</v>
      </c>
      <c r="B587" s="62" t="s">
        <v>81</v>
      </c>
      <c r="C587" s="42" t="s">
        <v>77</v>
      </c>
      <c r="D587" s="43">
        <v>4.6100000000000003</v>
      </c>
      <c r="E587" s="43">
        <v>4.6100000000000003</v>
      </c>
      <c r="F587" s="43">
        <v>4.6100000000000003</v>
      </c>
      <c r="G587" s="43">
        <v>4.6100000000000003</v>
      </c>
      <c r="H587" s="43">
        <v>4.6100000000000003</v>
      </c>
      <c r="I587" s="43">
        <v>4.6100000000000003</v>
      </c>
      <c r="J587" s="43">
        <v>4.6100000000000003</v>
      </c>
      <c r="K587" s="43">
        <v>4.6100000000000003</v>
      </c>
      <c r="L587" s="43">
        <v>4.6100000000000003</v>
      </c>
      <c r="M587" s="43">
        <v>4.6100000000000003</v>
      </c>
      <c r="N587" s="43">
        <v>4.6100000000000003</v>
      </c>
      <c r="O587" s="43">
        <v>4.6100000000000003</v>
      </c>
      <c r="P587" s="43">
        <v>4.6100000000000003</v>
      </c>
      <c r="Q587" s="43">
        <v>4.6100000000000003</v>
      </c>
      <c r="R587" s="43">
        <v>4.6100000000000003</v>
      </c>
      <c r="S587" s="43">
        <v>4.6100000000000003</v>
      </c>
      <c r="T587" s="43">
        <v>4.6100000000000003</v>
      </c>
      <c r="U587" s="43">
        <v>4.6100000000000003</v>
      </c>
      <c r="V587" s="43">
        <v>4.6100000000000003</v>
      </c>
      <c r="W587" s="43">
        <v>4.6100000000000003</v>
      </c>
      <c r="X587" s="43">
        <v>4.6100000000000003</v>
      </c>
      <c r="Y587" s="43">
        <v>4.6100000000000003</v>
      </c>
      <c r="Z587" s="43">
        <v>4.6100000000000003</v>
      </c>
      <c r="AA587" s="43">
        <v>4.6100000000000003</v>
      </c>
    </row>
    <row r="588" spans="1:27" ht="12.75" hidden="1" customHeight="1" outlineLevel="1" x14ac:dyDescent="0.2">
      <c r="A588" s="92" t="s">
        <v>2815</v>
      </c>
      <c r="B588" s="62" t="s">
        <v>79</v>
      </c>
      <c r="C588" s="42" t="s">
        <v>77</v>
      </c>
      <c r="D588" s="43">
        <f>$D$11</f>
        <v>110.23</v>
      </c>
      <c r="E588" s="43">
        <f t="shared" ref="E588:AA588" si="341">$D$11</f>
        <v>110.23</v>
      </c>
      <c r="F588" s="43">
        <f t="shared" si="341"/>
        <v>110.23</v>
      </c>
      <c r="G588" s="43">
        <f t="shared" si="341"/>
        <v>110.23</v>
      </c>
      <c r="H588" s="43">
        <f t="shared" si="341"/>
        <v>110.23</v>
      </c>
      <c r="I588" s="43">
        <f t="shared" si="341"/>
        <v>110.23</v>
      </c>
      <c r="J588" s="43">
        <f t="shared" si="341"/>
        <v>110.23</v>
      </c>
      <c r="K588" s="43">
        <f t="shared" si="341"/>
        <v>110.23</v>
      </c>
      <c r="L588" s="43">
        <f t="shared" si="341"/>
        <v>110.23</v>
      </c>
      <c r="M588" s="43">
        <f t="shared" si="341"/>
        <v>110.23</v>
      </c>
      <c r="N588" s="43">
        <f t="shared" si="341"/>
        <v>110.23</v>
      </c>
      <c r="O588" s="43">
        <f t="shared" si="341"/>
        <v>110.23</v>
      </c>
      <c r="P588" s="43">
        <f t="shared" si="341"/>
        <v>110.23</v>
      </c>
      <c r="Q588" s="43">
        <f t="shared" si="341"/>
        <v>110.23</v>
      </c>
      <c r="R588" s="43">
        <f t="shared" si="341"/>
        <v>110.23</v>
      </c>
      <c r="S588" s="43">
        <f t="shared" si="341"/>
        <v>110.23</v>
      </c>
      <c r="T588" s="43">
        <f t="shared" si="341"/>
        <v>110.23</v>
      </c>
      <c r="U588" s="43">
        <f t="shared" si="341"/>
        <v>110.23</v>
      </c>
      <c r="V588" s="43">
        <f t="shared" si="341"/>
        <v>110.23</v>
      </c>
      <c r="W588" s="43">
        <f t="shared" si="341"/>
        <v>110.23</v>
      </c>
      <c r="X588" s="43">
        <f t="shared" si="341"/>
        <v>110.23</v>
      </c>
      <c r="Y588" s="43">
        <f t="shared" si="341"/>
        <v>110.23</v>
      </c>
      <c r="Z588" s="43">
        <f t="shared" si="341"/>
        <v>110.23</v>
      </c>
      <c r="AA588" s="43">
        <f t="shared" si="341"/>
        <v>110.23</v>
      </c>
    </row>
    <row r="589" spans="1:27" collapsed="1" x14ac:dyDescent="0.2">
      <c r="A589" s="91" t="s">
        <v>2816</v>
      </c>
      <c r="B589" s="27" t="str">
        <f>"22"&amp;"."&amp;$B$801&amp;"."&amp;$B$802</f>
        <v>22.03.2023</v>
      </c>
      <c r="C589" s="83" t="s">
        <v>74</v>
      </c>
      <c r="D589" s="84">
        <f>ROUND(((D590+D591+D593+D592)/1000),5)</f>
        <v>2.0995200000000001</v>
      </c>
      <c r="E589" s="84">
        <f>ROUND(((E590+E591+E593+E592)/1000),5)</f>
        <v>1.95614</v>
      </c>
      <c r="F589" s="84">
        <f>ROUND(((F590+F591+F593+F592)/1000),5)</f>
        <v>1.8476999999999999</v>
      </c>
      <c r="G589" s="84">
        <f t="shared" ref="G589:AA589" si="342">ROUND(((G590+G591+G593+G592)/1000),5)</f>
        <v>1.8461099999999999</v>
      </c>
      <c r="H589" s="84">
        <f t="shared" si="342"/>
        <v>1.9996400000000001</v>
      </c>
      <c r="I589" s="84">
        <f t="shared" si="342"/>
        <v>2.0498799999999999</v>
      </c>
      <c r="J589" s="84">
        <f t="shared" si="342"/>
        <v>2.2122099999999998</v>
      </c>
      <c r="K589" s="84">
        <f t="shared" si="342"/>
        <v>2.4153799999999999</v>
      </c>
      <c r="L589" s="84">
        <f t="shared" si="342"/>
        <v>2.4998399999999998</v>
      </c>
      <c r="M589" s="84">
        <f t="shared" si="342"/>
        <v>2.5255100000000001</v>
      </c>
      <c r="N589" s="84">
        <f t="shared" si="342"/>
        <v>2.5485500000000001</v>
      </c>
      <c r="O589" s="84">
        <f t="shared" si="342"/>
        <v>2.5861000000000001</v>
      </c>
      <c r="P589" s="84">
        <f t="shared" si="342"/>
        <v>2.5664099999999999</v>
      </c>
      <c r="Q589" s="84">
        <f t="shared" si="342"/>
        <v>2.5720200000000002</v>
      </c>
      <c r="R589" s="84">
        <f t="shared" si="342"/>
        <v>2.5539999999999998</v>
      </c>
      <c r="S589" s="84">
        <f t="shared" si="342"/>
        <v>2.5334099999999999</v>
      </c>
      <c r="T589" s="84">
        <f t="shared" si="342"/>
        <v>2.51525</v>
      </c>
      <c r="U589" s="84">
        <f t="shared" si="342"/>
        <v>2.4549400000000001</v>
      </c>
      <c r="V589" s="84">
        <f t="shared" si="342"/>
        <v>2.4843899999999999</v>
      </c>
      <c r="W589" s="84">
        <f t="shared" si="342"/>
        <v>2.5276800000000001</v>
      </c>
      <c r="X589" s="84">
        <f t="shared" si="342"/>
        <v>2.5510000000000002</v>
      </c>
      <c r="Y589" s="84">
        <f t="shared" si="342"/>
        <v>2.4836299999999998</v>
      </c>
      <c r="Z589" s="84">
        <f t="shared" si="342"/>
        <v>2.2819500000000001</v>
      </c>
      <c r="AA589" s="84">
        <f t="shared" si="342"/>
        <v>2.1247699999999998</v>
      </c>
    </row>
    <row r="590" spans="1:27" ht="12.75" hidden="1" customHeight="1" outlineLevel="1" x14ac:dyDescent="0.2">
      <c r="A590" s="92" t="s">
        <v>2817</v>
      </c>
      <c r="B590" s="62" t="s">
        <v>231</v>
      </c>
      <c r="C590" s="42" t="s">
        <v>77</v>
      </c>
      <c r="D590" s="43">
        <v>1550.5</v>
      </c>
      <c r="E590" s="43">
        <v>1407.12</v>
      </c>
      <c r="F590" s="43">
        <v>1298.68</v>
      </c>
      <c r="G590" s="43">
        <v>1297.0899999999999</v>
      </c>
      <c r="H590" s="43">
        <v>1450.62</v>
      </c>
      <c r="I590" s="43">
        <v>1500.86</v>
      </c>
      <c r="J590" s="43">
        <v>1663.19</v>
      </c>
      <c r="K590" s="43">
        <v>1866.36</v>
      </c>
      <c r="L590" s="43">
        <v>1950.82</v>
      </c>
      <c r="M590" s="43">
        <v>1976.49</v>
      </c>
      <c r="N590" s="43">
        <v>1999.53</v>
      </c>
      <c r="O590" s="43">
        <v>2037.08</v>
      </c>
      <c r="P590" s="43">
        <v>2017.39</v>
      </c>
      <c r="Q590" s="43">
        <v>2023</v>
      </c>
      <c r="R590" s="43">
        <v>2004.98</v>
      </c>
      <c r="S590" s="43">
        <v>1984.39</v>
      </c>
      <c r="T590" s="43">
        <v>1966.23</v>
      </c>
      <c r="U590" s="43">
        <v>1905.92</v>
      </c>
      <c r="V590" s="43">
        <v>1935.37</v>
      </c>
      <c r="W590" s="43">
        <v>1978.66</v>
      </c>
      <c r="X590" s="43">
        <v>2001.98</v>
      </c>
      <c r="Y590" s="43">
        <v>1934.61</v>
      </c>
      <c r="Z590" s="43">
        <v>1732.93</v>
      </c>
      <c r="AA590" s="43">
        <v>1575.75</v>
      </c>
    </row>
    <row r="591" spans="1:27" ht="12.75" hidden="1" customHeight="1" outlineLevel="1" x14ac:dyDescent="0.2">
      <c r="A591" s="92" t="s">
        <v>2818</v>
      </c>
      <c r="B591" s="62" t="s">
        <v>88</v>
      </c>
      <c r="C591" s="42" t="s">
        <v>77</v>
      </c>
      <c r="D591" s="43">
        <f>$D$486</f>
        <v>434.18</v>
      </c>
      <c r="E591" s="43">
        <f t="shared" ref="E591:AA591" si="343">$D$486</f>
        <v>434.18</v>
      </c>
      <c r="F591" s="43">
        <f t="shared" si="343"/>
        <v>434.18</v>
      </c>
      <c r="G591" s="43">
        <f t="shared" si="343"/>
        <v>434.18</v>
      </c>
      <c r="H591" s="43">
        <f t="shared" si="343"/>
        <v>434.18</v>
      </c>
      <c r="I591" s="43">
        <f t="shared" si="343"/>
        <v>434.18</v>
      </c>
      <c r="J591" s="43">
        <f t="shared" si="343"/>
        <v>434.18</v>
      </c>
      <c r="K591" s="43">
        <f t="shared" si="343"/>
        <v>434.18</v>
      </c>
      <c r="L591" s="43">
        <f t="shared" si="343"/>
        <v>434.18</v>
      </c>
      <c r="M591" s="43">
        <f t="shared" si="343"/>
        <v>434.18</v>
      </c>
      <c r="N591" s="43">
        <f t="shared" si="343"/>
        <v>434.18</v>
      </c>
      <c r="O591" s="43">
        <f t="shared" si="343"/>
        <v>434.18</v>
      </c>
      <c r="P591" s="43">
        <f t="shared" si="343"/>
        <v>434.18</v>
      </c>
      <c r="Q591" s="43">
        <f t="shared" si="343"/>
        <v>434.18</v>
      </c>
      <c r="R591" s="43">
        <f t="shared" si="343"/>
        <v>434.18</v>
      </c>
      <c r="S591" s="43">
        <f t="shared" si="343"/>
        <v>434.18</v>
      </c>
      <c r="T591" s="43">
        <f t="shared" si="343"/>
        <v>434.18</v>
      </c>
      <c r="U591" s="43">
        <f t="shared" si="343"/>
        <v>434.18</v>
      </c>
      <c r="V591" s="43">
        <f t="shared" si="343"/>
        <v>434.18</v>
      </c>
      <c r="W591" s="43">
        <f t="shared" si="343"/>
        <v>434.18</v>
      </c>
      <c r="X591" s="43">
        <f t="shared" si="343"/>
        <v>434.18</v>
      </c>
      <c r="Y591" s="43">
        <f t="shared" si="343"/>
        <v>434.18</v>
      </c>
      <c r="Z591" s="43">
        <f t="shared" si="343"/>
        <v>434.18</v>
      </c>
      <c r="AA591" s="43">
        <f t="shared" si="343"/>
        <v>434.18</v>
      </c>
    </row>
    <row r="592" spans="1:27" ht="12.75" hidden="1" customHeight="1" outlineLevel="1" x14ac:dyDescent="0.2">
      <c r="A592" s="92" t="s">
        <v>2819</v>
      </c>
      <c r="B592" s="62" t="s">
        <v>81</v>
      </c>
      <c r="C592" s="42" t="s">
        <v>77</v>
      </c>
      <c r="D592" s="43">
        <v>4.6100000000000003</v>
      </c>
      <c r="E592" s="43">
        <v>4.6100000000000003</v>
      </c>
      <c r="F592" s="43">
        <v>4.6100000000000003</v>
      </c>
      <c r="G592" s="43">
        <v>4.6100000000000003</v>
      </c>
      <c r="H592" s="43">
        <v>4.6100000000000003</v>
      </c>
      <c r="I592" s="43">
        <v>4.6100000000000003</v>
      </c>
      <c r="J592" s="43">
        <v>4.6100000000000003</v>
      </c>
      <c r="K592" s="43">
        <v>4.6100000000000003</v>
      </c>
      <c r="L592" s="43">
        <v>4.6100000000000003</v>
      </c>
      <c r="M592" s="43">
        <v>4.6100000000000003</v>
      </c>
      <c r="N592" s="43">
        <v>4.6100000000000003</v>
      </c>
      <c r="O592" s="43">
        <v>4.6100000000000003</v>
      </c>
      <c r="P592" s="43">
        <v>4.6100000000000003</v>
      </c>
      <c r="Q592" s="43">
        <v>4.6100000000000003</v>
      </c>
      <c r="R592" s="43">
        <v>4.6100000000000003</v>
      </c>
      <c r="S592" s="43">
        <v>4.6100000000000003</v>
      </c>
      <c r="T592" s="43">
        <v>4.6100000000000003</v>
      </c>
      <c r="U592" s="43">
        <v>4.6100000000000003</v>
      </c>
      <c r="V592" s="43">
        <v>4.6100000000000003</v>
      </c>
      <c r="W592" s="43">
        <v>4.6100000000000003</v>
      </c>
      <c r="X592" s="43">
        <v>4.6100000000000003</v>
      </c>
      <c r="Y592" s="43">
        <v>4.6100000000000003</v>
      </c>
      <c r="Z592" s="43">
        <v>4.6100000000000003</v>
      </c>
      <c r="AA592" s="43">
        <v>4.6100000000000003</v>
      </c>
    </row>
    <row r="593" spans="1:27" ht="12.75" hidden="1" customHeight="1" outlineLevel="1" x14ac:dyDescent="0.2">
      <c r="A593" s="92" t="s">
        <v>2820</v>
      </c>
      <c r="B593" s="62" t="s">
        <v>79</v>
      </c>
      <c r="C593" s="42" t="s">
        <v>77</v>
      </c>
      <c r="D593" s="43">
        <f>$D$11</f>
        <v>110.23</v>
      </c>
      <c r="E593" s="43">
        <f t="shared" ref="E593:AA593" si="344">$D$11</f>
        <v>110.23</v>
      </c>
      <c r="F593" s="43">
        <f t="shared" si="344"/>
        <v>110.23</v>
      </c>
      <c r="G593" s="43">
        <f t="shared" si="344"/>
        <v>110.23</v>
      </c>
      <c r="H593" s="43">
        <f t="shared" si="344"/>
        <v>110.23</v>
      </c>
      <c r="I593" s="43">
        <f t="shared" si="344"/>
        <v>110.23</v>
      </c>
      <c r="J593" s="43">
        <f t="shared" si="344"/>
        <v>110.23</v>
      </c>
      <c r="K593" s="43">
        <f t="shared" si="344"/>
        <v>110.23</v>
      </c>
      <c r="L593" s="43">
        <f t="shared" si="344"/>
        <v>110.23</v>
      </c>
      <c r="M593" s="43">
        <f t="shared" si="344"/>
        <v>110.23</v>
      </c>
      <c r="N593" s="43">
        <f t="shared" si="344"/>
        <v>110.23</v>
      </c>
      <c r="O593" s="43">
        <f t="shared" si="344"/>
        <v>110.23</v>
      </c>
      <c r="P593" s="43">
        <f t="shared" si="344"/>
        <v>110.23</v>
      </c>
      <c r="Q593" s="43">
        <f t="shared" si="344"/>
        <v>110.23</v>
      </c>
      <c r="R593" s="43">
        <f t="shared" si="344"/>
        <v>110.23</v>
      </c>
      <c r="S593" s="43">
        <f t="shared" si="344"/>
        <v>110.23</v>
      </c>
      <c r="T593" s="43">
        <f t="shared" si="344"/>
        <v>110.23</v>
      </c>
      <c r="U593" s="43">
        <f t="shared" si="344"/>
        <v>110.23</v>
      </c>
      <c r="V593" s="43">
        <f t="shared" si="344"/>
        <v>110.23</v>
      </c>
      <c r="W593" s="43">
        <f t="shared" si="344"/>
        <v>110.23</v>
      </c>
      <c r="X593" s="43">
        <f t="shared" si="344"/>
        <v>110.23</v>
      </c>
      <c r="Y593" s="43">
        <f t="shared" si="344"/>
        <v>110.23</v>
      </c>
      <c r="Z593" s="43">
        <f t="shared" si="344"/>
        <v>110.23</v>
      </c>
      <c r="AA593" s="43">
        <f t="shared" si="344"/>
        <v>110.23</v>
      </c>
    </row>
    <row r="594" spans="1:27" collapsed="1" x14ac:dyDescent="0.2">
      <c r="A594" s="91" t="s">
        <v>2821</v>
      </c>
      <c r="B594" s="27" t="str">
        <f>"23"&amp;"."&amp;$B$801&amp;"."&amp;$B$802</f>
        <v>23.03.2023</v>
      </c>
      <c r="C594" s="83" t="s">
        <v>74</v>
      </c>
      <c r="D594" s="84">
        <f>ROUND(((D595+D596+D598+D597)/1000),5)</f>
        <v>1.8331599999999999</v>
      </c>
      <c r="E594" s="84">
        <f>ROUND(((E595+E596+E598+E597)/1000),5)</f>
        <v>1.7409399999999999</v>
      </c>
      <c r="F594" s="84">
        <f>ROUND(((F595+F596+F598+F597)/1000),5)</f>
        <v>1.6711</v>
      </c>
      <c r="G594" s="84">
        <f t="shared" ref="G594:AA594" si="345">ROUND(((G595+G596+G598+G597)/1000),5)</f>
        <v>1.70479</v>
      </c>
      <c r="H594" s="84">
        <f t="shared" si="345"/>
        <v>1.7872399999999999</v>
      </c>
      <c r="I594" s="84">
        <f t="shared" si="345"/>
        <v>1.93746</v>
      </c>
      <c r="J594" s="84">
        <f t="shared" si="345"/>
        <v>2.03973</v>
      </c>
      <c r="K594" s="84">
        <f t="shared" si="345"/>
        <v>2.37459</v>
      </c>
      <c r="L594" s="84">
        <f t="shared" si="345"/>
        <v>2.4722200000000001</v>
      </c>
      <c r="M594" s="84">
        <f t="shared" si="345"/>
        <v>2.4958300000000002</v>
      </c>
      <c r="N594" s="84">
        <f t="shared" si="345"/>
        <v>2.5099200000000002</v>
      </c>
      <c r="O594" s="84">
        <f t="shared" si="345"/>
        <v>2.5305499999999999</v>
      </c>
      <c r="P594" s="84">
        <f t="shared" si="345"/>
        <v>2.5352700000000001</v>
      </c>
      <c r="Q594" s="84">
        <f t="shared" si="345"/>
        <v>2.5455299999999998</v>
      </c>
      <c r="R594" s="84">
        <f t="shared" si="345"/>
        <v>2.5363899999999999</v>
      </c>
      <c r="S594" s="84">
        <f t="shared" si="345"/>
        <v>2.52624</v>
      </c>
      <c r="T594" s="84">
        <f t="shared" si="345"/>
        <v>2.5081899999999999</v>
      </c>
      <c r="U594" s="84">
        <f t="shared" si="345"/>
        <v>2.4614699999999998</v>
      </c>
      <c r="V594" s="84">
        <f t="shared" si="345"/>
        <v>2.4865499999999998</v>
      </c>
      <c r="W594" s="84">
        <f t="shared" si="345"/>
        <v>2.52014</v>
      </c>
      <c r="X594" s="84">
        <f t="shared" si="345"/>
        <v>2.5395699999999999</v>
      </c>
      <c r="Y594" s="84">
        <f t="shared" si="345"/>
        <v>2.4476499999999999</v>
      </c>
      <c r="Z594" s="84">
        <f t="shared" si="345"/>
        <v>2.2061099999999998</v>
      </c>
      <c r="AA594" s="84">
        <f t="shared" si="345"/>
        <v>2.04745</v>
      </c>
    </row>
    <row r="595" spans="1:27" ht="12.75" hidden="1" customHeight="1" outlineLevel="1" x14ac:dyDescent="0.2">
      <c r="A595" s="92" t="s">
        <v>2822</v>
      </c>
      <c r="B595" s="62" t="s">
        <v>231</v>
      </c>
      <c r="C595" s="42" t="s">
        <v>77</v>
      </c>
      <c r="D595" s="43">
        <v>1284.1400000000001</v>
      </c>
      <c r="E595" s="43">
        <v>1191.92</v>
      </c>
      <c r="F595" s="43">
        <v>1122.08</v>
      </c>
      <c r="G595" s="43">
        <v>1155.77</v>
      </c>
      <c r="H595" s="43">
        <v>1238.22</v>
      </c>
      <c r="I595" s="43">
        <v>1388.44</v>
      </c>
      <c r="J595" s="43">
        <v>1490.71</v>
      </c>
      <c r="K595" s="43">
        <v>1825.57</v>
      </c>
      <c r="L595" s="43">
        <v>1923.2</v>
      </c>
      <c r="M595" s="43">
        <v>1946.81</v>
      </c>
      <c r="N595" s="43">
        <v>1960.9</v>
      </c>
      <c r="O595" s="43">
        <v>1981.53</v>
      </c>
      <c r="P595" s="43">
        <v>1986.25</v>
      </c>
      <c r="Q595" s="43">
        <v>1996.51</v>
      </c>
      <c r="R595" s="43">
        <v>1987.37</v>
      </c>
      <c r="S595" s="43">
        <v>1977.22</v>
      </c>
      <c r="T595" s="43">
        <v>1959.17</v>
      </c>
      <c r="U595" s="43">
        <v>1912.45</v>
      </c>
      <c r="V595" s="43">
        <v>1937.53</v>
      </c>
      <c r="W595" s="43">
        <v>1971.12</v>
      </c>
      <c r="X595" s="43">
        <v>1990.55</v>
      </c>
      <c r="Y595" s="43">
        <v>1898.63</v>
      </c>
      <c r="Z595" s="43">
        <v>1657.09</v>
      </c>
      <c r="AA595" s="43">
        <v>1498.43</v>
      </c>
    </row>
    <row r="596" spans="1:27" ht="12.75" hidden="1" customHeight="1" outlineLevel="1" x14ac:dyDescent="0.2">
      <c r="A596" s="92" t="s">
        <v>2823</v>
      </c>
      <c r="B596" s="62" t="s">
        <v>88</v>
      </c>
      <c r="C596" s="42" t="s">
        <v>77</v>
      </c>
      <c r="D596" s="43">
        <f>$D$486</f>
        <v>434.18</v>
      </c>
      <c r="E596" s="43">
        <f t="shared" ref="E596:AA596" si="346">$D$486</f>
        <v>434.18</v>
      </c>
      <c r="F596" s="43">
        <f t="shared" si="346"/>
        <v>434.18</v>
      </c>
      <c r="G596" s="43">
        <f t="shared" si="346"/>
        <v>434.18</v>
      </c>
      <c r="H596" s="43">
        <f t="shared" si="346"/>
        <v>434.18</v>
      </c>
      <c r="I596" s="43">
        <f t="shared" si="346"/>
        <v>434.18</v>
      </c>
      <c r="J596" s="43">
        <f t="shared" si="346"/>
        <v>434.18</v>
      </c>
      <c r="K596" s="43">
        <f t="shared" si="346"/>
        <v>434.18</v>
      </c>
      <c r="L596" s="43">
        <f t="shared" si="346"/>
        <v>434.18</v>
      </c>
      <c r="M596" s="43">
        <f t="shared" si="346"/>
        <v>434.18</v>
      </c>
      <c r="N596" s="43">
        <f t="shared" si="346"/>
        <v>434.18</v>
      </c>
      <c r="O596" s="43">
        <f t="shared" si="346"/>
        <v>434.18</v>
      </c>
      <c r="P596" s="43">
        <f t="shared" si="346"/>
        <v>434.18</v>
      </c>
      <c r="Q596" s="43">
        <f t="shared" si="346"/>
        <v>434.18</v>
      </c>
      <c r="R596" s="43">
        <f t="shared" si="346"/>
        <v>434.18</v>
      </c>
      <c r="S596" s="43">
        <f t="shared" si="346"/>
        <v>434.18</v>
      </c>
      <c r="T596" s="43">
        <f t="shared" si="346"/>
        <v>434.18</v>
      </c>
      <c r="U596" s="43">
        <f t="shared" si="346"/>
        <v>434.18</v>
      </c>
      <c r="V596" s="43">
        <f t="shared" si="346"/>
        <v>434.18</v>
      </c>
      <c r="W596" s="43">
        <f t="shared" si="346"/>
        <v>434.18</v>
      </c>
      <c r="X596" s="43">
        <f t="shared" si="346"/>
        <v>434.18</v>
      </c>
      <c r="Y596" s="43">
        <f t="shared" si="346"/>
        <v>434.18</v>
      </c>
      <c r="Z596" s="43">
        <f t="shared" si="346"/>
        <v>434.18</v>
      </c>
      <c r="AA596" s="43">
        <f t="shared" si="346"/>
        <v>434.18</v>
      </c>
    </row>
    <row r="597" spans="1:27" ht="12.75" hidden="1" customHeight="1" outlineLevel="1" x14ac:dyDescent="0.2">
      <c r="A597" s="92" t="s">
        <v>2824</v>
      </c>
      <c r="B597" s="62" t="s">
        <v>81</v>
      </c>
      <c r="C597" s="42" t="s">
        <v>77</v>
      </c>
      <c r="D597" s="43">
        <v>4.6100000000000003</v>
      </c>
      <c r="E597" s="43">
        <v>4.6100000000000003</v>
      </c>
      <c r="F597" s="43">
        <v>4.6100000000000003</v>
      </c>
      <c r="G597" s="43">
        <v>4.6100000000000003</v>
      </c>
      <c r="H597" s="43">
        <v>4.6100000000000003</v>
      </c>
      <c r="I597" s="43">
        <v>4.6100000000000003</v>
      </c>
      <c r="J597" s="43">
        <v>4.6100000000000003</v>
      </c>
      <c r="K597" s="43">
        <v>4.6100000000000003</v>
      </c>
      <c r="L597" s="43">
        <v>4.6100000000000003</v>
      </c>
      <c r="M597" s="43">
        <v>4.6100000000000003</v>
      </c>
      <c r="N597" s="43">
        <v>4.6100000000000003</v>
      </c>
      <c r="O597" s="43">
        <v>4.6100000000000003</v>
      </c>
      <c r="P597" s="43">
        <v>4.6100000000000003</v>
      </c>
      <c r="Q597" s="43">
        <v>4.6100000000000003</v>
      </c>
      <c r="R597" s="43">
        <v>4.6100000000000003</v>
      </c>
      <c r="S597" s="43">
        <v>4.6100000000000003</v>
      </c>
      <c r="T597" s="43">
        <v>4.6100000000000003</v>
      </c>
      <c r="U597" s="43">
        <v>4.6100000000000003</v>
      </c>
      <c r="V597" s="43">
        <v>4.6100000000000003</v>
      </c>
      <c r="W597" s="43">
        <v>4.6100000000000003</v>
      </c>
      <c r="X597" s="43">
        <v>4.6100000000000003</v>
      </c>
      <c r="Y597" s="43">
        <v>4.6100000000000003</v>
      </c>
      <c r="Z597" s="43">
        <v>4.6100000000000003</v>
      </c>
      <c r="AA597" s="43">
        <v>4.6100000000000003</v>
      </c>
    </row>
    <row r="598" spans="1:27" ht="12.75" hidden="1" customHeight="1" outlineLevel="1" x14ac:dyDescent="0.2">
      <c r="A598" s="92" t="s">
        <v>2825</v>
      </c>
      <c r="B598" s="62" t="s">
        <v>79</v>
      </c>
      <c r="C598" s="42" t="s">
        <v>77</v>
      </c>
      <c r="D598" s="43">
        <f>$D$11</f>
        <v>110.23</v>
      </c>
      <c r="E598" s="43">
        <f t="shared" ref="E598:AA598" si="347">$D$11</f>
        <v>110.23</v>
      </c>
      <c r="F598" s="43">
        <f t="shared" si="347"/>
        <v>110.23</v>
      </c>
      <c r="G598" s="43">
        <f t="shared" si="347"/>
        <v>110.23</v>
      </c>
      <c r="H598" s="43">
        <f t="shared" si="347"/>
        <v>110.23</v>
      </c>
      <c r="I598" s="43">
        <f t="shared" si="347"/>
        <v>110.23</v>
      </c>
      <c r="J598" s="43">
        <f t="shared" si="347"/>
        <v>110.23</v>
      </c>
      <c r="K598" s="43">
        <f t="shared" si="347"/>
        <v>110.23</v>
      </c>
      <c r="L598" s="43">
        <f t="shared" si="347"/>
        <v>110.23</v>
      </c>
      <c r="M598" s="43">
        <f t="shared" si="347"/>
        <v>110.23</v>
      </c>
      <c r="N598" s="43">
        <f t="shared" si="347"/>
        <v>110.23</v>
      </c>
      <c r="O598" s="43">
        <f t="shared" si="347"/>
        <v>110.23</v>
      </c>
      <c r="P598" s="43">
        <f t="shared" si="347"/>
        <v>110.23</v>
      </c>
      <c r="Q598" s="43">
        <f t="shared" si="347"/>
        <v>110.23</v>
      </c>
      <c r="R598" s="43">
        <f t="shared" si="347"/>
        <v>110.23</v>
      </c>
      <c r="S598" s="43">
        <f t="shared" si="347"/>
        <v>110.23</v>
      </c>
      <c r="T598" s="43">
        <f t="shared" si="347"/>
        <v>110.23</v>
      </c>
      <c r="U598" s="43">
        <f t="shared" si="347"/>
        <v>110.23</v>
      </c>
      <c r="V598" s="43">
        <f t="shared" si="347"/>
        <v>110.23</v>
      </c>
      <c r="W598" s="43">
        <f t="shared" si="347"/>
        <v>110.23</v>
      </c>
      <c r="X598" s="43">
        <f t="shared" si="347"/>
        <v>110.23</v>
      </c>
      <c r="Y598" s="43">
        <f t="shared" si="347"/>
        <v>110.23</v>
      </c>
      <c r="Z598" s="43">
        <f t="shared" si="347"/>
        <v>110.23</v>
      </c>
      <c r="AA598" s="43">
        <f t="shared" si="347"/>
        <v>110.23</v>
      </c>
    </row>
    <row r="599" spans="1:27" collapsed="1" x14ac:dyDescent="0.2">
      <c r="A599" s="91" t="s">
        <v>2826</v>
      </c>
      <c r="B599" s="27" t="str">
        <f>"24"&amp;"."&amp;$B$801&amp;"."&amp;$B$802</f>
        <v>24.03.2023</v>
      </c>
      <c r="C599" s="83" t="s">
        <v>74</v>
      </c>
      <c r="D599" s="84">
        <f>ROUND(((D600+D601+D603+D602)/1000),5)</f>
        <v>1.85419</v>
      </c>
      <c r="E599" s="84">
        <f>ROUND(((E600+E601+E603+E602)/1000),5)</f>
        <v>1.7364999999999999</v>
      </c>
      <c r="F599" s="84">
        <f>ROUND(((F600+F601+F603+F602)/1000),5)</f>
        <v>1.64977</v>
      </c>
      <c r="G599" s="84">
        <f t="shared" ref="G599:AA599" si="348">ROUND(((G600+G601+G603+G602)/1000),5)</f>
        <v>1.6998899999999999</v>
      </c>
      <c r="H599" s="84">
        <f t="shared" si="348"/>
        <v>1.7681</v>
      </c>
      <c r="I599" s="84">
        <f t="shared" si="348"/>
        <v>1.9219200000000001</v>
      </c>
      <c r="J599" s="84">
        <f t="shared" si="348"/>
        <v>2.0149499999999998</v>
      </c>
      <c r="K599" s="84">
        <f t="shared" si="348"/>
        <v>2.3174999999999999</v>
      </c>
      <c r="L599" s="84">
        <f t="shared" si="348"/>
        <v>2.41981</v>
      </c>
      <c r="M599" s="84">
        <f t="shared" si="348"/>
        <v>2.44631</v>
      </c>
      <c r="N599" s="84">
        <f t="shared" si="348"/>
        <v>2.4702099999999998</v>
      </c>
      <c r="O599" s="84">
        <f t="shared" si="348"/>
        <v>2.4942299999999999</v>
      </c>
      <c r="P599" s="84">
        <f t="shared" si="348"/>
        <v>2.4766300000000001</v>
      </c>
      <c r="Q599" s="84">
        <f t="shared" si="348"/>
        <v>2.47932</v>
      </c>
      <c r="R599" s="84">
        <f t="shared" si="348"/>
        <v>2.4700799999999998</v>
      </c>
      <c r="S599" s="84">
        <f t="shared" si="348"/>
        <v>2.4511699999999998</v>
      </c>
      <c r="T599" s="84">
        <f t="shared" si="348"/>
        <v>2.43492</v>
      </c>
      <c r="U599" s="84">
        <f t="shared" si="348"/>
        <v>2.4062800000000002</v>
      </c>
      <c r="V599" s="84">
        <f t="shared" si="348"/>
        <v>2.4154399999999998</v>
      </c>
      <c r="W599" s="84">
        <f t="shared" si="348"/>
        <v>2.42896</v>
      </c>
      <c r="X599" s="84">
        <f t="shared" si="348"/>
        <v>2.4806599999999999</v>
      </c>
      <c r="Y599" s="84">
        <f t="shared" si="348"/>
        <v>2.4510999999999998</v>
      </c>
      <c r="Z599" s="84">
        <f t="shared" si="348"/>
        <v>2.3050700000000002</v>
      </c>
      <c r="AA599" s="84">
        <f t="shared" si="348"/>
        <v>2.1052599999999999</v>
      </c>
    </row>
    <row r="600" spans="1:27" ht="12.75" hidden="1" customHeight="1" outlineLevel="1" x14ac:dyDescent="0.2">
      <c r="A600" s="92" t="s">
        <v>2827</v>
      </c>
      <c r="B600" s="62" t="s">
        <v>231</v>
      </c>
      <c r="C600" s="42" t="s">
        <v>77</v>
      </c>
      <c r="D600" s="43">
        <v>1305.17</v>
      </c>
      <c r="E600" s="43">
        <v>1187.48</v>
      </c>
      <c r="F600" s="43">
        <v>1100.75</v>
      </c>
      <c r="G600" s="43">
        <v>1150.8699999999999</v>
      </c>
      <c r="H600" s="43">
        <v>1219.08</v>
      </c>
      <c r="I600" s="43">
        <v>1372.9</v>
      </c>
      <c r="J600" s="43">
        <v>1465.93</v>
      </c>
      <c r="K600" s="43">
        <v>1768.48</v>
      </c>
      <c r="L600" s="43">
        <v>1870.79</v>
      </c>
      <c r="M600" s="43">
        <v>1897.29</v>
      </c>
      <c r="N600" s="43">
        <v>1921.19</v>
      </c>
      <c r="O600" s="43">
        <v>1945.21</v>
      </c>
      <c r="P600" s="43">
        <v>1927.61</v>
      </c>
      <c r="Q600" s="43">
        <v>1930.3</v>
      </c>
      <c r="R600" s="43">
        <v>1921.06</v>
      </c>
      <c r="S600" s="43">
        <v>1902.15</v>
      </c>
      <c r="T600" s="43">
        <v>1885.9</v>
      </c>
      <c r="U600" s="43">
        <v>1857.26</v>
      </c>
      <c r="V600" s="43">
        <v>1866.42</v>
      </c>
      <c r="W600" s="43">
        <v>1879.94</v>
      </c>
      <c r="X600" s="43">
        <v>1931.64</v>
      </c>
      <c r="Y600" s="43">
        <v>1902.08</v>
      </c>
      <c r="Z600" s="43">
        <v>1756.05</v>
      </c>
      <c r="AA600" s="43">
        <v>1556.24</v>
      </c>
    </row>
    <row r="601" spans="1:27" ht="12.75" hidden="1" customHeight="1" outlineLevel="1" x14ac:dyDescent="0.2">
      <c r="A601" s="92" t="s">
        <v>2828</v>
      </c>
      <c r="B601" s="62" t="s">
        <v>88</v>
      </c>
      <c r="C601" s="42" t="s">
        <v>77</v>
      </c>
      <c r="D601" s="43">
        <f>$D$486</f>
        <v>434.18</v>
      </c>
      <c r="E601" s="43">
        <f t="shared" ref="E601:AA601" si="349">$D$486</f>
        <v>434.18</v>
      </c>
      <c r="F601" s="43">
        <f t="shared" si="349"/>
        <v>434.18</v>
      </c>
      <c r="G601" s="43">
        <f t="shared" si="349"/>
        <v>434.18</v>
      </c>
      <c r="H601" s="43">
        <f t="shared" si="349"/>
        <v>434.18</v>
      </c>
      <c r="I601" s="43">
        <f t="shared" si="349"/>
        <v>434.18</v>
      </c>
      <c r="J601" s="43">
        <f t="shared" si="349"/>
        <v>434.18</v>
      </c>
      <c r="K601" s="43">
        <f t="shared" si="349"/>
        <v>434.18</v>
      </c>
      <c r="L601" s="43">
        <f t="shared" si="349"/>
        <v>434.18</v>
      </c>
      <c r="M601" s="43">
        <f t="shared" si="349"/>
        <v>434.18</v>
      </c>
      <c r="N601" s="43">
        <f t="shared" si="349"/>
        <v>434.18</v>
      </c>
      <c r="O601" s="43">
        <f t="shared" si="349"/>
        <v>434.18</v>
      </c>
      <c r="P601" s="43">
        <f t="shared" si="349"/>
        <v>434.18</v>
      </c>
      <c r="Q601" s="43">
        <f t="shared" si="349"/>
        <v>434.18</v>
      </c>
      <c r="R601" s="43">
        <f t="shared" si="349"/>
        <v>434.18</v>
      </c>
      <c r="S601" s="43">
        <f t="shared" si="349"/>
        <v>434.18</v>
      </c>
      <c r="T601" s="43">
        <f t="shared" si="349"/>
        <v>434.18</v>
      </c>
      <c r="U601" s="43">
        <f t="shared" si="349"/>
        <v>434.18</v>
      </c>
      <c r="V601" s="43">
        <f t="shared" si="349"/>
        <v>434.18</v>
      </c>
      <c r="W601" s="43">
        <f t="shared" si="349"/>
        <v>434.18</v>
      </c>
      <c r="X601" s="43">
        <f t="shared" si="349"/>
        <v>434.18</v>
      </c>
      <c r="Y601" s="43">
        <f t="shared" si="349"/>
        <v>434.18</v>
      </c>
      <c r="Z601" s="43">
        <f t="shared" si="349"/>
        <v>434.18</v>
      </c>
      <c r="AA601" s="43">
        <f t="shared" si="349"/>
        <v>434.18</v>
      </c>
    </row>
    <row r="602" spans="1:27" ht="12.75" hidden="1" customHeight="1" outlineLevel="1" x14ac:dyDescent="0.2">
      <c r="A602" s="92" t="s">
        <v>2829</v>
      </c>
      <c r="B602" s="62" t="s">
        <v>81</v>
      </c>
      <c r="C602" s="42" t="s">
        <v>77</v>
      </c>
      <c r="D602" s="43">
        <v>4.6100000000000003</v>
      </c>
      <c r="E602" s="43">
        <v>4.6100000000000003</v>
      </c>
      <c r="F602" s="43">
        <v>4.6100000000000003</v>
      </c>
      <c r="G602" s="43">
        <v>4.6100000000000003</v>
      </c>
      <c r="H602" s="43">
        <v>4.6100000000000003</v>
      </c>
      <c r="I602" s="43">
        <v>4.6100000000000003</v>
      </c>
      <c r="J602" s="43">
        <v>4.6100000000000003</v>
      </c>
      <c r="K602" s="43">
        <v>4.6100000000000003</v>
      </c>
      <c r="L602" s="43">
        <v>4.6100000000000003</v>
      </c>
      <c r="M602" s="43">
        <v>4.6100000000000003</v>
      </c>
      <c r="N602" s="43">
        <v>4.6100000000000003</v>
      </c>
      <c r="O602" s="43">
        <v>4.6100000000000003</v>
      </c>
      <c r="P602" s="43">
        <v>4.6100000000000003</v>
      </c>
      <c r="Q602" s="43">
        <v>4.6100000000000003</v>
      </c>
      <c r="R602" s="43">
        <v>4.6100000000000003</v>
      </c>
      <c r="S602" s="43">
        <v>4.6100000000000003</v>
      </c>
      <c r="T602" s="43">
        <v>4.6100000000000003</v>
      </c>
      <c r="U602" s="43">
        <v>4.6100000000000003</v>
      </c>
      <c r="V602" s="43">
        <v>4.6100000000000003</v>
      </c>
      <c r="W602" s="43">
        <v>4.6100000000000003</v>
      </c>
      <c r="X602" s="43">
        <v>4.6100000000000003</v>
      </c>
      <c r="Y602" s="43">
        <v>4.6100000000000003</v>
      </c>
      <c r="Z602" s="43">
        <v>4.6100000000000003</v>
      </c>
      <c r="AA602" s="43">
        <v>4.6100000000000003</v>
      </c>
    </row>
    <row r="603" spans="1:27" ht="12.75" hidden="1" customHeight="1" outlineLevel="1" x14ac:dyDescent="0.2">
      <c r="A603" s="92" t="s">
        <v>2830</v>
      </c>
      <c r="B603" s="62" t="s">
        <v>79</v>
      </c>
      <c r="C603" s="42" t="s">
        <v>77</v>
      </c>
      <c r="D603" s="43">
        <f>$D$11</f>
        <v>110.23</v>
      </c>
      <c r="E603" s="43">
        <f t="shared" ref="E603:AA603" si="350">$D$11</f>
        <v>110.23</v>
      </c>
      <c r="F603" s="43">
        <f t="shared" si="350"/>
        <v>110.23</v>
      </c>
      <c r="G603" s="43">
        <f t="shared" si="350"/>
        <v>110.23</v>
      </c>
      <c r="H603" s="43">
        <f t="shared" si="350"/>
        <v>110.23</v>
      </c>
      <c r="I603" s="43">
        <f t="shared" si="350"/>
        <v>110.23</v>
      </c>
      <c r="J603" s="43">
        <f t="shared" si="350"/>
        <v>110.23</v>
      </c>
      <c r="K603" s="43">
        <f t="shared" si="350"/>
        <v>110.23</v>
      </c>
      <c r="L603" s="43">
        <f t="shared" si="350"/>
        <v>110.23</v>
      </c>
      <c r="M603" s="43">
        <f t="shared" si="350"/>
        <v>110.23</v>
      </c>
      <c r="N603" s="43">
        <f t="shared" si="350"/>
        <v>110.23</v>
      </c>
      <c r="O603" s="43">
        <f t="shared" si="350"/>
        <v>110.23</v>
      </c>
      <c r="P603" s="43">
        <f t="shared" si="350"/>
        <v>110.23</v>
      </c>
      <c r="Q603" s="43">
        <f t="shared" si="350"/>
        <v>110.23</v>
      </c>
      <c r="R603" s="43">
        <f t="shared" si="350"/>
        <v>110.23</v>
      </c>
      <c r="S603" s="43">
        <f t="shared" si="350"/>
        <v>110.23</v>
      </c>
      <c r="T603" s="43">
        <f t="shared" si="350"/>
        <v>110.23</v>
      </c>
      <c r="U603" s="43">
        <f t="shared" si="350"/>
        <v>110.23</v>
      </c>
      <c r="V603" s="43">
        <f t="shared" si="350"/>
        <v>110.23</v>
      </c>
      <c r="W603" s="43">
        <f t="shared" si="350"/>
        <v>110.23</v>
      </c>
      <c r="X603" s="43">
        <f t="shared" si="350"/>
        <v>110.23</v>
      </c>
      <c r="Y603" s="43">
        <f t="shared" si="350"/>
        <v>110.23</v>
      </c>
      <c r="Z603" s="43">
        <f t="shared" si="350"/>
        <v>110.23</v>
      </c>
      <c r="AA603" s="43">
        <f t="shared" si="350"/>
        <v>110.23</v>
      </c>
    </row>
    <row r="604" spans="1:27" collapsed="1" x14ac:dyDescent="0.2">
      <c r="A604" s="91" t="s">
        <v>2831</v>
      </c>
      <c r="B604" s="27" t="str">
        <f>"25"&amp;"."&amp;$B$801&amp;"."&amp;$B$802</f>
        <v>25.03.2023</v>
      </c>
      <c r="C604" s="83" t="s">
        <v>74</v>
      </c>
      <c r="D604" s="84">
        <f>ROUND(((D605+D606+D608+D607)/1000),5)</f>
        <v>2.0666799999999999</v>
      </c>
      <c r="E604" s="84">
        <f>ROUND(((E605+E606+E608+E607)/1000),5)</f>
        <v>1.98424</v>
      </c>
      <c r="F604" s="84">
        <f>ROUND(((F605+F606+F608+F607)/1000),5)</f>
        <v>1.8134999999999999</v>
      </c>
      <c r="G604" s="84">
        <f t="shared" ref="G604:AA604" si="351">ROUND(((G605+G606+G608+G607)/1000),5)</f>
        <v>1.8234999999999999</v>
      </c>
      <c r="H604" s="84">
        <f t="shared" si="351"/>
        <v>1.9408700000000001</v>
      </c>
      <c r="I604" s="84">
        <f t="shared" si="351"/>
        <v>1.97993</v>
      </c>
      <c r="J604" s="84">
        <f t="shared" si="351"/>
        <v>1.8933500000000001</v>
      </c>
      <c r="K604" s="84">
        <f t="shared" si="351"/>
        <v>2.0583399999999998</v>
      </c>
      <c r="L604" s="84">
        <f t="shared" si="351"/>
        <v>2.3068599999999999</v>
      </c>
      <c r="M604" s="84">
        <f t="shared" si="351"/>
        <v>2.3464900000000002</v>
      </c>
      <c r="N604" s="84">
        <f t="shared" si="351"/>
        <v>2.3784299999999998</v>
      </c>
      <c r="O604" s="84">
        <f t="shared" si="351"/>
        <v>2.4101900000000001</v>
      </c>
      <c r="P604" s="84">
        <f t="shared" si="351"/>
        <v>2.4044400000000001</v>
      </c>
      <c r="Q604" s="84">
        <f t="shared" si="351"/>
        <v>2.4020999999999999</v>
      </c>
      <c r="R604" s="84">
        <f t="shared" si="351"/>
        <v>2.3877100000000002</v>
      </c>
      <c r="S604" s="84">
        <f t="shared" si="351"/>
        <v>2.3779499999999998</v>
      </c>
      <c r="T604" s="84">
        <f t="shared" si="351"/>
        <v>2.37927</v>
      </c>
      <c r="U604" s="84">
        <f t="shared" si="351"/>
        <v>2.3355899999999998</v>
      </c>
      <c r="V604" s="84">
        <f t="shared" si="351"/>
        <v>2.3717800000000002</v>
      </c>
      <c r="W604" s="84">
        <f t="shared" si="351"/>
        <v>2.4046699999999999</v>
      </c>
      <c r="X604" s="84">
        <f t="shared" si="351"/>
        <v>2.3944299999999998</v>
      </c>
      <c r="Y604" s="84">
        <f t="shared" si="351"/>
        <v>2.3822299999999998</v>
      </c>
      <c r="Z604" s="84">
        <f t="shared" si="351"/>
        <v>2.2107700000000001</v>
      </c>
      <c r="AA604" s="84">
        <f t="shared" si="351"/>
        <v>2.09416</v>
      </c>
    </row>
    <row r="605" spans="1:27" ht="12.75" hidden="1" customHeight="1" outlineLevel="1" x14ac:dyDescent="0.2">
      <c r="A605" s="92" t="s">
        <v>2832</v>
      </c>
      <c r="B605" s="62" t="s">
        <v>231</v>
      </c>
      <c r="C605" s="42" t="s">
        <v>77</v>
      </c>
      <c r="D605" s="43">
        <v>1517.66</v>
      </c>
      <c r="E605" s="43">
        <v>1435.22</v>
      </c>
      <c r="F605" s="43">
        <v>1264.48</v>
      </c>
      <c r="G605" s="43">
        <v>1274.48</v>
      </c>
      <c r="H605" s="43">
        <v>1391.85</v>
      </c>
      <c r="I605" s="43">
        <v>1430.91</v>
      </c>
      <c r="J605" s="43">
        <v>1344.33</v>
      </c>
      <c r="K605" s="43">
        <v>1509.32</v>
      </c>
      <c r="L605" s="43">
        <v>1757.84</v>
      </c>
      <c r="M605" s="43">
        <v>1797.47</v>
      </c>
      <c r="N605" s="43">
        <v>1829.41</v>
      </c>
      <c r="O605" s="43">
        <v>1861.17</v>
      </c>
      <c r="P605" s="43">
        <v>1855.42</v>
      </c>
      <c r="Q605" s="43">
        <v>1853.08</v>
      </c>
      <c r="R605" s="43">
        <v>1838.69</v>
      </c>
      <c r="S605" s="43">
        <v>1828.93</v>
      </c>
      <c r="T605" s="43">
        <v>1830.25</v>
      </c>
      <c r="U605" s="43">
        <v>1786.57</v>
      </c>
      <c r="V605" s="43">
        <v>1822.76</v>
      </c>
      <c r="W605" s="43">
        <v>1855.65</v>
      </c>
      <c r="X605" s="43">
        <v>1845.41</v>
      </c>
      <c r="Y605" s="43">
        <v>1833.21</v>
      </c>
      <c r="Z605" s="43">
        <v>1661.75</v>
      </c>
      <c r="AA605" s="43">
        <v>1545.14</v>
      </c>
    </row>
    <row r="606" spans="1:27" ht="12.75" hidden="1" customHeight="1" outlineLevel="1" x14ac:dyDescent="0.2">
      <c r="A606" s="92" t="s">
        <v>2833</v>
      </c>
      <c r="B606" s="62" t="s">
        <v>88</v>
      </c>
      <c r="C606" s="42" t="s">
        <v>77</v>
      </c>
      <c r="D606" s="43">
        <f>$D$486</f>
        <v>434.18</v>
      </c>
      <c r="E606" s="43">
        <f t="shared" ref="E606:AA606" si="352">$D$486</f>
        <v>434.18</v>
      </c>
      <c r="F606" s="43">
        <f t="shared" si="352"/>
        <v>434.18</v>
      </c>
      <c r="G606" s="43">
        <f t="shared" si="352"/>
        <v>434.18</v>
      </c>
      <c r="H606" s="43">
        <f t="shared" si="352"/>
        <v>434.18</v>
      </c>
      <c r="I606" s="43">
        <f t="shared" si="352"/>
        <v>434.18</v>
      </c>
      <c r="J606" s="43">
        <f t="shared" si="352"/>
        <v>434.18</v>
      </c>
      <c r="K606" s="43">
        <f t="shared" si="352"/>
        <v>434.18</v>
      </c>
      <c r="L606" s="43">
        <f t="shared" si="352"/>
        <v>434.18</v>
      </c>
      <c r="M606" s="43">
        <f t="shared" si="352"/>
        <v>434.18</v>
      </c>
      <c r="N606" s="43">
        <f t="shared" si="352"/>
        <v>434.18</v>
      </c>
      <c r="O606" s="43">
        <f t="shared" si="352"/>
        <v>434.18</v>
      </c>
      <c r="P606" s="43">
        <f t="shared" si="352"/>
        <v>434.18</v>
      </c>
      <c r="Q606" s="43">
        <f t="shared" si="352"/>
        <v>434.18</v>
      </c>
      <c r="R606" s="43">
        <f t="shared" si="352"/>
        <v>434.18</v>
      </c>
      <c r="S606" s="43">
        <f t="shared" si="352"/>
        <v>434.18</v>
      </c>
      <c r="T606" s="43">
        <f t="shared" si="352"/>
        <v>434.18</v>
      </c>
      <c r="U606" s="43">
        <f t="shared" si="352"/>
        <v>434.18</v>
      </c>
      <c r="V606" s="43">
        <f t="shared" si="352"/>
        <v>434.18</v>
      </c>
      <c r="W606" s="43">
        <f t="shared" si="352"/>
        <v>434.18</v>
      </c>
      <c r="X606" s="43">
        <f t="shared" si="352"/>
        <v>434.18</v>
      </c>
      <c r="Y606" s="43">
        <f t="shared" si="352"/>
        <v>434.18</v>
      </c>
      <c r="Z606" s="43">
        <f t="shared" si="352"/>
        <v>434.18</v>
      </c>
      <c r="AA606" s="43">
        <f t="shared" si="352"/>
        <v>434.18</v>
      </c>
    </row>
    <row r="607" spans="1:27" ht="12.75" hidden="1" customHeight="1" outlineLevel="1" x14ac:dyDescent="0.2">
      <c r="A607" s="92" t="s">
        <v>2834</v>
      </c>
      <c r="B607" s="62" t="s">
        <v>81</v>
      </c>
      <c r="C607" s="42" t="s">
        <v>77</v>
      </c>
      <c r="D607" s="43">
        <v>4.6100000000000003</v>
      </c>
      <c r="E607" s="43">
        <v>4.6100000000000003</v>
      </c>
      <c r="F607" s="43">
        <v>4.6100000000000003</v>
      </c>
      <c r="G607" s="43">
        <v>4.6100000000000003</v>
      </c>
      <c r="H607" s="43">
        <v>4.6100000000000003</v>
      </c>
      <c r="I607" s="43">
        <v>4.6100000000000003</v>
      </c>
      <c r="J607" s="43">
        <v>4.6100000000000003</v>
      </c>
      <c r="K607" s="43">
        <v>4.6100000000000003</v>
      </c>
      <c r="L607" s="43">
        <v>4.6100000000000003</v>
      </c>
      <c r="M607" s="43">
        <v>4.6100000000000003</v>
      </c>
      <c r="N607" s="43">
        <v>4.6100000000000003</v>
      </c>
      <c r="O607" s="43">
        <v>4.6100000000000003</v>
      </c>
      <c r="P607" s="43">
        <v>4.6100000000000003</v>
      </c>
      <c r="Q607" s="43">
        <v>4.6100000000000003</v>
      </c>
      <c r="R607" s="43">
        <v>4.6100000000000003</v>
      </c>
      <c r="S607" s="43">
        <v>4.6100000000000003</v>
      </c>
      <c r="T607" s="43">
        <v>4.6100000000000003</v>
      </c>
      <c r="U607" s="43">
        <v>4.6100000000000003</v>
      </c>
      <c r="V607" s="43">
        <v>4.6100000000000003</v>
      </c>
      <c r="W607" s="43">
        <v>4.6100000000000003</v>
      </c>
      <c r="X607" s="43">
        <v>4.6100000000000003</v>
      </c>
      <c r="Y607" s="43">
        <v>4.6100000000000003</v>
      </c>
      <c r="Z607" s="43">
        <v>4.6100000000000003</v>
      </c>
      <c r="AA607" s="43">
        <v>4.6100000000000003</v>
      </c>
    </row>
    <row r="608" spans="1:27" ht="12.75" hidden="1" customHeight="1" outlineLevel="1" x14ac:dyDescent="0.2">
      <c r="A608" s="92" t="s">
        <v>2835</v>
      </c>
      <c r="B608" s="62" t="s">
        <v>79</v>
      </c>
      <c r="C608" s="42" t="s">
        <v>77</v>
      </c>
      <c r="D608" s="43">
        <f>$D$11</f>
        <v>110.23</v>
      </c>
      <c r="E608" s="43">
        <f t="shared" ref="E608:AA608" si="353">$D$11</f>
        <v>110.23</v>
      </c>
      <c r="F608" s="43">
        <f t="shared" si="353"/>
        <v>110.23</v>
      </c>
      <c r="G608" s="43">
        <f t="shared" si="353"/>
        <v>110.23</v>
      </c>
      <c r="H608" s="43">
        <f t="shared" si="353"/>
        <v>110.23</v>
      </c>
      <c r="I608" s="43">
        <f t="shared" si="353"/>
        <v>110.23</v>
      </c>
      <c r="J608" s="43">
        <f t="shared" si="353"/>
        <v>110.23</v>
      </c>
      <c r="K608" s="43">
        <f t="shared" si="353"/>
        <v>110.23</v>
      </c>
      <c r="L608" s="43">
        <f t="shared" si="353"/>
        <v>110.23</v>
      </c>
      <c r="M608" s="43">
        <f t="shared" si="353"/>
        <v>110.23</v>
      </c>
      <c r="N608" s="43">
        <f t="shared" si="353"/>
        <v>110.23</v>
      </c>
      <c r="O608" s="43">
        <f t="shared" si="353"/>
        <v>110.23</v>
      </c>
      <c r="P608" s="43">
        <f t="shared" si="353"/>
        <v>110.23</v>
      </c>
      <c r="Q608" s="43">
        <f t="shared" si="353"/>
        <v>110.23</v>
      </c>
      <c r="R608" s="43">
        <f t="shared" si="353"/>
        <v>110.23</v>
      </c>
      <c r="S608" s="43">
        <f t="shared" si="353"/>
        <v>110.23</v>
      </c>
      <c r="T608" s="43">
        <f t="shared" si="353"/>
        <v>110.23</v>
      </c>
      <c r="U608" s="43">
        <f t="shared" si="353"/>
        <v>110.23</v>
      </c>
      <c r="V608" s="43">
        <f t="shared" si="353"/>
        <v>110.23</v>
      </c>
      <c r="W608" s="43">
        <f t="shared" si="353"/>
        <v>110.23</v>
      </c>
      <c r="X608" s="43">
        <f t="shared" si="353"/>
        <v>110.23</v>
      </c>
      <c r="Y608" s="43">
        <f t="shared" si="353"/>
        <v>110.23</v>
      </c>
      <c r="Z608" s="43">
        <f t="shared" si="353"/>
        <v>110.23</v>
      </c>
      <c r="AA608" s="43">
        <f t="shared" si="353"/>
        <v>110.23</v>
      </c>
    </row>
    <row r="609" spans="1:27" collapsed="1" x14ac:dyDescent="0.2">
      <c r="A609" s="91" t="s">
        <v>2836</v>
      </c>
      <c r="B609" s="27" t="str">
        <f>"26"&amp;"."&amp;$B$801&amp;"."&amp;$B$802</f>
        <v>26.03.2023</v>
      </c>
      <c r="C609" s="83" t="s">
        <v>74</v>
      </c>
      <c r="D609" s="84">
        <f>ROUND(((D610+D611+D613+D612)/1000),5)</f>
        <v>2.0666600000000002</v>
      </c>
      <c r="E609" s="84">
        <f>ROUND(((E610+E611+E613+E612)/1000),5)</f>
        <v>1.8912100000000001</v>
      </c>
      <c r="F609" s="84">
        <f>ROUND(((F610+F611+F613+F612)/1000),5)</f>
        <v>1.75641</v>
      </c>
      <c r="G609" s="84">
        <f t="shared" ref="G609:AA609" si="354">ROUND(((G610+G611+G613+G612)/1000),5)</f>
        <v>1.74457</v>
      </c>
      <c r="H609" s="84">
        <f t="shared" si="354"/>
        <v>1.84449</v>
      </c>
      <c r="I609" s="84">
        <f t="shared" si="354"/>
        <v>1.8705000000000001</v>
      </c>
      <c r="J609" s="84">
        <f t="shared" si="354"/>
        <v>1.85141</v>
      </c>
      <c r="K609" s="84">
        <f t="shared" si="354"/>
        <v>1.8856599999999999</v>
      </c>
      <c r="L609" s="84">
        <f t="shared" si="354"/>
        <v>2.1355499999999998</v>
      </c>
      <c r="M609" s="84">
        <f t="shared" si="354"/>
        <v>2.2347100000000002</v>
      </c>
      <c r="N609" s="84">
        <f t="shared" si="354"/>
        <v>2.2794500000000002</v>
      </c>
      <c r="O609" s="84">
        <f t="shared" si="354"/>
        <v>2.2876699999999999</v>
      </c>
      <c r="P609" s="84">
        <f t="shared" si="354"/>
        <v>2.2831600000000001</v>
      </c>
      <c r="Q609" s="84">
        <f t="shared" si="354"/>
        <v>2.2830300000000001</v>
      </c>
      <c r="R609" s="84">
        <f t="shared" si="354"/>
        <v>2.2779600000000002</v>
      </c>
      <c r="S609" s="84">
        <f t="shared" si="354"/>
        <v>2.25468</v>
      </c>
      <c r="T609" s="84">
        <f t="shared" si="354"/>
        <v>2.2271999999999998</v>
      </c>
      <c r="U609" s="84">
        <f t="shared" si="354"/>
        <v>2.2445200000000001</v>
      </c>
      <c r="V609" s="84">
        <f t="shared" si="354"/>
        <v>2.2837000000000001</v>
      </c>
      <c r="W609" s="84">
        <f t="shared" si="354"/>
        <v>2.3488000000000002</v>
      </c>
      <c r="X609" s="84">
        <f t="shared" si="354"/>
        <v>2.3372700000000002</v>
      </c>
      <c r="Y609" s="84">
        <f t="shared" si="354"/>
        <v>2.3234900000000001</v>
      </c>
      <c r="Z609" s="84">
        <f t="shared" si="354"/>
        <v>2.1633800000000001</v>
      </c>
      <c r="AA609" s="84">
        <f t="shared" si="354"/>
        <v>2.1110500000000001</v>
      </c>
    </row>
    <row r="610" spans="1:27" ht="12.75" hidden="1" customHeight="1" outlineLevel="1" x14ac:dyDescent="0.2">
      <c r="A610" s="92" t="s">
        <v>2837</v>
      </c>
      <c r="B610" s="62" t="s">
        <v>231</v>
      </c>
      <c r="C610" s="42" t="s">
        <v>77</v>
      </c>
      <c r="D610" s="43">
        <v>1517.64</v>
      </c>
      <c r="E610" s="43">
        <v>1342.19</v>
      </c>
      <c r="F610" s="43">
        <v>1207.3900000000001</v>
      </c>
      <c r="G610" s="43">
        <v>1195.55</v>
      </c>
      <c r="H610" s="43">
        <v>1295.47</v>
      </c>
      <c r="I610" s="43">
        <v>1321.48</v>
      </c>
      <c r="J610" s="43">
        <v>1302.3900000000001</v>
      </c>
      <c r="K610" s="43">
        <v>1336.64</v>
      </c>
      <c r="L610" s="43">
        <v>1586.53</v>
      </c>
      <c r="M610" s="43">
        <v>1685.69</v>
      </c>
      <c r="N610" s="43">
        <v>1730.43</v>
      </c>
      <c r="O610" s="43">
        <v>1738.65</v>
      </c>
      <c r="P610" s="43">
        <v>1734.14</v>
      </c>
      <c r="Q610" s="43">
        <v>1734.01</v>
      </c>
      <c r="R610" s="43">
        <v>1728.94</v>
      </c>
      <c r="S610" s="43">
        <v>1705.66</v>
      </c>
      <c r="T610" s="43">
        <v>1678.18</v>
      </c>
      <c r="U610" s="43">
        <v>1695.5</v>
      </c>
      <c r="V610" s="43">
        <v>1734.68</v>
      </c>
      <c r="W610" s="43">
        <v>1799.78</v>
      </c>
      <c r="X610" s="43">
        <v>1788.25</v>
      </c>
      <c r="Y610" s="43">
        <v>1774.47</v>
      </c>
      <c r="Z610" s="43">
        <v>1614.36</v>
      </c>
      <c r="AA610" s="43">
        <v>1562.03</v>
      </c>
    </row>
    <row r="611" spans="1:27" ht="12.75" hidden="1" customHeight="1" outlineLevel="1" x14ac:dyDescent="0.2">
      <c r="A611" s="92" t="s">
        <v>2838</v>
      </c>
      <c r="B611" s="62" t="s">
        <v>88</v>
      </c>
      <c r="C611" s="42" t="s">
        <v>77</v>
      </c>
      <c r="D611" s="43">
        <f>$D$486</f>
        <v>434.18</v>
      </c>
      <c r="E611" s="43">
        <f t="shared" ref="E611:AA611" si="355">$D$486</f>
        <v>434.18</v>
      </c>
      <c r="F611" s="43">
        <f t="shared" si="355"/>
        <v>434.18</v>
      </c>
      <c r="G611" s="43">
        <f t="shared" si="355"/>
        <v>434.18</v>
      </c>
      <c r="H611" s="43">
        <f t="shared" si="355"/>
        <v>434.18</v>
      </c>
      <c r="I611" s="43">
        <f t="shared" si="355"/>
        <v>434.18</v>
      </c>
      <c r="J611" s="43">
        <f t="shared" si="355"/>
        <v>434.18</v>
      </c>
      <c r="K611" s="43">
        <f t="shared" si="355"/>
        <v>434.18</v>
      </c>
      <c r="L611" s="43">
        <f t="shared" si="355"/>
        <v>434.18</v>
      </c>
      <c r="M611" s="43">
        <f t="shared" si="355"/>
        <v>434.18</v>
      </c>
      <c r="N611" s="43">
        <f t="shared" si="355"/>
        <v>434.18</v>
      </c>
      <c r="O611" s="43">
        <f t="shared" si="355"/>
        <v>434.18</v>
      </c>
      <c r="P611" s="43">
        <f t="shared" si="355"/>
        <v>434.18</v>
      </c>
      <c r="Q611" s="43">
        <f t="shared" si="355"/>
        <v>434.18</v>
      </c>
      <c r="R611" s="43">
        <f t="shared" si="355"/>
        <v>434.18</v>
      </c>
      <c r="S611" s="43">
        <f t="shared" si="355"/>
        <v>434.18</v>
      </c>
      <c r="T611" s="43">
        <f t="shared" si="355"/>
        <v>434.18</v>
      </c>
      <c r="U611" s="43">
        <f t="shared" si="355"/>
        <v>434.18</v>
      </c>
      <c r="V611" s="43">
        <f t="shared" si="355"/>
        <v>434.18</v>
      </c>
      <c r="W611" s="43">
        <f t="shared" si="355"/>
        <v>434.18</v>
      </c>
      <c r="X611" s="43">
        <f t="shared" si="355"/>
        <v>434.18</v>
      </c>
      <c r="Y611" s="43">
        <f t="shared" si="355"/>
        <v>434.18</v>
      </c>
      <c r="Z611" s="43">
        <f t="shared" si="355"/>
        <v>434.18</v>
      </c>
      <c r="AA611" s="43">
        <f t="shared" si="355"/>
        <v>434.18</v>
      </c>
    </row>
    <row r="612" spans="1:27" ht="12.75" hidden="1" customHeight="1" outlineLevel="1" x14ac:dyDescent="0.2">
      <c r="A612" s="92" t="s">
        <v>2839</v>
      </c>
      <c r="B612" s="62" t="s">
        <v>81</v>
      </c>
      <c r="C612" s="42" t="s">
        <v>77</v>
      </c>
      <c r="D612" s="43">
        <v>4.6100000000000003</v>
      </c>
      <c r="E612" s="43">
        <v>4.6100000000000003</v>
      </c>
      <c r="F612" s="43">
        <v>4.6100000000000003</v>
      </c>
      <c r="G612" s="43">
        <v>4.6100000000000003</v>
      </c>
      <c r="H612" s="43">
        <v>4.6100000000000003</v>
      </c>
      <c r="I612" s="43">
        <v>4.6100000000000003</v>
      </c>
      <c r="J612" s="43">
        <v>4.6100000000000003</v>
      </c>
      <c r="K612" s="43">
        <v>4.6100000000000003</v>
      </c>
      <c r="L612" s="43">
        <v>4.6100000000000003</v>
      </c>
      <c r="M612" s="43">
        <v>4.6100000000000003</v>
      </c>
      <c r="N612" s="43">
        <v>4.6100000000000003</v>
      </c>
      <c r="O612" s="43">
        <v>4.6100000000000003</v>
      </c>
      <c r="P612" s="43">
        <v>4.6100000000000003</v>
      </c>
      <c r="Q612" s="43">
        <v>4.6100000000000003</v>
      </c>
      <c r="R612" s="43">
        <v>4.6100000000000003</v>
      </c>
      <c r="S612" s="43">
        <v>4.6100000000000003</v>
      </c>
      <c r="T612" s="43">
        <v>4.6100000000000003</v>
      </c>
      <c r="U612" s="43">
        <v>4.6100000000000003</v>
      </c>
      <c r="V612" s="43">
        <v>4.6100000000000003</v>
      </c>
      <c r="W612" s="43">
        <v>4.6100000000000003</v>
      </c>
      <c r="X612" s="43">
        <v>4.6100000000000003</v>
      </c>
      <c r="Y612" s="43">
        <v>4.6100000000000003</v>
      </c>
      <c r="Z612" s="43">
        <v>4.6100000000000003</v>
      </c>
      <c r="AA612" s="43">
        <v>4.6100000000000003</v>
      </c>
    </row>
    <row r="613" spans="1:27" ht="12.75" hidden="1" customHeight="1" outlineLevel="1" x14ac:dyDescent="0.2">
      <c r="A613" s="92" t="s">
        <v>2840</v>
      </c>
      <c r="B613" s="62" t="s">
        <v>79</v>
      </c>
      <c r="C613" s="42" t="s">
        <v>77</v>
      </c>
      <c r="D613" s="43">
        <f>$D$11</f>
        <v>110.23</v>
      </c>
      <c r="E613" s="43">
        <f t="shared" ref="E613:AA613" si="356">$D$11</f>
        <v>110.23</v>
      </c>
      <c r="F613" s="43">
        <f t="shared" si="356"/>
        <v>110.23</v>
      </c>
      <c r="G613" s="43">
        <f t="shared" si="356"/>
        <v>110.23</v>
      </c>
      <c r="H613" s="43">
        <f t="shared" si="356"/>
        <v>110.23</v>
      </c>
      <c r="I613" s="43">
        <f t="shared" si="356"/>
        <v>110.23</v>
      </c>
      <c r="J613" s="43">
        <f t="shared" si="356"/>
        <v>110.23</v>
      </c>
      <c r="K613" s="43">
        <f t="shared" si="356"/>
        <v>110.23</v>
      </c>
      <c r="L613" s="43">
        <f t="shared" si="356"/>
        <v>110.23</v>
      </c>
      <c r="M613" s="43">
        <f t="shared" si="356"/>
        <v>110.23</v>
      </c>
      <c r="N613" s="43">
        <f t="shared" si="356"/>
        <v>110.23</v>
      </c>
      <c r="O613" s="43">
        <f t="shared" si="356"/>
        <v>110.23</v>
      </c>
      <c r="P613" s="43">
        <f t="shared" si="356"/>
        <v>110.23</v>
      </c>
      <c r="Q613" s="43">
        <f t="shared" si="356"/>
        <v>110.23</v>
      </c>
      <c r="R613" s="43">
        <f t="shared" si="356"/>
        <v>110.23</v>
      </c>
      <c r="S613" s="43">
        <f t="shared" si="356"/>
        <v>110.23</v>
      </c>
      <c r="T613" s="43">
        <f t="shared" si="356"/>
        <v>110.23</v>
      </c>
      <c r="U613" s="43">
        <f t="shared" si="356"/>
        <v>110.23</v>
      </c>
      <c r="V613" s="43">
        <f t="shared" si="356"/>
        <v>110.23</v>
      </c>
      <c r="W613" s="43">
        <f t="shared" si="356"/>
        <v>110.23</v>
      </c>
      <c r="X613" s="43">
        <f t="shared" si="356"/>
        <v>110.23</v>
      </c>
      <c r="Y613" s="43">
        <f t="shared" si="356"/>
        <v>110.23</v>
      </c>
      <c r="Z613" s="43">
        <f t="shared" si="356"/>
        <v>110.23</v>
      </c>
      <c r="AA613" s="43">
        <f t="shared" si="356"/>
        <v>110.23</v>
      </c>
    </row>
    <row r="614" spans="1:27" collapsed="1" x14ac:dyDescent="0.2">
      <c r="A614" s="91" t="s">
        <v>2841</v>
      </c>
      <c r="B614" s="27" t="str">
        <f>"27"&amp;"."&amp;$B$801&amp;"."&amp;$B$802</f>
        <v>27.03.2023</v>
      </c>
      <c r="C614" s="83" t="s">
        <v>74</v>
      </c>
      <c r="D614" s="84">
        <f>ROUND(((D615+D616+D618+D617)/1000),5)</f>
        <v>1.89445</v>
      </c>
      <c r="E614" s="84">
        <f>ROUND(((E615+E616+E618+E617)/1000),5)</f>
        <v>1.7245699999999999</v>
      </c>
      <c r="F614" s="84">
        <f>ROUND(((F615+F616+F618+F617)/1000),5)</f>
        <v>1.68323</v>
      </c>
      <c r="G614" s="84">
        <f t="shared" ref="G614:AA614" si="357">ROUND(((G615+G616+G618+G617)/1000),5)</f>
        <v>1.67502</v>
      </c>
      <c r="H614" s="84">
        <f t="shared" si="357"/>
        <v>1.7643200000000001</v>
      </c>
      <c r="I614" s="84">
        <f t="shared" si="357"/>
        <v>1.9053599999999999</v>
      </c>
      <c r="J614" s="84">
        <f t="shared" si="357"/>
        <v>2.1328900000000002</v>
      </c>
      <c r="K614" s="84">
        <f t="shared" si="357"/>
        <v>2.3530899999999999</v>
      </c>
      <c r="L614" s="84">
        <f t="shared" si="357"/>
        <v>2.4229500000000002</v>
      </c>
      <c r="M614" s="84">
        <f t="shared" si="357"/>
        <v>2.44753</v>
      </c>
      <c r="N614" s="84">
        <f t="shared" si="357"/>
        <v>2.4555899999999999</v>
      </c>
      <c r="O614" s="84">
        <f t="shared" si="357"/>
        <v>2.49146</v>
      </c>
      <c r="P614" s="84">
        <f t="shared" si="357"/>
        <v>2.4768400000000002</v>
      </c>
      <c r="Q614" s="84">
        <f t="shared" si="357"/>
        <v>2.4857499999999999</v>
      </c>
      <c r="R614" s="84">
        <f t="shared" si="357"/>
        <v>2.4695999999999998</v>
      </c>
      <c r="S614" s="84">
        <f t="shared" si="357"/>
        <v>2.4599799999999998</v>
      </c>
      <c r="T614" s="84">
        <f t="shared" si="357"/>
        <v>2.4579399999999998</v>
      </c>
      <c r="U614" s="84">
        <f t="shared" si="357"/>
        <v>2.41743</v>
      </c>
      <c r="V614" s="84">
        <f t="shared" si="357"/>
        <v>2.4337900000000001</v>
      </c>
      <c r="W614" s="84">
        <f t="shared" si="357"/>
        <v>2.4457499999999999</v>
      </c>
      <c r="X614" s="84">
        <f t="shared" si="357"/>
        <v>2.4632399999999999</v>
      </c>
      <c r="Y614" s="84">
        <f t="shared" si="357"/>
        <v>2.4195000000000002</v>
      </c>
      <c r="Z614" s="84">
        <f t="shared" si="357"/>
        <v>2.1778300000000002</v>
      </c>
      <c r="AA614" s="84">
        <f t="shared" si="357"/>
        <v>2.02678</v>
      </c>
    </row>
    <row r="615" spans="1:27" ht="12.75" hidden="1" customHeight="1" outlineLevel="1" x14ac:dyDescent="0.2">
      <c r="A615" s="92" t="s">
        <v>2842</v>
      </c>
      <c r="B615" s="62" t="s">
        <v>231</v>
      </c>
      <c r="C615" s="42" t="s">
        <v>77</v>
      </c>
      <c r="D615" s="43">
        <v>1345.43</v>
      </c>
      <c r="E615" s="43">
        <v>1175.55</v>
      </c>
      <c r="F615" s="43">
        <v>1134.21</v>
      </c>
      <c r="G615" s="43">
        <v>1126</v>
      </c>
      <c r="H615" s="43">
        <v>1215.3</v>
      </c>
      <c r="I615" s="43">
        <v>1356.34</v>
      </c>
      <c r="J615" s="43">
        <v>1583.87</v>
      </c>
      <c r="K615" s="43">
        <v>1804.07</v>
      </c>
      <c r="L615" s="43">
        <v>1873.93</v>
      </c>
      <c r="M615" s="43">
        <v>1898.51</v>
      </c>
      <c r="N615" s="43">
        <v>1906.57</v>
      </c>
      <c r="O615" s="43">
        <v>1942.44</v>
      </c>
      <c r="P615" s="43">
        <v>1927.82</v>
      </c>
      <c r="Q615" s="43">
        <v>1936.73</v>
      </c>
      <c r="R615" s="43">
        <v>1920.58</v>
      </c>
      <c r="S615" s="43">
        <v>1910.96</v>
      </c>
      <c r="T615" s="43">
        <v>1908.92</v>
      </c>
      <c r="U615" s="43">
        <v>1868.41</v>
      </c>
      <c r="V615" s="43">
        <v>1884.77</v>
      </c>
      <c r="W615" s="43">
        <v>1896.73</v>
      </c>
      <c r="X615" s="43">
        <v>1914.22</v>
      </c>
      <c r="Y615" s="43">
        <v>1870.48</v>
      </c>
      <c r="Z615" s="43">
        <v>1628.81</v>
      </c>
      <c r="AA615" s="43">
        <v>1477.76</v>
      </c>
    </row>
    <row r="616" spans="1:27" ht="12.75" hidden="1" customHeight="1" outlineLevel="1" x14ac:dyDescent="0.2">
      <c r="A616" s="92" t="s">
        <v>2843</v>
      </c>
      <c r="B616" s="62" t="s">
        <v>88</v>
      </c>
      <c r="C616" s="42" t="s">
        <v>77</v>
      </c>
      <c r="D616" s="43">
        <f>$D$486</f>
        <v>434.18</v>
      </c>
      <c r="E616" s="43">
        <f t="shared" ref="E616:AA616" si="358">$D$486</f>
        <v>434.18</v>
      </c>
      <c r="F616" s="43">
        <f t="shared" si="358"/>
        <v>434.18</v>
      </c>
      <c r="G616" s="43">
        <f t="shared" si="358"/>
        <v>434.18</v>
      </c>
      <c r="H616" s="43">
        <f t="shared" si="358"/>
        <v>434.18</v>
      </c>
      <c r="I616" s="43">
        <f t="shared" si="358"/>
        <v>434.18</v>
      </c>
      <c r="J616" s="43">
        <f t="shared" si="358"/>
        <v>434.18</v>
      </c>
      <c r="K616" s="43">
        <f t="shared" si="358"/>
        <v>434.18</v>
      </c>
      <c r="L616" s="43">
        <f t="shared" si="358"/>
        <v>434.18</v>
      </c>
      <c r="M616" s="43">
        <f t="shared" si="358"/>
        <v>434.18</v>
      </c>
      <c r="N616" s="43">
        <f t="shared" si="358"/>
        <v>434.18</v>
      </c>
      <c r="O616" s="43">
        <f t="shared" si="358"/>
        <v>434.18</v>
      </c>
      <c r="P616" s="43">
        <f t="shared" si="358"/>
        <v>434.18</v>
      </c>
      <c r="Q616" s="43">
        <f t="shared" si="358"/>
        <v>434.18</v>
      </c>
      <c r="R616" s="43">
        <f t="shared" si="358"/>
        <v>434.18</v>
      </c>
      <c r="S616" s="43">
        <f t="shared" si="358"/>
        <v>434.18</v>
      </c>
      <c r="T616" s="43">
        <f t="shared" si="358"/>
        <v>434.18</v>
      </c>
      <c r="U616" s="43">
        <f t="shared" si="358"/>
        <v>434.18</v>
      </c>
      <c r="V616" s="43">
        <f t="shared" si="358"/>
        <v>434.18</v>
      </c>
      <c r="W616" s="43">
        <f t="shared" si="358"/>
        <v>434.18</v>
      </c>
      <c r="X616" s="43">
        <f t="shared" si="358"/>
        <v>434.18</v>
      </c>
      <c r="Y616" s="43">
        <f t="shared" si="358"/>
        <v>434.18</v>
      </c>
      <c r="Z616" s="43">
        <f t="shared" si="358"/>
        <v>434.18</v>
      </c>
      <c r="AA616" s="43">
        <f t="shared" si="358"/>
        <v>434.18</v>
      </c>
    </row>
    <row r="617" spans="1:27" ht="12.75" hidden="1" customHeight="1" outlineLevel="1" x14ac:dyDescent="0.2">
      <c r="A617" s="92" t="s">
        <v>2844</v>
      </c>
      <c r="B617" s="62" t="s">
        <v>81</v>
      </c>
      <c r="C617" s="42" t="s">
        <v>77</v>
      </c>
      <c r="D617" s="43">
        <v>4.6100000000000003</v>
      </c>
      <c r="E617" s="43">
        <v>4.6100000000000003</v>
      </c>
      <c r="F617" s="43">
        <v>4.6100000000000003</v>
      </c>
      <c r="G617" s="43">
        <v>4.6100000000000003</v>
      </c>
      <c r="H617" s="43">
        <v>4.6100000000000003</v>
      </c>
      <c r="I617" s="43">
        <v>4.6100000000000003</v>
      </c>
      <c r="J617" s="43">
        <v>4.6100000000000003</v>
      </c>
      <c r="K617" s="43">
        <v>4.6100000000000003</v>
      </c>
      <c r="L617" s="43">
        <v>4.6100000000000003</v>
      </c>
      <c r="M617" s="43">
        <v>4.6100000000000003</v>
      </c>
      <c r="N617" s="43">
        <v>4.6100000000000003</v>
      </c>
      <c r="O617" s="43">
        <v>4.6100000000000003</v>
      </c>
      <c r="P617" s="43">
        <v>4.6100000000000003</v>
      </c>
      <c r="Q617" s="43">
        <v>4.6100000000000003</v>
      </c>
      <c r="R617" s="43">
        <v>4.6100000000000003</v>
      </c>
      <c r="S617" s="43">
        <v>4.6100000000000003</v>
      </c>
      <c r="T617" s="43">
        <v>4.6100000000000003</v>
      </c>
      <c r="U617" s="43">
        <v>4.6100000000000003</v>
      </c>
      <c r="V617" s="43">
        <v>4.6100000000000003</v>
      </c>
      <c r="W617" s="43">
        <v>4.6100000000000003</v>
      </c>
      <c r="X617" s="43">
        <v>4.6100000000000003</v>
      </c>
      <c r="Y617" s="43">
        <v>4.6100000000000003</v>
      </c>
      <c r="Z617" s="43">
        <v>4.6100000000000003</v>
      </c>
      <c r="AA617" s="43">
        <v>4.6100000000000003</v>
      </c>
    </row>
    <row r="618" spans="1:27" ht="12.75" hidden="1" customHeight="1" outlineLevel="1" x14ac:dyDescent="0.2">
      <c r="A618" s="92" t="s">
        <v>2845</v>
      </c>
      <c r="B618" s="62" t="s">
        <v>79</v>
      </c>
      <c r="C618" s="42" t="s">
        <v>77</v>
      </c>
      <c r="D618" s="43">
        <f>$D$11</f>
        <v>110.23</v>
      </c>
      <c r="E618" s="43">
        <f t="shared" ref="E618:AA618" si="359">$D$11</f>
        <v>110.23</v>
      </c>
      <c r="F618" s="43">
        <f t="shared" si="359"/>
        <v>110.23</v>
      </c>
      <c r="G618" s="43">
        <f t="shared" si="359"/>
        <v>110.23</v>
      </c>
      <c r="H618" s="43">
        <f t="shared" si="359"/>
        <v>110.23</v>
      </c>
      <c r="I618" s="43">
        <f t="shared" si="359"/>
        <v>110.23</v>
      </c>
      <c r="J618" s="43">
        <f t="shared" si="359"/>
        <v>110.23</v>
      </c>
      <c r="K618" s="43">
        <f t="shared" si="359"/>
        <v>110.23</v>
      </c>
      <c r="L618" s="43">
        <f t="shared" si="359"/>
        <v>110.23</v>
      </c>
      <c r="M618" s="43">
        <f t="shared" si="359"/>
        <v>110.23</v>
      </c>
      <c r="N618" s="43">
        <f t="shared" si="359"/>
        <v>110.23</v>
      </c>
      <c r="O618" s="43">
        <f t="shared" si="359"/>
        <v>110.23</v>
      </c>
      <c r="P618" s="43">
        <f t="shared" si="359"/>
        <v>110.23</v>
      </c>
      <c r="Q618" s="43">
        <f t="shared" si="359"/>
        <v>110.23</v>
      </c>
      <c r="R618" s="43">
        <f t="shared" si="359"/>
        <v>110.23</v>
      </c>
      <c r="S618" s="43">
        <f t="shared" si="359"/>
        <v>110.23</v>
      </c>
      <c r="T618" s="43">
        <f t="shared" si="359"/>
        <v>110.23</v>
      </c>
      <c r="U618" s="43">
        <f t="shared" si="359"/>
        <v>110.23</v>
      </c>
      <c r="V618" s="43">
        <f t="shared" si="359"/>
        <v>110.23</v>
      </c>
      <c r="W618" s="43">
        <f t="shared" si="359"/>
        <v>110.23</v>
      </c>
      <c r="X618" s="43">
        <f t="shared" si="359"/>
        <v>110.23</v>
      </c>
      <c r="Y618" s="43">
        <f t="shared" si="359"/>
        <v>110.23</v>
      </c>
      <c r="Z618" s="43">
        <f t="shared" si="359"/>
        <v>110.23</v>
      </c>
      <c r="AA618" s="43">
        <f t="shared" si="359"/>
        <v>110.23</v>
      </c>
    </row>
    <row r="619" spans="1:27" collapsed="1" x14ac:dyDescent="0.2">
      <c r="A619" s="91" t="s">
        <v>2846</v>
      </c>
      <c r="B619" s="27" t="str">
        <f>"28"&amp;"."&amp;$B$801&amp;"."&amp;$B$802</f>
        <v>28.03.2023</v>
      </c>
      <c r="C619" s="83" t="s">
        <v>74</v>
      </c>
      <c r="D619" s="84">
        <f>ROUND(((D620+D621+D623+D622)/1000),5)</f>
        <v>1.84765</v>
      </c>
      <c r="E619" s="84">
        <f>ROUND(((E620+E621+E623+E622)/1000),5)</f>
        <v>1.7425900000000001</v>
      </c>
      <c r="F619" s="84">
        <f>ROUND(((F620+F621+F623+F622)/1000),5)</f>
        <v>1.67241</v>
      </c>
      <c r="G619" s="84">
        <f t="shared" ref="G619:AA619" si="360">ROUND(((G620+G621+G623+G622)/1000),5)</f>
        <v>1.6791100000000001</v>
      </c>
      <c r="H619" s="84">
        <f t="shared" si="360"/>
        <v>1.74885</v>
      </c>
      <c r="I619" s="84">
        <f t="shared" si="360"/>
        <v>1.9322299999999999</v>
      </c>
      <c r="J619" s="84">
        <f t="shared" si="360"/>
        <v>2.0254500000000002</v>
      </c>
      <c r="K619" s="84">
        <f t="shared" si="360"/>
        <v>2.2402000000000002</v>
      </c>
      <c r="L619" s="84">
        <f t="shared" si="360"/>
        <v>2.40856</v>
      </c>
      <c r="M619" s="84">
        <f t="shared" si="360"/>
        <v>2.4358300000000002</v>
      </c>
      <c r="N619" s="84">
        <f t="shared" si="360"/>
        <v>2.44333</v>
      </c>
      <c r="O619" s="84">
        <f t="shared" si="360"/>
        <v>2.36775</v>
      </c>
      <c r="P619" s="84">
        <f t="shared" si="360"/>
        <v>2.3345699999999998</v>
      </c>
      <c r="Q619" s="84">
        <f t="shared" si="360"/>
        <v>2.33813</v>
      </c>
      <c r="R619" s="84">
        <f t="shared" si="360"/>
        <v>2.3494299999999999</v>
      </c>
      <c r="S619" s="84">
        <f t="shared" si="360"/>
        <v>2.3419599999999998</v>
      </c>
      <c r="T619" s="84">
        <f t="shared" si="360"/>
        <v>2.3488099999999998</v>
      </c>
      <c r="U619" s="84">
        <f t="shared" si="360"/>
        <v>2.3175400000000002</v>
      </c>
      <c r="V619" s="84">
        <f t="shared" si="360"/>
        <v>2.3311500000000001</v>
      </c>
      <c r="W619" s="84">
        <f t="shared" si="360"/>
        <v>2.4196499999999999</v>
      </c>
      <c r="X619" s="84">
        <f t="shared" si="360"/>
        <v>2.4452400000000001</v>
      </c>
      <c r="Y619" s="84">
        <f t="shared" si="360"/>
        <v>2.3666299999999998</v>
      </c>
      <c r="Z619" s="84">
        <f t="shared" si="360"/>
        <v>2.1550699999999998</v>
      </c>
      <c r="AA619" s="84">
        <f t="shared" si="360"/>
        <v>1.9605600000000001</v>
      </c>
    </row>
    <row r="620" spans="1:27" ht="12.75" hidden="1" customHeight="1" outlineLevel="1" x14ac:dyDescent="0.2">
      <c r="A620" s="92" t="s">
        <v>2847</v>
      </c>
      <c r="B620" s="62" t="s">
        <v>231</v>
      </c>
      <c r="C620" s="42" t="s">
        <v>77</v>
      </c>
      <c r="D620" s="43">
        <v>1298.6300000000001</v>
      </c>
      <c r="E620" s="43">
        <v>1193.57</v>
      </c>
      <c r="F620" s="43">
        <v>1123.3900000000001</v>
      </c>
      <c r="G620" s="43">
        <v>1130.0899999999999</v>
      </c>
      <c r="H620" s="43">
        <v>1199.83</v>
      </c>
      <c r="I620" s="43">
        <v>1383.21</v>
      </c>
      <c r="J620" s="43">
        <v>1476.43</v>
      </c>
      <c r="K620" s="43">
        <v>1691.18</v>
      </c>
      <c r="L620" s="43">
        <v>1859.54</v>
      </c>
      <c r="M620" s="43">
        <v>1886.81</v>
      </c>
      <c r="N620" s="43">
        <v>1894.31</v>
      </c>
      <c r="O620" s="43">
        <v>1818.73</v>
      </c>
      <c r="P620" s="43">
        <v>1785.55</v>
      </c>
      <c r="Q620" s="43">
        <v>1789.11</v>
      </c>
      <c r="R620" s="43">
        <v>1800.41</v>
      </c>
      <c r="S620" s="43">
        <v>1792.94</v>
      </c>
      <c r="T620" s="43">
        <v>1799.79</v>
      </c>
      <c r="U620" s="43">
        <v>1768.52</v>
      </c>
      <c r="V620" s="43">
        <v>1782.13</v>
      </c>
      <c r="W620" s="43">
        <v>1870.63</v>
      </c>
      <c r="X620" s="43">
        <v>1896.22</v>
      </c>
      <c r="Y620" s="43">
        <v>1817.61</v>
      </c>
      <c r="Z620" s="43">
        <v>1606.05</v>
      </c>
      <c r="AA620" s="43">
        <v>1411.54</v>
      </c>
    </row>
    <row r="621" spans="1:27" ht="12.75" hidden="1" customHeight="1" outlineLevel="1" x14ac:dyDescent="0.2">
      <c r="A621" s="92" t="s">
        <v>2848</v>
      </c>
      <c r="B621" s="62" t="s">
        <v>88</v>
      </c>
      <c r="C621" s="42" t="s">
        <v>77</v>
      </c>
      <c r="D621" s="43">
        <f>$D$486</f>
        <v>434.18</v>
      </c>
      <c r="E621" s="43">
        <f t="shared" ref="E621:AA621" si="361">$D$486</f>
        <v>434.18</v>
      </c>
      <c r="F621" s="43">
        <f t="shared" si="361"/>
        <v>434.18</v>
      </c>
      <c r="G621" s="43">
        <f t="shared" si="361"/>
        <v>434.18</v>
      </c>
      <c r="H621" s="43">
        <f t="shared" si="361"/>
        <v>434.18</v>
      </c>
      <c r="I621" s="43">
        <f t="shared" si="361"/>
        <v>434.18</v>
      </c>
      <c r="J621" s="43">
        <f t="shared" si="361"/>
        <v>434.18</v>
      </c>
      <c r="K621" s="43">
        <f t="shared" si="361"/>
        <v>434.18</v>
      </c>
      <c r="L621" s="43">
        <f t="shared" si="361"/>
        <v>434.18</v>
      </c>
      <c r="M621" s="43">
        <f t="shared" si="361"/>
        <v>434.18</v>
      </c>
      <c r="N621" s="43">
        <f t="shared" si="361"/>
        <v>434.18</v>
      </c>
      <c r="O621" s="43">
        <f t="shared" si="361"/>
        <v>434.18</v>
      </c>
      <c r="P621" s="43">
        <f t="shared" si="361"/>
        <v>434.18</v>
      </c>
      <c r="Q621" s="43">
        <f t="shared" si="361"/>
        <v>434.18</v>
      </c>
      <c r="R621" s="43">
        <f t="shared" si="361"/>
        <v>434.18</v>
      </c>
      <c r="S621" s="43">
        <f t="shared" si="361"/>
        <v>434.18</v>
      </c>
      <c r="T621" s="43">
        <f t="shared" si="361"/>
        <v>434.18</v>
      </c>
      <c r="U621" s="43">
        <f t="shared" si="361"/>
        <v>434.18</v>
      </c>
      <c r="V621" s="43">
        <f t="shared" si="361"/>
        <v>434.18</v>
      </c>
      <c r="W621" s="43">
        <f t="shared" si="361"/>
        <v>434.18</v>
      </c>
      <c r="X621" s="43">
        <f t="shared" si="361"/>
        <v>434.18</v>
      </c>
      <c r="Y621" s="43">
        <f t="shared" si="361"/>
        <v>434.18</v>
      </c>
      <c r="Z621" s="43">
        <f t="shared" si="361"/>
        <v>434.18</v>
      </c>
      <c r="AA621" s="43">
        <f t="shared" si="361"/>
        <v>434.18</v>
      </c>
    </row>
    <row r="622" spans="1:27" ht="12.75" hidden="1" customHeight="1" outlineLevel="1" x14ac:dyDescent="0.2">
      <c r="A622" s="92" t="s">
        <v>2849</v>
      </c>
      <c r="B622" s="62" t="s">
        <v>81</v>
      </c>
      <c r="C622" s="42" t="s">
        <v>77</v>
      </c>
      <c r="D622" s="43">
        <v>4.6100000000000003</v>
      </c>
      <c r="E622" s="43">
        <v>4.6100000000000003</v>
      </c>
      <c r="F622" s="43">
        <v>4.6100000000000003</v>
      </c>
      <c r="G622" s="43">
        <v>4.6100000000000003</v>
      </c>
      <c r="H622" s="43">
        <v>4.6100000000000003</v>
      </c>
      <c r="I622" s="43">
        <v>4.6100000000000003</v>
      </c>
      <c r="J622" s="43">
        <v>4.6100000000000003</v>
      </c>
      <c r="K622" s="43">
        <v>4.6100000000000003</v>
      </c>
      <c r="L622" s="43">
        <v>4.6100000000000003</v>
      </c>
      <c r="M622" s="43">
        <v>4.6100000000000003</v>
      </c>
      <c r="N622" s="43">
        <v>4.6100000000000003</v>
      </c>
      <c r="O622" s="43">
        <v>4.6100000000000003</v>
      </c>
      <c r="P622" s="43">
        <v>4.6100000000000003</v>
      </c>
      <c r="Q622" s="43">
        <v>4.6100000000000003</v>
      </c>
      <c r="R622" s="43">
        <v>4.6100000000000003</v>
      </c>
      <c r="S622" s="43">
        <v>4.6100000000000003</v>
      </c>
      <c r="T622" s="43">
        <v>4.6100000000000003</v>
      </c>
      <c r="U622" s="43">
        <v>4.6100000000000003</v>
      </c>
      <c r="V622" s="43">
        <v>4.6100000000000003</v>
      </c>
      <c r="W622" s="43">
        <v>4.6100000000000003</v>
      </c>
      <c r="X622" s="43">
        <v>4.6100000000000003</v>
      </c>
      <c r="Y622" s="43">
        <v>4.6100000000000003</v>
      </c>
      <c r="Z622" s="43">
        <v>4.6100000000000003</v>
      </c>
      <c r="AA622" s="43">
        <v>4.6100000000000003</v>
      </c>
    </row>
    <row r="623" spans="1:27" ht="12.75" hidden="1" customHeight="1" outlineLevel="1" x14ac:dyDescent="0.2">
      <c r="A623" s="92" t="s">
        <v>2850</v>
      </c>
      <c r="B623" s="62" t="s">
        <v>79</v>
      </c>
      <c r="C623" s="42" t="s">
        <v>77</v>
      </c>
      <c r="D623" s="43">
        <f>$D$11</f>
        <v>110.23</v>
      </c>
      <c r="E623" s="43">
        <f t="shared" ref="E623:AA623" si="362">$D$11</f>
        <v>110.23</v>
      </c>
      <c r="F623" s="43">
        <f t="shared" si="362"/>
        <v>110.23</v>
      </c>
      <c r="G623" s="43">
        <f t="shared" si="362"/>
        <v>110.23</v>
      </c>
      <c r="H623" s="43">
        <f t="shared" si="362"/>
        <v>110.23</v>
      </c>
      <c r="I623" s="43">
        <f t="shared" si="362"/>
        <v>110.23</v>
      </c>
      <c r="J623" s="43">
        <f t="shared" si="362"/>
        <v>110.23</v>
      </c>
      <c r="K623" s="43">
        <f t="shared" si="362"/>
        <v>110.23</v>
      </c>
      <c r="L623" s="43">
        <f t="shared" si="362"/>
        <v>110.23</v>
      </c>
      <c r="M623" s="43">
        <f t="shared" si="362"/>
        <v>110.23</v>
      </c>
      <c r="N623" s="43">
        <f t="shared" si="362"/>
        <v>110.23</v>
      </c>
      <c r="O623" s="43">
        <f t="shared" si="362"/>
        <v>110.23</v>
      </c>
      <c r="P623" s="43">
        <f t="shared" si="362"/>
        <v>110.23</v>
      </c>
      <c r="Q623" s="43">
        <f t="shared" si="362"/>
        <v>110.23</v>
      </c>
      <c r="R623" s="43">
        <f t="shared" si="362"/>
        <v>110.23</v>
      </c>
      <c r="S623" s="43">
        <f t="shared" si="362"/>
        <v>110.23</v>
      </c>
      <c r="T623" s="43">
        <f t="shared" si="362"/>
        <v>110.23</v>
      </c>
      <c r="U623" s="43">
        <f t="shared" si="362"/>
        <v>110.23</v>
      </c>
      <c r="V623" s="43">
        <f t="shared" si="362"/>
        <v>110.23</v>
      </c>
      <c r="W623" s="43">
        <f t="shared" si="362"/>
        <v>110.23</v>
      </c>
      <c r="X623" s="43">
        <f t="shared" si="362"/>
        <v>110.23</v>
      </c>
      <c r="Y623" s="43">
        <f t="shared" si="362"/>
        <v>110.23</v>
      </c>
      <c r="Z623" s="43">
        <f t="shared" si="362"/>
        <v>110.23</v>
      </c>
      <c r="AA623" s="43">
        <f t="shared" si="362"/>
        <v>110.23</v>
      </c>
    </row>
    <row r="624" spans="1:27" collapsed="1" x14ac:dyDescent="0.2">
      <c r="A624" s="91" t="s">
        <v>2851</v>
      </c>
      <c r="B624" s="27" t="str">
        <f>"29"&amp;"."&amp;$B$801&amp;"."&amp;$B$802</f>
        <v>29.03.2023</v>
      </c>
      <c r="C624" s="83" t="s">
        <v>74</v>
      </c>
      <c r="D624" s="84">
        <f>ROUND(((D625+D626+D628+D627)/1000),5)</f>
        <v>1.6662600000000001</v>
      </c>
      <c r="E624" s="84">
        <f>ROUND(((E625+E626+E628+E627)/1000),5)</f>
        <v>1.59554</v>
      </c>
      <c r="F624" s="84">
        <f>ROUND(((F625+F626+F628+F627)/1000),5)</f>
        <v>1.57033</v>
      </c>
      <c r="G624" s="84">
        <f t="shared" ref="G624:AA624" si="363">ROUND(((G625+G626+G628+G627)/1000),5)</f>
        <v>1.5849500000000001</v>
      </c>
      <c r="H624" s="84">
        <f t="shared" si="363"/>
        <v>1.59836</v>
      </c>
      <c r="I624" s="84">
        <f t="shared" si="363"/>
        <v>1.66456</v>
      </c>
      <c r="J624" s="84">
        <f t="shared" si="363"/>
        <v>1.8965000000000001</v>
      </c>
      <c r="K624" s="84">
        <f t="shared" si="363"/>
        <v>2.0381200000000002</v>
      </c>
      <c r="L624" s="84">
        <f t="shared" si="363"/>
        <v>2.21069</v>
      </c>
      <c r="M624" s="84">
        <f t="shared" si="363"/>
        <v>2.35121</v>
      </c>
      <c r="N624" s="84">
        <f t="shared" si="363"/>
        <v>2.3696899999999999</v>
      </c>
      <c r="O624" s="84">
        <f t="shared" si="363"/>
        <v>2.4047000000000001</v>
      </c>
      <c r="P624" s="84">
        <f t="shared" si="363"/>
        <v>2.3739499999999998</v>
      </c>
      <c r="Q624" s="84">
        <f t="shared" si="363"/>
        <v>2.4081600000000001</v>
      </c>
      <c r="R624" s="84">
        <f t="shared" si="363"/>
        <v>2.3908100000000001</v>
      </c>
      <c r="S624" s="84">
        <f t="shared" si="363"/>
        <v>2.3416199999999998</v>
      </c>
      <c r="T624" s="84">
        <f t="shared" si="363"/>
        <v>2.2465799999999998</v>
      </c>
      <c r="U624" s="84">
        <f t="shared" si="363"/>
        <v>2.1405099999999999</v>
      </c>
      <c r="V624" s="84">
        <f t="shared" si="363"/>
        <v>2.14438</v>
      </c>
      <c r="W624" s="84">
        <f t="shared" si="363"/>
        <v>2.2120500000000001</v>
      </c>
      <c r="X624" s="84">
        <f t="shared" si="363"/>
        <v>2.2474799999999999</v>
      </c>
      <c r="Y624" s="84">
        <f t="shared" si="363"/>
        <v>2.19767</v>
      </c>
      <c r="Z624" s="84">
        <f t="shared" si="363"/>
        <v>1.9053199999999999</v>
      </c>
      <c r="AA624" s="84">
        <f t="shared" si="363"/>
        <v>1.69963</v>
      </c>
    </row>
    <row r="625" spans="1:27" ht="12.75" hidden="1" customHeight="1" outlineLevel="1" x14ac:dyDescent="0.2">
      <c r="A625" s="92" t="s">
        <v>2852</v>
      </c>
      <c r="B625" s="62" t="s">
        <v>231</v>
      </c>
      <c r="C625" s="42" t="s">
        <v>77</v>
      </c>
      <c r="D625" s="43">
        <v>1117.24</v>
      </c>
      <c r="E625" s="43">
        <v>1046.52</v>
      </c>
      <c r="F625" s="43">
        <v>1021.31</v>
      </c>
      <c r="G625" s="43">
        <v>1035.93</v>
      </c>
      <c r="H625" s="43">
        <v>1049.3399999999999</v>
      </c>
      <c r="I625" s="43">
        <v>1115.54</v>
      </c>
      <c r="J625" s="43">
        <v>1347.48</v>
      </c>
      <c r="K625" s="43">
        <v>1489.1</v>
      </c>
      <c r="L625" s="43">
        <v>1661.67</v>
      </c>
      <c r="M625" s="43">
        <v>1802.19</v>
      </c>
      <c r="N625" s="43">
        <v>1820.67</v>
      </c>
      <c r="O625" s="43">
        <v>1855.68</v>
      </c>
      <c r="P625" s="43">
        <v>1824.93</v>
      </c>
      <c r="Q625" s="43">
        <v>1859.14</v>
      </c>
      <c r="R625" s="43">
        <v>1841.79</v>
      </c>
      <c r="S625" s="43">
        <v>1792.6</v>
      </c>
      <c r="T625" s="43">
        <v>1697.56</v>
      </c>
      <c r="U625" s="43">
        <v>1591.49</v>
      </c>
      <c r="V625" s="43">
        <v>1595.36</v>
      </c>
      <c r="W625" s="43">
        <v>1663.03</v>
      </c>
      <c r="X625" s="43">
        <v>1698.46</v>
      </c>
      <c r="Y625" s="43">
        <v>1648.65</v>
      </c>
      <c r="Z625" s="43">
        <v>1356.3</v>
      </c>
      <c r="AA625" s="43">
        <v>1150.6099999999999</v>
      </c>
    </row>
    <row r="626" spans="1:27" ht="12.75" hidden="1" customHeight="1" outlineLevel="1" x14ac:dyDescent="0.2">
      <c r="A626" s="92" t="s">
        <v>2853</v>
      </c>
      <c r="B626" s="62" t="s">
        <v>88</v>
      </c>
      <c r="C626" s="42" t="s">
        <v>77</v>
      </c>
      <c r="D626" s="43">
        <f>$D$486</f>
        <v>434.18</v>
      </c>
      <c r="E626" s="43">
        <f t="shared" ref="E626:AA626" si="364">$D$486</f>
        <v>434.18</v>
      </c>
      <c r="F626" s="43">
        <f t="shared" si="364"/>
        <v>434.18</v>
      </c>
      <c r="G626" s="43">
        <f t="shared" si="364"/>
        <v>434.18</v>
      </c>
      <c r="H626" s="43">
        <f t="shared" si="364"/>
        <v>434.18</v>
      </c>
      <c r="I626" s="43">
        <f t="shared" si="364"/>
        <v>434.18</v>
      </c>
      <c r="J626" s="43">
        <f t="shared" si="364"/>
        <v>434.18</v>
      </c>
      <c r="K626" s="43">
        <f t="shared" si="364"/>
        <v>434.18</v>
      </c>
      <c r="L626" s="43">
        <f t="shared" si="364"/>
        <v>434.18</v>
      </c>
      <c r="M626" s="43">
        <f t="shared" si="364"/>
        <v>434.18</v>
      </c>
      <c r="N626" s="43">
        <f t="shared" si="364"/>
        <v>434.18</v>
      </c>
      <c r="O626" s="43">
        <f t="shared" si="364"/>
        <v>434.18</v>
      </c>
      <c r="P626" s="43">
        <f t="shared" si="364"/>
        <v>434.18</v>
      </c>
      <c r="Q626" s="43">
        <f t="shared" si="364"/>
        <v>434.18</v>
      </c>
      <c r="R626" s="43">
        <f t="shared" si="364"/>
        <v>434.18</v>
      </c>
      <c r="S626" s="43">
        <f t="shared" si="364"/>
        <v>434.18</v>
      </c>
      <c r="T626" s="43">
        <f t="shared" si="364"/>
        <v>434.18</v>
      </c>
      <c r="U626" s="43">
        <f t="shared" si="364"/>
        <v>434.18</v>
      </c>
      <c r="V626" s="43">
        <f t="shared" si="364"/>
        <v>434.18</v>
      </c>
      <c r="W626" s="43">
        <f t="shared" si="364"/>
        <v>434.18</v>
      </c>
      <c r="X626" s="43">
        <f t="shared" si="364"/>
        <v>434.18</v>
      </c>
      <c r="Y626" s="43">
        <f t="shared" si="364"/>
        <v>434.18</v>
      </c>
      <c r="Z626" s="43">
        <f t="shared" si="364"/>
        <v>434.18</v>
      </c>
      <c r="AA626" s="43">
        <f t="shared" si="364"/>
        <v>434.18</v>
      </c>
    </row>
    <row r="627" spans="1:27" ht="12.75" hidden="1" customHeight="1" outlineLevel="1" x14ac:dyDescent="0.2">
      <c r="A627" s="92" t="s">
        <v>2854</v>
      </c>
      <c r="B627" s="62" t="s">
        <v>81</v>
      </c>
      <c r="C627" s="42" t="s">
        <v>77</v>
      </c>
      <c r="D627" s="43">
        <v>4.6100000000000003</v>
      </c>
      <c r="E627" s="43">
        <v>4.6100000000000003</v>
      </c>
      <c r="F627" s="43">
        <v>4.6100000000000003</v>
      </c>
      <c r="G627" s="43">
        <v>4.6100000000000003</v>
      </c>
      <c r="H627" s="43">
        <v>4.6100000000000003</v>
      </c>
      <c r="I627" s="43">
        <v>4.6100000000000003</v>
      </c>
      <c r="J627" s="43">
        <v>4.6100000000000003</v>
      </c>
      <c r="K627" s="43">
        <v>4.6100000000000003</v>
      </c>
      <c r="L627" s="43">
        <v>4.6100000000000003</v>
      </c>
      <c r="M627" s="43">
        <v>4.6100000000000003</v>
      </c>
      <c r="N627" s="43">
        <v>4.6100000000000003</v>
      </c>
      <c r="O627" s="43">
        <v>4.6100000000000003</v>
      </c>
      <c r="P627" s="43">
        <v>4.6100000000000003</v>
      </c>
      <c r="Q627" s="43">
        <v>4.6100000000000003</v>
      </c>
      <c r="R627" s="43">
        <v>4.6100000000000003</v>
      </c>
      <c r="S627" s="43">
        <v>4.6100000000000003</v>
      </c>
      <c r="T627" s="43">
        <v>4.6100000000000003</v>
      </c>
      <c r="U627" s="43">
        <v>4.6100000000000003</v>
      </c>
      <c r="V627" s="43">
        <v>4.6100000000000003</v>
      </c>
      <c r="W627" s="43">
        <v>4.6100000000000003</v>
      </c>
      <c r="X627" s="43">
        <v>4.6100000000000003</v>
      </c>
      <c r="Y627" s="43">
        <v>4.6100000000000003</v>
      </c>
      <c r="Z627" s="43">
        <v>4.6100000000000003</v>
      </c>
      <c r="AA627" s="43">
        <v>4.6100000000000003</v>
      </c>
    </row>
    <row r="628" spans="1:27" ht="12.75" hidden="1" customHeight="1" outlineLevel="1" x14ac:dyDescent="0.2">
      <c r="A628" s="92" t="s">
        <v>2855</v>
      </c>
      <c r="B628" s="62" t="s">
        <v>79</v>
      </c>
      <c r="C628" s="42" t="s">
        <v>77</v>
      </c>
      <c r="D628" s="43">
        <f>$D$11</f>
        <v>110.23</v>
      </c>
      <c r="E628" s="43">
        <f t="shared" ref="E628:AA628" si="365">$D$11</f>
        <v>110.23</v>
      </c>
      <c r="F628" s="43">
        <f t="shared" si="365"/>
        <v>110.23</v>
      </c>
      <c r="G628" s="43">
        <f t="shared" si="365"/>
        <v>110.23</v>
      </c>
      <c r="H628" s="43">
        <f t="shared" si="365"/>
        <v>110.23</v>
      </c>
      <c r="I628" s="43">
        <f t="shared" si="365"/>
        <v>110.23</v>
      </c>
      <c r="J628" s="43">
        <f t="shared" si="365"/>
        <v>110.23</v>
      </c>
      <c r="K628" s="43">
        <f t="shared" si="365"/>
        <v>110.23</v>
      </c>
      <c r="L628" s="43">
        <f t="shared" si="365"/>
        <v>110.23</v>
      </c>
      <c r="M628" s="43">
        <f t="shared" si="365"/>
        <v>110.23</v>
      </c>
      <c r="N628" s="43">
        <f t="shared" si="365"/>
        <v>110.23</v>
      </c>
      <c r="O628" s="43">
        <f t="shared" si="365"/>
        <v>110.23</v>
      </c>
      <c r="P628" s="43">
        <f t="shared" si="365"/>
        <v>110.23</v>
      </c>
      <c r="Q628" s="43">
        <f t="shared" si="365"/>
        <v>110.23</v>
      </c>
      <c r="R628" s="43">
        <f t="shared" si="365"/>
        <v>110.23</v>
      </c>
      <c r="S628" s="43">
        <f t="shared" si="365"/>
        <v>110.23</v>
      </c>
      <c r="T628" s="43">
        <f t="shared" si="365"/>
        <v>110.23</v>
      </c>
      <c r="U628" s="43">
        <f t="shared" si="365"/>
        <v>110.23</v>
      </c>
      <c r="V628" s="43">
        <f t="shared" si="365"/>
        <v>110.23</v>
      </c>
      <c r="W628" s="43">
        <f t="shared" si="365"/>
        <v>110.23</v>
      </c>
      <c r="X628" s="43">
        <f t="shared" si="365"/>
        <v>110.23</v>
      </c>
      <c r="Y628" s="43">
        <f t="shared" si="365"/>
        <v>110.23</v>
      </c>
      <c r="Z628" s="43">
        <f t="shared" si="365"/>
        <v>110.23</v>
      </c>
      <c r="AA628" s="43">
        <f t="shared" si="365"/>
        <v>110.23</v>
      </c>
    </row>
    <row r="629" spans="1:27" collapsed="1" x14ac:dyDescent="0.2">
      <c r="A629" s="91" t="s">
        <v>2856</v>
      </c>
      <c r="B629" s="27" t="str">
        <f>"30"&amp;"."&amp;$B$801&amp;"."&amp;$B$802</f>
        <v>30.03.2023</v>
      </c>
      <c r="C629" s="83" t="s">
        <v>74</v>
      </c>
      <c r="D629" s="84">
        <f>ROUND(((D630+D631+D633+D632)/1000),5)</f>
        <v>1.6157300000000001</v>
      </c>
      <c r="E629" s="84">
        <f>ROUND(((E630+E631+E633+E632)/1000),5)</f>
        <v>1.51779</v>
      </c>
      <c r="F629" s="84">
        <f>ROUND(((F630+F631+F633+F632)/1000),5)</f>
        <v>1.4827600000000001</v>
      </c>
      <c r="G629" s="84">
        <f t="shared" ref="G629:AA629" si="366">ROUND(((G630+G631+G633+G632)/1000),5)</f>
        <v>1.48421</v>
      </c>
      <c r="H629" s="84">
        <f t="shared" si="366"/>
        <v>1.5147699999999999</v>
      </c>
      <c r="I629" s="84">
        <f t="shared" si="366"/>
        <v>1.5991200000000001</v>
      </c>
      <c r="J629" s="84">
        <f t="shared" si="366"/>
        <v>1.7795399999999999</v>
      </c>
      <c r="K629" s="84">
        <f t="shared" si="366"/>
        <v>2.0057399999999999</v>
      </c>
      <c r="L629" s="84">
        <f t="shared" si="366"/>
        <v>2.12364</v>
      </c>
      <c r="M629" s="84">
        <f t="shared" si="366"/>
        <v>2.2526799999999998</v>
      </c>
      <c r="N629" s="84">
        <f t="shared" si="366"/>
        <v>2.2484299999999999</v>
      </c>
      <c r="O629" s="84">
        <f t="shared" si="366"/>
        <v>2.2599100000000001</v>
      </c>
      <c r="P629" s="84">
        <f t="shared" si="366"/>
        <v>2.2593000000000001</v>
      </c>
      <c r="Q629" s="84">
        <f t="shared" si="366"/>
        <v>2.2586200000000001</v>
      </c>
      <c r="R629" s="84">
        <f t="shared" si="366"/>
        <v>2.21814</v>
      </c>
      <c r="S629" s="84">
        <f t="shared" si="366"/>
        <v>2.1858900000000001</v>
      </c>
      <c r="T629" s="84">
        <f t="shared" si="366"/>
        <v>2.1566299999999998</v>
      </c>
      <c r="U629" s="84">
        <f t="shared" si="366"/>
        <v>2.1220500000000002</v>
      </c>
      <c r="V629" s="84">
        <f t="shared" si="366"/>
        <v>2.1322399999999999</v>
      </c>
      <c r="W629" s="84">
        <f t="shared" si="366"/>
        <v>2.2047500000000002</v>
      </c>
      <c r="X629" s="84">
        <f t="shared" si="366"/>
        <v>2.2557800000000001</v>
      </c>
      <c r="Y629" s="84">
        <f t="shared" si="366"/>
        <v>2.1490499999999999</v>
      </c>
      <c r="Z629" s="84">
        <f t="shared" si="366"/>
        <v>1.9016299999999999</v>
      </c>
      <c r="AA629" s="84">
        <f t="shared" si="366"/>
        <v>1.6651400000000001</v>
      </c>
    </row>
    <row r="630" spans="1:27" ht="12.75" hidden="1" customHeight="1" outlineLevel="1" x14ac:dyDescent="0.2">
      <c r="A630" s="92" t="s">
        <v>2857</v>
      </c>
      <c r="B630" s="62" t="s">
        <v>231</v>
      </c>
      <c r="C630" s="42" t="s">
        <v>77</v>
      </c>
      <c r="D630" s="43">
        <v>1066.71</v>
      </c>
      <c r="E630" s="43">
        <v>968.77</v>
      </c>
      <c r="F630" s="43">
        <v>933.74</v>
      </c>
      <c r="G630" s="43">
        <v>935.19</v>
      </c>
      <c r="H630" s="43">
        <v>965.75</v>
      </c>
      <c r="I630" s="43">
        <v>1050.0999999999999</v>
      </c>
      <c r="J630" s="43">
        <v>1230.52</v>
      </c>
      <c r="K630" s="43">
        <v>1456.72</v>
      </c>
      <c r="L630" s="43">
        <v>1574.62</v>
      </c>
      <c r="M630" s="43">
        <v>1703.66</v>
      </c>
      <c r="N630" s="43">
        <v>1699.41</v>
      </c>
      <c r="O630" s="43">
        <v>1710.89</v>
      </c>
      <c r="P630" s="43">
        <v>1710.28</v>
      </c>
      <c r="Q630" s="43">
        <v>1709.6</v>
      </c>
      <c r="R630" s="43">
        <v>1669.12</v>
      </c>
      <c r="S630" s="43">
        <v>1636.87</v>
      </c>
      <c r="T630" s="43">
        <v>1607.61</v>
      </c>
      <c r="U630" s="43">
        <v>1573.03</v>
      </c>
      <c r="V630" s="43">
        <v>1583.22</v>
      </c>
      <c r="W630" s="43">
        <v>1655.73</v>
      </c>
      <c r="X630" s="43">
        <v>1706.76</v>
      </c>
      <c r="Y630" s="43">
        <v>1600.03</v>
      </c>
      <c r="Z630" s="43">
        <v>1352.61</v>
      </c>
      <c r="AA630" s="43">
        <v>1116.1199999999999</v>
      </c>
    </row>
    <row r="631" spans="1:27" ht="12.75" hidden="1" customHeight="1" outlineLevel="1" x14ac:dyDescent="0.2">
      <c r="A631" s="92" t="s">
        <v>2858</v>
      </c>
      <c r="B631" s="62" t="s">
        <v>88</v>
      </c>
      <c r="C631" s="42" t="s">
        <v>77</v>
      </c>
      <c r="D631" s="43">
        <f>$D$486</f>
        <v>434.18</v>
      </c>
      <c r="E631" s="43">
        <f t="shared" ref="E631:AA631" si="367">$D$486</f>
        <v>434.18</v>
      </c>
      <c r="F631" s="43">
        <f t="shared" si="367"/>
        <v>434.18</v>
      </c>
      <c r="G631" s="43">
        <f t="shared" si="367"/>
        <v>434.18</v>
      </c>
      <c r="H631" s="43">
        <f t="shared" si="367"/>
        <v>434.18</v>
      </c>
      <c r="I631" s="43">
        <f t="shared" si="367"/>
        <v>434.18</v>
      </c>
      <c r="J631" s="43">
        <f t="shared" si="367"/>
        <v>434.18</v>
      </c>
      <c r="K631" s="43">
        <f t="shared" si="367"/>
        <v>434.18</v>
      </c>
      <c r="L631" s="43">
        <f t="shared" si="367"/>
        <v>434.18</v>
      </c>
      <c r="M631" s="43">
        <f t="shared" si="367"/>
        <v>434.18</v>
      </c>
      <c r="N631" s="43">
        <f t="shared" si="367"/>
        <v>434.18</v>
      </c>
      <c r="O631" s="43">
        <f t="shared" si="367"/>
        <v>434.18</v>
      </c>
      <c r="P631" s="43">
        <f t="shared" si="367"/>
        <v>434.18</v>
      </c>
      <c r="Q631" s="43">
        <f t="shared" si="367"/>
        <v>434.18</v>
      </c>
      <c r="R631" s="43">
        <f t="shared" si="367"/>
        <v>434.18</v>
      </c>
      <c r="S631" s="43">
        <f t="shared" si="367"/>
        <v>434.18</v>
      </c>
      <c r="T631" s="43">
        <f t="shared" si="367"/>
        <v>434.18</v>
      </c>
      <c r="U631" s="43">
        <f t="shared" si="367"/>
        <v>434.18</v>
      </c>
      <c r="V631" s="43">
        <f t="shared" si="367"/>
        <v>434.18</v>
      </c>
      <c r="W631" s="43">
        <f t="shared" si="367"/>
        <v>434.18</v>
      </c>
      <c r="X631" s="43">
        <f t="shared" si="367"/>
        <v>434.18</v>
      </c>
      <c r="Y631" s="43">
        <f t="shared" si="367"/>
        <v>434.18</v>
      </c>
      <c r="Z631" s="43">
        <f t="shared" si="367"/>
        <v>434.18</v>
      </c>
      <c r="AA631" s="43">
        <f t="shared" si="367"/>
        <v>434.18</v>
      </c>
    </row>
    <row r="632" spans="1:27" ht="12.75" hidden="1" customHeight="1" outlineLevel="1" x14ac:dyDescent="0.2">
      <c r="A632" s="92" t="s">
        <v>2859</v>
      </c>
      <c r="B632" s="62" t="s">
        <v>81</v>
      </c>
      <c r="C632" s="42" t="s">
        <v>77</v>
      </c>
      <c r="D632" s="43">
        <v>4.6100000000000003</v>
      </c>
      <c r="E632" s="43">
        <v>4.6100000000000003</v>
      </c>
      <c r="F632" s="43">
        <v>4.6100000000000003</v>
      </c>
      <c r="G632" s="43">
        <v>4.6100000000000003</v>
      </c>
      <c r="H632" s="43">
        <v>4.6100000000000003</v>
      </c>
      <c r="I632" s="43">
        <v>4.6100000000000003</v>
      </c>
      <c r="J632" s="43">
        <v>4.6100000000000003</v>
      </c>
      <c r="K632" s="43">
        <v>4.6100000000000003</v>
      </c>
      <c r="L632" s="43">
        <v>4.6100000000000003</v>
      </c>
      <c r="M632" s="43">
        <v>4.6100000000000003</v>
      </c>
      <c r="N632" s="43">
        <v>4.6100000000000003</v>
      </c>
      <c r="O632" s="43">
        <v>4.6100000000000003</v>
      </c>
      <c r="P632" s="43">
        <v>4.6100000000000003</v>
      </c>
      <c r="Q632" s="43">
        <v>4.6100000000000003</v>
      </c>
      <c r="R632" s="43">
        <v>4.6100000000000003</v>
      </c>
      <c r="S632" s="43">
        <v>4.6100000000000003</v>
      </c>
      <c r="T632" s="43">
        <v>4.6100000000000003</v>
      </c>
      <c r="U632" s="43">
        <v>4.6100000000000003</v>
      </c>
      <c r="V632" s="43">
        <v>4.6100000000000003</v>
      </c>
      <c r="W632" s="43">
        <v>4.6100000000000003</v>
      </c>
      <c r="X632" s="43">
        <v>4.6100000000000003</v>
      </c>
      <c r="Y632" s="43">
        <v>4.6100000000000003</v>
      </c>
      <c r="Z632" s="43">
        <v>4.6100000000000003</v>
      </c>
      <c r="AA632" s="43">
        <v>4.6100000000000003</v>
      </c>
    </row>
    <row r="633" spans="1:27" ht="12.75" hidden="1" customHeight="1" outlineLevel="1" x14ac:dyDescent="0.2">
      <c r="A633" s="92" t="s">
        <v>2860</v>
      </c>
      <c r="B633" s="62" t="s">
        <v>79</v>
      </c>
      <c r="C633" s="42" t="s">
        <v>77</v>
      </c>
      <c r="D633" s="43">
        <f>$D$11</f>
        <v>110.23</v>
      </c>
      <c r="E633" s="43">
        <f t="shared" ref="E633:AA633" si="368">$D$11</f>
        <v>110.23</v>
      </c>
      <c r="F633" s="43">
        <f t="shared" si="368"/>
        <v>110.23</v>
      </c>
      <c r="G633" s="43">
        <f t="shared" si="368"/>
        <v>110.23</v>
      </c>
      <c r="H633" s="43">
        <f t="shared" si="368"/>
        <v>110.23</v>
      </c>
      <c r="I633" s="43">
        <f t="shared" si="368"/>
        <v>110.23</v>
      </c>
      <c r="J633" s="43">
        <f t="shared" si="368"/>
        <v>110.23</v>
      </c>
      <c r="K633" s="43">
        <f t="shared" si="368"/>
        <v>110.23</v>
      </c>
      <c r="L633" s="43">
        <f t="shared" si="368"/>
        <v>110.23</v>
      </c>
      <c r="M633" s="43">
        <f t="shared" si="368"/>
        <v>110.23</v>
      </c>
      <c r="N633" s="43">
        <f t="shared" si="368"/>
        <v>110.23</v>
      </c>
      <c r="O633" s="43">
        <f t="shared" si="368"/>
        <v>110.23</v>
      </c>
      <c r="P633" s="43">
        <f t="shared" si="368"/>
        <v>110.23</v>
      </c>
      <c r="Q633" s="43">
        <f t="shared" si="368"/>
        <v>110.23</v>
      </c>
      <c r="R633" s="43">
        <f t="shared" si="368"/>
        <v>110.23</v>
      </c>
      <c r="S633" s="43">
        <f t="shared" si="368"/>
        <v>110.23</v>
      </c>
      <c r="T633" s="43">
        <f t="shared" si="368"/>
        <v>110.23</v>
      </c>
      <c r="U633" s="43">
        <f t="shared" si="368"/>
        <v>110.23</v>
      </c>
      <c r="V633" s="43">
        <f t="shared" si="368"/>
        <v>110.23</v>
      </c>
      <c r="W633" s="43">
        <f t="shared" si="368"/>
        <v>110.23</v>
      </c>
      <c r="X633" s="43">
        <f t="shared" si="368"/>
        <v>110.23</v>
      </c>
      <c r="Y633" s="43">
        <f t="shared" si="368"/>
        <v>110.23</v>
      </c>
      <c r="Z633" s="43">
        <f t="shared" si="368"/>
        <v>110.23</v>
      </c>
      <c r="AA633" s="43">
        <f t="shared" si="368"/>
        <v>110.23</v>
      </c>
    </row>
    <row r="634" spans="1:27" collapsed="1" x14ac:dyDescent="0.2">
      <c r="A634" s="91" t="s">
        <v>2861</v>
      </c>
      <c r="B634" s="27" t="str">
        <f>"31"&amp;"."&amp;$B$801&amp;"."&amp;$B$802</f>
        <v>31.03.2023</v>
      </c>
      <c r="C634" s="83" t="s">
        <v>74</v>
      </c>
      <c r="D634" s="84">
        <f>ROUND(((D635+D636+D638+D637)/1000),5)</f>
        <v>1.6361600000000001</v>
      </c>
      <c r="E634" s="84">
        <f>ROUND(((E635+E636+E638+E637)/1000),5)</f>
        <v>1.57857</v>
      </c>
      <c r="F634" s="84">
        <f>ROUND(((F635+F636+F638+F637)/1000),5)</f>
        <v>1.5259799999999999</v>
      </c>
      <c r="G634" s="84">
        <f t="shared" ref="G634:AA634" si="369">ROUND(((G635+G636+G638+G637)/1000),5)</f>
        <v>1.5396799999999999</v>
      </c>
      <c r="H634" s="84">
        <f t="shared" si="369"/>
        <v>1.5901700000000001</v>
      </c>
      <c r="I634" s="84">
        <f t="shared" si="369"/>
        <v>1.6631899999999999</v>
      </c>
      <c r="J634" s="84">
        <f t="shared" si="369"/>
        <v>1.88893</v>
      </c>
      <c r="K634" s="84">
        <f t="shared" si="369"/>
        <v>2.0293000000000001</v>
      </c>
      <c r="L634" s="84">
        <f t="shared" si="369"/>
        <v>2.2591199999999998</v>
      </c>
      <c r="M634" s="84">
        <f t="shared" si="369"/>
        <v>2.3739400000000002</v>
      </c>
      <c r="N634" s="84">
        <f t="shared" si="369"/>
        <v>2.3827600000000002</v>
      </c>
      <c r="O634" s="84">
        <f t="shared" si="369"/>
        <v>2.4140000000000001</v>
      </c>
      <c r="P634" s="84">
        <f t="shared" si="369"/>
        <v>2.3696700000000002</v>
      </c>
      <c r="Q634" s="84">
        <f t="shared" si="369"/>
        <v>2.38124</v>
      </c>
      <c r="R634" s="84">
        <f t="shared" si="369"/>
        <v>2.3825599999999998</v>
      </c>
      <c r="S634" s="84">
        <f t="shared" si="369"/>
        <v>2.3272400000000002</v>
      </c>
      <c r="T634" s="84">
        <f t="shared" si="369"/>
        <v>2.2699600000000002</v>
      </c>
      <c r="U634" s="84">
        <f t="shared" si="369"/>
        <v>2.1780599999999999</v>
      </c>
      <c r="V634" s="84">
        <f t="shared" si="369"/>
        <v>2.18309</v>
      </c>
      <c r="W634" s="84">
        <f t="shared" si="369"/>
        <v>2.2329300000000001</v>
      </c>
      <c r="X634" s="84">
        <f t="shared" si="369"/>
        <v>2.2745600000000001</v>
      </c>
      <c r="Y634" s="84">
        <f t="shared" si="369"/>
        <v>2.19726</v>
      </c>
      <c r="Z634" s="84">
        <f t="shared" si="369"/>
        <v>2.0749300000000002</v>
      </c>
      <c r="AA634" s="84">
        <f t="shared" si="369"/>
        <v>1.9024799999999999</v>
      </c>
    </row>
    <row r="635" spans="1:27" ht="12.75" hidden="1" customHeight="1" outlineLevel="1" x14ac:dyDescent="0.2">
      <c r="A635" s="92" t="s">
        <v>2862</v>
      </c>
      <c r="B635" s="62" t="s">
        <v>231</v>
      </c>
      <c r="C635" s="42" t="s">
        <v>77</v>
      </c>
      <c r="D635" s="43">
        <v>1087.1400000000001</v>
      </c>
      <c r="E635" s="43">
        <v>1029.55</v>
      </c>
      <c r="F635" s="43">
        <v>976.96</v>
      </c>
      <c r="G635" s="43">
        <v>990.66</v>
      </c>
      <c r="H635" s="43">
        <v>1041.1500000000001</v>
      </c>
      <c r="I635" s="43">
        <v>1114.17</v>
      </c>
      <c r="J635" s="43">
        <v>1339.91</v>
      </c>
      <c r="K635" s="43">
        <v>1480.28</v>
      </c>
      <c r="L635" s="43">
        <v>1710.1</v>
      </c>
      <c r="M635" s="43">
        <v>1824.92</v>
      </c>
      <c r="N635" s="43">
        <v>1833.74</v>
      </c>
      <c r="O635" s="43">
        <v>1864.98</v>
      </c>
      <c r="P635" s="43">
        <v>1820.65</v>
      </c>
      <c r="Q635" s="43">
        <v>1832.22</v>
      </c>
      <c r="R635" s="43">
        <v>1833.54</v>
      </c>
      <c r="S635" s="43">
        <v>1778.22</v>
      </c>
      <c r="T635" s="43">
        <v>1720.94</v>
      </c>
      <c r="U635" s="43">
        <v>1629.04</v>
      </c>
      <c r="V635" s="43">
        <v>1634.07</v>
      </c>
      <c r="W635" s="43">
        <v>1683.91</v>
      </c>
      <c r="X635" s="43">
        <v>1725.54</v>
      </c>
      <c r="Y635" s="43">
        <v>1648.24</v>
      </c>
      <c r="Z635" s="43">
        <v>1525.91</v>
      </c>
      <c r="AA635" s="43">
        <v>1353.46</v>
      </c>
    </row>
    <row r="636" spans="1:27" ht="12.75" hidden="1" customHeight="1" outlineLevel="1" x14ac:dyDescent="0.2">
      <c r="A636" s="92" t="s">
        <v>2863</v>
      </c>
      <c r="B636" s="62" t="s">
        <v>88</v>
      </c>
      <c r="C636" s="42" t="s">
        <v>77</v>
      </c>
      <c r="D636" s="43">
        <f>$D$486</f>
        <v>434.18</v>
      </c>
      <c r="E636" s="43">
        <f t="shared" ref="E636:AA636" si="370">$D$486</f>
        <v>434.18</v>
      </c>
      <c r="F636" s="43">
        <f t="shared" si="370"/>
        <v>434.18</v>
      </c>
      <c r="G636" s="43">
        <f t="shared" si="370"/>
        <v>434.18</v>
      </c>
      <c r="H636" s="43">
        <f t="shared" si="370"/>
        <v>434.18</v>
      </c>
      <c r="I636" s="43">
        <f t="shared" si="370"/>
        <v>434.18</v>
      </c>
      <c r="J636" s="43">
        <f t="shared" si="370"/>
        <v>434.18</v>
      </c>
      <c r="K636" s="43">
        <f t="shared" si="370"/>
        <v>434.18</v>
      </c>
      <c r="L636" s="43">
        <f t="shared" si="370"/>
        <v>434.18</v>
      </c>
      <c r="M636" s="43">
        <f t="shared" si="370"/>
        <v>434.18</v>
      </c>
      <c r="N636" s="43">
        <f t="shared" si="370"/>
        <v>434.18</v>
      </c>
      <c r="O636" s="43">
        <f t="shared" si="370"/>
        <v>434.18</v>
      </c>
      <c r="P636" s="43">
        <f t="shared" si="370"/>
        <v>434.18</v>
      </c>
      <c r="Q636" s="43">
        <f t="shared" si="370"/>
        <v>434.18</v>
      </c>
      <c r="R636" s="43">
        <f t="shared" si="370"/>
        <v>434.18</v>
      </c>
      <c r="S636" s="43">
        <f t="shared" si="370"/>
        <v>434.18</v>
      </c>
      <c r="T636" s="43">
        <f t="shared" si="370"/>
        <v>434.18</v>
      </c>
      <c r="U636" s="43">
        <f t="shared" si="370"/>
        <v>434.18</v>
      </c>
      <c r="V636" s="43">
        <f t="shared" si="370"/>
        <v>434.18</v>
      </c>
      <c r="W636" s="43">
        <f t="shared" si="370"/>
        <v>434.18</v>
      </c>
      <c r="X636" s="43">
        <f t="shared" si="370"/>
        <v>434.18</v>
      </c>
      <c r="Y636" s="43">
        <f t="shared" si="370"/>
        <v>434.18</v>
      </c>
      <c r="Z636" s="43">
        <f t="shared" si="370"/>
        <v>434.18</v>
      </c>
      <c r="AA636" s="43">
        <f t="shared" si="370"/>
        <v>434.18</v>
      </c>
    </row>
    <row r="637" spans="1:27" ht="12.75" hidden="1" customHeight="1" outlineLevel="1" x14ac:dyDescent="0.2">
      <c r="A637" s="92" t="s">
        <v>2864</v>
      </c>
      <c r="B637" s="62" t="s">
        <v>81</v>
      </c>
      <c r="C637" s="42" t="s">
        <v>77</v>
      </c>
      <c r="D637" s="43">
        <v>4.6100000000000003</v>
      </c>
      <c r="E637" s="43">
        <v>4.6100000000000003</v>
      </c>
      <c r="F637" s="43">
        <v>4.6100000000000003</v>
      </c>
      <c r="G637" s="43">
        <v>4.6100000000000003</v>
      </c>
      <c r="H637" s="43">
        <v>4.6100000000000003</v>
      </c>
      <c r="I637" s="43">
        <v>4.6100000000000003</v>
      </c>
      <c r="J637" s="43">
        <v>4.6100000000000003</v>
      </c>
      <c r="K637" s="43">
        <v>4.6100000000000003</v>
      </c>
      <c r="L637" s="43">
        <v>4.6100000000000003</v>
      </c>
      <c r="M637" s="43">
        <v>4.6100000000000003</v>
      </c>
      <c r="N637" s="43">
        <v>4.6100000000000003</v>
      </c>
      <c r="O637" s="43">
        <v>4.6100000000000003</v>
      </c>
      <c r="P637" s="43">
        <v>4.6100000000000003</v>
      </c>
      <c r="Q637" s="43">
        <v>4.6100000000000003</v>
      </c>
      <c r="R637" s="43">
        <v>4.6100000000000003</v>
      </c>
      <c r="S637" s="43">
        <v>4.6100000000000003</v>
      </c>
      <c r="T637" s="43">
        <v>4.6100000000000003</v>
      </c>
      <c r="U637" s="43">
        <v>4.6100000000000003</v>
      </c>
      <c r="V637" s="43">
        <v>4.6100000000000003</v>
      </c>
      <c r="W637" s="43">
        <v>4.6100000000000003</v>
      </c>
      <c r="X637" s="43">
        <v>4.6100000000000003</v>
      </c>
      <c r="Y637" s="43">
        <v>4.6100000000000003</v>
      </c>
      <c r="Z637" s="43">
        <v>4.6100000000000003</v>
      </c>
      <c r="AA637" s="43">
        <v>4.6100000000000003</v>
      </c>
    </row>
    <row r="638" spans="1:27" ht="12.75" hidden="1" customHeight="1" outlineLevel="1" x14ac:dyDescent="0.2">
      <c r="A638" s="92" t="s">
        <v>2865</v>
      </c>
      <c r="B638" s="62" t="s">
        <v>79</v>
      </c>
      <c r="C638" s="42" t="s">
        <v>77</v>
      </c>
      <c r="D638" s="43">
        <f>$D$11</f>
        <v>110.23</v>
      </c>
      <c r="E638" s="43">
        <f t="shared" ref="E638:AA638" si="371">$D$11</f>
        <v>110.23</v>
      </c>
      <c r="F638" s="43">
        <f t="shared" si="371"/>
        <v>110.23</v>
      </c>
      <c r="G638" s="43">
        <f t="shared" si="371"/>
        <v>110.23</v>
      </c>
      <c r="H638" s="43">
        <f t="shared" si="371"/>
        <v>110.23</v>
      </c>
      <c r="I638" s="43">
        <f t="shared" si="371"/>
        <v>110.23</v>
      </c>
      <c r="J638" s="43">
        <f t="shared" si="371"/>
        <v>110.23</v>
      </c>
      <c r="K638" s="43">
        <f t="shared" si="371"/>
        <v>110.23</v>
      </c>
      <c r="L638" s="43">
        <f t="shared" si="371"/>
        <v>110.23</v>
      </c>
      <c r="M638" s="43">
        <f t="shared" si="371"/>
        <v>110.23</v>
      </c>
      <c r="N638" s="43">
        <f t="shared" si="371"/>
        <v>110.23</v>
      </c>
      <c r="O638" s="43">
        <f t="shared" si="371"/>
        <v>110.23</v>
      </c>
      <c r="P638" s="43">
        <f t="shared" si="371"/>
        <v>110.23</v>
      </c>
      <c r="Q638" s="43">
        <f t="shared" si="371"/>
        <v>110.23</v>
      </c>
      <c r="R638" s="43">
        <f t="shared" si="371"/>
        <v>110.23</v>
      </c>
      <c r="S638" s="43">
        <f t="shared" si="371"/>
        <v>110.23</v>
      </c>
      <c r="T638" s="43">
        <f t="shared" si="371"/>
        <v>110.23</v>
      </c>
      <c r="U638" s="43">
        <f t="shared" si="371"/>
        <v>110.23</v>
      </c>
      <c r="V638" s="43">
        <f t="shared" si="371"/>
        <v>110.23</v>
      </c>
      <c r="W638" s="43">
        <f t="shared" si="371"/>
        <v>110.23</v>
      </c>
      <c r="X638" s="43">
        <f t="shared" si="371"/>
        <v>110.23</v>
      </c>
      <c r="Y638" s="43">
        <f t="shared" si="371"/>
        <v>110.23</v>
      </c>
      <c r="Z638" s="43">
        <f t="shared" si="371"/>
        <v>110.23</v>
      </c>
      <c r="AA638" s="43">
        <f t="shared" si="371"/>
        <v>110.23</v>
      </c>
    </row>
    <row r="639" spans="1:27" collapsed="1" x14ac:dyDescent="0.2">
      <c r="B639" s="94" t="s">
        <v>385</v>
      </c>
    </row>
    <row r="640" spans="1:27" x14ac:dyDescent="0.2">
      <c r="B640" s="94" t="s">
        <v>385</v>
      </c>
    </row>
    <row r="641" spans="1:27" x14ac:dyDescent="0.2">
      <c r="A641" s="171" t="s">
        <v>2109</v>
      </c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3"/>
    </row>
    <row r="642" spans="1:27" ht="25.5" x14ac:dyDescent="0.2">
      <c r="A642" s="25" t="s">
        <v>62</v>
      </c>
      <c r="B642" s="26" t="s">
        <v>203</v>
      </c>
      <c r="C642" s="25" t="s">
        <v>204</v>
      </c>
      <c r="D642" s="26" t="s">
        <v>205</v>
      </c>
      <c r="E642" s="26" t="s">
        <v>206</v>
      </c>
      <c r="F642" s="26" t="s">
        <v>207</v>
      </c>
      <c r="G642" s="26" t="s">
        <v>208</v>
      </c>
      <c r="H642" s="26" t="s">
        <v>209</v>
      </c>
      <c r="I642" s="26" t="s">
        <v>210</v>
      </c>
      <c r="J642" s="26" t="s">
        <v>211</v>
      </c>
      <c r="K642" s="26" t="s">
        <v>212</v>
      </c>
      <c r="L642" s="26" t="s">
        <v>213</v>
      </c>
      <c r="M642" s="26" t="s">
        <v>214</v>
      </c>
      <c r="N642" s="26" t="s">
        <v>215</v>
      </c>
      <c r="O642" s="26" t="s">
        <v>216</v>
      </c>
      <c r="P642" s="26" t="s">
        <v>217</v>
      </c>
      <c r="Q642" s="26" t="s">
        <v>218</v>
      </c>
      <c r="R642" s="26" t="s">
        <v>219</v>
      </c>
      <c r="S642" s="26" t="s">
        <v>220</v>
      </c>
      <c r="T642" s="26" t="s">
        <v>221</v>
      </c>
      <c r="U642" s="26" t="s">
        <v>222</v>
      </c>
      <c r="V642" s="26" t="s">
        <v>223</v>
      </c>
      <c r="W642" s="26" t="s">
        <v>224</v>
      </c>
      <c r="X642" s="26" t="s">
        <v>225</v>
      </c>
      <c r="Y642" s="26" t="s">
        <v>226</v>
      </c>
      <c r="Z642" s="26" t="s">
        <v>227</v>
      </c>
      <c r="AA642" s="26" t="s">
        <v>228</v>
      </c>
    </row>
    <row r="643" spans="1:27" x14ac:dyDescent="0.2">
      <c r="A643" s="91" t="s">
        <v>2866</v>
      </c>
      <c r="B643" s="27" t="str">
        <f>"01"&amp;"."&amp;$B$801&amp;"."&amp;$B$802</f>
        <v>01.03.2023</v>
      </c>
      <c r="C643" s="83" t="s">
        <v>74</v>
      </c>
      <c r="D643" s="84">
        <f>ROUND((D644)/1000,5)</f>
        <v>0</v>
      </c>
      <c r="E643" s="84">
        <f t="shared" ref="E643:AA643" si="372">ROUND((E644)/1000,5)</f>
        <v>0</v>
      </c>
      <c r="F643" s="84">
        <f t="shared" si="372"/>
        <v>0</v>
      </c>
      <c r="G643" s="84">
        <f t="shared" si="372"/>
        <v>0</v>
      </c>
      <c r="H643" s="84">
        <f t="shared" si="372"/>
        <v>7.4440000000000006E-2</v>
      </c>
      <c r="I643" s="84">
        <f t="shared" si="372"/>
        <v>0.11119</v>
      </c>
      <c r="J643" s="84">
        <f t="shared" si="372"/>
        <v>0.1812</v>
      </c>
      <c r="K643" s="84">
        <f t="shared" si="372"/>
        <v>3.9620000000000002E-2</v>
      </c>
      <c r="L643" s="84">
        <f t="shared" si="372"/>
        <v>4.0899999999999999E-2</v>
      </c>
      <c r="M643" s="84">
        <f t="shared" si="372"/>
        <v>0</v>
      </c>
      <c r="N643" s="84">
        <f t="shared" si="372"/>
        <v>0</v>
      </c>
      <c r="O643" s="84">
        <f t="shared" si="372"/>
        <v>0</v>
      </c>
      <c r="P643" s="84">
        <f t="shared" si="372"/>
        <v>0</v>
      </c>
      <c r="Q643" s="84">
        <f t="shared" si="372"/>
        <v>0</v>
      </c>
      <c r="R643" s="84">
        <f t="shared" si="372"/>
        <v>0</v>
      </c>
      <c r="S643" s="84">
        <f t="shared" si="372"/>
        <v>0</v>
      </c>
      <c r="T643" s="84">
        <f t="shared" si="372"/>
        <v>1.4400000000000001E-3</v>
      </c>
      <c r="U643" s="84">
        <f t="shared" si="372"/>
        <v>2.3900000000000002E-3</v>
      </c>
      <c r="V643" s="84">
        <f t="shared" si="372"/>
        <v>1.3899999999999999E-2</v>
      </c>
      <c r="W643" s="84">
        <f t="shared" si="372"/>
        <v>0</v>
      </c>
      <c r="X643" s="84">
        <f t="shared" si="372"/>
        <v>0</v>
      </c>
      <c r="Y643" s="84">
        <f t="shared" si="372"/>
        <v>0</v>
      </c>
      <c r="Z643" s="84">
        <f t="shared" si="372"/>
        <v>0</v>
      </c>
      <c r="AA643" s="84">
        <f t="shared" si="372"/>
        <v>0</v>
      </c>
    </row>
    <row r="644" spans="1:27" ht="12.75" hidden="1" customHeight="1" outlineLevel="1" x14ac:dyDescent="0.2">
      <c r="A644" s="92" t="s">
        <v>2867</v>
      </c>
      <c r="B644" s="62" t="s">
        <v>231</v>
      </c>
      <c r="C644" s="42" t="s">
        <v>77</v>
      </c>
      <c r="D644" s="43">
        <v>0</v>
      </c>
      <c r="E644" s="43">
        <v>0</v>
      </c>
      <c r="F644" s="43">
        <v>0</v>
      </c>
      <c r="G644" s="43">
        <v>0</v>
      </c>
      <c r="H644" s="43">
        <v>74.44</v>
      </c>
      <c r="I644" s="43">
        <v>111.19</v>
      </c>
      <c r="J644" s="43">
        <v>181.2</v>
      </c>
      <c r="K644" s="43">
        <v>39.619999999999997</v>
      </c>
      <c r="L644" s="43">
        <v>40.9</v>
      </c>
      <c r="M644" s="43">
        <v>0</v>
      </c>
      <c r="N644" s="43">
        <v>0</v>
      </c>
      <c r="O644" s="43">
        <v>0</v>
      </c>
      <c r="P644" s="43">
        <v>0</v>
      </c>
      <c r="Q644" s="43">
        <v>0</v>
      </c>
      <c r="R644" s="43">
        <v>0</v>
      </c>
      <c r="S644" s="43">
        <v>0</v>
      </c>
      <c r="T644" s="43">
        <v>1.44</v>
      </c>
      <c r="U644" s="43">
        <v>2.39</v>
      </c>
      <c r="V644" s="43">
        <v>13.9</v>
      </c>
      <c r="W644" s="43">
        <v>0</v>
      </c>
      <c r="X644" s="43">
        <v>0</v>
      </c>
      <c r="Y644" s="43">
        <v>0</v>
      </c>
      <c r="Z644" s="43">
        <v>0</v>
      </c>
      <c r="AA644" s="43">
        <v>0</v>
      </c>
    </row>
    <row r="645" spans="1:27" collapsed="1" x14ac:dyDescent="0.2">
      <c r="A645" s="91" t="s">
        <v>2868</v>
      </c>
      <c r="B645" s="27" t="str">
        <f>"02"&amp;"."&amp;$B$801&amp;"."&amp;$B$802</f>
        <v>02.03.2023</v>
      </c>
      <c r="C645" s="83" t="s">
        <v>74</v>
      </c>
      <c r="D645" s="84">
        <f>ROUND((D646)/1000,5)</f>
        <v>0</v>
      </c>
      <c r="E645" s="84">
        <f t="shared" ref="E645:AA645" si="373">ROUND((E646)/1000,5)</f>
        <v>0</v>
      </c>
      <c r="F645" s="84">
        <f t="shared" si="373"/>
        <v>0</v>
      </c>
      <c r="G645" s="84">
        <f t="shared" si="373"/>
        <v>1.091E-2</v>
      </c>
      <c r="H645" s="84">
        <f t="shared" si="373"/>
        <v>0.12009</v>
      </c>
      <c r="I645" s="84">
        <f t="shared" si="373"/>
        <v>0.13469999999999999</v>
      </c>
      <c r="J645" s="84">
        <f t="shared" si="373"/>
        <v>0.12157</v>
      </c>
      <c r="K645" s="84">
        <f t="shared" si="373"/>
        <v>4.6519999999999999E-2</v>
      </c>
      <c r="L645" s="84">
        <f t="shared" si="373"/>
        <v>3.637E-2</v>
      </c>
      <c r="M645" s="84">
        <f t="shared" si="373"/>
        <v>4.0000000000000003E-5</v>
      </c>
      <c r="N645" s="84">
        <f t="shared" si="373"/>
        <v>0</v>
      </c>
      <c r="O645" s="84">
        <f t="shared" si="373"/>
        <v>0</v>
      </c>
      <c r="P645" s="84">
        <f t="shared" si="373"/>
        <v>0</v>
      </c>
      <c r="Q645" s="84">
        <f t="shared" si="373"/>
        <v>0</v>
      </c>
      <c r="R645" s="84">
        <f t="shared" si="373"/>
        <v>0</v>
      </c>
      <c r="S645" s="84">
        <f t="shared" si="373"/>
        <v>0</v>
      </c>
      <c r="T645" s="84">
        <f t="shared" si="373"/>
        <v>0</v>
      </c>
      <c r="U645" s="84">
        <f t="shared" si="373"/>
        <v>0</v>
      </c>
      <c r="V645" s="84">
        <f t="shared" si="373"/>
        <v>0</v>
      </c>
      <c r="W645" s="84">
        <f t="shared" si="373"/>
        <v>0</v>
      </c>
      <c r="X645" s="84">
        <f t="shared" si="373"/>
        <v>0</v>
      </c>
      <c r="Y645" s="84">
        <f t="shared" si="373"/>
        <v>0</v>
      </c>
      <c r="Z645" s="84">
        <f t="shared" si="373"/>
        <v>0</v>
      </c>
      <c r="AA645" s="84">
        <f t="shared" si="373"/>
        <v>0</v>
      </c>
    </row>
    <row r="646" spans="1:27" ht="12.75" hidden="1" customHeight="1" outlineLevel="1" x14ac:dyDescent="0.2">
      <c r="A646" s="92" t="s">
        <v>2869</v>
      </c>
      <c r="B646" s="62" t="s">
        <v>231</v>
      </c>
      <c r="C646" s="42" t="s">
        <v>77</v>
      </c>
      <c r="D646" s="43">
        <v>0</v>
      </c>
      <c r="E646" s="43">
        <v>0</v>
      </c>
      <c r="F646" s="43">
        <v>0</v>
      </c>
      <c r="G646" s="43">
        <v>10.91</v>
      </c>
      <c r="H646" s="43">
        <v>120.09</v>
      </c>
      <c r="I646" s="43">
        <v>134.69999999999999</v>
      </c>
      <c r="J646" s="43">
        <v>121.57</v>
      </c>
      <c r="K646" s="43">
        <v>46.52</v>
      </c>
      <c r="L646" s="43">
        <v>36.369999999999997</v>
      </c>
      <c r="M646" s="43">
        <v>0.04</v>
      </c>
      <c r="N646" s="43">
        <v>0</v>
      </c>
      <c r="O646" s="43">
        <v>0</v>
      </c>
      <c r="P646" s="43">
        <v>0</v>
      </c>
      <c r="Q646" s="43">
        <v>0</v>
      </c>
      <c r="R646" s="43">
        <v>0</v>
      </c>
      <c r="S646" s="43">
        <v>0</v>
      </c>
      <c r="T646" s="43">
        <v>0</v>
      </c>
      <c r="U646" s="43">
        <v>0</v>
      </c>
      <c r="V646" s="43">
        <v>0</v>
      </c>
      <c r="W646" s="43">
        <v>0</v>
      </c>
      <c r="X646" s="43">
        <v>0</v>
      </c>
      <c r="Y646" s="43">
        <v>0</v>
      </c>
      <c r="Z646" s="43">
        <v>0</v>
      </c>
      <c r="AA646" s="43">
        <v>0</v>
      </c>
    </row>
    <row r="647" spans="1:27" collapsed="1" x14ac:dyDescent="0.2">
      <c r="A647" s="91" t="s">
        <v>2870</v>
      </c>
      <c r="B647" s="27" t="str">
        <f>"03"&amp;"."&amp;$B$801&amp;"."&amp;$B$802</f>
        <v>03.03.2023</v>
      </c>
      <c r="C647" s="83" t="s">
        <v>74</v>
      </c>
      <c r="D647" s="84">
        <f>ROUND((D648)/1000,5)</f>
        <v>0</v>
      </c>
      <c r="E647" s="84">
        <f t="shared" ref="E647:AA647" si="374">ROUND((E648)/1000,5)</f>
        <v>0</v>
      </c>
      <c r="F647" s="84">
        <f t="shared" si="374"/>
        <v>0</v>
      </c>
      <c r="G647" s="84">
        <f t="shared" si="374"/>
        <v>0</v>
      </c>
      <c r="H647" s="84">
        <f t="shared" si="374"/>
        <v>2.034E-2</v>
      </c>
      <c r="I647" s="84">
        <f t="shared" si="374"/>
        <v>5.9819999999999998E-2</v>
      </c>
      <c r="J647" s="84">
        <f t="shared" si="374"/>
        <v>5.6800000000000003E-2</v>
      </c>
      <c r="K647" s="84">
        <f t="shared" si="374"/>
        <v>1.3729999999999999E-2</v>
      </c>
      <c r="L647" s="84">
        <f t="shared" si="374"/>
        <v>0</v>
      </c>
      <c r="M647" s="84">
        <f t="shared" si="374"/>
        <v>0</v>
      </c>
      <c r="N647" s="84">
        <f t="shared" si="374"/>
        <v>0</v>
      </c>
      <c r="O647" s="84">
        <f t="shared" si="374"/>
        <v>0</v>
      </c>
      <c r="P647" s="84">
        <f t="shared" si="374"/>
        <v>0</v>
      </c>
      <c r="Q647" s="84">
        <f t="shared" si="374"/>
        <v>0</v>
      </c>
      <c r="R647" s="84">
        <f t="shared" si="374"/>
        <v>0</v>
      </c>
      <c r="S647" s="84">
        <f t="shared" si="374"/>
        <v>0</v>
      </c>
      <c r="T647" s="84">
        <f t="shared" si="374"/>
        <v>0</v>
      </c>
      <c r="U647" s="84">
        <f t="shared" si="374"/>
        <v>0</v>
      </c>
      <c r="V647" s="84">
        <f t="shared" si="374"/>
        <v>0</v>
      </c>
      <c r="W647" s="84">
        <f t="shared" si="374"/>
        <v>0</v>
      </c>
      <c r="X647" s="84">
        <f t="shared" si="374"/>
        <v>0</v>
      </c>
      <c r="Y647" s="84">
        <f t="shared" si="374"/>
        <v>0</v>
      </c>
      <c r="Z647" s="84">
        <f t="shared" si="374"/>
        <v>0</v>
      </c>
      <c r="AA647" s="84">
        <f t="shared" si="374"/>
        <v>0</v>
      </c>
    </row>
    <row r="648" spans="1:27" ht="12.75" hidden="1" customHeight="1" outlineLevel="1" x14ac:dyDescent="0.2">
      <c r="A648" s="92" t="s">
        <v>2871</v>
      </c>
      <c r="B648" s="62" t="s">
        <v>231</v>
      </c>
      <c r="C648" s="42" t="s">
        <v>77</v>
      </c>
      <c r="D648" s="43">
        <v>0</v>
      </c>
      <c r="E648" s="43">
        <v>0</v>
      </c>
      <c r="F648" s="43">
        <v>0</v>
      </c>
      <c r="G648" s="43">
        <v>0</v>
      </c>
      <c r="H648" s="43">
        <v>20.34</v>
      </c>
      <c r="I648" s="43">
        <v>59.82</v>
      </c>
      <c r="J648" s="43">
        <v>56.8</v>
      </c>
      <c r="K648" s="43">
        <v>13.73</v>
      </c>
      <c r="L648" s="43">
        <v>0</v>
      </c>
      <c r="M648" s="43">
        <v>0</v>
      </c>
      <c r="N648" s="43">
        <v>0</v>
      </c>
      <c r="O648" s="43">
        <v>0</v>
      </c>
      <c r="P648" s="43">
        <v>0</v>
      </c>
      <c r="Q648" s="43">
        <v>0</v>
      </c>
      <c r="R648" s="43">
        <v>0</v>
      </c>
      <c r="S648" s="43">
        <v>0</v>
      </c>
      <c r="T648" s="43">
        <v>0</v>
      </c>
      <c r="U648" s="43">
        <v>0</v>
      </c>
      <c r="V648" s="43">
        <v>0</v>
      </c>
      <c r="W648" s="43">
        <v>0</v>
      </c>
      <c r="X648" s="43">
        <v>0</v>
      </c>
      <c r="Y648" s="43">
        <v>0</v>
      </c>
      <c r="Z648" s="43">
        <v>0</v>
      </c>
      <c r="AA648" s="43">
        <v>0</v>
      </c>
    </row>
    <row r="649" spans="1:27" collapsed="1" x14ac:dyDescent="0.2">
      <c r="A649" s="91" t="s">
        <v>2872</v>
      </c>
      <c r="B649" s="27" t="str">
        <f>"04"&amp;"."&amp;$B$801&amp;"."&amp;$B$802</f>
        <v>04.03.2023</v>
      </c>
      <c r="C649" s="83" t="s">
        <v>74</v>
      </c>
      <c r="D649" s="84">
        <f>ROUND((D650)/1000,5)</f>
        <v>0</v>
      </c>
      <c r="E649" s="84">
        <f t="shared" ref="E649:AA649" si="375">ROUND((E650)/1000,5)</f>
        <v>0</v>
      </c>
      <c r="F649" s="84">
        <f t="shared" si="375"/>
        <v>0</v>
      </c>
      <c r="G649" s="84">
        <f t="shared" si="375"/>
        <v>7.4799999999999997E-3</v>
      </c>
      <c r="H649" s="84">
        <f t="shared" si="375"/>
        <v>4.8259999999999997E-2</v>
      </c>
      <c r="I649" s="84">
        <f t="shared" si="375"/>
        <v>1.6930000000000001E-2</v>
      </c>
      <c r="J649" s="84">
        <f t="shared" si="375"/>
        <v>0</v>
      </c>
      <c r="K649" s="84">
        <f t="shared" si="375"/>
        <v>3.1130000000000001E-2</v>
      </c>
      <c r="L649" s="84">
        <f t="shared" si="375"/>
        <v>7.7109999999999998E-2</v>
      </c>
      <c r="M649" s="84">
        <f t="shared" si="375"/>
        <v>3.8179999999999999E-2</v>
      </c>
      <c r="N649" s="84">
        <f t="shared" si="375"/>
        <v>3.8089999999999999E-2</v>
      </c>
      <c r="O649" s="84">
        <f t="shared" si="375"/>
        <v>2.8920000000000001E-2</v>
      </c>
      <c r="P649" s="84">
        <f t="shared" si="375"/>
        <v>5.2700000000000004E-3</v>
      </c>
      <c r="Q649" s="84">
        <f t="shared" si="375"/>
        <v>2.7899999999999999E-3</v>
      </c>
      <c r="R649" s="84">
        <f t="shared" si="375"/>
        <v>0</v>
      </c>
      <c r="S649" s="84">
        <f t="shared" si="375"/>
        <v>4.2000000000000002E-4</v>
      </c>
      <c r="T649" s="84">
        <f t="shared" si="375"/>
        <v>1.882E-2</v>
      </c>
      <c r="U649" s="84">
        <f t="shared" si="375"/>
        <v>1.917E-2</v>
      </c>
      <c r="V649" s="84">
        <f t="shared" si="375"/>
        <v>0.10101</v>
      </c>
      <c r="W649" s="84">
        <f t="shared" si="375"/>
        <v>0</v>
      </c>
      <c r="X649" s="84">
        <f t="shared" si="375"/>
        <v>0</v>
      </c>
      <c r="Y649" s="84">
        <f t="shared" si="375"/>
        <v>0</v>
      </c>
      <c r="Z649" s="84">
        <f t="shared" si="375"/>
        <v>0</v>
      </c>
      <c r="AA649" s="84">
        <f t="shared" si="375"/>
        <v>0</v>
      </c>
    </row>
    <row r="650" spans="1:27" ht="12.75" hidden="1" customHeight="1" outlineLevel="1" x14ac:dyDescent="0.2">
      <c r="A650" s="92" t="s">
        <v>2873</v>
      </c>
      <c r="B650" s="62" t="s">
        <v>231</v>
      </c>
      <c r="C650" s="42" t="s">
        <v>77</v>
      </c>
      <c r="D650" s="43">
        <v>0</v>
      </c>
      <c r="E650" s="43">
        <v>0</v>
      </c>
      <c r="F650" s="43">
        <v>0</v>
      </c>
      <c r="G650" s="43">
        <v>7.48</v>
      </c>
      <c r="H650" s="43">
        <v>48.26</v>
      </c>
      <c r="I650" s="43">
        <v>16.93</v>
      </c>
      <c r="J650" s="43">
        <v>0</v>
      </c>
      <c r="K650" s="43">
        <v>31.13</v>
      </c>
      <c r="L650" s="43">
        <v>77.11</v>
      </c>
      <c r="M650" s="43">
        <v>38.18</v>
      </c>
      <c r="N650" s="43">
        <v>38.090000000000003</v>
      </c>
      <c r="O650" s="43">
        <v>28.92</v>
      </c>
      <c r="P650" s="43">
        <v>5.27</v>
      </c>
      <c r="Q650" s="43">
        <v>2.79</v>
      </c>
      <c r="R650" s="43">
        <v>0</v>
      </c>
      <c r="S650" s="43">
        <v>0.42</v>
      </c>
      <c r="T650" s="43">
        <v>18.82</v>
      </c>
      <c r="U650" s="43">
        <v>19.170000000000002</v>
      </c>
      <c r="V650" s="43">
        <v>101.01</v>
      </c>
      <c r="W650" s="43">
        <v>0</v>
      </c>
      <c r="X650" s="43">
        <v>0</v>
      </c>
      <c r="Y650" s="43">
        <v>0</v>
      </c>
      <c r="Z650" s="43">
        <v>0</v>
      </c>
      <c r="AA650" s="43">
        <v>0</v>
      </c>
    </row>
    <row r="651" spans="1:27" collapsed="1" x14ac:dyDescent="0.2">
      <c r="A651" s="91" t="s">
        <v>2874</v>
      </c>
      <c r="B651" s="27" t="str">
        <f>"05"&amp;"."&amp;$B$801&amp;"."&amp;$B$802</f>
        <v>05.03.2023</v>
      </c>
      <c r="C651" s="83" t="s">
        <v>74</v>
      </c>
      <c r="D651" s="84">
        <f>ROUND((D652)/1000,5)</f>
        <v>0</v>
      </c>
      <c r="E651" s="84">
        <f t="shared" ref="E651:AA651" si="376">ROUND((E652)/1000,5)</f>
        <v>0</v>
      </c>
      <c r="F651" s="84">
        <f t="shared" si="376"/>
        <v>0</v>
      </c>
      <c r="G651" s="84">
        <f t="shared" si="376"/>
        <v>0</v>
      </c>
      <c r="H651" s="84">
        <f t="shared" si="376"/>
        <v>3.6229999999999998E-2</v>
      </c>
      <c r="I651" s="84">
        <f t="shared" si="376"/>
        <v>6.0929999999999998E-2</v>
      </c>
      <c r="J651" s="84">
        <f t="shared" si="376"/>
        <v>5.398E-2</v>
      </c>
      <c r="K651" s="84">
        <f t="shared" si="376"/>
        <v>2.665E-2</v>
      </c>
      <c r="L651" s="84">
        <f t="shared" si="376"/>
        <v>3.9039999999999998E-2</v>
      </c>
      <c r="M651" s="84">
        <f t="shared" si="376"/>
        <v>0</v>
      </c>
      <c r="N651" s="84">
        <f t="shared" si="376"/>
        <v>0</v>
      </c>
      <c r="O651" s="84">
        <f t="shared" si="376"/>
        <v>0</v>
      </c>
      <c r="P651" s="84">
        <f t="shared" si="376"/>
        <v>0</v>
      </c>
      <c r="Q651" s="84">
        <f t="shared" si="376"/>
        <v>0</v>
      </c>
      <c r="R651" s="84">
        <f t="shared" si="376"/>
        <v>0</v>
      </c>
      <c r="S651" s="84">
        <f t="shared" si="376"/>
        <v>0</v>
      </c>
      <c r="T651" s="84">
        <f t="shared" si="376"/>
        <v>0</v>
      </c>
      <c r="U651" s="84">
        <f t="shared" si="376"/>
        <v>0</v>
      </c>
      <c r="V651" s="84">
        <f t="shared" si="376"/>
        <v>0.15804000000000001</v>
      </c>
      <c r="W651" s="84">
        <f t="shared" si="376"/>
        <v>7.2609999999999994E-2</v>
      </c>
      <c r="X651" s="84">
        <f t="shared" si="376"/>
        <v>0</v>
      </c>
      <c r="Y651" s="84">
        <f t="shared" si="376"/>
        <v>0</v>
      </c>
      <c r="Z651" s="84">
        <f t="shared" si="376"/>
        <v>0</v>
      </c>
      <c r="AA651" s="84">
        <f t="shared" si="376"/>
        <v>0</v>
      </c>
    </row>
    <row r="652" spans="1:27" ht="12.75" hidden="1" customHeight="1" outlineLevel="1" x14ac:dyDescent="0.2">
      <c r="A652" s="92" t="s">
        <v>2875</v>
      </c>
      <c r="B652" s="62" t="s">
        <v>231</v>
      </c>
      <c r="C652" s="42" t="s">
        <v>77</v>
      </c>
      <c r="D652" s="43">
        <v>0</v>
      </c>
      <c r="E652" s="43">
        <v>0</v>
      </c>
      <c r="F652" s="43">
        <v>0</v>
      </c>
      <c r="G652" s="43">
        <v>0</v>
      </c>
      <c r="H652" s="43">
        <v>36.229999999999997</v>
      </c>
      <c r="I652" s="43">
        <v>60.93</v>
      </c>
      <c r="J652" s="43">
        <v>53.98</v>
      </c>
      <c r="K652" s="43">
        <v>26.65</v>
      </c>
      <c r="L652" s="43">
        <v>39.04</v>
      </c>
      <c r="M652" s="43">
        <v>0</v>
      </c>
      <c r="N652" s="43">
        <v>0</v>
      </c>
      <c r="O652" s="43">
        <v>0</v>
      </c>
      <c r="P652" s="43">
        <v>0</v>
      </c>
      <c r="Q652" s="43">
        <v>0</v>
      </c>
      <c r="R652" s="43">
        <v>0</v>
      </c>
      <c r="S652" s="43">
        <v>0</v>
      </c>
      <c r="T652" s="43">
        <v>0</v>
      </c>
      <c r="U652" s="43">
        <v>0</v>
      </c>
      <c r="V652" s="43">
        <v>158.04</v>
      </c>
      <c r="W652" s="43">
        <v>72.61</v>
      </c>
      <c r="X652" s="43">
        <v>0</v>
      </c>
      <c r="Y652" s="43">
        <v>0</v>
      </c>
      <c r="Z652" s="43">
        <v>0</v>
      </c>
      <c r="AA652" s="43">
        <v>0</v>
      </c>
    </row>
    <row r="653" spans="1:27" collapsed="1" x14ac:dyDescent="0.2">
      <c r="A653" s="91" t="s">
        <v>2876</v>
      </c>
      <c r="B653" s="27" t="str">
        <f>"06"&amp;"."&amp;$B$801&amp;"."&amp;$B$802</f>
        <v>06.03.2023</v>
      </c>
      <c r="C653" s="83" t="s">
        <v>74</v>
      </c>
      <c r="D653" s="84">
        <f>ROUND((D654)/1000,5)</f>
        <v>0</v>
      </c>
      <c r="E653" s="84">
        <f t="shared" ref="E653:AA653" si="377">ROUND((E654)/1000,5)</f>
        <v>0</v>
      </c>
      <c r="F653" s="84">
        <f t="shared" si="377"/>
        <v>0</v>
      </c>
      <c r="G653" s="84">
        <f t="shared" si="377"/>
        <v>4.0219999999999999E-2</v>
      </c>
      <c r="H653" s="84">
        <f t="shared" si="377"/>
        <v>0.11622</v>
      </c>
      <c r="I653" s="84">
        <f t="shared" si="377"/>
        <v>7.6170000000000002E-2</v>
      </c>
      <c r="J653" s="84">
        <f t="shared" si="377"/>
        <v>6.719E-2</v>
      </c>
      <c r="K653" s="84">
        <f t="shared" si="377"/>
        <v>4.0919999999999998E-2</v>
      </c>
      <c r="L653" s="84">
        <f t="shared" si="377"/>
        <v>2.5649999999999999E-2</v>
      </c>
      <c r="M653" s="84">
        <f t="shared" si="377"/>
        <v>0.37974000000000002</v>
      </c>
      <c r="N653" s="84">
        <f t="shared" si="377"/>
        <v>0.12617</v>
      </c>
      <c r="O653" s="84">
        <f t="shared" si="377"/>
        <v>0</v>
      </c>
      <c r="P653" s="84">
        <f t="shared" si="377"/>
        <v>0</v>
      </c>
      <c r="Q653" s="84">
        <f t="shared" si="377"/>
        <v>0</v>
      </c>
      <c r="R653" s="84">
        <f t="shared" si="377"/>
        <v>0</v>
      </c>
      <c r="S653" s="84">
        <f t="shared" si="377"/>
        <v>0</v>
      </c>
      <c r="T653" s="84">
        <f t="shared" si="377"/>
        <v>5.0049999999999997E-2</v>
      </c>
      <c r="U653" s="84">
        <f t="shared" si="377"/>
        <v>0</v>
      </c>
      <c r="V653" s="84">
        <f t="shared" si="377"/>
        <v>0.32640999999999998</v>
      </c>
      <c r="W653" s="84">
        <f t="shared" si="377"/>
        <v>0</v>
      </c>
      <c r="X653" s="84">
        <f t="shared" si="377"/>
        <v>0</v>
      </c>
      <c r="Y653" s="84">
        <f t="shared" si="377"/>
        <v>0</v>
      </c>
      <c r="Z653" s="84">
        <f t="shared" si="377"/>
        <v>0</v>
      </c>
      <c r="AA653" s="84">
        <f t="shared" si="377"/>
        <v>0</v>
      </c>
    </row>
    <row r="654" spans="1:27" ht="12.75" hidden="1" customHeight="1" outlineLevel="1" x14ac:dyDescent="0.2">
      <c r="A654" s="92" t="s">
        <v>2877</v>
      </c>
      <c r="B654" s="62" t="s">
        <v>231</v>
      </c>
      <c r="C654" s="42" t="s">
        <v>77</v>
      </c>
      <c r="D654" s="43">
        <v>0</v>
      </c>
      <c r="E654" s="43">
        <v>0</v>
      </c>
      <c r="F654" s="43">
        <v>0</v>
      </c>
      <c r="G654" s="43">
        <v>40.22</v>
      </c>
      <c r="H654" s="43">
        <v>116.22</v>
      </c>
      <c r="I654" s="43">
        <v>76.17</v>
      </c>
      <c r="J654" s="43">
        <v>67.19</v>
      </c>
      <c r="K654" s="43">
        <v>40.92</v>
      </c>
      <c r="L654" s="43">
        <v>25.65</v>
      </c>
      <c r="M654" s="43">
        <v>379.74</v>
      </c>
      <c r="N654" s="43">
        <v>126.17</v>
      </c>
      <c r="O654" s="43">
        <v>0</v>
      </c>
      <c r="P654" s="43">
        <v>0</v>
      </c>
      <c r="Q654" s="43">
        <v>0</v>
      </c>
      <c r="R654" s="43">
        <v>0</v>
      </c>
      <c r="S654" s="43">
        <v>0</v>
      </c>
      <c r="T654" s="43">
        <v>50.05</v>
      </c>
      <c r="U654" s="43">
        <v>0</v>
      </c>
      <c r="V654" s="43">
        <v>326.41000000000003</v>
      </c>
      <c r="W654" s="43">
        <v>0</v>
      </c>
      <c r="X654" s="43">
        <v>0</v>
      </c>
      <c r="Y654" s="43">
        <v>0</v>
      </c>
      <c r="Z654" s="43">
        <v>0</v>
      </c>
      <c r="AA654" s="43">
        <v>0</v>
      </c>
    </row>
    <row r="655" spans="1:27" collapsed="1" x14ac:dyDescent="0.2">
      <c r="A655" s="91" t="s">
        <v>2878</v>
      </c>
      <c r="B655" s="27" t="str">
        <f>"07"&amp;"."&amp;$B$801&amp;"."&amp;$B$802</f>
        <v>07.03.2023</v>
      </c>
      <c r="C655" s="83" t="s">
        <v>74</v>
      </c>
      <c r="D655" s="84">
        <f>ROUND((D656)/1000,5)</f>
        <v>0</v>
      </c>
      <c r="E655" s="84">
        <f t="shared" ref="E655:AA655" si="378">ROUND((E656)/1000,5)</f>
        <v>0</v>
      </c>
      <c r="F655" s="84">
        <f t="shared" si="378"/>
        <v>0</v>
      </c>
      <c r="G655" s="84">
        <f t="shared" si="378"/>
        <v>0</v>
      </c>
      <c r="H655" s="84">
        <f t="shared" si="378"/>
        <v>2.2409999999999999E-2</v>
      </c>
      <c r="I655" s="84">
        <f t="shared" si="378"/>
        <v>7.4230000000000004E-2</v>
      </c>
      <c r="J655" s="84">
        <f t="shared" si="378"/>
        <v>5.3659999999999999E-2</v>
      </c>
      <c r="K655" s="84">
        <f t="shared" si="378"/>
        <v>3.0349999999999999E-2</v>
      </c>
      <c r="L655" s="84">
        <f t="shared" si="378"/>
        <v>6.3630000000000006E-2</v>
      </c>
      <c r="M655" s="84">
        <f t="shared" si="378"/>
        <v>4.1829999999999999E-2</v>
      </c>
      <c r="N655" s="84">
        <f t="shared" si="378"/>
        <v>0.19694999999999999</v>
      </c>
      <c r="O655" s="84">
        <f t="shared" si="378"/>
        <v>0</v>
      </c>
      <c r="P655" s="84">
        <f t="shared" si="378"/>
        <v>0</v>
      </c>
      <c r="Q655" s="84">
        <f t="shared" si="378"/>
        <v>9.7000000000000005E-4</v>
      </c>
      <c r="R655" s="84">
        <f t="shared" si="378"/>
        <v>8.5100000000000002E-3</v>
      </c>
      <c r="S655" s="84">
        <f t="shared" si="378"/>
        <v>5.0750000000000003E-2</v>
      </c>
      <c r="T655" s="84">
        <f t="shared" si="378"/>
        <v>5.9409999999999998E-2</v>
      </c>
      <c r="U655" s="84">
        <f t="shared" si="378"/>
        <v>6.1199999999999997E-2</v>
      </c>
      <c r="V655" s="84">
        <f t="shared" si="378"/>
        <v>0.12395</v>
      </c>
      <c r="W655" s="84">
        <f t="shared" si="378"/>
        <v>4.2169999999999999E-2</v>
      </c>
      <c r="X655" s="84">
        <f t="shared" si="378"/>
        <v>0</v>
      </c>
      <c r="Y655" s="84">
        <f t="shared" si="378"/>
        <v>0</v>
      </c>
      <c r="Z655" s="84">
        <f t="shared" si="378"/>
        <v>0</v>
      </c>
      <c r="AA655" s="84">
        <f t="shared" si="378"/>
        <v>0</v>
      </c>
    </row>
    <row r="656" spans="1:27" ht="12.75" hidden="1" customHeight="1" outlineLevel="1" x14ac:dyDescent="0.2">
      <c r="A656" s="92" t="s">
        <v>2879</v>
      </c>
      <c r="B656" s="62" t="s">
        <v>231</v>
      </c>
      <c r="C656" s="42" t="s">
        <v>77</v>
      </c>
      <c r="D656" s="43">
        <v>0</v>
      </c>
      <c r="E656" s="43">
        <v>0</v>
      </c>
      <c r="F656" s="43">
        <v>0</v>
      </c>
      <c r="G656" s="43">
        <v>0</v>
      </c>
      <c r="H656" s="43">
        <v>22.41</v>
      </c>
      <c r="I656" s="43">
        <v>74.23</v>
      </c>
      <c r="J656" s="43">
        <v>53.66</v>
      </c>
      <c r="K656" s="43">
        <v>30.35</v>
      </c>
      <c r="L656" s="43">
        <v>63.63</v>
      </c>
      <c r="M656" s="43">
        <v>41.83</v>
      </c>
      <c r="N656" s="43">
        <v>196.95</v>
      </c>
      <c r="O656" s="43">
        <v>0</v>
      </c>
      <c r="P656" s="43">
        <v>0</v>
      </c>
      <c r="Q656" s="43">
        <v>0.97</v>
      </c>
      <c r="R656" s="43">
        <v>8.51</v>
      </c>
      <c r="S656" s="43">
        <v>50.75</v>
      </c>
      <c r="T656" s="43">
        <v>59.41</v>
      </c>
      <c r="U656" s="43">
        <v>61.2</v>
      </c>
      <c r="V656" s="43">
        <v>123.95</v>
      </c>
      <c r="W656" s="43">
        <v>42.17</v>
      </c>
      <c r="X656" s="43">
        <v>0</v>
      </c>
      <c r="Y656" s="43">
        <v>0</v>
      </c>
      <c r="Z656" s="43">
        <v>0</v>
      </c>
      <c r="AA656" s="43">
        <v>0</v>
      </c>
    </row>
    <row r="657" spans="1:27" collapsed="1" x14ac:dyDescent="0.2">
      <c r="A657" s="91" t="s">
        <v>2880</v>
      </c>
      <c r="B657" s="27" t="str">
        <f>"08"&amp;"."&amp;$B$801&amp;"."&amp;$B$802</f>
        <v>08.03.2023</v>
      </c>
      <c r="C657" s="83" t="s">
        <v>74</v>
      </c>
      <c r="D657" s="84">
        <f>ROUND((D658)/1000,5)</f>
        <v>0</v>
      </c>
      <c r="E657" s="84">
        <f t="shared" ref="E657:AA657" si="379">ROUND((E658)/1000,5)</f>
        <v>0</v>
      </c>
      <c r="F657" s="84">
        <f t="shared" si="379"/>
        <v>0</v>
      </c>
      <c r="G657" s="84">
        <f t="shared" si="379"/>
        <v>0</v>
      </c>
      <c r="H657" s="84">
        <f t="shared" si="379"/>
        <v>1.06E-3</v>
      </c>
      <c r="I657" s="84">
        <f t="shared" si="379"/>
        <v>8.319E-2</v>
      </c>
      <c r="J657" s="84">
        <f t="shared" si="379"/>
        <v>5.953E-2</v>
      </c>
      <c r="K657" s="84">
        <f t="shared" si="379"/>
        <v>7.0620000000000002E-2</v>
      </c>
      <c r="L657" s="84">
        <f t="shared" si="379"/>
        <v>3.703E-2</v>
      </c>
      <c r="M657" s="84">
        <f t="shared" si="379"/>
        <v>1.108E-2</v>
      </c>
      <c r="N657" s="84">
        <f t="shared" si="379"/>
        <v>0</v>
      </c>
      <c r="O657" s="84">
        <f t="shared" si="379"/>
        <v>0</v>
      </c>
      <c r="P657" s="84">
        <f t="shared" si="379"/>
        <v>0</v>
      </c>
      <c r="Q657" s="84">
        <f t="shared" si="379"/>
        <v>0</v>
      </c>
      <c r="R657" s="84">
        <f t="shared" si="379"/>
        <v>0</v>
      </c>
      <c r="S657" s="84">
        <f t="shared" si="379"/>
        <v>0</v>
      </c>
      <c r="T657" s="84">
        <f t="shared" si="379"/>
        <v>0</v>
      </c>
      <c r="U657" s="84">
        <f t="shared" si="379"/>
        <v>0</v>
      </c>
      <c r="V657" s="84">
        <f t="shared" si="379"/>
        <v>0</v>
      </c>
      <c r="W657" s="84">
        <f t="shared" si="379"/>
        <v>0</v>
      </c>
      <c r="X657" s="84">
        <f t="shared" si="379"/>
        <v>0</v>
      </c>
      <c r="Y657" s="84">
        <f t="shared" si="379"/>
        <v>0</v>
      </c>
      <c r="Z657" s="84">
        <f t="shared" si="379"/>
        <v>0</v>
      </c>
      <c r="AA657" s="84">
        <f t="shared" si="379"/>
        <v>0</v>
      </c>
    </row>
    <row r="658" spans="1:27" ht="12.75" hidden="1" customHeight="1" outlineLevel="1" x14ac:dyDescent="0.2">
      <c r="A658" s="92" t="s">
        <v>2881</v>
      </c>
      <c r="B658" s="62" t="s">
        <v>231</v>
      </c>
      <c r="C658" s="42" t="s">
        <v>77</v>
      </c>
      <c r="D658" s="43">
        <v>0</v>
      </c>
      <c r="E658" s="43">
        <v>0</v>
      </c>
      <c r="F658" s="43">
        <v>0</v>
      </c>
      <c r="G658" s="43">
        <v>0</v>
      </c>
      <c r="H658" s="43">
        <v>1.06</v>
      </c>
      <c r="I658" s="43">
        <v>83.19</v>
      </c>
      <c r="J658" s="43">
        <v>59.53</v>
      </c>
      <c r="K658" s="43">
        <v>70.62</v>
      </c>
      <c r="L658" s="43">
        <v>37.03</v>
      </c>
      <c r="M658" s="43">
        <v>11.08</v>
      </c>
      <c r="N658" s="43">
        <v>0</v>
      </c>
      <c r="O658" s="43">
        <v>0</v>
      </c>
      <c r="P658" s="43">
        <v>0</v>
      </c>
      <c r="Q658" s="43">
        <v>0</v>
      </c>
      <c r="R658" s="43">
        <v>0</v>
      </c>
      <c r="S658" s="43">
        <v>0</v>
      </c>
      <c r="T658" s="43">
        <v>0</v>
      </c>
      <c r="U658" s="43">
        <v>0</v>
      </c>
      <c r="V658" s="43">
        <v>0</v>
      </c>
      <c r="W658" s="43">
        <v>0</v>
      </c>
      <c r="X658" s="43">
        <v>0</v>
      </c>
      <c r="Y658" s="43">
        <v>0</v>
      </c>
      <c r="Z658" s="43">
        <v>0</v>
      </c>
      <c r="AA658" s="43">
        <v>0</v>
      </c>
    </row>
    <row r="659" spans="1:27" collapsed="1" x14ac:dyDescent="0.2">
      <c r="A659" s="91" t="s">
        <v>2882</v>
      </c>
      <c r="B659" s="27" t="str">
        <f>"09"&amp;"."&amp;$B$801&amp;"."&amp;$B$802</f>
        <v>09.03.2023</v>
      </c>
      <c r="C659" s="83" t="s">
        <v>74</v>
      </c>
      <c r="D659" s="84">
        <f>ROUND((D660)/1000,5)</f>
        <v>0</v>
      </c>
      <c r="E659" s="84">
        <f t="shared" ref="E659:AA659" si="380">ROUND((E660)/1000,5)</f>
        <v>0</v>
      </c>
      <c r="F659" s="84">
        <f t="shared" si="380"/>
        <v>0</v>
      </c>
      <c r="G659" s="84">
        <f t="shared" si="380"/>
        <v>0</v>
      </c>
      <c r="H659" s="84">
        <f t="shared" si="380"/>
        <v>0</v>
      </c>
      <c r="I659" s="84">
        <f t="shared" si="380"/>
        <v>0.16575999999999999</v>
      </c>
      <c r="J659" s="84">
        <f t="shared" si="380"/>
        <v>5.5539999999999999E-2</v>
      </c>
      <c r="K659" s="84">
        <f t="shared" si="380"/>
        <v>0.12567</v>
      </c>
      <c r="L659" s="84">
        <f t="shared" si="380"/>
        <v>7.4499999999999997E-2</v>
      </c>
      <c r="M659" s="84">
        <f t="shared" si="380"/>
        <v>0</v>
      </c>
      <c r="N659" s="84">
        <f t="shared" si="380"/>
        <v>0</v>
      </c>
      <c r="O659" s="84">
        <f t="shared" si="380"/>
        <v>0</v>
      </c>
      <c r="P659" s="84">
        <f t="shared" si="380"/>
        <v>1.6900000000000001E-3</v>
      </c>
      <c r="Q659" s="84">
        <f t="shared" si="380"/>
        <v>1.16E-3</v>
      </c>
      <c r="R659" s="84">
        <f t="shared" si="380"/>
        <v>2.1099999999999999E-3</v>
      </c>
      <c r="S659" s="84">
        <f t="shared" si="380"/>
        <v>1.0800000000000001E-2</v>
      </c>
      <c r="T659" s="84">
        <f t="shared" si="380"/>
        <v>3.755E-2</v>
      </c>
      <c r="U659" s="84">
        <f t="shared" si="380"/>
        <v>5.067E-2</v>
      </c>
      <c r="V659" s="84">
        <f t="shared" si="380"/>
        <v>9.2299999999999993E-2</v>
      </c>
      <c r="W659" s="84">
        <f t="shared" si="380"/>
        <v>6.3000000000000003E-4</v>
      </c>
      <c r="X659" s="84">
        <f t="shared" si="380"/>
        <v>8.6E-3</v>
      </c>
      <c r="Y659" s="84">
        <f t="shared" si="380"/>
        <v>6.7600000000000004E-3</v>
      </c>
      <c r="Z659" s="84">
        <f t="shared" si="380"/>
        <v>0</v>
      </c>
      <c r="AA659" s="84">
        <f t="shared" si="380"/>
        <v>0</v>
      </c>
    </row>
    <row r="660" spans="1:27" ht="12.75" hidden="1" customHeight="1" outlineLevel="1" x14ac:dyDescent="0.2">
      <c r="A660" s="92" t="s">
        <v>2883</v>
      </c>
      <c r="B660" s="62" t="s">
        <v>231</v>
      </c>
      <c r="C660" s="42" t="s">
        <v>77</v>
      </c>
      <c r="D660" s="43">
        <v>0</v>
      </c>
      <c r="E660" s="43">
        <v>0</v>
      </c>
      <c r="F660" s="43">
        <v>0</v>
      </c>
      <c r="G660" s="43">
        <v>0</v>
      </c>
      <c r="H660" s="43">
        <v>0</v>
      </c>
      <c r="I660" s="43">
        <v>165.76</v>
      </c>
      <c r="J660" s="43">
        <v>55.54</v>
      </c>
      <c r="K660" s="43">
        <v>125.67</v>
      </c>
      <c r="L660" s="43">
        <v>74.5</v>
      </c>
      <c r="M660" s="43">
        <v>0</v>
      </c>
      <c r="N660" s="43">
        <v>0</v>
      </c>
      <c r="O660" s="43">
        <v>0</v>
      </c>
      <c r="P660" s="43">
        <v>1.69</v>
      </c>
      <c r="Q660" s="43">
        <v>1.1599999999999999</v>
      </c>
      <c r="R660" s="43">
        <v>2.11</v>
      </c>
      <c r="S660" s="43">
        <v>10.8</v>
      </c>
      <c r="T660" s="43">
        <v>37.549999999999997</v>
      </c>
      <c r="U660" s="43">
        <v>50.67</v>
      </c>
      <c r="V660" s="43">
        <v>92.3</v>
      </c>
      <c r="W660" s="43">
        <v>0.63</v>
      </c>
      <c r="X660" s="43">
        <v>8.6</v>
      </c>
      <c r="Y660" s="43">
        <v>6.76</v>
      </c>
      <c r="Z660" s="43">
        <v>0</v>
      </c>
      <c r="AA660" s="43">
        <v>0</v>
      </c>
    </row>
    <row r="661" spans="1:27" collapsed="1" x14ac:dyDescent="0.2">
      <c r="A661" s="91" t="s">
        <v>2884</v>
      </c>
      <c r="B661" s="27" t="str">
        <f>"10"&amp;"."&amp;$B$801&amp;"."&amp;$B$802</f>
        <v>10.03.2023</v>
      </c>
      <c r="C661" s="83" t="s">
        <v>74</v>
      </c>
      <c r="D661" s="84">
        <f>ROUND((D662)/1000,5)</f>
        <v>0</v>
      </c>
      <c r="E661" s="84">
        <f t="shared" ref="E661:AA661" si="381">ROUND((E662)/1000,5)</f>
        <v>0</v>
      </c>
      <c r="F661" s="84">
        <f t="shared" si="381"/>
        <v>0</v>
      </c>
      <c r="G661" s="84">
        <f t="shared" si="381"/>
        <v>5.1360000000000003E-2</v>
      </c>
      <c r="H661" s="84">
        <f t="shared" si="381"/>
        <v>0.17286000000000001</v>
      </c>
      <c r="I661" s="84">
        <f t="shared" si="381"/>
        <v>0.12358</v>
      </c>
      <c r="J661" s="84">
        <f t="shared" si="381"/>
        <v>0.11736000000000001</v>
      </c>
      <c r="K661" s="84">
        <f t="shared" si="381"/>
        <v>0.15079999999999999</v>
      </c>
      <c r="L661" s="84">
        <f t="shared" si="381"/>
        <v>7.9320000000000002E-2</v>
      </c>
      <c r="M661" s="84">
        <f t="shared" si="381"/>
        <v>2.742E-2</v>
      </c>
      <c r="N661" s="84">
        <f t="shared" si="381"/>
        <v>3.7879999999999997E-2</v>
      </c>
      <c r="O661" s="84">
        <f t="shared" si="381"/>
        <v>3.1579999999999997E-2</v>
      </c>
      <c r="P661" s="84">
        <f t="shared" si="381"/>
        <v>3.3959999999999997E-2</v>
      </c>
      <c r="Q661" s="84">
        <f t="shared" si="381"/>
        <v>2.9010000000000001E-2</v>
      </c>
      <c r="R661" s="84">
        <f t="shared" si="381"/>
        <v>4.2709999999999998E-2</v>
      </c>
      <c r="S661" s="84">
        <f t="shared" si="381"/>
        <v>5.1830000000000001E-2</v>
      </c>
      <c r="T661" s="84">
        <f t="shared" si="381"/>
        <v>0</v>
      </c>
      <c r="U661" s="84">
        <f t="shared" si="381"/>
        <v>4.795E-2</v>
      </c>
      <c r="V661" s="84">
        <f t="shared" si="381"/>
        <v>2.733E-2</v>
      </c>
      <c r="W661" s="84">
        <f t="shared" si="381"/>
        <v>0</v>
      </c>
      <c r="X661" s="84">
        <f t="shared" si="381"/>
        <v>0</v>
      </c>
      <c r="Y661" s="84">
        <f t="shared" si="381"/>
        <v>0</v>
      </c>
      <c r="Z661" s="84">
        <f t="shared" si="381"/>
        <v>0</v>
      </c>
      <c r="AA661" s="84">
        <f t="shared" si="381"/>
        <v>0</v>
      </c>
    </row>
    <row r="662" spans="1:27" ht="12.75" hidden="1" customHeight="1" outlineLevel="1" x14ac:dyDescent="0.2">
      <c r="A662" s="92" t="s">
        <v>2885</v>
      </c>
      <c r="B662" s="62" t="s">
        <v>231</v>
      </c>
      <c r="C662" s="42" t="s">
        <v>77</v>
      </c>
      <c r="D662" s="43">
        <v>0</v>
      </c>
      <c r="E662" s="43">
        <v>0</v>
      </c>
      <c r="F662" s="43">
        <v>0</v>
      </c>
      <c r="G662" s="43">
        <v>51.36</v>
      </c>
      <c r="H662" s="43">
        <v>172.86</v>
      </c>
      <c r="I662" s="43">
        <v>123.58</v>
      </c>
      <c r="J662" s="43">
        <v>117.36</v>
      </c>
      <c r="K662" s="43">
        <v>150.80000000000001</v>
      </c>
      <c r="L662" s="43">
        <v>79.319999999999993</v>
      </c>
      <c r="M662" s="43">
        <v>27.42</v>
      </c>
      <c r="N662" s="43">
        <v>37.880000000000003</v>
      </c>
      <c r="O662" s="43">
        <v>31.58</v>
      </c>
      <c r="P662" s="43">
        <v>33.96</v>
      </c>
      <c r="Q662" s="43">
        <v>29.01</v>
      </c>
      <c r="R662" s="43">
        <v>42.71</v>
      </c>
      <c r="S662" s="43">
        <v>51.83</v>
      </c>
      <c r="T662" s="43">
        <v>0</v>
      </c>
      <c r="U662" s="43">
        <v>47.95</v>
      </c>
      <c r="V662" s="43">
        <v>27.33</v>
      </c>
      <c r="W662" s="43">
        <v>0</v>
      </c>
      <c r="X662" s="43">
        <v>0</v>
      </c>
      <c r="Y662" s="43">
        <v>0</v>
      </c>
      <c r="Z662" s="43">
        <v>0</v>
      </c>
      <c r="AA662" s="43">
        <v>0</v>
      </c>
    </row>
    <row r="663" spans="1:27" collapsed="1" x14ac:dyDescent="0.2">
      <c r="A663" s="91" t="s">
        <v>2886</v>
      </c>
      <c r="B663" s="27" t="str">
        <f>"11"&amp;"."&amp;$B$801&amp;"."&amp;$B$802</f>
        <v>11.03.2023</v>
      </c>
      <c r="C663" s="83" t="s">
        <v>74</v>
      </c>
      <c r="D663" s="84">
        <f>ROUND((D664)/1000,5)</f>
        <v>0</v>
      </c>
      <c r="E663" s="84">
        <f t="shared" ref="E663:AA663" si="382">ROUND((E664)/1000,5)</f>
        <v>0</v>
      </c>
      <c r="F663" s="84">
        <f t="shared" si="382"/>
        <v>0</v>
      </c>
      <c r="G663" s="84">
        <f t="shared" si="382"/>
        <v>0</v>
      </c>
      <c r="H663" s="84">
        <f t="shared" si="382"/>
        <v>0</v>
      </c>
      <c r="I663" s="84">
        <f t="shared" si="382"/>
        <v>0</v>
      </c>
      <c r="J663" s="84">
        <f t="shared" si="382"/>
        <v>0</v>
      </c>
      <c r="K663" s="84">
        <f t="shared" si="382"/>
        <v>0.13005</v>
      </c>
      <c r="L663" s="84">
        <f t="shared" si="382"/>
        <v>8.9080000000000006E-2</v>
      </c>
      <c r="M663" s="84">
        <f t="shared" si="382"/>
        <v>1.447E-2</v>
      </c>
      <c r="N663" s="84">
        <f t="shared" si="382"/>
        <v>1.7309999999999999E-2</v>
      </c>
      <c r="O663" s="84">
        <f t="shared" si="382"/>
        <v>4.0820000000000002E-2</v>
      </c>
      <c r="P663" s="84">
        <f t="shared" si="382"/>
        <v>5.3600000000000002E-2</v>
      </c>
      <c r="Q663" s="84">
        <f t="shared" si="382"/>
        <v>5.9060000000000001E-2</v>
      </c>
      <c r="R663" s="84">
        <f t="shared" si="382"/>
        <v>7.0529999999999995E-2</v>
      </c>
      <c r="S663" s="84">
        <f t="shared" si="382"/>
        <v>0.11144</v>
      </c>
      <c r="T663" s="84">
        <f t="shared" si="382"/>
        <v>0.11419</v>
      </c>
      <c r="U663" s="84">
        <f t="shared" si="382"/>
        <v>0.11668000000000001</v>
      </c>
      <c r="V663" s="84">
        <f t="shared" si="382"/>
        <v>0.12141</v>
      </c>
      <c r="W663" s="84">
        <f t="shared" si="382"/>
        <v>7.8109999999999999E-2</v>
      </c>
      <c r="X663" s="84">
        <f t="shared" si="382"/>
        <v>3.7100000000000002E-3</v>
      </c>
      <c r="Y663" s="84">
        <f t="shared" si="382"/>
        <v>0</v>
      </c>
      <c r="Z663" s="84">
        <f t="shared" si="382"/>
        <v>0</v>
      </c>
      <c r="AA663" s="84">
        <f t="shared" si="382"/>
        <v>0</v>
      </c>
    </row>
    <row r="664" spans="1:27" ht="12.75" hidden="1" customHeight="1" outlineLevel="1" x14ac:dyDescent="0.2">
      <c r="A664" s="92" t="s">
        <v>2887</v>
      </c>
      <c r="B664" s="62" t="s">
        <v>231</v>
      </c>
      <c r="C664" s="42" t="s">
        <v>77</v>
      </c>
      <c r="D664" s="43">
        <v>0</v>
      </c>
      <c r="E664" s="43">
        <v>0</v>
      </c>
      <c r="F664" s="43">
        <v>0</v>
      </c>
      <c r="G664" s="43">
        <v>0</v>
      </c>
      <c r="H664" s="43">
        <v>0</v>
      </c>
      <c r="I664" s="43">
        <v>0</v>
      </c>
      <c r="J664" s="43">
        <v>0</v>
      </c>
      <c r="K664" s="43">
        <v>130.05000000000001</v>
      </c>
      <c r="L664" s="43">
        <v>89.08</v>
      </c>
      <c r="M664" s="43">
        <v>14.47</v>
      </c>
      <c r="N664" s="43">
        <v>17.309999999999999</v>
      </c>
      <c r="O664" s="43">
        <v>40.82</v>
      </c>
      <c r="P664" s="43">
        <v>53.6</v>
      </c>
      <c r="Q664" s="43">
        <v>59.06</v>
      </c>
      <c r="R664" s="43">
        <v>70.53</v>
      </c>
      <c r="S664" s="43">
        <v>111.44</v>
      </c>
      <c r="T664" s="43">
        <v>114.19</v>
      </c>
      <c r="U664" s="43">
        <v>116.68</v>
      </c>
      <c r="V664" s="43">
        <v>121.41</v>
      </c>
      <c r="W664" s="43">
        <v>78.11</v>
      </c>
      <c r="X664" s="43">
        <v>3.71</v>
      </c>
      <c r="Y664" s="43">
        <v>0</v>
      </c>
      <c r="Z664" s="43">
        <v>0</v>
      </c>
      <c r="AA664" s="43">
        <v>0</v>
      </c>
    </row>
    <row r="665" spans="1:27" collapsed="1" x14ac:dyDescent="0.2">
      <c r="A665" s="91" t="s">
        <v>2888</v>
      </c>
      <c r="B665" s="27" t="str">
        <f>"12"&amp;"."&amp;$B$801&amp;"."&amp;$B$802</f>
        <v>12.03.2023</v>
      </c>
      <c r="C665" s="83" t="s">
        <v>74</v>
      </c>
      <c r="D665" s="84">
        <f>ROUND((D666)/1000,5)</f>
        <v>0</v>
      </c>
      <c r="E665" s="84">
        <f t="shared" ref="E665:AA665" si="383">ROUND((E666)/1000,5)</f>
        <v>0</v>
      </c>
      <c r="F665" s="84">
        <f t="shared" si="383"/>
        <v>0</v>
      </c>
      <c r="G665" s="84">
        <f t="shared" si="383"/>
        <v>0</v>
      </c>
      <c r="H665" s="84">
        <f t="shared" si="383"/>
        <v>0</v>
      </c>
      <c r="I665" s="84">
        <f t="shared" si="383"/>
        <v>9.2300000000000004E-3</v>
      </c>
      <c r="J665" s="84">
        <f t="shared" si="383"/>
        <v>4.1320000000000003E-2</v>
      </c>
      <c r="K665" s="84">
        <f t="shared" si="383"/>
        <v>9.6689999999999998E-2</v>
      </c>
      <c r="L665" s="84">
        <f t="shared" si="383"/>
        <v>0.11582000000000001</v>
      </c>
      <c r="M665" s="84">
        <f t="shared" si="383"/>
        <v>0</v>
      </c>
      <c r="N665" s="84">
        <f t="shared" si="383"/>
        <v>0</v>
      </c>
      <c r="O665" s="84">
        <f t="shared" si="383"/>
        <v>1E-4</v>
      </c>
      <c r="P665" s="84">
        <f t="shared" si="383"/>
        <v>2.0889999999999999E-2</v>
      </c>
      <c r="Q665" s="84">
        <f t="shared" si="383"/>
        <v>4.3819999999999998E-2</v>
      </c>
      <c r="R665" s="84">
        <f t="shared" si="383"/>
        <v>7.213E-2</v>
      </c>
      <c r="S665" s="84">
        <f t="shared" si="383"/>
        <v>9.8400000000000001E-2</v>
      </c>
      <c r="T665" s="84">
        <f t="shared" si="383"/>
        <v>8.9679999999999996E-2</v>
      </c>
      <c r="U665" s="84">
        <f t="shared" si="383"/>
        <v>7.9229999999999995E-2</v>
      </c>
      <c r="V665" s="84">
        <f t="shared" si="383"/>
        <v>9.4359999999999999E-2</v>
      </c>
      <c r="W665" s="84">
        <f t="shared" si="383"/>
        <v>8.2460000000000006E-2</v>
      </c>
      <c r="X665" s="84">
        <f t="shared" si="383"/>
        <v>2.8400000000000002E-2</v>
      </c>
      <c r="Y665" s="84">
        <f t="shared" si="383"/>
        <v>0</v>
      </c>
      <c r="Z665" s="84">
        <f t="shared" si="383"/>
        <v>0</v>
      </c>
      <c r="AA665" s="84">
        <f t="shared" si="383"/>
        <v>0</v>
      </c>
    </row>
    <row r="666" spans="1:27" ht="12.75" hidden="1" customHeight="1" outlineLevel="1" x14ac:dyDescent="0.2">
      <c r="A666" s="92" t="s">
        <v>2889</v>
      </c>
      <c r="B666" s="62" t="s">
        <v>231</v>
      </c>
      <c r="C666" s="42" t="s">
        <v>77</v>
      </c>
      <c r="D666" s="43">
        <v>0</v>
      </c>
      <c r="E666" s="43">
        <v>0</v>
      </c>
      <c r="F666" s="43">
        <v>0</v>
      </c>
      <c r="G666" s="43">
        <v>0</v>
      </c>
      <c r="H666" s="43">
        <v>0</v>
      </c>
      <c r="I666" s="43">
        <v>9.23</v>
      </c>
      <c r="J666" s="43">
        <v>41.32</v>
      </c>
      <c r="K666" s="43">
        <v>96.69</v>
      </c>
      <c r="L666" s="43">
        <v>115.82</v>
      </c>
      <c r="M666" s="43">
        <v>0</v>
      </c>
      <c r="N666" s="43">
        <v>0</v>
      </c>
      <c r="O666" s="43">
        <v>0.1</v>
      </c>
      <c r="P666" s="43">
        <v>20.89</v>
      </c>
      <c r="Q666" s="43">
        <v>43.82</v>
      </c>
      <c r="R666" s="43">
        <v>72.13</v>
      </c>
      <c r="S666" s="43">
        <v>98.4</v>
      </c>
      <c r="T666" s="43">
        <v>89.68</v>
      </c>
      <c r="U666" s="43">
        <v>79.23</v>
      </c>
      <c r="V666" s="43">
        <v>94.36</v>
      </c>
      <c r="W666" s="43">
        <v>82.46</v>
      </c>
      <c r="X666" s="43">
        <v>28.4</v>
      </c>
      <c r="Y666" s="43">
        <v>0</v>
      </c>
      <c r="Z666" s="43">
        <v>0</v>
      </c>
      <c r="AA666" s="43">
        <v>0</v>
      </c>
    </row>
    <row r="667" spans="1:27" collapsed="1" x14ac:dyDescent="0.2">
      <c r="A667" s="91" t="s">
        <v>2890</v>
      </c>
      <c r="B667" s="27" t="str">
        <f>"13"&amp;"."&amp;$B$801&amp;"."&amp;$B$802</f>
        <v>13.03.2023</v>
      </c>
      <c r="C667" s="83" t="s">
        <v>74</v>
      </c>
      <c r="D667" s="84">
        <f>ROUND((D668)/1000,5)</f>
        <v>0</v>
      </c>
      <c r="E667" s="84">
        <f t="shared" ref="E667:AA667" si="384">ROUND((E668)/1000,5)</f>
        <v>0</v>
      </c>
      <c r="F667" s="84">
        <f t="shared" si="384"/>
        <v>0</v>
      </c>
      <c r="G667" s="84">
        <f t="shared" si="384"/>
        <v>1.1730000000000001E-2</v>
      </c>
      <c r="H667" s="84">
        <f t="shared" si="384"/>
        <v>2.5839999999999998E-2</v>
      </c>
      <c r="I667" s="84">
        <f t="shared" si="384"/>
        <v>0.18362000000000001</v>
      </c>
      <c r="J667" s="84">
        <f t="shared" si="384"/>
        <v>5.7090000000000002E-2</v>
      </c>
      <c r="K667" s="84">
        <f t="shared" si="384"/>
        <v>0.10663</v>
      </c>
      <c r="L667" s="84">
        <f t="shared" si="384"/>
        <v>0.10269</v>
      </c>
      <c r="M667" s="84">
        <f t="shared" si="384"/>
        <v>1.2E-4</v>
      </c>
      <c r="N667" s="84">
        <f t="shared" si="384"/>
        <v>0</v>
      </c>
      <c r="O667" s="84">
        <f t="shared" si="384"/>
        <v>0</v>
      </c>
      <c r="P667" s="84">
        <f t="shared" si="384"/>
        <v>0</v>
      </c>
      <c r="Q667" s="84">
        <f t="shared" si="384"/>
        <v>0</v>
      </c>
      <c r="R667" s="84">
        <f t="shared" si="384"/>
        <v>0</v>
      </c>
      <c r="S667" s="84">
        <f t="shared" si="384"/>
        <v>0</v>
      </c>
      <c r="T667" s="84">
        <f t="shared" si="384"/>
        <v>0</v>
      </c>
      <c r="U667" s="84">
        <f t="shared" si="384"/>
        <v>0</v>
      </c>
      <c r="V667" s="84">
        <f t="shared" si="384"/>
        <v>0.22917999999999999</v>
      </c>
      <c r="W667" s="84">
        <f t="shared" si="384"/>
        <v>0</v>
      </c>
      <c r="X667" s="84">
        <f t="shared" si="384"/>
        <v>0</v>
      </c>
      <c r="Y667" s="84">
        <f t="shared" si="384"/>
        <v>0</v>
      </c>
      <c r="Z667" s="84">
        <f t="shared" si="384"/>
        <v>0</v>
      </c>
      <c r="AA667" s="84">
        <f t="shared" si="384"/>
        <v>0</v>
      </c>
    </row>
    <row r="668" spans="1:27" ht="12.75" hidden="1" customHeight="1" outlineLevel="1" x14ac:dyDescent="0.2">
      <c r="A668" s="92" t="s">
        <v>2891</v>
      </c>
      <c r="B668" s="62" t="s">
        <v>231</v>
      </c>
      <c r="C668" s="42" t="s">
        <v>77</v>
      </c>
      <c r="D668" s="43">
        <v>0</v>
      </c>
      <c r="E668" s="43">
        <v>0</v>
      </c>
      <c r="F668" s="43">
        <v>0</v>
      </c>
      <c r="G668" s="43">
        <v>11.73</v>
      </c>
      <c r="H668" s="43">
        <v>25.84</v>
      </c>
      <c r="I668" s="43">
        <v>183.62</v>
      </c>
      <c r="J668" s="43">
        <v>57.09</v>
      </c>
      <c r="K668" s="43">
        <v>106.63</v>
      </c>
      <c r="L668" s="43">
        <v>102.69</v>
      </c>
      <c r="M668" s="43">
        <v>0.12</v>
      </c>
      <c r="N668" s="43">
        <v>0</v>
      </c>
      <c r="O668" s="43">
        <v>0</v>
      </c>
      <c r="P668" s="43">
        <v>0</v>
      </c>
      <c r="Q668" s="43">
        <v>0</v>
      </c>
      <c r="R668" s="43">
        <v>0</v>
      </c>
      <c r="S668" s="43">
        <v>0</v>
      </c>
      <c r="T668" s="43">
        <v>0</v>
      </c>
      <c r="U668" s="43">
        <v>0</v>
      </c>
      <c r="V668" s="43">
        <v>229.18</v>
      </c>
      <c r="W668" s="43">
        <v>0</v>
      </c>
      <c r="X668" s="43">
        <v>0</v>
      </c>
      <c r="Y668" s="43">
        <v>0</v>
      </c>
      <c r="Z668" s="43">
        <v>0</v>
      </c>
      <c r="AA668" s="43">
        <v>0</v>
      </c>
    </row>
    <row r="669" spans="1:27" collapsed="1" x14ac:dyDescent="0.2">
      <c r="A669" s="91" t="s">
        <v>2892</v>
      </c>
      <c r="B669" s="27" t="str">
        <f>"14"&amp;"."&amp;$B$801&amp;"."&amp;$B$802</f>
        <v>14.03.2023</v>
      </c>
      <c r="C669" s="83" t="s">
        <v>74</v>
      </c>
      <c r="D669" s="84">
        <f>ROUND((D670)/1000,5)</f>
        <v>0</v>
      </c>
      <c r="E669" s="84">
        <f t="shared" ref="E669:AA669" si="385">ROUND((E670)/1000,5)</f>
        <v>0</v>
      </c>
      <c r="F669" s="84">
        <f t="shared" si="385"/>
        <v>0</v>
      </c>
      <c r="G669" s="84">
        <f t="shared" si="385"/>
        <v>0</v>
      </c>
      <c r="H669" s="84">
        <f t="shared" si="385"/>
        <v>5.4820000000000001E-2</v>
      </c>
      <c r="I669" s="84">
        <f t="shared" si="385"/>
        <v>0.19159000000000001</v>
      </c>
      <c r="J669" s="84">
        <f t="shared" si="385"/>
        <v>8.8609999999999994E-2</v>
      </c>
      <c r="K669" s="84">
        <f t="shared" si="385"/>
        <v>5.645E-2</v>
      </c>
      <c r="L669" s="84">
        <f t="shared" si="385"/>
        <v>0.10266</v>
      </c>
      <c r="M669" s="84">
        <f t="shared" si="385"/>
        <v>0.16109999999999999</v>
      </c>
      <c r="N669" s="84">
        <f t="shared" si="385"/>
        <v>0</v>
      </c>
      <c r="O669" s="84">
        <f t="shared" si="385"/>
        <v>0</v>
      </c>
      <c r="P669" s="84">
        <f t="shared" si="385"/>
        <v>5.0000000000000002E-5</v>
      </c>
      <c r="Q669" s="84">
        <f t="shared" si="385"/>
        <v>0</v>
      </c>
      <c r="R669" s="84">
        <f t="shared" si="385"/>
        <v>4.7499999999999999E-3</v>
      </c>
      <c r="S669" s="84">
        <f t="shared" si="385"/>
        <v>1.651E-2</v>
      </c>
      <c r="T669" s="84">
        <f t="shared" si="385"/>
        <v>1.7930000000000001E-2</v>
      </c>
      <c r="U669" s="84">
        <f t="shared" si="385"/>
        <v>3.4040000000000001E-2</v>
      </c>
      <c r="V669" s="84">
        <f t="shared" si="385"/>
        <v>0.28397</v>
      </c>
      <c r="W669" s="84">
        <f t="shared" si="385"/>
        <v>0.19617999999999999</v>
      </c>
      <c r="X669" s="84">
        <f t="shared" si="385"/>
        <v>0.10328</v>
      </c>
      <c r="Y669" s="84">
        <f t="shared" si="385"/>
        <v>0</v>
      </c>
      <c r="Z669" s="84">
        <f t="shared" si="385"/>
        <v>0</v>
      </c>
      <c r="AA669" s="84">
        <f t="shared" si="385"/>
        <v>0</v>
      </c>
    </row>
    <row r="670" spans="1:27" ht="12.75" hidden="1" customHeight="1" outlineLevel="1" x14ac:dyDescent="0.2">
      <c r="A670" s="92" t="s">
        <v>2893</v>
      </c>
      <c r="B670" s="62" t="s">
        <v>231</v>
      </c>
      <c r="C670" s="42" t="s">
        <v>77</v>
      </c>
      <c r="D670" s="43">
        <v>0</v>
      </c>
      <c r="E670" s="43">
        <v>0</v>
      </c>
      <c r="F670" s="43">
        <v>0</v>
      </c>
      <c r="G670" s="43">
        <v>0</v>
      </c>
      <c r="H670" s="43">
        <v>54.82</v>
      </c>
      <c r="I670" s="43">
        <v>191.59</v>
      </c>
      <c r="J670" s="43">
        <v>88.61</v>
      </c>
      <c r="K670" s="43">
        <v>56.45</v>
      </c>
      <c r="L670" s="43">
        <v>102.66</v>
      </c>
      <c r="M670" s="43">
        <v>161.1</v>
      </c>
      <c r="N670" s="43">
        <v>0</v>
      </c>
      <c r="O670" s="43">
        <v>0</v>
      </c>
      <c r="P670" s="43">
        <v>0.05</v>
      </c>
      <c r="Q670" s="43">
        <v>0</v>
      </c>
      <c r="R670" s="43">
        <v>4.75</v>
      </c>
      <c r="S670" s="43">
        <v>16.510000000000002</v>
      </c>
      <c r="T670" s="43">
        <v>17.93</v>
      </c>
      <c r="U670" s="43">
        <v>34.04</v>
      </c>
      <c r="V670" s="43">
        <v>283.97000000000003</v>
      </c>
      <c r="W670" s="43">
        <v>196.18</v>
      </c>
      <c r="X670" s="43">
        <v>103.28</v>
      </c>
      <c r="Y670" s="43">
        <v>0</v>
      </c>
      <c r="Z670" s="43">
        <v>0</v>
      </c>
      <c r="AA670" s="43">
        <v>0</v>
      </c>
    </row>
    <row r="671" spans="1:27" collapsed="1" x14ac:dyDescent="0.2">
      <c r="A671" s="91" t="s">
        <v>2894</v>
      </c>
      <c r="B671" s="27" t="str">
        <f>"15"&amp;"."&amp;$B$801&amp;"."&amp;$B$802</f>
        <v>15.03.2023</v>
      </c>
      <c r="C671" s="83" t="s">
        <v>74</v>
      </c>
      <c r="D671" s="84">
        <f>ROUND((D672)/1000,5)</f>
        <v>0</v>
      </c>
      <c r="E671" s="84">
        <f t="shared" ref="E671:AA671" si="386">ROUND((E672)/1000,5)</f>
        <v>0</v>
      </c>
      <c r="F671" s="84">
        <f t="shared" si="386"/>
        <v>0</v>
      </c>
      <c r="G671" s="84">
        <f t="shared" si="386"/>
        <v>0</v>
      </c>
      <c r="H671" s="84">
        <f t="shared" si="386"/>
        <v>0</v>
      </c>
      <c r="I671" s="84">
        <f t="shared" si="386"/>
        <v>0.13078999999999999</v>
      </c>
      <c r="J671" s="84">
        <f t="shared" si="386"/>
        <v>0.23302</v>
      </c>
      <c r="K671" s="84">
        <f t="shared" si="386"/>
        <v>5.6480000000000002E-2</v>
      </c>
      <c r="L671" s="84">
        <f t="shared" si="386"/>
        <v>0</v>
      </c>
      <c r="M671" s="84">
        <f t="shared" si="386"/>
        <v>0</v>
      </c>
      <c r="N671" s="84">
        <f t="shared" si="386"/>
        <v>0</v>
      </c>
      <c r="O671" s="84">
        <f t="shared" si="386"/>
        <v>0</v>
      </c>
      <c r="P671" s="84">
        <f t="shared" si="386"/>
        <v>0</v>
      </c>
      <c r="Q671" s="84">
        <f t="shared" si="386"/>
        <v>0</v>
      </c>
      <c r="R671" s="84">
        <f t="shared" si="386"/>
        <v>0</v>
      </c>
      <c r="S671" s="84">
        <f t="shared" si="386"/>
        <v>0</v>
      </c>
      <c r="T671" s="84">
        <f t="shared" si="386"/>
        <v>0</v>
      </c>
      <c r="U671" s="84">
        <f t="shared" si="386"/>
        <v>0</v>
      </c>
      <c r="V671" s="84">
        <f t="shared" si="386"/>
        <v>0</v>
      </c>
      <c r="W671" s="84">
        <f t="shared" si="386"/>
        <v>0</v>
      </c>
      <c r="X671" s="84">
        <f t="shared" si="386"/>
        <v>0</v>
      </c>
      <c r="Y671" s="84">
        <f t="shared" si="386"/>
        <v>0</v>
      </c>
      <c r="Z671" s="84">
        <f t="shared" si="386"/>
        <v>0</v>
      </c>
      <c r="AA671" s="84">
        <f t="shared" si="386"/>
        <v>0</v>
      </c>
    </row>
    <row r="672" spans="1:27" ht="12.75" hidden="1" customHeight="1" outlineLevel="1" x14ac:dyDescent="0.2">
      <c r="A672" s="92" t="s">
        <v>2895</v>
      </c>
      <c r="B672" s="62" t="s">
        <v>231</v>
      </c>
      <c r="C672" s="42" t="s">
        <v>77</v>
      </c>
      <c r="D672" s="43">
        <v>0</v>
      </c>
      <c r="E672" s="43">
        <v>0</v>
      </c>
      <c r="F672" s="43">
        <v>0</v>
      </c>
      <c r="G672" s="43">
        <v>0</v>
      </c>
      <c r="H672" s="43">
        <v>0</v>
      </c>
      <c r="I672" s="43">
        <v>130.79</v>
      </c>
      <c r="J672" s="43">
        <v>233.02</v>
      </c>
      <c r="K672" s="43">
        <v>56.48</v>
      </c>
      <c r="L672" s="43">
        <v>0</v>
      </c>
      <c r="M672" s="43">
        <v>0</v>
      </c>
      <c r="N672" s="43">
        <v>0</v>
      </c>
      <c r="O672" s="43">
        <v>0</v>
      </c>
      <c r="P672" s="43">
        <v>0</v>
      </c>
      <c r="Q672" s="43">
        <v>0</v>
      </c>
      <c r="R672" s="43">
        <v>0</v>
      </c>
      <c r="S672" s="43">
        <v>0</v>
      </c>
      <c r="T672" s="43">
        <v>0</v>
      </c>
      <c r="U672" s="43">
        <v>0</v>
      </c>
      <c r="V672" s="43">
        <v>0</v>
      </c>
      <c r="W672" s="43">
        <v>0</v>
      </c>
      <c r="X672" s="43">
        <v>0</v>
      </c>
      <c r="Y672" s="43">
        <v>0</v>
      </c>
      <c r="Z672" s="43">
        <v>0</v>
      </c>
      <c r="AA672" s="43">
        <v>0</v>
      </c>
    </row>
    <row r="673" spans="1:27" collapsed="1" x14ac:dyDescent="0.2">
      <c r="A673" s="91" t="s">
        <v>2896</v>
      </c>
      <c r="B673" s="27" t="str">
        <f>"16"&amp;"."&amp;$B$801&amp;"."&amp;$B$802</f>
        <v>16.03.2023</v>
      </c>
      <c r="C673" s="83" t="s">
        <v>74</v>
      </c>
      <c r="D673" s="84">
        <f>ROUND((D674)/1000,5)</f>
        <v>0</v>
      </c>
      <c r="E673" s="84">
        <f t="shared" ref="E673:AA673" si="387">ROUND((E674)/1000,5)</f>
        <v>0</v>
      </c>
      <c r="F673" s="84">
        <f t="shared" si="387"/>
        <v>0</v>
      </c>
      <c r="G673" s="84">
        <f t="shared" si="387"/>
        <v>0</v>
      </c>
      <c r="H673" s="84">
        <f t="shared" si="387"/>
        <v>0</v>
      </c>
      <c r="I673" s="84">
        <f t="shared" si="387"/>
        <v>1.316E-2</v>
      </c>
      <c r="J673" s="84">
        <f t="shared" si="387"/>
        <v>8.1119999999999998E-2</v>
      </c>
      <c r="K673" s="84">
        <f t="shared" si="387"/>
        <v>0</v>
      </c>
      <c r="L673" s="84">
        <f t="shared" si="387"/>
        <v>0</v>
      </c>
      <c r="M673" s="84">
        <f t="shared" si="387"/>
        <v>0</v>
      </c>
      <c r="N673" s="84">
        <f t="shared" si="387"/>
        <v>0</v>
      </c>
      <c r="O673" s="84">
        <f t="shared" si="387"/>
        <v>0</v>
      </c>
      <c r="P673" s="84">
        <f t="shared" si="387"/>
        <v>0</v>
      </c>
      <c r="Q673" s="84">
        <f t="shared" si="387"/>
        <v>0</v>
      </c>
      <c r="R673" s="84">
        <f t="shared" si="387"/>
        <v>0</v>
      </c>
      <c r="S673" s="84">
        <f t="shared" si="387"/>
        <v>0</v>
      </c>
      <c r="T673" s="84">
        <f t="shared" si="387"/>
        <v>0</v>
      </c>
      <c r="U673" s="84">
        <f t="shared" si="387"/>
        <v>0</v>
      </c>
      <c r="V673" s="84">
        <f t="shared" si="387"/>
        <v>0</v>
      </c>
      <c r="W673" s="84">
        <f t="shared" si="387"/>
        <v>0</v>
      </c>
      <c r="X673" s="84">
        <f t="shared" si="387"/>
        <v>0</v>
      </c>
      <c r="Y673" s="84">
        <f t="shared" si="387"/>
        <v>0</v>
      </c>
      <c r="Z673" s="84">
        <f t="shared" si="387"/>
        <v>0</v>
      </c>
      <c r="AA673" s="84">
        <f t="shared" si="387"/>
        <v>0</v>
      </c>
    </row>
    <row r="674" spans="1:27" ht="12.75" hidden="1" customHeight="1" outlineLevel="1" x14ac:dyDescent="0.2">
      <c r="A674" s="92" t="s">
        <v>2897</v>
      </c>
      <c r="B674" s="62" t="s">
        <v>231</v>
      </c>
      <c r="C674" s="42" t="s">
        <v>77</v>
      </c>
      <c r="D674" s="43">
        <v>0</v>
      </c>
      <c r="E674" s="43">
        <v>0</v>
      </c>
      <c r="F674" s="43">
        <v>0</v>
      </c>
      <c r="G674" s="43">
        <v>0</v>
      </c>
      <c r="H674" s="43">
        <v>0</v>
      </c>
      <c r="I674" s="43">
        <v>13.16</v>
      </c>
      <c r="J674" s="43">
        <v>81.12</v>
      </c>
      <c r="K674" s="43">
        <v>0</v>
      </c>
      <c r="L674" s="43">
        <v>0</v>
      </c>
      <c r="M674" s="43">
        <v>0</v>
      </c>
      <c r="N674" s="43">
        <v>0</v>
      </c>
      <c r="O674" s="43">
        <v>0</v>
      </c>
      <c r="P674" s="43">
        <v>0</v>
      </c>
      <c r="Q674" s="43">
        <v>0</v>
      </c>
      <c r="R674" s="43">
        <v>0</v>
      </c>
      <c r="S674" s="43">
        <v>0</v>
      </c>
      <c r="T674" s="43">
        <v>0</v>
      </c>
      <c r="U674" s="43">
        <v>0</v>
      </c>
      <c r="V674" s="43">
        <v>0</v>
      </c>
      <c r="W674" s="43">
        <v>0</v>
      </c>
      <c r="X674" s="43">
        <v>0</v>
      </c>
      <c r="Y674" s="43">
        <v>0</v>
      </c>
      <c r="Z674" s="43">
        <v>0</v>
      </c>
      <c r="AA674" s="43">
        <v>0</v>
      </c>
    </row>
    <row r="675" spans="1:27" collapsed="1" x14ac:dyDescent="0.2">
      <c r="A675" s="91" t="s">
        <v>2898</v>
      </c>
      <c r="B675" s="27" t="str">
        <f>"17"&amp;"."&amp;$B$801&amp;"."&amp;$B$802</f>
        <v>17.03.2023</v>
      </c>
      <c r="C675" s="83" t="s">
        <v>74</v>
      </c>
      <c r="D675" s="84">
        <f>ROUND((D676)/1000,5)</f>
        <v>0</v>
      </c>
      <c r="E675" s="84">
        <f t="shared" ref="E675:AA675" si="388">ROUND((E676)/1000,5)</f>
        <v>0</v>
      </c>
      <c r="F675" s="84">
        <f t="shared" si="388"/>
        <v>0</v>
      </c>
      <c r="G675" s="84">
        <f t="shared" si="388"/>
        <v>0</v>
      </c>
      <c r="H675" s="84">
        <f t="shared" si="388"/>
        <v>0</v>
      </c>
      <c r="I675" s="84">
        <f t="shared" si="388"/>
        <v>9.2410000000000006E-2</v>
      </c>
      <c r="J675" s="84">
        <f t="shared" si="388"/>
        <v>0.16861999999999999</v>
      </c>
      <c r="K675" s="84">
        <f t="shared" si="388"/>
        <v>5.4820000000000001E-2</v>
      </c>
      <c r="L675" s="84">
        <f t="shared" si="388"/>
        <v>0</v>
      </c>
      <c r="M675" s="84">
        <f t="shared" si="388"/>
        <v>0</v>
      </c>
      <c r="N675" s="84">
        <f t="shared" si="388"/>
        <v>0</v>
      </c>
      <c r="O675" s="84">
        <f t="shared" si="388"/>
        <v>0</v>
      </c>
      <c r="P675" s="84">
        <f t="shared" si="388"/>
        <v>0</v>
      </c>
      <c r="Q675" s="84">
        <f t="shared" si="388"/>
        <v>0</v>
      </c>
      <c r="R675" s="84">
        <f t="shared" si="388"/>
        <v>0</v>
      </c>
      <c r="S675" s="84">
        <f t="shared" si="388"/>
        <v>0</v>
      </c>
      <c r="T675" s="84">
        <f t="shared" si="388"/>
        <v>0</v>
      </c>
      <c r="U675" s="84">
        <f t="shared" si="388"/>
        <v>0</v>
      </c>
      <c r="V675" s="84">
        <f t="shared" si="388"/>
        <v>0</v>
      </c>
      <c r="W675" s="84">
        <f t="shared" si="388"/>
        <v>0</v>
      </c>
      <c r="X675" s="84">
        <f t="shared" si="388"/>
        <v>0</v>
      </c>
      <c r="Y675" s="84">
        <f t="shared" si="388"/>
        <v>0</v>
      </c>
      <c r="Z675" s="84">
        <f t="shared" si="388"/>
        <v>0</v>
      </c>
      <c r="AA675" s="84">
        <f t="shared" si="388"/>
        <v>0</v>
      </c>
    </row>
    <row r="676" spans="1:27" ht="12.75" hidden="1" customHeight="1" outlineLevel="1" x14ac:dyDescent="0.2">
      <c r="A676" s="92" t="s">
        <v>2899</v>
      </c>
      <c r="B676" s="62" t="s">
        <v>231</v>
      </c>
      <c r="C676" s="42" t="s">
        <v>77</v>
      </c>
      <c r="D676" s="43">
        <v>0</v>
      </c>
      <c r="E676" s="43">
        <v>0</v>
      </c>
      <c r="F676" s="43">
        <v>0</v>
      </c>
      <c r="G676" s="43">
        <v>0</v>
      </c>
      <c r="H676" s="43">
        <v>0</v>
      </c>
      <c r="I676" s="43">
        <v>92.41</v>
      </c>
      <c r="J676" s="43">
        <v>168.62</v>
      </c>
      <c r="K676" s="43">
        <v>54.82</v>
      </c>
      <c r="L676" s="43">
        <v>0</v>
      </c>
      <c r="M676" s="43">
        <v>0</v>
      </c>
      <c r="N676" s="43">
        <v>0</v>
      </c>
      <c r="O676" s="43">
        <v>0</v>
      </c>
      <c r="P676" s="43">
        <v>0</v>
      </c>
      <c r="Q676" s="43">
        <v>0</v>
      </c>
      <c r="R676" s="43">
        <v>0</v>
      </c>
      <c r="S676" s="43">
        <v>0</v>
      </c>
      <c r="T676" s="43">
        <v>0</v>
      </c>
      <c r="U676" s="43">
        <v>0</v>
      </c>
      <c r="V676" s="43">
        <v>0</v>
      </c>
      <c r="W676" s="43">
        <v>0</v>
      </c>
      <c r="X676" s="43">
        <v>0</v>
      </c>
      <c r="Y676" s="43">
        <v>0</v>
      </c>
      <c r="Z676" s="43">
        <v>0</v>
      </c>
      <c r="AA676" s="43">
        <v>0</v>
      </c>
    </row>
    <row r="677" spans="1:27" collapsed="1" x14ac:dyDescent="0.2">
      <c r="A677" s="91" t="s">
        <v>2900</v>
      </c>
      <c r="B677" s="27" t="str">
        <f>"18"&amp;"."&amp;$B$801&amp;"."&amp;$B$802</f>
        <v>18.03.2023</v>
      </c>
      <c r="C677" s="83" t="s">
        <v>74</v>
      </c>
      <c r="D677" s="84">
        <f>ROUND((D678)/1000,5)</f>
        <v>0</v>
      </c>
      <c r="E677" s="84">
        <f t="shared" ref="E677:AA677" si="389">ROUND((E678)/1000,5)</f>
        <v>7.0000000000000001E-3</v>
      </c>
      <c r="F677" s="84">
        <f t="shared" si="389"/>
        <v>6.2039999999999998E-2</v>
      </c>
      <c r="G677" s="84">
        <f t="shared" si="389"/>
        <v>8.5949999999999999E-2</v>
      </c>
      <c r="H677" s="84">
        <f t="shared" si="389"/>
        <v>8.2629999999999995E-2</v>
      </c>
      <c r="I677" s="84">
        <f t="shared" si="389"/>
        <v>0.17452000000000001</v>
      </c>
      <c r="J677" s="84">
        <f t="shared" si="389"/>
        <v>9.9629999999999996E-2</v>
      </c>
      <c r="K677" s="84">
        <f t="shared" si="389"/>
        <v>9.8879999999999996E-2</v>
      </c>
      <c r="L677" s="84">
        <f t="shared" si="389"/>
        <v>0.10267999999999999</v>
      </c>
      <c r="M677" s="84">
        <f t="shared" si="389"/>
        <v>8.3229999999999998E-2</v>
      </c>
      <c r="N677" s="84">
        <f t="shared" si="389"/>
        <v>0</v>
      </c>
      <c r="O677" s="84">
        <f t="shared" si="389"/>
        <v>9.7299999999999998E-2</v>
      </c>
      <c r="P677" s="84">
        <f t="shared" si="389"/>
        <v>0</v>
      </c>
      <c r="Q677" s="84">
        <f t="shared" si="389"/>
        <v>1.349E-2</v>
      </c>
      <c r="R677" s="84">
        <f t="shared" si="389"/>
        <v>0</v>
      </c>
      <c r="S677" s="84">
        <f t="shared" si="389"/>
        <v>0</v>
      </c>
      <c r="T677" s="84">
        <f t="shared" si="389"/>
        <v>0</v>
      </c>
      <c r="U677" s="84">
        <f t="shared" si="389"/>
        <v>0</v>
      </c>
      <c r="V677" s="84">
        <f t="shared" si="389"/>
        <v>6.8210000000000007E-2</v>
      </c>
      <c r="W677" s="84">
        <f t="shared" si="389"/>
        <v>0</v>
      </c>
      <c r="X677" s="84">
        <f t="shared" si="389"/>
        <v>0</v>
      </c>
      <c r="Y677" s="84">
        <f t="shared" si="389"/>
        <v>0</v>
      </c>
      <c r="Z677" s="84">
        <f t="shared" si="389"/>
        <v>0</v>
      </c>
      <c r="AA677" s="84">
        <f t="shared" si="389"/>
        <v>0</v>
      </c>
    </row>
    <row r="678" spans="1:27" ht="12.75" hidden="1" customHeight="1" outlineLevel="1" x14ac:dyDescent="0.2">
      <c r="A678" s="92" t="s">
        <v>2901</v>
      </c>
      <c r="B678" s="62" t="s">
        <v>231</v>
      </c>
      <c r="C678" s="42" t="s">
        <v>77</v>
      </c>
      <c r="D678" s="43">
        <v>0</v>
      </c>
      <c r="E678" s="43">
        <v>7</v>
      </c>
      <c r="F678" s="43">
        <v>62.04</v>
      </c>
      <c r="G678" s="43">
        <v>85.95</v>
      </c>
      <c r="H678" s="43">
        <v>82.63</v>
      </c>
      <c r="I678" s="43">
        <v>174.52</v>
      </c>
      <c r="J678" s="43">
        <v>99.63</v>
      </c>
      <c r="K678" s="43">
        <v>98.88</v>
      </c>
      <c r="L678" s="43">
        <v>102.68</v>
      </c>
      <c r="M678" s="43">
        <v>83.23</v>
      </c>
      <c r="N678" s="43">
        <v>0</v>
      </c>
      <c r="O678" s="43">
        <v>97.3</v>
      </c>
      <c r="P678" s="43">
        <v>0</v>
      </c>
      <c r="Q678" s="43">
        <v>13.49</v>
      </c>
      <c r="R678" s="43">
        <v>0</v>
      </c>
      <c r="S678" s="43">
        <v>0</v>
      </c>
      <c r="T678" s="43">
        <v>0</v>
      </c>
      <c r="U678" s="43">
        <v>0</v>
      </c>
      <c r="V678" s="43">
        <v>68.209999999999994</v>
      </c>
      <c r="W678" s="43">
        <v>0</v>
      </c>
      <c r="X678" s="43">
        <v>0</v>
      </c>
      <c r="Y678" s="43">
        <v>0</v>
      </c>
      <c r="Z678" s="43">
        <v>0</v>
      </c>
      <c r="AA678" s="43">
        <v>0</v>
      </c>
    </row>
    <row r="679" spans="1:27" collapsed="1" x14ac:dyDescent="0.2">
      <c r="A679" s="91" t="s">
        <v>2902</v>
      </c>
      <c r="B679" s="27" t="str">
        <f>"19"&amp;"."&amp;$B$801&amp;"."&amp;$B$802</f>
        <v>19.03.2023</v>
      </c>
      <c r="C679" s="83" t="s">
        <v>74</v>
      </c>
      <c r="D679" s="84">
        <f>ROUND((D680)/1000,5)</f>
        <v>0</v>
      </c>
      <c r="E679" s="84">
        <f t="shared" ref="E679:AA679" si="390">ROUND((E680)/1000,5)</f>
        <v>0</v>
      </c>
      <c r="F679" s="84">
        <f t="shared" si="390"/>
        <v>0</v>
      </c>
      <c r="G679" s="84">
        <f t="shared" si="390"/>
        <v>0</v>
      </c>
      <c r="H679" s="84">
        <f t="shared" si="390"/>
        <v>0</v>
      </c>
      <c r="I679" s="84">
        <f t="shared" si="390"/>
        <v>0</v>
      </c>
      <c r="J679" s="84">
        <f t="shared" si="390"/>
        <v>0</v>
      </c>
      <c r="K679" s="84">
        <f t="shared" si="390"/>
        <v>1.6199999999999999E-3</v>
      </c>
      <c r="L679" s="84">
        <f t="shared" si="390"/>
        <v>0.14768000000000001</v>
      </c>
      <c r="M679" s="84">
        <f t="shared" si="390"/>
        <v>5.1659999999999998E-2</v>
      </c>
      <c r="N679" s="84">
        <f t="shared" si="390"/>
        <v>6.9999999999999994E-5</v>
      </c>
      <c r="O679" s="84">
        <f t="shared" si="390"/>
        <v>0</v>
      </c>
      <c r="P679" s="84">
        <f t="shared" si="390"/>
        <v>0</v>
      </c>
      <c r="Q679" s="84">
        <f t="shared" si="390"/>
        <v>0</v>
      </c>
      <c r="R679" s="84">
        <f t="shared" si="390"/>
        <v>0</v>
      </c>
      <c r="S679" s="84">
        <f t="shared" si="390"/>
        <v>0</v>
      </c>
      <c r="T679" s="84">
        <f t="shared" si="390"/>
        <v>0</v>
      </c>
      <c r="U679" s="84">
        <f t="shared" si="390"/>
        <v>0</v>
      </c>
      <c r="V679" s="84">
        <f t="shared" si="390"/>
        <v>6.0000000000000002E-5</v>
      </c>
      <c r="W679" s="84">
        <f t="shared" si="390"/>
        <v>0</v>
      </c>
      <c r="X679" s="84">
        <f t="shared" si="390"/>
        <v>0</v>
      </c>
      <c r="Y679" s="84">
        <f t="shared" si="390"/>
        <v>0</v>
      </c>
      <c r="Z679" s="84">
        <f t="shared" si="390"/>
        <v>0</v>
      </c>
      <c r="AA679" s="84">
        <f t="shared" si="390"/>
        <v>0</v>
      </c>
    </row>
    <row r="680" spans="1:27" ht="12.75" hidden="1" customHeight="1" outlineLevel="1" x14ac:dyDescent="0.2">
      <c r="A680" s="92" t="s">
        <v>2903</v>
      </c>
      <c r="B680" s="62" t="s">
        <v>231</v>
      </c>
      <c r="C680" s="42" t="s">
        <v>77</v>
      </c>
      <c r="D680" s="43">
        <v>0</v>
      </c>
      <c r="E680" s="43">
        <v>0</v>
      </c>
      <c r="F680" s="43">
        <v>0</v>
      </c>
      <c r="G680" s="43">
        <v>0</v>
      </c>
      <c r="H680" s="43">
        <v>0</v>
      </c>
      <c r="I680" s="43">
        <v>0</v>
      </c>
      <c r="J680" s="43">
        <v>0</v>
      </c>
      <c r="K680" s="43">
        <v>1.62</v>
      </c>
      <c r="L680" s="43">
        <v>147.68</v>
      </c>
      <c r="M680" s="43">
        <v>51.66</v>
      </c>
      <c r="N680" s="43">
        <v>7.0000000000000007E-2</v>
      </c>
      <c r="O680" s="43">
        <v>0</v>
      </c>
      <c r="P680" s="43">
        <v>0</v>
      </c>
      <c r="Q680" s="43">
        <v>0</v>
      </c>
      <c r="R680" s="43">
        <v>0</v>
      </c>
      <c r="S680" s="43">
        <v>0</v>
      </c>
      <c r="T680" s="43">
        <v>0</v>
      </c>
      <c r="U680" s="43">
        <v>0</v>
      </c>
      <c r="V680" s="43">
        <v>0.06</v>
      </c>
      <c r="W680" s="43">
        <v>0</v>
      </c>
      <c r="X680" s="43">
        <v>0</v>
      </c>
      <c r="Y680" s="43">
        <v>0</v>
      </c>
      <c r="Z680" s="43">
        <v>0</v>
      </c>
      <c r="AA680" s="43">
        <v>0</v>
      </c>
    </row>
    <row r="681" spans="1:27" collapsed="1" x14ac:dyDescent="0.2">
      <c r="A681" s="91" t="s">
        <v>2904</v>
      </c>
      <c r="B681" s="27" t="str">
        <f>"20"&amp;"."&amp;$B$801&amp;"."&amp;$B$802</f>
        <v>20.03.2023</v>
      </c>
      <c r="C681" s="83" t="s">
        <v>74</v>
      </c>
      <c r="D681" s="84">
        <f>ROUND((D682)/1000,5)</f>
        <v>0</v>
      </c>
      <c r="E681" s="84">
        <f t="shared" ref="E681:AA681" si="391">ROUND((E682)/1000,5)</f>
        <v>0</v>
      </c>
      <c r="F681" s="84">
        <f t="shared" si="391"/>
        <v>0</v>
      </c>
      <c r="G681" s="84">
        <f t="shared" si="391"/>
        <v>0</v>
      </c>
      <c r="H681" s="84">
        <f t="shared" si="391"/>
        <v>5.1999999999999995E-4</v>
      </c>
      <c r="I681" s="84">
        <f t="shared" si="391"/>
        <v>9.3700000000000006E-2</v>
      </c>
      <c r="J681" s="84">
        <f t="shared" si="391"/>
        <v>0.11835</v>
      </c>
      <c r="K681" s="84">
        <f t="shared" si="391"/>
        <v>0.16746</v>
      </c>
      <c r="L681" s="84">
        <f t="shared" si="391"/>
        <v>0.18543999999999999</v>
      </c>
      <c r="M681" s="84">
        <f t="shared" si="391"/>
        <v>0.14843999999999999</v>
      </c>
      <c r="N681" s="84">
        <f t="shared" si="391"/>
        <v>9.5039999999999999E-2</v>
      </c>
      <c r="O681" s="84">
        <f t="shared" si="391"/>
        <v>5.6730000000000003E-2</v>
      </c>
      <c r="P681" s="84">
        <f t="shared" si="391"/>
        <v>9.9030000000000007E-2</v>
      </c>
      <c r="Q681" s="84">
        <f t="shared" si="391"/>
        <v>6.4670000000000005E-2</v>
      </c>
      <c r="R681" s="84">
        <f t="shared" si="391"/>
        <v>6.9870000000000002E-2</v>
      </c>
      <c r="S681" s="84">
        <f t="shared" si="391"/>
        <v>9.2789999999999997E-2</v>
      </c>
      <c r="T681" s="84">
        <f t="shared" si="391"/>
        <v>0.12645000000000001</v>
      </c>
      <c r="U681" s="84">
        <f t="shared" si="391"/>
        <v>9.3289999999999998E-2</v>
      </c>
      <c r="V681" s="84">
        <f t="shared" si="391"/>
        <v>0.11103</v>
      </c>
      <c r="W681" s="84">
        <f t="shared" si="391"/>
        <v>5.423E-2</v>
      </c>
      <c r="X681" s="84">
        <f t="shared" si="391"/>
        <v>0</v>
      </c>
      <c r="Y681" s="84">
        <f t="shared" si="391"/>
        <v>0</v>
      </c>
      <c r="Z681" s="84">
        <f t="shared" si="391"/>
        <v>0</v>
      </c>
      <c r="AA681" s="84">
        <f t="shared" si="391"/>
        <v>0</v>
      </c>
    </row>
    <row r="682" spans="1:27" ht="12.75" hidden="1" customHeight="1" outlineLevel="1" x14ac:dyDescent="0.2">
      <c r="A682" s="92" t="s">
        <v>2905</v>
      </c>
      <c r="B682" s="62" t="s">
        <v>231</v>
      </c>
      <c r="C682" s="42" t="s">
        <v>77</v>
      </c>
      <c r="D682" s="43">
        <v>0</v>
      </c>
      <c r="E682" s="43">
        <v>0</v>
      </c>
      <c r="F682" s="43">
        <v>0</v>
      </c>
      <c r="G682" s="43">
        <v>0</v>
      </c>
      <c r="H682" s="43">
        <v>0.52</v>
      </c>
      <c r="I682" s="43">
        <v>93.7</v>
      </c>
      <c r="J682" s="43">
        <v>118.35</v>
      </c>
      <c r="K682" s="43">
        <v>167.46</v>
      </c>
      <c r="L682" s="43">
        <v>185.44</v>
      </c>
      <c r="M682" s="43">
        <v>148.44</v>
      </c>
      <c r="N682" s="43">
        <v>95.04</v>
      </c>
      <c r="O682" s="43">
        <v>56.73</v>
      </c>
      <c r="P682" s="43">
        <v>99.03</v>
      </c>
      <c r="Q682" s="43">
        <v>64.67</v>
      </c>
      <c r="R682" s="43">
        <v>69.87</v>
      </c>
      <c r="S682" s="43">
        <v>92.79</v>
      </c>
      <c r="T682" s="43">
        <v>126.45</v>
      </c>
      <c r="U682" s="43">
        <v>93.29</v>
      </c>
      <c r="V682" s="43">
        <v>111.03</v>
      </c>
      <c r="W682" s="43">
        <v>54.23</v>
      </c>
      <c r="X682" s="43">
        <v>0</v>
      </c>
      <c r="Y682" s="43">
        <v>0</v>
      </c>
      <c r="Z682" s="43">
        <v>0</v>
      </c>
      <c r="AA682" s="43">
        <v>0</v>
      </c>
    </row>
    <row r="683" spans="1:27" collapsed="1" x14ac:dyDescent="0.2">
      <c r="A683" s="91" t="s">
        <v>2906</v>
      </c>
      <c r="B683" s="27" t="str">
        <f>"21"&amp;"."&amp;$B$801&amp;"."&amp;$B$802</f>
        <v>21.03.2023</v>
      </c>
      <c r="C683" s="83" t="s">
        <v>74</v>
      </c>
      <c r="D683" s="84">
        <f>ROUND((D684)/1000,5)</f>
        <v>0</v>
      </c>
      <c r="E683" s="84">
        <f t="shared" ref="E683:AA683" si="392">ROUND((E684)/1000,5)</f>
        <v>0</v>
      </c>
      <c r="F683" s="84">
        <f t="shared" si="392"/>
        <v>0</v>
      </c>
      <c r="G683" s="84">
        <f t="shared" si="392"/>
        <v>0</v>
      </c>
      <c r="H683" s="84">
        <f t="shared" si="392"/>
        <v>3.0870000000000002E-2</v>
      </c>
      <c r="I683" s="84">
        <f t="shared" si="392"/>
        <v>0.12741</v>
      </c>
      <c r="J683" s="84">
        <f t="shared" si="392"/>
        <v>4.8309999999999999E-2</v>
      </c>
      <c r="K683" s="84">
        <f t="shared" si="392"/>
        <v>0.13250999999999999</v>
      </c>
      <c r="L683" s="84">
        <f t="shared" si="392"/>
        <v>4.3479999999999998E-2</v>
      </c>
      <c r="M683" s="84">
        <f t="shared" si="392"/>
        <v>8.7720000000000006E-2</v>
      </c>
      <c r="N683" s="84">
        <f t="shared" si="392"/>
        <v>0.10249</v>
      </c>
      <c r="O683" s="84">
        <f t="shared" si="392"/>
        <v>0.14465</v>
      </c>
      <c r="P683" s="84">
        <f t="shared" si="392"/>
        <v>0.17166999999999999</v>
      </c>
      <c r="Q683" s="84">
        <f t="shared" si="392"/>
        <v>0.16028000000000001</v>
      </c>
      <c r="R683" s="84">
        <f t="shared" si="392"/>
        <v>0.15518000000000001</v>
      </c>
      <c r="S683" s="84">
        <f t="shared" si="392"/>
        <v>0.15704000000000001</v>
      </c>
      <c r="T683" s="84">
        <f t="shared" si="392"/>
        <v>9.4359999999999999E-2</v>
      </c>
      <c r="U683" s="84">
        <f t="shared" si="392"/>
        <v>0.15256</v>
      </c>
      <c r="V683" s="84">
        <f t="shared" si="392"/>
        <v>0.14879000000000001</v>
      </c>
      <c r="W683" s="84">
        <f t="shared" si="392"/>
        <v>8.9660000000000004E-2</v>
      </c>
      <c r="X683" s="84">
        <f t="shared" si="392"/>
        <v>2.4109999999999999E-2</v>
      </c>
      <c r="Y683" s="84">
        <f t="shared" si="392"/>
        <v>2.12E-2</v>
      </c>
      <c r="Z683" s="84">
        <f t="shared" si="392"/>
        <v>0</v>
      </c>
      <c r="AA683" s="84">
        <f t="shared" si="392"/>
        <v>0</v>
      </c>
    </row>
    <row r="684" spans="1:27" ht="12.75" hidden="1" customHeight="1" outlineLevel="1" x14ac:dyDescent="0.2">
      <c r="A684" s="92" t="s">
        <v>2907</v>
      </c>
      <c r="B684" s="62" t="s">
        <v>231</v>
      </c>
      <c r="C684" s="42" t="s">
        <v>77</v>
      </c>
      <c r="D684" s="43">
        <v>0</v>
      </c>
      <c r="E684" s="43">
        <v>0</v>
      </c>
      <c r="F684" s="43">
        <v>0</v>
      </c>
      <c r="G684" s="43">
        <v>0</v>
      </c>
      <c r="H684" s="43">
        <v>30.87</v>
      </c>
      <c r="I684" s="43">
        <v>127.41</v>
      </c>
      <c r="J684" s="43">
        <v>48.31</v>
      </c>
      <c r="K684" s="43">
        <v>132.51</v>
      </c>
      <c r="L684" s="43">
        <v>43.48</v>
      </c>
      <c r="M684" s="43">
        <v>87.72</v>
      </c>
      <c r="N684" s="43">
        <v>102.49</v>
      </c>
      <c r="O684" s="43">
        <v>144.65</v>
      </c>
      <c r="P684" s="43">
        <v>171.67</v>
      </c>
      <c r="Q684" s="43">
        <v>160.28</v>
      </c>
      <c r="R684" s="43">
        <v>155.18</v>
      </c>
      <c r="S684" s="43">
        <v>157.04</v>
      </c>
      <c r="T684" s="43">
        <v>94.36</v>
      </c>
      <c r="U684" s="43">
        <v>152.56</v>
      </c>
      <c r="V684" s="43">
        <v>148.79</v>
      </c>
      <c r="W684" s="43">
        <v>89.66</v>
      </c>
      <c r="X684" s="43">
        <v>24.11</v>
      </c>
      <c r="Y684" s="43">
        <v>21.2</v>
      </c>
      <c r="Z684" s="43">
        <v>0</v>
      </c>
      <c r="AA684" s="43">
        <v>0</v>
      </c>
    </row>
    <row r="685" spans="1:27" collapsed="1" x14ac:dyDescent="0.2">
      <c r="A685" s="91" t="s">
        <v>2908</v>
      </c>
      <c r="B685" s="27" t="str">
        <f>"22"&amp;"."&amp;$B$801&amp;"."&amp;$B$802</f>
        <v>22.03.2023</v>
      </c>
      <c r="C685" s="83" t="s">
        <v>74</v>
      </c>
      <c r="D685" s="84">
        <f>ROUND((D686)/1000,5)</f>
        <v>0</v>
      </c>
      <c r="E685" s="84">
        <f t="shared" ref="E685:AA685" si="393">ROUND((E686)/1000,5)</f>
        <v>0</v>
      </c>
      <c r="F685" s="84">
        <f t="shared" si="393"/>
        <v>5.441E-2</v>
      </c>
      <c r="G685" s="84">
        <f t="shared" si="393"/>
        <v>0.12253</v>
      </c>
      <c r="H685" s="84">
        <f t="shared" si="393"/>
        <v>0</v>
      </c>
      <c r="I685" s="84">
        <f t="shared" si="393"/>
        <v>3.6839999999999998E-2</v>
      </c>
      <c r="J685" s="84">
        <f t="shared" si="393"/>
        <v>3.9379999999999998E-2</v>
      </c>
      <c r="K685" s="84">
        <f t="shared" si="393"/>
        <v>0</v>
      </c>
      <c r="L685" s="84">
        <f t="shared" si="393"/>
        <v>0</v>
      </c>
      <c r="M685" s="84">
        <f t="shared" si="393"/>
        <v>0</v>
      </c>
      <c r="N685" s="84">
        <f t="shared" si="393"/>
        <v>0</v>
      </c>
      <c r="O685" s="84">
        <f t="shared" si="393"/>
        <v>0</v>
      </c>
      <c r="P685" s="84">
        <f t="shared" si="393"/>
        <v>0</v>
      </c>
      <c r="Q685" s="84">
        <f t="shared" si="393"/>
        <v>0</v>
      </c>
      <c r="R685" s="84">
        <f t="shared" si="393"/>
        <v>0</v>
      </c>
      <c r="S685" s="84">
        <f t="shared" si="393"/>
        <v>0</v>
      </c>
      <c r="T685" s="84">
        <f t="shared" si="393"/>
        <v>0</v>
      </c>
      <c r="U685" s="84">
        <f t="shared" si="393"/>
        <v>0</v>
      </c>
      <c r="V685" s="84">
        <f t="shared" si="393"/>
        <v>0</v>
      </c>
      <c r="W685" s="84">
        <f t="shared" si="393"/>
        <v>0</v>
      </c>
      <c r="X685" s="84">
        <f t="shared" si="393"/>
        <v>0</v>
      </c>
      <c r="Y685" s="84">
        <f t="shared" si="393"/>
        <v>0</v>
      </c>
      <c r="Z685" s="84">
        <f t="shared" si="393"/>
        <v>0</v>
      </c>
      <c r="AA685" s="84">
        <f t="shared" si="393"/>
        <v>0</v>
      </c>
    </row>
    <row r="686" spans="1:27" ht="12.75" hidden="1" customHeight="1" outlineLevel="1" x14ac:dyDescent="0.2">
      <c r="A686" s="92" t="s">
        <v>2909</v>
      </c>
      <c r="B686" s="62" t="s">
        <v>231</v>
      </c>
      <c r="C686" s="42" t="s">
        <v>77</v>
      </c>
      <c r="D686" s="43">
        <v>0</v>
      </c>
      <c r="E686" s="43">
        <v>0</v>
      </c>
      <c r="F686" s="43">
        <v>54.41</v>
      </c>
      <c r="G686" s="43">
        <v>122.53</v>
      </c>
      <c r="H686" s="43">
        <v>0</v>
      </c>
      <c r="I686" s="43">
        <v>36.840000000000003</v>
      </c>
      <c r="J686" s="43">
        <v>39.380000000000003</v>
      </c>
      <c r="K686" s="43">
        <v>0</v>
      </c>
      <c r="L686" s="43">
        <v>0</v>
      </c>
      <c r="M686" s="43">
        <v>0</v>
      </c>
      <c r="N686" s="43">
        <v>0</v>
      </c>
      <c r="O686" s="43">
        <v>0</v>
      </c>
      <c r="P686" s="43">
        <v>0</v>
      </c>
      <c r="Q686" s="43">
        <v>0</v>
      </c>
      <c r="R686" s="43">
        <v>0</v>
      </c>
      <c r="S686" s="43">
        <v>0</v>
      </c>
      <c r="T686" s="43">
        <v>0</v>
      </c>
      <c r="U686" s="43">
        <v>0</v>
      </c>
      <c r="V686" s="43">
        <v>0</v>
      </c>
      <c r="W686" s="43">
        <v>0</v>
      </c>
      <c r="X686" s="43">
        <v>0</v>
      </c>
      <c r="Y686" s="43">
        <v>0</v>
      </c>
      <c r="Z686" s="43">
        <v>0</v>
      </c>
      <c r="AA686" s="43">
        <v>0</v>
      </c>
    </row>
    <row r="687" spans="1:27" collapsed="1" x14ac:dyDescent="0.2">
      <c r="A687" s="91" t="s">
        <v>2910</v>
      </c>
      <c r="B687" s="27" t="str">
        <f>"23"&amp;"."&amp;$B$801&amp;"."&amp;$B$802</f>
        <v>23.03.2023</v>
      </c>
      <c r="C687" s="83" t="s">
        <v>74</v>
      </c>
      <c r="D687" s="84">
        <f>ROUND((D688)/1000,5)</f>
        <v>0</v>
      </c>
      <c r="E687" s="84">
        <f t="shared" ref="E687:AA687" si="394">ROUND((E688)/1000,5)</f>
        <v>0</v>
      </c>
      <c r="F687" s="84">
        <f t="shared" si="394"/>
        <v>0</v>
      </c>
      <c r="G687" s="84">
        <f t="shared" si="394"/>
        <v>1.806E-2</v>
      </c>
      <c r="H687" s="84">
        <f t="shared" si="394"/>
        <v>0.12188</v>
      </c>
      <c r="I687" s="84">
        <f t="shared" si="394"/>
        <v>0.1116</v>
      </c>
      <c r="J687" s="84">
        <f t="shared" si="394"/>
        <v>0.12709999999999999</v>
      </c>
      <c r="K687" s="84">
        <f t="shared" si="394"/>
        <v>2.2210000000000001E-2</v>
      </c>
      <c r="L687" s="84">
        <f t="shared" si="394"/>
        <v>6.3299999999999997E-3</v>
      </c>
      <c r="M687" s="84">
        <f t="shared" si="394"/>
        <v>0</v>
      </c>
      <c r="N687" s="84">
        <f t="shared" si="394"/>
        <v>0</v>
      </c>
      <c r="O687" s="84">
        <f t="shared" si="394"/>
        <v>0</v>
      </c>
      <c r="P687" s="84">
        <f t="shared" si="394"/>
        <v>0</v>
      </c>
      <c r="Q687" s="84">
        <f t="shared" si="394"/>
        <v>0</v>
      </c>
      <c r="R687" s="84">
        <f t="shared" si="394"/>
        <v>0</v>
      </c>
      <c r="S687" s="84">
        <f t="shared" si="394"/>
        <v>0</v>
      </c>
      <c r="T687" s="84">
        <f t="shared" si="394"/>
        <v>0</v>
      </c>
      <c r="U687" s="84">
        <f t="shared" si="394"/>
        <v>0</v>
      </c>
      <c r="V687" s="84">
        <f t="shared" si="394"/>
        <v>0</v>
      </c>
      <c r="W687" s="84">
        <f t="shared" si="394"/>
        <v>0</v>
      </c>
      <c r="X687" s="84">
        <f t="shared" si="394"/>
        <v>0</v>
      </c>
      <c r="Y687" s="84">
        <f t="shared" si="394"/>
        <v>0</v>
      </c>
      <c r="Z687" s="84">
        <f t="shared" si="394"/>
        <v>0</v>
      </c>
      <c r="AA687" s="84">
        <f t="shared" si="394"/>
        <v>0</v>
      </c>
    </row>
    <row r="688" spans="1:27" ht="12.75" hidden="1" customHeight="1" outlineLevel="1" x14ac:dyDescent="0.2">
      <c r="A688" s="92" t="s">
        <v>2911</v>
      </c>
      <c r="B688" s="62" t="s">
        <v>231</v>
      </c>
      <c r="C688" s="42" t="s">
        <v>77</v>
      </c>
      <c r="D688" s="43">
        <v>0</v>
      </c>
      <c r="E688" s="43">
        <v>0</v>
      </c>
      <c r="F688" s="43">
        <v>0</v>
      </c>
      <c r="G688" s="43">
        <v>18.059999999999999</v>
      </c>
      <c r="H688" s="43">
        <v>121.88</v>
      </c>
      <c r="I688" s="43">
        <v>111.6</v>
      </c>
      <c r="J688" s="43">
        <v>127.1</v>
      </c>
      <c r="K688" s="43">
        <v>22.21</v>
      </c>
      <c r="L688" s="43">
        <v>6.33</v>
      </c>
      <c r="M688" s="43">
        <v>0</v>
      </c>
      <c r="N688" s="43">
        <v>0</v>
      </c>
      <c r="O688" s="43">
        <v>0</v>
      </c>
      <c r="P688" s="43">
        <v>0</v>
      </c>
      <c r="Q688" s="43">
        <v>0</v>
      </c>
      <c r="R688" s="43">
        <v>0</v>
      </c>
      <c r="S688" s="43">
        <v>0</v>
      </c>
      <c r="T688" s="43">
        <v>0</v>
      </c>
      <c r="U688" s="43">
        <v>0</v>
      </c>
      <c r="V688" s="43">
        <v>0</v>
      </c>
      <c r="W688" s="43">
        <v>0</v>
      </c>
      <c r="X688" s="43">
        <v>0</v>
      </c>
      <c r="Y688" s="43">
        <v>0</v>
      </c>
      <c r="Z688" s="43">
        <v>0</v>
      </c>
      <c r="AA688" s="43">
        <v>0</v>
      </c>
    </row>
    <row r="689" spans="1:27" collapsed="1" x14ac:dyDescent="0.2">
      <c r="A689" s="91" t="s">
        <v>2912</v>
      </c>
      <c r="B689" s="27" t="str">
        <f>"24"&amp;"."&amp;$B$801&amp;"."&amp;$B$802</f>
        <v>24.03.2023</v>
      </c>
      <c r="C689" s="83" t="s">
        <v>74</v>
      </c>
      <c r="D689" s="84">
        <f>ROUND((D690)/1000,5)</f>
        <v>0</v>
      </c>
      <c r="E689" s="84">
        <f t="shared" ref="E689:AA689" si="395">ROUND((E690)/1000,5)</f>
        <v>0</v>
      </c>
      <c r="F689" s="84">
        <f t="shared" si="395"/>
        <v>0</v>
      </c>
      <c r="G689" s="84">
        <f t="shared" si="395"/>
        <v>0</v>
      </c>
      <c r="H689" s="84">
        <f t="shared" si="395"/>
        <v>0</v>
      </c>
      <c r="I689" s="84">
        <f t="shared" si="395"/>
        <v>7.7200000000000003E-3</v>
      </c>
      <c r="J689" s="84">
        <f t="shared" si="395"/>
        <v>0</v>
      </c>
      <c r="K689" s="84">
        <f t="shared" si="395"/>
        <v>0</v>
      </c>
      <c r="L689" s="84">
        <f t="shared" si="395"/>
        <v>0</v>
      </c>
      <c r="M689" s="84">
        <f t="shared" si="395"/>
        <v>0</v>
      </c>
      <c r="N689" s="84">
        <f t="shared" si="395"/>
        <v>0</v>
      </c>
      <c r="O689" s="84">
        <f t="shared" si="395"/>
        <v>0</v>
      </c>
      <c r="P689" s="84">
        <f t="shared" si="395"/>
        <v>0</v>
      </c>
      <c r="Q689" s="84">
        <f t="shared" si="395"/>
        <v>0</v>
      </c>
      <c r="R689" s="84">
        <f t="shared" si="395"/>
        <v>0</v>
      </c>
      <c r="S689" s="84">
        <f t="shared" si="395"/>
        <v>0</v>
      </c>
      <c r="T689" s="84">
        <f t="shared" si="395"/>
        <v>0</v>
      </c>
      <c r="U689" s="84">
        <f t="shared" si="395"/>
        <v>0</v>
      </c>
      <c r="V689" s="84">
        <f t="shared" si="395"/>
        <v>1.24E-3</v>
      </c>
      <c r="W689" s="84">
        <f t="shared" si="395"/>
        <v>0</v>
      </c>
      <c r="X689" s="84">
        <f t="shared" si="395"/>
        <v>0</v>
      </c>
      <c r="Y689" s="84">
        <f t="shared" si="395"/>
        <v>0</v>
      </c>
      <c r="Z689" s="84">
        <f t="shared" si="395"/>
        <v>0</v>
      </c>
      <c r="AA689" s="84">
        <f t="shared" si="395"/>
        <v>0</v>
      </c>
    </row>
    <row r="690" spans="1:27" ht="12.75" hidden="1" customHeight="1" outlineLevel="1" x14ac:dyDescent="0.2">
      <c r="A690" s="92" t="s">
        <v>2913</v>
      </c>
      <c r="B690" s="62" t="s">
        <v>231</v>
      </c>
      <c r="C690" s="42" t="s">
        <v>77</v>
      </c>
      <c r="D690" s="43">
        <v>0</v>
      </c>
      <c r="E690" s="43">
        <v>0</v>
      </c>
      <c r="F690" s="43">
        <v>0</v>
      </c>
      <c r="G690" s="43">
        <v>0</v>
      </c>
      <c r="H690" s="43">
        <v>0</v>
      </c>
      <c r="I690" s="43">
        <v>7.72</v>
      </c>
      <c r="J690" s="43">
        <v>0</v>
      </c>
      <c r="K690" s="43">
        <v>0</v>
      </c>
      <c r="L690" s="43">
        <v>0</v>
      </c>
      <c r="M690" s="43">
        <v>0</v>
      </c>
      <c r="N690" s="43">
        <v>0</v>
      </c>
      <c r="O690" s="43">
        <v>0</v>
      </c>
      <c r="P690" s="43">
        <v>0</v>
      </c>
      <c r="Q690" s="43">
        <v>0</v>
      </c>
      <c r="R690" s="43">
        <v>0</v>
      </c>
      <c r="S690" s="43">
        <v>0</v>
      </c>
      <c r="T690" s="43">
        <v>0</v>
      </c>
      <c r="U690" s="43">
        <v>0</v>
      </c>
      <c r="V690" s="43">
        <v>1.24</v>
      </c>
      <c r="W690" s="43">
        <v>0</v>
      </c>
      <c r="X690" s="43">
        <v>0</v>
      </c>
      <c r="Y690" s="43">
        <v>0</v>
      </c>
      <c r="Z690" s="43">
        <v>0</v>
      </c>
      <c r="AA690" s="43">
        <v>0</v>
      </c>
    </row>
    <row r="691" spans="1:27" collapsed="1" x14ac:dyDescent="0.2">
      <c r="A691" s="91" t="s">
        <v>2914</v>
      </c>
      <c r="B691" s="27" t="str">
        <f>"25"&amp;"."&amp;$B$801&amp;"."&amp;$B$802</f>
        <v>25.03.2023</v>
      </c>
      <c r="C691" s="83" t="s">
        <v>74</v>
      </c>
      <c r="D691" s="84">
        <f>ROUND((D692)/1000,5)</f>
        <v>0</v>
      </c>
      <c r="E691" s="84">
        <f t="shared" ref="E691:AA691" si="396">ROUND((E692)/1000,5)</f>
        <v>0</v>
      </c>
      <c r="F691" s="84">
        <f t="shared" si="396"/>
        <v>0</v>
      </c>
      <c r="G691" s="84">
        <f t="shared" si="396"/>
        <v>0</v>
      </c>
      <c r="H691" s="84">
        <f t="shared" si="396"/>
        <v>0</v>
      </c>
      <c r="I691" s="84">
        <f t="shared" si="396"/>
        <v>0</v>
      </c>
      <c r="J691" s="84">
        <f t="shared" si="396"/>
        <v>9.8290000000000002E-2</v>
      </c>
      <c r="K691" s="84">
        <f t="shared" si="396"/>
        <v>9.1609999999999997E-2</v>
      </c>
      <c r="L691" s="84">
        <f t="shared" si="396"/>
        <v>0</v>
      </c>
      <c r="M691" s="84">
        <f t="shared" si="396"/>
        <v>0</v>
      </c>
      <c r="N691" s="84">
        <f t="shared" si="396"/>
        <v>0</v>
      </c>
      <c r="O691" s="84">
        <f t="shared" si="396"/>
        <v>0</v>
      </c>
      <c r="P691" s="84">
        <f t="shared" si="396"/>
        <v>5.4890000000000001E-2</v>
      </c>
      <c r="Q691" s="84">
        <f t="shared" si="396"/>
        <v>8.3430000000000004E-2</v>
      </c>
      <c r="R691" s="84">
        <f t="shared" si="396"/>
        <v>7.3169999999999999E-2</v>
      </c>
      <c r="S691" s="84">
        <f t="shared" si="396"/>
        <v>8.6889999999999995E-2</v>
      </c>
      <c r="T691" s="84">
        <f t="shared" si="396"/>
        <v>0.10639</v>
      </c>
      <c r="U691" s="84">
        <f t="shared" si="396"/>
        <v>0.13286000000000001</v>
      </c>
      <c r="V691" s="84">
        <f t="shared" si="396"/>
        <v>0.1361</v>
      </c>
      <c r="W691" s="84">
        <f t="shared" si="396"/>
        <v>9.0020000000000003E-2</v>
      </c>
      <c r="X691" s="84">
        <f t="shared" si="396"/>
        <v>0</v>
      </c>
      <c r="Y691" s="84">
        <f t="shared" si="396"/>
        <v>0</v>
      </c>
      <c r="Z691" s="84">
        <f t="shared" si="396"/>
        <v>0</v>
      </c>
      <c r="AA691" s="84">
        <f t="shared" si="396"/>
        <v>0</v>
      </c>
    </row>
    <row r="692" spans="1:27" ht="12.75" hidden="1" customHeight="1" outlineLevel="1" x14ac:dyDescent="0.2">
      <c r="A692" s="92" t="s">
        <v>2915</v>
      </c>
      <c r="B692" s="62" t="s">
        <v>231</v>
      </c>
      <c r="C692" s="42" t="s">
        <v>77</v>
      </c>
      <c r="D692" s="43">
        <v>0</v>
      </c>
      <c r="E692" s="43">
        <v>0</v>
      </c>
      <c r="F692" s="43">
        <v>0</v>
      </c>
      <c r="G692" s="43">
        <v>0</v>
      </c>
      <c r="H692" s="43">
        <v>0</v>
      </c>
      <c r="I692" s="43">
        <v>0</v>
      </c>
      <c r="J692" s="43">
        <v>98.29</v>
      </c>
      <c r="K692" s="43">
        <v>91.61</v>
      </c>
      <c r="L692" s="43">
        <v>0</v>
      </c>
      <c r="M692" s="43">
        <v>0</v>
      </c>
      <c r="N692" s="43">
        <v>0</v>
      </c>
      <c r="O692" s="43">
        <v>0</v>
      </c>
      <c r="P692" s="43">
        <v>54.89</v>
      </c>
      <c r="Q692" s="43">
        <v>83.43</v>
      </c>
      <c r="R692" s="43">
        <v>73.17</v>
      </c>
      <c r="S692" s="43">
        <v>86.89</v>
      </c>
      <c r="T692" s="43">
        <v>106.39</v>
      </c>
      <c r="U692" s="43">
        <v>132.86000000000001</v>
      </c>
      <c r="V692" s="43">
        <v>136.1</v>
      </c>
      <c r="W692" s="43">
        <v>90.02</v>
      </c>
      <c r="X692" s="43">
        <v>0</v>
      </c>
      <c r="Y692" s="43">
        <v>0</v>
      </c>
      <c r="Z692" s="43">
        <v>0</v>
      </c>
      <c r="AA692" s="43">
        <v>0</v>
      </c>
    </row>
    <row r="693" spans="1:27" collapsed="1" x14ac:dyDescent="0.2">
      <c r="A693" s="91" t="s">
        <v>2916</v>
      </c>
      <c r="B693" s="27" t="str">
        <f>"26"&amp;"."&amp;$B$801&amp;"."&amp;$B$802</f>
        <v>26.03.2023</v>
      </c>
      <c r="C693" s="83" t="s">
        <v>74</v>
      </c>
      <c r="D693" s="84">
        <f>ROUND((D694)/1000,5)</f>
        <v>0</v>
      </c>
      <c r="E693" s="84">
        <f t="shared" ref="E693:AA693" si="397">ROUND((E694)/1000,5)</f>
        <v>0</v>
      </c>
      <c r="F693" s="84">
        <f t="shared" si="397"/>
        <v>0</v>
      </c>
      <c r="G693" s="84">
        <f t="shared" si="397"/>
        <v>0</v>
      </c>
      <c r="H693" s="84">
        <f t="shared" si="397"/>
        <v>0</v>
      </c>
      <c r="I693" s="84">
        <f t="shared" si="397"/>
        <v>2.4340000000000001E-2</v>
      </c>
      <c r="J693" s="84">
        <f t="shared" si="397"/>
        <v>0</v>
      </c>
      <c r="K693" s="84">
        <f t="shared" si="397"/>
        <v>0</v>
      </c>
      <c r="L693" s="84">
        <f t="shared" si="397"/>
        <v>0</v>
      </c>
      <c r="M693" s="84">
        <f t="shared" si="397"/>
        <v>0</v>
      </c>
      <c r="N693" s="84">
        <f t="shared" si="397"/>
        <v>0</v>
      </c>
      <c r="O693" s="84">
        <f t="shared" si="397"/>
        <v>4.02E-2</v>
      </c>
      <c r="P693" s="84">
        <f t="shared" si="397"/>
        <v>1.95E-2</v>
      </c>
      <c r="Q693" s="84">
        <f t="shared" si="397"/>
        <v>7.2470000000000007E-2</v>
      </c>
      <c r="R693" s="84">
        <f t="shared" si="397"/>
        <v>8.1839999999999996E-2</v>
      </c>
      <c r="S693" s="84">
        <f t="shared" si="397"/>
        <v>0.10079</v>
      </c>
      <c r="T693" s="84">
        <f t="shared" si="397"/>
        <v>0.15071000000000001</v>
      </c>
      <c r="U693" s="84">
        <f t="shared" si="397"/>
        <v>0.14097999999999999</v>
      </c>
      <c r="V693" s="84">
        <f t="shared" si="397"/>
        <v>0.14513999999999999</v>
      </c>
      <c r="W693" s="84">
        <f t="shared" si="397"/>
        <v>1.2189999999999999E-2</v>
      </c>
      <c r="X693" s="84">
        <f t="shared" si="397"/>
        <v>0</v>
      </c>
      <c r="Y693" s="84">
        <f t="shared" si="397"/>
        <v>0</v>
      </c>
      <c r="Z693" s="84">
        <f t="shared" si="397"/>
        <v>0</v>
      </c>
      <c r="AA693" s="84">
        <f t="shared" si="397"/>
        <v>0</v>
      </c>
    </row>
    <row r="694" spans="1:27" ht="12.75" hidden="1" customHeight="1" outlineLevel="1" x14ac:dyDescent="0.2">
      <c r="A694" s="92" t="s">
        <v>2917</v>
      </c>
      <c r="B694" s="62" t="s">
        <v>231</v>
      </c>
      <c r="C694" s="42" t="s">
        <v>77</v>
      </c>
      <c r="D694" s="43">
        <v>0</v>
      </c>
      <c r="E694" s="43">
        <v>0</v>
      </c>
      <c r="F694" s="43">
        <v>0</v>
      </c>
      <c r="G694" s="43">
        <v>0</v>
      </c>
      <c r="H694" s="43">
        <v>0</v>
      </c>
      <c r="I694" s="43">
        <v>24.34</v>
      </c>
      <c r="J694" s="43">
        <v>0</v>
      </c>
      <c r="K694" s="43">
        <v>0</v>
      </c>
      <c r="L694" s="43">
        <v>0</v>
      </c>
      <c r="M694" s="43">
        <v>0</v>
      </c>
      <c r="N694" s="43">
        <v>0</v>
      </c>
      <c r="O694" s="43">
        <v>40.200000000000003</v>
      </c>
      <c r="P694" s="43">
        <v>19.5</v>
      </c>
      <c r="Q694" s="43">
        <v>72.47</v>
      </c>
      <c r="R694" s="43">
        <v>81.84</v>
      </c>
      <c r="S694" s="43">
        <v>100.79</v>
      </c>
      <c r="T694" s="43">
        <v>150.71</v>
      </c>
      <c r="U694" s="43">
        <v>140.97999999999999</v>
      </c>
      <c r="V694" s="43">
        <v>145.13999999999999</v>
      </c>
      <c r="W694" s="43">
        <v>12.19</v>
      </c>
      <c r="X694" s="43">
        <v>0</v>
      </c>
      <c r="Y694" s="43">
        <v>0</v>
      </c>
      <c r="Z694" s="43">
        <v>0</v>
      </c>
      <c r="AA694" s="43">
        <v>0</v>
      </c>
    </row>
    <row r="695" spans="1:27" collapsed="1" x14ac:dyDescent="0.2">
      <c r="A695" s="91" t="s">
        <v>2918</v>
      </c>
      <c r="B695" s="27" t="str">
        <f>"27"&amp;"."&amp;$B$801&amp;"."&amp;$B$802</f>
        <v>27.03.2023</v>
      </c>
      <c r="C695" s="83" t="s">
        <v>74</v>
      </c>
      <c r="D695" s="84">
        <f>ROUND((D696)/1000,5)</f>
        <v>0</v>
      </c>
      <c r="E695" s="84">
        <f t="shared" ref="E695:AA695" si="398">ROUND((E696)/1000,5)</f>
        <v>0</v>
      </c>
      <c r="F695" s="84">
        <f t="shared" si="398"/>
        <v>2.0699999999999998E-3</v>
      </c>
      <c r="G695" s="84">
        <f t="shared" si="398"/>
        <v>9.1999999999999998E-3</v>
      </c>
      <c r="H695" s="84">
        <f t="shared" si="398"/>
        <v>0.16769999999999999</v>
      </c>
      <c r="I695" s="84">
        <f t="shared" si="398"/>
        <v>6.5769999999999995E-2</v>
      </c>
      <c r="J695" s="84">
        <f t="shared" si="398"/>
        <v>0.15559000000000001</v>
      </c>
      <c r="K695" s="84">
        <f t="shared" si="398"/>
        <v>1.822E-2</v>
      </c>
      <c r="L695" s="84">
        <f t="shared" si="398"/>
        <v>1.9599999999999999E-2</v>
      </c>
      <c r="M695" s="84">
        <f t="shared" si="398"/>
        <v>2.5530000000000001E-2</v>
      </c>
      <c r="N695" s="84">
        <f t="shared" si="398"/>
        <v>3.7850000000000002E-2</v>
      </c>
      <c r="O695" s="84">
        <f t="shared" si="398"/>
        <v>2.5819999999999999E-2</v>
      </c>
      <c r="P695" s="84">
        <f t="shared" si="398"/>
        <v>2.7799999999999998E-2</v>
      </c>
      <c r="Q695" s="84">
        <f t="shared" si="398"/>
        <v>1.7559999999999999E-2</v>
      </c>
      <c r="R695" s="84">
        <f t="shared" si="398"/>
        <v>3.1879999999999999E-2</v>
      </c>
      <c r="S695" s="84">
        <f t="shared" si="398"/>
        <v>2.545E-2</v>
      </c>
      <c r="T695" s="84">
        <f t="shared" si="398"/>
        <v>1.8489999999999999E-2</v>
      </c>
      <c r="U695" s="84">
        <f t="shared" si="398"/>
        <v>3.107E-2</v>
      </c>
      <c r="V695" s="84">
        <f t="shared" si="398"/>
        <v>3.7819999999999999E-2</v>
      </c>
      <c r="W695" s="84">
        <f t="shared" si="398"/>
        <v>1.7950000000000001E-2</v>
      </c>
      <c r="X695" s="84">
        <f t="shared" si="398"/>
        <v>0</v>
      </c>
      <c r="Y695" s="84">
        <f t="shared" si="398"/>
        <v>0</v>
      </c>
      <c r="Z695" s="84">
        <f t="shared" si="398"/>
        <v>0</v>
      </c>
      <c r="AA695" s="84">
        <f t="shared" si="398"/>
        <v>0</v>
      </c>
    </row>
    <row r="696" spans="1:27" ht="12.75" hidden="1" customHeight="1" outlineLevel="1" x14ac:dyDescent="0.2">
      <c r="A696" s="92" t="s">
        <v>2919</v>
      </c>
      <c r="B696" s="62" t="s">
        <v>231</v>
      </c>
      <c r="C696" s="42" t="s">
        <v>77</v>
      </c>
      <c r="D696" s="43">
        <v>0</v>
      </c>
      <c r="E696" s="43">
        <v>0</v>
      </c>
      <c r="F696" s="43">
        <v>2.0699999999999998</v>
      </c>
      <c r="G696" s="43">
        <v>9.1999999999999993</v>
      </c>
      <c r="H696" s="43">
        <v>167.7</v>
      </c>
      <c r="I696" s="43">
        <v>65.77</v>
      </c>
      <c r="J696" s="43">
        <v>155.59</v>
      </c>
      <c r="K696" s="43">
        <v>18.22</v>
      </c>
      <c r="L696" s="43">
        <v>19.600000000000001</v>
      </c>
      <c r="M696" s="43">
        <v>25.53</v>
      </c>
      <c r="N696" s="43">
        <v>37.85</v>
      </c>
      <c r="O696" s="43">
        <v>25.82</v>
      </c>
      <c r="P696" s="43">
        <v>27.8</v>
      </c>
      <c r="Q696" s="43">
        <v>17.559999999999999</v>
      </c>
      <c r="R696" s="43">
        <v>31.88</v>
      </c>
      <c r="S696" s="43">
        <v>25.45</v>
      </c>
      <c r="T696" s="43">
        <v>18.489999999999998</v>
      </c>
      <c r="U696" s="43">
        <v>31.07</v>
      </c>
      <c r="V696" s="43">
        <v>37.82</v>
      </c>
      <c r="W696" s="43">
        <v>17.95</v>
      </c>
      <c r="X696" s="43">
        <v>0</v>
      </c>
      <c r="Y696" s="43">
        <v>0</v>
      </c>
      <c r="Z696" s="43">
        <v>0</v>
      </c>
      <c r="AA696" s="43">
        <v>0</v>
      </c>
    </row>
    <row r="697" spans="1:27" collapsed="1" x14ac:dyDescent="0.2">
      <c r="A697" s="91" t="s">
        <v>2920</v>
      </c>
      <c r="B697" s="27" t="str">
        <f>"28"&amp;"."&amp;$B$801&amp;"."&amp;$B$802</f>
        <v>28.03.2023</v>
      </c>
      <c r="C697" s="83" t="s">
        <v>74</v>
      </c>
      <c r="D697" s="84">
        <f>ROUND((D698)/1000,5)</f>
        <v>0</v>
      </c>
      <c r="E697" s="84">
        <f t="shared" ref="E697:AA697" si="399">ROUND((E698)/1000,5)</f>
        <v>0</v>
      </c>
      <c r="F697" s="84">
        <f t="shared" si="399"/>
        <v>0</v>
      </c>
      <c r="G697" s="84">
        <f t="shared" si="399"/>
        <v>0</v>
      </c>
      <c r="H697" s="84">
        <f t="shared" si="399"/>
        <v>0</v>
      </c>
      <c r="I697" s="84">
        <f t="shared" si="399"/>
        <v>5.6579999999999998E-2</v>
      </c>
      <c r="J697" s="84">
        <f t="shared" si="399"/>
        <v>1.256E-2</v>
      </c>
      <c r="K697" s="84">
        <f t="shared" si="399"/>
        <v>0</v>
      </c>
      <c r="L697" s="84">
        <f t="shared" si="399"/>
        <v>0</v>
      </c>
      <c r="M697" s="84">
        <f t="shared" si="399"/>
        <v>0</v>
      </c>
      <c r="N697" s="84">
        <f t="shared" si="399"/>
        <v>0</v>
      </c>
      <c r="O697" s="84">
        <f t="shared" si="399"/>
        <v>0</v>
      </c>
      <c r="P697" s="84">
        <f t="shared" si="399"/>
        <v>0</v>
      </c>
      <c r="Q697" s="84">
        <f t="shared" si="399"/>
        <v>0</v>
      </c>
      <c r="R697" s="84">
        <f t="shared" si="399"/>
        <v>0</v>
      </c>
      <c r="S697" s="84">
        <f t="shared" si="399"/>
        <v>0</v>
      </c>
      <c r="T697" s="84">
        <f t="shared" si="399"/>
        <v>0</v>
      </c>
      <c r="U697" s="84">
        <f t="shared" si="399"/>
        <v>0</v>
      </c>
      <c r="V697" s="84">
        <f t="shared" si="399"/>
        <v>0</v>
      </c>
      <c r="W697" s="84">
        <f t="shared" si="399"/>
        <v>0</v>
      </c>
      <c r="X697" s="84">
        <f t="shared" si="399"/>
        <v>0</v>
      </c>
      <c r="Y697" s="84">
        <f t="shared" si="399"/>
        <v>0</v>
      </c>
      <c r="Z697" s="84">
        <f t="shared" si="399"/>
        <v>0</v>
      </c>
      <c r="AA697" s="84">
        <f t="shared" si="399"/>
        <v>0</v>
      </c>
    </row>
    <row r="698" spans="1:27" ht="12.75" hidden="1" customHeight="1" outlineLevel="1" x14ac:dyDescent="0.2">
      <c r="A698" s="92" t="s">
        <v>2921</v>
      </c>
      <c r="B698" s="62" t="s">
        <v>231</v>
      </c>
      <c r="C698" s="42" t="s">
        <v>77</v>
      </c>
      <c r="D698" s="43">
        <v>0</v>
      </c>
      <c r="E698" s="43">
        <v>0</v>
      </c>
      <c r="F698" s="43">
        <v>0</v>
      </c>
      <c r="G698" s="43">
        <v>0</v>
      </c>
      <c r="H698" s="43">
        <v>0</v>
      </c>
      <c r="I698" s="43">
        <v>56.58</v>
      </c>
      <c r="J698" s="43">
        <v>12.56</v>
      </c>
      <c r="K698" s="43">
        <v>0</v>
      </c>
      <c r="L698" s="43">
        <v>0</v>
      </c>
      <c r="M698" s="43">
        <v>0</v>
      </c>
      <c r="N698" s="43">
        <v>0</v>
      </c>
      <c r="O698" s="43">
        <v>0</v>
      </c>
      <c r="P698" s="43">
        <v>0</v>
      </c>
      <c r="Q698" s="43">
        <v>0</v>
      </c>
      <c r="R698" s="43">
        <v>0</v>
      </c>
      <c r="S698" s="43">
        <v>0</v>
      </c>
      <c r="T698" s="43">
        <v>0</v>
      </c>
      <c r="U698" s="43">
        <v>0</v>
      </c>
      <c r="V698" s="43">
        <v>0</v>
      </c>
      <c r="W698" s="43">
        <v>0</v>
      </c>
      <c r="X698" s="43">
        <v>0</v>
      </c>
      <c r="Y698" s="43">
        <v>0</v>
      </c>
      <c r="Z698" s="43">
        <v>0</v>
      </c>
      <c r="AA698" s="43">
        <v>0</v>
      </c>
    </row>
    <row r="699" spans="1:27" collapsed="1" x14ac:dyDescent="0.2">
      <c r="A699" s="91" t="s">
        <v>2922</v>
      </c>
      <c r="B699" s="27" t="str">
        <f>"29"&amp;"."&amp;$B$801&amp;"."&amp;$B$802</f>
        <v>29.03.2023</v>
      </c>
      <c r="C699" s="83" t="s">
        <v>74</v>
      </c>
      <c r="D699" s="84">
        <f>ROUND((D700)/1000,5)</f>
        <v>0</v>
      </c>
      <c r="E699" s="84">
        <f t="shared" ref="E699:AA699" si="400">ROUND((E700)/1000,5)</f>
        <v>0</v>
      </c>
      <c r="F699" s="84">
        <f t="shared" si="400"/>
        <v>0</v>
      </c>
      <c r="G699" s="84">
        <f t="shared" si="400"/>
        <v>0</v>
      </c>
      <c r="H699" s="84">
        <f t="shared" si="400"/>
        <v>2.3789999999999999E-2</v>
      </c>
      <c r="I699" s="84">
        <f t="shared" si="400"/>
        <v>0.23186000000000001</v>
      </c>
      <c r="J699" s="84">
        <f t="shared" si="400"/>
        <v>8.9410000000000003E-2</v>
      </c>
      <c r="K699" s="84">
        <f t="shared" si="400"/>
        <v>5.3460000000000001E-2</v>
      </c>
      <c r="L699" s="84">
        <f t="shared" si="400"/>
        <v>0.10903</v>
      </c>
      <c r="M699" s="84">
        <f t="shared" si="400"/>
        <v>0</v>
      </c>
      <c r="N699" s="84">
        <f t="shared" si="400"/>
        <v>0</v>
      </c>
      <c r="O699" s="84">
        <f t="shared" si="400"/>
        <v>0</v>
      </c>
      <c r="P699" s="84">
        <f t="shared" si="400"/>
        <v>4.1070000000000002E-2</v>
      </c>
      <c r="Q699" s="84">
        <f t="shared" si="400"/>
        <v>5.1150000000000001E-2</v>
      </c>
      <c r="R699" s="84">
        <f t="shared" si="400"/>
        <v>5.5280000000000003E-2</v>
      </c>
      <c r="S699" s="84">
        <f t="shared" si="400"/>
        <v>3.2779999999999997E-2</v>
      </c>
      <c r="T699" s="84">
        <f t="shared" si="400"/>
        <v>9.3990000000000004E-2</v>
      </c>
      <c r="U699" s="84">
        <f t="shared" si="400"/>
        <v>0.15256</v>
      </c>
      <c r="V699" s="84">
        <f t="shared" si="400"/>
        <v>0.13750000000000001</v>
      </c>
      <c r="W699" s="84">
        <f t="shared" si="400"/>
        <v>2.1010000000000001E-2</v>
      </c>
      <c r="X699" s="84">
        <f t="shared" si="400"/>
        <v>4.2020000000000002E-2</v>
      </c>
      <c r="Y699" s="84">
        <f t="shared" si="400"/>
        <v>0</v>
      </c>
      <c r="Z699" s="84">
        <f t="shared" si="400"/>
        <v>0</v>
      </c>
      <c r="AA699" s="84">
        <f t="shared" si="400"/>
        <v>0</v>
      </c>
    </row>
    <row r="700" spans="1:27" ht="12.75" hidden="1" customHeight="1" outlineLevel="1" x14ac:dyDescent="0.2">
      <c r="A700" s="92" t="s">
        <v>2923</v>
      </c>
      <c r="B700" s="62" t="s">
        <v>231</v>
      </c>
      <c r="C700" s="42" t="s">
        <v>77</v>
      </c>
      <c r="D700" s="43">
        <v>0</v>
      </c>
      <c r="E700" s="43">
        <v>0</v>
      </c>
      <c r="F700" s="43">
        <v>0</v>
      </c>
      <c r="G700" s="43">
        <v>0</v>
      </c>
      <c r="H700" s="43">
        <v>23.79</v>
      </c>
      <c r="I700" s="43">
        <v>231.86</v>
      </c>
      <c r="J700" s="43">
        <v>89.41</v>
      </c>
      <c r="K700" s="43">
        <v>53.46</v>
      </c>
      <c r="L700" s="43">
        <v>109.03</v>
      </c>
      <c r="M700" s="43">
        <v>0</v>
      </c>
      <c r="N700" s="43">
        <v>0</v>
      </c>
      <c r="O700" s="43">
        <v>0</v>
      </c>
      <c r="P700" s="43">
        <v>41.07</v>
      </c>
      <c r="Q700" s="43">
        <v>51.15</v>
      </c>
      <c r="R700" s="43">
        <v>55.28</v>
      </c>
      <c r="S700" s="43">
        <v>32.78</v>
      </c>
      <c r="T700" s="43">
        <v>93.99</v>
      </c>
      <c r="U700" s="43">
        <v>152.56</v>
      </c>
      <c r="V700" s="43">
        <v>137.5</v>
      </c>
      <c r="W700" s="43">
        <v>21.01</v>
      </c>
      <c r="X700" s="43">
        <v>42.02</v>
      </c>
      <c r="Y700" s="43">
        <v>0</v>
      </c>
      <c r="Z700" s="43">
        <v>0</v>
      </c>
      <c r="AA700" s="43">
        <v>0</v>
      </c>
    </row>
    <row r="701" spans="1:27" collapsed="1" x14ac:dyDescent="0.2">
      <c r="A701" s="91" t="s">
        <v>2924</v>
      </c>
      <c r="B701" s="27" t="str">
        <f>"30"&amp;"."&amp;$B$801&amp;"."&amp;$B$802</f>
        <v>30.03.2023</v>
      </c>
      <c r="C701" s="83" t="s">
        <v>74</v>
      </c>
      <c r="D701" s="84">
        <f>ROUND((D702)/1000,5)</f>
        <v>0</v>
      </c>
      <c r="E701" s="84">
        <f t="shared" ref="E701:AA701" si="401">ROUND((E702)/1000,5)</f>
        <v>0</v>
      </c>
      <c r="F701" s="84">
        <f t="shared" si="401"/>
        <v>3.7940000000000002E-2</v>
      </c>
      <c r="G701" s="84">
        <f t="shared" si="401"/>
        <v>5.7959999999999998E-2</v>
      </c>
      <c r="H701" s="84">
        <f t="shared" si="401"/>
        <v>7.8020000000000006E-2</v>
      </c>
      <c r="I701" s="84">
        <f t="shared" si="401"/>
        <v>8.5970000000000005E-2</v>
      </c>
      <c r="J701" s="84">
        <f t="shared" si="401"/>
        <v>0.1381</v>
      </c>
      <c r="K701" s="84">
        <f t="shared" si="401"/>
        <v>6.5930000000000002E-2</v>
      </c>
      <c r="L701" s="84">
        <f t="shared" si="401"/>
        <v>0.19656999999999999</v>
      </c>
      <c r="M701" s="84">
        <f t="shared" si="401"/>
        <v>7.6840000000000006E-2</v>
      </c>
      <c r="N701" s="84">
        <f t="shared" si="401"/>
        <v>3.0429999999999999E-2</v>
      </c>
      <c r="O701" s="84">
        <f t="shared" si="401"/>
        <v>2.3700000000000001E-3</v>
      </c>
      <c r="P701" s="84">
        <f t="shared" si="401"/>
        <v>8.3460000000000006E-2</v>
      </c>
      <c r="Q701" s="84">
        <f t="shared" si="401"/>
        <v>2.315E-2</v>
      </c>
      <c r="R701" s="84">
        <f t="shared" si="401"/>
        <v>2.8799999999999999E-2</v>
      </c>
      <c r="S701" s="84">
        <f t="shared" si="401"/>
        <v>0.15495</v>
      </c>
      <c r="T701" s="84">
        <f t="shared" si="401"/>
        <v>8.7239999999999998E-2</v>
      </c>
      <c r="U701" s="84">
        <f t="shared" si="401"/>
        <v>0.1013</v>
      </c>
      <c r="V701" s="84">
        <f t="shared" si="401"/>
        <v>5.7180000000000002E-2</v>
      </c>
      <c r="W701" s="84">
        <f t="shared" si="401"/>
        <v>8.584E-2</v>
      </c>
      <c r="X701" s="84">
        <f t="shared" si="401"/>
        <v>0</v>
      </c>
      <c r="Y701" s="84">
        <f t="shared" si="401"/>
        <v>0</v>
      </c>
      <c r="Z701" s="84">
        <f t="shared" si="401"/>
        <v>0</v>
      </c>
      <c r="AA701" s="84">
        <f t="shared" si="401"/>
        <v>0</v>
      </c>
    </row>
    <row r="702" spans="1:27" ht="12.75" hidden="1" customHeight="1" outlineLevel="1" x14ac:dyDescent="0.2">
      <c r="A702" s="92" t="s">
        <v>2925</v>
      </c>
      <c r="B702" s="62" t="s">
        <v>231</v>
      </c>
      <c r="C702" s="42" t="s">
        <v>77</v>
      </c>
      <c r="D702" s="43">
        <v>0</v>
      </c>
      <c r="E702" s="43">
        <v>0</v>
      </c>
      <c r="F702" s="43">
        <v>37.94</v>
      </c>
      <c r="G702" s="43">
        <v>57.96</v>
      </c>
      <c r="H702" s="43">
        <v>78.02</v>
      </c>
      <c r="I702" s="43">
        <v>85.97</v>
      </c>
      <c r="J702" s="43">
        <v>138.1</v>
      </c>
      <c r="K702" s="43">
        <v>65.930000000000007</v>
      </c>
      <c r="L702" s="43">
        <v>196.57</v>
      </c>
      <c r="M702" s="43">
        <v>76.84</v>
      </c>
      <c r="N702" s="43">
        <v>30.43</v>
      </c>
      <c r="O702" s="43">
        <v>2.37</v>
      </c>
      <c r="P702" s="43">
        <v>83.46</v>
      </c>
      <c r="Q702" s="43">
        <v>23.15</v>
      </c>
      <c r="R702" s="43">
        <v>28.8</v>
      </c>
      <c r="S702" s="43">
        <v>154.94999999999999</v>
      </c>
      <c r="T702" s="43">
        <v>87.24</v>
      </c>
      <c r="U702" s="43">
        <v>101.3</v>
      </c>
      <c r="V702" s="43">
        <v>57.18</v>
      </c>
      <c r="W702" s="43">
        <v>85.84</v>
      </c>
      <c r="X702" s="43">
        <v>0</v>
      </c>
      <c r="Y702" s="43">
        <v>0</v>
      </c>
      <c r="Z702" s="43">
        <v>0</v>
      </c>
      <c r="AA702" s="43">
        <v>0</v>
      </c>
    </row>
    <row r="703" spans="1:27" collapsed="1" x14ac:dyDescent="0.2">
      <c r="A703" s="91" t="s">
        <v>2926</v>
      </c>
      <c r="B703" s="27" t="str">
        <f>"31"&amp;"."&amp;$B$801&amp;"."&amp;$B$802</f>
        <v>31.03.2023</v>
      </c>
      <c r="C703" s="83" t="s">
        <v>74</v>
      </c>
      <c r="D703" s="84">
        <f>ROUND((D704)/1000,5)</f>
        <v>0</v>
      </c>
      <c r="E703" s="84">
        <f t="shared" ref="E703:AA703" si="402">ROUND((E704)/1000,5)</f>
        <v>0</v>
      </c>
      <c r="F703" s="84">
        <f t="shared" si="402"/>
        <v>0</v>
      </c>
      <c r="G703" s="84">
        <f t="shared" si="402"/>
        <v>0</v>
      </c>
      <c r="H703" s="84">
        <f t="shared" si="402"/>
        <v>2.2839999999999999E-2</v>
      </c>
      <c r="I703" s="84">
        <f t="shared" si="402"/>
        <v>0.14738999999999999</v>
      </c>
      <c r="J703" s="84">
        <f t="shared" si="402"/>
        <v>0.15712999999999999</v>
      </c>
      <c r="K703" s="84">
        <f t="shared" si="402"/>
        <v>0.11623</v>
      </c>
      <c r="L703" s="84">
        <f t="shared" si="402"/>
        <v>0.15584999999999999</v>
      </c>
      <c r="M703" s="84">
        <f t="shared" si="402"/>
        <v>3.3390000000000003E-2</v>
      </c>
      <c r="N703" s="84">
        <f t="shared" si="402"/>
        <v>1.559E-2</v>
      </c>
      <c r="O703" s="84">
        <f t="shared" si="402"/>
        <v>0</v>
      </c>
      <c r="P703" s="84">
        <f t="shared" si="402"/>
        <v>0</v>
      </c>
      <c r="Q703" s="84">
        <f t="shared" si="402"/>
        <v>0</v>
      </c>
      <c r="R703" s="84">
        <f t="shared" si="402"/>
        <v>1.6119999999999999E-2</v>
      </c>
      <c r="S703" s="84">
        <f t="shared" si="402"/>
        <v>0.15870000000000001</v>
      </c>
      <c r="T703" s="84">
        <f t="shared" si="402"/>
        <v>0.16957</v>
      </c>
      <c r="U703" s="84">
        <f t="shared" si="402"/>
        <v>0.25477</v>
      </c>
      <c r="V703" s="84">
        <f t="shared" si="402"/>
        <v>0.28347</v>
      </c>
      <c r="W703" s="84">
        <f t="shared" si="402"/>
        <v>0.17624000000000001</v>
      </c>
      <c r="X703" s="84">
        <f t="shared" si="402"/>
        <v>2.1299999999999999E-2</v>
      </c>
      <c r="Y703" s="84">
        <f t="shared" si="402"/>
        <v>0</v>
      </c>
      <c r="Z703" s="84">
        <f t="shared" si="402"/>
        <v>0</v>
      </c>
      <c r="AA703" s="84">
        <f t="shared" si="402"/>
        <v>0</v>
      </c>
    </row>
    <row r="704" spans="1:27" ht="12.75" hidden="1" customHeight="1" outlineLevel="1" x14ac:dyDescent="0.2">
      <c r="A704" s="92" t="s">
        <v>2927</v>
      </c>
      <c r="B704" s="62" t="s">
        <v>231</v>
      </c>
      <c r="C704" s="42" t="s">
        <v>77</v>
      </c>
      <c r="D704" s="43">
        <v>0</v>
      </c>
      <c r="E704" s="43">
        <v>0</v>
      </c>
      <c r="F704" s="43">
        <v>0</v>
      </c>
      <c r="G704" s="43">
        <v>0</v>
      </c>
      <c r="H704" s="43">
        <v>22.84</v>
      </c>
      <c r="I704" s="43">
        <v>147.38999999999999</v>
      </c>
      <c r="J704" s="43">
        <v>157.13</v>
      </c>
      <c r="K704" s="43">
        <v>116.23</v>
      </c>
      <c r="L704" s="43">
        <v>155.85</v>
      </c>
      <c r="M704" s="43">
        <v>33.39</v>
      </c>
      <c r="N704" s="43">
        <v>15.59</v>
      </c>
      <c r="O704" s="43">
        <v>0</v>
      </c>
      <c r="P704" s="43">
        <v>0</v>
      </c>
      <c r="Q704" s="43">
        <v>0</v>
      </c>
      <c r="R704" s="43">
        <v>16.12</v>
      </c>
      <c r="S704" s="43">
        <v>158.69999999999999</v>
      </c>
      <c r="T704" s="43">
        <v>169.57</v>
      </c>
      <c r="U704" s="43">
        <v>254.77</v>
      </c>
      <c r="V704" s="43">
        <v>283.47000000000003</v>
      </c>
      <c r="W704" s="43">
        <v>176.24</v>
      </c>
      <c r="X704" s="43">
        <v>21.3</v>
      </c>
      <c r="Y704" s="43">
        <v>0</v>
      </c>
      <c r="Z704" s="43">
        <v>0</v>
      </c>
      <c r="AA704" s="43">
        <v>0</v>
      </c>
    </row>
    <row r="705" spans="1:27" collapsed="1" x14ac:dyDescent="0.2">
      <c r="B705" s="94" t="s">
        <v>385</v>
      </c>
    </row>
    <row r="706" spans="1:27" x14ac:dyDescent="0.2">
      <c r="B706" s="94" t="s">
        <v>385</v>
      </c>
    </row>
    <row r="707" spans="1:27" x14ac:dyDescent="0.2">
      <c r="A707" s="171" t="s">
        <v>2172</v>
      </c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3"/>
    </row>
    <row r="708" spans="1:27" ht="25.5" x14ac:dyDescent="0.2">
      <c r="A708" s="25" t="s">
        <v>62</v>
      </c>
      <c r="B708" s="26" t="s">
        <v>203</v>
      </c>
      <c r="C708" s="25" t="s">
        <v>204</v>
      </c>
      <c r="D708" s="26" t="s">
        <v>205</v>
      </c>
      <c r="E708" s="26" t="s">
        <v>206</v>
      </c>
      <c r="F708" s="26" t="s">
        <v>207</v>
      </c>
      <c r="G708" s="26" t="s">
        <v>208</v>
      </c>
      <c r="H708" s="26" t="s">
        <v>209</v>
      </c>
      <c r="I708" s="26" t="s">
        <v>210</v>
      </c>
      <c r="J708" s="26" t="s">
        <v>211</v>
      </c>
      <c r="K708" s="26" t="s">
        <v>212</v>
      </c>
      <c r="L708" s="26" t="s">
        <v>213</v>
      </c>
      <c r="M708" s="26" t="s">
        <v>214</v>
      </c>
      <c r="N708" s="26" t="s">
        <v>215</v>
      </c>
      <c r="O708" s="26" t="s">
        <v>216</v>
      </c>
      <c r="P708" s="26" t="s">
        <v>217</v>
      </c>
      <c r="Q708" s="26" t="s">
        <v>218</v>
      </c>
      <c r="R708" s="26" t="s">
        <v>219</v>
      </c>
      <c r="S708" s="26" t="s">
        <v>220</v>
      </c>
      <c r="T708" s="26" t="s">
        <v>221</v>
      </c>
      <c r="U708" s="26" t="s">
        <v>222</v>
      </c>
      <c r="V708" s="26" t="s">
        <v>223</v>
      </c>
      <c r="W708" s="26" t="s">
        <v>224</v>
      </c>
      <c r="X708" s="26" t="s">
        <v>225</v>
      </c>
      <c r="Y708" s="26" t="s">
        <v>226</v>
      </c>
      <c r="Z708" s="26" t="s">
        <v>227</v>
      </c>
      <c r="AA708" s="26" t="s">
        <v>228</v>
      </c>
    </row>
    <row r="709" spans="1:27" x14ac:dyDescent="0.2">
      <c r="A709" s="91" t="s">
        <v>2928</v>
      </c>
      <c r="B709" s="27" t="str">
        <f>"01"&amp;"."&amp;$B$801&amp;"."&amp;$B$802</f>
        <v>01.03.2023</v>
      </c>
      <c r="C709" s="83" t="s">
        <v>74</v>
      </c>
      <c r="D709" s="84">
        <f>ROUND((D710)/1000,5)</f>
        <v>0.22968</v>
      </c>
      <c r="E709" s="84">
        <f t="shared" ref="E709:AA709" si="403">ROUND((E710)/1000,5)</f>
        <v>0.14668</v>
      </c>
      <c r="F709" s="84">
        <f t="shared" si="403"/>
        <v>8.2809999999999995E-2</v>
      </c>
      <c r="G709" s="84">
        <f t="shared" si="403"/>
        <v>0.11112</v>
      </c>
      <c r="H709" s="84">
        <f t="shared" si="403"/>
        <v>0</v>
      </c>
      <c r="I709" s="84">
        <f t="shared" si="403"/>
        <v>0</v>
      </c>
      <c r="J709" s="84">
        <f t="shared" si="403"/>
        <v>0</v>
      </c>
      <c r="K709" s="84">
        <f t="shared" si="403"/>
        <v>0</v>
      </c>
      <c r="L709" s="84">
        <f t="shared" si="403"/>
        <v>0</v>
      </c>
      <c r="M709" s="84">
        <f t="shared" si="403"/>
        <v>3.3910000000000003E-2</v>
      </c>
      <c r="N709" s="84">
        <f t="shared" si="403"/>
        <v>6.9040000000000004E-2</v>
      </c>
      <c r="O709" s="84">
        <f t="shared" si="403"/>
        <v>0.10261000000000001</v>
      </c>
      <c r="P709" s="84">
        <f t="shared" si="403"/>
        <v>6.6259999999999999E-2</v>
      </c>
      <c r="Q709" s="84">
        <f t="shared" si="403"/>
        <v>0.10204000000000001</v>
      </c>
      <c r="R709" s="84">
        <f t="shared" si="403"/>
        <v>0.14707999999999999</v>
      </c>
      <c r="S709" s="84">
        <f t="shared" si="403"/>
        <v>0.13369</v>
      </c>
      <c r="T709" s="84">
        <f t="shared" si="403"/>
        <v>0.11344</v>
      </c>
      <c r="U709" s="84">
        <f t="shared" si="403"/>
        <v>0.10452</v>
      </c>
      <c r="V709" s="84">
        <f t="shared" si="403"/>
        <v>9.665E-2</v>
      </c>
      <c r="W709" s="84">
        <f t="shared" si="403"/>
        <v>0.15484000000000001</v>
      </c>
      <c r="X709" s="84">
        <f t="shared" si="403"/>
        <v>0.19219</v>
      </c>
      <c r="Y709" s="84">
        <f t="shared" si="403"/>
        <v>0.58899999999999997</v>
      </c>
      <c r="Z709" s="84">
        <f t="shared" si="403"/>
        <v>0.50285000000000002</v>
      </c>
      <c r="AA709" s="84">
        <f t="shared" si="403"/>
        <v>0.48982999999999999</v>
      </c>
    </row>
    <row r="710" spans="1:27" ht="12.75" hidden="1" customHeight="1" outlineLevel="1" x14ac:dyDescent="0.2">
      <c r="A710" s="92" t="s">
        <v>2929</v>
      </c>
      <c r="B710" s="62" t="s">
        <v>231</v>
      </c>
      <c r="C710" s="42" t="s">
        <v>77</v>
      </c>
      <c r="D710" s="43">
        <v>229.68</v>
      </c>
      <c r="E710" s="43">
        <v>146.68</v>
      </c>
      <c r="F710" s="43">
        <v>82.81</v>
      </c>
      <c r="G710" s="43">
        <v>111.12</v>
      </c>
      <c r="H710" s="43">
        <v>0</v>
      </c>
      <c r="I710" s="43">
        <v>0</v>
      </c>
      <c r="J710" s="43">
        <v>0</v>
      </c>
      <c r="K710" s="43">
        <v>0</v>
      </c>
      <c r="L710" s="43">
        <v>0</v>
      </c>
      <c r="M710" s="43">
        <v>33.909999999999997</v>
      </c>
      <c r="N710" s="43">
        <v>69.040000000000006</v>
      </c>
      <c r="O710" s="43">
        <v>102.61</v>
      </c>
      <c r="P710" s="43">
        <v>66.260000000000005</v>
      </c>
      <c r="Q710" s="43">
        <v>102.04</v>
      </c>
      <c r="R710" s="43">
        <v>147.08000000000001</v>
      </c>
      <c r="S710" s="43">
        <v>133.69</v>
      </c>
      <c r="T710" s="43">
        <v>113.44</v>
      </c>
      <c r="U710" s="43">
        <v>104.52</v>
      </c>
      <c r="V710" s="43">
        <v>96.65</v>
      </c>
      <c r="W710" s="43">
        <v>154.84</v>
      </c>
      <c r="X710" s="43">
        <v>192.19</v>
      </c>
      <c r="Y710" s="43">
        <v>589</v>
      </c>
      <c r="Z710" s="43">
        <v>502.85</v>
      </c>
      <c r="AA710" s="43">
        <v>489.83</v>
      </c>
    </row>
    <row r="711" spans="1:27" collapsed="1" x14ac:dyDescent="0.2">
      <c r="A711" s="91" t="s">
        <v>2930</v>
      </c>
      <c r="B711" s="27" t="str">
        <f>"02"&amp;"."&amp;$B$801&amp;"."&amp;$B$802</f>
        <v>02.03.2023</v>
      </c>
      <c r="C711" s="83" t="s">
        <v>74</v>
      </c>
      <c r="D711" s="84">
        <f>ROUND((D712)/1000,5)</f>
        <v>0.10095999999999999</v>
      </c>
      <c r="E711" s="84">
        <f t="shared" ref="E711:AA711" si="404">ROUND((E712)/1000,5)</f>
        <v>4.6179999999999999E-2</v>
      </c>
      <c r="F711" s="84">
        <f t="shared" si="404"/>
        <v>4.0189999999999997E-2</v>
      </c>
      <c r="G711" s="84">
        <f t="shared" si="404"/>
        <v>0</v>
      </c>
      <c r="H711" s="84">
        <f t="shared" si="404"/>
        <v>0</v>
      </c>
      <c r="I711" s="84">
        <f t="shared" si="404"/>
        <v>0</v>
      </c>
      <c r="J711" s="84">
        <f t="shared" si="404"/>
        <v>0</v>
      </c>
      <c r="K711" s="84">
        <f t="shared" si="404"/>
        <v>0</v>
      </c>
      <c r="L711" s="84">
        <f t="shared" si="404"/>
        <v>0</v>
      </c>
      <c r="M711" s="84">
        <f t="shared" si="404"/>
        <v>4.1599999999999996E-3</v>
      </c>
      <c r="N711" s="84">
        <f t="shared" si="404"/>
        <v>4.6829999999999997E-2</v>
      </c>
      <c r="O711" s="84">
        <f t="shared" si="404"/>
        <v>7.9200000000000007E-2</v>
      </c>
      <c r="P711" s="84">
        <f t="shared" si="404"/>
        <v>3.5090000000000003E-2</v>
      </c>
      <c r="Q711" s="84">
        <f t="shared" si="404"/>
        <v>3.8679999999999999E-2</v>
      </c>
      <c r="R711" s="84">
        <f t="shared" si="404"/>
        <v>6.0269999999999997E-2</v>
      </c>
      <c r="S711" s="84">
        <f t="shared" si="404"/>
        <v>6.1219999999999997E-2</v>
      </c>
      <c r="T711" s="84">
        <f t="shared" si="404"/>
        <v>8.8069999999999996E-2</v>
      </c>
      <c r="U711" s="84">
        <f t="shared" si="404"/>
        <v>6.8210000000000007E-2</v>
      </c>
      <c r="V711" s="84">
        <f t="shared" si="404"/>
        <v>7.5190000000000007E-2</v>
      </c>
      <c r="W711" s="84">
        <f t="shared" si="404"/>
        <v>0.16066</v>
      </c>
      <c r="X711" s="84">
        <f t="shared" si="404"/>
        <v>0.22012999999999999</v>
      </c>
      <c r="Y711" s="84">
        <f t="shared" si="404"/>
        <v>0.26384000000000002</v>
      </c>
      <c r="Z711" s="84">
        <f t="shared" si="404"/>
        <v>0.71518000000000004</v>
      </c>
      <c r="AA711" s="84">
        <f t="shared" si="404"/>
        <v>0.70050000000000001</v>
      </c>
    </row>
    <row r="712" spans="1:27" ht="12.75" hidden="1" customHeight="1" outlineLevel="1" x14ac:dyDescent="0.2">
      <c r="A712" s="92" t="s">
        <v>2931</v>
      </c>
      <c r="B712" s="62" t="s">
        <v>231</v>
      </c>
      <c r="C712" s="42" t="s">
        <v>77</v>
      </c>
      <c r="D712" s="43">
        <v>100.96</v>
      </c>
      <c r="E712" s="43">
        <v>46.18</v>
      </c>
      <c r="F712" s="43">
        <v>40.19</v>
      </c>
      <c r="G712" s="43">
        <v>0</v>
      </c>
      <c r="H712" s="43">
        <v>0</v>
      </c>
      <c r="I712" s="43">
        <v>0</v>
      </c>
      <c r="J712" s="43">
        <v>0</v>
      </c>
      <c r="K712" s="43">
        <v>0</v>
      </c>
      <c r="L712" s="43">
        <v>0</v>
      </c>
      <c r="M712" s="43">
        <v>4.16</v>
      </c>
      <c r="N712" s="43">
        <v>46.83</v>
      </c>
      <c r="O712" s="43">
        <v>79.2</v>
      </c>
      <c r="P712" s="43">
        <v>35.090000000000003</v>
      </c>
      <c r="Q712" s="43">
        <v>38.68</v>
      </c>
      <c r="R712" s="43">
        <v>60.27</v>
      </c>
      <c r="S712" s="43">
        <v>61.22</v>
      </c>
      <c r="T712" s="43">
        <v>88.07</v>
      </c>
      <c r="U712" s="43">
        <v>68.209999999999994</v>
      </c>
      <c r="V712" s="43">
        <v>75.19</v>
      </c>
      <c r="W712" s="43">
        <v>160.66</v>
      </c>
      <c r="X712" s="43">
        <v>220.13</v>
      </c>
      <c r="Y712" s="43">
        <v>263.83999999999997</v>
      </c>
      <c r="Z712" s="43">
        <v>715.18</v>
      </c>
      <c r="AA712" s="43">
        <v>700.5</v>
      </c>
    </row>
    <row r="713" spans="1:27" collapsed="1" x14ac:dyDescent="0.2">
      <c r="A713" s="91" t="s">
        <v>2932</v>
      </c>
      <c r="B713" s="27" t="str">
        <f>"03"&amp;"."&amp;$B$801&amp;"."&amp;$B$802</f>
        <v>03.03.2023</v>
      </c>
      <c r="C713" s="83" t="s">
        <v>74</v>
      </c>
      <c r="D713" s="84">
        <f>ROUND((D714)/1000,5)</f>
        <v>0.28953000000000001</v>
      </c>
      <c r="E713" s="84">
        <f t="shared" ref="E713:AA713" si="405">ROUND((E714)/1000,5)</f>
        <v>0.10775</v>
      </c>
      <c r="F713" s="84">
        <f t="shared" si="405"/>
        <v>5.5690000000000003E-2</v>
      </c>
      <c r="G713" s="84">
        <f t="shared" si="405"/>
        <v>1.308E-2</v>
      </c>
      <c r="H713" s="84">
        <f t="shared" si="405"/>
        <v>0</v>
      </c>
      <c r="I713" s="84">
        <f t="shared" si="405"/>
        <v>0</v>
      </c>
      <c r="J713" s="84">
        <f t="shared" si="405"/>
        <v>0</v>
      </c>
      <c r="K713" s="84">
        <f t="shared" si="405"/>
        <v>0</v>
      </c>
      <c r="L713" s="84">
        <f t="shared" si="405"/>
        <v>9.4999999999999998E-3</v>
      </c>
      <c r="M713" s="84">
        <f t="shared" si="405"/>
        <v>5.4440000000000002E-2</v>
      </c>
      <c r="N713" s="84">
        <f t="shared" si="405"/>
        <v>9.1660000000000005E-2</v>
      </c>
      <c r="O713" s="84">
        <f t="shared" si="405"/>
        <v>0.10775999999999999</v>
      </c>
      <c r="P713" s="84">
        <f t="shared" si="405"/>
        <v>8.3640000000000006E-2</v>
      </c>
      <c r="Q713" s="84">
        <f t="shared" si="405"/>
        <v>0.10724</v>
      </c>
      <c r="R713" s="84">
        <f t="shared" si="405"/>
        <v>0.11713</v>
      </c>
      <c r="S713" s="84">
        <f t="shared" si="405"/>
        <v>0.1244</v>
      </c>
      <c r="T713" s="84">
        <f t="shared" si="405"/>
        <v>0.10553</v>
      </c>
      <c r="U713" s="84">
        <f t="shared" si="405"/>
        <v>0.11423999999999999</v>
      </c>
      <c r="V713" s="84">
        <f t="shared" si="405"/>
        <v>0.1234</v>
      </c>
      <c r="W713" s="84">
        <f t="shared" si="405"/>
        <v>0.22672</v>
      </c>
      <c r="X713" s="84">
        <f t="shared" si="405"/>
        <v>0.28359000000000001</v>
      </c>
      <c r="Y713" s="84">
        <f t="shared" si="405"/>
        <v>0.47467999999999999</v>
      </c>
      <c r="Z713" s="84">
        <f t="shared" si="405"/>
        <v>0.47611999999999999</v>
      </c>
      <c r="AA713" s="84">
        <f t="shared" si="405"/>
        <v>0.48643999999999998</v>
      </c>
    </row>
    <row r="714" spans="1:27" ht="12.75" hidden="1" customHeight="1" outlineLevel="1" x14ac:dyDescent="0.2">
      <c r="A714" s="92" t="s">
        <v>2933</v>
      </c>
      <c r="B714" s="62" t="s">
        <v>231</v>
      </c>
      <c r="C714" s="42" t="s">
        <v>77</v>
      </c>
      <c r="D714" s="43">
        <v>289.52999999999997</v>
      </c>
      <c r="E714" s="43">
        <v>107.75</v>
      </c>
      <c r="F714" s="43">
        <v>55.69</v>
      </c>
      <c r="G714" s="43">
        <v>13.08</v>
      </c>
      <c r="H714" s="43">
        <v>0</v>
      </c>
      <c r="I714" s="43">
        <v>0</v>
      </c>
      <c r="J714" s="43">
        <v>0</v>
      </c>
      <c r="K714" s="43">
        <v>0</v>
      </c>
      <c r="L714" s="43">
        <v>9.5</v>
      </c>
      <c r="M714" s="43">
        <v>54.44</v>
      </c>
      <c r="N714" s="43">
        <v>91.66</v>
      </c>
      <c r="O714" s="43">
        <v>107.76</v>
      </c>
      <c r="P714" s="43">
        <v>83.64</v>
      </c>
      <c r="Q714" s="43">
        <v>107.24</v>
      </c>
      <c r="R714" s="43">
        <v>117.13</v>
      </c>
      <c r="S714" s="43">
        <v>124.4</v>
      </c>
      <c r="T714" s="43">
        <v>105.53</v>
      </c>
      <c r="U714" s="43">
        <v>114.24</v>
      </c>
      <c r="V714" s="43">
        <v>123.4</v>
      </c>
      <c r="W714" s="43">
        <v>226.72</v>
      </c>
      <c r="X714" s="43">
        <v>283.58999999999997</v>
      </c>
      <c r="Y714" s="43">
        <v>474.68</v>
      </c>
      <c r="Z714" s="43">
        <v>476.12</v>
      </c>
      <c r="AA714" s="43">
        <v>486.44</v>
      </c>
    </row>
    <row r="715" spans="1:27" collapsed="1" x14ac:dyDescent="0.2">
      <c r="A715" s="91" t="s">
        <v>2934</v>
      </c>
      <c r="B715" s="27" t="str">
        <f>"04"&amp;"."&amp;$B$801&amp;"."&amp;$B$802</f>
        <v>04.03.2023</v>
      </c>
      <c r="C715" s="83" t="s">
        <v>74</v>
      </c>
      <c r="D715" s="84">
        <f>ROUND((D716)/1000,5)</f>
        <v>0.23712</v>
      </c>
      <c r="E715" s="84">
        <f t="shared" ref="E715:AA715" si="406">ROUND((E716)/1000,5)</f>
        <v>5.321E-2</v>
      </c>
      <c r="F715" s="84">
        <f t="shared" si="406"/>
        <v>4.5499999999999999E-2</v>
      </c>
      <c r="G715" s="84">
        <f t="shared" si="406"/>
        <v>0</v>
      </c>
      <c r="H715" s="84">
        <f t="shared" si="406"/>
        <v>0</v>
      </c>
      <c r="I715" s="84">
        <f t="shared" si="406"/>
        <v>0</v>
      </c>
      <c r="J715" s="84">
        <f t="shared" si="406"/>
        <v>3.4610000000000002E-2</v>
      </c>
      <c r="K715" s="84">
        <f t="shared" si="406"/>
        <v>0</v>
      </c>
      <c r="L715" s="84">
        <f t="shared" si="406"/>
        <v>0</v>
      </c>
      <c r="M715" s="84">
        <f t="shared" si="406"/>
        <v>0</v>
      </c>
      <c r="N715" s="84">
        <f t="shared" si="406"/>
        <v>0</v>
      </c>
      <c r="O715" s="84">
        <f t="shared" si="406"/>
        <v>0</v>
      </c>
      <c r="P715" s="84">
        <f t="shared" si="406"/>
        <v>0</v>
      </c>
      <c r="Q715" s="84">
        <f t="shared" si="406"/>
        <v>0</v>
      </c>
      <c r="R715" s="84">
        <f t="shared" si="406"/>
        <v>4.7999999999999996E-3</v>
      </c>
      <c r="S715" s="84">
        <f t="shared" si="406"/>
        <v>4.8999999999999998E-4</v>
      </c>
      <c r="T715" s="84">
        <f t="shared" si="406"/>
        <v>0</v>
      </c>
      <c r="U715" s="84">
        <f t="shared" si="406"/>
        <v>0</v>
      </c>
      <c r="V715" s="84">
        <f t="shared" si="406"/>
        <v>5.1999999999999995E-4</v>
      </c>
      <c r="W715" s="84">
        <f t="shared" si="406"/>
        <v>0.11051999999999999</v>
      </c>
      <c r="X715" s="84">
        <f t="shared" si="406"/>
        <v>0.19045999999999999</v>
      </c>
      <c r="Y715" s="84">
        <f t="shared" si="406"/>
        <v>0.26390000000000002</v>
      </c>
      <c r="Z715" s="84">
        <f t="shared" si="406"/>
        <v>0.38495000000000001</v>
      </c>
      <c r="AA715" s="84">
        <f t="shared" si="406"/>
        <v>0.40266000000000002</v>
      </c>
    </row>
    <row r="716" spans="1:27" ht="12.75" hidden="1" customHeight="1" outlineLevel="1" x14ac:dyDescent="0.2">
      <c r="A716" s="92" t="s">
        <v>2935</v>
      </c>
      <c r="B716" s="62" t="s">
        <v>231</v>
      </c>
      <c r="C716" s="42" t="s">
        <v>77</v>
      </c>
      <c r="D716" s="43">
        <v>237.12</v>
      </c>
      <c r="E716" s="43">
        <v>53.21</v>
      </c>
      <c r="F716" s="43">
        <v>45.5</v>
      </c>
      <c r="G716" s="43">
        <v>0</v>
      </c>
      <c r="H716" s="43">
        <v>0</v>
      </c>
      <c r="I716" s="43">
        <v>0</v>
      </c>
      <c r="J716" s="43">
        <v>34.61</v>
      </c>
      <c r="K716" s="43">
        <v>0</v>
      </c>
      <c r="L716" s="43">
        <v>0</v>
      </c>
      <c r="M716" s="43">
        <v>0</v>
      </c>
      <c r="N716" s="43">
        <v>0</v>
      </c>
      <c r="O716" s="43">
        <v>0</v>
      </c>
      <c r="P716" s="43">
        <v>0</v>
      </c>
      <c r="Q716" s="43">
        <v>0</v>
      </c>
      <c r="R716" s="43">
        <v>4.8</v>
      </c>
      <c r="S716" s="43">
        <v>0.49</v>
      </c>
      <c r="T716" s="43">
        <v>0</v>
      </c>
      <c r="U716" s="43">
        <v>0</v>
      </c>
      <c r="V716" s="43">
        <v>0.52</v>
      </c>
      <c r="W716" s="43">
        <v>110.52</v>
      </c>
      <c r="X716" s="43">
        <v>190.46</v>
      </c>
      <c r="Y716" s="43">
        <v>263.89999999999998</v>
      </c>
      <c r="Z716" s="43">
        <v>384.95</v>
      </c>
      <c r="AA716" s="43">
        <v>402.66</v>
      </c>
    </row>
    <row r="717" spans="1:27" collapsed="1" x14ac:dyDescent="0.2">
      <c r="A717" s="91" t="s">
        <v>2936</v>
      </c>
      <c r="B717" s="27" t="str">
        <f>"05"&amp;"."&amp;$B$801&amp;"."&amp;$B$802</f>
        <v>05.03.2023</v>
      </c>
      <c r="C717" s="83" t="s">
        <v>74</v>
      </c>
      <c r="D717" s="84">
        <f>ROUND((D718)/1000,5)</f>
        <v>6.8529999999999994E-2</v>
      </c>
      <c r="E717" s="84">
        <f t="shared" ref="E717:AA717" si="407">ROUND((E718)/1000,5)</f>
        <v>0.16283</v>
      </c>
      <c r="F717" s="84">
        <f t="shared" si="407"/>
        <v>0.15542</v>
      </c>
      <c r="G717" s="84">
        <f t="shared" si="407"/>
        <v>3.7499999999999999E-2</v>
      </c>
      <c r="H717" s="84">
        <f t="shared" si="407"/>
        <v>0</v>
      </c>
      <c r="I717" s="84">
        <f t="shared" si="407"/>
        <v>0</v>
      </c>
      <c r="J717" s="84">
        <f t="shared" si="407"/>
        <v>0</v>
      </c>
      <c r="K717" s="84">
        <f t="shared" si="407"/>
        <v>0</v>
      </c>
      <c r="L717" s="84">
        <f t="shared" si="407"/>
        <v>0</v>
      </c>
      <c r="M717" s="84">
        <f t="shared" si="407"/>
        <v>8.3580000000000002E-2</v>
      </c>
      <c r="N717" s="84">
        <f t="shared" si="407"/>
        <v>9.8650000000000002E-2</v>
      </c>
      <c r="O717" s="84">
        <f t="shared" si="407"/>
        <v>7.6050000000000006E-2</v>
      </c>
      <c r="P717" s="84">
        <f t="shared" si="407"/>
        <v>0.10607</v>
      </c>
      <c r="Q717" s="84">
        <f t="shared" si="407"/>
        <v>0.10308</v>
      </c>
      <c r="R717" s="84">
        <f t="shared" si="407"/>
        <v>6.4229999999999995E-2</v>
      </c>
      <c r="S717" s="84">
        <f t="shared" si="407"/>
        <v>6.2899999999999998E-2</v>
      </c>
      <c r="T717" s="84">
        <f t="shared" si="407"/>
        <v>4.4729999999999999E-2</v>
      </c>
      <c r="U717" s="84">
        <f t="shared" si="407"/>
        <v>4.9450000000000001E-2</v>
      </c>
      <c r="V717" s="84">
        <f t="shared" si="407"/>
        <v>3.7200000000000002E-3</v>
      </c>
      <c r="W717" s="84">
        <f t="shared" si="407"/>
        <v>1.9630000000000002E-2</v>
      </c>
      <c r="X717" s="84">
        <f t="shared" si="407"/>
        <v>8.6470000000000005E-2</v>
      </c>
      <c r="Y717" s="84">
        <f t="shared" si="407"/>
        <v>0.22548000000000001</v>
      </c>
      <c r="Z717" s="84">
        <f t="shared" si="407"/>
        <v>0.22872999999999999</v>
      </c>
      <c r="AA717" s="84">
        <f t="shared" si="407"/>
        <v>0.45962999999999998</v>
      </c>
    </row>
    <row r="718" spans="1:27" ht="12.75" hidden="1" customHeight="1" outlineLevel="1" x14ac:dyDescent="0.2">
      <c r="A718" s="92" t="s">
        <v>2937</v>
      </c>
      <c r="B718" s="62" t="s">
        <v>231</v>
      </c>
      <c r="C718" s="42" t="s">
        <v>77</v>
      </c>
      <c r="D718" s="43">
        <v>68.53</v>
      </c>
      <c r="E718" s="43">
        <v>162.83000000000001</v>
      </c>
      <c r="F718" s="43">
        <v>155.41999999999999</v>
      </c>
      <c r="G718" s="43">
        <v>37.5</v>
      </c>
      <c r="H718" s="43">
        <v>0</v>
      </c>
      <c r="I718" s="43">
        <v>0</v>
      </c>
      <c r="J718" s="43">
        <v>0</v>
      </c>
      <c r="K718" s="43">
        <v>0</v>
      </c>
      <c r="L718" s="43">
        <v>0</v>
      </c>
      <c r="M718" s="43">
        <v>83.58</v>
      </c>
      <c r="N718" s="43">
        <v>98.65</v>
      </c>
      <c r="O718" s="43">
        <v>76.05</v>
      </c>
      <c r="P718" s="43">
        <v>106.07</v>
      </c>
      <c r="Q718" s="43">
        <v>103.08</v>
      </c>
      <c r="R718" s="43">
        <v>64.23</v>
      </c>
      <c r="S718" s="43">
        <v>62.9</v>
      </c>
      <c r="T718" s="43">
        <v>44.73</v>
      </c>
      <c r="U718" s="43">
        <v>49.45</v>
      </c>
      <c r="V718" s="43">
        <v>3.72</v>
      </c>
      <c r="W718" s="43">
        <v>19.63</v>
      </c>
      <c r="X718" s="43">
        <v>86.47</v>
      </c>
      <c r="Y718" s="43">
        <v>225.48</v>
      </c>
      <c r="Z718" s="43">
        <v>228.73</v>
      </c>
      <c r="AA718" s="43">
        <v>459.63</v>
      </c>
    </row>
    <row r="719" spans="1:27" collapsed="1" x14ac:dyDescent="0.2">
      <c r="A719" s="91" t="s">
        <v>2938</v>
      </c>
      <c r="B719" s="27" t="str">
        <f>"06"&amp;"."&amp;$B$801&amp;"."&amp;$B$802</f>
        <v>06.03.2023</v>
      </c>
      <c r="C719" s="83" t="s">
        <v>74</v>
      </c>
      <c r="D719" s="84">
        <f>ROUND((D720)/1000,5)</f>
        <v>0.16027</v>
      </c>
      <c r="E719" s="84">
        <f t="shared" ref="E719:AA719" si="408">ROUND((E720)/1000,5)</f>
        <v>9.5240000000000005E-2</v>
      </c>
      <c r="F719" s="84">
        <f t="shared" si="408"/>
        <v>3.9620000000000002E-2</v>
      </c>
      <c r="G719" s="84">
        <f t="shared" si="408"/>
        <v>0</v>
      </c>
      <c r="H719" s="84">
        <f t="shared" si="408"/>
        <v>0</v>
      </c>
      <c r="I719" s="84">
        <f t="shared" si="408"/>
        <v>0</v>
      </c>
      <c r="J719" s="84">
        <f t="shared" si="408"/>
        <v>0</v>
      </c>
      <c r="K719" s="84">
        <f t="shared" si="408"/>
        <v>1.039E-2</v>
      </c>
      <c r="L719" s="84">
        <f t="shared" si="408"/>
        <v>0</v>
      </c>
      <c r="M719" s="84">
        <f t="shared" si="408"/>
        <v>6.0000000000000002E-5</v>
      </c>
      <c r="N719" s="84">
        <f t="shared" si="408"/>
        <v>4.0000000000000003E-5</v>
      </c>
      <c r="O719" s="84">
        <f t="shared" si="408"/>
        <v>0.12005</v>
      </c>
      <c r="P719" s="84">
        <f t="shared" si="408"/>
        <v>0.12385</v>
      </c>
      <c r="Q719" s="84">
        <f t="shared" si="408"/>
        <v>0.13607</v>
      </c>
      <c r="R719" s="84">
        <f t="shared" si="408"/>
        <v>0.14874000000000001</v>
      </c>
      <c r="S719" s="84">
        <f t="shared" si="408"/>
        <v>0.12659000000000001</v>
      </c>
      <c r="T719" s="84">
        <f t="shared" si="408"/>
        <v>6.4810000000000006E-2</v>
      </c>
      <c r="U719" s="84">
        <f t="shared" si="408"/>
        <v>0.15412000000000001</v>
      </c>
      <c r="V719" s="84">
        <f t="shared" si="408"/>
        <v>5.47E-3</v>
      </c>
      <c r="W719" s="84">
        <f t="shared" si="408"/>
        <v>0.25869999999999999</v>
      </c>
      <c r="X719" s="84">
        <f t="shared" si="408"/>
        <v>0.73684000000000005</v>
      </c>
      <c r="Y719" s="84">
        <f t="shared" si="408"/>
        <v>0.70291999999999999</v>
      </c>
      <c r="Z719" s="84">
        <f t="shared" si="408"/>
        <v>0.43206</v>
      </c>
      <c r="AA719" s="84">
        <f t="shared" si="408"/>
        <v>0.54039999999999999</v>
      </c>
    </row>
    <row r="720" spans="1:27" ht="12.75" hidden="1" customHeight="1" outlineLevel="1" x14ac:dyDescent="0.2">
      <c r="A720" s="92" t="s">
        <v>2939</v>
      </c>
      <c r="B720" s="62" t="s">
        <v>231</v>
      </c>
      <c r="C720" s="42" t="s">
        <v>77</v>
      </c>
      <c r="D720" s="43">
        <v>160.27000000000001</v>
      </c>
      <c r="E720" s="43">
        <v>95.24</v>
      </c>
      <c r="F720" s="43">
        <v>39.619999999999997</v>
      </c>
      <c r="G720" s="43">
        <v>0</v>
      </c>
      <c r="H720" s="43">
        <v>0</v>
      </c>
      <c r="I720" s="43">
        <v>0</v>
      </c>
      <c r="J720" s="43">
        <v>0</v>
      </c>
      <c r="K720" s="43">
        <v>10.39</v>
      </c>
      <c r="L720" s="43">
        <v>0</v>
      </c>
      <c r="M720" s="43">
        <v>0.06</v>
      </c>
      <c r="N720" s="43">
        <v>0.04</v>
      </c>
      <c r="O720" s="43">
        <v>120.05</v>
      </c>
      <c r="P720" s="43">
        <v>123.85</v>
      </c>
      <c r="Q720" s="43">
        <v>136.07</v>
      </c>
      <c r="R720" s="43">
        <v>148.74</v>
      </c>
      <c r="S720" s="43">
        <v>126.59</v>
      </c>
      <c r="T720" s="43">
        <v>64.81</v>
      </c>
      <c r="U720" s="43">
        <v>154.12</v>
      </c>
      <c r="V720" s="43">
        <v>5.47</v>
      </c>
      <c r="W720" s="43">
        <v>258.7</v>
      </c>
      <c r="X720" s="43">
        <v>736.84</v>
      </c>
      <c r="Y720" s="43">
        <v>702.92</v>
      </c>
      <c r="Z720" s="43">
        <v>432.06</v>
      </c>
      <c r="AA720" s="43">
        <v>540.4</v>
      </c>
    </row>
    <row r="721" spans="1:27" collapsed="1" x14ac:dyDescent="0.2">
      <c r="A721" s="91" t="s">
        <v>2940</v>
      </c>
      <c r="B721" s="27" t="str">
        <f>"07"&amp;"."&amp;$B$801&amp;"."&amp;$B$802</f>
        <v>07.03.2023</v>
      </c>
      <c r="C721" s="83" t="s">
        <v>74</v>
      </c>
      <c r="D721" s="84">
        <f>ROUND((D722)/1000,5)</f>
        <v>0.13450000000000001</v>
      </c>
      <c r="E721" s="84">
        <f t="shared" ref="E721:AA721" si="409">ROUND((E722)/1000,5)</f>
        <v>9.1359999999999997E-2</v>
      </c>
      <c r="F721" s="84">
        <f t="shared" si="409"/>
        <v>2.954E-2</v>
      </c>
      <c r="G721" s="84">
        <f t="shared" si="409"/>
        <v>3.2590000000000001E-2</v>
      </c>
      <c r="H721" s="84">
        <f t="shared" si="409"/>
        <v>0</v>
      </c>
      <c r="I721" s="84">
        <f t="shared" si="409"/>
        <v>0</v>
      </c>
      <c r="J721" s="84">
        <f t="shared" si="409"/>
        <v>0</v>
      </c>
      <c r="K721" s="84">
        <f t="shared" si="409"/>
        <v>0</v>
      </c>
      <c r="L721" s="84">
        <f t="shared" si="409"/>
        <v>0</v>
      </c>
      <c r="M721" s="84">
        <f t="shared" si="409"/>
        <v>7.1209999999999996E-2</v>
      </c>
      <c r="N721" s="84">
        <f t="shared" si="409"/>
        <v>0</v>
      </c>
      <c r="O721" s="84">
        <f t="shared" si="409"/>
        <v>9.5689999999999997E-2</v>
      </c>
      <c r="P721" s="84">
        <f t="shared" si="409"/>
        <v>0.10081</v>
      </c>
      <c r="Q721" s="84">
        <f t="shared" si="409"/>
        <v>0.10083</v>
      </c>
      <c r="R721" s="84">
        <f t="shared" si="409"/>
        <v>0.10582999999999999</v>
      </c>
      <c r="S721" s="84">
        <f t="shared" si="409"/>
        <v>0.14968000000000001</v>
      </c>
      <c r="T721" s="84">
        <f t="shared" si="409"/>
        <v>0.22772999999999999</v>
      </c>
      <c r="U721" s="84">
        <f t="shared" si="409"/>
        <v>0.22062999999999999</v>
      </c>
      <c r="V721" s="84">
        <f t="shared" si="409"/>
        <v>0.10246</v>
      </c>
      <c r="W721" s="84">
        <f t="shared" si="409"/>
        <v>0.24870999999999999</v>
      </c>
      <c r="X721" s="84">
        <f t="shared" si="409"/>
        <v>0.50712000000000002</v>
      </c>
      <c r="Y721" s="84">
        <f t="shared" si="409"/>
        <v>0.53107000000000004</v>
      </c>
      <c r="Z721" s="84">
        <f t="shared" si="409"/>
        <v>0.52276</v>
      </c>
      <c r="AA721" s="84">
        <f t="shared" si="409"/>
        <v>0.44419999999999998</v>
      </c>
    </row>
    <row r="722" spans="1:27" ht="12.75" hidden="1" customHeight="1" outlineLevel="1" x14ac:dyDescent="0.2">
      <c r="A722" s="92" t="s">
        <v>2941</v>
      </c>
      <c r="B722" s="62" t="s">
        <v>231</v>
      </c>
      <c r="C722" s="42" t="s">
        <v>77</v>
      </c>
      <c r="D722" s="43">
        <v>134.5</v>
      </c>
      <c r="E722" s="43">
        <v>91.36</v>
      </c>
      <c r="F722" s="43">
        <v>29.54</v>
      </c>
      <c r="G722" s="43">
        <v>32.590000000000003</v>
      </c>
      <c r="H722" s="43">
        <v>0</v>
      </c>
      <c r="I722" s="43">
        <v>0</v>
      </c>
      <c r="J722" s="43">
        <v>0</v>
      </c>
      <c r="K722" s="43">
        <v>0</v>
      </c>
      <c r="L722" s="43">
        <v>0</v>
      </c>
      <c r="M722" s="43">
        <v>71.209999999999994</v>
      </c>
      <c r="N722" s="43">
        <v>0</v>
      </c>
      <c r="O722" s="43">
        <v>95.69</v>
      </c>
      <c r="P722" s="43">
        <v>100.81</v>
      </c>
      <c r="Q722" s="43">
        <v>100.83</v>
      </c>
      <c r="R722" s="43">
        <v>105.83</v>
      </c>
      <c r="S722" s="43">
        <v>149.68</v>
      </c>
      <c r="T722" s="43">
        <v>227.73</v>
      </c>
      <c r="U722" s="43">
        <v>220.63</v>
      </c>
      <c r="V722" s="43">
        <v>102.46</v>
      </c>
      <c r="W722" s="43">
        <v>248.71</v>
      </c>
      <c r="X722" s="43">
        <v>507.12</v>
      </c>
      <c r="Y722" s="43">
        <v>531.07000000000005</v>
      </c>
      <c r="Z722" s="43">
        <v>522.76</v>
      </c>
      <c r="AA722" s="43">
        <v>444.2</v>
      </c>
    </row>
    <row r="723" spans="1:27" collapsed="1" x14ac:dyDescent="0.2">
      <c r="A723" s="91" t="s">
        <v>2942</v>
      </c>
      <c r="B723" s="27" t="str">
        <f>"08"&amp;"."&amp;$B$801&amp;"."&amp;$B$802</f>
        <v>08.03.2023</v>
      </c>
      <c r="C723" s="83" t="s">
        <v>74</v>
      </c>
      <c r="D723" s="84">
        <f>ROUND((D724)/1000,5)</f>
        <v>9.511E-2</v>
      </c>
      <c r="E723" s="84">
        <f t="shared" ref="E723:AA723" si="410">ROUND((E724)/1000,5)</f>
        <v>6.4430000000000001E-2</v>
      </c>
      <c r="F723" s="84">
        <f t="shared" si="410"/>
        <v>1.847E-2</v>
      </c>
      <c r="G723" s="84">
        <f t="shared" si="410"/>
        <v>1.027E-2</v>
      </c>
      <c r="H723" s="84">
        <f t="shared" si="410"/>
        <v>8.8000000000000003E-4</v>
      </c>
      <c r="I723" s="84">
        <f t="shared" si="410"/>
        <v>0</v>
      </c>
      <c r="J723" s="84">
        <f t="shared" si="410"/>
        <v>0</v>
      </c>
      <c r="K723" s="84">
        <f t="shared" si="410"/>
        <v>0</v>
      </c>
      <c r="L723" s="84">
        <f t="shared" si="410"/>
        <v>0</v>
      </c>
      <c r="M723" s="84">
        <f t="shared" si="410"/>
        <v>3.1E-4</v>
      </c>
      <c r="N723" s="84">
        <f t="shared" si="410"/>
        <v>1.2279999999999999E-2</v>
      </c>
      <c r="O723" s="84">
        <f t="shared" si="410"/>
        <v>2.9760000000000002E-2</v>
      </c>
      <c r="P723" s="84">
        <f t="shared" si="410"/>
        <v>7.9600000000000004E-2</v>
      </c>
      <c r="Q723" s="84">
        <f t="shared" si="410"/>
        <v>3.3270000000000001E-2</v>
      </c>
      <c r="R723" s="84">
        <f t="shared" si="410"/>
        <v>0.23377000000000001</v>
      </c>
      <c r="S723" s="84">
        <f t="shared" si="410"/>
        <v>0.2707</v>
      </c>
      <c r="T723" s="84">
        <f t="shared" si="410"/>
        <v>0.26135000000000003</v>
      </c>
      <c r="U723" s="84">
        <f t="shared" si="410"/>
        <v>0.23671</v>
      </c>
      <c r="V723" s="84">
        <f t="shared" si="410"/>
        <v>0.36664000000000002</v>
      </c>
      <c r="W723" s="84">
        <f t="shared" si="410"/>
        <v>0.45979999999999999</v>
      </c>
      <c r="X723" s="84">
        <f t="shared" si="410"/>
        <v>0.78396999999999994</v>
      </c>
      <c r="Y723" s="84">
        <f t="shared" si="410"/>
        <v>0.38913999999999999</v>
      </c>
      <c r="Z723" s="84">
        <f t="shared" si="410"/>
        <v>0.38258999999999999</v>
      </c>
      <c r="AA723" s="84">
        <f t="shared" si="410"/>
        <v>0.24076</v>
      </c>
    </row>
    <row r="724" spans="1:27" ht="12.75" hidden="1" customHeight="1" outlineLevel="1" x14ac:dyDescent="0.2">
      <c r="A724" s="92" t="s">
        <v>2943</v>
      </c>
      <c r="B724" s="62" t="s">
        <v>231</v>
      </c>
      <c r="C724" s="42" t="s">
        <v>77</v>
      </c>
      <c r="D724" s="43">
        <v>95.11</v>
      </c>
      <c r="E724" s="43">
        <v>64.430000000000007</v>
      </c>
      <c r="F724" s="43">
        <v>18.47</v>
      </c>
      <c r="G724" s="43">
        <v>10.27</v>
      </c>
      <c r="H724" s="43">
        <v>0.88</v>
      </c>
      <c r="I724" s="43">
        <v>0</v>
      </c>
      <c r="J724" s="43">
        <v>0</v>
      </c>
      <c r="K724" s="43">
        <v>0</v>
      </c>
      <c r="L724" s="43">
        <v>0</v>
      </c>
      <c r="M724" s="43">
        <v>0.31</v>
      </c>
      <c r="N724" s="43">
        <v>12.28</v>
      </c>
      <c r="O724" s="43">
        <v>29.76</v>
      </c>
      <c r="P724" s="43">
        <v>79.599999999999994</v>
      </c>
      <c r="Q724" s="43">
        <v>33.270000000000003</v>
      </c>
      <c r="R724" s="43">
        <v>233.77</v>
      </c>
      <c r="S724" s="43">
        <v>270.7</v>
      </c>
      <c r="T724" s="43">
        <v>261.35000000000002</v>
      </c>
      <c r="U724" s="43">
        <v>236.71</v>
      </c>
      <c r="V724" s="43">
        <v>366.64</v>
      </c>
      <c r="W724" s="43">
        <v>459.8</v>
      </c>
      <c r="X724" s="43">
        <v>783.97</v>
      </c>
      <c r="Y724" s="43">
        <v>389.14</v>
      </c>
      <c r="Z724" s="43">
        <v>382.59</v>
      </c>
      <c r="AA724" s="43">
        <v>240.76</v>
      </c>
    </row>
    <row r="725" spans="1:27" collapsed="1" x14ac:dyDescent="0.2">
      <c r="A725" s="91" t="s">
        <v>2944</v>
      </c>
      <c r="B725" s="27" t="str">
        <f>"09"&amp;"."&amp;$B$801&amp;"."&amp;$B$802</f>
        <v>09.03.2023</v>
      </c>
      <c r="C725" s="83" t="s">
        <v>74</v>
      </c>
      <c r="D725" s="84">
        <f>ROUND((D726)/1000,5)</f>
        <v>0.16921</v>
      </c>
      <c r="E725" s="84">
        <f t="shared" ref="E725:AA725" si="411">ROUND((E726)/1000,5)</f>
        <v>0.16356000000000001</v>
      </c>
      <c r="F725" s="84">
        <f t="shared" si="411"/>
        <v>0.19631000000000001</v>
      </c>
      <c r="G725" s="84">
        <f t="shared" si="411"/>
        <v>5.9020000000000003E-2</v>
      </c>
      <c r="H725" s="84">
        <f t="shared" si="411"/>
        <v>8.7440000000000004E-2</v>
      </c>
      <c r="I725" s="84">
        <f t="shared" si="411"/>
        <v>0</v>
      </c>
      <c r="J725" s="84">
        <f t="shared" si="411"/>
        <v>0</v>
      </c>
      <c r="K725" s="84">
        <f t="shared" si="411"/>
        <v>0</v>
      </c>
      <c r="L725" s="84">
        <f t="shared" si="411"/>
        <v>0</v>
      </c>
      <c r="M725" s="84">
        <f t="shared" si="411"/>
        <v>0.20862</v>
      </c>
      <c r="N725" s="84">
        <f t="shared" si="411"/>
        <v>0.32439000000000001</v>
      </c>
      <c r="O725" s="84">
        <f t="shared" si="411"/>
        <v>0.17491999999999999</v>
      </c>
      <c r="P725" s="84">
        <f t="shared" si="411"/>
        <v>3.6459999999999999E-2</v>
      </c>
      <c r="Q725" s="84">
        <f t="shared" si="411"/>
        <v>3.789E-2</v>
      </c>
      <c r="R725" s="84">
        <f t="shared" si="411"/>
        <v>4.3069999999999997E-2</v>
      </c>
      <c r="S725" s="84">
        <f t="shared" si="411"/>
        <v>4.6019999999999998E-2</v>
      </c>
      <c r="T725" s="84">
        <f t="shared" si="411"/>
        <v>3.4430000000000002E-2</v>
      </c>
      <c r="U725" s="84">
        <f t="shared" si="411"/>
        <v>1.3939999999999999E-2</v>
      </c>
      <c r="V725" s="84">
        <f t="shared" si="411"/>
        <v>2.5600000000000002E-3</v>
      </c>
      <c r="W725" s="84">
        <f t="shared" si="411"/>
        <v>6.8970000000000004E-2</v>
      </c>
      <c r="X725" s="84">
        <f t="shared" si="411"/>
        <v>8.1220000000000001E-2</v>
      </c>
      <c r="Y725" s="84">
        <f t="shared" si="411"/>
        <v>0.1145</v>
      </c>
      <c r="Z725" s="84">
        <f t="shared" si="411"/>
        <v>0.67442999999999997</v>
      </c>
      <c r="AA725" s="84">
        <f t="shared" si="411"/>
        <v>0.21418999999999999</v>
      </c>
    </row>
    <row r="726" spans="1:27" ht="12.75" hidden="1" customHeight="1" outlineLevel="1" x14ac:dyDescent="0.2">
      <c r="A726" s="92" t="s">
        <v>2945</v>
      </c>
      <c r="B726" s="62" t="s">
        <v>231</v>
      </c>
      <c r="C726" s="42" t="s">
        <v>77</v>
      </c>
      <c r="D726" s="43">
        <v>169.21</v>
      </c>
      <c r="E726" s="43">
        <v>163.56</v>
      </c>
      <c r="F726" s="43">
        <v>196.31</v>
      </c>
      <c r="G726" s="43">
        <v>59.02</v>
      </c>
      <c r="H726" s="43">
        <v>87.44</v>
      </c>
      <c r="I726" s="43">
        <v>0</v>
      </c>
      <c r="J726" s="43">
        <v>0</v>
      </c>
      <c r="K726" s="43">
        <v>0</v>
      </c>
      <c r="L726" s="43">
        <v>0</v>
      </c>
      <c r="M726" s="43">
        <v>208.62</v>
      </c>
      <c r="N726" s="43">
        <v>324.39</v>
      </c>
      <c r="O726" s="43">
        <v>174.92</v>
      </c>
      <c r="P726" s="43">
        <v>36.46</v>
      </c>
      <c r="Q726" s="43">
        <v>37.89</v>
      </c>
      <c r="R726" s="43">
        <v>43.07</v>
      </c>
      <c r="S726" s="43">
        <v>46.02</v>
      </c>
      <c r="T726" s="43">
        <v>34.43</v>
      </c>
      <c r="U726" s="43">
        <v>13.94</v>
      </c>
      <c r="V726" s="43">
        <v>2.56</v>
      </c>
      <c r="W726" s="43">
        <v>68.97</v>
      </c>
      <c r="X726" s="43">
        <v>81.22</v>
      </c>
      <c r="Y726" s="43">
        <v>114.5</v>
      </c>
      <c r="Z726" s="43">
        <v>674.43</v>
      </c>
      <c r="AA726" s="43">
        <v>214.19</v>
      </c>
    </row>
    <row r="727" spans="1:27" collapsed="1" x14ac:dyDescent="0.2">
      <c r="A727" s="91" t="s">
        <v>2946</v>
      </c>
      <c r="B727" s="27" t="str">
        <f>"10"&amp;"."&amp;$B$801&amp;"."&amp;$B$802</f>
        <v>10.03.2023</v>
      </c>
      <c r="C727" s="83" t="s">
        <v>74</v>
      </c>
      <c r="D727" s="84">
        <f>ROUND((D728)/1000,5)</f>
        <v>0.17327999999999999</v>
      </c>
      <c r="E727" s="84">
        <f t="shared" ref="E727:AA727" si="412">ROUND((E728)/1000,5)</f>
        <v>8.6739999999999998E-2</v>
      </c>
      <c r="F727" s="84">
        <f t="shared" si="412"/>
        <v>2.954E-2</v>
      </c>
      <c r="G727" s="84">
        <f t="shared" si="412"/>
        <v>0</v>
      </c>
      <c r="H727" s="84">
        <f t="shared" si="412"/>
        <v>0</v>
      </c>
      <c r="I727" s="84">
        <f t="shared" si="412"/>
        <v>0</v>
      </c>
      <c r="J727" s="84">
        <f t="shared" si="412"/>
        <v>0</v>
      </c>
      <c r="K727" s="84">
        <f t="shared" si="412"/>
        <v>0</v>
      </c>
      <c r="L727" s="84">
        <f t="shared" si="412"/>
        <v>0</v>
      </c>
      <c r="M727" s="84">
        <f t="shared" si="412"/>
        <v>0</v>
      </c>
      <c r="N727" s="84">
        <f t="shared" si="412"/>
        <v>0</v>
      </c>
      <c r="O727" s="84">
        <f t="shared" si="412"/>
        <v>0</v>
      </c>
      <c r="P727" s="84">
        <f t="shared" si="412"/>
        <v>0</v>
      </c>
      <c r="Q727" s="84">
        <f t="shared" si="412"/>
        <v>0</v>
      </c>
      <c r="R727" s="84">
        <f t="shared" si="412"/>
        <v>0</v>
      </c>
      <c r="S727" s="84">
        <f t="shared" si="412"/>
        <v>0</v>
      </c>
      <c r="T727" s="84">
        <f t="shared" si="412"/>
        <v>6.7419999999999994E-2</v>
      </c>
      <c r="U727" s="84">
        <f t="shared" si="412"/>
        <v>0</v>
      </c>
      <c r="V727" s="84">
        <f t="shared" si="412"/>
        <v>0</v>
      </c>
      <c r="W727" s="84">
        <f t="shared" si="412"/>
        <v>1.0840000000000001E-2</v>
      </c>
      <c r="X727" s="84">
        <f t="shared" si="412"/>
        <v>8.4419999999999995E-2</v>
      </c>
      <c r="Y727" s="84">
        <f t="shared" si="412"/>
        <v>0.16347</v>
      </c>
      <c r="Z727" s="84">
        <f t="shared" si="412"/>
        <v>0.20322999999999999</v>
      </c>
      <c r="AA727" s="84">
        <f t="shared" si="412"/>
        <v>0.38822000000000001</v>
      </c>
    </row>
    <row r="728" spans="1:27" ht="12.75" hidden="1" customHeight="1" outlineLevel="1" x14ac:dyDescent="0.2">
      <c r="A728" s="92" t="s">
        <v>2947</v>
      </c>
      <c r="B728" s="62" t="s">
        <v>231</v>
      </c>
      <c r="C728" s="42" t="s">
        <v>77</v>
      </c>
      <c r="D728" s="43">
        <v>173.28</v>
      </c>
      <c r="E728" s="43">
        <v>86.74</v>
      </c>
      <c r="F728" s="43">
        <v>29.54</v>
      </c>
      <c r="G728" s="43">
        <v>0</v>
      </c>
      <c r="H728" s="43">
        <v>0</v>
      </c>
      <c r="I728" s="43">
        <v>0</v>
      </c>
      <c r="J728" s="43">
        <v>0</v>
      </c>
      <c r="K728" s="43">
        <v>0</v>
      </c>
      <c r="L728" s="43">
        <v>0</v>
      </c>
      <c r="M728" s="43">
        <v>0</v>
      </c>
      <c r="N728" s="43">
        <v>0</v>
      </c>
      <c r="O728" s="43">
        <v>0</v>
      </c>
      <c r="P728" s="43">
        <v>0</v>
      </c>
      <c r="Q728" s="43">
        <v>0</v>
      </c>
      <c r="R728" s="43">
        <v>0</v>
      </c>
      <c r="S728" s="43">
        <v>0</v>
      </c>
      <c r="T728" s="43">
        <v>67.42</v>
      </c>
      <c r="U728" s="43">
        <v>0</v>
      </c>
      <c r="V728" s="43">
        <v>0</v>
      </c>
      <c r="W728" s="43">
        <v>10.84</v>
      </c>
      <c r="X728" s="43">
        <v>84.42</v>
      </c>
      <c r="Y728" s="43">
        <v>163.47</v>
      </c>
      <c r="Z728" s="43">
        <v>203.23</v>
      </c>
      <c r="AA728" s="43">
        <v>388.22</v>
      </c>
    </row>
    <row r="729" spans="1:27" collapsed="1" x14ac:dyDescent="0.2">
      <c r="A729" s="91" t="s">
        <v>2948</v>
      </c>
      <c r="B729" s="27" t="str">
        <f>"11"&amp;"."&amp;$B$801&amp;"."&amp;$B$802</f>
        <v>11.03.2023</v>
      </c>
      <c r="C729" s="83" t="s">
        <v>74</v>
      </c>
      <c r="D729" s="84">
        <f>ROUND((D730)/1000,5)</f>
        <v>0.37414999999999998</v>
      </c>
      <c r="E729" s="84">
        <f t="shared" ref="E729:AA729" si="413">ROUND((E730)/1000,5)</f>
        <v>0.30884</v>
      </c>
      <c r="F729" s="84">
        <f t="shared" si="413"/>
        <v>0.19825999999999999</v>
      </c>
      <c r="G729" s="84">
        <f t="shared" si="413"/>
        <v>0.12060999999999999</v>
      </c>
      <c r="H729" s="84">
        <f t="shared" si="413"/>
        <v>0.15409999999999999</v>
      </c>
      <c r="I729" s="84">
        <f t="shared" si="413"/>
        <v>1.0999999999999999E-2</v>
      </c>
      <c r="J729" s="84">
        <f t="shared" si="413"/>
        <v>4.2299999999999997E-2</v>
      </c>
      <c r="K729" s="84">
        <f t="shared" si="413"/>
        <v>0</v>
      </c>
      <c r="L729" s="84">
        <f t="shared" si="413"/>
        <v>0</v>
      </c>
      <c r="M729" s="84">
        <f t="shared" si="413"/>
        <v>6.4999999999999997E-4</v>
      </c>
      <c r="N729" s="84">
        <f t="shared" si="413"/>
        <v>6.4999999999999997E-4</v>
      </c>
      <c r="O729" s="84">
        <f t="shared" si="413"/>
        <v>0</v>
      </c>
      <c r="P729" s="84">
        <f t="shared" si="413"/>
        <v>0</v>
      </c>
      <c r="Q729" s="84">
        <f t="shared" si="413"/>
        <v>0</v>
      </c>
      <c r="R729" s="84">
        <f t="shared" si="413"/>
        <v>0</v>
      </c>
      <c r="S729" s="84">
        <f t="shared" si="413"/>
        <v>0</v>
      </c>
      <c r="T729" s="84">
        <f t="shared" si="413"/>
        <v>0</v>
      </c>
      <c r="U729" s="84">
        <f t="shared" si="413"/>
        <v>0</v>
      </c>
      <c r="V729" s="84">
        <f t="shared" si="413"/>
        <v>0</v>
      </c>
      <c r="W729" s="84">
        <f t="shared" si="413"/>
        <v>0</v>
      </c>
      <c r="X729" s="84">
        <f t="shared" si="413"/>
        <v>1.6100000000000001E-3</v>
      </c>
      <c r="Y729" s="84">
        <f t="shared" si="413"/>
        <v>7.1629999999999999E-2</v>
      </c>
      <c r="Z729" s="84">
        <f t="shared" si="413"/>
        <v>6.318E-2</v>
      </c>
      <c r="AA729" s="84">
        <f t="shared" si="413"/>
        <v>3.3750000000000002E-2</v>
      </c>
    </row>
    <row r="730" spans="1:27" ht="12.75" hidden="1" customHeight="1" outlineLevel="1" x14ac:dyDescent="0.2">
      <c r="A730" s="92" t="s">
        <v>2949</v>
      </c>
      <c r="B730" s="62" t="s">
        <v>231</v>
      </c>
      <c r="C730" s="42" t="s">
        <v>77</v>
      </c>
      <c r="D730" s="43">
        <v>374.15</v>
      </c>
      <c r="E730" s="43">
        <v>308.83999999999997</v>
      </c>
      <c r="F730" s="43">
        <v>198.26</v>
      </c>
      <c r="G730" s="43">
        <v>120.61</v>
      </c>
      <c r="H730" s="43">
        <v>154.1</v>
      </c>
      <c r="I730" s="43">
        <v>11</v>
      </c>
      <c r="J730" s="43">
        <v>42.3</v>
      </c>
      <c r="K730" s="43">
        <v>0</v>
      </c>
      <c r="L730" s="43">
        <v>0</v>
      </c>
      <c r="M730" s="43">
        <v>0.65</v>
      </c>
      <c r="N730" s="43">
        <v>0.65</v>
      </c>
      <c r="O730" s="43">
        <v>0</v>
      </c>
      <c r="P730" s="43">
        <v>0</v>
      </c>
      <c r="Q730" s="43">
        <v>0</v>
      </c>
      <c r="R730" s="43">
        <v>0</v>
      </c>
      <c r="S730" s="43">
        <v>0</v>
      </c>
      <c r="T730" s="43">
        <v>0</v>
      </c>
      <c r="U730" s="43">
        <v>0</v>
      </c>
      <c r="V730" s="43">
        <v>0</v>
      </c>
      <c r="W730" s="43">
        <v>0</v>
      </c>
      <c r="X730" s="43">
        <v>1.61</v>
      </c>
      <c r="Y730" s="43">
        <v>71.63</v>
      </c>
      <c r="Z730" s="43">
        <v>63.18</v>
      </c>
      <c r="AA730" s="43">
        <v>33.75</v>
      </c>
    </row>
    <row r="731" spans="1:27" collapsed="1" x14ac:dyDescent="0.2">
      <c r="A731" s="91" t="s">
        <v>2950</v>
      </c>
      <c r="B731" s="27" t="str">
        <f>"12"&amp;"."&amp;$B$801&amp;"."&amp;$B$802</f>
        <v>12.03.2023</v>
      </c>
      <c r="C731" s="83" t="s">
        <v>74</v>
      </c>
      <c r="D731" s="84">
        <f>ROUND((D732)/1000,5)</f>
        <v>0.19525000000000001</v>
      </c>
      <c r="E731" s="84">
        <f t="shared" ref="E731:AA731" si="414">ROUND((E732)/1000,5)</f>
        <v>7.8490000000000004E-2</v>
      </c>
      <c r="F731" s="84">
        <f t="shared" si="414"/>
        <v>3.492E-2</v>
      </c>
      <c r="G731" s="84">
        <f t="shared" si="414"/>
        <v>3.3779999999999998E-2</v>
      </c>
      <c r="H731" s="84">
        <f t="shared" si="414"/>
        <v>2.8879999999999999E-2</v>
      </c>
      <c r="I731" s="84">
        <f t="shared" si="414"/>
        <v>0</v>
      </c>
      <c r="J731" s="84">
        <f t="shared" si="414"/>
        <v>0</v>
      </c>
      <c r="K731" s="84">
        <f t="shared" si="414"/>
        <v>0</v>
      </c>
      <c r="L731" s="84">
        <f t="shared" si="414"/>
        <v>0</v>
      </c>
      <c r="M731" s="84">
        <f t="shared" si="414"/>
        <v>9.5499999999999995E-3</v>
      </c>
      <c r="N731" s="84">
        <f t="shared" si="414"/>
        <v>3.313E-2</v>
      </c>
      <c r="O731" s="84">
        <f t="shared" si="414"/>
        <v>5.9000000000000003E-4</v>
      </c>
      <c r="P731" s="84">
        <f t="shared" si="414"/>
        <v>0</v>
      </c>
      <c r="Q731" s="84">
        <f t="shared" si="414"/>
        <v>0</v>
      </c>
      <c r="R731" s="84">
        <f t="shared" si="414"/>
        <v>0</v>
      </c>
      <c r="S731" s="84">
        <f t="shared" si="414"/>
        <v>0</v>
      </c>
      <c r="T731" s="84">
        <f t="shared" si="414"/>
        <v>0</v>
      </c>
      <c r="U731" s="84">
        <f t="shared" si="414"/>
        <v>0</v>
      </c>
      <c r="V731" s="84">
        <f t="shared" si="414"/>
        <v>0</v>
      </c>
      <c r="W731" s="84">
        <f t="shared" si="414"/>
        <v>0</v>
      </c>
      <c r="X731" s="84">
        <f t="shared" si="414"/>
        <v>0</v>
      </c>
      <c r="Y731" s="84">
        <f t="shared" si="414"/>
        <v>1.392E-2</v>
      </c>
      <c r="Z731" s="84">
        <f t="shared" si="414"/>
        <v>0.18364</v>
      </c>
      <c r="AA731" s="84">
        <f t="shared" si="414"/>
        <v>8.4010000000000001E-2</v>
      </c>
    </row>
    <row r="732" spans="1:27" ht="12.75" hidden="1" customHeight="1" outlineLevel="1" x14ac:dyDescent="0.2">
      <c r="A732" s="92" t="s">
        <v>2951</v>
      </c>
      <c r="B732" s="62" t="s">
        <v>231</v>
      </c>
      <c r="C732" s="42" t="s">
        <v>77</v>
      </c>
      <c r="D732" s="43">
        <v>195.25</v>
      </c>
      <c r="E732" s="43">
        <v>78.489999999999995</v>
      </c>
      <c r="F732" s="43">
        <v>34.92</v>
      </c>
      <c r="G732" s="43">
        <v>33.78</v>
      </c>
      <c r="H732" s="43">
        <v>28.88</v>
      </c>
      <c r="I732" s="43">
        <v>0</v>
      </c>
      <c r="J732" s="43">
        <v>0</v>
      </c>
      <c r="K732" s="43">
        <v>0</v>
      </c>
      <c r="L732" s="43">
        <v>0</v>
      </c>
      <c r="M732" s="43">
        <v>9.5500000000000007</v>
      </c>
      <c r="N732" s="43">
        <v>33.130000000000003</v>
      </c>
      <c r="O732" s="43">
        <v>0.59</v>
      </c>
      <c r="P732" s="43">
        <v>0</v>
      </c>
      <c r="Q732" s="43">
        <v>0</v>
      </c>
      <c r="R732" s="43">
        <v>0</v>
      </c>
      <c r="S732" s="43">
        <v>0</v>
      </c>
      <c r="T732" s="43">
        <v>0</v>
      </c>
      <c r="U732" s="43">
        <v>0</v>
      </c>
      <c r="V732" s="43">
        <v>0</v>
      </c>
      <c r="W732" s="43">
        <v>0</v>
      </c>
      <c r="X732" s="43">
        <v>0</v>
      </c>
      <c r="Y732" s="43">
        <v>13.92</v>
      </c>
      <c r="Z732" s="43">
        <v>183.64</v>
      </c>
      <c r="AA732" s="43">
        <v>84.01</v>
      </c>
    </row>
    <row r="733" spans="1:27" collapsed="1" x14ac:dyDescent="0.2">
      <c r="A733" s="91" t="s">
        <v>2952</v>
      </c>
      <c r="B733" s="27" t="str">
        <f>"13"&amp;"."&amp;$B$801&amp;"."&amp;$B$802</f>
        <v>13.03.2023</v>
      </c>
      <c r="C733" s="83" t="s">
        <v>74</v>
      </c>
      <c r="D733" s="84">
        <f>ROUND((D734)/1000,5)</f>
        <v>2.8549999999999999E-2</v>
      </c>
      <c r="E733" s="84">
        <f t="shared" ref="E733:AA733" si="415">ROUND((E734)/1000,5)</f>
        <v>9.6710000000000004E-2</v>
      </c>
      <c r="F733" s="84">
        <f t="shared" si="415"/>
        <v>7.7240000000000003E-2</v>
      </c>
      <c r="G733" s="84">
        <f t="shared" si="415"/>
        <v>0</v>
      </c>
      <c r="H733" s="84">
        <f t="shared" si="415"/>
        <v>0</v>
      </c>
      <c r="I733" s="84">
        <f t="shared" si="415"/>
        <v>0</v>
      </c>
      <c r="J733" s="84">
        <f t="shared" si="415"/>
        <v>0</v>
      </c>
      <c r="K733" s="84">
        <f t="shared" si="415"/>
        <v>0</v>
      </c>
      <c r="L733" s="84">
        <f t="shared" si="415"/>
        <v>0</v>
      </c>
      <c r="M733" s="84">
        <f t="shared" si="415"/>
        <v>7.8200000000000006E-3</v>
      </c>
      <c r="N733" s="84">
        <f t="shared" si="415"/>
        <v>4.4130000000000003E-2</v>
      </c>
      <c r="O733" s="84">
        <f t="shared" si="415"/>
        <v>3.644E-2</v>
      </c>
      <c r="P733" s="84">
        <f t="shared" si="415"/>
        <v>2.1899999999999999E-2</v>
      </c>
      <c r="Q733" s="84">
        <f t="shared" si="415"/>
        <v>4.4409999999999998E-2</v>
      </c>
      <c r="R733" s="84">
        <f t="shared" si="415"/>
        <v>2.98E-2</v>
      </c>
      <c r="S733" s="84">
        <f t="shared" si="415"/>
        <v>1.559E-2</v>
      </c>
      <c r="T733" s="84">
        <f t="shared" si="415"/>
        <v>2.4029999999999999E-2</v>
      </c>
      <c r="U733" s="84">
        <f t="shared" si="415"/>
        <v>1.7659999999999999E-2</v>
      </c>
      <c r="V733" s="84">
        <f t="shared" si="415"/>
        <v>0</v>
      </c>
      <c r="W733" s="84">
        <f t="shared" si="415"/>
        <v>9.2259999999999995E-2</v>
      </c>
      <c r="X733" s="84">
        <f t="shared" si="415"/>
        <v>0.14746999999999999</v>
      </c>
      <c r="Y733" s="84">
        <f t="shared" si="415"/>
        <v>0.29393000000000002</v>
      </c>
      <c r="Z733" s="84">
        <f t="shared" si="415"/>
        <v>0.53846000000000005</v>
      </c>
      <c r="AA733" s="84">
        <f t="shared" si="415"/>
        <v>0.47774</v>
      </c>
    </row>
    <row r="734" spans="1:27" ht="12.75" hidden="1" customHeight="1" outlineLevel="1" x14ac:dyDescent="0.2">
      <c r="A734" s="92" t="s">
        <v>2953</v>
      </c>
      <c r="B734" s="62" t="s">
        <v>231</v>
      </c>
      <c r="C734" s="42" t="s">
        <v>77</v>
      </c>
      <c r="D734" s="43">
        <v>28.55</v>
      </c>
      <c r="E734" s="43">
        <v>96.71</v>
      </c>
      <c r="F734" s="43">
        <v>77.239999999999995</v>
      </c>
      <c r="G734" s="43">
        <v>0</v>
      </c>
      <c r="H734" s="43">
        <v>0</v>
      </c>
      <c r="I734" s="43">
        <v>0</v>
      </c>
      <c r="J734" s="43">
        <v>0</v>
      </c>
      <c r="K734" s="43">
        <v>0</v>
      </c>
      <c r="L734" s="43">
        <v>0</v>
      </c>
      <c r="M734" s="43">
        <v>7.82</v>
      </c>
      <c r="N734" s="43">
        <v>44.13</v>
      </c>
      <c r="O734" s="43">
        <v>36.44</v>
      </c>
      <c r="P734" s="43">
        <v>21.9</v>
      </c>
      <c r="Q734" s="43">
        <v>44.41</v>
      </c>
      <c r="R734" s="43">
        <v>29.8</v>
      </c>
      <c r="S734" s="43">
        <v>15.59</v>
      </c>
      <c r="T734" s="43">
        <v>24.03</v>
      </c>
      <c r="U734" s="43">
        <v>17.66</v>
      </c>
      <c r="V734" s="43">
        <v>0</v>
      </c>
      <c r="W734" s="43">
        <v>92.26</v>
      </c>
      <c r="X734" s="43">
        <v>147.47</v>
      </c>
      <c r="Y734" s="43">
        <v>293.93</v>
      </c>
      <c r="Z734" s="43">
        <v>538.46</v>
      </c>
      <c r="AA734" s="43">
        <v>477.74</v>
      </c>
    </row>
    <row r="735" spans="1:27" collapsed="1" x14ac:dyDescent="0.2">
      <c r="A735" s="91" t="s">
        <v>2954</v>
      </c>
      <c r="B735" s="27" t="str">
        <f>"14"&amp;"."&amp;$B$801&amp;"."&amp;$B$802</f>
        <v>14.03.2023</v>
      </c>
      <c r="C735" s="83" t="s">
        <v>74</v>
      </c>
      <c r="D735" s="84">
        <f>ROUND((D736)/1000,5)</f>
        <v>0.1303</v>
      </c>
      <c r="E735" s="84">
        <f t="shared" ref="E735:AA735" si="416">ROUND((E736)/1000,5)</f>
        <v>8.2269999999999996E-2</v>
      </c>
      <c r="F735" s="84">
        <f t="shared" si="416"/>
        <v>6.8599999999999994E-2</v>
      </c>
      <c r="G735" s="84">
        <f t="shared" si="416"/>
        <v>5.7529999999999998E-2</v>
      </c>
      <c r="H735" s="84">
        <f t="shared" si="416"/>
        <v>0</v>
      </c>
      <c r="I735" s="84">
        <f t="shared" si="416"/>
        <v>0</v>
      </c>
      <c r="J735" s="84">
        <f t="shared" si="416"/>
        <v>0</v>
      </c>
      <c r="K735" s="84">
        <f t="shared" si="416"/>
        <v>0</v>
      </c>
      <c r="L735" s="84">
        <f t="shared" si="416"/>
        <v>0</v>
      </c>
      <c r="M735" s="84">
        <f t="shared" si="416"/>
        <v>0</v>
      </c>
      <c r="N735" s="84">
        <f t="shared" si="416"/>
        <v>7.9450000000000007E-2</v>
      </c>
      <c r="O735" s="84">
        <f t="shared" si="416"/>
        <v>5.9360000000000003E-2</v>
      </c>
      <c r="P735" s="84">
        <f t="shared" si="416"/>
        <v>1.4499999999999999E-3</v>
      </c>
      <c r="Q735" s="84">
        <f t="shared" si="416"/>
        <v>1.289E-2</v>
      </c>
      <c r="R735" s="84">
        <f t="shared" si="416"/>
        <v>3.0000000000000001E-5</v>
      </c>
      <c r="S735" s="84">
        <f t="shared" si="416"/>
        <v>0</v>
      </c>
      <c r="T735" s="84">
        <f t="shared" si="416"/>
        <v>0</v>
      </c>
      <c r="U735" s="84">
        <f t="shared" si="416"/>
        <v>0</v>
      </c>
      <c r="V735" s="84">
        <f t="shared" si="416"/>
        <v>0</v>
      </c>
      <c r="W735" s="84">
        <f t="shared" si="416"/>
        <v>0</v>
      </c>
      <c r="X735" s="84">
        <f t="shared" si="416"/>
        <v>0</v>
      </c>
      <c r="Y735" s="84">
        <f t="shared" si="416"/>
        <v>0.1032</v>
      </c>
      <c r="Z735" s="84">
        <f t="shared" si="416"/>
        <v>0.55162</v>
      </c>
      <c r="AA735" s="84">
        <f t="shared" si="416"/>
        <v>0.34151999999999999</v>
      </c>
    </row>
    <row r="736" spans="1:27" ht="12.75" hidden="1" customHeight="1" outlineLevel="1" x14ac:dyDescent="0.2">
      <c r="A736" s="92" t="s">
        <v>2955</v>
      </c>
      <c r="B736" s="62" t="s">
        <v>231</v>
      </c>
      <c r="C736" s="42" t="s">
        <v>77</v>
      </c>
      <c r="D736" s="43">
        <v>130.30000000000001</v>
      </c>
      <c r="E736" s="43">
        <v>82.27</v>
      </c>
      <c r="F736" s="43">
        <v>68.599999999999994</v>
      </c>
      <c r="G736" s="43">
        <v>57.53</v>
      </c>
      <c r="H736" s="43">
        <v>0</v>
      </c>
      <c r="I736" s="43">
        <v>0</v>
      </c>
      <c r="J736" s="43">
        <v>0</v>
      </c>
      <c r="K736" s="43">
        <v>0</v>
      </c>
      <c r="L736" s="43">
        <v>0</v>
      </c>
      <c r="M736" s="43">
        <v>0</v>
      </c>
      <c r="N736" s="43">
        <v>79.45</v>
      </c>
      <c r="O736" s="43">
        <v>59.36</v>
      </c>
      <c r="P736" s="43">
        <v>1.45</v>
      </c>
      <c r="Q736" s="43">
        <v>12.89</v>
      </c>
      <c r="R736" s="43">
        <v>0.03</v>
      </c>
      <c r="S736" s="43">
        <v>0</v>
      </c>
      <c r="T736" s="43">
        <v>0</v>
      </c>
      <c r="U736" s="43">
        <v>0</v>
      </c>
      <c r="V736" s="43">
        <v>0</v>
      </c>
      <c r="W736" s="43">
        <v>0</v>
      </c>
      <c r="X736" s="43">
        <v>0</v>
      </c>
      <c r="Y736" s="43">
        <v>103.2</v>
      </c>
      <c r="Z736" s="43">
        <v>551.62</v>
      </c>
      <c r="AA736" s="43">
        <v>341.52</v>
      </c>
    </row>
    <row r="737" spans="1:27" collapsed="1" x14ac:dyDescent="0.2">
      <c r="A737" s="91" t="s">
        <v>2956</v>
      </c>
      <c r="B737" s="27" t="str">
        <f>"15"&amp;"."&amp;$B$801&amp;"."&amp;$B$802</f>
        <v>15.03.2023</v>
      </c>
      <c r="C737" s="83" t="s">
        <v>74</v>
      </c>
      <c r="D737" s="84">
        <f>ROUND((D738)/1000,5)</f>
        <v>8.9910000000000004E-2</v>
      </c>
      <c r="E737" s="84">
        <f t="shared" ref="E737:AA737" si="417">ROUND((E738)/1000,5)</f>
        <v>8.9980000000000004E-2</v>
      </c>
      <c r="F737" s="84">
        <f t="shared" si="417"/>
        <v>0.11260000000000001</v>
      </c>
      <c r="G737" s="84">
        <f t="shared" si="417"/>
        <v>1.917E-2</v>
      </c>
      <c r="H737" s="84">
        <f t="shared" si="417"/>
        <v>9.4900000000000002E-3</v>
      </c>
      <c r="I737" s="84">
        <f t="shared" si="417"/>
        <v>0</v>
      </c>
      <c r="J737" s="84">
        <f t="shared" si="417"/>
        <v>0</v>
      </c>
      <c r="K737" s="84">
        <f t="shared" si="417"/>
        <v>0</v>
      </c>
      <c r="L737" s="84">
        <f t="shared" si="417"/>
        <v>4.19E-2</v>
      </c>
      <c r="M737" s="84">
        <f t="shared" si="417"/>
        <v>0.11817999999999999</v>
      </c>
      <c r="N737" s="84">
        <f t="shared" si="417"/>
        <v>0.16467000000000001</v>
      </c>
      <c r="O737" s="84">
        <f t="shared" si="417"/>
        <v>0.18529000000000001</v>
      </c>
      <c r="P737" s="84">
        <f t="shared" si="417"/>
        <v>0.18989</v>
      </c>
      <c r="Q737" s="84">
        <f t="shared" si="417"/>
        <v>0.30649999999999999</v>
      </c>
      <c r="R737" s="84">
        <f t="shared" si="417"/>
        <v>0.58779999999999999</v>
      </c>
      <c r="S737" s="84">
        <f t="shared" si="417"/>
        <v>0.51241999999999999</v>
      </c>
      <c r="T737" s="84">
        <f t="shared" si="417"/>
        <v>0.59755999999999998</v>
      </c>
      <c r="U737" s="84">
        <f t="shared" si="417"/>
        <v>0.51912999999999998</v>
      </c>
      <c r="V737" s="84">
        <f t="shared" si="417"/>
        <v>0.54588000000000003</v>
      </c>
      <c r="W737" s="84">
        <f t="shared" si="417"/>
        <v>0.40096999999999999</v>
      </c>
      <c r="X737" s="84">
        <f t="shared" si="417"/>
        <v>0.70454000000000006</v>
      </c>
      <c r="Y737" s="84">
        <f t="shared" si="417"/>
        <v>0.84714999999999996</v>
      </c>
      <c r="Z737" s="84">
        <f t="shared" si="417"/>
        <v>0.94769999999999999</v>
      </c>
      <c r="AA737" s="84">
        <f t="shared" si="417"/>
        <v>1.3118099999999999</v>
      </c>
    </row>
    <row r="738" spans="1:27" ht="12.75" hidden="1" customHeight="1" outlineLevel="1" x14ac:dyDescent="0.2">
      <c r="A738" s="92" t="s">
        <v>2957</v>
      </c>
      <c r="B738" s="62" t="s">
        <v>231</v>
      </c>
      <c r="C738" s="42" t="s">
        <v>77</v>
      </c>
      <c r="D738" s="43">
        <v>89.91</v>
      </c>
      <c r="E738" s="43">
        <v>89.98</v>
      </c>
      <c r="F738" s="43">
        <v>112.6</v>
      </c>
      <c r="G738" s="43">
        <v>19.170000000000002</v>
      </c>
      <c r="H738" s="43">
        <v>9.49</v>
      </c>
      <c r="I738" s="43">
        <v>0</v>
      </c>
      <c r="J738" s="43">
        <v>0</v>
      </c>
      <c r="K738" s="43">
        <v>0</v>
      </c>
      <c r="L738" s="43">
        <v>41.9</v>
      </c>
      <c r="M738" s="43">
        <v>118.18</v>
      </c>
      <c r="N738" s="43">
        <v>164.67</v>
      </c>
      <c r="O738" s="43">
        <v>185.29</v>
      </c>
      <c r="P738" s="43">
        <v>189.89</v>
      </c>
      <c r="Q738" s="43">
        <v>306.5</v>
      </c>
      <c r="R738" s="43">
        <v>587.79999999999995</v>
      </c>
      <c r="S738" s="43">
        <v>512.41999999999996</v>
      </c>
      <c r="T738" s="43">
        <v>597.55999999999995</v>
      </c>
      <c r="U738" s="43">
        <v>519.13</v>
      </c>
      <c r="V738" s="43">
        <v>545.88</v>
      </c>
      <c r="W738" s="43">
        <v>400.97</v>
      </c>
      <c r="X738" s="43">
        <v>704.54</v>
      </c>
      <c r="Y738" s="43">
        <v>847.15</v>
      </c>
      <c r="Z738" s="43">
        <v>947.7</v>
      </c>
      <c r="AA738" s="43">
        <v>1311.81</v>
      </c>
    </row>
    <row r="739" spans="1:27" collapsed="1" x14ac:dyDescent="0.2">
      <c r="A739" s="91" t="s">
        <v>2958</v>
      </c>
      <c r="B739" s="27" t="str">
        <f>"16"&amp;"."&amp;$B$801&amp;"."&amp;$B$802</f>
        <v>16.03.2023</v>
      </c>
      <c r="C739" s="83" t="s">
        <v>74</v>
      </c>
      <c r="D739" s="84">
        <f>ROUND((D740)/1000,5)</f>
        <v>0.33332000000000001</v>
      </c>
      <c r="E739" s="84">
        <f t="shared" ref="E739:AA739" si="418">ROUND((E740)/1000,5)</f>
        <v>0.17108000000000001</v>
      </c>
      <c r="F739" s="84">
        <f t="shared" si="418"/>
        <v>0.18017</v>
      </c>
      <c r="G739" s="84">
        <f t="shared" si="418"/>
        <v>0.13633999999999999</v>
      </c>
      <c r="H739" s="84">
        <f t="shared" si="418"/>
        <v>3.8890000000000001E-2</v>
      </c>
      <c r="I739" s="84">
        <f t="shared" si="418"/>
        <v>0</v>
      </c>
      <c r="J739" s="84">
        <f t="shared" si="418"/>
        <v>0</v>
      </c>
      <c r="K739" s="84">
        <f t="shared" si="418"/>
        <v>1.545E-2</v>
      </c>
      <c r="L739" s="84">
        <f t="shared" si="418"/>
        <v>5.2789999999999997E-2</v>
      </c>
      <c r="M739" s="84">
        <f t="shared" si="418"/>
        <v>8.9450000000000002E-2</v>
      </c>
      <c r="N739" s="84">
        <f t="shared" si="418"/>
        <v>0.18762000000000001</v>
      </c>
      <c r="O739" s="84">
        <f t="shared" si="418"/>
        <v>0.20257</v>
      </c>
      <c r="P739" s="84">
        <f t="shared" si="418"/>
        <v>0.22245000000000001</v>
      </c>
      <c r="Q739" s="84">
        <f t="shared" si="418"/>
        <v>0.19431999999999999</v>
      </c>
      <c r="R739" s="84">
        <f t="shared" si="418"/>
        <v>0.17963000000000001</v>
      </c>
      <c r="S739" s="84">
        <f t="shared" si="418"/>
        <v>0.16103000000000001</v>
      </c>
      <c r="T739" s="84">
        <f t="shared" si="418"/>
        <v>0.21778</v>
      </c>
      <c r="U739" s="84">
        <f t="shared" si="418"/>
        <v>0.12866</v>
      </c>
      <c r="V739" s="84">
        <f t="shared" si="418"/>
        <v>0.18057000000000001</v>
      </c>
      <c r="W739" s="84">
        <f t="shared" si="418"/>
        <v>0.52508999999999995</v>
      </c>
      <c r="X739" s="84">
        <f t="shared" si="418"/>
        <v>0.50346999999999997</v>
      </c>
      <c r="Y739" s="84">
        <f t="shared" si="418"/>
        <v>0.40571000000000002</v>
      </c>
      <c r="Z739" s="84">
        <f t="shared" si="418"/>
        <v>0.64224000000000003</v>
      </c>
      <c r="AA739" s="84">
        <f t="shared" si="418"/>
        <v>0.55022000000000004</v>
      </c>
    </row>
    <row r="740" spans="1:27" ht="12.75" hidden="1" customHeight="1" outlineLevel="1" x14ac:dyDescent="0.2">
      <c r="A740" s="92" t="s">
        <v>2959</v>
      </c>
      <c r="B740" s="62" t="s">
        <v>231</v>
      </c>
      <c r="C740" s="42" t="s">
        <v>77</v>
      </c>
      <c r="D740" s="43">
        <v>333.32</v>
      </c>
      <c r="E740" s="43">
        <v>171.08</v>
      </c>
      <c r="F740" s="43">
        <v>180.17</v>
      </c>
      <c r="G740" s="43">
        <v>136.34</v>
      </c>
      <c r="H740" s="43">
        <v>38.89</v>
      </c>
      <c r="I740" s="43">
        <v>0</v>
      </c>
      <c r="J740" s="43">
        <v>0</v>
      </c>
      <c r="K740" s="43">
        <v>15.45</v>
      </c>
      <c r="L740" s="43">
        <v>52.79</v>
      </c>
      <c r="M740" s="43">
        <v>89.45</v>
      </c>
      <c r="N740" s="43">
        <v>187.62</v>
      </c>
      <c r="O740" s="43">
        <v>202.57</v>
      </c>
      <c r="P740" s="43">
        <v>222.45</v>
      </c>
      <c r="Q740" s="43">
        <v>194.32</v>
      </c>
      <c r="R740" s="43">
        <v>179.63</v>
      </c>
      <c r="S740" s="43">
        <v>161.03</v>
      </c>
      <c r="T740" s="43">
        <v>217.78</v>
      </c>
      <c r="U740" s="43">
        <v>128.66</v>
      </c>
      <c r="V740" s="43">
        <v>180.57</v>
      </c>
      <c r="W740" s="43">
        <v>525.09</v>
      </c>
      <c r="X740" s="43">
        <v>503.47</v>
      </c>
      <c r="Y740" s="43">
        <v>405.71</v>
      </c>
      <c r="Z740" s="43">
        <v>642.24</v>
      </c>
      <c r="AA740" s="43">
        <v>550.22</v>
      </c>
    </row>
    <row r="741" spans="1:27" collapsed="1" x14ac:dyDescent="0.2">
      <c r="A741" s="91" t="s">
        <v>2960</v>
      </c>
      <c r="B741" s="27" t="str">
        <f>"17"&amp;"."&amp;$B$801&amp;"."&amp;$B$802</f>
        <v>17.03.2023</v>
      </c>
      <c r="C741" s="83" t="s">
        <v>74</v>
      </c>
      <c r="D741" s="84">
        <f>ROUND((D742)/1000,5)</f>
        <v>0.11863</v>
      </c>
      <c r="E741" s="84">
        <f t="shared" ref="E741:AA741" si="419">ROUND((E742)/1000,5)</f>
        <v>0.17887</v>
      </c>
      <c r="F741" s="84">
        <f t="shared" si="419"/>
        <v>3.5040000000000002E-2</v>
      </c>
      <c r="G741" s="84">
        <f t="shared" si="419"/>
        <v>3.5569999999999997E-2</v>
      </c>
      <c r="H741" s="84">
        <f t="shared" si="419"/>
        <v>8.4399999999999996E-3</v>
      </c>
      <c r="I741" s="84">
        <f t="shared" si="419"/>
        <v>0</v>
      </c>
      <c r="J741" s="84">
        <f t="shared" si="419"/>
        <v>0</v>
      </c>
      <c r="K741" s="84">
        <f t="shared" si="419"/>
        <v>0</v>
      </c>
      <c r="L741" s="84">
        <f t="shared" si="419"/>
        <v>2.674E-2</v>
      </c>
      <c r="M741" s="84">
        <f t="shared" si="419"/>
        <v>9.1770000000000004E-2</v>
      </c>
      <c r="N741" s="84">
        <f t="shared" si="419"/>
        <v>0.15209</v>
      </c>
      <c r="O741" s="84">
        <f t="shared" si="419"/>
        <v>0.15964999999999999</v>
      </c>
      <c r="P741" s="84">
        <f t="shared" si="419"/>
        <v>0.15755</v>
      </c>
      <c r="Q741" s="84">
        <f t="shared" si="419"/>
        <v>0.14782999999999999</v>
      </c>
      <c r="R741" s="84">
        <f t="shared" si="419"/>
        <v>0.16869000000000001</v>
      </c>
      <c r="S741" s="84">
        <f t="shared" si="419"/>
        <v>0.16535</v>
      </c>
      <c r="T741" s="84">
        <f t="shared" si="419"/>
        <v>0.13800999999999999</v>
      </c>
      <c r="U741" s="84">
        <f t="shared" si="419"/>
        <v>0.15578</v>
      </c>
      <c r="V741" s="84">
        <f t="shared" si="419"/>
        <v>7.6280000000000001E-2</v>
      </c>
      <c r="W741" s="84">
        <f t="shared" si="419"/>
        <v>0.18912999999999999</v>
      </c>
      <c r="X741" s="84">
        <f t="shared" si="419"/>
        <v>0.44879999999999998</v>
      </c>
      <c r="Y741" s="84">
        <f t="shared" si="419"/>
        <v>0.21254999999999999</v>
      </c>
      <c r="Z741" s="84">
        <f t="shared" si="419"/>
        <v>0.26783000000000001</v>
      </c>
      <c r="AA741" s="84">
        <f t="shared" si="419"/>
        <v>0.27995999999999999</v>
      </c>
    </row>
    <row r="742" spans="1:27" ht="12.75" hidden="1" customHeight="1" outlineLevel="1" x14ac:dyDescent="0.2">
      <c r="A742" s="92" t="s">
        <v>2961</v>
      </c>
      <c r="B742" s="62" t="s">
        <v>231</v>
      </c>
      <c r="C742" s="42" t="s">
        <v>77</v>
      </c>
      <c r="D742" s="43">
        <v>118.63</v>
      </c>
      <c r="E742" s="43">
        <v>178.87</v>
      </c>
      <c r="F742" s="43">
        <v>35.04</v>
      </c>
      <c r="G742" s="43">
        <v>35.57</v>
      </c>
      <c r="H742" s="43">
        <v>8.44</v>
      </c>
      <c r="I742" s="43">
        <v>0</v>
      </c>
      <c r="J742" s="43">
        <v>0</v>
      </c>
      <c r="K742" s="43">
        <v>0</v>
      </c>
      <c r="L742" s="43">
        <v>26.74</v>
      </c>
      <c r="M742" s="43">
        <v>91.77</v>
      </c>
      <c r="N742" s="43">
        <v>152.09</v>
      </c>
      <c r="O742" s="43">
        <v>159.65</v>
      </c>
      <c r="P742" s="43">
        <v>157.55000000000001</v>
      </c>
      <c r="Q742" s="43">
        <v>147.83000000000001</v>
      </c>
      <c r="R742" s="43">
        <v>168.69</v>
      </c>
      <c r="S742" s="43">
        <v>165.35</v>
      </c>
      <c r="T742" s="43">
        <v>138.01</v>
      </c>
      <c r="U742" s="43">
        <v>155.78</v>
      </c>
      <c r="V742" s="43">
        <v>76.28</v>
      </c>
      <c r="W742" s="43">
        <v>189.13</v>
      </c>
      <c r="X742" s="43">
        <v>448.8</v>
      </c>
      <c r="Y742" s="43">
        <v>212.55</v>
      </c>
      <c r="Z742" s="43">
        <v>267.83</v>
      </c>
      <c r="AA742" s="43">
        <v>279.95999999999998</v>
      </c>
    </row>
    <row r="743" spans="1:27" collapsed="1" x14ac:dyDescent="0.2">
      <c r="A743" s="91" t="s">
        <v>2962</v>
      </c>
      <c r="B743" s="27" t="str">
        <f>"18"&amp;"."&amp;$B$801&amp;"."&amp;$B$802</f>
        <v>18.03.2023</v>
      </c>
      <c r="C743" s="83" t="s">
        <v>74</v>
      </c>
      <c r="D743" s="84">
        <f>ROUND((D744)/1000,5)</f>
        <v>8.0159999999999995E-2</v>
      </c>
      <c r="E743" s="84">
        <f t="shared" ref="E743:AA743" si="420">ROUND((E744)/1000,5)</f>
        <v>0</v>
      </c>
      <c r="F743" s="84">
        <f t="shared" si="420"/>
        <v>0</v>
      </c>
      <c r="G743" s="84">
        <f t="shared" si="420"/>
        <v>0</v>
      </c>
      <c r="H743" s="84">
        <f t="shared" si="420"/>
        <v>0</v>
      </c>
      <c r="I743" s="84">
        <f t="shared" si="420"/>
        <v>0</v>
      </c>
      <c r="J743" s="84">
        <f t="shared" si="420"/>
        <v>0</v>
      </c>
      <c r="K743" s="84">
        <f t="shared" si="420"/>
        <v>0</v>
      </c>
      <c r="L743" s="84">
        <f t="shared" si="420"/>
        <v>0</v>
      </c>
      <c r="M743" s="84">
        <f t="shared" si="420"/>
        <v>0</v>
      </c>
      <c r="N743" s="84">
        <f t="shared" si="420"/>
        <v>9.6900000000000007E-3</v>
      </c>
      <c r="O743" s="84">
        <f t="shared" si="420"/>
        <v>0</v>
      </c>
      <c r="P743" s="84">
        <f t="shared" si="420"/>
        <v>1.7270000000000001E-2</v>
      </c>
      <c r="Q743" s="84">
        <f t="shared" si="420"/>
        <v>0</v>
      </c>
      <c r="R743" s="84">
        <f t="shared" si="420"/>
        <v>6.0330000000000002E-2</v>
      </c>
      <c r="S743" s="84">
        <f t="shared" si="420"/>
        <v>0.19408</v>
      </c>
      <c r="T743" s="84">
        <f t="shared" si="420"/>
        <v>0.15664</v>
      </c>
      <c r="U743" s="84">
        <f t="shared" si="420"/>
        <v>0.13900999999999999</v>
      </c>
      <c r="V743" s="84">
        <f t="shared" si="420"/>
        <v>0</v>
      </c>
      <c r="W743" s="84">
        <f t="shared" si="420"/>
        <v>1.593E-2</v>
      </c>
      <c r="X743" s="84">
        <f t="shared" si="420"/>
        <v>0.14002000000000001</v>
      </c>
      <c r="Y743" s="84">
        <f t="shared" si="420"/>
        <v>0.21806</v>
      </c>
      <c r="Z743" s="84">
        <f t="shared" si="420"/>
        <v>0.39489000000000002</v>
      </c>
      <c r="AA743" s="84">
        <f t="shared" si="420"/>
        <v>0.23732</v>
      </c>
    </row>
    <row r="744" spans="1:27" ht="12.75" hidden="1" customHeight="1" outlineLevel="1" x14ac:dyDescent="0.2">
      <c r="A744" s="92" t="s">
        <v>2963</v>
      </c>
      <c r="B744" s="62" t="s">
        <v>231</v>
      </c>
      <c r="C744" s="42" t="s">
        <v>77</v>
      </c>
      <c r="D744" s="43">
        <v>80.16</v>
      </c>
      <c r="E744" s="43">
        <v>0</v>
      </c>
      <c r="F744" s="43">
        <v>0</v>
      </c>
      <c r="G744" s="43">
        <v>0</v>
      </c>
      <c r="H744" s="43">
        <v>0</v>
      </c>
      <c r="I744" s="43">
        <v>0</v>
      </c>
      <c r="J744" s="43">
        <v>0</v>
      </c>
      <c r="K744" s="43">
        <v>0</v>
      </c>
      <c r="L744" s="43">
        <v>0</v>
      </c>
      <c r="M744" s="43">
        <v>0</v>
      </c>
      <c r="N744" s="43">
        <v>9.69</v>
      </c>
      <c r="O744" s="43">
        <v>0</v>
      </c>
      <c r="P744" s="43">
        <v>17.27</v>
      </c>
      <c r="Q744" s="43">
        <v>0</v>
      </c>
      <c r="R744" s="43">
        <v>60.33</v>
      </c>
      <c r="S744" s="43">
        <v>194.08</v>
      </c>
      <c r="T744" s="43">
        <v>156.63999999999999</v>
      </c>
      <c r="U744" s="43">
        <v>139.01</v>
      </c>
      <c r="V744" s="43">
        <v>0</v>
      </c>
      <c r="W744" s="43">
        <v>15.93</v>
      </c>
      <c r="X744" s="43">
        <v>140.02000000000001</v>
      </c>
      <c r="Y744" s="43">
        <v>218.06</v>
      </c>
      <c r="Z744" s="43">
        <v>394.89</v>
      </c>
      <c r="AA744" s="43">
        <v>237.32</v>
      </c>
    </row>
    <row r="745" spans="1:27" collapsed="1" x14ac:dyDescent="0.2">
      <c r="A745" s="91" t="s">
        <v>2964</v>
      </c>
      <c r="B745" s="27" t="str">
        <f>"19"&amp;"."&amp;$B$801&amp;"."&amp;$B$802</f>
        <v>19.03.2023</v>
      </c>
      <c r="C745" s="83" t="s">
        <v>74</v>
      </c>
      <c r="D745" s="84">
        <f>ROUND((D746)/1000,5)</f>
        <v>0.24998000000000001</v>
      </c>
      <c r="E745" s="84">
        <f t="shared" ref="E745:AA745" si="421">ROUND((E746)/1000,5)</f>
        <v>0.17546999999999999</v>
      </c>
      <c r="F745" s="84">
        <f t="shared" si="421"/>
        <v>9.9080000000000001E-2</v>
      </c>
      <c r="G745" s="84">
        <f t="shared" si="421"/>
        <v>9.5659999999999995E-2</v>
      </c>
      <c r="H745" s="84">
        <f t="shared" si="421"/>
        <v>7.1580000000000005E-2</v>
      </c>
      <c r="I745" s="84">
        <f t="shared" si="421"/>
        <v>3.0710000000000001E-2</v>
      </c>
      <c r="J745" s="84">
        <f t="shared" si="421"/>
        <v>1.0189999999999999E-2</v>
      </c>
      <c r="K745" s="84">
        <f t="shared" si="421"/>
        <v>0</v>
      </c>
      <c r="L745" s="84">
        <f t="shared" si="421"/>
        <v>0</v>
      </c>
      <c r="M745" s="84">
        <f t="shared" si="421"/>
        <v>0</v>
      </c>
      <c r="N745" s="84">
        <f t="shared" si="421"/>
        <v>1.64E-3</v>
      </c>
      <c r="O745" s="84">
        <f t="shared" si="421"/>
        <v>2.4060000000000002E-2</v>
      </c>
      <c r="P745" s="84">
        <f t="shared" si="421"/>
        <v>3.78E-2</v>
      </c>
      <c r="Q745" s="84">
        <f t="shared" si="421"/>
        <v>0.25513999999999998</v>
      </c>
      <c r="R745" s="84">
        <f t="shared" si="421"/>
        <v>0.13708999999999999</v>
      </c>
      <c r="S745" s="84">
        <f t="shared" si="421"/>
        <v>8.2059999999999994E-2</v>
      </c>
      <c r="T745" s="84">
        <f t="shared" si="421"/>
        <v>9.3079999999999996E-2</v>
      </c>
      <c r="U745" s="84">
        <f t="shared" si="421"/>
        <v>3.9629999999999999E-2</v>
      </c>
      <c r="V745" s="84">
        <f t="shared" si="421"/>
        <v>1.09E-3</v>
      </c>
      <c r="W745" s="84">
        <f t="shared" si="421"/>
        <v>6.9699999999999998E-2</v>
      </c>
      <c r="X745" s="84">
        <f t="shared" si="421"/>
        <v>0.18944</v>
      </c>
      <c r="Y745" s="84">
        <f t="shared" si="421"/>
        <v>0.23613999999999999</v>
      </c>
      <c r="Z745" s="84">
        <f t="shared" si="421"/>
        <v>0.37228</v>
      </c>
      <c r="AA745" s="84">
        <f t="shared" si="421"/>
        <v>0.44185999999999998</v>
      </c>
    </row>
    <row r="746" spans="1:27" ht="12.75" hidden="1" customHeight="1" outlineLevel="1" x14ac:dyDescent="0.2">
      <c r="A746" s="92" t="s">
        <v>2965</v>
      </c>
      <c r="B746" s="62" t="s">
        <v>231</v>
      </c>
      <c r="C746" s="42" t="s">
        <v>77</v>
      </c>
      <c r="D746" s="43">
        <v>249.98</v>
      </c>
      <c r="E746" s="43">
        <v>175.47</v>
      </c>
      <c r="F746" s="43">
        <v>99.08</v>
      </c>
      <c r="G746" s="43">
        <v>95.66</v>
      </c>
      <c r="H746" s="43">
        <v>71.58</v>
      </c>
      <c r="I746" s="43">
        <v>30.71</v>
      </c>
      <c r="J746" s="43">
        <v>10.19</v>
      </c>
      <c r="K746" s="43">
        <v>0</v>
      </c>
      <c r="L746" s="43">
        <v>0</v>
      </c>
      <c r="M746" s="43">
        <v>0</v>
      </c>
      <c r="N746" s="43">
        <v>1.64</v>
      </c>
      <c r="O746" s="43">
        <v>24.06</v>
      </c>
      <c r="P746" s="43">
        <v>37.799999999999997</v>
      </c>
      <c r="Q746" s="43">
        <v>255.14</v>
      </c>
      <c r="R746" s="43">
        <v>137.09</v>
      </c>
      <c r="S746" s="43">
        <v>82.06</v>
      </c>
      <c r="T746" s="43">
        <v>93.08</v>
      </c>
      <c r="U746" s="43">
        <v>39.630000000000003</v>
      </c>
      <c r="V746" s="43">
        <v>1.0900000000000001</v>
      </c>
      <c r="W746" s="43">
        <v>69.7</v>
      </c>
      <c r="X746" s="43">
        <v>189.44</v>
      </c>
      <c r="Y746" s="43">
        <v>236.14</v>
      </c>
      <c r="Z746" s="43">
        <v>372.28</v>
      </c>
      <c r="AA746" s="43">
        <v>441.86</v>
      </c>
    </row>
    <row r="747" spans="1:27" collapsed="1" x14ac:dyDescent="0.2">
      <c r="A747" s="91" t="s">
        <v>2966</v>
      </c>
      <c r="B747" s="27" t="str">
        <f>"20"&amp;"."&amp;$B$801&amp;"."&amp;$B$802</f>
        <v>20.03.2023</v>
      </c>
      <c r="C747" s="83" t="s">
        <v>74</v>
      </c>
      <c r="D747" s="84">
        <f>ROUND((D748)/1000,5)</f>
        <v>0.20934</v>
      </c>
      <c r="E747" s="84">
        <f t="shared" ref="E747:AA747" si="422">ROUND((E748)/1000,5)</f>
        <v>0.18851999999999999</v>
      </c>
      <c r="F747" s="84">
        <f t="shared" si="422"/>
        <v>9.2380000000000004E-2</v>
      </c>
      <c r="G747" s="84">
        <f t="shared" si="422"/>
        <v>7.0470000000000005E-2</v>
      </c>
      <c r="H747" s="84">
        <f t="shared" si="422"/>
        <v>3.1E-4</v>
      </c>
      <c r="I747" s="84">
        <f t="shared" si="422"/>
        <v>0</v>
      </c>
      <c r="J747" s="84">
        <f t="shared" si="422"/>
        <v>0</v>
      </c>
      <c r="K747" s="84">
        <f t="shared" si="422"/>
        <v>0</v>
      </c>
      <c r="L747" s="84">
        <f t="shared" si="422"/>
        <v>0</v>
      </c>
      <c r="M747" s="84">
        <f t="shared" si="422"/>
        <v>0</v>
      </c>
      <c r="N747" s="84">
        <f t="shared" si="422"/>
        <v>0</v>
      </c>
      <c r="O747" s="84">
        <f t="shared" si="422"/>
        <v>0</v>
      </c>
      <c r="P747" s="84">
        <f t="shared" si="422"/>
        <v>0</v>
      </c>
      <c r="Q747" s="84">
        <f t="shared" si="422"/>
        <v>0</v>
      </c>
      <c r="R747" s="84">
        <f t="shared" si="422"/>
        <v>0</v>
      </c>
      <c r="S747" s="84">
        <f t="shared" si="422"/>
        <v>0</v>
      </c>
      <c r="T747" s="84">
        <f t="shared" si="422"/>
        <v>0</v>
      </c>
      <c r="U747" s="84">
        <f t="shared" si="422"/>
        <v>0</v>
      </c>
      <c r="V747" s="84">
        <f t="shared" si="422"/>
        <v>0</v>
      </c>
      <c r="W747" s="84">
        <f t="shared" si="422"/>
        <v>0</v>
      </c>
      <c r="X747" s="84">
        <f t="shared" si="422"/>
        <v>8.0089999999999995E-2</v>
      </c>
      <c r="Y747" s="84">
        <f t="shared" si="422"/>
        <v>0.16822000000000001</v>
      </c>
      <c r="Z747" s="84">
        <f t="shared" si="422"/>
        <v>0.14749000000000001</v>
      </c>
      <c r="AA747" s="84">
        <f t="shared" si="422"/>
        <v>5.9979999999999999E-2</v>
      </c>
    </row>
    <row r="748" spans="1:27" ht="12.75" hidden="1" customHeight="1" outlineLevel="1" x14ac:dyDescent="0.2">
      <c r="A748" s="92" t="s">
        <v>2967</v>
      </c>
      <c r="B748" s="62" t="s">
        <v>231</v>
      </c>
      <c r="C748" s="42" t="s">
        <v>77</v>
      </c>
      <c r="D748" s="43">
        <v>209.34</v>
      </c>
      <c r="E748" s="43">
        <v>188.52</v>
      </c>
      <c r="F748" s="43">
        <v>92.38</v>
      </c>
      <c r="G748" s="43">
        <v>70.47</v>
      </c>
      <c r="H748" s="43">
        <v>0.31</v>
      </c>
      <c r="I748" s="43">
        <v>0</v>
      </c>
      <c r="J748" s="43">
        <v>0</v>
      </c>
      <c r="K748" s="43">
        <v>0</v>
      </c>
      <c r="L748" s="43">
        <v>0</v>
      </c>
      <c r="M748" s="43">
        <v>0</v>
      </c>
      <c r="N748" s="43">
        <v>0</v>
      </c>
      <c r="O748" s="43">
        <v>0</v>
      </c>
      <c r="P748" s="43">
        <v>0</v>
      </c>
      <c r="Q748" s="43">
        <v>0</v>
      </c>
      <c r="R748" s="43">
        <v>0</v>
      </c>
      <c r="S748" s="43">
        <v>0</v>
      </c>
      <c r="T748" s="43">
        <v>0</v>
      </c>
      <c r="U748" s="43">
        <v>0</v>
      </c>
      <c r="V748" s="43">
        <v>0</v>
      </c>
      <c r="W748" s="43">
        <v>0</v>
      </c>
      <c r="X748" s="43">
        <v>80.09</v>
      </c>
      <c r="Y748" s="43">
        <v>168.22</v>
      </c>
      <c r="Z748" s="43">
        <v>147.49</v>
      </c>
      <c r="AA748" s="43">
        <v>59.98</v>
      </c>
    </row>
    <row r="749" spans="1:27" collapsed="1" x14ac:dyDescent="0.2">
      <c r="A749" s="91" t="s">
        <v>2968</v>
      </c>
      <c r="B749" s="27" t="str">
        <f>"21"&amp;"."&amp;$B$801&amp;"."&amp;$B$802</f>
        <v>21.03.2023</v>
      </c>
      <c r="C749" s="83" t="s">
        <v>74</v>
      </c>
      <c r="D749" s="84">
        <f>ROUND((D750)/1000,5)</f>
        <v>0.24664</v>
      </c>
      <c r="E749" s="84">
        <f t="shared" ref="E749:AA749" si="423">ROUND((E750)/1000,5)</f>
        <v>0.20035</v>
      </c>
      <c r="F749" s="84">
        <f t="shared" si="423"/>
        <v>8.4930000000000005E-2</v>
      </c>
      <c r="G749" s="84">
        <f t="shared" si="423"/>
        <v>2.257E-2</v>
      </c>
      <c r="H749" s="84">
        <f t="shared" si="423"/>
        <v>0</v>
      </c>
      <c r="I749" s="84">
        <f t="shared" si="423"/>
        <v>0</v>
      </c>
      <c r="J749" s="84">
        <f t="shared" si="423"/>
        <v>0</v>
      </c>
      <c r="K749" s="84">
        <f t="shared" si="423"/>
        <v>0</v>
      </c>
      <c r="L749" s="84">
        <f t="shared" si="423"/>
        <v>0</v>
      </c>
      <c r="M749" s="84">
        <f t="shared" si="423"/>
        <v>0</v>
      </c>
      <c r="N749" s="84">
        <f t="shared" si="423"/>
        <v>0</v>
      </c>
      <c r="O749" s="84">
        <f t="shared" si="423"/>
        <v>0</v>
      </c>
      <c r="P749" s="84">
        <f t="shared" si="423"/>
        <v>0</v>
      </c>
      <c r="Q749" s="84">
        <f t="shared" si="423"/>
        <v>0</v>
      </c>
      <c r="R749" s="84">
        <f t="shared" si="423"/>
        <v>0</v>
      </c>
      <c r="S749" s="84">
        <f t="shared" si="423"/>
        <v>0</v>
      </c>
      <c r="T749" s="84">
        <f t="shared" si="423"/>
        <v>0</v>
      </c>
      <c r="U749" s="84">
        <f t="shared" si="423"/>
        <v>0</v>
      </c>
      <c r="V749" s="84">
        <f t="shared" si="423"/>
        <v>0</v>
      </c>
      <c r="W749" s="84">
        <f t="shared" si="423"/>
        <v>0</v>
      </c>
      <c r="X749" s="84">
        <f t="shared" si="423"/>
        <v>0</v>
      </c>
      <c r="Y749" s="84">
        <f t="shared" si="423"/>
        <v>0</v>
      </c>
      <c r="Z749" s="84">
        <f t="shared" si="423"/>
        <v>0.16391</v>
      </c>
      <c r="AA749" s="84">
        <f t="shared" si="423"/>
        <v>6.1600000000000002E-2</v>
      </c>
    </row>
    <row r="750" spans="1:27" ht="12.75" hidden="1" customHeight="1" outlineLevel="1" x14ac:dyDescent="0.2">
      <c r="A750" s="92" t="s">
        <v>2969</v>
      </c>
      <c r="B750" s="62" t="s">
        <v>231</v>
      </c>
      <c r="C750" s="42" t="s">
        <v>77</v>
      </c>
      <c r="D750" s="43">
        <v>246.64</v>
      </c>
      <c r="E750" s="43">
        <v>200.35</v>
      </c>
      <c r="F750" s="43">
        <v>84.93</v>
      </c>
      <c r="G750" s="43">
        <v>22.57</v>
      </c>
      <c r="H750" s="43">
        <v>0</v>
      </c>
      <c r="I750" s="43">
        <v>0</v>
      </c>
      <c r="J750" s="43">
        <v>0</v>
      </c>
      <c r="K750" s="43">
        <v>0</v>
      </c>
      <c r="L750" s="43">
        <v>0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0</v>
      </c>
      <c r="W750" s="43">
        <v>0</v>
      </c>
      <c r="X750" s="43">
        <v>0</v>
      </c>
      <c r="Y750" s="43">
        <v>0</v>
      </c>
      <c r="Z750" s="43">
        <v>163.91</v>
      </c>
      <c r="AA750" s="43">
        <v>61.6</v>
      </c>
    </row>
    <row r="751" spans="1:27" collapsed="1" x14ac:dyDescent="0.2">
      <c r="A751" s="91" t="s">
        <v>2970</v>
      </c>
      <c r="B751" s="27" t="str">
        <f>"22"&amp;"."&amp;$B$801&amp;"."&amp;$B$802</f>
        <v>22.03.2023</v>
      </c>
      <c r="C751" s="83" t="s">
        <v>74</v>
      </c>
      <c r="D751" s="84">
        <f>ROUND((D752)/1000,5)</f>
        <v>0.12026000000000001</v>
      </c>
      <c r="E751" s="84">
        <f t="shared" ref="E751:AA751" si="424">ROUND((E752)/1000,5)</f>
        <v>0.10767</v>
      </c>
      <c r="F751" s="84">
        <f t="shared" si="424"/>
        <v>0</v>
      </c>
      <c r="G751" s="84">
        <f t="shared" si="424"/>
        <v>0</v>
      </c>
      <c r="H751" s="84">
        <f t="shared" si="424"/>
        <v>5.0430000000000003E-2</v>
      </c>
      <c r="I751" s="84">
        <f t="shared" si="424"/>
        <v>0</v>
      </c>
      <c r="J751" s="84">
        <f t="shared" si="424"/>
        <v>0</v>
      </c>
      <c r="K751" s="84">
        <f t="shared" si="424"/>
        <v>9.6320000000000003E-2</v>
      </c>
      <c r="L751" s="84">
        <f t="shared" si="424"/>
        <v>0.11559</v>
      </c>
      <c r="M751" s="84">
        <f t="shared" si="424"/>
        <v>0.14762</v>
      </c>
      <c r="N751" s="84">
        <f t="shared" si="424"/>
        <v>0.16419</v>
      </c>
      <c r="O751" s="84">
        <f t="shared" si="424"/>
        <v>0.16169</v>
      </c>
      <c r="P751" s="84">
        <f t="shared" si="424"/>
        <v>0.18595999999999999</v>
      </c>
      <c r="Q751" s="84">
        <f t="shared" si="424"/>
        <v>0.20579</v>
      </c>
      <c r="R751" s="84">
        <f t="shared" si="424"/>
        <v>0.18704000000000001</v>
      </c>
      <c r="S751" s="84">
        <f t="shared" si="424"/>
        <v>0.18809000000000001</v>
      </c>
      <c r="T751" s="84">
        <f t="shared" si="424"/>
        <v>0.1789</v>
      </c>
      <c r="U751" s="84">
        <f t="shared" si="424"/>
        <v>0.16392999999999999</v>
      </c>
      <c r="V751" s="84">
        <f t="shared" si="424"/>
        <v>0.114</v>
      </c>
      <c r="W751" s="84">
        <f t="shared" si="424"/>
        <v>0.17349000000000001</v>
      </c>
      <c r="X751" s="84">
        <f t="shared" si="424"/>
        <v>0.29482999999999998</v>
      </c>
      <c r="Y751" s="84">
        <f t="shared" si="424"/>
        <v>0.26724999999999999</v>
      </c>
      <c r="Z751" s="84">
        <f t="shared" si="424"/>
        <v>0.39955000000000002</v>
      </c>
      <c r="AA751" s="84">
        <f t="shared" si="424"/>
        <v>0.31989000000000001</v>
      </c>
    </row>
    <row r="752" spans="1:27" ht="12.75" hidden="1" customHeight="1" outlineLevel="1" x14ac:dyDescent="0.2">
      <c r="A752" s="92" t="s">
        <v>2971</v>
      </c>
      <c r="B752" s="62" t="s">
        <v>231</v>
      </c>
      <c r="C752" s="42" t="s">
        <v>77</v>
      </c>
      <c r="D752" s="43">
        <v>120.26</v>
      </c>
      <c r="E752" s="43">
        <v>107.67</v>
      </c>
      <c r="F752" s="43">
        <v>0</v>
      </c>
      <c r="G752" s="43">
        <v>0</v>
      </c>
      <c r="H752" s="43">
        <v>50.43</v>
      </c>
      <c r="I752" s="43">
        <v>0</v>
      </c>
      <c r="J752" s="43">
        <v>0</v>
      </c>
      <c r="K752" s="43">
        <v>96.32</v>
      </c>
      <c r="L752" s="43">
        <v>115.59</v>
      </c>
      <c r="M752" s="43">
        <v>147.62</v>
      </c>
      <c r="N752" s="43">
        <v>164.19</v>
      </c>
      <c r="O752" s="43">
        <v>161.69</v>
      </c>
      <c r="P752" s="43">
        <v>185.96</v>
      </c>
      <c r="Q752" s="43">
        <v>205.79</v>
      </c>
      <c r="R752" s="43">
        <v>187.04</v>
      </c>
      <c r="S752" s="43">
        <v>188.09</v>
      </c>
      <c r="T752" s="43">
        <v>178.9</v>
      </c>
      <c r="U752" s="43">
        <v>163.93</v>
      </c>
      <c r="V752" s="43">
        <v>114</v>
      </c>
      <c r="W752" s="43">
        <v>173.49</v>
      </c>
      <c r="X752" s="43">
        <v>294.83</v>
      </c>
      <c r="Y752" s="43">
        <v>267.25</v>
      </c>
      <c r="Z752" s="43">
        <v>399.55</v>
      </c>
      <c r="AA752" s="43">
        <v>319.89</v>
      </c>
    </row>
    <row r="753" spans="1:27" collapsed="1" x14ac:dyDescent="0.2">
      <c r="A753" s="91" t="s">
        <v>2972</v>
      </c>
      <c r="B753" s="27" t="str">
        <f>"23"&amp;"."&amp;$B$801&amp;"."&amp;$B$802</f>
        <v>23.03.2023</v>
      </c>
      <c r="C753" s="83" t="s">
        <v>74</v>
      </c>
      <c r="D753" s="84">
        <f>ROUND((D754)/1000,5)</f>
        <v>0.11919</v>
      </c>
      <c r="E753" s="84">
        <f t="shared" ref="E753:AA753" si="425">ROUND((E754)/1000,5)</f>
        <v>8.6300000000000002E-2</v>
      </c>
      <c r="F753" s="84">
        <f t="shared" si="425"/>
        <v>4.7780000000000003E-2</v>
      </c>
      <c r="G753" s="84">
        <f t="shared" si="425"/>
        <v>0</v>
      </c>
      <c r="H753" s="84">
        <f t="shared" si="425"/>
        <v>0</v>
      </c>
      <c r="I753" s="84">
        <f t="shared" si="425"/>
        <v>0</v>
      </c>
      <c r="J753" s="84">
        <f t="shared" si="425"/>
        <v>0</v>
      </c>
      <c r="K753" s="84">
        <f t="shared" si="425"/>
        <v>0</v>
      </c>
      <c r="L753" s="84">
        <f t="shared" si="425"/>
        <v>0</v>
      </c>
      <c r="M753" s="84">
        <f t="shared" si="425"/>
        <v>6.055E-2</v>
      </c>
      <c r="N753" s="84">
        <f t="shared" si="425"/>
        <v>5.4120000000000001E-2</v>
      </c>
      <c r="O753" s="84">
        <f t="shared" si="425"/>
        <v>9.2050000000000007E-2</v>
      </c>
      <c r="P753" s="84">
        <f t="shared" si="425"/>
        <v>0.12856000000000001</v>
      </c>
      <c r="Q753" s="84">
        <f t="shared" si="425"/>
        <v>0.15042</v>
      </c>
      <c r="R753" s="84">
        <f t="shared" si="425"/>
        <v>0.29521999999999998</v>
      </c>
      <c r="S753" s="84">
        <f t="shared" si="425"/>
        <v>0.29020000000000001</v>
      </c>
      <c r="T753" s="84">
        <f t="shared" si="425"/>
        <v>0.34573999999999999</v>
      </c>
      <c r="U753" s="84">
        <f t="shared" si="425"/>
        <v>0.2782</v>
      </c>
      <c r="V753" s="84">
        <f t="shared" si="425"/>
        <v>0.16428000000000001</v>
      </c>
      <c r="W753" s="84">
        <f t="shared" si="425"/>
        <v>0.10731</v>
      </c>
      <c r="X753" s="84">
        <f t="shared" si="425"/>
        <v>0.27305000000000001</v>
      </c>
      <c r="Y753" s="84">
        <f t="shared" si="425"/>
        <v>0.52673999999999999</v>
      </c>
      <c r="Z753" s="84">
        <f t="shared" si="425"/>
        <v>0.75356999999999996</v>
      </c>
      <c r="AA753" s="84">
        <f t="shared" si="425"/>
        <v>0.55774000000000001</v>
      </c>
    </row>
    <row r="754" spans="1:27" ht="12.75" hidden="1" customHeight="1" outlineLevel="1" x14ac:dyDescent="0.2">
      <c r="A754" s="92" t="s">
        <v>2973</v>
      </c>
      <c r="B754" s="62" t="s">
        <v>231</v>
      </c>
      <c r="C754" s="42" t="s">
        <v>77</v>
      </c>
      <c r="D754" s="43">
        <v>119.19</v>
      </c>
      <c r="E754" s="43">
        <v>86.3</v>
      </c>
      <c r="F754" s="43">
        <v>47.78</v>
      </c>
      <c r="G754" s="43">
        <v>0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60.55</v>
      </c>
      <c r="N754" s="43">
        <v>54.12</v>
      </c>
      <c r="O754" s="43">
        <v>92.05</v>
      </c>
      <c r="P754" s="43">
        <v>128.56</v>
      </c>
      <c r="Q754" s="43">
        <v>150.41999999999999</v>
      </c>
      <c r="R754" s="43">
        <v>295.22000000000003</v>
      </c>
      <c r="S754" s="43">
        <v>290.2</v>
      </c>
      <c r="T754" s="43">
        <v>345.74</v>
      </c>
      <c r="U754" s="43">
        <v>278.2</v>
      </c>
      <c r="V754" s="43">
        <v>164.28</v>
      </c>
      <c r="W754" s="43">
        <v>107.31</v>
      </c>
      <c r="X754" s="43">
        <v>273.05</v>
      </c>
      <c r="Y754" s="43">
        <v>526.74</v>
      </c>
      <c r="Z754" s="43">
        <v>753.57</v>
      </c>
      <c r="AA754" s="43">
        <v>557.74</v>
      </c>
    </row>
    <row r="755" spans="1:27" collapsed="1" x14ac:dyDescent="0.2">
      <c r="A755" s="91" t="s">
        <v>2974</v>
      </c>
      <c r="B755" s="27" t="str">
        <f>"24"&amp;"."&amp;$B$801&amp;"."&amp;$B$802</f>
        <v>24.03.2023</v>
      </c>
      <c r="C755" s="83" t="s">
        <v>74</v>
      </c>
      <c r="D755" s="84">
        <f>ROUND((D756)/1000,5)</f>
        <v>0.38912000000000002</v>
      </c>
      <c r="E755" s="84">
        <f t="shared" ref="E755:AA755" si="426">ROUND((E756)/1000,5)</f>
        <v>0.24729000000000001</v>
      </c>
      <c r="F755" s="84">
        <f t="shared" si="426"/>
        <v>9.8369999999999999E-2</v>
      </c>
      <c r="G755" s="84">
        <f t="shared" si="426"/>
        <v>8.6860000000000007E-2</v>
      </c>
      <c r="H755" s="84">
        <f t="shared" si="426"/>
        <v>3.3210000000000003E-2</v>
      </c>
      <c r="I755" s="84">
        <f t="shared" si="426"/>
        <v>0</v>
      </c>
      <c r="J755" s="84">
        <f t="shared" si="426"/>
        <v>4.4490000000000002E-2</v>
      </c>
      <c r="K755" s="84">
        <f t="shared" si="426"/>
        <v>0.2382</v>
      </c>
      <c r="L755" s="84">
        <f t="shared" si="426"/>
        <v>0.22458</v>
      </c>
      <c r="M755" s="84">
        <f t="shared" si="426"/>
        <v>0.26540999999999998</v>
      </c>
      <c r="N755" s="84">
        <f t="shared" si="426"/>
        <v>0.27546999999999999</v>
      </c>
      <c r="O755" s="84">
        <f t="shared" si="426"/>
        <v>0.25235999999999997</v>
      </c>
      <c r="P755" s="84">
        <f t="shared" si="426"/>
        <v>0.1802</v>
      </c>
      <c r="Q755" s="84">
        <f t="shared" si="426"/>
        <v>0.17888999999999999</v>
      </c>
      <c r="R755" s="84">
        <f t="shared" si="426"/>
        <v>0.17849000000000001</v>
      </c>
      <c r="S755" s="84">
        <f t="shared" si="426"/>
        <v>0.15679999999999999</v>
      </c>
      <c r="T755" s="84">
        <f t="shared" si="426"/>
        <v>0.12583</v>
      </c>
      <c r="U755" s="84">
        <f t="shared" si="426"/>
        <v>0.14671000000000001</v>
      </c>
      <c r="V755" s="84">
        <f t="shared" si="426"/>
        <v>7.3999999999999999E-4</v>
      </c>
      <c r="W755" s="84">
        <f t="shared" si="426"/>
        <v>3.0980000000000001E-2</v>
      </c>
      <c r="X755" s="84">
        <f t="shared" si="426"/>
        <v>7.6069999999999999E-2</v>
      </c>
      <c r="Y755" s="84">
        <f t="shared" si="426"/>
        <v>0.49042000000000002</v>
      </c>
      <c r="Z755" s="84">
        <f t="shared" si="426"/>
        <v>0.26013999999999998</v>
      </c>
      <c r="AA755" s="84">
        <f t="shared" si="426"/>
        <v>0.48359999999999997</v>
      </c>
    </row>
    <row r="756" spans="1:27" ht="12.75" hidden="1" customHeight="1" outlineLevel="1" x14ac:dyDescent="0.2">
      <c r="A756" s="92" t="s">
        <v>2975</v>
      </c>
      <c r="B756" s="62" t="s">
        <v>231</v>
      </c>
      <c r="C756" s="42" t="s">
        <v>77</v>
      </c>
      <c r="D756" s="43">
        <v>389.12</v>
      </c>
      <c r="E756" s="43">
        <v>247.29</v>
      </c>
      <c r="F756" s="43">
        <v>98.37</v>
      </c>
      <c r="G756" s="43">
        <v>86.86</v>
      </c>
      <c r="H756" s="43">
        <v>33.21</v>
      </c>
      <c r="I756" s="43">
        <v>0</v>
      </c>
      <c r="J756" s="43">
        <v>44.49</v>
      </c>
      <c r="K756" s="43">
        <v>238.2</v>
      </c>
      <c r="L756" s="43">
        <v>224.58</v>
      </c>
      <c r="M756" s="43">
        <v>265.41000000000003</v>
      </c>
      <c r="N756" s="43">
        <v>275.47000000000003</v>
      </c>
      <c r="O756" s="43">
        <v>252.36</v>
      </c>
      <c r="P756" s="43">
        <v>180.2</v>
      </c>
      <c r="Q756" s="43">
        <v>178.89</v>
      </c>
      <c r="R756" s="43">
        <v>178.49</v>
      </c>
      <c r="S756" s="43">
        <v>156.80000000000001</v>
      </c>
      <c r="T756" s="43">
        <v>125.83</v>
      </c>
      <c r="U756" s="43">
        <v>146.71</v>
      </c>
      <c r="V756" s="43">
        <v>0.74</v>
      </c>
      <c r="W756" s="43">
        <v>30.98</v>
      </c>
      <c r="X756" s="43">
        <v>76.069999999999993</v>
      </c>
      <c r="Y756" s="43">
        <v>490.42</v>
      </c>
      <c r="Z756" s="43">
        <v>260.14</v>
      </c>
      <c r="AA756" s="43">
        <v>483.6</v>
      </c>
    </row>
    <row r="757" spans="1:27" collapsed="1" x14ac:dyDescent="0.2">
      <c r="A757" s="91" t="s">
        <v>2976</v>
      </c>
      <c r="B757" s="27" t="str">
        <f>"25"&amp;"."&amp;$B$801&amp;"."&amp;$B$802</f>
        <v>25.03.2023</v>
      </c>
      <c r="C757" s="83" t="s">
        <v>74</v>
      </c>
      <c r="D757" s="84">
        <f>ROUND((D758)/1000,5)</f>
        <v>0.26804</v>
      </c>
      <c r="E757" s="84">
        <f t="shared" ref="E757:AA757" si="427">ROUND((E758)/1000,5)</f>
        <v>0.28188000000000002</v>
      </c>
      <c r="F757" s="84">
        <f t="shared" si="427"/>
        <v>7.8640000000000002E-2</v>
      </c>
      <c r="G757" s="84">
        <f t="shared" si="427"/>
        <v>0.10020999999999999</v>
      </c>
      <c r="H757" s="84">
        <f t="shared" si="427"/>
        <v>0.16319</v>
      </c>
      <c r="I757" s="84">
        <f t="shared" si="427"/>
        <v>1.9099999999999999E-2</v>
      </c>
      <c r="J757" s="84">
        <f t="shared" si="427"/>
        <v>0</v>
      </c>
      <c r="K757" s="84">
        <f t="shared" si="427"/>
        <v>0</v>
      </c>
      <c r="L757" s="84">
        <f t="shared" si="427"/>
        <v>5.314E-2</v>
      </c>
      <c r="M757" s="84">
        <f t="shared" si="427"/>
        <v>8.2839999999999997E-2</v>
      </c>
      <c r="N757" s="84">
        <f t="shared" si="427"/>
        <v>8.3909999999999998E-2</v>
      </c>
      <c r="O757" s="84">
        <f t="shared" si="427"/>
        <v>2.2800000000000001E-2</v>
      </c>
      <c r="P757" s="84">
        <f t="shared" si="427"/>
        <v>0</v>
      </c>
      <c r="Q757" s="84">
        <f t="shared" si="427"/>
        <v>0</v>
      </c>
      <c r="R757" s="84">
        <f t="shared" si="427"/>
        <v>0</v>
      </c>
      <c r="S757" s="84">
        <f t="shared" si="427"/>
        <v>0</v>
      </c>
      <c r="T757" s="84">
        <f t="shared" si="427"/>
        <v>0</v>
      </c>
      <c r="U757" s="84">
        <f t="shared" si="427"/>
        <v>0</v>
      </c>
      <c r="V757" s="84">
        <f t="shared" si="427"/>
        <v>0</v>
      </c>
      <c r="W757" s="84">
        <f t="shared" si="427"/>
        <v>0</v>
      </c>
      <c r="X757" s="84">
        <f t="shared" si="427"/>
        <v>3.3000000000000002E-2</v>
      </c>
      <c r="Y757" s="84">
        <f t="shared" si="427"/>
        <v>0.24643000000000001</v>
      </c>
      <c r="Z757" s="84">
        <f t="shared" si="427"/>
        <v>0.48805999999999999</v>
      </c>
      <c r="AA757" s="84">
        <f t="shared" si="427"/>
        <v>0.30608000000000002</v>
      </c>
    </row>
    <row r="758" spans="1:27" ht="12.75" hidden="1" customHeight="1" outlineLevel="1" x14ac:dyDescent="0.2">
      <c r="A758" s="92" t="s">
        <v>2977</v>
      </c>
      <c r="B758" s="62" t="s">
        <v>231</v>
      </c>
      <c r="C758" s="42" t="s">
        <v>77</v>
      </c>
      <c r="D758" s="43">
        <v>268.04000000000002</v>
      </c>
      <c r="E758" s="43">
        <v>281.88</v>
      </c>
      <c r="F758" s="43">
        <v>78.64</v>
      </c>
      <c r="G758" s="43">
        <v>100.21</v>
      </c>
      <c r="H758" s="43">
        <v>163.19</v>
      </c>
      <c r="I758" s="43">
        <v>19.100000000000001</v>
      </c>
      <c r="J758" s="43">
        <v>0</v>
      </c>
      <c r="K758" s="43">
        <v>0</v>
      </c>
      <c r="L758" s="43">
        <v>53.14</v>
      </c>
      <c r="M758" s="43">
        <v>82.84</v>
      </c>
      <c r="N758" s="43">
        <v>83.91</v>
      </c>
      <c r="O758" s="43">
        <v>22.8</v>
      </c>
      <c r="P758" s="43">
        <v>0</v>
      </c>
      <c r="Q758" s="43">
        <v>0</v>
      </c>
      <c r="R758" s="43">
        <v>0</v>
      </c>
      <c r="S758" s="43">
        <v>0</v>
      </c>
      <c r="T758" s="43">
        <v>0</v>
      </c>
      <c r="U758" s="43">
        <v>0</v>
      </c>
      <c r="V758" s="43">
        <v>0</v>
      </c>
      <c r="W758" s="43">
        <v>0</v>
      </c>
      <c r="X758" s="43">
        <v>33</v>
      </c>
      <c r="Y758" s="43">
        <v>246.43</v>
      </c>
      <c r="Z758" s="43">
        <v>488.06</v>
      </c>
      <c r="AA758" s="43">
        <v>306.08</v>
      </c>
    </row>
    <row r="759" spans="1:27" collapsed="1" x14ac:dyDescent="0.2">
      <c r="A759" s="91" t="s">
        <v>2978</v>
      </c>
      <c r="B759" s="27" t="str">
        <f>"26"&amp;"."&amp;$B$801&amp;"."&amp;$B$802</f>
        <v>26.03.2023</v>
      </c>
      <c r="C759" s="83" t="s">
        <v>74</v>
      </c>
      <c r="D759" s="84">
        <f>ROUND((D760)/1000,5)</f>
        <v>0.25567000000000001</v>
      </c>
      <c r="E759" s="84">
        <f t="shared" ref="E759:AA759" si="428">ROUND((E760)/1000,5)</f>
        <v>0.26730999999999999</v>
      </c>
      <c r="F759" s="84">
        <f t="shared" si="428"/>
        <v>0.13472000000000001</v>
      </c>
      <c r="G759" s="84">
        <f t="shared" si="428"/>
        <v>0.11731</v>
      </c>
      <c r="H759" s="84">
        <f t="shared" si="428"/>
        <v>0.16691</v>
      </c>
      <c r="I759" s="84">
        <f t="shared" si="428"/>
        <v>0</v>
      </c>
      <c r="J759" s="84">
        <f t="shared" si="428"/>
        <v>6.157E-2</v>
      </c>
      <c r="K759" s="84">
        <f t="shared" si="428"/>
        <v>1.2540000000000001E-2</v>
      </c>
      <c r="L759" s="84">
        <f t="shared" si="428"/>
        <v>0.10178</v>
      </c>
      <c r="M759" s="84">
        <f t="shared" si="428"/>
        <v>0.13250999999999999</v>
      </c>
      <c r="N759" s="84">
        <f t="shared" si="428"/>
        <v>4.1500000000000002E-2</v>
      </c>
      <c r="O759" s="84">
        <f t="shared" si="428"/>
        <v>0</v>
      </c>
      <c r="P759" s="84">
        <f t="shared" si="428"/>
        <v>0</v>
      </c>
      <c r="Q759" s="84">
        <f t="shared" si="428"/>
        <v>0</v>
      </c>
      <c r="R759" s="84">
        <f t="shared" si="428"/>
        <v>0</v>
      </c>
      <c r="S759" s="84">
        <f t="shared" si="428"/>
        <v>0</v>
      </c>
      <c r="T759" s="84">
        <f t="shared" si="428"/>
        <v>0</v>
      </c>
      <c r="U759" s="84">
        <f t="shared" si="428"/>
        <v>0</v>
      </c>
      <c r="V759" s="84">
        <f t="shared" si="428"/>
        <v>0</v>
      </c>
      <c r="W759" s="84">
        <f t="shared" si="428"/>
        <v>5.5000000000000003E-4</v>
      </c>
      <c r="X759" s="84">
        <f t="shared" si="428"/>
        <v>0.15184</v>
      </c>
      <c r="Y759" s="84">
        <f t="shared" si="428"/>
        <v>0.22727</v>
      </c>
      <c r="Z759" s="84">
        <f t="shared" si="428"/>
        <v>0.50431999999999999</v>
      </c>
      <c r="AA759" s="84">
        <f t="shared" si="428"/>
        <v>0.54698000000000002</v>
      </c>
    </row>
    <row r="760" spans="1:27" ht="12.75" hidden="1" customHeight="1" outlineLevel="1" x14ac:dyDescent="0.2">
      <c r="A760" s="92" t="s">
        <v>2979</v>
      </c>
      <c r="B760" s="62" t="s">
        <v>231</v>
      </c>
      <c r="C760" s="42" t="s">
        <v>77</v>
      </c>
      <c r="D760" s="43">
        <v>255.67</v>
      </c>
      <c r="E760" s="43">
        <v>267.31</v>
      </c>
      <c r="F760" s="43">
        <v>134.72</v>
      </c>
      <c r="G760" s="43">
        <v>117.31</v>
      </c>
      <c r="H760" s="43">
        <v>166.91</v>
      </c>
      <c r="I760" s="43">
        <v>0</v>
      </c>
      <c r="J760" s="43">
        <v>61.57</v>
      </c>
      <c r="K760" s="43">
        <v>12.54</v>
      </c>
      <c r="L760" s="43">
        <v>101.78</v>
      </c>
      <c r="M760" s="43">
        <v>132.51</v>
      </c>
      <c r="N760" s="43">
        <v>41.5</v>
      </c>
      <c r="O760" s="43">
        <v>0</v>
      </c>
      <c r="P760" s="43">
        <v>0</v>
      </c>
      <c r="Q760" s="43">
        <v>0</v>
      </c>
      <c r="R760" s="43">
        <v>0</v>
      </c>
      <c r="S760" s="43">
        <v>0</v>
      </c>
      <c r="T760" s="43">
        <v>0</v>
      </c>
      <c r="U760" s="43">
        <v>0</v>
      </c>
      <c r="V760" s="43">
        <v>0</v>
      </c>
      <c r="W760" s="43">
        <v>0.55000000000000004</v>
      </c>
      <c r="X760" s="43">
        <v>151.84</v>
      </c>
      <c r="Y760" s="43">
        <v>227.27</v>
      </c>
      <c r="Z760" s="43">
        <v>504.32</v>
      </c>
      <c r="AA760" s="43">
        <v>546.98</v>
      </c>
    </row>
    <row r="761" spans="1:27" collapsed="1" x14ac:dyDescent="0.2">
      <c r="A761" s="91" t="s">
        <v>2980</v>
      </c>
      <c r="B761" s="27" t="str">
        <f>"27"&amp;"."&amp;$B$801&amp;"."&amp;$B$802</f>
        <v>27.03.2023</v>
      </c>
      <c r="C761" s="83" t="s">
        <v>74</v>
      </c>
      <c r="D761" s="84">
        <f>ROUND((D762)/1000,5)</f>
        <v>0.15007999999999999</v>
      </c>
      <c r="E761" s="84">
        <f t="shared" ref="E761:AA761" si="429">ROUND((E762)/1000,5)</f>
        <v>3.6700000000000001E-3</v>
      </c>
      <c r="F761" s="84">
        <f t="shared" si="429"/>
        <v>1.2E-4</v>
      </c>
      <c r="G761" s="84">
        <f t="shared" si="429"/>
        <v>0</v>
      </c>
      <c r="H761" s="84">
        <f t="shared" si="429"/>
        <v>0</v>
      </c>
      <c r="I761" s="84">
        <f t="shared" si="429"/>
        <v>0</v>
      </c>
      <c r="J761" s="84">
        <f t="shared" si="429"/>
        <v>0</v>
      </c>
      <c r="K761" s="84">
        <f t="shared" si="429"/>
        <v>0</v>
      </c>
      <c r="L761" s="84">
        <f t="shared" si="429"/>
        <v>0</v>
      </c>
      <c r="M761" s="84">
        <f t="shared" si="429"/>
        <v>0</v>
      </c>
      <c r="N761" s="84">
        <f t="shared" si="429"/>
        <v>0</v>
      </c>
      <c r="O761" s="84">
        <f t="shared" si="429"/>
        <v>0</v>
      </c>
      <c r="P761" s="84">
        <f t="shared" si="429"/>
        <v>0</v>
      </c>
      <c r="Q761" s="84">
        <f t="shared" si="429"/>
        <v>0</v>
      </c>
      <c r="R761" s="84">
        <f t="shared" si="429"/>
        <v>0</v>
      </c>
      <c r="S761" s="84">
        <f t="shared" si="429"/>
        <v>0</v>
      </c>
      <c r="T761" s="84">
        <f t="shared" si="429"/>
        <v>0</v>
      </c>
      <c r="U761" s="84">
        <f t="shared" si="429"/>
        <v>0</v>
      </c>
      <c r="V761" s="84">
        <f t="shared" si="429"/>
        <v>0</v>
      </c>
      <c r="W761" s="84">
        <f t="shared" si="429"/>
        <v>2.7999999999999998E-4</v>
      </c>
      <c r="X761" s="84">
        <f t="shared" si="429"/>
        <v>9.6500000000000006E-3</v>
      </c>
      <c r="Y761" s="84">
        <f t="shared" si="429"/>
        <v>0.33307999999999999</v>
      </c>
      <c r="Z761" s="84">
        <f t="shared" si="429"/>
        <v>0.28738999999999998</v>
      </c>
      <c r="AA761" s="84">
        <f t="shared" si="429"/>
        <v>0.21496999999999999</v>
      </c>
    </row>
    <row r="762" spans="1:27" ht="12.75" hidden="1" customHeight="1" outlineLevel="1" x14ac:dyDescent="0.2">
      <c r="A762" s="92" t="s">
        <v>2981</v>
      </c>
      <c r="B762" s="62" t="s">
        <v>231</v>
      </c>
      <c r="C762" s="42" t="s">
        <v>77</v>
      </c>
      <c r="D762" s="43">
        <v>150.08000000000001</v>
      </c>
      <c r="E762" s="43">
        <v>3.67</v>
      </c>
      <c r="F762" s="43">
        <v>0.12</v>
      </c>
      <c r="G762" s="43">
        <v>0</v>
      </c>
      <c r="H762" s="43">
        <v>0</v>
      </c>
      <c r="I762" s="43">
        <v>0</v>
      </c>
      <c r="J762" s="43">
        <v>0</v>
      </c>
      <c r="K762" s="43">
        <v>0</v>
      </c>
      <c r="L762" s="43">
        <v>0</v>
      </c>
      <c r="M762" s="43">
        <v>0</v>
      </c>
      <c r="N762" s="43">
        <v>0</v>
      </c>
      <c r="O762" s="43">
        <v>0</v>
      </c>
      <c r="P762" s="43">
        <v>0</v>
      </c>
      <c r="Q762" s="43">
        <v>0</v>
      </c>
      <c r="R762" s="43">
        <v>0</v>
      </c>
      <c r="S762" s="43">
        <v>0</v>
      </c>
      <c r="T762" s="43">
        <v>0</v>
      </c>
      <c r="U762" s="43">
        <v>0</v>
      </c>
      <c r="V762" s="43">
        <v>0</v>
      </c>
      <c r="W762" s="43">
        <v>0.28000000000000003</v>
      </c>
      <c r="X762" s="43">
        <v>9.65</v>
      </c>
      <c r="Y762" s="43">
        <v>333.08</v>
      </c>
      <c r="Z762" s="43">
        <v>287.39</v>
      </c>
      <c r="AA762" s="43">
        <v>214.97</v>
      </c>
    </row>
    <row r="763" spans="1:27" collapsed="1" x14ac:dyDescent="0.2">
      <c r="A763" s="91" t="s">
        <v>2982</v>
      </c>
      <c r="B763" s="27" t="str">
        <f>"28"&amp;"."&amp;$B$801&amp;"."&amp;$B$802</f>
        <v>28.03.2023</v>
      </c>
      <c r="C763" s="83" t="s">
        <v>74</v>
      </c>
      <c r="D763" s="84">
        <f>ROUND((D764)/1000,5)</f>
        <v>0.23574999999999999</v>
      </c>
      <c r="E763" s="84">
        <f t="shared" ref="E763:AA763" si="430">ROUND((E764)/1000,5)</f>
        <v>0.23643</v>
      </c>
      <c r="F763" s="84">
        <f t="shared" si="430"/>
        <v>0.17035</v>
      </c>
      <c r="G763" s="84">
        <f t="shared" si="430"/>
        <v>0.15478</v>
      </c>
      <c r="H763" s="84">
        <f t="shared" si="430"/>
        <v>6.0400000000000002E-2</v>
      </c>
      <c r="I763" s="84">
        <f t="shared" si="430"/>
        <v>0</v>
      </c>
      <c r="J763" s="84">
        <f t="shared" si="430"/>
        <v>0</v>
      </c>
      <c r="K763" s="84">
        <f t="shared" si="430"/>
        <v>2.9770000000000001E-2</v>
      </c>
      <c r="L763" s="84">
        <f t="shared" si="430"/>
        <v>6.4839999999999995E-2</v>
      </c>
      <c r="M763" s="84">
        <f t="shared" si="430"/>
        <v>0.15770000000000001</v>
      </c>
      <c r="N763" s="84">
        <f t="shared" si="430"/>
        <v>0.18723000000000001</v>
      </c>
      <c r="O763" s="84">
        <f t="shared" si="430"/>
        <v>0.11941</v>
      </c>
      <c r="P763" s="84">
        <f t="shared" si="430"/>
        <v>0.13244</v>
      </c>
      <c r="Q763" s="84">
        <f t="shared" si="430"/>
        <v>0.16295999999999999</v>
      </c>
      <c r="R763" s="84">
        <f t="shared" si="430"/>
        <v>0.16420000000000001</v>
      </c>
      <c r="S763" s="84">
        <f t="shared" si="430"/>
        <v>0.20016</v>
      </c>
      <c r="T763" s="84">
        <f t="shared" si="430"/>
        <v>0.21315000000000001</v>
      </c>
      <c r="U763" s="84">
        <f t="shared" si="430"/>
        <v>0.25140000000000001</v>
      </c>
      <c r="V763" s="84">
        <f t="shared" si="430"/>
        <v>0.21598999999999999</v>
      </c>
      <c r="W763" s="84">
        <f t="shared" si="430"/>
        <v>0.27561000000000002</v>
      </c>
      <c r="X763" s="84">
        <f t="shared" si="430"/>
        <v>0.33128999999999997</v>
      </c>
      <c r="Y763" s="84">
        <f t="shared" si="430"/>
        <v>0.60568999999999995</v>
      </c>
      <c r="Z763" s="84">
        <f t="shared" si="430"/>
        <v>0.72016999999999998</v>
      </c>
      <c r="AA763" s="84">
        <f t="shared" si="430"/>
        <v>0.54025000000000001</v>
      </c>
    </row>
    <row r="764" spans="1:27" ht="12.75" hidden="1" customHeight="1" outlineLevel="1" x14ac:dyDescent="0.2">
      <c r="A764" s="92" t="s">
        <v>2983</v>
      </c>
      <c r="B764" s="62" t="s">
        <v>231</v>
      </c>
      <c r="C764" s="42" t="s">
        <v>77</v>
      </c>
      <c r="D764" s="43">
        <v>235.75</v>
      </c>
      <c r="E764" s="43">
        <v>236.43</v>
      </c>
      <c r="F764" s="43">
        <v>170.35</v>
      </c>
      <c r="G764" s="43">
        <v>154.78</v>
      </c>
      <c r="H764" s="43">
        <v>60.4</v>
      </c>
      <c r="I764" s="43">
        <v>0</v>
      </c>
      <c r="J764" s="43">
        <v>0</v>
      </c>
      <c r="K764" s="43">
        <v>29.77</v>
      </c>
      <c r="L764" s="43">
        <v>64.84</v>
      </c>
      <c r="M764" s="43">
        <v>157.69999999999999</v>
      </c>
      <c r="N764" s="43">
        <v>187.23</v>
      </c>
      <c r="O764" s="43">
        <v>119.41</v>
      </c>
      <c r="P764" s="43">
        <v>132.44</v>
      </c>
      <c r="Q764" s="43">
        <v>162.96</v>
      </c>
      <c r="R764" s="43">
        <v>164.2</v>
      </c>
      <c r="S764" s="43">
        <v>200.16</v>
      </c>
      <c r="T764" s="43">
        <v>213.15</v>
      </c>
      <c r="U764" s="43">
        <v>251.4</v>
      </c>
      <c r="V764" s="43">
        <v>215.99</v>
      </c>
      <c r="W764" s="43">
        <v>275.61</v>
      </c>
      <c r="X764" s="43">
        <v>331.29</v>
      </c>
      <c r="Y764" s="43">
        <v>605.69000000000005</v>
      </c>
      <c r="Z764" s="43">
        <v>720.17</v>
      </c>
      <c r="AA764" s="43">
        <v>540.25</v>
      </c>
    </row>
    <row r="765" spans="1:27" collapsed="1" x14ac:dyDescent="0.2">
      <c r="A765" s="91" t="s">
        <v>2984</v>
      </c>
      <c r="B765" s="27" t="str">
        <f>"29"&amp;"."&amp;$B$801&amp;"."&amp;$B$802</f>
        <v>29.03.2023</v>
      </c>
      <c r="C765" s="83" t="s">
        <v>74</v>
      </c>
      <c r="D765" s="84">
        <f>ROUND((D766)/1000,5)</f>
        <v>0.13114000000000001</v>
      </c>
      <c r="E765" s="84">
        <f t="shared" ref="E765:AA765" si="431">ROUND((E766)/1000,5)</f>
        <v>8.8400000000000006E-2</v>
      </c>
      <c r="F765" s="84">
        <f t="shared" si="431"/>
        <v>0.10551000000000001</v>
      </c>
      <c r="G765" s="84">
        <f t="shared" si="431"/>
        <v>5.2729999999999999E-2</v>
      </c>
      <c r="H765" s="84">
        <f t="shared" si="431"/>
        <v>0</v>
      </c>
      <c r="I765" s="84">
        <f t="shared" si="431"/>
        <v>0</v>
      </c>
      <c r="J765" s="84">
        <f t="shared" si="431"/>
        <v>0</v>
      </c>
      <c r="K765" s="84">
        <f t="shared" si="431"/>
        <v>0</v>
      </c>
      <c r="L765" s="84">
        <f t="shared" si="431"/>
        <v>0</v>
      </c>
      <c r="M765" s="84">
        <f t="shared" si="431"/>
        <v>1.095E-2</v>
      </c>
      <c r="N765" s="84">
        <f t="shared" si="431"/>
        <v>3.5680000000000003E-2</v>
      </c>
      <c r="O765" s="84">
        <f t="shared" si="431"/>
        <v>6.5600000000000006E-2</v>
      </c>
      <c r="P765" s="84">
        <f t="shared" si="431"/>
        <v>0</v>
      </c>
      <c r="Q765" s="84">
        <f t="shared" si="431"/>
        <v>0</v>
      </c>
      <c r="R765" s="84">
        <f t="shared" si="431"/>
        <v>0</v>
      </c>
      <c r="S765" s="84">
        <f t="shared" si="431"/>
        <v>0</v>
      </c>
      <c r="T765" s="84">
        <f t="shared" si="431"/>
        <v>0</v>
      </c>
      <c r="U765" s="84">
        <f t="shared" si="431"/>
        <v>0</v>
      </c>
      <c r="V765" s="84">
        <f t="shared" si="431"/>
        <v>0</v>
      </c>
      <c r="W765" s="84">
        <f t="shared" si="431"/>
        <v>0</v>
      </c>
      <c r="X765" s="84">
        <f t="shared" si="431"/>
        <v>0</v>
      </c>
      <c r="Y765" s="84">
        <f t="shared" si="431"/>
        <v>0.1101</v>
      </c>
      <c r="Z765" s="84">
        <f t="shared" si="431"/>
        <v>0.21831999999999999</v>
      </c>
      <c r="AA765" s="84">
        <f t="shared" si="431"/>
        <v>0.23827999999999999</v>
      </c>
    </row>
    <row r="766" spans="1:27" ht="12.75" hidden="1" customHeight="1" outlineLevel="1" x14ac:dyDescent="0.2">
      <c r="A766" s="92" t="s">
        <v>2985</v>
      </c>
      <c r="B766" s="62" t="s">
        <v>231</v>
      </c>
      <c r="C766" s="42" t="s">
        <v>77</v>
      </c>
      <c r="D766" s="43">
        <v>131.13999999999999</v>
      </c>
      <c r="E766" s="43">
        <v>88.4</v>
      </c>
      <c r="F766" s="43">
        <v>105.51</v>
      </c>
      <c r="G766" s="43">
        <v>52.73</v>
      </c>
      <c r="H766" s="43">
        <v>0</v>
      </c>
      <c r="I766" s="43">
        <v>0</v>
      </c>
      <c r="J766" s="43">
        <v>0</v>
      </c>
      <c r="K766" s="43">
        <v>0</v>
      </c>
      <c r="L766" s="43">
        <v>0</v>
      </c>
      <c r="M766" s="43">
        <v>10.95</v>
      </c>
      <c r="N766" s="43">
        <v>35.68</v>
      </c>
      <c r="O766" s="43">
        <v>65.599999999999994</v>
      </c>
      <c r="P766" s="43">
        <v>0</v>
      </c>
      <c r="Q766" s="43">
        <v>0</v>
      </c>
      <c r="R766" s="43">
        <v>0</v>
      </c>
      <c r="S766" s="43">
        <v>0</v>
      </c>
      <c r="T766" s="43">
        <v>0</v>
      </c>
      <c r="U766" s="43">
        <v>0</v>
      </c>
      <c r="V766" s="43">
        <v>0</v>
      </c>
      <c r="W766" s="43">
        <v>0</v>
      </c>
      <c r="X766" s="43">
        <v>0</v>
      </c>
      <c r="Y766" s="43">
        <v>110.1</v>
      </c>
      <c r="Z766" s="43">
        <v>218.32</v>
      </c>
      <c r="AA766" s="43">
        <v>238.28</v>
      </c>
    </row>
    <row r="767" spans="1:27" collapsed="1" x14ac:dyDescent="0.2">
      <c r="A767" s="91" t="s">
        <v>2986</v>
      </c>
      <c r="B767" s="27" t="str">
        <f>"30"&amp;"."&amp;$B$801&amp;"."&amp;$B$802</f>
        <v>30.03.2023</v>
      </c>
      <c r="C767" s="83" t="s">
        <v>74</v>
      </c>
      <c r="D767" s="84">
        <f>ROUND((D768)/1000,5)</f>
        <v>8.1250000000000003E-2</v>
      </c>
      <c r="E767" s="84">
        <f t="shared" ref="E767:AA767" si="432">ROUND((E768)/1000,5)</f>
        <v>9.4159999999999994E-2</v>
      </c>
      <c r="F767" s="84">
        <f t="shared" si="432"/>
        <v>0</v>
      </c>
      <c r="G767" s="84">
        <f t="shared" si="432"/>
        <v>0</v>
      </c>
      <c r="H767" s="84">
        <f t="shared" si="432"/>
        <v>0</v>
      </c>
      <c r="I767" s="84">
        <f t="shared" si="432"/>
        <v>0</v>
      </c>
      <c r="J767" s="84">
        <f t="shared" si="432"/>
        <v>0</v>
      </c>
      <c r="K767" s="84">
        <f t="shared" si="432"/>
        <v>0</v>
      </c>
      <c r="L767" s="84">
        <f t="shared" si="432"/>
        <v>0</v>
      </c>
      <c r="M767" s="84">
        <f t="shared" si="432"/>
        <v>0</v>
      </c>
      <c r="N767" s="84">
        <f t="shared" si="432"/>
        <v>0</v>
      </c>
      <c r="O767" s="84">
        <f t="shared" si="432"/>
        <v>4.0999999999999999E-4</v>
      </c>
      <c r="P767" s="84">
        <f t="shared" si="432"/>
        <v>0</v>
      </c>
      <c r="Q767" s="84">
        <f t="shared" si="432"/>
        <v>0</v>
      </c>
      <c r="R767" s="84">
        <f t="shared" si="432"/>
        <v>0</v>
      </c>
      <c r="S767" s="84">
        <f t="shared" si="432"/>
        <v>0</v>
      </c>
      <c r="T767" s="84">
        <f t="shared" si="432"/>
        <v>0</v>
      </c>
      <c r="U767" s="84">
        <f t="shared" si="432"/>
        <v>0</v>
      </c>
      <c r="V767" s="84">
        <f t="shared" si="432"/>
        <v>0</v>
      </c>
      <c r="W767" s="84">
        <f t="shared" si="432"/>
        <v>0</v>
      </c>
      <c r="X767" s="84">
        <f t="shared" si="432"/>
        <v>7.6319999999999999E-2</v>
      </c>
      <c r="Y767" s="84">
        <f t="shared" si="432"/>
        <v>0.38897999999999999</v>
      </c>
      <c r="Z767" s="84">
        <f t="shared" si="432"/>
        <v>0.42004999999999998</v>
      </c>
      <c r="AA767" s="84">
        <f t="shared" si="432"/>
        <v>0.21362999999999999</v>
      </c>
    </row>
    <row r="768" spans="1:27" ht="12.75" hidden="1" customHeight="1" outlineLevel="1" x14ac:dyDescent="0.2">
      <c r="A768" s="92" t="s">
        <v>2987</v>
      </c>
      <c r="B768" s="62" t="s">
        <v>231</v>
      </c>
      <c r="C768" s="42" t="s">
        <v>77</v>
      </c>
      <c r="D768" s="43">
        <v>81.25</v>
      </c>
      <c r="E768" s="43">
        <v>94.16</v>
      </c>
      <c r="F768" s="43">
        <v>0</v>
      </c>
      <c r="G768" s="43">
        <v>0</v>
      </c>
      <c r="H768" s="43">
        <v>0</v>
      </c>
      <c r="I768" s="43">
        <v>0</v>
      </c>
      <c r="J768" s="43">
        <v>0</v>
      </c>
      <c r="K768" s="43">
        <v>0</v>
      </c>
      <c r="L768" s="43">
        <v>0</v>
      </c>
      <c r="M768" s="43">
        <v>0</v>
      </c>
      <c r="N768" s="43">
        <v>0</v>
      </c>
      <c r="O768" s="43">
        <v>0.41</v>
      </c>
      <c r="P768" s="43">
        <v>0</v>
      </c>
      <c r="Q768" s="43">
        <v>0</v>
      </c>
      <c r="R768" s="43">
        <v>0</v>
      </c>
      <c r="S768" s="43">
        <v>0</v>
      </c>
      <c r="T768" s="43">
        <v>0</v>
      </c>
      <c r="U768" s="43">
        <v>0</v>
      </c>
      <c r="V768" s="43">
        <v>0</v>
      </c>
      <c r="W768" s="43">
        <v>0</v>
      </c>
      <c r="X768" s="43">
        <v>76.319999999999993</v>
      </c>
      <c r="Y768" s="43">
        <v>388.98</v>
      </c>
      <c r="Z768" s="43">
        <v>420.05</v>
      </c>
      <c r="AA768" s="43">
        <v>213.63</v>
      </c>
    </row>
    <row r="769" spans="1:28" collapsed="1" x14ac:dyDescent="0.2">
      <c r="A769" s="91" t="s">
        <v>2988</v>
      </c>
      <c r="B769" s="27" t="str">
        <f>"31"&amp;"."&amp;$B$801&amp;"."&amp;$B$802</f>
        <v>31.03.2023</v>
      </c>
      <c r="C769" s="83" t="s">
        <v>74</v>
      </c>
      <c r="D769" s="84">
        <f>ROUND((D770)/1000,5)</f>
        <v>0.18542</v>
      </c>
      <c r="E769" s="84">
        <f t="shared" ref="E769:AA769" si="433">ROUND((E770)/1000,5)</f>
        <v>0.17130999999999999</v>
      </c>
      <c r="F769" s="84">
        <f t="shared" si="433"/>
        <v>0.10882</v>
      </c>
      <c r="G769" s="84">
        <f t="shared" si="433"/>
        <v>5.3120000000000001E-2</v>
      </c>
      <c r="H769" s="84">
        <f t="shared" si="433"/>
        <v>0</v>
      </c>
      <c r="I769" s="84">
        <f t="shared" si="433"/>
        <v>0</v>
      </c>
      <c r="J769" s="84">
        <f t="shared" si="433"/>
        <v>0</v>
      </c>
      <c r="K769" s="84">
        <f t="shared" si="433"/>
        <v>0</v>
      </c>
      <c r="L769" s="84">
        <f t="shared" si="433"/>
        <v>0</v>
      </c>
      <c r="M769" s="84">
        <f t="shared" si="433"/>
        <v>0</v>
      </c>
      <c r="N769" s="84">
        <f t="shared" si="433"/>
        <v>0</v>
      </c>
      <c r="O769" s="84">
        <f t="shared" si="433"/>
        <v>3.2129999999999999E-2</v>
      </c>
      <c r="P769" s="84">
        <f t="shared" si="433"/>
        <v>2.843E-2</v>
      </c>
      <c r="Q769" s="84">
        <f t="shared" si="433"/>
        <v>4.1820000000000003E-2</v>
      </c>
      <c r="R769" s="84">
        <f t="shared" si="433"/>
        <v>3.2000000000000003E-4</v>
      </c>
      <c r="S769" s="84">
        <f t="shared" si="433"/>
        <v>0</v>
      </c>
      <c r="T769" s="84">
        <f t="shared" si="433"/>
        <v>0</v>
      </c>
      <c r="U769" s="84">
        <f t="shared" si="433"/>
        <v>0</v>
      </c>
      <c r="V769" s="84">
        <f t="shared" si="433"/>
        <v>0</v>
      </c>
      <c r="W769" s="84">
        <f t="shared" si="433"/>
        <v>0</v>
      </c>
      <c r="X769" s="84">
        <f t="shared" si="433"/>
        <v>0</v>
      </c>
      <c r="Y769" s="84">
        <f t="shared" si="433"/>
        <v>8.2589999999999997E-2</v>
      </c>
      <c r="Z769" s="84">
        <f t="shared" si="433"/>
        <v>0.33071</v>
      </c>
      <c r="AA769" s="84">
        <f t="shared" si="433"/>
        <v>0.16941999999999999</v>
      </c>
    </row>
    <row r="770" spans="1:28" ht="12.75" hidden="1" customHeight="1" outlineLevel="1" x14ac:dyDescent="0.2">
      <c r="A770" s="92" t="s">
        <v>2989</v>
      </c>
      <c r="B770" s="62" t="s">
        <v>231</v>
      </c>
      <c r="C770" s="42" t="s">
        <v>77</v>
      </c>
      <c r="D770" s="43">
        <v>185.42</v>
      </c>
      <c r="E770" s="43">
        <v>171.31</v>
      </c>
      <c r="F770" s="43">
        <v>108.82</v>
      </c>
      <c r="G770" s="43">
        <v>53.12</v>
      </c>
      <c r="H770" s="43">
        <v>0</v>
      </c>
      <c r="I770" s="43">
        <v>0</v>
      </c>
      <c r="J770" s="43">
        <v>0</v>
      </c>
      <c r="K770" s="43">
        <v>0</v>
      </c>
      <c r="L770" s="43">
        <v>0</v>
      </c>
      <c r="M770" s="43">
        <v>0</v>
      </c>
      <c r="N770" s="43">
        <v>0</v>
      </c>
      <c r="O770" s="43">
        <v>32.130000000000003</v>
      </c>
      <c r="P770" s="43">
        <v>28.43</v>
      </c>
      <c r="Q770" s="43">
        <v>41.82</v>
      </c>
      <c r="R770" s="43">
        <v>0.32</v>
      </c>
      <c r="S770" s="43">
        <v>0</v>
      </c>
      <c r="T770" s="43">
        <v>0</v>
      </c>
      <c r="U770" s="43">
        <v>0</v>
      </c>
      <c r="V770" s="43">
        <v>0</v>
      </c>
      <c r="W770" s="43">
        <v>0</v>
      </c>
      <c r="X770" s="43">
        <v>0</v>
      </c>
      <c r="Y770" s="43">
        <v>82.59</v>
      </c>
      <c r="Z770" s="43">
        <v>330.71</v>
      </c>
      <c r="AA770" s="43">
        <v>169.42</v>
      </c>
    </row>
    <row r="771" spans="1:28" collapsed="1" x14ac:dyDescent="0.2"/>
    <row r="773" spans="1:28" x14ac:dyDescent="0.2">
      <c r="A773" s="171" t="s">
        <v>2235</v>
      </c>
      <c r="B773" s="172"/>
      <c r="C773" s="172"/>
      <c r="D773" s="172"/>
      <c r="E773" s="172"/>
      <c r="F773" s="172"/>
      <c r="G773" s="172"/>
      <c r="H773" s="172"/>
      <c r="I773" s="172"/>
      <c r="J773" s="172"/>
      <c r="K773" s="172"/>
      <c r="L773" s="172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3"/>
    </row>
    <row r="774" spans="1:28" s="106" customFormat="1" x14ac:dyDescent="0.2">
      <c r="A774" s="27" t="s">
        <v>62</v>
      </c>
      <c r="B774" s="190" t="s">
        <v>2236</v>
      </c>
      <c r="C774" s="190"/>
      <c r="D774" s="190"/>
      <c r="E774" s="190"/>
      <c r="F774" s="190"/>
      <c r="G774" s="190"/>
      <c r="H774" s="190"/>
      <c r="I774" s="190"/>
      <c r="J774" s="190"/>
      <c r="K774" s="190"/>
      <c r="L774" s="105" t="s">
        <v>3</v>
      </c>
      <c r="M774" s="105" t="s">
        <v>2237</v>
      </c>
      <c r="AB774" s="23"/>
    </row>
    <row r="775" spans="1:28" s="106" customFormat="1" x14ac:dyDescent="0.2">
      <c r="A775" s="91" t="s">
        <v>2990</v>
      </c>
      <c r="B775" s="191" t="s">
        <v>2239</v>
      </c>
      <c r="C775" s="191"/>
      <c r="D775" s="191"/>
      <c r="E775" s="191"/>
      <c r="F775" s="191"/>
      <c r="G775" s="191"/>
      <c r="H775" s="191"/>
      <c r="I775" s="191"/>
      <c r="J775" s="191"/>
      <c r="K775" s="191"/>
      <c r="L775" s="107" t="s">
        <v>2240</v>
      </c>
      <c r="M775" s="108">
        <v>1.026E-2</v>
      </c>
    </row>
    <row r="776" spans="1:28" s="106" customFormat="1" x14ac:dyDescent="0.2">
      <c r="A776" s="91" t="s">
        <v>2991</v>
      </c>
      <c r="B776" s="191" t="s">
        <v>2242</v>
      </c>
      <c r="C776" s="191"/>
      <c r="D776" s="191"/>
      <c r="E776" s="191"/>
      <c r="F776" s="191"/>
      <c r="G776" s="191"/>
      <c r="H776" s="191"/>
      <c r="I776" s="191"/>
      <c r="J776" s="191"/>
      <c r="K776" s="191"/>
      <c r="L776" s="107" t="s">
        <v>2240</v>
      </c>
      <c r="M776" s="108">
        <v>0.48089999999999999</v>
      </c>
    </row>
    <row r="779" spans="1:28" x14ac:dyDescent="0.2">
      <c r="A779" s="171" t="s">
        <v>854</v>
      </c>
      <c r="B779" s="172"/>
      <c r="C779" s="172"/>
      <c r="D779" s="172"/>
      <c r="E779" s="172"/>
      <c r="F779" s="172"/>
      <c r="G779" s="172"/>
      <c r="H779" s="172"/>
      <c r="I779" s="172"/>
      <c r="J779" s="172"/>
      <c r="K779" s="172"/>
      <c r="L779" s="172"/>
      <c r="M779" s="172"/>
      <c r="N779" s="172"/>
      <c r="O779" s="172"/>
      <c r="P779" s="172"/>
      <c r="Q779" s="172"/>
      <c r="R779" s="172"/>
      <c r="S779" s="172"/>
      <c r="T779" s="172"/>
      <c r="U779" s="172"/>
      <c r="V779" s="172"/>
      <c r="W779" s="172"/>
      <c r="X779" s="172"/>
      <c r="Y779" s="172"/>
      <c r="Z779" s="172"/>
      <c r="AA779" s="173"/>
    </row>
    <row r="780" spans="1:28" ht="15" customHeight="1" x14ac:dyDescent="0.2">
      <c r="A780" s="174" t="s">
        <v>2992</v>
      </c>
      <c r="B780" s="176" t="s">
        <v>856</v>
      </c>
      <c r="C780" s="178" t="s">
        <v>857</v>
      </c>
      <c r="D780" s="26" t="s">
        <v>67</v>
      </c>
      <c r="E780" s="26" t="s">
        <v>68</v>
      </c>
      <c r="F780" s="26" t="s">
        <v>858</v>
      </c>
      <c r="G780" s="26" t="s">
        <v>859</v>
      </c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</row>
    <row r="781" spans="1:28" x14ac:dyDescent="0.2">
      <c r="A781" s="175"/>
      <c r="B781" s="177"/>
      <c r="C781" s="179"/>
      <c r="D781" s="98">
        <f>SUM(D782:D783)</f>
        <v>1532593.19</v>
      </c>
      <c r="E781" s="98">
        <f>SUM(E782:E783)</f>
        <v>1969129.88</v>
      </c>
      <c r="F781" s="98">
        <f>SUM(F782:F783)</f>
        <v>2052981.38</v>
      </c>
      <c r="G781" s="98">
        <f>SUM(G782:G783)</f>
        <v>2316579.35</v>
      </c>
    </row>
    <row r="782" spans="1:28" ht="12.75" hidden="1" customHeight="1" outlineLevel="1" x14ac:dyDescent="0.2">
      <c r="A782" s="99" t="s">
        <v>2993</v>
      </c>
      <c r="B782" s="100" t="s">
        <v>861</v>
      </c>
      <c r="C782" s="101" t="s">
        <v>857</v>
      </c>
      <c r="D782" s="43">
        <v>960772.73</v>
      </c>
      <c r="E782" s="43">
        <f>$D782</f>
        <v>960772.73</v>
      </c>
      <c r="F782" s="43">
        <f>$D782</f>
        <v>960772.73</v>
      </c>
      <c r="G782" s="43">
        <f>$D782</f>
        <v>960772.73</v>
      </c>
    </row>
    <row r="783" spans="1:28" ht="12.75" hidden="1" customHeight="1" outlineLevel="1" x14ac:dyDescent="0.2">
      <c r="A783" s="99" t="s">
        <v>2994</v>
      </c>
      <c r="B783" s="100" t="s">
        <v>88</v>
      </c>
      <c r="C783" s="101" t="s">
        <v>857</v>
      </c>
      <c r="D783" s="43">
        <v>571820.46</v>
      </c>
      <c r="E783" s="43">
        <v>1008357.15</v>
      </c>
      <c r="F783" s="43">
        <v>1092208.6499999999</v>
      </c>
      <c r="G783" s="43">
        <v>1355806.62</v>
      </c>
    </row>
    <row r="784" spans="1:28" collapsed="1" x14ac:dyDescent="0.2"/>
    <row r="786" spans="1:27" ht="12.75" customHeight="1" x14ac:dyDescent="0.25">
      <c r="A786" s="180" t="s">
        <v>82</v>
      </c>
      <c r="B786" s="180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64" t="s">
        <v>2995</v>
      </c>
      <c r="B787" s="164"/>
      <c r="C787" s="164"/>
      <c r="D787" s="164"/>
      <c r="E787" s="164"/>
      <c r="F787" s="164"/>
      <c r="G787" s="164"/>
      <c r="H787" s="164"/>
      <c r="I787" s="164"/>
      <c r="J787" s="164"/>
      <c r="K787" s="164"/>
      <c r="L787" s="164"/>
      <c r="M787" s="164"/>
      <c r="N787" s="164"/>
      <c r="O787" s="164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53"/>
      <c r="B789" s="54"/>
    </row>
    <row r="790" spans="1:27" x14ac:dyDescent="0.2">
      <c r="A790" s="53"/>
      <c r="B790" s="55"/>
    </row>
    <row r="801" spans="2:2" hidden="1" x14ac:dyDescent="0.2">
      <c r="B801" s="102" t="s">
        <v>2996</v>
      </c>
    </row>
    <row r="802" spans="2:2" hidden="1" x14ac:dyDescent="0.2">
      <c r="B802" s="103" t="s">
        <v>2997</v>
      </c>
    </row>
  </sheetData>
  <autoFilter ref="B6:C698" xr:uid="{00000000-0001-0000-1100-000000000000}"/>
  <mergeCells count="18"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  <mergeCell ref="A482:AA482"/>
    <mergeCell ref="A1:AA3"/>
    <mergeCell ref="A4:AA4"/>
    <mergeCell ref="A5:AA5"/>
    <mergeCell ref="A164:AA164"/>
    <mergeCell ref="A323:AA323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42933-8249-4C02-BFE3-77FEBD8EBC60}">
  <sheetPr>
    <tabColor rgb="FF92D050"/>
  </sheetPr>
  <dimension ref="A1:N21"/>
  <sheetViews>
    <sheetView view="pageBreakPreview" zoomScaleNormal="100" zoomScaleSheetLayoutView="100" workbookViewId="0">
      <selection activeCell="C23" sqref="C23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0.28515625" customWidth="1"/>
    <col min="9" max="9" width="14.5703125" customWidth="1"/>
    <col min="10" max="10" width="13.140625" bestFit="1" customWidth="1"/>
  </cols>
  <sheetData>
    <row r="1" spans="1:14" ht="15.75" thickBot="1" x14ac:dyDescent="0.3">
      <c r="A1" s="132">
        <f>'C1'!A1:N1</f>
        <v>44986</v>
      </c>
      <c r="B1" s="132"/>
      <c r="C1" s="132"/>
      <c r="D1" s="132"/>
      <c r="E1" s="132"/>
      <c r="F1" s="132"/>
      <c r="G1" s="132"/>
      <c r="H1" s="23"/>
      <c r="I1" s="23"/>
    </row>
    <row r="2" spans="1:14" x14ac:dyDescent="0.25">
      <c r="A2" s="133" t="s">
        <v>62</v>
      </c>
      <c r="B2" s="135" t="s">
        <v>63</v>
      </c>
      <c r="C2" s="135" t="s">
        <v>64</v>
      </c>
      <c r="D2" s="137" t="s">
        <v>65</v>
      </c>
      <c r="E2" s="137"/>
      <c r="F2" s="137"/>
      <c r="G2" s="138"/>
      <c r="H2" s="23"/>
      <c r="I2" s="23"/>
    </row>
    <row r="3" spans="1:14" ht="36.75" customHeight="1" x14ac:dyDescent="0.25">
      <c r="A3" s="134"/>
      <c r="B3" s="136"/>
      <c r="C3" s="136"/>
      <c r="D3" s="139" t="s">
        <v>66</v>
      </c>
      <c r="E3" s="139"/>
      <c r="F3" s="139"/>
      <c r="G3" s="140"/>
      <c r="H3" s="23"/>
      <c r="I3" s="23"/>
    </row>
    <row r="4" spans="1:14" x14ac:dyDescent="0.25">
      <c r="A4" s="134"/>
      <c r="B4" s="136"/>
      <c r="C4" s="136"/>
      <c r="D4" s="27" t="s">
        <v>67</v>
      </c>
      <c r="E4" s="27" t="s">
        <v>68</v>
      </c>
      <c r="F4" s="27" t="s">
        <v>69</v>
      </c>
      <c r="G4" s="28" t="s">
        <v>70</v>
      </c>
      <c r="H4" s="23"/>
      <c r="I4" s="23"/>
    </row>
    <row r="5" spans="1:14" x14ac:dyDescent="0.25">
      <c r="A5" s="29">
        <v>1</v>
      </c>
      <c r="B5" s="30">
        <v>2</v>
      </c>
      <c r="C5" s="30">
        <v>3</v>
      </c>
      <c r="D5" s="30">
        <v>4</v>
      </c>
      <c r="E5" s="30">
        <v>5</v>
      </c>
      <c r="F5" s="30">
        <v>6</v>
      </c>
      <c r="G5" s="31">
        <v>7</v>
      </c>
      <c r="H5" s="23"/>
      <c r="I5" s="23"/>
    </row>
    <row r="6" spans="1:14" ht="30" customHeight="1" x14ac:dyDescent="0.25">
      <c r="A6" s="32" t="s">
        <v>5</v>
      </c>
      <c r="B6" s="129" t="s">
        <v>71</v>
      </c>
      <c r="C6" s="129"/>
      <c r="D6" s="129"/>
      <c r="E6" s="129"/>
      <c r="F6" s="129"/>
      <c r="G6" s="129"/>
      <c r="H6" s="23"/>
      <c r="I6" s="23"/>
    </row>
    <row r="7" spans="1:14" ht="25.5" x14ac:dyDescent="0.25">
      <c r="A7" s="33" t="s">
        <v>72</v>
      </c>
      <c r="B7" s="34" t="s">
        <v>73</v>
      </c>
      <c r="C7" s="35" t="s">
        <v>74</v>
      </c>
      <c r="D7" s="36">
        <f>ROUND((D8+D9+D10)/1000,5)</f>
        <v>4.3159099999999997</v>
      </c>
      <c r="E7" s="36">
        <f t="shared" ref="E7:G7" si="0">ROUND((E8+E9+E10)/1000,5)</f>
        <v>4.3159099999999997</v>
      </c>
      <c r="F7" s="36">
        <f>ROUND((F8+F9+F10)/1000,5)</f>
        <v>4.3159099999999997</v>
      </c>
      <c r="G7" s="37">
        <f t="shared" si="0"/>
        <v>4.3159099999999997</v>
      </c>
      <c r="H7" s="23"/>
      <c r="I7" s="38"/>
      <c r="J7" s="39"/>
    </row>
    <row r="8" spans="1:14" ht="12.75" customHeight="1" outlineLevel="1" x14ac:dyDescent="0.25">
      <c r="A8" s="40" t="s">
        <v>75</v>
      </c>
      <c r="B8" s="41" t="s">
        <v>76</v>
      </c>
      <c r="C8" s="42" t="s">
        <v>77</v>
      </c>
      <c r="D8" s="43">
        <f>ROUND('C1'!N5+'C1'!N6*'C1'!N7,2)</f>
        <v>3426.04</v>
      </c>
      <c r="E8" s="43">
        <f>$D8</f>
        <v>3426.04</v>
      </c>
      <c r="F8" s="43">
        <f t="shared" ref="F8:G8" si="1">$D8</f>
        <v>3426.04</v>
      </c>
      <c r="G8" s="44">
        <f t="shared" si="1"/>
        <v>3426.04</v>
      </c>
      <c r="H8" s="23"/>
      <c r="I8" s="23"/>
      <c r="J8" s="45"/>
    </row>
    <row r="9" spans="1:14" ht="12.75" customHeight="1" outlineLevel="1" x14ac:dyDescent="0.25">
      <c r="A9" s="40" t="s">
        <v>78</v>
      </c>
      <c r="B9" s="41" t="s">
        <v>79</v>
      </c>
      <c r="C9" s="42" t="s">
        <v>77</v>
      </c>
      <c r="D9" s="43">
        <v>885.26</v>
      </c>
      <c r="E9" s="43">
        <f>$D9</f>
        <v>885.26</v>
      </c>
      <c r="F9" s="43">
        <f>$D9</f>
        <v>885.26</v>
      </c>
      <c r="G9" s="44">
        <f>$D9</f>
        <v>885.26</v>
      </c>
      <c r="H9" s="23"/>
      <c r="I9" s="23"/>
    </row>
    <row r="10" spans="1:14" ht="12.75" customHeight="1" outlineLevel="1" thickBot="1" x14ac:dyDescent="0.3">
      <c r="A10" s="46" t="s">
        <v>80</v>
      </c>
      <c r="B10" s="47" t="s">
        <v>81</v>
      </c>
      <c r="C10" s="48" t="s">
        <v>77</v>
      </c>
      <c r="D10" s="49">
        <v>4.6100000000000003</v>
      </c>
      <c r="E10" s="49">
        <f>ROUND(D10,2)</f>
        <v>4.6100000000000003</v>
      </c>
      <c r="F10" s="49">
        <f>ROUND(D10,2)</f>
        <v>4.6100000000000003</v>
      </c>
      <c r="G10" s="50">
        <f>ROUND(D10,2)</f>
        <v>4.6100000000000003</v>
      </c>
      <c r="H10" s="23"/>
      <c r="I10" s="23"/>
    </row>
    <row r="11" spans="1:14" ht="12.75" customHeight="1" x14ac:dyDescent="0.25">
      <c r="A11" s="130" t="s">
        <v>82</v>
      </c>
      <c r="B11" s="130"/>
      <c r="C11" s="51"/>
      <c r="D11" s="51"/>
      <c r="E11" s="51"/>
      <c r="F11" s="51"/>
      <c r="G11" s="51"/>
      <c r="H11" s="23"/>
      <c r="I11" s="38"/>
    </row>
    <row r="12" spans="1:14" ht="13.5" customHeight="1" x14ac:dyDescent="0.25">
      <c r="A12" s="131" t="s">
        <v>2995</v>
      </c>
      <c r="B12" s="131"/>
      <c r="C12" s="131"/>
      <c r="D12" s="131"/>
      <c r="E12" s="131"/>
      <c r="F12" s="131"/>
      <c r="G12" s="131"/>
      <c r="H12" s="23"/>
      <c r="I12" s="38"/>
    </row>
    <row r="13" spans="1:14" x14ac:dyDescent="0.25">
      <c r="A13" s="131"/>
      <c r="B13" s="131"/>
      <c r="C13" s="131"/>
      <c r="D13" s="131"/>
      <c r="E13" s="131"/>
      <c r="F13" s="131"/>
      <c r="G13" s="131"/>
      <c r="H13" s="23"/>
      <c r="I13" s="23"/>
      <c r="J13" s="23"/>
      <c r="K13" s="23"/>
      <c r="L13" s="23"/>
      <c r="M13" s="23"/>
      <c r="N13" s="23"/>
    </row>
    <row r="14" spans="1:14" x14ac:dyDescent="0.25">
      <c r="A14" s="52"/>
      <c r="B14" s="52"/>
      <c r="C14" s="52"/>
      <c r="D14" s="52"/>
      <c r="E14" s="52"/>
      <c r="F14" s="52"/>
      <c r="G14" s="52"/>
      <c r="H14" s="23"/>
      <c r="I14" s="23"/>
      <c r="J14" s="23"/>
      <c r="K14" s="23"/>
      <c r="L14" s="23"/>
      <c r="M14" s="23"/>
      <c r="N14" s="23"/>
    </row>
    <row r="15" spans="1:14" x14ac:dyDescent="0.25">
      <c r="A15" s="53"/>
      <c r="B15" s="54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</row>
    <row r="16" spans="1:14" x14ac:dyDescent="0.25">
      <c r="A16" s="53"/>
      <c r="B16" s="55"/>
      <c r="C16" s="23"/>
      <c r="D16" s="56"/>
      <c r="E16" s="23"/>
      <c r="F16" s="23"/>
      <c r="G16" s="23"/>
      <c r="H16" s="23"/>
      <c r="I16" s="23"/>
      <c r="J16" s="23"/>
      <c r="K16" s="23"/>
      <c r="L16" s="23"/>
      <c r="M16" s="23"/>
      <c r="N16" s="23"/>
    </row>
    <row r="18" spans="1:14" x14ac:dyDescent="0.25">
      <c r="A18" s="23"/>
      <c r="B18" s="23"/>
      <c r="C18" s="23"/>
      <c r="H18" s="57"/>
      <c r="J18" s="58"/>
      <c r="K18" s="58"/>
      <c r="L18" s="58"/>
      <c r="M18" s="58"/>
      <c r="N18" s="23"/>
    </row>
    <row r="19" spans="1:14" x14ac:dyDescent="0.25">
      <c r="A19" s="23"/>
      <c r="B19" s="23"/>
      <c r="C19" s="23"/>
      <c r="H19" s="57"/>
      <c r="J19" s="59"/>
      <c r="K19" s="59"/>
      <c r="L19" s="59"/>
      <c r="M19" s="59"/>
      <c r="N19" s="58"/>
    </row>
    <row r="20" spans="1:14" x14ac:dyDescent="0.25">
      <c r="A20" s="23"/>
      <c r="B20" s="23"/>
      <c r="C20" s="23"/>
      <c r="H20" s="57"/>
      <c r="J20" s="60"/>
      <c r="K20" s="60"/>
      <c r="L20" s="60"/>
      <c r="M20" s="60"/>
      <c r="N20" s="58"/>
    </row>
    <row r="21" spans="1:14" x14ac:dyDescent="0.25">
      <c r="A21" s="23"/>
      <c r="C21" s="23"/>
      <c r="H21" s="57"/>
      <c r="J21" s="23"/>
      <c r="K21" s="23"/>
      <c r="L21" s="23"/>
      <c r="M21" s="23"/>
      <c r="N21" s="23"/>
    </row>
  </sheetData>
  <mergeCells count="9">
    <mergeCell ref="B6:G6"/>
    <mergeCell ref="A11:B11"/>
    <mergeCell ref="A12:G13"/>
    <mergeCell ref="A1:G1"/>
    <mergeCell ref="A2:A4"/>
    <mergeCell ref="B2:B4"/>
    <mergeCell ref="C2:C4"/>
    <mergeCell ref="D2:G2"/>
    <mergeCell ref="D3:G3"/>
  </mergeCells>
  <pageMargins left="0.7" right="0.7" top="0.75" bottom="0.75" header="0.3" footer="0.3"/>
  <pageSetup paperSize="9" scale="76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543E5-4E21-4ABD-814B-216D387AFA81}">
  <sheetPr>
    <tabColor rgb="FF92D050"/>
  </sheetPr>
  <dimension ref="A1:N48"/>
  <sheetViews>
    <sheetView view="pageBreakPreview" zoomScaleNormal="100" zoomScaleSheetLayoutView="100" workbookViewId="0">
      <selection activeCell="A30" sqref="A30:L31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4.5703125" customWidth="1"/>
    <col min="10" max="10" width="13.140625" bestFit="1" customWidth="1"/>
  </cols>
  <sheetData>
    <row r="1" spans="1:10" x14ac:dyDescent="0.25">
      <c r="A1" s="132">
        <f>'C1'!A1:N1</f>
        <v>44986</v>
      </c>
      <c r="B1" s="132"/>
      <c r="C1" s="132"/>
      <c r="D1" s="132"/>
      <c r="E1" s="132"/>
      <c r="F1" s="132"/>
      <c r="G1" s="132"/>
      <c r="H1" s="23"/>
      <c r="I1" s="23"/>
    </row>
    <row r="2" spans="1:10" ht="13.5" customHeight="1" x14ac:dyDescent="0.25">
      <c r="A2" s="145" t="s">
        <v>83</v>
      </c>
      <c r="B2" s="145"/>
      <c r="C2" s="145"/>
      <c r="D2" s="145"/>
      <c r="E2" s="145"/>
      <c r="F2" s="145"/>
      <c r="G2" s="145"/>
      <c r="H2" s="23"/>
      <c r="I2" s="23"/>
    </row>
    <row r="3" spans="1:10" x14ac:dyDescent="0.25">
      <c r="A3" s="145"/>
      <c r="B3" s="145"/>
      <c r="C3" s="145"/>
      <c r="D3" s="145"/>
      <c r="E3" s="145"/>
      <c r="F3" s="145"/>
      <c r="G3" s="145"/>
      <c r="H3" s="23"/>
      <c r="I3" s="23"/>
    </row>
    <row r="4" spans="1:10" ht="15.75" thickBot="1" x14ac:dyDescent="0.3">
      <c r="A4" s="146"/>
      <c r="B4" s="146"/>
      <c r="C4" s="146"/>
      <c r="D4" s="146"/>
      <c r="E4" s="146"/>
      <c r="F4" s="146"/>
      <c r="G4" s="146"/>
      <c r="H4" s="23"/>
      <c r="I4" s="23"/>
    </row>
    <row r="5" spans="1:10" x14ac:dyDescent="0.25">
      <c r="A5" s="133" t="s">
        <v>62</v>
      </c>
      <c r="B5" s="135" t="s">
        <v>63</v>
      </c>
      <c r="C5" s="135" t="s">
        <v>64</v>
      </c>
      <c r="D5" s="137" t="s">
        <v>65</v>
      </c>
      <c r="E5" s="137"/>
      <c r="F5" s="137"/>
      <c r="G5" s="138"/>
      <c r="H5" s="23"/>
      <c r="I5" s="23"/>
    </row>
    <row r="6" spans="1:10" ht="36.75" customHeight="1" x14ac:dyDescent="0.25">
      <c r="A6" s="134"/>
      <c r="B6" s="136"/>
      <c r="C6" s="136"/>
      <c r="D6" s="139" t="s">
        <v>66</v>
      </c>
      <c r="E6" s="139"/>
      <c r="F6" s="139"/>
      <c r="G6" s="140"/>
      <c r="H6" s="23"/>
      <c r="I6" s="23"/>
    </row>
    <row r="7" spans="1:10" x14ac:dyDescent="0.25">
      <c r="A7" s="134"/>
      <c r="B7" s="136"/>
      <c r="C7" s="136"/>
      <c r="D7" s="27" t="s">
        <v>67</v>
      </c>
      <c r="E7" s="27" t="s">
        <v>68</v>
      </c>
      <c r="F7" s="27" t="s">
        <v>69</v>
      </c>
      <c r="G7" s="28" t="s">
        <v>70</v>
      </c>
      <c r="H7" s="23"/>
      <c r="I7" s="23"/>
    </row>
    <row r="8" spans="1:10" x14ac:dyDescent="0.25">
      <c r="A8" s="61">
        <v>1</v>
      </c>
      <c r="B8" s="62">
        <v>2</v>
      </c>
      <c r="C8" s="62">
        <v>3</v>
      </c>
      <c r="D8" s="62">
        <v>4</v>
      </c>
      <c r="E8" s="62">
        <v>5</v>
      </c>
      <c r="F8" s="62">
        <v>6</v>
      </c>
      <c r="G8" s="63">
        <v>7</v>
      </c>
      <c r="H8" s="23"/>
      <c r="I8" s="23"/>
    </row>
    <row r="9" spans="1:10" x14ac:dyDescent="0.25">
      <c r="A9" s="64" t="s">
        <v>5</v>
      </c>
      <c r="B9" s="141" t="s">
        <v>84</v>
      </c>
      <c r="C9" s="141"/>
      <c r="D9" s="141"/>
      <c r="E9" s="141"/>
      <c r="F9" s="141"/>
      <c r="G9" s="142"/>
      <c r="H9" s="23"/>
      <c r="I9" s="23"/>
    </row>
    <row r="10" spans="1:10" ht="15.75" thickBot="1" x14ac:dyDescent="0.3">
      <c r="A10" s="65" t="s">
        <v>85</v>
      </c>
      <c r="B10" s="143" t="s">
        <v>86</v>
      </c>
      <c r="C10" s="143"/>
      <c r="D10" s="143"/>
      <c r="E10" s="143"/>
      <c r="F10" s="143"/>
      <c r="G10" s="144"/>
      <c r="H10" s="23"/>
      <c r="I10" s="23"/>
    </row>
    <row r="11" spans="1:10" ht="38.25" x14ac:dyDescent="0.25">
      <c r="A11" s="66" t="s">
        <v>72</v>
      </c>
      <c r="B11" s="24" t="s">
        <v>87</v>
      </c>
      <c r="C11" s="67" t="s">
        <v>74</v>
      </c>
      <c r="D11" s="68">
        <f>ROUND((D12+D13+D15+D14)/1000,5)</f>
        <v>4.8327600000000004</v>
      </c>
      <c r="E11" s="68">
        <f t="shared" ref="E11:G11" si="0">ROUND((E12+E13+E15+E14)/1000,5)</f>
        <v>5.4783099999999996</v>
      </c>
      <c r="F11" s="68">
        <f t="shared" si="0"/>
        <v>5.9842300000000002</v>
      </c>
      <c r="G11" s="69">
        <f t="shared" si="0"/>
        <v>7.32111</v>
      </c>
      <c r="H11" s="23"/>
      <c r="I11" s="38"/>
      <c r="J11" s="39"/>
    </row>
    <row r="12" spans="1:10" ht="12.75" customHeight="1" outlineLevel="1" x14ac:dyDescent="0.25">
      <c r="A12" s="70" t="s">
        <v>75</v>
      </c>
      <c r="B12" s="71" t="s">
        <v>76</v>
      </c>
      <c r="C12" s="72" t="s">
        <v>77</v>
      </c>
      <c r="D12" s="73">
        <f>ROUND('C1'!N5+'C1'!N6*'C1'!N7,2)</f>
        <v>3426.04</v>
      </c>
      <c r="E12" s="73">
        <f>$D12</f>
        <v>3426.04</v>
      </c>
      <c r="F12" s="73">
        <f t="shared" ref="F12:G12" si="1">$D12</f>
        <v>3426.04</v>
      </c>
      <c r="G12" s="74">
        <f t="shared" si="1"/>
        <v>3426.04</v>
      </c>
      <c r="H12" s="23"/>
      <c r="I12" s="23"/>
    </row>
    <row r="13" spans="1:10" ht="12.75" customHeight="1" outlineLevel="1" x14ac:dyDescent="0.25">
      <c r="A13" s="40" t="s">
        <v>78</v>
      </c>
      <c r="B13" s="41" t="s">
        <v>88</v>
      </c>
      <c r="C13" s="42" t="s">
        <v>77</v>
      </c>
      <c r="D13" s="43">
        <v>1071.42</v>
      </c>
      <c r="E13" s="43">
        <v>1716.97</v>
      </c>
      <c r="F13" s="43">
        <v>2222.89</v>
      </c>
      <c r="G13" s="44">
        <v>3559.77</v>
      </c>
      <c r="H13" s="23"/>
      <c r="I13" s="23"/>
    </row>
    <row r="14" spans="1:10" ht="12.75" customHeight="1" outlineLevel="1" x14ac:dyDescent="0.25">
      <c r="A14" s="40" t="s">
        <v>80</v>
      </c>
      <c r="B14" s="41" t="s">
        <v>81</v>
      </c>
      <c r="C14" s="42" t="s">
        <v>77</v>
      </c>
      <c r="D14" s="43">
        <v>4.6100000000000003</v>
      </c>
      <c r="E14" s="43">
        <f>ROUND(D14,2)</f>
        <v>4.6100000000000003</v>
      </c>
      <c r="F14" s="43">
        <f>ROUND(D14,2)</f>
        <v>4.6100000000000003</v>
      </c>
      <c r="G14" s="44">
        <f>ROUND(D14,2)</f>
        <v>4.6100000000000003</v>
      </c>
      <c r="H14" s="23"/>
      <c r="I14" s="23"/>
    </row>
    <row r="15" spans="1:10" ht="12.75" customHeight="1" outlineLevel="1" thickBot="1" x14ac:dyDescent="0.3">
      <c r="A15" s="46" t="s">
        <v>89</v>
      </c>
      <c r="B15" s="47" t="s">
        <v>79</v>
      </c>
      <c r="C15" s="48" t="s">
        <v>77</v>
      </c>
      <c r="D15" s="49">
        <v>330.69</v>
      </c>
      <c r="E15" s="49">
        <f>$D15</f>
        <v>330.69</v>
      </c>
      <c r="F15" s="49">
        <f t="shared" ref="F15:G15" si="2">$D15</f>
        <v>330.69</v>
      </c>
      <c r="G15" s="50">
        <f t="shared" si="2"/>
        <v>330.69</v>
      </c>
      <c r="H15" s="23"/>
      <c r="I15" s="23"/>
    </row>
    <row r="16" spans="1:10" ht="38.25" x14ac:dyDescent="0.25">
      <c r="A16" s="66" t="s">
        <v>90</v>
      </c>
      <c r="B16" s="24" t="s">
        <v>91</v>
      </c>
      <c r="C16" s="67" t="s">
        <v>74</v>
      </c>
      <c r="D16" s="68">
        <f>ROUND((D17+D18+D20+D19)/1000,5)</f>
        <v>4.7184299999999997</v>
      </c>
      <c r="E16" s="68">
        <f t="shared" ref="E16:G16" si="3">ROUND((E17+E18+E20+E19)/1000,5)</f>
        <v>5.3639799999999997</v>
      </c>
      <c r="F16" s="68">
        <f t="shared" si="3"/>
        <v>5.8699000000000003</v>
      </c>
      <c r="G16" s="69">
        <f t="shared" si="3"/>
        <v>7.2067800000000002</v>
      </c>
      <c r="H16" s="23"/>
      <c r="I16" s="23"/>
    </row>
    <row r="17" spans="1:14" ht="12.75" customHeight="1" outlineLevel="1" x14ac:dyDescent="0.25">
      <c r="A17" s="70" t="s">
        <v>92</v>
      </c>
      <c r="B17" s="71" t="s">
        <v>76</v>
      </c>
      <c r="C17" s="72" t="s">
        <v>77</v>
      </c>
      <c r="D17" s="73">
        <f t="shared" ref="D17:G17" si="4">$D$12</f>
        <v>3426.04</v>
      </c>
      <c r="E17" s="73">
        <f t="shared" si="4"/>
        <v>3426.04</v>
      </c>
      <c r="F17" s="73">
        <f t="shared" si="4"/>
        <v>3426.04</v>
      </c>
      <c r="G17" s="74">
        <f t="shared" si="4"/>
        <v>3426.04</v>
      </c>
      <c r="H17" s="23"/>
      <c r="I17" s="23"/>
    </row>
    <row r="18" spans="1:14" ht="12.75" customHeight="1" outlineLevel="1" x14ac:dyDescent="0.25">
      <c r="A18" s="40" t="s">
        <v>93</v>
      </c>
      <c r="B18" s="41" t="s">
        <v>88</v>
      </c>
      <c r="C18" s="42" t="s">
        <v>77</v>
      </c>
      <c r="D18" s="43">
        <f>D$13</f>
        <v>1071.42</v>
      </c>
      <c r="E18" s="43">
        <f t="shared" ref="E18:G18" si="5">E$13</f>
        <v>1716.97</v>
      </c>
      <c r="F18" s="43">
        <f t="shared" si="5"/>
        <v>2222.89</v>
      </c>
      <c r="G18" s="44">
        <f t="shared" si="5"/>
        <v>3559.77</v>
      </c>
      <c r="H18" s="23"/>
      <c r="I18" s="23"/>
    </row>
    <row r="19" spans="1:14" ht="12.75" customHeight="1" outlineLevel="1" x14ac:dyDescent="0.25">
      <c r="A19" s="40" t="s">
        <v>94</v>
      </c>
      <c r="B19" s="41" t="s">
        <v>81</v>
      </c>
      <c r="C19" s="42" t="s">
        <v>77</v>
      </c>
      <c r="D19" s="43">
        <f>ROUND(D$14,2)</f>
        <v>4.6100000000000003</v>
      </c>
      <c r="E19" s="43">
        <f>ROUND(D19,2)</f>
        <v>4.6100000000000003</v>
      </c>
      <c r="F19" s="43">
        <f>ROUND(D19,2)</f>
        <v>4.6100000000000003</v>
      </c>
      <c r="G19" s="44">
        <f>ROUND(D19,2)</f>
        <v>4.6100000000000003</v>
      </c>
      <c r="H19" s="23"/>
      <c r="I19" s="23"/>
    </row>
    <row r="20" spans="1:14" ht="12.75" customHeight="1" outlineLevel="1" thickBot="1" x14ac:dyDescent="0.3">
      <c r="A20" s="46" t="s">
        <v>95</v>
      </c>
      <c r="B20" s="47" t="s">
        <v>79</v>
      </c>
      <c r="C20" s="48" t="s">
        <v>77</v>
      </c>
      <c r="D20" s="49">
        <v>216.36</v>
      </c>
      <c r="E20" s="49">
        <f>$D20</f>
        <v>216.36</v>
      </c>
      <c r="F20" s="49">
        <f t="shared" ref="F20:G20" si="6">$D20</f>
        <v>216.36</v>
      </c>
      <c r="G20" s="50">
        <f t="shared" si="6"/>
        <v>216.36</v>
      </c>
      <c r="H20" s="23"/>
      <c r="I20" s="23"/>
    </row>
    <row r="21" spans="1:14" ht="38.25" x14ac:dyDescent="0.25">
      <c r="A21" s="66" t="s">
        <v>96</v>
      </c>
      <c r="B21" s="24" t="s">
        <v>97</v>
      </c>
      <c r="C21" s="67" t="s">
        <v>74</v>
      </c>
      <c r="D21" s="68">
        <f>ROUND((D22+D23+D25+D24)/1000,5)</f>
        <v>4.6123000000000003</v>
      </c>
      <c r="E21" s="68">
        <f t="shared" ref="E21:G21" si="7">ROUND((E22+E23+E25+E24)/1000,5)</f>
        <v>5.2578500000000004</v>
      </c>
      <c r="F21" s="68">
        <f t="shared" si="7"/>
        <v>5.7637700000000001</v>
      </c>
      <c r="G21" s="69">
        <f t="shared" si="7"/>
        <v>7.1006499999999999</v>
      </c>
      <c r="H21" s="23"/>
      <c r="I21" s="23"/>
    </row>
    <row r="22" spans="1:14" ht="12.75" customHeight="1" outlineLevel="1" x14ac:dyDescent="0.25">
      <c r="A22" s="40" t="s">
        <v>98</v>
      </c>
      <c r="B22" s="41" t="s">
        <v>76</v>
      </c>
      <c r="C22" s="42" t="s">
        <v>77</v>
      </c>
      <c r="D22" s="43">
        <f t="shared" ref="D22:G22" si="8">$D$12</f>
        <v>3426.04</v>
      </c>
      <c r="E22" s="43">
        <f t="shared" si="8"/>
        <v>3426.04</v>
      </c>
      <c r="F22" s="43">
        <f t="shared" si="8"/>
        <v>3426.04</v>
      </c>
      <c r="G22" s="44">
        <f t="shared" si="8"/>
        <v>3426.04</v>
      </c>
      <c r="H22" s="23"/>
      <c r="I22" s="23"/>
    </row>
    <row r="23" spans="1:14" ht="12.75" customHeight="1" outlineLevel="1" x14ac:dyDescent="0.25">
      <c r="A23" s="40" t="s">
        <v>99</v>
      </c>
      <c r="B23" s="41" t="s">
        <v>88</v>
      </c>
      <c r="C23" s="42" t="s">
        <v>77</v>
      </c>
      <c r="D23" s="43">
        <f>D$13</f>
        <v>1071.42</v>
      </c>
      <c r="E23" s="43">
        <f t="shared" ref="E23:G23" si="9">E$13</f>
        <v>1716.97</v>
      </c>
      <c r="F23" s="43">
        <f t="shared" si="9"/>
        <v>2222.89</v>
      </c>
      <c r="G23" s="44">
        <f t="shared" si="9"/>
        <v>3559.77</v>
      </c>
      <c r="H23" s="23"/>
      <c r="I23" s="23"/>
    </row>
    <row r="24" spans="1:14" ht="12.75" customHeight="1" outlineLevel="1" x14ac:dyDescent="0.25">
      <c r="A24" s="40" t="s">
        <v>100</v>
      </c>
      <c r="B24" s="41" t="s">
        <v>81</v>
      </c>
      <c r="C24" s="42" t="s">
        <v>77</v>
      </c>
      <c r="D24" s="43">
        <f>ROUND(D$14,2)</f>
        <v>4.6100000000000003</v>
      </c>
      <c r="E24" s="43">
        <f>ROUND(D24,2)</f>
        <v>4.6100000000000003</v>
      </c>
      <c r="F24" s="43">
        <f>ROUND(D24,2)</f>
        <v>4.6100000000000003</v>
      </c>
      <c r="G24" s="44">
        <f>ROUND(D24,2)</f>
        <v>4.6100000000000003</v>
      </c>
      <c r="H24" s="23"/>
      <c r="I24" s="23"/>
    </row>
    <row r="25" spans="1:14" ht="12.75" customHeight="1" outlineLevel="1" thickBot="1" x14ac:dyDescent="0.3">
      <c r="A25" s="46" t="s">
        <v>101</v>
      </c>
      <c r="B25" s="47" t="s">
        <v>79</v>
      </c>
      <c r="C25" s="48" t="s">
        <v>77</v>
      </c>
      <c r="D25" s="49">
        <v>110.23</v>
      </c>
      <c r="E25" s="49">
        <f>$D25</f>
        <v>110.23</v>
      </c>
      <c r="F25" s="49">
        <f t="shared" ref="F25:G25" si="10">$D25</f>
        <v>110.23</v>
      </c>
      <c r="G25" s="50">
        <f t="shared" si="10"/>
        <v>110.23</v>
      </c>
      <c r="H25" s="23"/>
      <c r="I25" s="23"/>
    </row>
    <row r="26" spans="1:14" ht="12.75" customHeight="1" x14ac:dyDescent="0.25">
      <c r="A26" s="130" t="s">
        <v>82</v>
      </c>
      <c r="B26" s="130"/>
      <c r="C26" s="75"/>
      <c r="D26" s="75"/>
      <c r="E26" s="75"/>
      <c r="F26" s="75"/>
      <c r="G26" s="75"/>
      <c r="H26" s="23"/>
      <c r="I26" s="38"/>
    </row>
    <row r="27" spans="1:14" ht="13.5" customHeight="1" x14ac:dyDescent="0.25">
      <c r="A27" s="131" t="s">
        <v>2995</v>
      </c>
      <c r="B27" s="131"/>
      <c r="C27" s="131"/>
      <c r="D27" s="131"/>
      <c r="E27" s="131"/>
      <c r="F27" s="131"/>
      <c r="G27" s="131"/>
      <c r="H27" s="23"/>
      <c r="I27" s="38"/>
    </row>
    <row r="28" spans="1:14" x14ac:dyDescent="0.25">
      <c r="A28" s="131"/>
      <c r="B28" s="131"/>
      <c r="C28" s="131"/>
      <c r="D28" s="131"/>
      <c r="E28" s="131"/>
      <c r="F28" s="131"/>
      <c r="G28" s="131"/>
      <c r="H28" s="23"/>
      <c r="I28" s="23"/>
      <c r="J28" s="23"/>
      <c r="K28" s="23"/>
      <c r="L28" s="23"/>
      <c r="M28" s="23"/>
      <c r="N28" s="23"/>
    </row>
    <row r="29" spans="1:14" x14ac:dyDescent="0.25">
      <c r="A29" s="52"/>
      <c r="B29" s="52"/>
      <c r="C29" s="52"/>
      <c r="D29" s="52"/>
      <c r="E29" s="52"/>
      <c r="F29" s="52"/>
      <c r="G29" s="52"/>
      <c r="H29" s="23"/>
      <c r="I29" s="23"/>
      <c r="J29" s="23"/>
      <c r="K29" s="23"/>
      <c r="L29" s="23"/>
      <c r="M29" s="23"/>
      <c r="N29" s="23"/>
    </row>
    <row r="30" spans="1:14" x14ac:dyDescent="0.25">
      <c r="A30" s="53"/>
      <c r="B30" s="54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</row>
    <row r="31" spans="1:14" x14ac:dyDescent="0.25">
      <c r="A31" s="53"/>
      <c r="B31" s="55"/>
      <c r="C31" s="23"/>
      <c r="D31" s="56"/>
      <c r="E31" s="23"/>
      <c r="F31" s="23"/>
      <c r="G31" s="23"/>
      <c r="H31" s="23"/>
      <c r="I31" s="23"/>
      <c r="J31" s="23"/>
      <c r="K31" s="23"/>
      <c r="L31" s="23"/>
      <c r="M31" s="23"/>
      <c r="N31" s="23"/>
    </row>
    <row r="32" spans="1:14" x14ac:dyDescent="0.25">
      <c r="C32" s="76"/>
      <c r="D32" s="27" t="s">
        <v>67</v>
      </c>
      <c r="E32" s="27" t="s">
        <v>68</v>
      </c>
      <c r="F32" s="27" t="s">
        <v>69</v>
      </c>
      <c r="G32" s="27" t="s">
        <v>70</v>
      </c>
    </row>
    <row r="33" spans="1:14" x14ac:dyDescent="0.25">
      <c r="A33" s="23"/>
      <c r="B33" s="23"/>
      <c r="C33" s="77" t="s">
        <v>102</v>
      </c>
      <c r="D33" s="76">
        <f>D11*1000</f>
        <v>4832.76</v>
      </c>
      <c r="E33" s="76">
        <f>E11*1000</f>
        <v>5478.3099999999995</v>
      </c>
      <c r="F33" s="76">
        <f>F11*1000</f>
        <v>5984.2300000000005</v>
      </c>
      <c r="G33" s="76">
        <f>G11*1000</f>
        <v>7321.11</v>
      </c>
      <c r="H33" s="57"/>
      <c r="J33" s="58"/>
      <c r="K33" s="58"/>
      <c r="L33" s="58"/>
      <c r="M33" s="58"/>
      <c r="N33" s="23"/>
    </row>
    <row r="34" spans="1:14" x14ac:dyDescent="0.25">
      <c r="A34" s="23"/>
      <c r="B34" s="23"/>
      <c r="C34" s="77"/>
      <c r="D34" s="76"/>
      <c r="E34" s="76"/>
      <c r="F34" s="76"/>
      <c r="G34" s="76"/>
      <c r="H34" s="57"/>
      <c r="J34" s="59"/>
      <c r="K34" s="59"/>
      <c r="L34" s="59"/>
      <c r="M34" s="59"/>
      <c r="N34" s="58"/>
    </row>
    <row r="35" spans="1:14" x14ac:dyDescent="0.25">
      <c r="A35" s="23"/>
      <c r="B35" s="23"/>
      <c r="C35" s="77" t="s">
        <v>103</v>
      </c>
      <c r="D35" s="76">
        <f>D16*1000</f>
        <v>4718.4299999999994</v>
      </c>
      <c r="E35" s="76">
        <f t="shared" ref="E35:G35" si="11">E16*1000</f>
        <v>5363.98</v>
      </c>
      <c r="F35" s="76">
        <f t="shared" si="11"/>
        <v>5869.9000000000005</v>
      </c>
      <c r="G35" s="76">
        <f t="shared" si="11"/>
        <v>7206.78</v>
      </c>
      <c r="H35" s="57"/>
      <c r="J35" s="60"/>
      <c r="K35" s="60"/>
      <c r="L35" s="60"/>
      <c r="M35" s="60"/>
      <c r="N35" s="58"/>
    </row>
    <row r="36" spans="1:14" x14ac:dyDescent="0.25">
      <c r="A36" s="23"/>
      <c r="C36" s="77" t="s">
        <v>104</v>
      </c>
      <c r="D36" s="76">
        <f>D21*1000</f>
        <v>4612.3</v>
      </c>
      <c r="E36" s="76">
        <f t="shared" ref="E36:G36" si="12">E21*1000</f>
        <v>5257.85</v>
      </c>
      <c r="F36" s="76">
        <f t="shared" si="12"/>
        <v>5763.77</v>
      </c>
      <c r="G36" s="76">
        <f t="shared" si="12"/>
        <v>7100.65</v>
      </c>
      <c r="H36" s="57"/>
      <c r="J36" s="23"/>
      <c r="K36" s="23"/>
      <c r="L36" s="23"/>
      <c r="M36" s="23"/>
      <c r="N36" s="23"/>
    </row>
    <row r="37" spans="1:14" x14ac:dyDescent="0.25">
      <c r="H37" s="57"/>
    </row>
    <row r="38" spans="1:14" x14ac:dyDescent="0.25">
      <c r="H38" s="57"/>
    </row>
    <row r="39" spans="1:14" x14ac:dyDescent="0.25">
      <c r="H39" s="57"/>
    </row>
    <row r="40" spans="1:14" x14ac:dyDescent="0.25">
      <c r="H40" s="57"/>
    </row>
    <row r="41" spans="1:14" x14ac:dyDescent="0.25">
      <c r="H41" s="57"/>
    </row>
    <row r="42" spans="1:14" x14ac:dyDescent="0.25">
      <c r="H42" s="57"/>
    </row>
    <row r="43" spans="1:14" x14ac:dyDescent="0.25">
      <c r="H43" s="57"/>
    </row>
    <row r="44" spans="1:14" x14ac:dyDescent="0.25">
      <c r="H44" s="57"/>
    </row>
    <row r="45" spans="1:14" x14ac:dyDescent="0.25">
      <c r="H45" s="57"/>
    </row>
    <row r="46" spans="1:14" x14ac:dyDescent="0.25">
      <c r="H46" s="57"/>
    </row>
    <row r="47" spans="1:14" x14ac:dyDescent="0.25">
      <c r="H47" s="57"/>
    </row>
    <row r="48" spans="1:14" x14ac:dyDescent="0.25">
      <c r="H48" s="57"/>
    </row>
  </sheetData>
  <mergeCells count="11">
    <mergeCell ref="B9:G9"/>
    <mergeCell ref="B10:G10"/>
    <mergeCell ref="A26:B26"/>
    <mergeCell ref="A27:G28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3E05E-9798-4DC5-9D2D-08D3D8CFA28F}">
  <sheetPr>
    <tabColor rgb="FF92D050"/>
    <pageSetUpPr fitToPage="1"/>
  </sheetPr>
  <dimension ref="A1:N51"/>
  <sheetViews>
    <sheetView tabSelected="1" view="pageBreakPreview" zoomScaleNormal="100" zoomScaleSheetLayoutView="100" workbookViewId="0">
      <selection activeCell="D12" sqref="D12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6.28515625" customWidth="1"/>
  </cols>
  <sheetData>
    <row r="1" spans="1:9" x14ac:dyDescent="0.25">
      <c r="A1" s="132">
        <v>44986</v>
      </c>
      <c r="B1" s="132"/>
      <c r="C1" s="132"/>
      <c r="D1" s="132"/>
      <c r="E1" s="132"/>
      <c r="F1" s="132"/>
      <c r="G1" s="132"/>
      <c r="H1" s="23"/>
      <c r="I1" s="23"/>
    </row>
    <row r="2" spans="1:9" ht="13.5" customHeight="1" x14ac:dyDescent="0.25">
      <c r="A2" s="145" t="s">
        <v>2998</v>
      </c>
      <c r="B2" s="145"/>
      <c r="C2" s="145"/>
      <c r="D2" s="145"/>
      <c r="E2" s="145"/>
      <c r="F2" s="145"/>
      <c r="G2" s="145"/>
      <c r="H2" s="23"/>
      <c r="I2" s="23"/>
    </row>
    <row r="3" spans="1:9" x14ac:dyDescent="0.25">
      <c r="A3" s="145"/>
      <c r="B3" s="145"/>
      <c r="C3" s="145"/>
      <c r="D3" s="145"/>
      <c r="E3" s="145"/>
      <c r="F3" s="145"/>
      <c r="G3" s="145"/>
      <c r="H3" s="23"/>
      <c r="I3" s="23"/>
    </row>
    <row r="4" spans="1:9" ht="15.75" thickBot="1" x14ac:dyDescent="0.3">
      <c r="A4" s="146"/>
      <c r="B4" s="146"/>
      <c r="C4" s="146"/>
      <c r="D4" s="146"/>
      <c r="E4" s="146"/>
      <c r="F4" s="146"/>
      <c r="G4" s="146"/>
      <c r="H4" s="23"/>
      <c r="I4" s="23"/>
    </row>
    <row r="5" spans="1:9" x14ac:dyDescent="0.25">
      <c r="A5" s="133" t="s">
        <v>62</v>
      </c>
      <c r="B5" s="135" t="s">
        <v>63</v>
      </c>
      <c r="C5" s="135" t="s">
        <v>64</v>
      </c>
      <c r="D5" s="137" t="s">
        <v>65</v>
      </c>
      <c r="E5" s="137"/>
      <c r="F5" s="137"/>
      <c r="G5" s="138"/>
      <c r="H5" s="23"/>
      <c r="I5" s="23"/>
    </row>
    <row r="6" spans="1:9" ht="36.75" customHeight="1" x14ac:dyDescent="0.25">
      <c r="A6" s="134"/>
      <c r="B6" s="136"/>
      <c r="C6" s="136"/>
      <c r="D6" s="139" t="s">
        <v>66</v>
      </c>
      <c r="E6" s="139"/>
      <c r="F6" s="139"/>
      <c r="G6" s="140"/>
      <c r="H6" s="23"/>
      <c r="I6" s="23"/>
    </row>
    <row r="7" spans="1:9" x14ac:dyDescent="0.25">
      <c r="A7" s="134"/>
      <c r="B7" s="136"/>
      <c r="C7" s="136"/>
      <c r="D7" s="27" t="s">
        <v>67</v>
      </c>
      <c r="E7" s="27" t="s">
        <v>68</v>
      </c>
      <c r="F7" s="27" t="s">
        <v>69</v>
      </c>
      <c r="G7" s="28" t="s">
        <v>70</v>
      </c>
      <c r="H7" s="23"/>
      <c r="I7" s="23"/>
    </row>
    <row r="8" spans="1:9" x14ac:dyDescent="0.25">
      <c r="A8" s="61">
        <v>1</v>
      </c>
      <c r="B8" s="62">
        <v>2</v>
      </c>
      <c r="C8" s="62">
        <v>3</v>
      </c>
      <c r="D8" s="62">
        <v>4</v>
      </c>
      <c r="E8" s="62">
        <v>5</v>
      </c>
      <c r="F8" s="62">
        <v>6</v>
      </c>
      <c r="G8" s="63">
        <v>7</v>
      </c>
      <c r="H8" s="23"/>
      <c r="I8" s="23"/>
    </row>
    <row r="9" spans="1:9" x14ac:dyDescent="0.25">
      <c r="A9" s="64" t="s">
        <v>5</v>
      </c>
      <c r="B9" s="141" t="s">
        <v>84</v>
      </c>
      <c r="C9" s="141"/>
      <c r="D9" s="141"/>
      <c r="E9" s="141"/>
      <c r="F9" s="141"/>
      <c r="G9" s="142"/>
      <c r="H9" s="23"/>
      <c r="I9" s="23"/>
    </row>
    <row r="10" spans="1:9" ht="15.75" thickBot="1" x14ac:dyDescent="0.3">
      <c r="A10" s="65" t="s">
        <v>85</v>
      </c>
      <c r="B10" s="143" t="s">
        <v>86</v>
      </c>
      <c r="C10" s="143"/>
      <c r="D10" s="143"/>
      <c r="E10" s="143"/>
      <c r="F10" s="143"/>
      <c r="G10" s="144"/>
      <c r="H10" s="23"/>
      <c r="I10" s="23"/>
    </row>
    <row r="11" spans="1:9" ht="38.25" x14ac:dyDescent="0.25">
      <c r="A11" s="66" t="s">
        <v>72</v>
      </c>
      <c r="B11" s="24" t="s">
        <v>87</v>
      </c>
      <c r="C11" s="67" t="s">
        <v>74</v>
      </c>
      <c r="D11" s="68">
        <f>ROUND((SUM(D12:D16))/1000,5)</f>
        <v>4.51694</v>
      </c>
      <c r="E11" s="68">
        <f>ROUND((SUM(E12:E16))/1000,5)</f>
        <v>5.16249</v>
      </c>
      <c r="F11" s="68">
        <f>ROUND((SUM(F12:F16))/1000,5)</f>
        <v>5.6684099999999997</v>
      </c>
      <c r="G11" s="69">
        <f>ROUND((SUM(G12:G16))/1000,5)</f>
        <v>7.0052899999999996</v>
      </c>
      <c r="H11" s="23"/>
      <c r="I11" s="38"/>
    </row>
    <row r="12" spans="1:9" ht="12.75" customHeight="1" outlineLevel="1" x14ac:dyDescent="0.25">
      <c r="A12" s="70" t="s">
        <v>75</v>
      </c>
      <c r="B12" s="71" t="s">
        <v>76</v>
      </c>
      <c r="C12" s="72" t="s">
        <v>77</v>
      </c>
      <c r="D12" s="73">
        <v>2888.5400000000004</v>
      </c>
      <c r="E12" s="73">
        <f>D12</f>
        <v>2888.5400000000004</v>
      </c>
      <c r="F12" s="73">
        <f t="shared" ref="F12:G12" si="0">E12</f>
        <v>2888.5400000000004</v>
      </c>
      <c r="G12" s="74">
        <f t="shared" si="0"/>
        <v>2888.5400000000004</v>
      </c>
      <c r="H12" s="23"/>
      <c r="I12" s="192"/>
    </row>
    <row r="13" spans="1:9" ht="12.75" customHeight="1" outlineLevel="1" x14ac:dyDescent="0.25">
      <c r="A13" s="40" t="s">
        <v>78</v>
      </c>
      <c r="B13" s="41" t="s">
        <v>88</v>
      </c>
      <c r="C13" s="42" t="s">
        <v>77</v>
      </c>
      <c r="D13" s="43">
        <v>1071.42</v>
      </c>
      <c r="E13" s="43">
        <v>1716.97</v>
      </c>
      <c r="F13" s="43">
        <v>2222.89</v>
      </c>
      <c r="G13" s="44">
        <v>3559.77</v>
      </c>
      <c r="H13" s="23"/>
      <c r="I13" s="192"/>
    </row>
    <row r="14" spans="1:9" ht="12.75" customHeight="1" outlineLevel="1" x14ac:dyDescent="0.25">
      <c r="A14" s="40" t="s">
        <v>80</v>
      </c>
      <c r="B14" s="41" t="s">
        <v>81</v>
      </c>
      <c r="C14" s="42" t="s">
        <v>77</v>
      </c>
      <c r="D14" s="43">
        <v>4.32</v>
      </c>
      <c r="E14" s="43">
        <f>D14</f>
        <v>4.32</v>
      </c>
      <c r="F14" s="43">
        <f>D14</f>
        <v>4.32</v>
      </c>
      <c r="G14" s="44">
        <f>D14</f>
        <v>4.32</v>
      </c>
      <c r="H14" s="23"/>
      <c r="I14" s="192"/>
    </row>
    <row r="15" spans="1:9" ht="12.75" customHeight="1" outlineLevel="1" x14ac:dyDescent="0.25">
      <c r="A15" s="40" t="s">
        <v>89</v>
      </c>
      <c r="B15" s="41" t="s">
        <v>2999</v>
      </c>
      <c r="C15" s="42" t="s">
        <v>77</v>
      </c>
      <c r="D15" s="43">
        <v>221.97</v>
      </c>
      <c r="E15" s="43">
        <f>$D15</f>
        <v>221.97</v>
      </c>
      <c r="F15" s="43">
        <f t="shared" ref="F15:G16" si="1">$D15</f>
        <v>221.97</v>
      </c>
      <c r="G15" s="44">
        <f t="shared" si="1"/>
        <v>221.97</v>
      </c>
      <c r="H15" s="23"/>
      <c r="I15" s="192"/>
    </row>
    <row r="16" spans="1:9" ht="12.75" customHeight="1" outlineLevel="1" thickBot="1" x14ac:dyDescent="0.3">
      <c r="A16" s="193" t="s">
        <v>3000</v>
      </c>
      <c r="B16" s="194" t="s">
        <v>79</v>
      </c>
      <c r="C16" s="195" t="s">
        <v>77</v>
      </c>
      <c r="D16" s="196">
        <v>330.69</v>
      </c>
      <c r="E16" s="196">
        <f>$D16</f>
        <v>330.69</v>
      </c>
      <c r="F16" s="196">
        <f t="shared" si="1"/>
        <v>330.69</v>
      </c>
      <c r="G16" s="197">
        <f t="shared" si="1"/>
        <v>330.69</v>
      </c>
      <c r="H16" s="23"/>
      <c r="I16" s="192"/>
    </row>
    <row r="17" spans="1:14" ht="38.25" x14ac:dyDescent="0.25">
      <c r="A17" s="66" t="s">
        <v>90</v>
      </c>
      <c r="B17" s="24" t="s">
        <v>91</v>
      </c>
      <c r="C17" s="67" t="s">
        <v>74</v>
      </c>
      <c r="D17" s="68">
        <f>ROUND((SUM(D18:D22))/1000,5)</f>
        <v>4.3559999999999999</v>
      </c>
      <c r="E17" s="68">
        <f>ROUND((SUM(E18:E22))/1000,5)</f>
        <v>5.0015499999999999</v>
      </c>
      <c r="F17" s="68">
        <f>ROUND((SUM(F18:F22))/1000,5)</f>
        <v>5.5074699999999996</v>
      </c>
      <c r="G17" s="69">
        <f>ROUND((SUM(G18:G22))/1000,5)</f>
        <v>6.8443500000000004</v>
      </c>
      <c r="H17" s="23"/>
      <c r="I17" s="23"/>
    </row>
    <row r="18" spans="1:14" ht="12.75" customHeight="1" outlineLevel="1" x14ac:dyDescent="0.25">
      <c r="A18" s="40" t="s">
        <v>92</v>
      </c>
      <c r="B18" s="41" t="s">
        <v>76</v>
      </c>
      <c r="C18" s="42" t="s">
        <v>77</v>
      </c>
      <c r="D18" s="43">
        <f t="shared" ref="D18:G18" si="2">$D$12</f>
        <v>2888.5400000000004</v>
      </c>
      <c r="E18" s="43">
        <f t="shared" si="2"/>
        <v>2888.5400000000004</v>
      </c>
      <c r="F18" s="43">
        <f t="shared" si="2"/>
        <v>2888.5400000000004</v>
      </c>
      <c r="G18" s="44">
        <f t="shared" si="2"/>
        <v>2888.5400000000004</v>
      </c>
      <c r="H18" s="23"/>
      <c r="I18" s="23"/>
    </row>
    <row r="19" spans="1:14" ht="12.75" customHeight="1" outlineLevel="1" x14ac:dyDescent="0.25">
      <c r="A19" s="40" t="s">
        <v>93</v>
      </c>
      <c r="B19" s="41" t="s">
        <v>88</v>
      </c>
      <c r="C19" s="42" t="s">
        <v>77</v>
      </c>
      <c r="D19" s="43">
        <f>D$13</f>
        <v>1071.42</v>
      </c>
      <c r="E19" s="43">
        <f t="shared" ref="E19:G19" si="3">E$13</f>
        <v>1716.97</v>
      </c>
      <c r="F19" s="43">
        <f t="shared" si="3"/>
        <v>2222.89</v>
      </c>
      <c r="G19" s="44">
        <f t="shared" si="3"/>
        <v>3559.77</v>
      </c>
      <c r="H19" s="23"/>
      <c r="I19" s="23"/>
    </row>
    <row r="20" spans="1:14" ht="12.75" customHeight="1" outlineLevel="1" x14ac:dyDescent="0.25">
      <c r="A20" s="40" t="s">
        <v>94</v>
      </c>
      <c r="B20" s="41" t="s">
        <v>81</v>
      </c>
      <c r="C20" s="42" t="s">
        <v>77</v>
      </c>
      <c r="D20" s="43">
        <f>D$14</f>
        <v>4.32</v>
      </c>
      <c r="E20" s="43">
        <f>D20</f>
        <v>4.32</v>
      </c>
      <c r="F20" s="43">
        <f>D20</f>
        <v>4.32</v>
      </c>
      <c r="G20" s="44">
        <f>D20</f>
        <v>4.32</v>
      </c>
      <c r="H20" s="23"/>
      <c r="I20" s="23"/>
    </row>
    <row r="21" spans="1:14" ht="12.75" customHeight="1" outlineLevel="1" x14ac:dyDescent="0.25">
      <c r="A21" s="40" t="s">
        <v>95</v>
      </c>
      <c r="B21" s="41" t="s">
        <v>2999</v>
      </c>
      <c r="C21" s="42" t="s">
        <v>77</v>
      </c>
      <c r="D21" s="43">
        <v>175.36</v>
      </c>
      <c r="E21" s="43">
        <f>$D21</f>
        <v>175.36</v>
      </c>
      <c r="F21" s="43">
        <f t="shared" ref="F21:G22" si="4">$D21</f>
        <v>175.36</v>
      </c>
      <c r="G21" s="44">
        <f t="shared" si="4"/>
        <v>175.36</v>
      </c>
      <c r="H21" s="23"/>
      <c r="I21" s="192"/>
    </row>
    <row r="22" spans="1:14" ht="12.75" customHeight="1" outlineLevel="1" thickBot="1" x14ac:dyDescent="0.3">
      <c r="A22" s="46" t="s">
        <v>3001</v>
      </c>
      <c r="B22" s="47" t="s">
        <v>79</v>
      </c>
      <c r="C22" s="48" t="s">
        <v>77</v>
      </c>
      <c r="D22" s="49">
        <v>216.36</v>
      </c>
      <c r="E22" s="49">
        <f>$D22</f>
        <v>216.36</v>
      </c>
      <c r="F22" s="49">
        <f t="shared" si="4"/>
        <v>216.36</v>
      </c>
      <c r="G22" s="50">
        <f t="shared" si="4"/>
        <v>216.36</v>
      </c>
      <c r="H22" s="23"/>
      <c r="I22" s="23"/>
    </row>
    <row r="23" spans="1:14" ht="38.25" x14ac:dyDescent="0.25">
      <c r="A23" s="66" t="s">
        <v>96</v>
      </c>
      <c r="B23" s="24" t="s">
        <v>97</v>
      </c>
      <c r="C23" s="67" t="s">
        <v>74</v>
      </c>
      <c r="D23" s="68">
        <f>ROUND((SUM(D24:D28))/1000,5)</f>
        <v>4.1485000000000003</v>
      </c>
      <c r="E23" s="68">
        <f>ROUND((SUM(E24:E28))/1000,5)</f>
        <v>4.7940500000000004</v>
      </c>
      <c r="F23" s="68">
        <f>ROUND((SUM(F24:F28))/1000,5)</f>
        <v>5.2999700000000001</v>
      </c>
      <c r="G23" s="69">
        <f>ROUND((SUM(G24:G28))/1000,5)</f>
        <v>6.6368499999999999</v>
      </c>
      <c r="H23" s="23"/>
      <c r="I23" s="23"/>
    </row>
    <row r="24" spans="1:14" ht="12.75" customHeight="1" outlineLevel="1" x14ac:dyDescent="0.25">
      <c r="A24" s="40" t="s">
        <v>98</v>
      </c>
      <c r="B24" s="41" t="s">
        <v>76</v>
      </c>
      <c r="C24" s="42" t="s">
        <v>77</v>
      </c>
      <c r="D24" s="43">
        <f t="shared" ref="D24:G24" si="5">$D$12</f>
        <v>2888.5400000000004</v>
      </c>
      <c r="E24" s="43">
        <f t="shared" si="5"/>
        <v>2888.5400000000004</v>
      </c>
      <c r="F24" s="43">
        <f t="shared" si="5"/>
        <v>2888.5400000000004</v>
      </c>
      <c r="G24" s="44">
        <f t="shared" si="5"/>
        <v>2888.5400000000004</v>
      </c>
      <c r="H24" s="23"/>
      <c r="I24" s="23"/>
    </row>
    <row r="25" spans="1:14" ht="12.75" customHeight="1" outlineLevel="1" x14ac:dyDescent="0.25">
      <c r="A25" s="40" t="s">
        <v>99</v>
      </c>
      <c r="B25" s="41" t="s">
        <v>88</v>
      </c>
      <c r="C25" s="42" t="s">
        <v>77</v>
      </c>
      <c r="D25" s="43">
        <f>D$13</f>
        <v>1071.42</v>
      </c>
      <c r="E25" s="43">
        <f t="shared" ref="E25:G25" si="6">E$13</f>
        <v>1716.97</v>
      </c>
      <c r="F25" s="43">
        <f t="shared" si="6"/>
        <v>2222.89</v>
      </c>
      <c r="G25" s="44">
        <f t="shared" si="6"/>
        <v>3559.77</v>
      </c>
      <c r="H25" s="23"/>
      <c r="I25" s="23"/>
    </row>
    <row r="26" spans="1:14" ht="12.75" customHeight="1" outlineLevel="1" x14ac:dyDescent="0.25">
      <c r="A26" s="40" t="s">
        <v>100</v>
      </c>
      <c r="B26" s="41" t="s">
        <v>81</v>
      </c>
      <c r="C26" s="42" t="s">
        <v>77</v>
      </c>
      <c r="D26" s="43">
        <f>D$14</f>
        <v>4.32</v>
      </c>
      <c r="E26" s="43">
        <f>D26</f>
        <v>4.32</v>
      </c>
      <c r="F26" s="43">
        <f>D26</f>
        <v>4.32</v>
      </c>
      <c r="G26" s="44">
        <f>D26</f>
        <v>4.32</v>
      </c>
      <c r="H26" s="23"/>
      <c r="I26" s="23"/>
    </row>
    <row r="27" spans="1:14" ht="12.75" customHeight="1" outlineLevel="1" x14ac:dyDescent="0.25">
      <c r="A27" s="40" t="s">
        <v>101</v>
      </c>
      <c r="B27" s="41" t="s">
        <v>2999</v>
      </c>
      <c r="C27" s="42" t="s">
        <v>77</v>
      </c>
      <c r="D27" s="43">
        <v>73.989999999999995</v>
      </c>
      <c r="E27" s="43">
        <f>$D27</f>
        <v>73.989999999999995</v>
      </c>
      <c r="F27" s="43">
        <f t="shared" ref="F27:G28" si="7">$D27</f>
        <v>73.989999999999995</v>
      </c>
      <c r="G27" s="44">
        <f t="shared" si="7"/>
        <v>73.989999999999995</v>
      </c>
      <c r="H27" s="23"/>
      <c r="I27" s="192"/>
    </row>
    <row r="28" spans="1:14" ht="12.75" customHeight="1" outlineLevel="1" thickBot="1" x14ac:dyDescent="0.3">
      <c r="A28" s="46" t="s">
        <v>3002</v>
      </c>
      <c r="B28" s="47" t="s">
        <v>79</v>
      </c>
      <c r="C28" s="48" t="s">
        <v>77</v>
      </c>
      <c r="D28" s="49">
        <v>110.23</v>
      </c>
      <c r="E28" s="49">
        <f>$D28</f>
        <v>110.23</v>
      </c>
      <c r="F28" s="49">
        <f t="shared" si="7"/>
        <v>110.23</v>
      </c>
      <c r="G28" s="50">
        <f t="shared" si="7"/>
        <v>110.23</v>
      </c>
      <c r="H28" s="23"/>
      <c r="I28" s="23"/>
    </row>
    <row r="29" spans="1:14" ht="12.75" customHeight="1" x14ac:dyDescent="0.25">
      <c r="A29" s="130" t="s">
        <v>82</v>
      </c>
      <c r="B29" s="130"/>
      <c r="C29" s="75"/>
      <c r="D29" s="75"/>
      <c r="E29" s="75"/>
      <c r="F29" s="75"/>
      <c r="G29" s="75"/>
      <c r="H29" s="23"/>
      <c r="I29" s="38"/>
    </row>
    <row r="30" spans="1:14" ht="13.5" customHeight="1" x14ac:dyDescent="0.25">
      <c r="A30" s="131" t="s">
        <v>2995</v>
      </c>
      <c r="B30" s="131"/>
      <c r="C30" s="131"/>
      <c r="D30" s="131"/>
      <c r="E30" s="131"/>
      <c r="F30" s="131"/>
      <c r="G30" s="131"/>
      <c r="H30" s="23"/>
      <c r="I30" s="38"/>
    </row>
    <row r="31" spans="1:14" x14ac:dyDescent="0.25">
      <c r="A31" s="131"/>
      <c r="B31" s="131"/>
      <c r="C31" s="131"/>
      <c r="D31" s="131"/>
      <c r="E31" s="131"/>
      <c r="F31" s="131"/>
      <c r="G31" s="131"/>
      <c r="H31" s="23"/>
      <c r="I31" s="23"/>
      <c r="J31" s="23"/>
      <c r="K31" s="23"/>
      <c r="L31" s="23"/>
      <c r="M31" s="23"/>
      <c r="N31" s="23"/>
    </row>
    <row r="32" spans="1:14" x14ac:dyDescent="0.25">
      <c r="A32" s="52"/>
      <c r="B32" s="52"/>
      <c r="C32" s="52"/>
      <c r="D32" s="52"/>
      <c r="E32" s="52"/>
      <c r="F32" s="52"/>
      <c r="G32" s="52"/>
      <c r="H32" s="23"/>
      <c r="I32" s="23"/>
      <c r="J32" s="23"/>
      <c r="K32" s="23"/>
      <c r="L32" s="23"/>
      <c r="M32" s="23"/>
      <c r="N32" s="23"/>
    </row>
    <row r="33" spans="1:14" x14ac:dyDescent="0.25">
      <c r="A33" s="53"/>
      <c r="B33" s="54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</row>
    <row r="34" spans="1:14" x14ac:dyDescent="0.25">
      <c r="A34" s="53"/>
      <c r="B34" s="55"/>
      <c r="C34" s="23"/>
      <c r="D34" s="56"/>
      <c r="E34" s="23"/>
      <c r="F34" s="23"/>
      <c r="G34" s="23"/>
      <c r="H34" s="23"/>
      <c r="I34" s="23"/>
      <c r="J34" s="23"/>
      <c r="K34" s="23"/>
      <c r="L34" s="23"/>
      <c r="M34" s="23"/>
      <c r="N34" s="23"/>
    </row>
    <row r="36" spans="1:14" hidden="1" x14ac:dyDescent="0.25">
      <c r="A36" s="23"/>
      <c r="B36" s="23"/>
      <c r="C36" s="23"/>
      <c r="D36" s="58">
        <f>D11*1000</f>
        <v>4516.9399999999996</v>
      </c>
      <c r="E36" s="58">
        <f>E11*1000</f>
        <v>5162.49</v>
      </c>
      <c r="F36" s="58">
        <f>F11*1000</f>
        <v>5668.41</v>
      </c>
      <c r="G36" s="58">
        <f>G11*1000</f>
        <v>7005.29</v>
      </c>
      <c r="H36" s="58" t="s">
        <v>67</v>
      </c>
      <c r="I36">
        <f>D36</f>
        <v>4516.9399999999996</v>
      </c>
      <c r="J36" s="58"/>
      <c r="K36" s="58"/>
      <c r="L36" s="58"/>
      <c r="M36" s="58"/>
      <c r="N36" s="23"/>
    </row>
    <row r="37" spans="1:14" hidden="1" x14ac:dyDescent="0.25">
      <c r="A37" s="23"/>
      <c r="B37" s="23"/>
      <c r="C37" s="23"/>
      <c r="D37" s="58"/>
      <c r="E37" s="58"/>
      <c r="F37" s="58"/>
      <c r="G37" s="58"/>
      <c r="H37" s="58" t="s">
        <v>68</v>
      </c>
      <c r="I37">
        <f>E36</f>
        <v>5162.49</v>
      </c>
      <c r="J37" s="59"/>
      <c r="K37" s="59"/>
      <c r="L37" s="59"/>
      <c r="M37" s="59"/>
      <c r="N37" s="58"/>
    </row>
    <row r="38" spans="1:14" hidden="1" x14ac:dyDescent="0.25">
      <c r="A38" s="23"/>
      <c r="B38" s="23"/>
      <c r="C38" s="23"/>
      <c r="D38" s="58">
        <f>D17*1000</f>
        <v>4356</v>
      </c>
      <c r="E38" s="58">
        <f t="shared" ref="E38:G38" si="8">E17*1000</f>
        <v>5001.55</v>
      </c>
      <c r="F38" s="58">
        <f t="shared" si="8"/>
        <v>5507.4699999999993</v>
      </c>
      <c r="G38" s="58">
        <f t="shared" si="8"/>
        <v>6844.35</v>
      </c>
      <c r="H38" s="58" t="s">
        <v>69</v>
      </c>
      <c r="I38">
        <f>F36</f>
        <v>5668.41</v>
      </c>
      <c r="J38" s="60"/>
      <c r="K38" s="60"/>
      <c r="L38" s="60"/>
      <c r="M38" s="60"/>
      <c r="N38" s="58"/>
    </row>
    <row r="39" spans="1:14" hidden="1" x14ac:dyDescent="0.25">
      <c r="A39" s="23"/>
      <c r="B39" s="23"/>
      <c r="C39" s="23"/>
      <c r="D39" s="23">
        <f>D23*1000</f>
        <v>4148.5</v>
      </c>
      <c r="E39" s="23">
        <f t="shared" ref="E39:G39" si="9">E23*1000</f>
        <v>4794.05</v>
      </c>
      <c r="F39" s="23">
        <f t="shared" si="9"/>
        <v>5299.97</v>
      </c>
      <c r="G39" s="23">
        <f t="shared" si="9"/>
        <v>6636.85</v>
      </c>
      <c r="H39" s="23" t="s">
        <v>70</v>
      </c>
      <c r="I39">
        <f>G36</f>
        <v>7005.29</v>
      </c>
      <c r="J39" s="23"/>
      <c r="K39" s="23"/>
      <c r="L39" s="23"/>
      <c r="M39" s="23"/>
      <c r="N39" s="23"/>
    </row>
    <row r="40" spans="1:14" hidden="1" x14ac:dyDescent="0.25">
      <c r="H40" t="s">
        <v>67</v>
      </c>
      <c r="I40">
        <f>D37</f>
        <v>0</v>
      </c>
    </row>
    <row r="41" spans="1:14" hidden="1" x14ac:dyDescent="0.25">
      <c r="H41" t="s">
        <v>68</v>
      </c>
      <c r="I41">
        <f>E37</f>
        <v>0</v>
      </c>
    </row>
    <row r="42" spans="1:14" hidden="1" x14ac:dyDescent="0.25">
      <c r="H42" t="s">
        <v>69</v>
      </c>
      <c r="I42">
        <f>F37</f>
        <v>0</v>
      </c>
    </row>
    <row r="43" spans="1:14" hidden="1" x14ac:dyDescent="0.25">
      <c r="H43" t="s">
        <v>70</v>
      </c>
      <c r="I43">
        <f>G37</f>
        <v>0</v>
      </c>
    </row>
    <row r="44" spans="1:14" hidden="1" x14ac:dyDescent="0.25">
      <c r="H44" t="s">
        <v>67</v>
      </c>
      <c r="I44">
        <f>D38</f>
        <v>4356</v>
      </c>
    </row>
    <row r="45" spans="1:14" hidden="1" x14ac:dyDescent="0.25">
      <c r="H45" t="s">
        <v>68</v>
      </c>
      <c r="I45">
        <f>E38</f>
        <v>5001.55</v>
      </c>
    </row>
    <row r="46" spans="1:14" hidden="1" x14ac:dyDescent="0.25">
      <c r="H46" t="s">
        <v>69</v>
      </c>
      <c r="I46">
        <f>F38</f>
        <v>5507.4699999999993</v>
      </c>
    </row>
    <row r="47" spans="1:14" hidden="1" x14ac:dyDescent="0.25">
      <c r="H47" t="s">
        <v>70</v>
      </c>
      <c r="I47">
        <f>G38</f>
        <v>6844.35</v>
      </c>
    </row>
    <row r="48" spans="1:14" hidden="1" x14ac:dyDescent="0.25">
      <c r="H48" t="s">
        <v>67</v>
      </c>
      <c r="I48">
        <f>D39</f>
        <v>4148.5</v>
      </c>
    </row>
    <row r="49" spans="8:9" hidden="1" x14ac:dyDescent="0.25">
      <c r="H49" t="s">
        <v>68</v>
      </c>
      <c r="I49">
        <f>E39</f>
        <v>4794.05</v>
      </c>
    </row>
    <row r="50" spans="8:9" hidden="1" x14ac:dyDescent="0.25">
      <c r="H50" t="s">
        <v>69</v>
      </c>
      <c r="I50">
        <f>F39</f>
        <v>5299.97</v>
      </c>
    </row>
    <row r="51" spans="8:9" hidden="1" x14ac:dyDescent="0.25">
      <c r="H51" t="s">
        <v>70</v>
      </c>
      <c r="I51">
        <f>G39</f>
        <v>6636.85</v>
      </c>
    </row>
  </sheetData>
  <mergeCells count="11">
    <mergeCell ref="B9:G9"/>
    <mergeCell ref="B10:G10"/>
    <mergeCell ref="A29:B29"/>
    <mergeCell ref="A30:G31"/>
    <mergeCell ref="A1:G1"/>
    <mergeCell ref="A2:G4"/>
    <mergeCell ref="A5:A7"/>
    <mergeCell ref="B5:B7"/>
    <mergeCell ref="C5:C7"/>
    <mergeCell ref="D5:G5"/>
    <mergeCell ref="D6:G6"/>
  </mergeCells>
  <printOptions gridLines="1"/>
  <pageMargins left="0.7" right="0.7" top="0.75" bottom="0.75" header="0.3" footer="0.3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5FDEF-50BD-4543-B3DB-14BD2EC3F115}">
  <sheetPr>
    <tabColor rgb="FF002060"/>
  </sheetPr>
  <dimension ref="A1:N104"/>
  <sheetViews>
    <sheetView view="pageBreakPreview" zoomScaleNormal="100" zoomScaleSheetLayoutView="100" workbookViewId="0">
      <selection activeCell="A30" sqref="A30:L31"/>
    </sheetView>
  </sheetViews>
  <sheetFormatPr defaultRowHeight="15" outlineLevelRow="1" x14ac:dyDescent="0.25"/>
  <cols>
    <col min="1" max="1" width="9.7109375" bestFit="1" customWidth="1"/>
    <col min="2" max="2" width="46.7109375" customWidth="1"/>
    <col min="3" max="3" width="13.42578125" customWidth="1"/>
    <col min="4" max="7" width="12" customWidth="1"/>
    <col min="9" max="9" width="10" bestFit="1" customWidth="1"/>
  </cols>
  <sheetData>
    <row r="1" spans="1:10" x14ac:dyDescent="0.25">
      <c r="A1" s="132">
        <f>'1'!A1:G1</f>
        <v>44986</v>
      </c>
      <c r="B1" s="132"/>
      <c r="C1" s="132"/>
      <c r="D1" s="132"/>
      <c r="E1" s="132"/>
      <c r="F1" s="132"/>
      <c r="G1" s="132"/>
      <c r="H1" s="23"/>
      <c r="I1" s="23"/>
      <c r="J1" s="23"/>
    </row>
    <row r="2" spans="1:10" ht="15" customHeight="1" x14ac:dyDescent="0.25">
      <c r="A2" s="145" t="s">
        <v>105</v>
      </c>
      <c r="B2" s="145"/>
      <c r="C2" s="145"/>
      <c r="D2" s="145"/>
      <c r="E2" s="145"/>
      <c r="F2" s="145"/>
      <c r="G2" s="145"/>
      <c r="H2" s="23"/>
      <c r="I2" s="23"/>
      <c r="J2" s="23"/>
    </row>
    <row r="3" spans="1:10" x14ac:dyDescent="0.25">
      <c r="A3" s="145"/>
      <c r="B3" s="145"/>
      <c r="C3" s="145"/>
      <c r="D3" s="145"/>
      <c r="E3" s="145"/>
      <c r="F3" s="145"/>
      <c r="G3" s="145"/>
      <c r="H3" s="23"/>
      <c r="I3" s="23"/>
      <c r="J3" s="23"/>
    </row>
    <row r="4" spans="1:10" ht="15.75" thickBot="1" x14ac:dyDescent="0.3">
      <c r="A4" s="146"/>
      <c r="B4" s="146"/>
      <c r="C4" s="146"/>
      <c r="D4" s="146"/>
      <c r="E4" s="146"/>
      <c r="F4" s="146"/>
      <c r="G4" s="146"/>
      <c r="H4" s="23"/>
      <c r="I4" s="23"/>
      <c r="J4" s="23"/>
    </row>
    <row r="5" spans="1:10" ht="15" customHeight="1" x14ac:dyDescent="0.25">
      <c r="A5" s="133" t="s">
        <v>62</v>
      </c>
      <c r="B5" s="135" t="s">
        <v>63</v>
      </c>
      <c r="C5" s="135" t="s">
        <v>64</v>
      </c>
      <c r="D5" s="137" t="s">
        <v>65</v>
      </c>
      <c r="E5" s="137"/>
      <c r="F5" s="137"/>
      <c r="G5" s="138"/>
      <c r="H5" s="23"/>
      <c r="I5" s="23"/>
      <c r="J5" s="23"/>
    </row>
    <row r="6" spans="1:10" x14ac:dyDescent="0.25">
      <c r="A6" s="134"/>
      <c r="B6" s="136"/>
      <c r="C6" s="136"/>
      <c r="D6" s="139" t="s">
        <v>66</v>
      </c>
      <c r="E6" s="139"/>
      <c r="F6" s="139"/>
      <c r="G6" s="140"/>
      <c r="H6" s="23"/>
      <c r="I6" s="23"/>
      <c r="J6" s="23"/>
    </row>
    <row r="7" spans="1:10" x14ac:dyDescent="0.25">
      <c r="A7" s="134"/>
      <c r="B7" s="136"/>
      <c r="C7" s="136"/>
      <c r="D7" s="27" t="s">
        <v>67</v>
      </c>
      <c r="E7" s="27" t="s">
        <v>68</v>
      </c>
      <c r="F7" s="27" t="s">
        <v>69</v>
      </c>
      <c r="G7" s="28" t="s">
        <v>70</v>
      </c>
      <c r="H7" s="23"/>
      <c r="I7" s="23"/>
      <c r="J7" s="23"/>
    </row>
    <row r="8" spans="1:10" x14ac:dyDescent="0.25">
      <c r="A8" s="61">
        <v>1</v>
      </c>
      <c r="B8" s="62">
        <v>2</v>
      </c>
      <c r="C8" s="62">
        <v>3</v>
      </c>
      <c r="D8" s="62">
        <v>4</v>
      </c>
      <c r="E8" s="62">
        <v>5</v>
      </c>
      <c r="F8" s="62">
        <v>6</v>
      </c>
      <c r="G8" s="63">
        <v>7</v>
      </c>
      <c r="H8" s="23"/>
      <c r="I8" s="23"/>
      <c r="J8" s="23"/>
    </row>
    <row r="9" spans="1:10" x14ac:dyDescent="0.25">
      <c r="A9" s="64" t="s">
        <v>8</v>
      </c>
      <c r="B9" s="141" t="s">
        <v>84</v>
      </c>
      <c r="C9" s="141"/>
      <c r="D9" s="141"/>
      <c r="E9" s="141"/>
      <c r="F9" s="141"/>
      <c r="G9" s="142"/>
      <c r="H9" s="23"/>
      <c r="I9" s="23"/>
      <c r="J9" s="23"/>
    </row>
    <row r="10" spans="1:10" x14ac:dyDescent="0.25">
      <c r="A10" s="78" t="s">
        <v>106</v>
      </c>
      <c r="B10" s="150" t="s">
        <v>86</v>
      </c>
      <c r="C10" s="150"/>
      <c r="D10" s="150"/>
      <c r="E10" s="150"/>
      <c r="F10" s="150"/>
      <c r="G10" s="151"/>
      <c r="H10" s="23"/>
      <c r="I10" s="38"/>
      <c r="J10" s="23"/>
    </row>
    <row r="11" spans="1:10" ht="30" customHeight="1" x14ac:dyDescent="0.25">
      <c r="A11" s="79" t="s">
        <v>107</v>
      </c>
      <c r="B11" s="152" t="s">
        <v>108</v>
      </c>
      <c r="C11" s="153"/>
      <c r="D11" s="153"/>
      <c r="E11" s="153"/>
      <c r="F11" s="153"/>
      <c r="G11" s="154"/>
      <c r="H11" s="23"/>
      <c r="I11" s="38"/>
      <c r="J11" s="23"/>
    </row>
    <row r="12" spans="1:10" ht="15" customHeight="1" x14ac:dyDescent="0.25">
      <c r="A12" s="80" t="s">
        <v>109</v>
      </c>
      <c r="B12" s="155" t="s">
        <v>110</v>
      </c>
      <c r="C12" s="156"/>
      <c r="D12" s="156"/>
      <c r="E12" s="156"/>
      <c r="F12" s="156"/>
      <c r="G12" s="157"/>
      <c r="H12" s="23"/>
      <c r="I12" s="38"/>
      <c r="J12" s="23"/>
    </row>
    <row r="13" spans="1:10" x14ac:dyDescent="0.25">
      <c r="A13" s="81" t="s">
        <v>111</v>
      </c>
      <c r="B13" s="82" t="s">
        <v>112</v>
      </c>
      <c r="C13" s="83" t="s">
        <v>74</v>
      </c>
      <c r="D13" s="84">
        <f>ROUND(((D14+D15+D17+D16)/1000),5)</f>
        <v>2.7579500000000001</v>
      </c>
      <c r="E13" s="84">
        <f t="shared" ref="E13:G13" si="0">ROUND(((E14+E15+E17+E16)/1000),5)</f>
        <v>3.4035000000000002</v>
      </c>
      <c r="F13" s="84">
        <f t="shared" si="0"/>
        <v>3.9094199999999999</v>
      </c>
      <c r="G13" s="85">
        <f t="shared" si="0"/>
        <v>5.2462999999999997</v>
      </c>
      <c r="H13" s="23"/>
      <c r="I13" s="38"/>
      <c r="J13" s="23"/>
    </row>
    <row r="14" spans="1:10" ht="12.75" hidden="1" customHeight="1" outlineLevel="1" x14ac:dyDescent="0.25">
      <c r="A14" s="40" t="s">
        <v>113</v>
      </c>
      <c r="B14" s="41" t="s">
        <v>76</v>
      </c>
      <c r="C14" s="42" t="s">
        <v>77</v>
      </c>
      <c r="D14" s="43">
        <v>1351.23</v>
      </c>
      <c r="E14" s="43">
        <f>$D14</f>
        <v>1351.23</v>
      </c>
      <c r="F14" s="43">
        <f t="shared" ref="F14:G14" si="1">$D14</f>
        <v>1351.23</v>
      </c>
      <c r="G14" s="44">
        <f t="shared" si="1"/>
        <v>1351.23</v>
      </c>
      <c r="H14" s="23"/>
      <c r="J14" s="23"/>
    </row>
    <row r="15" spans="1:10" ht="12.75" hidden="1" customHeight="1" outlineLevel="1" x14ac:dyDescent="0.25">
      <c r="A15" s="40" t="s">
        <v>114</v>
      </c>
      <c r="B15" s="41" t="s">
        <v>88</v>
      </c>
      <c r="C15" s="42" t="s">
        <v>77</v>
      </c>
      <c r="D15" s="43">
        <v>1071.42</v>
      </c>
      <c r="E15" s="43">
        <v>1716.97</v>
      </c>
      <c r="F15" s="43">
        <v>2222.89</v>
      </c>
      <c r="G15" s="43">
        <v>3559.77</v>
      </c>
      <c r="H15" s="23"/>
      <c r="I15" s="38"/>
      <c r="J15" s="23"/>
    </row>
    <row r="16" spans="1:10" ht="12.75" hidden="1" customHeight="1" outlineLevel="1" x14ac:dyDescent="0.25">
      <c r="A16" s="40" t="s">
        <v>115</v>
      </c>
      <c r="B16" s="41" t="s">
        <v>81</v>
      </c>
      <c r="C16" s="42" t="s">
        <v>77</v>
      </c>
      <c r="D16" s="43">
        <f>'1'!D14</f>
        <v>4.6100000000000003</v>
      </c>
      <c r="E16" s="43">
        <f>D16</f>
        <v>4.6100000000000003</v>
      </c>
      <c r="F16" s="43">
        <f>D16</f>
        <v>4.6100000000000003</v>
      </c>
      <c r="G16" s="44">
        <f>D16</f>
        <v>4.6100000000000003</v>
      </c>
      <c r="H16" s="23"/>
      <c r="I16" s="38"/>
      <c r="J16" s="23"/>
    </row>
    <row r="17" spans="1:10" ht="12.75" hidden="1" customHeight="1" outlineLevel="1" x14ac:dyDescent="0.25">
      <c r="A17" s="40" t="s">
        <v>116</v>
      </c>
      <c r="B17" s="41" t="s">
        <v>79</v>
      </c>
      <c r="C17" s="42" t="s">
        <v>77</v>
      </c>
      <c r="D17" s="43">
        <v>330.69</v>
      </c>
      <c r="E17" s="43">
        <f>D17</f>
        <v>330.69</v>
      </c>
      <c r="F17" s="43">
        <f>D17</f>
        <v>330.69</v>
      </c>
      <c r="G17" s="44">
        <f>D17</f>
        <v>330.69</v>
      </c>
      <c r="H17" s="23"/>
      <c r="I17" s="38"/>
      <c r="J17" s="23"/>
    </row>
    <row r="18" spans="1:10" collapsed="1" x14ac:dyDescent="0.25">
      <c r="A18" s="81" t="s">
        <v>117</v>
      </c>
      <c r="B18" s="82" t="s">
        <v>118</v>
      </c>
      <c r="C18" s="83" t="s">
        <v>74</v>
      </c>
      <c r="D18" s="84">
        <f>ROUND(((D19+D20+D22+D21)/1000),5)</f>
        <v>4.8995199999999999</v>
      </c>
      <c r="E18" s="84">
        <f t="shared" ref="E18:G18" si="2">ROUND(((E19+E20+E22+E21)/1000),5)</f>
        <v>5.5450699999999999</v>
      </c>
      <c r="F18" s="84">
        <f t="shared" si="2"/>
        <v>6.0509899999999996</v>
      </c>
      <c r="G18" s="85">
        <f t="shared" si="2"/>
        <v>7.3878700000000004</v>
      </c>
      <c r="H18" s="23"/>
      <c r="I18" s="38"/>
    </row>
    <row r="19" spans="1:10" ht="12.75" hidden="1" customHeight="1" outlineLevel="1" x14ac:dyDescent="0.25">
      <c r="A19" s="40" t="s">
        <v>119</v>
      </c>
      <c r="B19" s="41" t="s">
        <v>76</v>
      </c>
      <c r="C19" s="42" t="s">
        <v>77</v>
      </c>
      <c r="D19" s="43">
        <v>3492.8</v>
      </c>
      <c r="E19" s="43">
        <f>$D19</f>
        <v>3492.8</v>
      </c>
      <c r="F19" s="43">
        <f t="shared" ref="F19:G19" si="3">$D19</f>
        <v>3492.8</v>
      </c>
      <c r="G19" s="44">
        <f t="shared" si="3"/>
        <v>3492.8</v>
      </c>
      <c r="H19" s="23"/>
      <c r="I19" s="38"/>
    </row>
    <row r="20" spans="1:10" ht="12.75" hidden="1" customHeight="1" outlineLevel="1" x14ac:dyDescent="0.25">
      <c r="A20" s="40" t="s">
        <v>120</v>
      </c>
      <c r="B20" s="41" t="s">
        <v>88</v>
      </c>
      <c r="C20" s="42" t="s">
        <v>77</v>
      </c>
      <c r="D20" s="43">
        <f>D$15</f>
        <v>1071.42</v>
      </c>
      <c r="E20" s="43">
        <f t="shared" ref="E20:G20" si="4">E$15</f>
        <v>1716.97</v>
      </c>
      <c r="F20" s="43">
        <f t="shared" si="4"/>
        <v>2222.89</v>
      </c>
      <c r="G20" s="44">
        <f t="shared" si="4"/>
        <v>3559.77</v>
      </c>
      <c r="H20" s="23"/>
      <c r="I20" s="38"/>
    </row>
    <row r="21" spans="1:10" ht="12.75" hidden="1" customHeight="1" outlineLevel="1" x14ac:dyDescent="0.25">
      <c r="A21" s="40" t="s">
        <v>121</v>
      </c>
      <c r="B21" s="41" t="s">
        <v>81</v>
      </c>
      <c r="C21" s="42" t="s">
        <v>77</v>
      </c>
      <c r="D21" s="43">
        <f>$D$16</f>
        <v>4.6100000000000003</v>
      </c>
      <c r="E21" s="43">
        <f>$E$16</f>
        <v>4.6100000000000003</v>
      </c>
      <c r="F21" s="43">
        <f>$F$16</f>
        <v>4.6100000000000003</v>
      </c>
      <c r="G21" s="44">
        <f>$G$16</f>
        <v>4.6100000000000003</v>
      </c>
      <c r="H21" s="23"/>
      <c r="I21" s="38"/>
    </row>
    <row r="22" spans="1:10" ht="12.75" hidden="1" customHeight="1" outlineLevel="1" x14ac:dyDescent="0.25">
      <c r="A22" s="40" t="s">
        <v>122</v>
      </c>
      <c r="B22" s="41" t="s">
        <v>79</v>
      </c>
      <c r="C22" s="42" t="s">
        <v>77</v>
      </c>
      <c r="D22" s="43">
        <v>330.69</v>
      </c>
      <c r="E22" s="43">
        <f>D22</f>
        <v>330.69</v>
      </c>
      <c r="F22" s="43">
        <f>D22</f>
        <v>330.69</v>
      </c>
      <c r="G22" s="44">
        <f>D22</f>
        <v>330.69</v>
      </c>
      <c r="H22" s="23"/>
      <c r="I22" s="38"/>
    </row>
    <row r="23" spans="1:10" ht="12.75" customHeight="1" collapsed="1" thickBot="1" x14ac:dyDescent="0.3">
      <c r="A23" s="81" t="s">
        <v>123</v>
      </c>
      <c r="B23" s="82" t="s">
        <v>124</v>
      </c>
      <c r="C23" s="83" t="s">
        <v>74</v>
      </c>
      <c r="D23" s="86">
        <f>ROUND(((D24+D25+D27+D26)/1000),5)</f>
        <v>8.4148800000000001</v>
      </c>
      <c r="E23" s="86">
        <f t="shared" ref="E23:G23" si="5">ROUND(((E24+E25+E27+E26)/1000),5)</f>
        <v>9.0604300000000002</v>
      </c>
      <c r="F23" s="86">
        <f t="shared" si="5"/>
        <v>9.5663499999999999</v>
      </c>
      <c r="G23" s="87">
        <f t="shared" si="5"/>
        <v>10.903230000000001</v>
      </c>
      <c r="H23" s="23"/>
      <c r="I23" s="38"/>
    </row>
    <row r="24" spans="1:10" ht="12.75" hidden="1" customHeight="1" outlineLevel="1" x14ac:dyDescent="0.25">
      <c r="A24" s="40" t="s">
        <v>125</v>
      </c>
      <c r="B24" s="41" t="s">
        <v>76</v>
      </c>
      <c r="C24" s="42" t="s">
        <v>77</v>
      </c>
      <c r="D24" s="43">
        <v>7008.16</v>
      </c>
      <c r="E24" s="43">
        <f>$D24</f>
        <v>7008.16</v>
      </c>
      <c r="F24" s="43">
        <f t="shared" ref="F24:G24" si="6">$D24</f>
        <v>7008.16</v>
      </c>
      <c r="G24" s="44">
        <f t="shared" si="6"/>
        <v>7008.16</v>
      </c>
      <c r="H24" s="23"/>
      <c r="I24" s="38"/>
    </row>
    <row r="25" spans="1:10" ht="12.75" hidden="1" customHeight="1" outlineLevel="1" x14ac:dyDescent="0.25">
      <c r="A25" s="40" t="s">
        <v>126</v>
      </c>
      <c r="B25" s="41" t="s">
        <v>88</v>
      </c>
      <c r="C25" s="42" t="s">
        <v>77</v>
      </c>
      <c r="D25" s="43">
        <f>D$15</f>
        <v>1071.42</v>
      </c>
      <c r="E25" s="43">
        <f t="shared" ref="E25:G25" si="7">E$15</f>
        <v>1716.97</v>
      </c>
      <c r="F25" s="43">
        <f t="shared" si="7"/>
        <v>2222.89</v>
      </c>
      <c r="G25" s="44">
        <f t="shared" si="7"/>
        <v>3559.77</v>
      </c>
      <c r="H25" s="23"/>
      <c r="I25" s="38"/>
    </row>
    <row r="26" spans="1:10" ht="12.75" hidden="1" customHeight="1" outlineLevel="1" x14ac:dyDescent="0.25">
      <c r="A26" s="40" t="s">
        <v>127</v>
      </c>
      <c r="B26" s="41" t="s">
        <v>81</v>
      </c>
      <c r="C26" s="42" t="s">
        <v>77</v>
      </c>
      <c r="D26" s="43">
        <f>$D$16</f>
        <v>4.6100000000000003</v>
      </c>
      <c r="E26" s="43">
        <f>$E$16</f>
        <v>4.6100000000000003</v>
      </c>
      <c r="F26" s="43">
        <f>$F$16</f>
        <v>4.6100000000000003</v>
      </c>
      <c r="G26" s="44">
        <f>$G$16</f>
        <v>4.6100000000000003</v>
      </c>
      <c r="H26" s="23"/>
      <c r="I26" s="38"/>
    </row>
    <row r="27" spans="1:10" ht="12.75" hidden="1" customHeight="1" outlineLevel="1" thickBot="1" x14ac:dyDescent="0.3">
      <c r="A27" s="46" t="s">
        <v>128</v>
      </c>
      <c r="B27" s="47" t="s">
        <v>79</v>
      </c>
      <c r="C27" s="48" t="s">
        <v>77</v>
      </c>
      <c r="D27" s="49">
        <v>330.69</v>
      </c>
      <c r="E27" s="43">
        <f>D27</f>
        <v>330.69</v>
      </c>
      <c r="F27" s="43">
        <f>D27</f>
        <v>330.69</v>
      </c>
      <c r="G27" s="44">
        <f>D27</f>
        <v>330.69</v>
      </c>
      <c r="H27" s="23"/>
      <c r="I27" s="38"/>
    </row>
    <row r="28" spans="1:10" ht="12.75" customHeight="1" collapsed="1" x14ac:dyDescent="0.25">
      <c r="A28" s="88" t="s">
        <v>129</v>
      </c>
      <c r="B28" s="158" t="s">
        <v>130</v>
      </c>
      <c r="C28" s="159"/>
      <c r="D28" s="159"/>
      <c r="E28" s="159"/>
      <c r="F28" s="159"/>
      <c r="G28" s="160"/>
      <c r="H28" s="23"/>
      <c r="I28" s="38"/>
    </row>
    <row r="29" spans="1:10" ht="12.75" customHeight="1" x14ac:dyDescent="0.25">
      <c r="A29" s="81" t="s">
        <v>131</v>
      </c>
      <c r="B29" s="82" t="s">
        <v>112</v>
      </c>
      <c r="C29" s="83" t="s">
        <v>74</v>
      </c>
      <c r="D29" s="84">
        <f>ROUND(((D30+D31+D33+D32)/1000),5)</f>
        <v>2.7579500000000001</v>
      </c>
      <c r="E29" s="84">
        <f t="shared" ref="E29:G29" si="8">ROUND(((E30+E31+E33+E32)/1000),5)</f>
        <v>3.4035000000000002</v>
      </c>
      <c r="F29" s="84">
        <f t="shared" si="8"/>
        <v>3.9094199999999999</v>
      </c>
      <c r="G29" s="85">
        <f t="shared" si="8"/>
        <v>5.2462999999999997</v>
      </c>
      <c r="H29" s="23"/>
      <c r="I29" s="38"/>
    </row>
    <row r="30" spans="1:10" ht="12.75" hidden="1" customHeight="1" outlineLevel="1" x14ac:dyDescent="0.25">
      <c r="A30" s="40" t="s">
        <v>132</v>
      </c>
      <c r="B30" s="41" t="s">
        <v>76</v>
      </c>
      <c r="C30" s="42" t="s">
        <v>77</v>
      </c>
      <c r="D30" s="43">
        <v>1351.23</v>
      </c>
      <c r="E30" s="43">
        <f>$D30</f>
        <v>1351.23</v>
      </c>
      <c r="F30" s="43">
        <f t="shared" ref="F30:G30" si="9">$D30</f>
        <v>1351.23</v>
      </c>
      <c r="G30" s="44">
        <f t="shared" si="9"/>
        <v>1351.23</v>
      </c>
      <c r="H30" s="23"/>
      <c r="I30" s="38"/>
    </row>
    <row r="31" spans="1:10" ht="12.75" hidden="1" customHeight="1" outlineLevel="1" x14ac:dyDescent="0.25">
      <c r="A31" s="40" t="s">
        <v>133</v>
      </c>
      <c r="B31" s="41" t="s">
        <v>88</v>
      </c>
      <c r="C31" s="42" t="s">
        <v>77</v>
      </c>
      <c r="D31" s="43">
        <f>D$15</f>
        <v>1071.42</v>
      </c>
      <c r="E31" s="43">
        <f t="shared" ref="E31:G31" si="10">E$15</f>
        <v>1716.97</v>
      </c>
      <c r="F31" s="43">
        <f t="shared" si="10"/>
        <v>2222.89</v>
      </c>
      <c r="G31" s="44">
        <f t="shared" si="10"/>
        <v>3559.77</v>
      </c>
      <c r="H31" s="23"/>
      <c r="I31" s="38"/>
    </row>
    <row r="32" spans="1:10" ht="12.75" hidden="1" customHeight="1" outlineLevel="1" x14ac:dyDescent="0.25">
      <c r="A32" s="40" t="s">
        <v>134</v>
      </c>
      <c r="B32" s="41" t="s">
        <v>81</v>
      </c>
      <c r="C32" s="42" t="s">
        <v>77</v>
      </c>
      <c r="D32" s="43">
        <f>$D$16</f>
        <v>4.6100000000000003</v>
      </c>
      <c r="E32" s="43">
        <f>$E$16</f>
        <v>4.6100000000000003</v>
      </c>
      <c r="F32" s="43">
        <f>$F$16</f>
        <v>4.6100000000000003</v>
      </c>
      <c r="G32" s="44">
        <f>$G$16</f>
        <v>4.6100000000000003</v>
      </c>
      <c r="H32" s="23"/>
      <c r="I32" s="38"/>
    </row>
    <row r="33" spans="1:14" ht="12.75" hidden="1" customHeight="1" outlineLevel="1" x14ac:dyDescent="0.25">
      <c r="A33" s="40" t="s">
        <v>135</v>
      </c>
      <c r="B33" s="41" t="s">
        <v>79</v>
      </c>
      <c r="C33" s="42" t="s">
        <v>77</v>
      </c>
      <c r="D33" s="43">
        <v>330.69</v>
      </c>
      <c r="E33" s="43">
        <f>D33</f>
        <v>330.69</v>
      </c>
      <c r="F33" s="43">
        <f>D33</f>
        <v>330.69</v>
      </c>
      <c r="G33" s="44">
        <f>D33</f>
        <v>330.69</v>
      </c>
      <c r="H33" s="23"/>
      <c r="I33" s="38"/>
    </row>
    <row r="34" spans="1:14" ht="12.75" customHeight="1" collapsed="1" thickBot="1" x14ac:dyDescent="0.3">
      <c r="A34" s="81" t="s">
        <v>136</v>
      </c>
      <c r="B34" s="82" t="s">
        <v>137</v>
      </c>
      <c r="C34" s="83" t="s">
        <v>74</v>
      </c>
      <c r="D34" s="84">
        <f>ROUND(((D35+D36+D38+D37)/1000),5)</f>
        <v>6.5438599999999996</v>
      </c>
      <c r="E34" s="84">
        <f t="shared" ref="E34:G34" si="11">ROUND(((E35+E36+E38+E37)/1000),5)</f>
        <v>7.1894099999999996</v>
      </c>
      <c r="F34" s="84">
        <f t="shared" si="11"/>
        <v>7.6953300000000002</v>
      </c>
      <c r="G34" s="85">
        <f t="shared" si="11"/>
        <v>9.0322099999999992</v>
      </c>
      <c r="H34" s="23"/>
      <c r="I34" s="38"/>
      <c r="J34" s="23"/>
      <c r="K34" s="23"/>
      <c r="L34" s="23"/>
      <c r="M34" s="23"/>
      <c r="N34" s="23"/>
    </row>
    <row r="35" spans="1:14" ht="12.75" hidden="1" customHeight="1" outlineLevel="1" x14ac:dyDescent="0.25">
      <c r="A35" s="40" t="s">
        <v>138</v>
      </c>
      <c r="B35" s="41" t="s">
        <v>76</v>
      </c>
      <c r="C35" s="42" t="s">
        <v>77</v>
      </c>
      <c r="D35" s="43">
        <v>5137.1400000000003</v>
      </c>
      <c r="E35" s="43">
        <f>$D35</f>
        <v>5137.1400000000003</v>
      </c>
      <c r="F35" s="43">
        <f t="shared" ref="F35:G35" si="12">$D35</f>
        <v>5137.1400000000003</v>
      </c>
      <c r="G35" s="44">
        <f t="shared" si="12"/>
        <v>5137.1400000000003</v>
      </c>
      <c r="H35" s="23"/>
      <c r="I35" s="38"/>
      <c r="J35" s="23"/>
      <c r="K35" s="23"/>
      <c r="L35" s="23"/>
      <c r="M35" s="23"/>
      <c r="N35" s="23"/>
    </row>
    <row r="36" spans="1:14" ht="12.75" hidden="1" customHeight="1" outlineLevel="1" x14ac:dyDescent="0.25">
      <c r="A36" s="40" t="s">
        <v>139</v>
      </c>
      <c r="B36" s="41" t="s">
        <v>88</v>
      </c>
      <c r="C36" s="42" t="s">
        <v>77</v>
      </c>
      <c r="D36" s="43">
        <f>D$15</f>
        <v>1071.42</v>
      </c>
      <c r="E36" s="43">
        <f t="shared" ref="E36:G36" si="13">E$15</f>
        <v>1716.97</v>
      </c>
      <c r="F36" s="43">
        <f t="shared" si="13"/>
        <v>2222.89</v>
      </c>
      <c r="G36" s="44">
        <f t="shared" si="13"/>
        <v>3559.77</v>
      </c>
      <c r="H36" s="23"/>
      <c r="I36" s="38"/>
      <c r="J36" s="23"/>
      <c r="K36" s="23"/>
      <c r="L36" s="23"/>
      <c r="M36" s="23"/>
      <c r="N36" s="23"/>
    </row>
    <row r="37" spans="1:14" ht="12.75" hidden="1" customHeight="1" outlineLevel="1" x14ac:dyDescent="0.25">
      <c r="A37" s="40" t="s">
        <v>140</v>
      </c>
      <c r="B37" s="41" t="s">
        <v>81</v>
      </c>
      <c r="C37" s="42" t="s">
        <v>77</v>
      </c>
      <c r="D37" s="43">
        <f>$D$16</f>
        <v>4.6100000000000003</v>
      </c>
      <c r="E37" s="43">
        <f>$E$16</f>
        <v>4.6100000000000003</v>
      </c>
      <c r="F37" s="43">
        <f>$F$16</f>
        <v>4.6100000000000003</v>
      </c>
      <c r="G37" s="44">
        <f>$G$16</f>
        <v>4.6100000000000003</v>
      </c>
      <c r="H37" s="23"/>
      <c r="I37" s="38"/>
      <c r="J37" s="23"/>
      <c r="K37" s="23"/>
      <c r="L37" s="23"/>
      <c r="M37" s="23"/>
      <c r="N37" s="23"/>
    </row>
    <row r="38" spans="1:14" ht="12.75" hidden="1" customHeight="1" outlineLevel="1" thickBot="1" x14ac:dyDescent="0.3">
      <c r="A38" s="46" t="s">
        <v>141</v>
      </c>
      <c r="B38" s="47" t="s">
        <v>79</v>
      </c>
      <c r="C38" s="48" t="s">
        <v>77</v>
      </c>
      <c r="D38" s="49">
        <v>330.69</v>
      </c>
      <c r="E38" s="43">
        <f>D38</f>
        <v>330.69</v>
      </c>
      <c r="F38" s="43">
        <f>D38</f>
        <v>330.69</v>
      </c>
      <c r="G38" s="44">
        <f>D38</f>
        <v>330.69</v>
      </c>
      <c r="H38" s="23"/>
      <c r="I38" s="38"/>
      <c r="J38" s="23"/>
      <c r="K38" s="23"/>
      <c r="L38" s="23"/>
      <c r="M38" s="23"/>
      <c r="N38" s="23"/>
    </row>
    <row r="39" spans="1:14" ht="30" customHeight="1" collapsed="1" thickBot="1" x14ac:dyDescent="0.3">
      <c r="A39" s="89" t="s">
        <v>142</v>
      </c>
      <c r="B39" s="147" t="s">
        <v>143</v>
      </c>
      <c r="C39" s="148"/>
      <c r="D39" s="148"/>
      <c r="E39" s="148"/>
      <c r="F39" s="148"/>
      <c r="G39" s="149"/>
      <c r="H39" s="23"/>
      <c r="I39" s="38"/>
      <c r="J39" s="23"/>
      <c r="K39" s="23"/>
      <c r="L39" s="23"/>
      <c r="M39" s="23"/>
      <c r="N39" s="23"/>
    </row>
    <row r="40" spans="1:14" x14ac:dyDescent="0.25">
      <c r="A40" s="90" t="s">
        <v>144</v>
      </c>
      <c r="B40" s="161" t="s">
        <v>110</v>
      </c>
      <c r="C40" s="162"/>
      <c r="D40" s="162"/>
      <c r="E40" s="162"/>
      <c r="F40" s="162"/>
      <c r="G40" s="163"/>
      <c r="H40" s="23"/>
      <c r="I40" s="38"/>
      <c r="J40" s="23"/>
      <c r="K40" s="23"/>
      <c r="L40" s="23"/>
      <c r="M40" s="23"/>
      <c r="N40" s="23"/>
    </row>
    <row r="41" spans="1:14" ht="12.75" customHeight="1" x14ac:dyDescent="0.25">
      <c r="A41" s="81" t="s">
        <v>145</v>
      </c>
      <c r="B41" s="82" t="s">
        <v>112</v>
      </c>
      <c r="C41" s="83" t="s">
        <v>74</v>
      </c>
      <c r="D41" s="84">
        <f>ROUND(((D42+D43+D45+D44)/1000),5)</f>
        <v>2.6436199999999999</v>
      </c>
      <c r="E41" s="84">
        <f t="shared" ref="E41:G41" si="14">ROUND(((E42+E43+E45+E44)/1000),5)</f>
        <v>3.2891699999999999</v>
      </c>
      <c r="F41" s="84">
        <f t="shared" si="14"/>
        <v>3.7950900000000001</v>
      </c>
      <c r="G41" s="85">
        <f t="shared" si="14"/>
        <v>5.1319699999999999</v>
      </c>
      <c r="H41" s="23"/>
      <c r="I41" s="38"/>
      <c r="J41" s="23"/>
      <c r="K41" s="23"/>
      <c r="L41" s="23"/>
      <c r="M41" s="23"/>
      <c r="N41" s="23"/>
    </row>
    <row r="42" spans="1:14" ht="12.75" hidden="1" customHeight="1" outlineLevel="1" x14ac:dyDescent="0.25">
      <c r="A42" s="40" t="s">
        <v>146</v>
      </c>
      <c r="B42" s="41" t="s">
        <v>76</v>
      </c>
      <c r="C42" s="42" t="s">
        <v>77</v>
      </c>
      <c r="D42" s="43">
        <f t="shared" ref="D42:F42" si="15">D$14</f>
        <v>1351.23</v>
      </c>
      <c r="E42" s="43">
        <f t="shared" si="15"/>
        <v>1351.23</v>
      </c>
      <c r="F42" s="43">
        <f t="shared" si="15"/>
        <v>1351.23</v>
      </c>
      <c r="G42" s="44">
        <f>G$14</f>
        <v>1351.23</v>
      </c>
      <c r="H42" s="23"/>
      <c r="I42" s="38"/>
      <c r="J42" s="23"/>
      <c r="K42" s="23"/>
      <c r="L42" s="23"/>
      <c r="M42" s="23"/>
      <c r="N42" s="23"/>
    </row>
    <row r="43" spans="1:14" ht="12.75" hidden="1" customHeight="1" outlineLevel="1" x14ac:dyDescent="0.25">
      <c r="A43" s="40" t="s">
        <v>147</v>
      </c>
      <c r="B43" s="41" t="s">
        <v>88</v>
      </c>
      <c r="C43" s="42" t="s">
        <v>77</v>
      </c>
      <c r="D43" s="43">
        <f>D$15</f>
        <v>1071.42</v>
      </c>
      <c r="E43" s="43">
        <f t="shared" ref="E43:G43" si="16">E$15</f>
        <v>1716.97</v>
      </c>
      <c r="F43" s="43">
        <f t="shared" si="16"/>
        <v>2222.89</v>
      </c>
      <c r="G43" s="44">
        <f t="shared" si="16"/>
        <v>3559.77</v>
      </c>
      <c r="H43" s="23"/>
      <c r="I43" s="38"/>
      <c r="J43" s="23"/>
      <c r="K43" s="23"/>
      <c r="L43" s="23"/>
      <c r="M43" s="23"/>
      <c r="N43" s="23"/>
    </row>
    <row r="44" spans="1:14" ht="12.75" hidden="1" customHeight="1" outlineLevel="1" x14ac:dyDescent="0.25">
      <c r="A44" s="40" t="s">
        <v>148</v>
      </c>
      <c r="B44" s="41" t="s">
        <v>81</v>
      </c>
      <c r="C44" s="42" t="s">
        <v>77</v>
      </c>
      <c r="D44" s="43">
        <f>$D$16</f>
        <v>4.6100000000000003</v>
      </c>
      <c r="E44" s="43">
        <f>$E$16</f>
        <v>4.6100000000000003</v>
      </c>
      <c r="F44" s="43">
        <f>$F$16</f>
        <v>4.6100000000000003</v>
      </c>
      <c r="G44" s="44">
        <f>$G$16</f>
        <v>4.6100000000000003</v>
      </c>
      <c r="H44" s="23"/>
      <c r="I44" s="38"/>
      <c r="J44" s="23"/>
      <c r="K44" s="23"/>
      <c r="L44" s="23"/>
      <c r="M44" s="23"/>
      <c r="N44" s="23"/>
    </row>
    <row r="45" spans="1:14" ht="12.75" hidden="1" customHeight="1" outlineLevel="1" x14ac:dyDescent="0.25">
      <c r="A45" s="40" t="s">
        <v>149</v>
      </c>
      <c r="B45" s="41" t="s">
        <v>79</v>
      </c>
      <c r="C45" s="42" t="s">
        <v>77</v>
      </c>
      <c r="D45" s="43">
        <v>216.36</v>
      </c>
      <c r="E45" s="43">
        <f>D45</f>
        <v>216.36</v>
      </c>
      <c r="F45" s="43">
        <f>D45</f>
        <v>216.36</v>
      </c>
      <c r="G45" s="44">
        <f>D45</f>
        <v>216.36</v>
      </c>
      <c r="H45" s="23"/>
      <c r="I45" s="38"/>
      <c r="J45" s="23"/>
      <c r="K45" s="23"/>
      <c r="L45" s="23"/>
      <c r="M45" s="23"/>
      <c r="N45" s="23"/>
    </row>
    <row r="46" spans="1:14" ht="12.75" customHeight="1" collapsed="1" x14ac:dyDescent="0.25">
      <c r="A46" s="81" t="s">
        <v>150</v>
      </c>
      <c r="B46" s="82" t="s">
        <v>118</v>
      </c>
      <c r="C46" s="83" t="s">
        <v>74</v>
      </c>
      <c r="D46" s="84">
        <f>ROUND(((D47+D48+D50+D49)/1000),5)</f>
        <v>4.7851900000000001</v>
      </c>
      <c r="E46" s="84">
        <f t="shared" ref="E46:G46" si="17">ROUND(((E47+E48+E50+E49)/1000),5)</f>
        <v>5.4307400000000001</v>
      </c>
      <c r="F46" s="84">
        <f t="shared" si="17"/>
        <v>5.9366599999999998</v>
      </c>
      <c r="G46" s="85">
        <f t="shared" si="17"/>
        <v>7.2735399999999997</v>
      </c>
      <c r="H46" s="23"/>
      <c r="I46" s="38"/>
      <c r="J46" s="23"/>
      <c r="K46" s="23"/>
      <c r="L46" s="23"/>
      <c r="M46" s="23"/>
      <c r="N46" s="23"/>
    </row>
    <row r="47" spans="1:14" ht="12.75" hidden="1" customHeight="1" outlineLevel="1" x14ac:dyDescent="0.25">
      <c r="A47" s="40" t="s">
        <v>151</v>
      </c>
      <c r="B47" s="41" t="s">
        <v>76</v>
      </c>
      <c r="C47" s="42" t="s">
        <v>77</v>
      </c>
      <c r="D47" s="43">
        <f>D$19</f>
        <v>3492.8</v>
      </c>
      <c r="E47" s="43">
        <f t="shared" ref="E47:G47" si="18">E$19</f>
        <v>3492.8</v>
      </c>
      <c r="F47" s="43">
        <f t="shared" si="18"/>
        <v>3492.8</v>
      </c>
      <c r="G47" s="44">
        <f t="shared" si="18"/>
        <v>3492.8</v>
      </c>
      <c r="H47" s="23"/>
      <c r="I47" s="38"/>
      <c r="J47" s="23"/>
      <c r="K47" s="23"/>
      <c r="L47" s="23"/>
      <c r="M47" s="23"/>
      <c r="N47" s="23"/>
    </row>
    <row r="48" spans="1:14" ht="12.75" hidden="1" customHeight="1" outlineLevel="1" x14ac:dyDescent="0.25">
      <c r="A48" s="40" t="s">
        <v>152</v>
      </c>
      <c r="B48" s="41" t="s">
        <v>88</v>
      </c>
      <c r="C48" s="42" t="s">
        <v>77</v>
      </c>
      <c r="D48" s="43">
        <f>D$15</f>
        <v>1071.42</v>
      </c>
      <c r="E48" s="43">
        <f t="shared" ref="E48:G48" si="19">E$15</f>
        <v>1716.97</v>
      </c>
      <c r="F48" s="43">
        <f t="shared" si="19"/>
        <v>2222.89</v>
      </c>
      <c r="G48" s="44">
        <f t="shared" si="19"/>
        <v>3559.77</v>
      </c>
      <c r="H48" s="23"/>
      <c r="I48" s="38"/>
      <c r="J48" s="23"/>
      <c r="K48" s="23"/>
      <c r="L48" s="23"/>
      <c r="M48" s="23"/>
      <c r="N48" s="23"/>
    </row>
    <row r="49" spans="1:14" ht="12.75" hidden="1" customHeight="1" outlineLevel="1" x14ac:dyDescent="0.25">
      <c r="A49" s="40" t="s">
        <v>153</v>
      </c>
      <c r="B49" s="41" t="s">
        <v>81</v>
      </c>
      <c r="C49" s="42" t="s">
        <v>77</v>
      </c>
      <c r="D49" s="43">
        <f>$D$16</f>
        <v>4.6100000000000003</v>
      </c>
      <c r="E49" s="43">
        <f>$E$16</f>
        <v>4.6100000000000003</v>
      </c>
      <c r="F49" s="43">
        <f>$F$16</f>
        <v>4.6100000000000003</v>
      </c>
      <c r="G49" s="44">
        <f>$G$16</f>
        <v>4.6100000000000003</v>
      </c>
      <c r="H49" s="23"/>
      <c r="I49" s="38"/>
      <c r="J49" s="23"/>
      <c r="K49" s="23"/>
      <c r="L49" s="23"/>
      <c r="M49" s="23"/>
      <c r="N49" s="23"/>
    </row>
    <row r="50" spans="1:14" ht="12.75" hidden="1" customHeight="1" outlineLevel="1" x14ac:dyDescent="0.25">
      <c r="A50" s="40" t="s">
        <v>154</v>
      </c>
      <c r="B50" s="41" t="s">
        <v>79</v>
      </c>
      <c r="C50" s="42" t="s">
        <v>77</v>
      </c>
      <c r="D50" s="43">
        <v>216.36</v>
      </c>
      <c r="E50" s="43">
        <f>D50</f>
        <v>216.36</v>
      </c>
      <c r="F50" s="43">
        <f>D50</f>
        <v>216.36</v>
      </c>
      <c r="G50" s="44">
        <f>D50</f>
        <v>216.36</v>
      </c>
      <c r="H50" s="23"/>
      <c r="I50" s="38"/>
      <c r="J50" s="23"/>
      <c r="K50" s="23"/>
      <c r="L50" s="23"/>
      <c r="M50" s="23"/>
      <c r="N50" s="23"/>
    </row>
    <row r="51" spans="1:14" ht="12.75" customHeight="1" collapsed="1" thickBot="1" x14ac:dyDescent="0.3">
      <c r="A51" s="81" t="s">
        <v>155</v>
      </c>
      <c r="B51" s="82" t="s">
        <v>124</v>
      </c>
      <c r="C51" s="83" t="s">
        <v>74</v>
      </c>
      <c r="D51" s="86">
        <f>ROUND(((D52+D53+D55+D54)/1000),5)</f>
        <v>8.3005499999999994</v>
      </c>
      <c r="E51" s="86">
        <f t="shared" ref="E51:G51" si="20">ROUND(((E52+E53+E55+E54)/1000),5)</f>
        <v>8.9460999999999995</v>
      </c>
      <c r="F51" s="86">
        <f t="shared" si="20"/>
        <v>9.4520199999999992</v>
      </c>
      <c r="G51" s="87">
        <f t="shared" si="20"/>
        <v>10.7889</v>
      </c>
      <c r="H51" s="23"/>
      <c r="I51" s="38"/>
      <c r="J51" s="23"/>
      <c r="K51" s="23"/>
      <c r="L51" s="23"/>
      <c r="M51" s="23"/>
      <c r="N51" s="23"/>
    </row>
    <row r="52" spans="1:14" ht="12.75" hidden="1" customHeight="1" outlineLevel="1" x14ac:dyDescent="0.25">
      <c r="A52" s="40" t="s">
        <v>156</v>
      </c>
      <c r="B52" s="41" t="s">
        <v>76</v>
      </c>
      <c r="C52" s="42" t="s">
        <v>77</v>
      </c>
      <c r="D52" s="43">
        <f>D$24</f>
        <v>7008.16</v>
      </c>
      <c r="E52" s="43">
        <f t="shared" ref="E52:G52" si="21">E$24</f>
        <v>7008.16</v>
      </c>
      <c r="F52" s="43">
        <f t="shared" si="21"/>
        <v>7008.16</v>
      </c>
      <c r="G52" s="44">
        <f t="shared" si="21"/>
        <v>7008.16</v>
      </c>
      <c r="H52" s="23"/>
      <c r="I52" s="38"/>
      <c r="J52" s="23"/>
      <c r="K52" s="23"/>
      <c r="L52" s="23"/>
      <c r="M52" s="23"/>
      <c r="N52" s="23"/>
    </row>
    <row r="53" spans="1:14" ht="12.75" hidden="1" customHeight="1" outlineLevel="1" x14ac:dyDescent="0.25">
      <c r="A53" s="40" t="s">
        <v>157</v>
      </c>
      <c r="B53" s="41" t="s">
        <v>88</v>
      </c>
      <c r="C53" s="42" t="s">
        <v>77</v>
      </c>
      <c r="D53" s="43">
        <f>D$15</f>
        <v>1071.42</v>
      </c>
      <c r="E53" s="43">
        <f t="shared" ref="E53:G53" si="22">E$15</f>
        <v>1716.97</v>
      </c>
      <c r="F53" s="43">
        <f t="shared" si="22"/>
        <v>2222.89</v>
      </c>
      <c r="G53" s="44">
        <f t="shared" si="22"/>
        <v>3559.77</v>
      </c>
      <c r="H53" s="23"/>
      <c r="I53" s="38"/>
      <c r="J53" s="23"/>
      <c r="K53" s="23"/>
      <c r="L53" s="23"/>
      <c r="M53" s="23"/>
      <c r="N53" s="23"/>
    </row>
    <row r="54" spans="1:14" ht="12.75" hidden="1" customHeight="1" outlineLevel="1" x14ac:dyDescent="0.25">
      <c r="A54" s="40" t="s">
        <v>158</v>
      </c>
      <c r="B54" s="41" t="s">
        <v>81</v>
      </c>
      <c r="C54" s="42" t="s">
        <v>77</v>
      </c>
      <c r="D54" s="43">
        <f>$D$16</f>
        <v>4.6100000000000003</v>
      </c>
      <c r="E54" s="43">
        <f>$E$16</f>
        <v>4.6100000000000003</v>
      </c>
      <c r="F54" s="43">
        <f>$F$16</f>
        <v>4.6100000000000003</v>
      </c>
      <c r="G54" s="44">
        <f>$G$16</f>
        <v>4.6100000000000003</v>
      </c>
      <c r="H54" s="23"/>
      <c r="I54" s="38"/>
      <c r="J54" s="23"/>
      <c r="K54" s="23"/>
      <c r="L54" s="23"/>
      <c r="M54" s="23"/>
      <c r="N54" s="23"/>
    </row>
    <row r="55" spans="1:14" ht="12.75" hidden="1" customHeight="1" outlineLevel="1" thickBot="1" x14ac:dyDescent="0.3">
      <c r="A55" s="46" t="s">
        <v>159</v>
      </c>
      <c r="B55" s="47" t="s">
        <v>79</v>
      </c>
      <c r="C55" s="48" t="s">
        <v>77</v>
      </c>
      <c r="D55" s="49">
        <v>216.36</v>
      </c>
      <c r="E55" s="43">
        <f>D55</f>
        <v>216.36</v>
      </c>
      <c r="F55" s="43">
        <f>D55</f>
        <v>216.36</v>
      </c>
      <c r="G55" s="44">
        <f>D55</f>
        <v>216.36</v>
      </c>
      <c r="H55" s="23"/>
      <c r="I55" s="38"/>
      <c r="J55" s="23"/>
      <c r="K55" s="23"/>
      <c r="L55" s="23"/>
      <c r="M55" s="23"/>
      <c r="N55" s="23"/>
    </row>
    <row r="56" spans="1:14" ht="12.75" customHeight="1" collapsed="1" x14ac:dyDescent="0.25">
      <c r="A56" s="88" t="s">
        <v>160</v>
      </c>
      <c r="B56" s="158" t="s">
        <v>130</v>
      </c>
      <c r="C56" s="159"/>
      <c r="D56" s="159"/>
      <c r="E56" s="159"/>
      <c r="F56" s="159"/>
      <c r="G56" s="160"/>
      <c r="H56" s="23"/>
      <c r="I56" s="38"/>
      <c r="J56" s="23"/>
      <c r="K56" s="23"/>
      <c r="L56" s="23"/>
      <c r="M56" s="23"/>
      <c r="N56" s="23"/>
    </row>
    <row r="57" spans="1:14" ht="12.75" customHeight="1" x14ac:dyDescent="0.25">
      <c r="A57" s="81" t="s">
        <v>161</v>
      </c>
      <c r="B57" s="82" t="s">
        <v>112</v>
      </c>
      <c r="C57" s="83" t="s">
        <v>74</v>
      </c>
      <c r="D57" s="84">
        <f>ROUND(((D58+D59+D61+D60)/1000),5)</f>
        <v>2.6436199999999999</v>
      </c>
      <c r="E57" s="84">
        <f t="shared" ref="E57:G57" si="23">ROUND(((E58+E59+E61+E60)/1000),5)</f>
        <v>3.2891699999999999</v>
      </c>
      <c r="F57" s="84">
        <f t="shared" si="23"/>
        <v>3.7950900000000001</v>
      </c>
      <c r="G57" s="85">
        <f t="shared" si="23"/>
        <v>5.1319699999999999</v>
      </c>
      <c r="H57" s="23"/>
      <c r="I57" s="38"/>
      <c r="J57" s="23"/>
      <c r="K57" s="23"/>
      <c r="L57" s="23"/>
      <c r="M57" s="23"/>
      <c r="N57" s="23"/>
    </row>
    <row r="58" spans="1:14" ht="12.75" hidden="1" customHeight="1" outlineLevel="1" x14ac:dyDescent="0.25">
      <c r="A58" s="40" t="s">
        <v>162</v>
      </c>
      <c r="B58" s="41" t="s">
        <v>76</v>
      </c>
      <c r="C58" s="42" t="s">
        <v>77</v>
      </c>
      <c r="D58" s="43">
        <f>D$30</f>
        <v>1351.23</v>
      </c>
      <c r="E58" s="43">
        <f t="shared" ref="E58:G58" si="24">E$30</f>
        <v>1351.23</v>
      </c>
      <c r="F58" s="43">
        <f t="shared" si="24"/>
        <v>1351.23</v>
      </c>
      <c r="G58" s="44">
        <f t="shared" si="24"/>
        <v>1351.23</v>
      </c>
      <c r="H58" s="23"/>
      <c r="I58" s="38"/>
      <c r="J58" s="23"/>
      <c r="K58" s="23"/>
      <c r="L58" s="23"/>
      <c r="M58" s="23"/>
      <c r="N58" s="23"/>
    </row>
    <row r="59" spans="1:14" ht="12.75" hidden="1" customHeight="1" outlineLevel="1" x14ac:dyDescent="0.25">
      <c r="A59" s="40" t="s">
        <v>163</v>
      </c>
      <c r="B59" s="41" t="s">
        <v>88</v>
      </c>
      <c r="C59" s="42" t="s">
        <v>77</v>
      </c>
      <c r="D59" s="43">
        <f>D$15</f>
        <v>1071.42</v>
      </c>
      <c r="E59" s="43">
        <f t="shared" ref="E59:G59" si="25">E$15</f>
        <v>1716.97</v>
      </c>
      <c r="F59" s="43">
        <f t="shared" si="25"/>
        <v>2222.89</v>
      </c>
      <c r="G59" s="44">
        <f t="shared" si="25"/>
        <v>3559.77</v>
      </c>
      <c r="H59" s="23"/>
      <c r="I59" s="38"/>
      <c r="J59" s="23"/>
      <c r="K59" s="23"/>
      <c r="L59" s="23"/>
      <c r="M59" s="23"/>
      <c r="N59" s="23"/>
    </row>
    <row r="60" spans="1:14" ht="12.75" hidden="1" customHeight="1" outlineLevel="1" x14ac:dyDescent="0.25">
      <c r="A60" s="40" t="s">
        <v>164</v>
      </c>
      <c r="B60" s="41" t="s">
        <v>81</v>
      </c>
      <c r="C60" s="42" t="s">
        <v>77</v>
      </c>
      <c r="D60" s="43">
        <f>$D$16</f>
        <v>4.6100000000000003</v>
      </c>
      <c r="E60" s="43">
        <f>$E$16</f>
        <v>4.6100000000000003</v>
      </c>
      <c r="F60" s="43">
        <f>$F$16</f>
        <v>4.6100000000000003</v>
      </c>
      <c r="G60" s="44">
        <f>$G$16</f>
        <v>4.6100000000000003</v>
      </c>
      <c r="H60" s="23"/>
      <c r="I60" s="38"/>
      <c r="J60" s="23"/>
      <c r="K60" s="23"/>
      <c r="L60" s="23"/>
      <c r="M60" s="23"/>
      <c r="N60" s="23"/>
    </row>
    <row r="61" spans="1:14" ht="12.75" hidden="1" customHeight="1" outlineLevel="1" x14ac:dyDescent="0.25">
      <c r="A61" s="40" t="s">
        <v>165</v>
      </c>
      <c r="B61" s="41" t="s">
        <v>79</v>
      </c>
      <c r="C61" s="42" t="s">
        <v>77</v>
      </c>
      <c r="D61" s="43">
        <v>216.36</v>
      </c>
      <c r="E61" s="43">
        <f>D61</f>
        <v>216.36</v>
      </c>
      <c r="F61" s="43">
        <f>D61</f>
        <v>216.36</v>
      </c>
      <c r="G61" s="44">
        <f>D61</f>
        <v>216.36</v>
      </c>
      <c r="H61" s="23"/>
      <c r="I61" s="38"/>
      <c r="J61" s="23"/>
      <c r="K61" s="23"/>
      <c r="L61" s="23"/>
      <c r="M61" s="23"/>
      <c r="N61" s="23"/>
    </row>
    <row r="62" spans="1:14" ht="12.75" customHeight="1" collapsed="1" thickBot="1" x14ac:dyDescent="0.3">
      <c r="A62" s="81" t="s">
        <v>166</v>
      </c>
      <c r="B62" s="82" t="s">
        <v>137</v>
      </c>
      <c r="C62" s="83" t="s">
        <v>74</v>
      </c>
      <c r="D62" s="84">
        <f>ROUND(((D63+D64+D66+D65)/1000),5)</f>
        <v>6.4295299999999997</v>
      </c>
      <c r="E62" s="84">
        <f t="shared" ref="E62:G62" si="26">ROUND(((E63+E64+E66+E65)/1000),5)</f>
        <v>7.0750799999999998</v>
      </c>
      <c r="F62" s="84">
        <f t="shared" si="26"/>
        <v>7.5810000000000004</v>
      </c>
      <c r="G62" s="85">
        <f t="shared" si="26"/>
        <v>8.9178800000000003</v>
      </c>
      <c r="H62" s="23"/>
      <c r="I62" s="38"/>
      <c r="J62" s="23"/>
      <c r="K62" s="23"/>
      <c r="L62" s="23"/>
      <c r="M62" s="23"/>
      <c r="N62" s="23"/>
    </row>
    <row r="63" spans="1:14" ht="12.75" hidden="1" customHeight="1" outlineLevel="1" x14ac:dyDescent="0.25">
      <c r="A63" s="40" t="s">
        <v>167</v>
      </c>
      <c r="B63" s="41" t="s">
        <v>76</v>
      </c>
      <c r="C63" s="42" t="s">
        <v>77</v>
      </c>
      <c r="D63" s="43">
        <f>D$35</f>
        <v>5137.1400000000003</v>
      </c>
      <c r="E63" s="43">
        <f t="shared" ref="E63:G63" si="27">E$35</f>
        <v>5137.1400000000003</v>
      </c>
      <c r="F63" s="43">
        <f t="shared" si="27"/>
        <v>5137.1400000000003</v>
      </c>
      <c r="G63" s="44">
        <f t="shared" si="27"/>
        <v>5137.1400000000003</v>
      </c>
      <c r="H63" s="23"/>
      <c r="I63" s="38"/>
      <c r="J63" s="23"/>
      <c r="K63" s="23"/>
      <c r="L63" s="23"/>
      <c r="M63" s="23"/>
      <c r="N63" s="23"/>
    </row>
    <row r="64" spans="1:14" ht="12.75" hidden="1" customHeight="1" outlineLevel="1" x14ac:dyDescent="0.25">
      <c r="A64" s="40" t="s">
        <v>168</v>
      </c>
      <c r="B64" s="41" t="s">
        <v>88</v>
      </c>
      <c r="C64" s="42" t="s">
        <v>77</v>
      </c>
      <c r="D64" s="43">
        <f>D$15</f>
        <v>1071.42</v>
      </c>
      <c r="E64" s="43">
        <f t="shared" ref="E64:G64" si="28">E$15</f>
        <v>1716.97</v>
      </c>
      <c r="F64" s="43">
        <f t="shared" si="28"/>
        <v>2222.89</v>
      </c>
      <c r="G64" s="44">
        <f t="shared" si="28"/>
        <v>3559.77</v>
      </c>
      <c r="H64" s="23"/>
      <c r="I64" s="38"/>
      <c r="J64" s="23"/>
      <c r="K64" s="23"/>
      <c r="L64" s="23"/>
      <c r="M64" s="23"/>
      <c r="N64" s="23"/>
    </row>
    <row r="65" spans="1:14" ht="12.75" hidden="1" customHeight="1" outlineLevel="1" x14ac:dyDescent="0.25">
      <c r="A65" s="40" t="s">
        <v>169</v>
      </c>
      <c r="B65" s="41" t="s">
        <v>81</v>
      </c>
      <c r="C65" s="42" t="s">
        <v>77</v>
      </c>
      <c r="D65" s="43">
        <f>$D$16</f>
        <v>4.6100000000000003</v>
      </c>
      <c r="E65" s="43">
        <f>$E$16</f>
        <v>4.6100000000000003</v>
      </c>
      <c r="F65" s="43">
        <f>$F$16</f>
        <v>4.6100000000000003</v>
      </c>
      <c r="G65" s="44">
        <f>$G$16</f>
        <v>4.6100000000000003</v>
      </c>
      <c r="H65" s="23"/>
      <c r="I65" s="38"/>
      <c r="J65" s="23"/>
      <c r="K65" s="23"/>
      <c r="L65" s="23"/>
      <c r="M65" s="23"/>
      <c r="N65" s="23"/>
    </row>
    <row r="66" spans="1:14" ht="12.75" hidden="1" customHeight="1" outlineLevel="1" thickBot="1" x14ac:dyDescent="0.3">
      <c r="A66" s="46" t="s">
        <v>170</v>
      </c>
      <c r="B66" s="47" t="s">
        <v>79</v>
      </c>
      <c r="C66" s="48" t="s">
        <v>77</v>
      </c>
      <c r="D66" s="49">
        <v>216.36</v>
      </c>
      <c r="E66" s="43">
        <f>D66</f>
        <v>216.36</v>
      </c>
      <c r="F66" s="43">
        <f>D66</f>
        <v>216.36</v>
      </c>
      <c r="G66" s="44">
        <f>D66</f>
        <v>216.36</v>
      </c>
      <c r="H66" s="23"/>
      <c r="I66" s="38"/>
      <c r="J66" s="23"/>
      <c r="K66" s="23"/>
      <c r="L66" s="23"/>
      <c r="M66" s="23"/>
      <c r="N66" s="23"/>
    </row>
    <row r="67" spans="1:14" ht="30" customHeight="1" collapsed="1" thickBot="1" x14ac:dyDescent="0.3">
      <c r="A67" s="89" t="s">
        <v>171</v>
      </c>
      <c r="B67" s="147" t="s">
        <v>172</v>
      </c>
      <c r="C67" s="148"/>
      <c r="D67" s="148"/>
      <c r="E67" s="148"/>
      <c r="F67" s="148"/>
      <c r="G67" s="149"/>
      <c r="H67" s="23"/>
      <c r="I67" s="38"/>
      <c r="J67" s="23"/>
      <c r="K67" s="23"/>
      <c r="L67" s="23"/>
      <c r="M67" s="23"/>
      <c r="N67" s="23"/>
    </row>
    <row r="68" spans="1:14" x14ac:dyDescent="0.25">
      <c r="A68" s="90" t="s">
        <v>173</v>
      </c>
      <c r="B68" s="161" t="s">
        <v>110</v>
      </c>
      <c r="C68" s="162"/>
      <c r="D68" s="162"/>
      <c r="E68" s="162"/>
      <c r="F68" s="162"/>
      <c r="G68" s="163"/>
      <c r="H68" s="23"/>
      <c r="I68" s="38"/>
      <c r="J68" s="23"/>
      <c r="K68" s="23"/>
      <c r="L68" s="23"/>
      <c r="M68" s="23"/>
      <c r="N68" s="23"/>
    </row>
    <row r="69" spans="1:14" ht="12.75" customHeight="1" x14ac:dyDescent="0.25">
      <c r="A69" s="81" t="s">
        <v>174</v>
      </c>
      <c r="B69" s="82" t="s">
        <v>112</v>
      </c>
      <c r="C69" s="83" t="s">
        <v>74</v>
      </c>
      <c r="D69" s="84">
        <f>ROUND(((D70+D71+D73+D72)/1000),5)</f>
        <v>2.53749</v>
      </c>
      <c r="E69" s="84">
        <f t="shared" ref="E69:G69" si="29">ROUND(((E70+E71+E73+E72)/1000),5)</f>
        <v>3.1830400000000001</v>
      </c>
      <c r="F69" s="84">
        <f t="shared" si="29"/>
        <v>3.6889599999999998</v>
      </c>
      <c r="G69" s="85">
        <f t="shared" si="29"/>
        <v>5.0258399999999996</v>
      </c>
      <c r="H69" s="23"/>
      <c r="I69" s="38"/>
      <c r="J69" s="23"/>
      <c r="K69" s="23"/>
      <c r="L69" s="23"/>
      <c r="M69" s="23"/>
      <c r="N69" s="23"/>
    </row>
    <row r="70" spans="1:14" ht="12.75" hidden="1" customHeight="1" outlineLevel="1" x14ac:dyDescent="0.25">
      <c r="A70" s="40" t="s">
        <v>175</v>
      </c>
      <c r="B70" s="41" t="s">
        <v>76</v>
      </c>
      <c r="C70" s="42" t="s">
        <v>77</v>
      </c>
      <c r="D70" s="43">
        <f t="shared" ref="D70:F70" si="30">D$14</f>
        <v>1351.23</v>
      </c>
      <c r="E70" s="43">
        <f t="shared" si="30"/>
        <v>1351.23</v>
      </c>
      <c r="F70" s="43">
        <f t="shared" si="30"/>
        <v>1351.23</v>
      </c>
      <c r="G70" s="44">
        <f>G$14</f>
        <v>1351.23</v>
      </c>
      <c r="H70" s="23"/>
      <c r="I70" s="38"/>
      <c r="J70" s="23"/>
      <c r="K70" s="23"/>
      <c r="L70" s="23"/>
      <c r="M70" s="23"/>
      <c r="N70" s="23"/>
    </row>
    <row r="71" spans="1:14" ht="12.75" hidden="1" customHeight="1" outlineLevel="1" x14ac:dyDescent="0.25">
      <c r="A71" s="40" t="s">
        <v>176</v>
      </c>
      <c r="B71" s="41" t="s">
        <v>88</v>
      </c>
      <c r="C71" s="42" t="s">
        <v>77</v>
      </c>
      <c r="D71" s="43">
        <f>D$15</f>
        <v>1071.42</v>
      </c>
      <c r="E71" s="43">
        <f t="shared" ref="E71:G71" si="31">E$15</f>
        <v>1716.97</v>
      </c>
      <c r="F71" s="43">
        <f t="shared" si="31"/>
        <v>2222.89</v>
      </c>
      <c r="G71" s="44">
        <f t="shared" si="31"/>
        <v>3559.77</v>
      </c>
      <c r="H71" s="23"/>
      <c r="I71" s="38"/>
      <c r="J71" s="23"/>
      <c r="K71" s="23"/>
      <c r="L71" s="23"/>
      <c r="M71" s="23"/>
      <c r="N71" s="23"/>
    </row>
    <row r="72" spans="1:14" ht="12.75" hidden="1" customHeight="1" outlineLevel="1" x14ac:dyDescent="0.25">
      <c r="A72" s="40" t="s">
        <v>177</v>
      </c>
      <c r="B72" s="41" t="s">
        <v>81</v>
      </c>
      <c r="C72" s="42" t="s">
        <v>77</v>
      </c>
      <c r="D72" s="43">
        <f>$D$16</f>
        <v>4.6100000000000003</v>
      </c>
      <c r="E72" s="43">
        <f>$E$16</f>
        <v>4.6100000000000003</v>
      </c>
      <c r="F72" s="43">
        <f>$F$16</f>
        <v>4.6100000000000003</v>
      </c>
      <c r="G72" s="44">
        <f>$G$16</f>
        <v>4.6100000000000003</v>
      </c>
      <c r="H72" s="23"/>
      <c r="I72" s="38"/>
      <c r="J72" s="23"/>
      <c r="K72" s="23"/>
      <c r="L72" s="23"/>
      <c r="M72" s="23"/>
      <c r="N72" s="23"/>
    </row>
    <row r="73" spans="1:14" ht="12.75" hidden="1" customHeight="1" outlineLevel="1" x14ac:dyDescent="0.25">
      <c r="A73" s="40" t="s">
        <v>178</v>
      </c>
      <c r="B73" s="41" t="s">
        <v>79</v>
      </c>
      <c r="C73" s="42" t="s">
        <v>77</v>
      </c>
      <c r="D73" s="43">
        <v>110.23</v>
      </c>
      <c r="E73" s="43">
        <f>D73</f>
        <v>110.23</v>
      </c>
      <c r="F73" s="43">
        <f>D73</f>
        <v>110.23</v>
      </c>
      <c r="G73" s="44">
        <f>D73</f>
        <v>110.23</v>
      </c>
      <c r="H73" s="23"/>
      <c r="I73" s="38"/>
      <c r="J73" s="23"/>
      <c r="K73" s="23"/>
      <c r="L73" s="23"/>
      <c r="M73" s="23"/>
      <c r="N73" s="23"/>
    </row>
    <row r="74" spans="1:14" ht="12.75" customHeight="1" collapsed="1" x14ac:dyDescent="0.25">
      <c r="A74" s="81" t="s">
        <v>179</v>
      </c>
      <c r="B74" s="82" t="s">
        <v>118</v>
      </c>
      <c r="C74" s="83" t="s">
        <v>74</v>
      </c>
      <c r="D74" s="84">
        <f>ROUND(((D75+D76+D78+D77)/1000),5)</f>
        <v>4.6790599999999998</v>
      </c>
      <c r="E74" s="84">
        <f t="shared" ref="E74:G74" si="32">ROUND(((E75+E76+E78+E77)/1000),5)</f>
        <v>5.3246099999999998</v>
      </c>
      <c r="F74" s="84">
        <f t="shared" si="32"/>
        <v>5.8305300000000004</v>
      </c>
      <c r="G74" s="85">
        <f t="shared" si="32"/>
        <v>7.1674100000000003</v>
      </c>
      <c r="H74" s="23"/>
      <c r="I74" s="38"/>
      <c r="J74" s="23"/>
      <c r="K74" s="23"/>
      <c r="L74" s="23"/>
      <c r="M74" s="23"/>
      <c r="N74" s="23"/>
    </row>
    <row r="75" spans="1:14" ht="12.75" hidden="1" customHeight="1" outlineLevel="1" x14ac:dyDescent="0.25">
      <c r="A75" s="40" t="s">
        <v>180</v>
      </c>
      <c r="B75" s="41" t="s">
        <v>76</v>
      </c>
      <c r="C75" s="42" t="s">
        <v>77</v>
      </c>
      <c r="D75" s="43">
        <f>D$19</f>
        <v>3492.8</v>
      </c>
      <c r="E75" s="43">
        <f t="shared" ref="E75:G75" si="33">E$19</f>
        <v>3492.8</v>
      </c>
      <c r="F75" s="43">
        <f t="shared" si="33"/>
        <v>3492.8</v>
      </c>
      <c r="G75" s="44">
        <f t="shared" si="33"/>
        <v>3492.8</v>
      </c>
      <c r="H75" s="23"/>
      <c r="I75" s="38"/>
      <c r="J75" s="23"/>
      <c r="K75" s="23"/>
      <c r="L75" s="23"/>
      <c r="M75" s="23"/>
      <c r="N75" s="23"/>
    </row>
    <row r="76" spans="1:14" ht="12.75" hidden="1" customHeight="1" outlineLevel="1" x14ac:dyDescent="0.25">
      <c r="A76" s="40" t="s">
        <v>181</v>
      </c>
      <c r="B76" s="41" t="s">
        <v>88</v>
      </c>
      <c r="C76" s="42" t="s">
        <v>77</v>
      </c>
      <c r="D76" s="43">
        <f>D$15</f>
        <v>1071.42</v>
      </c>
      <c r="E76" s="43">
        <f t="shared" ref="E76:G76" si="34">E$15</f>
        <v>1716.97</v>
      </c>
      <c r="F76" s="43">
        <f t="shared" si="34"/>
        <v>2222.89</v>
      </c>
      <c r="G76" s="44">
        <f t="shared" si="34"/>
        <v>3559.77</v>
      </c>
      <c r="H76" s="23"/>
      <c r="I76" s="38"/>
      <c r="J76" s="23"/>
      <c r="K76" s="23"/>
      <c r="L76" s="23"/>
      <c r="M76" s="23"/>
      <c r="N76" s="23"/>
    </row>
    <row r="77" spans="1:14" ht="12.75" hidden="1" customHeight="1" outlineLevel="1" x14ac:dyDescent="0.25">
      <c r="A77" s="40" t="s">
        <v>182</v>
      </c>
      <c r="B77" s="41" t="s">
        <v>81</v>
      </c>
      <c r="C77" s="42" t="s">
        <v>77</v>
      </c>
      <c r="D77" s="43">
        <f>$D$16</f>
        <v>4.6100000000000003</v>
      </c>
      <c r="E77" s="43">
        <f>$E$16</f>
        <v>4.6100000000000003</v>
      </c>
      <c r="F77" s="43">
        <f>$F$16</f>
        <v>4.6100000000000003</v>
      </c>
      <c r="G77" s="44">
        <f>$G$16</f>
        <v>4.6100000000000003</v>
      </c>
      <c r="H77" s="23"/>
      <c r="I77" s="38"/>
      <c r="J77" s="23"/>
      <c r="K77" s="23"/>
      <c r="L77" s="23"/>
      <c r="M77" s="23"/>
      <c r="N77" s="23"/>
    </row>
    <row r="78" spans="1:14" ht="12.75" hidden="1" customHeight="1" outlineLevel="1" x14ac:dyDescent="0.25">
      <c r="A78" s="40" t="s">
        <v>183</v>
      </c>
      <c r="B78" s="41" t="s">
        <v>79</v>
      </c>
      <c r="C78" s="42" t="s">
        <v>77</v>
      </c>
      <c r="D78" s="43">
        <v>110.23</v>
      </c>
      <c r="E78" s="43">
        <f>D78</f>
        <v>110.23</v>
      </c>
      <c r="F78" s="43">
        <f>D78</f>
        <v>110.23</v>
      </c>
      <c r="G78" s="44">
        <f>D78</f>
        <v>110.23</v>
      </c>
      <c r="H78" s="23"/>
      <c r="I78" s="38"/>
      <c r="J78" s="23"/>
      <c r="K78" s="23"/>
      <c r="L78" s="23"/>
      <c r="M78" s="23"/>
      <c r="N78" s="23"/>
    </row>
    <row r="79" spans="1:14" ht="12.75" customHeight="1" collapsed="1" thickBot="1" x14ac:dyDescent="0.3">
      <c r="A79" s="81" t="s">
        <v>184</v>
      </c>
      <c r="B79" s="82" t="s">
        <v>124</v>
      </c>
      <c r="C79" s="83" t="s">
        <v>74</v>
      </c>
      <c r="D79" s="86">
        <f>ROUND(((D80+D81+D83+D82)/1000),5)</f>
        <v>8.1944199999999991</v>
      </c>
      <c r="E79" s="86">
        <f t="shared" ref="E79:G79" si="35">ROUND(((E80+E81+E83+E82)/1000),5)</f>
        <v>8.8399699999999992</v>
      </c>
      <c r="F79" s="86">
        <f t="shared" si="35"/>
        <v>9.3458900000000007</v>
      </c>
      <c r="G79" s="87">
        <f t="shared" si="35"/>
        <v>10.68277</v>
      </c>
      <c r="H79" s="23"/>
      <c r="I79" s="38"/>
      <c r="J79" s="23"/>
      <c r="K79" s="23"/>
      <c r="L79" s="23"/>
      <c r="M79" s="23"/>
      <c r="N79" s="23"/>
    </row>
    <row r="80" spans="1:14" ht="12.75" hidden="1" customHeight="1" outlineLevel="1" x14ac:dyDescent="0.25">
      <c r="A80" s="40" t="s">
        <v>185</v>
      </c>
      <c r="B80" s="41" t="s">
        <v>76</v>
      </c>
      <c r="C80" s="42" t="s">
        <v>77</v>
      </c>
      <c r="D80" s="43">
        <f>D$24</f>
        <v>7008.16</v>
      </c>
      <c r="E80" s="43">
        <f t="shared" ref="E80:G80" si="36">E$24</f>
        <v>7008.16</v>
      </c>
      <c r="F80" s="43">
        <f t="shared" si="36"/>
        <v>7008.16</v>
      </c>
      <c r="G80" s="44">
        <f t="shared" si="36"/>
        <v>7008.16</v>
      </c>
      <c r="H80" s="23"/>
      <c r="I80" s="38"/>
      <c r="J80" s="23"/>
      <c r="K80" s="23"/>
      <c r="L80" s="23"/>
      <c r="M80" s="23"/>
      <c r="N80" s="23"/>
    </row>
    <row r="81" spans="1:14" ht="12.75" hidden="1" customHeight="1" outlineLevel="1" x14ac:dyDescent="0.25">
      <c r="A81" s="40" t="s">
        <v>186</v>
      </c>
      <c r="B81" s="41" t="s">
        <v>88</v>
      </c>
      <c r="C81" s="42" t="s">
        <v>77</v>
      </c>
      <c r="D81" s="43">
        <f>D$15</f>
        <v>1071.42</v>
      </c>
      <c r="E81" s="43">
        <f t="shared" ref="E81:G81" si="37">E$15</f>
        <v>1716.97</v>
      </c>
      <c r="F81" s="43">
        <f t="shared" si="37"/>
        <v>2222.89</v>
      </c>
      <c r="G81" s="44">
        <f t="shared" si="37"/>
        <v>3559.77</v>
      </c>
      <c r="H81" s="23"/>
      <c r="I81" s="38"/>
      <c r="J81" s="23"/>
      <c r="K81" s="23"/>
      <c r="L81" s="23"/>
      <c r="M81" s="23"/>
      <c r="N81" s="23"/>
    </row>
    <row r="82" spans="1:14" ht="12.75" hidden="1" customHeight="1" outlineLevel="1" x14ac:dyDescent="0.25">
      <c r="A82" s="40" t="s">
        <v>187</v>
      </c>
      <c r="B82" s="41" t="s">
        <v>81</v>
      </c>
      <c r="C82" s="42" t="s">
        <v>77</v>
      </c>
      <c r="D82" s="43">
        <f>$D$16</f>
        <v>4.6100000000000003</v>
      </c>
      <c r="E82" s="43">
        <f>$E$16</f>
        <v>4.6100000000000003</v>
      </c>
      <c r="F82" s="43">
        <f>$F$16</f>
        <v>4.6100000000000003</v>
      </c>
      <c r="G82" s="44">
        <f>$G$16</f>
        <v>4.6100000000000003</v>
      </c>
      <c r="H82" s="23"/>
      <c r="I82" s="38"/>
      <c r="J82" s="23"/>
      <c r="K82" s="23"/>
      <c r="L82" s="23"/>
      <c r="M82" s="23"/>
      <c r="N82" s="23"/>
    </row>
    <row r="83" spans="1:14" ht="12.75" hidden="1" customHeight="1" outlineLevel="1" thickBot="1" x14ac:dyDescent="0.3">
      <c r="A83" s="46" t="s">
        <v>188</v>
      </c>
      <c r="B83" s="47" t="s">
        <v>79</v>
      </c>
      <c r="C83" s="48" t="s">
        <v>77</v>
      </c>
      <c r="D83" s="49">
        <v>110.23</v>
      </c>
      <c r="E83" s="43">
        <f>D83</f>
        <v>110.23</v>
      </c>
      <c r="F83" s="43">
        <f>D83</f>
        <v>110.23</v>
      </c>
      <c r="G83" s="44">
        <f>D83</f>
        <v>110.23</v>
      </c>
      <c r="H83" s="23"/>
      <c r="I83" s="38"/>
      <c r="J83" s="23"/>
      <c r="K83" s="23"/>
      <c r="L83" s="23"/>
      <c r="M83" s="23"/>
      <c r="N83" s="23"/>
    </row>
    <row r="84" spans="1:14" ht="12.75" customHeight="1" collapsed="1" x14ac:dyDescent="0.25">
      <c r="A84" s="88" t="s">
        <v>189</v>
      </c>
      <c r="B84" s="158" t="s">
        <v>130</v>
      </c>
      <c r="C84" s="159"/>
      <c r="D84" s="159"/>
      <c r="E84" s="159"/>
      <c r="F84" s="159"/>
      <c r="G84" s="160"/>
      <c r="H84" s="23"/>
      <c r="I84" s="38"/>
      <c r="J84" s="23"/>
      <c r="K84" s="23"/>
      <c r="L84" s="23"/>
      <c r="M84" s="23"/>
      <c r="N84" s="23"/>
    </row>
    <row r="85" spans="1:14" ht="12.75" customHeight="1" x14ac:dyDescent="0.25">
      <c r="A85" s="81" t="s">
        <v>190</v>
      </c>
      <c r="B85" s="82" t="s">
        <v>112</v>
      </c>
      <c r="C85" s="83" t="s">
        <v>74</v>
      </c>
      <c r="D85" s="84">
        <f>ROUND(((D86+D87+D89+D88)/1000),5)</f>
        <v>2.53749</v>
      </c>
      <c r="E85" s="84">
        <f t="shared" ref="E85:G85" si="38">ROUND(((E86+E87+E89+E88)/1000),5)</f>
        <v>3.1830400000000001</v>
      </c>
      <c r="F85" s="84">
        <f t="shared" si="38"/>
        <v>3.6889599999999998</v>
      </c>
      <c r="G85" s="85">
        <f t="shared" si="38"/>
        <v>5.0258399999999996</v>
      </c>
      <c r="H85" s="23"/>
      <c r="I85" s="38"/>
      <c r="J85" s="23"/>
      <c r="K85" s="23"/>
      <c r="L85" s="23"/>
      <c r="M85" s="23"/>
      <c r="N85" s="23"/>
    </row>
    <row r="86" spans="1:14" ht="12.75" hidden="1" customHeight="1" outlineLevel="1" x14ac:dyDescent="0.25">
      <c r="A86" s="40" t="s">
        <v>191</v>
      </c>
      <c r="B86" s="41" t="s">
        <v>76</v>
      </c>
      <c r="C86" s="42" t="s">
        <v>77</v>
      </c>
      <c r="D86" s="43">
        <f>D$30</f>
        <v>1351.23</v>
      </c>
      <c r="E86" s="43">
        <f t="shared" ref="E86:G86" si="39">E$30</f>
        <v>1351.23</v>
      </c>
      <c r="F86" s="43">
        <f t="shared" si="39"/>
        <v>1351.23</v>
      </c>
      <c r="G86" s="44">
        <f t="shared" si="39"/>
        <v>1351.23</v>
      </c>
      <c r="H86" s="23"/>
      <c r="I86" s="38"/>
      <c r="J86" s="23"/>
      <c r="K86" s="23"/>
      <c r="L86" s="23"/>
      <c r="M86" s="23"/>
      <c r="N86" s="23"/>
    </row>
    <row r="87" spans="1:14" ht="12.75" hidden="1" customHeight="1" outlineLevel="1" x14ac:dyDescent="0.25">
      <c r="A87" s="40" t="s">
        <v>192</v>
      </c>
      <c r="B87" s="41" t="s">
        <v>88</v>
      </c>
      <c r="C87" s="42" t="s">
        <v>77</v>
      </c>
      <c r="D87" s="43">
        <f>D$15</f>
        <v>1071.42</v>
      </c>
      <c r="E87" s="43">
        <f t="shared" ref="E87:G87" si="40">E$15</f>
        <v>1716.97</v>
      </c>
      <c r="F87" s="43">
        <f t="shared" si="40"/>
        <v>2222.89</v>
      </c>
      <c r="G87" s="44">
        <f t="shared" si="40"/>
        <v>3559.77</v>
      </c>
      <c r="H87" s="23"/>
      <c r="I87" s="38"/>
      <c r="J87" s="23"/>
      <c r="K87" s="23"/>
      <c r="L87" s="23"/>
      <c r="M87" s="23"/>
      <c r="N87" s="23"/>
    </row>
    <row r="88" spans="1:14" ht="12.75" hidden="1" customHeight="1" outlineLevel="1" x14ac:dyDescent="0.25">
      <c r="A88" s="40" t="s">
        <v>193</v>
      </c>
      <c r="B88" s="41" t="s">
        <v>81</v>
      </c>
      <c r="C88" s="42" t="s">
        <v>77</v>
      </c>
      <c r="D88" s="43">
        <f>$D$16</f>
        <v>4.6100000000000003</v>
      </c>
      <c r="E88" s="43">
        <f>$E$16</f>
        <v>4.6100000000000003</v>
      </c>
      <c r="F88" s="43">
        <f>$F$16</f>
        <v>4.6100000000000003</v>
      </c>
      <c r="G88" s="44">
        <f>$G$16</f>
        <v>4.6100000000000003</v>
      </c>
      <c r="H88" s="23"/>
      <c r="I88" s="38"/>
      <c r="J88" s="23"/>
      <c r="K88" s="23"/>
      <c r="L88" s="23"/>
      <c r="M88" s="23"/>
      <c r="N88" s="23"/>
    </row>
    <row r="89" spans="1:14" ht="12.75" hidden="1" customHeight="1" outlineLevel="1" x14ac:dyDescent="0.25">
      <c r="A89" s="40" t="s">
        <v>194</v>
      </c>
      <c r="B89" s="41" t="s">
        <v>79</v>
      </c>
      <c r="C89" s="42" t="s">
        <v>77</v>
      </c>
      <c r="D89" s="43">
        <v>110.23</v>
      </c>
      <c r="E89" s="43">
        <f>D89</f>
        <v>110.23</v>
      </c>
      <c r="F89" s="43">
        <f>D89</f>
        <v>110.23</v>
      </c>
      <c r="G89" s="44">
        <f>D89</f>
        <v>110.23</v>
      </c>
      <c r="H89" s="23"/>
      <c r="I89" s="38"/>
      <c r="J89" s="23"/>
      <c r="K89" s="23"/>
      <c r="L89" s="23"/>
      <c r="M89" s="23"/>
      <c r="N89" s="23"/>
    </row>
    <row r="90" spans="1:14" ht="12.75" customHeight="1" collapsed="1" thickBot="1" x14ac:dyDescent="0.3">
      <c r="A90" s="81" t="s">
        <v>195</v>
      </c>
      <c r="B90" s="82" t="s">
        <v>137</v>
      </c>
      <c r="C90" s="83" t="s">
        <v>74</v>
      </c>
      <c r="D90" s="84">
        <f>ROUND(((D91+D92+D94+D93)/1000),5)</f>
        <v>6.3234000000000004</v>
      </c>
      <c r="E90" s="84">
        <f t="shared" ref="E90:G90" si="41">ROUND(((E91+E92+E94+E93)/1000),5)</f>
        <v>6.9689500000000004</v>
      </c>
      <c r="F90" s="84">
        <f t="shared" si="41"/>
        <v>7.4748700000000001</v>
      </c>
      <c r="G90" s="85">
        <f t="shared" si="41"/>
        <v>8.81175</v>
      </c>
      <c r="H90" s="23"/>
      <c r="I90" s="38"/>
      <c r="J90" s="23"/>
      <c r="K90" s="23"/>
      <c r="L90" s="23"/>
      <c r="M90" s="23"/>
      <c r="N90" s="23"/>
    </row>
    <row r="91" spans="1:14" ht="12.75" hidden="1" customHeight="1" outlineLevel="1" x14ac:dyDescent="0.25">
      <c r="A91" s="40" t="s">
        <v>196</v>
      </c>
      <c r="B91" s="41" t="s">
        <v>76</v>
      </c>
      <c r="C91" s="42" t="s">
        <v>77</v>
      </c>
      <c r="D91" s="43">
        <f>D$35</f>
        <v>5137.1400000000003</v>
      </c>
      <c r="E91" s="43">
        <f t="shared" ref="E91:G91" si="42">E$35</f>
        <v>5137.1400000000003</v>
      </c>
      <c r="F91" s="43">
        <f t="shared" si="42"/>
        <v>5137.1400000000003</v>
      </c>
      <c r="G91" s="44">
        <f t="shared" si="42"/>
        <v>5137.1400000000003</v>
      </c>
      <c r="H91" s="23"/>
      <c r="I91" s="38"/>
      <c r="J91" s="23"/>
      <c r="K91" s="23"/>
      <c r="L91" s="23"/>
      <c r="M91" s="23"/>
      <c r="N91" s="23"/>
    </row>
    <row r="92" spans="1:14" ht="12.75" hidden="1" customHeight="1" outlineLevel="1" x14ac:dyDescent="0.25">
      <c r="A92" s="40" t="s">
        <v>197</v>
      </c>
      <c r="B92" s="41" t="s">
        <v>88</v>
      </c>
      <c r="C92" s="42" t="s">
        <v>77</v>
      </c>
      <c r="D92" s="43">
        <f>D$15</f>
        <v>1071.42</v>
      </c>
      <c r="E92" s="43">
        <f t="shared" ref="E92:G92" si="43">E$15</f>
        <v>1716.97</v>
      </c>
      <c r="F92" s="43">
        <f t="shared" si="43"/>
        <v>2222.89</v>
      </c>
      <c r="G92" s="44">
        <f t="shared" si="43"/>
        <v>3559.77</v>
      </c>
      <c r="H92" s="23"/>
      <c r="I92" s="38"/>
      <c r="J92" s="23"/>
      <c r="K92" s="23"/>
      <c r="L92" s="23"/>
      <c r="M92" s="23"/>
      <c r="N92" s="23"/>
    </row>
    <row r="93" spans="1:14" ht="12.75" hidden="1" customHeight="1" outlineLevel="1" x14ac:dyDescent="0.25">
      <c r="A93" s="40" t="s">
        <v>198</v>
      </c>
      <c r="B93" s="41" t="s">
        <v>81</v>
      </c>
      <c r="C93" s="42" t="s">
        <v>77</v>
      </c>
      <c r="D93" s="43">
        <f>$D$16</f>
        <v>4.6100000000000003</v>
      </c>
      <c r="E93" s="43">
        <f>$E$16</f>
        <v>4.6100000000000003</v>
      </c>
      <c r="F93" s="43">
        <f>$F$16</f>
        <v>4.6100000000000003</v>
      </c>
      <c r="G93" s="44">
        <f>$G$16</f>
        <v>4.6100000000000003</v>
      </c>
      <c r="H93" s="23"/>
      <c r="I93" s="38"/>
      <c r="J93" s="23"/>
      <c r="K93" s="23"/>
      <c r="L93" s="23"/>
      <c r="M93" s="23"/>
      <c r="N93" s="23"/>
    </row>
    <row r="94" spans="1:14" ht="12.75" hidden="1" customHeight="1" outlineLevel="1" thickBot="1" x14ac:dyDescent="0.3">
      <c r="A94" s="46" t="s">
        <v>199</v>
      </c>
      <c r="B94" s="47" t="s">
        <v>79</v>
      </c>
      <c r="C94" s="48" t="s">
        <v>77</v>
      </c>
      <c r="D94" s="49">
        <v>110.23</v>
      </c>
      <c r="E94" s="49">
        <f>D94</f>
        <v>110.23</v>
      </c>
      <c r="F94" s="49">
        <f>D94</f>
        <v>110.23</v>
      </c>
      <c r="G94" s="50">
        <f>D94</f>
        <v>110.23</v>
      </c>
      <c r="H94" s="23"/>
      <c r="I94" s="38"/>
      <c r="J94" s="23"/>
      <c r="K94" s="23"/>
      <c r="L94" s="23"/>
      <c r="M94" s="23"/>
      <c r="N94" s="23"/>
    </row>
    <row r="95" spans="1:14" ht="12.75" customHeight="1" collapsed="1" x14ac:dyDescent="0.25">
      <c r="A95" s="130" t="s">
        <v>82</v>
      </c>
      <c r="B95" s="130"/>
      <c r="C95" s="51"/>
      <c r="D95" s="51"/>
      <c r="E95" s="51"/>
      <c r="F95" s="51"/>
      <c r="G95" s="51"/>
      <c r="H95" s="23"/>
      <c r="I95" s="38"/>
    </row>
    <row r="96" spans="1:14" ht="13.5" customHeight="1" x14ac:dyDescent="0.25">
      <c r="A96" s="131" t="s">
        <v>2995</v>
      </c>
      <c r="B96" s="131"/>
      <c r="C96" s="131"/>
      <c r="D96" s="131"/>
      <c r="E96" s="131"/>
      <c r="F96" s="131"/>
      <c r="G96" s="131"/>
      <c r="H96" s="23"/>
      <c r="I96" s="38"/>
    </row>
    <row r="97" spans="1:14" x14ac:dyDescent="0.25">
      <c r="A97" s="131"/>
      <c r="B97" s="131"/>
      <c r="C97" s="131"/>
      <c r="D97" s="131"/>
      <c r="E97" s="131"/>
      <c r="F97" s="131"/>
      <c r="G97" s="131"/>
      <c r="H97" s="23"/>
      <c r="I97" s="23"/>
      <c r="J97" s="23"/>
      <c r="K97" s="23"/>
      <c r="L97" s="23"/>
      <c r="M97" s="23"/>
      <c r="N97" s="23"/>
    </row>
    <row r="98" spans="1:14" x14ac:dyDescent="0.25">
      <c r="A98" s="53"/>
      <c r="B98" s="54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</row>
    <row r="99" spans="1:14" x14ac:dyDescent="0.25">
      <c r="A99" s="53"/>
      <c r="B99" s="55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</row>
    <row r="100" spans="1:14" ht="16.5" customHeight="1" x14ac:dyDescent="0.25"/>
    <row r="101" spans="1:14" x14ac:dyDescent="0.25">
      <c r="A101" s="23"/>
      <c r="B101" s="23"/>
      <c r="C101" s="23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23"/>
    </row>
    <row r="102" spans="1:14" x14ac:dyDescent="0.25">
      <c r="A102" s="23"/>
      <c r="B102" s="23"/>
      <c r="C102" s="23"/>
      <c r="D102" s="58"/>
      <c r="E102" s="58"/>
      <c r="F102" s="58"/>
      <c r="G102" s="58"/>
      <c r="H102" s="58"/>
      <c r="I102" s="59"/>
      <c r="J102" s="59"/>
      <c r="K102" s="59"/>
      <c r="L102" s="59"/>
      <c r="M102" s="59"/>
      <c r="N102" s="58"/>
    </row>
    <row r="103" spans="1:14" x14ac:dyDescent="0.25">
      <c r="A103" s="23"/>
      <c r="B103" s="23"/>
      <c r="C103" s="23"/>
      <c r="D103" s="58"/>
      <c r="E103" s="58"/>
      <c r="F103" s="58"/>
      <c r="G103" s="58"/>
      <c r="H103" s="58"/>
      <c r="I103" s="58"/>
      <c r="J103" s="60"/>
      <c r="K103" s="60"/>
      <c r="L103" s="60"/>
      <c r="M103" s="60"/>
      <c r="N103" s="58"/>
    </row>
    <row r="104" spans="1:14" x14ac:dyDescent="0.25">
      <c r="A104" s="23"/>
      <c r="B104" s="23"/>
      <c r="C104" s="23"/>
      <c r="D104" s="23"/>
      <c r="E104" s="23"/>
      <c r="F104" s="23"/>
      <c r="G104" s="23"/>
      <c r="H104" s="23"/>
      <c r="I104" s="23"/>
    </row>
  </sheetData>
  <mergeCells count="20">
    <mergeCell ref="A96:G97"/>
    <mergeCell ref="B40:G40"/>
    <mergeCell ref="B56:G56"/>
    <mergeCell ref="B67:G67"/>
    <mergeCell ref="B68:G68"/>
    <mergeCell ref="B84:G84"/>
    <mergeCell ref="A95:B95"/>
    <mergeCell ref="B39:G39"/>
    <mergeCell ref="A1:G1"/>
    <mergeCell ref="A2:G4"/>
    <mergeCell ref="A5:A7"/>
    <mergeCell ref="B5:B7"/>
    <mergeCell ref="C5:C7"/>
    <mergeCell ref="D5:G5"/>
    <mergeCell ref="D6:G6"/>
    <mergeCell ref="B9:G9"/>
    <mergeCell ref="B10:G10"/>
    <mergeCell ref="B11:G11"/>
    <mergeCell ref="B12:G12"/>
    <mergeCell ref="B28:G28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Страница 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60F6F-0329-40BC-ADD0-53B32151D64A}">
  <sheetPr>
    <tabColor rgb="FF00B0F0"/>
    <pageSetUpPr fitToPage="1"/>
  </sheetPr>
  <dimension ref="A1:AA663"/>
  <sheetViews>
    <sheetView view="pageBreakPreview" zoomScale="76" zoomScaleNormal="100" zoomScaleSheetLayoutView="76" workbookViewId="0">
      <pane ySplit="4" topLeftCell="A5" activePane="bottomLeft" state="frozen"/>
      <selection activeCell="A30" sqref="A30:L31"/>
      <selection pane="bottomLeft" activeCell="A30" sqref="A30:L31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x14ac:dyDescent="0.2">
      <c r="A1" s="165" t="s">
        <v>200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</row>
    <row r="2" spans="1:27" x14ac:dyDescent="0.2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</row>
    <row r="3" spans="1:27" x14ac:dyDescent="0.2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</row>
    <row r="4" spans="1:27" ht="15" x14ac:dyDescent="0.25">
      <c r="A4" s="168" t="s">
        <v>201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70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229</v>
      </c>
      <c r="B7" s="27" t="str">
        <f>"01"&amp;"."&amp;$B$662&amp;"."&amp;$B$663</f>
        <v>01.03.2023</v>
      </c>
      <c r="C7" s="83" t="s">
        <v>74</v>
      </c>
      <c r="D7" s="84">
        <f>ROUND(((D8+D9+D11+D10)/1000),5)</f>
        <v>2.73706</v>
      </c>
      <c r="E7" s="84">
        <f>ROUND(((E8+E9+E11+E10)/1000),5)</f>
        <v>2.6286100000000001</v>
      </c>
      <c r="F7" s="84">
        <f>ROUND(((F8+F9+F11+F10)/1000),5)</f>
        <v>2.6021100000000001</v>
      </c>
      <c r="G7" s="84">
        <f t="shared" ref="G7:AA7" si="0">ROUND(((G8+G9+G11+G10)/1000),5)</f>
        <v>2.59449</v>
      </c>
      <c r="H7" s="84">
        <f t="shared" si="0"/>
        <v>2.6379100000000002</v>
      </c>
      <c r="I7" s="84">
        <f t="shared" si="0"/>
        <v>2.8247399999999998</v>
      </c>
      <c r="J7" s="84">
        <f t="shared" si="0"/>
        <v>2.9826999999999999</v>
      </c>
      <c r="K7" s="84">
        <f t="shared" si="0"/>
        <v>3.2012</v>
      </c>
      <c r="L7" s="84">
        <f t="shared" si="0"/>
        <v>3.2852199999999998</v>
      </c>
      <c r="M7" s="84">
        <f t="shared" si="0"/>
        <v>3.3728899999999999</v>
      </c>
      <c r="N7" s="84">
        <f t="shared" si="0"/>
        <v>3.3837600000000001</v>
      </c>
      <c r="O7" s="84">
        <f t="shared" si="0"/>
        <v>3.3571</v>
      </c>
      <c r="P7" s="84">
        <f t="shared" si="0"/>
        <v>3.3327300000000002</v>
      </c>
      <c r="Q7" s="84">
        <f t="shared" si="0"/>
        <v>3.3343099999999999</v>
      </c>
      <c r="R7" s="84">
        <f t="shared" si="0"/>
        <v>3.28321</v>
      </c>
      <c r="S7" s="84">
        <f t="shared" si="0"/>
        <v>3.2695500000000002</v>
      </c>
      <c r="T7" s="84">
        <f t="shared" si="0"/>
        <v>3.2518099999999999</v>
      </c>
      <c r="U7" s="84">
        <f t="shared" si="0"/>
        <v>3.24593</v>
      </c>
      <c r="V7" s="84">
        <f t="shared" si="0"/>
        <v>3.2750499999999998</v>
      </c>
      <c r="W7" s="84">
        <f t="shared" si="0"/>
        <v>3.2799499999999999</v>
      </c>
      <c r="X7" s="84">
        <f t="shared" si="0"/>
        <v>3.2835999999999999</v>
      </c>
      <c r="Y7" s="84">
        <f t="shared" si="0"/>
        <v>3.2176900000000002</v>
      </c>
      <c r="Z7" s="84">
        <f t="shared" si="0"/>
        <v>3.0733999999999999</v>
      </c>
      <c r="AA7" s="84">
        <f t="shared" si="0"/>
        <v>2.9710100000000002</v>
      </c>
    </row>
    <row r="8" spans="1:27" ht="12.75" hidden="1" customHeight="1" outlineLevel="1" x14ac:dyDescent="0.2">
      <c r="A8" s="92" t="s">
        <v>230</v>
      </c>
      <c r="B8" s="62" t="s">
        <v>231</v>
      </c>
      <c r="C8" s="42" t="s">
        <v>77</v>
      </c>
      <c r="D8" s="43">
        <v>1330.34</v>
      </c>
      <c r="E8" s="43">
        <v>1221.8900000000001</v>
      </c>
      <c r="F8" s="43">
        <v>1195.3900000000001</v>
      </c>
      <c r="G8" s="43">
        <v>1187.77</v>
      </c>
      <c r="H8" s="43">
        <v>1231.19</v>
      </c>
      <c r="I8" s="43">
        <v>1418.02</v>
      </c>
      <c r="J8" s="43">
        <v>1575.98</v>
      </c>
      <c r="K8" s="43">
        <v>1794.48</v>
      </c>
      <c r="L8" s="43">
        <v>1878.5</v>
      </c>
      <c r="M8" s="43">
        <v>1966.17</v>
      </c>
      <c r="N8" s="43">
        <v>1977.04</v>
      </c>
      <c r="O8" s="43">
        <v>1950.38</v>
      </c>
      <c r="P8" s="43">
        <v>1926.01</v>
      </c>
      <c r="Q8" s="43">
        <v>1927.59</v>
      </c>
      <c r="R8" s="43">
        <v>1876.49</v>
      </c>
      <c r="S8" s="43">
        <v>1862.83</v>
      </c>
      <c r="T8" s="43">
        <v>1845.09</v>
      </c>
      <c r="U8" s="43">
        <v>1839.21</v>
      </c>
      <c r="V8" s="43">
        <v>1868.33</v>
      </c>
      <c r="W8" s="43">
        <v>1873.23</v>
      </c>
      <c r="X8" s="43">
        <v>1876.88</v>
      </c>
      <c r="Y8" s="43">
        <v>1810.97</v>
      </c>
      <c r="Z8" s="43">
        <v>1666.68</v>
      </c>
      <c r="AA8" s="43">
        <v>1564.29</v>
      </c>
    </row>
    <row r="9" spans="1:27" ht="12.75" hidden="1" customHeight="1" outlineLevel="1" x14ac:dyDescent="0.2">
      <c r="A9" s="92" t="s">
        <v>232</v>
      </c>
      <c r="B9" s="62" t="s">
        <v>88</v>
      </c>
      <c r="C9" s="42" t="s">
        <v>77</v>
      </c>
      <c r="D9" s="43">
        <v>1071.42</v>
      </c>
      <c r="E9" s="43">
        <f>$D$9</f>
        <v>1071.42</v>
      </c>
      <c r="F9" s="43">
        <f t="shared" ref="F9:AA9" si="1">$D$9</f>
        <v>1071.42</v>
      </c>
      <c r="G9" s="43">
        <f t="shared" si="1"/>
        <v>1071.42</v>
      </c>
      <c r="H9" s="43">
        <f t="shared" si="1"/>
        <v>1071.42</v>
      </c>
      <c r="I9" s="43">
        <f t="shared" si="1"/>
        <v>1071.42</v>
      </c>
      <c r="J9" s="43">
        <f t="shared" si="1"/>
        <v>1071.42</v>
      </c>
      <c r="K9" s="43">
        <f t="shared" si="1"/>
        <v>1071.42</v>
      </c>
      <c r="L9" s="43">
        <f t="shared" si="1"/>
        <v>1071.42</v>
      </c>
      <c r="M9" s="43">
        <f t="shared" si="1"/>
        <v>1071.42</v>
      </c>
      <c r="N9" s="43">
        <f t="shared" si="1"/>
        <v>1071.42</v>
      </c>
      <c r="O9" s="43">
        <f t="shared" si="1"/>
        <v>1071.42</v>
      </c>
      <c r="P9" s="43">
        <f t="shared" si="1"/>
        <v>1071.42</v>
      </c>
      <c r="Q9" s="43">
        <f t="shared" si="1"/>
        <v>1071.42</v>
      </c>
      <c r="R9" s="43">
        <f t="shared" si="1"/>
        <v>1071.42</v>
      </c>
      <c r="S9" s="43">
        <f t="shared" si="1"/>
        <v>1071.42</v>
      </c>
      <c r="T9" s="43">
        <f t="shared" si="1"/>
        <v>1071.42</v>
      </c>
      <c r="U9" s="43">
        <f t="shared" si="1"/>
        <v>1071.42</v>
      </c>
      <c r="V9" s="43">
        <f t="shared" si="1"/>
        <v>1071.42</v>
      </c>
      <c r="W9" s="43">
        <f t="shared" si="1"/>
        <v>1071.42</v>
      </c>
      <c r="X9" s="43">
        <f t="shared" si="1"/>
        <v>1071.42</v>
      </c>
      <c r="Y9" s="43">
        <f t="shared" si="1"/>
        <v>1071.42</v>
      </c>
      <c r="Z9" s="43">
        <f t="shared" si="1"/>
        <v>1071.42</v>
      </c>
      <c r="AA9" s="43">
        <f t="shared" si="1"/>
        <v>1071.42</v>
      </c>
    </row>
    <row r="10" spans="1:27" ht="12.75" hidden="1" customHeight="1" outlineLevel="1" x14ac:dyDescent="0.2">
      <c r="A10" s="92" t="s">
        <v>233</v>
      </c>
      <c r="B10" s="62" t="s">
        <v>81</v>
      </c>
      <c r="C10" s="42" t="s">
        <v>77</v>
      </c>
      <c r="D10" s="43">
        <v>4.6100000000000003</v>
      </c>
      <c r="E10" s="43">
        <v>4.6100000000000003</v>
      </c>
      <c r="F10" s="43">
        <v>4.6100000000000003</v>
      </c>
      <c r="G10" s="43">
        <v>4.6100000000000003</v>
      </c>
      <c r="H10" s="43">
        <v>4.6100000000000003</v>
      </c>
      <c r="I10" s="43">
        <v>4.6100000000000003</v>
      </c>
      <c r="J10" s="43">
        <v>4.6100000000000003</v>
      </c>
      <c r="K10" s="43">
        <v>4.6100000000000003</v>
      </c>
      <c r="L10" s="43">
        <v>4.6100000000000003</v>
      </c>
      <c r="M10" s="43">
        <v>4.6100000000000003</v>
      </c>
      <c r="N10" s="43">
        <v>4.6100000000000003</v>
      </c>
      <c r="O10" s="43">
        <v>4.6100000000000003</v>
      </c>
      <c r="P10" s="43">
        <v>4.6100000000000003</v>
      </c>
      <c r="Q10" s="43">
        <v>4.6100000000000003</v>
      </c>
      <c r="R10" s="43">
        <v>4.6100000000000003</v>
      </c>
      <c r="S10" s="43">
        <v>4.6100000000000003</v>
      </c>
      <c r="T10" s="43">
        <v>4.6100000000000003</v>
      </c>
      <c r="U10" s="43">
        <v>4.6100000000000003</v>
      </c>
      <c r="V10" s="43">
        <v>4.6100000000000003</v>
      </c>
      <c r="W10" s="43">
        <v>4.6100000000000003</v>
      </c>
      <c r="X10" s="43">
        <v>4.6100000000000003</v>
      </c>
      <c r="Y10" s="43">
        <v>4.6100000000000003</v>
      </c>
      <c r="Z10" s="43">
        <v>4.6100000000000003</v>
      </c>
      <c r="AA10" s="43">
        <v>4.6100000000000003</v>
      </c>
    </row>
    <row r="11" spans="1:27" ht="12.75" hidden="1" customHeight="1" outlineLevel="1" x14ac:dyDescent="0.2">
      <c r="A11" s="92" t="s">
        <v>234</v>
      </c>
      <c r="B11" s="62" t="s">
        <v>79</v>
      </c>
      <c r="C11" s="42" t="s">
        <v>77</v>
      </c>
      <c r="D11" s="43">
        <v>330.69</v>
      </c>
      <c r="E11" s="43">
        <f>$D$11</f>
        <v>330.69</v>
      </c>
      <c r="F11" s="43">
        <f t="shared" ref="F11:AA11" si="2">$D$11</f>
        <v>330.69</v>
      </c>
      <c r="G11" s="43">
        <f t="shared" si="2"/>
        <v>330.69</v>
      </c>
      <c r="H11" s="43">
        <f t="shared" si="2"/>
        <v>330.69</v>
      </c>
      <c r="I11" s="43">
        <f t="shared" si="2"/>
        <v>330.69</v>
      </c>
      <c r="J11" s="43">
        <f t="shared" si="2"/>
        <v>330.69</v>
      </c>
      <c r="K11" s="43">
        <f t="shared" si="2"/>
        <v>330.69</v>
      </c>
      <c r="L11" s="43">
        <f t="shared" si="2"/>
        <v>330.69</v>
      </c>
      <c r="M11" s="43">
        <f t="shared" si="2"/>
        <v>330.69</v>
      </c>
      <c r="N11" s="43">
        <f t="shared" si="2"/>
        <v>330.69</v>
      </c>
      <c r="O11" s="43">
        <f t="shared" si="2"/>
        <v>330.69</v>
      </c>
      <c r="P11" s="43">
        <f t="shared" si="2"/>
        <v>330.69</v>
      </c>
      <c r="Q11" s="43">
        <f t="shared" si="2"/>
        <v>330.69</v>
      </c>
      <c r="R11" s="43">
        <f t="shared" si="2"/>
        <v>330.69</v>
      </c>
      <c r="S11" s="43">
        <f t="shared" si="2"/>
        <v>330.69</v>
      </c>
      <c r="T11" s="43">
        <f t="shared" si="2"/>
        <v>330.69</v>
      </c>
      <c r="U11" s="43">
        <f t="shared" si="2"/>
        <v>330.69</v>
      </c>
      <c r="V11" s="43">
        <f t="shared" si="2"/>
        <v>330.69</v>
      </c>
      <c r="W11" s="43">
        <f t="shared" si="2"/>
        <v>330.69</v>
      </c>
      <c r="X11" s="43">
        <f t="shared" si="2"/>
        <v>330.69</v>
      </c>
      <c r="Y11" s="43">
        <f t="shared" si="2"/>
        <v>330.69</v>
      </c>
      <c r="Z11" s="43">
        <f t="shared" si="2"/>
        <v>330.69</v>
      </c>
      <c r="AA11" s="43">
        <f t="shared" si="2"/>
        <v>330.69</v>
      </c>
    </row>
    <row r="12" spans="1:27" collapsed="1" x14ac:dyDescent="0.2">
      <c r="A12" s="91" t="s">
        <v>235</v>
      </c>
      <c r="B12" s="27" t="str">
        <f>"02"&amp;"."&amp;$B$662&amp;"."&amp;$B$663</f>
        <v>02.03.2023</v>
      </c>
      <c r="C12" s="83" t="s">
        <v>74</v>
      </c>
      <c r="D12" s="84">
        <f>ROUND(((D13+D14+D16+D15)/1000),5)</f>
        <v>2.65645</v>
      </c>
      <c r="E12" s="84">
        <f>ROUND(((E13+E14+E16+E15)/1000),5)</f>
        <v>2.5940599999999998</v>
      </c>
      <c r="F12" s="84">
        <f>ROUND(((F13+F14+F16+F15)/1000),5)</f>
        <v>2.5763799999999999</v>
      </c>
      <c r="G12" s="84">
        <f t="shared" ref="G12:AA12" si="3">ROUND(((G13+G14+G16+G15)/1000),5)</f>
        <v>2.59111</v>
      </c>
      <c r="H12" s="84">
        <f t="shared" si="3"/>
        <v>2.6700900000000001</v>
      </c>
      <c r="I12" s="84">
        <f t="shared" si="3"/>
        <v>2.8845200000000002</v>
      </c>
      <c r="J12" s="84">
        <f t="shared" si="3"/>
        <v>3.03186</v>
      </c>
      <c r="K12" s="84">
        <f t="shared" si="3"/>
        <v>3.1527500000000002</v>
      </c>
      <c r="L12" s="84">
        <f t="shared" si="3"/>
        <v>3.2671000000000001</v>
      </c>
      <c r="M12" s="84">
        <f t="shared" si="3"/>
        <v>3.2774999999999999</v>
      </c>
      <c r="N12" s="84">
        <f t="shared" si="3"/>
        <v>3.2924799999999999</v>
      </c>
      <c r="O12" s="84">
        <f t="shared" si="3"/>
        <v>3.3503799999999999</v>
      </c>
      <c r="P12" s="84">
        <f t="shared" si="3"/>
        <v>3.3308</v>
      </c>
      <c r="Q12" s="84">
        <f t="shared" si="3"/>
        <v>3.3323499999999999</v>
      </c>
      <c r="R12" s="84">
        <f t="shared" si="3"/>
        <v>3.3264100000000001</v>
      </c>
      <c r="S12" s="84">
        <f t="shared" si="3"/>
        <v>3.2801300000000002</v>
      </c>
      <c r="T12" s="84">
        <f t="shared" si="3"/>
        <v>3.2400899999999999</v>
      </c>
      <c r="U12" s="84">
        <f t="shared" si="3"/>
        <v>3.2376299999999998</v>
      </c>
      <c r="V12" s="84">
        <f t="shared" si="3"/>
        <v>3.2821500000000001</v>
      </c>
      <c r="W12" s="84">
        <f t="shared" si="3"/>
        <v>3.3350200000000001</v>
      </c>
      <c r="X12" s="84">
        <f t="shared" si="3"/>
        <v>3.2946200000000001</v>
      </c>
      <c r="Y12" s="84">
        <f t="shared" si="3"/>
        <v>3.2315200000000002</v>
      </c>
      <c r="Z12" s="84">
        <f t="shared" si="3"/>
        <v>3.1262599999999998</v>
      </c>
      <c r="AA12" s="84">
        <f t="shared" si="3"/>
        <v>3.04183</v>
      </c>
    </row>
    <row r="13" spans="1:27" ht="12.75" hidden="1" customHeight="1" outlineLevel="1" x14ac:dyDescent="0.2">
      <c r="A13" s="92" t="s">
        <v>236</v>
      </c>
      <c r="B13" s="62" t="s">
        <v>231</v>
      </c>
      <c r="C13" s="42" t="s">
        <v>77</v>
      </c>
      <c r="D13" s="43">
        <v>1249.73</v>
      </c>
      <c r="E13" s="43">
        <v>1187.3399999999999</v>
      </c>
      <c r="F13" s="43">
        <v>1169.6600000000001</v>
      </c>
      <c r="G13" s="43">
        <v>1184.3900000000001</v>
      </c>
      <c r="H13" s="43">
        <v>1263.3699999999999</v>
      </c>
      <c r="I13" s="43">
        <v>1477.8</v>
      </c>
      <c r="J13" s="43">
        <v>1625.14</v>
      </c>
      <c r="K13" s="43">
        <v>1746.03</v>
      </c>
      <c r="L13" s="43">
        <v>1860.38</v>
      </c>
      <c r="M13" s="43">
        <v>1870.78</v>
      </c>
      <c r="N13" s="43">
        <v>1885.76</v>
      </c>
      <c r="O13" s="43">
        <v>1943.66</v>
      </c>
      <c r="P13" s="43">
        <v>1924.08</v>
      </c>
      <c r="Q13" s="43">
        <v>1925.63</v>
      </c>
      <c r="R13" s="43">
        <v>1919.69</v>
      </c>
      <c r="S13" s="43">
        <v>1873.41</v>
      </c>
      <c r="T13" s="43">
        <v>1833.37</v>
      </c>
      <c r="U13" s="43">
        <v>1830.91</v>
      </c>
      <c r="V13" s="43">
        <v>1875.43</v>
      </c>
      <c r="W13" s="43">
        <v>1928.3</v>
      </c>
      <c r="X13" s="43">
        <v>1887.9</v>
      </c>
      <c r="Y13" s="43">
        <v>1824.8</v>
      </c>
      <c r="Z13" s="43">
        <v>1719.54</v>
      </c>
      <c r="AA13" s="43">
        <v>1635.11</v>
      </c>
    </row>
    <row r="14" spans="1:27" ht="12.75" hidden="1" customHeight="1" outlineLevel="1" x14ac:dyDescent="0.2">
      <c r="A14" s="92" t="s">
        <v>237</v>
      </c>
      <c r="B14" s="62" t="s">
        <v>88</v>
      </c>
      <c r="C14" s="42" t="s">
        <v>77</v>
      </c>
      <c r="D14" s="43">
        <f t="shared" ref="D14:AA14" si="4">$D$9</f>
        <v>1071.42</v>
      </c>
      <c r="E14" s="43">
        <f t="shared" si="4"/>
        <v>1071.42</v>
      </c>
      <c r="F14" s="43">
        <f t="shared" si="4"/>
        <v>1071.42</v>
      </c>
      <c r="G14" s="43">
        <f t="shared" si="4"/>
        <v>1071.42</v>
      </c>
      <c r="H14" s="43">
        <f t="shared" si="4"/>
        <v>1071.42</v>
      </c>
      <c r="I14" s="43">
        <f t="shared" si="4"/>
        <v>1071.42</v>
      </c>
      <c r="J14" s="43">
        <f t="shared" si="4"/>
        <v>1071.42</v>
      </c>
      <c r="K14" s="43">
        <f t="shared" si="4"/>
        <v>1071.42</v>
      </c>
      <c r="L14" s="43">
        <f t="shared" si="4"/>
        <v>1071.42</v>
      </c>
      <c r="M14" s="43">
        <f t="shared" si="4"/>
        <v>1071.42</v>
      </c>
      <c r="N14" s="43">
        <f t="shared" si="4"/>
        <v>1071.42</v>
      </c>
      <c r="O14" s="43">
        <f t="shared" si="4"/>
        <v>1071.42</v>
      </c>
      <c r="P14" s="43">
        <f t="shared" si="4"/>
        <v>1071.42</v>
      </c>
      <c r="Q14" s="43">
        <f t="shared" si="4"/>
        <v>1071.42</v>
      </c>
      <c r="R14" s="43">
        <f t="shared" si="4"/>
        <v>1071.42</v>
      </c>
      <c r="S14" s="43">
        <f t="shared" si="4"/>
        <v>1071.42</v>
      </c>
      <c r="T14" s="43">
        <f t="shared" si="4"/>
        <v>1071.42</v>
      </c>
      <c r="U14" s="43">
        <f t="shared" si="4"/>
        <v>1071.42</v>
      </c>
      <c r="V14" s="43">
        <f t="shared" si="4"/>
        <v>1071.42</v>
      </c>
      <c r="W14" s="43">
        <f t="shared" si="4"/>
        <v>1071.42</v>
      </c>
      <c r="X14" s="43">
        <f t="shared" si="4"/>
        <v>1071.42</v>
      </c>
      <c r="Y14" s="43">
        <f t="shared" si="4"/>
        <v>1071.42</v>
      </c>
      <c r="Z14" s="43">
        <f t="shared" si="4"/>
        <v>1071.42</v>
      </c>
      <c r="AA14" s="43">
        <f t="shared" si="4"/>
        <v>1071.42</v>
      </c>
    </row>
    <row r="15" spans="1:27" ht="12.75" hidden="1" customHeight="1" outlineLevel="1" x14ac:dyDescent="0.2">
      <c r="A15" s="92" t="s">
        <v>238</v>
      </c>
      <c r="B15" s="62" t="s">
        <v>81</v>
      </c>
      <c r="C15" s="42" t="s">
        <v>77</v>
      </c>
      <c r="D15" s="43">
        <v>4.6100000000000003</v>
      </c>
      <c r="E15" s="43">
        <v>4.6100000000000003</v>
      </c>
      <c r="F15" s="43">
        <v>4.6100000000000003</v>
      </c>
      <c r="G15" s="43">
        <v>4.6100000000000003</v>
      </c>
      <c r="H15" s="43">
        <v>4.6100000000000003</v>
      </c>
      <c r="I15" s="43">
        <v>4.6100000000000003</v>
      </c>
      <c r="J15" s="43">
        <v>4.6100000000000003</v>
      </c>
      <c r="K15" s="43">
        <v>4.6100000000000003</v>
      </c>
      <c r="L15" s="43">
        <v>4.6100000000000003</v>
      </c>
      <c r="M15" s="43">
        <v>4.6100000000000003</v>
      </c>
      <c r="N15" s="43">
        <v>4.6100000000000003</v>
      </c>
      <c r="O15" s="43">
        <v>4.6100000000000003</v>
      </c>
      <c r="P15" s="43">
        <v>4.6100000000000003</v>
      </c>
      <c r="Q15" s="43">
        <v>4.6100000000000003</v>
      </c>
      <c r="R15" s="43">
        <v>4.6100000000000003</v>
      </c>
      <c r="S15" s="43">
        <v>4.6100000000000003</v>
      </c>
      <c r="T15" s="43">
        <v>4.6100000000000003</v>
      </c>
      <c r="U15" s="43">
        <v>4.6100000000000003</v>
      </c>
      <c r="V15" s="43">
        <v>4.6100000000000003</v>
      </c>
      <c r="W15" s="43">
        <v>4.6100000000000003</v>
      </c>
      <c r="X15" s="43">
        <v>4.6100000000000003</v>
      </c>
      <c r="Y15" s="43">
        <v>4.6100000000000003</v>
      </c>
      <c r="Z15" s="43">
        <v>4.6100000000000003</v>
      </c>
      <c r="AA15" s="43">
        <v>4.6100000000000003</v>
      </c>
    </row>
    <row r="16" spans="1:27" ht="12.75" hidden="1" customHeight="1" outlineLevel="1" x14ac:dyDescent="0.2">
      <c r="A16" s="92" t="s">
        <v>239</v>
      </c>
      <c r="B16" s="62" t="s">
        <v>79</v>
      </c>
      <c r="C16" s="42" t="s">
        <v>77</v>
      </c>
      <c r="D16" s="43">
        <f>$D$11</f>
        <v>330.69</v>
      </c>
      <c r="E16" s="43">
        <f t="shared" ref="E16:AA16" si="5">$D$11</f>
        <v>330.69</v>
      </c>
      <c r="F16" s="43">
        <f t="shared" si="5"/>
        <v>330.69</v>
      </c>
      <c r="G16" s="43">
        <f t="shared" si="5"/>
        <v>330.69</v>
      </c>
      <c r="H16" s="43">
        <f t="shared" si="5"/>
        <v>330.69</v>
      </c>
      <c r="I16" s="43">
        <f t="shared" si="5"/>
        <v>330.69</v>
      </c>
      <c r="J16" s="43">
        <f t="shared" si="5"/>
        <v>330.69</v>
      </c>
      <c r="K16" s="43">
        <f t="shared" si="5"/>
        <v>330.69</v>
      </c>
      <c r="L16" s="43">
        <f t="shared" si="5"/>
        <v>330.69</v>
      </c>
      <c r="M16" s="43">
        <f t="shared" si="5"/>
        <v>330.69</v>
      </c>
      <c r="N16" s="43">
        <f t="shared" si="5"/>
        <v>330.69</v>
      </c>
      <c r="O16" s="43">
        <f t="shared" si="5"/>
        <v>330.69</v>
      </c>
      <c r="P16" s="43">
        <f t="shared" si="5"/>
        <v>330.69</v>
      </c>
      <c r="Q16" s="43">
        <f t="shared" si="5"/>
        <v>330.69</v>
      </c>
      <c r="R16" s="43">
        <f t="shared" si="5"/>
        <v>330.69</v>
      </c>
      <c r="S16" s="43">
        <f t="shared" si="5"/>
        <v>330.69</v>
      </c>
      <c r="T16" s="43">
        <f t="shared" si="5"/>
        <v>330.69</v>
      </c>
      <c r="U16" s="43">
        <f t="shared" si="5"/>
        <v>330.69</v>
      </c>
      <c r="V16" s="43">
        <f t="shared" si="5"/>
        <v>330.69</v>
      </c>
      <c r="W16" s="43">
        <f t="shared" si="5"/>
        <v>330.69</v>
      </c>
      <c r="X16" s="43">
        <f t="shared" si="5"/>
        <v>330.69</v>
      </c>
      <c r="Y16" s="43">
        <f t="shared" si="5"/>
        <v>330.69</v>
      </c>
      <c r="Z16" s="43">
        <f t="shared" si="5"/>
        <v>330.69</v>
      </c>
      <c r="AA16" s="43">
        <f t="shared" si="5"/>
        <v>330.69</v>
      </c>
    </row>
    <row r="17" spans="1:27" ht="12.75" customHeight="1" collapsed="1" x14ac:dyDescent="0.2">
      <c r="A17" s="91" t="s">
        <v>240</v>
      </c>
      <c r="B17" s="27" t="str">
        <f>"03"&amp;"."&amp;$B$662&amp;"."&amp;$B$663</f>
        <v>03.03.2023</v>
      </c>
      <c r="C17" s="83" t="s">
        <v>74</v>
      </c>
      <c r="D17" s="84">
        <f>ROUND(((D18+D19+D21+D20)/1000),5)</f>
        <v>2.8189799999999998</v>
      </c>
      <c r="E17" s="84">
        <f>ROUND(((E18+E19+E21+E20)/1000),5)</f>
        <v>2.6368900000000002</v>
      </c>
      <c r="F17" s="84">
        <f>ROUND(((F18+F19+F21+F20)/1000),5)</f>
        <v>2.5871499999999998</v>
      </c>
      <c r="G17" s="84">
        <f t="shared" ref="G17:AA17" si="6">ROUND(((G18+G19+G21+G20)/1000),5)</f>
        <v>2.5886800000000001</v>
      </c>
      <c r="H17" s="84">
        <f t="shared" si="6"/>
        <v>2.6537999999999999</v>
      </c>
      <c r="I17" s="84">
        <f t="shared" si="6"/>
        <v>2.9269500000000002</v>
      </c>
      <c r="J17" s="84">
        <f t="shared" si="6"/>
        <v>3.0578799999999999</v>
      </c>
      <c r="K17" s="84">
        <f t="shared" si="6"/>
        <v>3.1654100000000001</v>
      </c>
      <c r="L17" s="84">
        <f t="shared" si="6"/>
        <v>3.26891</v>
      </c>
      <c r="M17" s="84">
        <f t="shared" si="6"/>
        <v>3.2813500000000002</v>
      </c>
      <c r="N17" s="84">
        <f t="shared" si="6"/>
        <v>3.2929900000000001</v>
      </c>
      <c r="O17" s="84">
        <f t="shared" si="6"/>
        <v>3.3444400000000001</v>
      </c>
      <c r="P17" s="84">
        <f t="shared" si="6"/>
        <v>3.31826</v>
      </c>
      <c r="Q17" s="84">
        <f t="shared" si="6"/>
        <v>3.3209</v>
      </c>
      <c r="R17" s="84">
        <f t="shared" si="6"/>
        <v>3.3115700000000001</v>
      </c>
      <c r="S17" s="84">
        <f t="shared" si="6"/>
        <v>3.2757299999999998</v>
      </c>
      <c r="T17" s="84">
        <f t="shared" si="6"/>
        <v>3.23733</v>
      </c>
      <c r="U17" s="84">
        <f t="shared" si="6"/>
        <v>3.2375799999999999</v>
      </c>
      <c r="V17" s="84">
        <f t="shared" si="6"/>
        <v>3.2712300000000001</v>
      </c>
      <c r="W17" s="84">
        <f t="shared" si="6"/>
        <v>3.3361100000000001</v>
      </c>
      <c r="X17" s="84">
        <f t="shared" si="6"/>
        <v>3.2825099999999998</v>
      </c>
      <c r="Y17" s="84">
        <f t="shared" si="6"/>
        <v>3.22879</v>
      </c>
      <c r="Z17" s="84">
        <f t="shared" si="6"/>
        <v>3.0754999999999999</v>
      </c>
      <c r="AA17" s="84">
        <f t="shared" si="6"/>
        <v>3.0038200000000002</v>
      </c>
    </row>
    <row r="18" spans="1:27" ht="12.75" hidden="1" customHeight="1" outlineLevel="1" x14ac:dyDescent="0.2">
      <c r="A18" s="92" t="s">
        <v>241</v>
      </c>
      <c r="B18" s="62" t="s">
        <v>231</v>
      </c>
      <c r="C18" s="42" t="s">
        <v>77</v>
      </c>
      <c r="D18" s="43">
        <v>1412.26</v>
      </c>
      <c r="E18" s="43">
        <v>1230.17</v>
      </c>
      <c r="F18" s="43">
        <v>1180.43</v>
      </c>
      <c r="G18" s="43">
        <v>1181.96</v>
      </c>
      <c r="H18" s="43">
        <v>1247.08</v>
      </c>
      <c r="I18" s="43">
        <v>1520.23</v>
      </c>
      <c r="J18" s="43">
        <v>1651.16</v>
      </c>
      <c r="K18" s="43">
        <v>1758.69</v>
      </c>
      <c r="L18" s="43">
        <v>1862.19</v>
      </c>
      <c r="M18" s="43">
        <v>1874.63</v>
      </c>
      <c r="N18" s="43">
        <v>1886.27</v>
      </c>
      <c r="O18" s="43">
        <v>1937.72</v>
      </c>
      <c r="P18" s="43">
        <v>1911.54</v>
      </c>
      <c r="Q18" s="43">
        <v>1914.18</v>
      </c>
      <c r="R18" s="43">
        <v>1904.85</v>
      </c>
      <c r="S18" s="43">
        <v>1869.01</v>
      </c>
      <c r="T18" s="43">
        <v>1830.61</v>
      </c>
      <c r="U18" s="43">
        <v>1830.86</v>
      </c>
      <c r="V18" s="43">
        <v>1864.51</v>
      </c>
      <c r="W18" s="43">
        <v>1929.39</v>
      </c>
      <c r="X18" s="43">
        <v>1875.79</v>
      </c>
      <c r="Y18" s="43">
        <v>1822.07</v>
      </c>
      <c r="Z18" s="43">
        <v>1668.78</v>
      </c>
      <c r="AA18" s="43">
        <v>1597.1</v>
      </c>
    </row>
    <row r="19" spans="1:27" ht="12.75" hidden="1" customHeight="1" outlineLevel="1" x14ac:dyDescent="0.2">
      <c r="A19" s="92" t="s">
        <v>242</v>
      </c>
      <c r="B19" s="62" t="s">
        <v>88</v>
      </c>
      <c r="C19" s="42" t="s">
        <v>77</v>
      </c>
      <c r="D19" s="43">
        <f t="shared" ref="D19:AA19" si="7">$D$9</f>
        <v>1071.42</v>
      </c>
      <c r="E19" s="43">
        <f t="shared" si="7"/>
        <v>1071.42</v>
      </c>
      <c r="F19" s="43">
        <f t="shared" si="7"/>
        <v>1071.42</v>
      </c>
      <c r="G19" s="43">
        <f t="shared" si="7"/>
        <v>1071.42</v>
      </c>
      <c r="H19" s="43">
        <f t="shared" si="7"/>
        <v>1071.42</v>
      </c>
      <c r="I19" s="43">
        <f t="shared" si="7"/>
        <v>1071.42</v>
      </c>
      <c r="J19" s="43">
        <f t="shared" si="7"/>
        <v>1071.42</v>
      </c>
      <c r="K19" s="43">
        <f t="shared" si="7"/>
        <v>1071.42</v>
      </c>
      <c r="L19" s="43">
        <f t="shared" si="7"/>
        <v>1071.42</v>
      </c>
      <c r="M19" s="43">
        <f t="shared" si="7"/>
        <v>1071.42</v>
      </c>
      <c r="N19" s="43">
        <f t="shared" si="7"/>
        <v>1071.42</v>
      </c>
      <c r="O19" s="43">
        <f t="shared" si="7"/>
        <v>1071.42</v>
      </c>
      <c r="P19" s="43">
        <f t="shared" si="7"/>
        <v>1071.42</v>
      </c>
      <c r="Q19" s="43">
        <f t="shared" si="7"/>
        <v>1071.42</v>
      </c>
      <c r="R19" s="43">
        <f t="shared" si="7"/>
        <v>1071.42</v>
      </c>
      <c r="S19" s="43">
        <f t="shared" si="7"/>
        <v>1071.42</v>
      </c>
      <c r="T19" s="43">
        <f t="shared" si="7"/>
        <v>1071.42</v>
      </c>
      <c r="U19" s="43">
        <f t="shared" si="7"/>
        <v>1071.42</v>
      </c>
      <c r="V19" s="43">
        <f t="shared" si="7"/>
        <v>1071.42</v>
      </c>
      <c r="W19" s="43">
        <f t="shared" si="7"/>
        <v>1071.42</v>
      </c>
      <c r="X19" s="43">
        <f t="shared" si="7"/>
        <v>1071.42</v>
      </c>
      <c r="Y19" s="43">
        <f t="shared" si="7"/>
        <v>1071.42</v>
      </c>
      <c r="Z19" s="43">
        <f t="shared" si="7"/>
        <v>1071.42</v>
      </c>
      <c r="AA19" s="43">
        <f t="shared" si="7"/>
        <v>1071.42</v>
      </c>
    </row>
    <row r="20" spans="1:27" ht="12.75" hidden="1" customHeight="1" outlineLevel="1" x14ac:dyDescent="0.2">
      <c r="A20" s="92" t="s">
        <v>243</v>
      </c>
      <c r="B20" s="62" t="s">
        <v>81</v>
      </c>
      <c r="C20" s="42" t="s">
        <v>77</v>
      </c>
      <c r="D20" s="43">
        <v>4.6100000000000003</v>
      </c>
      <c r="E20" s="43">
        <v>4.6100000000000003</v>
      </c>
      <c r="F20" s="43">
        <v>4.6100000000000003</v>
      </c>
      <c r="G20" s="43">
        <v>4.6100000000000003</v>
      </c>
      <c r="H20" s="43">
        <v>4.6100000000000003</v>
      </c>
      <c r="I20" s="43">
        <v>4.6100000000000003</v>
      </c>
      <c r="J20" s="43">
        <v>4.6100000000000003</v>
      </c>
      <c r="K20" s="43">
        <v>4.6100000000000003</v>
      </c>
      <c r="L20" s="43">
        <v>4.6100000000000003</v>
      </c>
      <c r="M20" s="43">
        <v>4.6100000000000003</v>
      </c>
      <c r="N20" s="43">
        <v>4.6100000000000003</v>
      </c>
      <c r="O20" s="43">
        <v>4.6100000000000003</v>
      </c>
      <c r="P20" s="43">
        <v>4.6100000000000003</v>
      </c>
      <c r="Q20" s="43">
        <v>4.6100000000000003</v>
      </c>
      <c r="R20" s="43">
        <v>4.6100000000000003</v>
      </c>
      <c r="S20" s="43">
        <v>4.6100000000000003</v>
      </c>
      <c r="T20" s="43">
        <v>4.6100000000000003</v>
      </c>
      <c r="U20" s="43">
        <v>4.6100000000000003</v>
      </c>
      <c r="V20" s="43">
        <v>4.6100000000000003</v>
      </c>
      <c r="W20" s="43">
        <v>4.6100000000000003</v>
      </c>
      <c r="X20" s="43">
        <v>4.6100000000000003</v>
      </c>
      <c r="Y20" s="43">
        <v>4.6100000000000003</v>
      </c>
      <c r="Z20" s="43">
        <v>4.6100000000000003</v>
      </c>
      <c r="AA20" s="43">
        <v>4.6100000000000003</v>
      </c>
    </row>
    <row r="21" spans="1:27" ht="12.75" hidden="1" customHeight="1" outlineLevel="1" x14ac:dyDescent="0.2">
      <c r="A21" s="92" t="s">
        <v>244</v>
      </c>
      <c r="B21" s="62" t="s">
        <v>79</v>
      </c>
      <c r="C21" s="42" t="s">
        <v>77</v>
      </c>
      <c r="D21" s="43">
        <f>$D$11</f>
        <v>330.69</v>
      </c>
      <c r="E21" s="43">
        <f t="shared" ref="E21:AA21" si="8">$D$11</f>
        <v>330.69</v>
      </c>
      <c r="F21" s="43">
        <f t="shared" si="8"/>
        <v>330.69</v>
      </c>
      <c r="G21" s="43">
        <f t="shared" si="8"/>
        <v>330.69</v>
      </c>
      <c r="H21" s="43">
        <f t="shared" si="8"/>
        <v>330.69</v>
      </c>
      <c r="I21" s="43">
        <f t="shared" si="8"/>
        <v>330.69</v>
      </c>
      <c r="J21" s="43">
        <f t="shared" si="8"/>
        <v>330.69</v>
      </c>
      <c r="K21" s="43">
        <f t="shared" si="8"/>
        <v>330.69</v>
      </c>
      <c r="L21" s="43">
        <f t="shared" si="8"/>
        <v>330.69</v>
      </c>
      <c r="M21" s="43">
        <f t="shared" si="8"/>
        <v>330.69</v>
      </c>
      <c r="N21" s="43">
        <f t="shared" si="8"/>
        <v>330.69</v>
      </c>
      <c r="O21" s="43">
        <f t="shared" si="8"/>
        <v>330.69</v>
      </c>
      <c r="P21" s="43">
        <f t="shared" si="8"/>
        <v>330.69</v>
      </c>
      <c r="Q21" s="43">
        <f t="shared" si="8"/>
        <v>330.69</v>
      </c>
      <c r="R21" s="43">
        <f t="shared" si="8"/>
        <v>330.69</v>
      </c>
      <c r="S21" s="43">
        <f t="shared" si="8"/>
        <v>330.69</v>
      </c>
      <c r="T21" s="43">
        <f t="shared" si="8"/>
        <v>330.69</v>
      </c>
      <c r="U21" s="43">
        <f t="shared" si="8"/>
        <v>330.69</v>
      </c>
      <c r="V21" s="43">
        <f t="shared" si="8"/>
        <v>330.69</v>
      </c>
      <c r="W21" s="43">
        <f t="shared" si="8"/>
        <v>330.69</v>
      </c>
      <c r="X21" s="43">
        <f t="shared" si="8"/>
        <v>330.69</v>
      </c>
      <c r="Y21" s="43">
        <f t="shared" si="8"/>
        <v>330.69</v>
      </c>
      <c r="Z21" s="43">
        <f t="shared" si="8"/>
        <v>330.69</v>
      </c>
      <c r="AA21" s="43">
        <f t="shared" si="8"/>
        <v>330.69</v>
      </c>
    </row>
    <row r="22" spans="1:27" ht="12.75" customHeight="1" collapsed="1" x14ac:dyDescent="0.2">
      <c r="A22" s="91" t="s">
        <v>245</v>
      </c>
      <c r="B22" s="27" t="str">
        <f>"04"&amp;"."&amp;$B$662&amp;"."&amp;$B$663</f>
        <v>04.03.2023</v>
      </c>
      <c r="C22" s="83" t="s">
        <v>74</v>
      </c>
      <c r="D22" s="84">
        <f>ROUND(((D23+D24+D26+D25)/1000),5)</f>
        <v>3.0151400000000002</v>
      </c>
      <c r="E22" s="84">
        <f>ROUND(((E23+E24+E26+E25)/1000),5)</f>
        <v>2.9271199999999999</v>
      </c>
      <c r="F22" s="84">
        <f>ROUND(((F23+F24+F26+F25)/1000),5)</f>
        <v>2.78023</v>
      </c>
      <c r="G22" s="84">
        <f t="shared" ref="G22:AA22" si="9">ROUND(((G23+G24+G26+G25)/1000),5)</f>
        <v>2.7390500000000002</v>
      </c>
      <c r="H22" s="84">
        <f t="shared" si="9"/>
        <v>2.79989</v>
      </c>
      <c r="I22" s="84">
        <f t="shared" si="9"/>
        <v>2.9342899999999998</v>
      </c>
      <c r="J22" s="84">
        <f t="shared" si="9"/>
        <v>2.9670200000000002</v>
      </c>
      <c r="K22" s="84">
        <f t="shared" si="9"/>
        <v>3.0247799999999998</v>
      </c>
      <c r="L22" s="84">
        <f t="shared" si="9"/>
        <v>3.16683</v>
      </c>
      <c r="M22" s="84">
        <f t="shared" si="9"/>
        <v>3.25319</v>
      </c>
      <c r="N22" s="84">
        <f t="shared" si="9"/>
        <v>3.2875800000000002</v>
      </c>
      <c r="O22" s="84">
        <f t="shared" si="9"/>
        <v>3.2958699999999999</v>
      </c>
      <c r="P22" s="84">
        <f t="shared" si="9"/>
        <v>3.2903500000000001</v>
      </c>
      <c r="Q22" s="84">
        <f t="shared" si="9"/>
        <v>3.2847599999999999</v>
      </c>
      <c r="R22" s="84">
        <f t="shared" si="9"/>
        <v>3.24715</v>
      </c>
      <c r="S22" s="84">
        <f t="shared" si="9"/>
        <v>3.24275</v>
      </c>
      <c r="T22" s="84">
        <f t="shared" si="9"/>
        <v>3.2395999999999998</v>
      </c>
      <c r="U22" s="84">
        <f t="shared" si="9"/>
        <v>3.2556600000000002</v>
      </c>
      <c r="V22" s="84">
        <f t="shared" si="9"/>
        <v>3.2893300000000001</v>
      </c>
      <c r="W22" s="84">
        <f t="shared" si="9"/>
        <v>3.2969499999999998</v>
      </c>
      <c r="X22" s="84">
        <f t="shared" si="9"/>
        <v>3.3027500000000001</v>
      </c>
      <c r="Y22" s="84">
        <f t="shared" si="9"/>
        <v>3.2657500000000002</v>
      </c>
      <c r="Z22" s="84">
        <f t="shared" si="9"/>
        <v>3.0997499999999998</v>
      </c>
      <c r="AA22" s="84">
        <f t="shared" si="9"/>
        <v>3.03051</v>
      </c>
    </row>
    <row r="23" spans="1:27" ht="12.75" hidden="1" customHeight="1" outlineLevel="1" x14ac:dyDescent="0.2">
      <c r="A23" s="92" t="s">
        <v>246</v>
      </c>
      <c r="B23" s="62" t="s">
        <v>231</v>
      </c>
      <c r="C23" s="42" t="s">
        <v>77</v>
      </c>
      <c r="D23" s="43">
        <v>1608.42</v>
      </c>
      <c r="E23" s="43">
        <v>1520.4</v>
      </c>
      <c r="F23" s="43">
        <v>1373.51</v>
      </c>
      <c r="G23" s="43">
        <v>1332.33</v>
      </c>
      <c r="H23" s="43">
        <v>1393.17</v>
      </c>
      <c r="I23" s="43">
        <v>1527.57</v>
      </c>
      <c r="J23" s="43">
        <v>1560.3</v>
      </c>
      <c r="K23" s="43">
        <v>1618.06</v>
      </c>
      <c r="L23" s="43">
        <v>1760.11</v>
      </c>
      <c r="M23" s="43">
        <v>1846.47</v>
      </c>
      <c r="N23" s="43">
        <v>1880.86</v>
      </c>
      <c r="O23" s="43">
        <v>1889.15</v>
      </c>
      <c r="P23" s="43">
        <v>1883.63</v>
      </c>
      <c r="Q23" s="43">
        <v>1878.04</v>
      </c>
      <c r="R23" s="43">
        <v>1840.43</v>
      </c>
      <c r="S23" s="43">
        <v>1836.03</v>
      </c>
      <c r="T23" s="43">
        <v>1832.88</v>
      </c>
      <c r="U23" s="43">
        <v>1848.94</v>
      </c>
      <c r="V23" s="43">
        <v>1882.61</v>
      </c>
      <c r="W23" s="43">
        <v>1890.23</v>
      </c>
      <c r="X23" s="43">
        <v>1896.03</v>
      </c>
      <c r="Y23" s="43">
        <v>1859.03</v>
      </c>
      <c r="Z23" s="43">
        <v>1693.03</v>
      </c>
      <c r="AA23" s="43">
        <v>1623.79</v>
      </c>
    </row>
    <row r="24" spans="1:27" ht="12.75" hidden="1" customHeight="1" outlineLevel="1" x14ac:dyDescent="0.2">
      <c r="A24" s="92" t="s">
        <v>247</v>
      </c>
      <c r="B24" s="62" t="s">
        <v>88</v>
      </c>
      <c r="C24" s="42" t="s">
        <v>77</v>
      </c>
      <c r="D24" s="43">
        <f t="shared" ref="D24:AA24" si="10">$D$9</f>
        <v>1071.42</v>
      </c>
      <c r="E24" s="43">
        <f>$D$9</f>
        <v>1071.42</v>
      </c>
      <c r="F24" s="43">
        <f t="shared" si="10"/>
        <v>1071.42</v>
      </c>
      <c r="G24" s="43">
        <f t="shared" si="10"/>
        <v>1071.42</v>
      </c>
      <c r="H24" s="43">
        <f t="shared" si="10"/>
        <v>1071.42</v>
      </c>
      <c r="I24" s="43">
        <f t="shared" si="10"/>
        <v>1071.42</v>
      </c>
      <c r="J24" s="43">
        <f t="shared" si="10"/>
        <v>1071.42</v>
      </c>
      <c r="K24" s="43">
        <f t="shared" si="10"/>
        <v>1071.42</v>
      </c>
      <c r="L24" s="43">
        <f t="shared" si="10"/>
        <v>1071.42</v>
      </c>
      <c r="M24" s="43">
        <f t="shared" si="10"/>
        <v>1071.42</v>
      </c>
      <c r="N24" s="43">
        <f t="shared" si="10"/>
        <v>1071.42</v>
      </c>
      <c r="O24" s="43">
        <f t="shared" si="10"/>
        <v>1071.42</v>
      </c>
      <c r="P24" s="43">
        <f t="shared" si="10"/>
        <v>1071.42</v>
      </c>
      <c r="Q24" s="43">
        <f t="shared" si="10"/>
        <v>1071.42</v>
      </c>
      <c r="R24" s="43">
        <f t="shared" si="10"/>
        <v>1071.42</v>
      </c>
      <c r="S24" s="43">
        <f t="shared" si="10"/>
        <v>1071.42</v>
      </c>
      <c r="T24" s="43">
        <f t="shared" si="10"/>
        <v>1071.42</v>
      </c>
      <c r="U24" s="43">
        <f t="shared" si="10"/>
        <v>1071.42</v>
      </c>
      <c r="V24" s="43">
        <f t="shared" si="10"/>
        <v>1071.42</v>
      </c>
      <c r="W24" s="43">
        <f t="shared" si="10"/>
        <v>1071.42</v>
      </c>
      <c r="X24" s="43">
        <f t="shared" si="10"/>
        <v>1071.42</v>
      </c>
      <c r="Y24" s="43">
        <f t="shared" si="10"/>
        <v>1071.42</v>
      </c>
      <c r="Z24" s="43">
        <f t="shared" si="10"/>
        <v>1071.42</v>
      </c>
      <c r="AA24" s="43">
        <f t="shared" si="10"/>
        <v>1071.42</v>
      </c>
    </row>
    <row r="25" spans="1:27" ht="12.75" hidden="1" customHeight="1" outlineLevel="1" x14ac:dyDescent="0.2">
      <c r="A25" s="92" t="s">
        <v>248</v>
      </c>
      <c r="B25" s="62" t="s">
        <v>81</v>
      </c>
      <c r="C25" s="42" t="s">
        <v>77</v>
      </c>
      <c r="D25" s="43">
        <v>4.6100000000000003</v>
      </c>
      <c r="E25" s="43">
        <v>4.6100000000000003</v>
      </c>
      <c r="F25" s="43">
        <v>4.6100000000000003</v>
      </c>
      <c r="G25" s="43">
        <v>4.6100000000000003</v>
      </c>
      <c r="H25" s="43">
        <v>4.6100000000000003</v>
      </c>
      <c r="I25" s="43">
        <v>4.6100000000000003</v>
      </c>
      <c r="J25" s="43">
        <v>4.6100000000000003</v>
      </c>
      <c r="K25" s="43">
        <v>4.6100000000000003</v>
      </c>
      <c r="L25" s="43">
        <v>4.6100000000000003</v>
      </c>
      <c r="M25" s="43">
        <v>4.6100000000000003</v>
      </c>
      <c r="N25" s="43">
        <v>4.6100000000000003</v>
      </c>
      <c r="O25" s="43">
        <v>4.6100000000000003</v>
      </c>
      <c r="P25" s="43">
        <v>4.6100000000000003</v>
      </c>
      <c r="Q25" s="43">
        <v>4.6100000000000003</v>
      </c>
      <c r="R25" s="43">
        <v>4.6100000000000003</v>
      </c>
      <c r="S25" s="43">
        <v>4.6100000000000003</v>
      </c>
      <c r="T25" s="43">
        <v>4.6100000000000003</v>
      </c>
      <c r="U25" s="43">
        <v>4.6100000000000003</v>
      </c>
      <c r="V25" s="43">
        <v>4.6100000000000003</v>
      </c>
      <c r="W25" s="43">
        <v>4.6100000000000003</v>
      </c>
      <c r="X25" s="43">
        <v>4.6100000000000003</v>
      </c>
      <c r="Y25" s="43">
        <v>4.6100000000000003</v>
      </c>
      <c r="Z25" s="43">
        <v>4.6100000000000003</v>
      </c>
      <c r="AA25" s="43">
        <v>4.6100000000000003</v>
      </c>
    </row>
    <row r="26" spans="1:27" ht="12.75" hidden="1" customHeight="1" outlineLevel="1" x14ac:dyDescent="0.2">
      <c r="A26" s="92" t="s">
        <v>249</v>
      </c>
      <c r="B26" s="62" t="s">
        <v>79</v>
      </c>
      <c r="C26" s="42" t="s">
        <v>77</v>
      </c>
      <c r="D26" s="43">
        <f>$D$11</f>
        <v>330.69</v>
      </c>
      <c r="E26" s="43">
        <f t="shared" ref="E26:AA26" si="11">$D$11</f>
        <v>330.69</v>
      </c>
      <c r="F26" s="43">
        <f t="shared" si="11"/>
        <v>330.69</v>
      </c>
      <c r="G26" s="43">
        <f t="shared" si="11"/>
        <v>330.69</v>
      </c>
      <c r="H26" s="43">
        <f t="shared" si="11"/>
        <v>330.69</v>
      </c>
      <c r="I26" s="43">
        <f t="shared" si="11"/>
        <v>330.69</v>
      </c>
      <c r="J26" s="43">
        <f t="shared" si="11"/>
        <v>330.69</v>
      </c>
      <c r="K26" s="43">
        <f t="shared" si="11"/>
        <v>330.69</v>
      </c>
      <c r="L26" s="43">
        <f t="shared" si="11"/>
        <v>330.69</v>
      </c>
      <c r="M26" s="43">
        <f t="shared" si="11"/>
        <v>330.69</v>
      </c>
      <c r="N26" s="43">
        <f t="shared" si="11"/>
        <v>330.69</v>
      </c>
      <c r="O26" s="43">
        <f t="shared" si="11"/>
        <v>330.69</v>
      </c>
      <c r="P26" s="43">
        <f t="shared" si="11"/>
        <v>330.69</v>
      </c>
      <c r="Q26" s="43">
        <f t="shared" si="11"/>
        <v>330.69</v>
      </c>
      <c r="R26" s="43">
        <f t="shared" si="11"/>
        <v>330.69</v>
      </c>
      <c r="S26" s="43">
        <f t="shared" si="11"/>
        <v>330.69</v>
      </c>
      <c r="T26" s="43">
        <f t="shared" si="11"/>
        <v>330.69</v>
      </c>
      <c r="U26" s="43">
        <f t="shared" si="11"/>
        <v>330.69</v>
      </c>
      <c r="V26" s="43">
        <f t="shared" si="11"/>
        <v>330.69</v>
      </c>
      <c r="W26" s="43">
        <f t="shared" si="11"/>
        <v>330.69</v>
      </c>
      <c r="X26" s="43">
        <f t="shared" si="11"/>
        <v>330.69</v>
      </c>
      <c r="Y26" s="43">
        <f t="shared" si="11"/>
        <v>330.69</v>
      </c>
      <c r="Z26" s="43">
        <f t="shared" si="11"/>
        <v>330.69</v>
      </c>
      <c r="AA26" s="43">
        <f t="shared" si="11"/>
        <v>330.69</v>
      </c>
    </row>
    <row r="27" spans="1:27" ht="12.75" customHeight="1" collapsed="1" x14ac:dyDescent="0.2">
      <c r="A27" s="91" t="s">
        <v>250</v>
      </c>
      <c r="B27" s="27" t="str">
        <f>"05"&amp;"."&amp;$B$662&amp;"."&amp;$B$663</f>
        <v>05.03.2023</v>
      </c>
      <c r="C27" s="83" t="s">
        <v>74</v>
      </c>
      <c r="D27" s="84">
        <f>ROUND(((D28+D29+D31+D30)/1000),5)</f>
        <v>2.9607899999999998</v>
      </c>
      <c r="E27" s="84">
        <f>ROUND(((E28+E29+E31+E30)/1000),5)</f>
        <v>2.8387899999999999</v>
      </c>
      <c r="F27" s="84">
        <f>ROUND(((F28+F29+F31+F30)/1000),5)</f>
        <v>2.7086800000000002</v>
      </c>
      <c r="G27" s="84">
        <f t="shared" ref="G27:AA27" si="12">ROUND(((G28+G29+G31+G30)/1000),5)</f>
        <v>2.6771600000000002</v>
      </c>
      <c r="H27" s="84">
        <f t="shared" si="12"/>
        <v>2.7406199999999998</v>
      </c>
      <c r="I27" s="84">
        <f t="shared" si="12"/>
        <v>2.8403499999999999</v>
      </c>
      <c r="J27" s="84">
        <f t="shared" si="12"/>
        <v>2.8562699999999999</v>
      </c>
      <c r="K27" s="84">
        <f t="shared" si="12"/>
        <v>2.9566300000000001</v>
      </c>
      <c r="L27" s="84">
        <f t="shared" si="12"/>
        <v>3.0550899999999999</v>
      </c>
      <c r="M27" s="84">
        <f t="shared" si="12"/>
        <v>3.2321499999999999</v>
      </c>
      <c r="N27" s="84">
        <f t="shared" si="12"/>
        <v>3.2811699999999999</v>
      </c>
      <c r="O27" s="84">
        <f t="shared" si="12"/>
        <v>3.2942</v>
      </c>
      <c r="P27" s="84">
        <f t="shared" si="12"/>
        <v>3.2909700000000002</v>
      </c>
      <c r="Q27" s="84">
        <f t="shared" si="12"/>
        <v>3.2888799999999998</v>
      </c>
      <c r="R27" s="84">
        <f t="shared" si="12"/>
        <v>3.2565300000000001</v>
      </c>
      <c r="S27" s="84">
        <f t="shared" si="12"/>
        <v>3.2579899999999999</v>
      </c>
      <c r="T27" s="84">
        <f t="shared" si="12"/>
        <v>3.2570100000000002</v>
      </c>
      <c r="U27" s="84">
        <f t="shared" si="12"/>
        <v>3.2733599999999998</v>
      </c>
      <c r="V27" s="84">
        <f t="shared" si="12"/>
        <v>3.3198799999999999</v>
      </c>
      <c r="W27" s="84">
        <f t="shared" si="12"/>
        <v>3.3158400000000001</v>
      </c>
      <c r="X27" s="84">
        <f t="shared" si="12"/>
        <v>3.3258399999999999</v>
      </c>
      <c r="Y27" s="84">
        <f t="shared" si="12"/>
        <v>3.2875999999999999</v>
      </c>
      <c r="Z27" s="84">
        <f t="shared" si="12"/>
        <v>3.1379800000000002</v>
      </c>
      <c r="AA27" s="84">
        <f t="shared" si="12"/>
        <v>3.0535899999999998</v>
      </c>
    </row>
    <row r="28" spans="1:27" ht="12.75" hidden="1" customHeight="1" outlineLevel="1" x14ac:dyDescent="0.2">
      <c r="A28" s="92" t="s">
        <v>251</v>
      </c>
      <c r="B28" s="62" t="s">
        <v>231</v>
      </c>
      <c r="C28" s="42" t="s">
        <v>77</v>
      </c>
      <c r="D28" s="43">
        <v>1554.07</v>
      </c>
      <c r="E28" s="43">
        <v>1432.07</v>
      </c>
      <c r="F28" s="43">
        <v>1301.96</v>
      </c>
      <c r="G28" s="43">
        <v>1270.44</v>
      </c>
      <c r="H28" s="43">
        <v>1333.9</v>
      </c>
      <c r="I28" s="43">
        <v>1433.63</v>
      </c>
      <c r="J28" s="43">
        <v>1449.55</v>
      </c>
      <c r="K28" s="43">
        <v>1549.91</v>
      </c>
      <c r="L28" s="43">
        <v>1648.37</v>
      </c>
      <c r="M28" s="43">
        <v>1825.43</v>
      </c>
      <c r="N28" s="43">
        <v>1874.45</v>
      </c>
      <c r="O28" s="43">
        <v>1887.48</v>
      </c>
      <c r="P28" s="43">
        <v>1884.25</v>
      </c>
      <c r="Q28" s="43">
        <v>1882.16</v>
      </c>
      <c r="R28" s="43">
        <v>1849.81</v>
      </c>
      <c r="S28" s="43">
        <v>1851.27</v>
      </c>
      <c r="T28" s="43">
        <v>1850.29</v>
      </c>
      <c r="U28" s="43">
        <v>1866.64</v>
      </c>
      <c r="V28" s="43">
        <v>1913.16</v>
      </c>
      <c r="W28" s="43">
        <v>1909.12</v>
      </c>
      <c r="X28" s="43">
        <v>1919.12</v>
      </c>
      <c r="Y28" s="43">
        <v>1880.88</v>
      </c>
      <c r="Z28" s="43">
        <v>1731.26</v>
      </c>
      <c r="AA28" s="43">
        <v>1646.87</v>
      </c>
    </row>
    <row r="29" spans="1:27" ht="12.75" hidden="1" customHeight="1" outlineLevel="1" x14ac:dyDescent="0.2">
      <c r="A29" s="92" t="s">
        <v>252</v>
      </c>
      <c r="B29" s="62" t="s">
        <v>88</v>
      </c>
      <c r="C29" s="42" t="s">
        <v>77</v>
      </c>
      <c r="D29" s="43">
        <f t="shared" ref="D29:AA29" si="13">$D$9</f>
        <v>1071.42</v>
      </c>
      <c r="E29" s="43">
        <f t="shared" si="13"/>
        <v>1071.42</v>
      </c>
      <c r="F29" s="43">
        <f t="shared" si="13"/>
        <v>1071.42</v>
      </c>
      <c r="G29" s="43">
        <f t="shared" si="13"/>
        <v>1071.42</v>
      </c>
      <c r="H29" s="43">
        <f t="shared" si="13"/>
        <v>1071.42</v>
      </c>
      <c r="I29" s="43">
        <f t="shared" si="13"/>
        <v>1071.42</v>
      </c>
      <c r="J29" s="43">
        <f t="shared" si="13"/>
        <v>1071.42</v>
      </c>
      <c r="K29" s="43">
        <f t="shared" si="13"/>
        <v>1071.42</v>
      </c>
      <c r="L29" s="43">
        <f t="shared" si="13"/>
        <v>1071.42</v>
      </c>
      <c r="M29" s="43">
        <f t="shared" si="13"/>
        <v>1071.42</v>
      </c>
      <c r="N29" s="43">
        <f t="shared" si="13"/>
        <v>1071.42</v>
      </c>
      <c r="O29" s="43">
        <f t="shared" si="13"/>
        <v>1071.42</v>
      </c>
      <c r="P29" s="43">
        <f t="shared" si="13"/>
        <v>1071.42</v>
      </c>
      <c r="Q29" s="43">
        <f t="shared" si="13"/>
        <v>1071.42</v>
      </c>
      <c r="R29" s="43">
        <f t="shared" si="13"/>
        <v>1071.42</v>
      </c>
      <c r="S29" s="43">
        <f t="shared" si="13"/>
        <v>1071.42</v>
      </c>
      <c r="T29" s="43">
        <f t="shared" si="13"/>
        <v>1071.42</v>
      </c>
      <c r="U29" s="43">
        <f t="shared" si="13"/>
        <v>1071.42</v>
      </c>
      <c r="V29" s="43">
        <f t="shared" si="13"/>
        <v>1071.42</v>
      </c>
      <c r="W29" s="43">
        <f t="shared" si="13"/>
        <v>1071.42</v>
      </c>
      <c r="X29" s="43">
        <f t="shared" si="13"/>
        <v>1071.42</v>
      </c>
      <c r="Y29" s="43">
        <f t="shared" si="13"/>
        <v>1071.42</v>
      </c>
      <c r="Z29" s="43">
        <f t="shared" si="13"/>
        <v>1071.42</v>
      </c>
      <c r="AA29" s="43">
        <f t="shared" si="13"/>
        <v>1071.42</v>
      </c>
    </row>
    <row r="30" spans="1:27" ht="12.75" hidden="1" customHeight="1" outlineLevel="1" x14ac:dyDescent="0.2">
      <c r="A30" s="92" t="s">
        <v>253</v>
      </c>
      <c r="B30" s="62" t="s">
        <v>81</v>
      </c>
      <c r="C30" s="42" t="s">
        <v>77</v>
      </c>
      <c r="D30" s="43">
        <v>4.6100000000000003</v>
      </c>
      <c r="E30" s="43">
        <v>4.6100000000000003</v>
      </c>
      <c r="F30" s="43">
        <v>4.6100000000000003</v>
      </c>
      <c r="G30" s="43">
        <v>4.6100000000000003</v>
      </c>
      <c r="H30" s="43">
        <v>4.6100000000000003</v>
      </c>
      <c r="I30" s="43">
        <v>4.6100000000000003</v>
      </c>
      <c r="J30" s="43">
        <v>4.6100000000000003</v>
      </c>
      <c r="K30" s="43">
        <v>4.6100000000000003</v>
      </c>
      <c r="L30" s="43">
        <v>4.6100000000000003</v>
      </c>
      <c r="M30" s="43">
        <v>4.6100000000000003</v>
      </c>
      <c r="N30" s="43">
        <v>4.6100000000000003</v>
      </c>
      <c r="O30" s="43">
        <v>4.6100000000000003</v>
      </c>
      <c r="P30" s="43">
        <v>4.6100000000000003</v>
      </c>
      <c r="Q30" s="43">
        <v>4.6100000000000003</v>
      </c>
      <c r="R30" s="43">
        <v>4.6100000000000003</v>
      </c>
      <c r="S30" s="43">
        <v>4.6100000000000003</v>
      </c>
      <c r="T30" s="43">
        <v>4.6100000000000003</v>
      </c>
      <c r="U30" s="43">
        <v>4.6100000000000003</v>
      </c>
      <c r="V30" s="43">
        <v>4.6100000000000003</v>
      </c>
      <c r="W30" s="43">
        <v>4.6100000000000003</v>
      </c>
      <c r="X30" s="43">
        <v>4.6100000000000003</v>
      </c>
      <c r="Y30" s="43">
        <v>4.6100000000000003</v>
      </c>
      <c r="Z30" s="43">
        <v>4.6100000000000003</v>
      </c>
      <c r="AA30" s="43">
        <v>4.6100000000000003</v>
      </c>
    </row>
    <row r="31" spans="1:27" ht="12.75" hidden="1" customHeight="1" outlineLevel="1" x14ac:dyDescent="0.2">
      <c r="A31" s="92" t="s">
        <v>254</v>
      </c>
      <c r="B31" s="62" t="s">
        <v>79</v>
      </c>
      <c r="C31" s="42" t="s">
        <v>77</v>
      </c>
      <c r="D31" s="43">
        <f>$D$11</f>
        <v>330.69</v>
      </c>
      <c r="E31" s="43">
        <f t="shared" ref="E31:AA31" si="14">$D$11</f>
        <v>330.69</v>
      </c>
      <c r="F31" s="43">
        <f t="shared" si="14"/>
        <v>330.69</v>
      </c>
      <c r="G31" s="43">
        <f t="shared" si="14"/>
        <v>330.69</v>
      </c>
      <c r="H31" s="43">
        <f t="shared" si="14"/>
        <v>330.69</v>
      </c>
      <c r="I31" s="43">
        <f t="shared" si="14"/>
        <v>330.69</v>
      </c>
      <c r="J31" s="43">
        <f t="shared" si="14"/>
        <v>330.69</v>
      </c>
      <c r="K31" s="43">
        <f t="shared" si="14"/>
        <v>330.69</v>
      </c>
      <c r="L31" s="43">
        <f t="shared" si="14"/>
        <v>330.69</v>
      </c>
      <c r="M31" s="43">
        <f t="shared" si="14"/>
        <v>330.69</v>
      </c>
      <c r="N31" s="43">
        <f t="shared" si="14"/>
        <v>330.69</v>
      </c>
      <c r="O31" s="43">
        <f t="shared" si="14"/>
        <v>330.69</v>
      </c>
      <c r="P31" s="43">
        <f t="shared" si="14"/>
        <v>330.69</v>
      </c>
      <c r="Q31" s="43">
        <f t="shared" si="14"/>
        <v>330.69</v>
      </c>
      <c r="R31" s="43">
        <f t="shared" si="14"/>
        <v>330.69</v>
      </c>
      <c r="S31" s="43">
        <f t="shared" si="14"/>
        <v>330.69</v>
      </c>
      <c r="T31" s="43">
        <f t="shared" si="14"/>
        <v>330.69</v>
      </c>
      <c r="U31" s="43">
        <f t="shared" si="14"/>
        <v>330.69</v>
      </c>
      <c r="V31" s="43">
        <f t="shared" si="14"/>
        <v>330.69</v>
      </c>
      <c r="W31" s="43">
        <f t="shared" si="14"/>
        <v>330.69</v>
      </c>
      <c r="X31" s="43">
        <f t="shared" si="14"/>
        <v>330.69</v>
      </c>
      <c r="Y31" s="43">
        <f t="shared" si="14"/>
        <v>330.69</v>
      </c>
      <c r="Z31" s="43">
        <f t="shared" si="14"/>
        <v>330.69</v>
      </c>
      <c r="AA31" s="43">
        <f t="shared" si="14"/>
        <v>330.69</v>
      </c>
    </row>
    <row r="32" spans="1:27" ht="12.75" customHeight="1" collapsed="1" x14ac:dyDescent="0.2">
      <c r="A32" s="91" t="s">
        <v>255</v>
      </c>
      <c r="B32" s="27" t="str">
        <f>"06"&amp;"."&amp;$B$662&amp;"."&amp;$B$663</f>
        <v>06.03.2023</v>
      </c>
      <c r="C32" s="83" t="s">
        <v>74</v>
      </c>
      <c r="D32" s="84">
        <f>ROUND(((D33+D34+D36+D35)/1000),5)</f>
        <v>2.9513500000000001</v>
      </c>
      <c r="E32" s="84">
        <f>ROUND(((E33+E34+E36+E35)/1000),5)</f>
        <v>2.7658200000000002</v>
      </c>
      <c r="F32" s="84">
        <f>ROUND(((F33+F34+F36+F35)/1000),5)</f>
        <v>2.6528900000000002</v>
      </c>
      <c r="G32" s="84">
        <f t="shared" ref="G32:AA32" si="15">ROUND(((G33+G34+G36+G35)/1000),5)</f>
        <v>2.6519699999999999</v>
      </c>
      <c r="H32" s="84">
        <f t="shared" si="15"/>
        <v>2.79983</v>
      </c>
      <c r="I32" s="84">
        <f t="shared" si="15"/>
        <v>2.9635600000000002</v>
      </c>
      <c r="J32" s="84">
        <f t="shared" si="15"/>
        <v>3.03017</v>
      </c>
      <c r="K32" s="84">
        <f t="shared" si="15"/>
        <v>3.15435</v>
      </c>
      <c r="L32" s="84">
        <f t="shared" si="15"/>
        <v>3.23875</v>
      </c>
      <c r="M32" s="84">
        <f t="shared" si="15"/>
        <v>3.2653099999999999</v>
      </c>
      <c r="N32" s="84">
        <f t="shared" si="15"/>
        <v>3.31921</v>
      </c>
      <c r="O32" s="84">
        <f t="shared" si="15"/>
        <v>3.2976299999999998</v>
      </c>
      <c r="P32" s="84">
        <f t="shared" si="15"/>
        <v>3.2713999999999999</v>
      </c>
      <c r="Q32" s="84">
        <f t="shared" si="15"/>
        <v>3.2761800000000001</v>
      </c>
      <c r="R32" s="84">
        <f t="shared" si="15"/>
        <v>3.2698700000000001</v>
      </c>
      <c r="S32" s="84">
        <f t="shared" si="15"/>
        <v>3.2383600000000001</v>
      </c>
      <c r="T32" s="84">
        <f t="shared" si="15"/>
        <v>3.20688</v>
      </c>
      <c r="U32" s="84">
        <f t="shared" si="15"/>
        <v>3.2078899999999999</v>
      </c>
      <c r="V32" s="84">
        <f t="shared" si="15"/>
        <v>3.25041</v>
      </c>
      <c r="W32" s="84">
        <f t="shared" si="15"/>
        <v>3.2718500000000001</v>
      </c>
      <c r="X32" s="84">
        <f t="shared" si="15"/>
        <v>3.2404999999999999</v>
      </c>
      <c r="Y32" s="84">
        <f t="shared" si="15"/>
        <v>3.1903700000000002</v>
      </c>
      <c r="Z32" s="84">
        <f t="shared" si="15"/>
        <v>3.0577700000000001</v>
      </c>
      <c r="AA32" s="84">
        <f t="shared" si="15"/>
        <v>2.9630800000000002</v>
      </c>
    </row>
    <row r="33" spans="1:27" ht="12.75" hidden="1" customHeight="1" outlineLevel="1" x14ac:dyDescent="0.2">
      <c r="A33" s="92" t="s">
        <v>256</v>
      </c>
      <c r="B33" s="62" t="s">
        <v>231</v>
      </c>
      <c r="C33" s="42" t="s">
        <v>77</v>
      </c>
      <c r="D33" s="43">
        <v>1544.63</v>
      </c>
      <c r="E33" s="43">
        <v>1359.1</v>
      </c>
      <c r="F33" s="43">
        <v>1246.17</v>
      </c>
      <c r="G33" s="43">
        <v>1245.25</v>
      </c>
      <c r="H33" s="43">
        <v>1393.11</v>
      </c>
      <c r="I33" s="43">
        <v>1556.84</v>
      </c>
      <c r="J33" s="43">
        <v>1623.45</v>
      </c>
      <c r="K33" s="43">
        <v>1747.63</v>
      </c>
      <c r="L33" s="43">
        <v>1832.03</v>
      </c>
      <c r="M33" s="43">
        <v>1858.59</v>
      </c>
      <c r="N33" s="43">
        <v>1912.49</v>
      </c>
      <c r="O33" s="43">
        <v>1890.91</v>
      </c>
      <c r="P33" s="43">
        <v>1864.68</v>
      </c>
      <c r="Q33" s="43">
        <v>1869.46</v>
      </c>
      <c r="R33" s="43">
        <v>1863.15</v>
      </c>
      <c r="S33" s="43">
        <v>1831.64</v>
      </c>
      <c r="T33" s="43">
        <v>1800.16</v>
      </c>
      <c r="U33" s="43">
        <v>1801.17</v>
      </c>
      <c r="V33" s="43">
        <v>1843.69</v>
      </c>
      <c r="W33" s="43">
        <v>1865.13</v>
      </c>
      <c r="X33" s="43">
        <v>1833.78</v>
      </c>
      <c r="Y33" s="43">
        <v>1783.65</v>
      </c>
      <c r="Z33" s="43">
        <v>1651.05</v>
      </c>
      <c r="AA33" s="43">
        <v>1556.36</v>
      </c>
    </row>
    <row r="34" spans="1:27" ht="12.75" hidden="1" customHeight="1" outlineLevel="1" x14ac:dyDescent="0.2">
      <c r="A34" s="92" t="s">
        <v>257</v>
      </c>
      <c r="B34" s="62" t="s">
        <v>88</v>
      </c>
      <c r="C34" s="42" t="s">
        <v>77</v>
      </c>
      <c r="D34" s="43">
        <f t="shared" ref="D34:AA34" si="16">$D$9</f>
        <v>1071.42</v>
      </c>
      <c r="E34" s="43">
        <f t="shared" si="16"/>
        <v>1071.42</v>
      </c>
      <c r="F34" s="43">
        <f t="shared" si="16"/>
        <v>1071.42</v>
      </c>
      <c r="G34" s="43">
        <f t="shared" si="16"/>
        <v>1071.42</v>
      </c>
      <c r="H34" s="43">
        <f t="shared" si="16"/>
        <v>1071.42</v>
      </c>
      <c r="I34" s="43">
        <f t="shared" si="16"/>
        <v>1071.42</v>
      </c>
      <c r="J34" s="43">
        <f t="shared" si="16"/>
        <v>1071.42</v>
      </c>
      <c r="K34" s="43">
        <f t="shared" si="16"/>
        <v>1071.42</v>
      </c>
      <c r="L34" s="43">
        <f t="shared" si="16"/>
        <v>1071.42</v>
      </c>
      <c r="M34" s="43">
        <f t="shared" si="16"/>
        <v>1071.42</v>
      </c>
      <c r="N34" s="43">
        <f t="shared" si="16"/>
        <v>1071.42</v>
      </c>
      <c r="O34" s="43">
        <f t="shared" si="16"/>
        <v>1071.42</v>
      </c>
      <c r="P34" s="43">
        <f t="shared" si="16"/>
        <v>1071.42</v>
      </c>
      <c r="Q34" s="43">
        <f t="shared" si="16"/>
        <v>1071.42</v>
      </c>
      <c r="R34" s="43">
        <f t="shared" si="16"/>
        <v>1071.42</v>
      </c>
      <c r="S34" s="43">
        <f t="shared" si="16"/>
        <v>1071.42</v>
      </c>
      <c r="T34" s="43">
        <f t="shared" si="16"/>
        <v>1071.42</v>
      </c>
      <c r="U34" s="43">
        <f t="shared" si="16"/>
        <v>1071.42</v>
      </c>
      <c r="V34" s="43">
        <f t="shared" si="16"/>
        <v>1071.42</v>
      </c>
      <c r="W34" s="43">
        <f t="shared" si="16"/>
        <v>1071.42</v>
      </c>
      <c r="X34" s="43">
        <f t="shared" si="16"/>
        <v>1071.42</v>
      </c>
      <c r="Y34" s="43">
        <f t="shared" si="16"/>
        <v>1071.42</v>
      </c>
      <c r="Z34" s="43">
        <f t="shared" si="16"/>
        <v>1071.42</v>
      </c>
      <c r="AA34" s="43">
        <f t="shared" si="16"/>
        <v>1071.42</v>
      </c>
    </row>
    <row r="35" spans="1:27" ht="12.75" hidden="1" customHeight="1" outlineLevel="1" x14ac:dyDescent="0.2">
      <c r="A35" s="92" t="s">
        <v>258</v>
      </c>
      <c r="B35" s="62" t="s">
        <v>81</v>
      </c>
      <c r="C35" s="42" t="s">
        <v>77</v>
      </c>
      <c r="D35" s="43">
        <v>4.6100000000000003</v>
      </c>
      <c r="E35" s="43">
        <v>4.6100000000000003</v>
      </c>
      <c r="F35" s="43">
        <v>4.6100000000000003</v>
      </c>
      <c r="G35" s="43">
        <v>4.6100000000000003</v>
      </c>
      <c r="H35" s="43">
        <v>4.6100000000000003</v>
      </c>
      <c r="I35" s="43">
        <v>4.6100000000000003</v>
      </c>
      <c r="J35" s="43">
        <v>4.6100000000000003</v>
      </c>
      <c r="K35" s="43">
        <v>4.6100000000000003</v>
      </c>
      <c r="L35" s="43">
        <v>4.6100000000000003</v>
      </c>
      <c r="M35" s="43">
        <v>4.6100000000000003</v>
      </c>
      <c r="N35" s="43">
        <v>4.6100000000000003</v>
      </c>
      <c r="O35" s="43">
        <v>4.6100000000000003</v>
      </c>
      <c r="P35" s="43">
        <v>4.6100000000000003</v>
      </c>
      <c r="Q35" s="43">
        <v>4.6100000000000003</v>
      </c>
      <c r="R35" s="43">
        <v>4.6100000000000003</v>
      </c>
      <c r="S35" s="43">
        <v>4.6100000000000003</v>
      </c>
      <c r="T35" s="43">
        <v>4.6100000000000003</v>
      </c>
      <c r="U35" s="43">
        <v>4.6100000000000003</v>
      </c>
      <c r="V35" s="43">
        <v>4.6100000000000003</v>
      </c>
      <c r="W35" s="43">
        <v>4.6100000000000003</v>
      </c>
      <c r="X35" s="43">
        <v>4.6100000000000003</v>
      </c>
      <c r="Y35" s="43">
        <v>4.6100000000000003</v>
      </c>
      <c r="Z35" s="43">
        <v>4.6100000000000003</v>
      </c>
      <c r="AA35" s="43">
        <v>4.6100000000000003</v>
      </c>
    </row>
    <row r="36" spans="1:27" ht="12.75" hidden="1" customHeight="1" outlineLevel="1" x14ac:dyDescent="0.2">
      <c r="A36" s="92" t="s">
        <v>259</v>
      </c>
      <c r="B36" s="62" t="s">
        <v>79</v>
      </c>
      <c r="C36" s="42" t="s">
        <v>77</v>
      </c>
      <c r="D36" s="43">
        <f>$D$11</f>
        <v>330.69</v>
      </c>
      <c r="E36" s="43">
        <f t="shared" ref="E36:AA36" si="17">$D$11</f>
        <v>330.69</v>
      </c>
      <c r="F36" s="43">
        <f t="shared" si="17"/>
        <v>330.69</v>
      </c>
      <c r="G36" s="43">
        <f t="shared" si="17"/>
        <v>330.69</v>
      </c>
      <c r="H36" s="43">
        <f t="shared" si="17"/>
        <v>330.69</v>
      </c>
      <c r="I36" s="43">
        <f t="shared" si="17"/>
        <v>330.69</v>
      </c>
      <c r="J36" s="43">
        <f t="shared" si="17"/>
        <v>330.69</v>
      </c>
      <c r="K36" s="43">
        <f t="shared" si="17"/>
        <v>330.69</v>
      </c>
      <c r="L36" s="43">
        <f t="shared" si="17"/>
        <v>330.69</v>
      </c>
      <c r="M36" s="43">
        <f t="shared" si="17"/>
        <v>330.69</v>
      </c>
      <c r="N36" s="43">
        <f t="shared" si="17"/>
        <v>330.69</v>
      </c>
      <c r="O36" s="43">
        <f t="shared" si="17"/>
        <v>330.69</v>
      </c>
      <c r="P36" s="43">
        <f t="shared" si="17"/>
        <v>330.69</v>
      </c>
      <c r="Q36" s="43">
        <f t="shared" si="17"/>
        <v>330.69</v>
      </c>
      <c r="R36" s="43">
        <f t="shared" si="17"/>
        <v>330.69</v>
      </c>
      <c r="S36" s="43">
        <f t="shared" si="17"/>
        <v>330.69</v>
      </c>
      <c r="T36" s="43">
        <f t="shared" si="17"/>
        <v>330.69</v>
      </c>
      <c r="U36" s="43">
        <f t="shared" si="17"/>
        <v>330.69</v>
      </c>
      <c r="V36" s="43">
        <f t="shared" si="17"/>
        <v>330.69</v>
      </c>
      <c r="W36" s="43">
        <f t="shared" si="17"/>
        <v>330.69</v>
      </c>
      <c r="X36" s="43">
        <f t="shared" si="17"/>
        <v>330.69</v>
      </c>
      <c r="Y36" s="43">
        <f t="shared" si="17"/>
        <v>330.69</v>
      </c>
      <c r="Z36" s="43">
        <f t="shared" si="17"/>
        <v>330.69</v>
      </c>
      <c r="AA36" s="43">
        <f t="shared" si="17"/>
        <v>330.69</v>
      </c>
    </row>
    <row r="37" spans="1:27" ht="12.75" customHeight="1" collapsed="1" x14ac:dyDescent="0.2">
      <c r="A37" s="91" t="s">
        <v>260</v>
      </c>
      <c r="B37" s="27" t="str">
        <f>"07"&amp;"."&amp;$B$662&amp;"."&amp;$B$663</f>
        <v>07.03.2023</v>
      </c>
      <c r="C37" s="83" t="s">
        <v>74</v>
      </c>
      <c r="D37" s="84">
        <f>ROUND(((D38+D39+D41+D40)/1000),5)</f>
        <v>2.6696599999999999</v>
      </c>
      <c r="E37" s="84">
        <f>ROUND(((E38+E39+E41+E40)/1000),5)</f>
        <v>2.6044999999999998</v>
      </c>
      <c r="F37" s="84">
        <f>ROUND(((F38+F39+F41+F40)/1000),5)</f>
        <v>2.55558</v>
      </c>
      <c r="G37" s="84">
        <f t="shared" ref="G37:AA37" si="18">ROUND(((G38+G39+G41+G40)/1000),5)</f>
        <v>2.5701200000000002</v>
      </c>
      <c r="H37" s="84">
        <f t="shared" si="18"/>
        <v>2.6361699999999999</v>
      </c>
      <c r="I37" s="84">
        <f t="shared" si="18"/>
        <v>2.8503099999999999</v>
      </c>
      <c r="J37" s="84">
        <f t="shared" si="18"/>
        <v>2.9914499999999999</v>
      </c>
      <c r="K37" s="84">
        <f t="shared" si="18"/>
        <v>3.1153300000000002</v>
      </c>
      <c r="L37" s="84">
        <f t="shared" si="18"/>
        <v>3.2006100000000002</v>
      </c>
      <c r="M37" s="84">
        <f t="shared" si="18"/>
        <v>3.1826699999999999</v>
      </c>
      <c r="N37" s="84">
        <f t="shared" si="18"/>
        <v>3.2622499999999999</v>
      </c>
      <c r="O37" s="84">
        <f t="shared" si="18"/>
        <v>3.2910699999999999</v>
      </c>
      <c r="P37" s="84">
        <f t="shared" si="18"/>
        <v>3.23665</v>
      </c>
      <c r="Q37" s="84">
        <f t="shared" si="18"/>
        <v>3.2088999999999999</v>
      </c>
      <c r="R37" s="84">
        <f t="shared" si="18"/>
        <v>3.1698599999999999</v>
      </c>
      <c r="S37" s="84">
        <f t="shared" si="18"/>
        <v>3.1623899999999998</v>
      </c>
      <c r="T37" s="84">
        <f t="shared" si="18"/>
        <v>3.1835</v>
      </c>
      <c r="U37" s="84">
        <f t="shared" si="18"/>
        <v>3.1695799999999998</v>
      </c>
      <c r="V37" s="84">
        <f t="shared" si="18"/>
        <v>3.19943</v>
      </c>
      <c r="W37" s="84">
        <f t="shared" si="18"/>
        <v>3.25474</v>
      </c>
      <c r="X37" s="84">
        <f t="shared" si="18"/>
        <v>3.2136800000000001</v>
      </c>
      <c r="Y37" s="84">
        <f t="shared" si="18"/>
        <v>3.10148</v>
      </c>
      <c r="Z37" s="84">
        <f t="shared" si="18"/>
        <v>3.0465800000000001</v>
      </c>
      <c r="AA37" s="84">
        <f t="shared" si="18"/>
        <v>2.95472</v>
      </c>
    </row>
    <row r="38" spans="1:27" ht="12.75" hidden="1" customHeight="1" outlineLevel="1" x14ac:dyDescent="0.2">
      <c r="A38" s="92" t="s">
        <v>261</v>
      </c>
      <c r="B38" s="62" t="s">
        <v>231</v>
      </c>
      <c r="C38" s="42" t="s">
        <v>77</v>
      </c>
      <c r="D38" s="43">
        <v>1262.94</v>
      </c>
      <c r="E38" s="43">
        <v>1197.78</v>
      </c>
      <c r="F38" s="43">
        <v>1148.8599999999999</v>
      </c>
      <c r="G38" s="43">
        <v>1163.4000000000001</v>
      </c>
      <c r="H38" s="43">
        <v>1229.45</v>
      </c>
      <c r="I38" s="43">
        <v>1443.59</v>
      </c>
      <c r="J38" s="43">
        <v>1584.73</v>
      </c>
      <c r="K38" s="43">
        <v>1708.61</v>
      </c>
      <c r="L38" s="43">
        <v>1793.89</v>
      </c>
      <c r="M38" s="43">
        <v>1775.95</v>
      </c>
      <c r="N38" s="43">
        <v>1855.53</v>
      </c>
      <c r="O38" s="43">
        <v>1884.35</v>
      </c>
      <c r="P38" s="43">
        <v>1829.93</v>
      </c>
      <c r="Q38" s="43">
        <v>1802.18</v>
      </c>
      <c r="R38" s="43">
        <v>1763.14</v>
      </c>
      <c r="S38" s="43">
        <v>1755.67</v>
      </c>
      <c r="T38" s="43">
        <v>1776.78</v>
      </c>
      <c r="U38" s="43">
        <v>1762.86</v>
      </c>
      <c r="V38" s="43">
        <v>1792.71</v>
      </c>
      <c r="W38" s="43">
        <v>1848.02</v>
      </c>
      <c r="X38" s="43">
        <v>1806.96</v>
      </c>
      <c r="Y38" s="43">
        <v>1694.76</v>
      </c>
      <c r="Z38" s="43">
        <v>1639.86</v>
      </c>
      <c r="AA38" s="43">
        <v>1548</v>
      </c>
    </row>
    <row r="39" spans="1:27" ht="12.75" hidden="1" customHeight="1" outlineLevel="1" x14ac:dyDescent="0.2">
      <c r="A39" s="92" t="s">
        <v>262</v>
      </c>
      <c r="B39" s="62" t="s">
        <v>88</v>
      </c>
      <c r="C39" s="42" t="s">
        <v>77</v>
      </c>
      <c r="D39" s="43">
        <f t="shared" ref="D39:AA39" si="19">$D$9</f>
        <v>1071.42</v>
      </c>
      <c r="E39" s="43">
        <f t="shared" si="19"/>
        <v>1071.42</v>
      </c>
      <c r="F39" s="43">
        <f t="shared" si="19"/>
        <v>1071.42</v>
      </c>
      <c r="G39" s="43">
        <f t="shared" si="19"/>
        <v>1071.42</v>
      </c>
      <c r="H39" s="43">
        <f t="shared" si="19"/>
        <v>1071.42</v>
      </c>
      <c r="I39" s="43">
        <f t="shared" si="19"/>
        <v>1071.42</v>
      </c>
      <c r="J39" s="43">
        <f t="shared" si="19"/>
        <v>1071.42</v>
      </c>
      <c r="K39" s="43">
        <f t="shared" si="19"/>
        <v>1071.42</v>
      </c>
      <c r="L39" s="43">
        <f t="shared" si="19"/>
        <v>1071.42</v>
      </c>
      <c r="M39" s="43">
        <f t="shared" si="19"/>
        <v>1071.42</v>
      </c>
      <c r="N39" s="43">
        <f t="shared" si="19"/>
        <v>1071.42</v>
      </c>
      <c r="O39" s="43">
        <f t="shared" si="19"/>
        <v>1071.42</v>
      </c>
      <c r="P39" s="43">
        <f t="shared" si="19"/>
        <v>1071.42</v>
      </c>
      <c r="Q39" s="43">
        <f t="shared" si="19"/>
        <v>1071.42</v>
      </c>
      <c r="R39" s="43">
        <f t="shared" si="19"/>
        <v>1071.42</v>
      </c>
      <c r="S39" s="43">
        <f t="shared" si="19"/>
        <v>1071.42</v>
      </c>
      <c r="T39" s="43">
        <f t="shared" si="19"/>
        <v>1071.42</v>
      </c>
      <c r="U39" s="43">
        <f t="shared" si="19"/>
        <v>1071.42</v>
      </c>
      <c r="V39" s="43">
        <f t="shared" si="19"/>
        <v>1071.42</v>
      </c>
      <c r="W39" s="43">
        <f t="shared" si="19"/>
        <v>1071.42</v>
      </c>
      <c r="X39" s="43">
        <f t="shared" si="19"/>
        <v>1071.42</v>
      </c>
      <c r="Y39" s="43">
        <f t="shared" si="19"/>
        <v>1071.42</v>
      </c>
      <c r="Z39" s="43">
        <f t="shared" si="19"/>
        <v>1071.42</v>
      </c>
      <c r="AA39" s="43">
        <f t="shared" si="19"/>
        <v>1071.42</v>
      </c>
    </row>
    <row r="40" spans="1:27" ht="12.75" hidden="1" customHeight="1" outlineLevel="1" x14ac:dyDescent="0.2">
      <c r="A40" s="92" t="s">
        <v>263</v>
      </c>
      <c r="B40" s="62" t="s">
        <v>81</v>
      </c>
      <c r="C40" s="42" t="s">
        <v>77</v>
      </c>
      <c r="D40" s="43">
        <v>4.6100000000000003</v>
      </c>
      <c r="E40" s="43">
        <v>4.6100000000000003</v>
      </c>
      <c r="F40" s="43">
        <v>4.6100000000000003</v>
      </c>
      <c r="G40" s="43">
        <v>4.6100000000000003</v>
      </c>
      <c r="H40" s="43">
        <v>4.6100000000000003</v>
      </c>
      <c r="I40" s="43">
        <v>4.6100000000000003</v>
      </c>
      <c r="J40" s="43">
        <v>4.6100000000000003</v>
      </c>
      <c r="K40" s="43">
        <v>4.6100000000000003</v>
      </c>
      <c r="L40" s="43">
        <v>4.6100000000000003</v>
      </c>
      <c r="M40" s="43">
        <v>4.6100000000000003</v>
      </c>
      <c r="N40" s="43">
        <v>4.6100000000000003</v>
      </c>
      <c r="O40" s="43">
        <v>4.6100000000000003</v>
      </c>
      <c r="P40" s="43">
        <v>4.6100000000000003</v>
      </c>
      <c r="Q40" s="43">
        <v>4.6100000000000003</v>
      </c>
      <c r="R40" s="43">
        <v>4.6100000000000003</v>
      </c>
      <c r="S40" s="43">
        <v>4.6100000000000003</v>
      </c>
      <c r="T40" s="43">
        <v>4.6100000000000003</v>
      </c>
      <c r="U40" s="43">
        <v>4.6100000000000003</v>
      </c>
      <c r="V40" s="43">
        <v>4.6100000000000003</v>
      </c>
      <c r="W40" s="43">
        <v>4.6100000000000003</v>
      </c>
      <c r="X40" s="43">
        <v>4.6100000000000003</v>
      </c>
      <c r="Y40" s="43">
        <v>4.6100000000000003</v>
      </c>
      <c r="Z40" s="43">
        <v>4.6100000000000003</v>
      </c>
      <c r="AA40" s="43">
        <v>4.6100000000000003</v>
      </c>
    </row>
    <row r="41" spans="1:27" ht="12.75" hidden="1" customHeight="1" outlineLevel="1" x14ac:dyDescent="0.2">
      <c r="A41" s="92" t="s">
        <v>264</v>
      </c>
      <c r="B41" s="62" t="s">
        <v>79</v>
      </c>
      <c r="C41" s="42" t="s">
        <v>77</v>
      </c>
      <c r="D41" s="43">
        <f>$D$11</f>
        <v>330.69</v>
      </c>
      <c r="E41" s="43">
        <f t="shared" ref="E41:AA41" si="20">$D$11</f>
        <v>330.69</v>
      </c>
      <c r="F41" s="43">
        <f t="shared" si="20"/>
        <v>330.69</v>
      </c>
      <c r="G41" s="43">
        <f t="shared" si="20"/>
        <v>330.69</v>
      </c>
      <c r="H41" s="43">
        <f t="shared" si="20"/>
        <v>330.69</v>
      </c>
      <c r="I41" s="43">
        <f t="shared" si="20"/>
        <v>330.69</v>
      </c>
      <c r="J41" s="43">
        <f t="shared" si="20"/>
        <v>330.69</v>
      </c>
      <c r="K41" s="43">
        <f t="shared" si="20"/>
        <v>330.69</v>
      </c>
      <c r="L41" s="43">
        <f t="shared" si="20"/>
        <v>330.69</v>
      </c>
      <c r="M41" s="43">
        <f t="shared" si="20"/>
        <v>330.69</v>
      </c>
      <c r="N41" s="43">
        <f t="shared" si="20"/>
        <v>330.69</v>
      </c>
      <c r="O41" s="43">
        <f t="shared" si="20"/>
        <v>330.69</v>
      </c>
      <c r="P41" s="43">
        <f t="shared" si="20"/>
        <v>330.69</v>
      </c>
      <c r="Q41" s="43">
        <f t="shared" si="20"/>
        <v>330.69</v>
      </c>
      <c r="R41" s="43">
        <f t="shared" si="20"/>
        <v>330.69</v>
      </c>
      <c r="S41" s="43">
        <f t="shared" si="20"/>
        <v>330.69</v>
      </c>
      <c r="T41" s="43">
        <f t="shared" si="20"/>
        <v>330.69</v>
      </c>
      <c r="U41" s="43">
        <f t="shared" si="20"/>
        <v>330.69</v>
      </c>
      <c r="V41" s="43">
        <f t="shared" si="20"/>
        <v>330.69</v>
      </c>
      <c r="W41" s="43">
        <f t="shared" si="20"/>
        <v>330.69</v>
      </c>
      <c r="X41" s="43">
        <f t="shared" si="20"/>
        <v>330.69</v>
      </c>
      <c r="Y41" s="43">
        <f t="shared" si="20"/>
        <v>330.69</v>
      </c>
      <c r="Z41" s="43">
        <f t="shared" si="20"/>
        <v>330.69</v>
      </c>
      <c r="AA41" s="43">
        <f t="shared" si="20"/>
        <v>330.69</v>
      </c>
    </row>
    <row r="42" spans="1:27" ht="12.75" customHeight="1" collapsed="1" x14ac:dyDescent="0.2">
      <c r="A42" s="91" t="s">
        <v>265</v>
      </c>
      <c r="B42" s="27" t="str">
        <f>"08"&amp;"."&amp;$B$662&amp;"."&amp;$B$663</f>
        <v>08.03.2023</v>
      </c>
      <c r="C42" s="83" t="s">
        <v>74</v>
      </c>
      <c r="D42" s="84">
        <f>ROUND(((D43+D44+D46+D45)/1000),5)</f>
        <v>2.6620400000000002</v>
      </c>
      <c r="E42" s="84">
        <f>ROUND(((E43+E44+E46+E45)/1000),5)</f>
        <v>2.5967099999999999</v>
      </c>
      <c r="F42" s="84">
        <f>ROUND(((F43+F44+F46+F45)/1000),5)</f>
        <v>2.5444800000000001</v>
      </c>
      <c r="G42" s="84">
        <f t="shared" ref="G42:AA42" si="21">ROUND(((G43+G44+G46+G45)/1000),5)</f>
        <v>2.5351599999999999</v>
      </c>
      <c r="H42" s="84">
        <f t="shared" si="21"/>
        <v>2.5676399999999999</v>
      </c>
      <c r="I42" s="84">
        <f t="shared" si="21"/>
        <v>2.5718399999999999</v>
      </c>
      <c r="J42" s="84">
        <f t="shared" si="21"/>
        <v>2.5828899999999999</v>
      </c>
      <c r="K42" s="84">
        <f t="shared" si="21"/>
        <v>2.6499700000000002</v>
      </c>
      <c r="L42" s="84">
        <f t="shared" si="21"/>
        <v>2.9732400000000001</v>
      </c>
      <c r="M42" s="84">
        <f t="shared" si="21"/>
        <v>3.05003</v>
      </c>
      <c r="N42" s="84">
        <f t="shared" si="21"/>
        <v>3.0782099999999999</v>
      </c>
      <c r="O42" s="84">
        <f t="shared" si="21"/>
        <v>3.0807600000000002</v>
      </c>
      <c r="P42" s="84">
        <f t="shared" si="21"/>
        <v>3.07586</v>
      </c>
      <c r="Q42" s="84">
        <f t="shared" si="21"/>
        <v>3.07117</v>
      </c>
      <c r="R42" s="84">
        <f t="shared" si="21"/>
        <v>3.2176499999999999</v>
      </c>
      <c r="S42" s="84">
        <f t="shared" si="21"/>
        <v>3.24865</v>
      </c>
      <c r="T42" s="84">
        <f t="shared" si="21"/>
        <v>3.25813</v>
      </c>
      <c r="U42" s="84">
        <f t="shared" si="21"/>
        <v>3.2349999999999999</v>
      </c>
      <c r="V42" s="84">
        <f t="shared" si="21"/>
        <v>3.4160499999999998</v>
      </c>
      <c r="W42" s="84">
        <f t="shared" si="21"/>
        <v>3.4448300000000001</v>
      </c>
      <c r="X42" s="84">
        <f t="shared" si="21"/>
        <v>3.5162499999999999</v>
      </c>
      <c r="Y42" s="84">
        <f t="shared" si="21"/>
        <v>3.3319999999999999</v>
      </c>
      <c r="Z42" s="84">
        <f t="shared" si="21"/>
        <v>2.9712200000000002</v>
      </c>
      <c r="AA42" s="84">
        <f t="shared" si="21"/>
        <v>2.74715</v>
      </c>
    </row>
    <row r="43" spans="1:27" ht="12.75" hidden="1" customHeight="1" outlineLevel="1" x14ac:dyDescent="0.2">
      <c r="A43" s="92" t="s">
        <v>266</v>
      </c>
      <c r="B43" s="62" t="s">
        <v>231</v>
      </c>
      <c r="C43" s="42" t="s">
        <v>77</v>
      </c>
      <c r="D43" s="43">
        <v>1255.32</v>
      </c>
      <c r="E43" s="43">
        <v>1189.99</v>
      </c>
      <c r="F43" s="43">
        <v>1137.76</v>
      </c>
      <c r="G43" s="43">
        <v>1128.44</v>
      </c>
      <c r="H43" s="43">
        <v>1160.92</v>
      </c>
      <c r="I43" s="43">
        <v>1165.1199999999999</v>
      </c>
      <c r="J43" s="43">
        <v>1176.17</v>
      </c>
      <c r="K43" s="43">
        <v>1243.25</v>
      </c>
      <c r="L43" s="43">
        <v>1566.52</v>
      </c>
      <c r="M43" s="43">
        <v>1643.31</v>
      </c>
      <c r="N43" s="43">
        <v>1671.49</v>
      </c>
      <c r="O43" s="43">
        <v>1674.04</v>
      </c>
      <c r="P43" s="43">
        <v>1669.14</v>
      </c>
      <c r="Q43" s="43">
        <v>1664.45</v>
      </c>
      <c r="R43" s="43">
        <v>1810.93</v>
      </c>
      <c r="S43" s="43">
        <v>1841.93</v>
      </c>
      <c r="T43" s="43">
        <v>1851.41</v>
      </c>
      <c r="U43" s="43">
        <v>1828.28</v>
      </c>
      <c r="V43" s="43">
        <v>2009.33</v>
      </c>
      <c r="W43" s="43">
        <v>2038.11</v>
      </c>
      <c r="X43" s="43">
        <v>2109.5300000000002</v>
      </c>
      <c r="Y43" s="43">
        <v>1925.28</v>
      </c>
      <c r="Z43" s="43">
        <v>1564.5</v>
      </c>
      <c r="AA43" s="43">
        <v>1340.43</v>
      </c>
    </row>
    <row r="44" spans="1:27" ht="12.75" hidden="1" customHeight="1" outlineLevel="1" x14ac:dyDescent="0.2">
      <c r="A44" s="92" t="s">
        <v>267</v>
      </c>
      <c r="B44" s="62" t="s">
        <v>88</v>
      </c>
      <c r="C44" s="42" t="s">
        <v>77</v>
      </c>
      <c r="D44" s="43">
        <f t="shared" ref="D44:AA44" si="22">$D$9</f>
        <v>1071.42</v>
      </c>
      <c r="E44" s="43">
        <f t="shared" si="22"/>
        <v>1071.42</v>
      </c>
      <c r="F44" s="43">
        <f t="shared" si="22"/>
        <v>1071.42</v>
      </c>
      <c r="G44" s="43">
        <f t="shared" si="22"/>
        <v>1071.42</v>
      </c>
      <c r="H44" s="43">
        <f t="shared" si="22"/>
        <v>1071.42</v>
      </c>
      <c r="I44" s="43">
        <f t="shared" si="22"/>
        <v>1071.42</v>
      </c>
      <c r="J44" s="43">
        <f t="shared" si="22"/>
        <v>1071.42</v>
      </c>
      <c r="K44" s="43">
        <f t="shared" si="22"/>
        <v>1071.42</v>
      </c>
      <c r="L44" s="43">
        <f t="shared" si="22"/>
        <v>1071.42</v>
      </c>
      <c r="M44" s="43">
        <f t="shared" si="22"/>
        <v>1071.42</v>
      </c>
      <c r="N44" s="43">
        <f t="shared" si="22"/>
        <v>1071.42</v>
      </c>
      <c r="O44" s="43">
        <f t="shared" si="22"/>
        <v>1071.42</v>
      </c>
      <c r="P44" s="43">
        <f t="shared" si="22"/>
        <v>1071.42</v>
      </c>
      <c r="Q44" s="43">
        <f t="shared" si="22"/>
        <v>1071.42</v>
      </c>
      <c r="R44" s="43">
        <f t="shared" si="22"/>
        <v>1071.42</v>
      </c>
      <c r="S44" s="43">
        <f t="shared" si="22"/>
        <v>1071.42</v>
      </c>
      <c r="T44" s="43">
        <f t="shared" si="22"/>
        <v>1071.42</v>
      </c>
      <c r="U44" s="43">
        <f t="shared" si="22"/>
        <v>1071.42</v>
      </c>
      <c r="V44" s="43">
        <f t="shared" si="22"/>
        <v>1071.42</v>
      </c>
      <c r="W44" s="43">
        <f t="shared" si="22"/>
        <v>1071.42</v>
      </c>
      <c r="X44" s="43">
        <f t="shared" si="22"/>
        <v>1071.42</v>
      </c>
      <c r="Y44" s="43">
        <f t="shared" si="22"/>
        <v>1071.42</v>
      </c>
      <c r="Z44" s="43">
        <f t="shared" si="22"/>
        <v>1071.42</v>
      </c>
      <c r="AA44" s="43">
        <f t="shared" si="22"/>
        <v>1071.42</v>
      </c>
    </row>
    <row r="45" spans="1:27" ht="12.75" hidden="1" customHeight="1" outlineLevel="1" x14ac:dyDescent="0.2">
      <c r="A45" s="92" t="s">
        <v>268</v>
      </c>
      <c r="B45" s="62" t="s">
        <v>81</v>
      </c>
      <c r="C45" s="42" t="s">
        <v>77</v>
      </c>
      <c r="D45" s="43">
        <v>4.6100000000000003</v>
      </c>
      <c r="E45" s="43">
        <v>4.6100000000000003</v>
      </c>
      <c r="F45" s="43">
        <v>4.6100000000000003</v>
      </c>
      <c r="G45" s="43">
        <v>4.6100000000000003</v>
      </c>
      <c r="H45" s="43">
        <v>4.6100000000000003</v>
      </c>
      <c r="I45" s="43">
        <v>4.6100000000000003</v>
      </c>
      <c r="J45" s="43">
        <v>4.6100000000000003</v>
      </c>
      <c r="K45" s="43">
        <v>4.6100000000000003</v>
      </c>
      <c r="L45" s="43">
        <v>4.6100000000000003</v>
      </c>
      <c r="M45" s="43">
        <v>4.6100000000000003</v>
      </c>
      <c r="N45" s="43">
        <v>4.6100000000000003</v>
      </c>
      <c r="O45" s="43">
        <v>4.6100000000000003</v>
      </c>
      <c r="P45" s="43">
        <v>4.6100000000000003</v>
      </c>
      <c r="Q45" s="43">
        <v>4.6100000000000003</v>
      </c>
      <c r="R45" s="43">
        <v>4.6100000000000003</v>
      </c>
      <c r="S45" s="43">
        <v>4.6100000000000003</v>
      </c>
      <c r="T45" s="43">
        <v>4.6100000000000003</v>
      </c>
      <c r="U45" s="43">
        <v>4.6100000000000003</v>
      </c>
      <c r="V45" s="43">
        <v>4.6100000000000003</v>
      </c>
      <c r="W45" s="43">
        <v>4.6100000000000003</v>
      </c>
      <c r="X45" s="43">
        <v>4.6100000000000003</v>
      </c>
      <c r="Y45" s="43">
        <v>4.6100000000000003</v>
      </c>
      <c r="Z45" s="43">
        <v>4.6100000000000003</v>
      </c>
      <c r="AA45" s="43">
        <v>4.6100000000000003</v>
      </c>
    </row>
    <row r="46" spans="1:27" ht="12.75" hidden="1" customHeight="1" outlineLevel="1" x14ac:dyDescent="0.2">
      <c r="A46" s="92" t="s">
        <v>269</v>
      </c>
      <c r="B46" s="62" t="s">
        <v>79</v>
      </c>
      <c r="C46" s="42" t="s">
        <v>77</v>
      </c>
      <c r="D46" s="43">
        <f>$D$11</f>
        <v>330.69</v>
      </c>
      <c r="E46" s="43">
        <f t="shared" ref="E46:AA46" si="23">$D$11</f>
        <v>330.69</v>
      </c>
      <c r="F46" s="43">
        <f t="shared" si="23"/>
        <v>330.69</v>
      </c>
      <c r="G46" s="43">
        <f t="shared" si="23"/>
        <v>330.69</v>
      </c>
      <c r="H46" s="43">
        <f t="shared" si="23"/>
        <v>330.69</v>
      </c>
      <c r="I46" s="43">
        <f t="shared" si="23"/>
        <v>330.69</v>
      </c>
      <c r="J46" s="43">
        <f t="shared" si="23"/>
        <v>330.69</v>
      </c>
      <c r="K46" s="43">
        <f t="shared" si="23"/>
        <v>330.69</v>
      </c>
      <c r="L46" s="43">
        <f t="shared" si="23"/>
        <v>330.69</v>
      </c>
      <c r="M46" s="43">
        <f t="shared" si="23"/>
        <v>330.69</v>
      </c>
      <c r="N46" s="43">
        <f t="shared" si="23"/>
        <v>330.69</v>
      </c>
      <c r="O46" s="43">
        <f t="shared" si="23"/>
        <v>330.69</v>
      </c>
      <c r="P46" s="43">
        <f t="shared" si="23"/>
        <v>330.69</v>
      </c>
      <c r="Q46" s="43">
        <f t="shared" si="23"/>
        <v>330.69</v>
      </c>
      <c r="R46" s="43">
        <f t="shared" si="23"/>
        <v>330.69</v>
      </c>
      <c r="S46" s="43">
        <f t="shared" si="23"/>
        <v>330.69</v>
      </c>
      <c r="T46" s="43">
        <f t="shared" si="23"/>
        <v>330.69</v>
      </c>
      <c r="U46" s="43">
        <f t="shared" si="23"/>
        <v>330.69</v>
      </c>
      <c r="V46" s="43">
        <f t="shared" si="23"/>
        <v>330.69</v>
      </c>
      <c r="W46" s="43">
        <f t="shared" si="23"/>
        <v>330.69</v>
      </c>
      <c r="X46" s="43">
        <f t="shared" si="23"/>
        <v>330.69</v>
      </c>
      <c r="Y46" s="43">
        <f t="shared" si="23"/>
        <v>330.69</v>
      </c>
      <c r="Z46" s="43">
        <f t="shared" si="23"/>
        <v>330.69</v>
      </c>
      <c r="AA46" s="43">
        <f t="shared" si="23"/>
        <v>330.69</v>
      </c>
    </row>
    <row r="47" spans="1:27" ht="12.75" customHeight="1" collapsed="1" x14ac:dyDescent="0.2">
      <c r="A47" s="91" t="s">
        <v>270</v>
      </c>
      <c r="B47" s="27" t="str">
        <f>"09"&amp;"."&amp;$B$662&amp;"."&amp;$B$663</f>
        <v>09.03.2023</v>
      </c>
      <c r="C47" s="83" t="s">
        <v>74</v>
      </c>
      <c r="D47" s="84">
        <f>ROUND(((D48+D49+D51+D50)/1000),5)</f>
        <v>2.6421600000000001</v>
      </c>
      <c r="E47" s="84">
        <f>ROUND(((E48+E49+E51+E50)/1000),5)</f>
        <v>2.57396</v>
      </c>
      <c r="F47" s="84">
        <f>ROUND(((F48+F49+F51+F50)/1000),5)</f>
        <v>2.5357099999999999</v>
      </c>
      <c r="G47" s="84">
        <f t="shared" ref="G47:AA47" si="24">ROUND(((G48+G49+G51+G50)/1000),5)</f>
        <v>2.5366200000000001</v>
      </c>
      <c r="H47" s="84">
        <f t="shared" si="24"/>
        <v>2.6189300000000002</v>
      </c>
      <c r="I47" s="84">
        <f t="shared" si="24"/>
        <v>2.75095</v>
      </c>
      <c r="J47" s="84">
        <f t="shared" si="24"/>
        <v>2.9742299999999999</v>
      </c>
      <c r="K47" s="84">
        <f t="shared" si="24"/>
        <v>3.1082200000000002</v>
      </c>
      <c r="L47" s="84">
        <f t="shared" si="24"/>
        <v>3.2490399999999999</v>
      </c>
      <c r="M47" s="84">
        <f t="shared" si="24"/>
        <v>3.37696</v>
      </c>
      <c r="N47" s="84">
        <f t="shared" si="24"/>
        <v>3.41473</v>
      </c>
      <c r="O47" s="84">
        <f t="shared" si="24"/>
        <v>3.5009899999999998</v>
      </c>
      <c r="P47" s="84">
        <f t="shared" si="24"/>
        <v>3.3679100000000002</v>
      </c>
      <c r="Q47" s="84">
        <f t="shared" si="24"/>
        <v>3.3649900000000001</v>
      </c>
      <c r="R47" s="84">
        <f t="shared" si="24"/>
        <v>3.3591899999999999</v>
      </c>
      <c r="S47" s="84">
        <f t="shared" si="24"/>
        <v>3.3735900000000001</v>
      </c>
      <c r="T47" s="84">
        <f t="shared" si="24"/>
        <v>3.3337300000000001</v>
      </c>
      <c r="U47" s="84">
        <f t="shared" si="24"/>
        <v>3.3067899999999999</v>
      </c>
      <c r="V47" s="84">
        <f t="shared" si="24"/>
        <v>3.2854899999999998</v>
      </c>
      <c r="W47" s="84">
        <f t="shared" si="24"/>
        <v>3.4133</v>
      </c>
      <c r="X47" s="84">
        <f t="shared" si="24"/>
        <v>3.2422300000000002</v>
      </c>
      <c r="Y47" s="84">
        <f t="shared" si="24"/>
        <v>3.1977799999999998</v>
      </c>
      <c r="Z47" s="84">
        <f t="shared" si="24"/>
        <v>3.4620700000000002</v>
      </c>
      <c r="AA47" s="84">
        <f t="shared" si="24"/>
        <v>2.9885999999999999</v>
      </c>
    </row>
    <row r="48" spans="1:27" ht="12.75" hidden="1" customHeight="1" outlineLevel="1" x14ac:dyDescent="0.2">
      <c r="A48" s="92" t="s">
        <v>271</v>
      </c>
      <c r="B48" s="62" t="s">
        <v>231</v>
      </c>
      <c r="C48" s="42" t="s">
        <v>77</v>
      </c>
      <c r="D48" s="43">
        <v>1235.44</v>
      </c>
      <c r="E48" s="43">
        <v>1167.24</v>
      </c>
      <c r="F48" s="43">
        <v>1128.99</v>
      </c>
      <c r="G48" s="43">
        <v>1129.9000000000001</v>
      </c>
      <c r="H48" s="43">
        <v>1212.21</v>
      </c>
      <c r="I48" s="43">
        <v>1344.23</v>
      </c>
      <c r="J48" s="43">
        <v>1567.51</v>
      </c>
      <c r="K48" s="43">
        <v>1701.5</v>
      </c>
      <c r="L48" s="43">
        <v>1842.32</v>
      </c>
      <c r="M48" s="43">
        <v>1970.24</v>
      </c>
      <c r="N48" s="43">
        <v>2008.01</v>
      </c>
      <c r="O48" s="43">
        <v>2094.27</v>
      </c>
      <c r="P48" s="43">
        <v>1961.19</v>
      </c>
      <c r="Q48" s="43">
        <v>1958.27</v>
      </c>
      <c r="R48" s="43">
        <v>1952.47</v>
      </c>
      <c r="S48" s="43">
        <v>1966.87</v>
      </c>
      <c r="T48" s="43">
        <v>1927.01</v>
      </c>
      <c r="U48" s="43">
        <v>1900.07</v>
      </c>
      <c r="V48" s="43">
        <v>1878.77</v>
      </c>
      <c r="W48" s="43">
        <v>2006.58</v>
      </c>
      <c r="X48" s="43">
        <v>1835.51</v>
      </c>
      <c r="Y48" s="43">
        <v>1791.06</v>
      </c>
      <c r="Z48" s="43">
        <v>2055.35</v>
      </c>
      <c r="AA48" s="43">
        <v>1581.88</v>
      </c>
    </row>
    <row r="49" spans="1:27" ht="12.75" hidden="1" customHeight="1" outlineLevel="1" x14ac:dyDescent="0.2">
      <c r="A49" s="92" t="s">
        <v>272</v>
      </c>
      <c r="B49" s="62" t="s">
        <v>88</v>
      </c>
      <c r="C49" s="42" t="s">
        <v>77</v>
      </c>
      <c r="D49" s="43">
        <f t="shared" ref="D49:AA49" si="25">$D$9</f>
        <v>1071.42</v>
      </c>
      <c r="E49" s="43">
        <f t="shared" si="25"/>
        <v>1071.42</v>
      </c>
      <c r="F49" s="43">
        <f t="shared" si="25"/>
        <v>1071.42</v>
      </c>
      <c r="G49" s="43">
        <f t="shared" si="25"/>
        <v>1071.42</v>
      </c>
      <c r="H49" s="43">
        <f t="shared" si="25"/>
        <v>1071.42</v>
      </c>
      <c r="I49" s="43">
        <f t="shared" si="25"/>
        <v>1071.42</v>
      </c>
      <c r="J49" s="43">
        <f t="shared" si="25"/>
        <v>1071.42</v>
      </c>
      <c r="K49" s="43">
        <f t="shared" si="25"/>
        <v>1071.42</v>
      </c>
      <c r="L49" s="43">
        <f t="shared" si="25"/>
        <v>1071.42</v>
      </c>
      <c r="M49" s="43">
        <f t="shared" si="25"/>
        <v>1071.42</v>
      </c>
      <c r="N49" s="43">
        <f t="shared" si="25"/>
        <v>1071.42</v>
      </c>
      <c r="O49" s="43">
        <f t="shared" si="25"/>
        <v>1071.42</v>
      </c>
      <c r="P49" s="43">
        <f t="shared" si="25"/>
        <v>1071.42</v>
      </c>
      <c r="Q49" s="43">
        <f t="shared" si="25"/>
        <v>1071.42</v>
      </c>
      <c r="R49" s="43">
        <f t="shared" si="25"/>
        <v>1071.42</v>
      </c>
      <c r="S49" s="43">
        <f t="shared" si="25"/>
        <v>1071.42</v>
      </c>
      <c r="T49" s="43">
        <f t="shared" si="25"/>
        <v>1071.42</v>
      </c>
      <c r="U49" s="43">
        <f t="shared" si="25"/>
        <v>1071.42</v>
      </c>
      <c r="V49" s="43">
        <f t="shared" si="25"/>
        <v>1071.42</v>
      </c>
      <c r="W49" s="43">
        <f t="shared" si="25"/>
        <v>1071.42</v>
      </c>
      <c r="X49" s="43">
        <f t="shared" si="25"/>
        <v>1071.42</v>
      </c>
      <c r="Y49" s="43">
        <f t="shared" si="25"/>
        <v>1071.42</v>
      </c>
      <c r="Z49" s="43">
        <f t="shared" si="25"/>
        <v>1071.42</v>
      </c>
      <c r="AA49" s="43">
        <f t="shared" si="25"/>
        <v>1071.42</v>
      </c>
    </row>
    <row r="50" spans="1:27" ht="12.75" hidden="1" customHeight="1" outlineLevel="1" x14ac:dyDescent="0.2">
      <c r="A50" s="92" t="s">
        <v>273</v>
      </c>
      <c r="B50" s="62" t="s">
        <v>81</v>
      </c>
      <c r="C50" s="42" t="s">
        <v>77</v>
      </c>
      <c r="D50" s="43">
        <v>4.6100000000000003</v>
      </c>
      <c r="E50" s="43">
        <v>4.6100000000000003</v>
      </c>
      <c r="F50" s="43">
        <v>4.6100000000000003</v>
      </c>
      <c r="G50" s="43">
        <v>4.6100000000000003</v>
      </c>
      <c r="H50" s="43">
        <v>4.6100000000000003</v>
      </c>
      <c r="I50" s="43">
        <v>4.6100000000000003</v>
      </c>
      <c r="J50" s="43">
        <v>4.6100000000000003</v>
      </c>
      <c r="K50" s="43">
        <v>4.6100000000000003</v>
      </c>
      <c r="L50" s="43">
        <v>4.6100000000000003</v>
      </c>
      <c r="M50" s="43">
        <v>4.6100000000000003</v>
      </c>
      <c r="N50" s="43">
        <v>4.6100000000000003</v>
      </c>
      <c r="O50" s="43">
        <v>4.6100000000000003</v>
      </c>
      <c r="P50" s="43">
        <v>4.6100000000000003</v>
      </c>
      <c r="Q50" s="43">
        <v>4.6100000000000003</v>
      </c>
      <c r="R50" s="43">
        <v>4.6100000000000003</v>
      </c>
      <c r="S50" s="43">
        <v>4.6100000000000003</v>
      </c>
      <c r="T50" s="43">
        <v>4.6100000000000003</v>
      </c>
      <c r="U50" s="43">
        <v>4.6100000000000003</v>
      </c>
      <c r="V50" s="43">
        <v>4.6100000000000003</v>
      </c>
      <c r="W50" s="43">
        <v>4.6100000000000003</v>
      </c>
      <c r="X50" s="43">
        <v>4.6100000000000003</v>
      </c>
      <c r="Y50" s="43">
        <v>4.6100000000000003</v>
      </c>
      <c r="Z50" s="43">
        <v>4.6100000000000003</v>
      </c>
      <c r="AA50" s="43">
        <v>4.6100000000000003</v>
      </c>
    </row>
    <row r="51" spans="1:27" ht="12.75" hidden="1" customHeight="1" outlineLevel="1" x14ac:dyDescent="0.2">
      <c r="A51" s="92" t="s">
        <v>274</v>
      </c>
      <c r="B51" s="62" t="s">
        <v>79</v>
      </c>
      <c r="C51" s="42" t="s">
        <v>77</v>
      </c>
      <c r="D51" s="43">
        <f>$D$11</f>
        <v>330.69</v>
      </c>
      <c r="E51" s="43">
        <f t="shared" ref="E51:AA51" si="26">$D$11</f>
        <v>330.69</v>
      </c>
      <c r="F51" s="43">
        <f t="shared" si="26"/>
        <v>330.69</v>
      </c>
      <c r="G51" s="43">
        <f t="shared" si="26"/>
        <v>330.69</v>
      </c>
      <c r="H51" s="43">
        <f t="shared" si="26"/>
        <v>330.69</v>
      </c>
      <c r="I51" s="43">
        <f t="shared" si="26"/>
        <v>330.69</v>
      </c>
      <c r="J51" s="43">
        <f t="shared" si="26"/>
        <v>330.69</v>
      </c>
      <c r="K51" s="43">
        <f t="shared" si="26"/>
        <v>330.69</v>
      </c>
      <c r="L51" s="43">
        <f t="shared" si="26"/>
        <v>330.69</v>
      </c>
      <c r="M51" s="43">
        <f t="shared" si="26"/>
        <v>330.69</v>
      </c>
      <c r="N51" s="43">
        <f t="shared" si="26"/>
        <v>330.69</v>
      </c>
      <c r="O51" s="43">
        <f t="shared" si="26"/>
        <v>330.69</v>
      </c>
      <c r="P51" s="43">
        <f t="shared" si="26"/>
        <v>330.69</v>
      </c>
      <c r="Q51" s="43">
        <f t="shared" si="26"/>
        <v>330.69</v>
      </c>
      <c r="R51" s="43">
        <f t="shared" si="26"/>
        <v>330.69</v>
      </c>
      <c r="S51" s="43">
        <f t="shared" si="26"/>
        <v>330.69</v>
      </c>
      <c r="T51" s="43">
        <f t="shared" si="26"/>
        <v>330.69</v>
      </c>
      <c r="U51" s="43">
        <f t="shared" si="26"/>
        <v>330.69</v>
      </c>
      <c r="V51" s="43">
        <f t="shared" si="26"/>
        <v>330.69</v>
      </c>
      <c r="W51" s="43">
        <f t="shared" si="26"/>
        <v>330.69</v>
      </c>
      <c r="X51" s="43">
        <f t="shared" si="26"/>
        <v>330.69</v>
      </c>
      <c r="Y51" s="43">
        <f t="shared" si="26"/>
        <v>330.69</v>
      </c>
      <c r="Z51" s="43">
        <f t="shared" si="26"/>
        <v>330.69</v>
      </c>
      <c r="AA51" s="43">
        <f t="shared" si="26"/>
        <v>330.69</v>
      </c>
    </row>
    <row r="52" spans="1:27" ht="12.75" customHeight="1" collapsed="1" x14ac:dyDescent="0.2">
      <c r="A52" s="91" t="s">
        <v>275</v>
      </c>
      <c r="B52" s="27" t="str">
        <f>"10"&amp;"."&amp;$B$662&amp;"."&amp;$B$663</f>
        <v>10.03.2023</v>
      </c>
      <c r="C52" s="83" t="s">
        <v>74</v>
      </c>
      <c r="D52" s="84">
        <f>ROUND(((D53+D54+D56+D55)/1000),5)</f>
        <v>2.7057899999999999</v>
      </c>
      <c r="E52" s="84">
        <f>ROUND(((E53+E54+E56+E55)/1000),5)</f>
        <v>2.6102599999999998</v>
      </c>
      <c r="F52" s="84">
        <f>ROUND(((F53+F54+F56+F55)/1000),5)</f>
        <v>2.5591499999999998</v>
      </c>
      <c r="G52" s="84">
        <f t="shared" ref="G52:AA52" si="27">ROUND(((G53+G54+G56+G55)/1000),5)</f>
        <v>2.58026</v>
      </c>
      <c r="H52" s="84">
        <f t="shared" si="27"/>
        <v>2.6492499999999999</v>
      </c>
      <c r="I52" s="84">
        <f t="shared" si="27"/>
        <v>2.8492700000000002</v>
      </c>
      <c r="J52" s="84">
        <f t="shared" si="27"/>
        <v>2.9855499999999999</v>
      </c>
      <c r="K52" s="84">
        <f t="shared" si="27"/>
        <v>3.1027399999999998</v>
      </c>
      <c r="L52" s="84">
        <f t="shared" si="27"/>
        <v>3.28003</v>
      </c>
      <c r="M52" s="84">
        <f t="shared" si="27"/>
        <v>3.29684</v>
      </c>
      <c r="N52" s="84">
        <f t="shared" si="27"/>
        <v>3.30213</v>
      </c>
      <c r="O52" s="84">
        <f t="shared" si="27"/>
        <v>3.3325399999999998</v>
      </c>
      <c r="P52" s="84">
        <f t="shared" si="27"/>
        <v>3.3383699999999998</v>
      </c>
      <c r="Q52" s="84">
        <f t="shared" si="27"/>
        <v>3.3369599999999999</v>
      </c>
      <c r="R52" s="84">
        <f t="shared" si="27"/>
        <v>3.3295300000000001</v>
      </c>
      <c r="S52" s="84">
        <f t="shared" si="27"/>
        <v>3.3115299999999999</v>
      </c>
      <c r="T52" s="84">
        <f t="shared" si="27"/>
        <v>3.2526199999999998</v>
      </c>
      <c r="U52" s="84">
        <f t="shared" si="27"/>
        <v>3.2640799999999999</v>
      </c>
      <c r="V52" s="84">
        <f t="shared" si="27"/>
        <v>3.3031100000000002</v>
      </c>
      <c r="W52" s="84">
        <f t="shared" si="27"/>
        <v>3.3353199999999998</v>
      </c>
      <c r="X52" s="84">
        <f t="shared" si="27"/>
        <v>3.3308399999999998</v>
      </c>
      <c r="Y52" s="84">
        <f t="shared" si="27"/>
        <v>3.2977400000000001</v>
      </c>
      <c r="Z52" s="84">
        <f t="shared" si="27"/>
        <v>3.1128999999999998</v>
      </c>
      <c r="AA52" s="84">
        <f t="shared" si="27"/>
        <v>3.0312700000000001</v>
      </c>
    </row>
    <row r="53" spans="1:27" ht="12.75" hidden="1" customHeight="1" outlineLevel="1" x14ac:dyDescent="0.2">
      <c r="A53" s="92" t="s">
        <v>276</v>
      </c>
      <c r="B53" s="62" t="s">
        <v>231</v>
      </c>
      <c r="C53" s="42" t="s">
        <v>77</v>
      </c>
      <c r="D53" s="43">
        <v>1299.07</v>
      </c>
      <c r="E53" s="43">
        <v>1203.54</v>
      </c>
      <c r="F53" s="43">
        <v>1152.43</v>
      </c>
      <c r="G53" s="43">
        <v>1173.54</v>
      </c>
      <c r="H53" s="43">
        <v>1242.53</v>
      </c>
      <c r="I53" s="43">
        <v>1442.55</v>
      </c>
      <c r="J53" s="43">
        <v>1578.83</v>
      </c>
      <c r="K53" s="43">
        <v>1696.02</v>
      </c>
      <c r="L53" s="43">
        <v>1873.31</v>
      </c>
      <c r="M53" s="43">
        <v>1890.12</v>
      </c>
      <c r="N53" s="43">
        <v>1895.41</v>
      </c>
      <c r="O53" s="43">
        <v>1925.82</v>
      </c>
      <c r="P53" s="43">
        <v>1931.65</v>
      </c>
      <c r="Q53" s="43">
        <v>1930.24</v>
      </c>
      <c r="R53" s="43">
        <v>1922.81</v>
      </c>
      <c r="S53" s="43">
        <v>1904.81</v>
      </c>
      <c r="T53" s="43">
        <v>1845.9</v>
      </c>
      <c r="U53" s="43">
        <v>1857.36</v>
      </c>
      <c r="V53" s="43">
        <v>1896.39</v>
      </c>
      <c r="W53" s="43">
        <v>1928.6</v>
      </c>
      <c r="X53" s="43">
        <v>1924.12</v>
      </c>
      <c r="Y53" s="43">
        <v>1891.02</v>
      </c>
      <c r="Z53" s="43">
        <v>1706.18</v>
      </c>
      <c r="AA53" s="43">
        <v>1624.55</v>
      </c>
    </row>
    <row r="54" spans="1:27" ht="12.75" hidden="1" customHeight="1" outlineLevel="1" x14ac:dyDescent="0.2">
      <c r="A54" s="92" t="s">
        <v>277</v>
      </c>
      <c r="B54" s="62" t="s">
        <v>88</v>
      </c>
      <c r="C54" s="42" t="s">
        <v>77</v>
      </c>
      <c r="D54" s="43">
        <f t="shared" ref="D54:AA54" si="28">$D$9</f>
        <v>1071.42</v>
      </c>
      <c r="E54" s="43">
        <f t="shared" si="28"/>
        <v>1071.42</v>
      </c>
      <c r="F54" s="43">
        <f t="shared" si="28"/>
        <v>1071.42</v>
      </c>
      <c r="G54" s="43">
        <f t="shared" si="28"/>
        <v>1071.42</v>
      </c>
      <c r="H54" s="43">
        <f t="shared" si="28"/>
        <v>1071.42</v>
      </c>
      <c r="I54" s="43">
        <f t="shared" si="28"/>
        <v>1071.42</v>
      </c>
      <c r="J54" s="43">
        <f t="shared" si="28"/>
        <v>1071.42</v>
      </c>
      <c r="K54" s="43">
        <f t="shared" si="28"/>
        <v>1071.42</v>
      </c>
      <c r="L54" s="43">
        <f t="shared" si="28"/>
        <v>1071.42</v>
      </c>
      <c r="M54" s="43">
        <f t="shared" si="28"/>
        <v>1071.42</v>
      </c>
      <c r="N54" s="43">
        <f t="shared" si="28"/>
        <v>1071.42</v>
      </c>
      <c r="O54" s="43">
        <f t="shared" si="28"/>
        <v>1071.42</v>
      </c>
      <c r="P54" s="43">
        <f t="shared" si="28"/>
        <v>1071.42</v>
      </c>
      <c r="Q54" s="43">
        <f t="shared" si="28"/>
        <v>1071.42</v>
      </c>
      <c r="R54" s="43">
        <f t="shared" si="28"/>
        <v>1071.42</v>
      </c>
      <c r="S54" s="43">
        <f t="shared" si="28"/>
        <v>1071.42</v>
      </c>
      <c r="T54" s="43">
        <f t="shared" si="28"/>
        <v>1071.42</v>
      </c>
      <c r="U54" s="43">
        <f t="shared" si="28"/>
        <v>1071.42</v>
      </c>
      <c r="V54" s="43">
        <f t="shared" si="28"/>
        <v>1071.42</v>
      </c>
      <c r="W54" s="43">
        <f t="shared" si="28"/>
        <v>1071.42</v>
      </c>
      <c r="X54" s="43">
        <f t="shared" si="28"/>
        <v>1071.42</v>
      </c>
      <c r="Y54" s="43">
        <f t="shared" si="28"/>
        <v>1071.42</v>
      </c>
      <c r="Z54" s="43">
        <f t="shared" si="28"/>
        <v>1071.42</v>
      </c>
      <c r="AA54" s="43">
        <f t="shared" si="28"/>
        <v>1071.42</v>
      </c>
    </row>
    <row r="55" spans="1:27" ht="12.75" hidden="1" customHeight="1" outlineLevel="1" x14ac:dyDescent="0.2">
      <c r="A55" s="92" t="s">
        <v>278</v>
      </c>
      <c r="B55" s="62" t="s">
        <v>81</v>
      </c>
      <c r="C55" s="42" t="s">
        <v>77</v>
      </c>
      <c r="D55" s="43">
        <v>4.6100000000000003</v>
      </c>
      <c r="E55" s="43">
        <v>4.6100000000000003</v>
      </c>
      <c r="F55" s="43">
        <v>4.6100000000000003</v>
      </c>
      <c r="G55" s="43">
        <v>4.6100000000000003</v>
      </c>
      <c r="H55" s="43">
        <v>4.6100000000000003</v>
      </c>
      <c r="I55" s="43">
        <v>4.6100000000000003</v>
      </c>
      <c r="J55" s="43">
        <v>4.6100000000000003</v>
      </c>
      <c r="K55" s="43">
        <v>4.6100000000000003</v>
      </c>
      <c r="L55" s="43">
        <v>4.6100000000000003</v>
      </c>
      <c r="M55" s="43">
        <v>4.6100000000000003</v>
      </c>
      <c r="N55" s="43">
        <v>4.6100000000000003</v>
      </c>
      <c r="O55" s="43">
        <v>4.6100000000000003</v>
      </c>
      <c r="P55" s="43">
        <v>4.6100000000000003</v>
      </c>
      <c r="Q55" s="43">
        <v>4.6100000000000003</v>
      </c>
      <c r="R55" s="43">
        <v>4.6100000000000003</v>
      </c>
      <c r="S55" s="43">
        <v>4.6100000000000003</v>
      </c>
      <c r="T55" s="43">
        <v>4.6100000000000003</v>
      </c>
      <c r="U55" s="43">
        <v>4.6100000000000003</v>
      </c>
      <c r="V55" s="43">
        <v>4.6100000000000003</v>
      </c>
      <c r="W55" s="43">
        <v>4.6100000000000003</v>
      </c>
      <c r="X55" s="43">
        <v>4.6100000000000003</v>
      </c>
      <c r="Y55" s="43">
        <v>4.6100000000000003</v>
      </c>
      <c r="Z55" s="43">
        <v>4.6100000000000003</v>
      </c>
      <c r="AA55" s="43">
        <v>4.6100000000000003</v>
      </c>
    </row>
    <row r="56" spans="1:27" ht="12.75" hidden="1" customHeight="1" outlineLevel="1" x14ac:dyDescent="0.2">
      <c r="A56" s="92" t="s">
        <v>279</v>
      </c>
      <c r="B56" s="62" t="s">
        <v>79</v>
      </c>
      <c r="C56" s="42" t="s">
        <v>77</v>
      </c>
      <c r="D56" s="43">
        <f>$D$11</f>
        <v>330.69</v>
      </c>
      <c r="E56" s="43">
        <f t="shared" ref="E56:AA56" si="29">$D$11</f>
        <v>330.69</v>
      </c>
      <c r="F56" s="43">
        <f t="shared" si="29"/>
        <v>330.69</v>
      </c>
      <c r="G56" s="43">
        <f t="shared" si="29"/>
        <v>330.69</v>
      </c>
      <c r="H56" s="43">
        <f t="shared" si="29"/>
        <v>330.69</v>
      </c>
      <c r="I56" s="43">
        <f t="shared" si="29"/>
        <v>330.69</v>
      </c>
      <c r="J56" s="43">
        <f t="shared" si="29"/>
        <v>330.69</v>
      </c>
      <c r="K56" s="43">
        <f t="shared" si="29"/>
        <v>330.69</v>
      </c>
      <c r="L56" s="43">
        <f t="shared" si="29"/>
        <v>330.69</v>
      </c>
      <c r="M56" s="43">
        <f t="shared" si="29"/>
        <v>330.69</v>
      </c>
      <c r="N56" s="43">
        <f t="shared" si="29"/>
        <v>330.69</v>
      </c>
      <c r="O56" s="43">
        <f t="shared" si="29"/>
        <v>330.69</v>
      </c>
      <c r="P56" s="43">
        <f t="shared" si="29"/>
        <v>330.69</v>
      </c>
      <c r="Q56" s="43">
        <f t="shared" si="29"/>
        <v>330.69</v>
      </c>
      <c r="R56" s="43">
        <f t="shared" si="29"/>
        <v>330.69</v>
      </c>
      <c r="S56" s="43">
        <f t="shared" si="29"/>
        <v>330.69</v>
      </c>
      <c r="T56" s="43">
        <f t="shared" si="29"/>
        <v>330.69</v>
      </c>
      <c r="U56" s="43">
        <f t="shared" si="29"/>
        <v>330.69</v>
      </c>
      <c r="V56" s="43">
        <f t="shared" si="29"/>
        <v>330.69</v>
      </c>
      <c r="W56" s="43">
        <f t="shared" si="29"/>
        <v>330.69</v>
      </c>
      <c r="X56" s="43">
        <f t="shared" si="29"/>
        <v>330.69</v>
      </c>
      <c r="Y56" s="43">
        <f t="shared" si="29"/>
        <v>330.69</v>
      </c>
      <c r="Z56" s="43">
        <f t="shared" si="29"/>
        <v>330.69</v>
      </c>
      <c r="AA56" s="43">
        <f t="shared" si="29"/>
        <v>330.69</v>
      </c>
    </row>
    <row r="57" spans="1:27" ht="12.75" customHeight="1" collapsed="1" x14ac:dyDescent="0.2">
      <c r="A57" s="91" t="s">
        <v>280</v>
      </c>
      <c r="B57" s="27" t="str">
        <f>"11"&amp;"."&amp;$B$662&amp;"."&amp;$B$663</f>
        <v>11.03.2023</v>
      </c>
      <c r="C57" s="83" t="s">
        <v>74</v>
      </c>
      <c r="D57" s="84">
        <f>ROUND(((D58+D59+D61+D60)/1000),5)</f>
        <v>3.02284</v>
      </c>
      <c r="E57" s="84">
        <f>ROUND(((E58+E59+E61+E60)/1000),5)</f>
        <v>2.87405</v>
      </c>
      <c r="F57" s="84">
        <f>ROUND(((F58+F59+F61+F60)/1000),5)</f>
        <v>2.7296499999999999</v>
      </c>
      <c r="G57" s="84">
        <f t="shared" ref="G57:AA57" si="30">ROUND(((G58+G59+G61+G60)/1000),5)</f>
        <v>2.7104400000000002</v>
      </c>
      <c r="H57" s="84">
        <f t="shared" si="30"/>
        <v>2.8079800000000001</v>
      </c>
      <c r="I57" s="84">
        <f t="shared" si="30"/>
        <v>2.9002599999999998</v>
      </c>
      <c r="J57" s="84">
        <f t="shared" si="30"/>
        <v>2.9740600000000001</v>
      </c>
      <c r="K57" s="84">
        <f t="shared" si="30"/>
        <v>3.0384899999999999</v>
      </c>
      <c r="L57" s="84">
        <f t="shared" si="30"/>
        <v>3.3122500000000001</v>
      </c>
      <c r="M57" s="84">
        <f t="shared" si="30"/>
        <v>3.4010500000000001</v>
      </c>
      <c r="N57" s="84">
        <f t="shared" si="30"/>
        <v>3.44279</v>
      </c>
      <c r="O57" s="84">
        <f t="shared" si="30"/>
        <v>3.4881500000000001</v>
      </c>
      <c r="P57" s="84">
        <f t="shared" si="30"/>
        <v>3.4791799999999999</v>
      </c>
      <c r="Q57" s="84">
        <f t="shared" si="30"/>
        <v>3.47153</v>
      </c>
      <c r="R57" s="84">
        <f t="shared" si="30"/>
        <v>3.4643799999999998</v>
      </c>
      <c r="S57" s="84">
        <f t="shared" si="30"/>
        <v>3.4586299999999999</v>
      </c>
      <c r="T57" s="84">
        <f t="shared" si="30"/>
        <v>3.43933</v>
      </c>
      <c r="U57" s="84">
        <f t="shared" si="30"/>
        <v>3.4226700000000001</v>
      </c>
      <c r="V57" s="84">
        <f t="shared" si="30"/>
        <v>3.46305</v>
      </c>
      <c r="W57" s="84">
        <f t="shared" si="30"/>
        <v>3.4658199999999999</v>
      </c>
      <c r="X57" s="84">
        <f t="shared" si="30"/>
        <v>3.4722900000000001</v>
      </c>
      <c r="Y57" s="84">
        <f t="shared" si="30"/>
        <v>3.4090600000000002</v>
      </c>
      <c r="Z57" s="84">
        <f t="shared" si="30"/>
        <v>3.1047099999999999</v>
      </c>
      <c r="AA57" s="84">
        <f t="shared" si="30"/>
        <v>3.03749</v>
      </c>
    </row>
    <row r="58" spans="1:27" ht="12.75" hidden="1" customHeight="1" outlineLevel="1" x14ac:dyDescent="0.2">
      <c r="A58" s="92" t="s">
        <v>281</v>
      </c>
      <c r="B58" s="62" t="s">
        <v>231</v>
      </c>
      <c r="C58" s="42" t="s">
        <v>77</v>
      </c>
      <c r="D58" s="43">
        <v>1616.12</v>
      </c>
      <c r="E58" s="43">
        <v>1467.33</v>
      </c>
      <c r="F58" s="43">
        <v>1322.93</v>
      </c>
      <c r="G58" s="43">
        <v>1303.72</v>
      </c>
      <c r="H58" s="43">
        <v>1401.26</v>
      </c>
      <c r="I58" s="43">
        <v>1493.54</v>
      </c>
      <c r="J58" s="43">
        <v>1567.34</v>
      </c>
      <c r="K58" s="43">
        <v>1631.77</v>
      </c>
      <c r="L58" s="43">
        <v>1905.53</v>
      </c>
      <c r="M58" s="43">
        <v>1994.33</v>
      </c>
      <c r="N58" s="43">
        <v>2036.07</v>
      </c>
      <c r="O58" s="43">
        <v>2081.4299999999998</v>
      </c>
      <c r="P58" s="43">
        <v>2072.46</v>
      </c>
      <c r="Q58" s="43">
        <v>2064.81</v>
      </c>
      <c r="R58" s="43">
        <v>2057.66</v>
      </c>
      <c r="S58" s="43">
        <v>2051.91</v>
      </c>
      <c r="T58" s="43">
        <v>2032.61</v>
      </c>
      <c r="U58" s="43">
        <v>2015.95</v>
      </c>
      <c r="V58" s="43">
        <v>2056.33</v>
      </c>
      <c r="W58" s="43">
        <v>2059.1</v>
      </c>
      <c r="X58" s="43">
        <v>2065.5700000000002</v>
      </c>
      <c r="Y58" s="43">
        <v>2002.34</v>
      </c>
      <c r="Z58" s="43">
        <v>1697.99</v>
      </c>
      <c r="AA58" s="43">
        <v>1630.77</v>
      </c>
    </row>
    <row r="59" spans="1:27" ht="12.75" hidden="1" customHeight="1" outlineLevel="1" x14ac:dyDescent="0.2">
      <c r="A59" s="92" t="s">
        <v>282</v>
      </c>
      <c r="B59" s="62" t="s">
        <v>88</v>
      </c>
      <c r="C59" s="42" t="s">
        <v>77</v>
      </c>
      <c r="D59" s="43">
        <f t="shared" ref="D59:AA59" si="31">$D$9</f>
        <v>1071.42</v>
      </c>
      <c r="E59" s="43">
        <f t="shared" si="31"/>
        <v>1071.42</v>
      </c>
      <c r="F59" s="43">
        <f t="shared" si="31"/>
        <v>1071.42</v>
      </c>
      <c r="G59" s="43">
        <f t="shared" si="31"/>
        <v>1071.42</v>
      </c>
      <c r="H59" s="43">
        <f t="shared" si="31"/>
        <v>1071.42</v>
      </c>
      <c r="I59" s="43">
        <f t="shared" si="31"/>
        <v>1071.42</v>
      </c>
      <c r="J59" s="43">
        <f t="shared" si="31"/>
        <v>1071.42</v>
      </c>
      <c r="K59" s="43">
        <f t="shared" si="31"/>
        <v>1071.42</v>
      </c>
      <c r="L59" s="43">
        <f t="shared" si="31"/>
        <v>1071.42</v>
      </c>
      <c r="M59" s="43">
        <f t="shared" si="31"/>
        <v>1071.42</v>
      </c>
      <c r="N59" s="43">
        <f t="shared" si="31"/>
        <v>1071.42</v>
      </c>
      <c r="O59" s="43">
        <f t="shared" si="31"/>
        <v>1071.42</v>
      </c>
      <c r="P59" s="43">
        <f t="shared" si="31"/>
        <v>1071.42</v>
      </c>
      <c r="Q59" s="43">
        <f t="shared" si="31"/>
        <v>1071.42</v>
      </c>
      <c r="R59" s="43">
        <f t="shared" si="31"/>
        <v>1071.42</v>
      </c>
      <c r="S59" s="43">
        <f t="shared" si="31"/>
        <v>1071.42</v>
      </c>
      <c r="T59" s="43">
        <f t="shared" si="31"/>
        <v>1071.42</v>
      </c>
      <c r="U59" s="43">
        <f t="shared" si="31"/>
        <v>1071.42</v>
      </c>
      <c r="V59" s="43">
        <f t="shared" si="31"/>
        <v>1071.42</v>
      </c>
      <c r="W59" s="43">
        <f t="shared" si="31"/>
        <v>1071.42</v>
      </c>
      <c r="X59" s="43">
        <f t="shared" si="31"/>
        <v>1071.42</v>
      </c>
      <c r="Y59" s="43">
        <f t="shared" si="31"/>
        <v>1071.42</v>
      </c>
      <c r="Z59" s="43">
        <f t="shared" si="31"/>
        <v>1071.42</v>
      </c>
      <c r="AA59" s="43">
        <f t="shared" si="31"/>
        <v>1071.42</v>
      </c>
    </row>
    <row r="60" spans="1:27" ht="12.75" hidden="1" customHeight="1" outlineLevel="1" x14ac:dyDescent="0.2">
      <c r="A60" s="92" t="s">
        <v>283</v>
      </c>
      <c r="B60" s="62" t="s">
        <v>81</v>
      </c>
      <c r="C60" s="42" t="s">
        <v>77</v>
      </c>
      <c r="D60" s="43">
        <v>4.6100000000000003</v>
      </c>
      <c r="E60" s="43">
        <v>4.6100000000000003</v>
      </c>
      <c r="F60" s="43">
        <v>4.6100000000000003</v>
      </c>
      <c r="G60" s="43">
        <v>4.6100000000000003</v>
      </c>
      <c r="H60" s="43">
        <v>4.6100000000000003</v>
      </c>
      <c r="I60" s="43">
        <v>4.6100000000000003</v>
      </c>
      <c r="J60" s="43">
        <v>4.6100000000000003</v>
      </c>
      <c r="K60" s="43">
        <v>4.6100000000000003</v>
      </c>
      <c r="L60" s="43">
        <v>4.6100000000000003</v>
      </c>
      <c r="M60" s="43">
        <v>4.6100000000000003</v>
      </c>
      <c r="N60" s="43">
        <v>4.6100000000000003</v>
      </c>
      <c r="O60" s="43">
        <v>4.6100000000000003</v>
      </c>
      <c r="P60" s="43">
        <v>4.6100000000000003</v>
      </c>
      <c r="Q60" s="43">
        <v>4.6100000000000003</v>
      </c>
      <c r="R60" s="43">
        <v>4.6100000000000003</v>
      </c>
      <c r="S60" s="43">
        <v>4.6100000000000003</v>
      </c>
      <c r="T60" s="43">
        <v>4.6100000000000003</v>
      </c>
      <c r="U60" s="43">
        <v>4.6100000000000003</v>
      </c>
      <c r="V60" s="43">
        <v>4.6100000000000003</v>
      </c>
      <c r="W60" s="43">
        <v>4.6100000000000003</v>
      </c>
      <c r="X60" s="43">
        <v>4.6100000000000003</v>
      </c>
      <c r="Y60" s="43">
        <v>4.6100000000000003</v>
      </c>
      <c r="Z60" s="43">
        <v>4.6100000000000003</v>
      </c>
      <c r="AA60" s="43">
        <v>4.6100000000000003</v>
      </c>
    </row>
    <row r="61" spans="1:27" ht="12.75" hidden="1" customHeight="1" outlineLevel="1" x14ac:dyDescent="0.2">
      <c r="A61" s="92" t="s">
        <v>284</v>
      </c>
      <c r="B61" s="62" t="s">
        <v>79</v>
      </c>
      <c r="C61" s="42" t="s">
        <v>77</v>
      </c>
      <c r="D61" s="43">
        <f>$D$11</f>
        <v>330.69</v>
      </c>
      <c r="E61" s="43">
        <f t="shared" ref="E61:AA61" si="32">$D$11</f>
        <v>330.69</v>
      </c>
      <c r="F61" s="43">
        <f t="shared" si="32"/>
        <v>330.69</v>
      </c>
      <c r="G61" s="43">
        <f t="shared" si="32"/>
        <v>330.69</v>
      </c>
      <c r="H61" s="43">
        <f t="shared" si="32"/>
        <v>330.69</v>
      </c>
      <c r="I61" s="43">
        <f t="shared" si="32"/>
        <v>330.69</v>
      </c>
      <c r="J61" s="43">
        <f t="shared" si="32"/>
        <v>330.69</v>
      </c>
      <c r="K61" s="43">
        <f t="shared" si="32"/>
        <v>330.69</v>
      </c>
      <c r="L61" s="43">
        <f t="shared" si="32"/>
        <v>330.69</v>
      </c>
      <c r="M61" s="43">
        <f t="shared" si="32"/>
        <v>330.69</v>
      </c>
      <c r="N61" s="43">
        <f t="shared" si="32"/>
        <v>330.69</v>
      </c>
      <c r="O61" s="43">
        <f t="shared" si="32"/>
        <v>330.69</v>
      </c>
      <c r="P61" s="43">
        <f t="shared" si="32"/>
        <v>330.69</v>
      </c>
      <c r="Q61" s="43">
        <f t="shared" si="32"/>
        <v>330.69</v>
      </c>
      <c r="R61" s="43">
        <f t="shared" si="32"/>
        <v>330.69</v>
      </c>
      <c r="S61" s="43">
        <f t="shared" si="32"/>
        <v>330.69</v>
      </c>
      <c r="T61" s="43">
        <f t="shared" si="32"/>
        <v>330.69</v>
      </c>
      <c r="U61" s="43">
        <f t="shared" si="32"/>
        <v>330.69</v>
      </c>
      <c r="V61" s="43">
        <f t="shared" si="32"/>
        <v>330.69</v>
      </c>
      <c r="W61" s="43">
        <f t="shared" si="32"/>
        <v>330.69</v>
      </c>
      <c r="X61" s="43">
        <f t="shared" si="32"/>
        <v>330.69</v>
      </c>
      <c r="Y61" s="43">
        <f t="shared" si="32"/>
        <v>330.69</v>
      </c>
      <c r="Z61" s="43">
        <f t="shared" si="32"/>
        <v>330.69</v>
      </c>
      <c r="AA61" s="43">
        <f t="shared" si="32"/>
        <v>330.69</v>
      </c>
    </row>
    <row r="62" spans="1:27" ht="12.75" customHeight="1" collapsed="1" x14ac:dyDescent="0.2">
      <c r="A62" s="91" t="s">
        <v>285</v>
      </c>
      <c r="B62" s="27" t="str">
        <f>"12"&amp;"."&amp;$B$662&amp;"."&amp;$B$663</f>
        <v>12.03.2023</v>
      </c>
      <c r="C62" s="83" t="s">
        <v>74</v>
      </c>
      <c r="D62" s="84">
        <f>ROUND(((D63+D64+D66+D65)/1000),5)</f>
        <v>2.85148</v>
      </c>
      <c r="E62" s="84">
        <f>ROUND(((E63+E64+E66+E65)/1000),5)</f>
        <v>2.6403699999999999</v>
      </c>
      <c r="F62" s="84">
        <f>ROUND(((F63+F64+F66+F65)/1000),5)</f>
        <v>2.5697700000000001</v>
      </c>
      <c r="G62" s="84">
        <f t="shared" ref="G62:AA62" si="33">ROUND(((G63+G64+G66+G65)/1000),5)</f>
        <v>2.5558299999999998</v>
      </c>
      <c r="H62" s="84">
        <f t="shared" si="33"/>
        <v>2.58392</v>
      </c>
      <c r="I62" s="84">
        <f t="shared" si="33"/>
        <v>2.6159300000000001</v>
      </c>
      <c r="J62" s="84">
        <f t="shared" si="33"/>
        <v>2.6293199999999999</v>
      </c>
      <c r="K62" s="84">
        <f t="shared" si="33"/>
        <v>2.81704</v>
      </c>
      <c r="L62" s="84">
        <f t="shared" si="33"/>
        <v>2.97776</v>
      </c>
      <c r="M62" s="84">
        <f t="shared" si="33"/>
        <v>3.1362800000000002</v>
      </c>
      <c r="N62" s="84">
        <f t="shared" si="33"/>
        <v>3.18933</v>
      </c>
      <c r="O62" s="84">
        <f t="shared" si="33"/>
        <v>3.2044600000000001</v>
      </c>
      <c r="P62" s="84">
        <f t="shared" si="33"/>
        <v>3.1969799999999999</v>
      </c>
      <c r="Q62" s="84">
        <f t="shared" si="33"/>
        <v>3.1952799999999999</v>
      </c>
      <c r="R62" s="84">
        <f t="shared" si="33"/>
        <v>3.1766100000000002</v>
      </c>
      <c r="S62" s="84">
        <f t="shared" si="33"/>
        <v>3.1581899999999998</v>
      </c>
      <c r="T62" s="84">
        <f t="shared" si="33"/>
        <v>3.1665299999999998</v>
      </c>
      <c r="U62" s="84">
        <f t="shared" si="33"/>
        <v>3.1769799999999999</v>
      </c>
      <c r="V62" s="84">
        <f t="shared" si="33"/>
        <v>3.2154400000000001</v>
      </c>
      <c r="W62" s="84">
        <f t="shared" si="33"/>
        <v>3.2397300000000002</v>
      </c>
      <c r="X62" s="84">
        <f t="shared" si="33"/>
        <v>3.25813</v>
      </c>
      <c r="Y62" s="84">
        <f t="shared" si="33"/>
        <v>3.1955800000000001</v>
      </c>
      <c r="Z62" s="84">
        <f t="shared" si="33"/>
        <v>3.0884499999999999</v>
      </c>
      <c r="AA62" s="84">
        <f t="shared" si="33"/>
        <v>2.9917500000000001</v>
      </c>
    </row>
    <row r="63" spans="1:27" ht="12.75" hidden="1" customHeight="1" outlineLevel="1" x14ac:dyDescent="0.2">
      <c r="A63" s="92" t="s">
        <v>286</v>
      </c>
      <c r="B63" s="62" t="s">
        <v>231</v>
      </c>
      <c r="C63" s="42" t="s">
        <v>77</v>
      </c>
      <c r="D63" s="43">
        <v>1444.76</v>
      </c>
      <c r="E63" s="43">
        <v>1233.6500000000001</v>
      </c>
      <c r="F63" s="43">
        <v>1163.05</v>
      </c>
      <c r="G63" s="43">
        <v>1149.1099999999999</v>
      </c>
      <c r="H63" s="43">
        <v>1177.2</v>
      </c>
      <c r="I63" s="43">
        <v>1209.21</v>
      </c>
      <c r="J63" s="43">
        <v>1222.5999999999999</v>
      </c>
      <c r="K63" s="43">
        <v>1410.32</v>
      </c>
      <c r="L63" s="43">
        <v>1571.04</v>
      </c>
      <c r="M63" s="43">
        <v>1729.56</v>
      </c>
      <c r="N63" s="43">
        <v>1782.61</v>
      </c>
      <c r="O63" s="43">
        <v>1797.74</v>
      </c>
      <c r="P63" s="43">
        <v>1790.26</v>
      </c>
      <c r="Q63" s="43">
        <v>1788.56</v>
      </c>
      <c r="R63" s="43">
        <v>1769.89</v>
      </c>
      <c r="S63" s="43">
        <v>1751.47</v>
      </c>
      <c r="T63" s="43">
        <v>1759.81</v>
      </c>
      <c r="U63" s="43">
        <v>1770.26</v>
      </c>
      <c r="V63" s="43">
        <v>1808.72</v>
      </c>
      <c r="W63" s="43">
        <v>1833.01</v>
      </c>
      <c r="X63" s="43">
        <v>1851.41</v>
      </c>
      <c r="Y63" s="43">
        <v>1788.86</v>
      </c>
      <c r="Z63" s="43">
        <v>1681.73</v>
      </c>
      <c r="AA63" s="43">
        <v>1585.03</v>
      </c>
    </row>
    <row r="64" spans="1:27" ht="12.75" hidden="1" customHeight="1" outlineLevel="1" x14ac:dyDescent="0.2">
      <c r="A64" s="92" t="s">
        <v>287</v>
      </c>
      <c r="B64" s="62" t="s">
        <v>88</v>
      </c>
      <c r="C64" s="42" t="s">
        <v>77</v>
      </c>
      <c r="D64" s="43">
        <f t="shared" ref="D64:AA64" si="34">$D$9</f>
        <v>1071.42</v>
      </c>
      <c r="E64" s="43">
        <f t="shared" si="34"/>
        <v>1071.42</v>
      </c>
      <c r="F64" s="43">
        <f t="shared" si="34"/>
        <v>1071.42</v>
      </c>
      <c r="G64" s="43">
        <f t="shared" si="34"/>
        <v>1071.42</v>
      </c>
      <c r="H64" s="43">
        <f t="shared" si="34"/>
        <v>1071.42</v>
      </c>
      <c r="I64" s="43">
        <f t="shared" si="34"/>
        <v>1071.42</v>
      </c>
      <c r="J64" s="43">
        <f t="shared" si="34"/>
        <v>1071.42</v>
      </c>
      <c r="K64" s="43">
        <f t="shared" si="34"/>
        <v>1071.42</v>
      </c>
      <c r="L64" s="43">
        <f t="shared" si="34"/>
        <v>1071.42</v>
      </c>
      <c r="M64" s="43">
        <f t="shared" si="34"/>
        <v>1071.42</v>
      </c>
      <c r="N64" s="43">
        <f t="shared" si="34"/>
        <v>1071.42</v>
      </c>
      <c r="O64" s="43">
        <f t="shared" si="34"/>
        <v>1071.42</v>
      </c>
      <c r="P64" s="43">
        <f t="shared" si="34"/>
        <v>1071.42</v>
      </c>
      <c r="Q64" s="43">
        <f t="shared" si="34"/>
        <v>1071.42</v>
      </c>
      <c r="R64" s="43">
        <f t="shared" si="34"/>
        <v>1071.42</v>
      </c>
      <c r="S64" s="43">
        <f t="shared" si="34"/>
        <v>1071.42</v>
      </c>
      <c r="T64" s="43">
        <f t="shared" si="34"/>
        <v>1071.42</v>
      </c>
      <c r="U64" s="43">
        <f t="shared" si="34"/>
        <v>1071.42</v>
      </c>
      <c r="V64" s="43">
        <f t="shared" si="34"/>
        <v>1071.42</v>
      </c>
      <c r="W64" s="43">
        <f t="shared" si="34"/>
        <v>1071.42</v>
      </c>
      <c r="X64" s="43">
        <f t="shared" si="34"/>
        <v>1071.42</v>
      </c>
      <c r="Y64" s="43">
        <f t="shared" si="34"/>
        <v>1071.42</v>
      </c>
      <c r="Z64" s="43">
        <f t="shared" si="34"/>
        <v>1071.42</v>
      </c>
      <c r="AA64" s="43">
        <f t="shared" si="34"/>
        <v>1071.42</v>
      </c>
    </row>
    <row r="65" spans="1:27" ht="12.75" hidden="1" customHeight="1" outlineLevel="1" x14ac:dyDescent="0.2">
      <c r="A65" s="92" t="s">
        <v>288</v>
      </c>
      <c r="B65" s="62" t="s">
        <v>81</v>
      </c>
      <c r="C65" s="42" t="s">
        <v>77</v>
      </c>
      <c r="D65" s="43">
        <v>4.6100000000000003</v>
      </c>
      <c r="E65" s="43">
        <v>4.6100000000000003</v>
      </c>
      <c r="F65" s="43">
        <v>4.6100000000000003</v>
      </c>
      <c r="G65" s="43">
        <v>4.6100000000000003</v>
      </c>
      <c r="H65" s="43">
        <v>4.6100000000000003</v>
      </c>
      <c r="I65" s="43">
        <v>4.6100000000000003</v>
      </c>
      <c r="J65" s="43">
        <v>4.6100000000000003</v>
      </c>
      <c r="K65" s="43">
        <v>4.6100000000000003</v>
      </c>
      <c r="L65" s="43">
        <v>4.6100000000000003</v>
      </c>
      <c r="M65" s="43">
        <v>4.6100000000000003</v>
      </c>
      <c r="N65" s="43">
        <v>4.6100000000000003</v>
      </c>
      <c r="O65" s="43">
        <v>4.6100000000000003</v>
      </c>
      <c r="P65" s="43">
        <v>4.6100000000000003</v>
      </c>
      <c r="Q65" s="43">
        <v>4.6100000000000003</v>
      </c>
      <c r="R65" s="43">
        <v>4.6100000000000003</v>
      </c>
      <c r="S65" s="43">
        <v>4.6100000000000003</v>
      </c>
      <c r="T65" s="43">
        <v>4.6100000000000003</v>
      </c>
      <c r="U65" s="43">
        <v>4.6100000000000003</v>
      </c>
      <c r="V65" s="43">
        <v>4.6100000000000003</v>
      </c>
      <c r="W65" s="43">
        <v>4.6100000000000003</v>
      </c>
      <c r="X65" s="43">
        <v>4.6100000000000003</v>
      </c>
      <c r="Y65" s="43">
        <v>4.6100000000000003</v>
      </c>
      <c r="Z65" s="43">
        <v>4.6100000000000003</v>
      </c>
      <c r="AA65" s="43">
        <v>4.6100000000000003</v>
      </c>
    </row>
    <row r="66" spans="1:27" ht="12.75" hidden="1" customHeight="1" outlineLevel="1" x14ac:dyDescent="0.2">
      <c r="A66" s="92" t="s">
        <v>289</v>
      </c>
      <c r="B66" s="62" t="s">
        <v>79</v>
      </c>
      <c r="C66" s="42" t="s">
        <v>77</v>
      </c>
      <c r="D66" s="43">
        <f>$D$11</f>
        <v>330.69</v>
      </c>
      <c r="E66" s="43">
        <f t="shared" ref="E66:AA66" si="35">$D$11</f>
        <v>330.69</v>
      </c>
      <c r="F66" s="43">
        <f t="shared" si="35"/>
        <v>330.69</v>
      </c>
      <c r="G66" s="43">
        <f t="shared" si="35"/>
        <v>330.69</v>
      </c>
      <c r="H66" s="43">
        <f t="shared" si="35"/>
        <v>330.69</v>
      </c>
      <c r="I66" s="43">
        <f t="shared" si="35"/>
        <v>330.69</v>
      </c>
      <c r="J66" s="43">
        <f t="shared" si="35"/>
        <v>330.69</v>
      </c>
      <c r="K66" s="43">
        <f t="shared" si="35"/>
        <v>330.69</v>
      </c>
      <c r="L66" s="43">
        <f t="shared" si="35"/>
        <v>330.69</v>
      </c>
      <c r="M66" s="43">
        <f t="shared" si="35"/>
        <v>330.69</v>
      </c>
      <c r="N66" s="43">
        <f t="shared" si="35"/>
        <v>330.69</v>
      </c>
      <c r="O66" s="43">
        <f t="shared" si="35"/>
        <v>330.69</v>
      </c>
      <c r="P66" s="43">
        <f t="shared" si="35"/>
        <v>330.69</v>
      </c>
      <c r="Q66" s="43">
        <f t="shared" si="35"/>
        <v>330.69</v>
      </c>
      <c r="R66" s="43">
        <f t="shared" si="35"/>
        <v>330.69</v>
      </c>
      <c r="S66" s="43">
        <f t="shared" si="35"/>
        <v>330.69</v>
      </c>
      <c r="T66" s="43">
        <f t="shared" si="35"/>
        <v>330.69</v>
      </c>
      <c r="U66" s="43">
        <f t="shared" si="35"/>
        <v>330.69</v>
      </c>
      <c r="V66" s="43">
        <f t="shared" si="35"/>
        <v>330.69</v>
      </c>
      <c r="W66" s="43">
        <f t="shared" si="35"/>
        <v>330.69</v>
      </c>
      <c r="X66" s="43">
        <f t="shared" si="35"/>
        <v>330.69</v>
      </c>
      <c r="Y66" s="43">
        <f t="shared" si="35"/>
        <v>330.69</v>
      </c>
      <c r="Z66" s="43">
        <f t="shared" si="35"/>
        <v>330.69</v>
      </c>
      <c r="AA66" s="43">
        <f t="shared" si="35"/>
        <v>330.69</v>
      </c>
    </row>
    <row r="67" spans="1:27" ht="12.75" customHeight="1" collapsed="1" x14ac:dyDescent="0.2">
      <c r="A67" s="91" t="s">
        <v>290</v>
      </c>
      <c r="B67" s="27" t="str">
        <f>"13"&amp;"."&amp;$B$662&amp;"."&amp;$B$663</f>
        <v>13.03.2023</v>
      </c>
      <c r="C67" s="83" t="s">
        <v>74</v>
      </c>
      <c r="D67" s="84">
        <f>ROUND(((D68+D69+D71+D70)/1000),5)</f>
        <v>2.7709100000000002</v>
      </c>
      <c r="E67" s="84">
        <f>ROUND(((E68+E69+E71+E70)/1000),5)</f>
        <v>2.6429</v>
      </c>
      <c r="F67" s="84">
        <f>ROUND(((F68+F69+F71+F70)/1000),5)</f>
        <v>2.5954000000000002</v>
      </c>
      <c r="G67" s="84">
        <f t="shared" ref="G67:AA67" si="36">ROUND(((G68+G69+G71+G70)/1000),5)</f>
        <v>2.6011700000000002</v>
      </c>
      <c r="H67" s="84">
        <f t="shared" si="36"/>
        <v>2.6640700000000002</v>
      </c>
      <c r="I67" s="84">
        <f t="shared" si="36"/>
        <v>2.7641499999999999</v>
      </c>
      <c r="J67" s="84">
        <f t="shared" si="36"/>
        <v>2.9310999999999998</v>
      </c>
      <c r="K67" s="84">
        <f t="shared" si="36"/>
        <v>3.0845899999999999</v>
      </c>
      <c r="L67" s="84">
        <f t="shared" si="36"/>
        <v>3.2128399999999999</v>
      </c>
      <c r="M67" s="84">
        <f t="shared" si="36"/>
        <v>3.2753000000000001</v>
      </c>
      <c r="N67" s="84">
        <f t="shared" si="36"/>
        <v>3.28633</v>
      </c>
      <c r="O67" s="84">
        <f t="shared" si="36"/>
        <v>3.2759399999999999</v>
      </c>
      <c r="P67" s="84">
        <f t="shared" si="36"/>
        <v>3.2389000000000001</v>
      </c>
      <c r="Q67" s="84">
        <f t="shared" si="36"/>
        <v>3.27115</v>
      </c>
      <c r="R67" s="84">
        <f t="shared" si="36"/>
        <v>3.2596699999999998</v>
      </c>
      <c r="S67" s="84">
        <f t="shared" si="36"/>
        <v>3.2459799999999999</v>
      </c>
      <c r="T67" s="84">
        <f t="shared" si="36"/>
        <v>3.1892999999999998</v>
      </c>
      <c r="U67" s="84">
        <f t="shared" si="36"/>
        <v>3.1823399999999999</v>
      </c>
      <c r="V67" s="84">
        <f t="shared" si="36"/>
        <v>3.2209400000000001</v>
      </c>
      <c r="W67" s="84">
        <f t="shared" si="36"/>
        <v>3.2636699999999998</v>
      </c>
      <c r="X67" s="84">
        <f t="shared" si="36"/>
        <v>3.2498300000000002</v>
      </c>
      <c r="Y67" s="84">
        <f t="shared" si="36"/>
        <v>3.1778900000000001</v>
      </c>
      <c r="Z67" s="84">
        <f t="shared" si="36"/>
        <v>3.0796600000000001</v>
      </c>
      <c r="AA67" s="84">
        <f t="shared" si="36"/>
        <v>2.9023300000000001</v>
      </c>
    </row>
    <row r="68" spans="1:27" ht="12.75" hidden="1" customHeight="1" outlineLevel="1" x14ac:dyDescent="0.2">
      <c r="A68" s="92" t="s">
        <v>291</v>
      </c>
      <c r="B68" s="62" t="s">
        <v>231</v>
      </c>
      <c r="C68" s="42" t="s">
        <v>77</v>
      </c>
      <c r="D68" s="43">
        <v>1364.19</v>
      </c>
      <c r="E68" s="43">
        <v>1236.18</v>
      </c>
      <c r="F68" s="43">
        <v>1188.68</v>
      </c>
      <c r="G68" s="43">
        <v>1194.45</v>
      </c>
      <c r="H68" s="43">
        <v>1257.3499999999999</v>
      </c>
      <c r="I68" s="43">
        <v>1357.43</v>
      </c>
      <c r="J68" s="43">
        <v>1524.38</v>
      </c>
      <c r="K68" s="43">
        <v>1677.87</v>
      </c>
      <c r="L68" s="43">
        <v>1806.12</v>
      </c>
      <c r="M68" s="43">
        <v>1868.58</v>
      </c>
      <c r="N68" s="43">
        <v>1879.61</v>
      </c>
      <c r="O68" s="43">
        <v>1869.22</v>
      </c>
      <c r="P68" s="43">
        <v>1832.18</v>
      </c>
      <c r="Q68" s="43">
        <v>1864.43</v>
      </c>
      <c r="R68" s="43">
        <v>1852.95</v>
      </c>
      <c r="S68" s="43">
        <v>1839.26</v>
      </c>
      <c r="T68" s="43">
        <v>1782.58</v>
      </c>
      <c r="U68" s="43">
        <v>1775.62</v>
      </c>
      <c r="V68" s="43">
        <v>1814.22</v>
      </c>
      <c r="W68" s="43">
        <v>1856.95</v>
      </c>
      <c r="X68" s="43">
        <v>1843.11</v>
      </c>
      <c r="Y68" s="43">
        <v>1771.17</v>
      </c>
      <c r="Z68" s="43">
        <v>1672.94</v>
      </c>
      <c r="AA68" s="43">
        <v>1495.61</v>
      </c>
    </row>
    <row r="69" spans="1:27" ht="12.75" hidden="1" customHeight="1" outlineLevel="1" x14ac:dyDescent="0.2">
      <c r="A69" s="92" t="s">
        <v>292</v>
      </c>
      <c r="B69" s="62" t="s">
        <v>88</v>
      </c>
      <c r="C69" s="42" t="s">
        <v>77</v>
      </c>
      <c r="D69" s="43">
        <f t="shared" ref="D69:AA69" si="37">$D$9</f>
        <v>1071.42</v>
      </c>
      <c r="E69" s="43">
        <f t="shared" si="37"/>
        <v>1071.42</v>
      </c>
      <c r="F69" s="43">
        <f t="shared" si="37"/>
        <v>1071.42</v>
      </c>
      <c r="G69" s="43">
        <f t="shared" si="37"/>
        <v>1071.42</v>
      </c>
      <c r="H69" s="43">
        <f t="shared" si="37"/>
        <v>1071.42</v>
      </c>
      <c r="I69" s="43">
        <f t="shared" si="37"/>
        <v>1071.42</v>
      </c>
      <c r="J69" s="43">
        <f t="shared" si="37"/>
        <v>1071.42</v>
      </c>
      <c r="K69" s="43">
        <f t="shared" si="37"/>
        <v>1071.42</v>
      </c>
      <c r="L69" s="43">
        <f t="shared" si="37"/>
        <v>1071.42</v>
      </c>
      <c r="M69" s="43">
        <f t="shared" si="37"/>
        <v>1071.42</v>
      </c>
      <c r="N69" s="43">
        <f t="shared" si="37"/>
        <v>1071.42</v>
      </c>
      <c r="O69" s="43">
        <f t="shared" si="37"/>
        <v>1071.42</v>
      </c>
      <c r="P69" s="43">
        <f t="shared" si="37"/>
        <v>1071.42</v>
      </c>
      <c r="Q69" s="43">
        <f t="shared" si="37"/>
        <v>1071.42</v>
      </c>
      <c r="R69" s="43">
        <f t="shared" si="37"/>
        <v>1071.42</v>
      </c>
      <c r="S69" s="43">
        <f t="shared" si="37"/>
        <v>1071.42</v>
      </c>
      <c r="T69" s="43">
        <f t="shared" si="37"/>
        <v>1071.42</v>
      </c>
      <c r="U69" s="43">
        <f t="shared" si="37"/>
        <v>1071.42</v>
      </c>
      <c r="V69" s="43">
        <f t="shared" si="37"/>
        <v>1071.42</v>
      </c>
      <c r="W69" s="43">
        <f t="shared" si="37"/>
        <v>1071.42</v>
      </c>
      <c r="X69" s="43">
        <f t="shared" si="37"/>
        <v>1071.42</v>
      </c>
      <c r="Y69" s="43">
        <f t="shared" si="37"/>
        <v>1071.42</v>
      </c>
      <c r="Z69" s="43">
        <f t="shared" si="37"/>
        <v>1071.42</v>
      </c>
      <c r="AA69" s="43">
        <f t="shared" si="37"/>
        <v>1071.42</v>
      </c>
    </row>
    <row r="70" spans="1:27" ht="12.75" hidden="1" customHeight="1" outlineLevel="1" x14ac:dyDescent="0.2">
      <c r="A70" s="92" t="s">
        <v>293</v>
      </c>
      <c r="B70" s="62" t="s">
        <v>81</v>
      </c>
      <c r="C70" s="42" t="s">
        <v>77</v>
      </c>
      <c r="D70" s="43">
        <v>4.6100000000000003</v>
      </c>
      <c r="E70" s="43">
        <v>4.6100000000000003</v>
      </c>
      <c r="F70" s="43">
        <v>4.6100000000000003</v>
      </c>
      <c r="G70" s="43">
        <v>4.6100000000000003</v>
      </c>
      <c r="H70" s="43">
        <v>4.6100000000000003</v>
      </c>
      <c r="I70" s="43">
        <v>4.6100000000000003</v>
      </c>
      <c r="J70" s="43">
        <v>4.6100000000000003</v>
      </c>
      <c r="K70" s="43">
        <v>4.6100000000000003</v>
      </c>
      <c r="L70" s="43">
        <v>4.6100000000000003</v>
      </c>
      <c r="M70" s="43">
        <v>4.6100000000000003</v>
      </c>
      <c r="N70" s="43">
        <v>4.6100000000000003</v>
      </c>
      <c r="O70" s="43">
        <v>4.6100000000000003</v>
      </c>
      <c r="P70" s="43">
        <v>4.6100000000000003</v>
      </c>
      <c r="Q70" s="43">
        <v>4.6100000000000003</v>
      </c>
      <c r="R70" s="43">
        <v>4.6100000000000003</v>
      </c>
      <c r="S70" s="43">
        <v>4.6100000000000003</v>
      </c>
      <c r="T70" s="43">
        <v>4.6100000000000003</v>
      </c>
      <c r="U70" s="43">
        <v>4.6100000000000003</v>
      </c>
      <c r="V70" s="43">
        <v>4.6100000000000003</v>
      </c>
      <c r="W70" s="43">
        <v>4.6100000000000003</v>
      </c>
      <c r="X70" s="43">
        <v>4.6100000000000003</v>
      </c>
      <c r="Y70" s="43">
        <v>4.6100000000000003</v>
      </c>
      <c r="Z70" s="43">
        <v>4.6100000000000003</v>
      </c>
      <c r="AA70" s="43">
        <v>4.6100000000000003</v>
      </c>
    </row>
    <row r="71" spans="1:27" ht="12.75" hidden="1" customHeight="1" outlineLevel="1" x14ac:dyDescent="0.2">
      <c r="A71" s="92" t="s">
        <v>294</v>
      </c>
      <c r="B71" s="62" t="s">
        <v>79</v>
      </c>
      <c r="C71" s="42" t="s">
        <v>77</v>
      </c>
      <c r="D71" s="43">
        <f>$D$11</f>
        <v>330.69</v>
      </c>
      <c r="E71" s="43">
        <f t="shared" ref="E71:AA71" si="38">$D$11</f>
        <v>330.69</v>
      </c>
      <c r="F71" s="43">
        <f t="shared" si="38"/>
        <v>330.69</v>
      </c>
      <c r="G71" s="43">
        <f t="shared" si="38"/>
        <v>330.69</v>
      </c>
      <c r="H71" s="43">
        <f t="shared" si="38"/>
        <v>330.69</v>
      </c>
      <c r="I71" s="43">
        <f t="shared" si="38"/>
        <v>330.69</v>
      </c>
      <c r="J71" s="43">
        <f t="shared" si="38"/>
        <v>330.69</v>
      </c>
      <c r="K71" s="43">
        <f t="shared" si="38"/>
        <v>330.69</v>
      </c>
      <c r="L71" s="43">
        <f t="shared" si="38"/>
        <v>330.69</v>
      </c>
      <c r="M71" s="43">
        <f t="shared" si="38"/>
        <v>330.69</v>
      </c>
      <c r="N71" s="43">
        <f t="shared" si="38"/>
        <v>330.69</v>
      </c>
      <c r="O71" s="43">
        <f t="shared" si="38"/>
        <v>330.69</v>
      </c>
      <c r="P71" s="43">
        <f t="shared" si="38"/>
        <v>330.69</v>
      </c>
      <c r="Q71" s="43">
        <f t="shared" si="38"/>
        <v>330.69</v>
      </c>
      <c r="R71" s="43">
        <f t="shared" si="38"/>
        <v>330.69</v>
      </c>
      <c r="S71" s="43">
        <f t="shared" si="38"/>
        <v>330.69</v>
      </c>
      <c r="T71" s="43">
        <f t="shared" si="38"/>
        <v>330.69</v>
      </c>
      <c r="U71" s="43">
        <f t="shared" si="38"/>
        <v>330.69</v>
      </c>
      <c r="V71" s="43">
        <f t="shared" si="38"/>
        <v>330.69</v>
      </c>
      <c r="W71" s="43">
        <f t="shared" si="38"/>
        <v>330.69</v>
      </c>
      <c r="X71" s="43">
        <f t="shared" si="38"/>
        <v>330.69</v>
      </c>
      <c r="Y71" s="43">
        <f t="shared" si="38"/>
        <v>330.69</v>
      </c>
      <c r="Z71" s="43">
        <f t="shared" si="38"/>
        <v>330.69</v>
      </c>
      <c r="AA71" s="43">
        <f t="shared" si="38"/>
        <v>330.69</v>
      </c>
    </row>
    <row r="72" spans="1:27" ht="12.75" customHeight="1" collapsed="1" x14ac:dyDescent="0.2">
      <c r="A72" s="91" t="s">
        <v>295</v>
      </c>
      <c r="B72" s="27" t="str">
        <f>"14"&amp;"."&amp;$B$662&amp;"."&amp;$B$663</f>
        <v>14.03.2023</v>
      </c>
      <c r="C72" s="83" t="s">
        <v>74</v>
      </c>
      <c r="D72" s="84">
        <f>ROUND(((D73+D74+D76+D75)/1000),5)</f>
        <v>2.6543700000000001</v>
      </c>
      <c r="E72" s="84">
        <f>ROUND(((E73+E74+E76+E75)/1000),5)</f>
        <v>2.5782099999999999</v>
      </c>
      <c r="F72" s="84">
        <f>ROUND(((F73+F74+F76+F75)/1000),5)</f>
        <v>2.5491899999999998</v>
      </c>
      <c r="G72" s="84">
        <f t="shared" ref="G72:AA72" si="39">ROUND(((G73+G74+G76+G75)/1000),5)</f>
        <v>2.55294</v>
      </c>
      <c r="H72" s="84">
        <f t="shared" si="39"/>
        <v>2.6054200000000001</v>
      </c>
      <c r="I72" s="84">
        <f t="shared" si="39"/>
        <v>2.7442000000000002</v>
      </c>
      <c r="J72" s="84">
        <f t="shared" si="39"/>
        <v>2.9829599999999998</v>
      </c>
      <c r="K72" s="84">
        <f t="shared" si="39"/>
        <v>3.1028199999999999</v>
      </c>
      <c r="L72" s="84">
        <f t="shared" si="39"/>
        <v>3.2029899999999998</v>
      </c>
      <c r="M72" s="84">
        <f t="shared" si="39"/>
        <v>3.24742</v>
      </c>
      <c r="N72" s="84">
        <f t="shared" si="39"/>
        <v>3.3124799999999999</v>
      </c>
      <c r="O72" s="84">
        <f t="shared" si="39"/>
        <v>3.3033700000000001</v>
      </c>
      <c r="P72" s="84">
        <f t="shared" si="39"/>
        <v>3.2582</v>
      </c>
      <c r="Q72" s="84">
        <f t="shared" si="39"/>
        <v>3.2582499999999999</v>
      </c>
      <c r="R72" s="84">
        <f t="shared" si="39"/>
        <v>3.24133</v>
      </c>
      <c r="S72" s="84">
        <f t="shared" si="39"/>
        <v>3.22403</v>
      </c>
      <c r="T72" s="84">
        <f t="shared" si="39"/>
        <v>3.1672600000000002</v>
      </c>
      <c r="U72" s="84">
        <f t="shared" si="39"/>
        <v>3.1612499999999999</v>
      </c>
      <c r="V72" s="84">
        <f t="shared" si="39"/>
        <v>3.1960899999999999</v>
      </c>
      <c r="W72" s="84">
        <f t="shared" si="39"/>
        <v>3.2322500000000001</v>
      </c>
      <c r="X72" s="84">
        <f t="shared" si="39"/>
        <v>3.2112500000000002</v>
      </c>
      <c r="Y72" s="84">
        <f t="shared" si="39"/>
        <v>3.1719599999999999</v>
      </c>
      <c r="Z72" s="84">
        <f t="shared" si="39"/>
        <v>3.0589</v>
      </c>
      <c r="AA72" s="84">
        <f t="shared" si="39"/>
        <v>2.73394</v>
      </c>
    </row>
    <row r="73" spans="1:27" ht="12.75" hidden="1" customHeight="1" outlineLevel="1" x14ac:dyDescent="0.2">
      <c r="A73" s="92" t="s">
        <v>296</v>
      </c>
      <c r="B73" s="62" t="s">
        <v>231</v>
      </c>
      <c r="C73" s="42" t="s">
        <v>77</v>
      </c>
      <c r="D73" s="43">
        <v>1247.6500000000001</v>
      </c>
      <c r="E73" s="43">
        <v>1171.49</v>
      </c>
      <c r="F73" s="43">
        <v>1142.47</v>
      </c>
      <c r="G73" s="43">
        <v>1146.22</v>
      </c>
      <c r="H73" s="43">
        <v>1198.7</v>
      </c>
      <c r="I73" s="43">
        <v>1337.48</v>
      </c>
      <c r="J73" s="43">
        <v>1576.24</v>
      </c>
      <c r="K73" s="43">
        <v>1696.1</v>
      </c>
      <c r="L73" s="43">
        <v>1796.27</v>
      </c>
      <c r="M73" s="43">
        <v>1840.7</v>
      </c>
      <c r="N73" s="43">
        <v>1905.76</v>
      </c>
      <c r="O73" s="43">
        <v>1896.65</v>
      </c>
      <c r="P73" s="43">
        <v>1851.48</v>
      </c>
      <c r="Q73" s="43">
        <v>1851.53</v>
      </c>
      <c r="R73" s="43">
        <v>1834.61</v>
      </c>
      <c r="S73" s="43">
        <v>1817.31</v>
      </c>
      <c r="T73" s="43">
        <v>1760.54</v>
      </c>
      <c r="U73" s="43">
        <v>1754.53</v>
      </c>
      <c r="V73" s="43">
        <v>1789.37</v>
      </c>
      <c r="W73" s="43">
        <v>1825.53</v>
      </c>
      <c r="X73" s="43">
        <v>1804.53</v>
      </c>
      <c r="Y73" s="43">
        <v>1765.24</v>
      </c>
      <c r="Z73" s="43">
        <v>1652.18</v>
      </c>
      <c r="AA73" s="43">
        <v>1327.22</v>
      </c>
    </row>
    <row r="74" spans="1:27" ht="12.75" hidden="1" customHeight="1" outlineLevel="1" x14ac:dyDescent="0.2">
      <c r="A74" s="92" t="s">
        <v>297</v>
      </c>
      <c r="B74" s="62" t="s">
        <v>88</v>
      </c>
      <c r="C74" s="42" t="s">
        <v>77</v>
      </c>
      <c r="D74" s="43">
        <f t="shared" ref="D74:AA74" si="40">$D$9</f>
        <v>1071.42</v>
      </c>
      <c r="E74" s="43">
        <f t="shared" si="40"/>
        <v>1071.42</v>
      </c>
      <c r="F74" s="43">
        <f t="shared" si="40"/>
        <v>1071.42</v>
      </c>
      <c r="G74" s="43">
        <f t="shared" si="40"/>
        <v>1071.42</v>
      </c>
      <c r="H74" s="43">
        <f t="shared" si="40"/>
        <v>1071.42</v>
      </c>
      <c r="I74" s="43">
        <f t="shared" si="40"/>
        <v>1071.42</v>
      </c>
      <c r="J74" s="43">
        <f t="shared" si="40"/>
        <v>1071.42</v>
      </c>
      <c r="K74" s="43">
        <f t="shared" si="40"/>
        <v>1071.42</v>
      </c>
      <c r="L74" s="43">
        <f t="shared" si="40"/>
        <v>1071.42</v>
      </c>
      <c r="M74" s="43">
        <f t="shared" si="40"/>
        <v>1071.42</v>
      </c>
      <c r="N74" s="43">
        <f t="shared" si="40"/>
        <v>1071.42</v>
      </c>
      <c r="O74" s="43">
        <f t="shared" si="40"/>
        <v>1071.42</v>
      </c>
      <c r="P74" s="43">
        <f t="shared" si="40"/>
        <v>1071.42</v>
      </c>
      <c r="Q74" s="43">
        <f t="shared" si="40"/>
        <v>1071.42</v>
      </c>
      <c r="R74" s="43">
        <f t="shared" si="40"/>
        <v>1071.42</v>
      </c>
      <c r="S74" s="43">
        <f t="shared" si="40"/>
        <v>1071.42</v>
      </c>
      <c r="T74" s="43">
        <f t="shared" si="40"/>
        <v>1071.42</v>
      </c>
      <c r="U74" s="43">
        <f t="shared" si="40"/>
        <v>1071.42</v>
      </c>
      <c r="V74" s="43">
        <f t="shared" si="40"/>
        <v>1071.42</v>
      </c>
      <c r="W74" s="43">
        <f t="shared" si="40"/>
        <v>1071.42</v>
      </c>
      <c r="X74" s="43">
        <f t="shared" si="40"/>
        <v>1071.42</v>
      </c>
      <c r="Y74" s="43">
        <f t="shared" si="40"/>
        <v>1071.42</v>
      </c>
      <c r="Z74" s="43">
        <f t="shared" si="40"/>
        <v>1071.42</v>
      </c>
      <c r="AA74" s="43">
        <f t="shared" si="40"/>
        <v>1071.42</v>
      </c>
    </row>
    <row r="75" spans="1:27" ht="12.75" hidden="1" customHeight="1" outlineLevel="1" x14ac:dyDescent="0.2">
      <c r="A75" s="92" t="s">
        <v>298</v>
      </c>
      <c r="B75" s="62" t="s">
        <v>81</v>
      </c>
      <c r="C75" s="42" t="s">
        <v>77</v>
      </c>
      <c r="D75" s="43">
        <v>4.6100000000000003</v>
      </c>
      <c r="E75" s="43">
        <v>4.6100000000000003</v>
      </c>
      <c r="F75" s="43">
        <v>4.6100000000000003</v>
      </c>
      <c r="G75" s="43">
        <v>4.6100000000000003</v>
      </c>
      <c r="H75" s="43">
        <v>4.6100000000000003</v>
      </c>
      <c r="I75" s="43">
        <v>4.6100000000000003</v>
      </c>
      <c r="J75" s="43">
        <v>4.6100000000000003</v>
      </c>
      <c r="K75" s="43">
        <v>4.6100000000000003</v>
      </c>
      <c r="L75" s="43">
        <v>4.6100000000000003</v>
      </c>
      <c r="M75" s="43">
        <v>4.6100000000000003</v>
      </c>
      <c r="N75" s="43">
        <v>4.6100000000000003</v>
      </c>
      <c r="O75" s="43">
        <v>4.6100000000000003</v>
      </c>
      <c r="P75" s="43">
        <v>4.6100000000000003</v>
      </c>
      <c r="Q75" s="43">
        <v>4.6100000000000003</v>
      </c>
      <c r="R75" s="43">
        <v>4.6100000000000003</v>
      </c>
      <c r="S75" s="43">
        <v>4.6100000000000003</v>
      </c>
      <c r="T75" s="43">
        <v>4.6100000000000003</v>
      </c>
      <c r="U75" s="43">
        <v>4.6100000000000003</v>
      </c>
      <c r="V75" s="43">
        <v>4.6100000000000003</v>
      </c>
      <c r="W75" s="43">
        <v>4.6100000000000003</v>
      </c>
      <c r="X75" s="43">
        <v>4.6100000000000003</v>
      </c>
      <c r="Y75" s="43">
        <v>4.6100000000000003</v>
      </c>
      <c r="Z75" s="43">
        <v>4.6100000000000003</v>
      </c>
      <c r="AA75" s="43">
        <v>4.6100000000000003</v>
      </c>
    </row>
    <row r="76" spans="1:27" ht="12.75" hidden="1" customHeight="1" outlineLevel="1" x14ac:dyDescent="0.2">
      <c r="A76" s="92" t="s">
        <v>299</v>
      </c>
      <c r="B76" s="62" t="s">
        <v>79</v>
      </c>
      <c r="C76" s="42" t="s">
        <v>77</v>
      </c>
      <c r="D76" s="43">
        <f>$D$11</f>
        <v>330.69</v>
      </c>
      <c r="E76" s="43">
        <f t="shared" ref="E76:AA76" si="41">$D$11</f>
        <v>330.69</v>
      </c>
      <c r="F76" s="43">
        <f t="shared" si="41"/>
        <v>330.69</v>
      </c>
      <c r="G76" s="43">
        <f t="shared" si="41"/>
        <v>330.69</v>
      </c>
      <c r="H76" s="43">
        <f t="shared" si="41"/>
        <v>330.69</v>
      </c>
      <c r="I76" s="43">
        <f t="shared" si="41"/>
        <v>330.69</v>
      </c>
      <c r="J76" s="43">
        <f t="shared" si="41"/>
        <v>330.69</v>
      </c>
      <c r="K76" s="43">
        <f t="shared" si="41"/>
        <v>330.69</v>
      </c>
      <c r="L76" s="43">
        <f t="shared" si="41"/>
        <v>330.69</v>
      </c>
      <c r="M76" s="43">
        <f t="shared" si="41"/>
        <v>330.69</v>
      </c>
      <c r="N76" s="43">
        <f t="shared" si="41"/>
        <v>330.69</v>
      </c>
      <c r="O76" s="43">
        <f t="shared" si="41"/>
        <v>330.69</v>
      </c>
      <c r="P76" s="43">
        <f t="shared" si="41"/>
        <v>330.69</v>
      </c>
      <c r="Q76" s="43">
        <f t="shared" si="41"/>
        <v>330.69</v>
      </c>
      <c r="R76" s="43">
        <f t="shared" si="41"/>
        <v>330.69</v>
      </c>
      <c r="S76" s="43">
        <f t="shared" si="41"/>
        <v>330.69</v>
      </c>
      <c r="T76" s="43">
        <f t="shared" si="41"/>
        <v>330.69</v>
      </c>
      <c r="U76" s="43">
        <f t="shared" si="41"/>
        <v>330.69</v>
      </c>
      <c r="V76" s="43">
        <f t="shared" si="41"/>
        <v>330.69</v>
      </c>
      <c r="W76" s="43">
        <f t="shared" si="41"/>
        <v>330.69</v>
      </c>
      <c r="X76" s="43">
        <f t="shared" si="41"/>
        <v>330.69</v>
      </c>
      <c r="Y76" s="43">
        <f t="shared" si="41"/>
        <v>330.69</v>
      </c>
      <c r="Z76" s="43">
        <f t="shared" si="41"/>
        <v>330.69</v>
      </c>
      <c r="AA76" s="43">
        <f t="shared" si="41"/>
        <v>330.69</v>
      </c>
    </row>
    <row r="77" spans="1:27" ht="12.75" customHeight="1" collapsed="1" x14ac:dyDescent="0.2">
      <c r="A77" s="91" t="s">
        <v>300</v>
      </c>
      <c r="B77" s="27" t="str">
        <f>"15"&amp;"."&amp;$B$662&amp;"."&amp;$B$663</f>
        <v>15.03.2023</v>
      </c>
      <c r="C77" s="83" t="s">
        <v>74</v>
      </c>
      <c r="D77" s="84">
        <f>ROUND(((D78+D79+D81+D80)/1000),5)</f>
        <v>2.54731</v>
      </c>
      <c r="E77" s="84">
        <f>ROUND(((E78+E79+E81+E80)/1000),5)</f>
        <v>2.4992999999999999</v>
      </c>
      <c r="F77" s="84">
        <f>ROUND(((F78+F79+F81+F80)/1000),5)</f>
        <v>2.4859499999999999</v>
      </c>
      <c r="G77" s="84">
        <f t="shared" ref="G77:AA77" si="42">ROUND(((G78+G79+G81+G80)/1000),5)</f>
        <v>2.4857499999999999</v>
      </c>
      <c r="H77" s="84">
        <f t="shared" si="42"/>
        <v>2.5070700000000001</v>
      </c>
      <c r="I77" s="84">
        <f t="shared" si="42"/>
        <v>2.6220699999999999</v>
      </c>
      <c r="J77" s="84">
        <f t="shared" si="42"/>
        <v>2.7660200000000001</v>
      </c>
      <c r="K77" s="84">
        <f t="shared" si="42"/>
        <v>3.0668600000000001</v>
      </c>
      <c r="L77" s="84">
        <f t="shared" si="42"/>
        <v>3.1984400000000002</v>
      </c>
      <c r="M77" s="84">
        <f t="shared" si="42"/>
        <v>3.2514099999999999</v>
      </c>
      <c r="N77" s="84">
        <f t="shared" si="42"/>
        <v>3.2746400000000002</v>
      </c>
      <c r="O77" s="84">
        <f t="shared" si="42"/>
        <v>3.3044600000000002</v>
      </c>
      <c r="P77" s="84">
        <f t="shared" si="42"/>
        <v>3.2776000000000001</v>
      </c>
      <c r="Q77" s="84">
        <f t="shared" si="42"/>
        <v>3.2781400000000001</v>
      </c>
      <c r="R77" s="84">
        <f t="shared" si="42"/>
        <v>3.2564199999999999</v>
      </c>
      <c r="S77" s="84">
        <f t="shared" si="42"/>
        <v>3.2271800000000002</v>
      </c>
      <c r="T77" s="84">
        <f t="shared" si="42"/>
        <v>3.1563599999999998</v>
      </c>
      <c r="U77" s="84">
        <f t="shared" si="42"/>
        <v>3.14839</v>
      </c>
      <c r="V77" s="84">
        <f t="shared" si="42"/>
        <v>3.1757900000000001</v>
      </c>
      <c r="W77" s="84">
        <f t="shared" si="42"/>
        <v>3.2385899999999999</v>
      </c>
      <c r="X77" s="84">
        <f t="shared" si="42"/>
        <v>3.22437</v>
      </c>
      <c r="Y77" s="84">
        <f t="shared" si="42"/>
        <v>3.1774399999999998</v>
      </c>
      <c r="Z77" s="84">
        <f t="shared" si="42"/>
        <v>3.0105499999999998</v>
      </c>
      <c r="AA77" s="84">
        <f t="shared" si="42"/>
        <v>2.7450399999999999</v>
      </c>
    </row>
    <row r="78" spans="1:27" ht="12.75" hidden="1" customHeight="1" outlineLevel="1" x14ac:dyDescent="0.2">
      <c r="A78" s="92" t="s">
        <v>301</v>
      </c>
      <c r="B78" s="62" t="s">
        <v>231</v>
      </c>
      <c r="C78" s="42" t="s">
        <v>77</v>
      </c>
      <c r="D78" s="43">
        <v>1140.5899999999999</v>
      </c>
      <c r="E78" s="43">
        <v>1092.58</v>
      </c>
      <c r="F78" s="43">
        <v>1079.23</v>
      </c>
      <c r="G78" s="43">
        <v>1079.03</v>
      </c>
      <c r="H78" s="43">
        <v>1100.3499999999999</v>
      </c>
      <c r="I78" s="43">
        <v>1215.3499999999999</v>
      </c>
      <c r="J78" s="43">
        <v>1359.3</v>
      </c>
      <c r="K78" s="43">
        <v>1660.14</v>
      </c>
      <c r="L78" s="43">
        <v>1791.72</v>
      </c>
      <c r="M78" s="43">
        <v>1844.69</v>
      </c>
      <c r="N78" s="43">
        <v>1867.92</v>
      </c>
      <c r="O78" s="43">
        <v>1897.74</v>
      </c>
      <c r="P78" s="43">
        <v>1870.88</v>
      </c>
      <c r="Q78" s="43">
        <v>1871.42</v>
      </c>
      <c r="R78" s="43">
        <v>1849.7</v>
      </c>
      <c r="S78" s="43">
        <v>1820.46</v>
      </c>
      <c r="T78" s="43">
        <v>1749.64</v>
      </c>
      <c r="U78" s="43">
        <v>1741.67</v>
      </c>
      <c r="V78" s="43">
        <v>1769.07</v>
      </c>
      <c r="W78" s="43">
        <v>1831.87</v>
      </c>
      <c r="X78" s="43">
        <v>1817.65</v>
      </c>
      <c r="Y78" s="43">
        <v>1770.72</v>
      </c>
      <c r="Z78" s="43">
        <v>1603.83</v>
      </c>
      <c r="AA78" s="43">
        <v>1338.32</v>
      </c>
    </row>
    <row r="79" spans="1:27" ht="12.75" hidden="1" customHeight="1" outlineLevel="1" x14ac:dyDescent="0.2">
      <c r="A79" s="92" t="s">
        <v>302</v>
      </c>
      <c r="B79" s="62" t="s">
        <v>88</v>
      </c>
      <c r="C79" s="42" t="s">
        <v>77</v>
      </c>
      <c r="D79" s="43">
        <f t="shared" ref="D79:AA79" si="43">$D$9</f>
        <v>1071.42</v>
      </c>
      <c r="E79" s="43">
        <f t="shared" si="43"/>
        <v>1071.42</v>
      </c>
      <c r="F79" s="43">
        <f t="shared" si="43"/>
        <v>1071.42</v>
      </c>
      <c r="G79" s="43">
        <f t="shared" si="43"/>
        <v>1071.42</v>
      </c>
      <c r="H79" s="43">
        <f t="shared" si="43"/>
        <v>1071.42</v>
      </c>
      <c r="I79" s="43">
        <f t="shared" si="43"/>
        <v>1071.42</v>
      </c>
      <c r="J79" s="43">
        <f t="shared" si="43"/>
        <v>1071.42</v>
      </c>
      <c r="K79" s="43">
        <f t="shared" si="43"/>
        <v>1071.42</v>
      </c>
      <c r="L79" s="43">
        <f t="shared" si="43"/>
        <v>1071.42</v>
      </c>
      <c r="M79" s="43">
        <f t="shared" si="43"/>
        <v>1071.42</v>
      </c>
      <c r="N79" s="43">
        <f t="shared" si="43"/>
        <v>1071.42</v>
      </c>
      <c r="O79" s="43">
        <f t="shared" si="43"/>
        <v>1071.42</v>
      </c>
      <c r="P79" s="43">
        <f t="shared" si="43"/>
        <v>1071.42</v>
      </c>
      <c r="Q79" s="43">
        <f t="shared" si="43"/>
        <v>1071.42</v>
      </c>
      <c r="R79" s="43">
        <f t="shared" si="43"/>
        <v>1071.42</v>
      </c>
      <c r="S79" s="43">
        <f t="shared" si="43"/>
        <v>1071.42</v>
      </c>
      <c r="T79" s="43">
        <f t="shared" si="43"/>
        <v>1071.42</v>
      </c>
      <c r="U79" s="43">
        <f t="shared" si="43"/>
        <v>1071.42</v>
      </c>
      <c r="V79" s="43">
        <f t="shared" si="43"/>
        <v>1071.42</v>
      </c>
      <c r="W79" s="43">
        <f t="shared" si="43"/>
        <v>1071.42</v>
      </c>
      <c r="X79" s="43">
        <f t="shared" si="43"/>
        <v>1071.42</v>
      </c>
      <c r="Y79" s="43">
        <f t="shared" si="43"/>
        <v>1071.42</v>
      </c>
      <c r="Z79" s="43">
        <f t="shared" si="43"/>
        <v>1071.42</v>
      </c>
      <c r="AA79" s="43">
        <f t="shared" si="43"/>
        <v>1071.42</v>
      </c>
    </row>
    <row r="80" spans="1:27" ht="12.75" hidden="1" customHeight="1" outlineLevel="1" x14ac:dyDescent="0.2">
      <c r="A80" s="92" t="s">
        <v>303</v>
      </c>
      <c r="B80" s="62" t="s">
        <v>81</v>
      </c>
      <c r="C80" s="42" t="s">
        <v>77</v>
      </c>
      <c r="D80" s="43">
        <v>4.6100000000000003</v>
      </c>
      <c r="E80" s="43">
        <v>4.6100000000000003</v>
      </c>
      <c r="F80" s="43">
        <v>4.6100000000000003</v>
      </c>
      <c r="G80" s="43">
        <v>4.6100000000000003</v>
      </c>
      <c r="H80" s="43">
        <v>4.6100000000000003</v>
      </c>
      <c r="I80" s="43">
        <v>4.6100000000000003</v>
      </c>
      <c r="J80" s="43">
        <v>4.6100000000000003</v>
      </c>
      <c r="K80" s="43">
        <v>4.6100000000000003</v>
      </c>
      <c r="L80" s="43">
        <v>4.6100000000000003</v>
      </c>
      <c r="M80" s="43">
        <v>4.6100000000000003</v>
      </c>
      <c r="N80" s="43">
        <v>4.6100000000000003</v>
      </c>
      <c r="O80" s="43">
        <v>4.6100000000000003</v>
      </c>
      <c r="P80" s="43">
        <v>4.6100000000000003</v>
      </c>
      <c r="Q80" s="43">
        <v>4.6100000000000003</v>
      </c>
      <c r="R80" s="43">
        <v>4.6100000000000003</v>
      </c>
      <c r="S80" s="43">
        <v>4.6100000000000003</v>
      </c>
      <c r="T80" s="43">
        <v>4.6100000000000003</v>
      </c>
      <c r="U80" s="43">
        <v>4.6100000000000003</v>
      </c>
      <c r="V80" s="43">
        <v>4.6100000000000003</v>
      </c>
      <c r="W80" s="43">
        <v>4.6100000000000003</v>
      </c>
      <c r="X80" s="43">
        <v>4.6100000000000003</v>
      </c>
      <c r="Y80" s="43">
        <v>4.6100000000000003</v>
      </c>
      <c r="Z80" s="43">
        <v>4.6100000000000003</v>
      </c>
      <c r="AA80" s="43">
        <v>4.6100000000000003</v>
      </c>
    </row>
    <row r="81" spans="1:27" ht="12.75" hidden="1" customHeight="1" outlineLevel="1" x14ac:dyDescent="0.2">
      <c r="A81" s="92" t="s">
        <v>304</v>
      </c>
      <c r="B81" s="62" t="s">
        <v>79</v>
      </c>
      <c r="C81" s="42" t="s">
        <v>77</v>
      </c>
      <c r="D81" s="43">
        <f>$D$11</f>
        <v>330.69</v>
      </c>
      <c r="E81" s="43">
        <f t="shared" ref="E81:AA81" si="44">$D$11</f>
        <v>330.69</v>
      </c>
      <c r="F81" s="43">
        <f t="shared" si="44"/>
        <v>330.69</v>
      </c>
      <c r="G81" s="43">
        <f t="shared" si="44"/>
        <v>330.69</v>
      </c>
      <c r="H81" s="43">
        <f t="shared" si="44"/>
        <v>330.69</v>
      </c>
      <c r="I81" s="43">
        <f t="shared" si="44"/>
        <v>330.69</v>
      </c>
      <c r="J81" s="43">
        <f t="shared" si="44"/>
        <v>330.69</v>
      </c>
      <c r="K81" s="43">
        <f t="shared" si="44"/>
        <v>330.69</v>
      </c>
      <c r="L81" s="43">
        <f t="shared" si="44"/>
        <v>330.69</v>
      </c>
      <c r="M81" s="43">
        <f t="shared" si="44"/>
        <v>330.69</v>
      </c>
      <c r="N81" s="43">
        <f t="shared" si="44"/>
        <v>330.69</v>
      </c>
      <c r="O81" s="43">
        <f t="shared" si="44"/>
        <v>330.69</v>
      </c>
      <c r="P81" s="43">
        <f t="shared" si="44"/>
        <v>330.69</v>
      </c>
      <c r="Q81" s="43">
        <f t="shared" si="44"/>
        <v>330.69</v>
      </c>
      <c r="R81" s="43">
        <f t="shared" si="44"/>
        <v>330.69</v>
      </c>
      <c r="S81" s="43">
        <f t="shared" si="44"/>
        <v>330.69</v>
      </c>
      <c r="T81" s="43">
        <f t="shared" si="44"/>
        <v>330.69</v>
      </c>
      <c r="U81" s="43">
        <f t="shared" si="44"/>
        <v>330.69</v>
      </c>
      <c r="V81" s="43">
        <f t="shared" si="44"/>
        <v>330.69</v>
      </c>
      <c r="W81" s="43">
        <f t="shared" si="44"/>
        <v>330.69</v>
      </c>
      <c r="X81" s="43">
        <f t="shared" si="44"/>
        <v>330.69</v>
      </c>
      <c r="Y81" s="43">
        <f t="shared" si="44"/>
        <v>330.69</v>
      </c>
      <c r="Z81" s="43">
        <f t="shared" si="44"/>
        <v>330.69</v>
      </c>
      <c r="AA81" s="43">
        <f t="shared" si="44"/>
        <v>330.69</v>
      </c>
    </row>
    <row r="82" spans="1:27" ht="12.75" customHeight="1" collapsed="1" x14ac:dyDescent="0.2">
      <c r="A82" s="91" t="s">
        <v>305</v>
      </c>
      <c r="B82" s="27" t="str">
        <f>"16"&amp;"."&amp;$B$662&amp;"."&amp;$B$663</f>
        <v>16.03.2023</v>
      </c>
      <c r="C82" s="83" t="s">
        <v>74</v>
      </c>
      <c r="D82" s="84">
        <f>ROUND(((D83+D84+D86+D85)/1000),5)</f>
        <v>2.5899399999999999</v>
      </c>
      <c r="E82" s="84">
        <f>ROUND(((E83+E84+E86+E85)/1000),5)</f>
        <v>2.5205099999999998</v>
      </c>
      <c r="F82" s="84">
        <f>ROUND(((F83+F84+F86+F85)/1000),5)</f>
        <v>2.4911400000000001</v>
      </c>
      <c r="G82" s="84">
        <f t="shared" ref="G82:AA82" si="45">ROUND(((G83+G84+G86+G85)/1000),5)</f>
        <v>2.49248</v>
      </c>
      <c r="H82" s="84">
        <f t="shared" si="45"/>
        <v>2.5318800000000001</v>
      </c>
      <c r="I82" s="84">
        <f t="shared" si="45"/>
        <v>2.65158</v>
      </c>
      <c r="J82" s="84">
        <f t="shared" si="45"/>
        <v>2.8780100000000002</v>
      </c>
      <c r="K82" s="84">
        <f t="shared" si="45"/>
        <v>3.0815700000000001</v>
      </c>
      <c r="L82" s="84">
        <f t="shared" si="45"/>
        <v>3.22464</v>
      </c>
      <c r="M82" s="84">
        <f t="shared" si="45"/>
        <v>3.2634500000000002</v>
      </c>
      <c r="N82" s="84">
        <f t="shared" si="45"/>
        <v>3.2678600000000002</v>
      </c>
      <c r="O82" s="84">
        <f t="shared" si="45"/>
        <v>3.2967300000000002</v>
      </c>
      <c r="P82" s="84">
        <f t="shared" si="45"/>
        <v>3.27501</v>
      </c>
      <c r="Q82" s="84">
        <f t="shared" si="45"/>
        <v>3.2797399999999999</v>
      </c>
      <c r="R82" s="84">
        <f t="shared" si="45"/>
        <v>3.2584200000000001</v>
      </c>
      <c r="S82" s="84">
        <f t="shared" si="45"/>
        <v>3.23576</v>
      </c>
      <c r="T82" s="84">
        <f t="shared" si="45"/>
        <v>3.1676299999999999</v>
      </c>
      <c r="U82" s="84">
        <f t="shared" si="45"/>
        <v>3.16662</v>
      </c>
      <c r="V82" s="84">
        <f t="shared" si="45"/>
        <v>3.2094999999999998</v>
      </c>
      <c r="W82" s="84">
        <f t="shared" si="45"/>
        <v>3.2624599999999999</v>
      </c>
      <c r="X82" s="84">
        <f t="shared" si="45"/>
        <v>3.22695</v>
      </c>
      <c r="Y82" s="84">
        <f t="shared" si="45"/>
        <v>3.1605099999999999</v>
      </c>
      <c r="Z82" s="84">
        <f t="shared" si="45"/>
        <v>3.0400900000000002</v>
      </c>
      <c r="AA82" s="84">
        <f t="shared" si="45"/>
        <v>2.8087</v>
      </c>
    </row>
    <row r="83" spans="1:27" ht="12.75" hidden="1" customHeight="1" outlineLevel="1" x14ac:dyDescent="0.2">
      <c r="A83" s="92" t="s">
        <v>306</v>
      </c>
      <c r="B83" s="62" t="s">
        <v>231</v>
      </c>
      <c r="C83" s="42" t="s">
        <v>77</v>
      </c>
      <c r="D83" s="43">
        <v>1183.22</v>
      </c>
      <c r="E83" s="43">
        <v>1113.79</v>
      </c>
      <c r="F83" s="43">
        <v>1084.42</v>
      </c>
      <c r="G83" s="43">
        <v>1085.76</v>
      </c>
      <c r="H83" s="43">
        <v>1125.1600000000001</v>
      </c>
      <c r="I83" s="43">
        <v>1244.8599999999999</v>
      </c>
      <c r="J83" s="43">
        <v>1471.29</v>
      </c>
      <c r="K83" s="43">
        <v>1674.85</v>
      </c>
      <c r="L83" s="43">
        <v>1817.92</v>
      </c>
      <c r="M83" s="43">
        <v>1856.73</v>
      </c>
      <c r="N83" s="43">
        <v>1861.14</v>
      </c>
      <c r="O83" s="43">
        <v>1890.01</v>
      </c>
      <c r="P83" s="43">
        <v>1868.29</v>
      </c>
      <c r="Q83" s="43">
        <v>1873.02</v>
      </c>
      <c r="R83" s="43">
        <v>1851.7</v>
      </c>
      <c r="S83" s="43">
        <v>1829.04</v>
      </c>
      <c r="T83" s="43">
        <v>1760.91</v>
      </c>
      <c r="U83" s="43">
        <v>1759.9</v>
      </c>
      <c r="V83" s="43">
        <v>1802.78</v>
      </c>
      <c r="W83" s="43">
        <v>1855.74</v>
      </c>
      <c r="X83" s="43">
        <v>1820.23</v>
      </c>
      <c r="Y83" s="43">
        <v>1753.79</v>
      </c>
      <c r="Z83" s="43">
        <v>1633.37</v>
      </c>
      <c r="AA83" s="43">
        <v>1401.98</v>
      </c>
    </row>
    <row r="84" spans="1:27" ht="12.75" hidden="1" customHeight="1" outlineLevel="1" x14ac:dyDescent="0.2">
      <c r="A84" s="92" t="s">
        <v>307</v>
      </c>
      <c r="B84" s="62" t="s">
        <v>88</v>
      </c>
      <c r="C84" s="42" t="s">
        <v>77</v>
      </c>
      <c r="D84" s="43">
        <f t="shared" ref="D84:AA84" si="46">$D$9</f>
        <v>1071.42</v>
      </c>
      <c r="E84" s="43">
        <f t="shared" si="46"/>
        <v>1071.42</v>
      </c>
      <c r="F84" s="43">
        <f t="shared" si="46"/>
        <v>1071.42</v>
      </c>
      <c r="G84" s="43">
        <f t="shared" si="46"/>
        <v>1071.42</v>
      </c>
      <c r="H84" s="43">
        <f t="shared" si="46"/>
        <v>1071.42</v>
      </c>
      <c r="I84" s="43">
        <f t="shared" si="46"/>
        <v>1071.42</v>
      </c>
      <c r="J84" s="43">
        <f t="shared" si="46"/>
        <v>1071.42</v>
      </c>
      <c r="K84" s="43">
        <f t="shared" si="46"/>
        <v>1071.42</v>
      </c>
      <c r="L84" s="43">
        <f t="shared" si="46"/>
        <v>1071.42</v>
      </c>
      <c r="M84" s="43">
        <f t="shared" si="46"/>
        <v>1071.42</v>
      </c>
      <c r="N84" s="43">
        <f t="shared" si="46"/>
        <v>1071.42</v>
      </c>
      <c r="O84" s="43">
        <f t="shared" si="46"/>
        <v>1071.42</v>
      </c>
      <c r="P84" s="43">
        <f t="shared" si="46"/>
        <v>1071.42</v>
      </c>
      <c r="Q84" s="43">
        <f t="shared" si="46"/>
        <v>1071.42</v>
      </c>
      <c r="R84" s="43">
        <f t="shared" si="46"/>
        <v>1071.42</v>
      </c>
      <c r="S84" s="43">
        <f t="shared" si="46"/>
        <v>1071.42</v>
      </c>
      <c r="T84" s="43">
        <f t="shared" si="46"/>
        <v>1071.42</v>
      </c>
      <c r="U84" s="43">
        <f t="shared" si="46"/>
        <v>1071.42</v>
      </c>
      <c r="V84" s="43">
        <f t="shared" si="46"/>
        <v>1071.42</v>
      </c>
      <c r="W84" s="43">
        <f t="shared" si="46"/>
        <v>1071.42</v>
      </c>
      <c r="X84" s="43">
        <f t="shared" si="46"/>
        <v>1071.42</v>
      </c>
      <c r="Y84" s="43">
        <f t="shared" si="46"/>
        <v>1071.42</v>
      </c>
      <c r="Z84" s="43">
        <f t="shared" si="46"/>
        <v>1071.42</v>
      </c>
      <c r="AA84" s="43">
        <f t="shared" si="46"/>
        <v>1071.42</v>
      </c>
    </row>
    <row r="85" spans="1:27" ht="12.75" hidden="1" customHeight="1" outlineLevel="1" x14ac:dyDescent="0.2">
      <c r="A85" s="92" t="s">
        <v>308</v>
      </c>
      <c r="B85" s="62" t="s">
        <v>81</v>
      </c>
      <c r="C85" s="42" t="s">
        <v>77</v>
      </c>
      <c r="D85" s="43">
        <v>4.6100000000000003</v>
      </c>
      <c r="E85" s="43">
        <v>4.6100000000000003</v>
      </c>
      <c r="F85" s="43">
        <v>4.6100000000000003</v>
      </c>
      <c r="G85" s="43">
        <v>4.6100000000000003</v>
      </c>
      <c r="H85" s="43">
        <v>4.6100000000000003</v>
      </c>
      <c r="I85" s="43">
        <v>4.6100000000000003</v>
      </c>
      <c r="J85" s="43">
        <v>4.6100000000000003</v>
      </c>
      <c r="K85" s="43">
        <v>4.6100000000000003</v>
      </c>
      <c r="L85" s="43">
        <v>4.6100000000000003</v>
      </c>
      <c r="M85" s="43">
        <v>4.6100000000000003</v>
      </c>
      <c r="N85" s="43">
        <v>4.6100000000000003</v>
      </c>
      <c r="O85" s="43">
        <v>4.6100000000000003</v>
      </c>
      <c r="P85" s="43">
        <v>4.6100000000000003</v>
      </c>
      <c r="Q85" s="43">
        <v>4.6100000000000003</v>
      </c>
      <c r="R85" s="43">
        <v>4.6100000000000003</v>
      </c>
      <c r="S85" s="43">
        <v>4.6100000000000003</v>
      </c>
      <c r="T85" s="43">
        <v>4.6100000000000003</v>
      </c>
      <c r="U85" s="43">
        <v>4.6100000000000003</v>
      </c>
      <c r="V85" s="43">
        <v>4.6100000000000003</v>
      </c>
      <c r="W85" s="43">
        <v>4.6100000000000003</v>
      </c>
      <c r="X85" s="43">
        <v>4.6100000000000003</v>
      </c>
      <c r="Y85" s="43">
        <v>4.6100000000000003</v>
      </c>
      <c r="Z85" s="43">
        <v>4.6100000000000003</v>
      </c>
      <c r="AA85" s="43">
        <v>4.6100000000000003</v>
      </c>
    </row>
    <row r="86" spans="1:27" ht="12.75" hidden="1" customHeight="1" outlineLevel="1" x14ac:dyDescent="0.2">
      <c r="A86" s="92" t="s">
        <v>309</v>
      </c>
      <c r="B86" s="62" t="s">
        <v>79</v>
      </c>
      <c r="C86" s="42" t="s">
        <v>77</v>
      </c>
      <c r="D86" s="43">
        <f>$D$11</f>
        <v>330.69</v>
      </c>
      <c r="E86" s="43">
        <f t="shared" ref="E86:AA86" si="47">$D$11</f>
        <v>330.69</v>
      </c>
      <c r="F86" s="43">
        <f t="shared" si="47"/>
        <v>330.69</v>
      </c>
      <c r="G86" s="43">
        <f t="shared" si="47"/>
        <v>330.69</v>
      </c>
      <c r="H86" s="43">
        <f t="shared" si="47"/>
        <v>330.69</v>
      </c>
      <c r="I86" s="43">
        <f t="shared" si="47"/>
        <v>330.69</v>
      </c>
      <c r="J86" s="43">
        <f t="shared" si="47"/>
        <v>330.69</v>
      </c>
      <c r="K86" s="43">
        <f t="shared" si="47"/>
        <v>330.69</v>
      </c>
      <c r="L86" s="43">
        <f t="shared" si="47"/>
        <v>330.69</v>
      </c>
      <c r="M86" s="43">
        <f t="shared" si="47"/>
        <v>330.69</v>
      </c>
      <c r="N86" s="43">
        <f t="shared" si="47"/>
        <v>330.69</v>
      </c>
      <c r="O86" s="43">
        <f t="shared" si="47"/>
        <v>330.69</v>
      </c>
      <c r="P86" s="43">
        <f t="shared" si="47"/>
        <v>330.69</v>
      </c>
      <c r="Q86" s="43">
        <f t="shared" si="47"/>
        <v>330.69</v>
      </c>
      <c r="R86" s="43">
        <f t="shared" si="47"/>
        <v>330.69</v>
      </c>
      <c r="S86" s="43">
        <f t="shared" si="47"/>
        <v>330.69</v>
      </c>
      <c r="T86" s="43">
        <f t="shared" si="47"/>
        <v>330.69</v>
      </c>
      <c r="U86" s="43">
        <f t="shared" si="47"/>
        <v>330.69</v>
      </c>
      <c r="V86" s="43">
        <f t="shared" si="47"/>
        <v>330.69</v>
      </c>
      <c r="W86" s="43">
        <f t="shared" si="47"/>
        <v>330.69</v>
      </c>
      <c r="X86" s="43">
        <f t="shared" si="47"/>
        <v>330.69</v>
      </c>
      <c r="Y86" s="43">
        <f t="shared" si="47"/>
        <v>330.69</v>
      </c>
      <c r="Z86" s="43">
        <f t="shared" si="47"/>
        <v>330.69</v>
      </c>
      <c r="AA86" s="43">
        <f t="shared" si="47"/>
        <v>330.69</v>
      </c>
    </row>
    <row r="87" spans="1:27" ht="12.75" customHeight="1" collapsed="1" x14ac:dyDescent="0.2">
      <c r="A87" s="91" t="s">
        <v>310</v>
      </c>
      <c r="B87" s="27" t="str">
        <f>"17"&amp;"."&amp;$B$662&amp;"."&amp;$B$663</f>
        <v>17.03.2023</v>
      </c>
      <c r="C87" s="83" t="s">
        <v>74</v>
      </c>
      <c r="D87" s="84">
        <f>ROUND(((D88+D89+D91+D90)/1000),5)</f>
        <v>2.58996</v>
      </c>
      <c r="E87" s="84">
        <f>ROUND(((E88+E89+E91+E90)/1000),5)</f>
        <v>2.5211299999999999</v>
      </c>
      <c r="F87" s="84">
        <f>ROUND(((F88+F89+F91+F90)/1000),5)</f>
        <v>2.5084900000000001</v>
      </c>
      <c r="G87" s="84">
        <f t="shared" ref="G87:AA87" si="48">ROUND(((G88+G89+G91+G90)/1000),5)</f>
        <v>2.5091100000000002</v>
      </c>
      <c r="H87" s="84">
        <f t="shared" si="48"/>
        <v>2.5379800000000001</v>
      </c>
      <c r="I87" s="84">
        <f t="shared" si="48"/>
        <v>2.63287</v>
      </c>
      <c r="J87" s="84">
        <f t="shared" si="48"/>
        <v>2.8287</v>
      </c>
      <c r="K87" s="84">
        <f t="shared" si="48"/>
        <v>3.0241400000000001</v>
      </c>
      <c r="L87" s="84">
        <f t="shared" si="48"/>
        <v>3.2311700000000001</v>
      </c>
      <c r="M87" s="84">
        <f t="shared" si="48"/>
        <v>3.2588200000000001</v>
      </c>
      <c r="N87" s="84">
        <f t="shared" si="48"/>
        <v>3.28173</v>
      </c>
      <c r="O87" s="84">
        <f t="shared" si="48"/>
        <v>3.3117000000000001</v>
      </c>
      <c r="P87" s="84">
        <f t="shared" si="48"/>
        <v>3.2853599999999998</v>
      </c>
      <c r="Q87" s="84">
        <f t="shared" si="48"/>
        <v>3.2934800000000002</v>
      </c>
      <c r="R87" s="84">
        <f t="shared" si="48"/>
        <v>3.28267</v>
      </c>
      <c r="S87" s="84">
        <f t="shared" si="48"/>
        <v>3.2578299999999998</v>
      </c>
      <c r="T87" s="84">
        <f t="shared" si="48"/>
        <v>3.1756899999999999</v>
      </c>
      <c r="U87" s="84">
        <f t="shared" si="48"/>
        <v>3.1926999999999999</v>
      </c>
      <c r="V87" s="84">
        <f t="shared" si="48"/>
        <v>3.24627</v>
      </c>
      <c r="W87" s="84">
        <f t="shared" si="48"/>
        <v>3.2901500000000001</v>
      </c>
      <c r="X87" s="84">
        <f t="shared" si="48"/>
        <v>3.2828599999999999</v>
      </c>
      <c r="Y87" s="84">
        <f t="shared" si="48"/>
        <v>3.2365699999999999</v>
      </c>
      <c r="Z87" s="84">
        <f t="shared" si="48"/>
        <v>3.0432999999999999</v>
      </c>
      <c r="AA87" s="84">
        <f t="shared" si="48"/>
        <v>2.8717299999999999</v>
      </c>
    </row>
    <row r="88" spans="1:27" ht="12.75" hidden="1" customHeight="1" outlineLevel="1" x14ac:dyDescent="0.2">
      <c r="A88" s="92" t="s">
        <v>311</v>
      </c>
      <c r="B88" s="62" t="s">
        <v>231</v>
      </c>
      <c r="C88" s="42" t="s">
        <v>77</v>
      </c>
      <c r="D88" s="43">
        <v>1183.24</v>
      </c>
      <c r="E88" s="43">
        <v>1114.4100000000001</v>
      </c>
      <c r="F88" s="43">
        <v>1101.77</v>
      </c>
      <c r="G88" s="43">
        <v>1102.3900000000001</v>
      </c>
      <c r="H88" s="43">
        <v>1131.26</v>
      </c>
      <c r="I88" s="43">
        <v>1226.1500000000001</v>
      </c>
      <c r="J88" s="43">
        <v>1421.98</v>
      </c>
      <c r="K88" s="43">
        <v>1617.42</v>
      </c>
      <c r="L88" s="43">
        <v>1824.45</v>
      </c>
      <c r="M88" s="43">
        <v>1852.1</v>
      </c>
      <c r="N88" s="43">
        <v>1875.01</v>
      </c>
      <c r="O88" s="43">
        <v>1904.98</v>
      </c>
      <c r="P88" s="43">
        <v>1878.64</v>
      </c>
      <c r="Q88" s="43">
        <v>1886.76</v>
      </c>
      <c r="R88" s="43">
        <v>1875.95</v>
      </c>
      <c r="S88" s="43">
        <v>1851.11</v>
      </c>
      <c r="T88" s="43">
        <v>1768.97</v>
      </c>
      <c r="U88" s="43">
        <v>1785.98</v>
      </c>
      <c r="V88" s="43">
        <v>1839.55</v>
      </c>
      <c r="W88" s="43">
        <v>1883.43</v>
      </c>
      <c r="X88" s="43">
        <v>1876.14</v>
      </c>
      <c r="Y88" s="43">
        <v>1829.85</v>
      </c>
      <c r="Z88" s="43">
        <v>1636.58</v>
      </c>
      <c r="AA88" s="43">
        <v>1465.01</v>
      </c>
    </row>
    <row r="89" spans="1:27" ht="12.75" hidden="1" customHeight="1" outlineLevel="1" x14ac:dyDescent="0.2">
      <c r="A89" s="92" t="s">
        <v>312</v>
      </c>
      <c r="B89" s="62" t="s">
        <v>88</v>
      </c>
      <c r="C89" s="42" t="s">
        <v>77</v>
      </c>
      <c r="D89" s="43">
        <f t="shared" ref="D89:AA89" si="49">$D$9</f>
        <v>1071.42</v>
      </c>
      <c r="E89" s="43">
        <f t="shared" si="49"/>
        <v>1071.42</v>
      </c>
      <c r="F89" s="43">
        <f t="shared" si="49"/>
        <v>1071.42</v>
      </c>
      <c r="G89" s="43">
        <f t="shared" si="49"/>
        <v>1071.42</v>
      </c>
      <c r="H89" s="43">
        <f t="shared" si="49"/>
        <v>1071.42</v>
      </c>
      <c r="I89" s="43">
        <f t="shared" si="49"/>
        <v>1071.42</v>
      </c>
      <c r="J89" s="43">
        <f t="shared" si="49"/>
        <v>1071.42</v>
      </c>
      <c r="K89" s="43">
        <f t="shared" si="49"/>
        <v>1071.42</v>
      </c>
      <c r="L89" s="43">
        <f t="shared" si="49"/>
        <v>1071.42</v>
      </c>
      <c r="M89" s="43">
        <f t="shared" si="49"/>
        <v>1071.42</v>
      </c>
      <c r="N89" s="43">
        <f t="shared" si="49"/>
        <v>1071.42</v>
      </c>
      <c r="O89" s="43">
        <f t="shared" si="49"/>
        <v>1071.42</v>
      </c>
      <c r="P89" s="43">
        <f t="shared" si="49"/>
        <v>1071.42</v>
      </c>
      <c r="Q89" s="43">
        <f t="shared" si="49"/>
        <v>1071.42</v>
      </c>
      <c r="R89" s="43">
        <f t="shared" si="49"/>
        <v>1071.42</v>
      </c>
      <c r="S89" s="43">
        <f t="shared" si="49"/>
        <v>1071.42</v>
      </c>
      <c r="T89" s="43">
        <f t="shared" si="49"/>
        <v>1071.42</v>
      </c>
      <c r="U89" s="43">
        <f t="shared" si="49"/>
        <v>1071.42</v>
      </c>
      <c r="V89" s="43">
        <f t="shared" si="49"/>
        <v>1071.42</v>
      </c>
      <c r="W89" s="43">
        <f t="shared" si="49"/>
        <v>1071.42</v>
      </c>
      <c r="X89" s="43">
        <f t="shared" si="49"/>
        <v>1071.42</v>
      </c>
      <c r="Y89" s="43">
        <f t="shared" si="49"/>
        <v>1071.42</v>
      </c>
      <c r="Z89" s="43">
        <f t="shared" si="49"/>
        <v>1071.42</v>
      </c>
      <c r="AA89" s="43">
        <f t="shared" si="49"/>
        <v>1071.42</v>
      </c>
    </row>
    <row r="90" spans="1:27" ht="12.75" hidden="1" customHeight="1" outlineLevel="1" x14ac:dyDescent="0.2">
      <c r="A90" s="92" t="s">
        <v>313</v>
      </c>
      <c r="B90" s="62" t="s">
        <v>81</v>
      </c>
      <c r="C90" s="42" t="s">
        <v>77</v>
      </c>
      <c r="D90" s="43">
        <v>4.6100000000000003</v>
      </c>
      <c r="E90" s="43">
        <v>4.6100000000000003</v>
      </c>
      <c r="F90" s="43">
        <v>4.6100000000000003</v>
      </c>
      <c r="G90" s="43">
        <v>4.6100000000000003</v>
      </c>
      <c r="H90" s="43">
        <v>4.6100000000000003</v>
      </c>
      <c r="I90" s="43">
        <v>4.6100000000000003</v>
      </c>
      <c r="J90" s="43">
        <v>4.6100000000000003</v>
      </c>
      <c r="K90" s="43">
        <v>4.6100000000000003</v>
      </c>
      <c r="L90" s="43">
        <v>4.6100000000000003</v>
      </c>
      <c r="M90" s="43">
        <v>4.6100000000000003</v>
      </c>
      <c r="N90" s="43">
        <v>4.6100000000000003</v>
      </c>
      <c r="O90" s="43">
        <v>4.6100000000000003</v>
      </c>
      <c r="P90" s="43">
        <v>4.6100000000000003</v>
      </c>
      <c r="Q90" s="43">
        <v>4.6100000000000003</v>
      </c>
      <c r="R90" s="43">
        <v>4.6100000000000003</v>
      </c>
      <c r="S90" s="43">
        <v>4.6100000000000003</v>
      </c>
      <c r="T90" s="43">
        <v>4.6100000000000003</v>
      </c>
      <c r="U90" s="43">
        <v>4.6100000000000003</v>
      </c>
      <c r="V90" s="43">
        <v>4.6100000000000003</v>
      </c>
      <c r="W90" s="43">
        <v>4.6100000000000003</v>
      </c>
      <c r="X90" s="43">
        <v>4.6100000000000003</v>
      </c>
      <c r="Y90" s="43">
        <v>4.6100000000000003</v>
      </c>
      <c r="Z90" s="43">
        <v>4.6100000000000003</v>
      </c>
      <c r="AA90" s="43">
        <v>4.6100000000000003</v>
      </c>
    </row>
    <row r="91" spans="1:27" ht="12.75" hidden="1" customHeight="1" outlineLevel="1" x14ac:dyDescent="0.2">
      <c r="A91" s="92" t="s">
        <v>314</v>
      </c>
      <c r="B91" s="62" t="s">
        <v>79</v>
      </c>
      <c r="C91" s="42" t="s">
        <v>77</v>
      </c>
      <c r="D91" s="43">
        <f>$D$11</f>
        <v>330.69</v>
      </c>
      <c r="E91" s="43">
        <f t="shared" ref="E91:AA91" si="50">$D$11</f>
        <v>330.69</v>
      </c>
      <c r="F91" s="43">
        <f t="shared" si="50"/>
        <v>330.69</v>
      </c>
      <c r="G91" s="43">
        <f t="shared" si="50"/>
        <v>330.69</v>
      </c>
      <c r="H91" s="43">
        <f t="shared" si="50"/>
        <v>330.69</v>
      </c>
      <c r="I91" s="43">
        <f t="shared" si="50"/>
        <v>330.69</v>
      </c>
      <c r="J91" s="43">
        <f t="shared" si="50"/>
        <v>330.69</v>
      </c>
      <c r="K91" s="43">
        <f t="shared" si="50"/>
        <v>330.69</v>
      </c>
      <c r="L91" s="43">
        <f t="shared" si="50"/>
        <v>330.69</v>
      </c>
      <c r="M91" s="43">
        <f t="shared" si="50"/>
        <v>330.69</v>
      </c>
      <c r="N91" s="43">
        <f t="shared" si="50"/>
        <v>330.69</v>
      </c>
      <c r="O91" s="43">
        <f t="shared" si="50"/>
        <v>330.69</v>
      </c>
      <c r="P91" s="43">
        <f t="shared" si="50"/>
        <v>330.69</v>
      </c>
      <c r="Q91" s="43">
        <f t="shared" si="50"/>
        <v>330.69</v>
      </c>
      <c r="R91" s="43">
        <f t="shared" si="50"/>
        <v>330.69</v>
      </c>
      <c r="S91" s="43">
        <f t="shared" si="50"/>
        <v>330.69</v>
      </c>
      <c r="T91" s="43">
        <f t="shared" si="50"/>
        <v>330.69</v>
      </c>
      <c r="U91" s="43">
        <f t="shared" si="50"/>
        <v>330.69</v>
      </c>
      <c r="V91" s="43">
        <f t="shared" si="50"/>
        <v>330.69</v>
      </c>
      <c r="W91" s="43">
        <f t="shared" si="50"/>
        <v>330.69</v>
      </c>
      <c r="X91" s="43">
        <f t="shared" si="50"/>
        <v>330.69</v>
      </c>
      <c r="Y91" s="43">
        <f t="shared" si="50"/>
        <v>330.69</v>
      </c>
      <c r="Z91" s="43">
        <f t="shared" si="50"/>
        <v>330.69</v>
      </c>
      <c r="AA91" s="43">
        <f t="shared" si="50"/>
        <v>330.69</v>
      </c>
    </row>
    <row r="92" spans="1:27" ht="12.75" customHeight="1" collapsed="1" x14ac:dyDescent="0.2">
      <c r="A92" s="91" t="s">
        <v>315</v>
      </c>
      <c r="B92" s="27" t="str">
        <f>"18"&amp;"."&amp;$B$662&amp;"."&amp;$B$663</f>
        <v>18.03.2023</v>
      </c>
      <c r="C92" s="83" t="s">
        <v>74</v>
      </c>
      <c r="D92" s="84">
        <f>ROUND(((D93+D94+D96+D95)/1000),5)</f>
        <v>2.78545</v>
      </c>
      <c r="E92" s="84">
        <f>ROUND(((E93+E94+E96+E95)/1000),5)</f>
        <v>2.6425299999999998</v>
      </c>
      <c r="F92" s="84">
        <f>ROUND(((F93+F94+F96+F95)/1000),5)</f>
        <v>2.57097</v>
      </c>
      <c r="G92" s="84">
        <f t="shared" ref="G92:AA92" si="51">ROUND(((G93+G94+G96+G95)/1000),5)</f>
        <v>2.5519799999999999</v>
      </c>
      <c r="H92" s="84">
        <f t="shared" si="51"/>
        <v>2.5799799999999999</v>
      </c>
      <c r="I92" s="84">
        <f t="shared" si="51"/>
        <v>2.64629</v>
      </c>
      <c r="J92" s="84">
        <f t="shared" si="51"/>
        <v>2.71305</v>
      </c>
      <c r="K92" s="84">
        <f t="shared" si="51"/>
        <v>2.8605800000000001</v>
      </c>
      <c r="L92" s="84">
        <f t="shared" si="51"/>
        <v>3.0701700000000001</v>
      </c>
      <c r="M92" s="84">
        <f t="shared" si="51"/>
        <v>3.0894699999999999</v>
      </c>
      <c r="N92" s="84">
        <f t="shared" si="51"/>
        <v>3.1183700000000001</v>
      </c>
      <c r="O92" s="84">
        <f t="shared" si="51"/>
        <v>3.1575600000000001</v>
      </c>
      <c r="P92" s="84">
        <f t="shared" si="51"/>
        <v>3.1450100000000001</v>
      </c>
      <c r="Q92" s="84">
        <f t="shared" si="51"/>
        <v>3.1390799999999999</v>
      </c>
      <c r="R92" s="84">
        <f t="shared" si="51"/>
        <v>3.1124399999999999</v>
      </c>
      <c r="S92" s="84">
        <f t="shared" si="51"/>
        <v>3.1027900000000002</v>
      </c>
      <c r="T92" s="84">
        <f t="shared" si="51"/>
        <v>3.0897700000000001</v>
      </c>
      <c r="U92" s="84">
        <f t="shared" si="51"/>
        <v>3.0841099999999999</v>
      </c>
      <c r="V92" s="84">
        <f t="shared" si="51"/>
        <v>3.13347</v>
      </c>
      <c r="W92" s="84">
        <f t="shared" si="51"/>
        <v>3.1567699999999999</v>
      </c>
      <c r="X92" s="84">
        <f t="shared" si="51"/>
        <v>3.1751</v>
      </c>
      <c r="Y92" s="84">
        <f t="shared" si="51"/>
        <v>3.1171799999999998</v>
      </c>
      <c r="Z92" s="84">
        <f t="shared" si="51"/>
        <v>2.9522300000000001</v>
      </c>
      <c r="AA92" s="84">
        <f t="shared" si="51"/>
        <v>2.7420200000000001</v>
      </c>
    </row>
    <row r="93" spans="1:27" ht="12.75" hidden="1" customHeight="1" outlineLevel="1" x14ac:dyDescent="0.2">
      <c r="A93" s="92" t="s">
        <v>316</v>
      </c>
      <c r="B93" s="62" t="s">
        <v>231</v>
      </c>
      <c r="C93" s="42" t="s">
        <v>77</v>
      </c>
      <c r="D93" s="43">
        <v>1378.73</v>
      </c>
      <c r="E93" s="43">
        <v>1235.81</v>
      </c>
      <c r="F93" s="43">
        <v>1164.25</v>
      </c>
      <c r="G93" s="43">
        <v>1145.26</v>
      </c>
      <c r="H93" s="43">
        <v>1173.26</v>
      </c>
      <c r="I93" s="43">
        <v>1239.57</v>
      </c>
      <c r="J93" s="43">
        <v>1306.33</v>
      </c>
      <c r="K93" s="43">
        <v>1453.86</v>
      </c>
      <c r="L93" s="43">
        <v>1663.45</v>
      </c>
      <c r="M93" s="43">
        <v>1682.75</v>
      </c>
      <c r="N93" s="43">
        <v>1711.65</v>
      </c>
      <c r="O93" s="43">
        <v>1750.84</v>
      </c>
      <c r="P93" s="43">
        <v>1738.29</v>
      </c>
      <c r="Q93" s="43">
        <v>1732.36</v>
      </c>
      <c r="R93" s="43">
        <v>1705.72</v>
      </c>
      <c r="S93" s="43">
        <v>1696.07</v>
      </c>
      <c r="T93" s="43">
        <v>1683.05</v>
      </c>
      <c r="U93" s="43">
        <v>1677.39</v>
      </c>
      <c r="V93" s="43">
        <v>1726.75</v>
      </c>
      <c r="W93" s="43">
        <v>1750.05</v>
      </c>
      <c r="X93" s="43">
        <v>1768.38</v>
      </c>
      <c r="Y93" s="43">
        <v>1710.46</v>
      </c>
      <c r="Z93" s="43">
        <v>1545.51</v>
      </c>
      <c r="AA93" s="43">
        <v>1335.3</v>
      </c>
    </row>
    <row r="94" spans="1:27" ht="12.75" hidden="1" customHeight="1" outlineLevel="1" x14ac:dyDescent="0.2">
      <c r="A94" s="92" t="s">
        <v>317</v>
      </c>
      <c r="B94" s="62" t="s">
        <v>88</v>
      </c>
      <c r="C94" s="42" t="s">
        <v>77</v>
      </c>
      <c r="D94" s="43">
        <f t="shared" ref="D94:AA94" si="52">$D$9</f>
        <v>1071.42</v>
      </c>
      <c r="E94" s="43">
        <f t="shared" si="52"/>
        <v>1071.42</v>
      </c>
      <c r="F94" s="43">
        <f t="shared" si="52"/>
        <v>1071.42</v>
      </c>
      <c r="G94" s="43">
        <f t="shared" si="52"/>
        <v>1071.42</v>
      </c>
      <c r="H94" s="43">
        <f t="shared" si="52"/>
        <v>1071.42</v>
      </c>
      <c r="I94" s="43">
        <f t="shared" si="52"/>
        <v>1071.42</v>
      </c>
      <c r="J94" s="43">
        <f t="shared" si="52"/>
        <v>1071.42</v>
      </c>
      <c r="K94" s="43">
        <f t="shared" si="52"/>
        <v>1071.42</v>
      </c>
      <c r="L94" s="43">
        <f t="shared" si="52"/>
        <v>1071.42</v>
      </c>
      <c r="M94" s="43">
        <f t="shared" si="52"/>
        <v>1071.42</v>
      </c>
      <c r="N94" s="43">
        <f t="shared" si="52"/>
        <v>1071.42</v>
      </c>
      <c r="O94" s="43">
        <f t="shared" si="52"/>
        <v>1071.42</v>
      </c>
      <c r="P94" s="43">
        <f t="shared" si="52"/>
        <v>1071.42</v>
      </c>
      <c r="Q94" s="43">
        <f t="shared" si="52"/>
        <v>1071.42</v>
      </c>
      <c r="R94" s="43">
        <f t="shared" si="52"/>
        <v>1071.42</v>
      </c>
      <c r="S94" s="43">
        <f t="shared" si="52"/>
        <v>1071.42</v>
      </c>
      <c r="T94" s="43">
        <f t="shared" si="52"/>
        <v>1071.42</v>
      </c>
      <c r="U94" s="43">
        <f t="shared" si="52"/>
        <v>1071.42</v>
      </c>
      <c r="V94" s="43">
        <f t="shared" si="52"/>
        <v>1071.42</v>
      </c>
      <c r="W94" s="43">
        <f t="shared" si="52"/>
        <v>1071.42</v>
      </c>
      <c r="X94" s="43">
        <f t="shared" si="52"/>
        <v>1071.42</v>
      </c>
      <c r="Y94" s="43">
        <f t="shared" si="52"/>
        <v>1071.42</v>
      </c>
      <c r="Z94" s="43">
        <f t="shared" si="52"/>
        <v>1071.42</v>
      </c>
      <c r="AA94" s="43">
        <f t="shared" si="52"/>
        <v>1071.42</v>
      </c>
    </row>
    <row r="95" spans="1:27" ht="12.75" hidden="1" customHeight="1" outlineLevel="1" x14ac:dyDescent="0.2">
      <c r="A95" s="92" t="s">
        <v>318</v>
      </c>
      <c r="B95" s="62" t="s">
        <v>81</v>
      </c>
      <c r="C95" s="42" t="s">
        <v>77</v>
      </c>
      <c r="D95" s="43">
        <v>4.6100000000000003</v>
      </c>
      <c r="E95" s="43">
        <v>4.6100000000000003</v>
      </c>
      <c r="F95" s="43">
        <v>4.6100000000000003</v>
      </c>
      <c r="G95" s="43">
        <v>4.6100000000000003</v>
      </c>
      <c r="H95" s="43">
        <v>4.6100000000000003</v>
      </c>
      <c r="I95" s="43">
        <v>4.6100000000000003</v>
      </c>
      <c r="J95" s="43">
        <v>4.6100000000000003</v>
      </c>
      <c r="K95" s="43">
        <v>4.6100000000000003</v>
      </c>
      <c r="L95" s="43">
        <v>4.6100000000000003</v>
      </c>
      <c r="M95" s="43">
        <v>4.6100000000000003</v>
      </c>
      <c r="N95" s="43">
        <v>4.6100000000000003</v>
      </c>
      <c r="O95" s="43">
        <v>4.6100000000000003</v>
      </c>
      <c r="P95" s="43">
        <v>4.6100000000000003</v>
      </c>
      <c r="Q95" s="43">
        <v>4.6100000000000003</v>
      </c>
      <c r="R95" s="43">
        <v>4.6100000000000003</v>
      </c>
      <c r="S95" s="43">
        <v>4.6100000000000003</v>
      </c>
      <c r="T95" s="43">
        <v>4.6100000000000003</v>
      </c>
      <c r="U95" s="43">
        <v>4.6100000000000003</v>
      </c>
      <c r="V95" s="43">
        <v>4.6100000000000003</v>
      </c>
      <c r="W95" s="43">
        <v>4.6100000000000003</v>
      </c>
      <c r="X95" s="43">
        <v>4.6100000000000003</v>
      </c>
      <c r="Y95" s="43">
        <v>4.6100000000000003</v>
      </c>
      <c r="Z95" s="43">
        <v>4.6100000000000003</v>
      </c>
      <c r="AA95" s="43">
        <v>4.6100000000000003</v>
      </c>
    </row>
    <row r="96" spans="1:27" ht="12.75" hidden="1" customHeight="1" outlineLevel="1" x14ac:dyDescent="0.2">
      <c r="A96" s="92" t="s">
        <v>319</v>
      </c>
      <c r="B96" s="62" t="s">
        <v>79</v>
      </c>
      <c r="C96" s="42" t="s">
        <v>77</v>
      </c>
      <c r="D96" s="43">
        <f>$D$11</f>
        <v>330.69</v>
      </c>
      <c r="E96" s="43">
        <f t="shared" ref="E96:AA96" si="53">$D$11</f>
        <v>330.69</v>
      </c>
      <c r="F96" s="43">
        <f t="shared" si="53"/>
        <v>330.69</v>
      </c>
      <c r="G96" s="43">
        <f t="shared" si="53"/>
        <v>330.69</v>
      </c>
      <c r="H96" s="43">
        <f t="shared" si="53"/>
        <v>330.69</v>
      </c>
      <c r="I96" s="43">
        <f t="shared" si="53"/>
        <v>330.69</v>
      </c>
      <c r="J96" s="43">
        <f t="shared" si="53"/>
        <v>330.69</v>
      </c>
      <c r="K96" s="43">
        <f t="shared" si="53"/>
        <v>330.69</v>
      </c>
      <c r="L96" s="43">
        <f t="shared" si="53"/>
        <v>330.69</v>
      </c>
      <c r="M96" s="43">
        <f t="shared" si="53"/>
        <v>330.69</v>
      </c>
      <c r="N96" s="43">
        <f t="shared" si="53"/>
        <v>330.69</v>
      </c>
      <c r="O96" s="43">
        <f t="shared" si="53"/>
        <v>330.69</v>
      </c>
      <c r="P96" s="43">
        <f t="shared" si="53"/>
        <v>330.69</v>
      </c>
      <c r="Q96" s="43">
        <f t="shared" si="53"/>
        <v>330.69</v>
      </c>
      <c r="R96" s="43">
        <f t="shared" si="53"/>
        <v>330.69</v>
      </c>
      <c r="S96" s="43">
        <f t="shared" si="53"/>
        <v>330.69</v>
      </c>
      <c r="T96" s="43">
        <f t="shared" si="53"/>
        <v>330.69</v>
      </c>
      <c r="U96" s="43">
        <f t="shared" si="53"/>
        <v>330.69</v>
      </c>
      <c r="V96" s="43">
        <f t="shared" si="53"/>
        <v>330.69</v>
      </c>
      <c r="W96" s="43">
        <f t="shared" si="53"/>
        <v>330.69</v>
      </c>
      <c r="X96" s="43">
        <f t="shared" si="53"/>
        <v>330.69</v>
      </c>
      <c r="Y96" s="43">
        <f t="shared" si="53"/>
        <v>330.69</v>
      </c>
      <c r="Z96" s="43">
        <f t="shared" si="53"/>
        <v>330.69</v>
      </c>
      <c r="AA96" s="43">
        <f t="shared" si="53"/>
        <v>330.69</v>
      </c>
    </row>
    <row r="97" spans="1:27" ht="12.75" customHeight="1" collapsed="1" x14ac:dyDescent="0.2">
      <c r="A97" s="91" t="s">
        <v>320</v>
      </c>
      <c r="B97" s="27" t="str">
        <f>"19"&amp;"."&amp;$B$662&amp;"."&amp;$B$663</f>
        <v>19.03.2023</v>
      </c>
      <c r="C97" s="83" t="s">
        <v>74</v>
      </c>
      <c r="D97" s="84">
        <f>ROUND(((D98+D99+D101+D100)/1000),5)</f>
        <v>2.6587900000000002</v>
      </c>
      <c r="E97" s="84">
        <f>ROUND(((E98+E99+E101+E100)/1000),5)</f>
        <v>2.5361099999999999</v>
      </c>
      <c r="F97" s="84">
        <f>ROUND(((F98+F99+F101+F100)/1000),5)</f>
        <v>2.5146099999999998</v>
      </c>
      <c r="G97" s="84">
        <f t="shared" ref="G97:AA97" si="54">ROUND(((G98+G99+G101+G100)/1000),5)</f>
        <v>2.5118200000000002</v>
      </c>
      <c r="H97" s="84">
        <f t="shared" si="54"/>
        <v>2.5140099999999999</v>
      </c>
      <c r="I97" s="84">
        <f t="shared" si="54"/>
        <v>2.5154899999999998</v>
      </c>
      <c r="J97" s="84">
        <f t="shared" si="54"/>
        <v>2.51044</v>
      </c>
      <c r="K97" s="84">
        <f t="shared" si="54"/>
        <v>2.5793699999999999</v>
      </c>
      <c r="L97" s="84">
        <f t="shared" si="54"/>
        <v>2.78762</v>
      </c>
      <c r="M97" s="84">
        <f t="shared" si="54"/>
        <v>3.0088200000000001</v>
      </c>
      <c r="N97" s="84">
        <f t="shared" si="54"/>
        <v>3.0540400000000001</v>
      </c>
      <c r="O97" s="84">
        <f t="shared" si="54"/>
        <v>3.0663499999999999</v>
      </c>
      <c r="P97" s="84">
        <f t="shared" si="54"/>
        <v>3.0619100000000001</v>
      </c>
      <c r="Q97" s="84">
        <f t="shared" si="54"/>
        <v>3.0552999999999999</v>
      </c>
      <c r="R97" s="84">
        <f t="shared" si="54"/>
        <v>3.0475599999999998</v>
      </c>
      <c r="S97" s="84">
        <f t="shared" si="54"/>
        <v>2.9996100000000001</v>
      </c>
      <c r="T97" s="84">
        <f t="shared" si="54"/>
        <v>3.01742</v>
      </c>
      <c r="U97" s="84">
        <f t="shared" si="54"/>
        <v>3.0368599999999999</v>
      </c>
      <c r="V97" s="84">
        <f t="shared" si="54"/>
        <v>3.0819100000000001</v>
      </c>
      <c r="W97" s="84">
        <f t="shared" si="54"/>
        <v>3.1141899999999998</v>
      </c>
      <c r="X97" s="84">
        <f t="shared" si="54"/>
        <v>3.1185200000000002</v>
      </c>
      <c r="Y97" s="84">
        <f t="shared" si="54"/>
        <v>3.0855700000000001</v>
      </c>
      <c r="Z97" s="84">
        <f t="shared" si="54"/>
        <v>2.9155600000000002</v>
      </c>
      <c r="AA97" s="84">
        <f t="shared" si="54"/>
        <v>2.7166299999999999</v>
      </c>
    </row>
    <row r="98" spans="1:27" ht="12.75" hidden="1" customHeight="1" outlineLevel="1" x14ac:dyDescent="0.2">
      <c r="A98" s="92" t="s">
        <v>321</v>
      </c>
      <c r="B98" s="62" t="s">
        <v>231</v>
      </c>
      <c r="C98" s="42" t="s">
        <v>77</v>
      </c>
      <c r="D98" s="43">
        <v>1252.07</v>
      </c>
      <c r="E98" s="43">
        <v>1129.3900000000001</v>
      </c>
      <c r="F98" s="43">
        <v>1107.8900000000001</v>
      </c>
      <c r="G98" s="43">
        <v>1105.0999999999999</v>
      </c>
      <c r="H98" s="43">
        <v>1107.29</v>
      </c>
      <c r="I98" s="43">
        <v>1108.77</v>
      </c>
      <c r="J98" s="43">
        <v>1103.72</v>
      </c>
      <c r="K98" s="43">
        <v>1172.6500000000001</v>
      </c>
      <c r="L98" s="43">
        <v>1380.9</v>
      </c>
      <c r="M98" s="43">
        <v>1602.1</v>
      </c>
      <c r="N98" s="43">
        <v>1647.32</v>
      </c>
      <c r="O98" s="43">
        <v>1659.63</v>
      </c>
      <c r="P98" s="43">
        <v>1655.19</v>
      </c>
      <c r="Q98" s="43">
        <v>1648.58</v>
      </c>
      <c r="R98" s="43">
        <v>1640.84</v>
      </c>
      <c r="S98" s="43">
        <v>1592.89</v>
      </c>
      <c r="T98" s="43">
        <v>1610.7</v>
      </c>
      <c r="U98" s="43">
        <v>1630.14</v>
      </c>
      <c r="V98" s="43">
        <v>1675.19</v>
      </c>
      <c r="W98" s="43">
        <v>1707.47</v>
      </c>
      <c r="X98" s="43">
        <v>1711.8</v>
      </c>
      <c r="Y98" s="43">
        <v>1678.85</v>
      </c>
      <c r="Z98" s="43">
        <v>1508.84</v>
      </c>
      <c r="AA98" s="43">
        <v>1309.9100000000001</v>
      </c>
    </row>
    <row r="99" spans="1:27" ht="12.75" hidden="1" customHeight="1" outlineLevel="1" x14ac:dyDescent="0.2">
      <c r="A99" s="92" t="s">
        <v>322</v>
      </c>
      <c r="B99" s="62" t="s">
        <v>88</v>
      </c>
      <c r="C99" s="42" t="s">
        <v>77</v>
      </c>
      <c r="D99" s="43">
        <f t="shared" ref="D99:AA99" si="55">$D$9</f>
        <v>1071.42</v>
      </c>
      <c r="E99" s="43">
        <f t="shared" si="55"/>
        <v>1071.42</v>
      </c>
      <c r="F99" s="43">
        <f t="shared" si="55"/>
        <v>1071.42</v>
      </c>
      <c r="G99" s="43">
        <f t="shared" si="55"/>
        <v>1071.42</v>
      </c>
      <c r="H99" s="43">
        <f t="shared" si="55"/>
        <v>1071.42</v>
      </c>
      <c r="I99" s="43">
        <f t="shared" si="55"/>
        <v>1071.42</v>
      </c>
      <c r="J99" s="43">
        <f t="shared" si="55"/>
        <v>1071.42</v>
      </c>
      <c r="K99" s="43">
        <f t="shared" si="55"/>
        <v>1071.42</v>
      </c>
      <c r="L99" s="43">
        <f t="shared" si="55"/>
        <v>1071.42</v>
      </c>
      <c r="M99" s="43">
        <f t="shared" si="55"/>
        <v>1071.42</v>
      </c>
      <c r="N99" s="43">
        <f t="shared" si="55"/>
        <v>1071.42</v>
      </c>
      <c r="O99" s="43">
        <f t="shared" si="55"/>
        <v>1071.42</v>
      </c>
      <c r="P99" s="43">
        <f t="shared" si="55"/>
        <v>1071.42</v>
      </c>
      <c r="Q99" s="43">
        <f t="shared" si="55"/>
        <v>1071.42</v>
      </c>
      <c r="R99" s="43">
        <f t="shared" si="55"/>
        <v>1071.42</v>
      </c>
      <c r="S99" s="43">
        <f t="shared" si="55"/>
        <v>1071.42</v>
      </c>
      <c r="T99" s="43">
        <f t="shared" si="55"/>
        <v>1071.42</v>
      </c>
      <c r="U99" s="43">
        <f t="shared" si="55"/>
        <v>1071.42</v>
      </c>
      <c r="V99" s="43">
        <f t="shared" si="55"/>
        <v>1071.42</v>
      </c>
      <c r="W99" s="43">
        <f t="shared" si="55"/>
        <v>1071.42</v>
      </c>
      <c r="X99" s="43">
        <f t="shared" si="55"/>
        <v>1071.42</v>
      </c>
      <c r="Y99" s="43">
        <f t="shared" si="55"/>
        <v>1071.42</v>
      </c>
      <c r="Z99" s="43">
        <f t="shared" si="55"/>
        <v>1071.42</v>
      </c>
      <c r="AA99" s="43">
        <f t="shared" si="55"/>
        <v>1071.42</v>
      </c>
    </row>
    <row r="100" spans="1:27" ht="12.75" hidden="1" customHeight="1" outlineLevel="1" x14ac:dyDescent="0.2">
      <c r="A100" s="92" t="s">
        <v>323</v>
      </c>
      <c r="B100" s="62" t="s">
        <v>81</v>
      </c>
      <c r="C100" s="42" t="s">
        <v>77</v>
      </c>
      <c r="D100" s="43">
        <v>4.6100000000000003</v>
      </c>
      <c r="E100" s="43">
        <v>4.6100000000000003</v>
      </c>
      <c r="F100" s="43">
        <v>4.6100000000000003</v>
      </c>
      <c r="G100" s="43">
        <v>4.6100000000000003</v>
      </c>
      <c r="H100" s="43">
        <v>4.6100000000000003</v>
      </c>
      <c r="I100" s="43">
        <v>4.6100000000000003</v>
      </c>
      <c r="J100" s="43">
        <v>4.6100000000000003</v>
      </c>
      <c r="K100" s="43">
        <v>4.6100000000000003</v>
      </c>
      <c r="L100" s="43">
        <v>4.6100000000000003</v>
      </c>
      <c r="M100" s="43">
        <v>4.6100000000000003</v>
      </c>
      <c r="N100" s="43">
        <v>4.6100000000000003</v>
      </c>
      <c r="O100" s="43">
        <v>4.6100000000000003</v>
      </c>
      <c r="P100" s="43">
        <v>4.6100000000000003</v>
      </c>
      <c r="Q100" s="43">
        <v>4.6100000000000003</v>
      </c>
      <c r="R100" s="43">
        <v>4.6100000000000003</v>
      </c>
      <c r="S100" s="43">
        <v>4.6100000000000003</v>
      </c>
      <c r="T100" s="43">
        <v>4.6100000000000003</v>
      </c>
      <c r="U100" s="43">
        <v>4.6100000000000003</v>
      </c>
      <c r="V100" s="43">
        <v>4.6100000000000003</v>
      </c>
      <c r="W100" s="43">
        <v>4.6100000000000003</v>
      </c>
      <c r="X100" s="43">
        <v>4.6100000000000003</v>
      </c>
      <c r="Y100" s="43">
        <v>4.6100000000000003</v>
      </c>
      <c r="Z100" s="43">
        <v>4.6100000000000003</v>
      </c>
      <c r="AA100" s="43">
        <v>4.6100000000000003</v>
      </c>
    </row>
    <row r="101" spans="1:27" ht="12.75" hidden="1" customHeight="1" outlineLevel="1" x14ac:dyDescent="0.2">
      <c r="A101" s="92" t="s">
        <v>324</v>
      </c>
      <c r="B101" s="62" t="s">
        <v>79</v>
      </c>
      <c r="C101" s="42" t="s">
        <v>77</v>
      </c>
      <c r="D101" s="43">
        <f>$D$11</f>
        <v>330.69</v>
      </c>
      <c r="E101" s="43">
        <f t="shared" ref="E101:AA101" si="56">$D$11</f>
        <v>330.69</v>
      </c>
      <c r="F101" s="43">
        <f t="shared" si="56"/>
        <v>330.69</v>
      </c>
      <c r="G101" s="43">
        <f t="shared" si="56"/>
        <v>330.69</v>
      </c>
      <c r="H101" s="43">
        <f t="shared" si="56"/>
        <v>330.69</v>
      </c>
      <c r="I101" s="43">
        <f t="shared" si="56"/>
        <v>330.69</v>
      </c>
      <c r="J101" s="43">
        <f t="shared" si="56"/>
        <v>330.69</v>
      </c>
      <c r="K101" s="43">
        <f t="shared" si="56"/>
        <v>330.69</v>
      </c>
      <c r="L101" s="43">
        <f t="shared" si="56"/>
        <v>330.69</v>
      </c>
      <c r="M101" s="43">
        <f t="shared" si="56"/>
        <v>330.69</v>
      </c>
      <c r="N101" s="43">
        <f t="shared" si="56"/>
        <v>330.69</v>
      </c>
      <c r="O101" s="43">
        <f t="shared" si="56"/>
        <v>330.69</v>
      </c>
      <c r="P101" s="43">
        <f t="shared" si="56"/>
        <v>330.69</v>
      </c>
      <c r="Q101" s="43">
        <f t="shared" si="56"/>
        <v>330.69</v>
      </c>
      <c r="R101" s="43">
        <f t="shared" si="56"/>
        <v>330.69</v>
      </c>
      <c r="S101" s="43">
        <f t="shared" si="56"/>
        <v>330.69</v>
      </c>
      <c r="T101" s="43">
        <f t="shared" si="56"/>
        <v>330.69</v>
      </c>
      <c r="U101" s="43">
        <f t="shared" si="56"/>
        <v>330.69</v>
      </c>
      <c r="V101" s="43">
        <f t="shared" si="56"/>
        <v>330.69</v>
      </c>
      <c r="W101" s="43">
        <f t="shared" si="56"/>
        <v>330.69</v>
      </c>
      <c r="X101" s="43">
        <f t="shared" si="56"/>
        <v>330.69</v>
      </c>
      <c r="Y101" s="43">
        <f t="shared" si="56"/>
        <v>330.69</v>
      </c>
      <c r="Z101" s="43">
        <f t="shared" si="56"/>
        <v>330.69</v>
      </c>
      <c r="AA101" s="43">
        <f t="shared" si="56"/>
        <v>330.69</v>
      </c>
    </row>
    <row r="102" spans="1:27" ht="12.75" customHeight="1" collapsed="1" x14ac:dyDescent="0.2">
      <c r="A102" s="91" t="s">
        <v>325</v>
      </c>
      <c r="B102" s="27" t="str">
        <f>"20"&amp;"."&amp;$B$662&amp;"."&amp;$B$663</f>
        <v>20.03.2023</v>
      </c>
      <c r="C102" s="83" t="s">
        <v>74</v>
      </c>
      <c r="D102" s="84">
        <f>ROUND(((D103+D104+D106+D105)/1000),5)</f>
        <v>2.62324</v>
      </c>
      <c r="E102" s="84">
        <f>ROUND(((E103+E104+E106+E105)/1000),5)</f>
        <v>2.5283799999999998</v>
      </c>
      <c r="F102" s="84">
        <f>ROUND(((F103+F104+F106+F105)/1000),5)</f>
        <v>2.5119699999999998</v>
      </c>
      <c r="G102" s="84">
        <f t="shared" ref="G102:AA102" si="57">ROUND(((G103+G104+G106+G105)/1000),5)</f>
        <v>2.5125199999999999</v>
      </c>
      <c r="H102" s="84">
        <f t="shared" si="57"/>
        <v>2.5560499999999999</v>
      </c>
      <c r="I102" s="84">
        <f t="shared" si="57"/>
        <v>2.6777299999999999</v>
      </c>
      <c r="J102" s="84">
        <f t="shared" si="57"/>
        <v>2.8363200000000002</v>
      </c>
      <c r="K102" s="84">
        <f t="shared" si="57"/>
        <v>3.08779</v>
      </c>
      <c r="L102" s="84">
        <f t="shared" si="57"/>
        <v>3.2320700000000002</v>
      </c>
      <c r="M102" s="84">
        <f t="shared" si="57"/>
        <v>3.2800500000000001</v>
      </c>
      <c r="N102" s="84">
        <f t="shared" si="57"/>
        <v>3.2848899999999999</v>
      </c>
      <c r="O102" s="84">
        <f t="shared" si="57"/>
        <v>3.3011200000000001</v>
      </c>
      <c r="P102" s="84">
        <f t="shared" si="57"/>
        <v>3.2907999999999999</v>
      </c>
      <c r="Q102" s="84">
        <f t="shared" si="57"/>
        <v>3.30247</v>
      </c>
      <c r="R102" s="84">
        <f t="shared" si="57"/>
        <v>3.28</v>
      </c>
      <c r="S102" s="84">
        <f t="shared" si="57"/>
        <v>3.2613500000000002</v>
      </c>
      <c r="T102" s="84">
        <f t="shared" si="57"/>
        <v>3.23387</v>
      </c>
      <c r="U102" s="84">
        <f t="shared" si="57"/>
        <v>3.1274999999999999</v>
      </c>
      <c r="V102" s="84">
        <f t="shared" si="57"/>
        <v>3.2227100000000002</v>
      </c>
      <c r="W102" s="84">
        <f t="shared" si="57"/>
        <v>3.2788200000000001</v>
      </c>
      <c r="X102" s="84">
        <f t="shared" si="57"/>
        <v>3.2635200000000002</v>
      </c>
      <c r="Y102" s="84">
        <f t="shared" si="57"/>
        <v>3.16296</v>
      </c>
      <c r="Z102" s="84">
        <f t="shared" si="57"/>
        <v>2.91601</v>
      </c>
      <c r="AA102" s="84">
        <f t="shared" si="57"/>
        <v>2.7369300000000001</v>
      </c>
    </row>
    <row r="103" spans="1:27" ht="12.75" hidden="1" customHeight="1" outlineLevel="1" x14ac:dyDescent="0.2">
      <c r="A103" s="92" t="s">
        <v>326</v>
      </c>
      <c r="B103" s="62" t="s">
        <v>231</v>
      </c>
      <c r="C103" s="42" t="s">
        <v>77</v>
      </c>
      <c r="D103" s="43">
        <v>1216.52</v>
      </c>
      <c r="E103" s="43">
        <v>1121.6600000000001</v>
      </c>
      <c r="F103" s="43">
        <v>1105.25</v>
      </c>
      <c r="G103" s="43">
        <v>1105.8</v>
      </c>
      <c r="H103" s="43">
        <v>1149.33</v>
      </c>
      <c r="I103" s="43">
        <v>1271.01</v>
      </c>
      <c r="J103" s="43">
        <v>1429.6</v>
      </c>
      <c r="K103" s="43">
        <v>1681.07</v>
      </c>
      <c r="L103" s="43">
        <v>1825.35</v>
      </c>
      <c r="M103" s="43">
        <v>1873.33</v>
      </c>
      <c r="N103" s="43">
        <v>1878.17</v>
      </c>
      <c r="O103" s="43">
        <v>1894.4</v>
      </c>
      <c r="P103" s="43">
        <v>1884.08</v>
      </c>
      <c r="Q103" s="43">
        <v>1895.75</v>
      </c>
      <c r="R103" s="43">
        <v>1873.28</v>
      </c>
      <c r="S103" s="43">
        <v>1854.63</v>
      </c>
      <c r="T103" s="43">
        <v>1827.15</v>
      </c>
      <c r="U103" s="43">
        <v>1720.78</v>
      </c>
      <c r="V103" s="43">
        <v>1815.99</v>
      </c>
      <c r="W103" s="43">
        <v>1872.1</v>
      </c>
      <c r="X103" s="43">
        <v>1856.8</v>
      </c>
      <c r="Y103" s="43">
        <v>1756.24</v>
      </c>
      <c r="Z103" s="43">
        <v>1509.29</v>
      </c>
      <c r="AA103" s="43">
        <v>1330.21</v>
      </c>
    </row>
    <row r="104" spans="1:27" ht="12.75" hidden="1" customHeight="1" outlineLevel="1" x14ac:dyDescent="0.2">
      <c r="A104" s="92" t="s">
        <v>327</v>
      </c>
      <c r="B104" s="62" t="s">
        <v>88</v>
      </c>
      <c r="C104" s="42" t="s">
        <v>77</v>
      </c>
      <c r="D104" s="43">
        <f t="shared" ref="D104:AA104" si="58">$D$9</f>
        <v>1071.42</v>
      </c>
      <c r="E104" s="43">
        <f t="shared" si="58"/>
        <v>1071.42</v>
      </c>
      <c r="F104" s="43">
        <f t="shared" si="58"/>
        <v>1071.42</v>
      </c>
      <c r="G104" s="43">
        <f t="shared" si="58"/>
        <v>1071.42</v>
      </c>
      <c r="H104" s="43">
        <f t="shared" si="58"/>
        <v>1071.42</v>
      </c>
      <c r="I104" s="43">
        <f t="shared" si="58"/>
        <v>1071.42</v>
      </c>
      <c r="J104" s="43">
        <f t="shared" si="58"/>
        <v>1071.42</v>
      </c>
      <c r="K104" s="43">
        <f t="shared" si="58"/>
        <v>1071.42</v>
      </c>
      <c r="L104" s="43">
        <f t="shared" si="58"/>
        <v>1071.42</v>
      </c>
      <c r="M104" s="43">
        <f t="shared" si="58"/>
        <v>1071.42</v>
      </c>
      <c r="N104" s="43">
        <f t="shared" si="58"/>
        <v>1071.42</v>
      </c>
      <c r="O104" s="43">
        <f t="shared" si="58"/>
        <v>1071.42</v>
      </c>
      <c r="P104" s="43">
        <f t="shared" si="58"/>
        <v>1071.42</v>
      </c>
      <c r="Q104" s="43">
        <f t="shared" si="58"/>
        <v>1071.42</v>
      </c>
      <c r="R104" s="43">
        <f t="shared" si="58"/>
        <v>1071.42</v>
      </c>
      <c r="S104" s="43">
        <f t="shared" si="58"/>
        <v>1071.42</v>
      </c>
      <c r="T104" s="43">
        <f t="shared" si="58"/>
        <v>1071.42</v>
      </c>
      <c r="U104" s="43">
        <f t="shared" si="58"/>
        <v>1071.42</v>
      </c>
      <c r="V104" s="43">
        <f t="shared" si="58"/>
        <v>1071.42</v>
      </c>
      <c r="W104" s="43">
        <f t="shared" si="58"/>
        <v>1071.42</v>
      </c>
      <c r="X104" s="43">
        <f t="shared" si="58"/>
        <v>1071.42</v>
      </c>
      <c r="Y104" s="43">
        <f t="shared" si="58"/>
        <v>1071.42</v>
      </c>
      <c r="Z104" s="43">
        <f t="shared" si="58"/>
        <v>1071.42</v>
      </c>
      <c r="AA104" s="43">
        <f t="shared" si="58"/>
        <v>1071.42</v>
      </c>
    </row>
    <row r="105" spans="1:27" ht="12.75" hidden="1" customHeight="1" outlineLevel="1" x14ac:dyDescent="0.2">
      <c r="A105" s="92" t="s">
        <v>328</v>
      </c>
      <c r="B105" s="62" t="s">
        <v>81</v>
      </c>
      <c r="C105" s="42" t="s">
        <v>77</v>
      </c>
      <c r="D105" s="43">
        <v>4.6100000000000003</v>
      </c>
      <c r="E105" s="43">
        <v>4.6100000000000003</v>
      </c>
      <c r="F105" s="43">
        <v>4.6100000000000003</v>
      </c>
      <c r="G105" s="43">
        <v>4.6100000000000003</v>
      </c>
      <c r="H105" s="43">
        <v>4.6100000000000003</v>
      </c>
      <c r="I105" s="43">
        <v>4.6100000000000003</v>
      </c>
      <c r="J105" s="43">
        <v>4.6100000000000003</v>
      </c>
      <c r="K105" s="43">
        <v>4.6100000000000003</v>
      </c>
      <c r="L105" s="43">
        <v>4.6100000000000003</v>
      </c>
      <c r="M105" s="43">
        <v>4.6100000000000003</v>
      </c>
      <c r="N105" s="43">
        <v>4.6100000000000003</v>
      </c>
      <c r="O105" s="43">
        <v>4.6100000000000003</v>
      </c>
      <c r="P105" s="43">
        <v>4.6100000000000003</v>
      </c>
      <c r="Q105" s="43">
        <v>4.6100000000000003</v>
      </c>
      <c r="R105" s="43">
        <v>4.6100000000000003</v>
      </c>
      <c r="S105" s="43">
        <v>4.6100000000000003</v>
      </c>
      <c r="T105" s="43">
        <v>4.6100000000000003</v>
      </c>
      <c r="U105" s="43">
        <v>4.6100000000000003</v>
      </c>
      <c r="V105" s="43">
        <v>4.6100000000000003</v>
      </c>
      <c r="W105" s="43">
        <v>4.6100000000000003</v>
      </c>
      <c r="X105" s="43">
        <v>4.6100000000000003</v>
      </c>
      <c r="Y105" s="43">
        <v>4.6100000000000003</v>
      </c>
      <c r="Z105" s="43">
        <v>4.6100000000000003</v>
      </c>
      <c r="AA105" s="43">
        <v>4.6100000000000003</v>
      </c>
    </row>
    <row r="106" spans="1:27" ht="12.75" hidden="1" customHeight="1" outlineLevel="1" x14ac:dyDescent="0.2">
      <c r="A106" s="92" t="s">
        <v>329</v>
      </c>
      <c r="B106" s="62" t="s">
        <v>79</v>
      </c>
      <c r="C106" s="42" t="s">
        <v>77</v>
      </c>
      <c r="D106" s="43">
        <f>$D$11</f>
        <v>330.69</v>
      </c>
      <c r="E106" s="43">
        <f t="shared" ref="E106:AA106" si="59">$D$11</f>
        <v>330.69</v>
      </c>
      <c r="F106" s="43">
        <f t="shared" si="59"/>
        <v>330.69</v>
      </c>
      <c r="G106" s="43">
        <f t="shared" si="59"/>
        <v>330.69</v>
      </c>
      <c r="H106" s="43">
        <f t="shared" si="59"/>
        <v>330.69</v>
      </c>
      <c r="I106" s="43">
        <f t="shared" si="59"/>
        <v>330.69</v>
      </c>
      <c r="J106" s="43">
        <f t="shared" si="59"/>
        <v>330.69</v>
      </c>
      <c r="K106" s="43">
        <f t="shared" si="59"/>
        <v>330.69</v>
      </c>
      <c r="L106" s="43">
        <f t="shared" si="59"/>
        <v>330.69</v>
      </c>
      <c r="M106" s="43">
        <f t="shared" si="59"/>
        <v>330.69</v>
      </c>
      <c r="N106" s="43">
        <f t="shared" si="59"/>
        <v>330.69</v>
      </c>
      <c r="O106" s="43">
        <f t="shared" si="59"/>
        <v>330.69</v>
      </c>
      <c r="P106" s="43">
        <f t="shared" si="59"/>
        <v>330.69</v>
      </c>
      <c r="Q106" s="43">
        <f t="shared" si="59"/>
        <v>330.69</v>
      </c>
      <c r="R106" s="43">
        <f t="shared" si="59"/>
        <v>330.69</v>
      </c>
      <c r="S106" s="43">
        <f t="shared" si="59"/>
        <v>330.69</v>
      </c>
      <c r="T106" s="43">
        <f t="shared" si="59"/>
        <v>330.69</v>
      </c>
      <c r="U106" s="43">
        <f t="shared" si="59"/>
        <v>330.69</v>
      </c>
      <c r="V106" s="43">
        <f t="shared" si="59"/>
        <v>330.69</v>
      </c>
      <c r="W106" s="43">
        <f t="shared" si="59"/>
        <v>330.69</v>
      </c>
      <c r="X106" s="43">
        <f t="shared" si="59"/>
        <v>330.69</v>
      </c>
      <c r="Y106" s="43">
        <f t="shared" si="59"/>
        <v>330.69</v>
      </c>
      <c r="Z106" s="43">
        <f t="shared" si="59"/>
        <v>330.69</v>
      </c>
      <c r="AA106" s="43">
        <f t="shared" si="59"/>
        <v>330.69</v>
      </c>
    </row>
    <row r="107" spans="1:27" ht="12.75" customHeight="1" collapsed="1" x14ac:dyDescent="0.2">
      <c r="A107" s="91" t="s">
        <v>330</v>
      </c>
      <c r="B107" s="27" t="str">
        <f>"21"&amp;"."&amp;$B$662&amp;"."&amp;$B$663</f>
        <v>21.03.2023</v>
      </c>
      <c r="C107" s="83" t="s">
        <v>74</v>
      </c>
      <c r="D107" s="84">
        <f>ROUND(((D108+D109+D111+D110)/1000),5)</f>
        <v>2.77589</v>
      </c>
      <c r="E107" s="84">
        <f>ROUND(((E108+E109+E111+E110)/1000),5)</f>
        <v>2.6472099999999998</v>
      </c>
      <c r="F107" s="84">
        <f>ROUND(((F108+F109+F111+F110)/1000),5)</f>
        <v>2.6149800000000001</v>
      </c>
      <c r="G107" s="84">
        <f t="shared" ref="G107:AA107" si="60">ROUND(((G108+G109+G111+G110)/1000),5)</f>
        <v>2.6103999999999998</v>
      </c>
      <c r="H107" s="84">
        <f t="shared" si="60"/>
        <v>2.66933</v>
      </c>
      <c r="I107" s="84">
        <f t="shared" si="60"/>
        <v>2.82707</v>
      </c>
      <c r="J107" s="84">
        <f t="shared" si="60"/>
        <v>2.9582299999999999</v>
      </c>
      <c r="K107" s="84">
        <f t="shared" si="60"/>
        <v>3.0976900000000001</v>
      </c>
      <c r="L107" s="84">
        <f t="shared" si="60"/>
        <v>3.2946</v>
      </c>
      <c r="M107" s="84">
        <f t="shared" si="60"/>
        <v>3.3172600000000001</v>
      </c>
      <c r="N107" s="84">
        <f t="shared" si="60"/>
        <v>3.32545</v>
      </c>
      <c r="O107" s="84">
        <f t="shared" si="60"/>
        <v>3.3444099999999999</v>
      </c>
      <c r="P107" s="84">
        <f t="shared" si="60"/>
        <v>3.3055699999999999</v>
      </c>
      <c r="Q107" s="84">
        <f t="shared" si="60"/>
        <v>3.3131499999999998</v>
      </c>
      <c r="R107" s="84">
        <f t="shared" si="60"/>
        <v>3.3246799999999999</v>
      </c>
      <c r="S107" s="84">
        <f t="shared" si="60"/>
        <v>3.3039100000000001</v>
      </c>
      <c r="T107" s="84">
        <f t="shared" si="60"/>
        <v>3.2964000000000002</v>
      </c>
      <c r="U107" s="84">
        <f t="shared" si="60"/>
        <v>3.23949</v>
      </c>
      <c r="V107" s="84">
        <f t="shared" si="60"/>
        <v>3.2827700000000002</v>
      </c>
      <c r="W107" s="84">
        <f t="shared" si="60"/>
        <v>3.31189</v>
      </c>
      <c r="X107" s="84">
        <f t="shared" si="60"/>
        <v>3.3344200000000002</v>
      </c>
      <c r="Y107" s="84">
        <f t="shared" si="60"/>
        <v>3.2956300000000001</v>
      </c>
      <c r="Z107" s="84">
        <f t="shared" si="60"/>
        <v>3.0586000000000002</v>
      </c>
      <c r="AA107" s="84">
        <f t="shared" si="60"/>
        <v>2.96915</v>
      </c>
    </row>
    <row r="108" spans="1:27" ht="12.75" hidden="1" customHeight="1" outlineLevel="1" x14ac:dyDescent="0.2">
      <c r="A108" s="92" t="s">
        <v>331</v>
      </c>
      <c r="B108" s="62" t="s">
        <v>231</v>
      </c>
      <c r="C108" s="42" t="s">
        <v>77</v>
      </c>
      <c r="D108" s="43">
        <v>1369.17</v>
      </c>
      <c r="E108" s="43">
        <v>1240.49</v>
      </c>
      <c r="F108" s="43">
        <v>1208.26</v>
      </c>
      <c r="G108" s="43">
        <v>1203.68</v>
      </c>
      <c r="H108" s="43">
        <v>1262.6099999999999</v>
      </c>
      <c r="I108" s="43">
        <v>1420.35</v>
      </c>
      <c r="J108" s="43">
        <v>1551.51</v>
      </c>
      <c r="K108" s="43">
        <v>1690.97</v>
      </c>
      <c r="L108" s="43">
        <v>1887.88</v>
      </c>
      <c r="M108" s="43">
        <v>1910.54</v>
      </c>
      <c r="N108" s="43">
        <v>1918.73</v>
      </c>
      <c r="O108" s="43">
        <v>1937.69</v>
      </c>
      <c r="P108" s="43">
        <v>1898.85</v>
      </c>
      <c r="Q108" s="43">
        <v>1906.43</v>
      </c>
      <c r="R108" s="43">
        <v>1917.96</v>
      </c>
      <c r="S108" s="43">
        <v>1897.19</v>
      </c>
      <c r="T108" s="43">
        <v>1889.68</v>
      </c>
      <c r="U108" s="43">
        <v>1832.77</v>
      </c>
      <c r="V108" s="43">
        <v>1876.05</v>
      </c>
      <c r="W108" s="43">
        <v>1905.17</v>
      </c>
      <c r="X108" s="43">
        <v>1927.7</v>
      </c>
      <c r="Y108" s="43">
        <v>1888.91</v>
      </c>
      <c r="Z108" s="43">
        <v>1651.88</v>
      </c>
      <c r="AA108" s="43">
        <v>1562.43</v>
      </c>
    </row>
    <row r="109" spans="1:27" ht="12.75" hidden="1" customHeight="1" outlineLevel="1" x14ac:dyDescent="0.2">
      <c r="A109" s="92" t="s">
        <v>332</v>
      </c>
      <c r="B109" s="62" t="s">
        <v>88</v>
      </c>
      <c r="C109" s="42" t="s">
        <v>77</v>
      </c>
      <c r="D109" s="43">
        <f t="shared" ref="D109:AA109" si="61">$D$9</f>
        <v>1071.42</v>
      </c>
      <c r="E109" s="43">
        <f t="shared" si="61"/>
        <v>1071.42</v>
      </c>
      <c r="F109" s="43">
        <f t="shared" si="61"/>
        <v>1071.42</v>
      </c>
      <c r="G109" s="43">
        <f t="shared" si="61"/>
        <v>1071.42</v>
      </c>
      <c r="H109" s="43">
        <f t="shared" si="61"/>
        <v>1071.42</v>
      </c>
      <c r="I109" s="43">
        <f t="shared" si="61"/>
        <v>1071.42</v>
      </c>
      <c r="J109" s="43">
        <f t="shared" si="61"/>
        <v>1071.42</v>
      </c>
      <c r="K109" s="43">
        <f t="shared" si="61"/>
        <v>1071.42</v>
      </c>
      <c r="L109" s="43">
        <f t="shared" si="61"/>
        <v>1071.42</v>
      </c>
      <c r="M109" s="43">
        <f t="shared" si="61"/>
        <v>1071.42</v>
      </c>
      <c r="N109" s="43">
        <f t="shared" si="61"/>
        <v>1071.42</v>
      </c>
      <c r="O109" s="43">
        <f t="shared" si="61"/>
        <v>1071.42</v>
      </c>
      <c r="P109" s="43">
        <f t="shared" si="61"/>
        <v>1071.42</v>
      </c>
      <c r="Q109" s="43">
        <f t="shared" si="61"/>
        <v>1071.42</v>
      </c>
      <c r="R109" s="43">
        <f t="shared" si="61"/>
        <v>1071.42</v>
      </c>
      <c r="S109" s="43">
        <f t="shared" si="61"/>
        <v>1071.42</v>
      </c>
      <c r="T109" s="43">
        <f t="shared" si="61"/>
        <v>1071.42</v>
      </c>
      <c r="U109" s="43">
        <f t="shared" si="61"/>
        <v>1071.42</v>
      </c>
      <c r="V109" s="43">
        <f t="shared" si="61"/>
        <v>1071.42</v>
      </c>
      <c r="W109" s="43">
        <f t="shared" si="61"/>
        <v>1071.42</v>
      </c>
      <c r="X109" s="43">
        <f t="shared" si="61"/>
        <v>1071.42</v>
      </c>
      <c r="Y109" s="43">
        <f t="shared" si="61"/>
        <v>1071.42</v>
      </c>
      <c r="Z109" s="43">
        <f t="shared" si="61"/>
        <v>1071.42</v>
      </c>
      <c r="AA109" s="43">
        <f t="shared" si="61"/>
        <v>1071.42</v>
      </c>
    </row>
    <row r="110" spans="1:27" ht="12.75" hidden="1" customHeight="1" outlineLevel="1" x14ac:dyDescent="0.2">
      <c r="A110" s="92" t="s">
        <v>333</v>
      </c>
      <c r="B110" s="62" t="s">
        <v>81</v>
      </c>
      <c r="C110" s="42" t="s">
        <v>77</v>
      </c>
      <c r="D110" s="43">
        <v>4.6100000000000003</v>
      </c>
      <c r="E110" s="43">
        <v>4.6100000000000003</v>
      </c>
      <c r="F110" s="43">
        <v>4.6100000000000003</v>
      </c>
      <c r="G110" s="43">
        <v>4.6100000000000003</v>
      </c>
      <c r="H110" s="43">
        <v>4.6100000000000003</v>
      </c>
      <c r="I110" s="43">
        <v>4.6100000000000003</v>
      </c>
      <c r="J110" s="43">
        <v>4.6100000000000003</v>
      </c>
      <c r="K110" s="43">
        <v>4.6100000000000003</v>
      </c>
      <c r="L110" s="43">
        <v>4.6100000000000003</v>
      </c>
      <c r="M110" s="43">
        <v>4.6100000000000003</v>
      </c>
      <c r="N110" s="43">
        <v>4.6100000000000003</v>
      </c>
      <c r="O110" s="43">
        <v>4.6100000000000003</v>
      </c>
      <c r="P110" s="43">
        <v>4.6100000000000003</v>
      </c>
      <c r="Q110" s="43">
        <v>4.6100000000000003</v>
      </c>
      <c r="R110" s="43">
        <v>4.6100000000000003</v>
      </c>
      <c r="S110" s="43">
        <v>4.6100000000000003</v>
      </c>
      <c r="T110" s="43">
        <v>4.6100000000000003</v>
      </c>
      <c r="U110" s="43">
        <v>4.6100000000000003</v>
      </c>
      <c r="V110" s="43">
        <v>4.6100000000000003</v>
      </c>
      <c r="W110" s="43">
        <v>4.6100000000000003</v>
      </c>
      <c r="X110" s="43">
        <v>4.6100000000000003</v>
      </c>
      <c r="Y110" s="43">
        <v>4.6100000000000003</v>
      </c>
      <c r="Z110" s="43">
        <v>4.6100000000000003</v>
      </c>
      <c r="AA110" s="43">
        <v>4.6100000000000003</v>
      </c>
    </row>
    <row r="111" spans="1:27" ht="12.75" hidden="1" customHeight="1" outlineLevel="1" x14ac:dyDescent="0.2">
      <c r="A111" s="92" t="s">
        <v>334</v>
      </c>
      <c r="B111" s="62" t="s">
        <v>79</v>
      </c>
      <c r="C111" s="42" t="s">
        <v>77</v>
      </c>
      <c r="D111" s="43">
        <f>$D$11</f>
        <v>330.69</v>
      </c>
      <c r="E111" s="43">
        <f t="shared" ref="E111:AA111" si="62">$D$11</f>
        <v>330.69</v>
      </c>
      <c r="F111" s="43">
        <f t="shared" si="62"/>
        <v>330.69</v>
      </c>
      <c r="G111" s="43">
        <f t="shared" si="62"/>
        <v>330.69</v>
      </c>
      <c r="H111" s="43">
        <f t="shared" si="62"/>
        <v>330.69</v>
      </c>
      <c r="I111" s="43">
        <f t="shared" si="62"/>
        <v>330.69</v>
      </c>
      <c r="J111" s="43">
        <f t="shared" si="62"/>
        <v>330.69</v>
      </c>
      <c r="K111" s="43">
        <f t="shared" si="62"/>
        <v>330.69</v>
      </c>
      <c r="L111" s="43">
        <f t="shared" si="62"/>
        <v>330.69</v>
      </c>
      <c r="M111" s="43">
        <f t="shared" si="62"/>
        <v>330.69</v>
      </c>
      <c r="N111" s="43">
        <f t="shared" si="62"/>
        <v>330.69</v>
      </c>
      <c r="O111" s="43">
        <f t="shared" si="62"/>
        <v>330.69</v>
      </c>
      <c r="P111" s="43">
        <f t="shared" si="62"/>
        <v>330.69</v>
      </c>
      <c r="Q111" s="43">
        <f t="shared" si="62"/>
        <v>330.69</v>
      </c>
      <c r="R111" s="43">
        <f t="shared" si="62"/>
        <v>330.69</v>
      </c>
      <c r="S111" s="43">
        <f t="shared" si="62"/>
        <v>330.69</v>
      </c>
      <c r="T111" s="43">
        <f t="shared" si="62"/>
        <v>330.69</v>
      </c>
      <c r="U111" s="43">
        <f t="shared" si="62"/>
        <v>330.69</v>
      </c>
      <c r="V111" s="43">
        <f t="shared" si="62"/>
        <v>330.69</v>
      </c>
      <c r="W111" s="43">
        <f t="shared" si="62"/>
        <v>330.69</v>
      </c>
      <c r="X111" s="43">
        <f t="shared" si="62"/>
        <v>330.69</v>
      </c>
      <c r="Y111" s="43">
        <f t="shared" si="62"/>
        <v>330.69</v>
      </c>
      <c r="Z111" s="43">
        <f t="shared" si="62"/>
        <v>330.69</v>
      </c>
      <c r="AA111" s="43">
        <f t="shared" si="62"/>
        <v>330.69</v>
      </c>
    </row>
    <row r="112" spans="1:27" ht="12.75" customHeight="1" collapsed="1" x14ac:dyDescent="0.2">
      <c r="A112" s="91" t="s">
        <v>335</v>
      </c>
      <c r="B112" s="27" t="str">
        <f>"22"&amp;"."&amp;$B$662&amp;"."&amp;$B$663</f>
        <v>22.03.2023</v>
      </c>
      <c r="C112" s="83" t="s">
        <v>74</v>
      </c>
      <c r="D112" s="84">
        <f>ROUND(((D113+D114+D116+D115)/1000),5)</f>
        <v>3.0061100000000001</v>
      </c>
      <c r="E112" s="84">
        <f>ROUND(((E113+E114+E116+E115)/1000),5)</f>
        <v>2.86273</v>
      </c>
      <c r="F112" s="84">
        <f>ROUND(((F113+F114+F116+F115)/1000),5)</f>
        <v>2.7542900000000001</v>
      </c>
      <c r="G112" s="84">
        <f t="shared" ref="G112:AA112" si="63">ROUND(((G113+G114+G116+G115)/1000),5)</f>
        <v>2.7526999999999999</v>
      </c>
      <c r="H112" s="84">
        <f t="shared" si="63"/>
        <v>2.9062299999999999</v>
      </c>
      <c r="I112" s="84">
        <f t="shared" si="63"/>
        <v>2.9564699999999999</v>
      </c>
      <c r="J112" s="84">
        <f t="shared" si="63"/>
        <v>3.1187999999999998</v>
      </c>
      <c r="K112" s="84">
        <f t="shared" si="63"/>
        <v>3.3219699999999999</v>
      </c>
      <c r="L112" s="84">
        <f t="shared" si="63"/>
        <v>3.4064299999999998</v>
      </c>
      <c r="M112" s="84">
        <f t="shared" si="63"/>
        <v>3.4321000000000002</v>
      </c>
      <c r="N112" s="84">
        <f t="shared" si="63"/>
        <v>3.4551400000000001</v>
      </c>
      <c r="O112" s="84">
        <f t="shared" si="63"/>
        <v>3.4926900000000001</v>
      </c>
      <c r="P112" s="84">
        <f t="shared" si="63"/>
        <v>3.4729999999999999</v>
      </c>
      <c r="Q112" s="84">
        <f t="shared" si="63"/>
        <v>3.4786100000000002</v>
      </c>
      <c r="R112" s="84">
        <f t="shared" si="63"/>
        <v>3.4605899999999998</v>
      </c>
      <c r="S112" s="84">
        <f t="shared" si="63"/>
        <v>3.44</v>
      </c>
      <c r="T112" s="84">
        <f t="shared" si="63"/>
        <v>3.42184</v>
      </c>
      <c r="U112" s="84">
        <f t="shared" si="63"/>
        <v>3.3615300000000001</v>
      </c>
      <c r="V112" s="84">
        <f t="shared" si="63"/>
        <v>3.3909799999999999</v>
      </c>
      <c r="W112" s="84">
        <f t="shared" si="63"/>
        <v>3.4342700000000002</v>
      </c>
      <c r="X112" s="84">
        <f t="shared" si="63"/>
        <v>3.4575900000000002</v>
      </c>
      <c r="Y112" s="84">
        <f t="shared" si="63"/>
        <v>3.3902199999999998</v>
      </c>
      <c r="Z112" s="84">
        <f t="shared" si="63"/>
        <v>3.1885400000000002</v>
      </c>
      <c r="AA112" s="84">
        <f t="shared" si="63"/>
        <v>3.0313599999999998</v>
      </c>
    </row>
    <row r="113" spans="1:27" ht="12.75" hidden="1" customHeight="1" outlineLevel="1" x14ac:dyDescent="0.2">
      <c r="A113" s="92" t="s">
        <v>336</v>
      </c>
      <c r="B113" s="62" t="s">
        <v>231</v>
      </c>
      <c r="C113" s="42" t="s">
        <v>77</v>
      </c>
      <c r="D113" s="43">
        <v>1599.39</v>
      </c>
      <c r="E113" s="43">
        <v>1456.01</v>
      </c>
      <c r="F113" s="43">
        <v>1347.57</v>
      </c>
      <c r="G113" s="43">
        <v>1345.98</v>
      </c>
      <c r="H113" s="43">
        <v>1499.51</v>
      </c>
      <c r="I113" s="43">
        <v>1549.75</v>
      </c>
      <c r="J113" s="43">
        <v>1712.08</v>
      </c>
      <c r="K113" s="43">
        <v>1915.25</v>
      </c>
      <c r="L113" s="43">
        <v>1999.71</v>
      </c>
      <c r="M113" s="43">
        <v>2025.38</v>
      </c>
      <c r="N113" s="43">
        <v>2048.42</v>
      </c>
      <c r="O113" s="43">
        <v>2085.9699999999998</v>
      </c>
      <c r="P113" s="43">
        <v>2066.2800000000002</v>
      </c>
      <c r="Q113" s="43">
        <v>2071.89</v>
      </c>
      <c r="R113" s="43">
        <v>2053.87</v>
      </c>
      <c r="S113" s="43">
        <v>2033.28</v>
      </c>
      <c r="T113" s="43">
        <v>2015.12</v>
      </c>
      <c r="U113" s="43">
        <v>1954.81</v>
      </c>
      <c r="V113" s="43">
        <v>1984.26</v>
      </c>
      <c r="W113" s="43">
        <v>2027.55</v>
      </c>
      <c r="X113" s="43">
        <v>2050.87</v>
      </c>
      <c r="Y113" s="43">
        <v>1983.5</v>
      </c>
      <c r="Z113" s="43">
        <v>1781.82</v>
      </c>
      <c r="AA113" s="43">
        <v>1624.64</v>
      </c>
    </row>
    <row r="114" spans="1:27" ht="12.75" hidden="1" customHeight="1" outlineLevel="1" x14ac:dyDescent="0.2">
      <c r="A114" s="92" t="s">
        <v>337</v>
      </c>
      <c r="B114" s="62" t="s">
        <v>88</v>
      </c>
      <c r="C114" s="42" t="s">
        <v>77</v>
      </c>
      <c r="D114" s="43">
        <f t="shared" ref="D114:AA114" si="64">$D$9</f>
        <v>1071.42</v>
      </c>
      <c r="E114" s="43">
        <f t="shared" si="64"/>
        <v>1071.42</v>
      </c>
      <c r="F114" s="43">
        <f t="shared" si="64"/>
        <v>1071.42</v>
      </c>
      <c r="G114" s="43">
        <f t="shared" si="64"/>
        <v>1071.42</v>
      </c>
      <c r="H114" s="43">
        <f t="shared" si="64"/>
        <v>1071.42</v>
      </c>
      <c r="I114" s="43">
        <f t="shared" si="64"/>
        <v>1071.42</v>
      </c>
      <c r="J114" s="43">
        <f t="shared" si="64"/>
        <v>1071.42</v>
      </c>
      <c r="K114" s="43">
        <f t="shared" si="64"/>
        <v>1071.42</v>
      </c>
      <c r="L114" s="43">
        <f t="shared" si="64"/>
        <v>1071.42</v>
      </c>
      <c r="M114" s="43">
        <f t="shared" si="64"/>
        <v>1071.42</v>
      </c>
      <c r="N114" s="43">
        <f t="shared" si="64"/>
        <v>1071.42</v>
      </c>
      <c r="O114" s="43">
        <f t="shared" si="64"/>
        <v>1071.42</v>
      </c>
      <c r="P114" s="43">
        <f t="shared" si="64"/>
        <v>1071.42</v>
      </c>
      <c r="Q114" s="43">
        <f t="shared" si="64"/>
        <v>1071.42</v>
      </c>
      <c r="R114" s="43">
        <f t="shared" si="64"/>
        <v>1071.42</v>
      </c>
      <c r="S114" s="43">
        <f t="shared" si="64"/>
        <v>1071.42</v>
      </c>
      <c r="T114" s="43">
        <f t="shared" si="64"/>
        <v>1071.42</v>
      </c>
      <c r="U114" s="43">
        <f t="shared" si="64"/>
        <v>1071.42</v>
      </c>
      <c r="V114" s="43">
        <f t="shared" si="64"/>
        <v>1071.42</v>
      </c>
      <c r="W114" s="43">
        <f t="shared" si="64"/>
        <v>1071.42</v>
      </c>
      <c r="X114" s="43">
        <f t="shared" si="64"/>
        <v>1071.42</v>
      </c>
      <c r="Y114" s="43">
        <f t="shared" si="64"/>
        <v>1071.42</v>
      </c>
      <c r="Z114" s="43">
        <f t="shared" si="64"/>
        <v>1071.42</v>
      </c>
      <c r="AA114" s="43">
        <f t="shared" si="64"/>
        <v>1071.42</v>
      </c>
    </row>
    <row r="115" spans="1:27" ht="12.75" hidden="1" customHeight="1" outlineLevel="1" x14ac:dyDescent="0.2">
      <c r="A115" s="92" t="s">
        <v>338</v>
      </c>
      <c r="B115" s="62" t="s">
        <v>81</v>
      </c>
      <c r="C115" s="42" t="s">
        <v>77</v>
      </c>
      <c r="D115" s="43">
        <v>4.6100000000000003</v>
      </c>
      <c r="E115" s="43">
        <v>4.6100000000000003</v>
      </c>
      <c r="F115" s="43">
        <v>4.6100000000000003</v>
      </c>
      <c r="G115" s="43">
        <v>4.6100000000000003</v>
      </c>
      <c r="H115" s="43">
        <v>4.6100000000000003</v>
      </c>
      <c r="I115" s="43">
        <v>4.6100000000000003</v>
      </c>
      <c r="J115" s="43">
        <v>4.6100000000000003</v>
      </c>
      <c r="K115" s="43">
        <v>4.6100000000000003</v>
      </c>
      <c r="L115" s="43">
        <v>4.6100000000000003</v>
      </c>
      <c r="M115" s="43">
        <v>4.6100000000000003</v>
      </c>
      <c r="N115" s="43">
        <v>4.6100000000000003</v>
      </c>
      <c r="O115" s="43">
        <v>4.6100000000000003</v>
      </c>
      <c r="P115" s="43">
        <v>4.6100000000000003</v>
      </c>
      <c r="Q115" s="43">
        <v>4.6100000000000003</v>
      </c>
      <c r="R115" s="43">
        <v>4.6100000000000003</v>
      </c>
      <c r="S115" s="43">
        <v>4.6100000000000003</v>
      </c>
      <c r="T115" s="43">
        <v>4.6100000000000003</v>
      </c>
      <c r="U115" s="43">
        <v>4.6100000000000003</v>
      </c>
      <c r="V115" s="43">
        <v>4.6100000000000003</v>
      </c>
      <c r="W115" s="43">
        <v>4.6100000000000003</v>
      </c>
      <c r="X115" s="43">
        <v>4.6100000000000003</v>
      </c>
      <c r="Y115" s="43">
        <v>4.6100000000000003</v>
      </c>
      <c r="Z115" s="43">
        <v>4.6100000000000003</v>
      </c>
      <c r="AA115" s="43">
        <v>4.6100000000000003</v>
      </c>
    </row>
    <row r="116" spans="1:27" ht="12.75" hidden="1" customHeight="1" outlineLevel="1" x14ac:dyDescent="0.2">
      <c r="A116" s="92" t="s">
        <v>339</v>
      </c>
      <c r="B116" s="62" t="s">
        <v>79</v>
      </c>
      <c r="C116" s="42" t="s">
        <v>77</v>
      </c>
      <c r="D116" s="43">
        <f>$D$11</f>
        <v>330.69</v>
      </c>
      <c r="E116" s="43">
        <f t="shared" ref="E116:AA116" si="65">$D$11</f>
        <v>330.69</v>
      </c>
      <c r="F116" s="43">
        <f t="shared" si="65"/>
        <v>330.69</v>
      </c>
      <c r="G116" s="43">
        <f t="shared" si="65"/>
        <v>330.69</v>
      </c>
      <c r="H116" s="43">
        <f t="shared" si="65"/>
        <v>330.69</v>
      </c>
      <c r="I116" s="43">
        <f t="shared" si="65"/>
        <v>330.69</v>
      </c>
      <c r="J116" s="43">
        <f t="shared" si="65"/>
        <v>330.69</v>
      </c>
      <c r="K116" s="43">
        <f t="shared" si="65"/>
        <v>330.69</v>
      </c>
      <c r="L116" s="43">
        <f t="shared" si="65"/>
        <v>330.69</v>
      </c>
      <c r="M116" s="43">
        <f t="shared" si="65"/>
        <v>330.69</v>
      </c>
      <c r="N116" s="43">
        <f t="shared" si="65"/>
        <v>330.69</v>
      </c>
      <c r="O116" s="43">
        <f t="shared" si="65"/>
        <v>330.69</v>
      </c>
      <c r="P116" s="43">
        <f t="shared" si="65"/>
        <v>330.69</v>
      </c>
      <c r="Q116" s="43">
        <f t="shared" si="65"/>
        <v>330.69</v>
      </c>
      <c r="R116" s="43">
        <f t="shared" si="65"/>
        <v>330.69</v>
      </c>
      <c r="S116" s="43">
        <f t="shared" si="65"/>
        <v>330.69</v>
      </c>
      <c r="T116" s="43">
        <f t="shared" si="65"/>
        <v>330.69</v>
      </c>
      <c r="U116" s="43">
        <f t="shared" si="65"/>
        <v>330.69</v>
      </c>
      <c r="V116" s="43">
        <f t="shared" si="65"/>
        <v>330.69</v>
      </c>
      <c r="W116" s="43">
        <f t="shared" si="65"/>
        <v>330.69</v>
      </c>
      <c r="X116" s="43">
        <f t="shared" si="65"/>
        <v>330.69</v>
      </c>
      <c r="Y116" s="43">
        <f t="shared" si="65"/>
        <v>330.69</v>
      </c>
      <c r="Z116" s="43">
        <f t="shared" si="65"/>
        <v>330.69</v>
      </c>
      <c r="AA116" s="43">
        <f t="shared" si="65"/>
        <v>330.69</v>
      </c>
    </row>
    <row r="117" spans="1:27" ht="12.75" customHeight="1" collapsed="1" x14ac:dyDescent="0.2">
      <c r="A117" s="91" t="s">
        <v>340</v>
      </c>
      <c r="B117" s="27" t="str">
        <f>"23"&amp;"."&amp;$B$662&amp;"."&amp;$B$663</f>
        <v>23.03.2023</v>
      </c>
      <c r="C117" s="83" t="s">
        <v>74</v>
      </c>
      <c r="D117" s="84">
        <f>ROUND(((D118+D119+D121+D120)/1000),5)</f>
        <v>2.7397499999999999</v>
      </c>
      <c r="E117" s="84">
        <f>ROUND(((E118+E119+E121+E120)/1000),5)</f>
        <v>2.6475300000000002</v>
      </c>
      <c r="F117" s="84">
        <f>ROUND(((F118+F119+F121+F120)/1000),5)</f>
        <v>2.57769</v>
      </c>
      <c r="G117" s="84">
        <f t="shared" ref="G117:AA117" si="66">ROUND(((G118+G119+G121+G120)/1000),5)</f>
        <v>2.61138</v>
      </c>
      <c r="H117" s="84">
        <f t="shared" si="66"/>
        <v>2.6938300000000002</v>
      </c>
      <c r="I117" s="84">
        <f t="shared" si="66"/>
        <v>2.8440500000000002</v>
      </c>
      <c r="J117" s="84">
        <f t="shared" si="66"/>
        <v>2.9463200000000001</v>
      </c>
      <c r="K117" s="84">
        <f t="shared" si="66"/>
        <v>3.28118</v>
      </c>
      <c r="L117" s="84">
        <f t="shared" si="66"/>
        <v>3.3788100000000001</v>
      </c>
      <c r="M117" s="84">
        <f t="shared" si="66"/>
        <v>3.4024200000000002</v>
      </c>
      <c r="N117" s="84">
        <f t="shared" si="66"/>
        <v>3.4165100000000002</v>
      </c>
      <c r="O117" s="84">
        <f t="shared" si="66"/>
        <v>3.4371399999999999</v>
      </c>
      <c r="P117" s="84">
        <f t="shared" si="66"/>
        <v>3.4418600000000001</v>
      </c>
      <c r="Q117" s="84">
        <f t="shared" si="66"/>
        <v>3.4521199999999999</v>
      </c>
      <c r="R117" s="84">
        <f t="shared" si="66"/>
        <v>3.4429799999999999</v>
      </c>
      <c r="S117" s="84">
        <f t="shared" si="66"/>
        <v>3.43283</v>
      </c>
      <c r="T117" s="84">
        <f t="shared" si="66"/>
        <v>3.4147799999999999</v>
      </c>
      <c r="U117" s="84">
        <f t="shared" si="66"/>
        <v>3.3680599999999998</v>
      </c>
      <c r="V117" s="84">
        <f t="shared" si="66"/>
        <v>3.3931399999999998</v>
      </c>
      <c r="W117" s="84">
        <f t="shared" si="66"/>
        <v>3.4267300000000001</v>
      </c>
      <c r="X117" s="84">
        <f t="shared" si="66"/>
        <v>3.4461599999999999</v>
      </c>
      <c r="Y117" s="84">
        <f t="shared" si="66"/>
        <v>3.3542399999999999</v>
      </c>
      <c r="Z117" s="84">
        <f t="shared" si="66"/>
        <v>3.1126999999999998</v>
      </c>
      <c r="AA117" s="84">
        <f t="shared" si="66"/>
        <v>2.95404</v>
      </c>
    </row>
    <row r="118" spans="1:27" ht="12.75" hidden="1" customHeight="1" outlineLevel="1" x14ac:dyDescent="0.2">
      <c r="A118" s="92" t="s">
        <v>341</v>
      </c>
      <c r="B118" s="62" t="s">
        <v>231</v>
      </c>
      <c r="C118" s="42" t="s">
        <v>77</v>
      </c>
      <c r="D118" s="43">
        <v>1333.03</v>
      </c>
      <c r="E118" s="43">
        <v>1240.81</v>
      </c>
      <c r="F118" s="43">
        <v>1170.97</v>
      </c>
      <c r="G118" s="43">
        <v>1204.6600000000001</v>
      </c>
      <c r="H118" s="43">
        <v>1287.1099999999999</v>
      </c>
      <c r="I118" s="43">
        <v>1437.33</v>
      </c>
      <c r="J118" s="43">
        <v>1539.6</v>
      </c>
      <c r="K118" s="43">
        <v>1874.46</v>
      </c>
      <c r="L118" s="43">
        <v>1972.09</v>
      </c>
      <c r="M118" s="43">
        <v>1995.7</v>
      </c>
      <c r="N118" s="43">
        <v>2009.79</v>
      </c>
      <c r="O118" s="43">
        <v>2030.42</v>
      </c>
      <c r="P118" s="43">
        <v>2035.14</v>
      </c>
      <c r="Q118" s="43">
        <v>2045.4</v>
      </c>
      <c r="R118" s="43">
        <v>2036.26</v>
      </c>
      <c r="S118" s="43">
        <v>2026.11</v>
      </c>
      <c r="T118" s="43">
        <v>2008.06</v>
      </c>
      <c r="U118" s="43">
        <v>1961.34</v>
      </c>
      <c r="V118" s="43">
        <v>1986.42</v>
      </c>
      <c r="W118" s="43">
        <v>2020.01</v>
      </c>
      <c r="X118" s="43">
        <v>2039.44</v>
      </c>
      <c r="Y118" s="43">
        <v>1947.52</v>
      </c>
      <c r="Z118" s="43">
        <v>1705.98</v>
      </c>
      <c r="AA118" s="43">
        <v>1547.32</v>
      </c>
    </row>
    <row r="119" spans="1:27" ht="12.75" hidden="1" customHeight="1" outlineLevel="1" x14ac:dyDescent="0.2">
      <c r="A119" s="92" t="s">
        <v>342</v>
      </c>
      <c r="B119" s="62" t="s">
        <v>88</v>
      </c>
      <c r="C119" s="42" t="s">
        <v>77</v>
      </c>
      <c r="D119" s="43">
        <f t="shared" ref="D119:AA119" si="67">$D$9</f>
        <v>1071.42</v>
      </c>
      <c r="E119" s="43">
        <f t="shared" si="67"/>
        <v>1071.42</v>
      </c>
      <c r="F119" s="43">
        <f t="shared" si="67"/>
        <v>1071.42</v>
      </c>
      <c r="G119" s="43">
        <f t="shared" si="67"/>
        <v>1071.42</v>
      </c>
      <c r="H119" s="43">
        <f t="shared" si="67"/>
        <v>1071.42</v>
      </c>
      <c r="I119" s="43">
        <f t="shared" si="67"/>
        <v>1071.42</v>
      </c>
      <c r="J119" s="43">
        <f t="shared" si="67"/>
        <v>1071.42</v>
      </c>
      <c r="K119" s="43">
        <f t="shared" si="67"/>
        <v>1071.42</v>
      </c>
      <c r="L119" s="43">
        <f t="shared" si="67"/>
        <v>1071.42</v>
      </c>
      <c r="M119" s="43">
        <f t="shared" si="67"/>
        <v>1071.42</v>
      </c>
      <c r="N119" s="43">
        <f t="shared" si="67"/>
        <v>1071.42</v>
      </c>
      <c r="O119" s="43">
        <f t="shared" si="67"/>
        <v>1071.42</v>
      </c>
      <c r="P119" s="43">
        <f t="shared" si="67"/>
        <v>1071.42</v>
      </c>
      <c r="Q119" s="43">
        <f t="shared" si="67"/>
        <v>1071.42</v>
      </c>
      <c r="R119" s="43">
        <f t="shared" si="67"/>
        <v>1071.42</v>
      </c>
      <c r="S119" s="43">
        <f t="shared" si="67"/>
        <v>1071.42</v>
      </c>
      <c r="T119" s="43">
        <f t="shared" si="67"/>
        <v>1071.42</v>
      </c>
      <c r="U119" s="43">
        <f t="shared" si="67"/>
        <v>1071.42</v>
      </c>
      <c r="V119" s="43">
        <f t="shared" si="67"/>
        <v>1071.42</v>
      </c>
      <c r="W119" s="43">
        <f t="shared" si="67"/>
        <v>1071.42</v>
      </c>
      <c r="X119" s="43">
        <f t="shared" si="67"/>
        <v>1071.42</v>
      </c>
      <c r="Y119" s="43">
        <f t="shared" si="67"/>
        <v>1071.42</v>
      </c>
      <c r="Z119" s="43">
        <f t="shared" si="67"/>
        <v>1071.42</v>
      </c>
      <c r="AA119" s="43">
        <f t="shared" si="67"/>
        <v>1071.42</v>
      </c>
    </row>
    <row r="120" spans="1:27" ht="12.75" hidden="1" customHeight="1" outlineLevel="1" x14ac:dyDescent="0.2">
      <c r="A120" s="92" t="s">
        <v>343</v>
      </c>
      <c r="B120" s="62" t="s">
        <v>81</v>
      </c>
      <c r="C120" s="42" t="s">
        <v>77</v>
      </c>
      <c r="D120" s="43">
        <v>4.6100000000000003</v>
      </c>
      <c r="E120" s="43">
        <v>4.6100000000000003</v>
      </c>
      <c r="F120" s="43">
        <v>4.6100000000000003</v>
      </c>
      <c r="G120" s="43">
        <v>4.6100000000000003</v>
      </c>
      <c r="H120" s="43">
        <v>4.6100000000000003</v>
      </c>
      <c r="I120" s="43">
        <v>4.6100000000000003</v>
      </c>
      <c r="J120" s="43">
        <v>4.6100000000000003</v>
      </c>
      <c r="K120" s="43">
        <v>4.6100000000000003</v>
      </c>
      <c r="L120" s="43">
        <v>4.6100000000000003</v>
      </c>
      <c r="M120" s="43">
        <v>4.6100000000000003</v>
      </c>
      <c r="N120" s="43">
        <v>4.6100000000000003</v>
      </c>
      <c r="O120" s="43">
        <v>4.6100000000000003</v>
      </c>
      <c r="P120" s="43">
        <v>4.6100000000000003</v>
      </c>
      <c r="Q120" s="43">
        <v>4.6100000000000003</v>
      </c>
      <c r="R120" s="43">
        <v>4.6100000000000003</v>
      </c>
      <c r="S120" s="43">
        <v>4.6100000000000003</v>
      </c>
      <c r="T120" s="43">
        <v>4.6100000000000003</v>
      </c>
      <c r="U120" s="43">
        <v>4.6100000000000003</v>
      </c>
      <c r="V120" s="43">
        <v>4.6100000000000003</v>
      </c>
      <c r="W120" s="43">
        <v>4.6100000000000003</v>
      </c>
      <c r="X120" s="43">
        <v>4.6100000000000003</v>
      </c>
      <c r="Y120" s="43">
        <v>4.6100000000000003</v>
      </c>
      <c r="Z120" s="43">
        <v>4.6100000000000003</v>
      </c>
      <c r="AA120" s="43">
        <v>4.6100000000000003</v>
      </c>
    </row>
    <row r="121" spans="1:27" ht="12.75" hidden="1" customHeight="1" outlineLevel="1" x14ac:dyDescent="0.2">
      <c r="A121" s="92" t="s">
        <v>344</v>
      </c>
      <c r="B121" s="62" t="s">
        <v>79</v>
      </c>
      <c r="C121" s="42" t="s">
        <v>77</v>
      </c>
      <c r="D121" s="43">
        <f>$D$11</f>
        <v>330.69</v>
      </c>
      <c r="E121" s="43">
        <f t="shared" ref="E121:AA121" si="68">$D$11</f>
        <v>330.69</v>
      </c>
      <c r="F121" s="43">
        <f t="shared" si="68"/>
        <v>330.69</v>
      </c>
      <c r="G121" s="43">
        <f t="shared" si="68"/>
        <v>330.69</v>
      </c>
      <c r="H121" s="43">
        <f t="shared" si="68"/>
        <v>330.69</v>
      </c>
      <c r="I121" s="43">
        <f t="shared" si="68"/>
        <v>330.69</v>
      </c>
      <c r="J121" s="43">
        <f t="shared" si="68"/>
        <v>330.69</v>
      </c>
      <c r="K121" s="43">
        <f t="shared" si="68"/>
        <v>330.69</v>
      </c>
      <c r="L121" s="43">
        <f t="shared" si="68"/>
        <v>330.69</v>
      </c>
      <c r="M121" s="43">
        <f t="shared" si="68"/>
        <v>330.69</v>
      </c>
      <c r="N121" s="43">
        <f t="shared" si="68"/>
        <v>330.69</v>
      </c>
      <c r="O121" s="43">
        <f t="shared" si="68"/>
        <v>330.69</v>
      </c>
      <c r="P121" s="43">
        <f t="shared" si="68"/>
        <v>330.69</v>
      </c>
      <c r="Q121" s="43">
        <f t="shared" si="68"/>
        <v>330.69</v>
      </c>
      <c r="R121" s="43">
        <f t="shared" si="68"/>
        <v>330.69</v>
      </c>
      <c r="S121" s="43">
        <f t="shared" si="68"/>
        <v>330.69</v>
      </c>
      <c r="T121" s="43">
        <f t="shared" si="68"/>
        <v>330.69</v>
      </c>
      <c r="U121" s="43">
        <f t="shared" si="68"/>
        <v>330.69</v>
      </c>
      <c r="V121" s="43">
        <f t="shared" si="68"/>
        <v>330.69</v>
      </c>
      <c r="W121" s="43">
        <f t="shared" si="68"/>
        <v>330.69</v>
      </c>
      <c r="X121" s="43">
        <f t="shared" si="68"/>
        <v>330.69</v>
      </c>
      <c r="Y121" s="43">
        <f t="shared" si="68"/>
        <v>330.69</v>
      </c>
      <c r="Z121" s="43">
        <f t="shared" si="68"/>
        <v>330.69</v>
      </c>
      <c r="AA121" s="43">
        <f t="shared" si="68"/>
        <v>330.69</v>
      </c>
    </row>
    <row r="122" spans="1:27" ht="12.75" customHeight="1" collapsed="1" x14ac:dyDescent="0.2">
      <c r="A122" s="91" t="s">
        <v>345</v>
      </c>
      <c r="B122" s="27" t="str">
        <f>"24"&amp;"."&amp;$B$662&amp;"."&amp;$B$663</f>
        <v>24.03.2023</v>
      </c>
      <c r="C122" s="83" t="s">
        <v>74</v>
      </c>
      <c r="D122" s="84">
        <f>ROUND(((D123+D124+D126+D125)/1000),5)</f>
        <v>2.76078</v>
      </c>
      <c r="E122" s="84">
        <f>ROUND(((E123+E124+E126+E125)/1000),5)</f>
        <v>2.6430899999999999</v>
      </c>
      <c r="F122" s="84">
        <f>ROUND(((F123+F124+F126+F125)/1000),5)</f>
        <v>2.5563600000000002</v>
      </c>
      <c r="G122" s="84">
        <f t="shared" ref="G122:AA122" si="69">ROUND(((G123+G124+G126+G125)/1000),5)</f>
        <v>2.6064799999999999</v>
      </c>
      <c r="H122" s="84">
        <f t="shared" si="69"/>
        <v>2.67469</v>
      </c>
      <c r="I122" s="84">
        <f t="shared" si="69"/>
        <v>2.8285100000000001</v>
      </c>
      <c r="J122" s="84">
        <f t="shared" si="69"/>
        <v>2.9215399999999998</v>
      </c>
      <c r="K122" s="84">
        <f t="shared" si="69"/>
        <v>3.2240899999999999</v>
      </c>
      <c r="L122" s="84">
        <f t="shared" si="69"/>
        <v>3.3264</v>
      </c>
      <c r="M122" s="84">
        <f t="shared" si="69"/>
        <v>3.3529</v>
      </c>
      <c r="N122" s="84">
        <f t="shared" si="69"/>
        <v>3.3767999999999998</v>
      </c>
      <c r="O122" s="84">
        <f t="shared" si="69"/>
        <v>3.40082</v>
      </c>
      <c r="P122" s="84">
        <f t="shared" si="69"/>
        <v>3.3832200000000001</v>
      </c>
      <c r="Q122" s="84">
        <f t="shared" si="69"/>
        <v>3.38591</v>
      </c>
      <c r="R122" s="84">
        <f t="shared" si="69"/>
        <v>3.3766699999999998</v>
      </c>
      <c r="S122" s="84">
        <f t="shared" si="69"/>
        <v>3.3577599999999999</v>
      </c>
      <c r="T122" s="84">
        <f t="shared" si="69"/>
        <v>3.34151</v>
      </c>
      <c r="U122" s="84">
        <f t="shared" si="69"/>
        <v>3.3128700000000002</v>
      </c>
      <c r="V122" s="84">
        <f t="shared" si="69"/>
        <v>3.3220299999999998</v>
      </c>
      <c r="W122" s="84">
        <f t="shared" si="69"/>
        <v>3.33555</v>
      </c>
      <c r="X122" s="84">
        <f t="shared" si="69"/>
        <v>3.3872499999999999</v>
      </c>
      <c r="Y122" s="84">
        <f t="shared" si="69"/>
        <v>3.3576899999999998</v>
      </c>
      <c r="Z122" s="84">
        <f t="shared" si="69"/>
        <v>3.2116600000000002</v>
      </c>
      <c r="AA122" s="84">
        <f t="shared" si="69"/>
        <v>3.0118499999999999</v>
      </c>
    </row>
    <row r="123" spans="1:27" ht="12.75" hidden="1" customHeight="1" outlineLevel="1" x14ac:dyDescent="0.2">
      <c r="A123" s="92" t="s">
        <v>346</v>
      </c>
      <c r="B123" s="62" t="s">
        <v>231</v>
      </c>
      <c r="C123" s="42" t="s">
        <v>77</v>
      </c>
      <c r="D123" s="43">
        <v>1354.06</v>
      </c>
      <c r="E123" s="43">
        <v>1236.3699999999999</v>
      </c>
      <c r="F123" s="43">
        <v>1149.6400000000001</v>
      </c>
      <c r="G123" s="43">
        <v>1199.76</v>
      </c>
      <c r="H123" s="43">
        <v>1267.97</v>
      </c>
      <c r="I123" s="43">
        <v>1421.79</v>
      </c>
      <c r="J123" s="43">
        <v>1514.82</v>
      </c>
      <c r="K123" s="43">
        <v>1817.37</v>
      </c>
      <c r="L123" s="43">
        <v>1919.68</v>
      </c>
      <c r="M123" s="43">
        <v>1946.18</v>
      </c>
      <c r="N123" s="43">
        <v>1970.08</v>
      </c>
      <c r="O123" s="43">
        <v>1994.1</v>
      </c>
      <c r="P123" s="43">
        <v>1976.5</v>
      </c>
      <c r="Q123" s="43">
        <v>1979.19</v>
      </c>
      <c r="R123" s="43">
        <v>1969.95</v>
      </c>
      <c r="S123" s="43">
        <v>1951.04</v>
      </c>
      <c r="T123" s="43">
        <v>1934.79</v>
      </c>
      <c r="U123" s="43">
        <v>1906.15</v>
      </c>
      <c r="V123" s="43">
        <v>1915.31</v>
      </c>
      <c r="W123" s="43">
        <v>1928.83</v>
      </c>
      <c r="X123" s="43">
        <v>1980.53</v>
      </c>
      <c r="Y123" s="43">
        <v>1950.97</v>
      </c>
      <c r="Z123" s="43">
        <v>1804.94</v>
      </c>
      <c r="AA123" s="43">
        <v>1605.13</v>
      </c>
    </row>
    <row r="124" spans="1:27" ht="12.75" hidden="1" customHeight="1" outlineLevel="1" x14ac:dyDescent="0.2">
      <c r="A124" s="92" t="s">
        <v>347</v>
      </c>
      <c r="B124" s="62" t="s">
        <v>88</v>
      </c>
      <c r="C124" s="42" t="s">
        <v>77</v>
      </c>
      <c r="D124" s="43">
        <f t="shared" ref="D124:AA124" si="70">$D$9</f>
        <v>1071.42</v>
      </c>
      <c r="E124" s="43">
        <f t="shared" si="70"/>
        <v>1071.42</v>
      </c>
      <c r="F124" s="43">
        <f t="shared" si="70"/>
        <v>1071.42</v>
      </c>
      <c r="G124" s="43">
        <f t="shared" si="70"/>
        <v>1071.42</v>
      </c>
      <c r="H124" s="43">
        <f t="shared" si="70"/>
        <v>1071.42</v>
      </c>
      <c r="I124" s="43">
        <f t="shared" si="70"/>
        <v>1071.42</v>
      </c>
      <c r="J124" s="43">
        <f t="shared" si="70"/>
        <v>1071.42</v>
      </c>
      <c r="K124" s="43">
        <f t="shared" si="70"/>
        <v>1071.42</v>
      </c>
      <c r="L124" s="43">
        <f t="shared" si="70"/>
        <v>1071.42</v>
      </c>
      <c r="M124" s="43">
        <f t="shared" si="70"/>
        <v>1071.42</v>
      </c>
      <c r="N124" s="43">
        <f t="shared" si="70"/>
        <v>1071.42</v>
      </c>
      <c r="O124" s="43">
        <f t="shared" si="70"/>
        <v>1071.42</v>
      </c>
      <c r="P124" s="43">
        <f t="shared" si="70"/>
        <v>1071.42</v>
      </c>
      <c r="Q124" s="43">
        <f t="shared" si="70"/>
        <v>1071.42</v>
      </c>
      <c r="R124" s="43">
        <f t="shared" si="70"/>
        <v>1071.42</v>
      </c>
      <c r="S124" s="43">
        <f t="shared" si="70"/>
        <v>1071.42</v>
      </c>
      <c r="T124" s="43">
        <f t="shared" si="70"/>
        <v>1071.42</v>
      </c>
      <c r="U124" s="43">
        <f t="shared" si="70"/>
        <v>1071.42</v>
      </c>
      <c r="V124" s="43">
        <f t="shared" si="70"/>
        <v>1071.42</v>
      </c>
      <c r="W124" s="43">
        <f t="shared" si="70"/>
        <v>1071.42</v>
      </c>
      <c r="X124" s="43">
        <f t="shared" si="70"/>
        <v>1071.42</v>
      </c>
      <c r="Y124" s="43">
        <f t="shared" si="70"/>
        <v>1071.42</v>
      </c>
      <c r="Z124" s="43">
        <f t="shared" si="70"/>
        <v>1071.42</v>
      </c>
      <c r="AA124" s="43">
        <f t="shared" si="70"/>
        <v>1071.42</v>
      </c>
    </row>
    <row r="125" spans="1:27" ht="12.75" hidden="1" customHeight="1" outlineLevel="1" x14ac:dyDescent="0.2">
      <c r="A125" s="92" t="s">
        <v>348</v>
      </c>
      <c r="B125" s="62" t="s">
        <v>81</v>
      </c>
      <c r="C125" s="42" t="s">
        <v>77</v>
      </c>
      <c r="D125" s="43">
        <v>4.6100000000000003</v>
      </c>
      <c r="E125" s="43">
        <v>4.6100000000000003</v>
      </c>
      <c r="F125" s="43">
        <v>4.6100000000000003</v>
      </c>
      <c r="G125" s="43">
        <v>4.6100000000000003</v>
      </c>
      <c r="H125" s="43">
        <v>4.6100000000000003</v>
      </c>
      <c r="I125" s="43">
        <v>4.6100000000000003</v>
      </c>
      <c r="J125" s="43">
        <v>4.6100000000000003</v>
      </c>
      <c r="K125" s="43">
        <v>4.6100000000000003</v>
      </c>
      <c r="L125" s="43">
        <v>4.6100000000000003</v>
      </c>
      <c r="M125" s="43">
        <v>4.6100000000000003</v>
      </c>
      <c r="N125" s="43">
        <v>4.6100000000000003</v>
      </c>
      <c r="O125" s="43">
        <v>4.6100000000000003</v>
      </c>
      <c r="P125" s="43">
        <v>4.6100000000000003</v>
      </c>
      <c r="Q125" s="43">
        <v>4.6100000000000003</v>
      </c>
      <c r="R125" s="43">
        <v>4.6100000000000003</v>
      </c>
      <c r="S125" s="43">
        <v>4.6100000000000003</v>
      </c>
      <c r="T125" s="43">
        <v>4.6100000000000003</v>
      </c>
      <c r="U125" s="43">
        <v>4.6100000000000003</v>
      </c>
      <c r="V125" s="43">
        <v>4.6100000000000003</v>
      </c>
      <c r="W125" s="43">
        <v>4.6100000000000003</v>
      </c>
      <c r="X125" s="43">
        <v>4.6100000000000003</v>
      </c>
      <c r="Y125" s="43">
        <v>4.6100000000000003</v>
      </c>
      <c r="Z125" s="43">
        <v>4.6100000000000003</v>
      </c>
      <c r="AA125" s="43">
        <v>4.6100000000000003</v>
      </c>
    </row>
    <row r="126" spans="1:27" ht="12.75" hidden="1" customHeight="1" outlineLevel="1" x14ac:dyDescent="0.2">
      <c r="A126" s="92" t="s">
        <v>349</v>
      </c>
      <c r="B126" s="62" t="s">
        <v>79</v>
      </c>
      <c r="C126" s="42" t="s">
        <v>77</v>
      </c>
      <c r="D126" s="43">
        <f>$D$11</f>
        <v>330.69</v>
      </c>
      <c r="E126" s="43">
        <f t="shared" ref="E126:AA126" si="71">$D$11</f>
        <v>330.69</v>
      </c>
      <c r="F126" s="43">
        <f t="shared" si="71"/>
        <v>330.69</v>
      </c>
      <c r="G126" s="43">
        <f t="shared" si="71"/>
        <v>330.69</v>
      </c>
      <c r="H126" s="43">
        <f t="shared" si="71"/>
        <v>330.69</v>
      </c>
      <c r="I126" s="43">
        <f t="shared" si="71"/>
        <v>330.69</v>
      </c>
      <c r="J126" s="43">
        <f t="shared" si="71"/>
        <v>330.69</v>
      </c>
      <c r="K126" s="43">
        <f t="shared" si="71"/>
        <v>330.69</v>
      </c>
      <c r="L126" s="43">
        <f t="shared" si="71"/>
        <v>330.69</v>
      </c>
      <c r="M126" s="43">
        <f t="shared" si="71"/>
        <v>330.69</v>
      </c>
      <c r="N126" s="43">
        <f t="shared" si="71"/>
        <v>330.69</v>
      </c>
      <c r="O126" s="43">
        <f t="shared" si="71"/>
        <v>330.69</v>
      </c>
      <c r="P126" s="43">
        <f t="shared" si="71"/>
        <v>330.69</v>
      </c>
      <c r="Q126" s="43">
        <f t="shared" si="71"/>
        <v>330.69</v>
      </c>
      <c r="R126" s="43">
        <f t="shared" si="71"/>
        <v>330.69</v>
      </c>
      <c r="S126" s="43">
        <f t="shared" si="71"/>
        <v>330.69</v>
      </c>
      <c r="T126" s="43">
        <f t="shared" si="71"/>
        <v>330.69</v>
      </c>
      <c r="U126" s="43">
        <f t="shared" si="71"/>
        <v>330.69</v>
      </c>
      <c r="V126" s="43">
        <f t="shared" si="71"/>
        <v>330.69</v>
      </c>
      <c r="W126" s="43">
        <f t="shared" si="71"/>
        <v>330.69</v>
      </c>
      <c r="X126" s="43">
        <f t="shared" si="71"/>
        <v>330.69</v>
      </c>
      <c r="Y126" s="43">
        <f t="shared" si="71"/>
        <v>330.69</v>
      </c>
      <c r="Z126" s="43">
        <f t="shared" si="71"/>
        <v>330.69</v>
      </c>
      <c r="AA126" s="43">
        <f t="shared" si="71"/>
        <v>330.69</v>
      </c>
    </row>
    <row r="127" spans="1:27" ht="12.75" customHeight="1" collapsed="1" x14ac:dyDescent="0.2">
      <c r="A127" s="91" t="s">
        <v>350</v>
      </c>
      <c r="B127" s="27" t="str">
        <f>"25"&amp;"."&amp;$B$662&amp;"."&amp;$B$663</f>
        <v>25.03.2023</v>
      </c>
      <c r="C127" s="83" t="s">
        <v>74</v>
      </c>
      <c r="D127" s="84">
        <f>ROUND(((D128+D129+D131+D130)/1000),5)</f>
        <v>2.9732699999999999</v>
      </c>
      <c r="E127" s="84">
        <f>ROUND(((E128+E129+E131+E130)/1000),5)</f>
        <v>2.8908299999999998</v>
      </c>
      <c r="F127" s="84">
        <f>ROUND(((F128+F129+F131+F130)/1000),5)</f>
        <v>2.7200899999999999</v>
      </c>
      <c r="G127" s="84">
        <f t="shared" ref="G127:AA127" si="72">ROUND(((G128+G129+G131+G130)/1000),5)</f>
        <v>2.7300900000000001</v>
      </c>
      <c r="H127" s="84">
        <f t="shared" si="72"/>
        <v>2.8474599999999999</v>
      </c>
      <c r="I127" s="84">
        <f t="shared" si="72"/>
        <v>2.88652</v>
      </c>
      <c r="J127" s="84">
        <f t="shared" si="72"/>
        <v>2.7999399999999999</v>
      </c>
      <c r="K127" s="84">
        <f t="shared" si="72"/>
        <v>2.9649299999999998</v>
      </c>
      <c r="L127" s="84">
        <f t="shared" si="72"/>
        <v>3.2134499999999999</v>
      </c>
      <c r="M127" s="84">
        <f t="shared" si="72"/>
        <v>3.2530800000000002</v>
      </c>
      <c r="N127" s="84">
        <f t="shared" si="72"/>
        <v>3.2850199999999998</v>
      </c>
      <c r="O127" s="84">
        <f t="shared" si="72"/>
        <v>3.3167800000000001</v>
      </c>
      <c r="P127" s="84">
        <f t="shared" si="72"/>
        <v>3.3110300000000001</v>
      </c>
      <c r="Q127" s="84">
        <f t="shared" si="72"/>
        <v>3.3086899999999999</v>
      </c>
      <c r="R127" s="84">
        <f t="shared" si="72"/>
        <v>3.2942999999999998</v>
      </c>
      <c r="S127" s="84">
        <f t="shared" si="72"/>
        <v>3.2845399999999998</v>
      </c>
      <c r="T127" s="84">
        <f t="shared" si="72"/>
        <v>3.28586</v>
      </c>
      <c r="U127" s="84">
        <f t="shared" si="72"/>
        <v>3.2421799999999998</v>
      </c>
      <c r="V127" s="84">
        <f t="shared" si="72"/>
        <v>3.2783699999999998</v>
      </c>
      <c r="W127" s="84">
        <f t="shared" si="72"/>
        <v>3.3112599999999999</v>
      </c>
      <c r="X127" s="84">
        <f t="shared" si="72"/>
        <v>3.3010199999999998</v>
      </c>
      <c r="Y127" s="84">
        <f t="shared" si="72"/>
        <v>3.2888199999999999</v>
      </c>
      <c r="Z127" s="84">
        <f t="shared" si="72"/>
        <v>3.1173600000000001</v>
      </c>
      <c r="AA127" s="84">
        <f t="shared" si="72"/>
        <v>3.00075</v>
      </c>
    </row>
    <row r="128" spans="1:27" ht="12.75" hidden="1" customHeight="1" outlineLevel="1" x14ac:dyDescent="0.2">
      <c r="A128" s="92" t="s">
        <v>351</v>
      </c>
      <c r="B128" s="62" t="s">
        <v>231</v>
      </c>
      <c r="C128" s="42" t="s">
        <v>77</v>
      </c>
      <c r="D128" s="43">
        <v>1566.55</v>
      </c>
      <c r="E128" s="43">
        <v>1484.11</v>
      </c>
      <c r="F128" s="43">
        <v>1313.37</v>
      </c>
      <c r="G128" s="43">
        <v>1323.37</v>
      </c>
      <c r="H128" s="43">
        <v>1440.74</v>
      </c>
      <c r="I128" s="43">
        <v>1479.8</v>
      </c>
      <c r="J128" s="43">
        <v>1393.22</v>
      </c>
      <c r="K128" s="43">
        <v>1558.21</v>
      </c>
      <c r="L128" s="43">
        <v>1806.73</v>
      </c>
      <c r="M128" s="43">
        <v>1846.36</v>
      </c>
      <c r="N128" s="43">
        <v>1878.3</v>
      </c>
      <c r="O128" s="43">
        <v>1910.06</v>
      </c>
      <c r="P128" s="43">
        <v>1904.31</v>
      </c>
      <c r="Q128" s="43">
        <v>1901.97</v>
      </c>
      <c r="R128" s="43">
        <v>1887.58</v>
      </c>
      <c r="S128" s="43">
        <v>1877.82</v>
      </c>
      <c r="T128" s="43">
        <v>1879.14</v>
      </c>
      <c r="U128" s="43">
        <v>1835.46</v>
      </c>
      <c r="V128" s="43">
        <v>1871.65</v>
      </c>
      <c r="W128" s="43">
        <v>1904.54</v>
      </c>
      <c r="X128" s="43">
        <v>1894.3</v>
      </c>
      <c r="Y128" s="43">
        <v>1882.1</v>
      </c>
      <c r="Z128" s="43">
        <v>1710.64</v>
      </c>
      <c r="AA128" s="43">
        <v>1594.03</v>
      </c>
    </row>
    <row r="129" spans="1:27" ht="12.75" hidden="1" customHeight="1" outlineLevel="1" x14ac:dyDescent="0.2">
      <c r="A129" s="92" t="s">
        <v>352</v>
      </c>
      <c r="B129" s="62" t="s">
        <v>88</v>
      </c>
      <c r="C129" s="42" t="s">
        <v>77</v>
      </c>
      <c r="D129" s="43">
        <f t="shared" ref="D129:AA129" si="73">$D$9</f>
        <v>1071.42</v>
      </c>
      <c r="E129" s="43">
        <f t="shared" si="73"/>
        <v>1071.42</v>
      </c>
      <c r="F129" s="43">
        <f t="shared" si="73"/>
        <v>1071.42</v>
      </c>
      <c r="G129" s="43">
        <f t="shared" si="73"/>
        <v>1071.42</v>
      </c>
      <c r="H129" s="43">
        <f t="shared" si="73"/>
        <v>1071.42</v>
      </c>
      <c r="I129" s="43">
        <f t="shared" si="73"/>
        <v>1071.42</v>
      </c>
      <c r="J129" s="43">
        <f t="shared" si="73"/>
        <v>1071.42</v>
      </c>
      <c r="K129" s="43">
        <f t="shared" si="73"/>
        <v>1071.42</v>
      </c>
      <c r="L129" s="43">
        <f t="shared" si="73"/>
        <v>1071.42</v>
      </c>
      <c r="M129" s="43">
        <f t="shared" si="73"/>
        <v>1071.42</v>
      </c>
      <c r="N129" s="43">
        <f t="shared" si="73"/>
        <v>1071.42</v>
      </c>
      <c r="O129" s="43">
        <f t="shared" si="73"/>
        <v>1071.42</v>
      </c>
      <c r="P129" s="43">
        <f t="shared" si="73"/>
        <v>1071.42</v>
      </c>
      <c r="Q129" s="43">
        <f t="shared" si="73"/>
        <v>1071.42</v>
      </c>
      <c r="R129" s="43">
        <f t="shared" si="73"/>
        <v>1071.42</v>
      </c>
      <c r="S129" s="43">
        <f t="shared" si="73"/>
        <v>1071.42</v>
      </c>
      <c r="T129" s="43">
        <f t="shared" si="73"/>
        <v>1071.42</v>
      </c>
      <c r="U129" s="43">
        <f t="shared" si="73"/>
        <v>1071.42</v>
      </c>
      <c r="V129" s="43">
        <f t="shared" si="73"/>
        <v>1071.42</v>
      </c>
      <c r="W129" s="43">
        <f t="shared" si="73"/>
        <v>1071.42</v>
      </c>
      <c r="X129" s="43">
        <f t="shared" si="73"/>
        <v>1071.42</v>
      </c>
      <c r="Y129" s="43">
        <f t="shared" si="73"/>
        <v>1071.42</v>
      </c>
      <c r="Z129" s="43">
        <f t="shared" si="73"/>
        <v>1071.42</v>
      </c>
      <c r="AA129" s="43">
        <f t="shared" si="73"/>
        <v>1071.42</v>
      </c>
    </row>
    <row r="130" spans="1:27" ht="12.75" hidden="1" customHeight="1" outlineLevel="1" x14ac:dyDescent="0.2">
      <c r="A130" s="92" t="s">
        <v>353</v>
      </c>
      <c r="B130" s="62" t="s">
        <v>81</v>
      </c>
      <c r="C130" s="42" t="s">
        <v>77</v>
      </c>
      <c r="D130" s="43">
        <v>4.6100000000000003</v>
      </c>
      <c r="E130" s="43">
        <v>4.6100000000000003</v>
      </c>
      <c r="F130" s="43">
        <v>4.6100000000000003</v>
      </c>
      <c r="G130" s="43">
        <v>4.6100000000000003</v>
      </c>
      <c r="H130" s="43">
        <v>4.6100000000000003</v>
      </c>
      <c r="I130" s="43">
        <v>4.6100000000000003</v>
      </c>
      <c r="J130" s="43">
        <v>4.6100000000000003</v>
      </c>
      <c r="K130" s="43">
        <v>4.6100000000000003</v>
      </c>
      <c r="L130" s="43">
        <v>4.6100000000000003</v>
      </c>
      <c r="M130" s="43">
        <v>4.6100000000000003</v>
      </c>
      <c r="N130" s="43">
        <v>4.6100000000000003</v>
      </c>
      <c r="O130" s="43">
        <v>4.6100000000000003</v>
      </c>
      <c r="P130" s="43">
        <v>4.6100000000000003</v>
      </c>
      <c r="Q130" s="43">
        <v>4.6100000000000003</v>
      </c>
      <c r="R130" s="43">
        <v>4.6100000000000003</v>
      </c>
      <c r="S130" s="43">
        <v>4.6100000000000003</v>
      </c>
      <c r="T130" s="43">
        <v>4.6100000000000003</v>
      </c>
      <c r="U130" s="43">
        <v>4.6100000000000003</v>
      </c>
      <c r="V130" s="43">
        <v>4.6100000000000003</v>
      </c>
      <c r="W130" s="43">
        <v>4.6100000000000003</v>
      </c>
      <c r="X130" s="43">
        <v>4.6100000000000003</v>
      </c>
      <c r="Y130" s="43">
        <v>4.6100000000000003</v>
      </c>
      <c r="Z130" s="43">
        <v>4.6100000000000003</v>
      </c>
      <c r="AA130" s="43">
        <v>4.6100000000000003</v>
      </c>
    </row>
    <row r="131" spans="1:27" ht="12.75" hidden="1" customHeight="1" outlineLevel="1" x14ac:dyDescent="0.2">
      <c r="A131" s="92" t="s">
        <v>354</v>
      </c>
      <c r="B131" s="62" t="s">
        <v>79</v>
      </c>
      <c r="C131" s="42" t="s">
        <v>77</v>
      </c>
      <c r="D131" s="43">
        <f>$D$11</f>
        <v>330.69</v>
      </c>
      <c r="E131" s="43">
        <f t="shared" ref="E131:AA131" si="74">$D$11</f>
        <v>330.69</v>
      </c>
      <c r="F131" s="43">
        <f t="shared" si="74"/>
        <v>330.69</v>
      </c>
      <c r="G131" s="43">
        <f t="shared" si="74"/>
        <v>330.69</v>
      </c>
      <c r="H131" s="43">
        <f t="shared" si="74"/>
        <v>330.69</v>
      </c>
      <c r="I131" s="43">
        <f t="shared" si="74"/>
        <v>330.69</v>
      </c>
      <c r="J131" s="43">
        <f t="shared" si="74"/>
        <v>330.69</v>
      </c>
      <c r="K131" s="43">
        <f t="shared" si="74"/>
        <v>330.69</v>
      </c>
      <c r="L131" s="43">
        <f t="shared" si="74"/>
        <v>330.69</v>
      </c>
      <c r="M131" s="43">
        <f t="shared" si="74"/>
        <v>330.69</v>
      </c>
      <c r="N131" s="43">
        <f t="shared" si="74"/>
        <v>330.69</v>
      </c>
      <c r="O131" s="43">
        <f t="shared" si="74"/>
        <v>330.69</v>
      </c>
      <c r="P131" s="43">
        <f t="shared" si="74"/>
        <v>330.69</v>
      </c>
      <c r="Q131" s="43">
        <f t="shared" si="74"/>
        <v>330.69</v>
      </c>
      <c r="R131" s="43">
        <f t="shared" si="74"/>
        <v>330.69</v>
      </c>
      <c r="S131" s="43">
        <f t="shared" si="74"/>
        <v>330.69</v>
      </c>
      <c r="T131" s="43">
        <f t="shared" si="74"/>
        <v>330.69</v>
      </c>
      <c r="U131" s="43">
        <f t="shared" si="74"/>
        <v>330.69</v>
      </c>
      <c r="V131" s="43">
        <f t="shared" si="74"/>
        <v>330.69</v>
      </c>
      <c r="W131" s="43">
        <f t="shared" si="74"/>
        <v>330.69</v>
      </c>
      <c r="X131" s="43">
        <f t="shared" si="74"/>
        <v>330.69</v>
      </c>
      <c r="Y131" s="43">
        <f t="shared" si="74"/>
        <v>330.69</v>
      </c>
      <c r="Z131" s="43">
        <f t="shared" si="74"/>
        <v>330.69</v>
      </c>
      <c r="AA131" s="43">
        <f t="shared" si="74"/>
        <v>330.69</v>
      </c>
    </row>
    <row r="132" spans="1:27" ht="12.75" customHeight="1" collapsed="1" x14ac:dyDescent="0.2">
      <c r="A132" s="91" t="s">
        <v>355</v>
      </c>
      <c r="B132" s="27" t="str">
        <f>"26"&amp;"."&amp;$B$662&amp;"."&amp;$B$663</f>
        <v>26.03.2023</v>
      </c>
      <c r="C132" s="83" t="s">
        <v>74</v>
      </c>
      <c r="D132" s="84">
        <f>ROUND(((D133+D134+D136+D135)/1000),5)</f>
        <v>2.9732500000000002</v>
      </c>
      <c r="E132" s="84">
        <f>ROUND(((E133+E134+E136+E135)/1000),5)</f>
        <v>2.7978000000000001</v>
      </c>
      <c r="F132" s="84">
        <f>ROUND(((F133+F134+F136+F135)/1000),5)</f>
        <v>2.6629999999999998</v>
      </c>
      <c r="G132" s="84">
        <f t="shared" ref="G132:AA132" si="75">ROUND(((G133+G134+G136+G135)/1000),5)</f>
        <v>2.65116</v>
      </c>
      <c r="H132" s="84">
        <f t="shared" si="75"/>
        <v>2.75108</v>
      </c>
      <c r="I132" s="84">
        <f t="shared" si="75"/>
        <v>2.7770899999999998</v>
      </c>
      <c r="J132" s="84">
        <f t="shared" si="75"/>
        <v>2.758</v>
      </c>
      <c r="K132" s="84">
        <f t="shared" si="75"/>
        <v>2.7922500000000001</v>
      </c>
      <c r="L132" s="84">
        <f t="shared" si="75"/>
        <v>3.0421399999999998</v>
      </c>
      <c r="M132" s="84">
        <f t="shared" si="75"/>
        <v>3.1413000000000002</v>
      </c>
      <c r="N132" s="84">
        <f t="shared" si="75"/>
        <v>3.1860400000000002</v>
      </c>
      <c r="O132" s="84">
        <f t="shared" si="75"/>
        <v>3.1942599999999999</v>
      </c>
      <c r="P132" s="84">
        <f t="shared" si="75"/>
        <v>3.1897500000000001</v>
      </c>
      <c r="Q132" s="84">
        <f t="shared" si="75"/>
        <v>3.1896200000000001</v>
      </c>
      <c r="R132" s="84">
        <f t="shared" si="75"/>
        <v>3.1845500000000002</v>
      </c>
      <c r="S132" s="84">
        <f t="shared" si="75"/>
        <v>3.16127</v>
      </c>
      <c r="T132" s="84">
        <f t="shared" si="75"/>
        <v>3.1337899999999999</v>
      </c>
      <c r="U132" s="84">
        <f t="shared" si="75"/>
        <v>3.1511100000000001</v>
      </c>
      <c r="V132" s="84">
        <f t="shared" si="75"/>
        <v>3.1902900000000001</v>
      </c>
      <c r="W132" s="84">
        <f t="shared" si="75"/>
        <v>3.2553899999999998</v>
      </c>
      <c r="X132" s="84">
        <f t="shared" si="75"/>
        <v>3.2438600000000002</v>
      </c>
      <c r="Y132" s="84">
        <f t="shared" si="75"/>
        <v>3.2300800000000001</v>
      </c>
      <c r="Z132" s="84">
        <f t="shared" si="75"/>
        <v>3.0699700000000001</v>
      </c>
      <c r="AA132" s="84">
        <f t="shared" si="75"/>
        <v>3.0176400000000001</v>
      </c>
    </row>
    <row r="133" spans="1:27" ht="12.75" hidden="1" customHeight="1" outlineLevel="1" x14ac:dyDescent="0.2">
      <c r="A133" s="92" t="s">
        <v>356</v>
      </c>
      <c r="B133" s="62" t="s">
        <v>231</v>
      </c>
      <c r="C133" s="42" t="s">
        <v>77</v>
      </c>
      <c r="D133" s="43">
        <v>1566.53</v>
      </c>
      <c r="E133" s="43">
        <v>1391.08</v>
      </c>
      <c r="F133" s="43">
        <v>1256.28</v>
      </c>
      <c r="G133" s="43">
        <v>1244.44</v>
      </c>
      <c r="H133" s="43">
        <v>1344.36</v>
      </c>
      <c r="I133" s="43">
        <v>1370.37</v>
      </c>
      <c r="J133" s="43">
        <v>1351.28</v>
      </c>
      <c r="K133" s="43">
        <v>1385.53</v>
      </c>
      <c r="L133" s="43">
        <v>1635.42</v>
      </c>
      <c r="M133" s="43">
        <v>1734.58</v>
      </c>
      <c r="N133" s="43">
        <v>1779.32</v>
      </c>
      <c r="O133" s="43">
        <v>1787.54</v>
      </c>
      <c r="P133" s="43">
        <v>1783.03</v>
      </c>
      <c r="Q133" s="43">
        <v>1782.9</v>
      </c>
      <c r="R133" s="43">
        <v>1777.83</v>
      </c>
      <c r="S133" s="43">
        <v>1754.55</v>
      </c>
      <c r="T133" s="43">
        <v>1727.07</v>
      </c>
      <c r="U133" s="43">
        <v>1744.39</v>
      </c>
      <c r="V133" s="43">
        <v>1783.57</v>
      </c>
      <c r="W133" s="43">
        <v>1848.67</v>
      </c>
      <c r="X133" s="43">
        <v>1837.14</v>
      </c>
      <c r="Y133" s="43">
        <v>1823.36</v>
      </c>
      <c r="Z133" s="43">
        <v>1663.25</v>
      </c>
      <c r="AA133" s="43">
        <v>1610.92</v>
      </c>
    </row>
    <row r="134" spans="1:27" ht="12.75" hidden="1" customHeight="1" outlineLevel="1" x14ac:dyDescent="0.2">
      <c r="A134" s="92" t="s">
        <v>357</v>
      </c>
      <c r="B134" s="62" t="s">
        <v>88</v>
      </c>
      <c r="C134" s="42" t="s">
        <v>77</v>
      </c>
      <c r="D134" s="43">
        <f t="shared" ref="D134:AA134" si="76">$D$9</f>
        <v>1071.42</v>
      </c>
      <c r="E134" s="43">
        <f t="shared" si="76"/>
        <v>1071.42</v>
      </c>
      <c r="F134" s="43">
        <f t="shared" si="76"/>
        <v>1071.42</v>
      </c>
      <c r="G134" s="43">
        <f t="shared" si="76"/>
        <v>1071.42</v>
      </c>
      <c r="H134" s="43">
        <f t="shared" si="76"/>
        <v>1071.42</v>
      </c>
      <c r="I134" s="43">
        <f t="shared" si="76"/>
        <v>1071.42</v>
      </c>
      <c r="J134" s="43">
        <f t="shared" si="76"/>
        <v>1071.42</v>
      </c>
      <c r="K134" s="43">
        <f t="shared" si="76"/>
        <v>1071.42</v>
      </c>
      <c r="L134" s="43">
        <f t="shared" si="76"/>
        <v>1071.42</v>
      </c>
      <c r="M134" s="43">
        <f t="shared" si="76"/>
        <v>1071.42</v>
      </c>
      <c r="N134" s="43">
        <f t="shared" si="76"/>
        <v>1071.42</v>
      </c>
      <c r="O134" s="43">
        <f t="shared" si="76"/>
        <v>1071.42</v>
      </c>
      <c r="P134" s="43">
        <f t="shared" si="76"/>
        <v>1071.42</v>
      </c>
      <c r="Q134" s="43">
        <f t="shared" si="76"/>
        <v>1071.42</v>
      </c>
      <c r="R134" s="43">
        <f t="shared" si="76"/>
        <v>1071.42</v>
      </c>
      <c r="S134" s="43">
        <f t="shared" si="76"/>
        <v>1071.42</v>
      </c>
      <c r="T134" s="43">
        <f t="shared" si="76"/>
        <v>1071.42</v>
      </c>
      <c r="U134" s="43">
        <f t="shared" si="76"/>
        <v>1071.42</v>
      </c>
      <c r="V134" s="43">
        <f t="shared" si="76"/>
        <v>1071.42</v>
      </c>
      <c r="W134" s="43">
        <f t="shared" si="76"/>
        <v>1071.42</v>
      </c>
      <c r="X134" s="43">
        <f t="shared" si="76"/>
        <v>1071.42</v>
      </c>
      <c r="Y134" s="43">
        <f t="shared" si="76"/>
        <v>1071.42</v>
      </c>
      <c r="Z134" s="43">
        <f t="shared" si="76"/>
        <v>1071.42</v>
      </c>
      <c r="AA134" s="43">
        <f t="shared" si="76"/>
        <v>1071.42</v>
      </c>
    </row>
    <row r="135" spans="1:27" ht="12.75" hidden="1" customHeight="1" outlineLevel="1" x14ac:dyDescent="0.2">
      <c r="A135" s="92" t="s">
        <v>358</v>
      </c>
      <c r="B135" s="62" t="s">
        <v>81</v>
      </c>
      <c r="C135" s="42" t="s">
        <v>77</v>
      </c>
      <c r="D135" s="43">
        <v>4.6100000000000003</v>
      </c>
      <c r="E135" s="43">
        <v>4.6100000000000003</v>
      </c>
      <c r="F135" s="43">
        <v>4.6100000000000003</v>
      </c>
      <c r="G135" s="43">
        <v>4.6100000000000003</v>
      </c>
      <c r="H135" s="43">
        <v>4.6100000000000003</v>
      </c>
      <c r="I135" s="43">
        <v>4.6100000000000003</v>
      </c>
      <c r="J135" s="43">
        <v>4.6100000000000003</v>
      </c>
      <c r="K135" s="43">
        <v>4.6100000000000003</v>
      </c>
      <c r="L135" s="43">
        <v>4.6100000000000003</v>
      </c>
      <c r="M135" s="43">
        <v>4.6100000000000003</v>
      </c>
      <c r="N135" s="43">
        <v>4.6100000000000003</v>
      </c>
      <c r="O135" s="43">
        <v>4.6100000000000003</v>
      </c>
      <c r="P135" s="43">
        <v>4.6100000000000003</v>
      </c>
      <c r="Q135" s="43">
        <v>4.6100000000000003</v>
      </c>
      <c r="R135" s="43">
        <v>4.6100000000000003</v>
      </c>
      <c r="S135" s="43">
        <v>4.6100000000000003</v>
      </c>
      <c r="T135" s="43">
        <v>4.6100000000000003</v>
      </c>
      <c r="U135" s="43">
        <v>4.6100000000000003</v>
      </c>
      <c r="V135" s="43">
        <v>4.6100000000000003</v>
      </c>
      <c r="W135" s="43">
        <v>4.6100000000000003</v>
      </c>
      <c r="X135" s="43">
        <v>4.6100000000000003</v>
      </c>
      <c r="Y135" s="43">
        <v>4.6100000000000003</v>
      </c>
      <c r="Z135" s="43">
        <v>4.6100000000000003</v>
      </c>
      <c r="AA135" s="43">
        <v>4.6100000000000003</v>
      </c>
    </row>
    <row r="136" spans="1:27" ht="12.75" hidden="1" customHeight="1" outlineLevel="1" x14ac:dyDescent="0.2">
      <c r="A136" s="92" t="s">
        <v>359</v>
      </c>
      <c r="B136" s="62" t="s">
        <v>79</v>
      </c>
      <c r="C136" s="42" t="s">
        <v>77</v>
      </c>
      <c r="D136" s="43">
        <f>$D$11</f>
        <v>330.69</v>
      </c>
      <c r="E136" s="43">
        <f t="shared" ref="E136:AA136" si="77">$D$11</f>
        <v>330.69</v>
      </c>
      <c r="F136" s="43">
        <f t="shared" si="77"/>
        <v>330.69</v>
      </c>
      <c r="G136" s="43">
        <f t="shared" si="77"/>
        <v>330.69</v>
      </c>
      <c r="H136" s="43">
        <f t="shared" si="77"/>
        <v>330.69</v>
      </c>
      <c r="I136" s="43">
        <f t="shared" si="77"/>
        <v>330.69</v>
      </c>
      <c r="J136" s="43">
        <f t="shared" si="77"/>
        <v>330.69</v>
      </c>
      <c r="K136" s="43">
        <f t="shared" si="77"/>
        <v>330.69</v>
      </c>
      <c r="L136" s="43">
        <f t="shared" si="77"/>
        <v>330.69</v>
      </c>
      <c r="M136" s="43">
        <f t="shared" si="77"/>
        <v>330.69</v>
      </c>
      <c r="N136" s="43">
        <f t="shared" si="77"/>
        <v>330.69</v>
      </c>
      <c r="O136" s="43">
        <f t="shared" si="77"/>
        <v>330.69</v>
      </c>
      <c r="P136" s="43">
        <f t="shared" si="77"/>
        <v>330.69</v>
      </c>
      <c r="Q136" s="43">
        <f t="shared" si="77"/>
        <v>330.69</v>
      </c>
      <c r="R136" s="43">
        <f t="shared" si="77"/>
        <v>330.69</v>
      </c>
      <c r="S136" s="43">
        <f t="shared" si="77"/>
        <v>330.69</v>
      </c>
      <c r="T136" s="43">
        <f t="shared" si="77"/>
        <v>330.69</v>
      </c>
      <c r="U136" s="43">
        <f t="shared" si="77"/>
        <v>330.69</v>
      </c>
      <c r="V136" s="43">
        <f t="shared" si="77"/>
        <v>330.69</v>
      </c>
      <c r="W136" s="43">
        <f t="shared" si="77"/>
        <v>330.69</v>
      </c>
      <c r="X136" s="43">
        <f t="shared" si="77"/>
        <v>330.69</v>
      </c>
      <c r="Y136" s="43">
        <f t="shared" si="77"/>
        <v>330.69</v>
      </c>
      <c r="Z136" s="43">
        <f t="shared" si="77"/>
        <v>330.69</v>
      </c>
      <c r="AA136" s="43">
        <f t="shared" si="77"/>
        <v>330.69</v>
      </c>
    </row>
    <row r="137" spans="1:27" ht="12.75" customHeight="1" collapsed="1" x14ac:dyDescent="0.2">
      <c r="A137" s="91" t="s">
        <v>360</v>
      </c>
      <c r="B137" s="27" t="str">
        <f>"27"&amp;"."&amp;$B$662&amp;"."&amp;$B$663</f>
        <v>27.03.2023</v>
      </c>
      <c r="C137" s="83" t="s">
        <v>74</v>
      </c>
      <c r="D137" s="84">
        <f>ROUND(((D138+D139+D141+D140)/1000),5)</f>
        <v>2.80104</v>
      </c>
      <c r="E137" s="84">
        <f>ROUND(((E138+E139+E141+E140)/1000),5)</f>
        <v>2.6311599999999999</v>
      </c>
      <c r="F137" s="84">
        <f>ROUND(((F138+F139+F141+F140)/1000),5)</f>
        <v>2.58982</v>
      </c>
      <c r="G137" s="84">
        <f t="shared" ref="G137:AA137" si="78">ROUND(((G138+G139+G141+G140)/1000),5)</f>
        <v>2.58161</v>
      </c>
      <c r="H137" s="84">
        <f t="shared" si="78"/>
        <v>2.6709100000000001</v>
      </c>
      <c r="I137" s="84">
        <f t="shared" si="78"/>
        <v>2.8119499999999999</v>
      </c>
      <c r="J137" s="84">
        <f t="shared" si="78"/>
        <v>3.0394800000000002</v>
      </c>
      <c r="K137" s="84">
        <f t="shared" si="78"/>
        <v>3.2596799999999999</v>
      </c>
      <c r="L137" s="84">
        <f t="shared" si="78"/>
        <v>3.3295400000000002</v>
      </c>
      <c r="M137" s="84">
        <f t="shared" si="78"/>
        <v>3.35412</v>
      </c>
      <c r="N137" s="84">
        <f t="shared" si="78"/>
        <v>3.3621799999999999</v>
      </c>
      <c r="O137" s="84">
        <f t="shared" si="78"/>
        <v>3.39805</v>
      </c>
      <c r="P137" s="84">
        <f t="shared" si="78"/>
        <v>3.3834300000000002</v>
      </c>
      <c r="Q137" s="84">
        <f t="shared" si="78"/>
        <v>3.3923399999999999</v>
      </c>
      <c r="R137" s="84">
        <f t="shared" si="78"/>
        <v>3.3761899999999998</v>
      </c>
      <c r="S137" s="84">
        <f t="shared" si="78"/>
        <v>3.3665699999999998</v>
      </c>
      <c r="T137" s="84">
        <f t="shared" si="78"/>
        <v>3.3645299999999998</v>
      </c>
      <c r="U137" s="84">
        <f t="shared" si="78"/>
        <v>3.32402</v>
      </c>
      <c r="V137" s="84">
        <f t="shared" si="78"/>
        <v>3.3403800000000001</v>
      </c>
      <c r="W137" s="84">
        <f t="shared" si="78"/>
        <v>3.3523399999999999</v>
      </c>
      <c r="X137" s="84">
        <f t="shared" si="78"/>
        <v>3.3698299999999999</v>
      </c>
      <c r="Y137" s="84">
        <f t="shared" si="78"/>
        <v>3.3260900000000002</v>
      </c>
      <c r="Z137" s="84">
        <f t="shared" si="78"/>
        <v>3.0844200000000002</v>
      </c>
      <c r="AA137" s="84">
        <f t="shared" si="78"/>
        <v>2.93337</v>
      </c>
    </row>
    <row r="138" spans="1:27" ht="12.75" hidden="1" customHeight="1" outlineLevel="1" x14ac:dyDescent="0.2">
      <c r="A138" s="92" t="s">
        <v>361</v>
      </c>
      <c r="B138" s="62" t="s">
        <v>231</v>
      </c>
      <c r="C138" s="42" t="s">
        <v>77</v>
      </c>
      <c r="D138" s="43">
        <v>1394.32</v>
      </c>
      <c r="E138" s="43">
        <v>1224.44</v>
      </c>
      <c r="F138" s="43">
        <v>1183.0999999999999</v>
      </c>
      <c r="G138" s="43">
        <v>1174.8900000000001</v>
      </c>
      <c r="H138" s="43">
        <v>1264.19</v>
      </c>
      <c r="I138" s="43">
        <v>1405.23</v>
      </c>
      <c r="J138" s="43">
        <v>1632.76</v>
      </c>
      <c r="K138" s="43">
        <v>1852.96</v>
      </c>
      <c r="L138" s="43">
        <v>1922.82</v>
      </c>
      <c r="M138" s="43">
        <v>1947.4</v>
      </c>
      <c r="N138" s="43">
        <v>1955.46</v>
      </c>
      <c r="O138" s="43">
        <v>1991.33</v>
      </c>
      <c r="P138" s="43">
        <v>1976.71</v>
      </c>
      <c r="Q138" s="43">
        <v>1985.62</v>
      </c>
      <c r="R138" s="43">
        <v>1969.47</v>
      </c>
      <c r="S138" s="43">
        <v>1959.85</v>
      </c>
      <c r="T138" s="43">
        <v>1957.81</v>
      </c>
      <c r="U138" s="43">
        <v>1917.3</v>
      </c>
      <c r="V138" s="43">
        <v>1933.66</v>
      </c>
      <c r="W138" s="43">
        <v>1945.62</v>
      </c>
      <c r="X138" s="43">
        <v>1963.11</v>
      </c>
      <c r="Y138" s="43">
        <v>1919.37</v>
      </c>
      <c r="Z138" s="43">
        <v>1677.7</v>
      </c>
      <c r="AA138" s="43">
        <v>1526.65</v>
      </c>
    </row>
    <row r="139" spans="1:27" ht="12.75" hidden="1" customHeight="1" outlineLevel="1" x14ac:dyDescent="0.2">
      <c r="A139" s="92" t="s">
        <v>362</v>
      </c>
      <c r="B139" s="62" t="s">
        <v>88</v>
      </c>
      <c r="C139" s="42" t="s">
        <v>77</v>
      </c>
      <c r="D139" s="43">
        <f t="shared" ref="D139:AA139" si="79">$D$9</f>
        <v>1071.42</v>
      </c>
      <c r="E139" s="43">
        <f t="shared" si="79"/>
        <v>1071.42</v>
      </c>
      <c r="F139" s="43">
        <f t="shared" si="79"/>
        <v>1071.42</v>
      </c>
      <c r="G139" s="43">
        <f t="shared" si="79"/>
        <v>1071.42</v>
      </c>
      <c r="H139" s="43">
        <f t="shared" si="79"/>
        <v>1071.42</v>
      </c>
      <c r="I139" s="43">
        <f t="shared" si="79"/>
        <v>1071.42</v>
      </c>
      <c r="J139" s="43">
        <f t="shared" si="79"/>
        <v>1071.42</v>
      </c>
      <c r="K139" s="43">
        <f t="shared" si="79"/>
        <v>1071.42</v>
      </c>
      <c r="L139" s="43">
        <f t="shared" si="79"/>
        <v>1071.42</v>
      </c>
      <c r="M139" s="43">
        <f t="shared" si="79"/>
        <v>1071.42</v>
      </c>
      <c r="N139" s="43">
        <f t="shared" si="79"/>
        <v>1071.42</v>
      </c>
      <c r="O139" s="43">
        <f t="shared" si="79"/>
        <v>1071.42</v>
      </c>
      <c r="P139" s="43">
        <f t="shared" si="79"/>
        <v>1071.42</v>
      </c>
      <c r="Q139" s="43">
        <f t="shared" si="79"/>
        <v>1071.42</v>
      </c>
      <c r="R139" s="43">
        <f t="shared" si="79"/>
        <v>1071.42</v>
      </c>
      <c r="S139" s="43">
        <f t="shared" si="79"/>
        <v>1071.42</v>
      </c>
      <c r="T139" s="43">
        <f t="shared" si="79"/>
        <v>1071.42</v>
      </c>
      <c r="U139" s="43">
        <f t="shared" si="79"/>
        <v>1071.42</v>
      </c>
      <c r="V139" s="43">
        <f t="shared" si="79"/>
        <v>1071.42</v>
      </c>
      <c r="W139" s="43">
        <f t="shared" si="79"/>
        <v>1071.42</v>
      </c>
      <c r="X139" s="43">
        <f t="shared" si="79"/>
        <v>1071.42</v>
      </c>
      <c r="Y139" s="43">
        <f t="shared" si="79"/>
        <v>1071.42</v>
      </c>
      <c r="Z139" s="43">
        <f t="shared" si="79"/>
        <v>1071.42</v>
      </c>
      <c r="AA139" s="43">
        <f t="shared" si="79"/>
        <v>1071.42</v>
      </c>
    </row>
    <row r="140" spans="1:27" ht="12.75" hidden="1" customHeight="1" outlineLevel="1" x14ac:dyDescent="0.2">
      <c r="A140" s="92" t="s">
        <v>363</v>
      </c>
      <c r="B140" s="62" t="s">
        <v>81</v>
      </c>
      <c r="C140" s="42" t="s">
        <v>77</v>
      </c>
      <c r="D140" s="43">
        <v>4.6100000000000003</v>
      </c>
      <c r="E140" s="43">
        <v>4.6100000000000003</v>
      </c>
      <c r="F140" s="43">
        <v>4.6100000000000003</v>
      </c>
      <c r="G140" s="43">
        <v>4.6100000000000003</v>
      </c>
      <c r="H140" s="43">
        <v>4.6100000000000003</v>
      </c>
      <c r="I140" s="43">
        <v>4.6100000000000003</v>
      </c>
      <c r="J140" s="43">
        <v>4.6100000000000003</v>
      </c>
      <c r="K140" s="43">
        <v>4.6100000000000003</v>
      </c>
      <c r="L140" s="43">
        <v>4.6100000000000003</v>
      </c>
      <c r="M140" s="43">
        <v>4.6100000000000003</v>
      </c>
      <c r="N140" s="43">
        <v>4.6100000000000003</v>
      </c>
      <c r="O140" s="43">
        <v>4.6100000000000003</v>
      </c>
      <c r="P140" s="43">
        <v>4.6100000000000003</v>
      </c>
      <c r="Q140" s="43">
        <v>4.6100000000000003</v>
      </c>
      <c r="R140" s="43">
        <v>4.6100000000000003</v>
      </c>
      <c r="S140" s="43">
        <v>4.6100000000000003</v>
      </c>
      <c r="T140" s="43">
        <v>4.6100000000000003</v>
      </c>
      <c r="U140" s="43">
        <v>4.6100000000000003</v>
      </c>
      <c r="V140" s="43">
        <v>4.6100000000000003</v>
      </c>
      <c r="W140" s="43">
        <v>4.6100000000000003</v>
      </c>
      <c r="X140" s="43">
        <v>4.6100000000000003</v>
      </c>
      <c r="Y140" s="43">
        <v>4.6100000000000003</v>
      </c>
      <c r="Z140" s="43">
        <v>4.6100000000000003</v>
      </c>
      <c r="AA140" s="43">
        <v>4.6100000000000003</v>
      </c>
    </row>
    <row r="141" spans="1:27" ht="12.75" hidden="1" customHeight="1" outlineLevel="1" x14ac:dyDescent="0.2">
      <c r="A141" s="92" t="s">
        <v>364</v>
      </c>
      <c r="B141" s="62" t="s">
        <v>79</v>
      </c>
      <c r="C141" s="42" t="s">
        <v>77</v>
      </c>
      <c r="D141" s="43">
        <f>$D$11</f>
        <v>330.69</v>
      </c>
      <c r="E141" s="43">
        <f t="shared" ref="E141:AA141" si="80">$D$11</f>
        <v>330.69</v>
      </c>
      <c r="F141" s="43">
        <f t="shared" si="80"/>
        <v>330.69</v>
      </c>
      <c r="G141" s="43">
        <f t="shared" si="80"/>
        <v>330.69</v>
      </c>
      <c r="H141" s="43">
        <f t="shared" si="80"/>
        <v>330.69</v>
      </c>
      <c r="I141" s="43">
        <f t="shared" si="80"/>
        <v>330.69</v>
      </c>
      <c r="J141" s="43">
        <f t="shared" si="80"/>
        <v>330.69</v>
      </c>
      <c r="K141" s="43">
        <f t="shared" si="80"/>
        <v>330.69</v>
      </c>
      <c r="L141" s="43">
        <f t="shared" si="80"/>
        <v>330.69</v>
      </c>
      <c r="M141" s="43">
        <f t="shared" si="80"/>
        <v>330.69</v>
      </c>
      <c r="N141" s="43">
        <f t="shared" si="80"/>
        <v>330.69</v>
      </c>
      <c r="O141" s="43">
        <f t="shared" si="80"/>
        <v>330.69</v>
      </c>
      <c r="P141" s="43">
        <f t="shared" si="80"/>
        <v>330.69</v>
      </c>
      <c r="Q141" s="43">
        <f t="shared" si="80"/>
        <v>330.69</v>
      </c>
      <c r="R141" s="43">
        <f t="shared" si="80"/>
        <v>330.69</v>
      </c>
      <c r="S141" s="43">
        <f t="shared" si="80"/>
        <v>330.69</v>
      </c>
      <c r="T141" s="43">
        <f t="shared" si="80"/>
        <v>330.69</v>
      </c>
      <c r="U141" s="43">
        <f t="shared" si="80"/>
        <v>330.69</v>
      </c>
      <c r="V141" s="43">
        <f t="shared" si="80"/>
        <v>330.69</v>
      </c>
      <c r="W141" s="43">
        <f t="shared" si="80"/>
        <v>330.69</v>
      </c>
      <c r="X141" s="43">
        <f t="shared" si="80"/>
        <v>330.69</v>
      </c>
      <c r="Y141" s="43">
        <f t="shared" si="80"/>
        <v>330.69</v>
      </c>
      <c r="Z141" s="43">
        <f t="shared" si="80"/>
        <v>330.69</v>
      </c>
      <c r="AA141" s="43">
        <f t="shared" si="80"/>
        <v>330.69</v>
      </c>
    </row>
    <row r="142" spans="1:27" ht="12.75" customHeight="1" collapsed="1" x14ac:dyDescent="0.2">
      <c r="A142" s="91" t="s">
        <v>365</v>
      </c>
      <c r="B142" s="27" t="str">
        <f>"28"&amp;"."&amp;$B$662&amp;"."&amp;$B$663</f>
        <v>28.03.2023</v>
      </c>
      <c r="C142" s="83" t="s">
        <v>74</v>
      </c>
      <c r="D142" s="84">
        <f>ROUND(((D143+D144+D146+D145)/1000),5)</f>
        <v>2.7542399999999998</v>
      </c>
      <c r="E142" s="84">
        <f>ROUND(((E143+E144+E146+E145)/1000),5)</f>
        <v>2.6491799999999999</v>
      </c>
      <c r="F142" s="84">
        <f>ROUND(((F143+F144+F146+F145)/1000),5)</f>
        <v>2.5790000000000002</v>
      </c>
      <c r="G142" s="84">
        <f t="shared" ref="G142:AA142" si="81">ROUND(((G143+G144+G146+G145)/1000),5)</f>
        <v>2.5857000000000001</v>
      </c>
      <c r="H142" s="84">
        <f t="shared" si="81"/>
        <v>2.65544</v>
      </c>
      <c r="I142" s="84">
        <f t="shared" si="81"/>
        <v>2.8388200000000001</v>
      </c>
      <c r="J142" s="84">
        <f t="shared" si="81"/>
        <v>2.9320400000000002</v>
      </c>
      <c r="K142" s="84">
        <f t="shared" si="81"/>
        <v>3.1467900000000002</v>
      </c>
      <c r="L142" s="84">
        <f t="shared" si="81"/>
        <v>3.31515</v>
      </c>
      <c r="M142" s="84">
        <f t="shared" si="81"/>
        <v>3.3424200000000002</v>
      </c>
      <c r="N142" s="84">
        <f t="shared" si="81"/>
        <v>3.34992</v>
      </c>
      <c r="O142" s="84">
        <f t="shared" si="81"/>
        <v>3.27434</v>
      </c>
      <c r="P142" s="84">
        <f t="shared" si="81"/>
        <v>3.2411599999999998</v>
      </c>
      <c r="Q142" s="84">
        <f t="shared" si="81"/>
        <v>3.24472</v>
      </c>
      <c r="R142" s="84">
        <f t="shared" si="81"/>
        <v>3.2560199999999999</v>
      </c>
      <c r="S142" s="84">
        <f t="shared" si="81"/>
        <v>3.2485499999999998</v>
      </c>
      <c r="T142" s="84">
        <f t="shared" si="81"/>
        <v>3.2553999999999998</v>
      </c>
      <c r="U142" s="84">
        <f t="shared" si="81"/>
        <v>3.2241300000000002</v>
      </c>
      <c r="V142" s="84">
        <f t="shared" si="81"/>
        <v>3.2377400000000001</v>
      </c>
      <c r="W142" s="84">
        <f t="shared" si="81"/>
        <v>3.3262399999999999</v>
      </c>
      <c r="X142" s="84">
        <f t="shared" si="81"/>
        <v>3.3518300000000001</v>
      </c>
      <c r="Y142" s="84">
        <f t="shared" si="81"/>
        <v>3.2732199999999998</v>
      </c>
      <c r="Z142" s="84">
        <f t="shared" si="81"/>
        <v>3.0616599999999998</v>
      </c>
      <c r="AA142" s="84">
        <f t="shared" si="81"/>
        <v>2.8671500000000001</v>
      </c>
    </row>
    <row r="143" spans="1:27" ht="12.75" hidden="1" customHeight="1" outlineLevel="1" x14ac:dyDescent="0.2">
      <c r="A143" s="92" t="s">
        <v>366</v>
      </c>
      <c r="B143" s="62" t="s">
        <v>231</v>
      </c>
      <c r="C143" s="42" t="s">
        <v>77</v>
      </c>
      <c r="D143" s="43">
        <v>1347.52</v>
      </c>
      <c r="E143" s="43">
        <v>1242.46</v>
      </c>
      <c r="F143" s="43">
        <v>1172.28</v>
      </c>
      <c r="G143" s="43">
        <v>1178.98</v>
      </c>
      <c r="H143" s="43">
        <v>1248.72</v>
      </c>
      <c r="I143" s="43">
        <v>1432.1</v>
      </c>
      <c r="J143" s="43">
        <v>1525.32</v>
      </c>
      <c r="K143" s="43">
        <v>1740.07</v>
      </c>
      <c r="L143" s="43">
        <v>1908.43</v>
      </c>
      <c r="M143" s="43">
        <v>1935.7</v>
      </c>
      <c r="N143" s="43">
        <v>1943.2</v>
      </c>
      <c r="O143" s="43">
        <v>1867.62</v>
      </c>
      <c r="P143" s="43">
        <v>1834.44</v>
      </c>
      <c r="Q143" s="43">
        <v>1838</v>
      </c>
      <c r="R143" s="43">
        <v>1849.3</v>
      </c>
      <c r="S143" s="43">
        <v>1841.83</v>
      </c>
      <c r="T143" s="43">
        <v>1848.68</v>
      </c>
      <c r="U143" s="43">
        <v>1817.41</v>
      </c>
      <c r="V143" s="43">
        <v>1831.02</v>
      </c>
      <c r="W143" s="43">
        <v>1919.52</v>
      </c>
      <c r="X143" s="43">
        <v>1945.11</v>
      </c>
      <c r="Y143" s="43">
        <v>1866.5</v>
      </c>
      <c r="Z143" s="43">
        <v>1654.94</v>
      </c>
      <c r="AA143" s="43">
        <v>1460.43</v>
      </c>
    </row>
    <row r="144" spans="1:27" ht="12.75" hidden="1" customHeight="1" outlineLevel="1" x14ac:dyDescent="0.2">
      <c r="A144" s="92" t="s">
        <v>367</v>
      </c>
      <c r="B144" s="62" t="s">
        <v>88</v>
      </c>
      <c r="C144" s="42" t="s">
        <v>77</v>
      </c>
      <c r="D144" s="43">
        <f t="shared" ref="D144:AA144" si="82">$D$9</f>
        <v>1071.42</v>
      </c>
      <c r="E144" s="43">
        <f t="shared" si="82"/>
        <v>1071.42</v>
      </c>
      <c r="F144" s="43">
        <f t="shared" si="82"/>
        <v>1071.42</v>
      </c>
      <c r="G144" s="43">
        <f t="shared" si="82"/>
        <v>1071.42</v>
      </c>
      <c r="H144" s="43">
        <f t="shared" si="82"/>
        <v>1071.42</v>
      </c>
      <c r="I144" s="43">
        <f t="shared" si="82"/>
        <v>1071.42</v>
      </c>
      <c r="J144" s="43">
        <f t="shared" si="82"/>
        <v>1071.42</v>
      </c>
      <c r="K144" s="43">
        <f t="shared" si="82"/>
        <v>1071.42</v>
      </c>
      <c r="L144" s="43">
        <f t="shared" si="82"/>
        <v>1071.42</v>
      </c>
      <c r="M144" s="43">
        <f t="shared" si="82"/>
        <v>1071.42</v>
      </c>
      <c r="N144" s="43">
        <f t="shared" si="82"/>
        <v>1071.42</v>
      </c>
      <c r="O144" s="43">
        <f t="shared" si="82"/>
        <v>1071.42</v>
      </c>
      <c r="P144" s="43">
        <f t="shared" si="82"/>
        <v>1071.42</v>
      </c>
      <c r="Q144" s="43">
        <f t="shared" si="82"/>
        <v>1071.42</v>
      </c>
      <c r="R144" s="43">
        <f t="shared" si="82"/>
        <v>1071.42</v>
      </c>
      <c r="S144" s="43">
        <f t="shared" si="82"/>
        <v>1071.42</v>
      </c>
      <c r="T144" s="43">
        <f t="shared" si="82"/>
        <v>1071.42</v>
      </c>
      <c r="U144" s="43">
        <f t="shared" si="82"/>
        <v>1071.42</v>
      </c>
      <c r="V144" s="43">
        <f t="shared" si="82"/>
        <v>1071.42</v>
      </c>
      <c r="W144" s="43">
        <f t="shared" si="82"/>
        <v>1071.42</v>
      </c>
      <c r="X144" s="43">
        <f t="shared" si="82"/>
        <v>1071.42</v>
      </c>
      <c r="Y144" s="43">
        <f t="shared" si="82"/>
        <v>1071.42</v>
      </c>
      <c r="Z144" s="43">
        <f t="shared" si="82"/>
        <v>1071.42</v>
      </c>
      <c r="AA144" s="43">
        <f t="shared" si="82"/>
        <v>1071.42</v>
      </c>
    </row>
    <row r="145" spans="1:27" ht="12.75" hidden="1" customHeight="1" outlineLevel="1" x14ac:dyDescent="0.2">
      <c r="A145" s="92" t="s">
        <v>368</v>
      </c>
      <c r="B145" s="62" t="s">
        <v>81</v>
      </c>
      <c r="C145" s="42" t="s">
        <v>77</v>
      </c>
      <c r="D145" s="43">
        <v>4.6100000000000003</v>
      </c>
      <c r="E145" s="43">
        <v>4.6100000000000003</v>
      </c>
      <c r="F145" s="43">
        <v>4.6100000000000003</v>
      </c>
      <c r="G145" s="43">
        <v>4.6100000000000003</v>
      </c>
      <c r="H145" s="43">
        <v>4.6100000000000003</v>
      </c>
      <c r="I145" s="43">
        <v>4.6100000000000003</v>
      </c>
      <c r="J145" s="43">
        <v>4.6100000000000003</v>
      </c>
      <c r="K145" s="43">
        <v>4.6100000000000003</v>
      </c>
      <c r="L145" s="43">
        <v>4.6100000000000003</v>
      </c>
      <c r="M145" s="43">
        <v>4.6100000000000003</v>
      </c>
      <c r="N145" s="43">
        <v>4.6100000000000003</v>
      </c>
      <c r="O145" s="43">
        <v>4.6100000000000003</v>
      </c>
      <c r="P145" s="43">
        <v>4.6100000000000003</v>
      </c>
      <c r="Q145" s="43">
        <v>4.6100000000000003</v>
      </c>
      <c r="R145" s="43">
        <v>4.6100000000000003</v>
      </c>
      <c r="S145" s="43">
        <v>4.6100000000000003</v>
      </c>
      <c r="T145" s="43">
        <v>4.6100000000000003</v>
      </c>
      <c r="U145" s="43">
        <v>4.6100000000000003</v>
      </c>
      <c r="V145" s="43">
        <v>4.6100000000000003</v>
      </c>
      <c r="W145" s="43">
        <v>4.6100000000000003</v>
      </c>
      <c r="X145" s="43">
        <v>4.6100000000000003</v>
      </c>
      <c r="Y145" s="43">
        <v>4.6100000000000003</v>
      </c>
      <c r="Z145" s="43">
        <v>4.6100000000000003</v>
      </c>
      <c r="AA145" s="43">
        <v>4.6100000000000003</v>
      </c>
    </row>
    <row r="146" spans="1:27" ht="12.75" hidden="1" customHeight="1" outlineLevel="1" x14ac:dyDescent="0.2">
      <c r="A146" s="92" t="s">
        <v>369</v>
      </c>
      <c r="B146" s="62" t="s">
        <v>79</v>
      </c>
      <c r="C146" s="42" t="s">
        <v>77</v>
      </c>
      <c r="D146" s="43">
        <f>$D$11</f>
        <v>330.69</v>
      </c>
      <c r="E146" s="43">
        <f t="shared" ref="E146:AA146" si="83">$D$11</f>
        <v>330.69</v>
      </c>
      <c r="F146" s="43">
        <f t="shared" si="83"/>
        <v>330.69</v>
      </c>
      <c r="G146" s="43">
        <f t="shared" si="83"/>
        <v>330.69</v>
      </c>
      <c r="H146" s="43">
        <f t="shared" si="83"/>
        <v>330.69</v>
      </c>
      <c r="I146" s="43">
        <f t="shared" si="83"/>
        <v>330.69</v>
      </c>
      <c r="J146" s="43">
        <f t="shared" si="83"/>
        <v>330.69</v>
      </c>
      <c r="K146" s="43">
        <f t="shared" si="83"/>
        <v>330.69</v>
      </c>
      <c r="L146" s="43">
        <f t="shared" si="83"/>
        <v>330.69</v>
      </c>
      <c r="M146" s="43">
        <f t="shared" si="83"/>
        <v>330.69</v>
      </c>
      <c r="N146" s="43">
        <f t="shared" si="83"/>
        <v>330.69</v>
      </c>
      <c r="O146" s="43">
        <f t="shared" si="83"/>
        <v>330.69</v>
      </c>
      <c r="P146" s="43">
        <f t="shared" si="83"/>
        <v>330.69</v>
      </c>
      <c r="Q146" s="43">
        <f t="shared" si="83"/>
        <v>330.69</v>
      </c>
      <c r="R146" s="43">
        <f t="shared" si="83"/>
        <v>330.69</v>
      </c>
      <c r="S146" s="43">
        <f t="shared" si="83"/>
        <v>330.69</v>
      </c>
      <c r="T146" s="43">
        <f t="shared" si="83"/>
        <v>330.69</v>
      </c>
      <c r="U146" s="43">
        <f t="shared" si="83"/>
        <v>330.69</v>
      </c>
      <c r="V146" s="43">
        <f t="shared" si="83"/>
        <v>330.69</v>
      </c>
      <c r="W146" s="43">
        <f t="shared" si="83"/>
        <v>330.69</v>
      </c>
      <c r="X146" s="43">
        <f t="shared" si="83"/>
        <v>330.69</v>
      </c>
      <c r="Y146" s="43">
        <f t="shared" si="83"/>
        <v>330.69</v>
      </c>
      <c r="Z146" s="43">
        <f t="shared" si="83"/>
        <v>330.69</v>
      </c>
      <c r="AA146" s="43">
        <f t="shared" si="83"/>
        <v>330.69</v>
      </c>
    </row>
    <row r="147" spans="1:27" ht="12.75" customHeight="1" collapsed="1" x14ac:dyDescent="0.2">
      <c r="A147" s="91" t="s">
        <v>370</v>
      </c>
      <c r="B147" s="27" t="str">
        <f>"29"&amp;"."&amp;$B$662&amp;"."&amp;$B$663</f>
        <v>29.03.2023</v>
      </c>
      <c r="C147" s="83" t="s">
        <v>74</v>
      </c>
      <c r="D147" s="84">
        <f>ROUND(((D148+D149+D151+D150)/1000),5)</f>
        <v>2.5728499999999999</v>
      </c>
      <c r="E147" s="84">
        <f>ROUND(((E148+E149+E151+E150)/1000),5)</f>
        <v>2.5021300000000002</v>
      </c>
      <c r="F147" s="84">
        <f>ROUND(((F148+F149+F151+F150)/1000),5)</f>
        <v>2.4769199999999998</v>
      </c>
      <c r="G147" s="84">
        <f t="shared" ref="G147:AA147" si="84">ROUND(((G148+G149+G151+G150)/1000),5)</f>
        <v>2.4915400000000001</v>
      </c>
      <c r="H147" s="84">
        <f t="shared" si="84"/>
        <v>2.50495</v>
      </c>
      <c r="I147" s="84">
        <f t="shared" si="84"/>
        <v>2.5711499999999998</v>
      </c>
      <c r="J147" s="84">
        <f t="shared" si="84"/>
        <v>2.8030900000000001</v>
      </c>
      <c r="K147" s="84">
        <f t="shared" si="84"/>
        <v>2.9447100000000002</v>
      </c>
      <c r="L147" s="84">
        <f t="shared" si="84"/>
        <v>3.1172800000000001</v>
      </c>
      <c r="M147" s="84">
        <f t="shared" si="84"/>
        <v>3.2578</v>
      </c>
      <c r="N147" s="84">
        <f t="shared" si="84"/>
        <v>3.2762799999999999</v>
      </c>
      <c r="O147" s="84">
        <f t="shared" si="84"/>
        <v>3.3112900000000001</v>
      </c>
      <c r="P147" s="84">
        <f t="shared" si="84"/>
        <v>3.2805399999999998</v>
      </c>
      <c r="Q147" s="84">
        <f t="shared" si="84"/>
        <v>3.3147500000000001</v>
      </c>
      <c r="R147" s="84">
        <f t="shared" si="84"/>
        <v>3.2974000000000001</v>
      </c>
      <c r="S147" s="84">
        <f t="shared" si="84"/>
        <v>3.2482099999999998</v>
      </c>
      <c r="T147" s="84">
        <f t="shared" si="84"/>
        <v>3.1531699999999998</v>
      </c>
      <c r="U147" s="84">
        <f t="shared" si="84"/>
        <v>3.0470999999999999</v>
      </c>
      <c r="V147" s="84">
        <f t="shared" si="84"/>
        <v>3.05097</v>
      </c>
      <c r="W147" s="84">
        <f t="shared" si="84"/>
        <v>3.1186400000000001</v>
      </c>
      <c r="X147" s="84">
        <f t="shared" si="84"/>
        <v>3.1540699999999999</v>
      </c>
      <c r="Y147" s="84">
        <f t="shared" si="84"/>
        <v>3.10426</v>
      </c>
      <c r="Z147" s="84">
        <f t="shared" si="84"/>
        <v>2.8119100000000001</v>
      </c>
      <c r="AA147" s="84">
        <f t="shared" si="84"/>
        <v>2.60622</v>
      </c>
    </row>
    <row r="148" spans="1:27" ht="12.75" hidden="1" customHeight="1" outlineLevel="1" x14ac:dyDescent="0.2">
      <c r="A148" s="92" t="s">
        <v>371</v>
      </c>
      <c r="B148" s="62" t="s">
        <v>231</v>
      </c>
      <c r="C148" s="42" t="s">
        <v>77</v>
      </c>
      <c r="D148" s="43">
        <v>1166.1300000000001</v>
      </c>
      <c r="E148" s="43">
        <v>1095.4100000000001</v>
      </c>
      <c r="F148" s="43">
        <v>1070.2</v>
      </c>
      <c r="G148" s="43">
        <v>1084.82</v>
      </c>
      <c r="H148" s="43">
        <v>1098.23</v>
      </c>
      <c r="I148" s="43">
        <v>1164.43</v>
      </c>
      <c r="J148" s="43">
        <v>1396.37</v>
      </c>
      <c r="K148" s="43">
        <v>1537.99</v>
      </c>
      <c r="L148" s="43">
        <v>1710.56</v>
      </c>
      <c r="M148" s="43">
        <v>1851.08</v>
      </c>
      <c r="N148" s="43">
        <v>1869.56</v>
      </c>
      <c r="O148" s="43">
        <v>1904.57</v>
      </c>
      <c r="P148" s="43">
        <v>1873.82</v>
      </c>
      <c r="Q148" s="43">
        <v>1908.03</v>
      </c>
      <c r="R148" s="43">
        <v>1890.68</v>
      </c>
      <c r="S148" s="43">
        <v>1841.49</v>
      </c>
      <c r="T148" s="43">
        <v>1746.45</v>
      </c>
      <c r="U148" s="43">
        <v>1640.38</v>
      </c>
      <c r="V148" s="43">
        <v>1644.25</v>
      </c>
      <c r="W148" s="43">
        <v>1711.92</v>
      </c>
      <c r="X148" s="43">
        <v>1747.35</v>
      </c>
      <c r="Y148" s="43">
        <v>1697.54</v>
      </c>
      <c r="Z148" s="43">
        <v>1405.19</v>
      </c>
      <c r="AA148" s="43">
        <v>1199.5</v>
      </c>
    </row>
    <row r="149" spans="1:27" ht="12.75" hidden="1" customHeight="1" outlineLevel="1" x14ac:dyDescent="0.2">
      <c r="A149" s="92" t="s">
        <v>372</v>
      </c>
      <c r="B149" s="62" t="s">
        <v>88</v>
      </c>
      <c r="C149" s="42" t="s">
        <v>77</v>
      </c>
      <c r="D149" s="43">
        <f t="shared" ref="D149:AA149" si="85">$D$9</f>
        <v>1071.42</v>
      </c>
      <c r="E149" s="43">
        <f t="shared" si="85"/>
        <v>1071.42</v>
      </c>
      <c r="F149" s="43">
        <f t="shared" si="85"/>
        <v>1071.42</v>
      </c>
      <c r="G149" s="43">
        <f t="shared" si="85"/>
        <v>1071.42</v>
      </c>
      <c r="H149" s="43">
        <f t="shared" si="85"/>
        <v>1071.42</v>
      </c>
      <c r="I149" s="43">
        <f t="shared" si="85"/>
        <v>1071.42</v>
      </c>
      <c r="J149" s="43">
        <f t="shared" si="85"/>
        <v>1071.42</v>
      </c>
      <c r="K149" s="43">
        <f t="shared" si="85"/>
        <v>1071.42</v>
      </c>
      <c r="L149" s="43">
        <f t="shared" si="85"/>
        <v>1071.42</v>
      </c>
      <c r="M149" s="43">
        <f t="shared" si="85"/>
        <v>1071.42</v>
      </c>
      <c r="N149" s="43">
        <f t="shared" si="85"/>
        <v>1071.42</v>
      </c>
      <c r="O149" s="43">
        <f t="shared" si="85"/>
        <v>1071.42</v>
      </c>
      <c r="P149" s="43">
        <f t="shared" si="85"/>
        <v>1071.42</v>
      </c>
      <c r="Q149" s="43">
        <f t="shared" si="85"/>
        <v>1071.42</v>
      </c>
      <c r="R149" s="43">
        <f t="shared" si="85"/>
        <v>1071.42</v>
      </c>
      <c r="S149" s="43">
        <f t="shared" si="85"/>
        <v>1071.42</v>
      </c>
      <c r="T149" s="43">
        <f t="shared" si="85"/>
        <v>1071.42</v>
      </c>
      <c r="U149" s="43">
        <f t="shared" si="85"/>
        <v>1071.42</v>
      </c>
      <c r="V149" s="43">
        <f t="shared" si="85"/>
        <v>1071.42</v>
      </c>
      <c r="W149" s="43">
        <f t="shared" si="85"/>
        <v>1071.42</v>
      </c>
      <c r="X149" s="43">
        <f t="shared" si="85"/>
        <v>1071.42</v>
      </c>
      <c r="Y149" s="43">
        <f t="shared" si="85"/>
        <v>1071.42</v>
      </c>
      <c r="Z149" s="43">
        <f t="shared" si="85"/>
        <v>1071.42</v>
      </c>
      <c r="AA149" s="43">
        <f t="shared" si="85"/>
        <v>1071.42</v>
      </c>
    </row>
    <row r="150" spans="1:27" ht="12.75" hidden="1" customHeight="1" outlineLevel="1" x14ac:dyDescent="0.2">
      <c r="A150" s="92" t="s">
        <v>373</v>
      </c>
      <c r="B150" s="62" t="s">
        <v>81</v>
      </c>
      <c r="C150" s="42" t="s">
        <v>77</v>
      </c>
      <c r="D150" s="43">
        <v>4.6100000000000003</v>
      </c>
      <c r="E150" s="43">
        <v>4.6100000000000003</v>
      </c>
      <c r="F150" s="43">
        <v>4.6100000000000003</v>
      </c>
      <c r="G150" s="43">
        <v>4.6100000000000003</v>
      </c>
      <c r="H150" s="43">
        <v>4.6100000000000003</v>
      </c>
      <c r="I150" s="43">
        <v>4.6100000000000003</v>
      </c>
      <c r="J150" s="43">
        <v>4.6100000000000003</v>
      </c>
      <c r="K150" s="43">
        <v>4.6100000000000003</v>
      </c>
      <c r="L150" s="43">
        <v>4.6100000000000003</v>
      </c>
      <c r="M150" s="43">
        <v>4.6100000000000003</v>
      </c>
      <c r="N150" s="43">
        <v>4.6100000000000003</v>
      </c>
      <c r="O150" s="43">
        <v>4.6100000000000003</v>
      </c>
      <c r="P150" s="43">
        <v>4.6100000000000003</v>
      </c>
      <c r="Q150" s="43">
        <v>4.6100000000000003</v>
      </c>
      <c r="R150" s="43">
        <v>4.6100000000000003</v>
      </c>
      <c r="S150" s="43">
        <v>4.6100000000000003</v>
      </c>
      <c r="T150" s="43">
        <v>4.6100000000000003</v>
      </c>
      <c r="U150" s="43">
        <v>4.6100000000000003</v>
      </c>
      <c r="V150" s="43">
        <v>4.6100000000000003</v>
      </c>
      <c r="W150" s="43">
        <v>4.6100000000000003</v>
      </c>
      <c r="X150" s="43">
        <v>4.6100000000000003</v>
      </c>
      <c r="Y150" s="43">
        <v>4.6100000000000003</v>
      </c>
      <c r="Z150" s="43">
        <v>4.6100000000000003</v>
      </c>
      <c r="AA150" s="43">
        <v>4.6100000000000003</v>
      </c>
    </row>
    <row r="151" spans="1:27" ht="12.75" hidden="1" customHeight="1" outlineLevel="1" x14ac:dyDescent="0.2">
      <c r="A151" s="92" t="s">
        <v>374</v>
      </c>
      <c r="B151" s="62" t="s">
        <v>79</v>
      </c>
      <c r="C151" s="42" t="s">
        <v>77</v>
      </c>
      <c r="D151" s="43">
        <f>$D$11</f>
        <v>330.69</v>
      </c>
      <c r="E151" s="43">
        <f t="shared" ref="E151:AA151" si="86">$D$11</f>
        <v>330.69</v>
      </c>
      <c r="F151" s="43">
        <f t="shared" si="86"/>
        <v>330.69</v>
      </c>
      <c r="G151" s="43">
        <f t="shared" si="86"/>
        <v>330.69</v>
      </c>
      <c r="H151" s="43">
        <f t="shared" si="86"/>
        <v>330.69</v>
      </c>
      <c r="I151" s="43">
        <f t="shared" si="86"/>
        <v>330.69</v>
      </c>
      <c r="J151" s="43">
        <f t="shared" si="86"/>
        <v>330.69</v>
      </c>
      <c r="K151" s="43">
        <f t="shared" si="86"/>
        <v>330.69</v>
      </c>
      <c r="L151" s="43">
        <f t="shared" si="86"/>
        <v>330.69</v>
      </c>
      <c r="M151" s="43">
        <f t="shared" si="86"/>
        <v>330.69</v>
      </c>
      <c r="N151" s="43">
        <f t="shared" si="86"/>
        <v>330.69</v>
      </c>
      <c r="O151" s="43">
        <f t="shared" si="86"/>
        <v>330.69</v>
      </c>
      <c r="P151" s="43">
        <f t="shared" si="86"/>
        <v>330.69</v>
      </c>
      <c r="Q151" s="43">
        <f t="shared" si="86"/>
        <v>330.69</v>
      </c>
      <c r="R151" s="43">
        <f t="shared" si="86"/>
        <v>330.69</v>
      </c>
      <c r="S151" s="43">
        <f t="shared" si="86"/>
        <v>330.69</v>
      </c>
      <c r="T151" s="43">
        <f t="shared" si="86"/>
        <v>330.69</v>
      </c>
      <c r="U151" s="43">
        <f t="shared" si="86"/>
        <v>330.69</v>
      </c>
      <c r="V151" s="43">
        <f t="shared" si="86"/>
        <v>330.69</v>
      </c>
      <c r="W151" s="43">
        <f t="shared" si="86"/>
        <v>330.69</v>
      </c>
      <c r="X151" s="43">
        <f t="shared" si="86"/>
        <v>330.69</v>
      </c>
      <c r="Y151" s="43">
        <f t="shared" si="86"/>
        <v>330.69</v>
      </c>
      <c r="Z151" s="43">
        <f t="shared" si="86"/>
        <v>330.69</v>
      </c>
      <c r="AA151" s="43">
        <f t="shared" si="86"/>
        <v>330.69</v>
      </c>
    </row>
    <row r="152" spans="1:27" ht="12.75" customHeight="1" collapsed="1" x14ac:dyDescent="0.2">
      <c r="A152" s="91" t="s">
        <v>375</v>
      </c>
      <c r="B152" s="27" t="str">
        <f>"30"&amp;"."&amp;$B$662&amp;"."&amp;$B$663</f>
        <v>30.03.2023</v>
      </c>
      <c r="C152" s="83" t="s">
        <v>74</v>
      </c>
      <c r="D152" s="84">
        <f>ROUND(((D153+D154+D156+D155)/1000),5)</f>
        <v>2.5223200000000001</v>
      </c>
      <c r="E152" s="84">
        <f>ROUND(((E153+E154+E156+E155)/1000),5)</f>
        <v>2.4243800000000002</v>
      </c>
      <c r="F152" s="84">
        <f>ROUND(((F153+F154+F156+F155)/1000),5)</f>
        <v>2.3893499999999999</v>
      </c>
      <c r="G152" s="84">
        <f t="shared" ref="G152:AA152" si="87">ROUND(((G153+G154+G156+G155)/1000),5)</f>
        <v>2.3908</v>
      </c>
      <c r="H152" s="84">
        <f t="shared" si="87"/>
        <v>2.42136</v>
      </c>
      <c r="I152" s="84">
        <f t="shared" si="87"/>
        <v>2.5057100000000001</v>
      </c>
      <c r="J152" s="84">
        <f t="shared" si="87"/>
        <v>2.6861299999999999</v>
      </c>
      <c r="K152" s="84">
        <f t="shared" si="87"/>
        <v>2.9123299999999999</v>
      </c>
      <c r="L152" s="84">
        <f t="shared" si="87"/>
        <v>3.03023</v>
      </c>
      <c r="M152" s="84">
        <f t="shared" si="87"/>
        <v>3.1592699999999998</v>
      </c>
      <c r="N152" s="84">
        <f t="shared" si="87"/>
        <v>3.1550199999999999</v>
      </c>
      <c r="O152" s="84">
        <f t="shared" si="87"/>
        <v>3.1665000000000001</v>
      </c>
      <c r="P152" s="84">
        <f t="shared" si="87"/>
        <v>3.1658900000000001</v>
      </c>
      <c r="Q152" s="84">
        <f t="shared" si="87"/>
        <v>3.1652100000000001</v>
      </c>
      <c r="R152" s="84">
        <f t="shared" si="87"/>
        <v>3.12473</v>
      </c>
      <c r="S152" s="84">
        <f t="shared" si="87"/>
        <v>3.0924800000000001</v>
      </c>
      <c r="T152" s="84">
        <f t="shared" si="87"/>
        <v>3.0632199999999998</v>
      </c>
      <c r="U152" s="84">
        <f t="shared" si="87"/>
        <v>3.0286400000000002</v>
      </c>
      <c r="V152" s="84">
        <f t="shared" si="87"/>
        <v>3.0388299999999999</v>
      </c>
      <c r="W152" s="84">
        <f t="shared" si="87"/>
        <v>3.1113400000000002</v>
      </c>
      <c r="X152" s="84">
        <f t="shared" si="87"/>
        <v>3.1623700000000001</v>
      </c>
      <c r="Y152" s="84">
        <f t="shared" si="87"/>
        <v>3.0556399999999999</v>
      </c>
      <c r="Z152" s="84">
        <f t="shared" si="87"/>
        <v>2.8082199999999999</v>
      </c>
      <c r="AA152" s="84">
        <f t="shared" si="87"/>
        <v>2.5717300000000001</v>
      </c>
    </row>
    <row r="153" spans="1:27" ht="12.75" hidden="1" customHeight="1" outlineLevel="1" x14ac:dyDescent="0.2">
      <c r="A153" s="92" t="s">
        <v>376</v>
      </c>
      <c r="B153" s="62" t="s">
        <v>231</v>
      </c>
      <c r="C153" s="42" t="s">
        <v>77</v>
      </c>
      <c r="D153" s="43">
        <v>1115.5999999999999</v>
      </c>
      <c r="E153" s="43">
        <v>1017.66</v>
      </c>
      <c r="F153" s="43">
        <v>982.63</v>
      </c>
      <c r="G153" s="43">
        <v>984.08</v>
      </c>
      <c r="H153" s="43">
        <v>1014.64</v>
      </c>
      <c r="I153" s="43">
        <v>1098.99</v>
      </c>
      <c r="J153" s="43">
        <v>1279.4100000000001</v>
      </c>
      <c r="K153" s="43">
        <v>1505.61</v>
      </c>
      <c r="L153" s="43">
        <v>1623.51</v>
      </c>
      <c r="M153" s="43">
        <v>1752.55</v>
      </c>
      <c r="N153" s="43">
        <v>1748.3</v>
      </c>
      <c r="O153" s="43">
        <v>1759.78</v>
      </c>
      <c r="P153" s="43">
        <v>1759.17</v>
      </c>
      <c r="Q153" s="43">
        <v>1758.49</v>
      </c>
      <c r="R153" s="43">
        <v>1718.01</v>
      </c>
      <c r="S153" s="43">
        <v>1685.76</v>
      </c>
      <c r="T153" s="43">
        <v>1656.5</v>
      </c>
      <c r="U153" s="43">
        <v>1621.92</v>
      </c>
      <c r="V153" s="43">
        <v>1632.11</v>
      </c>
      <c r="W153" s="43">
        <v>1704.62</v>
      </c>
      <c r="X153" s="43">
        <v>1755.65</v>
      </c>
      <c r="Y153" s="43">
        <v>1648.92</v>
      </c>
      <c r="Z153" s="43">
        <v>1401.5</v>
      </c>
      <c r="AA153" s="43">
        <v>1165.01</v>
      </c>
    </row>
    <row r="154" spans="1:27" ht="12.75" hidden="1" customHeight="1" outlineLevel="1" x14ac:dyDescent="0.2">
      <c r="A154" s="92" t="s">
        <v>377</v>
      </c>
      <c r="B154" s="62" t="s">
        <v>88</v>
      </c>
      <c r="C154" s="42" t="s">
        <v>77</v>
      </c>
      <c r="D154" s="43">
        <f t="shared" ref="D154:AA154" si="88">$D$9</f>
        <v>1071.42</v>
      </c>
      <c r="E154" s="43">
        <f t="shared" si="88"/>
        <v>1071.42</v>
      </c>
      <c r="F154" s="43">
        <f t="shared" si="88"/>
        <v>1071.42</v>
      </c>
      <c r="G154" s="43">
        <f t="shared" si="88"/>
        <v>1071.42</v>
      </c>
      <c r="H154" s="43">
        <f t="shared" si="88"/>
        <v>1071.42</v>
      </c>
      <c r="I154" s="43">
        <f t="shared" si="88"/>
        <v>1071.42</v>
      </c>
      <c r="J154" s="43">
        <f t="shared" si="88"/>
        <v>1071.42</v>
      </c>
      <c r="K154" s="43">
        <f t="shared" si="88"/>
        <v>1071.42</v>
      </c>
      <c r="L154" s="43">
        <f t="shared" si="88"/>
        <v>1071.42</v>
      </c>
      <c r="M154" s="43">
        <f t="shared" si="88"/>
        <v>1071.42</v>
      </c>
      <c r="N154" s="43">
        <f t="shared" si="88"/>
        <v>1071.42</v>
      </c>
      <c r="O154" s="43">
        <f t="shared" si="88"/>
        <v>1071.42</v>
      </c>
      <c r="P154" s="43">
        <f t="shared" si="88"/>
        <v>1071.42</v>
      </c>
      <c r="Q154" s="43">
        <f t="shared" si="88"/>
        <v>1071.42</v>
      </c>
      <c r="R154" s="43">
        <f t="shared" si="88"/>
        <v>1071.42</v>
      </c>
      <c r="S154" s="43">
        <f t="shared" si="88"/>
        <v>1071.42</v>
      </c>
      <c r="T154" s="43">
        <f t="shared" si="88"/>
        <v>1071.42</v>
      </c>
      <c r="U154" s="43">
        <f t="shared" si="88"/>
        <v>1071.42</v>
      </c>
      <c r="V154" s="43">
        <f t="shared" si="88"/>
        <v>1071.42</v>
      </c>
      <c r="W154" s="43">
        <f t="shared" si="88"/>
        <v>1071.42</v>
      </c>
      <c r="X154" s="43">
        <f t="shared" si="88"/>
        <v>1071.42</v>
      </c>
      <c r="Y154" s="43">
        <f t="shared" si="88"/>
        <v>1071.42</v>
      </c>
      <c r="Z154" s="43">
        <f t="shared" si="88"/>
        <v>1071.42</v>
      </c>
      <c r="AA154" s="43">
        <f t="shared" si="88"/>
        <v>1071.42</v>
      </c>
    </row>
    <row r="155" spans="1:27" ht="12.75" hidden="1" customHeight="1" outlineLevel="1" x14ac:dyDescent="0.2">
      <c r="A155" s="92" t="s">
        <v>378</v>
      </c>
      <c r="B155" s="62" t="s">
        <v>81</v>
      </c>
      <c r="C155" s="42" t="s">
        <v>77</v>
      </c>
      <c r="D155" s="43">
        <v>4.6100000000000003</v>
      </c>
      <c r="E155" s="43">
        <v>4.6100000000000003</v>
      </c>
      <c r="F155" s="43">
        <v>4.6100000000000003</v>
      </c>
      <c r="G155" s="43">
        <v>4.6100000000000003</v>
      </c>
      <c r="H155" s="43">
        <v>4.6100000000000003</v>
      </c>
      <c r="I155" s="43">
        <v>4.6100000000000003</v>
      </c>
      <c r="J155" s="43">
        <v>4.6100000000000003</v>
      </c>
      <c r="K155" s="43">
        <v>4.6100000000000003</v>
      </c>
      <c r="L155" s="43">
        <v>4.6100000000000003</v>
      </c>
      <c r="M155" s="43">
        <v>4.6100000000000003</v>
      </c>
      <c r="N155" s="43">
        <v>4.6100000000000003</v>
      </c>
      <c r="O155" s="43">
        <v>4.6100000000000003</v>
      </c>
      <c r="P155" s="43">
        <v>4.6100000000000003</v>
      </c>
      <c r="Q155" s="43">
        <v>4.6100000000000003</v>
      </c>
      <c r="R155" s="43">
        <v>4.6100000000000003</v>
      </c>
      <c r="S155" s="43">
        <v>4.6100000000000003</v>
      </c>
      <c r="T155" s="43">
        <v>4.6100000000000003</v>
      </c>
      <c r="U155" s="43">
        <v>4.6100000000000003</v>
      </c>
      <c r="V155" s="43">
        <v>4.6100000000000003</v>
      </c>
      <c r="W155" s="43">
        <v>4.6100000000000003</v>
      </c>
      <c r="X155" s="43">
        <v>4.6100000000000003</v>
      </c>
      <c r="Y155" s="43">
        <v>4.6100000000000003</v>
      </c>
      <c r="Z155" s="43">
        <v>4.6100000000000003</v>
      </c>
      <c r="AA155" s="43">
        <v>4.6100000000000003</v>
      </c>
    </row>
    <row r="156" spans="1:27" ht="12.75" hidden="1" customHeight="1" outlineLevel="1" x14ac:dyDescent="0.2">
      <c r="A156" s="92" t="s">
        <v>379</v>
      </c>
      <c r="B156" s="62" t="s">
        <v>79</v>
      </c>
      <c r="C156" s="42" t="s">
        <v>77</v>
      </c>
      <c r="D156" s="43">
        <f>$D$11</f>
        <v>330.69</v>
      </c>
      <c r="E156" s="43">
        <f t="shared" ref="E156:AA156" si="89">$D$11</f>
        <v>330.69</v>
      </c>
      <c r="F156" s="43">
        <f t="shared" si="89"/>
        <v>330.69</v>
      </c>
      <c r="G156" s="43">
        <f t="shared" si="89"/>
        <v>330.69</v>
      </c>
      <c r="H156" s="43">
        <f t="shared" si="89"/>
        <v>330.69</v>
      </c>
      <c r="I156" s="43">
        <f t="shared" si="89"/>
        <v>330.69</v>
      </c>
      <c r="J156" s="43">
        <f t="shared" si="89"/>
        <v>330.69</v>
      </c>
      <c r="K156" s="43">
        <f t="shared" si="89"/>
        <v>330.69</v>
      </c>
      <c r="L156" s="43">
        <f t="shared" si="89"/>
        <v>330.69</v>
      </c>
      <c r="M156" s="43">
        <f t="shared" si="89"/>
        <v>330.69</v>
      </c>
      <c r="N156" s="43">
        <f t="shared" si="89"/>
        <v>330.69</v>
      </c>
      <c r="O156" s="43">
        <f t="shared" si="89"/>
        <v>330.69</v>
      </c>
      <c r="P156" s="43">
        <f t="shared" si="89"/>
        <v>330.69</v>
      </c>
      <c r="Q156" s="43">
        <f t="shared" si="89"/>
        <v>330.69</v>
      </c>
      <c r="R156" s="43">
        <f t="shared" si="89"/>
        <v>330.69</v>
      </c>
      <c r="S156" s="43">
        <f t="shared" si="89"/>
        <v>330.69</v>
      </c>
      <c r="T156" s="43">
        <f t="shared" si="89"/>
        <v>330.69</v>
      </c>
      <c r="U156" s="43">
        <f t="shared" si="89"/>
        <v>330.69</v>
      </c>
      <c r="V156" s="43">
        <f t="shared" si="89"/>
        <v>330.69</v>
      </c>
      <c r="W156" s="43">
        <f t="shared" si="89"/>
        <v>330.69</v>
      </c>
      <c r="X156" s="43">
        <f t="shared" si="89"/>
        <v>330.69</v>
      </c>
      <c r="Y156" s="43">
        <f t="shared" si="89"/>
        <v>330.69</v>
      </c>
      <c r="Z156" s="43">
        <f t="shared" si="89"/>
        <v>330.69</v>
      </c>
      <c r="AA156" s="43">
        <f t="shared" si="89"/>
        <v>330.69</v>
      </c>
    </row>
    <row r="157" spans="1:27" ht="12.75" customHeight="1" collapsed="1" x14ac:dyDescent="0.2">
      <c r="A157" s="91" t="s">
        <v>380</v>
      </c>
      <c r="B157" s="27" t="str">
        <f>"31"&amp;"."&amp;$B$662&amp;"."&amp;$B$663</f>
        <v>31.03.2023</v>
      </c>
      <c r="C157" s="83" t="s">
        <v>74</v>
      </c>
      <c r="D157" s="84">
        <f>ROUND(((D158+D159+D161+D160)/1000),5)</f>
        <v>2.5427499999999998</v>
      </c>
      <c r="E157" s="84">
        <f>ROUND(((E158+E159+E161+E160)/1000),5)</f>
        <v>2.48516</v>
      </c>
      <c r="F157" s="84">
        <f>ROUND(((F158+F159+F161+F160)/1000),5)</f>
        <v>2.4325700000000001</v>
      </c>
      <c r="G157" s="84">
        <f t="shared" ref="G157:AA157" si="90">ROUND(((G158+G159+G161+G160)/1000),5)</f>
        <v>2.4462700000000002</v>
      </c>
      <c r="H157" s="84">
        <f t="shared" si="90"/>
        <v>2.4967600000000001</v>
      </c>
      <c r="I157" s="84">
        <f t="shared" si="90"/>
        <v>2.5697800000000002</v>
      </c>
      <c r="J157" s="84">
        <f t="shared" si="90"/>
        <v>2.7955199999999998</v>
      </c>
      <c r="K157" s="84">
        <f t="shared" si="90"/>
        <v>2.9358900000000001</v>
      </c>
      <c r="L157" s="84">
        <f t="shared" si="90"/>
        <v>3.1657099999999998</v>
      </c>
      <c r="M157" s="84">
        <f t="shared" si="90"/>
        <v>3.2805300000000002</v>
      </c>
      <c r="N157" s="84">
        <f t="shared" si="90"/>
        <v>3.2893500000000002</v>
      </c>
      <c r="O157" s="84">
        <f t="shared" si="90"/>
        <v>3.3205900000000002</v>
      </c>
      <c r="P157" s="84">
        <f t="shared" si="90"/>
        <v>3.2762600000000002</v>
      </c>
      <c r="Q157" s="84">
        <f t="shared" si="90"/>
        <v>3.28783</v>
      </c>
      <c r="R157" s="84">
        <f t="shared" si="90"/>
        <v>3.2891499999999998</v>
      </c>
      <c r="S157" s="84">
        <f t="shared" si="90"/>
        <v>3.2338300000000002</v>
      </c>
      <c r="T157" s="84">
        <f t="shared" si="90"/>
        <v>3.1765500000000002</v>
      </c>
      <c r="U157" s="84">
        <f t="shared" si="90"/>
        <v>3.0846499999999999</v>
      </c>
      <c r="V157" s="84">
        <f t="shared" si="90"/>
        <v>3.08968</v>
      </c>
      <c r="W157" s="84">
        <f t="shared" si="90"/>
        <v>3.1395200000000001</v>
      </c>
      <c r="X157" s="84">
        <f t="shared" si="90"/>
        <v>3.1811500000000001</v>
      </c>
      <c r="Y157" s="84">
        <f t="shared" si="90"/>
        <v>3.10385</v>
      </c>
      <c r="Z157" s="84">
        <f t="shared" si="90"/>
        <v>2.9815200000000002</v>
      </c>
      <c r="AA157" s="84">
        <f t="shared" si="90"/>
        <v>2.8090700000000002</v>
      </c>
    </row>
    <row r="158" spans="1:27" ht="12.75" hidden="1" customHeight="1" outlineLevel="1" x14ac:dyDescent="0.2">
      <c r="A158" s="92" t="s">
        <v>381</v>
      </c>
      <c r="B158" s="62" t="s">
        <v>231</v>
      </c>
      <c r="C158" s="42" t="s">
        <v>77</v>
      </c>
      <c r="D158" s="43">
        <v>1136.03</v>
      </c>
      <c r="E158" s="43">
        <v>1078.44</v>
      </c>
      <c r="F158" s="43">
        <v>1025.8499999999999</v>
      </c>
      <c r="G158" s="43">
        <v>1039.55</v>
      </c>
      <c r="H158" s="43">
        <v>1090.04</v>
      </c>
      <c r="I158" s="43">
        <v>1163.06</v>
      </c>
      <c r="J158" s="43">
        <v>1388.8</v>
      </c>
      <c r="K158" s="43">
        <v>1529.17</v>
      </c>
      <c r="L158" s="43">
        <v>1758.99</v>
      </c>
      <c r="M158" s="43">
        <v>1873.81</v>
      </c>
      <c r="N158" s="43">
        <v>1882.63</v>
      </c>
      <c r="O158" s="43">
        <v>1913.87</v>
      </c>
      <c r="P158" s="43">
        <v>1869.54</v>
      </c>
      <c r="Q158" s="43">
        <v>1881.11</v>
      </c>
      <c r="R158" s="43">
        <v>1882.43</v>
      </c>
      <c r="S158" s="43">
        <v>1827.11</v>
      </c>
      <c r="T158" s="43">
        <v>1769.83</v>
      </c>
      <c r="U158" s="43">
        <v>1677.93</v>
      </c>
      <c r="V158" s="43">
        <v>1682.96</v>
      </c>
      <c r="W158" s="43">
        <v>1732.8</v>
      </c>
      <c r="X158" s="43">
        <v>1774.43</v>
      </c>
      <c r="Y158" s="43">
        <v>1697.13</v>
      </c>
      <c r="Z158" s="43">
        <v>1574.8</v>
      </c>
      <c r="AA158" s="43">
        <v>1402.35</v>
      </c>
    </row>
    <row r="159" spans="1:27" ht="12.75" hidden="1" customHeight="1" outlineLevel="1" x14ac:dyDescent="0.2">
      <c r="A159" s="92" t="s">
        <v>382</v>
      </c>
      <c r="B159" s="62" t="s">
        <v>88</v>
      </c>
      <c r="C159" s="42" t="s">
        <v>77</v>
      </c>
      <c r="D159" s="43">
        <f t="shared" ref="D159:AA159" si="91">$D$9</f>
        <v>1071.42</v>
      </c>
      <c r="E159" s="43">
        <f t="shared" si="91"/>
        <v>1071.42</v>
      </c>
      <c r="F159" s="43">
        <f t="shared" si="91"/>
        <v>1071.42</v>
      </c>
      <c r="G159" s="43">
        <f t="shared" si="91"/>
        <v>1071.42</v>
      </c>
      <c r="H159" s="43">
        <f t="shared" si="91"/>
        <v>1071.42</v>
      </c>
      <c r="I159" s="43">
        <f t="shared" si="91"/>
        <v>1071.42</v>
      </c>
      <c r="J159" s="43">
        <f t="shared" si="91"/>
        <v>1071.42</v>
      </c>
      <c r="K159" s="43">
        <f t="shared" si="91"/>
        <v>1071.42</v>
      </c>
      <c r="L159" s="43">
        <f t="shared" si="91"/>
        <v>1071.42</v>
      </c>
      <c r="M159" s="43">
        <f t="shared" si="91"/>
        <v>1071.42</v>
      </c>
      <c r="N159" s="43">
        <f t="shared" si="91"/>
        <v>1071.42</v>
      </c>
      <c r="O159" s="43">
        <f t="shared" si="91"/>
        <v>1071.42</v>
      </c>
      <c r="P159" s="43">
        <f t="shared" si="91"/>
        <v>1071.42</v>
      </c>
      <c r="Q159" s="43">
        <f t="shared" si="91"/>
        <v>1071.42</v>
      </c>
      <c r="R159" s="43">
        <f t="shared" si="91"/>
        <v>1071.42</v>
      </c>
      <c r="S159" s="43">
        <f t="shared" si="91"/>
        <v>1071.42</v>
      </c>
      <c r="T159" s="43">
        <f t="shared" si="91"/>
        <v>1071.42</v>
      </c>
      <c r="U159" s="43">
        <f t="shared" si="91"/>
        <v>1071.42</v>
      </c>
      <c r="V159" s="43">
        <f t="shared" si="91"/>
        <v>1071.42</v>
      </c>
      <c r="W159" s="43">
        <f t="shared" si="91"/>
        <v>1071.42</v>
      </c>
      <c r="X159" s="43">
        <f t="shared" si="91"/>
        <v>1071.42</v>
      </c>
      <c r="Y159" s="43">
        <f t="shared" si="91"/>
        <v>1071.42</v>
      </c>
      <c r="Z159" s="43">
        <f t="shared" si="91"/>
        <v>1071.42</v>
      </c>
      <c r="AA159" s="43">
        <f t="shared" si="91"/>
        <v>1071.42</v>
      </c>
    </row>
    <row r="160" spans="1:27" ht="12.75" hidden="1" customHeight="1" outlineLevel="1" x14ac:dyDescent="0.2">
      <c r="A160" s="92" t="s">
        <v>383</v>
      </c>
      <c r="B160" s="62" t="s">
        <v>81</v>
      </c>
      <c r="C160" s="42" t="s">
        <v>77</v>
      </c>
      <c r="D160" s="43">
        <v>4.6100000000000003</v>
      </c>
      <c r="E160" s="43">
        <v>4.6100000000000003</v>
      </c>
      <c r="F160" s="43">
        <v>4.6100000000000003</v>
      </c>
      <c r="G160" s="43">
        <v>4.6100000000000003</v>
      </c>
      <c r="H160" s="43">
        <v>4.6100000000000003</v>
      </c>
      <c r="I160" s="43">
        <v>4.6100000000000003</v>
      </c>
      <c r="J160" s="43">
        <v>4.6100000000000003</v>
      </c>
      <c r="K160" s="43">
        <v>4.6100000000000003</v>
      </c>
      <c r="L160" s="43">
        <v>4.6100000000000003</v>
      </c>
      <c r="M160" s="43">
        <v>4.6100000000000003</v>
      </c>
      <c r="N160" s="43">
        <v>4.6100000000000003</v>
      </c>
      <c r="O160" s="43">
        <v>4.6100000000000003</v>
      </c>
      <c r="P160" s="43">
        <v>4.6100000000000003</v>
      </c>
      <c r="Q160" s="43">
        <v>4.6100000000000003</v>
      </c>
      <c r="R160" s="43">
        <v>4.6100000000000003</v>
      </c>
      <c r="S160" s="43">
        <v>4.6100000000000003</v>
      </c>
      <c r="T160" s="43">
        <v>4.6100000000000003</v>
      </c>
      <c r="U160" s="43">
        <v>4.6100000000000003</v>
      </c>
      <c r="V160" s="43">
        <v>4.6100000000000003</v>
      </c>
      <c r="W160" s="43">
        <v>4.6100000000000003</v>
      </c>
      <c r="X160" s="43">
        <v>4.6100000000000003</v>
      </c>
      <c r="Y160" s="43">
        <v>4.6100000000000003</v>
      </c>
      <c r="Z160" s="43">
        <v>4.6100000000000003</v>
      </c>
      <c r="AA160" s="43">
        <v>4.6100000000000003</v>
      </c>
    </row>
    <row r="161" spans="1:27" ht="12.75" hidden="1" customHeight="1" outlineLevel="1" x14ac:dyDescent="0.2">
      <c r="A161" s="92" t="s">
        <v>384</v>
      </c>
      <c r="B161" s="62" t="s">
        <v>79</v>
      </c>
      <c r="C161" s="42" t="s">
        <v>77</v>
      </c>
      <c r="D161" s="43">
        <f>$D$11</f>
        <v>330.69</v>
      </c>
      <c r="E161" s="43">
        <f t="shared" ref="E161:AA161" si="92">$D$11</f>
        <v>330.69</v>
      </c>
      <c r="F161" s="43">
        <f t="shared" si="92"/>
        <v>330.69</v>
      </c>
      <c r="G161" s="43">
        <f t="shared" si="92"/>
        <v>330.69</v>
      </c>
      <c r="H161" s="43">
        <f t="shared" si="92"/>
        <v>330.69</v>
      </c>
      <c r="I161" s="43">
        <f t="shared" si="92"/>
        <v>330.69</v>
      </c>
      <c r="J161" s="43">
        <f t="shared" si="92"/>
        <v>330.69</v>
      </c>
      <c r="K161" s="43">
        <f t="shared" si="92"/>
        <v>330.69</v>
      </c>
      <c r="L161" s="43">
        <f t="shared" si="92"/>
        <v>330.69</v>
      </c>
      <c r="M161" s="43">
        <f t="shared" si="92"/>
        <v>330.69</v>
      </c>
      <c r="N161" s="43">
        <f t="shared" si="92"/>
        <v>330.69</v>
      </c>
      <c r="O161" s="43">
        <f t="shared" si="92"/>
        <v>330.69</v>
      </c>
      <c r="P161" s="43">
        <f t="shared" si="92"/>
        <v>330.69</v>
      </c>
      <c r="Q161" s="43">
        <f t="shared" si="92"/>
        <v>330.69</v>
      </c>
      <c r="R161" s="43">
        <f t="shared" si="92"/>
        <v>330.69</v>
      </c>
      <c r="S161" s="43">
        <f t="shared" si="92"/>
        <v>330.69</v>
      </c>
      <c r="T161" s="43">
        <f t="shared" si="92"/>
        <v>330.69</v>
      </c>
      <c r="U161" s="43">
        <f t="shared" si="92"/>
        <v>330.69</v>
      </c>
      <c r="V161" s="43">
        <f t="shared" si="92"/>
        <v>330.69</v>
      </c>
      <c r="W161" s="43">
        <f t="shared" si="92"/>
        <v>330.69</v>
      </c>
      <c r="X161" s="43">
        <f t="shared" si="92"/>
        <v>330.69</v>
      </c>
      <c r="Y161" s="43">
        <f t="shared" si="92"/>
        <v>330.69</v>
      </c>
      <c r="Z161" s="43">
        <f t="shared" si="92"/>
        <v>330.69</v>
      </c>
      <c r="AA161" s="43">
        <f t="shared" si="92"/>
        <v>330.69</v>
      </c>
    </row>
    <row r="162" spans="1:27" ht="12.75" customHeight="1" collapsed="1" x14ac:dyDescent="0.2">
      <c r="A162" s="93"/>
      <c r="B162" s="94" t="s">
        <v>385</v>
      </c>
      <c r="C162" s="95"/>
      <c r="D162" s="96"/>
      <c r="E162" s="96"/>
      <c r="F162" s="96"/>
      <c r="G162" s="96"/>
      <c r="I162" s="38"/>
    </row>
    <row r="163" spans="1:27" ht="12.75" customHeight="1" x14ac:dyDescent="0.2">
      <c r="A163" s="93"/>
      <c r="B163" s="94" t="s">
        <v>385</v>
      </c>
      <c r="C163" s="95"/>
      <c r="D163" s="96"/>
      <c r="E163" s="96"/>
      <c r="F163" s="96"/>
      <c r="G163" s="96"/>
      <c r="I163" s="38"/>
    </row>
    <row r="164" spans="1:27" x14ac:dyDescent="0.2">
      <c r="A164" s="171" t="s">
        <v>386</v>
      </c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3"/>
    </row>
    <row r="165" spans="1:27" ht="27" customHeight="1" x14ac:dyDescent="0.2">
      <c r="A165" s="25" t="s">
        <v>62</v>
      </c>
      <c r="B165" s="26" t="s">
        <v>203</v>
      </c>
      <c r="C165" s="25" t="s">
        <v>204</v>
      </c>
      <c r="D165" s="26" t="s">
        <v>205</v>
      </c>
      <c r="E165" s="26" t="s">
        <v>206</v>
      </c>
      <c r="F165" s="26" t="s">
        <v>207</v>
      </c>
      <c r="G165" s="26" t="s">
        <v>208</v>
      </c>
      <c r="H165" s="26" t="s">
        <v>209</v>
      </c>
      <c r="I165" s="26" t="s">
        <v>210</v>
      </c>
      <c r="J165" s="26" t="s">
        <v>211</v>
      </c>
      <c r="K165" s="26" t="s">
        <v>212</v>
      </c>
      <c r="L165" s="26" t="s">
        <v>213</v>
      </c>
      <c r="M165" s="26" t="s">
        <v>214</v>
      </c>
      <c r="N165" s="26" t="s">
        <v>215</v>
      </c>
      <c r="O165" s="26" t="s">
        <v>216</v>
      </c>
      <c r="P165" s="26" t="s">
        <v>217</v>
      </c>
      <c r="Q165" s="26" t="s">
        <v>218</v>
      </c>
      <c r="R165" s="26" t="s">
        <v>219</v>
      </c>
      <c r="S165" s="26" t="s">
        <v>220</v>
      </c>
      <c r="T165" s="26" t="s">
        <v>221</v>
      </c>
      <c r="U165" s="26" t="s">
        <v>222</v>
      </c>
      <c r="V165" s="26" t="s">
        <v>223</v>
      </c>
      <c r="W165" s="26" t="s">
        <v>224</v>
      </c>
      <c r="X165" s="26" t="s">
        <v>225</v>
      </c>
      <c r="Y165" s="26" t="s">
        <v>226</v>
      </c>
      <c r="Z165" s="26" t="s">
        <v>227</v>
      </c>
      <c r="AA165" s="26" t="s">
        <v>228</v>
      </c>
    </row>
    <row r="166" spans="1:27" x14ac:dyDescent="0.2">
      <c r="A166" s="91" t="s">
        <v>387</v>
      </c>
      <c r="B166" s="27" t="str">
        <f>"01"&amp;"."&amp;$B$662&amp;"."&amp;$B$663</f>
        <v>01.03.2023</v>
      </c>
      <c r="C166" s="83" t="s">
        <v>74</v>
      </c>
      <c r="D166" s="84">
        <f>ROUND(((D167+D168+D170+D169)/1000),5)</f>
        <v>3.3826100000000001</v>
      </c>
      <c r="E166" s="84">
        <f>ROUND(((E167+E168+E170+E169)/1000),5)</f>
        <v>3.2741600000000002</v>
      </c>
      <c r="F166" s="84">
        <f>ROUND(((F167+F168+F170+F169)/1000),5)</f>
        <v>3.2476600000000002</v>
      </c>
      <c r="G166" s="84">
        <f t="shared" ref="G166:AA166" si="93">ROUND(((G167+G168+G170+G169)/1000),5)</f>
        <v>3.24004</v>
      </c>
      <c r="H166" s="84">
        <f t="shared" si="93"/>
        <v>3.2834599999999998</v>
      </c>
      <c r="I166" s="84">
        <f t="shared" si="93"/>
        <v>3.4702899999999999</v>
      </c>
      <c r="J166" s="84">
        <f t="shared" si="93"/>
        <v>3.62825</v>
      </c>
      <c r="K166" s="84">
        <f t="shared" si="93"/>
        <v>3.8467500000000001</v>
      </c>
      <c r="L166" s="84">
        <f t="shared" si="93"/>
        <v>3.9307699999999999</v>
      </c>
      <c r="M166" s="84">
        <f t="shared" si="93"/>
        <v>4.01844</v>
      </c>
      <c r="N166" s="84">
        <f t="shared" si="93"/>
        <v>4.0293099999999997</v>
      </c>
      <c r="O166" s="84">
        <f t="shared" si="93"/>
        <v>4.00265</v>
      </c>
      <c r="P166" s="84">
        <f t="shared" si="93"/>
        <v>3.9782799999999998</v>
      </c>
      <c r="Q166" s="84">
        <f t="shared" si="93"/>
        <v>3.97986</v>
      </c>
      <c r="R166" s="84">
        <f t="shared" si="93"/>
        <v>3.92876</v>
      </c>
      <c r="S166" s="84">
        <f t="shared" si="93"/>
        <v>3.9150999999999998</v>
      </c>
      <c r="T166" s="84">
        <f t="shared" si="93"/>
        <v>3.8973599999999999</v>
      </c>
      <c r="U166" s="84">
        <f t="shared" si="93"/>
        <v>3.8914800000000001</v>
      </c>
      <c r="V166" s="84">
        <f t="shared" si="93"/>
        <v>3.9205999999999999</v>
      </c>
      <c r="W166" s="84">
        <f t="shared" si="93"/>
        <v>3.9255</v>
      </c>
      <c r="X166" s="84">
        <f t="shared" si="93"/>
        <v>3.9291499999999999</v>
      </c>
      <c r="Y166" s="84">
        <f t="shared" si="93"/>
        <v>3.8632399999999998</v>
      </c>
      <c r="Z166" s="84">
        <f t="shared" si="93"/>
        <v>3.71895</v>
      </c>
      <c r="AA166" s="84">
        <f t="shared" si="93"/>
        <v>3.6165600000000002</v>
      </c>
    </row>
    <row r="167" spans="1:27" ht="12.75" hidden="1" customHeight="1" outlineLevel="1" x14ac:dyDescent="0.2">
      <c r="A167" s="92" t="s">
        <v>388</v>
      </c>
      <c r="B167" s="62" t="s">
        <v>231</v>
      </c>
      <c r="C167" s="42" t="s">
        <v>77</v>
      </c>
      <c r="D167" s="43">
        <v>1330.34</v>
      </c>
      <c r="E167" s="43">
        <v>1221.8900000000001</v>
      </c>
      <c r="F167" s="43">
        <v>1195.3900000000001</v>
      </c>
      <c r="G167" s="43">
        <v>1187.77</v>
      </c>
      <c r="H167" s="43">
        <v>1231.19</v>
      </c>
      <c r="I167" s="43">
        <v>1418.02</v>
      </c>
      <c r="J167" s="43">
        <v>1575.98</v>
      </c>
      <c r="K167" s="43">
        <v>1794.48</v>
      </c>
      <c r="L167" s="43">
        <v>1878.5</v>
      </c>
      <c r="M167" s="43">
        <v>1966.17</v>
      </c>
      <c r="N167" s="43">
        <v>1977.04</v>
      </c>
      <c r="O167" s="43">
        <v>1950.38</v>
      </c>
      <c r="P167" s="43">
        <v>1926.01</v>
      </c>
      <c r="Q167" s="43">
        <v>1927.59</v>
      </c>
      <c r="R167" s="43">
        <v>1876.49</v>
      </c>
      <c r="S167" s="43">
        <v>1862.83</v>
      </c>
      <c r="T167" s="43">
        <v>1845.09</v>
      </c>
      <c r="U167" s="43">
        <v>1839.21</v>
      </c>
      <c r="V167" s="43">
        <v>1868.33</v>
      </c>
      <c r="W167" s="43">
        <v>1873.23</v>
      </c>
      <c r="X167" s="43">
        <v>1876.88</v>
      </c>
      <c r="Y167" s="43">
        <v>1810.97</v>
      </c>
      <c r="Z167" s="43">
        <v>1666.68</v>
      </c>
      <c r="AA167" s="43">
        <v>1564.29</v>
      </c>
    </row>
    <row r="168" spans="1:27" ht="12.75" hidden="1" customHeight="1" outlineLevel="1" x14ac:dyDescent="0.2">
      <c r="A168" s="92" t="s">
        <v>389</v>
      </c>
      <c r="B168" s="62" t="s">
        <v>88</v>
      </c>
      <c r="C168" s="42" t="s">
        <v>77</v>
      </c>
      <c r="D168" s="43">
        <v>1716.97</v>
      </c>
      <c r="E168" s="43">
        <f>$D$168</f>
        <v>1716.97</v>
      </c>
      <c r="F168" s="43">
        <f t="shared" ref="F168:AA168" si="94">$D$168</f>
        <v>1716.97</v>
      </c>
      <c r="G168" s="43">
        <f t="shared" si="94"/>
        <v>1716.97</v>
      </c>
      <c r="H168" s="43">
        <f t="shared" si="94"/>
        <v>1716.97</v>
      </c>
      <c r="I168" s="43">
        <f t="shared" si="94"/>
        <v>1716.97</v>
      </c>
      <c r="J168" s="43">
        <f t="shared" si="94"/>
        <v>1716.97</v>
      </c>
      <c r="K168" s="43">
        <f t="shared" si="94"/>
        <v>1716.97</v>
      </c>
      <c r="L168" s="43">
        <f t="shared" si="94"/>
        <v>1716.97</v>
      </c>
      <c r="M168" s="43">
        <f t="shared" si="94"/>
        <v>1716.97</v>
      </c>
      <c r="N168" s="43">
        <f t="shared" si="94"/>
        <v>1716.97</v>
      </c>
      <c r="O168" s="43">
        <f t="shared" si="94"/>
        <v>1716.97</v>
      </c>
      <c r="P168" s="43">
        <f t="shared" si="94"/>
        <v>1716.97</v>
      </c>
      <c r="Q168" s="43">
        <f t="shared" si="94"/>
        <v>1716.97</v>
      </c>
      <c r="R168" s="43">
        <f t="shared" si="94"/>
        <v>1716.97</v>
      </c>
      <c r="S168" s="43">
        <f t="shared" si="94"/>
        <v>1716.97</v>
      </c>
      <c r="T168" s="43">
        <f t="shared" si="94"/>
        <v>1716.97</v>
      </c>
      <c r="U168" s="43">
        <f t="shared" si="94"/>
        <v>1716.97</v>
      </c>
      <c r="V168" s="43">
        <f t="shared" si="94"/>
        <v>1716.97</v>
      </c>
      <c r="W168" s="43">
        <f t="shared" si="94"/>
        <v>1716.97</v>
      </c>
      <c r="X168" s="43">
        <f t="shared" si="94"/>
        <v>1716.97</v>
      </c>
      <c r="Y168" s="43">
        <f t="shared" si="94"/>
        <v>1716.97</v>
      </c>
      <c r="Z168" s="43">
        <f t="shared" si="94"/>
        <v>1716.97</v>
      </c>
      <c r="AA168" s="43">
        <f t="shared" si="94"/>
        <v>1716.97</v>
      </c>
    </row>
    <row r="169" spans="1:27" ht="12.75" hidden="1" customHeight="1" outlineLevel="1" x14ac:dyDescent="0.2">
      <c r="A169" s="92" t="s">
        <v>390</v>
      </c>
      <c r="B169" s="62" t="s">
        <v>81</v>
      </c>
      <c r="C169" s="42" t="s">
        <v>77</v>
      </c>
      <c r="D169" s="43">
        <v>4.6100000000000003</v>
      </c>
      <c r="E169" s="43">
        <v>4.6100000000000003</v>
      </c>
      <c r="F169" s="43">
        <v>4.6100000000000003</v>
      </c>
      <c r="G169" s="43">
        <v>4.6100000000000003</v>
      </c>
      <c r="H169" s="43">
        <v>4.6100000000000003</v>
      </c>
      <c r="I169" s="43">
        <v>4.6100000000000003</v>
      </c>
      <c r="J169" s="43">
        <v>4.6100000000000003</v>
      </c>
      <c r="K169" s="43">
        <v>4.6100000000000003</v>
      </c>
      <c r="L169" s="43">
        <v>4.6100000000000003</v>
      </c>
      <c r="M169" s="43">
        <v>4.6100000000000003</v>
      </c>
      <c r="N169" s="43">
        <v>4.6100000000000003</v>
      </c>
      <c r="O169" s="43">
        <v>4.6100000000000003</v>
      </c>
      <c r="P169" s="43">
        <v>4.6100000000000003</v>
      </c>
      <c r="Q169" s="43">
        <v>4.6100000000000003</v>
      </c>
      <c r="R169" s="43">
        <v>4.6100000000000003</v>
      </c>
      <c r="S169" s="43">
        <v>4.6100000000000003</v>
      </c>
      <c r="T169" s="43">
        <v>4.6100000000000003</v>
      </c>
      <c r="U169" s="43">
        <v>4.6100000000000003</v>
      </c>
      <c r="V169" s="43">
        <v>4.6100000000000003</v>
      </c>
      <c r="W169" s="43">
        <v>4.6100000000000003</v>
      </c>
      <c r="X169" s="43">
        <v>4.6100000000000003</v>
      </c>
      <c r="Y169" s="43">
        <v>4.6100000000000003</v>
      </c>
      <c r="Z169" s="43">
        <v>4.6100000000000003</v>
      </c>
      <c r="AA169" s="43">
        <v>4.6100000000000003</v>
      </c>
    </row>
    <row r="170" spans="1:27" ht="12.75" hidden="1" customHeight="1" outlineLevel="1" x14ac:dyDescent="0.2">
      <c r="A170" s="92" t="s">
        <v>391</v>
      </c>
      <c r="B170" s="62" t="s">
        <v>79</v>
      </c>
      <c r="C170" s="42" t="s">
        <v>77</v>
      </c>
      <c r="D170" s="43">
        <f>$D$11</f>
        <v>330.69</v>
      </c>
      <c r="E170" s="43">
        <f t="shared" ref="E170:AA170" si="95">$D$11</f>
        <v>330.69</v>
      </c>
      <c r="F170" s="43">
        <f t="shared" si="95"/>
        <v>330.69</v>
      </c>
      <c r="G170" s="43">
        <f t="shared" si="95"/>
        <v>330.69</v>
      </c>
      <c r="H170" s="43">
        <f t="shared" si="95"/>
        <v>330.69</v>
      </c>
      <c r="I170" s="43">
        <f t="shared" si="95"/>
        <v>330.69</v>
      </c>
      <c r="J170" s="43">
        <f t="shared" si="95"/>
        <v>330.69</v>
      </c>
      <c r="K170" s="43">
        <f t="shared" si="95"/>
        <v>330.69</v>
      </c>
      <c r="L170" s="43">
        <f t="shared" si="95"/>
        <v>330.69</v>
      </c>
      <c r="M170" s="43">
        <f t="shared" si="95"/>
        <v>330.69</v>
      </c>
      <c r="N170" s="43">
        <f t="shared" si="95"/>
        <v>330.69</v>
      </c>
      <c r="O170" s="43">
        <f t="shared" si="95"/>
        <v>330.69</v>
      </c>
      <c r="P170" s="43">
        <f t="shared" si="95"/>
        <v>330.69</v>
      </c>
      <c r="Q170" s="43">
        <f t="shared" si="95"/>
        <v>330.69</v>
      </c>
      <c r="R170" s="43">
        <f t="shared" si="95"/>
        <v>330.69</v>
      </c>
      <c r="S170" s="43">
        <f t="shared" si="95"/>
        <v>330.69</v>
      </c>
      <c r="T170" s="43">
        <f t="shared" si="95"/>
        <v>330.69</v>
      </c>
      <c r="U170" s="43">
        <f t="shared" si="95"/>
        <v>330.69</v>
      </c>
      <c r="V170" s="43">
        <f t="shared" si="95"/>
        <v>330.69</v>
      </c>
      <c r="W170" s="43">
        <f t="shared" si="95"/>
        <v>330.69</v>
      </c>
      <c r="X170" s="43">
        <f t="shared" si="95"/>
        <v>330.69</v>
      </c>
      <c r="Y170" s="43">
        <f t="shared" si="95"/>
        <v>330.69</v>
      </c>
      <c r="Z170" s="43">
        <f t="shared" si="95"/>
        <v>330.69</v>
      </c>
      <c r="AA170" s="43">
        <f t="shared" si="95"/>
        <v>330.69</v>
      </c>
    </row>
    <row r="171" spans="1:27" collapsed="1" x14ac:dyDescent="0.2">
      <c r="A171" s="91" t="s">
        <v>392</v>
      </c>
      <c r="B171" s="27" t="str">
        <f>"02"&amp;"."&amp;$B$662&amp;"."&amp;$B$663</f>
        <v>02.03.2023</v>
      </c>
      <c r="C171" s="83" t="s">
        <v>74</v>
      </c>
      <c r="D171" s="84">
        <f>ROUND(((D172+D173+D175+D174)/1000),5)</f>
        <v>3.302</v>
      </c>
      <c r="E171" s="84">
        <f>ROUND(((E172+E173+E175+E174)/1000),5)</f>
        <v>3.2396099999999999</v>
      </c>
      <c r="F171" s="84">
        <f>ROUND(((F172+F173+F175+F174)/1000),5)</f>
        <v>3.22193</v>
      </c>
      <c r="G171" s="84">
        <f t="shared" ref="G171:AA171" si="96">ROUND(((G172+G173+G175+G174)/1000),5)</f>
        <v>3.2366600000000001</v>
      </c>
      <c r="H171" s="84">
        <f t="shared" si="96"/>
        <v>3.3156400000000001</v>
      </c>
      <c r="I171" s="84">
        <f t="shared" si="96"/>
        <v>3.5300699999999998</v>
      </c>
      <c r="J171" s="84">
        <f t="shared" si="96"/>
        <v>3.6774100000000001</v>
      </c>
      <c r="K171" s="84">
        <f t="shared" si="96"/>
        <v>3.7982999999999998</v>
      </c>
      <c r="L171" s="84">
        <f t="shared" si="96"/>
        <v>3.9126500000000002</v>
      </c>
      <c r="M171" s="84">
        <f t="shared" si="96"/>
        <v>3.9230499999999999</v>
      </c>
      <c r="N171" s="84">
        <f t="shared" si="96"/>
        <v>3.9380299999999999</v>
      </c>
      <c r="O171" s="84">
        <f t="shared" si="96"/>
        <v>3.99593</v>
      </c>
      <c r="P171" s="84">
        <f t="shared" si="96"/>
        <v>3.9763500000000001</v>
      </c>
      <c r="Q171" s="84">
        <f t="shared" si="96"/>
        <v>3.9779</v>
      </c>
      <c r="R171" s="84">
        <f t="shared" si="96"/>
        <v>3.9719600000000002</v>
      </c>
      <c r="S171" s="84">
        <f t="shared" si="96"/>
        <v>3.9256799999999998</v>
      </c>
      <c r="T171" s="84">
        <f t="shared" si="96"/>
        <v>3.88564</v>
      </c>
      <c r="U171" s="84">
        <f t="shared" si="96"/>
        <v>3.8831799999999999</v>
      </c>
      <c r="V171" s="84">
        <f t="shared" si="96"/>
        <v>3.9277000000000002</v>
      </c>
      <c r="W171" s="84">
        <f t="shared" si="96"/>
        <v>3.9805700000000002</v>
      </c>
      <c r="X171" s="84">
        <f t="shared" si="96"/>
        <v>3.9401700000000002</v>
      </c>
      <c r="Y171" s="84">
        <f t="shared" si="96"/>
        <v>3.8770699999999998</v>
      </c>
      <c r="Z171" s="84">
        <f t="shared" si="96"/>
        <v>3.7718099999999999</v>
      </c>
      <c r="AA171" s="84">
        <f t="shared" si="96"/>
        <v>3.6873800000000001</v>
      </c>
    </row>
    <row r="172" spans="1:27" ht="12.75" hidden="1" customHeight="1" outlineLevel="1" x14ac:dyDescent="0.2">
      <c r="A172" s="92" t="s">
        <v>393</v>
      </c>
      <c r="B172" s="62" t="s">
        <v>231</v>
      </c>
      <c r="C172" s="42" t="s">
        <v>77</v>
      </c>
      <c r="D172" s="43">
        <v>1249.73</v>
      </c>
      <c r="E172" s="43">
        <v>1187.3399999999999</v>
      </c>
      <c r="F172" s="43">
        <v>1169.6600000000001</v>
      </c>
      <c r="G172" s="43">
        <v>1184.3900000000001</v>
      </c>
      <c r="H172" s="43">
        <v>1263.3699999999999</v>
      </c>
      <c r="I172" s="43">
        <v>1477.8</v>
      </c>
      <c r="J172" s="43">
        <v>1625.14</v>
      </c>
      <c r="K172" s="43">
        <v>1746.03</v>
      </c>
      <c r="L172" s="43">
        <v>1860.38</v>
      </c>
      <c r="M172" s="43">
        <v>1870.78</v>
      </c>
      <c r="N172" s="43">
        <v>1885.76</v>
      </c>
      <c r="O172" s="43">
        <v>1943.66</v>
      </c>
      <c r="P172" s="43">
        <v>1924.08</v>
      </c>
      <c r="Q172" s="43">
        <v>1925.63</v>
      </c>
      <c r="R172" s="43">
        <v>1919.69</v>
      </c>
      <c r="S172" s="43">
        <v>1873.41</v>
      </c>
      <c r="T172" s="43">
        <v>1833.37</v>
      </c>
      <c r="U172" s="43">
        <v>1830.91</v>
      </c>
      <c r="V172" s="43">
        <v>1875.43</v>
      </c>
      <c r="W172" s="43">
        <v>1928.3</v>
      </c>
      <c r="X172" s="43">
        <v>1887.9</v>
      </c>
      <c r="Y172" s="43">
        <v>1824.8</v>
      </c>
      <c r="Z172" s="43">
        <v>1719.54</v>
      </c>
      <c r="AA172" s="43">
        <v>1635.11</v>
      </c>
    </row>
    <row r="173" spans="1:27" ht="12.75" hidden="1" customHeight="1" outlineLevel="1" x14ac:dyDescent="0.2">
      <c r="A173" s="92" t="s">
        <v>394</v>
      </c>
      <c r="B173" s="62" t="s">
        <v>88</v>
      </c>
      <c r="C173" s="42" t="s">
        <v>77</v>
      </c>
      <c r="D173" s="43">
        <f>$D$168</f>
        <v>1716.97</v>
      </c>
      <c r="E173" s="43">
        <f>$D$168</f>
        <v>1716.97</v>
      </c>
      <c r="F173" s="43">
        <f t="shared" ref="F173:AA173" si="97">$D$168</f>
        <v>1716.97</v>
      </c>
      <c r="G173" s="43">
        <f t="shared" si="97"/>
        <v>1716.97</v>
      </c>
      <c r="H173" s="43">
        <f t="shared" si="97"/>
        <v>1716.97</v>
      </c>
      <c r="I173" s="43">
        <f t="shared" si="97"/>
        <v>1716.97</v>
      </c>
      <c r="J173" s="43">
        <f t="shared" si="97"/>
        <v>1716.97</v>
      </c>
      <c r="K173" s="43">
        <f t="shared" si="97"/>
        <v>1716.97</v>
      </c>
      <c r="L173" s="43">
        <f t="shared" si="97"/>
        <v>1716.97</v>
      </c>
      <c r="M173" s="43">
        <f t="shared" si="97"/>
        <v>1716.97</v>
      </c>
      <c r="N173" s="43">
        <f t="shared" si="97"/>
        <v>1716.97</v>
      </c>
      <c r="O173" s="43">
        <f t="shared" si="97"/>
        <v>1716.97</v>
      </c>
      <c r="P173" s="43">
        <f t="shared" si="97"/>
        <v>1716.97</v>
      </c>
      <c r="Q173" s="43">
        <f t="shared" si="97"/>
        <v>1716.97</v>
      </c>
      <c r="R173" s="43">
        <f t="shared" si="97"/>
        <v>1716.97</v>
      </c>
      <c r="S173" s="43">
        <f t="shared" si="97"/>
        <v>1716.97</v>
      </c>
      <c r="T173" s="43">
        <f t="shared" si="97"/>
        <v>1716.97</v>
      </c>
      <c r="U173" s="43">
        <f t="shared" si="97"/>
        <v>1716.97</v>
      </c>
      <c r="V173" s="43">
        <f t="shared" si="97"/>
        <v>1716.97</v>
      </c>
      <c r="W173" s="43">
        <f t="shared" si="97"/>
        <v>1716.97</v>
      </c>
      <c r="X173" s="43">
        <f t="shared" si="97"/>
        <v>1716.97</v>
      </c>
      <c r="Y173" s="43">
        <f t="shared" si="97"/>
        <v>1716.97</v>
      </c>
      <c r="Z173" s="43">
        <f t="shared" si="97"/>
        <v>1716.97</v>
      </c>
      <c r="AA173" s="43">
        <f t="shared" si="97"/>
        <v>1716.97</v>
      </c>
    </row>
    <row r="174" spans="1:27" ht="12.75" hidden="1" customHeight="1" outlineLevel="1" x14ac:dyDescent="0.2">
      <c r="A174" s="92" t="s">
        <v>395</v>
      </c>
      <c r="B174" s="62" t="s">
        <v>81</v>
      </c>
      <c r="C174" s="42" t="s">
        <v>77</v>
      </c>
      <c r="D174" s="43">
        <v>4.6100000000000003</v>
      </c>
      <c r="E174" s="43">
        <v>4.6100000000000003</v>
      </c>
      <c r="F174" s="43">
        <v>4.6100000000000003</v>
      </c>
      <c r="G174" s="43">
        <v>4.6100000000000003</v>
      </c>
      <c r="H174" s="43">
        <v>4.6100000000000003</v>
      </c>
      <c r="I174" s="43">
        <v>4.6100000000000003</v>
      </c>
      <c r="J174" s="43">
        <v>4.6100000000000003</v>
      </c>
      <c r="K174" s="43">
        <v>4.6100000000000003</v>
      </c>
      <c r="L174" s="43">
        <v>4.6100000000000003</v>
      </c>
      <c r="M174" s="43">
        <v>4.6100000000000003</v>
      </c>
      <c r="N174" s="43">
        <v>4.6100000000000003</v>
      </c>
      <c r="O174" s="43">
        <v>4.6100000000000003</v>
      </c>
      <c r="P174" s="43">
        <v>4.6100000000000003</v>
      </c>
      <c r="Q174" s="43">
        <v>4.6100000000000003</v>
      </c>
      <c r="R174" s="43">
        <v>4.6100000000000003</v>
      </c>
      <c r="S174" s="43">
        <v>4.6100000000000003</v>
      </c>
      <c r="T174" s="43">
        <v>4.6100000000000003</v>
      </c>
      <c r="U174" s="43">
        <v>4.6100000000000003</v>
      </c>
      <c r="V174" s="43">
        <v>4.6100000000000003</v>
      </c>
      <c r="W174" s="43">
        <v>4.6100000000000003</v>
      </c>
      <c r="X174" s="43">
        <v>4.6100000000000003</v>
      </c>
      <c r="Y174" s="43">
        <v>4.6100000000000003</v>
      </c>
      <c r="Z174" s="43">
        <v>4.6100000000000003</v>
      </c>
      <c r="AA174" s="43">
        <v>4.6100000000000003</v>
      </c>
    </row>
    <row r="175" spans="1:27" ht="12.75" hidden="1" customHeight="1" outlineLevel="1" x14ac:dyDescent="0.2">
      <c r="A175" s="92" t="s">
        <v>396</v>
      </c>
      <c r="B175" s="62" t="s">
        <v>79</v>
      </c>
      <c r="C175" s="42" t="s">
        <v>77</v>
      </c>
      <c r="D175" s="43">
        <f>$D$11</f>
        <v>330.69</v>
      </c>
      <c r="E175" s="43">
        <f t="shared" ref="E175:AA175" si="98">$D$11</f>
        <v>330.69</v>
      </c>
      <c r="F175" s="43">
        <f t="shared" si="98"/>
        <v>330.69</v>
      </c>
      <c r="G175" s="43">
        <f t="shared" si="98"/>
        <v>330.69</v>
      </c>
      <c r="H175" s="43">
        <f t="shared" si="98"/>
        <v>330.69</v>
      </c>
      <c r="I175" s="43">
        <f t="shared" si="98"/>
        <v>330.69</v>
      </c>
      <c r="J175" s="43">
        <f t="shared" si="98"/>
        <v>330.69</v>
      </c>
      <c r="K175" s="43">
        <f t="shared" si="98"/>
        <v>330.69</v>
      </c>
      <c r="L175" s="43">
        <f t="shared" si="98"/>
        <v>330.69</v>
      </c>
      <c r="M175" s="43">
        <f t="shared" si="98"/>
        <v>330.69</v>
      </c>
      <c r="N175" s="43">
        <f t="shared" si="98"/>
        <v>330.69</v>
      </c>
      <c r="O175" s="43">
        <f t="shared" si="98"/>
        <v>330.69</v>
      </c>
      <c r="P175" s="43">
        <f t="shared" si="98"/>
        <v>330.69</v>
      </c>
      <c r="Q175" s="43">
        <f t="shared" si="98"/>
        <v>330.69</v>
      </c>
      <c r="R175" s="43">
        <f t="shared" si="98"/>
        <v>330.69</v>
      </c>
      <c r="S175" s="43">
        <f t="shared" si="98"/>
        <v>330.69</v>
      </c>
      <c r="T175" s="43">
        <f t="shared" si="98"/>
        <v>330.69</v>
      </c>
      <c r="U175" s="43">
        <f t="shared" si="98"/>
        <v>330.69</v>
      </c>
      <c r="V175" s="43">
        <f t="shared" si="98"/>
        <v>330.69</v>
      </c>
      <c r="W175" s="43">
        <f t="shared" si="98"/>
        <v>330.69</v>
      </c>
      <c r="X175" s="43">
        <f t="shared" si="98"/>
        <v>330.69</v>
      </c>
      <c r="Y175" s="43">
        <f t="shared" si="98"/>
        <v>330.69</v>
      </c>
      <c r="Z175" s="43">
        <f t="shared" si="98"/>
        <v>330.69</v>
      </c>
      <c r="AA175" s="43">
        <f t="shared" si="98"/>
        <v>330.69</v>
      </c>
    </row>
    <row r="176" spans="1:27" ht="12.75" customHeight="1" collapsed="1" x14ac:dyDescent="0.2">
      <c r="A176" s="91" t="s">
        <v>397</v>
      </c>
      <c r="B176" s="27" t="str">
        <f>"03"&amp;"."&amp;$B$662&amp;"."&amp;$B$663</f>
        <v>03.03.2023</v>
      </c>
      <c r="C176" s="83" t="s">
        <v>74</v>
      </c>
      <c r="D176" s="84">
        <f>ROUND(((D177+D178+D180+D179)/1000),5)</f>
        <v>3.4645299999999999</v>
      </c>
      <c r="E176" s="84">
        <f>ROUND(((E177+E178+E180+E179)/1000),5)</f>
        <v>3.2824399999999998</v>
      </c>
      <c r="F176" s="84">
        <f>ROUND(((F177+F178+F180+F179)/1000),5)</f>
        <v>3.2326999999999999</v>
      </c>
      <c r="G176" s="84">
        <f t="shared" ref="G176:AA176" si="99">ROUND(((G177+G178+G180+G179)/1000),5)</f>
        <v>3.2342300000000002</v>
      </c>
      <c r="H176" s="84">
        <f t="shared" si="99"/>
        <v>3.29935</v>
      </c>
      <c r="I176" s="84">
        <f t="shared" si="99"/>
        <v>3.5724999999999998</v>
      </c>
      <c r="J176" s="84">
        <f t="shared" si="99"/>
        <v>3.70343</v>
      </c>
      <c r="K176" s="84">
        <f t="shared" si="99"/>
        <v>3.8109600000000001</v>
      </c>
      <c r="L176" s="84">
        <f t="shared" si="99"/>
        <v>3.9144600000000001</v>
      </c>
      <c r="M176" s="84">
        <f t="shared" si="99"/>
        <v>3.9268999999999998</v>
      </c>
      <c r="N176" s="84">
        <f t="shared" si="99"/>
        <v>3.9385400000000002</v>
      </c>
      <c r="O176" s="84">
        <f t="shared" si="99"/>
        <v>3.9899900000000001</v>
      </c>
      <c r="P176" s="84">
        <f t="shared" si="99"/>
        <v>3.9638100000000001</v>
      </c>
      <c r="Q176" s="84">
        <f t="shared" si="99"/>
        <v>3.96645</v>
      </c>
      <c r="R176" s="84">
        <f t="shared" si="99"/>
        <v>3.9571200000000002</v>
      </c>
      <c r="S176" s="84">
        <f t="shared" si="99"/>
        <v>3.9212799999999999</v>
      </c>
      <c r="T176" s="84">
        <f t="shared" si="99"/>
        <v>3.8828800000000001</v>
      </c>
      <c r="U176" s="84">
        <f t="shared" si="99"/>
        <v>3.88313</v>
      </c>
      <c r="V176" s="84">
        <f t="shared" si="99"/>
        <v>3.9167800000000002</v>
      </c>
      <c r="W176" s="84">
        <f t="shared" si="99"/>
        <v>3.9816600000000002</v>
      </c>
      <c r="X176" s="84">
        <f t="shared" si="99"/>
        <v>3.9280599999999999</v>
      </c>
      <c r="Y176" s="84">
        <f t="shared" si="99"/>
        <v>3.8743400000000001</v>
      </c>
      <c r="Z176" s="84">
        <f t="shared" si="99"/>
        <v>3.72105</v>
      </c>
      <c r="AA176" s="84">
        <f t="shared" si="99"/>
        <v>3.6493699999999998</v>
      </c>
    </row>
    <row r="177" spans="1:27" ht="12.75" hidden="1" customHeight="1" outlineLevel="1" x14ac:dyDescent="0.2">
      <c r="A177" s="92" t="s">
        <v>398</v>
      </c>
      <c r="B177" s="62" t="s">
        <v>231</v>
      </c>
      <c r="C177" s="42" t="s">
        <v>77</v>
      </c>
      <c r="D177" s="43">
        <v>1412.26</v>
      </c>
      <c r="E177" s="43">
        <v>1230.17</v>
      </c>
      <c r="F177" s="43">
        <v>1180.43</v>
      </c>
      <c r="G177" s="43">
        <v>1181.96</v>
      </c>
      <c r="H177" s="43">
        <v>1247.08</v>
      </c>
      <c r="I177" s="43">
        <v>1520.23</v>
      </c>
      <c r="J177" s="43">
        <v>1651.16</v>
      </c>
      <c r="K177" s="43">
        <v>1758.69</v>
      </c>
      <c r="L177" s="43">
        <v>1862.19</v>
      </c>
      <c r="M177" s="43">
        <v>1874.63</v>
      </c>
      <c r="N177" s="43">
        <v>1886.27</v>
      </c>
      <c r="O177" s="43">
        <v>1937.72</v>
      </c>
      <c r="P177" s="43">
        <v>1911.54</v>
      </c>
      <c r="Q177" s="43">
        <v>1914.18</v>
      </c>
      <c r="R177" s="43">
        <v>1904.85</v>
      </c>
      <c r="S177" s="43">
        <v>1869.01</v>
      </c>
      <c r="T177" s="43">
        <v>1830.61</v>
      </c>
      <c r="U177" s="43">
        <v>1830.86</v>
      </c>
      <c r="V177" s="43">
        <v>1864.51</v>
      </c>
      <c r="W177" s="43">
        <v>1929.39</v>
      </c>
      <c r="X177" s="43">
        <v>1875.79</v>
      </c>
      <c r="Y177" s="43">
        <v>1822.07</v>
      </c>
      <c r="Z177" s="43">
        <v>1668.78</v>
      </c>
      <c r="AA177" s="43">
        <v>1597.1</v>
      </c>
    </row>
    <row r="178" spans="1:27" ht="12.75" hidden="1" customHeight="1" outlineLevel="1" x14ac:dyDescent="0.2">
      <c r="A178" s="92" t="s">
        <v>399</v>
      </c>
      <c r="B178" s="62" t="s">
        <v>88</v>
      </c>
      <c r="C178" s="42" t="s">
        <v>77</v>
      </c>
      <c r="D178" s="43">
        <f>$D$168</f>
        <v>1716.97</v>
      </c>
      <c r="E178" s="43">
        <f>$D$168</f>
        <v>1716.97</v>
      </c>
      <c r="F178" s="43">
        <f t="shared" ref="F178:AA178" si="100">$D$168</f>
        <v>1716.97</v>
      </c>
      <c r="G178" s="43">
        <f t="shared" si="100"/>
        <v>1716.97</v>
      </c>
      <c r="H178" s="43">
        <f t="shared" si="100"/>
        <v>1716.97</v>
      </c>
      <c r="I178" s="43">
        <f t="shared" si="100"/>
        <v>1716.97</v>
      </c>
      <c r="J178" s="43">
        <f t="shared" si="100"/>
        <v>1716.97</v>
      </c>
      <c r="K178" s="43">
        <f t="shared" si="100"/>
        <v>1716.97</v>
      </c>
      <c r="L178" s="43">
        <f t="shared" si="100"/>
        <v>1716.97</v>
      </c>
      <c r="M178" s="43">
        <f t="shared" si="100"/>
        <v>1716.97</v>
      </c>
      <c r="N178" s="43">
        <f t="shared" si="100"/>
        <v>1716.97</v>
      </c>
      <c r="O178" s="43">
        <f t="shared" si="100"/>
        <v>1716.97</v>
      </c>
      <c r="P178" s="43">
        <f t="shared" si="100"/>
        <v>1716.97</v>
      </c>
      <c r="Q178" s="43">
        <f t="shared" si="100"/>
        <v>1716.97</v>
      </c>
      <c r="R178" s="43">
        <f t="shared" si="100"/>
        <v>1716.97</v>
      </c>
      <c r="S178" s="43">
        <f t="shared" si="100"/>
        <v>1716.97</v>
      </c>
      <c r="T178" s="43">
        <f t="shared" si="100"/>
        <v>1716.97</v>
      </c>
      <c r="U178" s="43">
        <f t="shared" si="100"/>
        <v>1716.97</v>
      </c>
      <c r="V178" s="43">
        <f t="shared" si="100"/>
        <v>1716.97</v>
      </c>
      <c r="W178" s="43">
        <f t="shared" si="100"/>
        <v>1716.97</v>
      </c>
      <c r="X178" s="43">
        <f t="shared" si="100"/>
        <v>1716.97</v>
      </c>
      <c r="Y178" s="43">
        <f t="shared" si="100"/>
        <v>1716.97</v>
      </c>
      <c r="Z178" s="43">
        <f t="shared" si="100"/>
        <v>1716.97</v>
      </c>
      <c r="AA178" s="43">
        <f t="shared" si="100"/>
        <v>1716.97</v>
      </c>
    </row>
    <row r="179" spans="1:27" ht="12.75" hidden="1" customHeight="1" outlineLevel="1" x14ac:dyDescent="0.2">
      <c r="A179" s="92" t="s">
        <v>400</v>
      </c>
      <c r="B179" s="62" t="s">
        <v>81</v>
      </c>
      <c r="C179" s="42" t="s">
        <v>77</v>
      </c>
      <c r="D179" s="43">
        <v>4.6100000000000003</v>
      </c>
      <c r="E179" s="43">
        <v>4.6100000000000003</v>
      </c>
      <c r="F179" s="43">
        <v>4.6100000000000003</v>
      </c>
      <c r="G179" s="43">
        <v>4.6100000000000003</v>
      </c>
      <c r="H179" s="43">
        <v>4.6100000000000003</v>
      </c>
      <c r="I179" s="43">
        <v>4.6100000000000003</v>
      </c>
      <c r="J179" s="43">
        <v>4.6100000000000003</v>
      </c>
      <c r="K179" s="43">
        <v>4.6100000000000003</v>
      </c>
      <c r="L179" s="43">
        <v>4.6100000000000003</v>
      </c>
      <c r="M179" s="43">
        <v>4.6100000000000003</v>
      </c>
      <c r="N179" s="43">
        <v>4.6100000000000003</v>
      </c>
      <c r="O179" s="43">
        <v>4.6100000000000003</v>
      </c>
      <c r="P179" s="43">
        <v>4.6100000000000003</v>
      </c>
      <c r="Q179" s="43">
        <v>4.6100000000000003</v>
      </c>
      <c r="R179" s="43">
        <v>4.6100000000000003</v>
      </c>
      <c r="S179" s="43">
        <v>4.6100000000000003</v>
      </c>
      <c r="T179" s="43">
        <v>4.6100000000000003</v>
      </c>
      <c r="U179" s="43">
        <v>4.6100000000000003</v>
      </c>
      <c r="V179" s="43">
        <v>4.6100000000000003</v>
      </c>
      <c r="W179" s="43">
        <v>4.6100000000000003</v>
      </c>
      <c r="X179" s="43">
        <v>4.6100000000000003</v>
      </c>
      <c r="Y179" s="43">
        <v>4.6100000000000003</v>
      </c>
      <c r="Z179" s="43">
        <v>4.6100000000000003</v>
      </c>
      <c r="AA179" s="43">
        <v>4.6100000000000003</v>
      </c>
    </row>
    <row r="180" spans="1:27" ht="12.75" hidden="1" customHeight="1" outlineLevel="1" x14ac:dyDescent="0.2">
      <c r="A180" s="92" t="s">
        <v>401</v>
      </c>
      <c r="B180" s="62" t="s">
        <v>79</v>
      </c>
      <c r="C180" s="42" t="s">
        <v>77</v>
      </c>
      <c r="D180" s="43">
        <f>$D$11</f>
        <v>330.69</v>
      </c>
      <c r="E180" s="43">
        <f t="shared" ref="E180:AA180" si="101">$D$11</f>
        <v>330.69</v>
      </c>
      <c r="F180" s="43">
        <f t="shared" si="101"/>
        <v>330.69</v>
      </c>
      <c r="G180" s="43">
        <f t="shared" si="101"/>
        <v>330.69</v>
      </c>
      <c r="H180" s="43">
        <f t="shared" si="101"/>
        <v>330.69</v>
      </c>
      <c r="I180" s="43">
        <f t="shared" si="101"/>
        <v>330.69</v>
      </c>
      <c r="J180" s="43">
        <f t="shared" si="101"/>
        <v>330.69</v>
      </c>
      <c r="K180" s="43">
        <f t="shared" si="101"/>
        <v>330.69</v>
      </c>
      <c r="L180" s="43">
        <f t="shared" si="101"/>
        <v>330.69</v>
      </c>
      <c r="M180" s="43">
        <f t="shared" si="101"/>
        <v>330.69</v>
      </c>
      <c r="N180" s="43">
        <f t="shared" si="101"/>
        <v>330.69</v>
      </c>
      <c r="O180" s="43">
        <f t="shared" si="101"/>
        <v>330.69</v>
      </c>
      <c r="P180" s="43">
        <f t="shared" si="101"/>
        <v>330.69</v>
      </c>
      <c r="Q180" s="43">
        <f t="shared" si="101"/>
        <v>330.69</v>
      </c>
      <c r="R180" s="43">
        <f t="shared" si="101"/>
        <v>330.69</v>
      </c>
      <c r="S180" s="43">
        <f t="shared" si="101"/>
        <v>330.69</v>
      </c>
      <c r="T180" s="43">
        <f t="shared" si="101"/>
        <v>330.69</v>
      </c>
      <c r="U180" s="43">
        <f t="shared" si="101"/>
        <v>330.69</v>
      </c>
      <c r="V180" s="43">
        <f t="shared" si="101"/>
        <v>330.69</v>
      </c>
      <c r="W180" s="43">
        <f t="shared" si="101"/>
        <v>330.69</v>
      </c>
      <c r="X180" s="43">
        <f t="shared" si="101"/>
        <v>330.69</v>
      </c>
      <c r="Y180" s="43">
        <f t="shared" si="101"/>
        <v>330.69</v>
      </c>
      <c r="Z180" s="43">
        <f t="shared" si="101"/>
        <v>330.69</v>
      </c>
      <c r="AA180" s="43">
        <f t="shared" si="101"/>
        <v>330.69</v>
      </c>
    </row>
    <row r="181" spans="1:27" ht="12.75" customHeight="1" collapsed="1" x14ac:dyDescent="0.2">
      <c r="A181" s="91" t="s">
        <v>402</v>
      </c>
      <c r="B181" s="27" t="str">
        <f>"04"&amp;"."&amp;$B$662&amp;"."&amp;$B$663</f>
        <v>04.03.2023</v>
      </c>
      <c r="C181" s="83" t="s">
        <v>74</v>
      </c>
      <c r="D181" s="84">
        <f>ROUND(((D182+D183+D185+D184)/1000),5)</f>
        <v>3.6606900000000002</v>
      </c>
      <c r="E181" s="84">
        <f>ROUND(((E182+E183+E185+E184)/1000),5)</f>
        <v>3.57267</v>
      </c>
      <c r="F181" s="84">
        <f>ROUND(((F182+F183+F185+F184)/1000),5)</f>
        <v>3.42578</v>
      </c>
      <c r="G181" s="84">
        <f t="shared" ref="G181:AA181" si="102">ROUND(((G182+G183+G185+G184)/1000),5)</f>
        <v>3.3845999999999998</v>
      </c>
      <c r="H181" s="84">
        <f t="shared" si="102"/>
        <v>3.4454400000000001</v>
      </c>
      <c r="I181" s="84">
        <f t="shared" si="102"/>
        <v>3.5798399999999999</v>
      </c>
      <c r="J181" s="84">
        <f t="shared" si="102"/>
        <v>3.6125699999999998</v>
      </c>
      <c r="K181" s="84">
        <f t="shared" si="102"/>
        <v>3.6703299999999999</v>
      </c>
      <c r="L181" s="84">
        <f t="shared" si="102"/>
        <v>3.8123800000000001</v>
      </c>
      <c r="M181" s="84">
        <f t="shared" si="102"/>
        <v>3.8987400000000001</v>
      </c>
      <c r="N181" s="84">
        <f t="shared" si="102"/>
        <v>3.9331299999999998</v>
      </c>
      <c r="O181" s="84">
        <f t="shared" si="102"/>
        <v>3.9414199999999999</v>
      </c>
      <c r="P181" s="84">
        <f t="shared" si="102"/>
        <v>3.9359000000000002</v>
      </c>
      <c r="Q181" s="84">
        <f t="shared" si="102"/>
        <v>3.93031</v>
      </c>
      <c r="R181" s="84">
        <f t="shared" si="102"/>
        <v>3.8927</v>
      </c>
      <c r="S181" s="84">
        <f t="shared" si="102"/>
        <v>3.8883000000000001</v>
      </c>
      <c r="T181" s="84">
        <f t="shared" si="102"/>
        <v>3.8851499999999999</v>
      </c>
      <c r="U181" s="84">
        <f t="shared" si="102"/>
        <v>3.9012099999999998</v>
      </c>
      <c r="V181" s="84">
        <f t="shared" si="102"/>
        <v>3.9348800000000002</v>
      </c>
      <c r="W181" s="84">
        <f t="shared" si="102"/>
        <v>3.9424999999999999</v>
      </c>
      <c r="X181" s="84">
        <f t="shared" si="102"/>
        <v>3.9483000000000001</v>
      </c>
      <c r="Y181" s="84">
        <f t="shared" si="102"/>
        <v>3.9113000000000002</v>
      </c>
      <c r="Z181" s="84">
        <f t="shared" si="102"/>
        <v>3.7452999999999999</v>
      </c>
      <c r="AA181" s="84">
        <f t="shared" si="102"/>
        <v>3.6760600000000001</v>
      </c>
    </row>
    <row r="182" spans="1:27" ht="12.75" hidden="1" customHeight="1" outlineLevel="1" x14ac:dyDescent="0.2">
      <c r="A182" s="92" t="s">
        <v>403</v>
      </c>
      <c r="B182" s="62" t="s">
        <v>231</v>
      </c>
      <c r="C182" s="42" t="s">
        <v>77</v>
      </c>
      <c r="D182" s="43">
        <v>1608.42</v>
      </c>
      <c r="E182" s="43">
        <v>1520.4</v>
      </c>
      <c r="F182" s="43">
        <v>1373.51</v>
      </c>
      <c r="G182" s="43">
        <v>1332.33</v>
      </c>
      <c r="H182" s="43">
        <v>1393.17</v>
      </c>
      <c r="I182" s="43">
        <v>1527.57</v>
      </c>
      <c r="J182" s="43">
        <v>1560.3</v>
      </c>
      <c r="K182" s="43">
        <v>1618.06</v>
      </c>
      <c r="L182" s="43">
        <v>1760.11</v>
      </c>
      <c r="M182" s="43">
        <v>1846.47</v>
      </c>
      <c r="N182" s="43">
        <v>1880.86</v>
      </c>
      <c r="O182" s="43">
        <v>1889.15</v>
      </c>
      <c r="P182" s="43">
        <v>1883.63</v>
      </c>
      <c r="Q182" s="43">
        <v>1878.04</v>
      </c>
      <c r="R182" s="43">
        <v>1840.43</v>
      </c>
      <c r="S182" s="43">
        <v>1836.03</v>
      </c>
      <c r="T182" s="43">
        <v>1832.88</v>
      </c>
      <c r="U182" s="43">
        <v>1848.94</v>
      </c>
      <c r="V182" s="43">
        <v>1882.61</v>
      </c>
      <c r="W182" s="43">
        <v>1890.23</v>
      </c>
      <c r="X182" s="43">
        <v>1896.03</v>
      </c>
      <c r="Y182" s="43">
        <v>1859.03</v>
      </c>
      <c r="Z182" s="43">
        <v>1693.03</v>
      </c>
      <c r="AA182" s="43">
        <v>1623.79</v>
      </c>
    </row>
    <row r="183" spans="1:27" ht="12.75" hidden="1" customHeight="1" outlineLevel="1" x14ac:dyDescent="0.2">
      <c r="A183" s="92" t="s">
        <v>404</v>
      </c>
      <c r="B183" s="62" t="s">
        <v>88</v>
      </c>
      <c r="C183" s="42" t="s">
        <v>77</v>
      </c>
      <c r="D183" s="43">
        <f>$D$168</f>
        <v>1716.97</v>
      </c>
      <c r="E183" s="43">
        <f>$D$168</f>
        <v>1716.97</v>
      </c>
      <c r="F183" s="43">
        <f t="shared" ref="F183:AA183" si="103">$D$168</f>
        <v>1716.97</v>
      </c>
      <c r="G183" s="43">
        <f t="shared" si="103"/>
        <v>1716.97</v>
      </c>
      <c r="H183" s="43">
        <f t="shared" si="103"/>
        <v>1716.97</v>
      </c>
      <c r="I183" s="43">
        <f t="shared" si="103"/>
        <v>1716.97</v>
      </c>
      <c r="J183" s="43">
        <f t="shared" si="103"/>
        <v>1716.97</v>
      </c>
      <c r="K183" s="43">
        <f t="shared" si="103"/>
        <v>1716.97</v>
      </c>
      <c r="L183" s="43">
        <f t="shared" si="103"/>
        <v>1716.97</v>
      </c>
      <c r="M183" s="43">
        <f t="shared" si="103"/>
        <v>1716.97</v>
      </c>
      <c r="N183" s="43">
        <f t="shared" si="103"/>
        <v>1716.97</v>
      </c>
      <c r="O183" s="43">
        <f t="shared" si="103"/>
        <v>1716.97</v>
      </c>
      <c r="P183" s="43">
        <f t="shared" si="103"/>
        <v>1716.97</v>
      </c>
      <c r="Q183" s="43">
        <f t="shared" si="103"/>
        <v>1716.97</v>
      </c>
      <c r="R183" s="43">
        <f t="shared" si="103"/>
        <v>1716.97</v>
      </c>
      <c r="S183" s="43">
        <f t="shared" si="103"/>
        <v>1716.97</v>
      </c>
      <c r="T183" s="43">
        <f t="shared" si="103"/>
        <v>1716.97</v>
      </c>
      <c r="U183" s="43">
        <f t="shared" si="103"/>
        <v>1716.97</v>
      </c>
      <c r="V183" s="43">
        <f t="shared" si="103"/>
        <v>1716.97</v>
      </c>
      <c r="W183" s="43">
        <f t="shared" si="103"/>
        <v>1716.97</v>
      </c>
      <c r="X183" s="43">
        <f t="shared" si="103"/>
        <v>1716.97</v>
      </c>
      <c r="Y183" s="43">
        <f t="shared" si="103"/>
        <v>1716.97</v>
      </c>
      <c r="Z183" s="43">
        <f t="shared" si="103"/>
        <v>1716.97</v>
      </c>
      <c r="AA183" s="43">
        <f t="shared" si="103"/>
        <v>1716.97</v>
      </c>
    </row>
    <row r="184" spans="1:27" ht="12.75" hidden="1" customHeight="1" outlineLevel="1" x14ac:dyDescent="0.2">
      <c r="A184" s="92" t="s">
        <v>405</v>
      </c>
      <c r="B184" s="62" t="s">
        <v>81</v>
      </c>
      <c r="C184" s="42" t="s">
        <v>77</v>
      </c>
      <c r="D184" s="43">
        <v>4.6100000000000003</v>
      </c>
      <c r="E184" s="43">
        <v>4.6100000000000003</v>
      </c>
      <c r="F184" s="43">
        <v>4.6100000000000003</v>
      </c>
      <c r="G184" s="43">
        <v>4.6100000000000003</v>
      </c>
      <c r="H184" s="43">
        <v>4.6100000000000003</v>
      </c>
      <c r="I184" s="43">
        <v>4.6100000000000003</v>
      </c>
      <c r="J184" s="43">
        <v>4.6100000000000003</v>
      </c>
      <c r="K184" s="43">
        <v>4.6100000000000003</v>
      </c>
      <c r="L184" s="43">
        <v>4.6100000000000003</v>
      </c>
      <c r="M184" s="43">
        <v>4.6100000000000003</v>
      </c>
      <c r="N184" s="43">
        <v>4.6100000000000003</v>
      </c>
      <c r="O184" s="43">
        <v>4.6100000000000003</v>
      </c>
      <c r="P184" s="43">
        <v>4.6100000000000003</v>
      </c>
      <c r="Q184" s="43">
        <v>4.6100000000000003</v>
      </c>
      <c r="R184" s="43">
        <v>4.6100000000000003</v>
      </c>
      <c r="S184" s="43">
        <v>4.6100000000000003</v>
      </c>
      <c r="T184" s="43">
        <v>4.6100000000000003</v>
      </c>
      <c r="U184" s="43">
        <v>4.6100000000000003</v>
      </c>
      <c r="V184" s="43">
        <v>4.6100000000000003</v>
      </c>
      <c r="W184" s="43">
        <v>4.6100000000000003</v>
      </c>
      <c r="X184" s="43">
        <v>4.6100000000000003</v>
      </c>
      <c r="Y184" s="43">
        <v>4.6100000000000003</v>
      </c>
      <c r="Z184" s="43">
        <v>4.6100000000000003</v>
      </c>
      <c r="AA184" s="43">
        <v>4.6100000000000003</v>
      </c>
    </row>
    <row r="185" spans="1:27" ht="12.75" hidden="1" customHeight="1" outlineLevel="1" x14ac:dyDescent="0.2">
      <c r="A185" s="92" t="s">
        <v>406</v>
      </c>
      <c r="B185" s="62" t="s">
        <v>79</v>
      </c>
      <c r="C185" s="42" t="s">
        <v>77</v>
      </c>
      <c r="D185" s="43">
        <f>$D$11</f>
        <v>330.69</v>
      </c>
      <c r="E185" s="43">
        <f t="shared" ref="E185:AA185" si="104">$D$11</f>
        <v>330.69</v>
      </c>
      <c r="F185" s="43">
        <f t="shared" si="104"/>
        <v>330.69</v>
      </c>
      <c r="G185" s="43">
        <f t="shared" si="104"/>
        <v>330.69</v>
      </c>
      <c r="H185" s="43">
        <f t="shared" si="104"/>
        <v>330.69</v>
      </c>
      <c r="I185" s="43">
        <f t="shared" si="104"/>
        <v>330.69</v>
      </c>
      <c r="J185" s="43">
        <f t="shared" si="104"/>
        <v>330.69</v>
      </c>
      <c r="K185" s="43">
        <f t="shared" si="104"/>
        <v>330.69</v>
      </c>
      <c r="L185" s="43">
        <f t="shared" si="104"/>
        <v>330.69</v>
      </c>
      <c r="M185" s="43">
        <f t="shared" si="104"/>
        <v>330.69</v>
      </c>
      <c r="N185" s="43">
        <f t="shared" si="104"/>
        <v>330.69</v>
      </c>
      <c r="O185" s="43">
        <f t="shared" si="104"/>
        <v>330.69</v>
      </c>
      <c r="P185" s="43">
        <f t="shared" si="104"/>
        <v>330.69</v>
      </c>
      <c r="Q185" s="43">
        <f t="shared" si="104"/>
        <v>330.69</v>
      </c>
      <c r="R185" s="43">
        <f t="shared" si="104"/>
        <v>330.69</v>
      </c>
      <c r="S185" s="43">
        <f t="shared" si="104"/>
        <v>330.69</v>
      </c>
      <c r="T185" s="43">
        <f t="shared" si="104"/>
        <v>330.69</v>
      </c>
      <c r="U185" s="43">
        <f t="shared" si="104"/>
        <v>330.69</v>
      </c>
      <c r="V185" s="43">
        <f t="shared" si="104"/>
        <v>330.69</v>
      </c>
      <c r="W185" s="43">
        <f t="shared" si="104"/>
        <v>330.69</v>
      </c>
      <c r="X185" s="43">
        <f t="shared" si="104"/>
        <v>330.69</v>
      </c>
      <c r="Y185" s="43">
        <f t="shared" si="104"/>
        <v>330.69</v>
      </c>
      <c r="Z185" s="43">
        <f t="shared" si="104"/>
        <v>330.69</v>
      </c>
      <c r="AA185" s="43">
        <f t="shared" si="104"/>
        <v>330.69</v>
      </c>
    </row>
    <row r="186" spans="1:27" ht="12.75" customHeight="1" collapsed="1" x14ac:dyDescent="0.2">
      <c r="A186" s="91" t="s">
        <v>407</v>
      </c>
      <c r="B186" s="27" t="str">
        <f>"05"&amp;"."&amp;$B$662&amp;"."&amp;$B$663</f>
        <v>05.03.2023</v>
      </c>
      <c r="C186" s="83" t="s">
        <v>74</v>
      </c>
      <c r="D186" s="84">
        <f>ROUND(((D187+D188+D190+D189)/1000),5)</f>
        <v>3.6063399999999999</v>
      </c>
      <c r="E186" s="84">
        <f>ROUND(((E187+E188+E190+E189)/1000),5)</f>
        <v>3.48434</v>
      </c>
      <c r="F186" s="84">
        <f>ROUND(((F187+F188+F190+F189)/1000),5)</f>
        <v>3.3542299999999998</v>
      </c>
      <c r="G186" s="84">
        <f t="shared" ref="G186:AA186" si="105">ROUND(((G187+G188+G190+G189)/1000),5)</f>
        <v>3.3227099999999998</v>
      </c>
      <c r="H186" s="84">
        <f t="shared" si="105"/>
        <v>3.3861699999999999</v>
      </c>
      <c r="I186" s="84">
        <f t="shared" si="105"/>
        <v>3.4859</v>
      </c>
      <c r="J186" s="84">
        <f t="shared" si="105"/>
        <v>3.5018199999999999</v>
      </c>
      <c r="K186" s="84">
        <f t="shared" si="105"/>
        <v>3.6021800000000002</v>
      </c>
      <c r="L186" s="84">
        <f t="shared" si="105"/>
        <v>3.7006399999999999</v>
      </c>
      <c r="M186" s="84">
        <f t="shared" si="105"/>
        <v>3.8776999999999999</v>
      </c>
      <c r="N186" s="84">
        <f t="shared" si="105"/>
        <v>3.92672</v>
      </c>
      <c r="O186" s="84">
        <f t="shared" si="105"/>
        <v>3.9397500000000001</v>
      </c>
      <c r="P186" s="84">
        <f t="shared" si="105"/>
        <v>3.9365199999999998</v>
      </c>
      <c r="Q186" s="84">
        <f t="shared" si="105"/>
        <v>3.9344299999999999</v>
      </c>
      <c r="R186" s="84">
        <f t="shared" si="105"/>
        <v>3.9020800000000002</v>
      </c>
      <c r="S186" s="84">
        <f t="shared" si="105"/>
        <v>3.90354</v>
      </c>
      <c r="T186" s="84">
        <f t="shared" si="105"/>
        <v>3.9025599999999998</v>
      </c>
      <c r="U186" s="84">
        <f t="shared" si="105"/>
        <v>3.9189099999999999</v>
      </c>
      <c r="V186" s="84">
        <f t="shared" si="105"/>
        <v>3.96543</v>
      </c>
      <c r="W186" s="84">
        <f t="shared" si="105"/>
        <v>3.9613900000000002</v>
      </c>
      <c r="X186" s="84">
        <f t="shared" si="105"/>
        <v>3.97139</v>
      </c>
      <c r="Y186" s="84">
        <f t="shared" si="105"/>
        <v>3.9331499999999999</v>
      </c>
      <c r="Z186" s="84">
        <f t="shared" si="105"/>
        <v>3.7835299999999998</v>
      </c>
      <c r="AA186" s="84">
        <f t="shared" si="105"/>
        <v>3.6991399999999999</v>
      </c>
    </row>
    <row r="187" spans="1:27" ht="12.75" hidden="1" customHeight="1" outlineLevel="1" x14ac:dyDescent="0.2">
      <c r="A187" s="92" t="s">
        <v>408</v>
      </c>
      <c r="B187" s="62" t="s">
        <v>231</v>
      </c>
      <c r="C187" s="42" t="s">
        <v>77</v>
      </c>
      <c r="D187" s="43">
        <v>1554.07</v>
      </c>
      <c r="E187" s="43">
        <v>1432.07</v>
      </c>
      <c r="F187" s="43">
        <v>1301.96</v>
      </c>
      <c r="G187" s="43">
        <v>1270.44</v>
      </c>
      <c r="H187" s="43">
        <v>1333.9</v>
      </c>
      <c r="I187" s="43">
        <v>1433.63</v>
      </c>
      <c r="J187" s="43">
        <v>1449.55</v>
      </c>
      <c r="K187" s="43">
        <v>1549.91</v>
      </c>
      <c r="L187" s="43">
        <v>1648.37</v>
      </c>
      <c r="M187" s="43">
        <v>1825.43</v>
      </c>
      <c r="N187" s="43">
        <v>1874.45</v>
      </c>
      <c r="O187" s="43">
        <v>1887.48</v>
      </c>
      <c r="P187" s="43">
        <v>1884.25</v>
      </c>
      <c r="Q187" s="43">
        <v>1882.16</v>
      </c>
      <c r="R187" s="43">
        <v>1849.81</v>
      </c>
      <c r="S187" s="43">
        <v>1851.27</v>
      </c>
      <c r="T187" s="43">
        <v>1850.29</v>
      </c>
      <c r="U187" s="43">
        <v>1866.64</v>
      </c>
      <c r="V187" s="43">
        <v>1913.16</v>
      </c>
      <c r="W187" s="43">
        <v>1909.12</v>
      </c>
      <c r="X187" s="43">
        <v>1919.12</v>
      </c>
      <c r="Y187" s="43">
        <v>1880.88</v>
      </c>
      <c r="Z187" s="43">
        <v>1731.26</v>
      </c>
      <c r="AA187" s="43">
        <v>1646.87</v>
      </c>
    </row>
    <row r="188" spans="1:27" ht="12.75" hidden="1" customHeight="1" outlineLevel="1" x14ac:dyDescent="0.2">
      <c r="A188" s="92" t="s">
        <v>409</v>
      </c>
      <c r="B188" s="62" t="s">
        <v>88</v>
      </c>
      <c r="C188" s="42" t="s">
        <v>77</v>
      </c>
      <c r="D188" s="43">
        <f>$D$168</f>
        <v>1716.97</v>
      </c>
      <c r="E188" s="43">
        <f>$D$168</f>
        <v>1716.97</v>
      </c>
      <c r="F188" s="43">
        <f t="shared" ref="F188:AA188" si="106">$D$168</f>
        <v>1716.97</v>
      </c>
      <c r="G188" s="43">
        <f t="shared" si="106"/>
        <v>1716.97</v>
      </c>
      <c r="H188" s="43">
        <f t="shared" si="106"/>
        <v>1716.97</v>
      </c>
      <c r="I188" s="43">
        <f t="shared" si="106"/>
        <v>1716.97</v>
      </c>
      <c r="J188" s="43">
        <f t="shared" si="106"/>
        <v>1716.97</v>
      </c>
      <c r="K188" s="43">
        <f t="shared" si="106"/>
        <v>1716.97</v>
      </c>
      <c r="L188" s="43">
        <f t="shared" si="106"/>
        <v>1716.97</v>
      </c>
      <c r="M188" s="43">
        <f t="shared" si="106"/>
        <v>1716.97</v>
      </c>
      <c r="N188" s="43">
        <f t="shared" si="106"/>
        <v>1716.97</v>
      </c>
      <c r="O188" s="43">
        <f t="shared" si="106"/>
        <v>1716.97</v>
      </c>
      <c r="P188" s="43">
        <f t="shared" si="106"/>
        <v>1716.97</v>
      </c>
      <c r="Q188" s="43">
        <f t="shared" si="106"/>
        <v>1716.97</v>
      </c>
      <c r="R188" s="43">
        <f t="shared" si="106"/>
        <v>1716.97</v>
      </c>
      <c r="S188" s="43">
        <f t="shared" si="106"/>
        <v>1716.97</v>
      </c>
      <c r="T188" s="43">
        <f t="shared" si="106"/>
        <v>1716.97</v>
      </c>
      <c r="U188" s="43">
        <f t="shared" si="106"/>
        <v>1716.97</v>
      </c>
      <c r="V188" s="43">
        <f t="shared" si="106"/>
        <v>1716.97</v>
      </c>
      <c r="W188" s="43">
        <f t="shared" si="106"/>
        <v>1716.97</v>
      </c>
      <c r="X188" s="43">
        <f t="shared" si="106"/>
        <v>1716.97</v>
      </c>
      <c r="Y188" s="43">
        <f t="shared" si="106"/>
        <v>1716.97</v>
      </c>
      <c r="Z188" s="43">
        <f t="shared" si="106"/>
        <v>1716.97</v>
      </c>
      <c r="AA188" s="43">
        <f t="shared" si="106"/>
        <v>1716.97</v>
      </c>
    </row>
    <row r="189" spans="1:27" ht="12.75" hidden="1" customHeight="1" outlineLevel="1" x14ac:dyDescent="0.2">
      <c r="A189" s="92" t="s">
        <v>410</v>
      </c>
      <c r="B189" s="62" t="s">
        <v>81</v>
      </c>
      <c r="C189" s="42" t="s">
        <v>77</v>
      </c>
      <c r="D189" s="43">
        <v>4.6100000000000003</v>
      </c>
      <c r="E189" s="43">
        <v>4.6100000000000003</v>
      </c>
      <c r="F189" s="43">
        <v>4.6100000000000003</v>
      </c>
      <c r="G189" s="43">
        <v>4.6100000000000003</v>
      </c>
      <c r="H189" s="43">
        <v>4.6100000000000003</v>
      </c>
      <c r="I189" s="43">
        <v>4.6100000000000003</v>
      </c>
      <c r="J189" s="43">
        <v>4.6100000000000003</v>
      </c>
      <c r="K189" s="43">
        <v>4.6100000000000003</v>
      </c>
      <c r="L189" s="43">
        <v>4.6100000000000003</v>
      </c>
      <c r="M189" s="43">
        <v>4.6100000000000003</v>
      </c>
      <c r="N189" s="43">
        <v>4.6100000000000003</v>
      </c>
      <c r="O189" s="43">
        <v>4.6100000000000003</v>
      </c>
      <c r="P189" s="43">
        <v>4.6100000000000003</v>
      </c>
      <c r="Q189" s="43">
        <v>4.6100000000000003</v>
      </c>
      <c r="R189" s="43">
        <v>4.6100000000000003</v>
      </c>
      <c r="S189" s="43">
        <v>4.6100000000000003</v>
      </c>
      <c r="T189" s="43">
        <v>4.6100000000000003</v>
      </c>
      <c r="U189" s="43">
        <v>4.6100000000000003</v>
      </c>
      <c r="V189" s="43">
        <v>4.6100000000000003</v>
      </c>
      <c r="W189" s="43">
        <v>4.6100000000000003</v>
      </c>
      <c r="X189" s="43">
        <v>4.6100000000000003</v>
      </c>
      <c r="Y189" s="43">
        <v>4.6100000000000003</v>
      </c>
      <c r="Z189" s="43">
        <v>4.6100000000000003</v>
      </c>
      <c r="AA189" s="43">
        <v>4.6100000000000003</v>
      </c>
    </row>
    <row r="190" spans="1:27" ht="12.75" hidden="1" customHeight="1" outlineLevel="1" x14ac:dyDescent="0.2">
      <c r="A190" s="92" t="s">
        <v>411</v>
      </c>
      <c r="B190" s="62" t="s">
        <v>79</v>
      </c>
      <c r="C190" s="42" t="s">
        <v>77</v>
      </c>
      <c r="D190" s="43">
        <f>$D$11</f>
        <v>330.69</v>
      </c>
      <c r="E190" s="43">
        <f t="shared" ref="E190:AA190" si="107">$D$11</f>
        <v>330.69</v>
      </c>
      <c r="F190" s="43">
        <f t="shared" si="107"/>
        <v>330.69</v>
      </c>
      <c r="G190" s="43">
        <f t="shared" si="107"/>
        <v>330.69</v>
      </c>
      <c r="H190" s="43">
        <f t="shared" si="107"/>
        <v>330.69</v>
      </c>
      <c r="I190" s="43">
        <f t="shared" si="107"/>
        <v>330.69</v>
      </c>
      <c r="J190" s="43">
        <f t="shared" si="107"/>
        <v>330.69</v>
      </c>
      <c r="K190" s="43">
        <f t="shared" si="107"/>
        <v>330.69</v>
      </c>
      <c r="L190" s="43">
        <f t="shared" si="107"/>
        <v>330.69</v>
      </c>
      <c r="M190" s="43">
        <f t="shared" si="107"/>
        <v>330.69</v>
      </c>
      <c r="N190" s="43">
        <f t="shared" si="107"/>
        <v>330.69</v>
      </c>
      <c r="O190" s="43">
        <f t="shared" si="107"/>
        <v>330.69</v>
      </c>
      <c r="P190" s="43">
        <f t="shared" si="107"/>
        <v>330.69</v>
      </c>
      <c r="Q190" s="43">
        <f t="shared" si="107"/>
        <v>330.69</v>
      </c>
      <c r="R190" s="43">
        <f t="shared" si="107"/>
        <v>330.69</v>
      </c>
      <c r="S190" s="43">
        <f t="shared" si="107"/>
        <v>330.69</v>
      </c>
      <c r="T190" s="43">
        <f t="shared" si="107"/>
        <v>330.69</v>
      </c>
      <c r="U190" s="43">
        <f t="shared" si="107"/>
        <v>330.69</v>
      </c>
      <c r="V190" s="43">
        <f t="shared" si="107"/>
        <v>330.69</v>
      </c>
      <c r="W190" s="43">
        <f t="shared" si="107"/>
        <v>330.69</v>
      </c>
      <c r="X190" s="43">
        <f t="shared" si="107"/>
        <v>330.69</v>
      </c>
      <c r="Y190" s="43">
        <f t="shared" si="107"/>
        <v>330.69</v>
      </c>
      <c r="Z190" s="43">
        <f t="shared" si="107"/>
        <v>330.69</v>
      </c>
      <c r="AA190" s="43">
        <f t="shared" si="107"/>
        <v>330.69</v>
      </c>
    </row>
    <row r="191" spans="1:27" ht="12.75" customHeight="1" collapsed="1" x14ac:dyDescent="0.2">
      <c r="A191" s="91" t="s">
        <v>412</v>
      </c>
      <c r="B191" s="27" t="str">
        <f>"06"&amp;"."&amp;$B$662&amp;"."&amp;$B$663</f>
        <v>06.03.2023</v>
      </c>
      <c r="C191" s="83" t="s">
        <v>74</v>
      </c>
      <c r="D191" s="84">
        <f>ROUND(((D192+D193+D195+D194)/1000),5)</f>
        <v>3.5969000000000002</v>
      </c>
      <c r="E191" s="84">
        <f>ROUND(((E192+E193+E195+E194)/1000),5)</f>
        <v>3.4113699999999998</v>
      </c>
      <c r="F191" s="84">
        <f>ROUND(((F192+F193+F195+F194)/1000),5)</f>
        <v>3.2984399999999998</v>
      </c>
      <c r="G191" s="84">
        <f t="shared" ref="G191:AA191" si="108">ROUND(((G192+G193+G195+G194)/1000),5)</f>
        <v>3.29752</v>
      </c>
      <c r="H191" s="84">
        <f t="shared" si="108"/>
        <v>3.4453800000000001</v>
      </c>
      <c r="I191" s="84">
        <f t="shared" si="108"/>
        <v>3.6091099999999998</v>
      </c>
      <c r="J191" s="84">
        <f t="shared" si="108"/>
        <v>3.6757200000000001</v>
      </c>
      <c r="K191" s="84">
        <f t="shared" si="108"/>
        <v>3.7999000000000001</v>
      </c>
      <c r="L191" s="84">
        <f t="shared" si="108"/>
        <v>3.8843000000000001</v>
      </c>
      <c r="M191" s="84">
        <f t="shared" si="108"/>
        <v>3.91086</v>
      </c>
      <c r="N191" s="84">
        <f t="shared" si="108"/>
        <v>3.9647600000000001</v>
      </c>
      <c r="O191" s="84">
        <f t="shared" si="108"/>
        <v>3.9431799999999999</v>
      </c>
      <c r="P191" s="84">
        <f t="shared" si="108"/>
        <v>3.9169499999999999</v>
      </c>
      <c r="Q191" s="84">
        <f t="shared" si="108"/>
        <v>3.9217300000000002</v>
      </c>
      <c r="R191" s="84">
        <f t="shared" si="108"/>
        <v>3.9154200000000001</v>
      </c>
      <c r="S191" s="84">
        <f t="shared" si="108"/>
        <v>3.8839100000000002</v>
      </c>
      <c r="T191" s="84">
        <f t="shared" si="108"/>
        <v>3.85243</v>
      </c>
      <c r="U191" s="84">
        <f t="shared" si="108"/>
        <v>3.85344</v>
      </c>
      <c r="V191" s="84">
        <f t="shared" si="108"/>
        <v>3.8959600000000001</v>
      </c>
      <c r="W191" s="84">
        <f t="shared" si="108"/>
        <v>3.9174000000000002</v>
      </c>
      <c r="X191" s="84">
        <f t="shared" si="108"/>
        <v>3.88605</v>
      </c>
      <c r="Y191" s="84">
        <f t="shared" si="108"/>
        <v>3.8359200000000002</v>
      </c>
      <c r="Z191" s="84">
        <f t="shared" si="108"/>
        <v>3.7033200000000002</v>
      </c>
      <c r="AA191" s="84">
        <f t="shared" si="108"/>
        <v>3.6086299999999998</v>
      </c>
    </row>
    <row r="192" spans="1:27" ht="12.75" hidden="1" customHeight="1" outlineLevel="1" x14ac:dyDescent="0.2">
      <c r="A192" s="92" t="s">
        <v>413</v>
      </c>
      <c r="B192" s="62" t="s">
        <v>231</v>
      </c>
      <c r="C192" s="42" t="s">
        <v>77</v>
      </c>
      <c r="D192" s="43">
        <v>1544.63</v>
      </c>
      <c r="E192" s="43">
        <v>1359.1</v>
      </c>
      <c r="F192" s="43">
        <v>1246.17</v>
      </c>
      <c r="G192" s="43">
        <v>1245.25</v>
      </c>
      <c r="H192" s="43">
        <v>1393.11</v>
      </c>
      <c r="I192" s="43">
        <v>1556.84</v>
      </c>
      <c r="J192" s="43">
        <v>1623.45</v>
      </c>
      <c r="K192" s="43">
        <v>1747.63</v>
      </c>
      <c r="L192" s="43">
        <v>1832.03</v>
      </c>
      <c r="M192" s="43">
        <v>1858.59</v>
      </c>
      <c r="N192" s="43">
        <v>1912.49</v>
      </c>
      <c r="O192" s="43">
        <v>1890.91</v>
      </c>
      <c r="P192" s="43">
        <v>1864.68</v>
      </c>
      <c r="Q192" s="43">
        <v>1869.46</v>
      </c>
      <c r="R192" s="43">
        <v>1863.15</v>
      </c>
      <c r="S192" s="43">
        <v>1831.64</v>
      </c>
      <c r="T192" s="43">
        <v>1800.16</v>
      </c>
      <c r="U192" s="43">
        <v>1801.17</v>
      </c>
      <c r="V192" s="43">
        <v>1843.69</v>
      </c>
      <c r="W192" s="43">
        <v>1865.13</v>
      </c>
      <c r="X192" s="43">
        <v>1833.78</v>
      </c>
      <c r="Y192" s="43">
        <v>1783.65</v>
      </c>
      <c r="Z192" s="43">
        <v>1651.05</v>
      </c>
      <c r="AA192" s="43">
        <v>1556.36</v>
      </c>
    </row>
    <row r="193" spans="1:27" ht="12.75" hidden="1" customHeight="1" outlineLevel="1" x14ac:dyDescent="0.2">
      <c r="A193" s="92" t="s">
        <v>414</v>
      </c>
      <c r="B193" s="62" t="s">
        <v>88</v>
      </c>
      <c r="C193" s="42" t="s">
        <v>77</v>
      </c>
      <c r="D193" s="43">
        <f>$D$168</f>
        <v>1716.97</v>
      </c>
      <c r="E193" s="43">
        <f>$D$168</f>
        <v>1716.97</v>
      </c>
      <c r="F193" s="43">
        <f t="shared" ref="F193:AA193" si="109">$D$168</f>
        <v>1716.97</v>
      </c>
      <c r="G193" s="43">
        <f t="shared" si="109"/>
        <v>1716.97</v>
      </c>
      <c r="H193" s="43">
        <f t="shared" si="109"/>
        <v>1716.97</v>
      </c>
      <c r="I193" s="43">
        <f t="shared" si="109"/>
        <v>1716.97</v>
      </c>
      <c r="J193" s="43">
        <f t="shared" si="109"/>
        <v>1716.97</v>
      </c>
      <c r="K193" s="43">
        <f t="shared" si="109"/>
        <v>1716.97</v>
      </c>
      <c r="L193" s="43">
        <f t="shared" si="109"/>
        <v>1716.97</v>
      </c>
      <c r="M193" s="43">
        <f t="shared" si="109"/>
        <v>1716.97</v>
      </c>
      <c r="N193" s="43">
        <f t="shared" si="109"/>
        <v>1716.97</v>
      </c>
      <c r="O193" s="43">
        <f t="shared" si="109"/>
        <v>1716.97</v>
      </c>
      <c r="P193" s="43">
        <f t="shared" si="109"/>
        <v>1716.97</v>
      </c>
      <c r="Q193" s="43">
        <f t="shared" si="109"/>
        <v>1716.97</v>
      </c>
      <c r="R193" s="43">
        <f t="shared" si="109"/>
        <v>1716.97</v>
      </c>
      <c r="S193" s="43">
        <f t="shared" si="109"/>
        <v>1716.97</v>
      </c>
      <c r="T193" s="43">
        <f t="shared" si="109"/>
        <v>1716.97</v>
      </c>
      <c r="U193" s="43">
        <f t="shared" si="109"/>
        <v>1716.97</v>
      </c>
      <c r="V193" s="43">
        <f t="shared" si="109"/>
        <v>1716.97</v>
      </c>
      <c r="W193" s="43">
        <f t="shared" si="109"/>
        <v>1716.97</v>
      </c>
      <c r="X193" s="43">
        <f t="shared" si="109"/>
        <v>1716.97</v>
      </c>
      <c r="Y193" s="43">
        <f t="shared" si="109"/>
        <v>1716.97</v>
      </c>
      <c r="Z193" s="43">
        <f t="shared" si="109"/>
        <v>1716.97</v>
      </c>
      <c r="AA193" s="43">
        <f t="shared" si="109"/>
        <v>1716.97</v>
      </c>
    </row>
    <row r="194" spans="1:27" ht="12.75" hidden="1" customHeight="1" outlineLevel="1" x14ac:dyDescent="0.2">
      <c r="A194" s="92" t="s">
        <v>415</v>
      </c>
      <c r="B194" s="62" t="s">
        <v>81</v>
      </c>
      <c r="C194" s="42" t="s">
        <v>77</v>
      </c>
      <c r="D194" s="43">
        <v>4.6100000000000003</v>
      </c>
      <c r="E194" s="43">
        <v>4.6100000000000003</v>
      </c>
      <c r="F194" s="43">
        <v>4.6100000000000003</v>
      </c>
      <c r="G194" s="43">
        <v>4.6100000000000003</v>
      </c>
      <c r="H194" s="43">
        <v>4.6100000000000003</v>
      </c>
      <c r="I194" s="43">
        <v>4.6100000000000003</v>
      </c>
      <c r="J194" s="43">
        <v>4.6100000000000003</v>
      </c>
      <c r="K194" s="43">
        <v>4.6100000000000003</v>
      </c>
      <c r="L194" s="43">
        <v>4.6100000000000003</v>
      </c>
      <c r="M194" s="43">
        <v>4.6100000000000003</v>
      </c>
      <c r="N194" s="43">
        <v>4.6100000000000003</v>
      </c>
      <c r="O194" s="43">
        <v>4.6100000000000003</v>
      </c>
      <c r="P194" s="43">
        <v>4.6100000000000003</v>
      </c>
      <c r="Q194" s="43">
        <v>4.6100000000000003</v>
      </c>
      <c r="R194" s="43">
        <v>4.6100000000000003</v>
      </c>
      <c r="S194" s="43">
        <v>4.6100000000000003</v>
      </c>
      <c r="T194" s="43">
        <v>4.6100000000000003</v>
      </c>
      <c r="U194" s="43">
        <v>4.6100000000000003</v>
      </c>
      <c r="V194" s="43">
        <v>4.6100000000000003</v>
      </c>
      <c r="W194" s="43">
        <v>4.6100000000000003</v>
      </c>
      <c r="X194" s="43">
        <v>4.6100000000000003</v>
      </c>
      <c r="Y194" s="43">
        <v>4.6100000000000003</v>
      </c>
      <c r="Z194" s="43">
        <v>4.6100000000000003</v>
      </c>
      <c r="AA194" s="43">
        <v>4.6100000000000003</v>
      </c>
    </row>
    <row r="195" spans="1:27" ht="12.75" hidden="1" customHeight="1" outlineLevel="1" x14ac:dyDescent="0.2">
      <c r="A195" s="92" t="s">
        <v>416</v>
      </c>
      <c r="B195" s="62" t="s">
        <v>79</v>
      </c>
      <c r="C195" s="42" t="s">
        <v>77</v>
      </c>
      <c r="D195" s="43">
        <f>$D$11</f>
        <v>330.69</v>
      </c>
      <c r="E195" s="43">
        <f t="shared" ref="E195:AA195" si="110">$D$11</f>
        <v>330.69</v>
      </c>
      <c r="F195" s="43">
        <f t="shared" si="110"/>
        <v>330.69</v>
      </c>
      <c r="G195" s="43">
        <f t="shared" si="110"/>
        <v>330.69</v>
      </c>
      <c r="H195" s="43">
        <f t="shared" si="110"/>
        <v>330.69</v>
      </c>
      <c r="I195" s="43">
        <f t="shared" si="110"/>
        <v>330.69</v>
      </c>
      <c r="J195" s="43">
        <f t="shared" si="110"/>
        <v>330.69</v>
      </c>
      <c r="K195" s="43">
        <f t="shared" si="110"/>
        <v>330.69</v>
      </c>
      <c r="L195" s="43">
        <f t="shared" si="110"/>
        <v>330.69</v>
      </c>
      <c r="M195" s="43">
        <f t="shared" si="110"/>
        <v>330.69</v>
      </c>
      <c r="N195" s="43">
        <f t="shared" si="110"/>
        <v>330.69</v>
      </c>
      <c r="O195" s="43">
        <f t="shared" si="110"/>
        <v>330.69</v>
      </c>
      <c r="P195" s="43">
        <f t="shared" si="110"/>
        <v>330.69</v>
      </c>
      <c r="Q195" s="43">
        <f t="shared" si="110"/>
        <v>330.69</v>
      </c>
      <c r="R195" s="43">
        <f t="shared" si="110"/>
        <v>330.69</v>
      </c>
      <c r="S195" s="43">
        <f t="shared" si="110"/>
        <v>330.69</v>
      </c>
      <c r="T195" s="43">
        <f t="shared" si="110"/>
        <v>330.69</v>
      </c>
      <c r="U195" s="43">
        <f t="shared" si="110"/>
        <v>330.69</v>
      </c>
      <c r="V195" s="43">
        <f t="shared" si="110"/>
        <v>330.69</v>
      </c>
      <c r="W195" s="43">
        <f t="shared" si="110"/>
        <v>330.69</v>
      </c>
      <c r="X195" s="43">
        <f t="shared" si="110"/>
        <v>330.69</v>
      </c>
      <c r="Y195" s="43">
        <f t="shared" si="110"/>
        <v>330.69</v>
      </c>
      <c r="Z195" s="43">
        <f t="shared" si="110"/>
        <v>330.69</v>
      </c>
      <c r="AA195" s="43">
        <f t="shared" si="110"/>
        <v>330.69</v>
      </c>
    </row>
    <row r="196" spans="1:27" ht="12.75" customHeight="1" collapsed="1" x14ac:dyDescent="0.2">
      <c r="A196" s="91" t="s">
        <v>417</v>
      </c>
      <c r="B196" s="27" t="str">
        <f>"07"&amp;"."&amp;$B$662&amp;"."&amp;$B$663</f>
        <v>07.03.2023</v>
      </c>
      <c r="C196" s="83" t="s">
        <v>74</v>
      </c>
      <c r="D196" s="84">
        <f>ROUND(((D197+D198+D200+D199)/1000),5)</f>
        <v>3.31521</v>
      </c>
      <c r="E196" s="84">
        <f>ROUND(((E197+E198+E200+E199)/1000),5)</f>
        <v>3.2500499999999999</v>
      </c>
      <c r="F196" s="84">
        <f>ROUND(((F197+F198+F200+F199)/1000),5)</f>
        <v>3.20113</v>
      </c>
      <c r="G196" s="84">
        <f t="shared" ref="G196:AA196" si="111">ROUND(((G197+G198+G200+G199)/1000),5)</f>
        <v>3.2156699999999998</v>
      </c>
      <c r="H196" s="84">
        <f t="shared" si="111"/>
        <v>3.28172</v>
      </c>
      <c r="I196" s="84">
        <f t="shared" si="111"/>
        <v>3.49586</v>
      </c>
      <c r="J196" s="84">
        <f t="shared" si="111"/>
        <v>3.637</v>
      </c>
      <c r="K196" s="84">
        <f t="shared" si="111"/>
        <v>3.7608799999999998</v>
      </c>
      <c r="L196" s="84">
        <f t="shared" si="111"/>
        <v>3.8461599999999998</v>
      </c>
      <c r="M196" s="84">
        <f t="shared" si="111"/>
        <v>3.82822</v>
      </c>
      <c r="N196" s="84">
        <f t="shared" si="111"/>
        <v>3.9077999999999999</v>
      </c>
      <c r="O196" s="84">
        <f t="shared" si="111"/>
        <v>3.93662</v>
      </c>
      <c r="P196" s="84">
        <f t="shared" si="111"/>
        <v>3.8822000000000001</v>
      </c>
      <c r="Q196" s="84">
        <f t="shared" si="111"/>
        <v>3.8544499999999999</v>
      </c>
      <c r="R196" s="84">
        <f t="shared" si="111"/>
        <v>3.81541</v>
      </c>
      <c r="S196" s="84">
        <f t="shared" si="111"/>
        <v>3.8079399999999999</v>
      </c>
      <c r="T196" s="84">
        <f t="shared" si="111"/>
        <v>3.8290500000000001</v>
      </c>
      <c r="U196" s="84">
        <f t="shared" si="111"/>
        <v>3.8151299999999999</v>
      </c>
      <c r="V196" s="84">
        <f t="shared" si="111"/>
        <v>3.8449800000000001</v>
      </c>
      <c r="W196" s="84">
        <f t="shared" si="111"/>
        <v>3.90029</v>
      </c>
      <c r="X196" s="84">
        <f t="shared" si="111"/>
        <v>3.8592300000000002</v>
      </c>
      <c r="Y196" s="84">
        <f t="shared" si="111"/>
        <v>3.7470300000000001</v>
      </c>
      <c r="Z196" s="84">
        <f t="shared" si="111"/>
        <v>3.6921300000000001</v>
      </c>
      <c r="AA196" s="84">
        <f t="shared" si="111"/>
        <v>3.6002700000000001</v>
      </c>
    </row>
    <row r="197" spans="1:27" ht="12.75" hidden="1" customHeight="1" outlineLevel="1" x14ac:dyDescent="0.2">
      <c r="A197" s="92" t="s">
        <v>418</v>
      </c>
      <c r="B197" s="62" t="s">
        <v>231</v>
      </c>
      <c r="C197" s="42" t="s">
        <v>77</v>
      </c>
      <c r="D197" s="43">
        <v>1262.94</v>
      </c>
      <c r="E197" s="43">
        <v>1197.78</v>
      </c>
      <c r="F197" s="43">
        <v>1148.8599999999999</v>
      </c>
      <c r="G197" s="43">
        <v>1163.4000000000001</v>
      </c>
      <c r="H197" s="43">
        <v>1229.45</v>
      </c>
      <c r="I197" s="43">
        <v>1443.59</v>
      </c>
      <c r="J197" s="43">
        <v>1584.73</v>
      </c>
      <c r="K197" s="43">
        <v>1708.61</v>
      </c>
      <c r="L197" s="43">
        <v>1793.89</v>
      </c>
      <c r="M197" s="43">
        <v>1775.95</v>
      </c>
      <c r="N197" s="43">
        <v>1855.53</v>
      </c>
      <c r="O197" s="43">
        <v>1884.35</v>
      </c>
      <c r="P197" s="43">
        <v>1829.93</v>
      </c>
      <c r="Q197" s="43">
        <v>1802.18</v>
      </c>
      <c r="R197" s="43">
        <v>1763.14</v>
      </c>
      <c r="S197" s="43">
        <v>1755.67</v>
      </c>
      <c r="T197" s="43">
        <v>1776.78</v>
      </c>
      <c r="U197" s="43">
        <v>1762.86</v>
      </c>
      <c r="V197" s="43">
        <v>1792.71</v>
      </c>
      <c r="W197" s="43">
        <v>1848.02</v>
      </c>
      <c r="X197" s="43">
        <v>1806.96</v>
      </c>
      <c r="Y197" s="43">
        <v>1694.76</v>
      </c>
      <c r="Z197" s="43">
        <v>1639.86</v>
      </c>
      <c r="AA197" s="43">
        <v>1548</v>
      </c>
    </row>
    <row r="198" spans="1:27" ht="12.75" hidden="1" customHeight="1" outlineLevel="1" x14ac:dyDescent="0.2">
      <c r="A198" s="92" t="s">
        <v>419</v>
      </c>
      <c r="B198" s="62" t="s">
        <v>88</v>
      </c>
      <c r="C198" s="42" t="s">
        <v>77</v>
      </c>
      <c r="D198" s="43">
        <f>$D$168</f>
        <v>1716.97</v>
      </c>
      <c r="E198" s="43">
        <f>$D$168</f>
        <v>1716.97</v>
      </c>
      <c r="F198" s="43">
        <f t="shared" ref="F198:AA198" si="112">$D$168</f>
        <v>1716.97</v>
      </c>
      <c r="G198" s="43">
        <f t="shared" si="112"/>
        <v>1716.97</v>
      </c>
      <c r="H198" s="43">
        <f t="shared" si="112"/>
        <v>1716.97</v>
      </c>
      <c r="I198" s="43">
        <f t="shared" si="112"/>
        <v>1716.97</v>
      </c>
      <c r="J198" s="43">
        <f t="shared" si="112"/>
        <v>1716.97</v>
      </c>
      <c r="K198" s="43">
        <f t="shared" si="112"/>
        <v>1716.97</v>
      </c>
      <c r="L198" s="43">
        <f t="shared" si="112"/>
        <v>1716.97</v>
      </c>
      <c r="M198" s="43">
        <f t="shared" si="112"/>
        <v>1716.97</v>
      </c>
      <c r="N198" s="43">
        <f t="shared" si="112"/>
        <v>1716.97</v>
      </c>
      <c r="O198" s="43">
        <f t="shared" si="112"/>
        <v>1716.97</v>
      </c>
      <c r="P198" s="43">
        <f t="shared" si="112"/>
        <v>1716.97</v>
      </c>
      <c r="Q198" s="43">
        <f t="shared" si="112"/>
        <v>1716.97</v>
      </c>
      <c r="R198" s="43">
        <f t="shared" si="112"/>
        <v>1716.97</v>
      </c>
      <c r="S198" s="43">
        <f t="shared" si="112"/>
        <v>1716.97</v>
      </c>
      <c r="T198" s="43">
        <f t="shared" si="112"/>
        <v>1716.97</v>
      </c>
      <c r="U198" s="43">
        <f t="shared" si="112"/>
        <v>1716.97</v>
      </c>
      <c r="V198" s="43">
        <f t="shared" si="112"/>
        <v>1716.97</v>
      </c>
      <c r="W198" s="43">
        <f t="shared" si="112"/>
        <v>1716.97</v>
      </c>
      <c r="X198" s="43">
        <f t="shared" si="112"/>
        <v>1716.97</v>
      </c>
      <c r="Y198" s="43">
        <f t="shared" si="112"/>
        <v>1716.97</v>
      </c>
      <c r="Z198" s="43">
        <f t="shared" si="112"/>
        <v>1716.97</v>
      </c>
      <c r="AA198" s="43">
        <f t="shared" si="112"/>
        <v>1716.97</v>
      </c>
    </row>
    <row r="199" spans="1:27" ht="12.75" hidden="1" customHeight="1" outlineLevel="1" x14ac:dyDescent="0.2">
      <c r="A199" s="92" t="s">
        <v>420</v>
      </c>
      <c r="B199" s="62" t="s">
        <v>81</v>
      </c>
      <c r="C199" s="42" t="s">
        <v>77</v>
      </c>
      <c r="D199" s="43">
        <v>4.6100000000000003</v>
      </c>
      <c r="E199" s="43">
        <v>4.6100000000000003</v>
      </c>
      <c r="F199" s="43">
        <v>4.6100000000000003</v>
      </c>
      <c r="G199" s="43">
        <v>4.6100000000000003</v>
      </c>
      <c r="H199" s="43">
        <v>4.6100000000000003</v>
      </c>
      <c r="I199" s="43">
        <v>4.6100000000000003</v>
      </c>
      <c r="J199" s="43">
        <v>4.6100000000000003</v>
      </c>
      <c r="K199" s="43">
        <v>4.6100000000000003</v>
      </c>
      <c r="L199" s="43">
        <v>4.6100000000000003</v>
      </c>
      <c r="M199" s="43">
        <v>4.6100000000000003</v>
      </c>
      <c r="N199" s="43">
        <v>4.6100000000000003</v>
      </c>
      <c r="O199" s="43">
        <v>4.6100000000000003</v>
      </c>
      <c r="P199" s="43">
        <v>4.6100000000000003</v>
      </c>
      <c r="Q199" s="43">
        <v>4.6100000000000003</v>
      </c>
      <c r="R199" s="43">
        <v>4.6100000000000003</v>
      </c>
      <c r="S199" s="43">
        <v>4.6100000000000003</v>
      </c>
      <c r="T199" s="43">
        <v>4.6100000000000003</v>
      </c>
      <c r="U199" s="43">
        <v>4.6100000000000003</v>
      </c>
      <c r="V199" s="43">
        <v>4.6100000000000003</v>
      </c>
      <c r="W199" s="43">
        <v>4.6100000000000003</v>
      </c>
      <c r="X199" s="43">
        <v>4.6100000000000003</v>
      </c>
      <c r="Y199" s="43">
        <v>4.6100000000000003</v>
      </c>
      <c r="Z199" s="43">
        <v>4.6100000000000003</v>
      </c>
      <c r="AA199" s="43">
        <v>4.6100000000000003</v>
      </c>
    </row>
    <row r="200" spans="1:27" ht="12.75" hidden="1" customHeight="1" outlineLevel="1" x14ac:dyDescent="0.2">
      <c r="A200" s="92" t="s">
        <v>421</v>
      </c>
      <c r="B200" s="62" t="s">
        <v>79</v>
      </c>
      <c r="C200" s="42" t="s">
        <v>77</v>
      </c>
      <c r="D200" s="43">
        <f>$D$11</f>
        <v>330.69</v>
      </c>
      <c r="E200" s="43">
        <f t="shared" ref="E200:AA200" si="113">$D$11</f>
        <v>330.69</v>
      </c>
      <c r="F200" s="43">
        <f t="shared" si="113"/>
        <v>330.69</v>
      </c>
      <c r="G200" s="43">
        <f t="shared" si="113"/>
        <v>330.69</v>
      </c>
      <c r="H200" s="43">
        <f t="shared" si="113"/>
        <v>330.69</v>
      </c>
      <c r="I200" s="43">
        <f t="shared" si="113"/>
        <v>330.69</v>
      </c>
      <c r="J200" s="43">
        <f t="shared" si="113"/>
        <v>330.69</v>
      </c>
      <c r="K200" s="43">
        <f t="shared" si="113"/>
        <v>330.69</v>
      </c>
      <c r="L200" s="43">
        <f t="shared" si="113"/>
        <v>330.69</v>
      </c>
      <c r="M200" s="43">
        <f t="shared" si="113"/>
        <v>330.69</v>
      </c>
      <c r="N200" s="43">
        <f t="shared" si="113"/>
        <v>330.69</v>
      </c>
      <c r="O200" s="43">
        <f t="shared" si="113"/>
        <v>330.69</v>
      </c>
      <c r="P200" s="43">
        <f t="shared" si="113"/>
        <v>330.69</v>
      </c>
      <c r="Q200" s="43">
        <f t="shared" si="113"/>
        <v>330.69</v>
      </c>
      <c r="R200" s="43">
        <f t="shared" si="113"/>
        <v>330.69</v>
      </c>
      <c r="S200" s="43">
        <f t="shared" si="113"/>
        <v>330.69</v>
      </c>
      <c r="T200" s="43">
        <f t="shared" si="113"/>
        <v>330.69</v>
      </c>
      <c r="U200" s="43">
        <f t="shared" si="113"/>
        <v>330.69</v>
      </c>
      <c r="V200" s="43">
        <f t="shared" si="113"/>
        <v>330.69</v>
      </c>
      <c r="W200" s="43">
        <f t="shared" si="113"/>
        <v>330.69</v>
      </c>
      <c r="X200" s="43">
        <f t="shared" si="113"/>
        <v>330.69</v>
      </c>
      <c r="Y200" s="43">
        <f t="shared" si="113"/>
        <v>330.69</v>
      </c>
      <c r="Z200" s="43">
        <f t="shared" si="113"/>
        <v>330.69</v>
      </c>
      <c r="AA200" s="43">
        <f t="shared" si="113"/>
        <v>330.69</v>
      </c>
    </row>
    <row r="201" spans="1:27" ht="12.75" customHeight="1" collapsed="1" x14ac:dyDescent="0.2">
      <c r="A201" s="91" t="s">
        <v>422</v>
      </c>
      <c r="B201" s="27" t="str">
        <f>"08"&amp;"."&amp;$B$662&amp;"."&amp;$B$663</f>
        <v>08.03.2023</v>
      </c>
      <c r="C201" s="83" t="s">
        <v>74</v>
      </c>
      <c r="D201" s="84">
        <f>ROUND(((D202+D203+D205+D204)/1000),5)</f>
        <v>3.3075899999999998</v>
      </c>
      <c r="E201" s="84">
        <f>ROUND(((E202+E203+E205+E204)/1000),5)</f>
        <v>3.2422599999999999</v>
      </c>
      <c r="F201" s="84">
        <f>ROUND(((F202+F203+F205+F204)/1000),5)</f>
        <v>3.1900300000000001</v>
      </c>
      <c r="G201" s="84">
        <f t="shared" ref="G201:AA201" si="114">ROUND(((G202+G203+G205+G204)/1000),5)</f>
        <v>3.1807099999999999</v>
      </c>
      <c r="H201" s="84">
        <f t="shared" si="114"/>
        <v>3.21319</v>
      </c>
      <c r="I201" s="84">
        <f t="shared" si="114"/>
        <v>3.21739</v>
      </c>
      <c r="J201" s="84">
        <f t="shared" si="114"/>
        <v>3.22844</v>
      </c>
      <c r="K201" s="84">
        <f t="shared" si="114"/>
        <v>3.2955199999999998</v>
      </c>
      <c r="L201" s="84">
        <f t="shared" si="114"/>
        <v>3.6187900000000002</v>
      </c>
      <c r="M201" s="84">
        <f t="shared" si="114"/>
        <v>3.6955800000000001</v>
      </c>
      <c r="N201" s="84">
        <f t="shared" si="114"/>
        <v>3.72376</v>
      </c>
      <c r="O201" s="84">
        <f t="shared" si="114"/>
        <v>3.7263099999999998</v>
      </c>
      <c r="P201" s="84">
        <f t="shared" si="114"/>
        <v>3.7214100000000001</v>
      </c>
      <c r="Q201" s="84">
        <f t="shared" si="114"/>
        <v>3.71672</v>
      </c>
      <c r="R201" s="84">
        <f t="shared" si="114"/>
        <v>3.8632</v>
      </c>
      <c r="S201" s="84">
        <f t="shared" si="114"/>
        <v>3.8942000000000001</v>
      </c>
      <c r="T201" s="84">
        <f t="shared" si="114"/>
        <v>3.90368</v>
      </c>
      <c r="U201" s="84">
        <f t="shared" si="114"/>
        <v>3.8805499999999999</v>
      </c>
      <c r="V201" s="84">
        <f t="shared" si="114"/>
        <v>4.0616000000000003</v>
      </c>
      <c r="W201" s="84">
        <f t="shared" si="114"/>
        <v>4.0903799999999997</v>
      </c>
      <c r="X201" s="84">
        <f t="shared" si="114"/>
        <v>4.1618000000000004</v>
      </c>
      <c r="Y201" s="84">
        <f t="shared" si="114"/>
        <v>3.9775499999999999</v>
      </c>
      <c r="Z201" s="84">
        <f t="shared" si="114"/>
        <v>3.6167699999999998</v>
      </c>
      <c r="AA201" s="84">
        <f t="shared" si="114"/>
        <v>3.3927</v>
      </c>
    </row>
    <row r="202" spans="1:27" ht="12.75" hidden="1" customHeight="1" outlineLevel="1" x14ac:dyDescent="0.2">
      <c r="A202" s="92" t="s">
        <v>423</v>
      </c>
      <c r="B202" s="62" t="s">
        <v>231</v>
      </c>
      <c r="C202" s="42" t="s">
        <v>77</v>
      </c>
      <c r="D202" s="43">
        <v>1255.32</v>
      </c>
      <c r="E202" s="43">
        <v>1189.99</v>
      </c>
      <c r="F202" s="43">
        <v>1137.76</v>
      </c>
      <c r="G202" s="43">
        <v>1128.44</v>
      </c>
      <c r="H202" s="43">
        <v>1160.92</v>
      </c>
      <c r="I202" s="43">
        <v>1165.1199999999999</v>
      </c>
      <c r="J202" s="43">
        <v>1176.17</v>
      </c>
      <c r="K202" s="43">
        <v>1243.25</v>
      </c>
      <c r="L202" s="43">
        <v>1566.52</v>
      </c>
      <c r="M202" s="43">
        <v>1643.31</v>
      </c>
      <c r="N202" s="43">
        <v>1671.49</v>
      </c>
      <c r="O202" s="43">
        <v>1674.04</v>
      </c>
      <c r="P202" s="43">
        <v>1669.14</v>
      </c>
      <c r="Q202" s="43">
        <v>1664.45</v>
      </c>
      <c r="R202" s="43">
        <v>1810.93</v>
      </c>
      <c r="S202" s="43">
        <v>1841.93</v>
      </c>
      <c r="T202" s="43">
        <v>1851.41</v>
      </c>
      <c r="U202" s="43">
        <v>1828.28</v>
      </c>
      <c r="V202" s="43">
        <v>2009.33</v>
      </c>
      <c r="W202" s="43">
        <v>2038.11</v>
      </c>
      <c r="X202" s="43">
        <v>2109.5300000000002</v>
      </c>
      <c r="Y202" s="43">
        <v>1925.28</v>
      </c>
      <c r="Z202" s="43">
        <v>1564.5</v>
      </c>
      <c r="AA202" s="43">
        <v>1340.43</v>
      </c>
    </row>
    <row r="203" spans="1:27" ht="12.75" hidden="1" customHeight="1" outlineLevel="1" x14ac:dyDescent="0.2">
      <c r="A203" s="92" t="s">
        <v>424</v>
      </c>
      <c r="B203" s="62" t="s">
        <v>88</v>
      </c>
      <c r="C203" s="42" t="s">
        <v>77</v>
      </c>
      <c r="D203" s="43">
        <f>$D$168</f>
        <v>1716.97</v>
      </c>
      <c r="E203" s="43">
        <f>$D$168</f>
        <v>1716.97</v>
      </c>
      <c r="F203" s="43">
        <f t="shared" ref="F203:AA203" si="115">$D$168</f>
        <v>1716.97</v>
      </c>
      <c r="G203" s="43">
        <f t="shared" si="115"/>
        <v>1716.97</v>
      </c>
      <c r="H203" s="43">
        <f t="shared" si="115"/>
        <v>1716.97</v>
      </c>
      <c r="I203" s="43">
        <f t="shared" si="115"/>
        <v>1716.97</v>
      </c>
      <c r="J203" s="43">
        <f t="shared" si="115"/>
        <v>1716.97</v>
      </c>
      <c r="K203" s="43">
        <f t="shared" si="115"/>
        <v>1716.97</v>
      </c>
      <c r="L203" s="43">
        <f t="shared" si="115"/>
        <v>1716.97</v>
      </c>
      <c r="M203" s="43">
        <f t="shared" si="115"/>
        <v>1716.97</v>
      </c>
      <c r="N203" s="43">
        <f t="shared" si="115"/>
        <v>1716.97</v>
      </c>
      <c r="O203" s="43">
        <f t="shared" si="115"/>
        <v>1716.97</v>
      </c>
      <c r="P203" s="43">
        <f t="shared" si="115"/>
        <v>1716.97</v>
      </c>
      <c r="Q203" s="43">
        <f t="shared" si="115"/>
        <v>1716.97</v>
      </c>
      <c r="R203" s="43">
        <f t="shared" si="115"/>
        <v>1716.97</v>
      </c>
      <c r="S203" s="43">
        <f t="shared" si="115"/>
        <v>1716.97</v>
      </c>
      <c r="T203" s="43">
        <f t="shared" si="115"/>
        <v>1716.97</v>
      </c>
      <c r="U203" s="43">
        <f t="shared" si="115"/>
        <v>1716.97</v>
      </c>
      <c r="V203" s="43">
        <f t="shared" si="115"/>
        <v>1716.97</v>
      </c>
      <c r="W203" s="43">
        <f t="shared" si="115"/>
        <v>1716.97</v>
      </c>
      <c r="X203" s="43">
        <f t="shared" si="115"/>
        <v>1716.97</v>
      </c>
      <c r="Y203" s="43">
        <f t="shared" si="115"/>
        <v>1716.97</v>
      </c>
      <c r="Z203" s="43">
        <f t="shared" si="115"/>
        <v>1716.97</v>
      </c>
      <c r="AA203" s="43">
        <f t="shared" si="115"/>
        <v>1716.97</v>
      </c>
    </row>
    <row r="204" spans="1:27" ht="12.75" hidden="1" customHeight="1" outlineLevel="1" x14ac:dyDescent="0.2">
      <c r="A204" s="92" t="s">
        <v>425</v>
      </c>
      <c r="B204" s="62" t="s">
        <v>81</v>
      </c>
      <c r="C204" s="42" t="s">
        <v>77</v>
      </c>
      <c r="D204" s="43">
        <v>4.6100000000000003</v>
      </c>
      <c r="E204" s="43">
        <v>4.6100000000000003</v>
      </c>
      <c r="F204" s="43">
        <v>4.6100000000000003</v>
      </c>
      <c r="G204" s="43">
        <v>4.6100000000000003</v>
      </c>
      <c r="H204" s="43">
        <v>4.6100000000000003</v>
      </c>
      <c r="I204" s="43">
        <v>4.6100000000000003</v>
      </c>
      <c r="J204" s="43">
        <v>4.6100000000000003</v>
      </c>
      <c r="K204" s="43">
        <v>4.6100000000000003</v>
      </c>
      <c r="L204" s="43">
        <v>4.6100000000000003</v>
      </c>
      <c r="M204" s="43">
        <v>4.6100000000000003</v>
      </c>
      <c r="N204" s="43">
        <v>4.6100000000000003</v>
      </c>
      <c r="O204" s="43">
        <v>4.6100000000000003</v>
      </c>
      <c r="P204" s="43">
        <v>4.6100000000000003</v>
      </c>
      <c r="Q204" s="43">
        <v>4.6100000000000003</v>
      </c>
      <c r="R204" s="43">
        <v>4.6100000000000003</v>
      </c>
      <c r="S204" s="43">
        <v>4.6100000000000003</v>
      </c>
      <c r="T204" s="43">
        <v>4.6100000000000003</v>
      </c>
      <c r="U204" s="43">
        <v>4.6100000000000003</v>
      </c>
      <c r="V204" s="43">
        <v>4.6100000000000003</v>
      </c>
      <c r="W204" s="43">
        <v>4.6100000000000003</v>
      </c>
      <c r="X204" s="43">
        <v>4.6100000000000003</v>
      </c>
      <c r="Y204" s="43">
        <v>4.6100000000000003</v>
      </c>
      <c r="Z204" s="43">
        <v>4.6100000000000003</v>
      </c>
      <c r="AA204" s="43">
        <v>4.6100000000000003</v>
      </c>
    </row>
    <row r="205" spans="1:27" ht="12.75" hidden="1" customHeight="1" outlineLevel="1" x14ac:dyDescent="0.2">
      <c r="A205" s="92" t="s">
        <v>426</v>
      </c>
      <c r="B205" s="62" t="s">
        <v>79</v>
      </c>
      <c r="C205" s="42" t="s">
        <v>77</v>
      </c>
      <c r="D205" s="43">
        <f>$D$11</f>
        <v>330.69</v>
      </c>
      <c r="E205" s="43">
        <f t="shared" ref="E205:AA205" si="116">$D$11</f>
        <v>330.69</v>
      </c>
      <c r="F205" s="43">
        <f t="shared" si="116"/>
        <v>330.69</v>
      </c>
      <c r="G205" s="43">
        <f t="shared" si="116"/>
        <v>330.69</v>
      </c>
      <c r="H205" s="43">
        <f t="shared" si="116"/>
        <v>330.69</v>
      </c>
      <c r="I205" s="43">
        <f t="shared" si="116"/>
        <v>330.69</v>
      </c>
      <c r="J205" s="43">
        <f t="shared" si="116"/>
        <v>330.69</v>
      </c>
      <c r="K205" s="43">
        <f t="shared" si="116"/>
        <v>330.69</v>
      </c>
      <c r="L205" s="43">
        <f t="shared" si="116"/>
        <v>330.69</v>
      </c>
      <c r="M205" s="43">
        <f t="shared" si="116"/>
        <v>330.69</v>
      </c>
      <c r="N205" s="43">
        <f t="shared" si="116"/>
        <v>330.69</v>
      </c>
      <c r="O205" s="43">
        <f t="shared" si="116"/>
        <v>330.69</v>
      </c>
      <c r="P205" s="43">
        <f t="shared" si="116"/>
        <v>330.69</v>
      </c>
      <c r="Q205" s="43">
        <f t="shared" si="116"/>
        <v>330.69</v>
      </c>
      <c r="R205" s="43">
        <f t="shared" si="116"/>
        <v>330.69</v>
      </c>
      <c r="S205" s="43">
        <f t="shared" si="116"/>
        <v>330.69</v>
      </c>
      <c r="T205" s="43">
        <f t="shared" si="116"/>
        <v>330.69</v>
      </c>
      <c r="U205" s="43">
        <f t="shared" si="116"/>
        <v>330.69</v>
      </c>
      <c r="V205" s="43">
        <f t="shared" si="116"/>
        <v>330.69</v>
      </c>
      <c r="W205" s="43">
        <f t="shared" si="116"/>
        <v>330.69</v>
      </c>
      <c r="X205" s="43">
        <f t="shared" si="116"/>
        <v>330.69</v>
      </c>
      <c r="Y205" s="43">
        <f t="shared" si="116"/>
        <v>330.69</v>
      </c>
      <c r="Z205" s="43">
        <f t="shared" si="116"/>
        <v>330.69</v>
      </c>
      <c r="AA205" s="43">
        <f t="shared" si="116"/>
        <v>330.69</v>
      </c>
    </row>
    <row r="206" spans="1:27" ht="12.75" customHeight="1" collapsed="1" x14ac:dyDescent="0.2">
      <c r="A206" s="91" t="s">
        <v>427</v>
      </c>
      <c r="B206" s="27" t="str">
        <f>"09"&amp;"."&amp;$B$662&amp;"."&amp;$B$663</f>
        <v>09.03.2023</v>
      </c>
      <c r="C206" s="83" t="s">
        <v>74</v>
      </c>
      <c r="D206" s="84">
        <f>ROUND(((D207+D208+D210+D209)/1000),5)</f>
        <v>3.2877100000000001</v>
      </c>
      <c r="E206" s="84">
        <f>ROUND(((E207+E208+E210+E209)/1000),5)</f>
        <v>3.2195100000000001</v>
      </c>
      <c r="F206" s="84">
        <f>ROUND(((F207+F208+F210+F209)/1000),5)</f>
        <v>3.18126</v>
      </c>
      <c r="G206" s="84">
        <f t="shared" ref="G206:AA206" si="117">ROUND(((G207+G208+G210+G209)/1000),5)</f>
        <v>3.1821700000000002</v>
      </c>
      <c r="H206" s="84">
        <f t="shared" si="117"/>
        <v>3.2644799999999998</v>
      </c>
      <c r="I206" s="84">
        <f t="shared" si="117"/>
        <v>3.3965000000000001</v>
      </c>
      <c r="J206" s="84">
        <f t="shared" si="117"/>
        <v>3.61978</v>
      </c>
      <c r="K206" s="84">
        <f t="shared" si="117"/>
        <v>3.7537699999999998</v>
      </c>
      <c r="L206" s="84">
        <f t="shared" si="117"/>
        <v>3.89459</v>
      </c>
      <c r="M206" s="84">
        <f t="shared" si="117"/>
        <v>4.0225099999999996</v>
      </c>
      <c r="N206" s="84">
        <f t="shared" si="117"/>
        <v>4.0602799999999997</v>
      </c>
      <c r="O206" s="84">
        <f t="shared" si="117"/>
        <v>4.1465399999999999</v>
      </c>
      <c r="P206" s="84">
        <f t="shared" si="117"/>
        <v>4.0134600000000002</v>
      </c>
      <c r="Q206" s="84">
        <f t="shared" si="117"/>
        <v>4.0105399999999998</v>
      </c>
      <c r="R206" s="84">
        <f t="shared" si="117"/>
        <v>4.00474</v>
      </c>
      <c r="S206" s="84">
        <f t="shared" si="117"/>
        <v>4.0191400000000002</v>
      </c>
      <c r="T206" s="84">
        <f t="shared" si="117"/>
        <v>3.9792800000000002</v>
      </c>
      <c r="U206" s="84">
        <f t="shared" si="117"/>
        <v>3.95234</v>
      </c>
      <c r="V206" s="84">
        <f t="shared" si="117"/>
        <v>3.9310399999999999</v>
      </c>
      <c r="W206" s="84">
        <f t="shared" si="117"/>
        <v>4.0588499999999996</v>
      </c>
      <c r="X206" s="84">
        <f t="shared" si="117"/>
        <v>3.8877799999999998</v>
      </c>
      <c r="Y206" s="84">
        <f t="shared" si="117"/>
        <v>3.8433299999999999</v>
      </c>
      <c r="Z206" s="84">
        <f t="shared" si="117"/>
        <v>4.1076199999999998</v>
      </c>
      <c r="AA206" s="84">
        <f t="shared" si="117"/>
        <v>3.63415</v>
      </c>
    </row>
    <row r="207" spans="1:27" ht="12.75" hidden="1" customHeight="1" outlineLevel="1" x14ac:dyDescent="0.2">
      <c r="A207" s="92" t="s">
        <v>428</v>
      </c>
      <c r="B207" s="62" t="s">
        <v>231</v>
      </c>
      <c r="C207" s="42" t="s">
        <v>77</v>
      </c>
      <c r="D207" s="43">
        <v>1235.44</v>
      </c>
      <c r="E207" s="43">
        <v>1167.24</v>
      </c>
      <c r="F207" s="43">
        <v>1128.99</v>
      </c>
      <c r="G207" s="43">
        <v>1129.9000000000001</v>
      </c>
      <c r="H207" s="43">
        <v>1212.21</v>
      </c>
      <c r="I207" s="43">
        <v>1344.23</v>
      </c>
      <c r="J207" s="43">
        <v>1567.51</v>
      </c>
      <c r="K207" s="43">
        <v>1701.5</v>
      </c>
      <c r="L207" s="43">
        <v>1842.32</v>
      </c>
      <c r="M207" s="43">
        <v>1970.24</v>
      </c>
      <c r="N207" s="43">
        <v>2008.01</v>
      </c>
      <c r="O207" s="43">
        <v>2094.27</v>
      </c>
      <c r="P207" s="43">
        <v>1961.19</v>
      </c>
      <c r="Q207" s="43">
        <v>1958.27</v>
      </c>
      <c r="R207" s="43">
        <v>1952.47</v>
      </c>
      <c r="S207" s="43">
        <v>1966.87</v>
      </c>
      <c r="T207" s="43">
        <v>1927.01</v>
      </c>
      <c r="U207" s="43">
        <v>1900.07</v>
      </c>
      <c r="V207" s="43">
        <v>1878.77</v>
      </c>
      <c r="W207" s="43">
        <v>2006.58</v>
      </c>
      <c r="X207" s="43">
        <v>1835.51</v>
      </c>
      <c r="Y207" s="43">
        <v>1791.06</v>
      </c>
      <c r="Z207" s="43">
        <v>2055.35</v>
      </c>
      <c r="AA207" s="43">
        <v>1581.88</v>
      </c>
    </row>
    <row r="208" spans="1:27" ht="12.75" hidden="1" customHeight="1" outlineLevel="1" x14ac:dyDescent="0.2">
      <c r="A208" s="92" t="s">
        <v>429</v>
      </c>
      <c r="B208" s="62" t="s">
        <v>88</v>
      </c>
      <c r="C208" s="42" t="s">
        <v>77</v>
      </c>
      <c r="D208" s="43">
        <f>$D$168</f>
        <v>1716.97</v>
      </c>
      <c r="E208" s="43">
        <f>$D$168</f>
        <v>1716.97</v>
      </c>
      <c r="F208" s="43">
        <f t="shared" ref="F208:AA208" si="118">$D$168</f>
        <v>1716.97</v>
      </c>
      <c r="G208" s="43">
        <f t="shared" si="118"/>
        <v>1716.97</v>
      </c>
      <c r="H208" s="43">
        <f t="shared" si="118"/>
        <v>1716.97</v>
      </c>
      <c r="I208" s="43">
        <f t="shared" si="118"/>
        <v>1716.97</v>
      </c>
      <c r="J208" s="43">
        <f t="shared" si="118"/>
        <v>1716.97</v>
      </c>
      <c r="K208" s="43">
        <f t="shared" si="118"/>
        <v>1716.97</v>
      </c>
      <c r="L208" s="43">
        <f t="shared" si="118"/>
        <v>1716.97</v>
      </c>
      <c r="M208" s="43">
        <f t="shared" si="118"/>
        <v>1716.97</v>
      </c>
      <c r="N208" s="43">
        <f t="shared" si="118"/>
        <v>1716.97</v>
      </c>
      <c r="O208" s="43">
        <f t="shared" si="118"/>
        <v>1716.97</v>
      </c>
      <c r="P208" s="43">
        <f t="shared" si="118"/>
        <v>1716.97</v>
      </c>
      <c r="Q208" s="43">
        <f t="shared" si="118"/>
        <v>1716.97</v>
      </c>
      <c r="R208" s="43">
        <f t="shared" si="118"/>
        <v>1716.97</v>
      </c>
      <c r="S208" s="43">
        <f t="shared" si="118"/>
        <v>1716.97</v>
      </c>
      <c r="T208" s="43">
        <f t="shared" si="118"/>
        <v>1716.97</v>
      </c>
      <c r="U208" s="43">
        <f t="shared" si="118"/>
        <v>1716.97</v>
      </c>
      <c r="V208" s="43">
        <f t="shared" si="118"/>
        <v>1716.97</v>
      </c>
      <c r="W208" s="43">
        <f t="shared" si="118"/>
        <v>1716.97</v>
      </c>
      <c r="X208" s="43">
        <f t="shared" si="118"/>
        <v>1716.97</v>
      </c>
      <c r="Y208" s="43">
        <f t="shared" si="118"/>
        <v>1716.97</v>
      </c>
      <c r="Z208" s="43">
        <f t="shared" si="118"/>
        <v>1716.97</v>
      </c>
      <c r="AA208" s="43">
        <f t="shared" si="118"/>
        <v>1716.97</v>
      </c>
    </row>
    <row r="209" spans="1:27" ht="12.75" hidden="1" customHeight="1" outlineLevel="1" x14ac:dyDescent="0.2">
      <c r="A209" s="92" t="s">
        <v>430</v>
      </c>
      <c r="B209" s="62" t="s">
        <v>81</v>
      </c>
      <c r="C209" s="42" t="s">
        <v>77</v>
      </c>
      <c r="D209" s="43">
        <v>4.6100000000000003</v>
      </c>
      <c r="E209" s="43">
        <v>4.6100000000000003</v>
      </c>
      <c r="F209" s="43">
        <v>4.6100000000000003</v>
      </c>
      <c r="G209" s="43">
        <v>4.6100000000000003</v>
      </c>
      <c r="H209" s="43">
        <v>4.6100000000000003</v>
      </c>
      <c r="I209" s="43">
        <v>4.6100000000000003</v>
      </c>
      <c r="J209" s="43">
        <v>4.6100000000000003</v>
      </c>
      <c r="K209" s="43">
        <v>4.6100000000000003</v>
      </c>
      <c r="L209" s="43">
        <v>4.6100000000000003</v>
      </c>
      <c r="M209" s="43">
        <v>4.6100000000000003</v>
      </c>
      <c r="N209" s="43">
        <v>4.6100000000000003</v>
      </c>
      <c r="O209" s="43">
        <v>4.6100000000000003</v>
      </c>
      <c r="P209" s="43">
        <v>4.6100000000000003</v>
      </c>
      <c r="Q209" s="43">
        <v>4.6100000000000003</v>
      </c>
      <c r="R209" s="43">
        <v>4.6100000000000003</v>
      </c>
      <c r="S209" s="43">
        <v>4.6100000000000003</v>
      </c>
      <c r="T209" s="43">
        <v>4.6100000000000003</v>
      </c>
      <c r="U209" s="43">
        <v>4.6100000000000003</v>
      </c>
      <c r="V209" s="43">
        <v>4.6100000000000003</v>
      </c>
      <c r="W209" s="43">
        <v>4.6100000000000003</v>
      </c>
      <c r="X209" s="43">
        <v>4.6100000000000003</v>
      </c>
      <c r="Y209" s="43">
        <v>4.6100000000000003</v>
      </c>
      <c r="Z209" s="43">
        <v>4.6100000000000003</v>
      </c>
      <c r="AA209" s="43">
        <v>4.6100000000000003</v>
      </c>
    </row>
    <row r="210" spans="1:27" ht="12.75" hidden="1" customHeight="1" outlineLevel="1" x14ac:dyDescent="0.2">
      <c r="A210" s="92" t="s">
        <v>431</v>
      </c>
      <c r="B210" s="62" t="s">
        <v>79</v>
      </c>
      <c r="C210" s="42" t="s">
        <v>77</v>
      </c>
      <c r="D210" s="43">
        <f>$D$11</f>
        <v>330.69</v>
      </c>
      <c r="E210" s="43">
        <f t="shared" ref="E210:AA210" si="119">$D$11</f>
        <v>330.69</v>
      </c>
      <c r="F210" s="43">
        <f t="shared" si="119"/>
        <v>330.69</v>
      </c>
      <c r="G210" s="43">
        <f t="shared" si="119"/>
        <v>330.69</v>
      </c>
      <c r="H210" s="43">
        <f t="shared" si="119"/>
        <v>330.69</v>
      </c>
      <c r="I210" s="43">
        <f t="shared" si="119"/>
        <v>330.69</v>
      </c>
      <c r="J210" s="43">
        <f t="shared" si="119"/>
        <v>330.69</v>
      </c>
      <c r="K210" s="43">
        <f t="shared" si="119"/>
        <v>330.69</v>
      </c>
      <c r="L210" s="43">
        <f t="shared" si="119"/>
        <v>330.69</v>
      </c>
      <c r="M210" s="43">
        <f t="shared" si="119"/>
        <v>330.69</v>
      </c>
      <c r="N210" s="43">
        <f t="shared" si="119"/>
        <v>330.69</v>
      </c>
      <c r="O210" s="43">
        <f t="shared" si="119"/>
        <v>330.69</v>
      </c>
      <c r="P210" s="43">
        <f t="shared" si="119"/>
        <v>330.69</v>
      </c>
      <c r="Q210" s="43">
        <f t="shared" si="119"/>
        <v>330.69</v>
      </c>
      <c r="R210" s="43">
        <f t="shared" si="119"/>
        <v>330.69</v>
      </c>
      <c r="S210" s="43">
        <f t="shared" si="119"/>
        <v>330.69</v>
      </c>
      <c r="T210" s="43">
        <f t="shared" si="119"/>
        <v>330.69</v>
      </c>
      <c r="U210" s="43">
        <f t="shared" si="119"/>
        <v>330.69</v>
      </c>
      <c r="V210" s="43">
        <f t="shared" si="119"/>
        <v>330.69</v>
      </c>
      <c r="W210" s="43">
        <f t="shared" si="119"/>
        <v>330.69</v>
      </c>
      <c r="X210" s="43">
        <f t="shared" si="119"/>
        <v>330.69</v>
      </c>
      <c r="Y210" s="43">
        <f t="shared" si="119"/>
        <v>330.69</v>
      </c>
      <c r="Z210" s="43">
        <f t="shared" si="119"/>
        <v>330.69</v>
      </c>
      <c r="AA210" s="43">
        <f t="shared" si="119"/>
        <v>330.69</v>
      </c>
    </row>
    <row r="211" spans="1:27" ht="12.75" customHeight="1" collapsed="1" x14ac:dyDescent="0.2">
      <c r="A211" s="91" t="s">
        <v>432</v>
      </c>
      <c r="B211" s="27" t="str">
        <f>"10"&amp;"."&amp;$B$662&amp;"."&amp;$B$663</f>
        <v>10.03.2023</v>
      </c>
      <c r="C211" s="83" t="s">
        <v>74</v>
      </c>
      <c r="D211" s="84">
        <f>ROUND(((D212+D213+D215+D214)/1000),5)</f>
        <v>3.35134</v>
      </c>
      <c r="E211" s="84">
        <f>ROUND(((E212+E213+E215+E214)/1000),5)</f>
        <v>3.2558099999999999</v>
      </c>
      <c r="F211" s="84">
        <f>ROUND(((F212+F213+F215+F214)/1000),5)</f>
        <v>3.2046999999999999</v>
      </c>
      <c r="G211" s="84">
        <f t="shared" ref="G211:AA211" si="120">ROUND(((G212+G213+G215+G214)/1000),5)</f>
        <v>3.2258100000000001</v>
      </c>
      <c r="H211" s="84">
        <f t="shared" si="120"/>
        <v>3.2948</v>
      </c>
      <c r="I211" s="84">
        <f t="shared" si="120"/>
        <v>3.4948199999999998</v>
      </c>
      <c r="J211" s="84">
        <f t="shared" si="120"/>
        <v>3.6311</v>
      </c>
      <c r="K211" s="84">
        <f t="shared" si="120"/>
        <v>3.7482899999999999</v>
      </c>
      <c r="L211" s="84">
        <f t="shared" si="120"/>
        <v>3.9255800000000001</v>
      </c>
      <c r="M211" s="84">
        <f t="shared" si="120"/>
        <v>3.9423900000000001</v>
      </c>
      <c r="N211" s="84">
        <f t="shared" si="120"/>
        <v>3.9476800000000001</v>
      </c>
      <c r="O211" s="84">
        <f t="shared" si="120"/>
        <v>3.9780899999999999</v>
      </c>
      <c r="P211" s="84">
        <f t="shared" si="120"/>
        <v>3.9839199999999999</v>
      </c>
      <c r="Q211" s="84">
        <f t="shared" si="120"/>
        <v>3.98251</v>
      </c>
      <c r="R211" s="84">
        <f t="shared" si="120"/>
        <v>3.9750800000000002</v>
      </c>
      <c r="S211" s="84">
        <f t="shared" si="120"/>
        <v>3.9570799999999999</v>
      </c>
      <c r="T211" s="84">
        <f t="shared" si="120"/>
        <v>3.8981699999999999</v>
      </c>
      <c r="U211" s="84">
        <f t="shared" si="120"/>
        <v>3.9096299999999999</v>
      </c>
      <c r="V211" s="84">
        <f t="shared" si="120"/>
        <v>3.9486599999999998</v>
      </c>
      <c r="W211" s="84">
        <f t="shared" si="120"/>
        <v>3.9808699999999999</v>
      </c>
      <c r="X211" s="84">
        <f t="shared" si="120"/>
        <v>3.9763899999999999</v>
      </c>
      <c r="Y211" s="84">
        <f t="shared" si="120"/>
        <v>3.9432900000000002</v>
      </c>
      <c r="Z211" s="84">
        <f t="shared" si="120"/>
        <v>3.7584499999999998</v>
      </c>
      <c r="AA211" s="84">
        <f t="shared" si="120"/>
        <v>3.6768200000000002</v>
      </c>
    </row>
    <row r="212" spans="1:27" ht="12.75" hidden="1" customHeight="1" outlineLevel="1" x14ac:dyDescent="0.2">
      <c r="A212" s="92" t="s">
        <v>433</v>
      </c>
      <c r="B212" s="62" t="s">
        <v>231</v>
      </c>
      <c r="C212" s="42" t="s">
        <v>77</v>
      </c>
      <c r="D212" s="43">
        <v>1299.07</v>
      </c>
      <c r="E212" s="43">
        <v>1203.54</v>
      </c>
      <c r="F212" s="43">
        <v>1152.43</v>
      </c>
      <c r="G212" s="43">
        <v>1173.54</v>
      </c>
      <c r="H212" s="43">
        <v>1242.53</v>
      </c>
      <c r="I212" s="43">
        <v>1442.55</v>
      </c>
      <c r="J212" s="43">
        <v>1578.83</v>
      </c>
      <c r="K212" s="43">
        <v>1696.02</v>
      </c>
      <c r="L212" s="43">
        <v>1873.31</v>
      </c>
      <c r="M212" s="43">
        <v>1890.12</v>
      </c>
      <c r="N212" s="43">
        <v>1895.41</v>
      </c>
      <c r="O212" s="43">
        <v>1925.82</v>
      </c>
      <c r="P212" s="43">
        <v>1931.65</v>
      </c>
      <c r="Q212" s="43">
        <v>1930.24</v>
      </c>
      <c r="R212" s="43">
        <v>1922.81</v>
      </c>
      <c r="S212" s="43">
        <v>1904.81</v>
      </c>
      <c r="T212" s="43">
        <v>1845.9</v>
      </c>
      <c r="U212" s="43">
        <v>1857.36</v>
      </c>
      <c r="V212" s="43">
        <v>1896.39</v>
      </c>
      <c r="W212" s="43">
        <v>1928.6</v>
      </c>
      <c r="X212" s="43">
        <v>1924.12</v>
      </c>
      <c r="Y212" s="43">
        <v>1891.02</v>
      </c>
      <c r="Z212" s="43">
        <v>1706.18</v>
      </c>
      <c r="AA212" s="43">
        <v>1624.55</v>
      </c>
    </row>
    <row r="213" spans="1:27" ht="12.75" hidden="1" customHeight="1" outlineLevel="1" x14ac:dyDescent="0.2">
      <c r="A213" s="92" t="s">
        <v>434</v>
      </c>
      <c r="B213" s="62" t="s">
        <v>88</v>
      </c>
      <c r="C213" s="42" t="s">
        <v>77</v>
      </c>
      <c r="D213" s="43">
        <f>$D$168</f>
        <v>1716.97</v>
      </c>
      <c r="E213" s="43">
        <f>$D$168</f>
        <v>1716.97</v>
      </c>
      <c r="F213" s="43">
        <f t="shared" ref="F213:AA213" si="121">$D$168</f>
        <v>1716.97</v>
      </c>
      <c r="G213" s="43">
        <f t="shared" si="121"/>
        <v>1716.97</v>
      </c>
      <c r="H213" s="43">
        <f t="shared" si="121"/>
        <v>1716.97</v>
      </c>
      <c r="I213" s="43">
        <f t="shared" si="121"/>
        <v>1716.97</v>
      </c>
      <c r="J213" s="43">
        <f t="shared" si="121"/>
        <v>1716.97</v>
      </c>
      <c r="K213" s="43">
        <f t="shared" si="121"/>
        <v>1716.97</v>
      </c>
      <c r="L213" s="43">
        <f t="shared" si="121"/>
        <v>1716.97</v>
      </c>
      <c r="M213" s="43">
        <f t="shared" si="121"/>
        <v>1716.97</v>
      </c>
      <c r="N213" s="43">
        <f t="shared" si="121"/>
        <v>1716.97</v>
      </c>
      <c r="O213" s="43">
        <f t="shared" si="121"/>
        <v>1716.97</v>
      </c>
      <c r="P213" s="43">
        <f t="shared" si="121"/>
        <v>1716.97</v>
      </c>
      <c r="Q213" s="43">
        <f t="shared" si="121"/>
        <v>1716.97</v>
      </c>
      <c r="R213" s="43">
        <f t="shared" si="121"/>
        <v>1716.97</v>
      </c>
      <c r="S213" s="43">
        <f t="shared" si="121"/>
        <v>1716.97</v>
      </c>
      <c r="T213" s="43">
        <f t="shared" si="121"/>
        <v>1716.97</v>
      </c>
      <c r="U213" s="43">
        <f t="shared" si="121"/>
        <v>1716.97</v>
      </c>
      <c r="V213" s="43">
        <f t="shared" si="121"/>
        <v>1716.97</v>
      </c>
      <c r="W213" s="43">
        <f t="shared" si="121"/>
        <v>1716.97</v>
      </c>
      <c r="X213" s="43">
        <f t="shared" si="121"/>
        <v>1716.97</v>
      </c>
      <c r="Y213" s="43">
        <f t="shared" si="121"/>
        <v>1716.97</v>
      </c>
      <c r="Z213" s="43">
        <f t="shared" si="121"/>
        <v>1716.97</v>
      </c>
      <c r="AA213" s="43">
        <f t="shared" si="121"/>
        <v>1716.97</v>
      </c>
    </row>
    <row r="214" spans="1:27" ht="12.75" hidden="1" customHeight="1" outlineLevel="1" x14ac:dyDescent="0.2">
      <c r="A214" s="92" t="s">
        <v>435</v>
      </c>
      <c r="B214" s="62" t="s">
        <v>81</v>
      </c>
      <c r="C214" s="42" t="s">
        <v>77</v>
      </c>
      <c r="D214" s="43">
        <v>4.6100000000000003</v>
      </c>
      <c r="E214" s="43">
        <v>4.6100000000000003</v>
      </c>
      <c r="F214" s="43">
        <v>4.6100000000000003</v>
      </c>
      <c r="G214" s="43">
        <v>4.6100000000000003</v>
      </c>
      <c r="H214" s="43">
        <v>4.6100000000000003</v>
      </c>
      <c r="I214" s="43">
        <v>4.6100000000000003</v>
      </c>
      <c r="J214" s="43">
        <v>4.6100000000000003</v>
      </c>
      <c r="K214" s="43">
        <v>4.6100000000000003</v>
      </c>
      <c r="L214" s="43">
        <v>4.6100000000000003</v>
      </c>
      <c r="M214" s="43">
        <v>4.6100000000000003</v>
      </c>
      <c r="N214" s="43">
        <v>4.6100000000000003</v>
      </c>
      <c r="O214" s="43">
        <v>4.6100000000000003</v>
      </c>
      <c r="P214" s="43">
        <v>4.6100000000000003</v>
      </c>
      <c r="Q214" s="43">
        <v>4.6100000000000003</v>
      </c>
      <c r="R214" s="43">
        <v>4.6100000000000003</v>
      </c>
      <c r="S214" s="43">
        <v>4.6100000000000003</v>
      </c>
      <c r="T214" s="43">
        <v>4.6100000000000003</v>
      </c>
      <c r="U214" s="43">
        <v>4.6100000000000003</v>
      </c>
      <c r="V214" s="43">
        <v>4.6100000000000003</v>
      </c>
      <c r="W214" s="43">
        <v>4.6100000000000003</v>
      </c>
      <c r="X214" s="43">
        <v>4.6100000000000003</v>
      </c>
      <c r="Y214" s="43">
        <v>4.6100000000000003</v>
      </c>
      <c r="Z214" s="43">
        <v>4.6100000000000003</v>
      </c>
      <c r="AA214" s="43">
        <v>4.6100000000000003</v>
      </c>
    </row>
    <row r="215" spans="1:27" ht="12.75" hidden="1" customHeight="1" outlineLevel="1" x14ac:dyDescent="0.2">
      <c r="A215" s="92" t="s">
        <v>436</v>
      </c>
      <c r="B215" s="62" t="s">
        <v>79</v>
      </c>
      <c r="C215" s="42" t="s">
        <v>77</v>
      </c>
      <c r="D215" s="43">
        <f>$D$11</f>
        <v>330.69</v>
      </c>
      <c r="E215" s="43">
        <f t="shared" ref="E215:AA215" si="122">$D$11</f>
        <v>330.69</v>
      </c>
      <c r="F215" s="43">
        <f t="shared" si="122"/>
        <v>330.69</v>
      </c>
      <c r="G215" s="43">
        <f t="shared" si="122"/>
        <v>330.69</v>
      </c>
      <c r="H215" s="43">
        <f t="shared" si="122"/>
        <v>330.69</v>
      </c>
      <c r="I215" s="43">
        <f t="shared" si="122"/>
        <v>330.69</v>
      </c>
      <c r="J215" s="43">
        <f t="shared" si="122"/>
        <v>330.69</v>
      </c>
      <c r="K215" s="43">
        <f t="shared" si="122"/>
        <v>330.69</v>
      </c>
      <c r="L215" s="43">
        <f t="shared" si="122"/>
        <v>330.69</v>
      </c>
      <c r="M215" s="43">
        <f t="shared" si="122"/>
        <v>330.69</v>
      </c>
      <c r="N215" s="43">
        <f t="shared" si="122"/>
        <v>330.69</v>
      </c>
      <c r="O215" s="43">
        <f t="shared" si="122"/>
        <v>330.69</v>
      </c>
      <c r="P215" s="43">
        <f t="shared" si="122"/>
        <v>330.69</v>
      </c>
      <c r="Q215" s="43">
        <f t="shared" si="122"/>
        <v>330.69</v>
      </c>
      <c r="R215" s="43">
        <f t="shared" si="122"/>
        <v>330.69</v>
      </c>
      <c r="S215" s="43">
        <f t="shared" si="122"/>
        <v>330.69</v>
      </c>
      <c r="T215" s="43">
        <f t="shared" si="122"/>
        <v>330.69</v>
      </c>
      <c r="U215" s="43">
        <f t="shared" si="122"/>
        <v>330.69</v>
      </c>
      <c r="V215" s="43">
        <f t="shared" si="122"/>
        <v>330.69</v>
      </c>
      <c r="W215" s="43">
        <f t="shared" si="122"/>
        <v>330.69</v>
      </c>
      <c r="X215" s="43">
        <f t="shared" si="122"/>
        <v>330.69</v>
      </c>
      <c r="Y215" s="43">
        <f t="shared" si="122"/>
        <v>330.69</v>
      </c>
      <c r="Z215" s="43">
        <f t="shared" si="122"/>
        <v>330.69</v>
      </c>
      <c r="AA215" s="43">
        <f t="shared" si="122"/>
        <v>330.69</v>
      </c>
    </row>
    <row r="216" spans="1:27" ht="12.75" customHeight="1" collapsed="1" x14ac:dyDescent="0.2">
      <c r="A216" s="91" t="s">
        <v>437</v>
      </c>
      <c r="B216" s="27" t="str">
        <f>"11"&amp;"."&amp;$B$662&amp;"."&amp;$B$663</f>
        <v>11.03.2023</v>
      </c>
      <c r="C216" s="83" t="s">
        <v>74</v>
      </c>
      <c r="D216" s="84">
        <f>ROUND(((D217+D218+D220+D219)/1000),5)</f>
        <v>3.66839</v>
      </c>
      <c r="E216" s="84">
        <f>ROUND(((E217+E218+E220+E219)/1000),5)</f>
        <v>3.5196000000000001</v>
      </c>
      <c r="F216" s="84">
        <f>ROUND(((F217+F218+F220+F219)/1000),5)</f>
        <v>3.3752</v>
      </c>
      <c r="G216" s="84">
        <f t="shared" ref="G216:AA216" si="123">ROUND(((G217+G218+G220+G219)/1000),5)</f>
        <v>3.3559899999999998</v>
      </c>
      <c r="H216" s="84">
        <f t="shared" si="123"/>
        <v>3.4535300000000002</v>
      </c>
      <c r="I216" s="84">
        <f t="shared" si="123"/>
        <v>3.5458099999999999</v>
      </c>
      <c r="J216" s="84">
        <f t="shared" si="123"/>
        <v>3.6196100000000002</v>
      </c>
      <c r="K216" s="84">
        <f t="shared" si="123"/>
        <v>3.68404</v>
      </c>
      <c r="L216" s="84">
        <f t="shared" si="123"/>
        <v>3.9578000000000002</v>
      </c>
      <c r="M216" s="84">
        <f t="shared" si="123"/>
        <v>4.0465999999999998</v>
      </c>
      <c r="N216" s="84">
        <f t="shared" si="123"/>
        <v>4.0883399999999996</v>
      </c>
      <c r="O216" s="84">
        <f t="shared" si="123"/>
        <v>4.1337000000000002</v>
      </c>
      <c r="P216" s="84">
        <f t="shared" si="123"/>
        <v>4.1247299999999996</v>
      </c>
      <c r="Q216" s="84">
        <f t="shared" si="123"/>
        <v>4.1170799999999996</v>
      </c>
      <c r="R216" s="84">
        <f t="shared" si="123"/>
        <v>4.1099300000000003</v>
      </c>
      <c r="S216" s="84">
        <f t="shared" si="123"/>
        <v>4.1041800000000004</v>
      </c>
      <c r="T216" s="84">
        <f t="shared" si="123"/>
        <v>4.0848800000000001</v>
      </c>
      <c r="U216" s="84">
        <f t="shared" si="123"/>
        <v>4.0682200000000002</v>
      </c>
      <c r="V216" s="84">
        <f t="shared" si="123"/>
        <v>4.1086</v>
      </c>
      <c r="W216" s="84">
        <f t="shared" si="123"/>
        <v>4.11137</v>
      </c>
      <c r="X216" s="84">
        <f t="shared" si="123"/>
        <v>4.1178400000000002</v>
      </c>
      <c r="Y216" s="84">
        <f t="shared" si="123"/>
        <v>4.0546100000000003</v>
      </c>
      <c r="Z216" s="84">
        <f t="shared" si="123"/>
        <v>3.7502599999999999</v>
      </c>
      <c r="AA216" s="84">
        <f t="shared" si="123"/>
        <v>3.6830400000000001</v>
      </c>
    </row>
    <row r="217" spans="1:27" ht="12.75" hidden="1" customHeight="1" outlineLevel="1" x14ac:dyDescent="0.2">
      <c r="A217" s="92" t="s">
        <v>438</v>
      </c>
      <c r="B217" s="62" t="s">
        <v>231</v>
      </c>
      <c r="C217" s="42" t="s">
        <v>77</v>
      </c>
      <c r="D217" s="43">
        <v>1616.12</v>
      </c>
      <c r="E217" s="43">
        <v>1467.33</v>
      </c>
      <c r="F217" s="43">
        <v>1322.93</v>
      </c>
      <c r="G217" s="43">
        <v>1303.72</v>
      </c>
      <c r="H217" s="43">
        <v>1401.26</v>
      </c>
      <c r="I217" s="43">
        <v>1493.54</v>
      </c>
      <c r="J217" s="43">
        <v>1567.34</v>
      </c>
      <c r="K217" s="43">
        <v>1631.77</v>
      </c>
      <c r="L217" s="43">
        <v>1905.53</v>
      </c>
      <c r="M217" s="43">
        <v>1994.33</v>
      </c>
      <c r="N217" s="43">
        <v>2036.07</v>
      </c>
      <c r="O217" s="43">
        <v>2081.4299999999998</v>
      </c>
      <c r="P217" s="43">
        <v>2072.46</v>
      </c>
      <c r="Q217" s="43">
        <v>2064.81</v>
      </c>
      <c r="R217" s="43">
        <v>2057.66</v>
      </c>
      <c r="S217" s="43">
        <v>2051.91</v>
      </c>
      <c r="T217" s="43">
        <v>2032.61</v>
      </c>
      <c r="U217" s="43">
        <v>2015.95</v>
      </c>
      <c r="V217" s="43">
        <v>2056.33</v>
      </c>
      <c r="W217" s="43">
        <v>2059.1</v>
      </c>
      <c r="X217" s="43">
        <v>2065.5700000000002</v>
      </c>
      <c r="Y217" s="43">
        <v>2002.34</v>
      </c>
      <c r="Z217" s="43">
        <v>1697.99</v>
      </c>
      <c r="AA217" s="43">
        <v>1630.77</v>
      </c>
    </row>
    <row r="218" spans="1:27" ht="12.75" hidden="1" customHeight="1" outlineLevel="1" x14ac:dyDescent="0.2">
      <c r="A218" s="92" t="s">
        <v>439</v>
      </c>
      <c r="B218" s="62" t="s">
        <v>88</v>
      </c>
      <c r="C218" s="42" t="s">
        <v>77</v>
      </c>
      <c r="D218" s="43">
        <f>$D$168</f>
        <v>1716.97</v>
      </c>
      <c r="E218" s="43">
        <f>$D$168</f>
        <v>1716.97</v>
      </c>
      <c r="F218" s="43">
        <f t="shared" ref="F218:AA218" si="124">$D$168</f>
        <v>1716.97</v>
      </c>
      <c r="G218" s="43">
        <f t="shared" si="124"/>
        <v>1716.97</v>
      </c>
      <c r="H218" s="43">
        <f t="shared" si="124"/>
        <v>1716.97</v>
      </c>
      <c r="I218" s="43">
        <f t="shared" si="124"/>
        <v>1716.97</v>
      </c>
      <c r="J218" s="43">
        <f t="shared" si="124"/>
        <v>1716.97</v>
      </c>
      <c r="K218" s="43">
        <f t="shared" si="124"/>
        <v>1716.97</v>
      </c>
      <c r="L218" s="43">
        <f t="shared" si="124"/>
        <v>1716.97</v>
      </c>
      <c r="M218" s="43">
        <f t="shared" si="124"/>
        <v>1716.97</v>
      </c>
      <c r="N218" s="43">
        <f t="shared" si="124"/>
        <v>1716.97</v>
      </c>
      <c r="O218" s="43">
        <f t="shared" si="124"/>
        <v>1716.97</v>
      </c>
      <c r="P218" s="43">
        <f t="shared" si="124"/>
        <v>1716.97</v>
      </c>
      <c r="Q218" s="43">
        <f t="shared" si="124"/>
        <v>1716.97</v>
      </c>
      <c r="R218" s="43">
        <f t="shared" si="124"/>
        <v>1716.97</v>
      </c>
      <c r="S218" s="43">
        <f t="shared" si="124"/>
        <v>1716.97</v>
      </c>
      <c r="T218" s="43">
        <f t="shared" si="124"/>
        <v>1716.97</v>
      </c>
      <c r="U218" s="43">
        <f t="shared" si="124"/>
        <v>1716.97</v>
      </c>
      <c r="V218" s="43">
        <f t="shared" si="124"/>
        <v>1716.97</v>
      </c>
      <c r="W218" s="43">
        <f t="shared" si="124"/>
        <v>1716.97</v>
      </c>
      <c r="X218" s="43">
        <f t="shared" si="124"/>
        <v>1716.97</v>
      </c>
      <c r="Y218" s="43">
        <f t="shared" si="124"/>
        <v>1716.97</v>
      </c>
      <c r="Z218" s="43">
        <f t="shared" si="124"/>
        <v>1716.97</v>
      </c>
      <c r="AA218" s="43">
        <f t="shared" si="124"/>
        <v>1716.97</v>
      </c>
    </row>
    <row r="219" spans="1:27" ht="12.75" hidden="1" customHeight="1" outlineLevel="1" x14ac:dyDescent="0.2">
      <c r="A219" s="92" t="s">
        <v>440</v>
      </c>
      <c r="B219" s="62" t="s">
        <v>81</v>
      </c>
      <c r="C219" s="42" t="s">
        <v>77</v>
      </c>
      <c r="D219" s="43">
        <v>4.6100000000000003</v>
      </c>
      <c r="E219" s="43">
        <v>4.6100000000000003</v>
      </c>
      <c r="F219" s="43">
        <v>4.6100000000000003</v>
      </c>
      <c r="G219" s="43">
        <v>4.6100000000000003</v>
      </c>
      <c r="H219" s="43">
        <v>4.6100000000000003</v>
      </c>
      <c r="I219" s="43">
        <v>4.6100000000000003</v>
      </c>
      <c r="J219" s="43">
        <v>4.6100000000000003</v>
      </c>
      <c r="K219" s="43">
        <v>4.6100000000000003</v>
      </c>
      <c r="L219" s="43">
        <v>4.6100000000000003</v>
      </c>
      <c r="M219" s="43">
        <v>4.6100000000000003</v>
      </c>
      <c r="N219" s="43">
        <v>4.6100000000000003</v>
      </c>
      <c r="O219" s="43">
        <v>4.6100000000000003</v>
      </c>
      <c r="P219" s="43">
        <v>4.6100000000000003</v>
      </c>
      <c r="Q219" s="43">
        <v>4.6100000000000003</v>
      </c>
      <c r="R219" s="43">
        <v>4.6100000000000003</v>
      </c>
      <c r="S219" s="43">
        <v>4.6100000000000003</v>
      </c>
      <c r="T219" s="43">
        <v>4.6100000000000003</v>
      </c>
      <c r="U219" s="43">
        <v>4.6100000000000003</v>
      </c>
      <c r="V219" s="43">
        <v>4.6100000000000003</v>
      </c>
      <c r="W219" s="43">
        <v>4.6100000000000003</v>
      </c>
      <c r="X219" s="43">
        <v>4.6100000000000003</v>
      </c>
      <c r="Y219" s="43">
        <v>4.6100000000000003</v>
      </c>
      <c r="Z219" s="43">
        <v>4.6100000000000003</v>
      </c>
      <c r="AA219" s="43">
        <v>4.6100000000000003</v>
      </c>
    </row>
    <row r="220" spans="1:27" ht="12.75" hidden="1" customHeight="1" outlineLevel="1" x14ac:dyDescent="0.2">
      <c r="A220" s="92" t="s">
        <v>441</v>
      </c>
      <c r="B220" s="62" t="s">
        <v>79</v>
      </c>
      <c r="C220" s="42" t="s">
        <v>77</v>
      </c>
      <c r="D220" s="43">
        <f>$D$11</f>
        <v>330.69</v>
      </c>
      <c r="E220" s="43">
        <f t="shared" ref="E220:AA220" si="125">$D$11</f>
        <v>330.69</v>
      </c>
      <c r="F220" s="43">
        <f t="shared" si="125"/>
        <v>330.69</v>
      </c>
      <c r="G220" s="43">
        <f t="shared" si="125"/>
        <v>330.69</v>
      </c>
      <c r="H220" s="43">
        <f t="shared" si="125"/>
        <v>330.69</v>
      </c>
      <c r="I220" s="43">
        <f t="shared" si="125"/>
        <v>330.69</v>
      </c>
      <c r="J220" s="43">
        <f t="shared" si="125"/>
        <v>330.69</v>
      </c>
      <c r="K220" s="43">
        <f t="shared" si="125"/>
        <v>330.69</v>
      </c>
      <c r="L220" s="43">
        <f t="shared" si="125"/>
        <v>330.69</v>
      </c>
      <c r="M220" s="43">
        <f t="shared" si="125"/>
        <v>330.69</v>
      </c>
      <c r="N220" s="43">
        <f t="shared" si="125"/>
        <v>330.69</v>
      </c>
      <c r="O220" s="43">
        <f t="shared" si="125"/>
        <v>330.69</v>
      </c>
      <c r="P220" s="43">
        <f t="shared" si="125"/>
        <v>330.69</v>
      </c>
      <c r="Q220" s="43">
        <f t="shared" si="125"/>
        <v>330.69</v>
      </c>
      <c r="R220" s="43">
        <f t="shared" si="125"/>
        <v>330.69</v>
      </c>
      <c r="S220" s="43">
        <f t="shared" si="125"/>
        <v>330.69</v>
      </c>
      <c r="T220" s="43">
        <f t="shared" si="125"/>
        <v>330.69</v>
      </c>
      <c r="U220" s="43">
        <f t="shared" si="125"/>
        <v>330.69</v>
      </c>
      <c r="V220" s="43">
        <f t="shared" si="125"/>
        <v>330.69</v>
      </c>
      <c r="W220" s="43">
        <f t="shared" si="125"/>
        <v>330.69</v>
      </c>
      <c r="X220" s="43">
        <f t="shared" si="125"/>
        <v>330.69</v>
      </c>
      <c r="Y220" s="43">
        <f t="shared" si="125"/>
        <v>330.69</v>
      </c>
      <c r="Z220" s="43">
        <f t="shared" si="125"/>
        <v>330.69</v>
      </c>
      <c r="AA220" s="43">
        <f t="shared" si="125"/>
        <v>330.69</v>
      </c>
    </row>
    <row r="221" spans="1:27" ht="12.75" customHeight="1" collapsed="1" x14ac:dyDescent="0.2">
      <c r="A221" s="91" t="s">
        <v>442</v>
      </c>
      <c r="B221" s="27" t="str">
        <f>"12"&amp;"."&amp;$B$662&amp;"."&amp;$B$663</f>
        <v>12.03.2023</v>
      </c>
      <c r="C221" s="83" t="s">
        <v>74</v>
      </c>
      <c r="D221" s="84">
        <f>ROUND(((D222+D223+D225+D224)/1000),5)</f>
        <v>3.4970300000000001</v>
      </c>
      <c r="E221" s="84">
        <f>ROUND(((E222+E223+E225+E224)/1000),5)</f>
        <v>3.28592</v>
      </c>
      <c r="F221" s="84">
        <f>ROUND(((F222+F223+F225+F224)/1000),5)</f>
        <v>3.2153200000000002</v>
      </c>
      <c r="G221" s="84">
        <f t="shared" ref="G221:AA221" si="126">ROUND(((G222+G223+G225+G224)/1000),5)</f>
        <v>3.2013799999999999</v>
      </c>
      <c r="H221" s="84">
        <f t="shared" si="126"/>
        <v>3.2294700000000001</v>
      </c>
      <c r="I221" s="84">
        <f t="shared" si="126"/>
        <v>3.2614800000000002</v>
      </c>
      <c r="J221" s="84">
        <f t="shared" si="126"/>
        <v>3.2748699999999999</v>
      </c>
      <c r="K221" s="84">
        <f t="shared" si="126"/>
        <v>3.4625900000000001</v>
      </c>
      <c r="L221" s="84">
        <f t="shared" si="126"/>
        <v>3.62331</v>
      </c>
      <c r="M221" s="84">
        <f t="shared" si="126"/>
        <v>3.7818299999999998</v>
      </c>
      <c r="N221" s="84">
        <f t="shared" si="126"/>
        <v>3.8348800000000001</v>
      </c>
      <c r="O221" s="84">
        <f t="shared" si="126"/>
        <v>3.8500100000000002</v>
      </c>
      <c r="P221" s="84">
        <f t="shared" si="126"/>
        <v>3.84253</v>
      </c>
      <c r="Q221" s="84">
        <f t="shared" si="126"/>
        <v>3.84083</v>
      </c>
      <c r="R221" s="84">
        <f t="shared" si="126"/>
        <v>3.8221599999999998</v>
      </c>
      <c r="S221" s="84">
        <f t="shared" si="126"/>
        <v>3.8037399999999999</v>
      </c>
      <c r="T221" s="84">
        <f t="shared" si="126"/>
        <v>3.8120799999999999</v>
      </c>
      <c r="U221" s="84">
        <f t="shared" si="126"/>
        <v>3.82253</v>
      </c>
      <c r="V221" s="84">
        <f t="shared" si="126"/>
        <v>3.8609900000000001</v>
      </c>
      <c r="W221" s="84">
        <f t="shared" si="126"/>
        <v>3.8852799999999998</v>
      </c>
      <c r="X221" s="84">
        <f t="shared" si="126"/>
        <v>3.90368</v>
      </c>
      <c r="Y221" s="84">
        <f t="shared" si="126"/>
        <v>3.8411300000000002</v>
      </c>
      <c r="Z221" s="84">
        <f t="shared" si="126"/>
        <v>3.734</v>
      </c>
      <c r="AA221" s="84">
        <f t="shared" si="126"/>
        <v>3.6373000000000002</v>
      </c>
    </row>
    <row r="222" spans="1:27" ht="12.75" hidden="1" customHeight="1" outlineLevel="1" x14ac:dyDescent="0.2">
      <c r="A222" s="92" t="s">
        <v>443</v>
      </c>
      <c r="B222" s="62" t="s">
        <v>231</v>
      </c>
      <c r="C222" s="42" t="s">
        <v>77</v>
      </c>
      <c r="D222" s="43">
        <v>1444.76</v>
      </c>
      <c r="E222" s="43">
        <v>1233.6500000000001</v>
      </c>
      <c r="F222" s="43">
        <v>1163.05</v>
      </c>
      <c r="G222" s="43">
        <v>1149.1099999999999</v>
      </c>
      <c r="H222" s="43">
        <v>1177.2</v>
      </c>
      <c r="I222" s="43">
        <v>1209.21</v>
      </c>
      <c r="J222" s="43">
        <v>1222.5999999999999</v>
      </c>
      <c r="K222" s="43">
        <v>1410.32</v>
      </c>
      <c r="L222" s="43">
        <v>1571.04</v>
      </c>
      <c r="M222" s="43">
        <v>1729.56</v>
      </c>
      <c r="N222" s="43">
        <v>1782.61</v>
      </c>
      <c r="O222" s="43">
        <v>1797.74</v>
      </c>
      <c r="P222" s="43">
        <v>1790.26</v>
      </c>
      <c r="Q222" s="43">
        <v>1788.56</v>
      </c>
      <c r="R222" s="43">
        <v>1769.89</v>
      </c>
      <c r="S222" s="43">
        <v>1751.47</v>
      </c>
      <c r="T222" s="43">
        <v>1759.81</v>
      </c>
      <c r="U222" s="43">
        <v>1770.26</v>
      </c>
      <c r="V222" s="43">
        <v>1808.72</v>
      </c>
      <c r="W222" s="43">
        <v>1833.01</v>
      </c>
      <c r="X222" s="43">
        <v>1851.41</v>
      </c>
      <c r="Y222" s="43">
        <v>1788.86</v>
      </c>
      <c r="Z222" s="43">
        <v>1681.73</v>
      </c>
      <c r="AA222" s="43">
        <v>1585.03</v>
      </c>
    </row>
    <row r="223" spans="1:27" ht="12.75" hidden="1" customHeight="1" outlineLevel="1" x14ac:dyDescent="0.2">
      <c r="A223" s="92" t="s">
        <v>444</v>
      </c>
      <c r="B223" s="62" t="s">
        <v>88</v>
      </c>
      <c r="C223" s="42" t="s">
        <v>77</v>
      </c>
      <c r="D223" s="43">
        <f>$D$168</f>
        <v>1716.97</v>
      </c>
      <c r="E223" s="43">
        <f>$D$168</f>
        <v>1716.97</v>
      </c>
      <c r="F223" s="43">
        <f t="shared" ref="F223:AA223" si="127">$D$168</f>
        <v>1716.97</v>
      </c>
      <c r="G223" s="43">
        <f t="shared" si="127"/>
        <v>1716.97</v>
      </c>
      <c r="H223" s="43">
        <f t="shared" si="127"/>
        <v>1716.97</v>
      </c>
      <c r="I223" s="43">
        <f t="shared" si="127"/>
        <v>1716.97</v>
      </c>
      <c r="J223" s="43">
        <f t="shared" si="127"/>
        <v>1716.97</v>
      </c>
      <c r="K223" s="43">
        <f t="shared" si="127"/>
        <v>1716.97</v>
      </c>
      <c r="L223" s="43">
        <f t="shared" si="127"/>
        <v>1716.97</v>
      </c>
      <c r="M223" s="43">
        <f t="shared" si="127"/>
        <v>1716.97</v>
      </c>
      <c r="N223" s="43">
        <f t="shared" si="127"/>
        <v>1716.97</v>
      </c>
      <c r="O223" s="43">
        <f t="shared" si="127"/>
        <v>1716.97</v>
      </c>
      <c r="P223" s="43">
        <f t="shared" si="127"/>
        <v>1716.97</v>
      </c>
      <c r="Q223" s="43">
        <f t="shared" si="127"/>
        <v>1716.97</v>
      </c>
      <c r="R223" s="43">
        <f t="shared" si="127"/>
        <v>1716.97</v>
      </c>
      <c r="S223" s="43">
        <f t="shared" si="127"/>
        <v>1716.97</v>
      </c>
      <c r="T223" s="43">
        <f t="shared" si="127"/>
        <v>1716.97</v>
      </c>
      <c r="U223" s="43">
        <f t="shared" si="127"/>
        <v>1716.97</v>
      </c>
      <c r="V223" s="43">
        <f t="shared" si="127"/>
        <v>1716.97</v>
      </c>
      <c r="W223" s="43">
        <f t="shared" si="127"/>
        <v>1716.97</v>
      </c>
      <c r="X223" s="43">
        <f t="shared" si="127"/>
        <v>1716.97</v>
      </c>
      <c r="Y223" s="43">
        <f t="shared" si="127"/>
        <v>1716.97</v>
      </c>
      <c r="Z223" s="43">
        <f t="shared" si="127"/>
        <v>1716.97</v>
      </c>
      <c r="AA223" s="43">
        <f t="shared" si="127"/>
        <v>1716.97</v>
      </c>
    </row>
    <row r="224" spans="1:27" ht="12.75" hidden="1" customHeight="1" outlineLevel="1" x14ac:dyDescent="0.2">
      <c r="A224" s="92" t="s">
        <v>445</v>
      </c>
      <c r="B224" s="62" t="s">
        <v>81</v>
      </c>
      <c r="C224" s="42" t="s">
        <v>77</v>
      </c>
      <c r="D224" s="43">
        <v>4.6100000000000003</v>
      </c>
      <c r="E224" s="43">
        <v>4.6100000000000003</v>
      </c>
      <c r="F224" s="43">
        <v>4.6100000000000003</v>
      </c>
      <c r="G224" s="43">
        <v>4.6100000000000003</v>
      </c>
      <c r="H224" s="43">
        <v>4.6100000000000003</v>
      </c>
      <c r="I224" s="43">
        <v>4.6100000000000003</v>
      </c>
      <c r="J224" s="43">
        <v>4.6100000000000003</v>
      </c>
      <c r="K224" s="43">
        <v>4.6100000000000003</v>
      </c>
      <c r="L224" s="43">
        <v>4.6100000000000003</v>
      </c>
      <c r="M224" s="43">
        <v>4.6100000000000003</v>
      </c>
      <c r="N224" s="43">
        <v>4.6100000000000003</v>
      </c>
      <c r="O224" s="43">
        <v>4.6100000000000003</v>
      </c>
      <c r="P224" s="43">
        <v>4.6100000000000003</v>
      </c>
      <c r="Q224" s="43">
        <v>4.6100000000000003</v>
      </c>
      <c r="R224" s="43">
        <v>4.6100000000000003</v>
      </c>
      <c r="S224" s="43">
        <v>4.6100000000000003</v>
      </c>
      <c r="T224" s="43">
        <v>4.6100000000000003</v>
      </c>
      <c r="U224" s="43">
        <v>4.6100000000000003</v>
      </c>
      <c r="V224" s="43">
        <v>4.6100000000000003</v>
      </c>
      <c r="W224" s="43">
        <v>4.6100000000000003</v>
      </c>
      <c r="X224" s="43">
        <v>4.6100000000000003</v>
      </c>
      <c r="Y224" s="43">
        <v>4.6100000000000003</v>
      </c>
      <c r="Z224" s="43">
        <v>4.6100000000000003</v>
      </c>
      <c r="AA224" s="43">
        <v>4.6100000000000003</v>
      </c>
    </row>
    <row r="225" spans="1:27" ht="12.75" hidden="1" customHeight="1" outlineLevel="1" x14ac:dyDescent="0.2">
      <c r="A225" s="92" t="s">
        <v>446</v>
      </c>
      <c r="B225" s="62" t="s">
        <v>79</v>
      </c>
      <c r="C225" s="42" t="s">
        <v>77</v>
      </c>
      <c r="D225" s="43">
        <f>$D$11</f>
        <v>330.69</v>
      </c>
      <c r="E225" s="43">
        <f t="shared" ref="E225:AA225" si="128">$D$11</f>
        <v>330.69</v>
      </c>
      <c r="F225" s="43">
        <f t="shared" si="128"/>
        <v>330.69</v>
      </c>
      <c r="G225" s="43">
        <f t="shared" si="128"/>
        <v>330.69</v>
      </c>
      <c r="H225" s="43">
        <f t="shared" si="128"/>
        <v>330.69</v>
      </c>
      <c r="I225" s="43">
        <f t="shared" si="128"/>
        <v>330.69</v>
      </c>
      <c r="J225" s="43">
        <f t="shared" si="128"/>
        <v>330.69</v>
      </c>
      <c r="K225" s="43">
        <f t="shared" si="128"/>
        <v>330.69</v>
      </c>
      <c r="L225" s="43">
        <f t="shared" si="128"/>
        <v>330.69</v>
      </c>
      <c r="M225" s="43">
        <f t="shared" si="128"/>
        <v>330.69</v>
      </c>
      <c r="N225" s="43">
        <f t="shared" si="128"/>
        <v>330.69</v>
      </c>
      <c r="O225" s="43">
        <f t="shared" si="128"/>
        <v>330.69</v>
      </c>
      <c r="P225" s="43">
        <f t="shared" si="128"/>
        <v>330.69</v>
      </c>
      <c r="Q225" s="43">
        <f t="shared" si="128"/>
        <v>330.69</v>
      </c>
      <c r="R225" s="43">
        <f t="shared" si="128"/>
        <v>330.69</v>
      </c>
      <c r="S225" s="43">
        <f t="shared" si="128"/>
        <v>330.69</v>
      </c>
      <c r="T225" s="43">
        <f t="shared" si="128"/>
        <v>330.69</v>
      </c>
      <c r="U225" s="43">
        <f t="shared" si="128"/>
        <v>330.69</v>
      </c>
      <c r="V225" s="43">
        <f t="shared" si="128"/>
        <v>330.69</v>
      </c>
      <c r="W225" s="43">
        <f t="shared" si="128"/>
        <v>330.69</v>
      </c>
      <c r="X225" s="43">
        <f t="shared" si="128"/>
        <v>330.69</v>
      </c>
      <c r="Y225" s="43">
        <f t="shared" si="128"/>
        <v>330.69</v>
      </c>
      <c r="Z225" s="43">
        <f t="shared" si="128"/>
        <v>330.69</v>
      </c>
      <c r="AA225" s="43">
        <f t="shared" si="128"/>
        <v>330.69</v>
      </c>
    </row>
    <row r="226" spans="1:27" ht="12.75" customHeight="1" collapsed="1" x14ac:dyDescent="0.2">
      <c r="A226" s="91" t="s">
        <v>447</v>
      </c>
      <c r="B226" s="27" t="str">
        <f>"13"&amp;"."&amp;$B$662&amp;"."&amp;$B$663</f>
        <v>13.03.2023</v>
      </c>
      <c r="C226" s="83" t="s">
        <v>74</v>
      </c>
      <c r="D226" s="84">
        <f>ROUND(((D227+D228+D230+D229)/1000),5)</f>
        <v>3.4164599999999998</v>
      </c>
      <c r="E226" s="84">
        <f>ROUND(((E227+E228+E230+E229)/1000),5)</f>
        <v>3.2884500000000001</v>
      </c>
      <c r="F226" s="84">
        <f>ROUND(((F227+F228+F230+F229)/1000),5)</f>
        <v>3.2409500000000002</v>
      </c>
      <c r="G226" s="84">
        <f t="shared" ref="G226:AA226" si="129">ROUND(((G227+G228+G230+G229)/1000),5)</f>
        <v>3.2467199999999998</v>
      </c>
      <c r="H226" s="84">
        <f t="shared" si="129"/>
        <v>3.3096199999999998</v>
      </c>
      <c r="I226" s="84">
        <f t="shared" si="129"/>
        <v>3.4097</v>
      </c>
      <c r="J226" s="84">
        <f t="shared" si="129"/>
        <v>3.5766499999999999</v>
      </c>
      <c r="K226" s="84">
        <f t="shared" si="129"/>
        <v>3.73014</v>
      </c>
      <c r="L226" s="84">
        <f t="shared" si="129"/>
        <v>3.85839</v>
      </c>
      <c r="M226" s="84">
        <f t="shared" si="129"/>
        <v>3.9208500000000002</v>
      </c>
      <c r="N226" s="84">
        <f t="shared" si="129"/>
        <v>3.93188</v>
      </c>
      <c r="O226" s="84">
        <f t="shared" si="129"/>
        <v>3.9214899999999999</v>
      </c>
      <c r="P226" s="84">
        <f t="shared" si="129"/>
        <v>3.8844500000000002</v>
      </c>
      <c r="Q226" s="84">
        <f t="shared" si="129"/>
        <v>3.9167000000000001</v>
      </c>
      <c r="R226" s="84">
        <f t="shared" si="129"/>
        <v>3.9052199999999999</v>
      </c>
      <c r="S226" s="84">
        <f t="shared" si="129"/>
        <v>3.8915299999999999</v>
      </c>
      <c r="T226" s="84">
        <f t="shared" si="129"/>
        <v>3.8348499999999999</v>
      </c>
      <c r="U226" s="84">
        <f t="shared" si="129"/>
        <v>3.82789</v>
      </c>
      <c r="V226" s="84">
        <f t="shared" si="129"/>
        <v>3.8664900000000002</v>
      </c>
      <c r="W226" s="84">
        <f t="shared" si="129"/>
        <v>3.9092199999999999</v>
      </c>
      <c r="X226" s="84">
        <f t="shared" si="129"/>
        <v>3.8953799999999998</v>
      </c>
      <c r="Y226" s="84">
        <f t="shared" si="129"/>
        <v>3.8234400000000002</v>
      </c>
      <c r="Z226" s="84">
        <f t="shared" si="129"/>
        <v>3.7252100000000001</v>
      </c>
      <c r="AA226" s="84">
        <f t="shared" si="129"/>
        <v>3.5478800000000001</v>
      </c>
    </row>
    <row r="227" spans="1:27" ht="12.75" hidden="1" customHeight="1" outlineLevel="1" x14ac:dyDescent="0.2">
      <c r="A227" s="92" t="s">
        <v>448</v>
      </c>
      <c r="B227" s="62" t="s">
        <v>231</v>
      </c>
      <c r="C227" s="42" t="s">
        <v>77</v>
      </c>
      <c r="D227" s="43">
        <v>1364.19</v>
      </c>
      <c r="E227" s="43">
        <v>1236.18</v>
      </c>
      <c r="F227" s="43">
        <v>1188.68</v>
      </c>
      <c r="G227" s="43">
        <v>1194.45</v>
      </c>
      <c r="H227" s="43">
        <v>1257.3499999999999</v>
      </c>
      <c r="I227" s="43">
        <v>1357.43</v>
      </c>
      <c r="J227" s="43">
        <v>1524.38</v>
      </c>
      <c r="K227" s="43">
        <v>1677.87</v>
      </c>
      <c r="L227" s="43">
        <v>1806.12</v>
      </c>
      <c r="M227" s="43">
        <v>1868.58</v>
      </c>
      <c r="N227" s="43">
        <v>1879.61</v>
      </c>
      <c r="O227" s="43">
        <v>1869.22</v>
      </c>
      <c r="P227" s="43">
        <v>1832.18</v>
      </c>
      <c r="Q227" s="43">
        <v>1864.43</v>
      </c>
      <c r="R227" s="43">
        <v>1852.95</v>
      </c>
      <c r="S227" s="43">
        <v>1839.26</v>
      </c>
      <c r="T227" s="43">
        <v>1782.58</v>
      </c>
      <c r="U227" s="43">
        <v>1775.62</v>
      </c>
      <c r="V227" s="43">
        <v>1814.22</v>
      </c>
      <c r="W227" s="43">
        <v>1856.95</v>
      </c>
      <c r="X227" s="43">
        <v>1843.11</v>
      </c>
      <c r="Y227" s="43">
        <v>1771.17</v>
      </c>
      <c r="Z227" s="43">
        <v>1672.94</v>
      </c>
      <c r="AA227" s="43">
        <v>1495.61</v>
      </c>
    </row>
    <row r="228" spans="1:27" ht="12.75" hidden="1" customHeight="1" outlineLevel="1" x14ac:dyDescent="0.2">
      <c r="A228" s="92" t="s">
        <v>449</v>
      </c>
      <c r="B228" s="62" t="s">
        <v>88</v>
      </c>
      <c r="C228" s="42" t="s">
        <v>77</v>
      </c>
      <c r="D228" s="43">
        <f>$D$168</f>
        <v>1716.97</v>
      </c>
      <c r="E228" s="43">
        <f>$D$168</f>
        <v>1716.97</v>
      </c>
      <c r="F228" s="43">
        <f t="shared" ref="F228:AA228" si="130">$D$168</f>
        <v>1716.97</v>
      </c>
      <c r="G228" s="43">
        <f t="shared" si="130"/>
        <v>1716.97</v>
      </c>
      <c r="H228" s="43">
        <f t="shared" si="130"/>
        <v>1716.97</v>
      </c>
      <c r="I228" s="43">
        <f t="shared" si="130"/>
        <v>1716.97</v>
      </c>
      <c r="J228" s="43">
        <f t="shared" si="130"/>
        <v>1716.97</v>
      </c>
      <c r="K228" s="43">
        <f t="shared" si="130"/>
        <v>1716.97</v>
      </c>
      <c r="L228" s="43">
        <f t="shared" si="130"/>
        <v>1716.97</v>
      </c>
      <c r="M228" s="43">
        <f t="shared" si="130"/>
        <v>1716.97</v>
      </c>
      <c r="N228" s="43">
        <f t="shared" si="130"/>
        <v>1716.97</v>
      </c>
      <c r="O228" s="43">
        <f t="shared" si="130"/>
        <v>1716.97</v>
      </c>
      <c r="P228" s="43">
        <f t="shared" si="130"/>
        <v>1716.97</v>
      </c>
      <c r="Q228" s="43">
        <f t="shared" si="130"/>
        <v>1716.97</v>
      </c>
      <c r="R228" s="43">
        <f t="shared" si="130"/>
        <v>1716.97</v>
      </c>
      <c r="S228" s="43">
        <f t="shared" si="130"/>
        <v>1716.97</v>
      </c>
      <c r="T228" s="43">
        <f t="shared" si="130"/>
        <v>1716.97</v>
      </c>
      <c r="U228" s="43">
        <f t="shared" si="130"/>
        <v>1716.97</v>
      </c>
      <c r="V228" s="43">
        <f t="shared" si="130"/>
        <v>1716.97</v>
      </c>
      <c r="W228" s="43">
        <f t="shared" si="130"/>
        <v>1716.97</v>
      </c>
      <c r="X228" s="43">
        <f t="shared" si="130"/>
        <v>1716.97</v>
      </c>
      <c r="Y228" s="43">
        <f t="shared" si="130"/>
        <v>1716.97</v>
      </c>
      <c r="Z228" s="43">
        <f t="shared" si="130"/>
        <v>1716.97</v>
      </c>
      <c r="AA228" s="43">
        <f t="shared" si="130"/>
        <v>1716.97</v>
      </c>
    </row>
    <row r="229" spans="1:27" ht="12.75" hidden="1" customHeight="1" outlineLevel="1" x14ac:dyDescent="0.2">
      <c r="A229" s="92" t="s">
        <v>450</v>
      </c>
      <c r="B229" s="62" t="s">
        <v>81</v>
      </c>
      <c r="C229" s="42" t="s">
        <v>77</v>
      </c>
      <c r="D229" s="43">
        <v>4.6100000000000003</v>
      </c>
      <c r="E229" s="43">
        <v>4.6100000000000003</v>
      </c>
      <c r="F229" s="43">
        <v>4.6100000000000003</v>
      </c>
      <c r="G229" s="43">
        <v>4.6100000000000003</v>
      </c>
      <c r="H229" s="43">
        <v>4.6100000000000003</v>
      </c>
      <c r="I229" s="43">
        <v>4.6100000000000003</v>
      </c>
      <c r="J229" s="43">
        <v>4.6100000000000003</v>
      </c>
      <c r="K229" s="43">
        <v>4.6100000000000003</v>
      </c>
      <c r="L229" s="43">
        <v>4.6100000000000003</v>
      </c>
      <c r="M229" s="43">
        <v>4.6100000000000003</v>
      </c>
      <c r="N229" s="43">
        <v>4.6100000000000003</v>
      </c>
      <c r="O229" s="43">
        <v>4.6100000000000003</v>
      </c>
      <c r="P229" s="43">
        <v>4.6100000000000003</v>
      </c>
      <c r="Q229" s="43">
        <v>4.6100000000000003</v>
      </c>
      <c r="R229" s="43">
        <v>4.6100000000000003</v>
      </c>
      <c r="S229" s="43">
        <v>4.6100000000000003</v>
      </c>
      <c r="T229" s="43">
        <v>4.6100000000000003</v>
      </c>
      <c r="U229" s="43">
        <v>4.6100000000000003</v>
      </c>
      <c r="V229" s="43">
        <v>4.6100000000000003</v>
      </c>
      <c r="W229" s="43">
        <v>4.6100000000000003</v>
      </c>
      <c r="X229" s="43">
        <v>4.6100000000000003</v>
      </c>
      <c r="Y229" s="43">
        <v>4.6100000000000003</v>
      </c>
      <c r="Z229" s="43">
        <v>4.6100000000000003</v>
      </c>
      <c r="AA229" s="43">
        <v>4.6100000000000003</v>
      </c>
    </row>
    <row r="230" spans="1:27" ht="12.75" hidden="1" customHeight="1" outlineLevel="1" x14ac:dyDescent="0.2">
      <c r="A230" s="92" t="s">
        <v>451</v>
      </c>
      <c r="B230" s="62" t="s">
        <v>79</v>
      </c>
      <c r="C230" s="42" t="s">
        <v>77</v>
      </c>
      <c r="D230" s="43">
        <f>$D$11</f>
        <v>330.69</v>
      </c>
      <c r="E230" s="43">
        <f t="shared" ref="E230:AA230" si="131">$D$11</f>
        <v>330.69</v>
      </c>
      <c r="F230" s="43">
        <f t="shared" si="131"/>
        <v>330.69</v>
      </c>
      <c r="G230" s="43">
        <f t="shared" si="131"/>
        <v>330.69</v>
      </c>
      <c r="H230" s="43">
        <f t="shared" si="131"/>
        <v>330.69</v>
      </c>
      <c r="I230" s="43">
        <f t="shared" si="131"/>
        <v>330.69</v>
      </c>
      <c r="J230" s="43">
        <f t="shared" si="131"/>
        <v>330.69</v>
      </c>
      <c r="K230" s="43">
        <f t="shared" si="131"/>
        <v>330.69</v>
      </c>
      <c r="L230" s="43">
        <f t="shared" si="131"/>
        <v>330.69</v>
      </c>
      <c r="M230" s="43">
        <f t="shared" si="131"/>
        <v>330.69</v>
      </c>
      <c r="N230" s="43">
        <f t="shared" si="131"/>
        <v>330.69</v>
      </c>
      <c r="O230" s="43">
        <f t="shared" si="131"/>
        <v>330.69</v>
      </c>
      <c r="P230" s="43">
        <f t="shared" si="131"/>
        <v>330.69</v>
      </c>
      <c r="Q230" s="43">
        <f t="shared" si="131"/>
        <v>330.69</v>
      </c>
      <c r="R230" s="43">
        <f t="shared" si="131"/>
        <v>330.69</v>
      </c>
      <c r="S230" s="43">
        <f t="shared" si="131"/>
        <v>330.69</v>
      </c>
      <c r="T230" s="43">
        <f t="shared" si="131"/>
        <v>330.69</v>
      </c>
      <c r="U230" s="43">
        <f t="shared" si="131"/>
        <v>330.69</v>
      </c>
      <c r="V230" s="43">
        <f t="shared" si="131"/>
        <v>330.69</v>
      </c>
      <c r="W230" s="43">
        <f t="shared" si="131"/>
        <v>330.69</v>
      </c>
      <c r="X230" s="43">
        <f t="shared" si="131"/>
        <v>330.69</v>
      </c>
      <c r="Y230" s="43">
        <f t="shared" si="131"/>
        <v>330.69</v>
      </c>
      <c r="Z230" s="43">
        <f t="shared" si="131"/>
        <v>330.69</v>
      </c>
      <c r="AA230" s="43">
        <f t="shared" si="131"/>
        <v>330.69</v>
      </c>
    </row>
    <row r="231" spans="1:27" ht="12.75" customHeight="1" collapsed="1" x14ac:dyDescent="0.2">
      <c r="A231" s="91" t="s">
        <v>452</v>
      </c>
      <c r="B231" s="27" t="str">
        <f>"14"&amp;"."&amp;$B$662&amp;"."&amp;$B$663</f>
        <v>14.03.2023</v>
      </c>
      <c r="C231" s="83" t="s">
        <v>74</v>
      </c>
      <c r="D231" s="84">
        <f>ROUND(((D232+D233+D235+D234)/1000),5)</f>
        <v>3.2999200000000002</v>
      </c>
      <c r="E231" s="84">
        <f>ROUND(((E232+E233+E235+E234)/1000),5)</f>
        <v>3.22376</v>
      </c>
      <c r="F231" s="84">
        <f>ROUND(((F232+F233+F235+F234)/1000),5)</f>
        <v>3.1947399999999999</v>
      </c>
      <c r="G231" s="84">
        <f t="shared" ref="G231:AA231" si="132">ROUND(((G232+G233+G235+G234)/1000),5)</f>
        <v>3.1984900000000001</v>
      </c>
      <c r="H231" s="84">
        <f t="shared" si="132"/>
        <v>3.2509700000000001</v>
      </c>
      <c r="I231" s="84">
        <f t="shared" si="132"/>
        <v>3.3897499999999998</v>
      </c>
      <c r="J231" s="84">
        <f t="shared" si="132"/>
        <v>3.6285099999999999</v>
      </c>
      <c r="K231" s="84">
        <f t="shared" si="132"/>
        <v>3.74837</v>
      </c>
      <c r="L231" s="84">
        <f t="shared" si="132"/>
        <v>3.8485399999999998</v>
      </c>
      <c r="M231" s="84">
        <f t="shared" si="132"/>
        <v>3.89297</v>
      </c>
      <c r="N231" s="84">
        <f t="shared" si="132"/>
        <v>3.9580299999999999</v>
      </c>
      <c r="O231" s="84">
        <f t="shared" si="132"/>
        <v>3.9489200000000002</v>
      </c>
      <c r="P231" s="84">
        <f t="shared" si="132"/>
        <v>3.9037500000000001</v>
      </c>
      <c r="Q231" s="84">
        <f t="shared" si="132"/>
        <v>3.9037999999999999</v>
      </c>
      <c r="R231" s="84">
        <f t="shared" si="132"/>
        <v>3.8868800000000001</v>
      </c>
      <c r="S231" s="84">
        <f t="shared" si="132"/>
        <v>3.86958</v>
      </c>
      <c r="T231" s="84">
        <f t="shared" si="132"/>
        <v>3.8128099999999998</v>
      </c>
      <c r="U231" s="84">
        <f t="shared" si="132"/>
        <v>3.8068</v>
      </c>
      <c r="V231" s="84">
        <f t="shared" si="132"/>
        <v>3.8416399999999999</v>
      </c>
      <c r="W231" s="84">
        <f t="shared" si="132"/>
        <v>3.8778000000000001</v>
      </c>
      <c r="X231" s="84">
        <f t="shared" si="132"/>
        <v>3.8567999999999998</v>
      </c>
      <c r="Y231" s="84">
        <f t="shared" si="132"/>
        <v>3.81751</v>
      </c>
      <c r="Z231" s="84">
        <f t="shared" si="132"/>
        <v>3.70445</v>
      </c>
      <c r="AA231" s="84">
        <f t="shared" si="132"/>
        <v>3.3794900000000001</v>
      </c>
    </row>
    <row r="232" spans="1:27" ht="12.75" hidden="1" customHeight="1" outlineLevel="1" x14ac:dyDescent="0.2">
      <c r="A232" s="92" t="s">
        <v>453</v>
      </c>
      <c r="B232" s="62" t="s">
        <v>231</v>
      </c>
      <c r="C232" s="42" t="s">
        <v>77</v>
      </c>
      <c r="D232" s="43">
        <v>1247.6500000000001</v>
      </c>
      <c r="E232" s="43">
        <v>1171.49</v>
      </c>
      <c r="F232" s="43">
        <v>1142.47</v>
      </c>
      <c r="G232" s="43">
        <v>1146.22</v>
      </c>
      <c r="H232" s="43">
        <v>1198.7</v>
      </c>
      <c r="I232" s="43">
        <v>1337.48</v>
      </c>
      <c r="J232" s="43">
        <v>1576.24</v>
      </c>
      <c r="K232" s="43">
        <v>1696.1</v>
      </c>
      <c r="L232" s="43">
        <v>1796.27</v>
      </c>
      <c r="M232" s="43">
        <v>1840.7</v>
      </c>
      <c r="N232" s="43">
        <v>1905.76</v>
      </c>
      <c r="O232" s="43">
        <v>1896.65</v>
      </c>
      <c r="P232" s="43">
        <v>1851.48</v>
      </c>
      <c r="Q232" s="43">
        <v>1851.53</v>
      </c>
      <c r="R232" s="43">
        <v>1834.61</v>
      </c>
      <c r="S232" s="43">
        <v>1817.31</v>
      </c>
      <c r="T232" s="43">
        <v>1760.54</v>
      </c>
      <c r="U232" s="43">
        <v>1754.53</v>
      </c>
      <c r="V232" s="43">
        <v>1789.37</v>
      </c>
      <c r="W232" s="43">
        <v>1825.53</v>
      </c>
      <c r="X232" s="43">
        <v>1804.53</v>
      </c>
      <c r="Y232" s="43">
        <v>1765.24</v>
      </c>
      <c r="Z232" s="43">
        <v>1652.18</v>
      </c>
      <c r="AA232" s="43">
        <v>1327.22</v>
      </c>
    </row>
    <row r="233" spans="1:27" ht="12.75" hidden="1" customHeight="1" outlineLevel="1" x14ac:dyDescent="0.2">
      <c r="A233" s="92" t="s">
        <v>454</v>
      </c>
      <c r="B233" s="62" t="s">
        <v>88</v>
      </c>
      <c r="C233" s="42" t="s">
        <v>77</v>
      </c>
      <c r="D233" s="43">
        <f>$D$168</f>
        <v>1716.97</v>
      </c>
      <c r="E233" s="43">
        <f>$D$168</f>
        <v>1716.97</v>
      </c>
      <c r="F233" s="43">
        <f t="shared" ref="F233:AA233" si="133">$D$168</f>
        <v>1716.97</v>
      </c>
      <c r="G233" s="43">
        <f t="shared" si="133"/>
        <v>1716.97</v>
      </c>
      <c r="H233" s="43">
        <f t="shared" si="133"/>
        <v>1716.97</v>
      </c>
      <c r="I233" s="43">
        <f t="shared" si="133"/>
        <v>1716.97</v>
      </c>
      <c r="J233" s="43">
        <f t="shared" si="133"/>
        <v>1716.97</v>
      </c>
      <c r="K233" s="43">
        <f t="shared" si="133"/>
        <v>1716.97</v>
      </c>
      <c r="L233" s="43">
        <f t="shared" si="133"/>
        <v>1716.97</v>
      </c>
      <c r="M233" s="43">
        <f t="shared" si="133"/>
        <v>1716.97</v>
      </c>
      <c r="N233" s="43">
        <f t="shared" si="133"/>
        <v>1716.97</v>
      </c>
      <c r="O233" s="43">
        <f t="shared" si="133"/>
        <v>1716.97</v>
      </c>
      <c r="P233" s="43">
        <f t="shared" si="133"/>
        <v>1716.97</v>
      </c>
      <c r="Q233" s="43">
        <f t="shared" si="133"/>
        <v>1716.97</v>
      </c>
      <c r="R233" s="43">
        <f t="shared" si="133"/>
        <v>1716.97</v>
      </c>
      <c r="S233" s="43">
        <f t="shared" si="133"/>
        <v>1716.97</v>
      </c>
      <c r="T233" s="43">
        <f t="shared" si="133"/>
        <v>1716.97</v>
      </c>
      <c r="U233" s="43">
        <f t="shared" si="133"/>
        <v>1716.97</v>
      </c>
      <c r="V233" s="43">
        <f t="shared" si="133"/>
        <v>1716.97</v>
      </c>
      <c r="W233" s="43">
        <f t="shared" si="133"/>
        <v>1716.97</v>
      </c>
      <c r="X233" s="43">
        <f t="shared" si="133"/>
        <v>1716.97</v>
      </c>
      <c r="Y233" s="43">
        <f t="shared" si="133"/>
        <v>1716.97</v>
      </c>
      <c r="Z233" s="43">
        <f t="shared" si="133"/>
        <v>1716.97</v>
      </c>
      <c r="AA233" s="43">
        <f t="shared" si="133"/>
        <v>1716.97</v>
      </c>
    </row>
    <row r="234" spans="1:27" ht="12.75" hidden="1" customHeight="1" outlineLevel="1" x14ac:dyDescent="0.2">
      <c r="A234" s="92" t="s">
        <v>455</v>
      </c>
      <c r="B234" s="62" t="s">
        <v>81</v>
      </c>
      <c r="C234" s="42" t="s">
        <v>77</v>
      </c>
      <c r="D234" s="43">
        <v>4.6100000000000003</v>
      </c>
      <c r="E234" s="43">
        <v>4.6100000000000003</v>
      </c>
      <c r="F234" s="43">
        <v>4.6100000000000003</v>
      </c>
      <c r="G234" s="43">
        <v>4.6100000000000003</v>
      </c>
      <c r="H234" s="43">
        <v>4.6100000000000003</v>
      </c>
      <c r="I234" s="43">
        <v>4.6100000000000003</v>
      </c>
      <c r="J234" s="43">
        <v>4.6100000000000003</v>
      </c>
      <c r="K234" s="43">
        <v>4.6100000000000003</v>
      </c>
      <c r="L234" s="43">
        <v>4.6100000000000003</v>
      </c>
      <c r="M234" s="43">
        <v>4.6100000000000003</v>
      </c>
      <c r="N234" s="43">
        <v>4.6100000000000003</v>
      </c>
      <c r="O234" s="43">
        <v>4.6100000000000003</v>
      </c>
      <c r="P234" s="43">
        <v>4.6100000000000003</v>
      </c>
      <c r="Q234" s="43">
        <v>4.6100000000000003</v>
      </c>
      <c r="R234" s="43">
        <v>4.6100000000000003</v>
      </c>
      <c r="S234" s="43">
        <v>4.6100000000000003</v>
      </c>
      <c r="T234" s="43">
        <v>4.6100000000000003</v>
      </c>
      <c r="U234" s="43">
        <v>4.6100000000000003</v>
      </c>
      <c r="V234" s="43">
        <v>4.6100000000000003</v>
      </c>
      <c r="W234" s="43">
        <v>4.6100000000000003</v>
      </c>
      <c r="X234" s="43">
        <v>4.6100000000000003</v>
      </c>
      <c r="Y234" s="43">
        <v>4.6100000000000003</v>
      </c>
      <c r="Z234" s="43">
        <v>4.6100000000000003</v>
      </c>
      <c r="AA234" s="43">
        <v>4.6100000000000003</v>
      </c>
    </row>
    <row r="235" spans="1:27" ht="12.75" hidden="1" customHeight="1" outlineLevel="1" x14ac:dyDescent="0.2">
      <c r="A235" s="92" t="s">
        <v>456</v>
      </c>
      <c r="B235" s="62" t="s">
        <v>79</v>
      </c>
      <c r="C235" s="42" t="s">
        <v>77</v>
      </c>
      <c r="D235" s="43">
        <f>$D$11</f>
        <v>330.69</v>
      </c>
      <c r="E235" s="43">
        <f t="shared" ref="E235:AA235" si="134">$D$11</f>
        <v>330.69</v>
      </c>
      <c r="F235" s="43">
        <f t="shared" si="134"/>
        <v>330.69</v>
      </c>
      <c r="G235" s="43">
        <f t="shared" si="134"/>
        <v>330.69</v>
      </c>
      <c r="H235" s="43">
        <f t="shared" si="134"/>
        <v>330.69</v>
      </c>
      <c r="I235" s="43">
        <f t="shared" si="134"/>
        <v>330.69</v>
      </c>
      <c r="J235" s="43">
        <f t="shared" si="134"/>
        <v>330.69</v>
      </c>
      <c r="K235" s="43">
        <f t="shared" si="134"/>
        <v>330.69</v>
      </c>
      <c r="L235" s="43">
        <f t="shared" si="134"/>
        <v>330.69</v>
      </c>
      <c r="M235" s="43">
        <f t="shared" si="134"/>
        <v>330.69</v>
      </c>
      <c r="N235" s="43">
        <f t="shared" si="134"/>
        <v>330.69</v>
      </c>
      <c r="O235" s="43">
        <f t="shared" si="134"/>
        <v>330.69</v>
      </c>
      <c r="P235" s="43">
        <f t="shared" si="134"/>
        <v>330.69</v>
      </c>
      <c r="Q235" s="43">
        <f t="shared" si="134"/>
        <v>330.69</v>
      </c>
      <c r="R235" s="43">
        <f t="shared" si="134"/>
        <v>330.69</v>
      </c>
      <c r="S235" s="43">
        <f t="shared" si="134"/>
        <v>330.69</v>
      </c>
      <c r="T235" s="43">
        <f t="shared" si="134"/>
        <v>330.69</v>
      </c>
      <c r="U235" s="43">
        <f t="shared" si="134"/>
        <v>330.69</v>
      </c>
      <c r="V235" s="43">
        <f t="shared" si="134"/>
        <v>330.69</v>
      </c>
      <c r="W235" s="43">
        <f t="shared" si="134"/>
        <v>330.69</v>
      </c>
      <c r="X235" s="43">
        <f t="shared" si="134"/>
        <v>330.69</v>
      </c>
      <c r="Y235" s="43">
        <f t="shared" si="134"/>
        <v>330.69</v>
      </c>
      <c r="Z235" s="43">
        <f t="shared" si="134"/>
        <v>330.69</v>
      </c>
      <c r="AA235" s="43">
        <f t="shared" si="134"/>
        <v>330.69</v>
      </c>
    </row>
    <row r="236" spans="1:27" ht="12.75" customHeight="1" collapsed="1" x14ac:dyDescent="0.2">
      <c r="A236" s="91" t="s">
        <v>457</v>
      </c>
      <c r="B236" s="27" t="str">
        <f>"15"&amp;"."&amp;$B$662&amp;"."&amp;$B$663</f>
        <v>15.03.2023</v>
      </c>
      <c r="C236" s="83" t="s">
        <v>74</v>
      </c>
      <c r="D236" s="84">
        <f>ROUND(((D237+D238+D240+D239)/1000),5)</f>
        <v>3.19286</v>
      </c>
      <c r="E236" s="84">
        <f>ROUND(((E237+E238+E240+E239)/1000),5)</f>
        <v>3.1448499999999999</v>
      </c>
      <c r="F236" s="84">
        <f>ROUND(((F237+F238+F240+F239)/1000),5)</f>
        <v>3.1315</v>
      </c>
      <c r="G236" s="84">
        <f t="shared" ref="G236:AA236" si="135">ROUND(((G237+G238+G240+G239)/1000),5)</f>
        <v>3.1313</v>
      </c>
      <c r="H236" s="84">
        <f t="shared" si="135"/>
        <v>3.1526200000000002</v>
      </c>
      <c r="I236" s="84">
        <f t="shared" si="135"/>
        <v>3.26762</v>
      </c>
      <c r="J236" s="84">
        <f t="shared" si="135"/>
        <v>3.4115700000000002</v>
      </c>
      <c r="K236" s="84">
        <f t="shared" si="135"/>
        <v>3.7124100000000002</v>
      </c>
      <c r="L236" s="84">
        <f t="shared" si="135"/>
        <v>3.8439899999999998</v>
      </c>
      <c r="M236" s="84">
        <f t="shared" si="135"/>
        <v>3.89696</v>
      </c>
      <c r="N236" s="84">
        <f t="shared" si="135"/>
        <v>3.9201899999999998</v>
      </c>
      <c r="O236" s="84">
        <f t="shared" si="135"/>
        <v>3.9500099999999998</v>
      </c>
      <c r="P236" s="84">
        <f t="shared" si="135"/>
        <v>3.9231500000000001</v>
      </c>
      <c r="Q236" s="84">
        <f t="shared" si="135"/>
        <v>3.9236900000000001</v>
      </c>
      <c r="R236" s="84">
        <f t="shared" si="135"/>
        <v>3.9019699999999999</v>
      </c>
      <c r="S236" s="84">
        <f t="shared" si="135"/>
        <v>3.8727299999999998</v>
      </c>
      <c r="T236" s="84">
        <f t="shared" si="135"/>
        <v>3.8019099999999999</v>
      </c>
      <c r="U236" s="84">
        <f t="shared" si="135"/>
        <v>3.7939400000000001</v>
      </c>
      <c r="V236" s="84">
        <f t="shared" si="135"/>
        <v>3.8213400000000002</v>
      </c>
      <c r="W236" s="84">
        <f t="shared" si="135"/>
        <v>3.8841399999999999</v>
      </c>
      <c r="X236" s="84">
        <f t="shared" si="135"/>
        <v>3.86992</v>
      </c>
      <c r="Y236" s="84">
        <f t="shared" si="135"/>
        <v>3.8229899999999999</v>
      </c>
      <c r="Z236" s="84">
        <f t="shared" si="135"/>
        <v>3.6560999999999999</v>
      </c>
      <c r="AA236" s="84">
        <f t="shared" si="135"/>
        <v>3.39059</v>
      </c>
    </row>
    <row r="237" spans="1:27" ht="12.75" hidden="1" customHeight="1" outlineLevel="1" x14ac:dyDescent="0.2">
      <c r="A237" s="92" t="s">
        <v>458</v>
      </c>
      <c r="B237" s="62" t="s">
        <v>231</v>
      </c>
      <c r="C237" s="42" t="s">
        <v>77</v>
      </c>
      <c r="D237" s="43">
        <v>1140.5899999999999</v>
      </c>
      <c r="E237" s="43">
        <v>1092.58</v>
      </c>
      <c r="F237" s="43">
        <v>1079.23</v>
      </c>
      <c r="G237" s="43">
        <v>1079.03</v>
      </c>
      <c r="H237" s="43">
        <v>1100.3499999999999</v>
      </c>
      <c r="I237" s="43">
        <v>1215.3499999999999</v>
      </c>
      <c r="J237" s="43">
        <v>1359.3</v>
      </c>
      <c r="K237" s="43">
        <v>1660.14</v>
      </c>
      <c r="L237" s="43">
        <v>1791.72</v>
      </c>
      <c r="M237" s="43">
        <v>1844.69</v>
      </c>
      <c r="N237" s="43">
        <v>1867.92</v>
      </c>
      <c r="O237" s="43">
        <v>1897.74</v>
      </c>
      <c r="P237" s="43">
        <v>1870.88</v>
      </c>
      <c r="Q237" s="43">
        <v>1871.42</v>
      </c>
      <c r="R237" s="43">
        <v>1849.7</v>
      </c>
      <c r="S237" s="43">
        <v>1820.46</v>
      </c>
      <c r="T237" s="43">
        <v>1749.64</v>
      </c>
      <c r="U237" s="43">
        <v>1741.67</v>
      </c>
      <c r="V237" s="43">
        <v>1769.07</v>
      </c>
      <c r="W237" s="43">
        <v>1831.87</v>
      </c>
      <c r="X237" s="43">
        <v>1817.65</v>
      </c>
      <c r="Y237" s="43">
        <v>1770.72</v>
      </c>
      <c r="Z237" s="43">
        <v>1603.83</v>
      </c>
      <c r="AA237" s="43">
        <v>1338.32</v>
      </c>
    </row>
    <row r="238" spans="1:27" ht="12.75" hidden="1" customHeight="1" outlineLevel="1" x14ac:dyDescent="0.2">
      <c r="A238" s="92" t="s">
        <v>459</v>
      </c>
      <c r="B238" s="62" t="s">
        <v>88</v>
      </c>
      <c r="C238" s="42" t="s">
        <v>77</v>
      </c>
      <c r="D238" s="43">
        <f>$D$168</f>
        <v>1716.97</v>
      </c>
      <c r="E238" s="43">
        <f>$D$168</f>
        <v>1716.97</v>
      </c>
      <c r="F238" s="43">
        <f t="shared" ref="F238:AA238" si="136">$D$168</f>
        <v>1716.97</v>
      </c>
      <c r="G238" s="43">
        <f t="shared" si="136"/>
        <v>1716.97</v>
      </c>
      <c r="H238" s="43">
        <f t="shared" si="136"/>
        <v>1716.97</v>
      </c>
      <c r="I238" s="43">
        <f t="shared" si="136"/>
        <v>1716.97</v>
      </c>
      <c r="J238" s="43">
        <f t="shared" si="136"/>
        <v>1716.97</v>
      </c>
      <c r="K238" s="43">
        <f t="shared" si="136"/>
        <v>1716.97</v>
      </c>
      <c r="L238" s="43">
        <f t="shared" si="136"/>
        <v>1716.97</v>
      </c>
      <c r="M238" s="43">
        <f t="shared" si="136"/>
        <v>1716.97</v>
      </c>
      <c r="N238" s="43">
        <f t="shared" si="136"/>
        <v>1716.97</v>
      </c>
      <c r="O238" s="43">
        <f t="shared" si="136"/>
        <v>1716.97</v>
      </c>
      <c r="P238" s="43">
        <f t="shared" si="136"/>
        <v>1716.97</v>
      </c>
      <c r="Q238" s="43">
        <f t="shared" si="136"/>
        <v>1716.97</v>
      </c>
      <c r="R238" s="43">
        <f t="shared" si="136"/>
        <v>1716.97</v>
      </c>
      <c r="S238" s="43">
        <f t="shared" si="136"/>
        <v>1716.97</v>
      </c>
      <c r="T238" s="43">
        <f t="shared" si="136"/>
        <v>1716.97</v>
      </c>
      <c r="U238" s="43">
        <f t="shared" si="136"/>
        <v>1716.97</v>
      </c>
      <c r="V238" s="43">
        <f t="shared" si="136"/>
        <v>1716.97</v>
      </c>
      <c r="W238" s="43">
        <f t="shared" si="136"/>
        <v>1716.97</v>
      </c>
      <c r="X238" s="43">
        <f t="shared" si="136"/>
        <v>1716.97</v>
      </c>
      <c r="Y238" s="43">
        <f t="shared" si="136"/>
        <v>1716.97</v>
      </c>
      <c r="Z238" s="43">
        <f t="shared" si="136"/>
        <v>1716.97</v>
      </c>
      <c r="AA238" s="43">
        <f t="shared" si="136"/>
        <v>1716.97</v>
      </c>
    </row>
    <row r="239" spans="1:27" ht="12.75" hidden="1" customHeight="1" outlineLevel="1" x14ac:dyDescent="0.2">
      <c r="A239" s="92" t="s">
        <v>460</v>
      </c>
      <c r="B239" s="62" t="s">
        <v>81</v>
      </c>
      <c r="C239" s="42" t="s">
        <v>77</v>
      </c>
      <c r="D239" s="43">
        <v>4.6100000000000003</v>
      </c>
      <c r="E239" s="43">
        <v>4.6100000000000003</v>
      </c>
      <c r="F239" s="43">
        <v>4.6100000000000003</v>
      </c>
      <c r="G239" s="43">
        <v>4.6100000000000003</v>
      </c>
      <c r="H239" s="43">
        <v>4.6100000000000003</v>
      </c>
      <c r="I239" s="43">
        <v>4.6100000000000003</v>
      </c>
      <c r="J239" s="43">
        <v>4.6100000000000003</v>
      </c>
      <c r="K239" s="43">
        <v>4.6100000000000003</v>
      </c>
      <c r="L239" s="43">
        <v>4.6100000000000003</v>
      </c>
      <c r="M239" s="43">
        <v>4.6100000000000003</v>
      </c>
      <c r="N239" s="43">
        <v>4.6100000000000003</v>
      </c>
      <c r="O239" s="43">
        <v>4.6100000000000003</v>
      </c>
      <c r="P239" s="43">
        <v>4.6100000000000003</v>
      </c>
      <c r="Q239" s="43">
        <v>4.6100000000000003</v>
      </c>
      <c r="R239" s="43">
        <v>4.6100000000000003</v>
      </c>
      <c r="S239" s="43">
        <v>4.6100000000000003</v>
      </c>
      <c r="T239" s="43">
        <v>4.6100000000000003</v>
      </c>
      <c r="U239" s="43">
        <v>4.6100000000000003</v>
      </c>
      <c r="V239" s="43">
        <v>4.6100000000000003</v>
      </c>
      <c r="W239" s="43">
        <v>4.6100000000000003</v>
      </c>
      <c r="X239" s="43">
        <v>4.6100000000000003</v>
      </c>
      <c r="Y239" s="43">
        <v>4.6100000000000003</v>
      </c>
      <c r="Z239" s="43">
        <v>4.6100000000000003</v>
      </c>
      <c r="AA239" s="43">
        <v>4.6100000000000003</v>
      </c>
    </row>
    <row r="240" spans="1:27" ht="12.75" hidden="1" customHeight="1" outlineLevel="1" x14ac:dyDescent="0.2">
      <c r="A240" s="92" t="s">
        <v>461</v>
      </c>
      <c r="B240" s="62" t="s">
        <v>79</v>
      </c>
      <c r="C240" s="42" t="s">
        <v>77</v>
      </c>
      <c r="D240" s="43">
        <f>$D$11</f>
        <v>330.69</v>
      </c>
      <c r="E240" s="43">
        <f t="shared" ref="E240:AA240" si="137">$D$11</f>
        <v>330.69</v>
      </c>
      <c r="F240" s="43">
        <f t="shared" si="137"/>
        <v>330.69</v>
      </c>
      <c r="G240" s="43">
        <f t="shared" si="137"/>
        <v>330.69</v>
      </c>
      <c r="H240" s="43">
        <f t="shared" si="137"/>
        <v>330.69</v>
      </c>
      <c r="I240" s="43">
        <f t="shared" si="137"/>
        <v>330.69</v>
      </c>
      <c r="J240" s="43">
        <f t="shared" si="137"/>
        <v>330.69</v>
      </c>
      <c r="K240" s="43">
        <f t="shared" si="137"/>
        <v>330.69</v>
      </c>
      <c r="L240" s="43">
        <f t="shared" si="137"/>
        <v>330.69</v>
      </c>
      <c r="M240" s="43">
        <f t="shared" si="137"/>
        <v>330.69</v>
      </c>
      <c r="N240" s="43">
        <f t="shared" si="137"/>
        <v>330.69</v>
      </c>
      <c r="O240" s="43">
        <f t="shared" si="137"/>
        <v>330.69</v>
      </c>
      <c r="P240" s="43">
        <f t="shared" si="137"/>
        <v>330.69</v>
      </c>
      <c r="Q240" s="43">
        <f t="shared" si="137"/>
        <v>330.69</v>
      </c>
      <c r="R240" s="43">
        <f t="shared" si="137"/>
        <v>330.69</v>
      </c>
      <c r="S240" s="43">
        <f t="shared" si="137"/>
        <v>330.69</v>
      </c>
      <c r="T240" s="43">
        <f t="shared" si="137"/>
        <v>330.69</v>
      </c>
      <c r="U240" s="43">
        <f t="shared" si="137"/>
        <v>330.69</v>
      </c>
      <c r="V240" s="43">
        <f t="shared" si="137"/>
        <v>330.69</v>
      </c>
      <c r="W240" s="43">
        <f t="shared" si="137"/>
        <v>330.69</v>
      </c>
      <c r="X240" s="43">
        <f t="shared" si="137"/>
        <v>330.69</v>
      </c>
      <c r="Y240" s="43">
        <f t="shared" si="137"/>
        <v>330.69</v>
      </c>
      <c r="Z240" s="43">
        <f t="shared" si="137"/>
        <v>330.69</v>
      </c>
      <c r="AA240" s="43">
        <f t="shared" si="137"/>
        <v>330.69</v>
      </c>
    </row>
    <row r="241" spans="1:27" ht="12.75" customHeight="1" collapsed="1" x14ac:dyDescent="0.2">
      <c r="A241" s="91" t="s">
        <v>462</v>
      </c>
      <c r="B241" s="27" t="str">
        <f>"16"&amp;"."&amp;$B$662&amp;"."&amp;$B$663</f>
        <v>16.03.2023</v>
      </c>
      <c r="C241" s="83" t="s">
        <v>74</v>
      </c>
      <c r="D241" s="84">
        <f>ROUND(((D242+D243+D245+D244)/1000),5)</f>
        <v>3.23549</v>
      </c>
      <c r="E241" s="84">
        <f>ROUND(((E242+E243+E245+E244)/1000),5)</f>
        <v>3.1660599999999999</v>
      </c>
      <c r="F241" s="84">
        <f>ROUND(((F242+F243+F245+F244)/1000),5)</f>
        <v>3.1366900000000002</v>
      </c>
      <c r="G241" s="84">
        <f t="shared" ref="G241:AA241" si="138">ROUND(((G242+G243+G245+G244)/1000),5)</f>
        <v>3.1380300000000001</v>
      </c>
      <c r="H241" s="84">
        <f t="shared" si="138"/>
        <v>3.1774300000000002</v>
      </c>
      <c r="I241" s="84">
        <f t="shared" si="138"/>
        <v>3.2971300000000001</v>
      </c>
      <c r="J241" s="84">
        <f t="shared" si="138"/>
        <v>3.5235599999999998</v>
      </c>
      <c r="K241" s="84">
        <f t="shared" si="138"/>
        <v>3.7271200000000002</v>
      </c>
      <c r="L241" s="84">
        <f t="shared" si="138"/>
        <v>3.87019</v>
      </c>
      <c r="M241" s="84">
        <f t="shared" si="138"/>
        <v>3.9089999999999998</v>
      </c>
      <c r="N241" s="84">
        <f t="shared" si="138"/>
        <v>3.9134099999999998</v>
      </c>
      <c r="O241" s="84">
        <f t="shared" si="138"/>
        <v>3.9422799999999998</v>
      </c>
      <c r="P241" s="84">
        <f t="shared" si="138"/>
        <v>3.92056</v>
      </c>
      <c r="Q241" s="84">
        <f t="shared" si="138"/>
        <v>3.9252899999999999</v>
      </c>
      <c r="R241" s="84">
        <f t="shared" si="138"/>
        <v>3.9039700000000002</v>
      </c>
      <c r="S241" s="84">
        <f t="shared" si="138"/>
        <v>3.88131</v>
      </c>
      <c r="T241" s="84">
        <f t="shared" si="138"/>
        <v>3.81318</v>
      </c>
      <c r="U241" s="84">
        <f t="shared" si="138"/>
        <v>3.8121700000000001</v>
      </c>
      <c r="V241" s="84">
        <f t="shared" si="138"/>
        <v>3.8550499999999999</v>
      </c>
      <c r="W241" s="84">
        <f t="shared" si="138"/>
        <v>3.90801</v>
      </c>
      <c r="X241" s="84">
        <f t="shared" si="138"/>
        <v>3.8725000000000001</v>
      </c>
      <c r="Y241" s="84">
        <f t="shared" si="138"/>
        <v>3.80606</v>
      </c>
      <c r="Z241" s="84">
        <f t="shared" si="138"/>
        <v>3.6856399999999998</v>
      </c>
      <c r="AA241" s="84">
        <f t="shared" si="138"/>
        <v>3.45425</v>
      </c>
    </row>
    <row r="242" spans="1:27" ht="12.75" hidden="1" customHeight="1" outlineLevel="1" x14ac:dyDescent="0.2">
      <c r="A242" s="92" t="s">
        <v>463</v>
      </c>
      <c r="B242" s="62" t="s">
        <v>231</v>
      </c>
      <c r="C242" s="42" t="s">
        <v>77</v>
      </c>
      <c r="D242" s="43">
        <v>1183.22</v>
      </c>
      <c r="E242" s="43">
        <v>1113.79</v>
      </c>
      <c r="F242" s="43">
        <v>1084.42</v>
      </c>
      <c r="G242" s="43">
        <v>1085.76</v>
      </c>
      <c r="H242" s="43">
        <v>1125.1600000000001</v>
      </c>
      <c r="I242" s="43">
        <v>1244.8599999999999</v>
      </c>
      <c r="J242" s="43">
        <v>1471.29</v>
      </c>
      <c r="K242" s="43">
        <v>1674.85</v>
      </c>
      <c r="L242" s="43">
        <v>1817.92</v>
      </c>
      <c r="M242" s="43">
        <v>1856.73</v>
      </c>
      <c r="N242" s="43">
        <v>1861.14</v>
      </c>
      <c r="O242" s="43">
        <v>1890.01</v>
      </c>
      <c r="P242" s="43">
        <v>1868.29</v>
      </c>
      <c r="Q242" s="43">
        <v>1873.02</v>
      </c>
      <c r="R242" s="43">
        <v>1851.7</v>
      </c>
      <c r="S242" s="43">
        <v>1829.04</v>
      </c>
      <c r="T242" s="43">
        <v>1760.91</v>
      </c>
      <c r="U242" s="43">
        <v>1759.9</v>
      </c>
      <c r="V242" s="43">
        <v>1802.78</v>
      </c>
      <c r="W242" s="43">
        <v>1855.74</v>
      </c>
      <c r="X242" s="43">
        <v>1820.23</v>
      </c>
      <c r="Y242" s="43">
        <v>1753.79</v>
      </c>
      <c r="Z242" s="43">
        <v>1633.37</v>
      </c>
      <c r="AA242" s="43">
        <v>1401.98</v>
      </c>
    </row>
    <row r="243" spans="1:27" ht="12.75" hidden="1" customHeight="1" outlineLevel="1" x14ac:dyDescent="0.2">
      <c r="A243" s="92" t="s">
        <v>464</v>
      </c>
      <c r="B243" s="62" t="s">
        <v>88</v>
      </c>
      <c r="C243" s="42" t="s">
        <v>77</v>
      </c>
      <c r="D243" s="43">
        <f>$D$168</f>
        <v>1716.97</v>
      </c>
      <c r="E243" s="43">
        <f>$D$168</f>
        <v>1716.97</v>
      </c>
      <c r="F243" s="43">
        <f t="shared" ref="F243:AA243" si="139">$D$168</f>
        <v>1716.97</v>
      </c>
      <c r="G243" s="43">
        <f t="shared" si="139"/>
        <v>1716.97</v>
      </c>
      <c r="H243" s="43">
        <f t="shared" si="139"/>
        <v>1716.97</v>
      </c>
      <c r="I243" s="43">
        <f t="shared" si="139"/>
        <v>1716.97</v>
      </c>
      <c r="J243" s="43">
        <f t="shared" si="139"/>
        <v>1716.97</v>
      </c>
      <c r="K243" s="43">
        <f t="shared" si="139"/>
        <v>1716.97</v>
      </c>
      <c r="L243" s="43">
        <f t="shared" si="139"/>
        <v>1716.97</v>
      </c>
      <c r="M243" s="43">
        <f t="shared" si="139"/>
        <v>1716.97</v>
      </c>
      <c r="N243" s="43">
        <f t="shared" si="139"/>
        <v>1716.97</v>
      </c>
      <c r="O243" s="43">
        <f t="shared" si="139"/>
        <v>1716.97</v>
      </c>
      <c r="P243" s="43">
        <f t="shared" si="139"/>
        <v>1716.97</v>
      </c>
      <c r="Q243" s="43">
        <f t="shared" si="139"/>
        <v>1716.97</v>
      </c>
      <c r="R243" s="43">
        <f t="shared" si="139"/>
        <v>1716.97</v>
      </c>
      <c r="S243" s="43">
        <f t="shared" si="139"/>
        <v>1716.97</v>
      </c>
      <c r="T243" s="43">
        <f t="shared" si="139"/>
        <v>1716.97</v>
      </c>
      <c r="U243" s="43">
        <f t="shared" si="139"/>
        <v>1716.97</v>
      </c>
      <c r="V243" s="43">
        <f t="shared" si="139"/>
        <v>1716.97</v>
      </c>
      <c r="W243" s="43">
        <f t="shared" si="139"/>
        <v>1716.97</v>
      </c>
      <c r="X243" s="43">
        <f t="shared" si="139"/>
        <v>1716.97</v>
      </c>
      <c r="Y243" s="43">
        <f t="shared" si="139"/>
        <v>1716.97</v>
      </c>
      <c r="Z243" s="43">
        <f t="shared" si="139"/>
        <v>1716.97</v>
      </c>
      <c r="AA243" s="43">
        <f t="shared" si="139"/>
        <v>1716.97</v>
      </c>
    </row>
    <row r="244" spans="1:27" ht="12.75" hidden="1" customHeight="1" outlineLevel="1" x14ac:dyDescent="0.2">
      <c r="A244" s="92" t="s">
        <v>465</v>
      </c>
      <c r="B244" s="62" t="s">
        <v>81</v>
      </c>
      <c r="C244" s="42" t="s">
        <v>77</v>
      </c>
      <c r="D244" s="43">
        <v>4.6100000000000003</v>
      </c>
      <c r="E244" s="43">
        <v>4.6100000000000003</v>
      </c>
      <c r="F244" s="43">
        <v>4.6100000000000003</v>
      </c>
      <c r="G244" s="43">
        <v>4.6100000000000003</v>
      </c>
      <c r="H244" s="43">
        <v>4.6100000000000003</v>
      </c>
      <c r="I244" s="43">
        <v>4.6100000000000003</v>
      </c>
      <c r="J244" s="43">
        <v>4.6100000000000003</v>
      </c>
      <c r="K244" s="43">
        <v>4.6100000000000003</v>
      </c>
      <c r="L244" s="43">
        <v>4.6100000000000003</v>
      </c>
      <c r="M244" s="43">
        <v>4.6100000000000003</v>
      </c>
      <c r="N244" s="43">
        <v>4.6100000000000003</v>
      </c>
      <c r="O244" s="43">
        <v>4.6100000000000003</v>
      </c>
      <c r="P244" s="43">
        <v>4.6100000000000003</v>
      </c>
      <c r="Q244" s="43">
        <v>4.6100000000000003</v>
      </c>
      <c r="R244" s="43">
        <v>4.6100000000000003</v>
      </c>
      <c r="S244" s="43">
        <v>4.6100000000000003</v>
      </c>
      <c r="T244" s="43">
        <v>4.6100000000000003</v>
      </c>
      <c r="U244" s="43">
        <v>4.6100000000000003</v>
      </c>
      <c r="V244" s="43">
        <v>4.6100000000000003</v>
      </c>
      <c r="W244" s="43">
        <v>4.6100000000000003</v>
      </c>
      <c r="X244" s="43">
        <v>4.6100000000000003</v>
      </c>
      <c r="Y244" s="43">
        <v>4.6100000000000003</v>
      </c>
      <c r="Z244" s="43">
        <v>4.6100000000000003</v>
      </c>
      <c r="AA244" s="43">
        <v>4.6100000000000003</v>
      </c>
    </row>
    <row r="245" spans="1:27" ht="12.75" hidden="1" customHeight="1" outlineLevel="1" x14ac:dyDescent="0.2">
      <c r="A245" s="92" t="s">
        <v>466</v>
      </c>
      <c r="B245" s="62" t="s">
        <v>79</v>
      </c>
      <c r="C245" s="42" t="s">
        <v>77</v>
      </c>
      <c r="D245" s="43">
        <f>$D$11</f>
        <v>330.69</v>
      </c>
      <c r="E245" s="43">
        <f t="shared" ref="E245:AA245" si="140">$D$11</f>
        <v>330.69</v>
      </c>
      <c r="F245" s="43">
        <f t="shared" si="140"/>
        <v>330.69</v>
      </c>
      <c r="G245" s="43">
        <f t="shared" si="140"/>
        <v>330.69</v>
      </c>
      <c r="H245" s="43">
        <f t="shared" si="140"/>
        <v>330.69</v>
      </c>
      <c r="I245" s="43">
        <f t="shared" si="140"/>
        <v>330.69</v>
      </c>
      <c r="J245" s="43">
        <f t="shared" si="140"/>
        <v>330.69</v>
      </c>
      <c r="K245" s="43">
        <f t="shared" si="140"/>
        <v>330.69</v>
      </c>
      <c r="L245" s="43">
        <f t="shared" si="140"/>
        <v>330.69</v>
      </c>
      <c r="M245" s="43">
        <f t="shared" si="140"/>
        <v>330.69</v>
      </c>
      <c r="N245" s="43">
        <f t="shared" si="140"/>
        <v>330.69</v>
      </c>
      <c r="O245" s="43">
        <f t="shared" si="140"/>
        <v>330.69</v>
      </c>
      <c r="P245" s="43">
        <f t="shared" si="140"/>
        <v>330.69</v>
      </c>
      <c r="Q245" s="43">
        <f t="shared" si="140"/>
        <v>330.69</v>
      </c>
      <c r="R245" s="43">
        <f t="shared" si="140"/>
        <v>330.69</v>
      </c>
      <c r="S245" s="43">
        <f t="shared" si="140"/>
        <v>330.69</v>
      </c>
      <c r="T245" s="43">
        <f t="shared" si="140"/>
        <v>330.69</v>
      </c>
      <c r="U245" s="43">
        <f t="shared" si="140"/>
        <v>330.69</v>
      </c>
      <c r="V245" s="43">
        <f t="shared" si="140"/>
        <v>330.69</v>
      </c>
      <c r="W245" s="43">
        <f t="shared" si="140"/>
        <v>330.69</v>
      </c>
      <c r="X245" s="43">
        <f t="shared" si="140"/>
        <v>330.69</v>
      </c>
      <c r="Y245" s="43">
        <f t="shared" si="140"/>
        <v>330.69</v>
      </c>
      <c r="Z245" s="43">
        <f t="shared" si="140"/>
        <v>330.69</v>
      </c>
      <c r="AA245" s="43">
        <f t="shared" si="140"/>
        <v>330.69</v>
      </c>
    </row>
    <row r="246" spans="1:27" ht="12.75" customHeight="1" collapsed="1" x14ac:dyDescent="0.2">
      <c r="A246" s="91" t="s">
        <v>467</v>
      </c>
      <c r="B246" s="27" t="str">
        <f>"17"&amp;"."&amp;$B$662&amp;"."&amp;$B$663</f>
        <v>17.03.2023</v>
      </c>
      <c r="C246" s="83" t="s">
        <v>74</v>
      </c>
      <c r="D246" s="84">
        <f>ROUND(((D247+D248+D250+D249)/1000),5)</f>
        <v>3.2355100000000001</v>
      </c>
      <c r="E246" s="84">
        <f>ROUND(((E247+E248+E250+E249)/1000),5)</f>
        <v>3.1666799999999999</v>
      </c>
      <c r="F246" s="84">
        <f>ROUND(((F247+F248+F250+F249)/1000),5)</f>
        <v>3.1540400000000002</v>
      </c>
      <c r="G246" s="84">
        <f t="shared" ref="G246:AA246" si="141">ROUND(((G247+G248+G250+G249)/1000),5)</f>
        <v>3.1546599999999998</v>
      </c>
      <c r="H246" s="84">
        <f t="shared" si="141"/>
        <v>3.1835300000000002</v>
      </c>
      <c r="I246" s="84">
        <f t="shared" si="141"/>
        <v>3.2784200000000001</v>
      </c>
      <c r="J246" s="84">
        <f t="shared" si="141"/>
        <v>3.4742500000000001</v>
      </c>
      <c r="K246" s="84">
        <f t="shared" si="141"/>
        <v>3.6696900000000001</v>
      </c>
      <c r="L246" s="84">
        <f t="shared" si="141"/>
        <v>3.8767200000000002</v>
      </c>
      <c r="M246" s="84">
        <f t="shared" si="141"/>
        <v>3.9043700000000001</v>
      </c>
      <c r="N246" s="84">
        <f t="shared" si="141"/>
        <v>3.9272800000000001</v>
      </c>
      <c r="O246" s="84">
        <f t="shared" si="141"/>
        <v>3.9572500000000002</v>
      </c>
      <c r="P246" s="84">
        <f t="shared" si="141"/>
        <v>3.9309099999999999</v>
      </c>
      <c r="Q246" s="84">
        <f t="shared" si="141"/>
        <v>3.9390299999999998</v>
      </c>
      <c r="R246" s="84">
        <f t="shared" si="141"/>
        <v>3.92822</v>
      </c>
      <c r="S246" s="84">
        <f t="shared" si="141"/>
        <v>3.9033799999999998</v>
      </c>
      <c r="T246" s="84">
        <f t="shared" si="141"/>
        <v>3.82124</v>
      </c>
      <c r="U246" s="84">
        <f t="shared" si="141"/>
        <v>3.8382499999999999</v>
      </c>
      <c r="V246" s="84">
        <f t="shared" si="141"/>
        <v>3.8918200000000001</v>
      </c>
      <c r="W246" s="84">
        <f t="shared" si="141"/>
        <v>3.9357000000000002</v>
      </c>
      <c r="X246" s="84">
        <f t="shared" si="141"/>
        <v>3.92841</v>
      </c>
      <c r="Y246" s="84">
        <f t="shared" si="141"/>
        <v>3.88212</v>
      </c>
      <c r="Z246" s="84">
        <f t="shared" si="141"/>
        <v>3.68885</v>
      </c>
      <c r="AA246" s="84">
        <f t="shared" si="141"/>
        <v>3.51728</v>
      </c>
    </row>
    <row r="247" spans="1:27" ht="12.75" hidden="1" customHeight="1" outlineLevel="1" x14ac:dyDescent="0.2">
      <c r="A247" s="92" t="s">
        <v>468</v>
      </c>
      <c r="B247" s="62" t="s">
        <v>231</v>
      </c>
      <c r="C247" s="42" t="s">
        <v>77</v>
      </c>
      <c r="D247" s="43">
        <v>1183.24</v>
      </c>
      <c r="E247" s="43">
        <v>1114.4100000000001</v>
      </c>
      <c r="F247" s="43">
        <v>1101.77</v>
      </c>
      <c r="G247" s="43">
        <v>1102.3900000000001</v>
      </c>
      <c r="H247" s="43">
        <v>1131.26</v>
      </c>
      <c r="I247" s="43">
        <v>1226.1500000000001</v>
      </c>
      <c r="J247" s="43">
        <v>1421.98</v>
      </c>
      <c r="K247" s="43">
        <v>1617.42</v>
      </c>
      <c r="L247" s="43">
        <v>1824.45</v>
      </c>
      <c r="M247" s="43">
        <v>1852.1</v>
      </c>
      <c r="N247" s="43">
        <v>1875.01</v>
      </c>
      <c r="O247" s="43">
        <v>1904.98</v>
      </c>
      <c r="P247" s="43">
        <v>1878.64</v>
      </c>
      <c r="Q247" s="43">
        <v>1886.76</v>
      </c>
      <c r="R247" s="43">
        <v>1875.95</v>
      </c>
      <c r="S247" s="43">
        <v>1851.11</v>
      </c>
      <c r="T247" s="43">
        <v>1768.97</v>
      </c>
      <c r="U247" s="43">
        <v>1785.98</v>
      </c>
      <c r="V247" s="43">
        <v>1839.55</v>
      </c>
      <c r="W247" s="43">
        <v>1883.43</v>
      </c>
      <c r="X247" s="43">
        <v>1876.14</v>
      </c>
      <c r="Y247" s="43">
        <v>1829.85</v>
      </c>
      <c r="Z247" s="43">
        <v>1636.58</v>
      </c>
      <c r="AA247" s="43">
        <v>1465.01</v>
      </c>
    </row>
    <row r="248" spans="1:27" ht="12.75" hidden="1" customHeight="1" outlineLevel="1" x14ac:dyDescent="0.2">
      <c r="A248" s="92" t="s">
        <v>469</v>
      </c>
      <c r="B248" s="62" t="s">
        <v>88</v>
      </c>
      <c r="C248" s="42" t="s">
        <v>77</v>
      </c>
      <c r="D248" s="43">
        <f>$D$168</f>
        <v>1716.97</v>
      </c>
      <c r="E248" s="43">
        <f>$D$168</f>
        <v>1716.97</v>
      </c>
      <c r="F248" s="43">
        <f t="shared" ref="F248:AA248" si="142">$D$168</f>
        <v>1716.97</v>
      </c>
      <c r="G248" s="43">
        <f t="shared" si="142"/>
        <v>1716.97</v>
      </c>
      <c r="H248" s="43">
        <f t="shared" si="142"/>
        <v>1716.97</v>
      </c>
      <c r="I248" s="43">
        <f t="shared" si="142"/>
        <v>1716.97</v>
      </c>
      <c r="J248" s="43">
        <f t="shared" si="142"/>
        <v>1716.97</v>
      </c>
      <c r="K248" s="43">
        <f t="shared" si="142"/>
        <v>1716.97</v>
      </c>
      <c r="L248" s="43">
        <f t="shared" si="142"/>
        <v>1716.97</v>
      </c>
      <c r="M248" s="43">
        <f t="shared" si="142"/>
        <v>1716.97</v>
      </c>
      <c r="N248" s="43">
        <f t="shared" si="142"/>
        <v>1716.97</v>
      </c>
      <c r="O248" s="43">
        <f t="shared" si="142"/>
        <v>1716.97</v>
      </c>
      <c r="P248" s="43">
        <f t="shared" si="142"/>
        <v>1716.97</v>
      </c>
      <c r="Q248" s="43">
        <f t="shared" si="142"/>
        <v>1716.97</v>
      </c>
      <c r="R248" s="43">
        <f t="shared" si="142"/>
        <v>1716.97</v>
      </c>
      <c r="S248" s="43">
        <f t="shared" si="142"/>
        <v>1716.97</v>
      </c>
      <c r="T248" s="43">
        <f t="shared" si="142"/>
        <v>1716.97</v>
      </c>
      <c r="U248" s="43">
        <f t="shared" si="142"/>
        <v>1716.97</v>
      </c>
      <c r="V248" s="43">
        <f t="shared" si="142"/>
        <v>1716.97</v>
      </c>
      <c r="W248" s="43">
        <f t="shared" si="142"/>
        <v>1716.97</v>
      </c>
      <c r="X248" s="43">
        <f t="shared" si="142"/>
        <v>1716.97</v>
      </c>
      <c r="Y248" s="43">
        <f t="shared" si="142"/>
        <v>1716.97</v>
      </c>
      <c r="Z248" s="43">
        <f t="shared" si="142"/>
        <v>1716.97</v>
      </c>
      <c r="AA248" s="43">
        <f t="shared" si="142"/>
        <v>1716.97</v>
      </c>
    </row>
    <row r="249" spans="1:27" ht="12.75" hidden="1" customHeight="1" outlineLevel="1" x14ac:dyDescent="0.2">
      <c r="A249" s="92" t="s">
        <v>470</v>
      </c>
      <c r="B249" s="62" t="s">
        <v>81</v>
      </c>
      <c r="C249" s="42" t="s">
        <v>77</v>
      </c>
      <c r="D249" s="43">
        <v>4.6100000000000003</v>
      </c>
      <c r="E249" s="43">
        <v>4.6100000000000003</v>
      </c>
      <c r="F249" s="43">
        <v>4.6100000000000003</v>
      </c>
      <c r="G249" s="43">
        <v>4.6100000000000003</v>
      </c>
      <c r="H249" s="43">
        <v>4.6100000000000003</v>
      </c>
      <c r="I249" s="43">
        <v>4.6100000000000003</v>
      </c>
      <c r="J249" s="43">
        <v>4.6100000000000003</v>
      </c>
      <c r="K249" s="43">
        <v>4.6100000000000003</v>
      </c>
      <c r="L249" s="43">
        <v>4.6100000000000003</v>
      </c>
      <c r="M249" s="43">
        <v>4.6100000000000003</v>
      </c>
      <c r="N249" s="43">
        <v>4.6100000000000003</v>
      </c>
      <c r="O249" s="43">
        <v>4.6100000000000003</v>
      </c>
      <c r="P249" s="43">
        <v>4.6100000000000003</v>
      </c>
      <c r="Q249" s="43">
        <v>4.6100000000000003</v>
      </c>
      <c r="R249" s="43">
        <v>4.6100000000000003</v>
      </c>
      <c r="S249" s="43">
        <v>4.6100000000000003</v>
      </c>
      <c r="T249" s="43">
        <v>4.6100000000000003</v>
      </c>
      <c r="U249" s="43">
        <v>4.6100000000000003</v>
      </c>
      <c r="V249" s="43">
        <v>4.6100000000000003</v>
      </c>
      <c r="W249" s="43">
        <v>4.6100000000000003</v>
      </c>
      <c r="X249" s="43">
        <v>4.6100000000000003</v>
      </c>
      <c r="Y249" s="43">
        <v>4.6100000000000003</v>
      </c>
      <c r="Z249" s="43">
        <v>4.6100000000000003</v>
      </c>
      <c r="AA249" s="43">
        <v>4.6100000000000003</v>
      </c>
    </row>
    <row r="250" spans="1:27" ht="12.75" hidden="1" customHeight="1" outlineLevel="1" x14ac:dyDescent="0.2">
      <c r="A250" s="92" t="s">
        <v>471</v>
      </c>
      <c r="B250" s="62" t="s">
        <v>79</v>
      </c>
      <c r="C250" s="42" t="s">
        <v>77</v>
      </c>
      <c r="D250" s="43">
        <f>$D$11</f>
        <v>330.69</v>
      </c>
      <c r="E250" s="43">
        <f t="shared" ref="E250:AA250" si="143">$D$11</f>
        <v>330.69</v>
      </c>
      <c r="F250" s="43">
        <f t="shared" si="143"/>
        <v>330.69</v>
      </c>
      <c r="G250" s="43">
        <f t="shared" si="143"/>
        <v>330.69</v>
      </c>
      <c r="H250" s="43">
        <f t="shared" si="143"/>
        <v>330.69</v>
      </c>
      <c r="I250" s="43">
        <f t="shared" si="143"/>
        <v>330.69</v>
      </c>
      <c r="J250" s="43">
        <f t="shared" si="143"/>
        <v>330.69</v>
      </c>
      <c r="K250" s="43">
        <f t="shared" si="143"/>
        <v>330.69</v>
      </c>
      <c r="L250" s="43">
        <f t="shared" si="143"/>
        <v>330.69</v>
      </c>
      <c r="M250" s="43">
        <f t="shared" si="143"/>
        <v>330.69</v>
      </c>
      <c r="N250" s="43">
        <f t="shared" si="143"/>
        <v>330.69</v>
      </c>
      <c r="O250" s="43">
        <f t="shared" si="143"/>
        <v>330.69</v>
      </c>
      <c r="P250" s="43">
        <f t="shared" si="143"/>
        <v>330.69</v>
      </c>
      <c r="Q250" s="43">
        <f t="shared" si="143"/>
        <v>330.69</v>
      </c>
      <c r="R250" s="43">
        <f t="shared" si="143"/>
        <v>330.69</v>
      </c>
      <c r="S250" s="43">
        <f t="shared" si="143"/>
        <v>330.69</v>
      </c>
      <c r="T250" s="43">
        <f t="shared" si="143"/>
        <v>330.69</v>
      </c>
      <c r="U250" s="43">
        <f t="shared" si="143"/>
        <v>330.69</v>
      </c>
      <c r="V250" s="43">
        <f t="shared" si="143"/>
        <v>330.69</v>
      </c>
      <c r="W250" s="43">
        <f t="shared" si="143"/>
        <v>330.69</v>
      </c>
      <c r="X250" s="43">
        <f t="shared" si="143"/>
        <v>330.69</v>
      </c>
      <c r="Y250" s="43">
        <f t="shared" si="143"/>
        <v>330.69</v>
      </c>
      <c r="Z250" s="43">
        <f t="shared" si="143"/>
        <v>330.69</v>
      </c>
      <c r="AA250" s="43">
        <f t="shared" si="143"/>
        <v>330.69</v>
      </c>
    </row>
    <row r="251" spans="1:27" ht="12.75" customHeight="1" collapsed="1" x14ac:dyDescent="0.2">
      <c r="A251" s="91" t="s">
        <v>472</v>
      </c>
      <c r="B251" s="27" t="str">
        <f>"18"&amp;"."&amp;$B$662&amp;"."&amp;$B$663</f>
        <v>18.03.2023</v>
      </c>
      <c r="C251" s="83" t="s">
        <v>74</v>
      </c>
      <c r="D251" s="84">
        <f>ROUND(((D252+D253+D255+D254)/1000),5)</f>
        <v>3.431</v>
      </c>
      <c r="E251" s="84">
        <f>ROUND(((E252+E253+E255+E254)/1000),5)</f>
        <v>3.2880799999999999</v>
      </c>
      <c r="F251" s="84">
        <f>ROUND(((F252+F253+F255+F254)/1000),5)</f>
        <v>3.21652</v>
      </c>
      <c r="G251" s="84">
        <f t="shared" ref="G251:AA251" si="144">ROUND(((G252+G253+G255+G254)/1000),5)</f>
        <v>3.19753</v>
      </c>
      <c r="H251" s="84">
        <f t="shared" si="144"/>
        <v>3.22553</v>
      </c>
      <c r="I251" s="84">
        <f t="shared" si="144"/>
        <v>3.2918400000000001</v>
      </c>
      <c r="J251" s="84">
        <f t="shared" si="144"/>
        <v>3.3586</v>
      </c>
      <c r="K251" s="84">
        <f t="shared" si="144"/>
        <v>3.5061300000000002</v>
      </c>
      <c r="L251" s="84">
        <f t="shared" si="144"/>
        <v>3.7157200000000001</v>
      </c>
      <c r="M251" s="84">
        <f t="shared" si="144"/>
        <v>3.73502</v>
      </c>
      <c r="N251" s="84">
        <f t="shared" si="144"/>
        <v>3.7639200000000002</v>
      </c>
      <c r="O251" s="84">
        <f t="shared" si="144"/>
        <v>3.8031100000000002</v>
      </c>
      <c r="P251" s="84">
        <f t="shared" si="144"/>
        <v>3.7905600000000002</v>
      </c>
      <c r="Q251" s="84">
        <f t="shared" si="144"/>
        <v>3.7846299999999999</v>
      </c>
      <c r="R251" s="84">
        <f t="shared" si="144"/>
        <v>3.7579899999999999</v>
      </c>
      <c r="S251" s="84">
        <f t="shared" si="144"/>
        <v>3.7483399999999998</v>
      </c>
      <c r="T251" s="84">
        <f t="shared" si="144"/>
        <v>3.7353200000000002</v>
      </c>
      <c r="U251" s="84">
        <f t="shared" si="144"/>
        <v>3.72966</v>
      </c>
      <c r="V251" s="84">
        <f t="shared" si="144"/>
        <v>3.77902</v>
      </c>
      <c r="W251" s="84">
        <f t="shared" si="144"/>
        <v>3.8023199999999999</v>
      </c>
      <c r="X251" s="84">
        <f t="shared" si="144"/>
        <v>3.8206500000000001</v>
      </c>
      <c r="Y251" s="84">
        <f t="shared" si="144"/>
        <v>3.7627299999999999</v>
      </c>
      <c r="Z251" s="84">
        <f t="shared" si="144"/>
        <v>3.5977800000000002</v>
      </c>
      <c r="AA251" s="84">
        <f t="shared" si="144"/>
        <v>3.3875700000000002</v>
      </c>
    </row>
    <row r="252" spans="1:27" ht="12.75" hidden="1" customHeight="1" outlineLevel="1" x14ac:dyDescent="0.2">
      <c r="A252" s="92" t="s">
        <v>473</v>
      </c>
      <c r="B252" s="62" t="s">
        <v>231</v>
      </c>
      <c r="C252" s="42" t="s">
        <v>77</v>
      </c>
      <c r="D252" s="43">
        <v>1378.73</v>
      </c>
      <c r="E252" s="43">
        <v>1235.81</v>
      </c>
      <c r="F252" s="43">
        <v>1164.25</v>
      </c>
      <c r="G252" s="43">
        <v>1145.26</v>
      </c>
      <c r="H252" s="43">
        <v>1173.26</v>
      </c>
      <c r="I252" s="43">
        <v>1239.57</v>
      </c>
      <c r="J252" s="43">
        <v>1306.33</v>
      </c>
      <c r="K252" s="43">
        <v>1453.86</v>
      </c>
      <c r="L252" s="43">
        <v>1663.45</v>
      </c>
      <c r="M252" s="43">
        <v>1682.75</v>
      </c>
      <c r="N252" s="43">
        <v>1711.65</v>
      </c>
      <c r="O252" s="43">
        <v>1750.84</v>
      </c>
      <c r="P252" s="43">
        <v>1738.29</v>
      </c>
      <c r="Q252" s="43">
        <v>1732.36</v>
      </c>
      <c r="R252" s="43">
        <v>1705.72</v>
      </c>
      <c r="S252" s="43">
        <v>1696.07</v>
      </c>
      <c r="T252" s="43">
        <v>1683.05</v>
      </c>
      <c r="U252" s="43">
        <v>1677.39</v>
      </c>
      <c r="V252" s="43">
        <v>1726.75</v>
      </c>
      <c r="W252" s="43">
        <v>1750.05</v>
      </c>
      <c r="X252" s="43">
        <v>1768.38</v>
      </c>
      <c r="Y252" s="43">
        <v>1710.46</v>
      </c>
      <c r="Z252" s="43">
        <v>1545.51</v>
      </c>
      <c r="AA252" s="43">
        <v>1335.3</v>
      </c>
    </row>
    <row r="253" spans="1:27" ht="12.75" hidden="1" customHeight="1" outlineLevel="1" x14ac:dyDescent="0.2">
      <c r="A253" s="92" t="s">
        <v>474</v>
      </c>
      <c r="B253" s="62" t="s">
        <v>88</v>
      </c>
      <c r="C253" s="42" t="s">
        <v>77</v>
      </c>
      <c r="D253" s="43">
        <f>$D$168</f>
        <v>1716.97</v>
      </c>
      <c r="E253" s="43">
        <f>$D$168</f>
        <v>1716.97</v>
      </c>
      <c r="F253" s="43">
        <f t="shared" ref="F253:AA253" si="145">$D$168</f>
        <v>1716.97</v>
      </c>
      <c r="G253" s="43">
        <f t="shared" si="145"/>
        <v>1716.97</v>
      </c>
      <c r="H253" s="43">
        <f t="shared" si="145"/>
        <v>1716.97</v>
      </c>
      <c r="I253" s="43">
        <f t="shared" si="145"/>
        <v>1716.97</v>
      </c>
      <c r="J253" s="43">
        <f t="shared" si="145"/>
        <v>1716.97</v>
      </c>
      <c r="K253" s="43">
        <f t="shared" si="145"/>
        <v>1716.97</v>
      </c>
      <c r="L253" s="43">
        <f t="shared" si="145"/>
        <v>1716.97</v>
      </c>
      <c r="M253" s="43">
        <f t="shared" si="145"/>
        <v>1716.97</v>
      </c>
      <c r="N253" s="43">
        <f t="shared" si="145"/>
        <v>1716.97</v>
      </c>
      <c r="O253" s="43">
        <f t="shared" si="145"/>
        <v>1716.97</v>
      </c>
      <c r="P253" s="43">
        <f t="shared" si="145"/>
        <v>1716.97</v>
      </c>
      <c r="Q253" s="43">
        <f t="shared" si="145"/>
        <v>1716.97</v>
      </c>
      <c r="R253" s="43">
        <f t="shared" si="145"/>
        <v>1716.97</v>
      </c>
      <c r="S253" s="43">
        <f t="shared" si="145"/>
        <v>1716.97</v>
      </c>
      <c r="T253" s="43">
        <f t="shared" si="145"/>
        <v>1716.97</v>
      </c>
      <c r="U253" s="43">
        <f t="shared" si="145"/>
        <v>1716.97</v>
      </c>
      <c r="V253" s="43">
        <f t="shared" si="145"/>
        <v>1716.97</v>
      </c>
      <c r="W253" s="43">
        <f t="shared" si="145"/>
        <v>1716.97</v>
      </c>
      <c r="X253" s="43">
        <f t="shared" si="145"/>
        <v>1716.97</v>
      </c>
      <c r="Y253" s="43">
        <f t="shared" si="145"/>
        <v>1716.97</v>
      </c>
      <c r="Z253" s="43">
        <f t="shared" si="145"/>
        <v>1716.97</v>
      </c>
      <c r="AA253" s="43">
        <f t="shared" si="145"/>
        <v>1716.97</v>
      </c>
    </row>
    <row r="254" spans="1:27" ht="12.75" hidden="1" customHeight="1" outlineLevel="1" x14ac:dyDescent="0.2">
      <c r="A254" s="92" t="s">
        <v>475</v>
      </c>
      <c r="B254" s="62" t="s">
        <v>81</v>
      </c>
      <c r="C254" s="42" t="s">
        <v>77</v>
      </c>
      <c r="D254" s="43">
        <v>4.6100000000000003</v>
      </c>
      <c r="E254" s="43">
        <v>4.6100000000000003</v>
      </c>
      <c r="F254" s="43">
        <v>4.6100000000000003</v>
      </c>
      <c r="G254" s="43">
        <v>4.6100000000000003</v>
      </c>
      <c r="H254" s="43">
        <v>4.6100000000000003</v>
      </c>
      <c r="I254" s="43">
        <v>4.6100000000000003</v>
      </c>
      <c r="J254" s="43">
        <v>4.6100000000000003</v>
      </c>
      <c r="K254" s="43">
        <v>4.6100000000000003</v>
      </c>
      <c r="L254" s="43">
        <v>4.6100000000000003</v>
      </c>
      <c r="M254" s="43">
        <v>4.6100000000000003</v>
      </c>
      <c r="N254" s="43">
        <v>4.6100000000000003</v>
      </c>
      <c r="O254" s="43">
        <v>4.6100000000000003</v>
      </c>
      <c r="P254" s="43">
        <v>4.6100000000000003</v>
      </c>
      <c r="Q254" s="43">
        <v>4.6100000000000003</v>
      </c>
      <c r="R254" s="43">
        <v>4.6100000000000003</v>
      </c>
      <c r="S254" s="43">
        <v>4.6100000000000003</v>
      </c>
      <c r="T254" s="43">
        <v>4.6100000000000003</v>
      </c>
      <c r="U254" s="43">
        <v>4.6100000000000003</v>
      </c>
      <c r="V254" s="43">
        <v>4.6100000000000003</v>
      </c>
      <c r="W254" s="43">
        <v>4.6100000000000003</v>
      </c>
      <c r="X254" s="43">
        <v>4.6100000000000003</v>
      </c>
      <c r="Y254" s="43">
        <v>4.6100000000000003</v>
      </c>
      <c r="Z254" s="43">
        <v>4.6100000000000003</v>
      </c>
      <c r="AA254" s="43">
        <v>4.6100000000000003</v>
      </c>
    </row>
    <row r="255" spans="1:27" ht="12.75" hidden="1" customHeight="1" outlineLevel="1" x14ac:dyDescent="0.2">
      <c r="A255" s="92" t="s">
        <v>476</v>
      </c>
      <c r="B255" s="62" t="s">
        <v>79</v>
      </c>
      <c r="C255" s="42" t="s">
        <v>77</v>
      </c>
      <c r="D255" s="43">
        <f>$D$11</f>
        <v>330.69</v>
      </c>
      <c r="E255" s="43">
        <f t="shared" ref="E255:AA255" si="146">$D$11</f>
        <v>330.69</v>
      </c>
      <c r="F255" s="43">
        <f t="shared" si="146"/>
        <v>330.69</v>
      </c>
      <c r="G255" s="43">
        <f t="shared" si="146"/>
        <v>330.69</v>
      </c>
      <c r="H255" s="43">
        <f t="shared" si="146"/>
        <v>330.69</v>
      </c>
      <c r="I255" s="43">
        <f t="shared" si="146"/>
        <v>330.69</v>
      </c>
      <c r="J255" s="43">
        <f t="shared" si="146"/>
        <v>330.69</v>
      </c>
      <c r="K255" s="43">
        <f t="shared" si="146"/>
        <v>330.69</v>
      </c>
      <c r="L255" s="43">
        <f t="shared" si="146"/>
        <v>330.69</v>
      </c>
      <c r="M255" s="43">
        <f t="shared" si="146"/>
        <v>330.69</v>
      </c>
      <c r="N255" s="43">
        <f t="shared" si="146"/>
        <v>330.69</v>
      </c>
      <c r="O255" s="43">
        <f t="shared" si="146"/>
        <v>330.69</v>
      </c>
      <c r="P255" s="43">
        <f t="shared" si="146"/>
        <v>330.69</v>
      </c>
      <c r="Q255" s="43">
        <f t="shared" si="146"/>
        <v>330.69</v>
      </c>
      <c r="R255" s="43">
        <f t="shared" si="146"/>
        <v>330.69</v>
      </c>
      <c r="S255" s="43">
        <f t="shared" si="146"/>
        <v>330.69</v>
      </c>
      <c r="T255" s="43">
        <f t="shared" si="146"/>
        <v>330.69</v>
      </c>
      <c r="U255" s="43">
        <f t="shared" si="146"/>
        <v>330.69</v>
      </c>
      <c r="V255" s="43">
        <f t="shared" si="146"/>
        <v>330.69</v>
      </c>
      <c r="W255" s="43">
        <f t="shared" si="146"/>
        <v>330.69</v>
      </c>
      <c r="X255" s="43">
        <f t="shared" si="146"/>
        <v>330.69</v>
      </c>
      <c r="Y255" s="43">
        <f t="shared" si="146"/>
        <v>330.69</v>
      </c>
      <c r="Z255" s="43">
        <f t="shared" si="146"/>
        <v>330.69</v>
      </c>
      <c r="AA255" s="43">
        <f t="shared" si="146"/>
        <v>330.69</v>
      </c>
    </row>
    <row r="256" spans="1:27" ht="12.75" customHeight="1" collapsed="1" x14ac:dyDescent="0.2">
      <c r="A256" s="91" t="s">
        <v>477</v>
      </c>
      <c r="B256" s="27" t="str">
        <f>"19"&amp;"."&amp;$B$662&amp;"."&amp;$B$663</f>
        <v>19.03.2023</v>
      </c>
      <c r="C256" s="83" t="s">
        <v>74</v>
      </c>
      <c r="D256" s="84">
        <f>ROUND(((D257+D258+D260+D259)/1000),5)</f>
        <v>3.3043399999999998</v>
      </c>
      <c r="E256" s="84">
        <f>ROUND(((E257+E258+E260+E259)/1000),5)</f>
        <v>3.1816599999999999</v>
      </c>
      <c r="F256" s="84">
        <f>ROUND(((F257+F258+F260+F259)/1000),5)</f>
        <v>3.1601599999999999</v>
      </c>
      <c r="G256" s="84">
        <f t="shared" ref="G256:AA256" si="147">ROUND(((G257+G258+G260+G259)/1000),5)</f>
        <v>3.1573699999999998</v>
      </c>
      <c r="H256" s="84">
        <f t="shared" si="147"/>
        <v>3.1595599999999999</v>
      </c>
      <c r="I256" s="84">
        <f t="shared" si="147"/>
        <v>3.1610399999999998</v>
      </c>
      <c r="J256" s="84">
        <f t="shared" si="147"/>
        <v>3.1559900000000001</v>
      </c>
      <c r="K256" s="84">
        <f t="shared" si="147"/>
        <v>3.22492</v>
      </c>
      <c r="L256" s="84">
        <f t="shared" si="147"/>
        <v>3.4331700000000001</v>
      </c>
      <c r="M256" s="84">
        <f t="shared" si="147"/>
        <v>3.6543700000000001</v>
      </c>
      <c r="N256" s="84">
        <f t="shared" si="147"/>
        <v>3.6995900000000002</v>
      </c>
      <c r="O256" s="84">
        <f t="shared" si="147"/>
        <v>3.7119</v>
      </c>
      <c r="P256" s="84">
        <f t="shared" si="147"/>
        <v>3.7074600000000002</v>
      </c>
      <c r="Q256" s="84">
        <f t="shared" si="147"/>
        <v>3.70085</v>
      </c>
      <c r="R256" s="84">
        <f t="shared" si="147"/>
        <v>3.6931099999999999</v>
      </c>
      <c r="S256" s="84">
        <f t="shared" si="147"/>
        <v>3.6451600000000002</v>
      </c>
      <c r="T256" s="84">
        <f t="shared" si="147"/>
        <v>3.6629700000000001</v>
      </c>
      <c r="U256" s="84">
        <f t="shared" si="147"/>
        <v>3.68241</v>
      </c>
      <c r="V256" s="84">
        <f t="shared" si="147"/>
        <v>3.7274600000000002</v>
      </c>
      <c r="W256" s="84">
        <f t="shared" si="147"/>
        <v>3.7597399999999999</v>
      </c>
      <c r="X256" s="84">
        <f t="shared" si="147"/>
        <v>3.7640699999999998</v>
      </c>
      <c r="Y256" s="84">
        <f t="shared" si="147"/>
        <v>3.7311200000000002</v>
      </c>
      <c r="Z256" s="84">
        <f t="shared" si="147"/>
        <v>3.5611100000000002</v>
      </c>
      <c r="AA256" s="84">
        <f t="shared" si="147"/>
        <v>3.3621799999999999</v>
      </c>
    </row>
    <row r="257" spans="1:27" ht="12.75" hidden="1" customHeight="1" outlineLevel="1" x14ac:dyDescent="0.2">
      <c r="A257" s="92" t="s">
        <v>478</v>
      </c>
      <c r="B257" s="62" t="s">
        <v>231</v>
      </c>
      <c r="C257" s="42" t="s">
        <v>77</v>
      </c>
      <c r="D257" s="43">
        <v>1252.07</v>
      </c>
      <c r="E257" s="43">
        <v>1129.3900000000001</v>
      </c>
      <c r="F257" s="43">
        <v>1107.8900000000001</v>
      </c>
      <c r="G257" s="43">
        <v>1105.0999999999999</v>
      </c>
      <c r="H257" s="43">
        <v>1107.29</v>
      </c>
      <c r="I257" s="43">
        <v>1108.77</v>
      </c>
      <c r="J257" s="43">
        <v>1103.72</v>
      </c>
      <c r="K257" s="43">
        <v>1172.6500000000001</v>
      </c>
      <c r="L257" s="43">
        <v>1380.9</v>
      </c>
      <c r="M257" s="43">
        <v>1602.1</v>
      </c>
      <c r="N257" s="43">
        <v>1647.32</v>
      </c>
      <c r="O257" s="43">
        <v>1659.63</v>
      </c>
      <c r="P257" s="43">
        <v>1655.19</v>
      </c>
      <c r="Q257" s="43">
        <v>1648.58</v>
      </c>
      <c r="R257" s="43">
        <v>1640.84</v>
      </c>
      <c r="S257" s="43">
        <v>1592.89</v>
      </c>
      <c r="T257" s="43">
        <v>1610.7</v>
      </c>
      <c r="U257" s="43">
        <v>1630.14</v>
      </c>
      <c r="V257" s="43">
        <v>1675.19</v>
      </c>
      <c r="W257" s="43">
        <v>1707.47</v>
      </c>
      <c r="X257" s="43">
        <v>1711.8</v>
      </c>
      <c r="Y257" s="43">
        <v>1678.85</v>
      </c>
      <c r="Z257" s="43">
        <v>1508.84</v>
      </c>
      <c r="AA257" s="43">
        <v>1309.9100000000001</v>
      </c>
    </row>
    <row r="258" spans="1:27" ht="12.75" hidden="1" customHeight="1" outlineLevel="1" x14ac:dyDescent="0.2">
      <c r="A258" s="92" t="s">
        <v>479</v>
      </c>
      <c r="B258" s="62" t="s">
        <v>88</v>
      </c>
      <c r="C258" s="42" t="s">
        <v>77</v>
      </c>
      <c r="D258" s="43">
        <f>$D$168</f>
        <v>1716.97</v>
      </c>
      <c r="E258" s="43">
        <f>$D$168</f>
        <v>1716.97</v>
      </c>
      <c r="F258" s="43">
        <f t="shared" ref="F258:AA258" si="148">$D$168</f>
        <v>1716.97</v>
      </c>
      <c r="G258" s="43">
        <f t="shared" si="148"/>
        <v>1716.97</v>
      </c>
      <c r="H258" s="43">
        <f t="shared" si="148"/>
        <v>1716.97</v>
      </c>
      <c r="I258" s="43">
        <f t="shared" si="148"/>
        <v>1716.97</v>
      </c>
      <c r="J258" s="43">
        <f t="shared" si="148"/>
        <v>1716.97</v>
      </c>
      <c r="K258" s="43">
        <f t="shared" si="148"/>
        <v>1716.97</v>
      </c>
      <c r="L258" s="43">
        <f t="shared" si="148"/>
        <v>1716.97</v>
      </c>
      <c r="M258" s="43">
        <f t="shared" si="148"/>
        <v>1716.97</v>
      </c>
      <c r="N258" s="43">
        <f t="shared" si="148"/>
        <v>1716.97</v>
      </c>
      <c r="O258" s="43">
        <f t="shared" si="148"/>
        <v>1716.97</v>
      </c>
      <c r="P258" s="43">
        <f t="shared" si="148"/>
        <v>1716.97</v>
      </c>
      <c r="Q258" s="43">
        <f t="shared" si="148"/>
        <v>1716.97</v>
      </c>
      <c r="R258" s="43">
        <f t="shared" si="148"/>
        <v>1716.97</v>
      </c>
      <c r="S258" s="43">
        <f t="shared" si="148"/>
        <v>1716.97</v>
      </c>
      <c r="T258" s="43">
        <f t="shared" si="148"/>
        <v>1716.97</v>
      </c>
      <c r="U258" s="43">
        <f t="shared" si="148"/>
        <v>1716.97</v>
      </c>
      <c r="V258" s="43">
        <f t="shared" si="148"/>
        <v>1716.97</v>
      </c>
      <c r="W258" s="43">
        <f t="shared" si="148"/>
        <v>1716.97</v>
      </c>
      <c r="X258" s="43">
        <f t="shared" si="148"/>
        <v>1716.97</v>
      </c>
      <c r="Y258" s="43">
        <f t="shared" si="148"/>
        <v>1716.97</v>
      </c>
      <c r="Z258" s="43">
        <f t="shared" si="148"/>
        <v>1716.97</v>
      </c>
      <c r="AA258" s="43">
        <f t="shared" si="148"/>
        <v>1716.97</v>
      </c>
    </row>
    <row r="259" spans="1:27" ht="12.75" hidden="1" customHeight="1" outlineLevel="1" x14ac:dyDescent="0.2">
      <c r="A259" s="92" t="s">
        <v>480</v>
      </c>
      <c r="B259" s="62" t="s">
        <v>81</v>
      </c>
      <c r="C259" s="42" t="s">
        <v>77</v>
      </c>
      <c r="D259" s="43">
        <v>4.6100000000000003</v>
      </c>
      <c r="E259" s="43">
        <v>4.6100000000000003</v>
      </c>
      <c r="F259" s="43">
        <v>4.6100000000000003</v>
      </c>
      <c r="G259" s="43">
        <v>4.6100000000000003</v>
      </c>
      <c r="H259" s="43">
        <v>4.6100000000000003</v>
      </c>
      <c r="I259" s="43">
        <v>4.6100000000000003</v>
      </c>
      <c r="J259" s="43">
        <v>4.6100000000000003</v>
      </c>
      <c r="K259" s="43">
        <v>4.6100000000000003</v>
      </c>
      <c r="L259" s="43">
        <v>4.6100000000000003</v>
      </c>
      <c r="M259" s="43">
        <v>4.6100000000000003</v>
      </c>
      <c r="N259" s="43">
        <v>4.6100000000000003</v>
      </c>
      <c r="O259" s="43">
        <v>4.6100000000000003</v>
      </c>
      <c r="P259" s="43">
        <v>4.6100000000000003</v>
      </c>
      <c r="Q259" s="43">
        <v>4.6100000000000003</v>
      </c>
      <c r="R259" s="43">
        <v>4.6100000000000003</v>
      </c>
      <c r="S259" s="43">
        <v>4.6100000000000003</v>
      </c>
      <c r="T259" s="43">
        <v>4.6100000000000003</v>
      </c>
      <c r="U259" s="43">
        <v>4.6100000000000003</v>
      </c>
      <c r="V259" s="43">
        <v>4.6100000000000003</v>
      </c>
      <c r="W259" s="43">
        <v>4.6100000000000003</v>
      </c>
      <c r="X259" s="43">
        <v>4.6100000000000003</v>
      </c>
      <c r="Y259" s="43">
        <v>4.6100000000000003</v>
      </c>
      <c r="Z259" s="43">
        <v>4.6100000000000003</v>
      </c>
      <c r="AA259" s="43">
        <v>4.6100000000000003</v>
      </c>
    </row>
    <row r="260" spans="1:27" ht="12.75" hidden="1" customHeight="1" outlineLevel="1" x14ac:dyDescent="0.2">
      <c r="A260" s="92" t="s">
        <v>481</v>
      </c>
      <c r="B260" s="62" t="s">
        <v>79</v>
      </c>
      <c r="C260" s="42" t="s">
        <v>77</v>
      </c>
      <c r="D260" s="43">
        <f>$D$11</f>
        <v>330.69</v>
      </c>
      <c r="E260" s="43">
        <f t="shared" ref="E260:AA260" si="149">$D$11</f>
        <v>330.69</v>
      </c>
      <c r="F260" s="43">
        <f t="shared" si="149"/>
        <v>330.69</v>
      </c>
      <c r="G260" s="43">
        <f t="shared" si="149"/>
        <v>330.69</v>
      </c>
      <c r="H260" s="43">
        <f t="shared" si="149"/>
        <v>330.69</v>
      </c>
      <c r="I260" s="43">
        <f t="shared" si="149"/>
        <v>330.69</v>
      </c>
      <c r="J260" s="43">
        <f t="shared" si="149"/>
        <v>330.69</v>
      </c>
      <c r="K260" s="43">
        <f t="shared" si="149"/>
        <v>330.69</v>
      </c>
      <c r="L260" s="43">
        <f t="shared" si="149"/>
        <v>330.69</v>
      </c>
      <c r="M260" s="43">
        <f t="shared" si="149"/>
        <v>330.69</v>
      </c>
      <c r="N260" s="43">
        <f t="shared" si="149"/>
        <v>330.69</v>
      </c>
      <c r="O260" s="43">
        <f t="shared" si="149"/>
        <v>330.69</v>
      </c>
      <c r="P260" s="43">
        <f t="shared" si="149"/>
        <v>330.69</v>
      </c>
      <c r="Q260" s="43">
        <f t="shared" si="149"/>
        <v>330.69</v>
      </c>
      <c r="R260" s="43">
        <f t="shared" si="149"/>
        <v>330.69</v>
      </c>
      <c r="S260" s="43">
        <f t="shared" si="149"/>
        <v>330.69</v>
      </c>
      <c r="T260" s="43">
        <f t="shared" si="149"/>
        <v>330.69</v>
      </c>
      <c r="U260" s="43">
        <f t="shared" si="149"/>
        <v>330.69</v>
      </c>
      <c r="V260" s="43">
        <f t="shared" si="149"/>
        <v>330.69</v>
      </c>
      <c r="W260" s="43">
        <f t="shared" si="149"/>
        <v>330.69</v>
      </c>
      <c r="X260" s="43">
        <f t="shared" si="149"/>
        <v>330.69</v>
      </c>
      <c r="Y260" s="43">
        <f t="shared" si="149"/>
        <v>330.69</v>
      </c>
      <c r="Z260" s="43">
        <f t="shared" si="149"/>
        <v>330.69</v>
      </c>
      <c r="AA260" s="43">
        <f t="shared" si="149"/>
        <v>330.69</v>
      </c>
    </row>
    <row r="261" spans="1:27" ht="12.75" customHeight="1" collapsed="1" x14ac:dyDescent="0.2">
      <c r="A261" s="91" t="s">
        <v>482</v>
      </c>
      <c r="B261" s="27" t="str">
        <f>"20"&amp;"."&amp;$B$662&amp;"."&amp;$B$663</f>
        <v>20.03.2023</v>
      </c>
      <c r="C261" s="83" t="s">
        <v>74</v>
      </c>
      <c r="D261" s="84">
        <f>ROUND(((D262+D263+D265+D264)/1000),5)</f>
        <v>3.2687900000000001</v>
      </c>
      <c r="E261" s="84">
        <f>ROUND(((E262+E263+E265+E264)/1000),5)</f>
        <v>3.1739299999999999</v>
      </c>
      <c r="F261" s="84">
        <f>ROUND(((F262+F263+F265+F264)/1000),5)</f>
        <v>3.1575199999999999</v>
      </c>
      <c r="G261" s="84">
        <f t="shared" ref="G261:AA261" si="150">ROUND(((G262+G263+G265+G264)/1000),5)</f>
        <v>3.1580699999999999</v>
      </c>
      <c r="H261" s="84">
        <f t="shared" si="150"/>
        <v>3.2016</v>
      </c>
      <c r="I261" s="84">
        <f t="shared" si="150"/>
        <v>3.32328</v>
      </c>
      <c r="J261" s="84">
        <f t="shared" si="150"/>
        <v>3.4818699999999998</v>
      </c>
      <c r="K261" s="84">
        <f t="shared" si="150"/>
        <v>3.7333400000000001</v>
      </c>
      <c r="L261" s="84">
        <f t="shared" si="150"/>
        <v>3.8776199999999998</v>
      </c>
      <c r="M261" s="84">
        <f t="shared" si="150"/>
        <v>3.9256000000000002</v>
      </c>
      <c r="N261" s="84">
        <f t="shared" si="150"/>
        <v>3.9304399999999999</v>
      </c>
      <c r="O261" s="84">
        <f t="shared" si="150"/>
        <v>3.9466700000000001</v>
      </c>
      <c r="P261" s="84">
        <f t="shared" si="150"/>
        <v>3.93635</v>
      </c>
      <c r="Q261" s="84">
        <f t="shared" si="150"/>
        <v>3.9480200000000001</v>
      </c>
      <c r="R261" s="84">
        <f t="shared" si="150"/>
        <v>3.9255499999999999</v>
      </c>
      <c r="S261" s="84">
        <f t="shared" si="150"/>
        <v>3.9068999999999998</v>
      </c>
      <c r="T261" s="84">
        <f t="shared" si="150"/>
        <v>3.8794200000000001</v>
      </c>
      <c r="U261" s="84">
        <f t="shared" si="150"/>
        <v>3.77305</v>
      </c>
      <c r="V261" s="84">
        <f t="shared" si="150"/>
        <v>3.8682599999999998</v>
      </c>
      <c r="W261" s="84">
        <f t="shared" si="150"/>
        <v>3.9243700000000001</v>
      </c>
      <c r="X261" s="84">
        <f t="shared" si="150"/>
        <v>3.9090699999999998</v>
      </c>
      <c r="Y261" s="84">
        <f t="shared" si="150"/>
        <v>3.8085100000000001</v>
      </c>
      <c r="Z261" s="84">
        <f t="shared" si="150"/>
        <v>3.5615600000000001</v>
      </c>
      <c r="AA261" s="84">
        <f t="shared" si="150"/>
        <v>3.3824800000000002</v>
      </c>
    </row>
    <row r="262" spans="1:27" ht="12.75" hidden="1" customHeight="1" outlineLevel="1" x14ac:dyDescent="0.2">
      <c r="A262" s="92" t="s">
        <v>483</v>
      </c>
      <c r="B262" s="62" t="s">
        <v>231</v>
      </c>
      <c r="C262" s="42" t="s">
        <v>77</v>
      </c>
      <c r="D262" s="43">
        <v>1216.52</v>
      </c>
      <c r="E262" s="43">
        <v>1121.6600000000001</v>
      </c>
      <c r="F262" s="43">
        <v>1105.25</v>
      </c>
      <c r="G262" s="43">
        <v>1105.8</v>
      </c>
      <c r="H262" s="43">
        <v>1149.33</v>
      </c>
      <c r="I262" s="43">
        <v>1271.01</v>
      </c>
      <c r="J262" s="43">
        <v>1429.6</v>
      </c>
      <c r="K262" s="43">
        <v>1681.07</v>
      </c>
      <c r="L262" s="43">
        <v>1825.35</v>
      </c>
      <c r="M262" s="43">
        <v>1873.33</v>
      </c>
      <c r="N262" s="43">
        <v>1878.17</v>
      </c>
      <c r="O262" s="43">
        <v>1894.4</v>
      </c>
      <c r="P262" s="43">
        <v>1884.08</v>
      </c>
      <c r="Q262" s="43">
        <v>1895.75</v>
      </c>
      <c r="R262" s="43">
        <v>1873.28</v>
      </c>
      <c r="S262" s="43">
        <v>1854.63</v>
      </c>
      <c r="T262" s="43">
        <v>1827.15</v>
      </c>
      <c r="U262" s="43">
        <v>1720.78</v>
      </c>
      <c r="V262" s="43">
        <v>1815.99</v>
      </c>
      <c r="W262" s="43">
        <v>1872.1</v>
      </c>
      <c r="X262" s="43">
        <v>1856.8</v>
      </c>
      <c r="Y262" s="43">
        <v>1756.24</v>
      </c>
      <c r="Z262" s="43">
        <v>1509.29</v>
      </c>
      <c r="AA262" s="43">
        <v>1330.21</v>
      </c>
    </row>
    <row r="263" spans="1:27" ht="12.75" hidden="1" customHeight="1" outlineLevel="1" x14ac:dyDescent="0.2">
      <c r="A263" s="92" t="s">
        <v>484</v>
      </c>
      <c r="B263" s="62" t="s">
        <v>88</v>
      </c>
      <c r="C263" s="42" t="s">
        <v>77</v>
      </c>
      <c r="D263" s="43">
        <f>$D$168</f>
        <v>1716.97</v>
      </c>
      <c r="E263" s="43">
        <f>$D$168</f>
        <v>1716.97</v>
      </c>
      <c r="F263" s="43">
        <f t="shared" ref="F263:AA263" si="151">$D$168</f>
        <v>1716.97</v>
      </c>
      <c r="G263" s="43">
        <f t="shared" si="151"/>
        <v>1716.97</v>
      </c>
      <c r="H263" s="43">
        <f t="shared" si="151"/>
        <v>1716.97</v>
      </c>
      <c r="I263" s="43">
        <f t="shared" si="151"/>
        <v>1716.97</v>
      </c>
      <c r="J263" s="43">
        <f t="shared" si="151"/>
        <v>1716.97</v>
      </c>
      <c r="K263" s="43">
        <f t="shared" si="151"/>
        <v>1716.97</v>
      </c>
      <c r="L263" s="43">
        <f t="shared" si="151"/>
        <v>1716.97</v>
      </c>
      <c r="M263" s="43">
        <f t="shared" si="151"/>
        <v>1716.97</v>
      </c>
      <c r="N263" s="43">
        <f t="shared" si="151"/>
        <v>1716.97</v>
      </c>
      <c r="O263" s="43">
        <f t="shared" si="151"/>
        <v>1716.97</v>
      </c>
      <c r="P263" s="43">
        <f t="shared" si="151"/>
        <v>1716.97</v>
      </c>
      <c r="Q263" s="43">
        <f t="shared" si="151"/>
        <v>1716.97</v>
      </c>
      <c r="R263" s="43">
        <f t="shared" si="151"/>
        <v>1716.97</v>
      </c>
      <c r="S263" s="43">
        <f t="shared" si="151"/>
        <v>1716.97</v>
      </c>
      <c r="T263" s="43">
        <f t="shared" si="151"/>
        <v>1716.97</v>
      </c>
      <c r="U263" s="43">
        <f t="shared" si="151"/>
        <v>1716.97</v>
      </c>
      <c r="V263" s="43">
        <f t="shared" si="151"/>
        <v>1716.97</v>
      </c>
      <c r="W263" s="43">
        <f t="shared" si="151"/>
        <v>1716.97</v>
      </c>
      <c r="X263" s="43">
        <f t="shared" si="151"/>
        <v>1716.97</v>
      </c>
      <c r="Y263" s="43">
        <f t="shared" si="151"/>
        <v>1716.97</v>
      </c>
      <c r="Z263" s="43">
        <f t="shared" si="151"/>
        <v>1716.97</v>
      </c>
      <c r="AA263" s="43">
        <f t="shared" si="151"/>
        <v>1716.97</v>
      </c>
    </row>
    <row r="264" spans="1:27" ht="12.75" hidden="1" customHeight="1" outlineLevel="1" x14ac:dyDescent="0.2">
      <c r="A264" s="92" t="s">
        <v>485</v>
      </c>
      <c r="B264" s="62" t="s">
        <v>81</v>
      </c>
      <c r="C264" s="42" t="s">
        <v>77</v>
      </c>
      <c r="D264" s="43">
        <v>4.6100000000000003</v>
      </c>
      <c r="E264" s="43">
        <v>4.6100000000000003</v>
      </c>
      <c r="F264" s="43">
        <v>4.6100000000000003</v>
      </c>
      <c r="G264" s="43">
        <v>4.6100000000000003</v>
      </c>
      <c r="H264" s="43">
        <v>4.6100000000000003</v>
      </c>
      <c r="I264" s="43">
        <v>4.6100000000000003</v>
      </c>
      <c r="J264" s="43">
        <v>4.6100000000000003</v>
      </c>
      <c r="K264" s="43">
        <v>4.6100000000000003</v>
      </c>
      <c r="L264" s="43">
        <v>4.6100000000000003</v>
      </c>
      <c r="M264" s="43">
        <v>4.6100000000000003</v>
      </c>
      <c r="N264" s="43">
        <v>4.6100000000000003</v>
      </c>
      <c r="O264" s="43">
        <v>4.6100000000000003</v>
      </c>
      <c r="P264" s="43">
        <v>4.6100000000000003</v>
      </c>
      <c r="Q264" s="43">
        <v>4.6100000000000003</v>
      </c>
      <c r="R264" s="43">
        <v>4.6100000000000003</v>
      </c>
      <c r="S264" s="43">
        <v>4.6100000000000003</v>
      </c>
      <c r="T264" s="43">
        <v>4.6100000000000003</v>
      </c>
      <c r="U264" s="43">
        <v>4.6100000000000003</v>
      </c>
      <c r="V264" s="43">
        <v>4.6100000000000003</v>
      </c>
      <c r="W264" s="43">
        <v>4.6100000000000003</v>
      </c>
      <c r="X264" s="43">
        <v>4.6100000000000003</v>
      </c>
      <c r="Y264" s="43">
        <v>4.6100000000000003</v>
      </c>
      <c r="Z264" s="43">
        <v>4.6100000000000003</v>
      </c>
      <c r="AA264" s="43">
        <v>4.6100000000000003</v>
      </c>
    </row>
    <row r="265" spans="1:27" ht="12.75" hidden="1" customHeight="1" outlineLevel="1" x14ac:dyDescent="0.2">
      <c r="A265" s="92" t="s">
        <v>486</v>
      </c>
      <c r="B265" s="62" t="s">
        <v>79</v>
      </c>
      <c r="C265" s="42" t="s">
        <v>77</v>
      </c>
      <c r="D265" s="43">
        <f>$D$11</f>
        <v>330.69</v>
      </c>
      <c r="E265" s="43">
        <f t="shared" ref="E265:AA265" si="152">$D$11</f>
        <v>330.69</v>
      </c>
      <c r="F265" s="43">
        <f t="shared" si="152"/>
        <v>330.69</v>
      </c>
      <c r="G265" s="43">
        <f t="shared" si="152"/>
        <v>330.69</v>
      </c>
      <c r="H265" s="43">
        <f t="shared" si="152"/>
        <v>330.69</v>
      </c>
      <c r="I265" s="43">
        <f t="shared" si="152"/>
        <v>330.69</v>
      </c>
      <c r="J265" s="43">
        <f t="shared" si="152"/>
        <v>330.69</v>
      </c>
      <c r="K265" s="43">
        <f t="shared" si="152"/>
        <v>330.69</v>
      </c>
      <c r="L265" s="43">
        <f t="shared" si="152"/>
        <v>330.69</v>
      </c>
      <c r="M265" s="43">
        <f t="shared" si="152"/>
        <v>330.69</v>
      </c>
      <c r="N265" s="43">
        <f t="shared" si="152"/>
        <v>330.69</v>
      </c>
      <c r="O265" s="43">
        <f t="shared" si="152"/>
        <v>330.69</v>
      </c>
      <c r="P265" s="43">
        <f t="shared" si="152"/>
        <v>330.69</v>
      </c>
      <c r="Q265" s="43">
        <f t="shared" si="152"/>
        <v>330.69</v>
      </c>
      <c r="R265" s="43">
        <f t="shared" si="152"/>
        <v>330.69</v>
      </c>
      <c r="S265" s="43">
        <f t="shared" si="152"/>
        <v>330.69</v>
      </c>
      <c r="T265" s="43">
        <f t="shared" si="152"/>
        <v>330.69</v>
      </c>
      <c r="U265" s="43">
        <f t="shared" si="152"/>
        <v>330.69</v>
      </c>
      <c r="V265" s="43">
        <f t="shared" si="152"/>
        <v>330.69</v>
      </c>
      <c r="W265" s="43">
        <f t="shared" si="152"/>
        <v>330.69</v>
      </c>
      <c r="X265" s="43">
        <f t="shared" si="152"/>
        <v>330.69</v>
      </c>
      <c r="Y265" s="43">
        <f t="shared" si="152"/>
        <v>330.69</v>
      </c>
      <c r="Z265" s="43">
        <f t="shared" si="152"/>
        <v>330.69</v>
      </c>
      <c r="AA265" s="43">
        <f t="shared" si="152"/>
        <v>330.69</v>
      </c>
    </row>
    <row r="266" spans="1:27" ht="12.75" customHeight="1" collapsed="1" x14ac:dyDescent="0.2">
      <c r="A266" s="91" t="s">
        <v>487</v>
      </c>
      <c r="B266" s="27" t="str">
        <f>"21"&amp;"."&amp;$B$662&amp;"."&amp;$B$663</f>
        <v>21.03.2023</v>
      </c>
      <c r="C266" s="83" t="s">
        <v>74</v>
      </c>
      <c r="D266" s="84">
        <f>ROUND(((D267+D268+D270+D269)/1000),5)</f>
        <v>3.42144</v>
      </c>
      <c r="E266" s="84">
        <f>ROUND(((E267+E268+E270+E269)/1000),5)</f>
        <v>3.2927599999999999</v>
      </c>
      <c r="F266" s="84">
        <f>ROUND(((F267+F268+F270+F269)/1000),5)</f>
        <v>3.2605300000000002</v>
      </c>
      <c r="G266" s="84">
        <f t="shared" ref="G266:AA266" si="153">ROUND(((G267+G268+G270+G269)/1000),5)</f>
        <v>3.2559499999999999</v>
      </c>
      <c r="H266" s="84">
        <f t="shared" si="153"/>
        <v>3.31488</v>
      </c>
      <c r="I266" s="84">
        <f t="shared" si="153"/>
        <v>3.47262</v>
      </c>
      <c r="J266" s="84">
        <f t="shared" si="153"/>
        <v>3.60378</v>
      </c>
      <c r="K266" s="84">
        <f t="shared" si="153"/>
        <v>3.7432400000000001</v>
      </c>
      <c r="L266" s="84">
        <f t="shared" si="153"/>
        <v>3.94015</v>
      </c>
      <c r="M266" s="84">
        <f t="shared" si="153"/>
        <v>3.9628100000000002</v>
      </c>
      <c r="N266" s="84">
        <f t="shared" si="153"/>
        <v>3.9710000000000001</v>
      </c>
      <c r="O266" s="84">
        <f t="shared" si="153"/>
        <v>3.98996</v>
      </c>
      <c r="P266" s="84">
        <f t="shared" si="153"/>
        <v>3.95112</v>
      </c>
      <c r="Q266" s="84">
        <f t="shared" si="153"/>
        <v>3.9586999999999999</v>
      </c>
      <c r="R266" s="84">
        <f t="shared" si="153"/>
        <v>3.9702299999999999</v>
      </c>
      <c r="S266" s="84">
        <f t="shared" si="153"/>
        <v>3.9494600000000002</v>
      </c>
      <c r="T266" s="84">
        <f t="shared" si="153"/>
        <v>3.9419499999999998</v>
      </c>
      <c r="U266" s="84">
        <f t="shared" si="153"/>
        <v>3.88504</v>
      </c>
      <c r="V266" s="84">
        <f t="shared" si="153"/>
        <v>3.9283199999999998</v>
      </c>
      <c r="W266" s="84">
        <f t="shared" si="153"/>
        <v>3.9574400000000001</v>
      </c>
      <c r="X266" s="84">
        <f t="shared" si="153"/>
        <v>3.9799699999999998</v>
      </c>
      <c r="Y266" s="84">
        <f t="shared" si="153"/>
        <v>3.9411800000000001</v>
      </c>
      <c r="Z266" s="84">
        <f t="shared" si="153"/>
        <v>3.7041499999999998</v>
      </c>
      <c r="AA266" s="84">
        <f t="shared" si="153"/>
        <v>3.6147</v>
      </c>
    </row>
    <row r="267" spans="1:27" ht="12.75" hidden="1" customHeight="1" outlineLevel="1" x14ac:dyDescent="0.2">
      <c r="A267" s="92" t="s">
        <v>488</v>
      </c>
      <c r="B267" s="62" t="s">
        <v>231</v>
      </c>
      <c r="C267" s="42" t="s">
        <v>77</v>
      </c>
      <c r="D267" s="43">
        <v>1369.17</v>
      </c>
      <c r="E267" s="43">
        <v>1240.49</v>
      </c>
      <c r="F267" s="43">
        <v>1208.26</v>
      </c>
      <c r="G267" s="43">
        <v>1203.68</v>
      </c>
      <c r="H267" s="43">
        <v>1262.6099999999999</v>
      </c>
      <c r="I267" s="43">
        <v>1420.35</v>
      </c>
      <c r="J267" s="43">
        <v>1551.51</v>
      </c>
      <c r="K267" s="43">
        <v>1690.97</v>
      </c>
      <c r="L267" s="43">
        <v>1887.88</v>
      </c>
      <c r="M267" s="43">
        <v>1910.54</v>
      </c>
      <c r="N267" s="43">
        <v>1918.73</v>
      </c>
      <c r="O267" s="43">
        <v>1937.69</v>
      </c>
      <c r="P267" s="43">
        <v>1898.85</v>
      </c>
      <c r="Q267" s="43">
        <v>1906.43</v>
      </c>
      <c r="R267" s="43">
        <v>1917.96</v>
      </c>
      <c r="S267" s="43">
        <v>1897.19</v>
      </c>
      <c r="T267" s="43">
        <v>1889.68</v>
      </c>
      <c r="U267" s="43">
        <v>1832.77</v>
      </c>
      <c r="V267" s="43">
        <v>1876.05</v>
      </c>
      <c r="W267" s="43">
        <v>1905.17</v>
      </c>
      <c r="X267" s="43">
        <v>1927.7</v>
      </c>
      <c r="Y267" s="43">
        <v>1888.91</v>
      </c>
      <c r="Z267" s="43">
        <v>1651.88</v>
      </c>
      <c r="AA267" s="43">
        <v>1562.43</v>
      </c>
    </row>
    <row r="268" spans="1:27" ht="12.75" hidden="1" customHeight="1" outlineLevel="1" x14ac:dyDescent="0.2">
      <c r="A268" s="92" t="s">
        <v>489</v>
      </c>
      <c r="B268" s="62" t="s">
        <v>88</v>
      </c>
      <c r="C268" s="42" t="s">
        <v>77</v>
      </c>
      <c r="D268" s="43">
        <f>$D$168</f>
        <v>1716.97</v>
      </c>
      <c r="E268" s="43">
        <f>$D$168</f>
        <v>1716.97</v>
      </c>
      <c r="F268" s="43">
        <f t="shared" ref="F268:AA268" si="154">$D$168</f>
        <v>1716.97</v>
      </c>
      <c r="G268" s="43">
        <f t="shared" si="154"/>
        <v>1716.97</v>
      </c>
      <c r="H268" s="43">
        <f t="shared" si="154"/>
        <v>1716.97</v>
      </c>
      <c r="I268" s="43">
        <f t="shared" si="154"/>
        <v>1716.97</v>
      </c>
      <c r="J268" s="43">
        <f t="shared" si="154"/>
        <v>1716.97</v>
      </c>
      <c r="K268" s="43">
        <f t="shared" si="154"/>
        <v>1716.97</v>
      </c>
      <c r="L268" s="43">
        <f t="shared" si="154"/>
        <v>1716.97</v>
      </c>
      <c r="M268" s="43">
        <f t="shared" si="154"/>
        <v>1716.97</v>
      </c>
      <c r="N268" s="43">
        <f t="shared" si="154"/>
        <v>1716.97</v>
      </c>
      <c r="O268" s="43">
        <f t="shared" si="154"/>
        <v>1716.97</v>
      </c>
      <c r="P268" s="43">
        <f t="shared" si="154"/>
        <v>1716.97</v>
      </c>
      <c r="Q268" s="43">
        <f t="shared" si="154"/>
        <v>1716.97</v>
      </c>
      <c r="R268" s="43">
        <f t="shared" si="154"/>
        <v>1716.97</v>
      </c>
      <c r="S268" s="43">
        <f t="shared" si="154"/>
        <v>1716.97</v>
      </c>
      <c r="T268" s="43">
        <f t="shared" si="154"/>
        <v>1716.97</v>
      </c>
      <c r="U268" s="43">
        <f t="shared" si="154"/>
        <v>1716.97</v>
      </c>
      <c r="V268" s="43">
        <f t="shared" si="154"/>
        <v>1716.97</v>
      </c>
      <c r="W268" s="43">
        <f t="shared" si="154"/>
        <v>1716.97</v>
      </c>
      <c r="X268" s="43">
        <f t="shared" si="154"/>
        <v>1716.97</v>
      </c>
      <c r="Y268" s="43">
        <f t="shared" si="154"/>
        <v>1716.97</v>
      </c>
      <c r="Z268" s="43">
        <f t="shared" si="154"/>
        <v>1716.97</v>
      </c>
      <c r="AA268" s="43">
        <f t="shared" si="154"/>
        <v>1716.97</v>
      </c>
    </row>
    <row r="269" spans="1:27" ht="12.75" hidden="1" customHeight="1" outlineLevel="1" x14ac:dyDescent="0.2">
      <c r="A269" s="92" t="s">
        <v>490</v>
      </c>
      <c r="B269" s="62" t="s">
        <v>81</v>
      </c>
      <c r="C269" s="42" t="s">
        <v>77</v>
      </c>
      <c r="D269" s="43">
        <v>4.6100000000000003</v>
      </c>
      <c r="E269" s="43">
        <v>4.6100000000000003</v>
      </c>
      <c r="F269" s="43">
        <v>4.6100000000000003</v>
      </c>
      <c r="G269" s="43">
        <v>4.6100000000000003</v>
      </c>
      <c r="H269" s="43">
        <v>4.6100000000000003</v>
      </c>
      <c r="I269" s="43">
        <v>4.6100000000000003</v>
      </c>
      <c r="J269" s="43">
        <v>4.6100000000000003</v>
      </c>
      <c r="K269" s="43">
        <v>4.6100000000000003</v>
      </c>
      <c r="L269" s="43">
        <v>4.6100000000000003</v>
      </c>
      <c r="M269" s="43">
        <v>4.6100000000000003</v>
      </c>
      <c r="N269" s="43">
        <v>4.6100000000000003</v>
      </c>
      <c r="O269" s="43">
        <v>4.6100000000000003</v>
      </c>
      <c r="P269" s="43">
        <v>4.6100000000000003</v>
      </c>
      <c r="Q269" s="43">
        <v>4.6100000000000003</v>
      </c>
      <c r="R269" s="43">
        <v>4.6100000000000003</v>
      </c>
      <c r="S269" s="43">
        <v>4.6100000000000003</v>
      </c>
      <c r="T269" s="43">
        <v>4.6100000000000003</v>
      </c>
      <c r="U269" s="43">
        <v>4.6100000000000003</v>
      </c>
      <c r="V269" s="43">
        <v>4.6100000000000003</v>
      </c>
      <c r="W269" s="43">
        <v>4.6100000000000003</v>
      </c>
      <c r="X269" s="43">
        <v>4.6100000000000003</v>
      </c>
      <c r="Y269" s="43">
        <v>4.6100000000000003</v>
      </c>
      <c r="Z269" s="43">
        <v>4.6100000000000003</v>
      </c>
      <c r="AA269" s="43">
        <v>4.6100000000000003</v>
      </c>
    </row>
    <row r="270" spans="1:27" ht="12.75" hidden="1" customHeight="1" outlineLevel="1" x14ac:dyDescent="0.2">
      <c r="A270" s="92" t="s">
        <v>491</v>
      </c>
      <c r="B270" s="62" t="s">
        <v>79</v>
      </c>
      <c r="C270" s="42" t="s">
        <v>77</v>
      </c>
      <c r="D270" s="43">
        <f>$D$11</f>
        <v>330.69</v>
      </c>
      <c r="E270" s="43">
        <f t="shared" ref="E270:AA270" si="155">$D$11</f>
        <v>330.69</v>
      </c>
      <c r="F270" s="43">
        <f t="shared" si="155"/>
        <v>330.69</v>
      </c>
      <c r="G270" s="43">
        <f t="shared" si="155"/>
        <v>330.69</v>
      </c>
      <c r="H270" s="43">
        <f t="shared" si="155"/>
        <v>330.69</v>
      </c>
      <c r="I270" s="43">
        <f t="shared" si="155"/>
        <v>330.69</v>
      </c>
      <c r="J270" s="43">
        <f t="shared" si="155"/>
        <v>330.69</v>
      </c>
      <c r="K270" s="43">
        <f t="shared" si="155"/>
        <v>330.69</v>
      </c>
      <c r="L270" s="43">
        <f t="shared" si="155"/>
        <v>330.69</v>
      </c>
      <c r="M270" s="43">
        <f t="shared" si="155"/>
        <v>330.69</v>
      </c>
      <c r="N270" s="43">
        <f t="shared" si="155"/>
        <v>330.69</v>
      </c>
      <c r="O270" s="43">
        <f t="shared" si="155"/>
        <v>330.69</v>
      </c>
      <c r="P270" s="43">
        <f t="shared" si="155"/>
        <v>330.69</v>
      </c>
      <c r="Q270" s="43">
        <f t="shared" si="155"/>
        <v>330.69</v>
      </c>
      <c r="R270" s="43">
        <f t="shared" si="155"/>
        <v>330.69</v>
      </c>
      <c r="S270" s="43">
        <f t="shared" si="155"/>
        <v>330.69</v>
      </c>
      <c r="T270" s="43">
        <f t="shared" si="155"/>
        <v>330.69</v>
      </c>
      <c r="U270" s="43">
        <f t="shared" si="155"/>
        <v>330.69</v>
      </c>
      <c r="V270" s="43">
        <f t="shared" si="155"/>
        <v>330.69</v>
      </c>
      <c r="W270" s="43">
        <f t="shared" si="155"/>
        <v>330.69</v>
      </c>
      <c r="X270" s="43">
        <f t="shared" si="155"/>
        <v>330.69</v>
      </c>
      <c r="Y270" s="43">
        <f t="shared" si="155"/>
        <v>330.69</v>
      </c>
      <c r="Z270" s="43">
        <f t="shared" si="155"/>
        <v>330.69</v>
      </c>
      <c r="AA270" s="43">
        <f t="shared" si="155"/>
        <v>330.69</v>
      </c>
    </row>
    <row r="271" spans="1:27" ht="12.75" customHeight="1" collapsed="1" x14ac:dyDescent="0.2">
      <c r="A271" s="91" t="s">
        <v>492</v>
      </c>
      <c r="B271" s="27" t="str">
        <f>"22"&amp;"."&amp;$B$662&amp;"."&amp;$B$663</f>
        <v>22.03.2023</v>
      </c>
      <c r="C271" s="83" t="s">
        <v>74</v>
      </c>
      <c r="D271" s="84">
        <f>ROUND(((D272+D273+D275+D274)/1000),5)</f>
        <v>3.6516600000000001</v>
      </c>
      <c r="E271" s="84">
        <f>ROUND(((E272+E273+E275+E274)/1000),5)</f>
        <v>3.5082800000000001</v>
      </c>
      <c r="F271" s="84">
        <f>ROUND(((F272+F273+F275+F274)/1000),5)</f>
        <v>3.3998400000000002</v>
      </c>
      <c r="G271" s="84">
        <f t="shared" ref="G271:AA271" si="156">ROUND(((G272+G273+G275+G274)/1000),5)</f>
        <v>3.39825</v>
      </c>
      <c r="H271" s="84">
        <f t="shared" si="156"/>
        <v>3.5517799999999999</v>
      </c>
      <c r="I271" s="84">
        <f t="shared" si="156"/>
        <v>3.60202</v>
      </c>
      <c r="J271" s="84">
        <f t="shared" si="156"/>
        <v>3.7643499999999999</v>
      </c>
      <c r="K271" s="84">
        <f t="shared" si="156"/>
        <v>3.9675199999999999</v>
      </c>
      <c r="L271" s="84">
        <f t="shared" si="156"/>
        <v>4.0519800000000004</v>
      </c>
      <c r="M271" s="84">
        <f t="shared" si="156"/>
        <v>4.0776500000000002</v>
      </c>
      <c r="N271" s="84">
        <f t="shared" si="156"/>
        <v>4.1006900000000002</v>
      </c>
      <c r="O271" s="84">
        <f t="shared" si="156"/>
        <v>4.1382399999999997</v>
      </c>
      <c r="P271" s="84">
        <f t="shared" si="156"/>
        <v>4.1185499999999999</v>
      </c>
      <c r="Q271" s="84">
        <f t="shared" si="156"/>
        <v>4.1241599999999998</v>
      </c>
      <c r="R271" s="84">
        <f t="shared" si="156"/>
        <v>4.1061399999999999</v>
      </c>
      <c r="S271" s="84">
        <f t="shared" si="156"/>
        <v>4.0855499999999996</v>
      </c>
      <c r="T271" s="84">
        <f t="shared" si="156"/>
        <v>4.0673899999999996</v>
      </c>
      <c r="U271" s="84">
        <f t="shared" si="156"/>
        <v>4.0070800000000002</v>
      </c>
      <c r="V271" s="84">
        <f t="shared" si="156"/>
        <v>4.03653</v>
      </c>
      <c r="W271" s="84">
        <f t="shared" si="156"/>
        <v>4.0798199999999998</v>
      </c>
      <c r="X271" s="84">
        <f t="shared" si="156"/>
        <v>4.1031399999999998</v>
      </c>
      <c r="Y271" s="84">
        <f t="shared" si="156"/>
        <v>4.0357700000000003</v>
      </c>
      <c r="Z271" s="84">
        <f t="shared" si="156"/>
        <v>3.8340900000000002</v>
      </c>
      <c r="AA271" s="84">
        <f t="shared" si="156"/>
        <v>3.6769099999999999</v>
      </c>
    </row>
    <row r="272" spans="1:27" ht="12.75" hidden="1" customHeight="1" outlineLevel="1" x14ac:dyDescent="0.2">
      <c r="A272" s="92" t="s">
        <v>493</v>
      </c>
      <c r="B272" s="62" t="s">
        <v>231</v>
      </c>
      <c r="C272" s="42" t="s">
        <v>77</v>
      </c>
      <c r="D272" s="43">
        <v>1599.39</v>
      </c>
      <c r="E272" s="43">
        <v>1456.01</v>
      </c>
      <c r="F272" s="43">
        <v>1347.57</v>
      </c>
      <c r="G272" s="43">
        <v>1345.98</v>
      </c>
      <c r="H272" s="43">
        <v>1499.51</v>
      </c>
      <c r="I272" s="43">
        <v>1549.75</v>
      </c>
      <c r="J272" s="43">
        <v>1712.08</v>
      </c>
      <c r="K272" s="43">
        <v>1915.25</v>
      </c>
      <c r="L272" s="43">
        <v>1999.71</v>
      </c>
      <c r="M272" s="43">
        <v>2025.38</v>
      </c>
      <c r="N272" s="43">
        <v>2048.42</v>
      </c>
      <c r="O272" s="43">
        <v>2085.9699999999998</v>
      </c>
      <c r="P272" s="43">
        <v>2066.2800000000002</v>
      </c>
      <c r="Q272" s="43">
        <v>2071.89</v>
      </c>
      <c r="R272" s="43">
        <v>2053.87</v>
      </c>
      <c r="S272" s="43">
        <v>2033.28</v>
      </c>
      <c r="T272" s="43">
        <v>2015.12</v>
      </c>
      <c r="U272" s="43">
        <v>1954.81</v>
      </c>
      <c r="V272" s="43">
        <v>1984.26</v>
      </c>
      <c r="W272" s="43">
        <v>2027.55</v>
      </c>
      <c r="X272" s="43">
        <v>2050.87</v>
      </c>
      <c r="Y272" s="43">
        <v>1983.5</v>
      </c>
      <c r="Z272" s="43">
        <v>1781.82</v>
      </c>
      <c r="AA272" s="43">
        <v>1624.64</v>
      </c>
    </row>
    <row r="273" spans="1:27" ht="12.75" hidden="1" customHeight="1" outlineLevel="1" x14ac:dyDescent="0.2">
      <c r="A273" s="92" t="s">
        <v>494</v>
      </c>
      <c r="B273" s="62" t="s">
        <v>88</v>
      </c>
      <c r="C273" s="42" t="s">
        <v>77</v>
      </c>
      <c r="D273" s="43">
        <f>$D$168</f>
        <v>1716.97</v>
      </c>
      <c r="E273" s="43">
        <f>$D$168</f>
        <v>1716.97</v>
      </c>
      <c r="F273" s="43">
        <f t="shared" ref="F273:AA273" si="157">$D$168</f>
        <v>1716.97</v>
      </c>
      <c r="G273" s="43">
        <f t="shared" si="157"/>
        <v>1716.97</v>
      </c>
      <c r="H273" s="43">
        <f t="shared" si="157"/>
        <v>1716.97</v>
      </c>
      <c r="I273" s="43">
        <f t="shared" si="157"/>
        <v>1716.97</v>
      </c>
      <c r="J273" s="43">
        <f t="shared" si="157"/>
        <v>1716.97</v>
      </c>
      <c r="K273" s="43">
        <f t="shared" si="157"/>
        <v>1716.97</v>
      </c>
      <c r="L273" s="43">
        <f t="shared" si="157"/>
        <v>1716.97</v>
      </c>
      <c r="M273" s="43">
        <f t="shared" si="157"/>
        <v>1716.97</v>
      </c>
      <c r="N273" s="43">
        <f t="shared" si="157"/>
        <v>1716.97</v>
      </c>
      <c r="O273" s="43">
        <f t="shared" si="157"/>
        <v>1716.97</v>
      </c>
      <c r="P273" s="43">
        <f t="shared" si="157"/>
        <v>1716.97</v>
      </c>
      <c r="Q273" s="43">
        <f t="shared" si="157"/>
        <v>1716.97</v>
      </c>
      <c r="R273" s="43">
        <f t="shared" si="157"/>
        <v>1716.97</v>
      </c>
      <c r="S273" s="43">
        <f t="shared" si="157"/>
        <v>1716.97</v>
      </c>
      <c r="T273" s="43">
        <f t="shared" si="157"/>
        <v>1716.97</v>
      </c>
      <c r="U273" s="43">
        <f t="shared" si="157"/>
        <v>1716.97</v>
      </c>
      <c r="V273" s="43">
        <f t="shared" si="157"/>
        <v>1716.97</v>
      </c>
      <c r="W273" s="43">
        <f t="shared" si="157"/>
        <v>1716.97</v>
      </c>
      <c r="X273" s="43">
        <f t="shared" si="157"/>
        <v>1716.97</v>
      </c>
      <c r="Y273" s="43">
        <f t="shared" si="157"/>
        <v>1716.97</v>
      </c>
      <c r="Z273" s="43">
        <f t="shared" si="157"/>
        <v>1716.97</v>
      </c>
      <c r="AA273" s="43">
        <f t="shared" si="157"/>
        <v>1716.97</v>
      </c>
    </row>
    <row r="274" spans="1:27" ht="12.75" hidden="1" customHeight="1" outlineLevel="1" x14ac:dyDescent="0.2">
      <c r="A274" s="92" t="s">
        <v>495</v>
      </c>
      <c r="B274" s="62" t="s">
        <v>81</v>
      </c>
      <c r="C274" s="42" t="s">
        <v>77</v>
      </c>
      <c r="D274" s="43">
        <v>4.6100000000000003</v>
      </c>
      <c r="E274" s="43">
        <v>4.6100000000000003</v>
      </c>
      <c r="F274" s="43">
        <v>4.6100000000000003</v>
      </c>
      <c r="G274" s="43">
        <v>4.6100000000000003</v>
      </c>
      <c r="H274" s="43">
        <v>4.6100000000000003</v>
      </c>
      <c r="I274" s="43">
        <v>4.6100000000000003</v>
      </c>
      <c r="J274" s="43">
        <v>4.6100000000000003</v>
      </c>
      <c r="K274" s="43">
        <v>4.6100000000000003</v>
      </c>
      <c r="L274" s="43">
        <v>4.6100000000000003</v>
      </c>
      <c r="M274" s="43">
        <v>4.6100000000000003</v>
      </c>
      <c r="N274" s="43">
        <v>4.6100000000000003</v>
      </c>
      <c r="O274" s="43">
        <v>4.6100000000000003</v>
      </c>
      <c r="P274" s="43">
        <v>4.6100000000000003</v>
      </c>
      <c r="Q274" s="43">
        <v>4.6100000000000003</v>
      </c>
      <c r="R274" s="43">
        <v>4.6100000000000003</v>
      </c>
      <c r="S274" s="43">
        <v>4.6100000000000003</v>
      </c>
      <c r="T274" s="43">
        <v>4.6100000000000003</v>
      </c>
      <c r="U274" s="43">
        <v>4.6100000000000003</v>
      </c>
      <c r="V274" s="43">
        <v>4.6100000000000003</v>
      </c>
      <c r="W274" s="43">
        <v>4.6100000000000003</v>
      </c>
      <c r="X274" s="43">
        <v>4.6100000000000003</v>
      </c>
      <c r="Y274" s="43">
        <v>4.6100000000000003</v>
      </c>
      <c r="Z274" s="43">
        <v>4.6100000000000003</v>
      </c>
      <c r="AA274" s="43">
        <v>4.6100000000000003</v>
      </c>
    </row>
    <row r="275" spans="1:27" ht="12.75" hidden="1" customHeight="1" outlineLevel="1" x14ac:dyDescent="0.2">
      <c r="A275" s="92" t="s">
        <v>496</v>
      </c>
      <c r="B275" s="62" t="s">
        <v>79</v>
      </c>
      <c r="C275" s="42" t="s">
        <v>77</v>
      </c>
      <c r="D275" s="43">
        <f>$D$11</f>
        <v>330.69</v>
      </c>
      <c r="E275" s="43">
        <f t="shared" ref="E275:AA275" si="158">$D$11</f>
        <v>330.69</v>
      </c>
      <c r="F275" s="43">
        <f t="shared" si="158"/>
        <v>330.69</v>
      </c>
      <c r="G275" s="43">
        <f t="shared" si="158"/>
        <v>330.69</v>
      </c>
      <c r="H275" s="43">
        <f t="shared" si="158"/>
        <v>330.69</v>
      </c>
      <c r="I275" s="43">
        <f t="shared" si="158"/>
        <v>330.69</v>
      </c>
      <c r="J275" s="43">
        <f t="shared" si="158"/>
        <v>330.69</v>
      </c>
      <c r="K275" s="43">
        <f t="shared" si="158"/>
        <v>330.69</v>
      </c>
      <c r="L275" s="43">
        <f t="shared" si="158"/>
        <v>330.69</v>
      </c>
      <c r="M275" s="43">
        <f t="shared" si="158"/>
        <v>330.69</v>
      </c>
      <c r="N275" s="43">
        <f t="shared" si="158"/>
        <v>330.69</v>
      </c>
      <c r="O275" s="43">
        <f t="shared" si="158"/>
        <v>330.69</v>
      </c>
      <c r="P275" s="43">
        <f t="shared" si="158"/>
        <v>330.69</v>
      </c>
      <c r="Q275" s="43">
        <f t="shared" si="158"/>
        <v>330.69</v>
      </c>
      <c r="R275" s="43">
        <f t="shared" si="158"/>
        <v>330.69</v>
      </c>
      <c r="S275" s="43">
        <f t="shared" si="158"/>
        <v>330.69</v>
      </c>
      <c r="T275" s="43">
        <f t="shared" si="158"/>
        <v>330.69</v>
      </c>
      <c r="U275" s="43">
        <f t="shared" si="158"/>
        <v>330.69</v>
      </c>
      <c r="V275" s="43">
        <f t="shared" si="158"/>
        <v>330.69</v>
      </c>
      <c r="W275" s="43">
        <f t="shared" si="158"/>
        <v>330.69</v>
      </c>
      <c r="X275" s="43">
        <f t="shared" si="158"/>
        <v>330.69</v>
      </c>
      <c r="Y275" s="43">
        <f t="shared" si="158"/>
        <v>330.69</v>
      </c>
      <c r="Z275" s="43">
        <f t="shared" si="158"/>
        <v>330.69</v>
      </c>
      <c r="AA275" s="43">
        <f t="shared" si="158"/>
        <v>330.69</v>
      </c>
    </row>
    <row r="276" spans="1:27" ht="12.75" customHeight="1" collapsed="1" x14ac:dyDescent="0.2">
      <c r="A276" s="91" t="s">
        <v>497</v>
      </c>
      <c r="B276" s="27" t="str">
        <f>"23"&amp;"."&amp;$B$662&amp;"."&amp;$B$663</f>
        <v>23.03.2023</v>
      </c>
      <c r="C276" s="83" t="s">
        <v>74</v>
      </c>
      <c r="D276" s="84">
        <f>ROUND(((D277+D278+D280+D279)/1000),5)</f>
        <v>3.3853</v>
      </c>
      <c r="E276" s="84">
        <f>ROUND(((E277+E278+E280+E279)/1000),5)</f>
        <v>3.2930799999999998</v>
      </c>
      <c r="F276" s="84">
        <f>ROUND(((F277+F278+F280+F279)/1000),5)</f>
        <v>3.2232400000000001</v>
      </c>
      <c r="G276" s="84">
        <f t="shared" ref="G276:AA276" si="159">ROUND(((G277+G278+G280+G279)/1000),5)</f>
        <v>3.2569300000000001</v>
      </c>
      <c r="H276" s="84">
        <f t="shared" si="159"/>
        <v>3.3393799999999998</v>
      </c>
      <c r="I276" s="84">
        <f t="shared" si="159"/>
        <v>3.4895999999999998</v>
      </c>
      <c r="J276" s="84">
        <f t="shared" si="159"/>
        <v>3.5918700000000001</v>
      </c>
      <c r="K276" s="84">
        <f t="shared" si="159"/>
        <v>3.9267300000000001</v>
      </c>
      <c r="L276" s="84">
        <f t="shared" si="159"/>
        <v>4.0243599999999997</v>
      </c>
      <c r="M276" s="84">
        <f t="shared" si="159"/>
        <v>4.0479700000000003</v>
      </c>
      <c r="N276" s="84">
        <f t="shared" si="159"/>
        <v>4.0620599999999998</v>
      </c>
      <c r="O276" s="84">
        <f t="shared" si="159"/>
        <v>4.0826900000000004</v>
      </c>
      <c r="P276" s="84">
        <f t="shared" si="159"/>
        <v>4.0874100000000002</v>
      </c>
      <c r="Q276" s="84">
        <f t="shared" si="159"/>
        <v>4.0976699999999999</v>
      </c>
      <c r="R276" s="84">
        <f t="shared" si="159"/>
        <v>4.0885300000000004</v>
      </c>
      <c r="S276" s="84">
        <f t="shared" si="159"/>
        <v>4.0783800000000001</v>
      </c>
      <c r="T276" s="84">
        <f t="shared" si="159"/>
        <v>4.0603300000000004</v>
      </c>
      <c r="U276" s="84">
        <f t="shared" si="159"/>
        <v>4.0136099999999999</v>
      </c>
      <c r="V276" s="84">
        <f t="shared" si="159"/>
        <v>4.0386899999999999</v>
      </c>
      <c r="W276" s="84">
        <f t="shared" si="159"/>
        <v>4.0722800000000001</v>
      </c>
      <c r="X276" s="84">
        <f t="shared" si="159"/>
        <v>4.09171</v>
      </c>
      <c r="Y276" s="84">
        <f t="shared" si="159"/>
        <v>3.99979</v>
      </c>
      <c r="Z276" s="84">
        <f t="shared" si="159"/>
        <v>3.7582499999999999</v>
      </c>
      <c r="AA276" s="84">
        <f t="shared" si="159"/>
        <v>3.5995900000000001</v>
      </c>
    </row>
    <row r="277" spans="1:27" ht="12.75" hidden="1" customHeight="1" outlineLevel="1" x14ac:dyDescent="0.2">
      <c r="A277" s="92" t="s">
        <v>498</v>
      </c>
      <c r="B277" s="62" t="s">
        <v>231</v>
      </c>
      <c r="C277" s="42" t="s">
        <v>77</v>
      </c>
      <c r="D277" s="43">
        <v>1333.03</v>
      </c>
      <c r="E277" s="43">
        <v>1240.81</v>
      </c>
      <c r="F277" s="43">
        <v>1170.97</v>
      </c>
      <c r="G277" s="43">
        <v>1204.6600000000001</v>
      </c>
      <c r="H277" s="43">
        <v>1287.1099999999999</v>
      </c>
      <c r="I277" s="43">
        <v>1437.33</v>
      </c>
      <c r="J277" s="43">
        <v>1539.6</v>
      </c>
      <c r="K277" s="43">
        <v>1874.46</v>
      </c>
      <c r="L277" s="43">
        <v>1972.09</v>
      </c>
      <c r="M277" s="43">
        <v>1995.7</v>
      </c>
      <c r="N277" s="43">
        <v>2009.79</v>
      </c>
      <c r="O277" s="43">
        <v>2030.42</v>
      </c>
      <c r="P277" s="43">
        <v>2035.14</v>
      </c>
      <c r="Q277" s="43">
        <v>2045.4</v>
      </c>
      <c r="R277" s="43">
        <v>2036.26</v>
      </c>
      <c r="S277" s="43">
        <v>2026.11</v>
      </c>
      <c r="T277" s="43">
        <v>2008.06</v>
      </c>
      <c r="U277" s="43">
        <v>1961.34</v>
      </c>
      <c r="V277" s="43">
        <v>1986.42</v>
      </c>
      <c r="W277" s="43">
        <v>2020.01</v>
      </c>
      <c r="X277" s="43">
        <v>2039.44</v>
      </c>
      <c r="Y277" s="43">
        <v>1947.52</v>
      </c>
      <c r="Z277" s="43">
        <v>1705.98</v>
      </c>
      <c r="AA277" s="43">
        <v>1547.32</v>
      </c>
    </row>
    <row r="278" spans="1:27" ht="12.75" hidden="1" customHeight="1" outlineLevel="1" x14ac:dyDescent="0.2">
      <c r="A278" s="92" t="s">
        <v>499</v>
      </c>
      <c r="B278" s="62" t="s">
        <v>88</v>
      </c>
      <c r="C278" s="42" t="s">
        <v>77</v>
      </c>
      <c r="D278" s="43">
        <f>$D$168</f>
        <v>1716.97</v>
      </c>
      <c r="E278" s="43">
        <f>$D$168</f>
        <v>1716.97</v>
      </c>
      <c r="F278" s="43">
        <f t="shared" ref="F278:AA278" si="160">$D$168</f>
        <v>1716.97</v>
      </c>
      <c r="G278" s="43">
        <f t="shared" si="160"/>
        <v>1716.97</v>
      </c>
      <c r="H278" s="43">
        <f t="shared" si="160"/>
        <v>1716.97</v>
      </c>
      <c r="I278" s="43">
        <f t="shared" si="160"/>
        <v>1716.97</v>
      </c>
      <c r="J278" s="43">
        <f t="shared" si="160"/>
        <v>1716.97</v>
      </c>
      <c r="K278" s="43">
        <f t="shared" si="160"/>
        <v>1716.97</v>
      </c>
      <c r="L278" s="43">
        <f t="shared" si="160"/>
        <v>1716.97</v>
      </c>
      <c r="M278" s="43">
        <f t="shared" si="160"/>
        <v>1716.97</v>
      </c>
      <c r="N278" s="43">
        <f t="shared" si="160"/>
        <v>1716.97</v>
      </c>
      <c r="O278" s="43">
        <f t="shared" si="160"/>
        <v>1716.97</v>
      </c>
      <c r="P278" s="43">
        <f t="shared" si="160"/>
        <v>1716.97</v>
      </c>
      <c r="Q278" s="43">
        <f t="shared" si="160"/>
        <v>1716.97</v>
      </c>
      <c r="R278" s="43">
        <f t="shared" si="160"/>
        <v>1716.97</v>
      </c>
      <c r="S278" s="43">
        <f t="shared" si="160"/>
        <v>1716.97</v>
      </c>
      <c r="T278" s="43">
        <f t="shared" si="160"/>
        <v>1716.97</v>
      </c>
      <c r="U278" s="43">
        <f t="shared" si="160"/>
        <v>1716.97</v>
      </c>
      <c r="V278" s="43">
        <f t="shared" si="160"/>
        <v>1716.97</v>
      </c>
      <c r="W278" s="43">
        <f t="shared" si="160"/>
        <v>1716.97</v>
      </c>
      <c r="X278" s="43">
        <f t="shared" si="160"/>
        <v>1716.97</v>
      </c>
      <c r="Y278" s="43">
        <f t="shared" si="160"/>
        <v>1716.97</v>
      </c>
      <c r="Z278" s="43">
        <f t="shared" si="160"/>
        <v>1716.97</v>
      </c>
      <c r="AA278" s="43">
        <f t="shared" si="160"/>
        <v>1716.97</v>
      </c>
    </row>
    <row r="279" spans="1:27" ht="12.75" hidden="1" customHeight="1" outlineLevel="1" x14ac:dyDescent="0.2">
      <c r="A279" s="92" t="s">
        <v>500</v>
      </c>
      <c r="B279" s="62" t="s">
        <v>81</v>
      </c>
      <c r="C279" s="42" t="s">
        <v>77</v>
      </c>
      <c r="D279" s="43">
        <v>4.6100000000000003</v>
      </c>
      <c r="E279" s="43">
        <v>4.6100000000000003</v>
      </c>
      <c r="F279" s="43">
        <v>4.6100000000000003</v>
      </c>
      <c r="G279" s="43">
        <v>4.6100000000000003</v>
      </c>
      <c r="H279" s="43">
        <v>4.6100000000000003</v>
      </c>
      <c r="I279" s="43">
        <v>4.6100000000000003</v>
      </c>
      <c r="J279" s="43">
        <v>4.6100000000000003</v>
      </c>
      <c r="K279" s="43">
        <v>4.6100000000000003</v>
      </c>
      <c r="L279" s="43">
        <v>4.6100000000000003</v>
      </c>
      <c r="M279" s="43">
        <v>4.6100000000000003</v>
      </c>
      <c r="N279" s="43">
        <v>4.6100000000000003</v>
      </c>
      <c r="O279" s="43">
        <v>4.6100000000000003</v>
      </c>
      <c r="P279" s="43">
        <v>4.6100000000000003</v>
      </c>
      <c r="Q279" s="43">
        <v>4.6100000000000003</v>
      </c>
      <c r="R279" s="43">
        <v>4.6100000000000003</v>
      </c>
      <c r="S279" s="43">
        <v>4.6100000000000003</v>
      </c>
      <c r="T279" s="43">
        <v>4.6100000000000003</v>
      </c>
      <c r="U279" s="43">
        <v>4.6100000000000003</v>
      </c>
      <c r="V279" s="43">
        <v>4.6100000000000003</v>
      </c>
      <c r="W279" s="43">
        <v>4.6100000000000003</v>
      </c>
      <c r="X279" s="43">
        <v>4.6100000000000003</v>
      </c>
      <c r="Y279" s="43">
        <v>4.6100000000000003</v>
      </c>
      <c r="Z279" s="43">
        <v>4.6100000000000003</v>
      </c>
      <c r="AA279" s="43">
        <v>4.6100000000000003</v>
      </c>
    </row>
    <row r="280" spans="1:27" ht="12.75" hidden="1" customHeight="1" outlineLevel="1" x14ac:dyDescent="0.2">
      <c r="A280" s="92" t="s">
        <v>501</v>
      </c>
      <c r="B280" s="62" t="s">
        <v>79</v>
      </c>
      <c r="C280" s="42" t="s">
        <v>77</v>
      </c>
      <c r="D280" s="43">
        <f>$D$11</f>
        <v>330.69</v>
      </c>
      <c r="E280" s="43">
        <f t="shared" ref="E280:AA280" si="161">$D$11</f>
        <v>330.69</v>
      </c>
      <c r="F280" s="43">
        <f t="shared" si="161"/>
        <v>330.69</v>
      </c>
      <c r="G280" s="43">
        <f t="shared" si="161"/>
        <v>330.69</v>
      </c>
      <c r="H280" s="43">
        <f t="shared" si="161"/>
        <v>330.69</v>
      </c>
      <c r="I280" s="43">
        <f t="shared" si="161"/>
        <v>330.69</v>
      </c>
      <c r="J280" s="43">
        <f t="shared" si="161"/>
        <v>330.69</v>
      </c>
      <c r="K280" s="43">
        <f t="shared" si="161"/>
        <v>330.69</v>
      </c>
      <c r="L280" s="43">
        <f t="shared" si="161"/>
        <v>330.69</v>
      </c>
      <c r="M280" s="43">
        <f t="shared" si="161"/>
        <v>330.69</v>
      </c>
      <c r="N280" s="43">
        <f t="shared" si="161"/>
        <v>330.69</v>
      </c>
      <c r="O280" s="43">
        <f t="shared" si="161"/>
        <v>330.69</v>
      </c>
      <c r="P280" s="43">
        <f t="shared" si="161"/>
        <v>330.69</v>
      </c>
      <c r="Q280" s="43">
        <f t="shared" si="161"/>
        <v>330.69</v>
      </c>
      <c r="R280" s="43">
        <f t="shared" si="161"/>
        <v>330.69</v>
      </c>
      <c r="S280" s="43">
        <f t="shared" si="161"/>
        <v>330.69</v>
      </c>
      <c r="T280" s="43">
        <f t="shared" si="161"/>
        <v>330.69</v>
      </c>
      <c r="U280" s="43">
        <f t="shared" si="161"/>
        <v>330.69</v>
      </c>
      <c r="V280" s="43">
        <f t="shared" si="161"/>
        <v>330.69</v>
      </c>
      <c r="W280" s="43">
        <f t="shared" si="161"/>
        <v>330.69</v>
      </c>
      <c r="X280" s="43">
        <f t="shared" si="161"/>
        <v>330.69</v>
      </c>
      <c r="Y280" s="43">
        <f t="shared" si="161"/>
        <v>330.69</v>
      </c>
      <c r="Z280" s="43">
        <f t="shared" si="161"/>
        <v>330.69</v>
      </c>
      <c r="AA280" s="43">
        <f t="shared" si="161"/>
        <v>330.69</v>
      </c>
    </row>
    <row r="281" spans="1:27" ht="12.75" customHeight="1" collapsed="1" x14ac:dyDescent="0.2">
      <c r="A281" s="91" t="s">
        <v>502</v>
      </c>
      <c r="B281" s="27" t="str">
        <f>"24"&amp;"."&amp;$B$662&amp;"."&amp;$B$663</f>
        <v>24.03.2023</v>
      </c>
      <c r="C281" s="83" t="s">
        <v>74</v>
      </c>
      <c r="D281" s="84">
        <f>ROUND(((D282+D283+D285+D284)/1000),5)</f>
        <v>3.4063300000000001</v>
      </c>
      <c r="E281" s="84">
        <f>ROUND(((E282+E283+E285+E284)/1000),5)</f>
        <v>3.28864</v>
      </c>
      <c r="F281" s="84">
        <f>ROUND(((F282+F283+F285+F284)/1000),5)</f>
        <v>3.2019099999999998</v>
      </c>
      <c r="G281" s="84">
        <f t="shared" ref="G281:AA281" si="162">ROUND(((G282+G283+G285+G284)/1000),5)</f>
        <v>3.25203</v>
      </c>
      <c r="H281" s="84">
        <f t="shared" si="162"/>
        <v>3.3202400000000001</v>
      </c>
      <c r="I281" s="84">
        <f t="shared" si="162"/>
        <v>3.4740600000000001</v>
      </c>
      <c r="J281" s="84">
        <f t="shared" si="162"/>
        <v>3.5670899999999999</v>
      </c>
      <c r="K281" s="84">
        <f t="shared" si="162"/>
        <v>3.86964</v>
      </c>
      <c r="L281" s="84">
        <f t="shared" si="162"/>
        <v>3.9719500000000001</v>
      </c>
      <c r="M281" s="84">
        <f t="shared" si="162"/>
        <v>3.9984500000000001</v>
      </c>
      <c r="N281" s="84">
        <f t="shared" si="162"/>
        <v>4.0223500000000003</v>
      </c>
      <c r="O281" s="84">
        <f t="shared" si="162"/>
        <v>4.0463699999999996</v>
      </c>
      <c r="P281" s="84">
        <f t="shared" si="162"/>
        <v>4.0287699999999997</v>
      </c>
      <c r="Q281" s="84">
        <f t="shared" si="162"/>
        <v>4.03146</v>
      </c>
      <c r="R281" s="84">
        <f t="shared" si="162"/>
        <v>4.0222199999999999</v>
      </c>
      <c r="S281" s="84">
        <f t="shared" si="162"/>
        <v>4.0033099999999999</v>
      </c>
      <c r="T281" s="84">
        <f t="shared" si="162"/>
        <v>3.98706</v>
      </c>
      <c r="U281" s="84">
        <f t="shared" si="162"/>
        <v>3.9584199999999998</v>
      </c>
      <c r="V281" s="84">
        <f t="shared" si="162"/>
        <v>3.9675799999999999</v>
      </c>
      <c r="W281" s="84">
        <f t="shared" si="162"/>
        <v>3.9811000000000001</v>
      </c>
      <c r="X281" s="84">
        <f t="shared" si="162"/>
        <v>4.0327999999999999</v>
      </c>
      <c r="Y281" s="84">
        <f t="shared" si="162"/>
        <v>4.0032399999999999</v>
      </c>
      <c r="Z281" s="84">
        <f t="shared" si="162"/>
        <v>3.8572099999999998</v>
      </c>
      <c r="AA281" s="84">
        <f t="shared" si="162"/>
        <v>3.6574</v>
      </c>
    </row>
    <row r="282" spans="1:27" ht="12.75" hidden="1" customHeight="1" outlineLevel="1" x14ac:dyDescent="0.2">
      <c r="A282" s="92" t="s">
        <v>503</v>
      </c>
      <c r="B282" s="62" t="s">
        <v>231</v>
      </c>
      <c r="C282" s="42" t="s">
        <v>77</v>
      </c>
      <c r="D282" s="43">
        <v>1354.06</v>
      </c>
      <c r="E282" s="43">
        <v>1236.3699999999999</v>
      </c>
      <c r="F282" s="43">
        <v>1149.6400000000001</v>
      </c>
      <c r="G282" s="43">
        <v>1199.76</v>
      </c>
      <c r="H282" s="43">
        <v>1267.97</v>
      </c>
      <c r="I282" s="43">
        <v>1421.79</v>
      </c>
      <c r="J282" s="43">
        <v>1514.82</v>
      </c>
      <c r="K282" s="43">
        <v>1817.37</v>
      </c>
      <c r="L282" s="43">
        <v>1919.68</v>
      </c>
      <c r="M282" s="43">
        <v>1946.18</v>
      </c>
      <c r="N282" s="43">
        <v>1970.08</v>
      </c>
      <c r="O282" s="43">
        <v>1994.1</v>
      </c>
      <c r="P282" s="43">
        <v>1976.5</v>
      </c>
      <c r="Q282" s="43">
        <v>1979.19</v>
      </c>
      <c r="R282" s="43">
        <v>1969.95</v>
      </c>
      <c r="S282" s="43">
        <v>1951.04</v>
      </c>
      <c r="T282" s="43">
        <v>1934.79</v>
      </c>
      <c r="U282" s="43">
        <v>1906.15</v>
      </c>
      <c r="V282" s="43">
        <v>1915.31</v>
      </c>
      <c r="W282" s="43">
        <v>1928.83</v>
      </c>
      <c r="X282" s="43">
        <v>1980.53</v>
      </c>
      <c r="Y282" s="43">
        <v>1950.97</v>
      </c>
      <c r="Z282" s="43">
        <v>1804.94</v>
      </c>
      <c r="AA282" s="43">
        <v>1605.13</v>
      </c>
    </row>
    <row r="283" spans="1:27" ht="12.75" hidden="1" customHeight="1" outlineLevel="1" x14ac:dyDescent="0.2">
      <c r="A283" s="92" t="s">
        <v>504</v>
      </c>
      <c r="B283" s="62" t="s">
        <v>88</v>
      </c>
      <c r="C283" s="42" t="s">
        <v>77</v>
      </c>
      <c r="D283" s="43">
        <f>$D$168</f>
        <v>1716.97</v>
      </c>
      <c r="E283" s="43">
        <f>$D$168</f>
        <v>1716.97</v>
      </c>
      <c r="F283" s="43">
        <f t="shared" ref="F283:AA283" si="163">$D$168</f>
        <v>1716.97</v>
      </c>
      <c r="G283" s="43">
        <f t="shared" si="163"/>
        <v>1716.97</v>
      </c>
      <c r="H283" s="43">
        <f t="shared" si="163"/>
        <v>1716.97</v>
      </c>
      <c r="I283" s="43">
        <f t="shared" si="163"/>
        <v>1716.97</v>
      </c>
      <c r="J283" s="43">
        <f t="shared" si="163"/>
        <v>1716.97</v>
      </c>
      <c r="K283" s="43">
        <f t="shared" si="163"/>
        <v>1716.97</v>
      </c>
      <c r="L283" s="43">
        <f t="shared" si="163"/>
        <v>1716.97</v>
      </c>
      <c r="M283" s="43">
        <f t="shared" si="163"/>
        <v>1716.97</v>
      </c>
      <c r="N283" s="43">
        <f t="shared" si="163"/>
        <v>1716.97</v>
      </c>
      <c r="O283" s="43">
        <f t="shared" si="163"/>
        <v>1716.97</v>
      </c>
      <c r="P283" s="43">
        <f t="shared" si="163"/>
        <v>1716.97</v>
      </c>
      <c r="Q283" s="43">
        <f t="shared" si="163"/>
        <v>1716.97</v>
      </c>
      <c r="R283" s="43">
        <f t="shared" si="163"/>
        <v>1716.97</v>
      </c>
      <c r="S283" s="43">
        <f t="shared" si="163"/>
        <v>1716.97</v>
      </c>
      <c r="T283" s="43">
        <f t="shared" si="163"/>
        <v>1716.97</v>
      </c>
      <c r="U283" s="43">
        <f t="shared" si="163"/>
        <v>1716.97</v>
      </c>
      <c r="V283" s="43">
        <f t="shared" si="163"/>
        <v>1716.97</v>
      </c>
      <c r="W283" s="43">
        <f t="shared" si="163"/>
        <v>1716.97</v>
      </c>
      <c r="X283" s="43">
        <f t="shared" si="163"/>
        <v>1716.97</v>
      </c>
      <c r="Y283" s="43">
        <f t="shared" si="163"/>
        <v>1716.97</v>
      </c>
      <c r="Z283" s="43">
        <f t="shared" si="163"/>
        <v>1716.97</v>
      </c>
      <c r="AA283" s="43">
        <f t="shared" si="163"/>
        <v>1716.97</v>
      </c>
    </row>
    <row r="284" spans="1:27" ht="12.75" hidden="1" customHeight="1" outlineLevel="1" x14ac:dyDescent="0.2">
      <c r="A284" s="92" t="s">
        <v>505</v>
      </c>
      <c r="B284" s="62" t="s">
        <v>81</v>
      </c>
      <c r="C284" s="42" t="s">
        <v>77</v>
      </c>
      <c r="D284" s="43">
        <v>4.6100000000000003</v>
      </c>
      <c r="E284" s="43">
        <v>4.6100000000000003</v>
      </c>
      <c r="F284" s="43">
        <v>4.6100000000000003</v>
      </c>
      <c r="G284" s="43">
        <v>4.6100000000000003</v>
      </c>
      <c r="H284" s="43">
        <v>4.6100000000000003</v>
      </c>
      <c r="I284" s="43">
        <v>4.6100000000000003</v>
      </c>
      <c r="J284" s="43">
        <v>4.6100000000000003</v>
      </c>
      <c r="K284" s="43">
        <v>4.6100000000000003</v>
      </c>
      <c r="L284" s="43">
        <v>4.6100000000000003</v>
      </c>
      <c r="M284" s="43">
        <v>4.6100000000000003</v>
      </c>
      <c r="N284" s="43">
        <v>4.6100000000000003</v>
      </c>
      <c r="O284" s="43">
        <v>4.6100000000000003</v>
      </c>
      <c r="P284" s="43">
        <v>4.6100000000000003</v>
      </c>
      <c r="Q284" s="43">
        <v>4.6100000000000003</v>
      </c>
      <c r="R284" s="43">
        <v>4.6100000000000003</v>
      </c>
      <c r="S284" s="43">
        <v>4.6100000000000003</v>
      </c>
      <c r="T284" s="43">
        <v>4.6100000000000003</v>
      </c>
      <c r="U284" s="43">
        <v>4.6100000000000003</v>
      </c>
      <c r="V284" s="43">
        <v>4.6100000000000003</v>
      </c>
      <c r="W284" s="43">
        <v>4.6100000000000003</v>
      </c>
      <c r="X284" s="43">
        <v>4.6100000000000003</v>
      </c>
      <c r="Y284" s="43">
        <v>4.6100000000000003</v>
      </c>
      <c r="Z284" s="43">
        <v>4.6100000000000003</v>
      </c>
      <c r="AA284" s="43">
        <v>4.6100000000000003</v>
      </c>
    </row>
    <row r="285" spans="1:27" ht="12.75" hidden="1" customHeight="1" outlineLevel="1" x14ac:dyDescent="0.2">
      <c r="A285" s="92" t="s">
        <v>506</v>
      </c>
      <c r="B285" s="62" t="s">
        <v>79</v>
      </c>
      <c r="C285" s="42" t="s">
        <v>77</v>
      </c>
      <c r="D285" s="43">
        <f>$D$11</f>
        <v>330.69</v>
      </c>
      <c r="E285" s="43">
        <f t="shared" ref="E285:AA285" si="164">$D$11</f>
        <v>330.69</v>
      </c>
      <c r="F285" s="43">
        <f t="shared" si="164"/>
        <v>330.69</v>
      </c>
      <c r="G285" s="43">
        <f t="shared" si="164"/>
        <v>330.69</v>
      </c>
      <c r="H285" s="43">
        <f t="shared" si="164"/>
        <v>330.69</v>
      </c>
      <c r="I285" s="43">
        <f t="shared" si="164"/>
        <v>330.69</v>
      </c>
      <c r="J285" s="43">
        <f t="shared" si="164"/>
        <v>330.69</v>
      </c>
      <c r="K285" s="43">
        <f t="shared" si="164"/>
        <v>330.69</v>
      </c>
      <c r="L285" s="43">
        <f t="shared" si="164"/>
        <v>330.69</v>
      </c>
      <c r="M285" s="43">
        <f t="shared" si="164"/>
        <v>330.69</v>
      </c>
      <c r="N285" s="43">
        <f t="shared" si="164"/>
        <v>330.69</v>
      </c>
      <c r="O285" s="43">
        <f t="shared" si="164"/>
        <v>330.69</v>
      </c>
      <c r="P285" s="43">
        <f t="shared" si="164"/>
        <v>330.69</v>
      </c>
      <c r="Q285" s="43">
        <f t="shared" si="164"/>
        <v>330.69</v>
      </c>
      <c r="R285" s="43">
        <f t="shared" si="164"/>
        <v>330.69</v>
      </c>
      <c r="S285" s="43">
        <f t="shared" si="164"/>
        <v>330.69</v>
      </c>
      <c r="T285" s="43">
        <f t="shared" si="164"/>
        <v>330.69</v>
      </c>
      <c r="U285" s="43">
        <f t="shared" si="164"/>
        <v>330.69</v>
      </c>
      <c r="V285" s="43">
        <f t="shared" si="164"/>
        <v>330.69</v>
      </c>
      <c r="W285" s="43">
        <f t="shared" si="164"/>
        <v>330.69</v>
      </c>
      <c r="X285" s="43">
        <f t="shared" si="164"/>
        <v>330.69</v>
      </c>
      <c r="Y285" s="43">
        <f t="shared" si="164"/>
        <v>330.69</v>
      </c>
      <c r="Z285" s="43">
        <f t="shared" si="164"/>
        <v>330.69</v>
      </c>
      <c r="AA285" s="43">
        <f t="shared" si="164"/>
        <v>330.69</v>
      </c>
    </row>
    <row r="286" spans="1:27" ht="12.75" customHeight="1" collapsed="1" x14ac:dyDescent="0.2">
      <c r="A286" s="91" t="s">
        <v>507</v>
      </c>
      <c r="B286" s="27" t="str">
        <f>"25"&amp;"."&amp;$B$662&amp;"."&amp;$B$663</f>
        <v>25.03.2023</v>
      </c>
      <c r="C286" s="83" t="s">
        <v>74</v>
      </c>
      <c r="D286" s="84">
        <f>ROUND(((D287+D288+D290+D289)/1000),5)</f>
        <v>3.6188199999999999</v>
      </c>
      <c r="E286" s="84">
        <f>ROUND(((E287+E288+E290+E289)/1000),5)</f>
        <v>3.5363799999999999</v>
      </c>
      <c r="F286" s="84">
        <f>ROUND(((F287+F288+F290+F289)/1000),5)</f>
        <v>3.36564</v>
      </c>
      <c r="G286" s="84">
        <f t="shared" ref="G286:AA286" si="165">ROUND(((G287+G288+G290+G289)/1000),5)</f>
        <v>3.3756400000000002</v>
      </c>
      <c r="H286" s="84">
        <f t="shared" si="165"/>
        <v>3.4930099999999999</v>
      </c>
      <c r="I286" s="84">
        <f t="shared" si="165"/>
        <v>3.53207</v>
      </c>
      <c r="J286" s="84">
        <f t="shared" si="165"/>
        <v>3.4454899999999999</v>
      </c>
      <c r="K286" s="84">
        <f t="shared" si="165"/>
        <v>3.6104799999999999</v>
      </c>
      <c r="L286" s="84">
        <f t="shared" si="165"/>
        <v>3.859</v>
      </c>
      <c r="M286" s="84">
        <f t="shared" si="165"/>
        <v>3.8986299999999998</v>
      </c>
      <c r="N286" s="84">
        <f t="shared" si="165"/>
        <v>3.9305699999999999</v>
      </c>
      <c r="O286" s="84">
        <f t="shared" si="165"/>
        <v>3.9623300000000001</v>
      </c>
      <c r="P286" s="84">
        <f t="shared" si="165"/>
        <v>3.9565800000000002</v>
      </c>
      <c r="Q286" s="84">
        <f t="shared" si="165"/>
        <v>3.95424</v>
      </c>
      <c r="R286" s="84">
        <f t="shared" si="165"/>
        <v>3.9398499999999999</v>
      </c>
      <c r="S286" s="84">
        <f t="shared" si="165"/>
        <v>3.9300899999999999</v>
      </c>
      <c r="T286" s="84">
        <f t="shared" si="165"/>
        <v>3.9314100000000001</v>
      </c>
      <c r="U286" s="84">
        <f t="shared" si="165"/>
        <v>3.8877299999999999</v>
      </c>
      <c r="V286" s="84">
        <f t="shared" si="165"/>
        <v>3.9239199999999999</v>
      </c>
      <c r="W286" s="84">
        <f t="shared" si="165"/>
        <v>3.9568099999999999</v>
      </c>
      <c r="X286" s="84">
        <f t="shared" si="165"/>
        <v>3.9465699999999999</v>
      </c>
      <c r="Y286" s="84">
        <f t="shared" si="165"/>
        <v>3.9343699999999999</v>
      </c>
      <c r="Z286" s="84">
        <f t="shared" si="165"/>
        <v>3.7629100000000002</v>
      </c>
      <c r="AA286" s="84">
        <f t="shared" si="165"/>
        <v>3.6463000000000001</v>
      </c>
    </row>
    <row r="287" spans="1:27" ht="12.75" hidden="1" customHeight="1" outlineLevel="1" x14ac:dyDescent="0.2">
      <c r="A287" s="92" t="s">
        <v>508</v>
      </c>
      <c r="B287" s="62" t="s">
        <v>231</v>
      </c>
      <c r="C287" s="42" t="s">
        <v>77</v>
      </c>
      <c r="D287" s="43">
        <v>1566.55</v>
      </c>
      <c r="E287" s="43">
        <v>1484.11</v>
      </c>
      <c r="F287" s="43">
        <v>1313.37</v>
      </c>
      <c r="G287" s="43">
        <v>1323.37</v>
      </c>
      <c r="H287" s="43">
        <v>1440.74</v>
      </c>
      <c r="I287" s="43">
        <v>1479.8</v>
      </c>
      <c r="J287" s="43">
        <v>1393.22</v>
      </c>
      <c r="K287" s="43">
        <v>1558.21</v>
      </c>
      <c r="L287" s="43">
        <v>1806.73</v>
      </c>
      <c r="M287" s="43">
        <v>1846.36</v>
      </c>
      <c r="N287" s="43">
        <v>1878.3</v>
      </c>
      <c r="O287" s="43">
        <v>1910.06</v>
      </c>
      <c r="P287" s="43">
        <v>1904.31</v>
      </c>
      <c r="Q287" s="43">
        <v>1901.97</v>
      </c>
      <c r="R287" s="43">
        <v>1887.58</v>
      </c>
      <c r="S287" s="43">
        <v>1877.82</v>
      </c>
      <c r="T287" s="43">
        <v>1879.14</v>
      </c>
      <c r="U287" s="43">
        <v>1835.46</v>
      </c>
      <c r="V287" s="43">
        <v>1871.65</v>
      </c>
      <c r="W287" s="43">
        <v>1904.54</v>
      </c>
      <c r="X287" s="43">
        <v>1894.3</v>
      </c>
      <c r="Y287" s="43">
        <v>1882.1</v>
      </c>
      <c r="Z287" s="43">
        <v>1710.64</v>
      </c>
      <c r="AA287" s="43">
        <v>1594.03</v>
      </c>
    </row>
    <row r="288" spans="1:27" ht="12.75" hidden="1" customHeight="1" outlineLevel="1" x14ac:dyDescent="0.2">
      <c r="A288" s="92" t="s">
        <v>509</v>
      </c>
      <c r="B288" s="62" t="s">
        <v>88</v>
      </c>
      <c r="C288" s="42" t="s">
        <v>77</v>
      </c>
      <c r="D288" s="43">
        <f>$D$168</f>
        <v>1716.97</v>
      </c>
      <c r="E288" s="43">
        <f>$D$168</f>
        <v>1716.97</v>
      </c>
      <c r="F288" s="43">
        <f t="shared" ref="F288:AA288" si="166">$D$168</f>
        <v>1716.97</v>
      </c>
      <c r="G288" s="43">
        <f t="shared" si="166"/>
        <v>1716.97</v>
      </c>
      <c r="H288" s="43">
        <f t="shared" si="166"/>
        <v>1716.97</v>
      </c>
      <c r="I288" s="43">
        <f t="shared" si="166"/>
        <v>1716.97</v>
      </c>
      <c r="J288" s="43">
        <f t="shared" si="166"/>
        <v>1716.97</v>
      </c>
      <c r="K288" s="43">
        <f t="shared" si="166"/>
        <v>1716.97</v>
      </c>
      <c r="L288" s="43">
        <f t="shared" si="166"/>
        <v>1716.97</v>
      </c>
      <c r="M288" s="43">
        <f t="shared" si="166"/>
        <v>1716.97</v>
      </c>
      <c r="N288" s="43">
        <f t="shared" si="166"/>
        <v>1716.97</v>
      </c>
      <c r="O288" s="43">
        <f t="shared" si="166"/>
        <v>1716.97</v>
      </c>
      <c r="P288" s="43">
        <f t="shared" si="166"/>
        <v>1716.97</v>
      </c>
      <c r="Q288" s="43">
        <f t="shared" si="166"/>
        <v>1716.97</v>
      </c>
      <c r="R288" s="43">
        <f t="shared" si="166"/>
        <v>1716.97</v>
      </c>
      <c r="S288" s="43">
        <f t="shared" si="166"/>
        <v>1716.97</v>
      </c>
      <c r="T288" s="43">
        <f t="shared" si="166"/>
        <v>1716.97</v>
      </c>
      <c r="U288" s="43">
        <f t="shared" si="166"/>
        <v>1716.97</v>
      </c>
      <c r="V288" s="43">
        <f t="shared" si="166"/>
        <v>1716.97</v>
      </c>
      <c r="W288" s="43">
        <f t="shared" si="166"/>
        <v>1716.97</v>
      </c>
      <c r="X288" s="43">
        <f t="shared" si="166"/>
        <v>1716.97</v>
      </c>
      <c r="Y288" s="43">
        <f t="shared" si="166"/>
        <v>1716.97</v>
      </c>
      <c r="Z288" s="43">
        <f t="shared" si="166"/>
        <v>1716.97</v>
      </c>
      <c r="AA288" s="43">
        <f t="shared" si="166"/>
        <v>1716.97</v>
      </c>
    </row>
    <row r="289" spans="1:27" ht="12.75" hidden="1" customHeight="1" outlineLevel="1" x14ac:dyDescent="0.2">
      <c r="A289" s="92" t="s">
        <v>510</v>
      </c>
      <c r="B289" s="62" t="s">
        <v>81</v>
      </c>
      <c r="C289" s="42" t="s">
        <v>77</v>
      </c>
      <c r="D289" s="43">
        <v>4.6100000000000003</v>
      </c>
      <c r="E289" s="43">
        <v>4.6100000000000003</v>
      </c>
      <c r="F289" s="43">
        <v>4.6100000000000003</v>
      </c>
      <c r="G289" s="43">
        <v>4.6100000000000003</v>
      </c>
      <c r="H289" s="43">
        <v>4.6100000000000003</v>
      </c>
      <c r="I289" s="43">
        <v>4.6100000000000003</v>
      </c>
      <c r="J289" s="43">
        <v>4.6100000000000003</v>
      </c>
      <c r="K289" s="43">
        <v>4.6100000000000003</v>
      </c>
      <c r="L289" s="43">
        <v>4.6100000000000003</v>
      </c>
      <c r="M289" s="43">
        <v>4.6100000000000003</v>
      </c>
      <c r="N289" s="43">
        <v>4.6100000000000003</v>
      </c>
      <c r="O289" s="43">
        <v>4.6100000000000003</v>
      </c>
      <c r="P289" s="43">
        <v>4.6100000000000003</v>
      </c>
      <c r="Q289" s="43">
        <v>4.6100000000000003</v>
      </c>
      <c r="R289" s="43">
        <v>4.6100000000000003</v>
      </c>
      <c r="S289" s="43">
        <v>4.6100000000000003</v>
      </c>
      <c r="T289" s="43">
        <v>4.6100000000000003</v>
      </c>
      <c r="U289" s="43">
        <v>4.6100000000000003</v>
      </c>
      <c r="V289" s="43">
        <v>4.6100000000000003</v>
      </c>
      <c r="W289" s="43">
        <v>4.6100000000000003</v>
      </c>
      <c r="X289" s="43">
        <v>4.6100000000000003</v>
      </c>
      <c r="Y289" s="43">
        <v>4.6100000000000003</v>
      </c>
      <c r="Z289" s="43">
        <v>4.6100000000000003</v>
      </c>
      <c r="AA289" s="43">
        <v>4.6100000000000003</v>
      </c>
    </row>
    <row r="290" spans="1:27" ht="12.75" hidden="1" customHeight="1" outlineLevel="1" x14ac:dyDescent="0.2">
      <c r="A290" s="92" t="s">
        <v>511</v>
      </c>
      <c r="B290" s="62" t="s">
        <v>79</v>
      </c>
      <c r="C290" s="42" t="s">
        <v>77</v>
      </c>
      <c r="D290" s="43">
        <f>$D$11</f>
        <v>330.69</v>
      </c>
      <c r="E290" s="43">
        <f t="shared" ref="E290:AA290" si="167">$D$11</f>
        <v>330.69</v>
      </c>
      <c r="F290" s="43">
        <f t="shared" si="167"/>
        <v>330.69</v>
      </c>
      <c r="G290" s="43">
        <f t="shared" si="167"/>
        <v>330.69</v>
      </c>
      <c r="H290" s="43">
        <f t="shared" si="167"/>
        <v>330.69</v>
      </c>
      <c r="I290" s="43">
        <f t="shared" si="167"/>
        <v>330.69</v>
      </c>
      <c r="J290" s="43">
        <f t="shared" si="167"/>
        <v>330.69</v>
      </c>
      <c r="K290" s="43">
        <f t="shared" si="167"/>
        <v>330.69</v>
      </c>
      <c r="L290" s="43">
        <f t="shared" si="167"/>
        <v>330.69</v>
      </c>
      <c r="M290" s="43">
        <f t="shared" si="167"/>
        <v>330.69</v>
      </c>
      <c r="N290" s="43">
        <f t="shared" si="167"/>
        <v>330.69</v>
      </c>
      <c r="O290" s="43">
        <f t="shared" si="167"/>
        <v>330.69</v>
      </c>
      <c r="P290" s="43">
        <f t="shared" si="167"/>
        <v>330.69</v>
      </c>
      <c r="Q290" s="43">
        <f t="shared" si="167"/>
        <v>330.69</v>
      </c>
      <c r="R290" s="43">
        <f t="shared" si="167"/>
        <v>330.69</v>
      </c>
      <c r="S290" s="43">
        <f t="shared" si="167"/>
        <v>330.69</v>
      </c>
      <c r="T290" s="43">
        <f t="shared" si="167"/>
        <v>330.69</v>
      </c>
      <c r="U290" s="43">
        <f t="shared" si="167"/>
        <v>330.69</v>
      </c>
      <c r="V290" s="43">
        <f t="shared" si="167"/>
        <v>330.69</v>
      </c>
      <c r="W290" s="43">
        <f t="shared" si="167"/>
        <v>330.69</v>
      </c>
      <c r="X290" s="43">
        <f t="shared" si="167"/>
        <v>330.69</v>
      </c>
      <c r="Y290" s="43">
        <f t="shared" si="167"/>
        <v>330.69</v>
      </c>
      <c r="Z290" s="43">
        <f t="shared" si="167"/>
        <v>330.69</v>
      </c>
      <c r="AA290" s="43">
        <f t="shared" si="167"/>
        <v>330.69</v>
      </c>
    </row>
    <row r="291" spans="1:27" ht="12.75" customHeight="1" collapsed="1" x14ac:dyDescent="0.2">
      <c r="A291" s="91" t="s">
        <v>512</v>
      </c>
      <c r="B291" s="27" t="str">
        <f>"26"&amp;"."&amp;$B$662&amp;"."&amp;$B$663</f>
        <v>26.03.2023</v>
      </c>
      <c r="C291" s="83" t="s">
        <v>74</v>
      </c>
      <c r="D291" s="84">
        <f>ROUND(((D292+D293+D295+D294)/1000),5)</f>
        <v>3.6187999999999998</v>
      </c>
      <c r="E291" s="84">
        <f>ROUND(((E292+E293+E295+E294)/1000),5)</f>
        <v>3.4433500000000001</v>
      </c>
      <c r="F291" s="84">
        <f>ROUND(((F292+F293+F295+F294)/1000),5)</f>
        <v>3.3085499999999999</v>
      </c>
      <c r="G291" s="84">
        <f t="shared" ref="G291:AA291" si="168">ROUND(((G292+G293+G295+G294)/1000),5)</f>
        <v>3.29671</v>
      </c>
      <c r="H291" s="84">
        <f t="shared" si="168"/>
        <v>3.39663</v>
      </c>
      <c r="I291" s="84">
        <f t="shared" si="168"/>
        <v>3.4226399999999999</v>
      </c>
      <c r="J291" s="84">
        <f t="shared" si="168"/>
        <v>3.4035500000000001</v>
      </c>
      <c r="K291" s="84">
        <f t="shared" si="168"/>
        <v>3.4378000000000002</v>
      </c>
      <c r="L291" s="84">
        <f t="shared" si="168"/>
        <v>3.6876899999999999</v>
      </c>
      <c r="M291" s="84">
        <f t="shared" si="168"/>
        <v>3.7868499999999998</v>
      </c>
      <c r="N291" s="84">
        <f t="shared" si="168"/>
        <v>3.8315899999999998</v>
      </c>
      <c r="O291" s="84">
        <f t="shared" si="168"/>
        <v>3.8398099999999999</v>
      </c>
      <c r="P291" s="84">
        <f t="shared" si="168"/>
        <v>3.8353000000000002</v>
      </c>
      <c r="Q291" s="84">
        <f t="shared" si="168"/>
        <v>3.8351700000000002</v>
      </c>
      <c r="R291" s="84">
        <f t="shared" si="168"/>
        <v>3.8300999999999998</v>
      </c>
      <c r="S291" s="84">
        <f t="shared" si="168"/>
        <v>3.8068200000000001</v>
      </c>
      <c r="T291" s="84">
        <f t="shared" si="168"/>
        <v>3.7793399999999999</v>
      </c>
      <c r="U291" s="84">
        <f t="shared" si="168"/>
        <v>3.7966600000000001</v>
      </c>
      <c r="V291" s="84">
        <f t="shared" si="168"/>
        <v>3.8358400000000001</v>
      </c>
      <c r="W291" s="84">
        <f t="shared" si="168"/>
        <v>3.9009399999999999</v>
      </c>
      <c r="X291" s="84">
        <f t="shared" si="168"/>
        <v>3.8894099999999998</v>
      </c>
      <c r="Y291" s="84">
        <f t="shared" si="168"/>
        <v>3.8756300000000001</v>
      </c>
      <c r="Z291" s="84">
        <f t="shared" si="168"/>
        <v>3.7155200000000002</v>
      </c>
      <c r="AA291" s="84">
        <f t="shared" si="168"/>
        <v>3.6631900000000002</v>
      </c>
    </row>
    <row r="292" spans="1:27" ht="12.75" hidden="1" customHeight="1" outlineLevel="1" x14ac:dyDescent="0.2">
      <c r="A292" s="92" t="s">
        <v>513</v>
      </c>
      <c r="B292" s="62" t="s">
        <v>231</v>
      </c>
      <c r="C292" s="42" t="s">
        <v>77</v>
      </c>
      <c r="D292" s="43">
        <v>1566.53</v>
      </c>
      <c r="E292" s="43">
        <v>1391.08</v>
      </c>
      <c r="F292" s="43">
        <v>1256.28</v>
      </c>
      <c r="G292" s="43">
        <v>1244.44</v>
      </c>
      <c r="H292" s="43">
        <v>1344.36</v>
      </c>
      <c r="I292" s="43">
        <v>1370.37</v>
      </c>
      <c r="J292" s="43">
        <v>1351.28</v>
      </c>
      <c r="K292" s="43">
        <v>1385.53</v>
      </c>
      <c r="L292" s="43">
        <v>1635.42</v>
      </c>
      <c r="M292" s="43">
        <v>1734.58</v>
      </c>
      <c r="N292" s="43">
        <v>1779.32</v>
      </c>
      <c r="O292" s="43">
        <v>1787.54</v>
      </c>
      <c r="P292" s="43">
        <v>1783.03</v>
      </c>
      <c r="Q292" s="43">
        <v>1782.9</v>
      </c>
      <c r="R292" s="43">
        <v>1777.83</v>
      </c>
      <c r="S292" s="43">
        <v>1754.55</v>
      </c>
      <c r="T292" s="43">
        <v>1727.07</v>
      </c>
      <c r="U292" s="43">
        <v>1744.39</v>
      </c>
      <c r="V292" s="43">
        <v>1783.57</v>
      </c>
      <c r="W292" s="43">
        <v>1848.67</v>
      </c>
      <c r="X292" s="43">
        <v>1837.14</v>
      </c>
      <c r="Y292" s="43">
        <v>1823.36</v>
      </c>
      <c r="Z292" s="43">
        <v>1663.25</v>
      </c>
      <c r="AA292" s="43">
        <v>1610.92</v>
      </c>
    </row>
    <row r="293" spans="1:27" ht="12.75" hidden="1" customHeight="1" outlineLevel="1" x14ac:dyDescent="0.2">
      <c r="A293" s="92" t="s">
        <v>514</v>
      </c>
      <c r="B293" s="62" t="s">
        <v>88</v>
      </c>
      <c r="C293" s="42" t="s">
        <v>77</v>
      </c>
      <c r="D293" s="43">
        <f>$D$168</f>
        <v>1716.97</v>
      </c>
      <c r="E293" s="43">
        <f>$D$168</f>
        <v>1716.97</v>
      </c>
      <c r="F293" s="43">
        <f t="shared" ref="F293:AA293" si="169">$D$168</f>
        <v>1716.97</v>
      </c>
      <c r="G293" s="43">
        <f t="shared" si="169"/>
        <v>1716.97</v>
      </c>
      <c r="H293" s="43">
        <f t="shared" si="169"/>
        <v>1716.97</v>
      </c>
      <c r="I293" s="43">
        <f t="shared" si="169"/>
        <v>1716.97</v>
      </c>
      <c r="J293" s="43">
        <f t="shared" si="169"/>
        <v>1716.97</v>
      </c>
      <c r="K293" s="43">
        <f t="shared" si="169"/>
        <v>1716.97</v>
      </c>
      <c r="L293" s="43">
        <f t="shared" si="169"/>
        <v>1716.97</v>
      </c>
      <c r="M293" s="43">
        <f t="shared" si="169"/>
        <v>1716.97</v>
      </c>
      <c r="N293" s="43">
        <f t="shared" si="169"/>
        <v>1716.97</v>
      </c>
      <c r="O293" s="43">
        <f t="shared" si="169"/>
        <v>1716.97</v>
      </c>
      <c r="P293" s="43">
        <f t="shared" si="169"/>
        <v>1716.97</v>
      </c>
      <c r="Q293" s="43">
        <f t="shared" si="169"/>
        <v>1716.97</v>
      </c>
      <c r="R293" s="43">
        <f t="shared" si="169"/>
        <v>1716.97</v>
      </c>
      <c r="S293" s="43">
        <f t="shared" si="169"/>
        <v>1716.97</v>
      </c>
      <c r="T293" s="43">
        <f t="shared" si="169"/>
        <v>1716.97</v>
      </c>
      <c r="U293" s="43">
        <f t="shared" si="169"/>
        <v>1716.97</v>
      </c>
      <c r="V293" s="43">
        <f t="shared" si="169"/>
        <v>1716.97</v>
      </c>
      <c r="W293" s="43">
        <f t="shared" si="169"/>
        <v>1716.97</v>
      </c>
      <c r="X293" s="43">
        <f t="shared" si="169"/>
        <v>1716.97</v>
      </c>
      <c r="Y293" s="43">
        <f t="shared" si="169"/>
        <v>1716.97</v>
      </c>
      <c r="Z293" s="43">
        <f t="shared" si="169"/>
        <v>1716.97</v>
      </c>
      <c r="AA293" s="43">
        <f t="shared" si="169"/>
        <v>1716.97</v>
      </c>
    </row>
    <row r="294" spans="1:27" ht="12.75" hidden="1" customHeight="1" outlineLevel="1" x14ac:dyDescent="0.2">
      <c r="A294" s="92" t="s">
        <v>515</v>
      </c>
      <c r="B294" s="62" t="s">
        <v>81</v>
      </c>
      <c r="C294" s="42" t="s">
        <v>77</v>
      </c>
      <c r="D294" s="43">
        <v>4.6100000000000003</v>
      </c>
      <c r="E294" s="43">
        <v>4.6100000000000003</v>
      </c>
      <c r="F294" s="43">
        <v>4.6100000000000003</v>
      </c>
      <c r="G294" s="43">
        <v>4.6100000000000003</v>
      </c>
      <c r="H294" s="43">
        <v>4.6100000000000003</v>
      </c>
      <c r="I294" s="43">
        <v>4.6100000000000003</v>
      </c>
      <c r="J294" s="43">
        <v>4.6100000000000003</v>
      </c>
      <c r="K294" s="43">
        <v>4.6100000000000003</v>
      </c>
      <c r="L294" s="43">
        <v>4.6100000000000003</v>
      </c>
      <c r="M294" s="43">
        <v>4.6100000000000003</v>
      </c>
      <c r="N294" s="43">
        <v>4.6100000000000003</v>
      </c>
      <c r="O294" s="43">
        <v>4.6100000000000003</v>
      </c>
      <c r="P294" s="43">
        <v>4.6100000000000003</v>
      </c>
      <c r="Q294" s="43">
        <v>4.6100000000000003</v>
      </c>
      <c r="R294" s="43">
        <v>4.6100000000000003</v>
      </c>
      <c r="S294" s="43">
        <v>4.6100000000000003</v>
      </c>
      <c r="T294" s="43">
        <v>4.6100000000000003</v>
      </c>
      <c r="U294" s="43">
        <v>4.6100000000000003</v>
      </c>
      <c r="V294" s="43">
        <v>4.6100000000000003</v>
      </c>
      <c r="W294" s="43">
        <v>4.6100000000000003</v>
      </c>
      <c r="X294" s="43">
        <v>4.6100000000000003</v>
      </c>
      <c r="Y294" s="43">
        <v>4.6100000000000003</v>
      </c>
      <c r="Z294" s="43">
        <v>4.6100000000000003</v>
      </c>
      <c r="AA294" s="43">
        <v>4.6100000000000003</v>
      </c>
    </row>
    <row r="295" spans="1:27" ht="12.75" hidden="1" customHeight="1" outlineLevel="1" x14ac:dyDescent="0.2">
      <c r="A295" s="92" t="s">
        <v>516</v>
      </c>
      <c r="B295" s="62" t="s">
        <v>79</v>
      </c>
      <c r="C295" s="42" t="s">
        <v>77</v>
      </c>
      <c r="D295" s="43">
        <f>$D$11</f>
        <v>330.69</v>
      </c>
      <c r="E295" s="43">
        <f t="shared" ref="E295:AA295" si="170">$D$11</f>
        <v>330.69</v>
      </c>
      <c r="F295" s="43">
        <f t="shared" si="170"/>
        <v>330.69</v>
      </c>
      <c r="G295" s="43">
        <f t="shared" si="170"/>
        <v>330.69</v>
      </c>
      <c r="H295" s="43">
        <f t="shared" si="170"/>
        <v>330.69</v>
      </c>
      <c r="I295" s="43">
        <f t="shared" si="170"/>
        <v>330.69</v>
      </c>
      <c r="J295" s="43">
        <f t="shared" si="170"/>
        <v>330.69</v>
      </c>
      <c r="K295" s="43">
        <f t="shared" si="170"/>
        <v>330.69</v>
      </c>
      <c r="L295" s="43">
        <f t="shared" si="170"/>
        <v>330.69</v>
      </c>
      <c r="M295" s="43">
        <f t="shared" si="170"/>
        <v>330.69</v>
      </c>
      <c r="N295" s="43">
        <f t="shared" si="170"/>
        <v>330.69</v>
      </c>
      <c r="O295" s="43">
        <f t="shared" si="170"/>
        <v>330.69</v>
      </c>
      <c r="P295" s="43">
        <f t="shared" si="170"/>
        <v>330.69</v>
      </c>
      <c r="Q295" s="43">
        <f t="shared" si="170"/>
        <v>330.69</v>
      </c>
      <c r="R295" s="43">
        <f t="shared" si="170"/>
        <v>330.69</v>
      </c>
      <c r="S295" s="43">
        <f t="shared" si="170"/>
        <v>330.69</v>
      </c>
      <c r="T295" s="43">
        <f t="shared" si="170"/>
        <v>330.69</v>
      </c>
      <c r="U295" s="43">
        <f t="shared" si="170"/>
        <v>330.69</v>
      </c>
      <c r="V295" s="43">
        <f t="shared" si="170"/>
        <v>330.69</v>
      </c>
      <c r="W295" s="43">
        <f t="shared" si="170"/>
        <v>330.69</v>
      </c>
      <c r="X295" s="43">
        <f t="shared" si="170"/>
        <v>330.69</v>
      </c>
      <c r="Y295" s="43">
        <f t="shared" si="170"/>
        <v>330.69</v>
      </c>
      <c r="Z295" s="43">
        <f t="shared" si="170"/>
        <v>330.69</v>
      </c>
      <c r="AA295" s="43">
        <f t="shared" si="170"/>
        <v>330.69</v>
      </c>
    </row>
    <row r="296" spans="1:27" ht="12.75" customHeight="1" collapsed="1" x14ac:dyDescent="0.2">
      <c r="A296" s="91" t="s">
        <v>517</v>
      </c>
      <c r="B296" s="27" t="str">
        <f>"27"&amp;"."&amp;$B$662&amp;"."&amp;$B$663</f>
        <v>27.03.2023</v>
      </c>
      <c r="C296" s="83" t="s">
        <v>74</v>
      </c>
      <c r="D296" s="84">
        <f>ROUND(((D297+D298+D300+D299)/1000),5)</f>
        <v>3.44659</v>
      </c>
      <c r="E296" s="84">
        <f>ROUND(((E297+E298+E300+E299)/1000),5)</f>
        <v>3.27671</v>
      </c>
      <c r="F296" s="84">
        <f>ROUND(((F297+F298+F300+F299)/1000),5)</f>
        <v>3.2353700000000001</v>
      </c>
      <c r="G296" s="84">
        <f t="shared" ref="G296:AA296" si="171">ROUND(((G297+G298+G300+G299)/1000),5)</f>
        <v>3.22716</v>
      </c>
      <c r="H296" s="84">
        <f t="shared" si="171"/>
        <v>3.3164600000000002</v>
      </c>
      <c r="I296" s="84">
        <f t="shared" si="171"/>
        <v>3.4575</v>
      </c>
      <c r="J296" s="84">
        <f t="shared" si="171"/>
        <v>3.6850299999999998</v>
      </c>
      <c r="K296" s="84">
        <f t="shared" si="171"/>
        <v>3.90523</v>
      </c>
      <c r="L296" s="84">
        <f t="shared" si="171"/>
        <v>3.9750899999999998</v>
      </c>
      <c r="M296" s="84">
        <f t="shared" si="171"/>
        <v>3.9996700000000001</v>
      </c>
      <c r="N296" s="84">
        <f t="shared" si="171"/>
        <v>4.0077299999999996</v>
      </c>
      <c r="O296" s="84">
        <f t="shared" si="171"/>
        <v>4.0435999999999996</v>
      </c>
      <c r="P296" s="84">
        <f t="shared" si="171"/>
        <v>4.0289799999999998</v>
      </c>
      <c r="Q296" s="84">
        <f t="shared" si="171"/>
        <v>4.03789</v>
      </c>
      <c r="R296" s="84">
        <f t="shared" si="171"/>
        <v>4.0217400000000003</v>
      </c>
      <c r="S296" s="84">
        <f t="shared" si="171"/>
        <v>4.0121200000000004</v>
      </c>
      <c r="T296" s="84">
        <f t="shared" si="171"/>
        <v>4.0100800000000003</v>
      </c>
      <c r="U296" s="84">
        <f t="shared" si="171"/>
        <v>3.96957</v>
      </c>
      <c r="V296" s="84">
        <f t="shared" si="171"/>
        <v>3.9859300000000002</v>
      </c>
      <c r="W296" s="84">
        <f t="shared" si="171"/>
        <v>3.9978899999999999</v>
      </c>
      <c r="X296" s="84">
        <f t="shared" si="171"/>
        <v>4.0153800000000004</v>
      </c>
      <c r="Y296" s="84">
        <f t="shared" si="171"/>
        <v>3.9716399999999998</v>
      </c>
      <c r="Z296" s="84">
        <f t="shared" si="171"/>
        <v>3.7299699999999998</v>
      </c>
      <c r="AA296" s="84">
        <f t="shared" si="171"/>
        <v>3.5789200000000001</v>
      </c>
    </row>
    <row r="297" spans="1:27" ht="12.75" hidden="1" customHeight="1" outlineLevel="1" x14ac:dyDescent="0.2">
      <c r="A297" s="92" t="s">
        <v>518</v>
      </c>
      <c r="B297" s="62" t="s">
        <v>231</v>
      </c>
      <c r="C297" s="42" t="s">
        <v>77</v>
      </c>
      <c r="D297" s="43">
        <v>1394.32</v>
      </c>
      <c r="E297" s="43">
        <v>1224.44</v>
      </c>
      <c r="F297" s="43">
        <v>1183.0999999999999</v>
      </c>
      <c r="G297" s="43">
        <v>1174.8900000000001</v>
      </c>
      <c r="H297" s="43">
        <v>1264.19</v>
      </c>
      <c r="I297" s="43">
        <v>1405.23</v>
      </c>
      <c r="J297" s="43">
        <v>1632.76</v>
      </c>
      <c r="K297" s="43">
        <v>1852.96</v>
      </c>
      <c r="L297" s="43">
        <v>1922.82</v>
      </c>
      <c r="M297" s="43">
        <v>1947.4</v>
      </c>
      <c r="N297" s="43">
        <v>1955.46</v>
      </c>
      <c r="O297" s="43">
        <v>1991.33</v>
      </c>
      <c r="P297" s="43">
        <v>1976.71</v>
      </c>
      <c r="Q297" s="43">
        <v>1985.62</v>
      </c>
      <c r="R297" s="43">
        <v>1969.47</v>
      </c>
      <c r="S297" s="43">
        <v>1959.85</v>
      </c>
      <c r="T297" s="43">
        <v>1957.81</v>
      </c>
      <c r="U297" s="43">
        <v>1917.3</v>
      </c>
      <c r="V297" s="43">
        <v>1933.66</v>
      </c>
      <c r="W297" s="43">
        <v>1945.62</v>
      </c>
      <c r="X297" s="43">
        <v>1963.11</v>
      </c>
      <c r="Y297" s="43">
        <v>1919.37</v>
      </c>
      <c r="Z297" s="43">
        <v>1677.7</v>
      </c>
      <c r="AA297" s="43">
        <v>1526.65</v>
      </c>
    </row>
    <row r="298" spans="1:27" ht="12.75" hidden="1" customHeight="1" outlineLevel="1" x14ac:dyDescent="0.2">
      <c r="A298" s="92" t="s">
        <v>519</v>
      </c>
      <c r="B298" s="62" t="s">
        <v>88</v>
      </c>
      <c r="C298" s="42" t="s">
        <v>77</v>
      </c>
      <c r="D298" s="43">
        <f>$D$168</f>
        <v>1716.97</v>
      </c>
      <c r="E298" s="43">
        <f>$D$168</f>
        <v>1716.97</v>
      </c>
      <c r="F298" s="43">
        <f t="shared" ref="F298:AA298" si="172">$D$168</f>
        <v>1716.97</v>
      </c>
      <c r="G298" s="43">
        <f t="shared" si="172"/>
        <v>1716.97</v>
      </c>
      <c r="H298" s="43">
        <f t="shared" si="172"/>
        <v>1716.97</v>
      </c>
      <c r="I298" s="43">
        <f t="shared" si="172"/>
        <v>1716.97</v>
      </c>
      <c r="J298" s="43">
        <f t="shared" si="172"/>
        <v>1716.97</v>
      </c>
      <c r="K298" s="43">
        <f t="shared" si="172"/>
        <v>1716.97</v>
      </c>
      <c r="L298" s="43">
        <f t="shared" si="172"/>
        <v>1716.97</v>
      </c>
      <c r="M298" s="43">
        <f t="shared" si="172"/>
        <v>1716.97</v>
      </c>
      <c r="N298" s="43">
        <f t="shared" si="172"/>
        <v>1716.97</v>
      </c>
      <c r="O298" s="43">
        <f t="shared" si="172"/>
        <v>1716.97</v>
      </c>
      <c r="P298" s="43">
        <f t="shared" si="172"/>
        <v>1716.97</v>
      </c>
      <c r="Q298" s="43">
        <f t="shared" si="172"/>
        <v>1716.97</v>
      </c>
      <c r="R298" s="43">
        <f t="shared" si="172"/>
        <v>1716.97</v>
      </c>
      <c r="S298" s="43">
        <f t="shared" si="172"/>
        <v>1716.97</v>
      </c>
      <c r="T298" s="43">
        <f t="shared" si="172"/>
        <v>1716.97</v>
      </c>
      <c r="U298" s="43">
        <f t="shared" si="172"/>
        <v>1716.97</v>
      </c>
      <c r="V298" s="43">
        <f t="shared" si="172"/>
        <v>1716.97</v>
      </c>
      <c r="W298" s="43">
        <f t="shared" si="172"/>
        <v>1716.97</v>
      </c>
      <c r="X298" s="43">
        <f t="shared" si="172"/>
        <v>1716.97</v>
      </c>
      <c r="Y298" s="43">
        <f t="shared" si="172"/>
        <v>1716.97</v>
      </c>
      <c r="Z298" s="43">
        <f t="shared" si="172"/>
        <v>1716.97</v>
      </c>
      <c r="AA298" s="43">
        <f t="shared" si="172"/>
        <v>1716.97</v>
      </c>
    </row>
    <row r="299" spans="1:27" ht="12.75" hidden="1" customHeight="1" outlineLevel="1" x14ac:dyDescent="0.2">
      <c r="A299" s="92" t="s">
        <v>520</v>
      </c>
      <c r="B299" s="62" t="s">
        <v>81</v>
      </c>
      <c r="C299" s="42" t="s">
        <v>77</v>
      </c>
      <c r="D299" s="43">
        <v>4.6100000000000003</v>
      </c>
      <c r="E299" s="43">
        <v>4.6100000000000003</v>
      </c>
      <c r="F299" s="43">
        <v>4.6100000000000003</v>
      </c>
      <c r="G299" s="43">
        <v>4.6100000000000003</v>
      </c>
      <c r="H299" s="43">
        <v>4.6100000000000003</v>
      </c>
      <c r="I299" s="43">
        <v>4.6100000000000003</v>
      </c>
      <c r="J299" s="43">
        <v>4.6100000000000003</v>
      </c>
      <c r="K299" s="43">
        <v>4.6100000000000003</v>
      </c>
      <c r="L299" s="43">
        <v>4.6100000000000003</v>
      </c>
      <c r="M299" s="43">
        <v>4.6100000000000003</v>
      </c>
      <c r="N299" s="43">
        <v>4.6100000000000003</v>
      </c>
      <c r="O299" s="43">
        <v>4.6100000000000003</v>
      </c>
      <c r="P299" s="43">
        <v>4.6100000000000003</v>
      </c>
      <c r="Q299" s="43">
        <v>4.6100000000000003</v>
      </c>
      <c r="R299" s="43">
        <v>4.6100000000000003</v>
      </c>
      <c r="S299" s="43">
        <v>4.6100000000000003</v>
      </c>
      <c r="T299" s="43">
        <v>4.6100000000000003</v>
      </c>
      <c r="U299" s="43">
        <v>4.6100000000000003</v>
      </c>
      <c r="V299" s="43">
        <v>4.6100000000000003</v>
      </c>
      <c r="W299" s="43">
        <v>4.6100000000000003</v>
      </c>
      <c r="X299" s="43">
        <v>4.6100000000000003</v>
      </c>
      <c r="Y299" s="43">
        <v>4.6100000000000003</v>
      </c>
      <c r="Z299" s="43">
        <v>4.6100000000000003</v>
      </c>
      <c r="AA299" s="43">
        <v>4.6100000000000003</v>
      </c>
    </row>
    <row r="300" spans="1:27" ht="12.75" hidden="1" customHeight="1" outlineLevel="1" x14ac:dyDescent="0.2">
      <c r="A300" s="92" t="s">
        <v>521</v>
      </c>
      <c r="B300" s="62" t="s">
        <v>79</v>
      </c>
      <c r="C300" s="42" t="s">
        <v>77</v>
      </c>
      <c r="D300" s="43">
        <f>$D$11</f>
        <v>330.69</v>
      </c>
      <c r="E300" s="43">
        <f t="shared" ref="E300:AA300" si="173">$D$11</f>
        <v>330.69</v>
      </c>
      <c r="F300" s="43">
        <f t="shared" si="173"/>
        <v>330.69</v>
      </c>
      <c r="G300" s="43">
        <f t="shared" si="173"/>
        <v>330.69</v>
      </c>
      <c r="H300" s="43">
        <f t="shared" si="173"/>
        <v>330.69</v>
      </c>
      <c r="I300" s="43">
        <f t="shared" si="173"/>
        <v>330.69</v>
      </c>
      <c r="J300" s="43">
        <f t="shared" si="173"/>
        <v>330.69</v>
      </c>
      <c r="K300" s="43">
        <f t="shared" si="173"/>
        <v>330.69</v>
      </c>
      <c r="L300" s="43">
        <f t="shared" si="173"/>
        <v>330.69</v>
      </c>
      <c r="M300" s="43">
        <f t="shared" si="173"/>
        <v>330.69</v>
      </c>
      <c r="N300" s="43">
        <f t="shared" si="173"/>
        <v>330.69</v>
      </c>
      <c r="O300" s="43">
        <f t="shared" si="173"/>
        <v>330.69</v>
      </c>
      <c r="P300" s="43">
        <f t="shared" si="173"/>
        <v>330.69</v>
      </c>
      <c r="Q300" s="43">
        <f t="shared" si="173"/>
        <v>330.69</v>
      </c>
      <c r="R300" s="43">
        <f t="shared" si="173"/>
        <v>330.69</v>
      </c>
      <c r="S300" s="43">
        <f t="shared" si="173"/>
        <v>330.69</v>
      </c>
      <c r="T300" s="43">
        <f t="shared" si="173"/>
        <v>330.69</v>
      </c>
      <c r="U300" s="43">
        <f t="shared" si="173"/>
        <v>330.69</v>
      </c>
      <c r="V300" s="43">
        <f t="shared" si="173"/>
        <v>330.69</v>
      </c>
      <c r="W300" s="43">
        <f t="shared" si="173"/>
        <v>330.69</v>
      </c>
      <c r="X300" s="43">
        <f t="shared" si="173"/>
        <v>330.69</v>
      </c>
      <c r="Y300" s="43">
        <f t="shared" si="173"/>
        <v>330.69</v>
      </c>
      <c r="Z300" s="43">
        <f t="shared" si="173"/>
        <v>330.69</v>
      </c>
      <c r="AA300" s="43">
        <f t="shared" si="173"/>
        <v>330.69</v>
      </c>
    </row>
    <row r="301" spans="1:27" ht="12.75" customHeight="1" collapsed="1" x14ac:dyDescent="0.2">
      <c r="A301" s="91" t="s">
        <v>522</v>
      </c>
      <c r="B301" s="27" t="str">
        <f>"28"&amp;"."&amp;$B$662&amp;"."&amp;$B$663</f>
        <v>28.03.2023</v>
      </c>
      <c r="C301" s="83" t="s">
        <v>74</v>
      </c>
      <c r="D301" s="84">
        <f>ROUND(((D302+D303+D305+D304)/1000),5)</f>
        <v>3.3997899999999999</v>
      </c>
      <c r="E301" s="84">
        <f>ROUND(((E302+E303+E305+E304)/1000),5)</f>
        <v>3.2947299999999999</v>
      </c>
      <c r="F301" s="84">
        <f>ROUND(((F302+F303+F305+F304)/1000),5)</f>
        <v>3.2245499999999998</v>
      </c>
      <c r="G301" s="84">
        <f t="shared" ref="G301:AA301" si="174">ROUND(((G302+G303+G305+G304)/1000),5)</f>
        <v>3.2312500000000002</v>
      </c>
      <c r="H301" s="84">
        <f t="shared" si="174"/>
        <v>3.3009900000000001</v>
      </c>
      <c r="I301" s="84">
        <f t="shared" si="174"/>
        <v>3.4843700000000002</v>
      </c>
      <c r="J301" s="84">
        <f t="shared" si="174"/>
        <v>3.5775899999999998</v>
      </c>
      <c r="K301" s="84">
        <f t="shared" si="174"/>
        <v>3.7923399999999998</v>
      </c>
      <c r="L301" s="84">
        <f t="shared" si="174"/>
        <v>3.9607000000000001</v>
      </c>
      <c r="M301" s="84">
        <f t="shared" si="174"/>
        <v>3.9879699999999998</v>
      </c>
      <c r="N301" s="84">
        <f t="shared" si="174"/>
        <v>3.9954700000000001</v>
      </c>
      <c r="O301" s="84">
        <f t="shared" si="174"/>
        <v>3.9198900000000001</v>
      </c>
      <c r="P301" s="84">
        <f t="shared" si="174"/>
        <v>3.8867099999999999</v>
      </c>
      <c r="Q301" s="84">
        <f t="shared" si="174"/>
        <v>3.8902700000000001</v>
      </c>
      <c r="R301" s="84">
        <f t="shared" si="174"/>
        <v>3.90157</v>
      </c>
      <c r="S301" s="84">
        <f t="shared" si="174"/>
        <v>3.8940999999999999</v>
      </c>
      <c r="T301" s="84">
        <f t="shared" si="174"/>
        <v>3.9009499999999999</v>
      </c>
      <c r="U301" s="84">
        <f t="shared" si="174"/>
        <v>3.8696799999999998</v>
      </c>
      <c r="V301" s="84">
        <f t="shared" si="174"/>
        <v>3.8832900000000001</v>
      </c>
      <c r="W301" s="84">
        <f t="shared" si="174"/>
        <v>3.9717899999999999</v>
      </c>
      <c r="X301" s="84">
        <f t="shared" si="174"/>
        <v>3.9973800000000002</v>
      </c>
      <c r="Y301" s="84">
        <f t="shared" si="174"/>
        <v>3.9187699999999999</v>
      </c>
      <c r="Z301" s="84">
        <f t="shared" si="174"/>
        <v>3.7072099999999999</v>
      </c>
      <c r="AA301" s="84">
        <f t="shared" si="174"/>
        <v>3.5127000000000002</v>
      </c>
    </row>
    <row r="302" spans="1:27" ht="12.75" hidden="1" customHeight="1" outlineLevel="1" x14ac:dyDescent="0.2">
      <c r="A302" s="92" t="s">
        <v>523</v>
      </c>
      <c r="B302" s="62" t="s">
        <v>231</v>
      </c>
      <c r="C302" s="42" t="s">
        <v>77</v>
      </c>
      <c r="D302" s="43">
        <v>1347.52</v>
      </c>
      <c r="E302" s="43">
        <v>1242.46</v>
      </c>
      <c r="F302" s="43">
        <v>1172.28</v>
      </c>
      <c r="G302" s="43">
        <v>1178.98</v>
      </c>
      <c r="H302" s="43">
        <v>1248.72</v>
      </c>
      <c r="I302" s="43">
        <v>1432.1</v>
      </c>
      <c r="J302" s="43">
        <v>1525.32</v>
      </c>
      <c r="K302" s="43">
        <v>1740.07</v>
      </c>
      <c r="L302" s="43">
        <v>1908.43</v>
      </c>
      <c r="M302" s="43">
        <v>1935.7</v>
      </c>
      <c r="N302" s="43">
        <v>1943.2</v>
      </c>
      <c r="O302" s="43">
        <v>1867.62</v>
      </c>
      <c r="P302" s="43">
        <v>1834.44</v>
      </c>
      <c r="Q302" s="43">
        <v>1838</v>
      </c>
      <c r="R302" s="43">
        <v>1849.3</v>
      </c>
      <c r="S302" s="43">
        <v>1841.83</v>
      </c>
      <c r="T302" s="43">
        <v>1848.68</v>
      </c>
      <c r="U302" s="43">
        <v>1817.41</v>
      </c>
      <c r="V302" s="43">
        <v>1831.02</v>
      </c>
      <c r="W302" s="43">
        <v>1919.52</v>
      </c>
      <c r="X302" s="43">
        <v>1945.11</v>
      </c>
      <c r="Y302" s="43">
        <v>1866.5</v>
      </c>
      <c r="Z302" s="43">
        <v>1654.94</v>
      </c>
      <c r="AA302" s="43">
        <v>1460.43</v>
      </c>
    </row>
    <row r="303" spans="1:27" ht="12.75" hidden="1" customHeight="1" outlineLevel="1" x14ac:dyDescent="0.2">
      <c r="A303" s="92" t="s">
        <v>524</v>
      </c>
      <c r="B303" s="62" t="s">
        <v>88</v>
      </c>
      <c r="C303" s="42" t="s">
        <v>77</v>
      </c>
      <c r="D303" s="43">
        <f>$D$168</f>
        <v>1716.97</v>
      </c>
      <c r="E303" s="43">
        <f>$D$168</f>
        <v>1716.97</v>
      </c>
      <c r="F303" s="43">
        <f t="shared" ref="F303:AA303" si="175">$D$168</f>
        <v>1716.97</v>
      </c>
      <c r="G303" s="43">
        <f t="shared" si="175"/>
        <v>1716.97</v>
      </c>
      <c r="H303" s="43">
        <f t="shared" si="175"/>
        <v>1716.97</v>
      </c>
      <c r="I303" s="43">
        <f t="shared" si="175"/>
        <v>1716.97</v>
      </c>
      <c r="J303" s="43">
        <f t="shared" si="175"/>
        <v>1716.97</v>
      </c>
      <c r="K303" s="43">
        <f t="shared" si="175"/>
        <v>1716.97</v>
      </c>
      <c r="L303" s="43">
        <f t="shared" si="175"/>
        <v>1716.97</v>
      </c>
      <c r="M303" s="43">
        <f t="shared" si="175"/>
        <v>1716.97</v>
      </c>
      <c r="N303" s="43">
        <f t="shared" si="175"/>
        <v>1716.97</v>
      </c>
      <c r="O303" s="43">
        <f t="shared" si="175"/>
        <v>1716.97</v>
      </c>
      <c r="P303" s="43">
        <f t="shared" si="175"/>
        <v>1716.97</v>
      </c>
      <c r="Q303" s="43">
        <f t="shared" si="175"/>
        <v>1716.97</v>
      </c>
      <c r="R303" s="43">
        <f t="shared" si="175"/>
        <v>1716.97</v>
      </c>
      <c r="S303" s="43">
        <f t="shared" si="175"/>
        <v>1716.97</v>
      </c>
      <c r="T303" s="43">
        <f t="shared" si="175"/>
        <v>1716.97</v>
      </c>
      <c r="U303" s="43">
        <f t="shared" si="175"/>
        <v>1716.97</v>
      </c>
      <c r="V303" s="43">
        <f t="shared" si="175"/>
        <v>1716.97</v>
      </c>
      <c r="W303" s="43">
        <f t="shared" si="175"/>
        <v>1716.97</v>
      </c>
      <c r="X303" s="43">
        <f t="shared" si="175"/>
        <v>1716.97</v>
      </c>
      <c r="Y303" s="43">
        <f t="shared" si="175"/>
        <v>1716.97</v>
      </c>
      <c r="Z303" s="43">
        <f t="shared" si="175"/>
        <v>1716.97</v>
      </c>
      <c r="AA303" s="43">
        <f t="shared" si="175"/>
        <v>1716.97</v>
      </c>
    </row>
    <row r="304" spans="1:27" ht="12.75" hidden="1" customHeight="1" outlineLevel="1" x14ac:dyDescent="0.2">
      <c r="A304" s="92" t="s">
        <v>525</v>
      </c>
      <c r="B304" s="62" t="s">
        <v>81</v>
      </c>
      <c r="C304" s="42" t="s">
        <v>77</v>
      </c>
      <c r="D304" s="43">
        <v>4.6100000000000003</v>
      </c>
      <c r="E304" s="43">
        <v>4.6100000000000003</v>
      </c>
      <c r="F304" s="43">
        <v>4.6100000000000003</v>
      </c>
      <c r="G304" s="43">
        <v>4.6100000000000003</v>
      </c>
      <c r="H304" s="43">
        <v>4.6100000000000003</v>
      </c>
      <c r="I304" s="43">
        <v>4.6100000000000003</v>
      </c>
      <c r="J304" s="43">
        <v>4.6100000000000003</v>
      </c>
      <c r="K304" s="43">
        <v>4.6100000000000003</v>
      </c>
      <c r="L304" s="43">
        <v>4.6100000000000003</v>
      </c>
      <c r="M304" s="43">
        <v>4.6100000000000003</v>
      </c>
      <c r="N304" s="43">
        <v>4.6100000000000003</v>
      </c>
      <c r="O304" s="43">
        <v>4.6100000000000003</v>
      </c>
      <c r="P304" s="43">
        <v>4.6100000000000003</v>
      </c>
      <c r="Q304" s="43">
        <v>4.6100000000000003</v>
      </c>
      <c r="R304" s="43">
        <v>4.6100000000000003</v>
      </c>
      <c r="S304" s="43">
        <v>4.6100000000000003</v>
      </c>
      <c r="T304" s="43">
        <v>4.6100000000000003</v>
      </c>
      <c r="U304" s="43">
        <v>4.6100000000000003</v>
      </c>
      <c r="V304" s="43">
        <v>4.6100000000000003</v>
      </c>
      <c r="W304" s="43">
        <v>4.6100000000000003</v>
      </c>
      <c r="X304" s="43">
        <v>4.6100000000000003</v>
      </c>
      <c r="Y304" s="43">
        <v>4.6100000000000003</v>
      </c>
      <c r="Z304" s="43">
        <v>4.6100000000000003</v>
      </c>
      <c r="AA304" s="43">
        <v>4.6100000000000003</v>
      </c>
    </row>
    <row r="305" spans="1:27" ht="12.75" hidden="1" customHeight="1" outlineLevel="1" x14ac:dyDescent="0.2">
      <c r="A305" s="92" t="s">
        <v>526</v>
      </c>
      <c r="B305" s="62" t="s">
        <v>79</v>
      </c>
      <c r="C305" s="42" t="s">
        <v>77</v>
      </c>
      <c r="D305" s="43">
        <f>$D$11</f>
        <v>330.69</v>
      </c>
      <c r="E305" s="43">
        <f t="shared" ref="E305:AA305" si="176">$D$11</f>
        <v>330.69</v>
      </c>
      <c r="F305" s="43">
        <f t="shared" si="176"/>
        <v>330.69</v>
      </c>
      <c r="G305" s="43">
        <f t="shared" si="176"/>
        <v>330.69</v>
      </c>
      <c r="H305" s="43">
        <f t="shared" si="176"/>
        <v>330.69</v>
      </c>
      <c r="I305" s="43">
        <f t="shared" si="176"/>
        <v>330.69</v>
      </c>
      <c r="J305" s="43">
        <f t="shared" si="176"/>
        <v>330.69</v>
      </c>
      <c r="K305" s="43">
        <f t="shared" si="176"/>
        <v>330.69</v>
      </c>
      <c r="L305" s="43">
        <f t="shared" si="176"/>
        <v>330.69</v>
      </c>
      <c r="M305" s="43">
        <f t="shared" si="176"/>
        <v>330.69</v>
      </c>
      <c r="N305" s="43">
        <f t="shared" si="176"/>
        <v>330.69</v>
      </c>
      <c r="O305" s="43">
        <f t="shared" si="176"/>
        <v>330.69</v>
      </c>
      <c r="P305" s="43">
        <f t="shared" si="176"/>
        <v>330.69</v>
      </c>
      <c r="Q305" s="43">
        <f t="shared" si="176"/>
        <v>330.69</v>
      </c>
      <c r="R305" s="43">
        <f t="shared" si="176"/>
        <v>330.69</v>
      </c>
      <c r="S305" s="43">
        <f t="shared" si="176"/>
        <v>330.69</v>
      </c>
      <c r="T305" s="43">
        <f t="shared" si="176"/>
        <v>330.69</v>
      </c>
      <c r="U305" s="43">
        <f t="shared" si="176"/>
        <v>330.69</v>
      </c>
      <c r="V305" s="43">
        <f t="shared" si="176"/>
        <v>330.69</v>
      </c>
      <c r="W305" s="43">
        <f t="shared" si="176"/>
        <v>330.69</v>
      </c>
      <c r="X305" s="43">
        <f t="shared" si="176"/>
        <v>330.69</v>
      </c>
      <c r="Y305" s="43">
        <f t="shared" si="176"/>
        <v>330.69</v>
      </c>
      <c r="Z305" s="43">
        <f t="shared" si="176"/>
        <v>330.69</v>
      </c>
      <c r="AA305" s="43">
        <f t="shared" si="176"/>
        <v>330.69</v>
      </c>
    </row>
    <row r="306" spans="1:27" ht="12.75" customHeight="1" collapsed="1" x14ac:dyDescent="0.2">
      <c r="A306" s="91" t="s">
        <v>527</v>
      </c>
      <c r="B306" s="27" t="str">
        <f>"29"&amp;"."&amp;$B$662&amp;"."&amp;$B$663</f>
        <v>29.03.2023</v>
      </c>
      <c r="C306" s="83" t="s">
        <v>74</v>
      </c>
      <c r="D306" s="84">
        <f>ROUND(((D307+D308+D310+D309)/1000),5)</f>
        <v>3.2183999999999999</v>
      </c>
      <c r="E306" s="84">
        <f>ROUND(((E307+E308+E310+E309)/1000),5)</f>
        <v>3.1476799999999998</v>
      </c>
      <c r="F306" s="84">
        <f>ROUND(((F307+F308+F310+F309)/1000),5)</f>
        <v>3.1224699999999999</v>
      </c>
      <c r="G306" s="84">
        <f t="shared" ref="G306:AA306" si="177">ROUND(((G307+G308+G310+G309)/1000),5)</f>
        <v>3.1370900000000002</v>
      </c>
      <c r="H306" s="84">
        <f t="shared" si="177"/>
        <v>3.1505000000000001</v>
      </c>
      <c r="I306" s="84">
        <f t="shared" si="177"/>
        <v>3.2166999999999999</v>
      </c>
      <c r="J306" s="84">
        <f t="shared" si="177"/>
        <v>3.4486400000000001</v>
      </c>
      <c r="K306" s="84">
        <f t="shared" si="177"/>
        <v>3.5902599999999998</v>
      </c>
      <c r="L306" s="84">
        <f t="shared" si="177"/>
        <v>3.7628300000000001</v>
      </c>
      <c r="M306" s="84">
        <f t="shared" si="177"/>
        <v>3.9033500000000001</v>
      </c>
      <c r="N306" s="84">
        <f t="shared" si="177"/>
        <v>3.9218299999999999</v>
      </c>
      <c r="O306" s="84">
        <f t="shared" si="177"/>
        <v>3.9568400000000001</v>
      </c>
      <c r="P306" s="84">
        <f t="shared" si="177"/>
        <v>3.9260899999999999</v>
      </c>
      <c r="Q306" s="84">
        <f t="shared" si="177"/>
        <v>3.9603000000000002</v>
      </c>
      <c r="R306" s="84">
        <f t="shared" si="177"/>
        <v>3.9429500000000002</v>
      </c>
      <c r="S306" s="84">
        <f t="shared" si="177"/>
        <v>3.8937599999999999</v>
      </c>
      <c r="T306" s="84">
        <f t="shared" si="177"/>
        <v>3.7987199999999999</v>
      </c>
      <c r="U306" s="84">
        <f t="shared" si="177"/>
        <v>3.69265</v>
      </c>
      <c r="V306" s="84">
        <f t="shared" si="177"/>
        <v>3.69652</v>
      </c>
      <c r="W306" s="84">
        <f t="shared" si="177"/>
        <v>3.7641900000000001</v>
      </c>
      <c r="X306" s="84">
        <f t="shared" si="177"/>
        <v>3.79962</v>
      </c>
      <c r="Y306" s="84">
        <f t="shared" si="177"/>
        <v>3.7498100000000001</v>
      </c>
      <c r="Z306" s="84">
        <f t="shared" si="177"/>
        <v>3.4574600000000002</v>
      </c>
      <c r="AA306" s="84">
        <f t="shared" si="177"/>
        <v>3.25177</v>
      </c>
    </row>
    <row r="307" spans="1:27" ht="12.75" hidden="1" customHeight="1" outlineLevel="1" x14ac:dyDescent="0.2">
      <c r="A307" s="92" t="s">
        <v>528</v>
      </c>
      <c r="B307" s="62" t="s">
        <v>231</v>
      </c>
      <c r="C307" s="42" t="s">
        <v>77</v>
      </c>
      <c r="D307" s="43">
        <v>1166.1300000000001</v>
      </c>
      <c r="E307" s="43">
        <v>1095.4100000000001</v>
      </c>
      <c r="F307" s="43">
        <v>1070.2</v>
      </c>
      <c r="G307" s="43">
        <v>1084.82</v>
      </c>
      <c r="H307" s="43">
        <v>1098.23</v>
      </c>
      <c r="I307" s="43">
        <v>1164.43</v>
      </c>
      <c r="J307" s="43">
        <v>1396.37</v>
      </c>
      <c r="K307" s="43">
        <v>1537.99</v>
      </c>
      <c r="L307" s="43">
        <v>1710.56</v>
      </c>
      <c r="M307" s="43">
        <v>1851.08</v>
      </c>
      <c r="N307" s="43">
        <v>1869.56</v>
      </c>
      <c r="O307" s="43">
        <v>1904.57</v>
      </c>
      <c r="P307" s="43">
        <v>1873.82</v>
      </c>
      <c r="Q307" s="43">
        <v>1908.03</v>
      </c>
      <c r="R307" s="43">
        <v>1890.68</v>
      </c>
      <c r="S307" s="43">
        <v>1841.49</v>
      </c>
      <c r="T307" s="43">
        <v>1746.45</v>
      </c>
      <c r="U307" s="43">
        <v>1640.38</v>
      </c>
      <c r="V307" s="43">
        <v>1644.25</v>
      </c>
      <c r="W307" s="43">
        <v>1711.92</v>
      </c>
      <c r="X307" s="43">
        <v>1747.35</v>
      </c>
      <c r="Y307" s="43">
        <v>1697.54</v>
      </c>
      <c r="Z307" s="43">
        <v>1405.19</v>
      </c>
      <c r="AA307" s="43">
        <v>1199.5</v>
      </c>
    </row>
    <row r="308" spans="1:27" ht="12.75" hidden="1" customHeight="1" outlineLevel="1" x14ac:dyDescent="0.2">
      <c r="A308" s="92" t="s">
        <v>529</v>
      </c>
      <c r="B308" s="62" t="s">
        <v>88</v>
      </c>
      <c r="C308" s="42" t="s">
        <v>77</v>
      </c>
      <c r="D308" s="43">
        <f>$D$168</f>
        <v>1716.97</v>
      </c>
      <c r="E308" s="43">
        <f>$D$168</f>
        <v>1716.97</v>
      </c>
      <c r="F308" s="43">
        <f t="shared" ref="F308:AA308" si="178">$D$168</f>
        <v>1716.97</v>
      </c>
      <c r="G308" s="43">
        <f t="shared" si="178"/>
        <v>1716.97</v>
      </c>
      <c r="H308" s="43">
        <f t="shared" si="178"/>
        <v>1716.97</v>
      </c>
      <c r="I308" s="43">
        <f t="shared" si="178"/>
        <v>1716.97</v>
      </c>
      <c r="J308" s="43">
        <f t="shared" si="178"/>
        <v>1716.97</v>
      </c>
      <c r="K308" s="43">
        <f t="shared" si="178"/>
        <v>1716.97</v>
      </c>
      <c r="L308" s="43">
        <f t="shared" si="178"/>
        <v>1716.97</v>
      </c>
      <c r="M308" s="43">
        <f t="shared" si="178"/>
        <v>1716.97</v>
      </c>
      <c r="N308" s="43">
        <f t="shared" si="178"/>
        <v>1716.97</v>
      </c>
      <c r="O308" s="43">
        <f t="shared" si="178"/>
        <v>1716.97</v>
      </c>
      <c r="P308" s="43">
        <f t="shared" si="178"/>
        <v>1716.97</v>
      </c>
      <c r="Q308" s="43">
        <f t="shared" si="178"/>
        <v>1716.97</v>
      </c>
      <c r="R308" s="43">
        <f t="shared" si="178"/>
        <v>1716.97</v>
      </c>
      <c r="S308" s="43">
        <f t="shared" si="178"/>
        <v>1716.97</v>
      </c>
      <c r="T308" s="43">
        <f t="shared" si="178"/>
        <v>1716.97</v>
      </c>
      <c r="U308" s="43">
        <f t="shared" si="178"/>
        <v>1716.97</v>
      </c>
      <c r="V308" s="43">
        <f t="shared" si="178"/>
        <v>1716.97</v>
      </c>
      <c r="W308" s="43">
        <f t="shared" si="178"/>
        <v>1716.97</v>
      </c>
      <c r="X308" s="43">
        <f t="shared" si="178"/>
        <v>1716.97</v>
      </c>
      <c r="Y308" s="43">
        <f t="shared" si="178"/>
        <v>1716.97</v>
      </c>
      <c r="Z308" s="43">
        <f t="shared" si="178"/>
        <v>1716.97</v>
      </c>
      <c r="AA308" s="43">
        <f t="shared" si="178"/>
        <v>1716.97</v>
      </c>
    </row>
    <row r="309" spans="1:27" ht="12.75" hidden="1" customHeight="1" outlineLevel="1" x14ac:dyDescent="0.2">
      <c r="A309" s="92" t="s">
        <v>530</v>
      </c>
      <c r="B309" s="62" t="s">
        <v>81</v>
      </c>
      <c r="C309" s="42" t="s">
        <v>77</v>
      </c>
      <c r="D309" s="43">
        <v>4.6100000000000003</v>
      </c>
      <c r="E309" s="43">
        <v>4.6100000000000003</v>
      </c>
      <c r="F309" s="43">
        <v>4.6100000000000003</v>
      </c>
      <c r="G309" s="43">
        <v>4.6100000000000003</v>
      </c>
      <c r="H309" s="43">
        <v>4.6100000000000003</v>
      </c>
      <c r="I309" s="43">
        <v>4.6100000000000003</v>
      </c>
      <c r="J309" s="43">
        <v>4.6100000000000003</v>
      </c>
      <c r="K309" s="43">
        <v>4.6100000000000003</v>
      </c>
      <c r="L309" s="43">
        <v>4.6100000000000003</v>
      </c>
      <c r="M309" s="43">
        <v>4.6100000000000003</v>
      </c>
      <c r="N309" s="43">
        <v>4.6100000000000003</v>
      </c>
      <c r="O309" s="43">
        <v>4.6100000000000003</v>
      </c>
      <c r="P309" s="43">
        <v>4.6100000000000003</v>
      </c>
      <c r="Q309" s="43">
        <v>4.6100000000000003</v>
      </c>
      <c r="R309" s="43">
        <v>4.6100000000000003</v>
      </c>
      <c r="S309" s="43">
        <v>4.6100000000000003</v>
      </c>
      <c r="T309" s="43">
        <v>4.6100000000000003</v>
      </c>
      <c r="U309" s="43">
        <v>4.6100000000000003</v>
      </c>
      <c r="V309" s="43">
        <v>4.6100000000000003</v>
      </c>
      <c r="W309" s="43">
        <v>4.6100000000000003</v>
      </c>
      <c r="X309" s="43">
        <v>4.6100000000000003</v>
      </c>
      <c r="Y309" s="43">
        <v>4.6100000000000003</v>
      </c>
      <c r="Z309" s="43">
        <v>4.6100000000000003</v>
      </c>
      <c r="AA309" s="43">
        <v>4.6100000000000003</v>
      </c>
    </row>
    <row r="310" spans="1:27" ht="12.75" hidden="1" customHeight="1" outlineLevel="1" x14ac:dyDescent="0.2">
      <c r="A310" s="92" t="s">
        <v>531</v>
      </c>
      <c r="B310" s="62" t="s">
        <v>79</v>
      </c>
      <c r="C310" s="42" t="s">
        <v>77</v>
      </c>
      <c r="D310" s="43">
        <f>$D$11</f>
        <v>330.69</v>
      </c>
      <c r="E310" s="43">
        <f t="shared" ref="E310:AA310" si="179">$D$11</f>
        <v>330.69</v>
      </c>
      <c r="F310" s="43">
        <f t="shared" si="179"/>
        <v>330.69</v>
      </c>
      <c r="G310" s="43">
        <f t="shared" si="179"/>
        <v>330.69</v>
      </c>
      <c r="H310" s="43">
        <f t="shared" si="179"/>
        <v>330.69</v>
      </c>
      <c r="I310" s="43">
        <f t="shared" si="179"/>
        <v>330.69</v>
      </c>
      <c r="J310" s="43">
        <f t="shared" si="179"/>
        <v>330.69</v>
      </c>
      <c r="K310" s="43">
        <f t="shared" si="179"/>
        <v>330.69</v>
      </c>
      <c r="L310" s="43">
        <f t="shared" si="179"/>
        <v>330.69</v>
      </c>
      <c r="M310" s="43">
        <f t="shared" si="179"/>
        <v>330.69</v>
      </c>
      <c r="N310" s="43">
        <f t="shared" si="179"/>
        <v>330.69</v>
      </c>
      <c r="O310" s="43">
        <f t="shared" si="179"/>
        <v>330.69</v>
      </c>
      <c r="P310" s="43">
        <f t="shared" si="179"/>
        <v>330.69</v>
      </c>
      <c r="Q310" s="43">
        <f t="shared" si="179"/>
        <v>330.69</v>
      </c>
      <c r="R310" s="43">
        <f t="shared" si="179"/>
        <v>330.69</v>
      </c>
      <c r="S310" s="43">
        <f t="shared" si="179"/>
        <v>330.69</v>
      </c>
      <c r="T310" s="43">
        <f t="shared" si="179"/>
        <v>330.69</v>
      </c>
      <c r="U310" s="43">
        <f t="shared" si="179"/>
        <v>330.69</v>
      </c>
      <c r="V310" s="43">
        <f t="shared" si="179"/>
        <v>330.69</v>
      </c>
      <c r="W310" s="43">
        <f t="shared" si="179"/>
        <v>330.69</v>
      </c>
      <c r="X310" s="43">
        <f t="shared" si="179"/>
        <v>330.69</v>
      </c>
      <c r="Y310" s="43">
        <f t="shared" si="179"/>
        <v>330.69</v>
      </c>
      <c r="Z310" s="43">
        <f t="shared" si="179"/>
        <v>330.69</v>
      </c>
      <c r="AA310" s="43">
        <f t="shared" si="179"/>
        <v>330.69</v>
      </c>
    </row>
    <row r="311" spans="1:27" ht="12.75" customHeight="1" collapsed="1" x14ac:dyDescent="0.2">
      <c r="A311" s="91" t="s">
        <v>532</v>
      </c>
      <c r="B311" s="27" t="str">
        <f>"30"&amp;"."&amp;$B$662&amp;"."&amp;$B$663</f>
        <v>30.03.2023</v>
      </c>
      <c r="C311" s="83" t="s">
        <v>74</v>
      </c>
      <c r="D311" s="84">
        <f>ROUND(((D312+D313+D315+D314)/1000),5)</f>
        <v>3.1678700000000002</v>
      </c>
      <c r="E311" s="84">
        <f>ROUND(((E312+E313+E315+E314)/1000),5)</f>
        <v>3.0699299999999998</v>
      </c>
      <c r="F311" s="84">
        <f>ROUND(((F312+F313+F315+F314)/1000),5)</f>
        <v>3.0348999999999999</v>
      </c>
      <c r="G311" s="84">
        <f t="shared" ref="G311:AA311" si="180">ROUND(((G312+G313+G315+G314)/1000),5)</f>
        <v>3.0363500000000001</v>
      </c>
      <c r="H311" s="84">
        <f t="shared" si="180"/>
        <v>3.06691</v>
      </c>
      <c r="I311" s="84">
        <f t="shared" si="180"/>
        <v>3.1512600000000002</v>
      </c>
      <c r="J311" s="84">
        <f t="shared" si="180"/>
        <v>3.33168</v>
      </c>
      <c r="K311" s="84">
        <f t="shared" si="180"/>
        <v>3.5578799999999999</v>
      </c>
      <c r="L311" s="84">
        <f t="shared" si="180"/>
        <v>3.67578</v>
      </c>
      <c r="M311" s="84">
        <f t="shared" si="180"/>
        <v>3.8048199999999999</v>
      </c>
      <c r="N311" s="84">
        <f t="shared" si="180"/>
        <v>3.80057</v>
      </c>
      <c r="O311" s="84">
        <f t="shared" si="180"/>
        <v>3.8120500000000002</v>
      </c>
      <c r="P311" s="84">
        <f t="shared" si="180"/>
        <v>3.8114400000000002</v>
      </c>
      <c r="Q311" s="84">
        <f t="shared" si="180"/>
        <v>3.8107600000000001</v>
      </c>
      <c r="R311" s="84">
        <f t="shared" si="180"/>
        <v>3.7702800000000001</v>
      </c>
      <c r="S311" s="84">
        <f t="shared" si="180"/>
        <v>3.7380300000000002</v>
      </c>
      <c r="T311" s="84">
        <f t="shared" si="180"/>
        <v>3.7087699999999999</v>
      </c>
      <c r="U311" s="84">
        <f t="shared" si="180"/>
        <v>3.6741899999999998</v>
      </c>
      <c r="V311" s="84">
        <f t="shared" si="180"/>
        <v>3.68438</v>
      </c>
      <c r="W311" s="84">
        <f t="shared" si="180"/>
        <v>3.7568899999999998</v>
      </c>
      <c r="X311" s="84">
        <f t="shared" si="180"/>
        <v>3.8079200000000002</v>
      </c>
      <c r="Y311" s="84">
        <f t="shared" si="180"/>
        <v>3.70119</v>
      </c>
      <c r="Z311" s="84">
        <f t="shared" si="180"/>
        <v>3.45377</v>
      </c>
      <c r="AA311" s="84">
        <f t="shared" si="180"/>
        <v>3.2172800000000001</v>
      </c>
    </row>
    <row r="312" spans="1:27" ht="12.75" hidden="1" customHeight="1" outlineLevel="1" x14ac:dyDescent="0.2">
      <c r="A312" s="92" t="s">
        <v>533</v>
      </c>
      <c r="B312" s="62" t="s">
        <v>231</v>
      </c>
      <c r="C312" s="42" t="s">
        <v>77</v>
      </c>
      <c r="D312" s="43">
        <v>1115.5999999999999</v>
      </c>
      <c r="E312" s="43">
        <v>1017.66</v>
      </c>
      <c r="F312" s="43">
        <v>982.63</v>
      </c>
      <c r="G312" s="43">
        <v>984.08</v>
      </c>
      <c r="H312" s="43">
        <v>1014.64</v>
      </c>
      <c r="I312" s="43">
        <v>1098.99</v>
      </c>
      <c r="J312" s="43">
        <v>1279.4100000000001</v>
      </c>
      <c r="K312" s="43">
        <v>1505.61</v>
      </c>
      <c r="L312" s="43">
        <v>1623.51</v>
      </c>
      <c r="M312" s="43">
        <v>1752.55</v>
      </c>
      <c r="N312" s="43">
        <v>1748.3</v>
      </c>
      <c r="O312" s="43">
        <v>1759.78</v>
      </c>
      <c r="P312" s="43">
        <v>1759.17</v>
      </c>
      <c r="Q312" s="43">
        <v>1758.49</v>
      </c>
      <c r="R312" s="43">
        <v>1718.01</v>
      </c>
      <c r="S312" s="43">
        <v>1685.76</v>
      </c>
      <c r="T312" s="43">
        <v>1656.5</v>
      </c>
      <c r="U312" s="43">
        <v>1621.92</v>
      </c>
      <c r="V312" s="43">
        <v>1632.11</v>
      </c>
      <c r="W312" s="43">
        <v>1704.62</v>
      </c>
      <c r="X312" s="43">
        <v>1755.65</v>
      </c>
      <c r="Y312" s="43">
        <v>1648.92</v>
      </c>
      <c r="Z312" s="43">
        <v>1401.5</v>
      </c>
      <c r="AA312" s="43">
        <v>1165.01</v>
      </c>
    </row>
    <row r="313" spans="1:27" ht="12.75" hidden="1" customHeight="1" outlineLevel="1" x14ac:dyDescent="0.2">
      <c r="A313" s="92" t="s">
        <v>534</v>
      </c>
      <c r="B313" s="62" t="s">
        <v>88</v>
      </c>
      <c r="C313" s="42" t="s">
        <v>77</v>
      </c>
      <c r="D313" s="43">
        <f>$D$168</f>
        <v>1716.97</v>
      </c>
      <c r="E313" s="43">
        <f>$D$168</f>
        <v>1716.97</v>
      </c>
      <c r="F313" s="43">
        <f t="shared" ref="F313:AA313" si="181">$D$168</f>
        <v>1716.97</v>
      </c>
      <c r="G313" s="43">
        <f t="shared" si="181"/>
        <v>1716.97</v>
      </c>
      <c r="H313" s="43">
        <f t="shared" si="181"/>
        <v>1716.97</v>
      </c>
      <c r="I313" s="43">
        <f t="shared" si="181"/>
        <v>1716.97</v>
      </c>
      <c r="J313" s="43">
        <f t="shared" si="181"/>
        <v>1716.97</v>
      </c>
      <c r="K313" s="43">
        <f t="shared" si="181"/>
        <v>1716.97</v>
      </c>
      <c r="L313" s="43">
        <f t="shared" si="181"/>
        <v>1716.97</v>
      </c>
      <c r="M313" s="43">
        <f t="shared" si="181"/>
        <v>1716.97</v>
      </c>
      <c r="N313" s="43">
        <f t="shared" si="181"/>
        <v>1716.97</v>
      </c>
      <c r="O313" s="43">
        <f t="shared" si="181"/>
        <v>1716.97</v>
      </c>
      <c r="P313" s="43">
        <f t="shared" si="181"/>
        <v>1716.97</v>
      </c>
      <c r="Q313" s="43">
        <f t="shared" si="181"/>
        <v>1716.97</v>
      </c>
      <c r="R313" s="43">
        <f t="shared" si="181"/>
        <v>1716.97</v>
      </c>
      <c r="S313" s="43">
        <f t="shared" si="181"/>
        <v>1716.97</v>
      </c>
      <c r="T313" s="43">
        <f t="shared" si="181"/>
        <v>1716.97</v>
      </c>
      <c r="U313" s="43">
        <f t="shared" si="181"/>
        <v>1716.97</v>
      </c>
      <c r="V313" s="43">
        <f t="shared" si="181"/>
        <v>1716.97</v>
      </c>
      <c r="W313" s="43">
        <f t="shared" si="181"/>
        <v>1716.97</v>
      </c>
      <c r="X313" s="43">
        <f t="shared" si="181"/>
        <v>1716.97</v>
      </c>
      <c r="Y313" s="43">
        <f t="shared" si="181"/>
        <v>1716.97</v>
      </c>
      <c r="Z313" s="43">
        <f t="shared" si="181"/>
        <v>1716.97</v>
      </c>
      <c r="AA313" s="43">
        <f t="shared" si="181"/>
        <v>1716.97</v>
      </c>
    </row>
    <row r="314" spans="1:27" ht="12.75" hidden="1" customHeight="1" outlineLevel="1" x14ac:dyDescent="0.2">
      <c r="A314" s="92" t="s">
        <v>535</v>
      </c>
      <c r="B314" s="62" t="s">
        <v>81</v>
      </c>
      <c r="C314" s="42" t="s">
        <v>77</v>
      </c>
      <c r="D314" s="43">
        <v>4.6100000000000003</v>
      </c>
      <c r="E314" s="43">
        <v>4.6100000000000003</v>
      </c>
      <c r="F314" s="43">
        <v>4.6100000000000003</v>
      </c>
      <c r="G314" s="43">
        <v>4.6100000000000003</v>
      </c>
      <c r="H314" s="43">
        <v>4.6100000000000003</v>
      </c>
      <c r="I314" s="43">
        <v>4.6100000000000003</v>
      </c>
      <c r="J314" s="43">
        <v>4.6100000000000003</v>
      </c>
      <c r="K314" s="43">
        <v>4.6100000000000003</v>
      </c>
      <c r="L314" s="43">
        <v>4.6100000000000003</v>
      </c>
      <c r="M314" s="43">
        <v>4.6100000000000003</v>
      </c>
      <c r="N314" s="43">
        <v>4.6100000000000003</v>
      </c>
      <c r="O314" s="43">
        <v>4.6100000000000003</v>
      </c>
      <c r="P314" s="43">
        <v>4.6100000000000003</v>
      </c>
      <c r="Q314" s="43">
        <v>4.6100000000000003</v>
      </c>
      <c r="R314" s="43">
        <v>4.6100000000000003</v>
      </c>
      <c r="S314" s="43">
        <v>4.6100000000000003</v>
      </c>
      <c r="T314" s="43">
        <v>4.6100000000000003</v>
      </c>
      <c r="U314" s="43">
        <v>4.6100000000000003</v>
      </c>
      <c r="V314" s="43">
        <v>4.6100000000000003</v>
      </c>
      <c r="W314" s="43">
        <v>4.6100000000000003</v>
      </c>
      <c r="X314" s="43">
        <v>4.6100000000000003</v>
      </c>
      <c r="Y314" s="43">
        <v>4.6100000000000003</v>
      </c>
      <c r="Z314" s="43">
        <v>4.6100000000000003</v>
      </c>
      <c r="AA314" s="43">
        <v>4.6100000000000003</v>
      </c>
    </row>
    <row r="315" spans="1:27" ht="12.75" hidden="1" customHeight="1" outlineLevel="1" x14ac:dyDescent="0.2">
      <c r="A315" s="92" t="s">
        <v>536</v>
      </c>
      <c r="B315" s="62" t="s">
        <v>79</v>
      </c>
      <c r="C315" s="42" t="s">
        <v>77</v>
      </c>
      <c r="D315" s="43">
        <f>$D$11</f>
        <v>330.69</v>
      </c>
      <c r="E315" s="43">
        <f t="shared" ref="E315:AA315" si="182">$D$11</f>
        <v>330.69</v>
      </c>
      <c r="F315" s="43">
        <f t="shared" si="182"/>
        <v>330.69</v>
      </c>
      <c r="G315" s="43">
        <f t="shared" si="182"/>
        <v>330.69</v>
      </c>
      <c r="H315" s="43">
        <f t="shared" si="182"/>
        <v>330.69</v>
      </c>
      <c r="I315" s="43">
        <f t="shared" si="182"/>
        <v>330.69</v>
      </c>
      <c r="J315" s="43">
        <f t="shared" si="182"/>
        <v>330.69</v>
      </c>
      <c r="K315" s="43">
        <f t="shared" si="182"/>
        <v>330.69</v>
      </c>
      <c r="L315" s="43">
        <f t="shared" si="182"/>
        <v>330.69</v>
      </c>
      <c r="M315" s="43">
        <f t="shared" si="182"/>
        <v>330.69</v>
      </c>
      <c r="N315" s="43">
        <f t="shared" si="182"/>
        <v>330.69</v>
      </c>
      <c r="O315" s="43">
        <f t="shared" si="182"/>
        <v>330.69</v>
      </c>
      <c r="P315" s="43">
        <f t="shared" si="182"/>
        <v>330.69</v>
      </c>
      <c r="Q315" s="43">
        <f t="shared" si="182"/>
        <v>330.69</v>
      </c>
      <c r="R315" s="43">
        <f t="shared" si="182"/>
        <v>330.69</v>
      </c>
      <c r="S315" s="43">
        <f t="shared" si="182"/>
        <v>330.69</v>
      </c>
      <c r="T315" s="43">
        <f t="shared" si="182"/>
        <v>330.69</v>
      </c>
      <c r="U315" s="43">
        <f t="shared" si="182"/>
        <v>330.69</v>
      </c>
      <c r="V315" s="43">
        <f t="shared" si="182"/>
        <v>330.69</v>
      </c>
      <c r="W315" s="43">
        <f t="shared" si="182"/>
        <v>330.69</v>
      </c>
      <c r="X315" s="43">
        <f t="shared" si="182"/>
        <v>330.69</v>
      </c>
      <c r="Y315" s="43">
        <f t="shared" si="182"/>
        <v>330.69</v>
      </c>
      <c r="Z315" s="43">
        <f t="shared" si="182"/>
        <v>330.69</v>
      </c>
      <c r="AA315" s="43">
        <f t="shared" si="182"/>
        <v>330.69</v>
      </c>
    </row>
    <row r="316" spans="1:27" ht="12.75" customHeight="1" collapsed="1" x14ac:dyDescent="0.2">
      <c r="A316" s="91" t="s">
        <v>537</v>
      </c>
      <c r="B316" s="27" t="str">
        <f>"31"&amp;"."&amp;$B$662&amp;"."&amp;$B$663</f>
        <v>31.03.2023</v>
      </c>
      <c r="C316" s="83" t="s">
        <v>74</v>
      </c>
      <c r="D316" s="84">
        <f>ROUND(((D317+D318+D320+D319)/1000),5)</f>
        <v>3.1882999999999999</v>
      </c>
      <c r="E316" s="84">
        <f>ROUND(((E317+E318+E320+E319)/1000),5)</f>
        <v>3.1307100000000001</v>
      </c>
      <c r="F316" s="84">
        <f>ROUND(((F317+F318+F320+F319)/1000),5)</f>
        <v>3.0781200000000002</v>
      </c>
      <c r="G316" s="84">
        <f t="shared" ref="G316:AA316" si="183">ROUND(((G317+G318+G320+G319)/1000),5)</f>
        <v>3.0918199999999998</v>
      </c>
      <c r="H316" s="84">
        <f t="shared" si="183"/>
        <v>3.1423100000000002</v>
      </c>
      <c r="I316" s="84">
        <f t="shared" si="183"/>
        <v>3.2153299999999998</v>
      </c>
      <c r="J316" s="84">
        <f t="shared" si="183"/>
        <v>3.4410699999999999</v>
      </c>
      <c r="K316" s="84">
        <f t="shared" si="183"/>
        <v>3.5814400000000002</v>
      </c>
      <c r="L316" s="84">
        <f t="shared" si="183"/>
        <v>3.8112599999999999</v>
      </c>
      <c r="M316" s="84">
        <f t="shared" si="183"/>
        <v>3.9260799999999998</v>
      </c>
      <c r="N316" s="84">
        <f t="shared" si="183"/>
        <v>3.9348999999999998</v>
      </c>
      <c r="O316" s="84">
        <f t="shared" si="183"/>
        <v>3.9661400000000002</v>
      </c>
      <c r="P316" s="84">
        <f t="shared" si="183"/>
        <v>3.9218099999999998</v>
      </c>
      <c r="Q316" s="84">
        <f t="shared" si="183"/>
        <v>3.9333800000000001</v>
      </c>
      <c r="R316" s="84">
        <f t="shared" si="183"/>
        <v>3.9346999999999999</v>
      </c>
      <c r="S316" s="84">
        <f t="shared" si="183"/>
        <v>3.8793799999999998</v>
      </c>
      <c r="T316" s="84">
        <f t="shared" si="183"/>
        <v>3.8220999999999998</v>
      </c>
      <c r="U316" s="84">
        <f t="shared" si="183"/>
        <v>3.7302</v>
      </c>
      <c r="V316" s="84">
        <f t="shared" si="183"/>
        <v>3.7352300000000001</v>
      </c>
      <c r="W316" s="84">
        <f t="shared" si="183"/>
        <v>3.7850700000000002</v>
      </c>
      <c r="X316" s="84">
        <f t="shared" si="183"/>
        <v>3.8267000000000002</v>
      </c>
      <c r="Y316" s="84">
        <f t="shared" si="183"/>
        <v>3.7494000000000001</v>
      </c>
      <c r="Z316" s="84">
        <f t="shared" si="183"/>
        <v>3.6270699999999998</v>
      </c>
      <c r="AA316" s="84">
        <f t="shared" si="183"/>
        <v>3.4546199999999998</v>
      </c>
    </row>
    <row r="317" spans="1:27" ht="12.75" hidden="1" customHeight="1" outlineLevel="1" x14ac:dyDescent="0.2">
      <c r="A317" s="92" t="s">
        <v>538</v>
      </c>
      <c r="B317" s="62" t="s">
        <v>231</v>
      </c>
      <c r="C317" s="42" t="s">
        <v>77</v>
      </c>
      <c r="D317" s="43">
        <v>1136.03</v>
      </c>
      <c r="E317" s="43">
        <v>1078.44</v>
      </c>
      <c r="F317" s="43">
        <v>1025.8499999999999</v>
      </c>
      <c r="G317" s="43">
        <v>1039.55</v>
      </c>
      <c r="H317" s="43">
        <v>1090.04</v>
      </c>
      <c r="I317" s="43">
        <v>1163.06</v>
      </c>
      <c r="J317" s="43">
        <v>1388.8</v>
      </c>
      <c r="K317" s="43">
        <v>1529.17</v>
      </c>
      <c r="L317" s="43">
        <v>1758.99</v>
      </c>
      <c r="M317" s="43">
        <v>1873.81</v>
      </c>
      <c r="N317" s="43">
        <v>1882.63</v>
      </c>
      <c r="O317" s="43">
        <v>1913.87</v>
      </c>
      <c r="P317" s="43">
        <v>1869.54</v>
      </c>
      <c r="Q317" s="43">
        <v>1881.11</v>
      </c>
      <c r="R317" s="43">
        <v>1882.43</v>
      </c>
      <c r="S317" s="43">
        <v>1827.11</v>
      </c>
      <c r="T317" s="43">
        <v>1769.83</v>
      </c>
      <c r="U317" s="43">
        <v>1677.93</v>
      </c>
      <c r="V317" s="43">
        <v>1682.96</v>
      </c>
      <c r="W317" s="43">
        <v>1732.8</v>
      </c>
      <c r="X317" s="43">
        <v>1774.43</v>
      </c>
      <c r="Y317" s="43">
        <v>1697.13</v>
      </c>
      <c r="Z317" s="43">
        <v>1574.8</v>
      </c>
      <c r="AA317" s="43">
        <v>1402.35</v>
      </c>
    </row>
    <row r="318" spans="1:27" ht="12.75" hidden="1" customHeight="1" outlineLevel="1" x14ac:dyDescent="0.2">
      <c r="A318" s="92" t="s">
        <v>539</v>
      </c>
      <c r="B318" s="62" t="s">
        <v>88</v>
      </c>
      <c r="C318" s="42" t="s">
        <v>77</v>
      </c>
      <c r="D318" s="43">
        <f>$D$168</f>
        <v>1716.97</v>
      </c>
      <c r="E318" s="43">
        <f>$D$168</f>
        <v>1716.97</v>
      </c>
      <c r="F318" s="43">
        <f t="shared" ref="F318:AA318" si="184">$D$168</f>
        <v>1716.97</v>
      </c>
      <c r="G318" s="43">
        <f t="shared" si="184"/>
        <v>1716.97</v>
      </c>
      <c r="H318" s="43">
        <f t="shared" si="184"/>
        <v>1716.97</v>
      </c>
      <c r="I318" s="43">
        <f t="shared" si="184"/>
        <v>1716.97</v>
      </c>
      <c r="J318" s="43">
        <f t="shared" si="184"/>
        <v>1716.97</v>
      </c>
      <c r="K318" s="43">
        <f t="shared" si="184"/>
        <v>1716.97</v>
      </c>
      <c r="L318" s="43">
        <f t="shared" si="184"/>
        <v>1716.97</v>
      </c>
      <c r="M318" s="43">
        <f t="shared" si="184"/>
        <v>1716.97</v>
      </c>
      <c r="N318" s="43">
        <f t="shared" si="184"/>
        <v>1716.97</v>
      </c>
      <c r="O318" s="43">
        <f t="shared" si="184"/>
        <v>1716.97</v>
      </c>
      <c r="P318" s="43">
        <f t="shared" si="184"/>
        <v>1716.97</v>
      </c>
      <c r="Q318" s="43">
        <f t="shared" si="184"/>
        <v>1716.97</v>
      </c>
      <c r="R318" s="43">
        <f t="shared" si="184"/>
        <v>1716.97</v>
      </c>
      <c r="S318" s="43">
        <f t="shared" si="184"/>
        <v>1716.97</v>
      </c>
      <c r="T318" s="43">
        <f t="shared" si="184"/>
        <v>1716.97</v>
      </c>
      <c r="U318" s="43">
        <f t="shared" si="184"/>
        <v>1716.97</v>
      </c>
      <c r="V318" s="43">
        <f t="shared" si="184"/>
        <v>1716.97</v>
      </c>
      <c r="W318" s="43">
        <f t="shared" si="184"/>
        <v>1716.97</v>
      </c>
      <c r="X318" s="43">
        <f t="shared" si="184"/>
        <v>1716.97</v>
      </c>
      <c r="Y318" s="43">
        <f t="shared" si="184"/>
        <v>1716.97</v>
      </c>
      <c r="Z318" s="43">
        <f t="shared" si="184"/>
        <v>1716.97</v>
      </c>
      <c r="AA318" s="43">
        <f t="shared" si="184"/>
        <v>1716.97</v>
      </c>
    </row>
    <row r="319" spans="1:27" ht="12.75" hidden="1" customHeight="1" outlineLevel="1" x14ac:dyDescent="0.2">
      <c r="A319" s="92" t="s">
        <v>540</v>
      </c>
      <c r="B319" s="62" t="s">
        <v>81</v>
      </c>
      <c r="C319" s="42" t="s">
        <v>77</v>
      </c>
      <c r="D319" s="43">
        <v>4.6100000000000003</v>
      </c>
      <c r="E319" s="43">
        <v>4.6100000000000003</v>
      </c>
      <c r="F319" s="43">
        <v>4.6100000000000003</v>
      </c>
      <c r="G319" s="43">
        <v>4.6100000000000003</v>
      </c>
      <c r="H319" s="43">
        <v>4.6100000000000003</v>
      </c>
      <c r="I319" s="43">
        <v>4.6100000000000003</v>
      </c>
      <c r="J319" s="43">
        <v>4.6100000000000003</v>
      </c>
      <c r="K319" s="43">
        <v>4.6100000000000003</v>
      </c>
      <c r="L319" s="43">
        <v>4.6100000000000003</v>
      </c>
      <c r="M319" s="43">
        <v>4.6100000000000003</v>
      </c>
      <c r="N319" s="43">
        <v>4.6100000000000003</v>
      </c>
      <c r="O319" s="43">
        <v>4.6100000000000003</v>
      </c>
      <c r="P319" s="43">
        <v>4.6100000000000003</v>
      </c>
      <c r="Q319" s="43">
        <v>4.6100000000000003</v>
      </c>
      <c r="R319" s="43">
        <v>4.6100000000000003</v>
      </c>
      <c r="S319" s="43">
        <v>4.6100000000000003</v>
      </c>
      <c r="T319" s="43">
        <v>4.6100000000000003</v>
      </c>
      <c r="U319" s="43">
        <v>4.6100000000000003</v>
      </c>
      <c r="V319" s="43">
        <v>4.6100000000000003</v>
      </c>
      <c r="W319" s="43">
        <v>4.6100000000000003</v>
      </c>
      <c r="X319" s="43">
        <v>4.6100000000000003</v>
      </c>
      <c r="Y319" s="43">
        <v>4.6100000000000003</v>
      </c>
      <c r="Z319" s="43">
        <v>4.6100000000000003</v>
      </c>
      <c r="AA319" s="43">
        <v>4.6100000000000003</v>
      </c>
    </row>
    <row r="320" spans="1:27" ht="12.75" hidden="1" customHeight="1" outlineLevel="1" x14ac:dyDescent="0.2">
      <c r="A320" s="92" t="s">
        <v>541</v>
      </c>
      <c r="B320" s="62" t="s">
        <v>79</v>
      </c>
      <c r="C320" s="42" t="s">
        <v>77</v>
      </c>
      <c r="D320" s="43">
        <f>$D$11</f>
        <v>330.69</v>
      </c>
      <c r="E320" s="43">
        <f t="shared" ref="E320:AA320" si="185">$D$11</f>
        <v>330.69</v>
      </c>
      <c r="F320" s="43">
        <f t="shared" si="185"/>
        <v>330.69</v>
      </c>
      <c r="G320" s="43">
        <f t="shared" si="185"/>
        <v>330.69</v>
      </c>
      <c r="H320" s="43">
        <f t="shared" si="185"/>
        <v>330.69</v>
      </c>
      <c r="I320" s="43">
        <f t="shared" si="185"/>
        <v>330.69</v>
      </c>
      <c r="J320" s="43">
        <f t="shared" si="185"/>
        <v>330.69</v>
      </c>
      <c r="K320" s="43">
        <f t="shared" si="185"/>
        <v>330.69</v>
      </c>
      <c r="L320" s="43">
        <f t="shared" si="185"/>
        <v>330.69</v>
      </c>
      <c r="M320" s="43">
        <f t="shared" si="185"/>
        <v>330.69</v>
      </c>
      <c r="N320" s="43">
        <f t="shared" si="185"/>
        <v>330.69</v>
      </c>
      <c r="O320" s="43">
        <f t="shared" si="185"/>
        <v>330.69</v>
      </c>
      <c r="P320" s="43">
        <f t="shared" si="185"/>
        <v>330.69</v>
      </c>
      <c r="Q320" s="43">
        <f t="shared" si="185"/>
        <v>330.69</v>
      </c>
      <c r="R320" s="43">
        <f t="shared" si="185"/>
        <v>330.69</v>
      </c>
      <c r="S320" s="43">
        <f t="shared" si="185"/>
        <v>330.69</v>
      </c>
      <c r="T320" s="43">
        <f t="shared" si="185"/>
        <v>330.69</v>
      </c>
      <c r="U320" s="43">
        <f t="shared" si="185"/>
        <v>330.69</v>
      </c>
      <c r="V320" s="43">
        <f t="shared" si="185"/>
        <v>330.69</v>
      </c>
      <c r="W320" s="43">
        <f t="shared" si="185"/>
        <v>330.69</v>
      </c>
      <c r="X320" s="43">
        <f t="shared" si="185"/>
        <v>330.69</v>
      </c>
      <c r="Y320" s="43">
        <f t="shared" si="185"/>
        <v>330.69</v>
      </c>
      <c r="Z320" s="43">
        <f t="shared" si="185"/>
        <v>330.69</v>
      </c>
      <c r="AA320" s="43">
        <f t="shared" si="185"/>
        <v>330.69</v>
      </c>
    </row>
    <row r="321" spans="1:27" ht="12.75" customHeight="1" collapsed="1" x14ac:dyDescent="0.2">
      <c r="A321" s="93"/>
      <c r="B321" s="94" t="s">
        <v>385</v>
      </c>
      <c r="C321" s="95"/>
      <c r="D321" s="96"/>
      <c r="E321" s="96"/>
      <c r="F321" s="96"/>
      <c r="G321" s="96"/>
      <c r="I321" s="38"/>
    </row>
    <row r="322" spans="1:27" ht="12.75" customHeight="1" x14ac:dyDescent="0.2">
      <c r="A322" s="93"/>
      <c r="B322" s="94" t="s">
        <v>385</v>
      </c>
      <c r="C322" s="95"/>
      <c r="D322" s="96"/>
      <c r="E322" s="96"/>
      <c r="F322" s="96"/>
      <c r="G322" s="96"/>
      <c r="I322" s="38"/>
    </row>
    <row r="323" spans="1:27" ht="12.75" customHeight="1" x14ac:dyDescent="0.2">
      <c r="A323" s="171" t="s">
        <v>542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3"/>
    </row>
    <row r="324" spans="1:27" ht="25.5" x14ac:dyDescent="0.2">
      <c r="A324" s="25" t="s">
        <v>62</v>
      </c>
      <c r="B324" s="26" t="s">
        <v>203</v>
      </c>
      <c r="C324" s="25" t="s">
        <v>204</v>
      </c>
      <c r="D324" s="26" t="s">
        <v>205</v>
      </c>
      <c r="E324" s="26" t="s">
        <v>206</v>
      </c>
      <c r="F324" s="26" t="s">
        <v>207</v>
      </c>
      <c r="G324" s="26" t="s">
        <v>208</v>
      </c>
      <c r="H324" s="26" t="s">
        <v>209</v>
      </c>
      <c r="I324" s="26" t="s">
        <v>210</v>
      </c>
      <c r="J324" s="26" t="s">
        <v>211</v>
      </c>
      <c r="K324" s="26" t="s">
        <v>212</v>
      </c>
      <c r="L324" s="26" t="s">
        <v>213</v>
      </c>
      <c r="M324" s="26" t="s">
        <v>214</v>
      </c>
      <c r="N324" s="26" t="s">
        <v>215</v>
      </c>
      <c r="O324" s="26" t="s">
        <v>216</v>
      </c>
      <c r="P324" s="26" t="s">
        <v>217</v>
      </c>
      <c r="Q324" s="26" t="s">
        <v>218</v>
      </c>
      <c r="R324" s="26" t="s">
        <v>219</v>
      </c>
      <c r="S324" s="26" t="s">
        <v>220</v>
      </c>
      <c r="T324" s="26" t="s">
        <v>221</v>
      </c>
      <c r="U324" s="26" t="s">
        <v>222</v>
      </c>
      <c r="V324" s="26" t="s">
        <v>223</v>
      </c>
      <c r="W324" s="26" t="s">
        <v>224</v>
      </c>
      <c r="X324" s="26" t="s">
        <v>225</v>
      </c>
      <c r="Y324" s="26" t="s">
        <v>226</v>
      </c>
      <c r="Z324" s="26" t="s">
        <v>227</v>
      </c>
      <c r="AA324" s="26" t="s">
        <v>228</v>
      </c>
    </row>
    <row r="325" spans="1:27" ht="12.75" customHeight="1" x14ac:dyDescent="0.2">
      <c r="A325" s="91" t="s">
        <v>543</v>
      </c>
      <c r="B325" s="27" t="str">
        <f>"01"&amp;"."&amp;$B$662&amp;"."&amp;$B$663</f>
        <v>01.03.2023</v>
      </c>
      <c r="C325" s="83" t="s">
        <v>74</v>
      </c>
      <c r="D325" s="84">
        <f>ROUND(((D326+D327+D329+D328)/1000),5)</f>
        <v>3.8885299999999998</v>
      </c>
      <c r="E325" s="84">
        <f>ROUND(((E326+E327+E329+E328)/1000),5)</f>
        <v>3.7800799999999999</v>
      </c>
      <c r="F325" s="84">
        <f>ROUND(((F326+F327+F329+F328)/1000),5)</f>
        <v>3.7535799999999999</v>
      </c>
      <c r="G325" s="84">
        <f t="shared" ref="G325:AA325" si="186">ROUND(((G326+G327+G329+G328)/1000),5)</f>
        <v>3.7459600000000002</v>
      </c>
      <c r="H325" s="84">
        <f t="shared" si="186"/>
        <v>3.78938</v>
      </c>
      <c r="I325" s="84">
        <f t="shared" si="186"/>
        <v>3.97621</v>
      </c>
      <c r="J325" s="84">
        <f t="shared" si="186"/>
        <v>4.1341700000000001</v>
      </c>
      <c r="K325" s="84">
        <f t="shared" si="186"/>
        <v>4.3526699999999998</v>
      </c>
      <c r="L325" s="84">
        <f t="shared" si="186"/>
        <v>4.4366899999999996</v>
      </c>
      <c r="M325" s="84">
        <f t="shared" si="186"/>
        <v>4.5243599999999997</v>
      </c>
      <c r="N325" s="84">
        <f t="shared" si="186"/>
        <v>4.5352300000000003</v>
      </c>
      <c r="O325" s="84">
        <f t="shared" si="186"/>
        <v>4.5085699999999997</v>
      </c>
      <c r="P325" s="84">
        <f t="shared" si="186"/>
        <v>4.4842000000000004</v>
      </c>
      <c r="Q325" s="84">
        <f t="shared" si="186"/>
        <v>4.4857800000000001</v>
      </c>
      <c r="R325" s="84">
        <f t="shared" si="186"/>
        <v>4.4346800000000002</v>
      </c>
      <c r="S325" s="84">
        <f t="shared" si="186"/>
        <v>4.4210200000000004</v>
      </c>
      <c r="T325" s="84">
        <f t="shared" si="186"/>
        <v>4.4032799999999996</v>
      </c>
      <c r="U325" s="84">
        <f t="shared" si="186"/>
        <v>4.3974000000000002</v>
      </c>
      <c r="V325" s="84">
        <f t="shared" si="186"/>
        <v>4.42652</v>
      </c>
      <c r="W325" s="84">
        <f t="shared" si="186"/>
        <v>4.4314200000000001</v>
      </c>
      <c r="X325" s="84">
        <f t="shared" si="186"/>
        <v>4.4350699999999996</v>
      </c>
      <c r="Y325" s="84">
        <f t="shared" si="186"/>
        <v>4.3691599999999999</v>
      </c>
      <c r="Z325" s="84">
        <f t="shared" si="186"/>
        <v>4.2248700000000001</v>
      </c>
      <c r="AA325" s="84">
        <f t="shared" si="186"/>
        <v>4.1224800000000004</v>
      </c>
    </row>
    <row r="326" spans="1:27" ht="12.75" hidden="1" customHeight="1" outlineLevel="1" x14ac:dyDescent="0.2">
      <c r="A326" s="92" t="s">
        <v>544</v>
      </c>
      <c r="B326" s="62" t="s">
        <v>231</v>
      </c>
      <c r="C326" s="42" t="s">
        <v>77</v>
      </c>
      <c r="D326" s="43">
        <v>1330.34</v>
      </c>
      <c r="E326" s="43">
        <v>1221.8900000000001</v>
      </c>
      <c r="F326" s="43">
        <v>1195.3900000000001</v>
      </c>
      <c r="G326" s="43">
        <v>1187.77</v>
      </c>
      <c r="H326" s="43">
        <v>1231.19</v>
      </c>
      <c r="I326" s="43">
        <v>1418.02</v>
      </c>
      <c r="J326" s="43">
        <v>1575.98</v>
      </c>
      <c r="K326" s="43">
        <v>1794.48</v>
      </c>
      <c r="L326" s="43">
        <v>1878.5</v>
      </c>
      <c r="M326" s="43">
        <v>1966.17</v>
      </c>
      <c r="N326" s="43">
        <v>1977.04</v>
      </c>
      <c r="O326" s="43">
        <v>1950.38</v>
      </c>
      <c r="P326" s="43">
        <v>1926.01</v>
      </c>
      <c r="Q326" s="43">
        <v>1927.59</v>
      </c>
      <c r="R326" s="43">
        <v>1876.49</v>
      </c>
      <c r="S326" s="43">
        <v>1862.83</v>
      </c>
      <c r="T326" s="43">
        <v>1845.09</v>
      </c>
      <c r="U326" s="43">
        <v>1839.21</v>
      </c>
      <c r="V326" s="43">
        <v>1868.33</v>
      </c>
      <c r="W326" s="43">
        <v>1873.23</v>
      </c>
      <c r="X326" s="43">
        <v>1876.88</v>
      </c>
      <c r="Y326" s="43">
        <v>1810.97</v>
      </c>
      <c r="Z326" s="43">
        <v>1666.68</v>
      </c>
      <c r="AA326" s="43">
        <v>1564.29</v>
      </c>
    </row>
    <row r="327" spans="1:27" ht="12.75" hidden="1" customHeight="1" outlineLevel="1" x14ac:dyDescent="0.2">
      <c r="A327" s="92" t="s">
        <v>545</v>
      </c>
      <c r="B327" s="62" t="s">
        <v>88</v>
      </c>
      <c r="C327" s="42" t="s">
        <v>77</v>
      </c>
      <c r="D327" s="43">
        <v>2222.89</v>
      </c>
      <c r="E327" s="43">
        <f>$D$327</f>
        <v>2222.89</v>
      </c>
      <c r="F327" s="43">
        <f t="shared" ref="F327:AA327" si="187">$D$327</f>
        <v>2222.89</v>
      </c>
      <c r="G327" s="43">
        <f t="shared" si="187"/>
        <v>2222.89</v>
      </c>
      <c r="H327" s="43">
        <f t="shared" si="187"/>
        <v>2222.89</v>
      </c>
      <c r="I327" s="43">
        <f t="shared" si="187"/>
        <v>2222.89</v>
      </c>
      <c r="J327" s="43">
        <f t="shared" si="187"/>
        <v>2222.89</v>
      </c>
      <c r="K327" s="43">
        <f t="shared" si="187"/>
        <v>2222.89</v>
      </c>
      <c r="L327" s="43">
        <f t="shared" si="187"/>
        <v>2222.89</v>
      </c>
      <c r="M327" s="43">
        <f t="shared" si="187"/>
        <v>2222.89</v>
      </c>
      <c r="N327" s="43">
        <f t="shared" si="187"/>
        <v>2222.89</v>
      </c>
      <c r="O327" s="43">
        <f t="shared" si="187"/>
        <v>2222.89</v>
      </c>
      <c r="P327" s="43">
        <f t="shared" si="187"/>
        <v>2222.89</v>
      </c>
      <c r="Q327" s="43">
        <f t="shared" si="187"/>
        <v>2222.89</v>
      </c>
      <c r="R327" s="43">
        <f t="shared" si="187"/>
        <v>2222.89</v>
      </c>
      <c r="S327" s="43">
        <f t="shared" si="187"/>
        <v>2222.89</v>
      </c>
      <c r="T327" s="43">
        <f t="shared" si="187"/>
        <v>2222.89</v>
      </c>
      <c r="U327" s="43">
        <f t="shared" si="187"/>
        <v>2222.89</v>
      </c>
      <c r="V327" s="43">
        <f t="shared" si="187"/>
        <v>2222.89</v>
      </c>
      <c r="W327" s="43">
        <f t="shared" si="187"/>
        <v>2222.89</v>
      </c>
      <c r="X327" s="43">
        <f t="shared" si="187"/>
        <v>2222.89</v>
      </c>
      <c r="Y327" s="43">
        <f t="shared" si="187"/>
        <v>2222.89</v>
      </c>
      <c r="Z327" s="43">
        <f t="shared" si="187"/>
        <v>2222.89</v>
      </c>
      <c r="AA327" s="43">
        <f t="shared" si="187"/>
        <v>2222.89</v>
      </c>
    </row>
    <row r="328" spans="1:27" ht="12.75" hidden="1" customHeight="1" outlineLevel="1" x14ac:dyDescent="0.2">
      <c r="A328" s="92" t="s">
        <v>546</v>
      </c>
      <c r="B328" s="62" t="s">
        <v>81</v>
      </c>
      <c r="C328" s="42" t="s">
        <v>77</v>
      </c>
      <c r="D328" s="43">
        <v>4.6100000000000003</v>
      </c>
      <c r="E328" s="43">
        <v>4.6100000000000003</v>
      </c>
      <c r="F328" s="43">
        <v>4.6100000000000003</v>
      </c>
      <c r="G328" s="43">
        <v>4.6100000000000003</v>
      </c>
      <c r="H328" s="43">
        <v>4.6100000000000003</v>
      </c>
      <c r="I328" s="43">
        <v>4.6100000000000003</v>
      </c>
      <c r="J328" s="43">
        <v>4.6100000000000003</v>
      </c>
      <c r="K328" s="43">
        <v>4.6100000000000003</v>
      </c>
      <c r="L328" s="43">
        <v>4.6100000000000003</v>
      </c>
      <c r="M328" s="43">
        <v>4.6100000000000003</v>
      </c>
      <c r="N328" s="43">
        <v>4.6100000000000003</v>
      </c>
      <c r="O328" s="43">
        <v>4.6100000000000003</v>
      </c>
      <c r="P328" s="43">
        <v>4.6100000000000003</v>
      </c>
      <c r="Q328" s="43">
        <v>4.6100000000000003</v>
      </c>
      <c r="R328" s="43">
        <v>4.6100000000000003</v>
      </c>
      <c r="S328" s="43">
        <v>4.6100000000000003</v>
      </c>
      <c r="T328" s="43">
        <v>4.6100000000000003</v>
      </c>
      <c r="U328" s="43">
        <v>4.6100000000000003</v>
      </c>
      <c r="V328" s="43">
        <v>4.6100000000000003</v>
      </c>
      <c r="W328" s="43">
        <v>4.6100000000000003</v>
      </c>
      <c r="X328" s="43">
        <v>4.6100000000000003</v>
      </c>
      <c r="Y328" s="43">
        <v>4.6100000000000003</v>
      </c>
      <c r="Z328" s="43">
        <v>4.6100000000000003</v>
      </c>
      <c r="AA328" s="43">
        <v>4.6100000000000003</v>
      </c>
    </row>
    <row r="329" spans="1:27" ht="12.75" hidden="1" customHeight="1" outlineLevel="1" x14ac:dyDescent="0.2">
      <c r="A329" s="92" t="s">
        <v>547</v>
      </c>
      <c r="B329" s="62" t="s">
        <v>79</v>
      </c>
      <c r="C329" s="42" t="s">
        <v>77</v>
      </c>
      <c r="D329" s="43">
        <f>$D$11</f>
        <v>330.69</v>
      </c>
      <c r="E329" s="43">
        <f t="shared" ref="E329:AA329" si="188">$D$11</f>
        <v>330.69</v>
      </c>
      <c r="F329" s="43">
        <f t="shared" si="188"/>
        <v>330.69</v>
      </c>
      <c r="G329" s="43">
        <f t="shared" si="188"/>
        <v>330.69</v>
      </c>
      <c r="H329" s="43">
        <f t="shared" si="188"/>
        <v>330.69</v>
      </c>
      <c r="I329" s="43">
        <f t="shared" si="188"/>
        <v>330.69</v>
      </c>
      <c r="J329" s="43">
        <f t="shared" si="188"/>
        <v>330.69</v>
      </c>
      <c r="K329" s="43">
        <f t="shared" si="188"/>
        <v>330.69</v>
      </c>
      <c r="L329" s="43">
        <f t="shared" si="188"/>
        <v>330.69</v>
      </c>
      <c r="M329" s="43">
        <f t="shared" si="188"/>
        <v>330.69</v>
      </c>
      <c r="N329" s="43">
        <f t="shared" si="188"/>
        <v>330.69</v>
      </c>
      <c r="O329" s="43">
        <f t="shared" si="188"/>
        <v>330.69</v>
      </c>
      <c r="P329" s="43">
        <f t="shared" si="188"/>
        <v>330.69</v>
      </c>
      <c r="Q329" s="43">
        <f t="shared" si="188"/>
        <v>330.69</v>
      </c>
      <c r="R329" s="43">
        <f t="shared" si="188"/>
        <v>330.69</v>
      </c>
      <c r="S329" s="43">
        <f t="shared" si="188"/>
        <v>330.69</v>
      </c>
      <c r="T329" s="43">
        <f t="shared" si="188"/>
        <v>330.69</v>
      </c>
      <c r="U329" s="43">
        <f t="shared" si="188"/>
        <v>330.69</v>
      </c>
      <c r="V329" s="43">
        <f t="shared" si="188"/>
        <v>330.69</v>
      </c>
      <c r="W329" s="43">
        <f t="shared" si="188"/>
        <v>330.69</v>
      </c>
      <c r="X329" s="43">
        <f t="shared" si="188"/>
        <v>330.69</v>
      </c>
      <c r="Y329" s="43">
        <f t="shared" si="188"/>
        <v>330.69</v>
      </c>
      <c r="Z329" s="43">
        <f t="shared" si="188"/>
        <v>330.69</v>
      </c>
      <c r="AA329" s="43">
        <f t="shared" si="188"/>
        <v>330.69</v>
      </c>
    </row>
    <row r="330" spans="1:27" ht="12.75" customHeight="1" collapsed="1" x14ac:dyDescent="0.2">
      <c r="A330" s="91" t="s">
        <v>548</v>
      </c>
      <c r="B330" s="27" t="str">
        <f>"02"&amp;"."&amp;$B$662&amp;"."&amp;$B$663</f>
        <v>02.03.2023</v>
      </c>
      <c r="C330" s="83" t="s">
        <v>74</v>
      </c>
      <c r="D330" s="84">
        <f>ROUND(((D331+D332+D334+D333)/1000),5)</f>
        <v>3.8079200000000002</v>
      </c>
      <c r="E330" s="84">
        <f>ROUND(((E331+E332+E334+E333)/1000),5)</f>
        <v>3.74553</v>
      </c>
      <c r="F330" s="84">
        <f>ROUND(((F331+F332+F334+F333)/1000),5)</f>
        <v>3.7278500000000001</v>
      </c>
      <c r="G330" s="84">
        <f t="shared" ref="G330:AA330" si="189">ROUND(((G331+G332+G334+G333)/1000),5)</f>
        <v>3.7425799999999998</v>
      </c>
      <c r="H330" s="84">
        <f t="shared" si="189"/>
        <v>3.8215599999999998</v>
      </c>
      <c r="I330" s="84">
        <f t="shared" si="189"/>
        <v>4.03599</v>
      </c>
      <c r="J330" s="84">
        <f t="shared" si="189"/>
        <v>4.1833299999999998</v>
      </c>
      <c r="K330" s="84">
        <f t="shared" si="189"/>
        <v>4.3042199999999999</v>
      </c>
      <c r="L330" s="84">
        <f t="shared" si="189"/>
        <v>4.4185699999999999</v>
      </c>
      <c r="M330" s="84">
        <f t="shared" si="189"/>
        <v>4.4289699999999996</v>
      </c>
      <c r="N330" s="84">
        <f t="shared" si="189"/>
        <v>4.4439500000000001</v>
      </c>
      <c r="O330" s="84">
        <f t="shared" si="189"/>
        <v>4.5018500000000001</v>
      </c>
      <c r="P330" s="84">
        <f t="shared" si="189"/>
        <v>4.4822699999999998</v>
      </c>
      <c r="Q330" s="84">
        <f t="shared" si="189"/>
        <v>4.4838199999999997</v>
      </c>
      <c r="R330" s="84">
        <f t="shared" si="189"/>
        <v>4.4778799999999999</v>
      </c>
      <c r="S330" s="84">
        <f t="shared" si="189"/>
        <v>4.4316000000000004</v>
      </c>
      <c r="T330" s="84">
        <f t="shared" si="189"/>
        <v>4.3915600000000001</v>
      </c>
      <c r="U330" s="84">
        <f t="shared" si="189"/>
        <v>4.3891</v>
      </c>
      <c r="V330" s="84">
        <f t="shared" si="189"/>
        <v>4.4336200000000003</v>
      </c>
      <c r="W330" s="84">
        <f t="shared" si="189"/>
        <v>4.4864899999999999</v>
      </c>
      <c r="X330" s="84">
        <f t="shared" si="189"/>
        <v>4.4460899999999999</v>
      </c>
      <c r="Y330" s="84">
        <f t="shared" si="189"/>
        <v>4.3829900000000004</v>
      </c>
      <c r="Z330" s="84">
        <f t="shared" si="189"/>
        <v>4.27773</v>
      </c>
      <c r="AA330" s="84">
        <f t="shared" si="189"/>
        <v>4.1932999999999998</v>
      </c>
    </row>
    <row r="331" spans="1:27" ht="12.75" hidden="1" customHeight="1" outlineLevel="1" x14ac:dyDescent="0.2">
      <c r="A331" s="92" t="s">
        <v>549</v>
      </c>
      <c r="B331" s="62" t="s">
        <v>231</v>
      </c>
      <c r="C331" s="42" t="s">
        <v>77</v>
      </c>
      <c r="D331" s="43">
        <v>1249.73</v>
      </c>
      <c r="E331" s="43">
        <v>1187.3399999999999</v>
      </c>
      <c r="F331" s="43">
        <v>1169.6600000000001</v>
      </c>
      <c r="G331" s="43">
        <v>1184.3900000000001</v>
      </c>
      <c r="H331" s="43">
        <v>1263.3699999999999</v>
      </c>
      <c r="I331" s="43">
        <v>1477.8</v>
      </c>
      <c r="J331" s="43">
        <v>1625.14</v>
      </c>
      <c r="K331" s="43">
        <v>1746.03</v>
      </c>
      <c r="L331" s="43">
        <v>1860.38</v>
      </c>
      <c r="M331" s="43">
        <v>1870.78</v>
      </c>
      <c r="N331" s="43">
        <v>1885.76</v>
      </c>
      <c r="O331" s="43">
        <v>1943.66</v>
      </c>
      <c r="P331" s="43">
        <v>1924.08</v>
      </c>
      <c r="Q331" s="43">
        <v>1925.63</v>
      </c>
      <c r="R331" s="43">
        <v>1919.69</v>
      </c>
      <c r="S331" s="43">
        <v>1873.41</v>
      </c>
      <c r="T331" s="43">
        <v>1833.37</v>
      </c>
      <c r="U331" s="43">
        <v>1830.91</v>
      </c>
      <c r="V331" s="43">
        <v>1875.43</v>
      </c>
      <c r="W331" s="43">
        <v>1928.3</v>
      </c>
      <c r="X331" s="43">
        <v>1887.9</v>
      </c>
      <c r="Y331" s="43">
        <v>1824.8</v>
      </c>
      <c r="Z331" s="43">
        <v>1719.54</v>
      </c>
      <c r="AA331" s="43">
        <v>1635.11</v>
      </c>
    </row>
    <row r="332" spans="1:27" ht="12.75" hidden="1" customHeight="1" outlineLevel="1" x14ac:dyDescent="0.2">
      <c r="A332" s="92" t="s">
        <v>550</v>
      </c>
      <c r="B332" s="62" t="s">
        <v>88</v>
      </c>
      <c r="C332" s="42" t="s">
        <v>77</v>
      </c>
      <c r="D332" s="43">
        <f>$D$327</f>
        <v>2222.89</v>
      </c>
      <c r="E332" s="43">
        <f t="shared" ref="E332:AA332" si="190">$D$327</f>
        <v>2222.89</v>
      </c>
      <c r="F332" s="43">
        <f t="shared" si="190"/>
        <v>2222.89</v>
      </c>
      <c r="G332" s="43">
        <f t="shared" si="190"/>
        <v>2222.89</v>
      </c>
      <c r="H332" s="43">
        <f t="shared" si="190"/>
        <v>2222.89</v>
      </c>
      <c r="I332" s="43">
        <f t="shared" si="190"/>
        <v>2222.89</v>
      </c>
      <c r="J332" s="43">
        <f t="shared" si="190"/>
        <v>2222.89</v>
      </c>
      <c r="K332" s="43">
        <f t="shared" si="190"/>
        <v>2222.89</v>
      </c>
      <c r="L332" s="43">
        <f t="shared" si="190"/>
        <v>2222.89</v>
      </c>
      <c r="M332" s="43">
        <f t="shared" si="190"/>
        <v>2222.89</v>
      </c>
      <c r="N332" s="43">
        <f t="shared" si="190"/>
        <v>2222.89</v>
      </c>
      <c r="O332" s="43">
        <f t="shared" si="190"/>
        <v>2222.89</v>
      </c>
      <c r="P332" s="43">
        <f t="shared" si="190"/>
        <v>2222.89</v>
      </c>
      <c r="Q332" s="43">
        <f t="shared" si="190"/>
        <v>2222.89</v>
      </c>
      <c r="R332" s="43">
        <f t="shared" si="190"/>
        <v>2222.89</v>
      </c>
      <c r="S332" s="43">
        <f t="shared" si="190"/>
        <v>2222.89</v>
      </c>
      <c r="T332" s="43">
        <f t="shared" si="190"/>
        <v>2222.89</v>
      </c>
      <c r="U332" s="43">
        <f t="shared" si="190"/>
        <v>2222.89</v>
      </c>
      <c r="V332" s="43">
        <f t="shared" si="190"/>
        <v>2222.89</v>
      </c>
      <c r="W332" s="43">
        <f t="shared" si="190"/>
        <v>2222.89</v>
      </c>
      <c r="X332" s="43">
        <f t="shared" si="190"/>
        <v>2222.89</v>
      </c>
      <c r="Y332" s="43">
        <f t="shared" si="190"/>
        <v>2222.89</v>
      </c>
      <c r="Z332" s="43">
        <f t="shared" si="190"/>
        <v>2222.89</v>
      </c>
      <c r="AA332" s="43">
        <f t="shared" si="190"/>
        <v>2222.89</v>
      </c>
    </row>
    <row r="333" spans="1:27" ht="12.75" hidden="1" customHeight="1" outlineLevel="1" x14ac:dyDescent="0.2">
      <c r="A333" s="92" t="s">
        <v>551</v>
      </c>
      <c r="B333" s="62" t="s">
        <v>81</v>
      </c>
      <c r="C333" s="42" t="s">
        <v>77</v>
      </c>
      <c r="D333" s="43">
        <v>4.6100000000000003</v>
      </c>
      <c r="E333" s="43">
        <v>4.6100000000000003</v>
      </c>
      <c r="F333" s="43">
        <v>4.6100000000000003</v>
      </c>
      <c r="G333" s="43">
        <v>4.6100000000000003</v>
      </c>
      <c r="H333" s="43">
        <v>4.6100000000000003</v>
      </c>
      <c r="I333" s="43">
        <v>4.6100000000000003</v>
      </c>
      <c r="J333" s="43">
        <v>4.6100000000000003</v>
      </c>
      <c r="K333" s="43">
        <v>4.6100000000000003</v>
      </c>
      <c r="L333" s="43">
        <v>4.6100000000000003</v>
      </c>
      <c r="M333" s="43">
        <v>4.6100000000000003</v>
      </c>
      <c r="N333" s="43">
        <v>4.6100000000000003</v>
      </c>
      <c r="O333" s="43">
        <v>4.6100000000000003</v>
      </c>
      <c r="P333" s="43">
        <v>4.6100000000000003</v>
      </c>
      <c r="Q333" s="43">
        <v>4.6100000000000003</v>
      </c>
      <c r="R333" s="43">
        <v>4.6100000000000003</v>
      </c>
      <c r="S333" s="43">
        <v>4.6100000000000003</v>
      </c>
      <c r="T333" s="43">
        <v>4.6100000000000003</v>
      </c>
      <c r="U333" s="43">
        <v>4.6100000000000003</v>
      </c>
      <c r="V333" s="43">
        <v>4.6100000000000003</v>
      </c>
      <c r="W333" s="43">
        <v>4.6100000000000003</v>
      </c>
      <c r="X333" s="43">
        <v>4.6100000000000003</v>
      </c>
      <c r="Y333" s="43">
        <v>4.6100000000000003</v>
      </c>
      <c r="Z333" s="43">
        <v>4.6100000000000003</v>
      </c>
      <c r="AA333" s="43">
        <v>4.6100000000000003</v>
      </c>
    </row>
    <row r="334" spans="1:27" ht="12.75" hidden="1" customHeight="1" outlineLevel="1" x14ac:dyDescent="0.2">
      <c r="A334" s="92" t="s">
        <v>552</v>
      </c>
      <c r="B334" s="62" t="s">
        <v>79</v>
      </c>
      <c r="C334" s="42" t="s">
        <v>77</v>
      </c>
      <c r="D334" s="43">
        <f>$D$11</f>
        <v>330.69</v>
      </c>
      <c r="E334" s="43">
        <f t="shared" ref="E334:AA334" si="191">$D$11</f>
        <v>330.69</v>
      </c>
      <c r="F334" s="43">
        <f t="shared" si="191"/>
        <v>330.69</v>
      </c>
      <c r="G334" s="43">
        <f t="shared" si="191"/>
        <v>330.69</v>
      </c>
      <c r="H334" s="43">
        <f t="shared" si="191"/>
        <v>330.69</v>
      </c>
      <c r="I334" s="43">
        <f t="shared" si="191"/>
        <v>330.69</v>
      </c>
      <c r="J334" s="43">
        <f t="shared" si="191"/>
        <v>330.69</v>
      </c>
      <c r="K334" s="43">
        <f t="shared" si="191"/>
        <v>330.69</v>
      </c>
      <c r="L334" s="43">
        <f t="shared" si="191"/>
        <v>330.69</v>
      </c>
      <c r="M334" s="43">
        <f t="shared" si="191"/>
        <v>330.69</v>
      </c>
      <c r="N334" s="43">
        <f t="shared" si="191"/>
        <v>330.69</v>
      </c>
      <c r="O334" s="43">
        <f t="shared" si="191"/>
        <v>330.69</v>
      </c>
      <c r="P334" s="43">
        <f t="shared" si="191"/>
        <v>330.69</v>
      </c>
      <c r="Q334" s="43">
        <f t="shared" si="191"/>
        <v>330.69</v>
      </c>
      <c r="R334" s="43">
        <f t="shared" si="191"/>
        <v>330.69</v>
      </c>
      <c r="S334" s="43">
        <f t="shared" si="191"/>
        <v>330.69</v>
      </c>
      <c r="T334" s="43">
        <f t="shared" si="191"/>
        <v>330.69</v>
      </c>
      <c r="U334" s="43">
        <f t="shared" si="191"/>
        <v>330.69</v>
      </c>
      <c r="V334" s="43">
        <f t="shared" si="191"/>
        <v>330.69</v>
      </c>
      <c r="W334" s="43">
        <f t="shared" si="191"/>
        <v>330.69</v>
      </c>
      <c r="X334" s="43">
        <f t="shared" si="191"/>
        <v>330.69</v>
      </c>
      <c r="Y334" s="43">
        <f t="shared" si="191"/>
        <v>330.69</v>
      </c>
      <c r="Z334" s="43">
        <f t="shared" si="191"/>
        <v>330.69</v>
      </c>
      <c r="AA334" s="43">
        <f t="shared" si="191"/>
        <v>330.69</v>
      </c>
    </row>
    <row r="335" spans="1:27" ht="12.75" customHeight="1" collapsed="1" x14ac:dyDescent="0.2">
      <c r="A335" s="91" t="s">
        <v>553</v>
      </c>
      <c r="B335" s="27" t="str">
        <f>"03"&amp;"."&amp;$B$662&amp;"."&amp;$B$663</f>
        <v>03.03.2023</v>
      </c>
      <c r="C335" s="83" t="s">
        <v>74</v>
      </c>
      <c r="D335" s="84">
        <f>ROUND(((D336+D337+D339+D338)/1000),5)</f>
        <v>3.97045</v>
      </c>
      <c r="E335" s="84">
        <f>ROUND(((E336+E337+E339+E338)/1000),5)</f>
        <v>3.7883599999999999</v>
      </c>
      <c r="F335" s="84">
        <f>ROUND(((F336+F337+F339+F338)/1000),5)</f>
        <v>3.7386200000000001</v>
      </c>
      <c r="G335" s="84">
        <f t="shared" ref="G335:AA335" si="192">ROUND(((G336+G337+G339+G338)/1000),5)</f>
        <v>3.7401499999999999</v>
      </c>
      <c r="H335" s="84">
        <f t="shared" si="192"/>
        <v>3.8052700000000002</v>
      </c>
      <c r="I335" s="84">
        <f t="shared" si="192"/>
        <v>4.0784200000000004</v>
      </c>
      <c r="J335" s="84">
        <f t="shared" si="192"/>
        <v>4.2093499999999997</v>
      </c>
      <c r="K335" s="84">
        <f t="shared" si="192"/>
        <v>4.3168800000000003</v>
      </c>
      <c r="L335" s="84">
        <f t="shared" si="192"/>
        <v>4.4203799999999998</v>
      </c>
      <c r="M335" s="84">
        <f t="shared" si="192"/>
        <v>4.4328200000000004</v>
      </c>
      <c r="N335" s="84">
        <f t="shared" si="192"/>
        <v>4.4444600000000003</v>
      </c>
      <c r="O335" s="84">
        <f t="shared" si="192"/>
        <v>4.4959100000000003</v>
      </c>
      <c r="P335" s="84">
        <f t="shared" si="192"/>
        <v>4.4697300000000002</v>
      </c>
      <c r="Q335" s="84">
        <f t="shared" si="192"/>
        <v>4.4723699999999997</v>
      </c>
      <c r="R335" s="84">
        <f t="shared" si="192"/>
        <v>4.4630400000000003</v>
      </c>
      <c r="S335" s="84">
        <f t="shared" si="192"/>
        <v>4.4272</v>
      </c>
      <c r="T335" s="84">
        <f t="shared" si="192"/>
        <v>4.3887999999999998</v>
      </c>
      <c r="U335" s="84">
        <f t="shared" si="192"/>
        <v>4.3890500000000001</v>
      </c>
      <c r="V335" s="84">
        <f t="shared" si="192"/>
        <v>4.4226999999999999</v>
      </c>
      <c r="W335" s="84">
        <f t="shared" si="192"/>
        <v>4.4875800000000003</v>
      </c>
      <c r="X335" s="84">
        <f t="shared" si="192"/>
        <v>4.43398</v>
      </c>
      <c r="Y335" s="84">
        <f t="shared" si="192"/>
        <v>4.3802599999999998</v>
      </c>
      <c r="Z335" s="84">
        <f t="shared" si="192"/>
        <v>4.2269699999999997</v>
      </c>
      <c r="AA335" s="84">
        <f t="shared" si="192"/>
        <v>4.1552899999999999</v>
      </c>
    </row>
    <row r="336" spans="1:27" ht="12.75" hidden="1" customHeight="1" outlineLevel="1" x14ac:dyDescent="0.2">
      <c r="A336" s="92" t="s">
        <v>554</v>
      </c>
      <c r="B336" s="62" t="s">
        <v>231</v>
      </c>
      <c r="C336" s="42" t="s">
        <v>77</v>
      </c>
      <c r="D336" s="43">
        <v>1412.26</v>
      </c>
      <c r="E336" s="43">
        <v>1230.17</v>
      </c>
      <c r="F336" s="43">
        <v>1180.43</v>
      </c>
      <c r="G336" s="43">
        <v>1181.96</v>
      </c>
      <c r="H336" s="43">
        <v>1247.08</v>
      </c>
      <c r="I336" s="43">
        <v>1520.23</v>
      </c>
      <c r="J336" s="43">
        <v>1651.16</v>
      </c>
      <c r="K336" s="43">
        <v>1758.69</v>
      </c>
      <c r="L336" s="43">
        <v>1862.19</v>
      </c>
      <c r="M336" s="43">
        <v>1874.63</v>
      </c>
      <c r="N336" s="43">
        <v>1886.27</v>
      </c>
      <c r="O336" s="43">
        <v>1937.72</v>
      </c>
      <c r="P336" s="43">
        <v>1911.54</v>
      </c>
      <c r="Q336" s="43">
        <v>1914.18</v>
      </c>
      <c r="R336" s="43">
        <v>1904.85</v>
      </c>
      <c r="S336" s="43">
        <v>1869.01</v>
      </c>
      <c r="T336" s="43">
        <v>1830.61</v>
      </c>
      <c r="U336" s="43">
        <v>1830.86</v>
      </c>
      <c r="V336" s="43">
        <v>1864.51</v>
      </c>
      <c r="W336" s="43">
        <v>1929.39</v>
      </c>
      <c r="X336" s="43">
        <v>1875.79</v>
      </c>
      <c r="Y336" s="43">
        <v>1822.07</v>
      </c>
      <c r="Z336" s="43">
        <v>1668.78</v>
      </c>
      <c r="AA336" s="43">
        <v>1597.1</v>
      </c>
    </row>
    <row r="337" spans="1:27" ht="12.75" hidden="1" customHeight="1" outlineLevel="1" x14ac:dyDescent="0.2">
      <c r="A337" s="92" t="s">
        <v>555</v>
      </c>
      <c r="B337" s="62" t="s">
        <v>88</v>
      </c>
      <c r="C337" s="42" t="s">
        <v>77</v>
      </c>
      <c r="D337" s="43">
        <f>$D$327</f>
        <v>2222.89</v>
      </c>
      <c r="E337" s="43">
        <f t="shared" ref="E337:AA337" si="193">$D$327</f>
        <v>2222.89</v>
      </c>
      <c r="F337" s="43">
        <f t="shared" si="193"/>
        <v>2222.89</v>
      </c>
      <c r="G337" s="43">
        <f t="shared" si="193"/>
        <v>2222.89</v>
      </c>
      <c r="H337" s="43">
        <f t="shared" si="193"/>
        <v>2222.89</v>
      </c>
      <c r="I337" s="43">
        <f t="shared" si="193"/>
        <v>2222.89</v>
      </c>
      <c r="J337" s="43">
        <f t="shared" si="193"/>
        <v>2222.89</v>
      </c>
      <c r="K337" s="43">
        <f t="shared" si="193"/>
        <v>2222.89</v>
      </c>
      <c r="L337" s="43">
        <f t="shared" si="193"/>
        <v>2222.89</v>
      </c>
      <c r="M337" s="43">
        <f t="shared" si="193"/>
        <v>2222.89</v>
      </c>
      <c r="N337" s="43">
        <f t="shared" si="193"/>
        <v>2222.89</v>
      </c>
      <c r="O337" s="43">
        <f t="shared" si="193"/>
        <v>2222.89</v>
      </c>
      <c r="P337" s="43">
        <f t="shared" si="193"/>
        <v>2222.89</v>
      </c>
      <c r="Q337" s="43">
        <f t="shared" si="193"/>
        <v>2222.89</v>
      </c>
      <c r="R337" s="43">
        <f t="shared" si="193"/>
        <v>2222.89</v>
      </c>
      <c r="S337" s="43">
        <f t="shared" si="193"/>
        <v>2222.89</v>
      </c>
      <c r="T337" s="43">
        <f t="shared" si="193"/>
        <v>2222.89</v>
      </c>
      <c r="U337" s="43">
        <f t="shared" si="193"/>
        <v>2222.89</v>
      </c>
      <c r="V337" s="43">
        <f t="shared" si="193"/>
        <v>2222.89</v>
      </c>
      <c r="W337" s="43">
        <f t="shared" si="193"/>
        <v>2222.89</v>
      </c>
      <c r="X337" s="43">
        <f t="shared" si="193"/>
        <v>2222.89</v>
      </c>
      <c r="Y337" s="43">
        <f t="shared" si="193"/>
        <v>2222.89</v>
      </c>
      <c r="Z337" s="43">
        <f t="shared" si="193"/>
        <v>2222.89</v>
      </c>
      <c r="AA337" s="43">
        <f t="shared" si="193"/>
        <v>2222.89</v>
      </c>
    </row>
    <row r="338" spans="1:27" ht="12.75" hidden="1" customHeight="1" outlineLevel="1" x14ac:dyDescent="0.2">
      <c r="A338" s="92" t="s">
        <v>556</v>
      </c>
      <c r="B338" s="62" t="s">
        <v>81</v>
      </c>
      <c r="C338" s="42" t="s">
        <v>77</v>
      </c>
      <c r="D338" s="43">
        <v>4.6100000000000003</v>
      </c>
      <c r="E338" s="43">
        <v>4.6100000000000003</v>
      </c>
      <c r="F338" s="43">
        <v>4.6100000000000003</v>
      </c>
      <c r="G338" s="43">
        <v>4.6100000000000003</v>
      </c>
      <c r="H338" s="43">
        <v>4.6100000000000003</v>
      </c>
      <c r="I338" s="43">
        <v>4.6100000000000003</v>
      </c>
      <c r="J338" s="43">
        <v>4.6100000000000003</v>
      </c>
      <c r="K338" s="43">
        <v>4.6100000000000003</v>
      </c>
      <c r="L338" s="43">
        <v>4.6100000000000003</v>
      </c>
      <c r="M338" s="43">
        <v>4.6100000000000003</v>
      </c>
      <c r="N338" s="43">
        <v>4.6100000000000003</v>
      </c>
      <c r="O338" s="43">
        <v>4.6100000000000003</v>
      </c>
      <c r="P338" s="43">
        <v>4.6100000000000003</v>
      </c>
      <c r="Q338" s="43">
        <v>4.6100000000000003</v>
      </c>
      <c r="R338" s="43">
        <v>4.6100000000000003</v>
      </c>
      <c r="S338" s="43">
        <v>4.6100000000000003</v>
      </c>
      <c r="T338" s="43">
        <v>4.6100000000000003</v>
      </c>
      <c r="U338" s="43">
        <v>4.6100000000000003</v>
      </c>
      <c r="V338" s="43">
        <v>4.6100000000000003</v>
      </c>
      <c r="W338" s="43">
        <v>4.6100000000000003</v>
      </c>
      <c r="X338" s="43">
        <v>4.6100000000000003</v>
      </c>
      <c r="Y338" s="43">
        <v>4.6100000000000003</v>
      </c>
      <c r="Z338" s="43">
        <v>4.6100000000000003</v>
      </c>
      <c r="AA338" s="43">
        <v>4.6100000000000003</v>
      </c>
    </row>
    <row r="339" spans="1:27" ht="12.75" hidden="1" customHeight="1" outlineLevel="1" x14ac:dyDescent="0.2">
      <c r="A339" s="92" t="s">
        <v>557</v>
      </c>
      <c r="B339" s="62" t="s">
        <v>79</v>
      </c>
      <c r="C339" s="42" t="s">
        <v>77</v>
      </c>
      <c r="D339" s="43">
        <f>$D$11</f>
        <v>330.69</v>
      </c>
      <c r="E339" s="43">
        <f t="shared" ref="E339:AA339" si="194">$D$11</f>
        <v>330.69</v>
      </c>
      <c r="F339" s="43">
        <f t="shared" si="194"/>
        <v>330.69</v>
      </c>
      <c r="G339" s="43">
        <f t="shared" si="194"/>
        <v>330.69</v>
      </c>
      <c r="H339" s="43">
        <f t="shared" si="194"/>
        <v>330.69</v>
      </c>
      <c r="I339" s="43">
        <f t="shared" si="194"/>
        <v>330.69</v>
      </c>
      <c r="J339" s="43">
        <f t="shared" si="194"/>
        <v>330.69</v>
      </c>
      <c r="K339" s="43">
        <f t="shared" si="194"/>
        <v>330.69</v>
      </c>
      <c r="L339" s="43">
        <f t="shared" si="194"/>
        <v>330.69</v>
      </c>
      <c r="M339" s="43">
        <f t="shared" si="194"/>
        <v>330.69</v>
      </c>
      <c r="N339" s="43">
        <f t="shared" si="194"/>
        <v>330.69</v>
      </c>
      <c r="O339" s="43">
        <f t="shared" si="194"/>
        <v>330.69</v>
      </c>
      <c r="P339" s="43">
        <f t="shared" si="194"/>
        <v>330.69</v>
      </c>
      <c r="Q339" s="43">
        <f t="shared" si="194"/>
        <v>330.69</v>
      </c>
      <c r="R339" s="43">
        <f t="shared" si="194"/>
        <v>330.69</v>
      </c>
      <c r="S339" s="43">
        <f t="shared" si="194"/>
        <v>330.69</v>
      </c>
      <c r="T339" s="43">
        <f t="shared" si="194"/>
        <v>330.69</v>
      </c>
      <c r="U339" s="43">
        <f t="shared" si="194"/>
        <v>330.69</v>
      </c>
      <c r="V339" s="43">
        <f t="shared" si="194"/>
        <v>330.69</v>
      </c>
      <c r="W339" s="43">
        <f t="shared" si="194"/>
        <v>330.69</v>
      </c>
      <c r="X339" s="43">
        <f t="shared" si="194"/>
        <v>330.69</v>
      </c>
      <c r="Y339" s="43">
        <f t="shared" si="194"/>
        <v>330.69</v>
      </c>
      <c r="Z339" s="43">
        <f t="shared" si="194"/>
        <v>330.69</v>
      </c>
      <c r="AA339" s="43">
        <f t="shared" si="194"/>
        <v>330.69</v>
      </c>
    </row>
    <row r="340" spans="1:27" ht="12.75" customHeight="1" collapsed="1" x14ac:dyDescent="0.2">
      <c r="A340" s="91" t="s">
        <v>558</v>
      </c>
      <c r="B340" s="27" t="str">
        <f>"04"&amp;"."&amp;$B$662&amp;"."&amp;$B$663</f>
        <v>04.03.2023</v>
      </c>
      <c r="C340" s="83" t="s">
        <v>74</v>
      </c>
      <c r="D340" s="84">
        <f>ROUND(((D341+D342+D344+D343)/1000),5)</f>
        <v>4.1666100000000004</v>
      </c>
      <c r="E340" s="84">
        <f>ROUND(((E341+E342+E344+E343)/1000),5)</f>
        <v>4.0785900000000002</v>
      </c>
      <c r="F340" s="84">
        <f>ROUND(((F341+F342+F344+F343)/1000),5)</f>
        <v>3.9317000000000002</v>
      </c>
      <c r="G340" s="84">
        <f t="shared" ref="G340:AA340" si="195">ROUND(((G341+G342+G344+G343)/1000),5)</f>
        <v>3.89052</v>
      </c>
      <c r="H340" s="84">
        <f t="shared" si="195"/>
        <v>3.9513600000000002</v>
      </c>
      <c r="I340" s="84">
        <f t="shared" si="195"/>
        <v>4.0857599999999996</v>
      </c>
      <c r="J340" s="84">
        <f t="shared" si="195"/>
        <v>4.1184900000000004</v>
      </c>
      <c r="K340" s="84">
        <f t="shared" si="195"/>
        <v>4.1762499999999996</v>
      </c>
      <c r="L340" s="84">
        <f t="shared" si="195"/>
        <v>4.3182999999999998</v>
      </c>
      <c r="M340" s="84">
        <f t="shared" si="195"/>
        <v>4.4046599999999998</v>
      </c>
      <c r="N340" s="84">
        <f t="shared" si="195"/>
        <v>4.4390499999999999</v>
      </c>
      <c r="O340" s="84">
        <f t="shared" si="195"/>
        <v>4.4473399999999996</v>
      </c>
      <c r="P340" s="84">
        <f t="shared" si="195"/>
        <v>4.4418199999999999</v>
      </c>
      <c r="Q340" s="84">
        <f t="shared" si="195"/>
        <v>4.4362300000000001</v>
      </c>
      <c r="R340" s="84">
        <f t="shared" si="195"/>
        <v>4.3986200000000002</v>
      </c>
      <c r="S340" s="84">
        <f t="shared" si="195"/>
        <v>4.3942199999999998</v>
      </c>
      <c r="T340" s="84">
        <f t="shared" si="195"/>
        <v>4.39107</v>
      </c>
      <c r="U340" s="84">
        <f t="shared" si="195"/>
        <v>4.4071300000000004</v>
      </c>
      <c r="V340" s="84">
        <f t="shared" si="195"/>
        <v>4.4408000000000003</v>
      </c>
      <c r="W340" s="84">
        <f t="shared" si="195"/>
        <v>4.4484199999999996</v>
      </c>
      <c r="X340" s="84">
        <f t="shared" si="195"/>
        <v>4.4542200000000003</v>
      </c>
      <c r="Y340" s="84">
        <f t="shared" si="195"/>
        <v>4.4172200000000004</v>
      </c>
      <c r="Z340" s="84">
        <f t="shared" si="195"/>
        <v>4.25122</v>
      </c>
      <c r="AA340" s="84">
        <f t="shared" si="195"/>
        <v>4.1819800000000003</v>
      </c>
    </row>
    <row r="341" spans="1:27" ht="12.75" hidden="1" customHeight="1" outlineLevel="1" x14ac:dyDescent="0.2">
      <c r="A341" s="92" t="s">
        <v>559</v>
      </c>
      <c r="B341" s="62" t="s">
        <v>231</v>
      </c>
      <c r="C341" s="42" t="s">
        <v>77</v>
      </c>
      <c r="D341" s="43">
        <v>1608.42</v>
      </c>
      <c r="E341" s="43">
        <v>1520.4</v>
      </c>
      <c r="F341" s="43">
        <v>1373.51</v>
      </c>
      <c r="G341" s="43">
        <v>1332.33</v>
      </c>
      <c r="H341" s="43">
        <v>1393.17</v>
      </c>
      <c r="I341" s="43">
        <v>1527.57</v>
      </c>
      <c r="J341" s="43">
        <v>1560.3</v>
      </c>
      <c r="K341" s="43">
        <v>1618.06</v>
      </c>
      <c r="L341" s="43">
        <v>1760.11</v>
      </c>
      <c r="M341" s="43">
        <v>1846.47</v>
      </c>
      <c r="N341" s="43">
        <v>1880.86</v>
      </c>
      <c r="O341" s="43">
        <v>1889.15</v>
      </c>
      <c r="P341" s="43">
        <v>1883.63</v>
      </c>
      <c r="Q341" s="43">
        <v>1878.04</v>
      </c>
      <c r="R341" s="43">
        <v>1840.43</v>
      </c>
      <c r="S341" s="43">
        <v>1836.03</v>
      </c>
      <c r="T341" s="43">
        <v>1832.88</v>
      </c>
      <c r="U341" s="43">
        <v>1848.94</v>
      </c>
      <c r="V341" s="43">
        <v>1882.61</v>
      </c>
      <c r="W341" s="43">
        <v>1890.23</v>
      </c>
      <c r="X341" s="43">
        <v>1896.03</v>
      </c>
      <c r="Y341" s="43">
        <v>1859.03</v>
      </c>
      <c r="Z341" s="43">
        <v>1693.03</v>
      </c>
      <c r="AA341" s="43">
        <v>1623.79</v>
      </c>
    </row>
    <row r="342" spans="1:27" ht="12.75" hidden="1" customHeight="1" outlineLevel="1" x14ac:dyDescent="0.2">
      <c r="A342" s="92" t="s">
        <v>560</v>
      </c>
      <c r="B342" s="62" t="s">
        <v>88</v>
      </c>
      <c r="C342" s="42" t="s">
        <v>77</v>
      </c>
      <c r="D342" s="43">
        <f>$D$327</f>
        <v>2222.89</v>
      </c>
      <c r="E342" s="43">
        <f t="shared" ref="E342:AA342" si="196">$D$327</f>
        <v>2222.89</v>
      </c>
      <c r="F342" s="43">
        <f t="shared" si="196"/>
        <v>2222.89</v>
      </c>
      <c r="G342" s="43">
        <f t="shared" si="196"/>
        <v>2222.89</v>
      </c>
      <c r="H342" s="43">
        <f t="shared" si="196"/>
        <v>2222.89</v>
      </c>
      <c r="I342" s="43">
        <f t="shared" si="196"/>
        <v>2222.89</v>
      </c>
      <c r="J342" s="43">
        <f t="shared" si="196"/>
        <v>2222.89</v>
      </c>
      <c r="K342" s="43">
        <f t="shared" si="196"/>
        <v>2222.89</v>
      </c>
      <c r="L342" s="43">
        <f t="shared" si="196"/>
        <v>2222.89</v>
      </c>
      <c r="M342" s="43">
        <f t="shared" si="196"/>
        <v>2222.89</v>
      </c>
      <c r="N342" s="43">
        <f t="shared" si="196"/>
        <v>2222.89</v>
      </c>
      <c r="O342" s="43">
        <f t="shared" si="196"/>
        <v>2222.89</v>
      </c>
      <c r="P342" s="43">
        <f t="shared" si="196"/>
        <v>2222.89</v>
      </c>
      <c r="Q342" s="43">
        <f t="shared" si="196"/>
        <v>2222.89</v>
      </c>
      <c r="R342" s="43">
        <f t="shared" si="196"/>
        <v>2222.89</v>
      </c>
      <c r="S342" s="43">
        <f t="shared" si="196"/>
        <v>2222.89</v>
      </c>
      <c r="T342" s="43">
        <f t="shared" si="196"/>
        <v>2222.89</v>
      </c>
      <c r="U342" s="43">
        <f t="shared" si="196"/>
        <v>2222.89</v>
      </c>
      <c r="V342" s="43">
        <f t="shared" si="196"/>
        <v>2222.89</v>
      </c>
      <c r="W342" s="43">
        <f t="shared" si="196"/>
        <v>2222.89</v>
      </c>
      <c r="X342" s="43">
        <f t="shared" si="196"/>
        <v>2222.89</v>
      </c>
      <c r="Y342" s="43">
        <f t="shared" si="196"/>
        <v>2222.89</v>
      </c>
      <c r="Z342" s="43">
        <f t="shared" si="196"/>
        <v>2222.89</v>
      </c>
      <c r="AA342" s="43">
        <f t="shared" si="196"/>
        <v>2222.89</v>
      </c>
    </row>
    <row r="343" spans="1:27" ht="12.75" hidden="1" customHeight="1" outlineLevel="1" x14ac:dyDescent="0.2">
      <c r="A343" s="92" t="s">
        <v>561</v>
      </c>
      <c r="B343" s="62" t="s">
        <v>81</v>
      </c>
      <c r="C343" s="42" t="s">
        <v>77</v>
      </c>
      <c r="D343" s="43">
        <v>4.6100000000000003</v>
      </c>
      <c r="E343" s="43">
        <v>4.6100000000000003</v>
      </c>
      <c r="F343" s="43">
        <v>4.6100000000000003</v>
      </c>
      <c r="G343" s="43">
        <v>4.6100000000000003</v>
      </c>
      <c r="H343" s="43">
        <v>4.6100000000000003</v>
      </c>
      <c r="I343" s="43">
        <v>4.6100000000000003</v>
      </c>
      <c r="J343" s="43">
        <v>4.6100000000000003</v>
      </c>
      <c r="K343" s="43">
        <v>4.6100000000000003</v>
      </c>
      <c r="L343" s="43">
        <v>4.6100000000000003</v>
      </c>
      <c r="M343" s="43">
        <v>4.6100000000000003</v>
      </c>
      <c r="N343" s="43">
        <v>4.6100000000000003</v>
      </c>
      <c r="O343" s="43">
        <v>4.6100000000000003</v>
      </c>
      <c r="P343" s="43">
        <v>4.6100000000000003</v>
      </c>
      <c r="Q343" s="43">
        <v>4.6100000000000003</v>
      </c>
      <c r="R343" s="43">
        <v>4.6100000000000003</v>
      </c>
      <c r="S343" s="43">
        <v>4.6100000000000003</v>
      </c>
      <c r="T343" s="43">
        <v>4.6100000000000003</v>
      </c>
      <c r="U343" s="43">
        <v>4.6100000000000003</v>
      </c>
      <c r="V343" s="43">
        <v>4.6100000000000003</v>
      </c>
      <c r="W343" s="43">
        <v>4.6100000000000003</v>
      </c>
      <c r="X343" s="43">
        <v>4.6100000000000003</v>
      </c>
      <c r="Y343" s="43">
        <v>4.6100000000000003</v>
      </c>
      <c r="Z343" s="43">
        <v>4.6100000000000003</v>
      </c>
      <c r="AA343" s="43">
        <v>4.6100000000000003</v>
      </c>
    </row>
    <row r="344" spans="1:27" ht="12.75" hidden="1" customHeight="1" outlineLevel="1" x14ac:dyDescent="0.2">
      <c r="A344" s="92" t="s">
        <v>562</v>
      </c>
      <c r="B344" s="62" t="s">
        <v>79</v>
      </c>
      <c r="C344" s="42" t="s">
        <v>77</v>
      </c>
      <c r="D344" s="43">
        <f>$D$11</f>
        <v>330.69</v>
      </c>
      <c r="E344" s="43">
        <f t="shared" ref="E344:AA344" si="197">$D$11</f>
        <v>330.69</v>
      </c>
      <c r="F344" s="43">
        <f t="shared" si="197"/>
        <v>330.69</v>
      </c>
      <c r="G344" s="43">
        <f t="shared" si="197"/>
        <v>330.69</v>
      </c>
      <c r="H344" s="43">
        <f t="shared" si="197"/>
        <v>330.69</v>
      </c>
      <c r="I344" s="43">
        <f t="shared" si="197"/>
        <v>330.69</v>
      </c>
      <c r="J344" s="43">
        <f t="shared" si="197"/>
        <v>330.69</v>
      </c>
      <c r="K344" s="43">
        <f t="shared" si="197"/>
        <v>330.69</v>
      </c>
      <c r="L344" s="43">
        <f t="shared" si="197"/>
        <v>330.69</v>
      </c>
      <c r="M344" s="43">
        <f t="shared" si="197"/>
        <v>330.69</v>
      </c>
      <c r="N344" s="43">
        <f t="shared" si="197"/>
        <v>330.69</v>
      </c>
      <c r="O344" s="43">
        <f t="shared" si="197"/>
        <v>330.69</v>
      </c>
      <c r="P344" s="43">
        <f t="shared" si="197"/>
        <v>330.69</v>
      </c>
      <c r="Q344" s="43">
        <f t="shared" si="197"/>
        <v>330.69</v>
      </c>
      <c r="R344" s="43">
        <f t="shared" si="197"/>
        <v>330.69</v>
      </c>
      <c r="S344" s="43">
        <f t="shared" si="197"/>
        <v>330.69</v>
      </c>
      <c r="T344" s="43">
        <f t="shared" si="197"/>
        <v>330.69</v>
      </c>
      <c r="U344" s="43">
        <f t="shared" si="197"/>
        <v>330.69</v>
      </c>
      <c r="V344" s="43">
        <f t="shared" si="197"/>
        <v>330.69</v>
      </c>
      <c r="W344" s="43">
        <f t="shared" si="197"/>
        <v>330.69</v>
      </c>
      <c r="X344" s="43">
        <f t="shared" si="197"/>
        <v>330.69</v>
      </c>
      <c r="Y344" s="43">
        <f t="shared" si="197"/>
        <v>330.69</v>
      </c>
      <c r="Z344" s="43">
        <f t="shared" si="197"/>
        <v>330.69</v>
      </c>
      <c r="AA344" s="43">
        <f t="shared" si="197"/>
        <v>330.69</v>
      </c>
    </row>
    <row r="345" spans="1:27" ht="12.75" customHeight="1" collapsed="1" x14ac:dyDescent="0.2">
      <c r="A345" s="91" t="s">
        <v>563</v>
      </c>
      <c r="B345" s="27" t="str">
        <f>"05"&amp;"."&amp;$B$662&amp;"."&amp;$B$663</f>
        <v>05.03.2023</v>
      </c>
      <c r="C345" s="83" t="s">
        <v>74</v>
      </c>
      <c r="D345" s="84">
        <f>ROUND(((D346+D347+D349+D348)/1000),5)</f>
        <v>4.11226</v>
      </c>
      <c r="E345" s="84">
        <f>ROUND(((E346+E347+E349+E348)/1000),5)</f>
        <v>3.9902600000000001</v>
      </c>
      <c r="F345" s="84">
        <f>ROUND(((F346+F347+F349+F348)/1000),5)</f>
        <v>3.86015</v>
      </c>
      <c r="G345" s="84">
        <f t="shared" ref="G345:AA345" si="198">ROUND(((G346+G347+G349+G348)/1000),5)</f>
        <v>3.82863</v>
      </c>
      <c r="H345" s="84">
        <f t="shared" si="198"/>
        <v>3.89209</v>
      </c>
      <c r="I345" s="84">
        <f t="shared" si="198"/>
        <v>3.9918200000000001</v>
      </c>
      <c r="J345" s="84">
        <f t="shared" si="198"/>
        <v>4.0077400000000001</v>
      </c>
      <c r="K345" s="84">
        <f t="shared" si="198"/>
        <v>4.1081000000000003</v>
      </c>
      <c r="L345" s="84">
        <f t="shared" si="198"/>
        <v>4.2065599999999996</v>
      </c>
      <c r="M345" s="84">
        <f t="shared" si="198"/>
        <v>4.3836199999999996</v>
      </c>
      <c r="N345" s="84">
        <f t="shared" si="198"/>
        <v>4.4326400000000001</v>
      </c>
      <c r="O345" s="84">
        <f t="shared" si="198"/>
        <v>4.4456699999999998</v>
      </c>
      <c r="P345" s="84">
        <f t="shared" si="198"/>
        <v>4.4424400000000004</v>
      </c>
      <c r="Q345" s="84">
        <f t="shared" si="198"/>
        <v>4.4403499999999996</v>
      </c>
      <c r="R345" s="84">
        <f t="shared" si="198"/>
        <v>4.4080000000000004</v>
      </c>
      <c r="S345" s="84">
        <f t="shared" si="198"/>
        <v>4.4094600000000002</v>
      </c>
      <c r="T345" s="84">
        <f t="shared" si="198"/>
        <v>4.40848</v>
      </c>
      <c r="U345" s="84">
        <f t="shared" si="198"/>
        <v>4.42483</v>
      </c>
      <c r="V345" s="84">
        <f t="shared" si="198"/>
        <v>4.4713500000000002</v>
      </c>
      <c r="W345" s="84">
        <f t="shared" si="198"/>
        <v>4.4673100000000003</v>
      </c>
      <c r="X345" s="84">
        <f t="shared" si="198"/>
        <v>4.4773100000000001</v>
      </c>
      <c r="Y345" s="84">
        <f t="shared" si="198"/>
        <v>4.4390700000000001</v>
      </c>
      <c r="Z345" s="84">
        <f t="shared" si="198"/>
        <v>4.2894500000000004</v>
      </c>
      <c r="AA345" s="84">
        <f t="shared" si="198"/>
        <v>4.2050599999999996</v>
      </c>
    </row>
    <row r="346" spans="1:27" ht="12.75" hidden="1" customHeight="1" outlineLevel="1" x14ac:dyDescent="0.2">
      <c r="A346" s="92" t="s">
        <v>564</v>
      </c>
      <c r="B346" s="62" t="s">
        <v>231</v>
      </c>
      <c r="C346" s="42" t="s">
        <v>77</v>
      </c>
      <c r="D346" s="43">
        <v>1554.07</v>
      </c>
      <c r="E346" s="43">
        <v>1432.07</v>
      </c>
      <c r="F346" s="43">
        <v>1301.96</v>
      </c>
      <c r="G346" s="43">
        <v>1270.44</v>
      </c>
      <c r="H346" s="43">
        <v>1333.9</v>
      </c>
      <c r="I346" s="43">
        <v>1433.63</v>
      </c>
      <c r="J346" s="43">
        <v>1449.55</v>
      </c>
      <c r="K346" s="43">
        <v>1549.91</v>
      </c>
      <c r="L346" s="43">
        <v>1648.37</v>
      </c>
      <c r="M346" s="43">
        <v>1825.43</v>
      </c>
      <c r="N346" s="43">
        <v>1874.45</v>
      </c>
      <c r="O346" s="43">
        <v>1887.48</v>
      </c>
      <c r="P346" s="43">
        <v>1884.25</v>
      </c>
      <c r="Q346" s="43">
        <v>1882.16</v>
      </c>
      <c r="R346" s="43">
        <v>1849.81</v>
      </c>
      <c r="S346" s="43">
        <v>1851.27</v>
      </c>
      <c r="T346" s="43">
        <v>1850.29</v>
      </c>
      <c r="U346" s="43">
        <v>1866.64</v>
      </c>
      <c r="V346" s="43">
        <v>1913.16</v>
      </c>
      <c r="W346" s="43">
        <v>1909.12</v>
      </c>
      <c r="X346" s="43">
        <v>1919.12</v>
      </c>
      <c r="Y346" s="43">
        <v>1880.88</v>
      </c>
      <c r="Z346" s="43">
        <v>1731.26</v>
      </c>
      <c r="AA346" s="43">
        <v>1646.87</v>
      </c>
    </row>
    <row r="347" spans="1:27" ht="12.75" hidden="1" customHeight="1" outlineLevel="1" x14ac:dyDescent="0.2">
      <c r="A347" s="92" t="s">
        <v>565</v>
      </c>
      <c r="B347" s="62" t="s">
        <v>88</v>
      </c>
      <c r="C347" s="42" t="s">
        <v>77</v>
      </c>
      <c r="D347" s="43">
        <f>$D$327</f>
        <v>2222.89</v>
      </c>
      <c r="E347" s="43">
        <f t="shared" ref="E347:AA347" si="199">$D$327</f>
        <v>2222.89</v>
      </c>
      <c r="F347" s="43">
        <f t="shared" si="199"/>
        <v>2222.89</v>
      </c>
      <c r="G347" s="43">
        <f t="shared" si="199"/>
        <v>2222.89</v>
      </c>
      <c r="H347" s="43">
        <f t="shared" si="199"/>
        <v>2222.89</v>
      </c>
      <c r="I347" s="43">
        <f t="shared" si="199"/>
        <v>2222.89</v>
      </c>
      <c r="J347" s="43">
        <f t="shared" si="199"/>
        <v>2222.89</v>
      </c>
      <c r="K347" s="43">
        <f t="shared" si="199"/>
        <v>2222.89</v>
      </c>
      <c r="L347" s="43">
        <f t="shared" si="199"/>
        <v>2222.89</v>
      </c>
      <c r="M347" s="43">
        <f t="shared" si="199"/>
        <v>2222.89</v>
      </c>
      <c r="N347" s="43">
        <f t="shared" si="199"/>
        <v>2222.89</v>
      </c>
      <c r="O347" s="43">
        <f t="shared" si="199"/>
        <v>2222.89</v>
      </c>
      <c r="P347" s="43">
        <f t="shared" si="199"/>
        <v>2222.89</v>
      </c>
      <c r="Q347" s="43">
        <f t="shared" si="199"/>
        <v>2222.89</v>
      </c>
      <c r="R347" s="43">
        <f t="shared" si="199"/>
        <v>2222.89</v>
      </c>
      <c r="S347" s="43">
        <f t="shared" si="199"/>
        <v>2222.89</v>
      </c>
      <c r="T347" s="43">
        <f t="shared" si="199"/>
        <v>2222.89</v>
      </c>
      <c r="U347" s="43">
        <f t="shared" si="199"/>
        <v>2222.89</v>
      </c>
      <c r="V347" s="43">
        <f t="shared" si="199"/>
        <v>2222.89</v>
      </c>
      <c r="W347" s="43">
        <f t="shared" si="199"/>
        <v>2222.89</v>
      </c>
      <c r="X347" s="43">
        <f t="shared" si="199"/>
        <v>2222.89</v>
      </c>
      <c r="Y347" s="43">
        <f t="shared" si="199"/>
        <v>2222.89</v>
      </c>
      <c r="Z347" s="43">
        <f t="shared" si="199"/>
        <v>2222.89</v>
      </c>
      <c r="AA347" s="43">
        <f t="shared" si="199"/>
        <v>2222.89</v>
      </c>
    </row>
    <row r="348" spans="1:27" ht="12.75" hidden="1" customHeight="1" outlineLevel="1" x14ac:dyDescent="0.2">
      <c r="A348" s="92" t="s">
        <v>566</v>
      </c>
      <c r="B348" s="62" t="s">
        <v>81</v>
      </c>
      <c r="C348" s="42" t="s">
        <v>77</v>
      </c>
      <c r="D348" s="43">
        <v>4.6100000000000003</v>
      </c>
      <c r="E348" s="43">
        <v>4.6100000000000003</v>
      </c>
      <c r="F348" s="43">
        <v>4.6100000000000003</v>
      </c>
      <c r="G348" s="43">
        <v>4.6100000000000003</v>
      </c>
      <c r="H348" s="43">
        <v>4.6100000000000003</v>
      </c>
      <c r="I348" s="43">
        <v>4.6100000000000003</v>
      </c>
      <c r="J348" s="43">
        <v>4.6100000000000003</v>
      </c>
      <c r="K348" s="43">
        <v>4.6100000000000003</v>
      </c>
      <c r="L348" s="43">
        <v>4.6100000000000003</v>
      </c>
      <c r="M348" s="43">
        <v>4.6100000000000003</v>
      </c>
      <c r="N348" s="43">
        <v>4.6100000000000003</v>
      </c>
      <c r="O348" s="43">
        <v>4.6100000000000003</v>
      </c>
      <c r="P348" s="43">
        <v>4.6100000000000003</v>
      </c>
      <c r="Q348" s="43">
        <v>4.6100000000000003</v>
      </c>
      <c r="R348" s="43">
        <v>4.6100000000000003</v>
      </c>
      <c r="S348" s="43">
        <v>4.6100000000000003</v>
      </c>
      <c r="T348" s="43">
        <v>4.6100000000000003</v>
      </c>
      <c r="U348" s="43">
        <v>4.6100000000000003</v>
      </c>
      <c r="V348" s="43">
        <v>4.6100000000000003</v>
      </c>
      <c r="W348" s="43">
        <v>4.6100000000000003</v>
      </c>
      <c r="X348" s="43">
        <v>4.6100000000000003</v>
      </c>
      <c r="Y348" s="43">
        <v>4.6100000000000003</v>
      </c>
      <c r="Z348" s="43">
        <v>4.6100000000000003</v>
      </c>
      <c r="AA348" s="43">
        <v>4.6100000000000003</v>
      </c>
    </row>
    <row r="349" spans="1:27" ht="12.75" hidden="1" customHeight="1" outlineLevel="1" x14ac:dyDescent="0.2">
      <c r="A349" s="92" t="s">
        <v>567</v>
      </c>
      <c r="B349" s="62" t="s">
        <v>79</v>
      </c>
      <c r="C349" s="42" t="s">
        <v>77</v>
      </c>
      <c r="D349" s="43">
        <f>$D$11</f>
        <v>330.69</v>
      </c>
      <c r="E349" s="43">
        <f t="shared" ref="E349:AA349" si="200">$D$11</f>
        <v>330.69</v>
      </c>
      <c r="F349" s="43">
        <f t="shared" si="200"/>
        <v>330.69</v>
      </c>
      <c r="G349" s="43">
        <f t="shared" si="200"/>
        <v>330.69</v>
      </c>
      <c r="H349" s="43">
        <f t="shared" si="200"/>
        <v>330.69</v>
      </c>
      <c r="I349" s="43">
        <f t="shared" si="200"/>
        <v>330.69</v>
      </c>
      <c r="J349" s="43">
        <f t="shared" si="200"/>
        <v>330.69</v>
      </c>
      <c r="K349" s="43">
        <f t="shared" si="200"/>
        <v>330.69</v>
      </c>
      <c r="L349" s="43">
        <f t="shared" si="200"/>
        <v>330.69</v>
      </c>
      <c r="M349" s="43">
        <f t="shared" si="200"/>
        <v>330.69</v>
      </c>
      <c r="N349" s="43">
        <f t="shared" si="200"/>
        <v>330.69</v>
      </c>
      <c r="O349" s="43">
        <f t="shared" si="200"/>
        <v>330.69</v>
      </c>
      <c r="P349" s="43">
        <f t="shared" si="200"/>
        <v>330.69</v>
      </c>
      <c r="Q349" s="43">
        <f t="shared" si="200"/>
        <v>330.69</v>
      </c>
      <c r="R349" s="43">
        <f t="shared" si="200"/>
        <v>330.69</v>
      </c>
      <c r="S349" s="43">
        <f t="shared" si="200"/>
        <v>330.69</v>
      </c>
      <c r="T349" s="43">
        <f t="shared" si="200"/>
        <v>330.69</v>
      </c>
      <c r="U349" s="43">
        <f t="shared" si="200"/>
        <v>330.69</v>
      </c>
      <c r="V349" s="43">
        <f t="shared" si="200"/>
        <v>330.69</v>
      </c>
      <c r="W349" s="43">
        <f t="shared" si="200"/>
        <v>330.69</v>
      </c>
      <c r="X349" s="43">
        <f t="shared" si="200"/>
        <v>330.69</v>
      </c>
      <c r="Y349" s="43">
        <f t="shared" si="200"/>
        <v>330.69</v>
      </c>
      <c r="Z349" s="43">
        <f t="shared" si="200"/>
        <v>330.69</v>
      </c>
      <c r="AA349" s="43">
        <f t="shared" si="200"/>
        <v>330.69</v>
      </c>
    </row>
    <row r="350" spans="1:27" ht="12.75" customHeight="1" collapsed="1" x14ac:dyDescent="0.2">
      <c r="A350" s="91" t="s">
        <v>568</v>
      </c>
      <c r="B350" s="27" t="str">
        <f>"06"&amp;"."&amp;$B$662&amp;"."&amp;$B$663</f>
        <v>06.03.2023</v>
      </c>
      <c r="C350" s="83" t="s">
        <v>74</v>
      </c>
      <c r="D350" s="84">
        <f>ROUND(((D351+D352+D354+D353)/1000),5)</f>
        <v>4.1028200000000004</v>
      </c>
      <c r="E350" s="84">
        <f>ROUND(((E351+E352+E354+E353)/1000),5)</f>
        <v>3.9172899999999999</v>
      </c>
      <c r="F350" s="84">
        <f>ROUND(((F351+F352+F354+F353)/1000),5)</f>
        <v>3.80436</v>
      </c>
      <c r="G350" s="84">
        <f t="shared" ref="G350:AA350" si="201">ROUND(((G351+G352+G354+G353)/1000),5)</f>
        <v>3.8034400000000002</v>
      </c>
      <c r="H350" s="84">
        <f t="shared" si="201"/>
        <v>3.9512999999999998</v>
      </c>
      <c r="I350" s="84">
        <f t="shared" si="201"/>
        <v>4.11503</v>
      </c>
      <c r="J350" s="84">
        <f t="shared" si="201"/>
        <v>4.1816399999999998</v>
      </c>
      <c r="K350" s="84">
        <f t="shared" si="201"/>
        <v>4.3058199999999998</v>
      </c>
      <c r="L350" s="84">
        <f t="shared" si="201"/>
        <v>4.3902200000000002</v>
      </c>
      <c r="M350" s="84">
        <f t="shared" si="201"/>
        <v>4.4167800000000002</v>
      </c>
      <c r="N350" s="84">
        <f t="shared" si="201"/>
        <v>4.4706799999999998</v>
      </c>
      <c r="O350" s="84">
        <f t="shared" si="201"/>
        <v>4.4490999999999996</v>
      </c>
      <c r="P350" s="84">
        <f t="shared" si="201"/>
        <v>4.4228699999999996</v>
      </c>
      <c r="Q350" s="84">
        <f t="shared" si="201"/>
        <v>4.4276499999999999</v>
      </c>
      <c r="R350" s="84">
        <f t="shared" si="201"/>
        <v>4.4213399999999998</v>
      </c>
      <c r="S350" s="84">
        <f t="shared" si="201"/>
        <v>4.3898299999999999</v>
      </c>
      <c r="T350" s="84">
        <f t="shared" si="201"/>
        <v>4.3583499999999997</v>
      </c>
      <c r="U350" s="84">
        <f t="shared" si="201"/>
        <v>4.3593599999999997</v>
      </c>
      <c r="V350" s="84">
        <f t="shared" si="201"/>
        <v>4.4018800000000002</v>
      </c>
      <c r="W350" s="84">
        <f t="shared" si="201"/>
        <v>4.4233200000000004</v>
      </c>
      <c r="X350" s="84">
        <f t="shared" si="201"/>
        <v>4.3919699999999997</v>
      </c>
      <c r="Y350" s="84">
        <f t="shared" si="201"/>
        <v>4.3418400000000004</v>
      </c>
      <c r="Z350" s="84">
        <f t="shared" si="201"/>
        <v>4.2092400000000003</v>
      </c>
      <c r="AA350" s="84">
        <f t="shared" si="201"/>
        <v>4.1145500000000004</v>
      </c>
    </row>
    <row r="351" spans="1:27" ht="12.75" hidden="1" customHeight="1" outlineLevel="1" x14ac:dyDescent="0.2">
      <c r="A351" s="92" t="s">
        <v>569</v>
      </c>
      <c r="B351" s="62" t="s">
        <v>231</v>
      </c>
      <c r="C351" s="42" t="s">
        <v>77</v>
      </c>
      <c r="D351" s="43">
        <v>1544.63</v>
      </c>
      <c r="E351" s="43">
        <v>1359.1</v>
      </c>
      <c r="F351" s="43">
        <v>1246.17</v>
      </c>
      <c r="G351" s="43">
        <v>1245.25</v>
      </c>
      <c r="H351" s="43">
        <v>1393.11</v>
      </c>
      <c r="I351" s="43">
        <v>1556.84</v>
      </c>
      <c r="J351" s="43">
        <v>1623.45</v>
      </c>
      <c r="K351" s="43">
        <v>1747.63</v>
      </c>
      <c r="L351" s="43">
        <v>1832.03</v>
      </c>
      <c r="M351" s="43">
        <v>1858.59</v>
      </c>
      <c r="N351" s="43">
        <v>1912.49</v>
      </c>
      <c r="O351" s="43">
        <v>1890.91</v>
      </c>
      <c r="P351" s="43">
        <v>1864.68</v>
      </c>
      <c r="Q351" s="43">
        <v>1869.46</v>
      </c>
      <c r="R351" s="43">
        <v>1863.15</v>
      </c>
      <c r="S351" s="43">
        <v>1831.64</v>
      </c>
      <c r="T351" s="43">
        <v>1800.16</v>
      </c>
      <c r="U351" s="43">
        <v>1801.17</v>
      </c>
      <c r="V351" s="43">
        <v>1843.69</v>
      </c>
      <c r="W351" s="43">
        <v>1865.13</v>
      </c>
      <c r="X351" s="43">
        <v>1833.78</v>
      </c>
      <c r="Y351" s="43">
        <v>1783.65</v>
      </c>
      <c r="Z351" s="43">
        <v>1651.05</v>
      </c>
      <c r="AA351" s="43">
        <v>1556.36</v>
      </c>
    </row>
    <row r="352" spans="1:27" ht="12.75" hidden="1" customHeight="1" outlineLevel="1" x14ac:dyDescent="0.2">
      <c r="A352" s="92" t="s">
        <v>570</v>
      </c>
      <c r="B352" s="62" t="s">
        <v>88</v>
      </c>
      <c r="C352" s="42" t="s">
        <v>77</v>
      </c>
      <c r="D352" s="43">
        <f>$D$327</f>
        <v>2222.89</v>
      </c>
      <c r="E352" s="43">
        <f t="shared" ref="E352:AA352" si="202">$D$327</f>
        <v>2222.89</v>
      </c>
      <c r="F352" s="43">
        <f t="shared" si="202"/>
        <v>2222.89</v>
      </c>
      <c r="G352" s="43">
        <f t="shared" si="202"/>
        <v>2222.89</v>
      </c>
      <c r="H352" s="43">
        <f t="shared" si="202"/>
        <v>2222.89</v>
      </c>
      <c r="I352" s="43">
        <f t="shared" si="202"/>
        <v>2222.89</v>
      </c>
      <c r="J352" s="43">
        <f t="shared" si="202"/>
        <v>2222.89</v>
      </c>
      <c r="K352" s="43">
        <f t="shared" si="202"/>
        <v>2222.89</v>
      </c>
      <c r="L352" s="43">
        <f t="shared" si="202"/>
        <v>2222.89</v>
      </c>
      <c r="M352" s="43">
        <f t="shared" si="202"/>
        <v>2222.89</v>
      </c>
      <c r="N352" s="43">
        <f t="shared" si="202"/>
        <v>2222.89</v>
      </c>
      <c r="O352" s="43">
        <f t="shared" si="202"/>
        <v>2222.89</v>
      </c>
      <c r="P352" s="43">
        <f t="shared" si="202"/>
        <v>2222.89</v>
      </c>
      <c r="Q352" s="43">
        <f t="shared" si="202"/>
        <v>2222.89</v>
      </c>
      <c r="R352" s="43">
        <f t="shared" si="202"/>
        <v>2222.89</v>
      </c>
      <c r="S352" s="43">
        <f t="shared" si="202"/>
        <v>2222.89</v>
      </c>
      <c r="T352" s="43">
        <f t="shared" si="202"/>
        <v>2222.89</v>
      </c>
      <c r="U352" s="43">
        <f t="shared" si="202"/>
        <v>2222.89</v>
      </c>
      <c r="V352" s="43">
        <f t="shared" si="202"/>
        <v>2222.89</v>
      </c>
      <c r="W352" s="43">
        <f t="shared" si="202"/>
        <v>2222.89</v>
      </c>
      <c r="X352" s="43">
        <f t="shared" si="202"/>
        <v>2222.89</v>
      </c>
      <c r="Y352" s="43">
        <f t="shared" si="202"/>
        <v>2222.89</v>
      </c>
      <c r="Z352" s="43">
        <f t="shared" si="202"/>
        <v>2222.89</v>
      </c>
      <c r="AA352" s="43">
        <f t="shared" si="202"/>
        <v>2222.89</v>
      </c>
    </row>
    <row r="353" spans="1:27" ht="12.75" hidden="1" customHeight="1" outlineLevel="1" x14ac:dyDescent="0.2">
      <c r="A353" s="92" t="s">
        <v>571</v>
      </c>
      <c r="B353" s="62" t="s">
        <v>81</v>
      </c>
      <c r="C353" s="42" t="s">
        <v>77</v>
      </c>
      <c r="D353" s="43">
        <v>4.6100000000000003</v>
      </c>
      <c r="E353" s="43">
        <v>4.6100000000000003</v>
      </c>
      <c r="F353" s="43">
        <v>4.6100000000000003</v>
      </c>
      <c r="G353" s="43">
        <v>4.6100000000000003</v>
      </c>
      <c r="H353" s="43">
        <v>4.6100000000000003</v>
      </c>
      <c r="I353" s="43">
        <v>4.6100000000000003</v>
      </c>
      <c r="J353" s="43">
        <v>4.6100000000000003</v>
      </c>
      <c r="K353" s="43">
        <v>4.6100000000000003</v>
      </c>
      <c r="L353" s="43">
        <v>4.6100000000000003</v>
      </c>
      <c r="M353" s="43">
        <v>4.6100000000000003</v>
      </c>
      <c r="N353" s="43">
        <v>4.6100000000000003</v>
      </c>
      <c r="O353" s="43">
        <v>4.6100000000000003</v>
      </c>
      <c r="P353" s="43">
        <v>4.6100000000000003</v>
      </c>
      <c r="Q353" s="43">
        <v>4.6100000000000003</v>
      </c>
      <c r="R353" s="43">
        <v>4.6100000000000003</v>
      </c>
      <c r="S353" s="43">
        <v>4.6100000000000003</v>
      </c>
      <c r="T353" s="43">
        <v>4.6100000000000003</v>
      </c>
      <c r="U353" s="43">
        <v>4.6100000000000003</v>
      </c>
      <c r="V353" s="43">
        <v>4.6100000000000003</v>
      </c>
      <c r="W353" s="43">
        <v>4.6100000000000003</v>
      </c>
      <c r="X353" s="43">
        <v>4.6100000000000003</v>
      </c>
      <c r="Y353" s="43">
        <v>4.6100000000000003</v>
      </c>
      <c r="Z353" s="43">
        <v>4.6100000000000003</v>
      </c>
      <c r="AA353" s="43">
        <v>4.6100000000000003</v>
      </c>
    </row>
    <row r="354" spans="1:27" ht="12.75" hidden="1" customHeight="1" outlineLevel="1" x14ac:dyDescent="0.2">
      <c r="A354" s="92" t="s">
        <v>572</v>
      </c>
      <c r="B354" s="62" t="s">
        <v>79</v>
      </c>
      <c r="C354" s="42" t="s">
        <v>77</v>
      </c>
      <c r="D354" s="43">
        <f>$D$11</f>
        <v>330.69</v>
      </c>
      <c r="E354" s="43">
        <f t="shared" ref="E354:AA354" si="203">$D$11</f>
        <v>330.69</v>
      </c>
      <c r="F354" s="43">
        <f t="shared" si="203"/>
        <v>330.69</v>
      </c>
      <c r="G354" s="43">
        <f t="shared" si="203"/>
        <v>330.69</v>
      </c>
      <c r="H354" s="43">
        <f t="shared" si="203"/>
        <v>330.69</v>
      </c>
      <c r="I354" s="43">
        <f t="shared" si="203"/>
        <v>330.69</v>
      </c>
      <c r="J354" s="43">
        <f t="shared" si="203"/>
        <v>330.69</v>
      </c>
      <c r="K354" s="43">
        <f t="shared" si="203"/>
        <v>330.69</v>
      </c>
      <c r="L354" s="43">
        <f t="shared" si="203"/>
        <v>330.69</v>
      </c>
      <c r="M354" s="43">
        <f t="shared" si="203"/>
        <v>330.69</v>
      </c>
      <c r="N354" s="43">
        <f t="shared" si="203"/>
        <v>330.69</v>
      </c>
      <c r="O354" s="43">
        <f t="shared" si="203"/>
        <v>330.69</v>
      </c>
      <c r="P354" s="43">
        <f t="shared" si="203"/>
        <v>330.69</v>
      </c>
      <c r="Q354" s="43">
        <f t="shared" si="203"/>
        <v>330.69</v>
      </c>
      <c r="R354" s="43">
        <f t="shared" si="203"/>
        <v>330.69</v>
      </c>
      <c r="S354" s="43">
        <f t="shared" si="203"/>
        <v>330.69</v>
      </c>
      <c r="T354" s="43">
        <f t="shared" si="203"/>
        <v>330.69</v>
      </c>
      <c r="U354" s="43">
        <f t="shared" si="203"/>
        <v>330.69</v>
      </c>
      <c r="V354" s="43">
        <f t="shared" si="203"/>
        <v>330.69</v>
      </c>
      <c r="W354" s="43">
        <f t="shared" si="203"/>
        <v>330.69</v>
      </c>
      <c r="X354" s="43">
        <f t="shared" si="203"/>
        <v>330.69</v>
      </c>
      <c r="Y354" s="43">
        <f t="shared" si="203"/>
        <v>330.69</v>
      </c>
      <c r="Z354" s="43">
        <f t="shared" si="203"/>
        <v>330.69</v>
      </c>
      <c r="AA354" s="43">
        <f t="shared" si="203"/>
        <v>330.69</v>
      </c>
    </row>
    <row r="355" spans="1:27" ht="12.75" customHeight="1" collapsed="1" x14ac:dyDescent="0.2">
      <c r="A355" s="91" t="s">
        <v>573</v>
      </c>
      <c r="B355" s="27" t="str">
        <f>"07"&amp;"."&amp;$B$662&amp;"."&amp;$B$663</f>
        <v>07.03.2023</v>
      </c>
      <c r="C355" s="83" t="s">
        <v>74</v>
      </c>
      <c r="D355" s="84">
        <f>ROUND(((D356+D357+D359+D358)/1000),5)</f>
        <v>3.8211300000000001</v>
      </c>
      <c r="E355" s="84">
        <f>ROUND(((E356+E357+E359+E358)/1000),5)</f>
        <v>3.75597</v>
      </c>
      <c r="F355" s="84">
        <f>ROUND(((F356+F357+F359+F358)/1000),5)</f>
        <v>3.7070500000000002</v>
      </c>
      <c r="G355" s="84">
        <f t="shared" ref="G355:AA355" si="204">ROUND(((G356+G357+G359+G358)/1000),5)</f>
        <v>3.72159</v>
      </c>
      <c r="H355" s="84">
        <f t="shared" si="204"/>
        <v>3.7876400000000001</v>
      </c>
      <c r="I355" s="84">
        <f t="shared" si="204"/>
        <v>4.0017800000000001</v>
      </c>
      <c r="J355" s="84">
        <f t="shared" si="204"/>
        <v>4.1429200000000002</v>
      </c>
      <c r="K355" s="84">
        <f t="shared" si="204"/>
        <v>4.2667999999999999</v>
      </c>
      <c r="L355" s="84">
        <f t="shared" si="204"/>
        <v>4.3520799999999999</v>
      </c>
      <c r="M355" s="84">
        <f t="shared" si="204"/>
        <v>4.3341399999999997</v>
      </c>
      <c r="N355" s="84">
        <f t="shared" si="204"/>
        <v>4.4137199999999996</v>
      </c>
      <c r="O355" s="84">
        <f t="shared" si="204"/>
        <v>4.4425400000000002</v>
      </c>
      <c r="P355" s="84">
        <f t="shared" si="204"/>
        <v>4.3881199999999998</v>
      </c>
      <c r="Q355" s="84">
        <f t="shared" si="204"/>
        <v>4.3603699999999996</v>
      </c>
      <c r="R355" s="84">
        <f t="shared" si="204"/>
        <v>4.3213299999999997</v>
      </c>
      <c r="S355" s="84">
        <f t="shared" si="204"/>
        <v>4.31386</v>
      </c>
      <c r="T355" s="84">
        <f t="shared" si="204"/>
        <v>4.3349700000000002</v>
      </c>
      <c r="U355" s="84">
        <f t="shared" si="204"/>
        <v>4.3210499999999996</v>
      </c>
      <c r="V355" s="84">
        <f t="shared" si="204"/>
        <v>4.3509000000000002</v>
      </c>
      <c r="W355" s="84">
        <f t="shared" si="204"/>
        <v>4.4062099999999997</v>
      </c>
      <c r="X355" s="84">
        <f t="shared" si="204"/>
        <v>4.3651499999999999</v>
      </c>
      <c r="Y355" s="84">
        <f t="shared" si="204"/>
        <v>4.2529500000000002</v>
      </c>
      <c r="Z355" s="84">
        <f t="shared" si="204"/>
        <v>4.1980500000000003</v>
      </c>
      <c r="AA355" s="84">
        <f t="shared" si="204"/>
        <v>4.1061899999999998</v>
      </c>
    </row>
    <row r="356" spans="1:27" ht="12.75" hidden="1" customHeight="1" outlineLevel="1" x14ac:dyDescent="0.2">
      <c r="A356" s="92" t="s">
        <v>574</v>
      </c>
      <c r="B356" s="62" t="s">
        <v>231</v>
      </c>
      <c r="C356" s="42" t="s">
        <v>77</v>
      </c>
      <c r="D356" s="43">
        <v>1262.94</v>
      </c>
      <c r="E356" s="43">
        <v>1197.78</v>
      </c>
      <c r="F356" s="43">
        <v>1148.8599999999999</v>
      </c>
      <c r="G356" s="43">
        <v>1163.4000000000001</v>
      </c>
      <c r="H356" s="43">
        <v>1229.45</v>
      </c>
      <c r="I356" s="43">
        <v>1443.59</v>
      </c>
      <c r="J356" s="43">
        <v>1584.73</v>
      </c>
      <c r="K356" s="43">
        <v>1708.61</v>
      </c>
      <c r="L356" s="43">
        <v>1793.89</v>
      </c>
      <c r="M356" s="43">
        <v>1775.95</v>
      </c>
      <c r="N356" s="43">
        <v>1855.53</v>
      </c>
      <c r="O356" s="43">
        <v>1884.35</v>
      </c>
      <c r="P356" s="43">
        <v>1829.93</v>
      </c>
      <c r="Q356" s="43">
        <v>1802.18</v>
      </c>
      <c r="R356" s="43">
        <v>1763.14</v>
      </c>
      <c r="S356" s="43">
        <v>1755.67</v>
      </c>
      <c r="T356" s="43">
        <v>1776.78</v>
      </c>
      <c r="U356" s="43">
        <v>1762.86</v>
      </c>
      <c r="V356" s="43">
        <v>1792.71</v>
      </c>
      <c r="W356" s="43">
        <v>1848.02</v>
      </c>
      <c r="X356" s="43">
        <v>1806.96</v>
      </c>
      <c r="Y356" s="43">
        <v>1694.76</v>
      </c>
      <c r="Z356" s="43">
        <v>1639.86</v>
      </c>
      <c r="AA356" s="43">
        <v>1548</v>
      </c>
    </row>
    <row r="357" spans="1:27" ht="12.75" hidden="1" customHeight="1" outlineLevel="1" x14ac:dyDescent="0.2">
      <c r="A357" s="92" t="s">
        <v>575</v>
      </c>
      <c r="B357" s="62" t="s">
        <v>88</v>
      </c>
      <c r="C357" s="42" t="s">
        <v>77</v>
      </c>
      <c r="D357" s="43">
        <f>$D$327</f>
        <v>2222.89</v>
      </c>
      <c r="E357" s="43">
        <f t="shared" ref="E357:AA357" si="205">$D$327</f>
        <v>2222.89</v>
      </c>
      <c r="F357" s="43">
        <f t="shared" si="205"/>
        <v>2222.89</v>
      </c>
      <c r="G357" s="43">
        <f t="shared" si="205"/>
        <v>2222.89</v>
      </c>
      <c r="H357" s="43">
        <f t="shared" si="205"/>
        <v>2222.89</v>
      </c>
      <c r="I357" s="43">
        <f t="shared" si="205"/>
        <v>2222.89</v>
      </c>
      <c r="J357" s="43">
        <f t="shared" si="205"/>
        <v>2222.89</v>
      </c>
      <c r="K357" s="43">
        <f t="shared" si="205"/>
        <v>2222.89</v>
      </c>
      <c r="L357" s="43">
        <f t="shared" si="205"/>
        <v>2222.89</v>
      </c>
      <c r="M357" s="43">
        <f t="shared" si="205"/>
        <v>2222.89</v>
      </c>
      <c r="N357" s="43">
        <f t="shared" si="205"/>
        <v>2222.89</v>
      </c>
      <c r="O357" s="43">
        <f t="shared" si="205"/>
        <v>2222.89</v>
      </c>
      <c r="P357" s="43">
        <f t="shared" si="205"/>
        <v>2222.89</v>
      </c>
      <c r="Q357" s="43">
        <f t="shared" si="205"/>
        <v>2222.89</v>
      </c>
      <c r="R357" s="43">
        <f t="shared" si="205"/>
        <v>2222.89</v>
      </c>
      <c r="S357" s="43">
        <f t="shared" si="205"/>
        <v>2222.89</v>
      </c>
      <c r="T357" s="43">
        <f t="shared" si="205"/>
        <v>2222.89</v>
      </c>
      <c r="U357" s="43">
        <f t="shared" si="205"/>
        <v>2222.89</v>
      </c>
      <c r="V357" s="43">
        <f t="shared" si="205"/>
        <v>2222.89</v>
      </c>
      <c r="W357" s="43">
        <f t="shared" si="205"/>
        <v>2222.89</v>
      </c>
      <c r="X357" s="43">
        <f t="shared" si="205"/>
        <v>2222.89</v>
      </c>
      <c r="Y357" s="43">
        <f t="shared" si="205"/>
        <v>2222.89</v>
      </c>
      <c r="Z357" s="43">
        <f t="shared" si="205"/>
        <v>2222.89</v>
      </c>
      <c r="AA357" s="43">
        <f t="shared" si="205"/>
        <v>2222.89</v>
      </c>
    </row>
    <row r="358" spans="1:27" ht="12.75" hidden="1" customHeight="1" outlineLevel="1" x14ac:dyDescent="0.2">
      <c r="A358" s="92" t="s">
        <v>576</v>
      </c>
      <c r="B358" s="62" t="s">
        <v>81</v>
      </c>
      <c r="C358" s="42" t="s">
        <v>77</v>
      </c>
      <c r="D358" s="43">
        <v>4.6100000000000003</v>
      </c>
      <c r="E358" s="43">
        <v>4.6100000000000003</v>
      </c>
      <c r="F358" s="43">
        <v>4.6100000000000003</v>
      </c>
      <c r="G358" s="43">
        <v>4.6100000000000003</v>
      </c>
      <c r="H358" s="43">
        <v>4.6100000000000003</v>
      </c>
      <c r="I358" s="43">
        <v>4.6100000000000003</v>
      </c>
      <c r="J358" s="43">
        <v>4.6100000000000003</v>
      </c>
      <c r="K358" s="43">
        <v>4.6100000000000003</v>
      </c>
      <c r="L358" s="43">
        <v>4.6100000000000003</v>
      </c>
      <c r="M358" s="43">
        <v>4.6100000000000003</v>
      </c>
      <c r="N358" s="43">
        <v>4.6100000000000003</v>
      </c>
      <c r="O358" s="43">
        <v>4.6100000000000003</v>
      </c>
      <c r="P358" s="43">
        <v>4.6100000000000003</v>
      </c>
      <c r="Q358" s="43">
        <v>4.6100000000000003</v>
      </c>
      <c r="R358" s="43">
        <v>4.6100000000000003</v>
      </c>
      <c r="S358" s="43">
        <v>4.6100000000000003</v>
      </c>
      <c r="T358" s="43">
        <v>4.6100000000000003</v>
      </c>
      <c r="U358" s="43">
        <v>4.6100000000000003</v>
      </c>
      <c r="V358" s="43">
        <v>4.6100000000000003</v>
      </c>
      <c r="W358" s="43">
        <v>4.6100000000000003</v>
      </c>
      <c r="X358" s="43">
        <v>4.6100000000000003</v>
      </c>
      <c r="Y358" s="43">
        <v>4.6100000000000003</v>
      </c>
      <c r="Z358" s="43">
        <v>4.6100000000000003</v>
      </c>
      <c r="AA358" s="43">
        <v>4.6100000000000003</v>
      </c>
    </row>
    <row r="359" spans="1:27" ht="12.75" hidden="1" customHeight="1" outlineLevel="1" x14ac:dyDescent="0.2">
      <c r="A359" s="92" t="s">
        <v>577</v>
      </c>
      <c r="B359" s="62" t="s">
        <v>79</v>
      </c>
      <c r="C359" s="42" t="s">
        <v>77</v>
      </c>
      <c r="D359" s="43">
        <f>$D$11</f>
        <v>330.69</v>
      </c>
      <c r="E359" s="43">
        <f t="shared" ref="E359:AA359" si="206">$D$11</f>
        <v>330.69</v>
      </c>
      <c r="F359" s="43">
        <f t="shared" si="206"/>
        <v>330.69</v>
      </c>
      <c r="G359" s="43">
        <f t="shared" si="206"/>
        <v>330.69</v>
      </c>
      <c r="H359" s="43">
        <f t="shared" si="206"/>
        <v>330.69</v>
      </c>
      <c r="I359" s="43">
        <f t="shared" si="206"/>
        <v>330.69</v>
      </c>
      <c r="J359" s="43">
        <f t="shared" si="206"/>
        <v>330.69</v>
      </c>
      <c r="K359" s="43">
        <f t="shared" si="206"/>
        <v>330.69</v>
      </c>
      <c r="L359" s="43">
        <f t="shared" si="206"/>
        <v>330.69</v>
      </c>
      <c r="M359" s="43">
        <f t="shared" si="206"/>
        <v>330.69</v>
      </c>
      <c r="N359" s="43">
        <f t="shared" si="206"/>
        <v>330.69</v>
      </c>
      <c r="O359" s="43">
        <f t="shared" si="206"/>
        <v>330.69</v>
      </c>
      <c r="P359" s="43">
        <f t="shared" si="206"/>
        <v>330.69</v>
      </c>
      <c r="Q359" s="43">
        <f t="shared" si="206"/>
        <v>330.69</v>
      </c>
      <c r="R359" s="43">
        <f t="shared" si="206"/>
        <v>330.69</v>
      </c>
      <c r="S359" s="43">
        <f t="shared" si="206"/>
        <v>330.69</v>
      </c>
      <c r="T359" s="43">
        <f t="shared" si="206"/>
        <v>330.69</v>
      </c>
      <c r="U359" s="43">
        <f t="shared" si="206"/>
        <v>330.69</v>
      </c>
      <c r="V359" s="43">
        <f t="shared" si="206"/>
        <v>330.69</v>
      </c>
      <c r="W359" s="43">
        <f t="shared" si="206"/>
        <v>330.69</v>
      </c>
      <c r="X359" s="43">
        <f t="shared" si="206"/>
        <v>330.69</v>
      </c>
      <c r="Y359" s="43">
        <f t="shared" si="206"/>
        <v>330.69</v>
      </c>
      <c r="Z359" s="43">
        <f t="shared" si="206"/>
        <v>330.69</v>
      </c>
      <c r="AA359" s="43">
        <f t="shared" si="206"/>
        <v>330.69</v>
      </c>
    </row>
    <row r="360" spans="1:27" ht="12.75" customHeight="1" collapsed="1" x14ac:dyDescent="0.2">
      <c r="A360" s="91" t="s">
        <v>578</v>
      </c>
      <c r="B360" s="27" t="str">
        <f>"08"&amp;"."&amp;$B$662&amp;"."&amp;$B$663</f>
        <v>08.03.2023</v>
      </c>
      <c r="C360" s="83" t="s">
        <v>74</v>
      </c>
      <c r="D360" s="84">
        <f>ROUND(((D361+D362+D364+D363)/1000),5)</f>
        <v>3.81351</v>
      </c>
      <c r="E360" s="84">
        <f>ROUND(((E361+E362+E364+E363)/1000),5)</f>
        <v>3.7481800000000001</v>
      </c>
      <c r="F360" s="84">
        <f>ROUND(((F361+F362+F364+F363)/1000),5)</f>
        <v>3.6959499999999998</v>
      </c>
      <c r="G360" s="84">
        <f t="shared" ref="G360:AA360" si="207">ROUND(((G361+G362+G364+G363)/1000),5)</f>
        <v>3.6866300000000001</v>
      </c>
      <c r="H360" s="84">
        <f t="shared" si="207"/>
        <v>3.7191100000000001</v>
      </c>
      <c r="I360" s="84">
        <f t="shared" si="207"/>
        <v>3.7233100000000001</v>
      </c>
      <c r="J360" s="84">
        <f t="shared" si="207"/>
        <v>3.7343600000000001</v>
      </c>
      <c r="K360" s="84">
        <f t="shared" si="207"/>
        <v>3.8014399999999999</v>
      </c>
      <c r="L360" s="84">
        <f t="shared" si="207"/>
        <v>4.1247100000000003</v>
      </c>
      <c r="M360" s="84">
        <f t="shared" si="207"/>
        <v>4.2015000000000002</v>
      </c>
      <c r="N360" s="84">
        <f t="shared" si="207"/>
        <v>4.2296800000000001</v>
      </c>
      <c r="O360" s="84">
        <f t="shared" si="207"/>
        <v>4.2322300000000004</v>
      </c>
      <c r="P360" s="84">
        <f t="shared" si="207"/>
        <v>4.2273300000000003</v>
      </c>
      <c r="Q360" s="84">
        <f t="shared" si="207"/>
        <v>4.2226400000000002</v>
      </c>
      <c r="R360" s="84">
        <f t="shared" si="207"/>
        <v>4.3691199999999997</v>
      </c>
      <c r="S360" s="84">
        <f t="shared" si="207"/>
        <v>4.4001200000000003</v>
      </c>
      <c r="T360" s="84">
        <f t="shared" si="207"/>
        <v>4.4096000000000002</v>
      </c>
      <c r="U360" s="84">
        <f t="shared" si="207"/>
        <v>4.3864700000000001</v>
      </c>
      <c r="V360" s="84">
        <f t="shared" si="207"/>
        <v>4.56752</v>
      </c>
      <c r="W360" s="84">
        <f t="shared" si="207"/>
        <v>4.5963000000000003</v>
      </c>
      <c r="X360" s="84">
        <f t="shared" si="207"/>
        <v>4.6677200000000001</v>
      </c>
      <c r="Y360" s="84">
        <f t="shared" si="207"/>
        <v>4.4834699999999996</v>
      </c>
      <c r="Z360" s="84">
        <f t="shared" si="207"/>
        <v>4.1226900000000004</v>
      </c>
      <c r="AA360" s="84">
        <f t="shared" si="207"/>
        <v>3.8986200000000002</v>
      </c>
    </row>
    <row r="361" spans="1:27" ht="12.75" hidden="1" customHeight="1" outlineLevel="1" x14ac:dyDescent="0.2">
      <c r="A361" s="92" t="s">
        <v>579</v>
      </c>
      <c r="B361" s="62" t="s">
        <v>231</v>
      </c>
      <c r="C361" s="42" t="s">
        <v>77</v>
      </c>
      <c r="D361" s="43">
        <v>1255.32</v>
      </c>
      <c r="E361" s="43">
        <v>1189.99</v>
      </c>
      <c r="F361" s="43">
        <v>1137.76</v>
      </c>
      <c r="G361" s="43">
        <v>1128.44</v>
      </c>
      <c r="H361" s="43">
        <v>1160.92</v>
      </c>
      <c r="I361" s="43">
        <v>1165.1199999999999</v>
      </c>
      <c r="J361" s="43">
        <v>1176.17</v>
      </c>
      <c r="K361" s="43">
        <v>1243.25</v>
      </c>
      <c r="L361" s="43">
        <v>1566.52</v>
      </c>
      <c r="M361" s="43">
        <v>1643.31</v>
      </c>
      <c r="N361" s="43">
        <v>1671.49</v>
      </c>
      <c r="O361" s="43">
        <v>1674.04</v>
      </c>
      <c r="P361" s="43">
        <v>1669.14</v>
      </c>
      <c r="Q361" s="43">
        <v>1664.45</v>
      </c>
      <c r="R361" s="43">
        <v>1810.93</v>
      </c>
      <c r="S361" s="43">
        <v>1841.93</v>
      </c>
      <c r="T361" s="43">
        <v>1851.41</v>
      </c>
      <c r="U361" s="43">
        <v>1828.28</v>
      </c>
      <c r="V361" s="43">
        <v>2009.33</v>
      </c>
      <c r="W361" s="43">
        <v>2038.11</v>
      </c>
      <c r="X361" s="43">
        <v>2109.5300000000002</v>
      </c>
      <c r="Y361" s="43">
        <v>1925.28</v>
      </c>
      <c r="Z361" s="43">
        <v>1564.5</v>
      </c>
      <c r="AA361" s="43">
        <v>1340.43</v>
      </c>
    </row>
    <row r="362" spans="1:27" ht="12.75" hidden="1" customHeight="1" outlineLevel="1" x14ac:dyDescent="0.2">
      <c r="A362" s="92" t="s">
        <v>580</v>
      </c>
      <c r="B362" s="62" t="s">
        <v>88</v>
      </c>
      <c r="C362" s="42" t="s">
        <v>77</v>
      </c>
      <c r="D362" s="43">
        <f>$D$327</f>
        <v>2222.89</v>
      </c>
      <c r="E362" s="43">
        <f t="shared" ref="E362:AA362" si="208">$D$327</f>
        <v>2222.89</v>
      </c>
      <c r="F362" s="43">
        <f t="shared" si="208"/>
        <v>2222.89</v>
      </c>
      <c r="G362" s="43">
        <f t="shared" si="208"/>
        <v>2222.89</v>
      </c>
      <c r="H362" s="43">
        <f t="shared" si="208"/>
        <v>2222.89</v>
      </c>
      <c r="I362" s="43">
        <f t="shared" si="208"/>
        <v>2222.89</v>
      </c>
      <c r="J362" s="43">
        <f t="shared" si="208"/>
        <v>2222.89</v>
      </c>
      <c r="K362" s="43">
        <f t="shared" si="208"/>
        <v>2222.89</v>
      </c>
      <c r="L362" s="43">
        <f t="shared" si="208"/>
        <v>2222.89</v>
      </c>
      <c r="M362" s="43">
        <f t="shared" si="208"/>
        <v>2222.89</v>
      </c>
      <c r="N362" s="43">
        <f t="shared" si="208"/>
        <v>2222.89</v>
      </c>
      <c r="O362" s="43">
        <f t="shared" si="208"/>
        <v>2222.89</v>
      </c>
      <c r="P362" s="43">
        <f t="shared" si="208"/>
        <v>2222.89</v>
      </c>
      <c r="Q362" s="43">
        <f t="shared" si="208"/>
        <v>2222.89</v>
      </c>
      <c r="R362" s="43">
        <f t="shared" si="208"/>
        <v>2222.89</v>
      </c>
      <c r="S362" s="43">
        <f t="shared" si="208"/>
        <v>2222.89</v>
      </c>
      <c r="T362" s="43">
        <f t="shared" si="208"/>
        <v>2222.89</v>
      </c>
      <c r="U362" s="43">
        <f t="shared" si="208"/>
        <v>2222.89</v>
      </c>
      <c r="V362" s="43">
        <f t="shared" si="208"/>
        <v>2222.89</v>
      </c>
      <c r="W362" s="43">
        <f t="shared" si="208"/>
        <v>2222.89</v>
      </c>
      <c r="X362" s="43">
        <f t="shared" si="208"/>
        <v>2222.89</v>
      </c>
      <c r="Y362" s="43">
        <f t="shared" si="208"/>
        <v>2222.89</v>
      </c>
      <c r="Z362" s="43">
        <f t="shared" si="208"/>
        <v>2222.89</v>
      </c>
      <c r="AA362" s="43">
        <f t="shared" si="208"/>
        <v>2222.89</v>
      </c>
    </row>
    <row r="363" spans="1:27" ht="12.75" hidden="1" customHeight="1" outlineLevel="1" x14ac:dyDescent="0.2">
      <c r="A363" s="92" t="s">
        <v>581</v>
      </c>
      <c r="B363" s="62" t="s">
        <v>81</v>
      </c>
      <c r="C363" s="42" t="s">
        <v>77</v>
      </c>
      <c r="D363" s="43">
        <v>4.6100000000000003</v>
      </c>
      <c r="E363" s="43">
        <v>4.6100000000000003</v>
      </c>
      <c r="F363" s="43">
        <v>4.6100000000000003</v>
      </c>
      <c r="G363" s="43">
        <v>4.6100000000000003</v>
      </c>
      <c r="H363" s="43">
        <v>4.6100000000000003</v>
      </c>
      <c r="I363" s="43">
        <v>4.6100000000000003</v>
      </c>
      <c r="J363" s="43">
        <v>4.6100000000000003</v>
      </c>
      <c r="K363" s="43">
        <v>4.6100000000000003</v>
      </c>
      <c r="L363" s="43">
        <v>4.6100000000000003</v>
      </c>
      <c r="M363" s="43">
        <v>4.6100000000000003</v>
      </c>
      <c r="N363" s="43">
        <v>4.6100000000000003</v>
      </c>
      <c r="O363" s="43">
        <v>4.6100000000000003</v>
      </c>
      <c r="P363" s="43">
        <v>4.6100000000000003</v>
      </c>
      <c r="Q363" s="43">
        <v>4.6100000000000003</v>
      </c>
      <c r="R363" s="43">
        <v>4.6100000000000003</v>
      </c>
      <c r="S363" s="43">
        <v>4.6100000000000003</v>
      </c>
      <c r="T363" s="43">
        <v>4.6100000000000003</v>
      </c>
      <c r="U363" s="43">
        <v>4.6100000000000003</v>
      </c>
      <c r="V363" s="43">
        <v>4.6100000000000003</v>
      </c>
      <c r="W363" s="43">
        <v>4.6100000000000003</v>
      </c>
      <c r="X363" s="43">
        <v>4.6100000000000003</v>
      </c>
      <c r="Y363" s="43">
        <v>4.6100000000000003</v>
      </c>
      <c r="Z363" s="43">
        <v>4.6100000000000003</v>
      </c>
      <c r="AA363" s="43">
        <v>4.6100000000000003</v>
      </c>
    </row>
    <row r="364" spans="1:27" ht="12.75" hidden="1" customHeight="1" outlineLevel="1" x14ac:dyDescent="0.2">
      <c r="A364" s="92" t="s">
        <v>582</v>
      </c>
      <c r="B364" s="62" t="s">
        <v>79</v>
      </c>
      <c r="C364" s="42" t="s">
        <v>77</v>
      </c>
      <c r="D364" s="43">
        <f>$D$11</f>
        <v>330.69</v>
      </c>
      <c r="E364" s="43">
        <f t="shared" ref="E364:AA364" si="209">$D$11</f>
        <v>330.69</v>
      </c>
      <c r="F364" s="43">
        <f t="shared" si="209"/>
        <v>330.69</v>
      </c>
      <c r="G364" s="43">
        <f t="shared" si="209"/>
        <v>330.69</v>
      </c>
      <c r="H364" s="43">
        <f t="shared" si="209"/>
        <v>330.69</v>
      </c>
      <c r="I364" s="43">
        <f t="shared" si="209"/>
        <v>330.69</v>
      </c>
      <c r="J364" s="43">
        <f t="shared" si="209"/>
        <v>330.69</v>
      </c>
      <c r="K364" s="43">
        <f t="shared" si="209"/>
        <v>330.69</v>
      </c>
      <c r="L364" s="43">
        <f t="shared" si="209"/>
        <v>330.69</v>
      </c>
      <c r="M364" s="43">
        <f t="shared" si="209"/>
        <v>330.69</v>
      </c>
      <c r="N364" s="43">
        <f t="shared" si="209"/>
        <v>330.69</v>
      </c>
      <c r="O364" s="43">
        <f t="shared" si="209"/>
        <v>330.69</v>
      </c>
      <c r="P364" s="43">
        <f t="shared" si="209"/>
        <v>330.69</v>
      </c>
      <c r="Q364" s="43">
        <f t="shared" si="209"/>
        <v>330.69</v>
      </c>
      <c r="R364" s="43">
        <f t="shared" si="209"/>
        <v>330.69</v>
      </c>
      <c r="S364" s="43">
        <f t="shared" si="209"/>
        <v>330.69</v>
      </c>
      <c r="T364" s="43">
        <f t="shared" si="209"/>
        <v>330.69</v>
      </c>
      <c r="U364" s="43">
        <f t="shared" si="209"/>
        <v>330.69</v>
      </c>
      <c r="V364" s="43">
        <f t="shared" si="209"/>
        <v>330.69</v>
      </c>
      <c r="W364" s="43">
        <f t="shared" si="209"/>
        <v>330.69</v>
      </c>
      <c r="X364" s="43">
        <f t="shared" si="209"/>
        <v>330.69</v>
      </c>
      <c r="Y364" s="43">
        <f t="shared" si="209"/>
        <v>330.69</v>
      </c>
      <c r="Z364" s="43">
        <f t="shared" si="209"/>
        <v>330.69</v>
      </c>
      <c r="AA364" s="43">
        <f t="shared" si="209"/>
        <v>330.69</v>
      </c>
    </row>
    <row r="365" spans="1:27" ht="12.75" customHeight="1" collapsed="1" x14ac:dyDescent="0.2">
      <c r="A365" s="91" t="s">
        <v>583</v>
      </c>
      <c r="B365" s="27" t="str">
        <f>"09"&amp;"."&amp;$B$662&amp;"."&amp;$B$663</f>
        <v>09.03.2023</v>
      </c>
      <c r="C365" s="83" t="s">
        <v>74</v>
      </c>
      <c r="D365" s="84">
        <f>ROUND(((D366+D367+D369+D368)/1000),5)</f>
        <v>3.7936299999999998</v>
      </c>
      <c r="E365" s="84">
        <f>ROUND(((E366+E367+E369+E368)/1000),5)</f>
        <v>3.7254299999999998</v>
      </c>
      <c r="F365" s="84">
        <f>ROUND(((F366+F367+F369+F368)/1000),5)</f>
        <v>3.6871800000000001</v>
      </c>
      <c r="G365" s="84">
        <f t="shared" ref="G365:AA365" si="210">ROUND(((G366+G367+G369+G368)/1000),5)</f>
        <v>3.6880899999999999</v>
      </c>
      <c r="H365" s="84">
        <f t="shared" si="210"/>
        <v>3.7704</v>
      </c>
      <c r="I365" s="84">
        <f t="shared" si="210"/>
        <v>3.9024200000000002</v>
      </c>
      <c r="J365" s="84">
        <f t="shared" si="210"/>
        <v>4.1257000000000001</v>
      </c>
      <c r="K365" s="84">
        <f t="shared" si="210"/>
        <v>4.25969</v>
      </c>
      <c r="L365" s="84">
        <f t="shared" si="210"/>
        <v>4.4005099999999997</v>
      </c>
      <c r="M365" s="84">
        <f t="shared" si="210"/>
        <v>4.5284300000000002</v>
      </c>
      <c r="N365" s="84">
        <f t="shared" si="210"/>
        <v>4.5662000000000003</v>
      </c>
      <c r="O365" s="84">
        <f t="shared" si="210"/>
        <v>4.6524599999999996</v>
      </c>
      <c r="P365" s="84">
        <f t="shared" si="210"/>
        <v>4.51938</v>
      </c>
      <c r="Q365" s="84">
        <f t="shared" si="210"/>
        <v>4.5164600000000004</v>
      </c>
      <c r="R365" s="84">
        <f t="shared" si="210"/>
        <v>4.5106599999999997</v>
      </c>
      <c r="S365" s="84">
        <f t="shared" si="210"/>
        <v>4.5250599999999999</v>
      </c>
      <c r="T365" s="84">
        <f t="shared" si="210"/>
        <v>4.4851999999999999</v>
      </c>
      <c r="U365" s="84">
        <f t="shared" si="210"/>
        <v>4.4582600000000001</v>
      </c>
      <c r="V365" s="84">
        <f t="shared" si="210"/>
        <v>4.43696</v>
      </c>
      <c r="W365" s="84">
        <f t="shared" si="210"/>
        <v>4.5647700000000002</v>
      </c>
      <c r="X365" s="84">
        <f t="shared" si="210"/>
        <v>4.3936999999999999</v>
      </c>
      <c r="Y365" s="84">
        <f t="shared" si="210"/>
        <v>4.3492499999999996</v>
      </c>
      <c r="Z365" s="84">
        <f t="shared" si="210"/>
        <v>4.6135400000000004</v>
      </c>
      <c r="AA365" s="84">
        <f t="shared" si="210"/>
        <v>4.1400699999999997</v>
      </c>
    </row>
    <row r="366" spans="1:27" ht="12.75" hidden="1" customHeight="1" outlineLevel="1" x14ac:dyDescent="0.2">
      <c r="A366" s="92" t="s">
        <v>584</v>
      </c>
      <c r="B366" s="62" t="s">
        <v>231</v>
      </c>
      <c r="C366" s="42" t="s">
        <v>77</v>
      </c>
      <c r="D366" s="43">
        <v>1235.44</v>
      </c>
      <c r="E366" s="43">
        <v>1167.24</v>
      </c>
      <c r="F366" s="43">
        <v>1128.99</v>
      </c>
      <c r="G366" s="43">
        <v>1129.9000000000001</v>
      </c>
      <c r="H366" s="43">
        <v>1212.21</v>
      </c>
      <c r="I366" s="43">
        <v>1344.23</v>
      </c>
      <c r="J366" s="43">
        <v>1567.51</v>
      </c>
      <c r="K366" s="43">
        <v>1701.5</v>
      </c>
      <c r="L366" s="43">
        <v>1842.32</v>
      </c>
      <c r="M366" s="43">
        <v>1970.24</v>
      </c>
      <c r="N366" s="43">
        <v>2008.01</v>
      </c>
      <c r="O366" s="43">
        <v>2094.27</v>
      </c>
      <c r="P366" s="43">
        <v>1961.19</v>
      </c>
      <c r="Q366" s="43">
        <v>1958.27</v>
      </c>
      <c r="R366" s="43">
        <v>1952.47</v>
      </c>
      <c r="S366" s="43">
        <v>1966.87</v>
      </c>
      <c r="T366" s="43">
        <v>1927.01</v>
      </c>
      <c r="U366" s="43">
        <v>1900.07</v>
      </c>
      <c r="V366" s="43">
        <v>1878.77</v>
      </c>
      <c r="W366" s="43">
        <v>2006.58</v>
      </c>
      <c r="X366" s="43">
        <v>1835.51</v>
      </c>
      <c r="Y366" s="43">
        <v>1791.06</v>
      </c>
      <c r="Z366" s="43">
        <v>2055.35</v>
      </c>
      <c r="AA366" s="43">
        <v>1581.88</v>
      </c>
    </row>
    <row r="367" spans="1:27" ht="12.75" hidden="1" customHeight="1" outlineLevel="1" x14ac:dyDescent="0.2">
      <c r="A367" s="92" t="s">
        <v>585</v>
      </c>
      <c r="B367" s="62" t="s">
        <v>88</v>
      </c>
      <c r="C367" s="42" t="s">
        <v>77</v>
      </c>
      <c r="D367" s="43">
        <f>$D$327</f>
        <v>2222.89</v>
      </c>
      <c r="E367" s="43">
        <f t="shared" ref="E367:AA367" si="211">$D$327</f>
        <v>2222.89</v>
      </c>
      <c r="F367" s="43">
        <f t="shared" si="211"/>
        <v>2222.89</v>
      </c>
      <c r="G367" s="43">
        <f t="shared" si="211"/>
        <v>2222.89</v>
      </c>
      <c r="H367" s="43">
        <f t="shared" si="211"/>
        <v>2222.89</v>
      </c>
      <c r="I367" s="43">
        <f t="shared" si="211"/>
        <v>2222.89</v>
      </c>
      <c r="J367" s="43">
        <f t="shared" si="211"/>
        <v>2222.89</v>
      </c>
      <c r="K367" s="43">
        <f t="shared" si="211"/>
        <v>2222.89</v>
      </c>
      <c r="L367" s="43">
        <f t="shared" si="211"/>
        <v>2222.89</v>
      </c>
      <c r="M367" s="43">
        <f t="shared" si="211"/>
        <v>2222.89</v>
      </c>
      <c r="N367" s="43">
        <f t="shared" si="211"/>
        <v>2222.89</v>
      </c>
      <c r="O367" s="43">
        <f t="shared" si="211"/>
        <v>2222.89</v>
      </c>
      <c r="P367" s="43">
        <f t="shared" si="211"/>
        <v>2222.89</v>
      </c>
      <c r="Q367" s="43">
        <f t="shared" si="211"/>
        <v>2222.89</v>
      </c>
      <c r="R367" s="43">
        <f t="shared" si="211"/>
        <v>2222.89</v>
      </c>
      <c r="S367" s="43">
        <f t="shared" si="211"/>
        <v>2222.89</v>
      </c>
      <c r="T367" s="43">
        <f t="shared" si="211"/>
        <v>2222.89</v>
      </c>
      <c r="U367" s="43">
        <f t="shared" si="211"/>
        <v>2222.89</v>
      </c>
      <c r="V367" s="43">
        <f t="shared" si="211"/>
        <v>2222.89</v>
      </c>
      <c r="W367" s="43">
        <f t="shared" si="211"/>
        <v>2222.89</v>
      </c>
      <c r="X367" s="43">
        <f t="shared" si="211"/>
        <v>2222.89</v>
      </c>
      <c r="Y367" s="43">
        <f t="shared" si="211"/>
        <v>2222.89</v>
      </c>
      <c r="Z367" s="43">
        <f t="shared" si="211"/>
        <v>2222.89</v>
      </c>
      <c r="AA367" s="43">
        <f t="shared" si="211"/>
        <v>2222.89</v>
      </c>
    </row>
    <row r="368" spans="1:27" ht="12.75" hidden="1" customHeight="1" outlineLevel="1" x14ac:dyDescent="0.2">
      <c r="A368" s="92" t="s">
        <v>586</v>
      </c>
      <c r="B368" s="62" t="s">
        <v>81</v>
      </c>
      <c r="C368" s="42" t="s">
        <v>77</v>
      </c>
      <c r="D368" s="43">
        <v>4.6100000000000003</v>
      </c>
      <c r="E368" s="43">
        <v>4.6100000000000003</v>
      </c>
      <c r="F368" s="43">
        <v>4.6100000000000003</v>
      </c>
      <c r="G368" s="43">
        <v>4.6100000000000003</v>
      </c>
      <c r="H368" s="43">
        <v>4.6100000000000003</v>
      </c>
      <c r="I368" s="43">
        <v>4.6100000000000003</v>
      </c>
      <c r="J368" s="43">
        <v>4.6100000000000003</v>
      </c>
      <c r="K368" s="43">
        <v>4.6100000000000003</v>
      </c>
      <c r="L368" s="43">
        <v>4.6100000000000003</v>
      </c>
      <c r="M368" s="43">
        <v>4.6100000000000003</v>
      </c>
      <c r="N368" s="43">
        <v>4.6100000000000003</v>
      </c>
      <c r="O368" s="43">
        <v>4.6100000000000003</v>
      </c>
      <c r="P368" s="43">
        <v>4.6100000000000003</v>
      </c>
      <c r="Q368" s="43">
        <v>4.6100000000000003</v>
      </c>
      <c r="R368" s="43">
        <v>4.6100000000000003</v>
      </c>
      <c r="S368" s="43">
        <v>4.6100000000000003</v>
      </c>
      <c r="T368" s="43">
        <v>4.6100000000000003</v>
      </c>
      <c r="U368" s="43">
        <v>4.6100000000000003</v>
      </c>
      <c r="V368" s="43">
        <v>4.6100000000000003</v>
      </c>
      <c r="W368" s="43">
        <v>4.6100000000000003</v>
      </c>
      <c r="X368" s="43">
        <v>4.6100000000000003</v>
      </c>
      <c r="Y368" s="43">
        <v>4.6100000000000003</v>
      </c>
      <c r="Z368" s="43">
        <v>4.6100000000000003</v>
      </c>
      <c r="AA368" s="43">
        <v>4.6100000000000003</v>
      </c>
    </row>
    <row r="369" spans="1:27" ht="12.75" hidden="1" customHeight="1" outlineLevel="1" x14ac:dyDescent="0.2">
      <c r="A369" s="92" t="s">
        <v>587</v>
      </c>
      <c r="B369" s="62" t="s">
        <v>79</v>
      </c>
      <c r="C369" s="42" t="s">
        <v>77</v>
      </c>
      <c r="D369" s="43">
        <f>$D$11</f>
        <v>330.69</v>
      </c>
      <c r="E369" s="43">
        <f t="shared" ref="E369:AA369" si="212">$D$11</f>
        <v>330.69</v>
      </c>
      <c r="F369" s="43">
        <f t="shared" si="212"/>
        <v>330.69</v>
      </c>
      <c r="G369" s="43">
        <f t="shared" si="212"/>
        <v>330.69</v>
      </c>
      <c r="H369" s="43">
        <f t="shared" si="212"/>
        <v>330.69</v>
      </c>
      <c r="I369" s="43">
        <f t="shared" si="212"/>
        <v>330.69</v>
      </c>
      <c r="J369" s="43">
        <f t="shared" si="212"/>
        <v>330.69</v>
      </c>
      <c r="K369" s="43">
        <f t="shared" si="212"/>
        <v>330.69</v>
      </c>
      <c r="L369" s="43">
        <f t="shared" si="212"/>
        <v>330.69</v>
      </c>
      <c r="M369" s="43">
        <f t="shared" si="212"/>
        <v>330.69</v>
      </c>
      <c r="N369" s="43">
        <f t="shared" si="212"/>
        <v>330.69</v>
      </c>
      <c r="O369" s="43">
        <f t="shared" si="212"/>
        <v>330.69</v>
      </c>
      <c r="P369" s="43">
        <f t="shared" si="212"/>
        <v>330.69</v>
      </c>
      <c r="Q369" s="43">
        <f t="shared" si="212"/>
        <v>330.69</v>
      </c>
      <c r="R369" s="43">
        <f t="shared" si="212"/>
        <v>330.69</v>
      </c>
      <c r="S369" s="43">
        <f t="shared" si="212"/>
        <v>330.69</v>
      </c>
      <c r="T369" s="43">
        <f t="shared" si="212"/>
        <v>330.69</v>
      </c>
      <c r="U369" s="43">
        <f t="shared" si="212"/>
        <v>330.69</v>
      </c>
      <c r="V369" s="43">
        <f t="shared" si="212"/>
        <v>330.69</v>
      </c>
      <c r="W369" s="43">
        <f t="shared" si="212"/>
        <v>330.69</v>
      </c>
      <c r="X369" s="43">
        <f t="shared" si="212"/>
        <v>330.69</v>
      </c>
      <c r="Y369" s="43">
        <f t="shared" si="212"/>
        <v>330.69</v>
      </c>
      <c r="Z369" s="43">
        <f t="shared" si="212"/>
        <v>330.69</v>
      </c>
      <c r="AA369" s="43">
        <f t="shared" si="212"/>
        <v>330.69</v>
      </c>
    </row>
    <row r="370" spans="1:27" ht="12.75" customHeight="1" collapsed="1" x14ac:dyDescent="0.2">
      <c r="A370" s="91" t="s">
        <v>588</v>
      </c>
      <c r="B370" s="27" t="str">
        <f>"10"&amp;"."&amp;$B$662&amp;"."&amp;$B$663</f>
        <v>10.03.2023</v>
      </c>
      <c r="C370" s="83" t="s">
        <v>74</v>
      </c>
      <c r="D370" s="84">
        <f>ROUND(((D371+D372+D374+D373)/1000),5)</f>
        <v>3.8572600000000001</v>
      </c>
      <c r="E370" s="84">
        <f>ROUND(((E371+E372+E374+E373)/1000),5)</f>
        <v>3.76173</v>
      </c>
      <c r="F370" s="84">
        <f>ROUND(((F371+F372+F374+F373)/1000),5)</f>
        <v>3.71062</v>
      </c>
      <c r="G370" s="84">
        <f t="shared" ref="G370:AA370" si="213">ROUND(((G371+G372+G374+G373)/1000),5)</f>
        <v>3.7317300000000002</v>
      </c>
      <c r="H370" s="84">
        <f t="shared" si="213"/>
        <v>3.8007200000000001</v>
      </c>
      <c r="I370" s="84">
        <f t="shared" si="213"/>
        <v>4.0007400000000004</v>
      </c>
      <c r="J370" s="84">
        <f t="shared" si="213"/>
        <v>4.1370199999999997</v>
      </c>
      <c r="K370" s="84">
        <f t="shared" si="213"/>
        <v>4.2542099999999996</v>
      </c>
      <c r="L370" s="84">
        <f t="shared" si="213"/>
        <v>4.4314999999999998</v>
      </c>
      <c r="M370" s="84">
        <f t="shared" si="213"/>
        <v>4.4483100000000002</v>
      </c>
      <c r="N370" s="84">
        <f t="shared" si="213"/>
        <v>4.4535999999999998</v>
      </c>
      <c r="O370" s="84">
        <f t="shared" si="213"/>
        <v>4.4840099999999996</v>
      </c>
      <c r="P370" s="84">
        <f t="shared" si="213"/>
        <v>4.4898400000000001</v>
      </c>
      <c r="Q370" s="84">
        <f t="shared" si="213"/>
        <v>4.4884300000000001</v>
      </c>
      <c r="R370" s="84">
        <f t="shared" si="213"/>
        <v>4.4809999999999999</v>
      </c>
      <c r="S370" s="84">
        <f t="shared" si="213"/>
        <v>4.4630000000000001</v>
      </c>
      <c r="T370" s="84">
        <f t="shared" si="213"/>
        <v>4.4040900000000001</v>
      </c>
      <c r="U370" s="84">
        <f t="shared" si="213"/>
        <v>4.4155499999999996</v>
      </c>
      <c r="V370" s="84">
        <f t="shared" si="213"/>
        <v>4.45458</v>
      </c>
      <c r="W370" s="84">
        <f t="shared" si="213"/>
        <v>4.4867900000000001</v>
      </c>
      <c r="X370" s="84">
        <f t="shared" si="213"/>
        <v>4.48231</v>
      </c>
      <c r="Y370" s="84">
        <f t="shared" si="213"/>
        <v>4.4492099999999999</v>
      </c>
      <c r="Z370" s="84">
        <f t="shared" si="213"/>
        <v>4.2643700000000004</v>
      </c>
      <c r="AA370" s="84">
        <f t="shared" si="213"/>
        <v>4.1827399999999999</v>
      </c>
    </row>
    <row r="371" spans="1:27" ht="12.75" hidden="1" customHeight="1" outlineLevel="1" x14ac:dyDescent="0.2">
      <c r="A371" s="92" t="s">
        <v>589</v>
      </c>
      <c r="B371" s="62" t="s">
        <v>231</v>
      </c>
      <c r="C371" s="42" t="s">
        <v>77</v>
      </c>
      <c r="D371" s="43">
        <v>1299.07</v>
      </c>
      <c r="E371" s="43">
        <v>1203.54</v>
      </c>
      <c r="F371" s="43">
        <v>1152.43</v>
      </c>
      <c r="G371" s="43">
        <v>1173.54</v>
      </c>
      <c r="H371" s="43">
        <v>1242.53</v>
      </c>
      <c r="I371" s="43">
        <v>1442.55</v>
      </c>
      <c r="J371" s="43">
        <v>1578.83</v>
      </c>
      <c r="K371" s="43">
        <v>1696.02</v>
      </c>
      <c r="L371" s="43">
        <v>1873.31</v>
      </c>
      <c r="M371" s="43">
        <v>1890.12</v>
      </c>
      <c r="N371" s="43">
        <v>1895.41</v>
      </c>
      <c r="O371" s="43">
        <v>1925.82</v>
      </c>
      <c r="P371" s="43">
        <v>1931.65</v>
      </c>
      <c r="Q371" s="43">
        <v>1930.24</v>
      </c>
      <c r="R371" s="43">
        <v>1922.81</v>
      </c>
      <c r="S371" s="43">
        <v>1904.81</v>
      </c>
      <c r="T371" s="43">
        <v>1845.9</v>
      </c>
      <c r="U371" s="43">
        <v>1857.36</v>
      </c>
      <c r="V371" s="43">
        <v>1896.39</v>
      </c>
      <c r="W371" s="43">
        <v>1928.6</v>
      </c>
      <c r="X371" s="43">
        <v>1924.12</v>
      </c>
      <c r="Y371" s="43">
        <v>1891.02</v>
      </c>
      <c r="Z371" s="43">
        <v>1706.18</v>
      </c>
      <c r="AA371" s="43">
        <v>1624.55</v>
      </c>
    </row>
    <row r="372" spans="1:27" ht="12.75" hidden="1" customHeight="1" outlineLevel="1" x14ac:dyDescent="0.2">
      <c r="A372" s="92" t="s">
        <v>590</v>
      </c>
      <c r="B372" s="62" t="s">
        <v>88</v>
      </c>
      <c r="C372" s="42" t="s">
        <v>77</v>
      </c>
      <c r="D372" s="43">
        <f>$D$327</f>
        <v>2222.89</v>
      </c>
      <c r="E372" s="43">
        <f t="shared" ref="E372:AA372" si="214">$D$327</f>
        <v>2222.89</v>
      </c>
      <c r="F372" s="43">
        <f t="shared" si="214"/>
        <v>2222.89</v>
      </c>
      <c r="G372" s="43">
        <f t="shared" si="214"/>
        <v>2222.89</v>
      </c>
      <c r="H372" s="43">
        <f t="shared" si="214"/>
        <v>2222.89</v>
      </c>
      <c r="I372" s="43">
        <f t="shared" si="214"/>
        <v>2222.89</v>
      </c>
      <c r="J372" s="43">
        <f t="shared" si="214"/>
        <v>2222.89</v>
      </c>
      <c r="K372" s="43">
        <f t="shared" si="214"/>
        <v>2222.89</v>
      </c>
      <c r="L372" s="43">
        <f t="shared" si="214"/>
        <v>2222.89</v>
      </c>
      <c r="M372" s="43">
        <f t="shared" si="214"/>
        <v>2222.89</v>
      </c>
      <c r="N372" s="43">
        <f t="shared" si="214"/>
        <v>2222.89</v>
      </c>
      <c r="O372" s="43">
        <f t="shared" si="214"/>
        <v>2222.89</v>
      </c>
      <c r="P372" s="43">
        <f t="shared" si="214"/>
        <v>2222.89</v>
      </c>
      <c r="Q372" s="43">
        <f t="shared" si="214"/>
        <v>2222.89</v>
      </c>
      <c r="R372" s="43">
        <f t="shared" si="214"/>
        <v>2222.89</v>
      </c>
      <c r="S372" s="43">
        <f t="shared" si="214"/>
        <v>2222.89</v>
      </c>
      <c r="T372" s="43">
        <f t="shared" si="214"/>
        <v>2222.89</v>
      </c>
      <c r="U372" s="43">
        <f t="shared" si="214"/>
        <v>2222.89</v>
      </c>
      <c r="V372" s="43">
        <f t="shared" si="214"/>
        <v>2222.89</v>
      </c>
      <c r="W372" s="43">
        <f t="shared" si="214"/>
        <v>2222.89</v>
      </c>
      <c r="X372" s="43">
        <f t="shared" si="214"/>
        <v>2222.89</v>
      </c>
      <c r="Y372" s="43">
        <f t="shared" si="214"/>
        <v>2222.89</v>
      </c>
      <c r="Z372" s="43">
        <f t="shared" si="214"/>
        <v>2222.89</v>
      </c>
      <c r="AA372" s="43">
        <f t="shared" si="214"/>
        <v>2222.89</v>
      </c>
    </row>
    <row r="373" spans="1:27" ht="12.75" hidden="1" customHeight="1" outlineLevel="1" x14ac:dyDescent="0.2">
      <c r="A373" s="92" t="s">
        <v>591</v>
      </c>
      <c r="B373" s="62" t="s">
        <v>81</v>
      </c>
      <c r="C373" s="42" t="s">
        <v>77</v>
      </c>
      <c r="D373" s="43">
        <v>4.6100000000000003</v>
      </c>
      <c r="E373" s="43">
        <v>4.6100000000000003</v>
      </c>
      <c r="F373" s="43">
        <v>4.6100000000000003</v>
      </c>
      <c r="G373" s="43">
        <v>4.6100000000000003</v>
      </c>
      <c r="H373" s="43">
        <v>4.6100000000000003</v>
      </c>
      <c r="I373" s="43">
        <v>4.6100000000000003</v>
      </c>
      <c r="J373" s="43">
        <v>4.6100000000000003</v>
      </c>
      <c r="K373" s="43">
        <v>4.6100000000000003</v>
      </c>
      <c r="L373" s="43">
        <v>4.6100000000000003</v>
      </c>
      <c r="M373" s="43">
        <v>4.6100000000000003</v>
      </c>
      <c r="N373" s="43">
        <v>4.6100000000000003</v>
      </c>
      <c r="O373" s="43">
        <v>4.6100000000000003</v>
      </c>
      <c r="P373" s="43">
        <v>4.6100000000000003</v>
      </c>
      <c r="Q373" s="43">
        <v>4.6100000000000003</v>
      </c>
      <c r="R373" s="43">
        <v>4.6100000000000003</v>
      </c>
      <c r="S373" s="43">
        <v>4.6100000000000003</v>
      </c>
      <c r="T373" s="43">
        <v>4.6100000000000003</v>
      </c>
      <c r="U373" s="43">
        <v>4.6100000000000003</v>
      </c>
      <c r="V373" s="43">
        <v>4.6100000000000003</v>
      </c>
      <c r="W373" s="43">
        <v>4.6100000000000003</v>
      </c>
      <c r="X373" s="43">
        <v>4.6100000000000003</v>
      </c>
      <c r="Y373" s="43">
        <v>4.6100000000000003</v>
      </c>
      <c r="Z373" s="43">
        <v>4.6100000000000003</v>
      </c>
      <c r="AA373" s="43">
        <v>4.6100000000000003</v>
      </c>
    </row>
    <row r="374" spans="1:27" ht="12.75" hidden="1" customHeight="1" outlineLevel="1" x14ac:dyDescent="0.2">
      <c r="A374" s="92" t="s">
        <v>592</v>
      </c>
      <c r="B374" s="62" t="s">
        <v>79</v>
      </c>
      <c r="C374" s="42" t="s">
        <v>77</v>
      </c>
      <c r="D374" s="43">
        <f>$D$11</f>
        <v>330.69</v>
      </c>
      <c r="E374" s="43">
        <f t="shared" ref="E374:AA374" si="215">$D$11</f>
        <v>330.69</v>
      </c>
      <c r="F374" s="43">
        <f t="shared" si="215"/>
        <v>330.69</v>
      </c>
      <c r="G374" s="43">
        <f t="shared" si="215"/>
        <v>330.69</v>
      </c>
      <c r="H374" s="43">
        <f t="shared" si="215"/>
        <v>330.69</v>
      </c>
      <c r="I374" s="43">
        <f t="shared" si="215"/>
        <v>330.69</v>
      </c>
      <c r="J374" s="43">
        <f t="shared" si="215"/>
        <v>330.69</v>
      </c>
      <c r="K374" s="43">
        <f t="shared" si="215"/>
        <v>330.69</v>
      </c>
      <c r="L374" s="43">
        <f t="shared" si="215"/>
        <v>330.69</v>
      </c>
      <c r="M374" s="43">
        <f t="shared" si="215"/>
        <v>330.69</v>
      </c>
      <c r="N374" s="43">
        <f t="shared" si="215"/>
        <v>330.69</v>
      </c>
      <c r="O374" s="43">
        <f t="shared" si="215"/>
        <v>330.69</v>
      </c>
      <c r="P374" s="43">
        <f t="shared" si="215"/>
        <v>330.69</v>
      </c>
      <c r="Q374" s="43">
        <f t="shared" si="215"/>
        <v>330.69</v>
      </c>
      <c r="R374" s="43">
        <f t="shared" si="215"/>
        <v>330.69</v>
      </c>
      <c r="S374" s="43">
        <f t="shared" si="215"/>
        <v>330.69</v>
      </c>
      <c r="T374" s="43">
        <f t="shared" si="215"/>
        <v>330.69</v>
      </c>
      <c r="U374" s="43">
        <f t="shared" si="215"/>
        <v>330.69</v>
      </c>
      <c r="V374" s="43">
        <f t="shared" si="215"/>
        <v>330.69</v>
      </c>
      <c r="W374" s="43">
        <f t="shared" si="215"/>
        <v>330.69</v>
      </c>
      <c r="X374" s="43">
        <f t="shared" si="215"/>
        <v>330.69</v>
      </c>
      <c r="Y374" s="43">
        <f t="shared" si="215"/>
        <v>330.69</v>
      </c>
      <c r="Z374" s="43">
        <f t="shared" si="215"/>
        <v>330.69</v>
      </c>
      <c r="AA374" s="43">
        <f t="shared" si="215"/>
        <v>330.69</v>
      </c>
    </row>
    <row r="375" spans="1:27" ht="12.75" customHeight="1" collapsed="1" x14ac:dyDescent="0.2">
      <c r="A375" s="91" t="s">
        <v>593</v>
      </c>
      <c r="B375" s="27" t="str">
        <f>"11"&amp;"."&amp;$B$662&amp;"."&amp;$B$663</f>
        <v>11.03.2023</v>
      </c>
      <c r="C375" s="83" t="s">
        <v>74</v>
      </c>
      <c r="D375" s="84">
        <f>ROUND(((D376+D377+D379+D378)/1000),5)</f>
        <v>4.1743100000000002</v>
      </c>
      <c r="E375" s="84">
        <f>ROUND(((E376+E377+E379+E378)/1000),5)</f>
        <v>4.0255200000000002</v>
      </c>
      <c r="F375" s="84">
        <f>ROUND(((F376+F377+F379+F378)/1000),5)</f>
        <v>3.8811200000000001</v>
      </c>
      <c r="G375" s="84">
        <f t="shared" ref="G375:AA375" si="216">ROUND(((G376+G377+G379+G378)/1000),5)</f>
        <v>3.86191</v>
      </c>
      <c r="H375" s="84">
        <f t="shared" si="216"/>
        <v>3.9594499999999999</v>
      </c>
      <c r="I375" s="84">
        <f t="shared" si="216"/>
        <v>4.0517300000000001</v>
      </c>
      <c r="J375" s="84">
        <f t="shared" si="216"/>
        <v>4.1255300000000004</v>
      </c>
      <c r="K375" s="84">
        <f t="shared" si="216"/>
        <v>4.1899600000000001</v>
      </c>
      <c r="L375" s="84">
        <f t="shared" si="216"/>
        <v>4.4637200000000004</v>
      </c>
      <c r="M375" s="84">
        <f t="shared" si="216"/>
        <v>4.5525200000000003</v>
      </c>
      <c r="N375" s="84">
        <f t="shared" si="216"/>
        <v>4.5942600000000002</v>
      </c>
      <c r="O375" s="84">
        <f t="shared" si="216"/>
        <v>4.6396199999999999</v>
      </c>
      <c r="P375" s="84">
        <f t="shared" si="216"/>
        <v>4.6306500000000002</v>
      </c>
      <c r="Q375" s="84">
        <f t="shared" si="216"/>
        <v>4.6230000000000002</v>
      </c>
      <c r="R375" s="84">
        <f t="shared" si="216"/>
        <v>4.61585</v>
      </c>
      <c r="S375" s="84">
        <f t="shared" si="216"/>
        <v>4.6101000000000001</v>
      </c>
      <c r="T375" s="84">
        <f t="shared" si="216"/>
        <v>4.5907999999999998</v>
      </c>
      <c r="U375" s="84">
        <f t="shared" si="216"/>
        <v>4.5741399999999999</v>
      </c>
      <c r="V375" s="84">
        <f t="shared" si="216"/>
        <v>4.6145199999999997</v>
      </c>
      <c r="W375" s="84">
        <f t="shared" si="216"/>
        <v>4.6172899999999997</v>
      </c>
      <c r="X375" s="84">
        <f t="shared" si="216"/>
        <v>4.6237599999999999</v>
      </c>
      <c r="Y375" s="84">
        <f t="shared" si="216"/>
        <v>4.56053</v>
      </c>
      <c r="Z375" s="84">
        <f t="shared" si="216"/>
        <v>4.2561799999999996</v>
      </c>
      <c r="AA375" s="84">
        <f t="shared" si="216"/>
        <v>4.1889599999999998</v>
      </c>
    </row>
    <row r="376" spans="1:27" ht="12.75" hidden="1" customHeight="1" outlineLevel="1" x14ac:dyDescent="0.2">
      <c r="A376" s="92" t="s">
        <v>594</v>
      </c>
      <c r="B376" s="62" t="s">
        <v>231</v>
      </c>
      <c r="C376" s="42" t="s">
        <v>77</v>
      </c>
      <c r="D376" s="43">
        <v>1616.12</v>
      </c>
      <c r="E376" s="43">
        <v>1467.33</v>
      </c>
      <c r="F376" s="43">
        <v>1322.93</v>
      </c>
      <c r="G376" s="43">
        <v>1303.72</v>
      </c>
      <c r="H376" s="43">
        <v>1401.26</v>
      </c>
      <c r="I376" s="43">
        <v>1493.54</v>
      </c>
      <c r="J376" s="43">
        <v>1567.34</v>
      </c>
      <c r="K376" s="43">
        <v>1631.77</v>
      </c>
      <c r="L376" s="43">
        <v>1905.53</v>
      </c>
      <c r="M376" s="43">
        <v>1994.33</v>
      </c>
      <c r="N376" s="43">
        <v>2036.07</v>
      </c>
      <c r="O376" s="43">
        <v>2081.4299999999998</v>
      </c>
      <c r="P376" s="43">
        <v>2072.46</v>
      </c>
      <c r="Q376" s="43">
        <v>2064.81</v>
      </c>
      <c r="R376" s="43">
        <v>2057.66</v>
      </c>
      <c r="S376" s="43">
        <v>2051.91</v>
      </c>
      <c r="T376" s="43">
        <v>2032.61</v>
      </c>
      <c r="U376" s="43">
        <v>2015.95</v>
      </c>
      <c r="V376" s="43">
        <v>2056.33</v>
      </c>
      <c r="W376" s="43">
        <v>2059.1</v>
      </c>
      <c r="X376" s="43">
        <v>2065.5700000000002</v>
      </c>
      <c r="Y376" s="43">
        <v>2002.34</v>
      </c>
      <c r="Z376" s="43">
        <v>1697.99</v>
      </c>
      <c r="AA376" s="43">
        <v>1630.77</v>
      </c>
    </row>
    <row r="377" spans="1:27" ht="12.75" hidden="1" customHeight="1" outlineLevel="1" x14ac:dyDescent="0.2">
      <c r="A377" s="92" t="s">
        <v>595</v>
      </c>
      <c r="B377" s="62" t="s">
        <v>88</v>
      </c>
      <c r="C377" s="42" t="s">
        <v>77</v>
      </c>
      <c r="D377" s="43">
        <f>$D$327</f>
        <v>2222.89</v>
      </c>
      <c r="E377" s="43">
        <f t="shared" ref="E377:AA377" si="217">$D$327</f>
        <v>2222.89</v>
      </c>
      <c r="F377" s="43">
        <f t="shared" si="217"/>
        <v>2222.89</v>
      </c>
      <c r="G377" s="43">
        <f t="shared" si="217"/>
        <v>2222.89</v>
      </c>
      <c r="H377" s="43">
        <f t="shared" si="217"/>
        <v>2222.89</v>
      </c>
      <c r="I377" s="43">
        <f t="shared" si="217"/>
        <v>2222.89</v>
      </c>
      <c r="J377" s="43">
        <f t="shared" si="217"/>
        <v>2222.89</v>
      </c>
      <c r="K377" s="43">
        <f t="shared" si="217"/>
        <v>2222.89</v>
      </c>
      <c r="L377" s="43">
        <f t="shared" si="217"/>
        <v>2222.89</v>
      </c>
      <c r="M377" s="43">
        <f t="shared" si="217"/>
        <v>2222.89</v>
      </c>
      <c r="N377" s="43">
        <f t="shared" si="217"/>
        <v>2222.89</v>
      </c>
      <c r="O377" s="43">
        <f t="shared" si="217"/>
        <v>2222.89</v>
      </c>
      <c r="P377" s="43">
        <f t="shared" si="217"/>
        <v>2222.89</v>
      </c>
      <c r="Q377" s="43">
        <f t="shared" si="217"/>
        <v>2222.89</v>
      </c>
      <c r="R377" s="43">
        <f t="shared" si="217"/>
        <v>2222.89</v>
      </c>
      <c r="S377" s="43">
        <f t="shared" si="217"/>
        <v>2222.89</v>
      </c>
      <c r="T377" s="43">
        <f t="shared" si="217"/>
        <v>2222.89</v>
      </c>
      <c r="U377" s="43">
        <f t="shared" si="217"/>
        <v>2222.89</v>
      </c>
      <c r="V377" s="43">
        <f t="shared" si="217"/>
        <v>2222.89</v>
      </c>
      <c r="W377" s="43">
        <f t="shared" si="217"/>
        <v>2222.89</v>
      </c>
      <c r="X377" s="43">
        <f t="shared" si="217"/>
        <v>2222.89</v>
      </c>
      <c r="Y377" s="43">
        <f t="shared" si="217"/>
        <v>2222.89</v>
      </c>
      <c r="Z377" s="43">
        <f t="shared" si="217"/>
        <v>2222.89</v>
      </c>
      <c r="AA377" s="43">
        <f t="shared" si="217"/>
        <v>2222.89</v>
      </c>
    </row>
    <row r="378" spans="1:27" ht="12.75" hidden="1" customHeight="1" outlineLevel="1" x14ac:dyDescent="0.2">
      <c r="A378" s="92" t="s">
        <v>596</v>
      </c>
      <c r="B378" s="62" t="s">
        <v>81</v>
      </c>
      <c r="C378" s="42" t="s">
        <v>77</v>
      </c>
      <c r="D378" s="43">
        <v>4.6100000000000003</v>
      </c>
      <c r="E378" s="43">
        <v>4.6100000000000003</v>
      </c>
      <c r="F378" s="43">
        <v>4.6100000000000003</v>
      </c>
      <c r="G378" s="43">
        <v>4.6100000000000003</v>
      </c>
      <c r="H378" s="43">
        <v>4.6100000000000003</v>
      </c>
      <c r="I378" s="43">
        <v>4.6100000000000003</v>
      </c>
      <c r="J378" s="43">
        <v>4.6100000000000003</v>
      </c>
      <c r="K378" s="43">
        <v>4.6100000000000003</v>
      </c>
      <c r="L378" s="43">
        <v>4.6100000000000003</v>
      </c>
      <c r="M378" s="43">
        <v>4.6100000000000003</v>
      </c>
      <c r="N378" s="43">
        <v>4.6100000000000003</v>
      </c>
      <c r="O378" s="43">
        <v>4.6100000000000003</v>
      </c>
      <c r="P378" s="43">
        <v>4.6100000000000003</v>
      </c>
      <c r="Q378" s="43">
        <v>4.6100000000000003</v>
      </c>
      <c r="R378" s="43">
        <v>4.6100000000000003</v>
      </c>
      <c r="S378" s="43">
        <v>4.6100000000000003</v>
      </c>
      <c r="T378" s="43">
        <v>4.6100000000000003</v>
      </c>
      <c r="U378" s="43">
        <v>4.6100000000000003</v>
      </c>
      <c r="V378" s="43">
        <v>4.6100000000000003</v>
      </c>
      <c r="W378" s="43">
        <v>4.6100000000000003</v>
      </c>
      <c r="X378" s="43">
        <v>4.6100000000000003</v>
      </c>
      <c r="Y378" s="43">
        <v>4.6100000000000003</v>
      </c>
      <c r="Z378" s="43">
        <v>4.6100000000000003</v>
      </c>
      <c r="AA378" s="43">
        <v>4.6100000000000003</v>
      </c>
    </row>
    <row r="379" spans="1:27" ht="12.75" hidden="1" customHeight="1" outlineLevel="1" x14ac:dyDescent="0.2">
      <c r="A379" s="92" t="s">
        <v>597</v>
      </c>
      <c r="B379" s="62" t="s">
        <v>79</v>
      </c>
      <c r="C379" s="42" t="s">
        <v>77</v>
      </c>
      <c r="D379" s="43">
        <f>$D$11</f>
        <v>330.69</v>
      </c>
      <c r="E379" s="43">
        <f t="shared" ref="E379:AA379" si="218">$D$11</f>
        <v>330.69</v>
      </c>
      <c r="F379" s="43">
        <f t="shared" si="218"/>
        <v>330.69</v>
      </c>
      <c r="G379" s="43">
        <f t="shared" si="218"/>
        <v>330.69</v>
      </c>
      <c r="H379" s="43">
        <f t="shared" si="218"/>
        <v>330.69</v>
      </c>
      <c r="I379" s="43">
        <f t="shared" si="218"/>
        <v>330.69</v>
      </c>
      <c r="J379" s="43">
        <f t="shared" si="218"/>
        <v>330.69</v>
      </c>
      <c r="K379" s="43">
        <f t="shared" si="218"/>
        <v>330.69</v>
      </c>
      <c r="L379" s="43">
        <f t="shared" si="218"/>
        <v>330.69</v>
      </c>
      <c r="M379" s="43">
        <f t="shared" si="218"/>
        <v>330.69</v>
      </c>
      <c r="N379" s="43">
        <f t="shared" si="218"/>
        <v>330.69</v>
      </c>
      <c r="O379" s="43">
        <f t="shared" si="218"/>
        <v>330.69</v>
      </c>
      <c r="P379" s="43">
        <f t="shared" si="218"/>
        <v>330.69</v>
      </c>
      <c r="Q379" s="43">
        <f t="shared" si="218"/>
        <v>330.69</v>
      </c>
      <c r="R379" s="43">
        <f t="shared" si="218"/>
        <v>330.69</v>
      </c>
      <c r="S379" s="43">
        <f t="shared" si="218"/>
        <v>330.69</v>
      </c>
      <c r="T379" s="43">
        <f t="shared" si="218"/>
        <v>330.69</v>
      </c>
      <c r="U379" s="43">
        <f t="shared" si="218"/>
        <v>330.69</v>
      </c>
      <c r="V379" s="43">
        <f t="shared" si="218"/>
        <v>330.69</v>
      </c>
      <c r="W379" s="43">
        <f t="shared" si="218"/>
        <v>330.69</v>
      </c>
      <c r="X379" s="43">
        <f t="shared" si="218"/>
        <v>330.69</v>
      </c>
      <c r="Y379" s="43">
        <f t="shared" si="218"/>
        <v>330.69</v>
      </c>
      <c r="Z379" s="43">
        <f t="shared" si="218"/>
        <v>330.69</v>
      </c>
      <c r="AA379" s="43">
        <f t="shared" si="218"/>
        <v>330.69</v>
      </c>
    </row>
    <row r="380" spans="1:27" ht="12.75" customHeight="1" collapsed="1" x14ac:dyDescent="0.2">
      <c r="A380" s="91" t="s">
        <v>598</v>
      </c>
      <c r="B380" s="27" t="str">
        <f>"12"&amp;"."&amp;$B$662&amp;"."&amp;$B$663</f>
        <v>12.03.2023</v>
      </c>
      <c r="C380" s="83" t="s">
        <v>74</v>
      </c>
      <c r="D380" s="84">
        <f>ROUND(((D381+D382+D384+D383)/1000),5)</f>
        <v>4.0029500000000002</v>
      </c>
      <c r="E380" s="84">
        <f>ROUND(((E381+E382+E384+E383)/1000),5)</f>
        <v>3.7918400000000001</v>
      </c>
      <c r="F380" s="84">
        <f>ROUND(((F381+F382+F384+F383)/1000),5)</f>
        <v>3.7212399999999999</v>
      </c>
      <c r="G380" s="84">
        <f t="shared" ref="G380:AA380" si="219">ROUND(((G381+G382+G384+G383)/1000),5)</f>
        <v>3.7073</v>
      </c>
      <c r="H380" s="84">
        <f t="shared" si="219"/>
        <v>3.7353900000000002</v>
      </c>
      <c r="I380" s="84">
        <f t="shared" si="219"/>
        <v>3.7673999999999999</v>
      </c>
      <c r="J380" s="84">
        <f t="shared" si="219"/>
        <v>3.7807900000000001</v>
      </c>
      <c r="K380" s="84">
        <f t="shared" si="219"/>
        <v>3.9685100000000002</v>
      </c>
      <c r="L380" s="84">
        <f t="shared" si="219"/>
        <v>4.1292299999999997</v>
      </c>
      <c r="M380" s="84">
        <f t="shared" si="219"/>
        <v>4.28775</v>
      </c>
      <c r="N380" s="84">
        <f t="shared" si="219"/>
        <v>4.3407999999999998</v>
      </c>
      <c r="O380" s="84">
        <f t="shared" si="219"/>
        <v>4.3559299999999999</v>
      </c>
      <c r="P380" s="84">
        <f t="shared" si="219"/>
        <v>4.3484499999999997</v>
      </c>
      <c r="Q380" s="84">
        <f t="shared" si="219"/>
        <v>4.3467500000000001</v>
      </c>
      <c r="R380" s="84">
        <f t="shared" si="219"/>
        <v>4.3280799999999999</v>
      </c>
      <c r="S380" s="84">
        <f t="shared" si="219"/>
        <v>4.30966</v>
      </c>
      <c r="T380" s="84">
        <f t="shared" si="219"/>
        <v>4.3179999999999996</v>
      </c>
      <c r="U380" s="84">
        <f t="shared" si="219"/>
        <v>4.3284500000000001</v>
      </c>
      <c r="V380" s="84">
        <f t="shared" si="219"/>
        <v>4.3669099999999998</v>
      </c>
      <c r="W380" s="84">
        <f t="shared" si="219"/>
        <v>4.3912000000000004</v>
      </c>
      <c r="X380" s="84">
        <f t="shared" si="219"/>
        <v>4.4096000000000002</v>
      </c>
      <c r="Y380" s="84">
        <f t="shared" si="219"/>
        <v>4.3470500000000003</v>
      </c>
      <c r="Z380" s="84">
        <f t="shared" si="219"/>
        <v>4.2399199999999997</v>
      </c>
      <c r="AA380" s="84">
        <f t="shared" si="219"/>
        <v>4.1432200000000003</v>
      </c>
    </row>
    <row r="381" spans="1:27" ht="12.75" hidden="1" customHeight="1" outlineLevel="1" x14ac:dyDescent="0.2">
      <c r="A381" s="92" t="s">
        <v>599</v>
      </c>
      <c r="B381" s="62" t="s">
        <v>231</v>
      </c>
      <c r="C381" s="42" t="s">
        <v>77</v>
      </c>
      <c r="D381" s="43">
        <v>1444.76</v>
      </c>
      <c r="E381" s="43">
        <v>1233.6500000000001</v>
      </c>
      <c r="F381" s="43">
        <v>1163.05</v>
      </c>
      <c r="G381" s="43">
        <v>1149.1099999999999</v>
      </c>
      <c r="H381" s="43">
        <v>1177.2</v>
      </c>
      <c r="I381" s="43">
        <v>1209.21</v>
      </c>
      <c r="J381" s="43">
        <v>1222.5999999999999</v>
      </c>
      <c r="K381" s="43">
        <v>1410.32</v>
      </c>
      <c r="L381" s="43">
        <v>1571.04</v>
      </c>
      <c r="M381" s="43">
        <v>1729.56</v>
      </c>
      <c r="N381" s="43">
        <v>1782.61</v>
      </c>
      <c r="O381" s="43">
        <v>1797.74</v>
      </c>
      <c r="P381" s="43">
        <v>1790.26</v>
      </c>
      <c r="Q381" s="43">
        <v>1788.56</v>
      </c>
      <c r="R381" s="43">
        <v>1769.89</v>
      </c>
      <c r="S381" s="43">
        <v>1751.47</v>
      </c>
      <c r="T381" s="43">
        <v>1759.81</v>
      </c>
      <c r="U381" s="43">
        <v>1770.26</v>
      </c>
      <c r="V381" s="43">
        <v>1808.72</v>
      </c>
      <c r="W381" s="43">
        <v>1833.01</v>
      </c>
      <c r="X381" s="43">
        <v>1851.41</v>
      </c>
      <c r="Y381" s="43">
        <v>1788.86</v>
      </c>
      <c r="Z381" s="43">
        <v>1681.73</v>
      </c>
      <c r="AA381" s="43">
        <v>1585.03</v>
      </c>
    </row>
    <row r="382" spans="1:27" ht="12.75" hidden="1" customHeight="1" outlineLevel="1" x14ac:dyDescent="0.2">
      <c r="A382" s="92" t="s">
        <v>600</v>
      </c>
      <c r="B382" s="62" t="s">
        <v>88</v>
      </c>
      <c r="C382" s="42" t="s">
        <v>77</v>
      </c>
      <c r="D382" s="43">
        <f>$D$327</f>
        <v>2222.89</v>
      </c>
      <c r="E382" s="43">
        <f t="shared" ref="E382:AA382" si="220">$D$327</f>
        <v>2222.89</v>
      </c>
      <c r="F382" s="43">
        <f t="shared" si="220"/>
        <v>2222.89</v>
      </c>
      <c r="G382" s="43">
        <f t="shared" si="220"/>
        <v>2222.89</v>
      </c>
      <c r="H382" s="43">
        <f t="shared" si="220"/>
        <v>2222.89</v>
      </c>
      <c r="I382" s="43">
        <f t="shared" si="220"/>
        <v>2222.89</v>
      </c>
      <c r="J382" s="43">
        <f t="shared" si="220"/>
        <v>2222.89</v>
      </c>
      <c r="K382" s="43">
        <f t="shared" si="220"/>
        <v>2222.89</v>
      </c>
      <c r="L382" s="43">
        <f t="shared" si="220"/>
        <v>2222.89</v>
      </c>
      <c r="M382" s="43">
        <f t="shared" si="220"/>
        <v>2222.89</v>
      </c>
      <c r="N382" s="43">
        <f t="shared" si="220"/>
        <v>2222.89</v>
      </c>
      <c r="O382" s="43">
        <f t="shared" si="220"/>
        <v>2222.89</v>
      </c>
      <c r="P382" s="43">
        <f t="shared" si="220"/>
        <v>2222.89</v>
      </c>
      <c r="Q382" s="43">
        <f t="shared" si="220"/>
        <v>2222.89</v>
      </c>
      <c r="R382" s="43">
        <f t="shared" si="220"/>
        <v>2222.89</v>
      </c>
      <c r="S382" s="43">
        <f t="shared" si="220"/>
        <v>2222.89</v>
      </c>
      <c r="T382" s="43">
        <f t="shared" si="220"/>
        <v>2222.89</v>
      </c>
      <c r="U382" s="43">
        <f t="shared" si="220"/>
        <v>2222.89</v>
      </c>
      <c r="V382" s="43">
        <f t="shared" si="220"/>
        <v>2222.89</v>
      </c>
      <c r="W382" s="43">
        <f t="shared" si="220"/>
        <v>2222.89</v>
      </c>
      <c r="X382" s="43">
        <f t="shared" si="220"/>
        <v>2222.89</v>
      </c>
      <c r="Y382" s="43">
        <f t="shared" si="220"/>
        <v>2222.89</v>
      </c>
      <c r="Z382" s="43">
        <f t="shared" si="220"/>
        <v>2222.89</v>
      </c>
      <c r="AA382" s="43">
        <f t="shared" si="220"/>
        <v>2222.89</v>
      </c>
    </row>
    <row r="383" spans="1:27" ht="12.75" hidden="1" customHeight="1" outlineLevel="1" x14ac:dyDescent="0.2">
      <c r="A383" s="92" t="s">
        <v>601</v>
      </c>
      <c r="B383" s="62" t="s">
        <v>81</v>
      </c>
      <c r="C383" s="42" t="s">
        <v>77</v>
      </c>
      <c r="D383" s="43">
        <v>4.6100000000000003</v>
      </c>
      <c r="E383" s="43">
        <v>4.6100000000000003</v>
      </c>
      <c r="F383" s="43">
        <v>4.6100000000000003</v>
      </c>
      <c r="G383" s="43">
        <v>4.6100000000000003</v>
      </c>
      <c r="H383" s="43">
        <v>4.6100000000000003</v>
      </c>
      <c r="I383" s="43">
        <v>4.6100000000000003</v>
      </c>
      <c r="J383" s="43">
        <v>4.6100000000000003</v>
      </c>
      <c r="K383" s="43">
        <v>4.6100000000000003</v>
      </c>
      <c r="L383" s="43">
        <v>4.6100000000000003</v>
      </c>
      <c r="M383" s="43">
        <v>4.6100000000000003</v>
      </c>
      <c r="N383" s="43">
        <v>4.6100000000000003</v>
      </c>
      <c r="O383" s="43">
        <v>4.6100000000000003</v>
      </c>
      <c r="P383" s="43">
        <v>4.6100000000000003</v>
      </c>
      <c r="Q383" s="43">
        <v>4.6100000000000003</v>
      </c>
      <c r="R383" s="43">
        <v>4.6100000000000003</v>
      </c>
      <c r="S383" s="43">
        <v>4.6100000000000003</v>
      </c>
      <c r="T383" s="43">
        <v>4.6100000000000003</v>
      </c>
      <c r="U383" s="43">
        <v>4.6100000000000003</v>
      </c>
      <c r="V383" s="43">
        <v>4.6100000000000003</v>
      </c>
      <c r="W383" s="43">
        <v>4.6100000000000003</v>
      </c>
      <c r="X383" s="43">
        <v>4.6100000000000003</v>
      </c>
      <c r="Y383" s="43">
        <v>4.6100000000000003</v>
      </c>
      <c r="Z383" s="43">
        <v>4.6100000000000003</v>
      </c>
      <c r="AA383" s="43">
        <v>4.6100000000000003</v>
      </c>
    </row>
    <row r="384" spans="1:27" ht="12.75" hidden="1" customHeight="1" outlineLevel="1" x14ac:dyDescent="0.2">
      <c r="A384" s="92" t="s">
        <v>602</v>
      </c>
      <c r="B384" s="62" t="s">
        <v>79</v>
      </c>
      <c r="C384" s="42" t="s">
        <v>77</v>
      </c>
      <c r="D384" s="43">
        <f>$D$11</f>
        <v>330.69</v>
      </c>
      <c r="E384" s="43">
        <f t="shared" ref="E384:AA384" si="221">$D$11</f>
        <v>330.69</v>
      </c>
      <c r="F384" s="43">
        <f t="shared" si="221"/>
        <v>330.69</v>
      </c>
      <c r="G384" s="43">
        <f t="shared" si="221"/>
        <v>330.69</v>
      </c>
      <c r="H384" s="43">
        <f t="shared" si="221"/>
        <v>330.69</v>
      </c>
      <c r="I384" s="43">
        <f t="shared" si="221"/>
        <v>330.69</v>
      </c>
      <c r="J384" s="43">
        <f t="shared" si="221"/>
        <v>330.69</v>
      </c>
      <c r="K384" s="43">
        <f t="shared" si="221"/>
        <v>330.69</v>
      </c>
      <c r="L384" s="43">
        <f t="shared" si="221"/>
        <v>330.69</v>
      </c>
      <c r="M384" s="43">
        <f t="shared" si="221"/>
        <v>330.69</v>
      </c>
      <c r="N384" s="43">
        <f t="shared" si="221"/>
        <v>330.69</v>
      </c>
      <c r="O384" s="43">
        <f t="shared" si="221"/>
        <v>330.69</v>
      </c>
      <c r="P384" s="43">
        <f t="shared" si="221"/>
        <v>330.69</v>
      </c>
      <c r="Q384" s="43">
        <f t="shared" si="221"/>
        <v>330.69</v>
      </c>
      <c r="R384" s="43">
        <f t="shared" si="221"/>
        <v>330.69</v>
      </c>
      <c r="S384" s="43">
        <f t="shared" si="221"/>
        <v>330.69</v>
      </c>
      <c r="T384" s="43">
        <f t="shared" si="221"/>
        <v>330.69</v>
      </c>
      <c r="U384" s="43">
        <f t="shared" si="221"/>
        <v>330.69</v>
      </c>
      <c r="V384" s="43">
        <f t="shared" si="221"/>
        <v>330.69</v>
      </c>
      <c r="W384" s="43">
        <f t="shared" si="221"/>
        <v>330.69</v>
      </c>
      <c r="X384" s="43">
        <f t="shared" si="221"/>
        <v>330.69</v>
      </c>
      <c r="Y384" s="43">
        <f t="shared" si="221"/>
        <v>330.69</v>
      </c>
      <c r="Z384" s="43">
        <f t="shared" si="221"/>
        <v>330.69</v>
      </c>
      <c r="AA384" s="43">
        <f t="shared" si="221"/>
        <v>330.69</v>
      </c>
    </row>
    <row r="385" spans="1:27" ht="12.75" customHeight="1" collapsed="1" x14ac:dyDescent="0.2">
      <c r="A385" s="91" t="s">
        <v>603</v>
      </c>
      <c r="B385" s="27" t="str">
        <f>"13"&amp;"."&amp;$B$662&amp;"."&amp;$B$663</f>
        <v>13.03.2023</v>
      </c>
      <c r="C385" s="83" t="s">
        <v>74</v>
      </c>
      <c r="D385" s="84">
        <f>ROUND(((D386+D387+D389+D388)/1000),5)</f>
        <v>3.92238</v>
      </c>
      <c r="E385" s="84">
        <f>ROUND(((E386+E387+E389+E388)/1000),5)</f>
        <v>3.7943699999999998</v>
      </c>
      <c r="F385" s="84">
        <f>ROUND(((F386+F387+F389+F388)/1000),5)</f>
        <v>3.7468699999999999</v>
      </c>
      <c r="G385" s="84">
        <f t="shared" ref="G385:AA385" si="222">ROUND(((G386+G387+G389+G388)/1000),5)</f>
        <v>3.75264</v>
      </c>
      <c r="H385" s="84">
        <f t="shared" si="222"/>
        <v>3.8155399999999999</v>
      </c>
      <c r="I385" s="84">
        <f t="shared" si="222"/>
        <v>3.9156200000000001</v>
      </c>
      <c r="J385" s="84">
        <f t="shared" si="222"/>
        <v>4.0825699999999996</v>
      </c>
      <c r="K385" s="84">
        <f t="shared" si="222"/>
        <v>4.2360600000000002</v>
      </c>
      <c r="L385" s="84">
        <f t="shared" si="222"/>
        <v>4.3643099999999997</v>
      </c>
      <c r="M385" s="84">
        <f t="shared" si="222"/>
        <v>4.4267700000000003</v>
      </c>
      <c r="N385" s="84">
        <f t="shared" si="222"/>
        <v>4.4378000000000002</v>
      </c>
      <c r="O385" s="84">
        <f t="shared" si="222"/>
        <v>4.4274100000000001</v>
      </c>
      <c r="P385" s="84">
        <f t="shared" si="222"/>
        <v>4.3903699999999999</v>
      </c>
      <c r="Q385" s="84">
        <f t="shared" si="222"/>
        <v>4.4226200000000002</v>
      </c>
      <c r="R385" s="84">
        <f t="shared" si="222"/>
        <v>4.4111399999999996</v>
      </c>
      <c r="S385" s="84">
        <f t="shared" si="222"/>
        <v>4.3974500000000001</v>
      </c>
      <c r="T385" s="84">
        <f t="shared" si="222"/>
        <v>4.34077</v>
      </c>
      <c r="U385" s="84">
        <f t="shared" si="222"/>
        <v>4.3338099999999997</v>
      </c>
      <c r="V385" s="84">
        <f t="shared" si="222"/>
        <v>4.3724100000000004</v>
      </c>
      <c r="W385" s="84">
        <f t="shared" si="222"/>
        <v>4.4151400000000001</v>
      </c>
      <c r="X385" s="84">
        <f t="shared" si="222"/>
        <v>4.4013</v>
      </c>
      <c r="Y385" s="84">
        <f t="shared" si="222"/>
        <v>4.3293600000000003</v>
      </c>
      <c r="Z385" s="84">
        <f t="shared" si="222"/>
        <v>4.2311300000000003</v>
      </c>
      <c r="AA385" s="84">
        <f t="shared" si="222"/>
        <v>4.0537999999999998</v>
      </c>
    </row>
    <row r="386" spans="1:27" ht="12.75" hidden="1" customHeight="1" outlineLevel="1" x14ac:dyDescent="0.2">
      <c r="A386" s="92" t="s">
        <v>604</v>
      </c>
      <c r="B386" s="62" t="s">
        <v>231</v>
      </c>
      <c r="C386" s="42" t="s">
        <v>77</v>
      </c>
      <c r="D386" s="43">
        <v>1364.19</v>
      </c>
      <c r="E386" s="43">
        <v>1236.18</v>
      </c>
      <c r="F386" s="43">
        <v>1188.68</v>
      </c>
      <c r="G386" s="43">
        <v>1194.45</v>
      </c>
      <c r="H386" s="43">
        <v>1257.3499999999999</v>
      </c>
      <c r="I386" s="43">
        <v>1357.43</v>
      </c>
      <c r="J386" s="43">
        <v>1524.38</v>
      </c>
      <c r="K386" s="43">
        <v>1677.87</v>
      </c>
      <c r="L386" s="43">
        <v>1806.12</v>
      </c>
      <c r="M386" s="43">
        <v>1868.58</v>
      </c>
      <c r="N386" s="43">
        <v>1879.61</v>
      </c>
      <c r="O386" s="43">
        <v>1869.22</v>
      </c>
      <c r="P386" s="43">
        <v>1832.18</v>
      </c>
      <c r="Q386" s="43">
        <v>1864.43</v>
      </c>
      <c r="R386" s="43">
        <v>1852.95</v>
      </c>
      <c r="S386" s="43">
        <v>1839.26</v>
      </c>
      <c r="T386" s="43">
        <v>1782.58</v>
      </c>
      <c r="U386" s="43">
        <v>1775.62</v>
      </c>
      <c r="V386" s="43">
        <v>1814.22</v>
      </c>
      <c r="W386" s="43">
        <v>1856.95</v>
      </c>
      <c r="X386" s="43">
        <v>1843.11</v>
      </c>
      <c r="Y386" s="43">
        <v>1771.17</v>
      </c>
      <c r="Z386" s="43">
        <v>1672.94</v>
      </c>
      <c r="AA386" s="43">
        <v>1495.61</v>
      </c>
    </row>
    <row r="387" spans="1:27" ht="12.75" hidden="1" customHeight="1" outlineLevel="1" x14ac:dyDescent="0.2">
      <c r="A387" s="92" t="s">
        <v>605</v>
      </c>
      <c r="B387" s="62" t="s">
        <v>88</v>
      </c>
      <c r="C387" s="42" t="s">
        <v>77</v>
      </c>
      <c r="D387" s="43">
        <f>$D$327</f>
        <v>2222.89</v>
      </c>
      <c r="E387" s="43">
        <f t="shared" ref="E387:AA387" si="223">$D$327</f>
        <v>2222.89</v>
      </c>
      <c r="F387" s="43">
        <f t="shared" si="223"/>
        <v>2222.89</v>
      </c>
      <c r="G387" s="43">
        <f t="shared" si="223"/>
        <v>2222.89</v>
      </c>
      <c r="H387" s="43">
        <f t="shared" si="223"/>
        <v>2222.89</v>
      </c>
      <c r="I387" s="43">
        <f t="shared" si="223"/>
        <v>2222.89</v>
      </c>
      <c r="J387" s="43">
        <f t="shared" si="223"/>
        <v>2222.89</v>
      </c>
      <c r="K387" s="43">
        <f t="shared" si="223"/>
        <v>2222.89</v>
      </c>
      <c r="L387" s="43">
        <f t="shared" si="223"/>
        <v>2222.89</v>
      </c>
      <c r="M387" s="43">
        <f t="shared" si="223"/>
        <v>2222.89</v>
      </c>
      <c r="N387" s="43">
        <f t="shared" si="223"/>
        <v>2222.89</v>
      </c>
      <c r="O387" s="43">
        <f t="shared" si="223"/>
        <v>2222.89</v>
      </c>
      <c r="P387" s="43">
        <f t="shared" si="223"/>
        <v>2222.89</v>
      </c>
      <c r="Q387" s="43">
        <f t="shared" si="223"/>
        <v>2222.89</v>
      </c>
      <c r="R387" s="43">
        <f t="shared" si="223"/>
        <v>2222.89</v>
      </c>
      <c r="S387" s="43">
        <f t="shared" si="223"/>
        <v>2222.89</v>
      </c>
      <c r="T387" s="43">
        <f t="shared" si="223"/>
        <v>2222.89</v>
      </c>
      <c r="U387" s="43">
        <f t="shared" si="223"/>
        <v>2222.89</v>
      </c>
      <c r="V387" s="43">
        <f t="shared" si="223"/>
        <v>2222.89</v>
      </c>
      <c r="W387" s="43">
        <f t="shared" si="223"/>
        <v>2222.89</v>
      </c>
      <c r="X387" s="43">
        <f t="shared" si="223"/>
        <v>2222.89</v>
      </c>
      <c r="Y387" s="43">
        <f t="shared" si="223"/>
        <v>2222.89</v>
      </c>
      <c r="Z387" s="43">
        <f t="shared" si="223"/>
        <v>2222.89</v>
      </c>
      <c r="AA387" s="43">
        <f t="shared" si="223"/>
        <v>2222.89</v>
      </c>
    </row>
    <row r="388" spans="1:27" ht="12.75" hidden="1" customHeight="1" outlineLevel="1" x14ac:dyDescent="0.2">
      <c r="A388" s="92" t="s">
        <v>606</v>
      </c>
      <c r="B388" s="62" t="s">
        <v>81</v>
      </c>
      <c r="C388" s="42" t="s">
        <v>77</v>
      </c>
      <c r="D388" s="43">
        <v>4.6100000000000003</v>
      </c>
      <c r="E388" s="43">
        <v>4.6100000000000003</v>
      </c>
      <c r="F388" s="43">
        <v>4.6100000000000003</v>
      </c>
      <c r="G388" s="43">
        <v>4.6100000000000003</v>
      </c>
      <c r="H388" s="43">
        <v>4.6100000000000003</v>
      </c>
      <c r="I388" s="43">
        <v>4.6100000000000003</v>
      </c>
      <c r="J388" s="43">
        <v>4.6100000000000003</v>
      </c>
      <c r="K388" s="43">
        <v>4.6100000000000003</v>
      </c>
      <c r="L388" s="43">
        <v>4.6100000000000003</v>
      </c>
      <c r="M388" s="43">
        <v>4.6100000000000003</v>
      </c>
      <c r="N388" s="43">
        <v>4.6100000000000003</v>
      </c>
      <c r="O388" s="43">
        <v>4.6100000000000003</v>
      </c>
      <c r="P388" s="43">
        <v>4.6100000000000003</v>
      </c>
      <c r="Q388" s="43">
        <v>4.6100000000000003</v>
      </c>
      <c r="R388" s="43">
        <v>4.6100000000000003</v>
      </c>
      <c r="S388" s="43">
        <v>4.6100000000000003</v>
      </c>
      <c r="T388" s="43">
        <v>4.6100000000000003</v>
      </c>
      <c r="U388" s="43">
        <v>4.6100000000000003</v>
      </c>
      <c r="V388" s="43">
        <v>4.6100000000000003</v>
      </c>
      <c r="W388" s="43">
        <v>4.6100000000000003</v>
      </c>
      <c r="X388" s="43">
        <v>4.6100000000000003</v>
      </c>
      <c r="Y388" s="43">
        <v>4.6100000000000003</v>
      </c>
      <c r="Z388" s="43">
        <v>4.6100000000000003</v>
      </c>
      <c r="AA388" s="43">
        <v>4.6100000000000003</v>
      </c>
    </row>
    <row r="389" spans="1:27" ht="12.75" hidden="1" customHeight="1" outlineLevel="1" x14ac:dyDescent="0.2">
      <c r="A389" s="92" t="s">
        <v>607</v>
      </c>
      <c r="B389" s="62" t="s">
        <v>79</v>
      </c>
      <c r="C389" s="42" t="s">
        <v>77</v>
      </c>
      <c r="D389" s="43">
        <f>$D$11</f>
        <v>330.69</v>
      </c>
      <c r="E389" s="43">
        <f t="shared" ref="E389:AA389" si="224">$D$11</f>
        <v>330.69</v>
      </c>
      <c r="F389" s="43">
        <f t="shared" si="224"/>
        <v>330.69</v>
      </c>
      <c r="G389" s="43">
        <f t="shared" si="224"/>
        <v>330.69</v>
      </c>
      <c r="H389" s="43">
        <f t="shared" si="224"/>
        <v>330.69</v>
      </c>
      <c r="I389" s="43">
        <f t="shared" si="224"/>
        <v>330.69</v>
      </c>
      <c r="J389" s="43">
        <f t="shared" si="224"/>
        <v>330.69</v>
      </c>
      <c r="K389" s="43">
        <f t="shared" si="224"/>
        <v>330.69</v>
      </c>
      <c r="L389" s="43">
        <f t="shared" si="224"/>
        <v>330.69</v>
      </c>
      <c r="M389" s="43">
        <f t="shared" si="224"/>
        <v>330.69</v>
      </c>
      <c r="N389" s="43">
        <f t="shared" si="224"/>
        <v>330.69</v>
      </c>
      <c r="O389" s="43">
        <f t="shared" si="224"/>
        <v>330.69</v>
      </c>
      <c r="P389" s="43">
        <f t="shared" si="224"/>
        <v>330.69</v>
      </c>
      <c r="Q389" s="43">
        <f t="shared" si="224"/>
        <v>330.69</v>
      </c>
      <c r="R389" s="43">
        <f t="shared" si="224"/>
        <v>330.69</v>
      </c>
      <c r="S389" s="43">
        <f t="shared" si="224"/>
        <v>330.69</v>
      </c>
      <c r="T389" s="43">
        <f t="shared" si="224"/>
        <v>330.69</v>
      </c>
      <c r="U389" s="43">
        <f t="shared" si="224"/>
        <v>330.69</v>
      </c>
      <c r="V389" s="43">
        <f t="shared" si="224"/>
        <v>330.69</v>
      </c>
      <c r="W389" s="43">
        <f t="shared" si="224"/>
        <v>330.69</v>
      </c>
      <c r="X389" s="43">
        <f t="shared" si="224"/>
        <v>330.69</v>
      </c>
      <c r="Y389" s="43">
        <f t="shared" si="224"/>
        <v>330.69</v>
      </c>
      <c r="Z389" s="43">
        <f t="shared" si="224"/>
        <v>330.69</v>
      </c>
      <c r="AA389" s="43">
        <f t="shared" si="224"/>
        <v>330.69</v>
      </c>
    </row>
    <row r="390" spans="1:27" ht="12.75" customHeight="1" collapsed="1" x14ac:dyDescent="0.2">
      <c r="A390" s="91" t="s">
        <v>608</v>
      </c>
      <c r="B390" s="27" t="str">
        <f>"14"&amp;"."&amp;$B$662&amp;"."&amp;$B$663</f>
        <v>14.03.2023</v>
      </c>
      <c r="C390" s="83" t="s">
        <v>74</v>
      </c>
      <c r="D390" s="84">
        <f>ROUND(((D391+D392+D394+D393)/1000),5)</f>
        <v>3.8058399999999999</v>
      </c>
      <c r="E390" s="84">
        <f>ROUND(((E391+E392+E394+E393)/1000),5)</f>
        <v>3.7296800000000001</v>
      </c>
      <c r="F390" s="84">
        <f>ROUND(((F391+F392+F394+F393)/1000),5)</f>
        <v>3.7006600000000001</v>
      </c>
      <c r="G390" s="84">
        <f t="shared" ref="G390:AA390" si="225">ROUND(((G391+G392+G394+G393)/1000),5)</f>
        <v>3.7044100000000002</v>
      </c>
      <c r="H390" s="84">
        <f t="shared" si="225"/>
        <v>3.7568899999999998</v>
      </c>
      <c r="I390" s="84">
        <f t="shared" si="225"/>
        <v>3.89567</v>
      </c>
      <c r="J390" s="84">
        <f t="shared" si="225"/>
        <v>4.13443</v>
      </c>
      <c r="K390" s="84">
        <f t="shared" si="225"/>
        <v>4.2542900000000001</v>
      </c>
      <c r="L390" s="84">
        <f t="shared" si="225"/>
        <v>4.3544600000000004</v>
      </c>
      <c r="M390" s="84">
        <f t="shared" si="225"/>
        <v>4.3988899999999997</v>
      </c>
      <c r="N390" s="84">
        <f t="shared" si="225"/>
        <v>4.4639499999999996</v>
      </c>
      <c r="O390" s="84">
        <f t="shared" si="225"/>
        <v>4.4548399999999999</v>
      </c>
      <c r="P390" s="84">
        <f t="shared" si="225"/>
        <v>4.4096700000000002</v>
      </c>
      <c r="Q390" s="84">
        <f t="shared" si="225"/>
        <v>4.4097200000000001</v>
      </c>
      <c r="R390" s="84">
        <f t="shared" si="225"/>
        <v>4.3928000000000003</v>
      </c>
      <c r="S390" s="84">
        <f t="shared" si="225"/>
        <v>4.3754999999999997</v>
      </c>
      <c r="T390" s="84">
        <f t="shared" si="225"/>
        <v>4.3187300000000004</v>
      </c>
      <c r="U390" s="84">
        <f t="shared" si="225"/>
        <v>4.3127199999999997</v>
      </c>
      <c r="V390" s="84">
        <f t="shared" si="225"/>
        <v>4.3475599999999996</v>
      </c>
      <c r="W390" s="84">
        <f t="shared" si="225"/>
        <v>4.3837200000000003</v>
      </c>
      <c r="X390" s="84">
        <f t="shared" si="225"/>
        <v>4.3627200000000004</v>
      </c>
      <c r="Y390" s="84">
        <f t="shared" si="225"/>
        <v>4.3234300000000001</v>
      </c>
      <c r="Z390" s="84">
        <f t="shared" si="225"/>
        <v>4.2103700000000002</v>
      </c>
      <c r="AA390" s="84">
        <f t="shared" si="225"/>
        <v>3.8854099999999998</v>
      </c>
    </row>
    <row r="391" spans="1:27" ht="12.75" hidden="1" customHeight="1" outlineLevel="1" x14ac:dyDescent="0.2">
      <c r="A391" s="92" t="s">
        <v>609</v>
      </c>
      <c r="B391" s="62" t="s">
        <v>231</v>
      </c>
      <c r="C391" s="42" t="s">
        <v>77</v>
      </c>
      <c r="D391" s="43">
        <v>1247.6500000000001</v>
      </c>
      <c r="E391" s="43">
        <v>1171.49</v>
      </c>
      <c r="F391" s="43">
        <v>1142.47</v>
      </c>
      <c r="G391" s="43">
        <v>1146.22</v>
      </c>
      <c r="H391" s="43">
        <v>1198.7</v>
      </c>
      <c r="I391" s="43">
        <v>1337.48</v>
      </c>
      <c r="J391" s="43">
        <v>1576.24</v>
      </c>
      <c r="K391" s="43">
        <v>1696.1</v>
      </c>
      <c r="L391" s="43">
        <v>1796.27</v>
      </c>
      <c r="M391" s="43">
        <v>1840.7</v>
      </c>
      <c r="N391" s="43">
        <v>1905.76</v>
      </c>
      <c r="O391" s="43">
        <v>1896.65</v>
      </c>
      <c r="P391" s="43">
        <v>1851.48</v>
      </c>
      <c r="Q391" s="43">
        <v>1851.53</v>
      </c>
      <c r="R391" s="43">
        <v>1834.61</v>
      </c>
      <c r="S391" s="43">
        <v>1817.31</v>
      </c>
      <c r="T391" s="43">
        <v>1760.54</v>
      </c>
      <c r="U391" s="43">
        <v>1754.53</v>
      </c>
      <c r="V391" s="43">
        <v>1789.37</v>
      </c>
      <c r="W391" s="43">
        <v>1825.53</v>
      </c>
      <c r="X391" s="43">
        <v>1804.53</v>
      </c>
      <c r="Y391" s="43">
        <v>1765.24</v>
      </c>
      <c r="Z391" s="43">
        <v>1652.18</v>
      </c>
      <c r="AA391" s="43">
        <v>1327.22</v>
      </c>
    </row>
    <row r="392" spans="1:27" ht="12.75" hidden="1" customHeight="1" outlineLevel="1" x14ac:dyDescent="0.2">
      <c r="A392" s="92" t="s">
        <v>610</v>
      </c>
      <c r="B392" s="62" t="s">
        <v>88</v>
      </c>
      <c r="C392" s="42" t="s">
        <v>77</v>
      </c>
      <c r="D392" s="43">
        <f>$D$327</f>
        <v>2222.89</v>
      </c>
      <c r="E392" s="43">
        <f t="shared" ref="E392:AA392" si="226">$D$327</f>
        <v>2222.89</v>
      </c>
      <c r="F392" s="43">
        <f t="shared" si="226"/>
        <v>2222.89</v>
      </c>
      <c r="G392" s="43">
        <f t="shared" si="226"/>
        <v>2222.89</v>
      </c>
      <c r="H392" s="43">
        <f t="shared" si="226"/>
        <v>2222.89</v>
      </c>
      <c r="I392" s="43">
        <f t="shared" si="226"/>
        <v>2222.89</v>
      </c>
      <c r="J392" s="43">
        <f t="shared" si="226"/>
        <v>2222.89</v>
      </c>
      <c r="K392" s="43">
        <f t="shared" si="226"/>
        <v>2222.89</v>
      </c>
      <c r="L392" s="43">
        <f t="shared" si="226"/>
        <v>2222.89</v>
      </c>
      <c r="M392" s="43">
        <f t="shared" si="226"/>
        <v>2222.89</v>
      </c>
      <c r="N392" s="43">
        <f t="shared" si="226"/>
        <v>2222.89</v>
      </c>
      <c r="O392" s="43">
        <f t="shared" si="226"/>
        <v>2222.89</v>
      </c>
      <c r="P392" s="43">
        <f t="shared" si="226"/>
        <v>2222.89</v>
      </c>
      <c r="Q392" s="43">
        <f t="shared" si="226"/>
        <v>2222.89</v>
      </c>
      <c r="R392" s="43">
        <f t="shared" si="226"/>
        <v>2222.89</v>
      </c>
      <c r="S392" s="43">
        <f t="shared" si="226"/>
        <v>2222.89</v>
      </c>
      <c r="T392" s="43">
        <f t="shared" si="226"/>
        <v>2222.89</v>
      </c>
      <c r="U392" s="43">
        <f t="shared" si="226"/>
        <v>2222.89</v>
      </c>
      <c r="V392" s="43">
        <f t="shared" si="226"/>
        <v>2222.89</v>
      </c>
      <c r="W392" s="43">
        <f t="shared" si="226"/>
        <v>2222.89</v>
      </c>
      <c r="X392" s="43">
        <f t="shared" si="226"/>
        <v>2222.89</v>
      </c>
      <c r="Y392" s="43">
        <f t="shared" si="226"/>
        <v>2222.89</v>
      </c>
      <c r="Z392" s="43">
        <f t="shared" si="226"/>
        <v>2222.89</v>
      </c>
      <c r="AA392" s="43">
        <f t="shared" si="226"/>
        <v>2222.89</v>
      </c>
    </row>
    <row r="393" spans="1:27" ht="12.75" hidden="1" customHeight="1" outlineLevel="1" x14ac:dyDescent="0.2">
      <c r="A393" s="92" t="s">
        <v>611</v>
      </c>
      <c r="B393" s="62" t="s">
        <v>81</v>
      </c>
      <c r="C393" s="42" t="s">
        <v>77</v>
      </c>
      <c r="D393" s="43">
        <v>4.6100000000000003</v>
      </c>
      <c r="E393" s="43">
        <v>4.6100000000000003</v>
      </c>
      <c r="F393" s="43">
        <v>4.6100000000000003</v>
      </c>
      <c r="G393" s="43">
        <v>4.6100000000000003</v>
      </c>
      <c r="H393" s="43">
        <v>4.6100000000000003</v>
      </c>
      <c r="I393" s="43">
        <v>4.6100000000000003</v>
      </c>
      <c r="J393" s="43">
        <v>4.6100000000000003</v>
      </c>
      <c r="K393" s="43">
        <v>4.6100000000000003</v>
      </c>
      <c r="L393" s="43">
        <v>4.6100000000000003</v>
      </c>
      <c r="M393" s="43">
        <v>4.6100000000000003</v>
      </c>
      <c r="N393" s="43">
        <v>4.6100000000000003</v>
      </c>
      <c r="O393" s="43">
        <v>4.6100000000000003</v>
      </c>
      <c r="P393" s="43">
        <v>4.6100000000000003</v>
      </c>
      <c r="Q393" s="43">
        <v>4.6100000000000003</v>
      </c>
      <c r="R393" s="43">
        <v>4.6100000000000003</v>
      </c>
      <c r="S393" s="43">
        <v>4.6100000000000003</v>
      </c>
      <c r="T393" s="43">
        <v>4.6100000000000003</v>
      </c>
      <c r="U393" s="43">
        <v>4.6100000000000003</v>
      </c>
      <c r="V393" s="43">
        <v>4.6100000000000003</v>
      </c>
      <c r="W393" s="43">
        <v>4.6100000000000003</v>
      </c>
      <c r="X393" s="43">
        <v>4.6100000000000003</v>
      </c>
      <c r="Y393" s="43">
        <v>4.6100000000000003</v>
      </c>
      <c r="Z393" s="43">
        <v>4.6100000000000003</v>
      </c>
      <c r="AA393" s="43">
        <v>4.6100000000000003</v>
      </c>
    </row>
    <row r="394" spans="1:27" ht="12.75" hidden="1" customHeight="1" outlineLevel="1" x14ac:dyDescent="0.2">
      <c r="A394" s="92" t="s">
        <v>612</v>
      </c>
      <c r="B394" s="62" t="s">
        <v>79</v>
      </c>
      <c r="C394" s="42" t="s">
        <v>77</v>
      </c>
      <c r="D394" s="43">
        <f>$D$11</f>
        <v>330.69</v>
      </c>
      <c r="E394" s="43">
        <f t="shared" ref="E394:AA394" si="227">$D$11</f>
        <v>330.69</v>
      </c>
      <c r="F394" s="43">
        <f t="shared" si="227"/>
        <v>330.69</v>
      </c>
      <c r="G394" s="43">
        <f t="shared" si="227"/>
        <v>330.69</v>
      </c>
      <c r="H394" s="43">
        <f t="shared" si="227"/>
        <v>330.69</v>
      </c>
      <c r="I394" s="43">
        <f t="shared" si="227"/>
        <v>330.69</v>
      </c>
      <c r="J394" s="43">
        <f t="shared" si="227"/>
        <v>330.69</v>
      </c>
      <c r="K394" s="43">
        <f t="shared" si="227"/>
        <v>330.69</v>
      </c>
      <c r="L394" s="43">
        <f t="shared" si="227"/>
        <v>330.69</v>
      </c>
      <c r="M394" s="43">
        <f t="shared" si="227"/>
        <v>330.69</v>
      </c>
      <c r="N394" s="43">
        <f t="shared" si="227"/>
        <v>330.69</v>
      </c>
      <c r="O394" s="43">
        <f t="shared" si="227"/>
        <v>330.69</v>
      </c>
      <c r="P394" s="43">
        <f t="shared" si="227"/>
        <v>330.69</v>
      </c>
      <c r="Q394" s="43">
        <f t="shared" si="227"/>
        <v>330.69</v>
      </c>
      <c r="R394" s="43">
        <f t="shared" si="227"/>
        <v>330.69</v>
      </c>
      <c r="S394" s="43">
        <f t="shared" si="227"/>
        <v>330.69</v>
      </c>
      <c r="T394" s="43">
        <f t="shared" si="227"/>
        <v>330.69</v>
      </c>
      <c r="U394" s="43">
        <f t="shared" si="227"/>
        <v>330.69</v>
      </c>
      <c r="V394" s="43">
        <f t="shared" si="227"/>
        <v>330.69</v>
      </c>
      <c r="W394" s="43">
        <f t="shared" si="227"/>
        <v>330.69</v>
      </c>
      <c r="X394" s="43">
        <f t="shared" si="227"/>
        <v>330.69</v>
      </c>
      <c r="Y394" s="43">
        <f t="shared" si="227"/>
        <v>330.69</v>
      </c>
      <c r="Z394" s="43">
        <f t="shared" si="227"/>
        <v>330.69</v>
      </c>
      <c r="AA394" s="43">
        <f t="shared" si="227"/>
        <v>330.69</v>
      </c>
    </row>
    <row r="395" spans="1:27" ht="12.75" customHeight="1" collapsed="1" x14ac:dyDescent="0.2">
      <c r="A395" s="91" t="s">
        <v>613</v>
      </c>
      <c r="B395" s="27" t="str">
        <f>"15"&amp;"."&amp;$B$662&amp;"."&amp;$B$663</f>
        <v>15.03.2023</v>
      </c>
      <c r="C395" s="83" t="s">
        <v>74</v>
      </c>
      <c r="D395" s="84">
        <f>ROUND(((D396+D397+D399+D398)/1000),5)</f>
        <v>3.6987800000000002</v>
      </c>
      <c r="E395" s="84">
        <f>ROUND(((E396+E397+E399+E398)/1000),5)</f>
        <v>3.6507700000000001</v>
      </c>
      <c r="F395" s="84">
        <f>ROUND(((F396+F397+F399+F398)/1000),5)</f>
        <v>3.6374200000000001</v>
      </c>
      <c r="G395" s="84">
        <f t="shared" ref="G395:AA395" si="228">ROUND(((G396+G397+G399+G398)/1000),5)</f>
        <v>3.6372200000000001</v>
      </c>
      <c r="H395" s="84">
        <f t="shared" si="228"/>
        <v>3.6585399999999999</v>
      </c>
      <c r="I395" s="84">
        <f t="shared" si="228"/>
        <v>3.7735400000000001</v>
      </c>
      <c r="J395" s="84">
        <f t="shared" si="228"/>
        <v>3.9174899999999999</v>
      </c>
      <c r="K395" s="84">
        <f t="shared" si="228"/>
        <v>4.2183299999999999</v>
      </c>
      <c r="L395" s="84">
        <f t="shared" si="228"/>
        <v>4.3499100000000004</v>
      </c>
      <c r="M395" s="84">
        <f t="shared" si="228"/>
        <v>4.4028799999999997</v>
      </c>
      <c r="N395" s="84">
        <f t="shared" si="228"/>
        <v>4.4261100000000004</v>
      </c>
      <c r="O395" s="84">
        <f t="shared" si="228"/>
        <v>4.4559300000000004</v>
      </c>
      <c r="P395" s="84">
        <f t="shared" si="228"/>
        <v>4.4290700000000003</v>
      </c>
      <c r="Q395" s="84">
        <f t="shared" si="228"/>
        <v>4.4296100000000003</v>
      </c>
      <c r="R395" s="84">
        <f t="shared" si="228"/>
        <v>4.4078900000000001</v>
      </c>
      <c r="S395" s="84">
        <f t="shared" si="228"/>
        <v>4.3786500000000004</v>
      </c>
      <c r="T395" s="84">
        <f t="shared" si="228"/>
        <v>4.30783</v>
      </c>
      <c r="U395" s="84">
        <f t="shared" si="228"/>
        <v>4.2998599999999998</v>
      </c>
      <c r="V395" s="84">
        <f t="shared" si="228"/>
        <v>4.3272599999999999</v>
      </c>
      <c r="W395" s="84">
        <f t="shared" si="228"/>
        <v>4.3900600000000001</v>
      </c>
      <c r="X395" s="84">
        <f t="shared" si="228"/>
        <v>4.3758400000000002</v>
      </c>
      <c r="Y395" s="84">
        <f t="shared" si="228"/>
        <v>4.3289099999999996</v>
      </c>
      <c r="Z395" s="84">
        <f t="shared" si="228"/>
        <v>4.1620200000000001</v>
      </c>
      <c r="AA395" s="84">
        <f t="shared" si="228"/>
        <v>3.8965100000000001</v>
      </c>
    </row>
    <row r="396" spans="1:27" ht="12.75" hidden="1" customHeight="1" outlineLevel="1" x14ac:dyDescent="0.2">
      <c r="A396" s="92" t="s">
        <v>614</v>
      </c>
      <c r="B396" s="62" t="s">
        <v>231</v>
      </c>
      <c r="C396" s="42" t="s">
        <v>77</v>
      </c>
      <c r="D396" s="43">
        <v>1140.5899999999999</v>
      </c>
      <c r="E396" s="43">
        <v>1092.58</v>
      </c>
      <c r="F396" s="43">
        <v>1079.23</v>
      </c>
      <c r="G396" s="43">
        <v>1079.03</v>
      </c>
      <c r="H396" s="43">
        <v>1100.3499999999999</v>
      </c>
      <c r="I396" s="43">
        <v>1215.3499999999999</v>
      </c>
      <c r="J396" s="43">
        <v>1359.3</v>
      </c>
      <c r="K396" s="43">
        <v>1660.14</v>
      </c>
      <c r="L396" s="43">
        <v>1791.72</v>
      </c>
      <c r="M396" s="43">
        <v>1844.69</v>
      </c>
      <c r="N396" s="43">
        <v>1867.92</v>
      </c>
      <c r="O396" s="43">
        <v>1897.74</v>
      </c>
      <c r="P396" s="43">
        <v>1870.88</v>
      </c>
      <c r="Q396" s="43">
        <v>1871.42</v>
      </c>
      <c r="R396" s="43">
        <v>1849.7</v>
      </c>
      <c r="S396" s="43">
        <v>1820.46</v>
      </c>
      <c r="T396" s="43">
        <v>1749.64</v>
      </c>
      <c r="U396" s="43">
        <v>1741.67</v>
      </c>
      <c r="V396" s="43">
        <v>1769.07</v>
      </c>
      <c r="W396" s="43">
        <v>1831.87</v>
      </c>
      <c r="X396" s="43">
        <v>1817.65</v>
      </c>
      <c r="Y396" s="43">
        <v>1770.72</v>
      </c>
      <c r="Z396" s="43">
        <v>1603.83</v>
      </c>
      <c r="AA396" s="43">
        <v>1338.32</v>
      </c>
    </row>
    <row r="397" spans="1:27" ht="12.75" hidden="1" customHeight="1" outlineLevel="1" x14ac:dyDescent="0.2">
      <c r="A397" s="92" t="s">
        <v>615</v>
      </c>
      <c r="B397" s="62" t="s">
        <v>88</v>
      </c>
      <c r="C397" s="42" t="s">
        <v>77</v>
      </c>
      <c r="D397" s="43">
        <f>$D$327</f>
        <v>2222.89</v>
      </c>
      <c r="E397" s="43">
        <f t="shared" ref="E397:AA397" si="229">$D$327</f>
        <v>2222.89</v>
      </c>
      <c r="F397" s="43">
        <f t="shared" si="229"/>
        <v>2222.89</v>
      </c>
      <c r="G397" s="43">
        <f t="shared" si="229"/>
        <v>2222.89</v>
      </c>
      <c r="H397" s="43">
        <f t="shared" si="229"/>
        <v>2222.89</v>
      </c>
      <c r="I397" s="43">
        <f t="shared" si="229"/>
        <v>2222.89</v>
      </c>
      <c r="J397" s="43">
        <f t="shared" si="229"/>
        <v>2222.89</v>
      </c>
      <c r="K397" s="43">
        <f t="shared" si="229"/>
        <v>2222.89</v>
      </c>
      <c r="L397" s="43">
        <f t="shared" si="229"/>
        <v>2222.89</v>
      </c>
      <c r="M397" s="43">
        <f t="shared" si="229"/>
        <v>2222.89</v>
      </c>
      <c r="N397" s="43">
        <f t="shared" si="229"/>
        <v>2222.89</v>
      </c>
      <c r="O397" s="43">
        <f t="shared" si="229"/>
        <v>2222.89</v>
      </c>
      <c r="P397" s="43">
        <f t="shared" si="229"/>
        <v>2222.89</v>
      </c>
      <c r="Q397" s="43">
        <f t="shared" si="229"/>
        <v>2222.89</v>
      </c>
      <c r="R397" s="43">
        <f t="shared" si="229"/>
        <v>2222.89</v>
      </c>
      <c r="S397" s="43">
        <f t="shared" si="229"/>
        <v>2222.89</v>
      </c>
      <c r="T397" s="43">
        <f t="shared" si="229"/>
        <v>2222.89</v>
      </c>
      <c r="U397" s="43">
        <f t="shared" si="229"/>
        <v>2222.89</v>
      </c>
      <c r="V397" s="43">
        <f t="shared" si="229"/>
        <v>2222.89</v>
      </c>
      <c r="W397" s="43">
        <f t="shared" si="229"/>
        <v>2222.89</v>
      </c>
      <c r="X397" s="43">
        <f t="shared" si="229"/>
        <v>2222.89</v>
      </c>
      <c r="Y397" s="43">
        <f t="shared" si="229"/>
        <v>2222.89</v>
      </c>
      <c r="Z397" s="43">
        <f t="shared" si="229"/>
        <v>2222.89</v>
      </c>
      <c r="AA397" s="43">
        <f t="shared" si="229"/>
        <v>2222.89</v>
      </c>
    </row>
    <row r="398" spans="1:27" ht="12.75" hidden="1" customHeight="1" outlineLevel="1" x14ac:dyDescent="0.2">
      <c r="A398" s="92" t="s">
        <v>616</v>
      </c>
      <c r="B398" s="62" t="s">
        <v>81</v>
      </c>
      <c r="C398" s="42" t="s">
        <v>77</v>
      </c>
      <c r="D398" s="43">
        <v>4.6100000000000003</v>
      </c>
      <c r="E398" s="43">
        <v>4.6100000000000003</v>
      </c>
      <c r="F398" s="43">
        <v>4.6100000000000003</v>
      </c>
      <c r="G398" s="43">
        <v>4.6100000000000003</v>
      </c>
      <c r="H398" s="43">
        <v>4.6100000000000003</v>
      </c>
      <c r="I398" s="43">
        <v>4.6100000000000003</v>
      </c>
      <c r="J398" s="43">
        <v>4.6100000000000003</v>
      </c>
      <c r="K398" s="43">
        <v>4.6100000000000003</v>
      </c>
      <c r="L398" s="43">
        <v>4.6100000000000003</v>
      </c>
      <c r="M398" s="43">
        <v>4.6100000000000003</v>
      </c>
      <c r="N398" s="43">
        <v>4.6100000000000003</v>
      </c>
      <c r="O398" s="43">
        <v>4.6100000000000003</v>
      </c>
      <c r="P398" s="43">
        <v>4.6100000000000003</v>
      </c>
      <c r="Q398" s="43">
        <v>4.6100000000000003</v>
      </c>
      <c r="R398" s="43">
        <v>4.6100000000000003</v>
      </c>
      <c r="S398" s="43">
        <v>4.6100000000000003</v>
      </c>
      <c r="T398" s="43">
        <v>4.6100000000000003</v>
      </c>
      <c r="U398" s="43">
        <v>4.6100000000000003</v>
      </c>
      <c r="V398" s="43">
        <v>4.6100000000000003</v>
      </c>
      <c r="W398" s="43">
        <v>4.6100000000000003</v>
      </c>
      <c r="X398" s="43">
        <v>4.6100000000000003</v>
      </c>
      <c r="Y398" s="43">
        <v>4.6100000000000003</v>
      </c>
      <c r="Z398" s="43">
        <v>4.6100000000000003</v>
      </c>
      <c r="AA398" s="43">
        <v>4.6100000000000003</v>
      </c>
    </row>
    <row r="399" spans="1:27" ht="12.75" hidden="1" customHeight="1" outlineLevel="1" x14ac:dyDescent="0.2">
      <c r="A399" s="92" t="s">
        <v>617</v>
      </c>
      <c r="B399" s="62" t="s">
        <v>79</v>
      </c>
      <c r="C399" s="42" t="s">
        <v>77</v>
      </c>
      <c r="D399" s="43">
        <f>$D$11</f>
        <v>330.69</v>
      </c>
      <c r="E399" s="43">
        <f t="shared" ref="E399:AA399" si="230">$D$11</f>
        <v>330.69</v>
      </c>
      <c r="F399" s="43">
        <f t="shared" si="230"/>
        <v>330.69</v>
      </c>
      <c r="G399" s="43">
        <f t="shared" si="230"/>
        <v>330.69</v>
      </c>
      <c r="H399" s="43">
        <f t="shared" si="230"/>
        <v>330.69</v>
      </c>
      <c r="I399" s="43">
        <f t="shared" si="230"/>
        <v>330.69</v>
      </c>
      <c r="J399" s="43">
        <f t="shared" si="230"/>
        <v>330.69</v>
      </c>
      <c r="K399" s="43">
        <f t="shared" si="230"/>
        <v>330.69</v>
      </c>
      <c r="L399" s="43">
        <f t="shared" si="230"/>
        <v>330.69</v>
      </c>
      <c r="M399" s="43">
        <f t="shared" si="230"/>
        <v>330.69</v>
      </c>
      <c r="N399" s="43">
        <f t="shared" si="230"/>
        <v>330.69</v>
      </c>
      <c r="O399" s="43">
        <f t="shared" si="230"/>
        <v>330.69</v>
      </c>
      <c r="P399" s="43">
        <f t="shared" si="230"/>
        <v>330.69</v>
      </c>
      <c r="Q399" s="43">
        <f t="shared" si="230"/>
        <v>330.69</v>
      </c>
      <c r="R399" s="43">
        <f t="shared" si="230"/>
        <v>330.69</v>
      </c>
      <c r="S399" s="43">
        <f t="shared" si="230"/>
        <v>330.69</v>
      </c>
      <c r="T399" s="43">
        <f t="shared" si="230"/>
        <v>330.69</v>
      </c>
      <c r="U399" s="43">
        <f t="shared" si="230"/>
        <v>330.69</v>
      </c>
      <c r="V399" s="43">
        <f t="shared" si="230"/>
        <v>330.69</v>
      </c>
      <c r="W399" s="43">
        <f t="shared" si="230"/>
        <v>330.69</v>
      </c>
      <c r="X399" s="43">
        <f t="shared" si="230"/>
        <v>330.69</v>
      </c>
      <c r="Y399" s="43">
        <f t="shared" si="230"/>
        <v>330.69</v>
      </c>
      <c r="Z399" s="43">
        <f t="shared" si="230"/>
        <v>330.69</v>
      </c>
      <c r="AA399" s="43">
        <f t="shared" si="230"/>
        <v>330.69</v>
      </c>
    </row>
    <row r="400" spans="1:27" ht="12.75" customHeight="1" collapsed="1" x14ac:dyDescent="0.2">
      <c r="A400" s="91" t="s">
        <v>618</v>
      </c>
      <c r="B400" s="27" t="str">
        <f>"16"&amp;"."&amp;$B$662&amp;"."&amp;$B$663</f>
        <v>16.03.2023</v>
      </c>
      <c r="C400" s="83" t="s">
        <v>74</v>
      </c>
      <c r="D400" s="84">
        <f>ROUND(((D401+D402+D404+D403)/1000),5)</f>
        <v>3.7414100000000001</v>
      </c>
      <c r="E400" s="84">
        <f>ROUND(((E401+E402+E404+E403)/1000),5)</f>
        <v>3.67198</v>
      </c>
      <c r="F400" s="84">
        <f>ROUND(((F401+F402+F404+F403)/1000),5)</f>
        <v>3.6426099999999999</v>
      </c>
      <c r="G400" s="84">
        <f t="shared" ref="G400:AA400" si="231">ROUND(((G401+G402+G404+G403)/1000),5)</f>
        <v>3.6439499999999998</v>
      </c>
      <c r="H400" s="84">
        <f t="shared" si="231"/>
        <v>3.6833499999999999</v>
      </c>
      <c r="I400" s="84">
        <f t="shared" si="231"/>
        <v>3.8030499999999998</v>
      </c>
      <c r="J400" s="84">
        <f t="shared" si="231"/>
        <v>4.0294800000000004</v>
      </c>
      <c r="K400" s="84">
        <f t="shared" si="231"/>
        <v>4.2330399999999999</v>
      </c>
      <c r="L400" s="84">
        <f t="shared" si="231"/>
        <v>4.3761099999999997</v>
      </c>
      <c r="M400" s="84">
        <f t="shared" si="231"/>
        <v>4.4149200000000004</v>
      </c>
      <c r="N400" s="84">
        <f t="shared" si="231"/>
        <v>4.4193300000000004</v>
      </c>
      <c r="O400" s="84">
        <f t="shared" si="231"/>
        <v>4.4481999999999999</v>
      </c>
      <c r="P400" s="84">
        <f t="shared" si="231"/>
        <v>4.4264799999999997</v>
      </c>
      <c r="Q400" s="84">
        <f t="shared" si="231"/>
        <v>4.4312100000000001</v>
      </c>
      <c r="R400" s="84">
        <f t="shared" si="231"/>
        <v>4.4098899999999999</v>
      </c>
      <c r="S400" s="84">
        <f t="shared" si="231"/>
        <v>4.3872299999999997</v>
      </c>
      <c r="T400" s="84">
        <f t="shared" si="231"/>
        <v>4.3190999999999997</v>
      </c>
      <c r="U400" s="84">
        <f t="shared" si="231"/>
        <v>4.3180899999999998</v>
      </c>
      <c r="V400" s="84">
        <f t="shared" si="231"/>
        <v>4.36097</v>
      </c>
      <c r="W400" s="84">
        <f t="shared" si="231"/>
        <v>4.4139299999999997</v>
      </c>
      <c r="X400" s="84">
        <f t="shared" si="231"/>
        <v>4.3784200000000002</v>
      </c>
      <c r="Y400" s="84">
        <f t="shared" si="231"/>
        <v>4.3119800000000001</v>
      </c>
      <c r="Z400" s="84">
        <f t="shared" si="231"/>
        <v>4.19156</v>
      </c>
      <c r="AA400" s="84">
        <f t="shared" si="231"/>
        <v>3.9601700000000002</v>
      </c>
    </row>
    <row r="401" spans="1:27" ht="12.75" hidden="1" customHeight="1" outlineLevel="1" x14ac:dyDescent="0.2">
      <c r="A401" s="92" t="s">
        <v>619</v>
      </c>
      <c r="B401" s="62" t="s">
        <v>231</v>
      </c>
      <c r="C401" s="42" t="s">
        <v>77</v>
      </c>
      <c r="D401" s="43">
        <v>1183.22</v>
      </c>
      <c r="E401" s="43">
        <v>1113.79</v>
      </c>
      <c r="F401" s="43">
        <v>1084.42</v>
      </c>
      <c r="G401" s="43">
        <v>1085.76</v>
      </c>
      <c r="H401" s="43">
        <v>1125.1600000000001</v>
      </c>
      <c r="I401" s="43">
        <v>1244.8599999999999</v>
      </c>
      <c r="J401" s="43">
        <v>1471.29</v>
      </c>
      <c r="K401" s="43">
        <v>1674.85</v>
      </c>
      <c r="L401" s="43">
        <v>1817.92</v>
      </c>
      <c r="M401" s="43">
        <v>1856.73</v>
      </c>
      <c r="N401" s="43">
        <v>1861.14</v>
      </c>
      <c r="O401" s="43">
        <v>1890.01</v>
      </c>
      <c r="P401" s="43">
        <v>1868.29</v>
      </c>
      <c r="Q401" s="43">
        <v>1873.02</v>
      </c>
      <c r="R401" s="43">
        <v>1851.7</v>
      </c>
      <c r="S401" s="43">
        <v>1829.04</v>
      </c>
      <c r="T401" s="43">
        <v>1760.91</v>
      </c>
      <c r="U401" s="43">
        <v>1759.9</v>
      </c>
      <c r="V401" s="43">
        <v>1802.78</v>
      </c>
      <c r="W401" s="43">
        <v>1855.74</v>
      </c>
      <c r="X401" s="43">
        <v>1820.23</v>
      </c>
      <c r="Y401" s="43">
        <v>1753.79</v>
      </c>
      <c r="Z401" s="43">
        <v>1633.37</v>
      </c>
      <c r="AA401" s="43">
        <v>1401.98</v>
      </c>
    </row>
    <row r="402" spans="1:27" ht="12.75" hidden="1" customHeight="1" outlineLevel="1" x14ac:dyDescent="0.2">
      <c r="A402" s="92" t="s">
        <v>620</v>
      </c>
      <c r="B402" s="62" t="s">
        <v>88</v>
      </c>
      <c r="C402" s="42" t="s">
        <v>77</v>
      </c>
      <c r="D402" s="43">
        <f>$D$327</f>
        <v>2222.89</v>
      </c>
      <c r="E402" s="43">
        <f t="shared" ref="E402:AA402" si="232">$D$327</f>
        <v>2222.89</v>
      </c>
      <c r="F402" s="43">
        <f t="shared" si="232"/>
        <v>2222.89</v>
      </c>
      <c r="G402" s="43">
        <f t="shared" si="232"/>
        <v>2222.89</v>
      </c>
      <c r="H402" s="43">
        <f t="shared" si="232"/>
        <v>2222.89</v>
      </c>
      <c r="I402" s="43">
        <f t="shared" si="232"/>
        <v>2222.89</v>
      </c>
      <c r="J402" s="43">
        <f t="shared" si="232"/>
        <v>2222.89</v>
      </c>
      <c r="K402" s="43">
        <f t="shared" si="232"/>
        <v>2222.89</v>
      </c>
      <c r="L402" s="43">
        <f t="shared" si="232"/>
        <v>2222.89</v>
      </c>
      <c r="M402" s="43">
        <f t="shared" si="232"/>
        <v>2222.89</v>
      </c>
      <c r="N402" s="43">
        <f t="shared" si="232"/>
        <v>2222.89</v>
      </c>
      <c r="O402" s="43">
        <f t="shared" si="232"/>
        <v>2222.89</v>
      </c>
      <c r="P402" s="43">
        <f t="shared" si="232"/>
        <v>2222.89</v>
      </c>
      <c r="Q402" s="43">
        <f t="shared" si="232"/>
        <v>2222.89</v>
      </c>
      <c r="R402" s="43">
        <f t="shared" si="232"/>
        <v>2222.89</v>
      </c>
      <c r="S402" s="43">
        <f t="shared" si="232"/>
        <v>2222.89</v>
      </c>
      <c r="T402" s="43">
        <f t="shared" si="232"/>
        <v>2222.89</v>
      </c>
      <c r="U402" s="43">
        <f t="shared" si="232"/>
        <v>2222.89</v>
      </c>
      <c r="V402" s="43">
        <f t="shared" si="232"/>
        <v>2222.89</v>
      </c>
      <c r="W402" s="43">
        <f t="shared" si="232"/>
        <v>2222.89</v>
      </c>
      <c r="X402" s="43">
        <f t="shared" si="232"/>
        <v>2222.89</v>
      </c>
      <c r="Y402" s="43">
        <f t="shared" si="232"/>
        <v>2222.89</v>
      </c>
      <c r="Z402" s="43">
        <f t="shared" si="232"/>
        <v>2222.89</v>
      </c>
      <c r="AA402" s="43">
        <f t="shared" si="232"/>
        <v>2222.89</v>
      </c>
    </row>
    <row r="403" spans="1:27" ht="12.75" hidden="1" customHeight="1" outlineLevel="1" x14ac:dyDescent="0.2">
      <c r="A403" s="92" t="s">
        <v>621</v>
      </c>
      <c r="B403" s="62" t="s">
        <v>81</v>
      </c>
      <c r="C403" s="42" t="s">
        <v>77</v>
      </c>
      <c r="D403" s="43">
        <v>4.6100000000000003</v>
      </c>
      <c r="E403" s="43">
        <v>4.6100000000000003</v>
      </c>
      <c r="F403" s="43">
        <v>4.6100000000000003</v>
      </c>
      <c r="G403" s="43">
        <v>4.6100000000000003</v>
      </c>
      <c r="H403" s="43">
        <v>4.6100000000000003</v>
      </c>
      <c r="I403" s="43">
        <v>4.6100000000000003</v>
      </c>
      <c r="J403" s="43">
        <v>4.6100000000000003</v>
      </c>
      <c r="K403" s="43">
        <v>4.6100000000000003</v>
      </c>
      <c r="L403" s="43">
        <v>4.6100000000000003</v>
      </c>
      <c r="M403" s="43">
        <v>4.6100000000000003</v>
      </c>
      <c r="N403" s="43">
        <v>4.6100000000000003</v>
      </c>
      <c r="O403" s="43">
        <v>4.6100000000000003</v>
      </c>
      <c r="P403" s="43">
        <v>4.6100000000000003</v>
      </c>
      <c r="Q403" s="43">
        <v>4.6100000000000003</v>
      </c>
      <c r="R403" s="43">
        <v>4.6100000000000003</v>
      </c>
      <c r="S403" s="43">
        <v>4.6100000000000003</v>
      </c>
      <c r="T403" s="43">
        <v>4.6100000000000003</v>
      </c>
      <c r="U403" s="43">
        <v>4.6100000000000003</v>
      </c>
      <c r="V403" s="43">
        <v>4.6100000000000003</v>
      </c>
      <c r="W403" s="43">
        <v>4.6100000000000003</v>
      </c>
      <c r="X403" s="43">
        <v>4.6100000000000003</v>
      </c>
      <c r="Y403" s="43">
        <v>4.6100000000000003</v>
      </c>
      <c r="Z403" s="43">
        <v>4.6100000000000003</v>
      </c>
      <c r="AA403" s="43">
        <v>4.6100000000000003</v>
      </c>
    </row>
    <row r="404" spans="1:27" ht="12.75" hidden="1" customHeight="1" outlineLevel="1" x14ac:dyDescent="0.2">
      <c r="A404" s="92" t="s">
        <v>622</v>
      </c>
      <c r="B404" s="62" t="s">
        <v>79</v>
      </c>
      <c r="C404" s="42" t="s">
        <v>77</v>
      </c>
      <c r="D404" s="43">
        <f>$D$11</f>
        <v>330.69</v>
      </c>
      <c r="E404" s="43">
        <f t="shared" ref="E404:AA404" si="233">$D$11</f>
        <v>330.69</v>
      </c>
      <c r="F404" s="43">
        <f t="shared" si="233"/>
        <v>330.69</v>
      </c>
      <c r="G404" s="43">
        <f t="shared" si="233"/>
        <v>330.69</v>
      </c>
      <c r="H404" s="43">
        <f t="shared" si="233"/>
        <v>330.69</v>
      </c>
      <c r="I404" s="43">
        <f t="shared" si="233"/>
        <v>330.69</v>
      </c>
      <c r="J404" s="43">
        <f t="shared" si="233"/>
        <v>330.69</v>
      </c>
      <c r="K404" s="43">
        <f t="shared" si="233"/>
        <v>330.69</v>
      </c>
      <c r="L404" s="43">
        <f t="shared" si="233"/>
        <v>330.69</v>
      </c>
      <c r="M404" s="43">
        <f t="shared" si="233"/>
        <v>330.69</v>
      </c>
      <c r="N404" s="43">
        <f t="shared" si="233"/>
        <v>330.69</v>
      </c>
      <c r="O404" s="43">
        <f t="shared" si="233"/>
        <v>330.69</v>
      </c>
      <c r="P404" s="43">
        <f t="shared" si="233"/>
        <v>330.69</v>
      </c>
      <c r="Q404" s="43">
        <f t="shared" si="233"/>
        <v>330.69</v>
      </c>
      <c r="R404" s="43">
        <f t="shared" si="233"/>
        <v>330.69</v>
      </c>
      <c r="S404" s="43">
        <f t="shared" si="233"/>
        <v>330.69</v>
      </c>
      <c r="T404" s="43">
        <f t="shared" si="233"/>
        <v>330.69</v>
      </c>
      <c r="U404" s="43">
        <f t="shared" si="233"/>
        <v>330.69</v>
      </c>
      <c r="V404" s="43">
        <f t="shared" si="233"/>
        <v>330.69</v>
      </c>
      <c r="W404" s="43">
        <f t="shared" si="233"/>
        <v>330.69</v>
      </c>
      <c r="X404" s="43">
        <f t="shared" si="233"/>
        <v>330.69</v>
      </c>
      <c r="Y404" s="43">
        <f t="shared" si="233"/>
        <v>330.69</v>
      </c>
      <c r="Z404" s="43">
        <f t="shared" si="233"/>
        <v>330.69</v>
      </c>
      <c r="AA404" s="43">
        <f t="shared" si="233"/>
        <v>330.69</v>
      </c>
    </row>
    <row r="405" spans="1:27" ht="12.75" customHeight="1" collapsed="1" x14ac:dyDescent="0.2">
      <c r="A405" s="91" t="s">
        <v>623</v>
      </c>
      <c r="B405" s="27" t="str">
        <f>"17"&amp;"."&amp;$B$662&amp;"."&amp;$B$663</f>
        <v>17.03.2023</v>
      </c>
      <c r="C405" s="83" t="s">
        <v>74</v>
      </c>
      <c r="D405" s="84">
        <f>ROUND(((D406+D407+D409+D408)/1000),5)</f>
        <v>3.7414299999999998</v>
      </c>
      <c r="E405" s="84">
        <f>ROUND(((E406+E407+E409+E408)/1000),5)</f>
        <v>3.6726000000000001</v>
      </c>
      <c r="F405" s="84">
        <f>ROUND(((F406+F407+F409+F408)/1000),5)</f>
        <v>3.6599599999999999</v>
      </c>
      <c r="G405" s="84">
        <f t="shared" ref="G405:AA405" si="234">ROUND(((G406+G407+G409+G408)/1000),5)</f>
        <v>3.6605799999999999</v>
      </c>
      <c r="H405" s="84">
        <f t="shared" si="234"/>
        <v>3.6894499999999999</v>
      </c>
      <c r="I405" s="84">
        <f t="shared" si="234"/>
        <v>3.7843399999999998</v>
      </c>
      <c r="J405" s="84">
        <f t="shared" si="234"/>
        <v>3.9801700000000002</v>
      </c>
      <c r="K405" s="84">
        <f t="shared" si="234"/>
        <v>4.1756099999999998</v>
      </c>
      <c r="L405" s="84">
        <f t="shared" si="234"/>
        <v>4.3826400000000003</v>
      </c>
      <c r="M405" s="84">
        <f t="shared" si="234"/>
        <v>4.4102899999999998</v>
      </c>
      <c r="N405" s="84">
        <f t="shared" si="234"/>
        <v>4.4332000000000003</v>
      </c>
      <c r="O405" s="84">
        <f t="shared" si="234"/>
        <v>4.4631699999999999</v>
      </c>
      <c r="P405" s="84">
        <f t="shared" si="234"/>
        <v>4.4368299999999996</v>
      </c>
      <c r="Q405" s="84">
        <f t="shared" si="234"/>
        <v>4.4449500000000004</v>
      </c>
      <c r="R405" s="84">
        <f t="shared" si="234"/>
        <v>4.4341400000000002</v>
      </c>
      <c r="S405" s="84">
        <f t="shared" si="234"/>
        <v>4.4093</v>
      </c>
      <c r="T405" s="84">
        <f t="shared" si="234"/>
        <v>4.3271600000000001</v>
      </c>
      <c r="U405" s="84">
        <f t="shared" si="234"/>
        <v>4.3441700000000001</v>
      </c>
      <c r="V405" s="84">
        <f t="shared" si="234"/>
        <v>4.3977399999999998</v>
      </c>
      <c r="W405" s="84">
        <f t="shared" si="234"/>
        <v>4.4416200000000003</v>
      </c>
      <c r="X405" s="84">
        <f t="shared" si="234"/>
        <v>4.4343300000000001</v>
      </c>
      <c r="Y405" s="84">
        <f t="shared" si="234"/>
        <v>4.3880400000000002</v>
      </c>
      <c r="Z405" s="84">
        <f t="shared" si="234"/>
        <v>4.1947700000000001</v>
      </c>
      <c r="AA405" s="84">
        <f t="shared" si="234"/>
        <v>4.0232000000000001</v>
      </c>
    </row>
    <row r="406" spans="1:27" ht="12.75" hidden="1" customHeight="1" outlineLevel="1" x14ac:dyDescent="0.2">
      <c r="A406" s="92" t="s">
        <v>624</v>
      </c>
      <c r="B406" s="62" t="s">
        <v>231</v>
      </c>
      <c r="C406" s="42" t="s">
        <v>77</v>
      </c>
      <c r="D406" s="43">
        <v>1183.24</v>
      </c>
      <c r="E406" s="43">
        <v>1114.4100000000001</v>
      </c>
      <c r="F406" s="43">
        <v>1101.77</v>
      </c>
      <c r="G406" s="43">
        <v>1102.3900000000001</v>
      </c>
      <c r="H406" s="43">
        <v>1131.26</v>
      </c>
      <c r="I406" s="43">
        <v>1226.1500000000001</v>
      </c>
      <c r="J406" s="43">
        <v>1421.98</v>
      </c>
      <c r="K406" s="43">
        <v>1617.42</v>
      </c>
      <c r="L406" s="43">
        <v>1824.45</v>
      </c>
      <c r="M406" s="43">
        <v>1852.1</v>
      </c>
      <c r="N406" s="43">
        <v>1875.01</v>
      </c>
      <c r="O406" s="43">
        <v>1904.98</v>
      </c>
      <c r="P406" s="43">
        <v>1878.64</v>
      </c>
      <c r="Q406" s="43">
        <v>1886.76</v>
      </c>
      <c r="R406" s="43">
        <v>1875.95</v>
      </c>
      <c r="S406" s="43">
        <v>1851.11</v>
      </c>
      <c r="T406" s="43">
        <v>1768.97</v>
      </c>
      <c r="U406" s="43">
        <v>1785.98</v>
      </c>
      <c r="V406" s="43">
        <v>1839.55</v>
      </c>
      <c r="W406" s="43">
        <v>1883.43</v>
      </c>
      <c r="X406" s="43">
        <v>1876.14</v>
      </c>
      <c r="Y406" s="43">
        <v>1829.85</v>
      </c>
      <c r="Z406" s="43">
        <v>1636.58</v>
      </c>
      <c r="AA406" s="43">
        <v>1465.01</v>
      </c>
    </row>
    <row r="407" spans="1:27" ht="12.75" hidden="1" customHeight="1" outlineLevel="1" x14ac:dyDescent="0.2">
      <c r="A407" s="92" t="s">
        <v>625</v>
      </c>
      <c r="B407" s="62" t="s">
        <v>88</v>
      </c>
      <c r="C407" s="42" t="s">
        <v>77</v>
      </c>
      <c r="D407" s="43">
        <f>$D$327</f>
        <v>2222.89</v>
      </c>
      <c r="E407" s="43">
        <f t="shared" ref="E407:AA407" si="235">$D$327</f>
        <v>2222.89</v>
      </c>
      <c r="F407" s="43">
        <f t="shared" si="235"/>
        <v>2222.89</v>
      </c>
      <c r="G407" s="43">
        <f t="shared" si="235"/>
        <v>2222.89</v>
      </c>
      <c r="H407" s="43">
        <f t="shared" si="235"/>
        <v>2222.89</v>
      </c>
      <c r="I407" s="43">
        <f t="shared" si="235"/>
        <v>2222.89</v>
      </c>
      <c r="J407" s="43">
        <f t="shared" si="235"/>
        <v>2222.89</v>
      </c>
      <c r="K407" s="43">
        <f t="shared" si="235"/>
        <v>2222.89</v>
      </c>
      <c r="L407" s="43">
        <f t="shared" si="235"/>
        <v>2222.89</v>
      </c>
      <c r="M407" s="43">
        <f t="shared" si="235"/>
        <v>2222.89</v>
      </c>
      <c r="N407" s="43">
        <f t="shared" si="235"/>
        <v>2222.89</v>
      </c>
      <c r="O407" s="43">
        <f t="shared" si="235"/>
        <v>2222.89</v>
      </c>
      <c r="P407" s="43">
        <f t="shared" si="235"/>
        <v>2222.89</v>
      </c>
      <c r="Q407" s="43">
        <f t="shared" si="235"/>
        <v>2222.89</v>
      </c>
      <c r="R407" s="43">
        <f t="shared" si="235"/>
        <v>2222.89</v>
      </c>
      <c r="S407" s="43">
        <f t="shared" si="235"/>
        <v>2222.89</v>
      </c>
      <c r="T407" s="43">
        <f t="shared" si="235"/>
        <v>2222.89</v>
      </c>
      <c r="U407" s="43">
        <f t="shared" si="235"/>
        <v>2222.89</v>
      </c>
      <c r="V407" s="43">
        <f t="shared" si="235"/>
        <v>2222.89</v>
      </c>
      <c r="W407" s="43">
        <f t="shared" si="235"/>
        <v>2222.89</v>
      </c>
      <c r="X407" s="43">
        <f t="shared" si="235"/>
        <v>2222.89</v>
      </c>
      <c r="Y407" s="43">
        <f t="shared" si="235"/>
        <v>2222.89</v>
      </c>
      <c r="Z407" s="43">
        <f t="shared" si="235"/>
        <v>2222.89</v>
      </c>
      <c r="AA407" s="43">
        <f t="shared" si="235"/>
        <v>2222.89</v>
      </c>
    </row>
    <row r="408" spans="1:27" ht="12.75" hidden="1" customHeight="1" outlineLevel="1" x14ac:dyDescent="0.2">
      <c r="A408" s="92" t="s">
        <v>626</v>
      </c>
      <c r="B408" s="62" t="s">
        <v>81</v>
      </c>
      <c r="C408" s="42" t="s">
        <v>77</v>
      </c>
      <c r="D408" s="43">
        <v>4.6100000000000003</v>
      </c>
      <c r="E408" s="43">
        <v>4.6100000000000003</v>
      </c>
      <c r="F408" s="43">
        <v>4.6100000000000003</v>
      </c>
      <c r="G408" s="43">
        <v>4.6100000000000003</v>
      </c>
      <c r="H408" s="43">
        <v>4.6100000000000003</v>
      </c>
      <c r="I408" s="43">
        <v>4.6100000000000003</v>
      </c>
      <c r="J408" s="43">
        <v>4.6100000000000003</v>
      </c>
      <c r="K408" s="43">
        <v>4.6100000000000003</v>
      </c>
      <c r="L408" s="43">
        <v>4.6100000000000003</v>
      </c>
      <c r="M408" s="43">
        <v>4.6100000000000003</v>
      </c>
      <c r="N408" s="43">
        <v>4.6100000000000003</v>
      </c>
      <c r="O408" s="43">
        <v>4.6100000000000003</v>
      </c>
      <c r="P408" s="43">
        <v>4.6100000000000003</v>
      </c>
      <c r="Q408" s="43">
        <v>4.6100000000000003</v>
      </c>
      <c r="R408" s="43">
        <v>4.6100000000000003</v>
      </c>
      <c r="S408" s="43">
        <v>4.6100000000000003</v>
      </c>
      <c r="T408" s="43">
        <v>4.6100000000000003</v>
      </c>
      <c r="U408" s="43">
        <v>4.6100000000000003</v>
      </c>
      <c r="V408" s="43">
        <v>4.6100000000000003</v>
      </c>
      <c r="W408" s="43">
        <v>4.6100000000000003</v>
      </c>
      <c r="X408" s="43">
        <v>4.6100000000000003</v>
      </c>
      <c r="Y408" s="43">
        <v>4.6100000000000003</v>
      </c>
      <c r="Z408" s="43">
        <v>4.6100000000000003</v>
      </c>
      <c r="AA408" s="43">
        <v>4.6100000000000003</v>
      </c>
    </row>
    <row r="409" spans="1:27" ht="12.75" hidden="1" customHeight="1" outlineLevel="1" x14ac:dyDescent="0.2">
      <c r="A409" s="92" t="s">
        <v>627</v>
      </c>
      <c r="B409" s="62" t="s">
        <v>79</v>
      </c>
      <c r="C409" s="42" t="s">
        <v>77</v>
      </c>
      <c r="D409" s="43">
        <f>$D$11</f>
        <v>330.69</v>
      </c>
      <c r="E409" s="43">
        <f t="shared" ref="E409:AA409" si="236">$D$11</f>
        <v>330.69</v>
      </c>
      <c r="F409" s="43">
        <f t="shared" si="236"/>
        <v>330.69</v>
      </c>
      <c r="G409" s="43">
        <f t="shared" si="236"/>
        <v>330.69</v>
      </c>
      <c r="H409" s="43">
        <f t="shared" si="236"/>
        <v>330.69</v>
      </c>
      <c r="I409" s="43">
        <f t="shared" si="236"/>
        <v>330.69</v>
      </c>
      <c r="J409" s="43">
        <f t="shared" si="236"/>
        <v>330.69</v>
      </c>
      <c r="K409" s="43">
        <f t="shared" si="236"/>
        <v>330.69</v>
      </c>
      <c r="L409" s="43">
        <f t="shared" si="236"/>
        <v>330.69</v>
      </c>
      <c r="M409" s="43">
        <f t="shared" si="236"/>
        <v>330.69</v>
      </c>
      <c r="N409" s="43">
        <f t="shared" si="236"/>
        <v>330.69</v>
      </c>
      <c r="O409" s="43">
        <f t="shared" si="236"/>
        <v>330.69</v>
      </c>
      <c r="P409" s="43">
        <f t="shared" si="236"/>
        <v>330.69</v>
      </c>
      <c r="Q409" s="43">
        <f t="shared" si="236"/>
        <v>330.69</v>
      </c>
      <c r="R409" s="43">
        <f t="shared" si="236"/>
        <v>330.69</v>
      </c>
      <c r="S409" s="43">
        <f t="shared" si="236"/>
        <v>330.69</v>
      </c>
      <c r="T409" s="43">
        <f t="shared" si="236"/>
        <v>330.69</v>
      </c>
      <c r="U409" s="43">
        <f t="shared" si="236"/>
        <v>330.69</v>
      </c>
      <c r="V409" s="43">
        <f t="shared" si="236"/>
        <v>330.69</v>
      </c>
      <c r="W409" s="43">
        <f t="shared" si="236"/>
        <v>330.69</v>
      </c>
      <c r="X409" s="43">
        <f t="shared" si="236"/>
        <v>330.69</v>
      </c>
      <c r="Y409" s="43">
        <f t="shared" si="236"/>
        <v>330.69</v>
      </c>
      <c r="Z409" s="43">
        <f t="shared" si="236"/>
        <v>330.69</v>
      </c>
      <c r="AA409" s="43">
        <f t="shared" si="236"/>
        <v>330.69</v>
      </c>
    </row>
    <row r="410" spans="1:27" ht="12.75" customHeight="1" collapsed="1" x14ac:dyDescent="0.2">
      <c r="A410" s="91" t="s">
        <v>628</v>
      </c>
      <c r="B410" s="27" t="str">
        <f>"18"&amp;"."&amp;$B$662&amp;"."&amp;$B$663</f>
        <v>18.03.2023</v>
      </c>
      <c r="C410" s="83" t="s">
        <v>74</v>
      </c>
      <c r="D410" s="84">
        <f>ROUND(((D411+D412+D414+D413)/1000),5)</f>
        <v>3.9369200000000002</v>
      </c>
      <c r="E410" s="84">
        <f>ROUND(((E411+E412+E414+E413)/1000),5)</f>
        <v>3.794</v>
      </c>
      <c r="F410" s="84">
        <f>ROUND(((F411+F412+F414+F413)/1000),5)</f>
        <v>3.7224400000000002</v>
      </c>
      <c r="G410" s="84">
        <f t="shared" ref="G410:AA410" si="237">ROUND(((G411+G412+G414+G413)/1000),5)</f>
        <v>3.7034500000000001</v>
      </c>
      <c r="H410" s="84">
        <f t="shared" si="237"/>
        <v>3.7314500000000002</v>
      </c>
      <c r="I410" s="84">
        <f t="shared" si="237"/>
        <v>3.7977599999999998</v>
      </c>
      <c r="J410" s="84">
        <f t="shared" si="237"/>
        <v>3.8645200000000002</v>
      </c>
      <c r="K410" s="84">
        <f t="shared" si="237"/>
        <v>4.0120500000000003</v>
      </c>
      <c r="L410" s="84">
        <f t="shared" si="237"/>
        <v>4.2216399999999998</v>
      </c>
      <c r="M410" s="84">
        <f t="shared" si="237"/>
        <v>4.2409400000000002</v>
      </c>
      <c r="N410" s="84">
        <f t="shared" si="237"/>
        <v>4.2698400000000003</v>
      </c>
      <c r="O410" s="84">
        <f t="shared" si="237"/>
        <v>4.3090299999999999</v>
      </c>
      <c r="P410" s="84">
        <f t="shared" si="237"/>
        <v>4.2964799999999999</v>
      </c>
      <c r="Q410" s="84">
        <f t="shared" si="237"/>
        <v>4.2905499999999996</v>
      </c>
      <c r="R410" s="84">
        <f t="shared" si="237"/>
        <v>4.2639100000000001</v>
      </c>
      <c r="S410" s="84">
        <f t="shared" si="237"/>
        <v>4.2542600000000004</v>
      </c>
      <c r="T410" s="84">
        <f t="shared" si="237"/>
        <v>4.2412400000000003</v>
      </c>
      <c r="U410" s="84">
        <f t="shared" si="237"/>
        <v>4.2355799999999997</v>
      </c>
      <c r="V410" s="84">
        <f t="shared" si="237"/>
        <v>4.2849399999999997</v>
      </c>
      <c r="W410" s="84">
        <f t="shared" si="237"/>
        <v>4.3082399999999996</v>
      </c>
      <c r="X410" s="84">
        <f t="shared" si="237"/>
        <v>4.3265700000000002</v>
      </c>
      <c r="Y410" s="84">
        <f t="shared" si="237"/>
        <v>4.2686500000000001</v>
      </c>
      <c r="Z410" s="84">
        <f t="shared" si="237"/>
        <v>4.1036999999999999</v>
      </c>
      <c r="AA410" s="84">
        <f t="shared" si="237"/>
        <v>3.8934899999999999</v>
      </c>
    </row>
    <row r="411" spans="1:27" ht="12.75" hidden="1" customHeight="1" outlineLevel="1" x14ac:dyDescent="0.2">
      <c r="A411" s="92" t="s">
        <v>629</v>
      </c>
      <c r="B411" s="62" t="s">
        <v>231</v>
      </c>
      <c r="C411" s="42" t="s">
        <v>77</v>
      </c>
      <c r="D411" s="43">
        <v>1378.73</v>
      </c>
      <c r="E411" s="43">
        <v>1235.81</v>
      </c>
      <c r="F411" s="43">
        <v>1164.25</v>
      </c>
      <c r="G411" s="43">
        <v>1145.26</v>
      </c>
      <c r="H411" s="43">
        <v>1173.26</v>
      </c>
      <c r="I411" s="43">
        <v>1239.57</v>
      </c>
      <c r="J411" s="43">
        <v>1306.33</v>
      </c>
      <c r="K411" s="43">
        <v>1453.86</v>
      </c>
      <c r="L411" s="43">
        <v>1663.45</v>
      </c>
      <c r="M411" s="43">
        <v>1682.75</v>
      </c>
      <c r="N411" s="43">
        <v>1711.65</v>
      </c>
      <c r="O411" s="43">
        <v>1750.84</v>
      </c>
      <c r="P411" s="43">
        <v>1738.29</v>
      </c>
      <c r="Q411" s="43">
        <v>1732.36</v>
      </c>
      <c r="R411" s="43">
        <v>1705.72</v>
      </c>
      <c r="S411" s="43">
        <v>1696.07</v>
      </c>
      <c r="T411" s="43">
        <v>1683.05</v>
      </c>
      <c r="U411" s="43">
        <v>1677.39</v>
      </c>
      <c r="V411" s="43">
        <v>1726.75</v>
      </c>
      <c r="W411" s="43">
        <v>1750.05</v>
      </c>
      <c r="X411" s="43">
        <v>1768.38</v>
      </c>
      <c r="Y411" s="43">
        <v>1710.46</v>
      </c>
      <c r="Z411" s="43">
        <v>1545.51</v>
      </c>
      <c r="AA411" s="43">
        <v>1335.3</v>
      </c>
    </row>
    <row r="412" spans="1:27" ht="12.75" hidden="1" customHeight="1" outlineLevel="1" x14ac:dyDescent="0.2">
      <c r="A412" s="92" t="s">
        <v>630</v>
      </c>
      <c r="B412" s="62" t="s">
        <v>88</v>
      </c>
      <c r="C412" s="42" t="s">
        <v>77</v>
      </c>
      <c r="D412" s="43">
        <f>$D$327</f>
        <v>2222.89</v>
      </c>
      <c r="E412" s="43">
        <f t="shared" ref="E412:AA412" si="238">$D$327</f>
        <v>2222.89</v>
      </c>
      <c r="F412" s="43">
        <f t="shared" si="238"/>
        <v>2222.89</v>
      </c>
      <c r="G412" s="43">
        <f t="shared" si="238"/>
        <v>2222.89</v>
      </c>
      <c r="H412" s="43">
        <f t="shared" si="238"/>
        <v>2222.89</v>
      </c>
      <c r="I412" s="43">
        <f t="shared" si="238"/>
        <v>2222.89</v>
      </c>
      <c r="J412" s="43">
        <f t="shared" si="238"/>
        <v>2222.89</v>
      </c>
      <c r="K412" s="43">
        <f t="shared" si="238"/>
        <v>2222.89</v>
      </c>
      <c r="L412" s="43">
        <f t="shared" si="238"/>
        <v>2222.89</v>
      </c>
      <c r="M412" s="43">
        <f t="shared" si="238"/>
        <v>2222.89</v>
      </c>
      <c r="N412" s="43">
        <f t="shared" si="238"/>
        <v>2222.89</v>
      </c>
      <c r="O412" s="43">
        <f t="shared" si="238"/>
        <v>2222.89</v>
      </c>
      <c r="P412" s="43">
        <f t="shared" si="238"/>
        <v>2222.89</v>
      </c>
      <c r="Q412" s="43">
        <f t="shared" si="238"/>
        <v>2222.89</v>
      </c>
      <c r="R412" s="43">
        <f t="shared" si="238"/>
        <v>2222.89</v>
      </c>
      <c r="S412" s="43">
        <f t="shared" si="238"/>
        <v>2222.89</v>
      </c>
      <c r="T412" s="43">
        <f t="shared" si="238"/>
        <v>2222.89</v>
      </c>
      <c r="U412" s="43">
        <f t="shared" si="238"/>
        <v>2222.89</v>
      </c>
      <c r="V412" s="43">
        <f t="shared" si="238"/>
        <v>2222.89</v>
      </c>
      <c r="W412" s="43">
        <f t="shared" si="238"/>
        <v>2222.89</v>
      </c>
      <c r="X412" s="43">
        <f t="shared" si="238"/>
        <v>2222.89</v>
      </c>
      <c r="Y412" s="43">
        <f t="shared" si="238"/>
        <v>2222.89</v>
      </c>
      <c r="Z412" s="43">
        <f t="shared" si="238"/>
        <v>2222.89</v>
      </c>
      <c r="AA412" s="43">
        <f t="shared" si="238"/>
        <v>2222.89</v>
      </c>
    </row>
    <row r="413" spans="1:27" ht="12.75" hidden="1" customHeight="1" outlineLevel="1" x14ac:dyDescent="0.2">
      <c r="A413" s="92" t="s">
        <v>631</v>
      </c>
      <c r="B413" s="62" t="s">
        <v>81</v>
      </c>
      <c r="C413" s="42" t="s">
        <v>77</v>
      </c>
      <c r="D413" s="43">
        <v>4.6100000000000003</v>
      </c>
      <c r="E413" s="43">
        <v>4.6100000000000003</v>
      </c>
      <c r="F413" s="43">
        <v>4.6100000000000003</v>
      </c>
      <c r="G413" s="43">
        <v>4.6100000000000003</v>
      </c>
      <c r="H413" s="43">
        <v>4.6100000000000003</v>
      </c>
      <c r="I413" s="43">
        <v>4.6100000000000003</v>
      </c>
      <c r="J413" s="43">
        <v>4.6100000000000003</v>
      </c>
      <c r="K413" s="43">
        <v>4.6100000000000003</v>
      </c>
      <c r="L413" s="43">
        <v>4.6100000000000003</v>
      </c>
      <c r="M413" s="43">
        <v>4.6100000000000003</v>
      </c>
      <c r="N413" s="43">
        <v>4.6100000000000003</v>
      </c>
      <c r="O413" s="43">
        <v>4.6100000000000003</v>
      </c>
      <c r="P413" s="43">
        <v>4.6100000000000003</v>
      </c>
      <c r="Q413" s="43">
        <v>4.6100000000000003</v>
      </c>
      <c r="R413" s="43">
        <v>4.6100000000000003</v>
      </c>
      <c r="S413" s="43">
        <v>4.6100000000000003</v>
      </c>
      <c r="T413" s="43">
        <v>4.6100000000000003</v>
      </c>
      <c r="U413" s="43">
        <v>4.6100000000000003</v>
      </c>
      <c r="V413" s="43">
        <v>4.6100000000000003</v>
      </c>
      <c r="W413" s="43">
        <v>4.6100000000000003</v>
      </c>
      <c r="X413" s="43">
        <v>4.6100000000000003</v>
      </c>
      <c r="Y413" s="43">
        <v>4.6100000000000003</v>
      </c>
      <c r="Z413" s="43">
        <v>4.6100000000000003</v>
      </c>
      <c r="AA413" s="43">
        <v>4.6100000000000003</v>
      </c>
    </row>
    <row r="414" spans="1:27" ht="12.75" hidden="1" customHeight="1" outlineLevel="1" x14ac:dyDescent="0.2">
      <c r="A414" s="92" t="s">
        <v>632</v>
      </c>
      <c r="B414" s="62" t="s">
        <v>79</v>
      </c>
      <c r="C414" s="42" t="s">
        <v>77</v>
      </c>
      <c r="D414" s="43">
        <f>$D$11</f>
        <v>330.69</v>
      </c>
      <c r="E414" s="43">
        <f t="shared" ref="E414:AA414" si="239">$D$11</f>
        <v>330.69</v>
      </c>
      <c r="F414" s="43">
        <f t="shared" si="239"/>
        <v>330.69</v>
      </c>
      <c r="G414" s="43">
        <f t="shared" si="239"/>
        <v>330.69</v>
      </c>
      <c r="H414" s="43">
        <f t="shared" si="239"/>
        <v>330.69</v>
      </c>
      <c r="I414" s="43">
        <f t="shared" si="239"/>
        <v>330.69</v>
      </c>
      <c r="J414" s="43">
        <f t="shared" si="239"/>
        <v>330.69</v>
      </c>
      <c r="K414" s="43">
        <f t="shared" si="239"/>
        <v>330.69</v>
      </c>
      <c r="L414" s="43">
        <f t="shared" si="239"/>
        <v>330.69</v>
      </c>
      <c r="M414" s="43">
        <f t="shared" si="239"/>
        <v>330.69</v>
      </c>
      <c r="N414" s="43">
        <f t="shared" si="239"/>
        <v>330.69</v>
      </c>
      <c r="O414" s="43">
        <f t="shared" si="239"/>
        <v>330.69</v>
      </c>
      <c r="P414" s="43">
        <f t="shared" si="239"/>
        <v>330.69</v>
      </c>
      <c r="Q414" s="43">
        <f t="shared" si="239"/>
        <v>330.69</v>
      </c>
      <c r="R414" s="43">
        <f t="shared" si="239"/>
        <v>330.69</v>
      </c>
      <c r="S414" s="43">
        <f t="shared" si="239"/>
        <v>330.69</v>
      </c>
      <c r="T414" s="43">
        <f t="shared" si="239"/>
        <v>330.69</v>
      </c>
      <c r="U414" s="43">
        <f t="shared" si="239"/>
        <v>330.69</v>
      </c>
      <c r="V414" s="43">
        <f t="shared" si="239"/>
        <v>330.69</v>
      </c>
      <c r="W414" s="43">
        <f t="shared" si="239"/>
        <v>330.69</v>
      </c>
      <c r="X414" s="43">
        <f t="shared" si="239"/>
        <v>330.69</v>
      </c>
      <c r="Y414" s="43">
        <f t="shared" si="239"/>
        <v>330.69</v>
      </c>
      <c r="Z414" s="43">
        <f t="shared" si="239"/>
        <v>330.69</v>
      </c>
      <c r="AA414" s="43">
        <f t="shared" si="239"/>
        <v>330.69</v>
      </c>
    </row>
    <row r="415" spans="1:27" ht="12.75" customHeight="1" collapsed="1" x14ac:dyDescent="0.2">
      <c r="A415" s="91" t="s">
        <v>633</v>
      </c>
      <c r="B415" s="27" t="str">
        <f>"19"&amp;"."&amp;$B$662&amp;"."&amp;$B$663</f>
        <v>19.03.2023</v>
      </c>
      <c r="C415" s="83" t="s">
        <v>74</v>
      </c>
      <c r="D415" s="84">
        <f>ROUND(((D416+D417+D419+D418)/1000),5)</f>
        <v>3.81026</v>
      </c>
      <c r="E415" s="84">
        <f>ROUND(((E416+E417+E419+E418)/1000),5)</f>
        <v>3.6875800000000001</v>
      </c>
      <c r="F415" s="84">
        <f>ROUND(((F416+F417+F419+F418)/1000),5)</f>
        <v>3.66608</v>
      </c>
      <c r="G415" s="84">
        <f t="shared" ref="G415:AA415" si="240">ROUND(((G416+G417+G419+G418)/1000),5)</f>
        <v>3.6632899999999999</v>
      </c>
      <c r="H415" s="84">
        <f t="shared" si="240"/>
        <v>3.6654800000000001</v>
      </c>
      <c r="I415" s="84">
        <f t="shared" si="240"/>
        <v>3.66696</v>
      </c>
      <c r="J415" s="84">
        <f t="shared" si="240"/>
        <v>3.6619100000000002</v>
      </c>
      <c r="K415" s="84">
        <f t="shared" si="240"/>
        <v>3.7308400000000002</v>
      </c>
      <c r="L415" s="84">
        <f t="shared" si="240"/>
        <v>3.9390900000000002</v>
      </c>
      <c r="M415" s="84">
        <f t="shared" si="240"/>
        <v>4.1602899999999998</v>
      </c>
      <c r="N415" s="84">
        <f t="shared" si="240"/>
        <v>4.2055100000000003</v>
      </c>
      <c r="O415" s="84">
        <f t="shared" si="240"/>
        <v>4.2178199999999997</v>
      </c>
      <c r="P415" s="84">
        <f t="shared" si="240"/>
        <v>4.2133799999999999</v>
      </c>
      <c r="Q415" s="84">
        <f t="shared" si="240"/>
        <v>4.2067699999999997</v>
      </c>
      <c r="R415" s="84">
        <f t="shared" si="240"/>
        <v>4.1990299999999996</v>
      </c>
      <c r="S415" s="84">
        <f t="shared" si="240"/>
        <v>4.1510800000000003</v>
      </c>
      <c r="T415" s="84">
        <f t="shared" si="240"/>
        <v>4.1688900000000002</v>
      </c>
      <c r="U415" s="84">
        <f t="shared" si="240"/>
        <v>4.1883299999999997</v>
      </c>
      <c r="V415" s="84">
        <f t="shared" si="240"/>
        <v>4.2333800000000004</v>
      </c>
      <c r="W415" s="84">
        <f t="shared" si="240"/>
        <v>4.2656599999999996</v>
      </c>
      <c r="X415" s="84">
        <f t="shared" si="240"/>
        <v>4.26999</v>
      </c>
      <c r="Y415" s="84">
        <f t="shared" si="240"/>
        <v>4.2370400000000004</v>
      </c>
      <c r="Z415" s="84">
        <f t="shared" si="240"/>
        <v>4.0670299999999999</v>
      </c>
      <c r="AA415" s="84">
        <f t="shared" si="240"/>
        <v>3.8681000000000001</v>
      </c>
    </row>
    <row r="416" spans="1:27" ht="12.75" hidden="1" customHeight="1" outlineLevel="1" x14ac:dyDescent="0.2">
      <c r="A416" s="92" t="s">
        <v>634</v>
      </c>
      <c r="B416" s="62" t="s">
        <v>231</v>
      </c>
      <c r="C416" s="42" t="s">
        <v>77</v>
      </c>
      <c r="D416" s="43">
        <v>1252.07</v>
      </c>
      <c r="E416" s="43">
        <v>1129.3900000000001</v>
      </c>
      <c r="F416" s="43">
        <v>1107.8900000000001</v>
      </c>
      <c r="G416" s="43">
        <v>1105.0999999999999</v>
      </c>
      <c r="H416" s="43">
        <v>1107.29</v>
      </c>
      <c r="I416" s="43">
        <v>1108.77</v>
      </c>
      <c r="J416" s="43">
        <v>1103.72</v>
      </c>
      <c r="K416" s="43">
        <v>1172.6500000000001</v>
      </c>
      <c r="L416" s="43">
        <v>1380.9</v>
      </c>
      <c r="M416" s="43">
        <v>1602.1</v>
      </c>
      <c r="N416" s="43">
        <v>1647.32</v>
      </c>
      <c r="O416" s="43">
        <v>1659.63</v>
      </c>
      <c r="P416" s="43">
        <v>1655.19</v>
      </c>
      <c r="Q416" s="43">
        <v>1648.58</v>
      </c>
      <c r="R416" s="43">
        <v>1640.84</v>
      </c>
      <c r="S416" s="43">
        <v>1592.89</v>
      </c>
      <c r="T416" s="43">
        <v>1610.7</v>
      </c>
      <c r="U416" s="43">
        <v>1630.14</v>
      </c>
      <c r="V416" s="43">
        <v>1675.19</v>
      </c>
      <c r="W416" s="43">
        <v>1707.47</v>
      </c>
      <c r="X416" s="43">
        <v>1711.8</v>
      </c>
      <c r="Y416" s="43">
        <v>1678.85</v>
      </c>
      <c r="Z416" s="43">
        <v>1508.84</v>
      </c>
      <c r="AA416" s="43">
        <v>1309.9100000000001</v>
      </c>
    </row>
    <row r="417" spans="1:27" ht="12.75" hidden="1" customHeight="1" outlineLevel="1" x14ac:dyDescent="0.2">
      <c r="A417" s="92" t="s">
        <v>635</v>
      </c>
      <c r="B417" s="62" t="s">
        <v>88</v>
      </c>
      <c r="C417" s="42" t="s">
        <v>77</v>
      </c>
      <c r="D417" s="43">
        <f>$D$327</f>
        <v>2222.89</v>
      </c>
      <c r="E417" s="43">
        <f t="shared" ref="E417:AA417" si="241">$D$327</f>
        <v>2222.89</v>
      </c>
      <c r="F417" s="43">
        <f t="shared" si="241"/>
        <v>2222.89</v>
      </c>
      <c r="G417" s="43">
        <f t="shared" si="241"/>
        <v>2222.89</v>
      </c>
      <c r="H417" s="43">
        <f t="shared" si="241"/>
        <v>2222.89</v>
      </c>
      <c r="I417" s="43">
        <f t="shared" si="241"/>
        <v>2222.89</v>
      </c>
      <c r="J417" s="43">
        <f t="shared" si="241"/>
        <v>2222.89</v>
      </c>
      <c r="K417" s="43">
        <f t="shared" si="241"/>
        <v>2222.89</v>
      </c>
      <c r="L417" s="43">
        <f t="shared" si="241"/>
        <v>2222.89</v>
      </c>
      <c r="M417" s="43">
        <f t="shared" si="241"/>
        <v>2222.89</v>
      </c>
      <c r="N417" s="43">
        <f t="shared" si="241"/>
        <v>2222.89</v>
      </c>
      <c r="O417" s="43">
        <f t="shared" si="241"/>
        <v>2222.89</v>
      </c>
      <c r="P417" s="43">
        <f t="shared" si="241"/>
        <v>2222.89</v>
      </c>
      <c r="Q417" s="43">
        <f t="shared" si="241"/>
        <v>2222.89</v>
      </c>
      <c r="R417" s="43">
        <f t="shared" si="241"/>
        <v>2222.89</v>
      </c>
      <c r="S417" s="43">
        <f t="shared" si="241"/>
        <v>2222.89</v>
      </c>
      <c r="T417" s="43">
        <f t="shared" si="241"/>
        <v>2222.89</v>
      </c>
      <c r="U417" s="43">
        <f t="shared" si="241"/>
        <v>2222.89</v>
      </c>
      <c r="V417" s="43">
        <f t="shared" si="241"/>
        <v>2222.89</v>
      </c>
      <c r="W417" s="43">
        <f t="shared" si="241"/>
        <v>2222.89</v>
      </c>
      <c r="X417" s="43">
        <f t="shared" si="241"/>
        <v>2222.89</v>
      </c>
      <c r="Y417" s="43">
        <f t="shared" si="241"/>
        <v>2222.89</v>
      </c>
      <c r="Z417" s="43">
        <f t="shared" si="241"/>
        <v>2222.89</v>
      </c>
      <c r="AA417" s="43">
        <f t="shared" si="241"/>
        <v>2222.89</v>
      </c>
    </row>
    <row r="418" spans="1:27" ht="12.75" hidden="1" customHeight="1" outlineLevel="1" x14ac:dyDescent="0.2">
      <c r="A418" s="92" t="s">
        <v>636</v>
      </c>
      <c r="B418" s="62" t="s">
        <v>81</v>
      </c>
      <c r="C418" s="42" t="s">
        <v>77</v>
      </c>
      <c r="D418" s="43">
        <v>4.6100000000000003</v>
      </c>
      <c r="E418" s="43">
        <v>4.6100000000000003</v>
      </c>
      <c r="F418" s="43">
        <v>4.6100000000000003</v>
      </c>
      <c r="G418" s="43">
        <v>4.6100000000000003</v>
      </c>
      <c r="H418" s="43">
        <v>4.6100000000000003</v>
      </c>
      <c r="I418" s="43">
        <v>4.6100000000000003</v>
      </c>
      <c r="J418" s="43">
        <v>4.6100000000000003</v>
      </c>
      <c r="K418" s="43">
        <v>4.6100000000000003</v>
      </c>
      <c r="L418" s="43">
        <v>4.6100000000000003</v>
      </c>
      <c r="M418" s="43">
        <v>4.6100000000000003</v>
      </c>
      <c r="N418" s="43">
        <v>4.6100000000000003</v>
      </c>
      <c r="O418" s="43">
        <v>4.6100000000000003</v>
      </c>
      <c r="P418" s="43">
        <v>4.6100000000000003</v>
      </c>
      <c r="Q418" s="43">
        <v>4.6100000000000003</v>
      </c>
      <c r="R418" s="43">
        <v>4.6100000000000003</v>
      </c>
      <c r="S418" s="43">
        <v>4.6100000000000003</v>
      </c>
      <c r="T418" s="43">
        <v>4.6100000000000003</v>
      </c>
      <c r="U418" s="43">
        <v>4.6100000000000003</v>
      </c>
      <c r="V418" s="43">
        <v>4.6100000000000003</v>
      </c>
      <c r="W418" s="43">
        <v>4.6100000000000003</v>
      </c>
      <c r="X418" s="43">
        <v>4.6100000000000003</v>
      </c>
      <c r="Y418" s="43">
        <v>4.6100000000000003</v>
      </c>
      <c r="Z418" s="43">
        <v>4.6100000000000003</v>
      </c>
      <c r="AA418" s="43">
        <v>4.6100000000000003</v>
      </c>
    </row>
    <row r="419" spans="1:27" ht="12.75" hidden="1" customHeight="1" outlineLevel="1" x14ac:dyDescent="0.2">
      <c r="A419" s="92" t="s">
        <v>637</v>
      </c>
      <c r="B419" s="62" t="s">
        <v>79</v>
      </c>
      <c r="C419" s="42" t="s">
        <v>77</v>
      </c>
      <c r="D419" s="43">
        <f>$D$11</f>
        <v>330.69</v>
      </c>
      <c r="E419" s="43">
        <f t="shared" ref="E419:AA419" si="242">$D$11</f>
        <v>330.69</v>
      </c>
      <c r="F419" s="43">
        <f t="shared" si="242"/>
        <v>330.69</v>
      </c>
      <c r="G419" s="43">
        <f t="shared" si="242"/>
        <v>330.69</v>
      </c>
      <c r="H419" s="43">
        <f t="shared" si="242"/>
        <v>330.69</v>
      </c>
      <c r="I419" s="43">
        <f t="shared" si="242"/>
        <v>330.69</v>
      </c>
      <c r="J419" s="43">
        <f t="shared" si="242"/>
        <v>330.69</v>
      </c>
      <c r="K419" s="43">
        <f t="shared" si="242"/>
        <v>330.69</v>
      </c>
      <c r="L419" s="43">
        <f t="shared" si="242"/>
        <v>330.69</v>
      </c>
      <c r="M419" s="43">
        <f t="shared" si="242"/>
        <v>330.69</v>
      </c>
      <c r="N419" s="43">
        <f t="shared" si="242"/>
        <v>330.69</v>
      </c>
      <c r="O419" s="43">
        <f t="shared" si="242"/>
        <v>330.69</v>
      </c>
      <c r="P419" s="43">
        <f t="shared" si="242"/>
        <v>330.69</v>
      </c>
      <c r="Q419" s="43">
        <f t="shared" si="242"/>
        <v>330.69</v>
      </c>
      <c r="R419" s="43">
        <f t="shared" si="242"/>
        <v>330.69</v>
      </c>
      <c r="S419" s="43">
        <f t="shared" si="242"/>
        <v>330.69</v>
      </c>
      <c r="T419" s="43">
        <f t="shared" si="242"/>
        <v>330.69</v>
      </c>
      <c r="U419" s="43">
        <f t="shared" si="242"/>
        <v>330.69</v>
      </c>
      <c r="V419" s="43">
        <f t="shared" si="242"/>
        <v>330.69</v>
      </c>
      <c r="W419" s="43">
        <f t="shared" si="242"/>
        <v>330.69</v>
      </c>
      <c r="X419" s="43">
        <f t="shared" si="242"/>
        <v>330.69</v>
      </c>
      <c r="Y419" s="43">
        <f t="shared" si="242"/>
        <v>330.69</v>
      </c>
      <c r="Z419" s="43">
        <f t="shared" si="242"/>
        <v>330.69</v>
      </c>
      <c r="AA419" s="43">
        <f t="shared" si="242"/>
        <v>330.69</v>
      </c>
    </row>
    <row r="420" spans="1:27" ht="12.75" customHeight="1" collapsed="1" x14ac:dyDescent="0.2">
      <c r="A420" s="91" t="s">
        <v>638</v>
      </c>
      <c r="B420" s="27" t="str">
        <f>"20"&amp;"."&amp;$B$662&amp;"."&amp;$B$663</f>
        <v>20.03.2023</v>
      </c>
      <c r="C420" s="83" t="s">
        <v>74</v>
      </c>
      <c r="D420" s="84">
        <f>ROUND(((D421+D422+D424+D423)/1000),5)</f>
        <v>3.7747099999999998</v>
      </c>
      <c r="E420" s="84">
        <f>ROUND(((E421+E422+E424+E423)/1000),5)</f>
        <v>3.6798500000000001</v>
      </c>
      <c r="F420" s="84">
        <f>ROUND(((F421+F422+F424+F423)/1000),5)</f>
        <v>3.66344</v>
      </c>
      <c r="G420" s="84">
        <f t="shared" ref="G420:AA420" si="243">ROUND(((G421+G422+G424+G423)/1000),5)</f>
        <v>3.6639900000000001</v>
      </c>
      <c r="H420" s="84">
        <f t="shared" si="243"/>
        <v>3.7075200000000001</v>
      </c>
      <c r="I420" s="84">
        <f t="shared" si="243"/>
        <v>3.8292000000000002</v>
      </c>
      <c r="J420" s="84">
        <f t="shared" si="243"/>
        <v>3.9877899999999999</v>
      </c>
      <c r="K420" s="84">
        <f t="shared" si="243"/>
        <v>4.2392599999999998</v>
      </c>
      <c r="L420" s="84">
        <f t="shared" si="243"/>
        <v>4.38354</v>
      </c>
      <c r="M420" s="84">
        <f t="shared" si="243"/>
        <v>4.4315199999999999</v>
      </c>
      <c r="N420" s="84">
        <f t="shared" si="243"/>
        <v>4.4363599999999996</v>
      </c>
      <c r="O420" s="84">
        <f t="shared" si="243"/>
        <v>4.4525899999999998</v>
      </c>
      <c r="P420" s="84">
        <f t="shared" si="243"/>
        <v>4.4422699999999997</v>
      </c>
      <c r="Q420" s="84">
        <f t="shared" si="243"/>
        <v>4.4539400000000002</v>
      </c>
      <c r="R420" s="84">
        <f t="shared" si="243"/>
        <v>4.43147</v>
      </c>
      <c r="S420" s="84">
        <f t="shared" si="243"/>
        <v>4.41282</v>
      </c>
      <c r="T420" s="84">
        <f t="shared" si="243"/>
        <v>4.3853400000000002</v>
      </c>
      <c r="U420" s="84">
        <f t="shared" si="243"/>
        <v>4.2789700000000002</v>
      </c>
      <c r="V420" s="84">
        <f t="shared" si="243"/>
        <v>4.37418</v>
      </c>
      <c r="W420" s="84">
        <f t="shared" si="243"/>
        <v>4.4302900000000003</v>
      </c>
      <c r="X420" s="84">
        <f t="shared" si="243"/>
        <v>4.4149900000000004</v>
      </c>
      <c r="Y420" s="84">
        <f t="shared" si="243"/>
        <v>4.3144299999999998</v>
      </c>
      <c r="Z420" s="84">
        <f t="shared" si="243"/>
        <v>4.0674799999999998</v>
      </c>
      <c r="AA420" s="84">
        <f t="shared" si="243"/>
        <v>3.8883999999999999</v>
      </c>
    </row>
    <row r="421" spans="1:27" ht="12.75" hidden="1" customHeight="1" outlineLevel="1" x14ac:dyDescent="0.2">
      <c r="A421" s="92" t="s">
        <v>639</v>
      </c>
      <c r="B421" s="62" t="s">
        <v>231</v>
      </c>
      <c r="C421" s="42" t="s">
        <v>77</v>
      </c>
      <c r="D421" s="43">
        <v>1216.52</v>
      </c>
      <c r="E421" s="43">
        <v>1121.6600000000001</v>
      </c>
      <c r="F421" s="43">
        <v>1105.25</v>
      </c>
      <c r="G421" s="43">
        <v>1105.8</v>
      </c>
      <c r="H421" s="43">
        <v>1149.33</v>
      </c>
      <c r="I421" s="43">
        <v>1271.01</v>
      </c>
      <c r="J421" s="43">
        <v>1429.6</v>
      </c>
      <c r="K421" s="43">
        <v>1681.07</v>
      </c>
      <c r="L421" s="43">
        <v>1825.35</v>
      </c>
      <c r="M421" s="43">
        <v>1873.33</v>
      </c>
      <c r="N421" s="43">
        <v>1878.17</v>
      </c>
      <c r="O421" s="43">
        <v>1894.4</v>
      </c>
      <c r="P421" s="43">
        <v>1884.08</v>
      </c>
      <c r="Q421" s="43">
        <v>1895.75</v>
      </c>
      <c r="R421" s="43">
        <v>1873.28</v>
      </c>
      <c r="S421" s="43">
        <v>1854.63</v>
      </c>
      <c r="T421" s="43">
        <v>1827.15</v>
      </c>
      <c r="U421" s="43">
        <v>1720.78</v>
      </c>
      <c r="V421" s="43">
        <v>1815.99</v>
      </c>
      <c r="W421" s="43">
        <v>1872.1</v>
      </c>
      <c r="X421" s="43">
        <v>1856.8</v>
      </c>
      <c r="Y421" s="43">
        <v>1756.24</v>
      </c>
      <c r="Z421" s="43">
        <v>1509.29</v>
      </c>
      <c r="AA421" s="43">
        <v>1330.21</v>
      </c>
    </row>
    <row r="422" spans="1:27" ht="12.75" hidden="1" customHeight="1" outlineLevel="1" x14ac:dyDescent="0.2">
      <c r="A422" s="92" t="s">
        <v>640</v>
      </c>
      <c r="B422" s="62" t="s">
        <v>88</v>
      </c>
      <c r="C422" s="42" t="s">
        <v>77</v>
      </c>
      <c r="D422" s="43">
        <f>$D$327</f>
        <v>2222.89</v>
      </c>
      <c r="E422" s="43">
        <f t="shared" ref="E422:AA422" si="244">$D$327</f>
        <v>2222.89</v>
      </c>
      <c r="F422" s="43">
        <f t="shared" si="244"/>
        <v>2222.89</v>
      </c>
      <c r="G422" s="43">
        <f t="shared" si="244"/>
        <v>2222.89</v>
      </c>
      <c r="H422" s="43">
        <f t="shared" si="244"/>
        <v>2222.89</v>
      </c>
      <c r="I422" s="43">
        <f t="shared" si="244"/>
        <v>2222.89</v>
      </c>
      <c r="J422" s="43">
        <f t="shared" si="244"/>
        <v>2222.89</v>
      </c>
      <c r="K422" s="43">
        <f t="shared" si="244"/>
        <v>2222.89</v>
      </c>
      <c r="L422" s="43">
        <f t="shared" si="244"/>
        <v>2222.89</v>
      </c>
      <c r="M422" s="43">
        <f t="shared" si="244"/>
        <v>2222.89</v>
      </c>
      <c r="N422" s="43">
        <f t="shared" si="244"/>
        <v>2222.89</v>
      </c>
      <c r="O422" s="43">
        <f t="shared" si="244"/>
        <v>2222.89</v>
      </c>
      <c r="P422" s="43">
        <f t="shared" si="244"/>
        <v>2222.89</v>
      </c>
      <c r="Q422" s="43">
        <f t="shared" si="244"/>
        <v>2222.89</v>
      </c>
      <c r="R422" s="43">
        <f t="shared" si="244"/>
        <v>2222.89</v>
      </c>
      <c r="S422" s="43">
        <f t="shared" si="244"/>
        <v>2222.89</v>
      </c>
      <c r="T422" s="43">
        <f t="shared" si="244"/>
        <v>2222.89</v>
      </c>
      <c r="U422" s="43">
        <f t="shared" si="244"/>
        <v>2222.89</v>
      </c>
      <c r="V422" s="43">
        <f t="shared" si="244"/>
        <v>2222.89</v>
      </c>
      <c r="W422" s="43">
        <f t="shared" si="244"/>
        <v>2222.89</v>
      </c>
      <c r="X422" s="43">
        <f t="shared" si="244"/>
        <v>2222.89</v>
      </c>
      <c r="Y422" s="43">
        <f t="shared" si="244"/>
        <v>2222.89</v>
      </c>
      <c r="Z422" s="43">
        <f t="shared" si="244"/>
        <v>2222.89</v>
      </c>
      <c r="AA422" s="43">
        <f t="shared" si="244"/>
        <v>2222.89</v>
      </c>
    </row>
    <row r="423" spans="1:27" ht="12.75" hidden="1" customHeight="1" outlineLevel="1" x14ac:dyDescent="0.2">
      <c r="A423" s="92" t="s">
        <v>641</v>
      </c>
      <c r="B423" s="62" t="s">
        <v>81</v>
      </c>
      <c r="C423" s="42" t="s">
        <v>77</v>
      </c>
      <c r="D423" s="43">
        <v>4.6100000000000003</v>
      </c>
      <c r="E423" s="43">
        <v>4.6100000000000003</v>
      </c>
      <c r="F423" s="43">
        <v>4.6100000000000003</v>
      </c>
      <c r="G423" s="43">
        <v>4.6100000000000003</v>
      </c>
      <c r="H423" s="43">
        <v>4.6100000000000003</v>
      </c>
      <c r="I423" s="43">
        <v>4.6100000000000003</v>
      </c>
      <c r="J423" s="43">
        <v>4.6100000000000003</v>
      </c>
      <c r="K423" s="43">
        <v>4.6100000000000003</v>
      </c>
      <c r="L423" s="43">
        <v>4.6100000000000003</v>
      </c>
      <c r="M423" s="43">
        <v>4.6100000000000003</v>
      </c>
      <c r="N423" s="43">
        <v>4.6100000000000003</v>
      </c>
      <c r="O423" s="43">
        <v>4.6100000000000003</v>
      </c>
      <c r="P423" s="43">
        <v>4.6100000000000003</v>
      </c>
      <c r="Q423" s="43">
        <v>4.6100000000000003</v>
      </c>
      <c r="R423" s="43">
        <v>4.6100000000000003</v>
      </c>
      <c r="S423" s="43">
        <v>4.6100000000000003</v>
      </c>
      <c r="T423" s="43">
        <v>4.6100000000000003</v>
      </c>
      <c r="U423" s="43">
        <v>4.6100000000000003</v>
      </c>
      <c r="V423" s="43">
        <v>4.6100000000000003</v>
      </c>
      <c r="W423" s="43">
        <v>4.6100000000000003</v>
      </c>
      <c r="X423" s="43">
        <v>4.6100000000000003</v>
      </c>
      <c r="Y423" s="43">
        <v>4.6100000000000003</v>
      </c>
      <c r="Z423" s="43">
        <v>4.6100000000000003</v>
      </c>
      <c r="AA423" s="43">
        <v>4.6100000000000003</v>
      </c>
    </row>
    <row r="424" spans="1:27" ht="12.75" hidden="1" customHeight="1" outlineLevel="1" x14ac:dyDescent="0.2">
      <c r="A424" s="92" t="s">
        <v>642</v>
      </c>
      <c r="B424" s="62" t="s">
        <v>79</v>
      </c>
      <c r="C424" s="42" t="s">
        <v>77</v>
      </c>
      <c r="D424" s="43">
        <f>$D$11</f>
        <v>330.69</v>
      </c>
      <c r="E424" s="43">
        <f t="shared" ref="E424:AA424" si="245">$D$11</f>
        <v>330.69</v>
      </c>
      <c r="F424" s="43">
        <f t="shared" si="245"/>
        <v>330.69</v>
      </c>
      <c r="G424" s="43">
        <f t="shared" si="245"/>
        <v>330.69</v>
      </c>
      <c r="H424" s="43">
        <f t="shared" si="245"/>
        <v>330.69</v>
      </c>
      <c r="I424" s="43">
        <f t="shared" si="245"/>
        <v>330.69</v>
      </c>
      <c r="J424" s="43">
        <f t="shared" si="245"/>
        <v>330.69</v>
      </c>
      <c r="K424" s="43">
        <f t="shared" si="245"/>
        <v>330.69</v>
      </c>
      <c r="L424" s="43">
        <f t="shared" si="245"/>
        <v>330.69</v>
      </c>
      <c r="M424" s="43">
        <f t="shared" si="245"/>
        <v>330.69</v>
      </c>
      <c r="N424" s="43">
        <f t="shared" si="245"/>
        <v>330.69</v>
      </c>
      <c r="O424" s="43">
        <f t="shared" si="245"/>
        <v>330.69</v>
      </c>
      <c r="P424" s="43">
        <f t="shared" si="245"/>
        <v>330.69</v>
      </c>
      <c r="Q424" s="43">
        <f t="shared" si="245"/>
        <v>330.69</v>
      </c>
      <c r="R424" s="43">
        <f t="shared" si="245"/>
        <v>330.69</v>
      </c>
      <c r="S424" s="43">
        <f t="shared" si="245"/>
        <v>330.69</v>
      </c>
      <c r="T424" s="43">
        <f t="shared" si="245"/>
        <v>330.69</v>
      </c>
      <c r="U424" s="43">
        <f t="shared" si="245"/>
        <v>330.69</v>
      </c>
      <c r="V424" s="43">
        <f t="shared" si="245"/>
        <v>330.69</v>
      </c>
      <c r="W424" s="43">
        <f t="shared" si="245"/>
        <v>330.69</v>
      </c>
      <c r="X424" s="43">
        <f t="shared" si="245"/>
        <v>330.69</v>
      </c>
      <c r="Y424" s="43">
        <f t="shared" si="245"/>
        <v>330.69</v>
      </c>
      <c r="Z424" s="43">
        <f t="shared" si="245"/>
        <v>330.69</v>
      </c>
      <c r="AA424" s="43">
        <f t="shared" si="245"/>
        <v>330.69</v>
      </c>
    </row>
    <row r="425" spans="1:27" ht="12.75" customHeight="1" collapsed="1" x14ac:dyDescent="0.2">
      <c r="A425" s="91" t="s">
        <v>643</v>
      </c>
      <c r="B425" s="27" t="str">
        <f>"21"&amp;"."&amp;$B$662&amp;"."&amp;$B$663</f>
        <v>21.03.2023</v>
      </c>
      <c r="C425" s="83" t="s">
        <v>74</v>
      </c>
      <c r="D425" s="84">
        <f>ROUND(((D426+D427+D429+D428)/1000),5)</f>
        <v>3.9273600000000002</v>
      </c>
      <c r="E425" s="84">
        <f>ROUND(((E426+E427+E429+E428)/1000),5)</f>
        <v>3.7986800000000001</v>
      </c>
      <c r="F425" s="84">
        <f>ROUND(((F426+F427+F429+F428)/1000),5)</f>
        <v>3.7664499999999999</v>
      </c>
      <c r="G425" s="84">
        <f t="shared" ref="G425:AA425" si="246">ROUND(((G426+G427+G429+G428)/1000),5)</f>
        <v>3.76187</v>
      </c>
      <c r="H425" s="84">
        <f t="shared" si="246"/>
        <v>3.8208000000000002</v>
      </c>
      <c r="I425" s="84">
        <f t="shared" si="246"/>
        <v>3.9785400000000002</v>
      </c>
      <c r="J425" s="84">
        <f t="shared" si="246"/>
        <v>4.1097000000000001</v>
      </c>
      <c r="K425" s="84">
        <f t="shared" si="246"/>
        <v>4.2491599999999998</v>
      </c>
      <c r="L425" s="84">
        <f t="shared" si="246"/>
        <v>4.4460699999999997</v>
      </c>
      <c r="M425" s="84">
        <f t="shared" si="246"/>
        <v>4.4687299999999999</v>
      </c>
      <c r="N425" s="84">
        <f t="shared" si="246"/>
        <v>4.4769199999999998</v>
      </c>
      <c r="O425" s="84">
        <f t="shared" si="246"/>
        <v>4.4958799999999997</v>
      </c>
      <c r="P425" s="84">
        <f t="shared" si="246"/>
        <v>4.4570400000000001</v>
      </c>
      <c r="Q425" s="84">
        <f t="shared" si="246"/>
        <v>4.46462</v>
      </c>
      <c r="R425" s="84">
        <f t="shared" si="246"/>
        <v>4.4761499999999996</v>
      </c>
      <c r="S425" s="84">
        <f t="shared" si="246"/>
        <v>4.4553799999999999</v>
      </c>
      <c r="T425" s="84">
        <f t="shared" si="246"/>
        <v>4.44787</v>
      </c>
      <c r="U425" s="84">
        <f t="shared" si="246"/>
        <v>4.3909599999999998</v>
      </c>
      <c r="V425" s="84">
        <f t="shared" si="246"/>
        <v>4.43424</v>
      </c>
      <c r="W425" s="84">
        <f t="shared" si="246"/>
        <v>4.4633599999999998</v>
      </c>
      <c r="X425" s="84">
        <f t="shared" si="246"/>
        <v>4.4858900000000004</v>
      </c>
      <c r="Y425" s="84">
        <f t="shared" si="246"/>
        <v>4.4470999999999998</v>
      </c>
      <c r="Z425" s="84">
        <f t="shared" si="246"/>
        <v>4.21007</v>
      </c>
      <c r="AA425" s="84">
        <f t="shared" si="246"/>
        <v>4.1206199999999997</v>
      </c>
    </row>
    <row r="426" spans="1:27" ht="12.75" hidden="1" customHeight="1" outlineLevel="1" x14ac:dyDescent="0.2">
      <c r="A426" s="92" t="s">
        <v>644</v>
      </c>
      <c r="B426" s="62" t="s">
        <v>231</v>
      </c>
      <c r="C426" s="42" t="s">
        <v>77</v>
      </c>
      <c r="D426" s="43">
        <v>1369.17</v>
      </c>
      <c r="E426" s="43">
        <v>1240.49</v>
      </c>
      <c r="F426" s="43">
        <v>1208.26</v>
      </c>
      <c r="G426" s="43">
        <v>1203.68</v>
      </c>
      <c r="H426" s="43">
        <v>1262.6099999999999</v>
      </c>
      <c r="I426" s="43">
        <v>1420.35</v>
      </c>
      <c r="J426" s="43">
        <v>1551.51</v>
      </c>
      <c r="K426" s="43">
        <v>1690.97</v>
      </c>
      <c r="L426" s="43">
        <v>1887.88</v>
      </c>
      <c r="M426" s="43">
        <v>1910.54</v>
      </c>
      <c r="N426" s="43">
        <v>1918.73</v>
      </c>
      <c r="O426" s="43">
        <v>1937.69</v>
      </c>
      <c r="P426" s="43">
        <v>1898.85</v>
      </c>
      <c r="Q426" s="43">
        <v>1906.43</v>
      </c>
      <c r="R426" s="43">
        <v>1917.96</v>
      </c>
      <c r="S426" s="43">
        <v>1897.19</v>
      </c>
      <c r="T426" s="43">
        <v>1889.68</v>
      </c>
      <c r="U426" s="43">
        <v>1832.77</v>
      </c>
      <c r="V426" s="43">
        <v>1876.05</v>
      </c>
      <c r="W426" s="43">
        <v>1905.17</v>
      </c>
      <c r="X426" s="43">
        <v>1927.7</v>
      </c>
      <c r="Y426" s="43">
        <v>1888.91</v>
      </c>
      <c r="Z426" s="43">
        <v>1651.88</v>
      </c>
      <c r="AA426" s="43">
        <v>1562.43</v>
      </c>
    </row>
    <row r="427" spans="1:27" ht="12.75" hidden="1" customHeight="1" outlineLevel="1" x14ac:dyDescent="0.2">
      <c r="A427" s="92" t="s">
        <v>645</v>
      </c>
      <c r="B427" s="62" t="s">
        <v>88</v>
      </c>
      <c r="C427" s="42" t="s">
        <v>77</v>
      </c>
      <c r="D427" s="43">
        <f>$D$327</f>
        <v>2222.89</v>
      </c>
      <c r="E427" s="43">
        <f t="shared" ref="E427:AA427" si="247">$D$327</f>
        <v>2222.89</v>
      </c>
      <c r="F427" s="43">
        <f t="shared" si="247"/>
        <v>2222.89</v>
      </c>
      <c r="G427" s="43">
        <f t="shared" si="247"/>
        <v>2222.89</v>
      </c>
      <c r="H427" s="43">
        <f t="shared" si="247"/>
        <v>2222.89</v>
      </c>
      <c r="I427" s="43">
        <f t="shared" si="247"/>
        <v>2222.89</v>
      </c>
      <c r="J427" s="43">
        <f t="shared" si="247"/>
        <v>2222.89</v>
      </c>
      <c r="K427" s="43">
        <f t="shared" si="247"/>
        <v>2222.89</v>
      </c>
      <c r="L427" s="43">
        <f t="shared" si="247"/>
        <v>2222.89</v>
      </c>
      <c r="M427" s="43">
        <f t="shared" si="247"/>
        <v>2222.89</v>
      </c>
      <c r="N427" s="43">
        <f t="shared" si="247"/>
        <v>2222.89</v>
      </c>
      <c r="O427" s="43">
        <f t="shared" si="247"/>
        <v>2222.89</v>
      </c>
      <c r="P427" s="43">
        <f t="shared" si="247"/>
        <v>2222.89</v>
      </c>
      <c r="Q427" s="43">
        <f t="shared" si="247"/>
        <v>2222.89</v>
      </c>
      <c r="R427" s="43">
        <f t="shared" si="247"/>
        <v>2222.89</v>
      </c>
      <c r="S427" s="43">
        <f t="shared" si="247"/>
        <v>2222.89</v>
      </c>
      <c r="T427" s="43">
        <f t="shared" si="247"/>
        <v>2222.89</v>
      </c>
      <c r="U427" s="43">
        <f t="shared" si="247"/>
        <v>2222.89</v>
      </c>
      <c r="V427" s="43">
        <f t="shared" si="247"/>
        <v>2222.89</v>
      </c>
      <c r="W427" s="43">
        <f t="shared" si="247"/>
        <v>2222.89</v>
      </c>
      <c r="X427" s="43">
        <f t="shared" si="247"/>
        <v>2222.89</v>
      </c>
      <c r="Y427" s="43">
        <f t="shared" si="247"/>
        <v>2222.89</v>
      </c>
      <c r="Z427" s="43">
        <f t="shared" si="247"/>
        <v>2222.89</v>
      </c>
      <c r="AA427" s="43">
        <f t="shared" si="247"/>
        <v>2222.89</v>
      </c>
    </row>
    <row r="428" spans="1:27" ht="12.75" hidden="1" customHeight="1" outlineLevel="1" x14ac:dyDescent="0.2">
      <c r="A428" s="92" t="s">
        <v>646</v>
      </c>
      <c r="B428" s="62" t="s">
        <v>81</v>
      </c>
      <c r="C428" s="42" t="s">
        <v>77</v>
      </c>
      <c r="D428" s="43">
        <v>4.6100000000000003</v>
      </c>
      <c r="E428" s="43">
        <v>4.6100000000000003</v>
      </c>
      <c r="F428" s="43">
        <v>4.6100000000000003</v>
      </c>
      <c r="G428" s="43">
        <v>4.6100000000000003</v>
      </c>
      <c r="H428" s="43">
        <v>4.6100000000000003</v>
      </c>
      <c r="I428" s="43">
        <v>4.6100000000000003</v>
      </c>
      <c r="J428" s="43">
        <v>4.6100000000000003</v>
      </c>
      <c r="K428" s="43">
        <v>4.6100000000000003</v>
      </c>
      <c r="L428" s="43">
        <v>4.6100000000000003</v>
      </c>
      <c r="M428" s="43">
        <v>4.6100000000000003</v>
      </c>
      <c r="N428" s="43">
        <v>4.6100000000000003</v>
      </c>
      <c r="O428" s="43">
        <v>4.6100000000000003</v>
      </c>
      <c r="P428" s="43">
        <v>4.6100000000000003</v>
      </c>
      <c r="Q428" s="43">
        <v>4.6100000000000003</v>
      </c>
      <c r="R428" s="43">
        <v>4.6100000000000003</v>
      </c>
      <c r="S428" s="43">
        <v>4.6100000000000003</v>
      </c>
      <c r="T428" s="43">
        <v>4.6100000000000003</v>
      </c>
      <c r="U428" s="43">
        <v>4.6100000000000003</v>
      </c>
      <c r="V428" s="43">
        <v>4.6100000000000003</v>
      </c>
      <c r="W428" s="43">
        <v>4.6100000000000003</v>
      </c>
      <c r="X428" s="43">
        <v>4.6100000000000003</v>
      </c>
      <c r="Y428" s="43">
        <v>4.6100000000000003</v>
      </c>
      <c r="Z428" s="43">
        <v>4.6100000000000003</v>
      </c>
      <c r="AA428" s="43">
        <v>4.6100000000000003</v>
      </c>
    </row>
    <row r="429" spans="1:27" ht="12.75" hidden="1" customHeight="1" outlineLevel="1" x14ac:dyDescent="0.2">
      <c r="A429" s="92" t="s">
        <v>647</v>
      </c>
      <c r="B429" s="62" t="s">
        <v>79</v>
      </c>
      <c r="C429" s="42" t="s">
        <v>77</v>
      </c>
      <c r="D429" s="43">
        <f>$D$11</f>
        <v>330.69</v>
      </c>
      <c r="E429" s="43">
        <f t="shared" ref="E429:AA429" si="248">$D$11</f>
        <v>330.69</v>
      </c>
      <c r="F429" s="43">
        <f t="shared" si="248"/>
        <v>330.69</v>
      </c>
      <c r="G429" s="43">
        <f t="shared" si="248"/>
        <v>330.69</v>
      </c>
      <c r="H429" s="43">
        <f t="shared" si="248"/>
        <v>330.69</v>
      </c>
      <c r="I429" s="43">
        <f t="shared" si="248"/>
        <v>330.69</v>
      </c>
      <c r="J429" s="43">
        <f t="shared" si="248"/>
        <v>330.69</v>
      </c>
      <c r="K429" s="43">
        <f t="shared" si="248"/>
        <v>330.69</v>
      </c>
      <c r="L429" s="43">
        <f t="shared" si="248"/>
        <v>330.69</v>
      </c>
      <c r="M429" s="43">
        <f t="shared" si="248"/>
        <v>330.69</v>
      </c>
      <c r="N429" s="43">
        <f t="shared" si="248"/>
        <v>330.69</v>
      </c>
      <c r="O429" s="43">
        <f t="shared" si="248"/>
        <v>330.69</v>
      </c>
      <c r="P429" s="43">
        <f t="shared" si="248"/>
        <v>330.69</v>
      </c>
      <c r="Q429" s="43">
        <f t="shared" si="248"/>
        <v>330.69</v>
      </c>
      <c r="R429" s="43">
        <f t="shared" si="248"/>
        <v>330.69</v>
      </c>
      <c r="S429" s="43">
        <f t="shared" si="248"/>
        <v>330.69</v>
      </c>
      <c r="T429" s="43">
        <f t="shared" si="248"/>
        <v>330.69</v>
      </c>
      <c r="U429" s="43">
        <f t="shared" si="248"/>
        <v>330.69</v>
      </c>
      <c r="V429" s="43">
        <f t="shared" si="248"/>
        <v>330.69</v>
      </c>
      <c r="W429" s="43">
        <f t="shared" si="248"/>
        <v>330.69</v>
      </c>
      <c r="X429" s="43">
        <f t="shared" si="248"/>
        <v>330.69</v>
      </c>
      <c r="Y429" s="43">
        <f t="shared" si="248"/>
        <v>330.69</v>
      </c>
      <c r="Z429" s="43">
        <f t="shared" si="248"/>
        <v>330.69</v>
      </c>
      <c r="AA429" s="43">
        <f t="shared" si="248"/>
        <v>330.69</v>
      </c>
    </row>
    <row r="430" spans="1:27" ht="12.75" customHeight="1" collapsed="1" x14ac:dyDescent="0.2">
      <c r="A430" s="91" t="s">
        <v>648</v>
      </c>
      <c r="B430" s="27" t="str">
        <f>"22"&amp;"."&amp;$B$662&amp;"."&amp;$B$663</f>
        <v>22.03.2023</v>
      </c>
      <c r="C430" s="83" t="s">
        <v>74</v>
      </c>
      <c r="D430" s="84">
        <f>ROUND(((D431+D432+D434+D433)/1000),5)</f>
        <v>4.1575800000000003</v>
      </c>
      <c r="E430" s="84">
        <f>ROUND(((E431+E432+E434+E433)/1000),5)</f>
        <v>4.0141999999999998</v>
      </c>
      <c r="F430" s="84">
        <f>ROUND(((F431+F432+F434+F433)/1000),5)</f>
        <v>3.9057599999999999</v>
      </c>
      <c r="G430" s="84">
        <f t="shared" ref="G430:AA430" si="249">ROUND(((G431+G432+G434+G433)/1000),5)</f>
        <v>3.9041700000000001</v>
      </c>
      <c r="H430" s="84">
        <f t="shared" si="249"/>
        <v>4.0576999999999996</v>
      </c>
      <c r="I430" s="84">
        <f t="shared" si="249"/>
        <v>4.1079400000000001</v>
      </c>
      <c r="J430" s="84">
        <f t="shared" si="249"/>
        <v>4.27027</v>
      </c>
      <c r="K430" s="84">
        <f t="shared" si="249"/>
        <v>4.4734400000000001</v>
      </c>
      <c r="L430" s="84">
        <f t="shared" si="249"/>
        <v>4.5579000000000001</v>
      </c>
      <c r="M430" s="84">
        <f t="shared" si="249"/>
        <v>4.5835699999999999</v>
      </c>
      <c r="N430" s="84">
        <f t="shared" si="249"/>
        <v>4.6066099999999999</v>
      </c>
      <c r="O430" s="84">
        <f t="shared" si="249"/>
        <v>4.6441600000000003</v>
      </c>
      <c r="P430" s="84">
        <f t="shared" si="249"/>
        <v>4.6244699999999996</v>
      </c>
      <c r="Q430" s="84">
        <f t="shared" si="249"/>
        <v>4.6300800000000004</v>
      </c>
      <c r="R430" s="84">
        <f t="shared" si="249"/>
        <v>4.6120599999999996</v>
      </c>
      <c r="S430" s="84">
        <f t="shared" si="249"/>
        <v>4.5914700000000002</v>
      </c>
      <c r="T430" s="84">
        <f t="shared" si="249"/>
        <v>4.5733100000000002</v>
      </c>
      <c r="U430" s="84">
        <f t="shared" si="249"/>
        <v>4.5129999999999999</v>
      </c>
      <c r="V430" s="84">
        <f t="shared" si="249"/>
        <v>4.5424499999999997</v>
      </c>
      <c r="W430" s="84">
        <f t="shared" si="249"/>
        <v>4.5857400000000004</v>
      </c>
      <c r="X430" s="84">
        <f t="shared" si="249"/>
        <v>4.6090600000000004</v>
      </c>
      <c r="Y430" s="84">
        <f t="shared" si="249"/>
        <v>4.54169</v>
      </c>
      <c r="Z430" s="84">
        <f t="shared" si="249"/>
        <v>4.3400100000000004</v>
      </c>
      <c r="AA430" s="84">
        <f t="shared" si="249"/>
        <v>4.18283</v>
      </c>
    </row>
    <row r="431" spans="1:27" ht="12.75" hidden="1" customHeight="1" outlineLevel="1" x14ac:dyDescent="0.2">
      <c r="A431" s="92" t="s">
        <v>649</v>
      </c>
      <c r="B431" s="62" t="s">
        <v>231</v>
      </c>
      <c r="C431" s="42" t="s">
        <v>77</v>
      </c>
      <c r="D431" s="43">
        <v>1599.39</v>
      </c>
      <c r="E431" s="43">
        <v>1456.01</v>
      </c>
      <c r="F431" s="43">
        <v>1347.57</v>
      </c>
      <c r="G431" s="43">
        <v>1345.98</v>
      </c>
      <c r="H431" s="43">
        <v>1499.51</v>
      </c>
      <c r="I431" s="43">
        <v>1549.75</v>
      </c>
      <c r="J431" s="43">
        <v>1712.08</v>
      </c>
      <c r="K431" s="43">
        <v>1915.25</v>
      </c>
      <c r="L431" s="43">
        <v>1999.71</v>
      </c>
      <c r="M431" s="43">
        <v>2025.38</v>
      </c>
      <c r="N431" s="43">
        <v>2048.42</v>
      </c>
      <c r="O431" s="43">
        <v>2085.9699999999998</v>
      </c>
      <c r="P431" s="43">
        <v>2066.2800000000002</v>
      </c>
      <c r="Q431" s="43">
        <v>2071.89</v>
      </c>
      <c r="R431" s="43">
        <v>2053.87</v>
      </c>
      <c r="S431" s="43">
        <v>2033.28</v>
      </c>
      <c r="T431" s="43">
        <v>2015.12</v>
      </c>
      <c r="U431" s="43">
        <v>1954.81</v>
      </c>
      <c r="V431" s="43">
        <v>1984.26</v>
      </c>
      <c r="W431" s="43">
        <v>2027.55</v>
      </c>
      <c r="X431" s="43">
        <v>2050.87</v>
      </c>
      <c r="Y431" s="43">
        <v>1983.5</v>
      </c>
      <c r="Z431" s="43">
        <v>1781.82</v>
      </c>
      <c r="AA431" s="43">
        <v>1624.64</v>
      </c>
    </row>
    <row r="432" spans="1:27" ht="12.75" hidden="1" customHeight="1" outlineLevel="1" x14ac:dyDescent="0.2">
      <c r="A432" s="92" t="s">
        <v>650</v>
      </c>
      <c r="B432" s="62" t="s">
        <v>88</v>
      </c>
      <c r="C432" s="42" t="s">
        <v>77</v>
      </c>
      <c r="D432" s="43">
        <f>$D$327</f>
        <v>2222.89</v>
      </c>
      <c r="E432" s="43">
        <f t="shared" ref="E432:AA432" si="250">$D$327</f>
        <v>2222.89</v>
      </c>
      <c r="F432" s="43">
        <f t="shared" si="250"/>
        <v>2222.89</v>
      </c>
      <c r="G432" s="43">
        <f t="shared" si="250"/>
        <v>2222.89</v>
      </c>
      <c r="H432" s="43">
        <f t="shared" si="250"/>
        <v>2222.89</v>
      </c>
      <c r="I432" s="43">
        <f t="shared" si="250"/>
        <v>2222.89</v>
      </c>
      <c r="J432" s="43">
        <f t="shared" si="250"/>
        <v>2222.89</v>
      </c>
      <c r="K432" s="43">
        <f t="shared" si="250"/>
        <v>2222.89</v>
      </c>
      <c r="L432" s="43">
        <f t="shared" si="250"/>
        <v>2222.89</v>
      </c>
      <c r="M432" s="43">
        <f t="shared" si="250"/>
        <v>2222.89</v>
      </c>
      <c r="N432" s="43">
        <f t="shared" si="250"/>
        <v>2222.89</v>
      </c>
      <c r="O432" s="43">
        <f t="shared" si="250"/>
        <v>2222.89</v>
      </c>
      <c r="P432" s="43">
        <f t="shared" si="250"/>
        <v>2222.89</v>
      </c>
      <c r="Q432" s="43">
        <f t="shared" si="250"/>
        <v>2222.89</v>
      </c>
      <c r="R432" s="43">
        <f t="shared" si="250"/>
        <v>2222.89</v>
      </c>
      <c r="S432" s="43">
        <f t="shared" si="250"/>
        <v>2222.89</v>
      </c>
      <c r="T432" s="43">
        <f t="shared" si="250"/>
        <v>2222.89</v>
      </c>
      <c r="U432" s="43">
        <f t="shared" si="250"/>
        <v>2222.89</v>
      </c>
      <c r="V432" s="43">
        <f t="shared" si="250"/>
        <v>2222.89</v>
      </c>
      <c r="W432" s="43">
        <f t="shared" si="250"/>
        <v>2222.89</v>
      </c>
      <c r="X432" s="43">
        <f t="shared" si="250"/>
        <v>2222.89</v>
      </c>
      <c r="Y432" s="43">
        <f t="shared" si="250"/>
        <v>2222.89</v>
      </c>
      <c r="Z432" s="43">
        <f t="shared" si="250"/>
        <v>2222.89</v>
      </c>
      <c r="AA432" s="43">
        <f t="shared" si="250"/>
        <v>2222.89</v>
      </c>
    </row>
    <row r="433" spans="1:27" ht="12.75" hidden="1" customHeight="1" outlineLevel="1" x14ac:dyDescent="0.2">
      <c r="A433" s="92" t="s">
        <v>651</v>
      </c>
      <c r="B433" s="62" t="s">
        <v>81</v>
      </c>
      <c r="C433" s="42" t="s">
        <v>77</v>
      </c>
      <c r="D433" s="43">
        <v>4.6100000000000003</v>
      </c>
      <c r="E433" s="43">
        <v>4.6100000000000003</v>
      </c>
      <c r="F433" s="43">
        <v>4.6100000000000003</v>
      </c>
      <c r="G433" s="43">
        <v>4.6100000000000003</v>
      </c>
      <c r="H433" s="43">
        <v>4.6100000000000003</v>
      </c>
      <c r="I433" s="43">
        <v>4.6100000000000003</v>
      </c>
      <c r="J433" s="43">
        <v>4.6100000000000003</v>
      </c>
      <c r="K433" s="43">
        <v>4.6100000000000003</v>
      </c>
      <c r="L433" s="43">
        <v>4.6100000000000003</v>
      </c>
      <c r="M433" s="43">
        <v>4.6100000000000003</v>
      </c>
      <c r="N433" s="43">
        <v>4.6100000000000003</v>
      </c>
      <c r="O433" s="43">
        <v>4.6100000000000003</v>
      </c>
      <c r="P433" s="43">
        <v>4.6100000000000003</v>
      </c>
      <c r="Q433" s="43">
        <v>4.6100000000000003</v>
      </c>
      <c r="R433" s="43">
        <v>4.6100000000000003</v>
      </c>
      <c r="S433" s="43">
        <v>4.6100000000000003</v>
      </c>
      <c r="T433" s="43">
        <v>4.6100000000000003</v>
      </c>
      <c r="U433" s="43">
        <v>4.6100000000000003</v>
      </c>
      <c r="V433" s="43">
        <v>4.6100000000000003</v>
      </c>
      <c r="W433" s="43">
        <v>4.6100000000000003</v>
      </c>
      <c r="X433" s="43">
        <v>4.6100000000000003</v>
      </c>
      <c r="Y433" s="43">
        <v>4.6100000000000003</v>
      </c>
      <c r="Z433" s="43">
        <v>4.6100000000000003</v>
      </c>
      <c r="AA433" s="43">
        <v>4.6100000000000003</v>
      </c>
    </row>
    <row r="434" spans="1:27" ht="12.75" hidden="1" customHeight="1" outlineLevel="1" x14ac:dyDescent="0.2">
      <c r="A434" s="92" t="s">
        <v>652</v>
      </c>
      <c r="B434" s="62" t="s">
        <v>79</v>
      </c>
      <c r="C434" s="42" t="s">
        <v>77</v>
      </c>
      <c r="D434" s="43">
        <f>$D$11</f>
        <v>330.69</v>
      </c>
      <c r="E434" s="43">
        <f t="shared" ref="E434:AA434" si="251">$D$11</f>
        <v>330.69</v>
      </c>
      <c r="F434" s="43">
        <f t="shared" si="251"/>
        <v>330.69</v>
      </c>
      <c r="G434" s="43">
        <f t="shared" si="251"/>
        <v>330.69</v>
      </c>
      <c r="H434" s="43">
        <f t="shared" si="251"/>
        <v>330.69</v>
      </c>
      <c r="I434" s="43">
        <f t="shared" si="251"/>
        <v>330.69</v>
      </c>
      <c r="J434" s="43">
        <f t="shared" si="251"/>
        <v>330.69</v>
      </c>
      <c r="K434" s="43">
        <f t="shared" si="251"/>
        <v>330.69</v>
      </c>
      <c r="L434" s="43">
        <f t="shared" si="251"/>
        <v>330.69</v>
      </c>
      <c r="M434" s="43">
        <f t="shared" si="251"/>
        <v>330.69</v>
      </c>
      <c r="N434" s="43">
        <f t="shared" si="251"/>
        <v>330.69</v>
      </c>
      <c r="O434" s="43">
        <f t="shared" si="251"/>
        <v>330.69</v>
      </c>
      <c r="P434" s="43">
        <f t="shared" si="251"/>
        <v>330.69</v>
      </c>
      <c r="Q434" s="43">
        <f t="shared" si="251"/>
        <v>330.69</v>
      </c>
      <c r="R434" s="43">
        <f t="shared" si="251"/>
        <v>330.69</v>
      </c>
      <c r="S434" s="43">
        <f t="shared" si="251"/>
        <v>330.69</v>
      </c>
      <c r="T434" s="43">
        <f t="shared" si="251"/>
        <v>330.69</v>
      </c>
      <c r="U434" s="43">
        <f t="shared" si="251"/>
        <v>330.69</v>
      </c>
      <c r="V434" s="43">
        <f t="shared" si="251"/>
        <v>330.69</v>
      </c>
      <c r="W434" s="43">
        <f t="shared" si="251"/>
        <v>330.69</v>
      </c>
      <c r="X434" s="43">
        <f t="shared" si="251"/>
        <v>330.69</v>
      </c>
      <c r="Y434" s="43">
        <f t="shared" si="251"/>
        <v>330.69</v>
      </c>
      <c r="Z434" s="43">
        <f t="shared" si="251"/>
        <v>330.69</v>
      </c>
      <c r="AA434" s="43">
        <f t="shared" si="251"/>
        <v>330.69</v>
      </c>
    </row>
    <row r="435" spans="1:27" ht="12.75" customHeight="1" collapsed="1" x14ac:dyDescent="0.2">
      <c r="A435" s="91" t="s">
        <v>653</v>
      </c>
      <c r="B435" s="27" t="str">
        <f>"23"&amp;"."&amp;$B$662&amp;"."&amp;$B$663</f>
        <v>23.03.2023</v>
      </c>
      <c r="C435" s="83" t="s">
        <v>74</v>
      </c>
      <c r="D435" s="84">
        <f>ROUND(((D436+D437+D439+D438)/1000),5)</f>
        <v>3.8912200000000001</v>
      </c>
      <c r="E435" s="84">
        <f>ROUND(((E436+E437+E439+E438)/1000),5)</f>
        <v>3.7989999999999999</v>
      </c>
      <c r="F435" s="84">
        <f>ROUND(((F436+F437+F439+F438)/1000),5)</f>
        <v>3.7291599999999998</v>
      </c>
      <c r="G435" s="84">
        <f t="shared" ref="G435:AA435" si="252">ROUND(((G436+G437+G439+G438)/1000),5)</f>
        <v>3.7628499999999998</v>
      </c>
      <c r="H435" s="84">
        <f t="shared" si="252"/>
        <v>3.8452999999999999</v>
      </c>
      <c r="I435" s="84">
        <f t="shared" si="252"/>
        <v>3.99552</v>
      </c>
      <c r="J435" s="84">
        <f t="shared" si="252"/>
        <v>4.0977899999999998</v>
      </c>
      <c r="K435" s="84">
        <f t="shared" si="252"/>
        <v>4.4326499999999998</v>
      </c>
      <c r="L435" s="84">
        <f t="shared" si="252"/>
        <v>4.5302800000000003</v>
      </c>
      <c r="M435" s="84">
        <f t="shared" si="252"/>
        <v>4.55389</v>
      </c>
      <c r="N435" s="84">
        <f t="shared" si="252"/>
        <v>4.5679800000000004</v>
      </c>
      <c r="O435" s="84">
        <f t="shared" si="252"/>
        <v>4.5886100000000001</v>
      </c>
      <c r="P435" s="84">
        <f t="shared" si="252"/>
        <v>4.5933299999999999</v>
      </c>
      <c r="Q435" s="84">
        <f t="shared" si="252"/>
        <v>4.6035899999999996</v>
      </c>
      <c r="R435" s="84">
        <f t="shared" si="252"/>
        <v>4.5944500000000001</v>
      </c>
      <c r="S435" s="84">
        <f t="shared" si="252"/>
        <v>4.5842999999999998</v>
      </c>
      <c r="T435" s="84">
        <f t="shared" si="252"/>
        <v>4.5662500000000001</v>
      </c>
      <c r="U435" s="84">
        <f t="shared" si="252"/>
        <v>4.5195299999999996</v>
      </c>
      <c r="V435" s="84">
        <f t="shared" si="252"/>
        <v>4.5446099999999996</v>
      </c>
      <c r="W435" s="84">
        <f t="shared" si="252"/>
        <v>4.5781999999999998</v>
      </c>
      <c r="X435" s="84">
        <f t="shared" si="252"/>
        <v>4.5976299999999997</v>
      </c>
      <c r="Y435" s="84">
        <f t="shared" si="252"/>
        <v>4.5057099999999997</v>
      </c>
      <c r="Z435" s="84">
        <f t="shared" si="252"/>
        <v>4.26417</v>
      </c>
      <c r="AA435" s="84">
        <f t="shared" si="252"/>
        <v>4.1055099999999998</v>
      </c>
    </row>
    <row r="436" spans="1:27" ht="12.75" hidden="1" customHeight="1" outlineLevel="1" x14ac:dyDescent="0.2">
      <c r="A436" s="92" t="s">
        <v>654</v>
      </c>
      <c r="B436" s="62" t="s">
        <v>231</v>
      </c>
      <c r="C436" s="42" t="s">
        <v>77</v>
      </c>
      <c r="D436" s="43">
        <v>1333.03</v>
      </c>
      <c r="E436" s="43">
        <v>1240.81</v>
      </c>
      <c r="F436" s="43">
        <v>1170.97</v>
      </c>
      <c r="G436" s="43">
        <v>1204.6600000000001</v>
      </c>
      <c r="H436" s="43">
        <v>1287.1099999999999</v>
      </c>
      <c r="I436" s="43">
        <v>1437.33</v>
      </c>
      <c r="J436" s="43">
        <v>1539.6</v>
      </c>
      <c r="K436" s="43">
        <v>1874.46</v>
      </c>
      <c r="L436" s="43">
        <v>1972.09</v>
      </c>
      <c r="M436" s="43">
        <v>1995.7</v>
      </c>
      <c r="N436" s="43">
        <v>2009.79</v>
      </c>
      <c r="O436" s="43">
        <v>2030.42</v>
      </c>
      <c r="P436" s="43">
        <v>2035.14</v>
      </c>
      <c r="Q436" s="43">
        <v>2045.4</v>
      </c>
      <c r="R436" s="43">
        <v>2036.26</v>
      </c>
      <c r="S436" s="43">
        <v>2026.11</v>
      </c>
      <c r="T436" s="43">
        <v>2008.06</v>
      </c>
      <c r="U436" s="43">
        <v>1961.34</v>
      </c>
      <c r="V436" s="43">
        <v>1986.42</v>
      </c>
      <c r="W436" s="43">
        <v>2020.01</v>
      </c>
      <c r="X436" s="43">
        <v>2039.44</v>
      </c>
      <c r="Y436" s="43">
        <v>1947.52</v>
      </c>
      <c r="Z436" s="43">
        <v>1705.98</v>
      </c>
      <c r="AA436" s="43">
        <v>1547.32</v>
      </c>
    </row>
    <row r="437" spans="1:27" ht="12.75" hidden="1" customHeight="1" outlineLevel="1" x14ac:dyDescent="0.2">
      <c r="A437" s="92" t="s">
        <v>655</v>
      </c>
      <c r="B437" s="62" t="s">
        <v>88</v>
      </c>
      <c r="C437" s="42" t="s">
        <v>77</v>
      </c>
      <c r="D437" s="43">
        <f>$D$327</f>
        <v>2222.89</v>
      </c>
      <c r="E437" s="43">
        <f t="shared" ref="E437:AA437" si="253">$D$327</f>
        <v>2222.89</v>
      </c>
      <c r="F437" s="43">
        <f t="shared" si="253"/>
        <v>2222.89</v>
      </c>
      <c r="G437" s="43">
        <f t="shared" si="253"/>
        <v>2222.89</v>
      </c>
      <c r="H437" s="43">
        <f t="shared" si="253"/>
        <v>2222.89</v>
      </c>
      <c r="I437" s="43">
        <f t="shared" si="253"/>
        <v>2222.89</v>
      </c>
      <c r="J437" s="43">
        <f t="shared" si="253"/>
        <v>2222.89</v>
      </c>
      <c r="K437" s="43">
        <f t="shared" si="253"/>
        <v>2222.89</v>
      </c>
      <c r="L437" s="43">
        <f t="shared" si="253"/>
        <v>2222.89</v>
      </c>
      <c r="M437" s="43">
        <f t="shared" si="253"/>
        <v>2222.89</v>
      </c>
      <c r="N437" s="43">
        <f t="shared" si="253"/>
        <v>2222.89</v>
      </c>
      <c r="O437" s="43">
        <f t="shared" si="253"/>
        <v>2222.89</v>
      </c>
      <c r="P437" s="43">
        <f t="shared" si="253"/>
        <v>2222.89</v>
      </c>
      <c r="Q437" s="43">
        <f t="shared" si="253"/>
        <v>2222.89</v>
      </c>
      <c r="R437" s="43">
        <f t="shared" si="253"/>
        <v>2222.89</v>
      </c>
      <c r="S437" s="43">
        <f t="shared" si="253"/>
        <v>2222.89</v>
      </c>
      <c r="T437" s="43">
        <f t="shared" si="253"/>
        <v>2222.89</v>
      </c>
      <c r="U437" s="43">
        <f t="shared" si="253"/>
        <v>2222.89</v>
      </c>
      <c r="V437" s="43">
        <f t="shared" si="253"/>
        <v>2222.89</v>
      </c>
      <c r="W437" s="43">
        <f t="shared" si="253"/>
        <v>2222.89</v>
      </c>
      <c r="X437" s="43">
        <f t="shared" si="253"/>
        <v>2222.89</v>
      </c>
      <c r="Y437" s="43">
        <f t="shared" si="253"/>
        <v>2222.89</v>
      </c>
      <c r="Z437" s="43">
        <f t="shared" si="253"/>
        <v>2222.89</v>
      </c>
      <c r="AA437" s="43">
        <f t="shared" si="253"/>
        <v>2222.89</v>
      </c>
    </row>
    <row r="438" spans="1:27" ht="12.75" hidden="1" customHeight="1" outlineLevel="1" x14ac:dyDescent="0.2">
      <c r="A438" s="92" t="s">
        <v>656</v>
      </c>
      <c r="B438" s="62" t="s">
        <v>81</v>
      </c>
      <c r="C438" s="42" t="s">
        <v>77</v>
      </c>
      <c r="D438" s="43">
        <v>4.6100000000000003</v>
      </c>
      <c r="E438" s="43">
        <v>4.6100000000000003</v>
      </c>
      <c r="F438" s="43">
        <v>4.6100000000000003</v>
      </c>
      <c r="G438" s="43">
        <v>4.6100000000000003</v>
      </c>
      <c r="H438" s="43">
        <v>4.6100000000000003</v>
      </c>
      <c r="I438" s="43">
        <v>4.6100000000000003</v>
      </c>
      <c r="J438" s="43">
        <v>4.6100000000000003</v>
      </c>
      <c r="K438" s="43">
        <v>4.6100000000000003</v>
      </c>
      <c r="L438" s="43">
        <v>4.6100000000000003</v>
      </c>
      <c r="M438" s="43">
        <v>4.6100000000000003</v>
      </c>
      <c r="N438" s="43">
        <v>4.6100000000000003</v>
      </c>
      <c r="O438" s="43">
        <v>4.6100000000000003</v>
      </c>
      <c r="P438" s="43">
        <v>4.6100000000000003</v>
      </c>
      <c r="Q438" s="43">
        <v>4.6100000000000003</v>
      </c>
      <c r="R438" s="43">
        <v>4.6100000000000003</v>
      </c>
      <c r="S438" s="43">
        <v>4.6100000000000003</v>
      </c>
      <c r="T438" s="43">
        <v>4.6100000000000003</v>
      </c>
      <c r="U438" s="43">
        <v>4.6100000000000003</v>
      </c>
      <c r="V438" s="43">
        <v>4.6100000000000003</v>
      </c>
      <c r="W438" s="43">
        <v>4.6100000000000003</v>
      </c>
      <c r="X438" s="43">
        <v>4.6100000000000003</v>
      </c>
      <c r="Y438" s="43">
        <v>4.6100000000000003</v>
      </c>
      <c r="Z438" s="43">
        <v>4.6100000000000003</v>
      </c>
      <c r="AA438" s="43">
        <v>4.6100000000000003</v>
      </c>
    </row>
    <row r="439" spans="1:27" ht="12.75" hidden="1" customHeight="1" outlineLevel="1" x14ac:dyDescent="0.2">
      <c r="A439" s="92" t="s">
        <v>657</v>
      </c>
      <c r="B439" s="62" t="s">
        <v>79</v>
      </c>
      <c r="C439" s="42" t="s">
        <v>77</v>
      </c>
      <c r="D439" s="43">
        <f>$D$11</f>
        <v>330.69</v>
      </c>
      <c r="E439" s="43">
        <f t="shared" ref="E439:AA439" si="254">$D$11</f>
        <v>330.69</v>
      </c>
      <c r="F439" s="43">
        <f t="shared" si="254"/>
        <v>330.69</v>
      </c>
      <c r="G439" s="43">
        <f t="shared" si="254"/>
        <v>330.69</v>
      </c>
      <c r="H439" s="43">
        <f t="shared" si="254"/>
        <v>330.69</v>
      </c>
      <c r="I439" s="43">
        <f t="shared" si="254"/>
        <v>330.69</v>
      </c>
      <c r="J439" s="43">
        <f t="shared" si="254"/>
        <v>330.69</v>
      </c>
      <c r="K439" s="43">
        <f t="shared" si="254"/>
        <v>330.69</v>
      </c>
      <c r="L439" s="43">
        <f t="shared" si="254"/>
        <v>330.69</v>
      </c>
      <c r="M439" s="43">
        <f t="shared" si="254"/>
        <v>330.69</v>
      </c>
      <c r="N439" s="43">
        <f t="shared" si="254"/>
        <v>330.69</v>
      </c>
      <c r="O439" s="43">
        <f t="shared" si="254"/>
        <v>330.69</v>
      </c>
      <c r="P439" s="43">
        <f t="shared" si="254"/>
        <v>330.69</v>
      </c>
      <c r="Q439" s="43">
        <f t="shared" si="254"/>
        <v>330.69</v>
      </c>
      <c r="R439" s="43">
        <f t="shared" si="254"/>
        <v>330.69</v>
      </c>
      <c r="S439" s="43">
        <f t="shared" si="254"/>
        <v>330.69</v>
      </c>
      <c r="T439" s="43">
        <f t="shared" si="254"/>
        <v>330.69</v>
      </c>
      <c r="U439" s="43">
        <f t="shared" si="254"/>
        <v>330.69</v>
      </c>
      <c r="V439" s="43">
        <f t="shared" si="254"/>
        <v>330.69</v>
      </c>
      <c r="W439" s="43">
        <f t="shared" si="254"/>
        <v>330.69</v>
      </c>
      <c r="X439" s="43">
        <f t="shared" si="254"/>
        <v>330.69</v>
      </c>
      <c r="Y439" s="43">
        <f t="shared" si="254"/>
        <v>330.69</v>
      </c>
      <c r="Z439" s="43">
        <f t="shared" si="254"/>
        <v>330.69</v>
      </c>
      <c r="AA439" s="43">
        <f t="shared" si="254"/>
        <v>330.69</v>
      </c>
    </row>
    <row r="440" spans="1:27" ht="12.75" customHeight="1" collapsed="1" x14ac:dyDescent="0.2">
      <c r="A440" s="91" t="s">
        <v>658</v>
      </c>
      <c r="B440" s="27" t="str">
        <f>"24"&amp;"."&amp;$B$662&amp;"."&amp;$B$663</f>
        <v>24.03.2023</v>
      </c>
      <c r="C440" s="83" t="s">
        <v>74</v>
      </c>
      <c r="D440" s="84">
        <f>ROUND(((D441+D442+D444+D443)/1000),5)</f>
        <v>3.9122499999999998</v>
      </c>
      <c r="E440" s="84">
        <f>ROUND(((E441+E442+E444+E443)/1000),5)</f>
        <v>3.7945600000000002</v>
      </c>
      <c r="F440" s="84">
        <f>ROUND(((F441+F442+F444+F443)/1000),5)</f>
        <v>3.70783</v>
      </c>
      <c r="G440" s="84">
        <f t="shared" ref="G440:AA440" si="255">ROUND(((G441+G442+G444+G443)/1000),5)</f>
        <v>3.7579500000000001</v>
      </c>
      <c r="H440" s="84">
        <f t="shared" si="255"/>
        <v>3.8261599999999998</v>
      </c>
      <c r="I440" s="84">
        <f t="shared" si="255"/>
        <v>3.9799799999999999</v>
      </c>
      <c r="J440" s="84">
        <f t="shared" si="255"/>
        <v>4.07301</v>
      </c>
      <c r="K440" s="84">
        <f t="shared" si="255"/>
        <v>4.3755600000000001</v>
      </c>
      <c r="L440" s="84">
        <f t="shared" si="255"/>
        <v>4.4778700000000002</v>
      </c>
      <c r="M440" s="84">
        <f t="shared" si="255"/>
        <v>4.5043699999999998</v>
      </c>
      <c r="N440" s="84">
        <f t="shared" si="255"/>
        <v>4.52827</v>
      </c>
      <c r="O440" s="84">
        <f t="shared" si="255"/>
        <v>4.5522900000000002</v>
      </c>
      <c r="P440" s="84">
        <f t="shared" si="255"/>
        <v>4.5346900000000003</v>
      </c>
      <c r="Q440" s="84">
        <f t="shared" si="255"/>
        <v>4.5373799999999997</v>
      </c>
      <c r="R440" s="84">
        <f t="shared" si="255"/>
        <v>4.5281399999999996</v>
      </c>
      <c r="S440" s="84">
        <f t="shared" si="255"/>
        <v>4.5092299999999996</v>
      </c>
      <c r="T440" s="84">
        <f t="shared" si="255"/>
        <v>4.4929800000000002</v>
      </c>
      <c r="U440" s="84">
        <f t="shared" si="255"/>
        <v>4.46434</v>
      </c>
      <c r="V440" s="84">
        <f t="shared" si="255"/>
        <v>4.4734999999999996</v>
      </c>
      <c r="W440" s="84">
        <f t="shared" si="255"/>
        <v>4.4870200000000002</v>
      </c>
      <c r="X440" s="84">
        <f t="shared" si="255"/>
        <v>4.5387199999999996</v>
      </c>
      <c r="Y440" s="84">
        <f t="shared" si="255"/>
        <v>4.5091599999999996</v>
      </c>
      <c r="Z440" s="84">
        <f t="shared" si="255"/>
        <v>4.36313</v>
      </c>
      <c r="AA440" s="84">
        <f t="shared" si="255"/>
        <v>4.1633199999999997</v>
      </c>
    </row>
    <row r="441" spans="1:27" ht="12.75" hidden="1" customHeight="1" outlineLevel="1" x14ac:dyDescent="0.2">
      <c r="A441" s="92" t="s">
        <v>659</v>
      </c>
      <c r="B441" s="62" t="s">
        <v>231</v>
      </c>
      <c r="C441" s="42" t="s">
        <v>77</v>
      </c>
      <c r="D441" s="43">
        <v>1354.06</v>
      </c>
      <c r="E441" s="43">
        <v>1236.3699999999999</v>
      </c>
      <c r="F441" s="43">
        <v>1149.6400000000001</v>
      </c>
      <c r="G441" s="43">
        <v>1199.76</v>
      </c>
      <c r="H441" s="43">
        <v>1267.97</v>
      </c>
      <c r="I441" s="43">
        <v>1421.79</v>
      </c>
      <c r="J441" s="43">
        <v>1514.82</v>
      </c>
      <c r="K441" s="43">
        <v>1817.37</v>
      </c>
      <c r="L441" s="43">
        <v>1919.68</v>
      </c>
      <c r="M441" s="43">
        <v>1946.18</v>
      </c>
      <c r="N441" s="43">
        <v>1970.08</v>
      </c>
      <c r="O441" s="43">
        <v>1994.1</v>
      </c>
      <c r="P441" s="43">
        <v>1976.5</v>
      </c>
      <c r="Q441" s="43">
        <v>1979.19</v>
      </c>
      <c r="R441" s="43">
        <v>1969.95</v>
      </c>
      <c r="S441" s="43">
        <v>1951.04</v>
      </c>
      <c r="T441" s="43">
        <v>1934.79</v>
      </c>
      <c r="U441" s="43">
        <v>1906.15</v>
      </c>
      <c r="V441" s="43">
        <v>1915.31</v>
      </c>
      <c r="W441" s="43">
        <v>1928.83</v>
      </c>
      <c r="X441" s="43">
        <v>1980.53</v>
      </c>
      <c r="Y441" s="43">
        <v>1950.97</v>
      </c>
      <c r="Z441" s="43">
        <v>1804.94</v>
      </c>
      <c r="AA441" s="43">
        <v>1605.13</v>
      </c>
    </row>
    <row r="442" spans="1:27" ht="12.75" hidden="1" customHeight="1" outlineLevel="1" x14ac:dyDescent="0.2">
      <c r="A442" s="92" t="s">
        <v>660</v>
      </c>
      <c r="B442" s="62" t="s">
        <v>88</v>
      </c>
      <c r="C442" s="42" t="s">
        <v>77</v>
      </c>
      <c r="D442" s="43">
        <f>$D$327</f>
        <v>2222.89</v>
      </c>
      <c r="E442" s="43">
        <f t="shared" ref="E442:AA442" si="256">$D$327</f>
        <v>2222.89</v>
      </c>
      <c r="F442" s="43">
        <f t="shared" si="256"/>
        <v>2222.89</v>
      </c>
      <c r="G442" s="43">
        <f t="shared" si="256"/>
        <v>2222.89</v>
      </c>
      <c r="H442" s="43">
        <f t="shared" si="256"/>
        <v>2222.89</v>
      </c>
      <c r="I442" s="43">
        <f t="shared" si="256"/>
        <v>2222.89</v>
      </c>
      <c r="J442" s="43">
        <f t="shared" si="256"/>
        <v>2222.89</v>
      </c>
      <c r="K442" s="43">
        <f t="shared" si="256"/>
        <v>2222.89</v>
      </c>
      <c r="L442" s="43">
        <f t="shared" si="256"/>
        <v>2222.89</v>
      </c>
      <c r="M442" s="43">
        <f t="shared" si="256"/>
        <v>2222.89</v>
      </c>
      <c r="N442" s="43">
        <f t="shared" si="256"/>
        <v>2222.89</v>
      </c>
      <c r="O442" s="43">
        <f t="shared" si="256"/>
        <v>2222.89</v>
      </c>
      <c r="P442" s="43">
        <f t="shared" si="256"/>
        <v>2222.89</v>
      </c>
      <c r="Q442" s="43">
        <f t="shared" si="256"/>
        <v>2222.89</v>
      </c>
      <c r="R442" s="43">
        <f t="shared" si="256"/>
        <v>2222.89</v>
      </c>
      <c r="S442" s="43">
        <f t="shared" si="256"/>
        <v>2222.89</v>
      </c>
      <c r="T442" s="43">
        <f t="shared" si="256"/>
        <v>2222.89</v>
      </c>
      <c r="U442" s="43">
        <f t="shared" si="256"/>
        <v>2222.89</v>
      </c>
      <c r="V442" s="43">
        <f t="shared" si="256"/>
        <v>2222.89</v>
      </c>
      <c r="W442" s="43">
        <f t="shared" si="256"/>
        <v>2222.89</v>
      </c>
      <c r="X442" s="43">
        <f t="shared" si="256"/>
        <v>2222.89</v>
      </c>
      <c r="Y442" s="43">
        <f t="shared" si="256"/>
        <v>2222.89</v>
      </c>
      <c r="Z442" s="43">
        <f t="shared" si="256"/>
        <v>2222.89</v>
      </c>
      <c r="AA442" s="43">
        <f t="shared" si="256"/>
        <v>2222.89</v>
      </c>
    </row>
    <row r="443" spans="1:27" ht="12.75" hidden="1" customHeight="1" outlineLevel="1" x14ac:dyDescent="0.2">
      <c r="A443" s="92" t="s">
        <v>661</v>
      </c>
      <c r="B443" s="62" t="s">
        <v>81</v>
      </c>
      <c r="C443" s="42" t="s">
        <v>77</v>
      </c>
      <c r="D443" s="43">
        <v>4.6100000000000003</v>
      </c>
      <c r="E443" s="43">
        <v>4.6100000000000003</v>
      </c>
      <c r="F443" s="43">
        <v>4.6100000000000003</v>
      </c>
      <c r="G443" s="43">
        <v>4.6100000000000003</v>
      </c>
      <c r="H443" s="43">
        <v>4.6100000000000003</v>
      </c>
      <c r="I443" s="43">
        <v>4.6100000000000003</v>
      </c>
      <c r="J443" s="43">
        <v>4.6100000000000003</v>
      </c>
      <c r="K443" s="43">
        <v>4.6100000000000003</v>
      </c>
      <c r="L443" s="43">
        <v>4.6100000000000003</v>
      </c>
      <c r="M443" s="43">
        <v>4.6100000000000003</v>
      </c>
      <c r="N443" s="43">
        <v>4.6100000000000003</v>
      </c>
      <c r="O443" s="43">
        <v>4.6100000000000003</v>
      </c>
      <c r="P443" s="43">
        <v>4.6100000000000003</v>
      </c>
      <c r="Q443" s="43">
        <v>4.6100000000000003</v>
      </c>
      <c r="R443" s="43">
        <v>4.6100000000000003</v>
      </c>
      <c r="S443" s="43">
        <v>4.6100000000000003</v>
      </c>
      <c r="T443" s="43">
        <v>4.6100000000000003</v>
      </c>
      <c r="U443" s="43">
        <v>4.6100000000000003</v>
      </c>
      <c r="V443" s="43">
        <v>4.6100000000000003</v>
      </c>
      <c r="W443" s="43">
        <v>4.6100000000000003</v>
      </c>
      <c r="X443" s="43">
        <v>4.6100000000000003</v>
      </c>
      <c r="Y443" s="43">
        <v>4.6100000000000003</v>
      </c>
      <c r="Z443" s="43">
        <v>4.6100000000000003</v>
      </c>
      <c r="AA443" s="43">
        <v>4.6100000000000003</v>
      </c>
    </row>
    <row r="444" spans="1:27" ht="12.75" hidden="1" customHeight="1" outlineLevel="1" x14ac:dyDescent="0.2">
      <c r="A444" s="92" t="s">
        <v>662</v>
      </c>
      <c r="B444" s="62" t="s">
        <v>79</v>
      </c>
      <c r="C444" s="42" t="s">
        <v>77</v>
      </c>
      <c r="D444" s="43">
        <f>$D$11</f>
        <v>330.69</v>
      </c>
      <c r="E444" s="43">
        <f t="shared" ref="E444:AA444" si="257">$D$11</f>
        <v>330.69</v>
      </c>
      <c r="F444" s="43">
        <f t="shared" si="257"/>
        <v>330.69</v>
      </c>
      <c r="G444" s="43">
        <f t="shared" si="257"/>
        <v>330.69</v>
      </c>
      <c r="H444" s="43">
        <f t="shared" si="257"/>
        <v>330.69</v>
      </c>
      <c r="I444" s="43">
        <f t="shared" si="257"/>
        <v>330.69</v>
      </c>
      <c r="J444" s="43">
        <f t="shared" si="257"/>
        <v>330.69</v>
      </c>
      <c r="K444" s="43">
        <f t="shared" si="257"/>
        <v>330.69</v>
      </c>
      <c r="L444" s="43">
        <f t="shared" si="257"/>
        <v>330.69</v>
      </c>
      <c r="M444" s="43">
        <f t="shared" si="257"/>
        <v>330.69</v>
      </c>
      <c r="N444" s="43">
        <f t="shared" si="257"/>
        <v>330.69</v>
      </c>
      <c r="O444" s="43">
        <f t="shared" si="257"/>
        <v>330.69</v>
      </c>
      <c r="P444" s="43">
        <f t="shared" si="257"/>
        <v>330.69</v>
      </c>
      <c r="Q444" s="43">
        <f t="shared" si="257"/>
        <v>330.69</v>
      </c>
      <c r="R444" s="43">
        <f t="shared" si="257"/>
        <v>330.69</v>
      </c>
      <c r="S444" s="43">
        <f t="shared" si="257"/>
        <v>330.69</v>
      </c>
      <c r="T444" s="43">
        <f t="shared" si="257"/>
        <v>330.69</v>
      </c>
      <c r="U444" s="43">
        <f t="shared" si="257"/>
        <v>330.69</v>
      </c>
      <c r="V444" s="43">
        <f t="shared" si="257"/>
        <v>330.69</v>
      </c>
      <c r="W444" s="43">
        <f t="shared" si="257"/>
        <v>330.69</v>
      </c>
      <c r="X444" s="43">
        <f t="shared" si="257"/>
        <v>330.69</v>
      </c>
      <c r="Y444" s="43">
        <f t="shared" si="257"/>
        <v>330.69</v>
      </c>
      <c r="Z444" s="43">
        <f t="shared" si="257"/>
        <v>330.69</v>
      </c>
      <c r="AA444" s="43">
        <f t="shared" si="257"/>
        <v>330.69</v>
      </c>
    </row>
    <row r="445" spans="1:27" collapsed="1" x14ac:dyDescent="0.2">
      <c r="A445" s="91" t="s">
        <v>663</v>
      </c>
      <c r="B445" s="27" t="str">
        <f>"25"&amp;"."&amp;$B$662&amp;"."&amp;$B$663</f>
        <v>25.03.2023</v>
      </c>
      <c r="C445" s="83" t="s">
        <v>74</v>
      </c>
      <c r="D445" s="84">
        <f>ROUND(((D446+D447+D449+D448)/1000),5)</f>
        <v>4.1247400000000001</v>
      </c>
      <c r="E445" s="84">
        <f>ROUND(((E446+E447+E449+E448)/1000),5)</f>
        <v>4.0423</v>
      </c>
      <c r="F445" s="84">
        <f>ROUND(((F446+F447+F449+F448)/1000),5)</f>
        <v>3.8715600000000001</v>
      </c>
      <c r="G445" s="84">
        <f t="shared" ref="G445:AA445" si="258">ROUND(((G446+G447+G449+G448)/1000),5)</f>
        <v>3.8815599999999999</v>
      </c>
      <c r="H445" s="84">
        <f t="shared" si="258"/>
        <v>3.9989300000000001</v>
      </c>
      <c r="I445" s="84">
        <f t="shared" si="258"/>
        <v>4.0379899999999997</v>
      </c>
      <c r="J445" s="84">
        <f t="shared" si="258"/>
        <v>3.9514100000000001</v>
      </c>
      <c r="K445" s="84">
        <f t="shared" si="258"/>
        <v>4.1163999999999996</v>
      </c>
      <c r="L445" s="84">
        <f t="shared" si="258"/>
        <v>4.3649199999999997</v>
      </c>
      <c r="M445" s="84">
        <f t="shared" si="258"/>
        <v>4.4045500000000004</v>
      </c>
      <c r="N445" s="84">
        <f t="shared" si="258"/>
        <v>4.43649</v>
      </c>
      <c r="O445" s="84">
        <f t="shared" si="258"/>
        <v>4.4682500000000003</v>
      </c>
      <c r="P445" s="84">
        <f t="shared" si="258"/>
        <v>4.4625000000000004</v>
      </c>
      <c r="Q445" s="84">
        <f t="shared" si="258"/>
        <v>4.4601600000000001</v>
      </c>
      <c r="R445" s="84">
        <f t="shared" si="258"/>
        <v>4.4457700000000004</v>
      </c>
      <c r="S445" s="84">
        <f t="shared" si="258"/>
        <v>4.4360099999999996</v>
      </c>
      <c r="T445" s="84">
        <f t="shared" si="258"/>
        <v>4.4373300000000002</v>
      </c>
      <c r="U445" s="84">
        <f t="shared" si="258"/>
        <v>4.3936500000000001</v>
      </c>
      <c r="V445" s="84">
        <f t="shared" si="258"/>
        <v>4.4298400000000004</v>
      </c>
      <c r="W445" s="84">
        <f t="shared" si="258"/>
        <v>4.4627299999999996</v>
      </c>
      <c r="X445" s="84">
        <f t="shared" si="258"/>
        <v>4.4524900000000001</v>
      </c>
      <c r="Y445" s="84">
        <f t="shared" si="258"/>
        <v>4.4402900000000001</v>
      </c>
      <c r="Z445" s="84">
        <f t="shared" si="258"/>
        <v>4.2688300000000003</v>
      </c>
      <c r="AA445" s="84">
        <f t="shared" si="258"/>
        <v>4.1522199999999998</v>
      </c>
    </row>
    <row r="446" spans="1:27" ht="12.75" hidden="1" customHeight="1" outlineLevel="1" x14ac:dyDescent="0.2">
      <c r="A446" s="92" t="s">
        <v>664</v>
      </c>
      <c r="B446" s="62" t="s">
        <v>231</v>
      </c>
      <c r="C446" s="42" t="s">
        <v>77</v>
      </c>
      <c r="D446" s="43">
        <v>1566.55</v>
      </c>
      <c r="E446" s="43">
        <v>1484.11</v>
      </c>
      <c r="F446" s="43">
        <v>1313.37</v>
      </c>
      <c r="G446" s="43">
        <v>1323.37</v>
      </c>
      <c r="H446" s="43">
        <v>1440.74</v>
      </c>
      <c r="I446" s="43">
        <v>1479.8</v>
      </c>
      <c r="J446" s="43">
        <v>1393.22</v>
      </c>
      <c r="K446" s="43">
        <v>1558.21</v>
      </c>
      <c r="L446" s="43">
        <v>1806.73</v>
      </c>
      <c r="M446" s="43">
        <v>1846.36</v>
      </c>
      <c r="N446" s="43">
        <v>1878.3</v>
      </c>
      <c r="O446" s="43">
        <v>1910.06</v>
      </c>
      <c r="P446" s="43">
        <v>1904.31</v>
      </c>
      <c r="Q446" s="43">
        <v>1901.97</v>
      </c>
      <c r="R446" s="43">
        <v>1887.58</v>
      </c>
      <c r="S446" s="43">
        <v>1877.82</v>
      </c>
      <c r="T446" s="43">
        <v>1879.14</v>
      </c>
      <c r="U446" s="43">
        <v>1835.46</v>
      </c>
      <c r="V446" s="43">
        <v>1871.65</v>
      </c>
      <c r="W446" s="43">
        <v>1904.54</v>
      </c>
      <c r="X446" s="43">
        <v>1894.3</v>
      </c>
      <c r="Y446" s="43">
        <v>1882.1</v>
      </c>
      <c r="Z446" s="43">
        <v>1710.64</v>
      </c>
      <c r="AA446" s="43">
        <v>1594.03</v>
      </c>
    </row>
    <row r="447" spans="1:27" ht="12.75" hidden="1" customHeight="1" outlineLevel="1" x14ac:dyDescent="0.2">
      <c r="A447" s="92" t="s">
        <v>665</v>
      </c>
      <c r="B447" s="62" t="s">
        <v>88</v>
      </c>
      <c r="C447" s="42" t="s">
        <v>77</v>
      </c>
      <c r="D447" s="43">
        <f>$D$327</f>
        <v>2222.89</v>
      </c>
      <c r="E447" s="43">
        <f t="shared" ref="E447:AA447" si="259">$D$327</f>
        <v>2222.89</v>
      </c>
      <c r="F447" s="43">
        <f t="shared" si="259"/>
        <v>2222.89</v>
      </c>
      <c r="G447" s="43">
        <f t="shared" si="259"/>
        <v>2222.89</v>
      </c>
      <c r="H447" s="43">
        <f t="shared" si="259"/>
        <v>2222.89</v>
      </c>
      <c r="I447" s="43">
        <f t="shared" si="259"/>
        <v>2222.89</v>
      </c>
      <c r="J447" s="43">
        <f t="shared" si="259"/>
        <v>2222.89</v>
      </c>
      <c r="K447" s="43">
        <f t="shared" si="259"/>
        <v>2222.89</v>
      </c>
      <c r="L447" s="43">
        <f t="shared" si="259"/>
        <v>2222.89</v>
      </c>
      <c r="M447" s="43">
        <f t="shared" si="259"/>
        <v>2222.89</v>
      </c>
      <c r="N447" s="43">
        <f t="shared" si="259"/>
        <v>2222.89</v>
      </c>
      <c r="O447" s="43">
        <f t="shared" si="259"/>
        <v>2222.89</v>
      </c>
      <c r="P447" s="43">
        <f t="shared" si="259"/>
        <v>2222.89</v>
      </c>
      <c r="Q447" s="43">
        <f t="shared" si="259"/>
        <v>2222.89</v>
      </c>
      <c r="R447" s="43">
        <f t="shared" si="259"/>
        <v>2222.89</v>
      </c>
      <c r="S447" s="43">
        <f t="shared" si="259"/>
        <v>2222.89</v>
      </c>
      <c r="T447" s="43">
        <f t="shared" si="259"/>
        <v>2222.89</v>
      </c>
      <c r="U447" s="43">
        <f t="shared" si="259"/>
        <v>2222.89</v>
      </c>
      <c r="V447" s="43">
        <f t="shared" si="259"/>
        <v>2222.89</v>
      </c>
      <c r="W447" s="43">
        <f t="shared" si="259"/>
        <v>2222.89</v>
      </c>
      <c r="X447" s="43">
        <f t="shared" si="259"/>
        <v>2222.89</v>
      </c>
      <c r="Y447" s="43">
        <f t="shared" si="259"/>
        <v>2222.89</v>
      </c>
      <c r="Z447" s="43">
        <f t="shared" si="259"/>
        <v>2222.89</v>
      </c>
      <c r="AA447" s="43">
        <f t="shared" si="259"/>
        <v>2222.89</v>
      </c>
    </row>
    <row r="448" spans="1:27" ht="12.75" hidden="1" customHeight="1" outlineLevel="1" x14ac:dyDescent="0.2">
      <c r="A448" s="92" t="s">
        <v>666</v>
      </c>
      <c r="B448" s="62" t="s">
        <v>81</v>
      </c>
      <c r="C448" s="42" t="s">
        <v>77</v>
      </c>
      <c r="D448" s="43">
        <v>4.6100000000000003</v>
      </c>
      <c r="E448" s="43">
        <v>4.6100000000000003</v>
      </c>
      <c r="F448" s="43">
        <v>4.6100000000000003</v>
      </c>
      <c r="G448" s="43">
        <v>4.6100000000000003</v>
      </c>
      <c r="H448" s="43">
        <v>4.6100000000000003</v>
      </c>
      <c r="I448" s="43">
        <v>4.6100000000000003</v>
      </c>
      <c r="J448" s="43">
        <v>4.6100000000000003</v>
      </c>
      <c r="K448" s="43">
        <v>4.6100000000000003</v>
      </c>
      <c r="L448" s="43">
        <v>4.6100000000000003</v>
      </c>
      <c r="M448" s="43">
        <v>4.6100000000000003</v>
      </c>
      <c r="N448" s="43">
        <v>4.6100000000000003</v>
      </c>
      <c r="O448" s="43">
        <v>4.6100000000000003</v>
      </c>
      <c r="P448" s="43">
        <v>4.6100000000000003</v>
      </c>
      <c r="Q448" s="43">
        <v>4.6100000000000003</v>
      </c>
      <c r="R448" s="43">
        <v>4.6100000000000003</v>
      </c>
      <c r="S448" s="43">
        <v>4.6100000000000003</v>
      </c>
      <c r="T448" s="43">
        <v>4.6100000000000003</v>
      </c>
      <c r="U448" s="43">
        <v>4.6100000000000003</v>
      </c>
      <c r="V448" s="43">
        <v>4.6100000000000003</v>
      </c>
      <c r="W448" s="43">
        <v>4.6100000000000003</v>
      </c>
      <c r="X448" s="43">
        <v>4.6100000000000003</v>
      </c>
      <c r="Y448" s="43">
        <v>4.6100000000000003</v>
      </c>
      <c r="Z448" s="43">
        <v>4.6100000000000003</v>
      </c>
      <c r="AA448" s="43">
        <v>4.6100000000000003</v>
      </c>
    </row>
    <row r="449" spans="1:27" ht="12.75" hidden="1" customHeight="1" outlineLevel="1" x14ac:dyDescent="0.2">
      <c r="A449" s="92" t="s">
        <v>667</v>
      </c>
      <c r="B449" s="62" t="s">
        <v>79</v>
      </c>
      <c r="C449" s="42" t="s">
        <v>77</v>
      </c>
      <c r="D449" s="43">
        <f>$D$11</f>
        <v>330.69</v>
      </c>
      <c r="E449" s="43">
        <f t="shared" ref="E449:AA449" si="260">$D$11</f>
        <v>330.69</v>
      </c>
      <c r="F449" s="43">
        <f t="shared" si="260"/>
        <v>330.69</v>
      </c>
      <c r="G449" s="43">
        <f t="shared" si="260"/>
        <v>330.69</v>
      </c>
      <c r="H449" s="43">
        <f t="shared" si="260"/>
        <v>330.69</v>
      </c>
      <c r="I449" s="43">
        <f t="shared" si="260"/>
        <v>330.69</v>
      </c>
      <c r="J449" s="43">
        <f t="shared" si="260"/>
        <v>330.69</v>
      </c>
      <c r="K449" s="43">
        <f t="shared" si="260"/>
        <v>330.69</v>
      </c>
      <c r="L449" s="43">
        <f t="shared" si="260"/>
        <v>330.69</v>
      </c>
      <c r="M449" s="43">
        <f t="shared" si="260"/>
        <v>330.69</v>
      </c>
      <c r="N449" s="43">
        <f t="shared" si="260"/>
        <v>330.69</v>
      </c>
      <c r="O449" s="43">
        <f t="shared" si="260"/>
        <v>330.69</v>
      </c>
      <c r="P449" s="43">
        <f t="shared" si="260"/>
        <v>330.69</v>
      </c>
      <c r="Q449" s="43">
        <f t="shared" si="260"/>
        <v>330.69</v>
      </c>
      <c r="R449" s="43">
        <f t="shared" si="260"/>
        <v>330.69</v>
      </c>
      <c r="S449" s="43">
        <f t="shared" si="260"/>
        <v>330.69</v>
      </c>
      <c r="T449" s="43">
        <f t="shared" si="260"/>
        <v>330.69</v>
      </c>
      <c r="U449" s="43">
        <f t="shared" si="260"/>
        <v>330.69</v>
      </c>
      <c r="V449" s="43">
        <f t="shared" si="260"/>
        <v>330.69</v>
      </c>
      <c r="W449" s="43">
        <f t="shared" si="260"/>
        <v>330.69</v>
      </c>
      <c r="X449" s="43">
        <f t="shared" si="260"/>
        <v>330.69</v>
      </c>
      <c r="Y449" s="43">
        <f t="shared" si="260"/>
        <v>330.69</v>
      </c>
      <c r="Z449" s="43">
        <f t="shared" si="260"/>
        <v>330.69</v>
      </c>
      <c r="AA449" s="43">
        <f t="shared" si="260"/>
        <v>330.69</v>
      </c>
    </row>
    <row r="450" spans="1:27" collapsed="1" x14ac:dyDescent="0.2">
      <c r="A450" s="91" t="s">
        <v>668</v>
      </c>
      <c r="B450" s="27" t="str">
        <f>"26"&amp;"."&amp;$B$662&amp;"."&amp;$B$663</f>
        <v>26.03.2023</v>
      </c>
      <c r="C450" s="83" t="s">
        <v>74</v>
      </c>
      <c r="D450" s="84">
        <f>ROUND(((D451+D452+D454+D453)/1000),5)</f>
        <v>4.1247199999999999</v>
      </c>
      <c r="E450" s="84">
        <f>ROUND(((E451+E452+E454+E453)/1000),5)</f>
        <v>3.9492699999999998</v>
      </c>
      <c r="F450" s="84">
        <f>ROUND(((F451+F452+F454+F453)/1000),5)</f>
        <v>3.81447</v>
      </c>
      <c r="G450" s="84">
        <f t="shared" ref="G450:AA450" si="261">ROUND(((G451+G452+G454+G453)/1000),5)</f>
        <v>3.8026300000000002</v>
      </c>
      <c r="H450" s="84">
        <f t="shared" si="261"/>
        <v>3.9025500000000002</v>
      </c>
      <c r="I450" s="84">
        <f t="shared" si="261"/>
        <v>3.9285600000000001</v>
      </c>
      <c r="J450" s="84">
        <f t="shared" si="261"/>
        <v>3.9094699999999998</v>
      </c>
      <c r="K450" s="84">
        <f t="shared" si="261"/>
        <v>3.9437199999999999</v>
      </c>
      <c r="L450" s="84">
        <f t="shared" si="261"/>
        <v>4.1936099999999996</v>
      </c>
      <c r="M450" s="84">
        <f t="shared" si="261"/>
        <v>4.29277</v>
      </c>
      <c r="N450" s="84">
        <f t="shared" si="261"/>
        <v>4.33751</v>
      </c>
      <c r="O450" s="84">
        <f t="shared" si="261"/>
        <v>4.3457299999999996</v>
      </c>
      <c r="P450" s="84">
        <f t="shared" si="261"/>
        <v>4.3412199999999999</v>
      </c>
      <c r="Q450" s="84">
        <f t="shared" si="261"/>
        <v>4.3410900000000003</v>
      </c>
      <c r="R450" s="84">
        <f t="shared" si="261"/>
        <v>4.3360200000000004</v>
      </c>
      <c r="S450" s="84">
        <f t="shared" si="261"/>
        <v>4.3127399999999998</v>
      </c>
      <c r="T450" s="84">
        <f t="shared" si="261"/>
        <v>4.2852600000000001</v>
      </c>
      <c r="U450" s="84">
        <f t="shared" si="261"/>
        <v>4.3025799999999998</v>
      </c>
      <c r="V450" s="84">
        <f t="shared" si="261"/>
        <v>4.3417599999999998</v>
      </c>
      <c r="W450" s="84">
        <f t="shared" si="261"/>
        <v>4.40686</v>
      </c>
      <c r="X450" s="84">
        <f t="shared" si="261"/>
        <v>4.3953300000000004</v>
      </c>
      <c r="Y450" s="84">
        <f t="shared" si="261"/>
        <v>4.3815499999999998</v>
      </c>
      <c r="Z450" s="84">
        <f t="shared" si="261"/>
        <v>4.2214400000000003</v>
      </c>
      <c r="AA450" s="84">
        <f t="shared" si="261"/>
        <v>4.1691099999999999</v>
      </c>
    </row>
    <row r="451" spans="1:27" ht="12.75" hidden="1" customHeight="1" outlineLevel="1" x14ac:dyDescent="0.2">
      <c r="A451" s="92" t="s">
        <v>669</v>
      </c>
      <c r="B451" s="62" t="s">
        <v>231</v>
      </c>
      <c r="C451" s="42" t="s">
        <v>77</v>
      </c>
      <c r="D451" s="43">
        <v>1566.53</v>
      </c>
      <c r="E451" s="43">
        <v>1391.08</v>
      </c>
      <c r="F451" s="43">
        <v>1256.28</v>
      </c>
      <c r="G451" s="43">
        <v>1244.44</v>
      </c>
      <c r="H451" s="43">
        <v>1344.36</v>
      </c>
      <c r="I451" s="43">
        <v>1370.37</v>
      </c>
      <c r="J451" s="43">
        <v>1351.28</v>
      </c>
      <c r="K451" s="43">
        <v>1385.53</v>
      </c>
      <c r="L451" s="43">
        <v>1635.42</v>
      </c>
      <c r="M451" s="43">
        <v>1734.58</v>
      </c>
      <c r="N451" s="43">
        <v>1779.32</v>
      </c>
      <c r="O451" s="43">
        <v>1787.54</v>
      </c>
      <c r="P451" s="43">
        <v>1783.03</v>
      </c>
      <c r="Q451" s="43">
        <v>1782.9</v>
      </c>
      <c r="R451" s="43">
        <v>1777.83</v>
      </c>
      <c r="S451" s="43">
        <v>1754.55</v>
      </c>
      <c r="T451" s="43">
        <v>1727.07</v>
      </c>
      <c r="U451" s="43">
        <v>1744.39</v>
      </c>
      <c r="V451" s="43">
        <v>1783.57</v>
      </c>
      <c r="W451" s="43">
        <v>1848.67</v>
      </c>
      <c r="X451" s="43">
        <v>1837.14</v>
      </c>
      <c r="Y451" s="43">
        <v>1823.36</v>
      </c>
      <c r="Z451" s="43">
        <v>1663.25</v>
      </c>
      <c r="AA451" s="43">
        <v>1610.92</v>
      </c>
    </row>
    <row r="452" spans="1:27" ht="12.75" hidden="1" customHeight="1" outlineLevel="1" x14ac:dyDescent="0.2">
      <c r="A452" s="92" t="s">
        <v>670</v>
      </c>
      <c r="B452" s="62" t="s">
        <v>88</v>
      </c>
      <c r="C452" s="42" t="s">
        <v>77</v>
      </c>
      <c r="D452" s="43">
        <f>$D$327</f>
        <v>2222.89</v>
      </c>
      <c r="E452" s="43">
        <f t="shared" ref="E452:AA452" si="262">$D$327</f>
        <v>2222.89</v>
      </c>
      <c r="F452" s="43">
        <f t="shared" si="262"/>
        <v>2222.89</v>
      </c>
      <c r="G452" s="43">
        <f t="shared" si="262"/>
        <v>2222.89</v>
      </c>
      <c r="H452" s="43">
        <f t="shared" si="262"/>
        <v>2222.89</v>
      </c>
      <c r="I452" s="43">
        <f t="shared" si="262"/>
        <v>2222.89</v>
      </c>
      <c r="J452" s="43">
        <f t="shared" si="262"/>
        <v>2222.89</v>
      </c>
      <c r="K452" s="43">
        <f t="shared" si="262"/>
        <v>2222.89</v>
      </c>
      <c r="L452" s="43">
        <f t="shared" si="262"/>
        <v>2222.89</v>
      </c>
      <c r="M452" s="43">
        <f t="shared" si="262"/>
        <v>2222.89</v>
      </c>
      <c r="N452" s="43">
        <f t="shared" si="262"/>
        <v>2222.89</v>
      </c>
      <c r="O452" s="43">
        <f t="shared" si="262"/>
        <v>2222.89</v>
      </c>
      <c r="P452" s="43">
        <f t="shared" si="262"/>
        <v>2222.89</v>
      </c>
      <c r="Q452" s="43">
        <f t="shared" si="262"/>
        <v>2222.89</v>
      </c>
      <c r="R452" s="43">
        <f t="shared" si="262"/>
        <v>2222.89</v>
      </c>
      <c r="S452" s="43">
        <f t="shared" si="262"/>
        <v>2222.89</v>
      </c>
      <c r="T452" s="43">
        <f t="shared" si="262"/>
        <v>2222.89</v>
      </c>
      <c r="U452" s="43">
        <f t="shared" si="262"/>
        <v>2222.89</v>
      </c>
      <c r="V452" s="43">
        <f t="shared" si="262"/>
        <v>2222.89</v>
      </c>
      <c r="W452" s="43">
        <f t="shared" si="262"/>
        <v>2222.89</v>
      </c>
      <c r="X452" s="43">
        <f t="shared" si="262"/>
        <v>2222.89</v>
      </c>
      <c r="Y452" s="43">
        <f t="shared" si="262"/>
        <v>2222.89</v>
      </c>
      <c r="Z452" s="43">
        <f t="shared" si="262"/>
        <v>2222.89</v>
      </c>
      <c r="AA452" s="43">
        <f t="shared" si="262"/>
        <v>2222.89</v>
      </c>
    </row>
    <row r="453" spans="1:27" ht="12.75" hidden="1" customHeight="1" outlineLevel="1" x14ac:dyDescent="0.2">
      <c r="A453" s="92" t="s">
        <v>671</v>
      </c>
      <c r="B453" s="62" t="s">
        <v>81</v>
      </c>
      <c r="C453" s="42" t="s">
        <v>77</v>
      </c>
      <c r="D453" s="43">
        <v>4.6100000000000003</v>
      </c>
      <c r="E453" s="43">
        <v>4.6100000000000003</v>
      </c>
      <c r="F453" s="43">
        <v>4.6100000000000003</v>
      </c>
      <c r="G453" s="43">
        <v>4.6100000000000003</v>
      </c>
      <c r="H453" s="43">
        <v>4.6100000000000003</v>
      </c>
      <c r="I453" s="43">
        <v>4.6100000000000003</v>
      </c>
      <c r="J453" s="43">
        <v>4.6100000000000003</v>
      </c>
      <c r="K453" s="43">
        <v>4.6100000000000003</v>
      </c>
      <c r="L453" s="43">
        <v>4.6100000000000003</v>
      </c>
      <c r="M453" s="43">
        <v>4.6100000000000003</v>
      </c>
      <c r="N453" s="43">
        <v>4.6100000000000003</v>
      </c>
      <c r="O453" s="43">
        <v>4.6100000000000003</v>
      </c>
      <c r="P453" s="43">
        <v>4.6100000000000003</v>
      </c>
      <c r="Q453" s="43">
        <v>4.6100000000000003</v>
      </c>
      <c r="R453" s="43">
        <v>4.6100000000000003</v>
      </c>
      <c r="S453" s="43">
        <v>4.6100000000000003</v>
      </c>
      <c r="T453" s="43">
        <v>4.6100000000000003</v>
      </c>
      <c r="U453" s="43">
        <v>4.6100000000000003</v>
      </c>
      <c r="V453" s="43">
        <v>4.6100000000000003</v>
      </c>
      <c r="W453" s="43">
        <v>4.6100000000000003</v>
      </c>
      <c r="X453" s="43">
        <v>4.6100000000000003</v>
      </c>
      <c r="Y453" s="43">
        <v>4.6100000000000003</v>
      </c>
      <c r="Z453" s="43">
        <v>4.6100000000000003</v>
      </c>
      <c r="AA453" s="43">
        <v>4.6100000000000003</v>
      </c>
    </row>
    <row r="454" spans="1:27" ht="12.75" hidden="1" customHeight="1" outlineLevel="1" x14ac:dyDescent="0.2">
      <c r="A454" s="92" t="s">
        <v>672</v>
      </c>
      <c r="B454" s="62" t="s">
        <v>79</v>
      </c>
      <c r="C454" s="42" t="s">
        <v>77</v>
      </c>
      <c r="D454" s="43">
        <f>$D$11</f>
        <v>330.69</v>
      </c>
      <c r="E454" s="43">
        <f t="shared" ref="E454:AA454" si="263">$D$11</f>
        <v>330.69</v>
      </c>
      <c r="F454" s="43">
        <f t="shared" si="263"/>
        <v>330.69</v>
      </c>
      <c r="G454" s="43">
        <f t="shared" si="263"/>
        <v>330.69</v>
      </c>
      <c r="H454" s="43">
        <f t="shared" si="263"/>
        <v>330.69</v>
      </c>
      <c r="I454" s="43">
        <f t="shared" si="263"/>
        <v>330.69</v>
      </c>
      <c r="J454" s="43">
        <f t="shared" si="263"/>
        <v>330.69</v>
      </c>
      <c r="K454" s="43">
        <f t="shared" si="263"/>
        <v>330.69</v>
      </c>
      <c r="L454" s="43">
        <f t="shared" si="263"/>
        <v>330.69</v>
      </c>
      <c r="M454" s="43">
        <f t="shared" si="263"/>
        <v>330.69</v>
      </c>
      <c r="N454" s="43">
        <f t="shared" si="263"/>
        <v>330.69</v>
      </c>
      <c r="O454" s="43">
        <f t="shared" si="263"/>
        <v>330.69</v>
      </c>
      <c r="P454" s="43">
        <f t="shared" si="263"/>
        <v>330.69</v>
      </c>
      <c r="Q454" s="43">
        <f t="shared" si="263"/>
        <v>330.69</v>
      </c>
      <c r="R454" s="43">
        <f t="shared" si="263"/>
        <v>330.69</v>
      </c>
      <c r="S454" s="43">
        <f t="shared" si="263"/>
        <v>330.69</v>
      </c>
      <c r="T454" s="43">
        <f t="shared" si="263"/>
        <v>330.69</v>
      </c>
      <c r="U454" s="43">
        <f t="shared" si="263"/>
        <v>330.69</v>
      </c>
      <c r="V454" s="43">
        <f t="shared" si="263"/>
        <v>330.69</v>
      </c>
      <c r="W454" s="43">
        <f t="shared" si="263"/>
        <v>330.69</v>
      </c>
      <c r="X454" s="43">
        <f t="shared" si="263"/>
        <v>330.69</v>
      </c>
      <c r="Y454" s="43">
        <f t="shared" si="263"/>
        <v>330.69</v>
      </c>
      <c r="Z454" s="43">
        <f t="shared" si="263"/>
        <v>330.69</v>
      </c>
      <c r="AA454" s="43">
        <f t="shared" si="263"/>
        <v>330.69</v>
      </c>
    </row>
    <row r="455" spans="1:27" collapsed="1" x14ac:dyDescent="0.2">
      <c r="A455" s="91" t="s">
        <v>673</v>
      </c>
      <c r="B455" s="27" t="str">
        <f>"27"&amp;"."&amp;$B$662&amp;"."&amp;$B$663</f>
        <v>27.03.2023</v>
      </c>
      <c r="C455" s="83" t="s">
        <v>74</v>
      </c>
      <c r="D455" s="84">
        <f>ROUND(((D456+D457+D459+D458)/1000),5)</f>
        <v>3.9525100000000002</v>
      </c>
      <c r="E455" s="84">
        <f>ROUND(((E456+E457+E459+E458)/1000),5)</f>
        <v>3.7826300000000002</v>
      </c>
      <c r="F455" s="84">
        <f>ROUND(((F456+F457+F459+F458)/1000),5)</f>
        <v>3.7412899999999998</v>
      </c>
      <c r="G455" s="84">
        <f t="shared" ref="G455:AA455" si="264">ROUND(((G456+G457+G459+G458)/1000),5)</f>
        <v>3.7330800000000002</v>
      </c>
      <c r="H455" s="84">
        <f t="shared" si="264"/>
        <v>3.8223799999999999</v>
      </c>
      <c r="I455" s="84">
        <f t="shared" si="264"/>
        <v>3.9634200000000002</v>
      </c>
      <c r="J455" s="84">
        <f t="shared" si="264"/>
        <v>4.19095</v>
      </c>
      <c r="K455" s="84">
        <f t="shared" si="264"/>
        <v>4.4111500000000001</v>
      </c>
      <c r="L455" s="84">
        <f t="shared" si="264"/>
        <v>4.4810100000000004</v>
      </c>
      <c r="M455" s="84">
        <f t="shared" si="264"/>
        <v>4.5055899999999998</v>
      </c>
      <c r="N455" s="84">
        <f t="shared" si="264"/>
        <v>4.5136500000000002</v>
      </c>
      <c r="O455" s="84">
        <f t="shared" si="264"/>
        <v>4.5495200000000002</v>
      </c>
      <c r="P455" s="84">
        <f t="shared" si="264"/>
        <v>4.5349000000000004</v>
      </c>
      <c r="Q455" s="84">
        <f t="shared" si="264"/>
        <v>4.5438099999999997</v>
      </c>
      <c r="R455" s="84">
        <f t="shared" si="264"/>
        <v>4.52766</v>
      </c>
      <c r="S455" s="84">
        <f t="shared" si="264"/>
        <v>4.5180400000000001</v>
      </c>
      <c r="T455" s="84">
        <f t="shared" si="264"/>
        <v>4.516</v>
      </c>
      <c r="U455" s="84">
        <f t="shared" si="264"/>
        <v>4.4754899999999997</v>
      </c>
      <c r="V455" s="84">
        <f t="shared" si="264"/>
        <v>4.4918500000000003</v>
      </c>
      <c r="W455" s="84">
        <f t="shared" si="264"/>
        <v>4.5038099999999996</v>
      </c>
      <c r="X455" s="84">
        <f t="shared" si="264"/>
        <v>4.5213000000000001</v>
      </c>
      <c r="Y455" s="84">
        <f t="shared" si="264"/>
        <v>4.4775600000000004</v>
      </c>
      <c r="Z455" s="84">
        <f t="shared" si="264"/>
        <v>4.2358900000000004</v>
      </c>
      <c r="AA455" s="84">
        <f t="shared" si="264"/>
        <v>4.0848399999999998</v>
      </c>
    </row>
    <row r="456" spans="1:27" ht="12.75" hidden="1" customHeight="1" outlineLevel="1" x14ac:dyDescent="0.2">
      <c r="A456" s="92" t="s">
        <v>674</v>
      </c>
      <c r="B456" s="62" t="s">
        <v>231</v>
      </c>
      <c r="C456" s="42" t="s">
        <v>77</v>
      </c>
      <c r="D456" s="43">
        <v>1394.32</v>
      </c>
      <c r="E456" s="43">
        <v>1224.44</v>
      </c>
      <c r="F456" s="43">
        <v>1183.0999999999999</v>
      </c>
      <c r="G456" s="43">
        <v>1174.8900000000001</v>
      </c>
      <c r="H456" s="43">
        <v>1264.19</v>
      </c>
      <c r="I456" s="43">
        <v>1405.23</v>
      </c>
      <c r="J456" s="43">
        <v>1632.76</v>
      </c>
      <c r="K456" s="43">
        <v>1852.96</v>
      </c>
      <c r="L456" s="43">
        <v>1922.82</v>
      </c>
      <c r="M456" s="43">
        <v>1947.4</v>
      </c>
      <c r="N456" s="43">
        <v>1955.46</v>
      </c>
      <c r="O456" s="43">
        <v>1991.33</v>
      </c>
      <c r="P456" s="43">
        <v>1976.71</v>
      </c>
      <c r="Q456" s="43">
        <v>1985.62</v>
      </c>
      <c r="R456" s="43">
        <v>1969.47</v>
      </c>
      <c r="S456" s="43">
        <v>1959.85</v>
      </c>
      <c r="T456" s="43">
        <v>1957.81</v>
      </c>
      <c r="U456" s="43">
        <v>1917.3</v>
      </c>
      <c r="V456" s="43">
        <v>1933.66</v>
      </c>
      <c r="W456" s="43">
        <v>1945.62</v>
      </c>
      <c r="X456" s="43">
        <v>1963.11</v>
      </c>
      <c r="Y456" s="43">
        <v>1919.37</v>
      </c>
      <c r="Z456" s="43">
        <v>1677.7</v>
      </c>
      <c r="AA456" s="43">
        <v>1526.65</v>
      </c>
    </row>
    <row r="457" spans="1:27" ht="12.75" hidden="1" customHeight="1" outlineLevel="1" x14ac:dyDescent="0.2">
      <c r="A457" s="92" t="s">
        <v>675</v>
      </c>
      <c r="B457" s="62" t="s">
        <v>88</v>
      </c>
      <c r="C457" s="42" t="s">
        <v>77</v>
      </c>
      <c r="D457" s="43">
        <f>$D$327</f>
        <v>2222.89</v>
      </c>
      <c r="E457" s="43">
        <f t="shared" ref="E457:AA457" si="265">$D$327</f>
        <v>2222.89</v>
      </c>
      <c r="F457" s="43">
        <f t="shared" si="265"/>
        <v>2222.89</v>
      </c>
      <c r="G457" s="43">
        <f t="shared" si="265"/>
        <v>2222.89</v>
      </c>
      <c r="H457" s="43">
        <f t="shared" si="265"/>
        <v>2222.89</v>
      </c>
      <c r="I457" s="43">
        <f t="shared" si="265"/>
        <v>2222.89</v>
      </c>
      <c r="J457" s="43">
        <f t="shared" si="265"/>
        <v>2222.89</v>
      </c>
      <c r="K457" s="43">
        <f t="shared" si="265"/>
        <v>2222.89</v>
      </c>
      <c r="L457" s="43">
        <f t="shared" si="265"/>
        <v>2222.89</v>
      </c>
      <c r="M457" s="43">
        <f t="shared" si="265"/>
        <v>2222.89</v>
      </c>
      <c r="N457" s="43">
        <f t="shared" si="265"/>
        <v>2222.89</v>
      </c>
      <c r="O457" s="43">
        <f t="shared" si="265"/>
        <v>2222.89</v>
      </c>
      <c r="P457" s="43">
        <f t="shared" si="265"/>
        <v>2222.89</v>
      </c>
      <c r="Q457" s="43">
        <f t="shared" si="265"/>
        <v>2222.89</v>
      </c>
      <c r="R457" s="43">
        <f t="shared" si="265"/>
        <v>2222.89</v>
      </c>
      <c r="S457" s="43">
        <f t="shared" si="265"/>
        <v>2222.89</v>
      </c>
      <c r="T457" s="43">
        <f t="shared" si="265"/>
        <v>2222.89</v>
      </c>
      <c r="U457" s="43">
        <f t="shared" si="265"/>
        <v>2222.89</v>
      </c>
      <c r="V457" s="43">
        <f t="shared" si="265"/>
        <v>2222.89</v>
      </c>
      <c r="W457" s="43">
        <f t="shared" si="265"/>
        <v>2222.89</v>
      </c>
      <c r="X457" s="43">
        <f t="shared" si="265"/>
        <v>2222.89</v>
      </c>
      <c r="Y457" s="43">
        <f t="shared" si="265"/>
        <v>2222.89</v>
      </c>
      <c r="Z457" s="43">
        <f t="shared" si="265"/>
        <v>2222.89</v>
      </c>
      <c r="AA457" s="43">
        <f t="shared" si="265"/>
        <v>2222.89</v>
      </c>
    </row>
    <row r="458" spans="1:27" ht="12.75" hidden="1" customHeight="1" outlineLevel="1" x14ac:dyDescent="0.2">
      <c r="A458" s="92" t="s">
        <v>676</v>
      </c>
      <c r="B458" s="62" t="s">
        <v>81</v>
      </c>
      <c r="C458" s="42" t="s">
        <v>77</v>
      </c>
      <c r="D458" s="43">
        <v>4.6100000000000003</v>
      </c>
      <c r="E458" s="43">
        <v>4.6100000000000003</v>
      </c>
      <c r="F458" s="43">
        <v>4.6100000000000003</v>
      </c>
      <c r="G458" s="43">
        <v>4.6100000000000003</v>
      </c>
      <c r="H458" s="43">
        <v>4.6100000000000003</v>
      </c>
      <c r="I458" s="43">
        <v>4.6100000000000003</v>
      </c>
      <c r="J458" s="43">
        <v>4.6100000000000003</v>
      </c>
      <c r="K458" s="43">
        <v>4.6100000000000003</v>
      </c>
      <c r="L458" s="43">
        <v>4.6100000000000003</v>
      </c>
      <c r="M458" s="43">
        <v>4.6100000000000003</v>
      </c>
      <c r="N458" s="43">
        <v>4.6100000000000003</v>
      </c>
      <c r="O458" s="43">
        <v>4.6100000000000003</v>
      </c>
      <c r="P458" s="43">
        <v>4.6100000000000003</v>
      </c>
      <c r="Q458" s="43">
        <v>4.6100000000000003</v>
      </c>
      <c r="R458" s="43">
        <v>4.6100000000000003</v>
      </c>
      <c r="S458" s="43">
        <v>4.6100000000000003</v>
      </c>
      <c r="T458" s="43">
        <v>4.6100000000000003</v>
      </c>
      <c r="U458" s="43">
        <v>4.6100000000000003</v>
      </c>
      <c r="V458" s="43">
        <v>4.6100000000000003</v>
      </c>
      <c r="W458" s="43">
        <v>4.6100000000000003</v>
      </c>
      <c r="X458" s="43">
        <v>4.6100000000000003</v>
      </c>
      <c r="Y458" s="43">
        <v>4.6100000000000003</v>
      </c>
      <c r="Z458" s="43">
        <v>4.6100000000000003</v>
      </c>
      <c r="AA458" s="43">
        <v>4.6100000000000003</v>
      </c>
    </row>
    <row r="459" spans="1:27" ht="12.75" hidden="1" customHeight="1" outlineLevel="1" x14ac:dyDescent="0.2">
      <c r="A459" s="92" t="s">
        <v>677</v>
      </c>
      <c r="B459" s="62" t="s">
        <v>79</v>
      </c>
      <c r="C459" s="42" t="s">
        <v>77</v>
      </c>
      <c r="D459" s="43">
        <f>$D$11</f>
        <v>330.69</v>
      </c>
      <c r="E459" s="43">
        <f t="shared" ref="E459:AA459" si="266">$D$11</f>
        <v>330.69</v>
      </c>
      <c r="F459" s="43">
        <f t="shared" si="266"/>
        <v>330.69</v>
      </c>
      <c r="G459" s="43">
        <f t="shared" si="266"/>
        <v>330.69</v>
      </c>
      <c r="H459" s="43">
        <f t="shared" si="266"/>
        <v>330.69</v>
      </c>
      <c r="I459" s="43">
        <f t="shared" si="266"/>
        <v>330.69</v>
      </c>
      <c r="J459" s="43">
        <f t="shared" si="266"/>
        <v>330.69</v>
      </c>
      <c r="K459" s="43">
        <f t="shared" si="266"/>
        <v>330.69</v>
      </c>
      <c r="L459" s="43">
        <f t="shared" si="266"/>
        <v>330.69</v>
      </c>
      <c r="M459" s="43">
        <f t="shared" si="266"/>
        <v>330.69</v>
      </c>
      <c r="N459" s="43">
        <f t="shared" si="266"/>
        <v>330.69</v>
      </c>
      <c r="O459" s="43">
        <f t="shared" si="266"/>
        <v>330.69</v>
      </c>
      <c r="P459" s="43">
        <f t="shared" si="266"/>
        <v>330.69</v>
      </c>
      <c r="Q459" s="43">
        <f t="shared" si="266"/>
        <v>330.69</v>
      </c>
      <c r="R459" s="43">
        <f t="shared" si="266"/>
        <v>330.69</v>
      </c>
      <c r="S459" s="43">
        <f t="shared" si="266"/>
        <v>330.69</v>
      </c>
      <c r="T459" s="43">
        <f t="shared" si="266"/>
        <v>330.69</v>
      </c>
      <c r="U459" s="43">
        <f t="shared" si="266"/>
        <v>330.69</v>
      </c>
      <c r="V459" s="43">
        <f t="shared" si="266"/>
        <v>330.69</v>
      </c>
      <c r="W459" s="43">
        <f t="shared" si="266"/>
        <v>330.69</v>
      </c>
      <c r="X459" s="43">
        <f t="shared" si="266"/>
        <v>330.69</v>
      </c>
      <c r="Y459" s="43">
        <f t="shared" si="266"/>
        <v>330.69</v>
      </c>
      <c r="Z459" s="43">
        <f t="shared" si="266"/>
        <v>330.69</v>
      </c>
      <c r="AA459" s="43">
        <f t="shared" si="266"/>
        <v>330.69</v>
      </c>
    </row>
    <row r="460" spans="1:27" collapsed="1" x14ac:dyDescent="0.2">
      <c r="A460" s="91" t="s">
        <v>678</v>
      </c>
      <c r="B460" s="27" t="str">
        <f>"28"&amp;"."&amp;$B$662&amp;"."&amp;$B$663</f>
        <v>28.03.2023</v>
      </c>
      <c r="C460" s="83" t="s">
        <v>74</v>
      </c>
      <c r="D460" s="84">
        <f>ROUND(((D461+D462+D464+D463)/1000),5)</f>
        <v>3.90571</v>
      </c>
      <c r="E460" s="84">
        <f>ROUND(((E461+E462+E464+E463)/1000),5)</f>
        <v>3.8006500000000001</v>
      </c>
      <c r="F460" s="84">
        <f>ROUND(((F461+F462+F464+F463)/1000),5)</f>
        <v>3.73047</v>
      </c>
      <c r="G460" s="84">
        <f t="shared" ref="G460:AA460" si="267">ROUND(((G461+G462+G464+G463)/1000),5)</f>
        <v>3.7371699999999999</v>
      </c>
      <c r="H460" s="84">
        <f t="shared" si="267"/>
        <v>3.8069099999999998</v>
      </c>
      <c r="I460" s="84">
        <f t="shared" si="267"/>
        <v>3.9902899999999999</v>
      </c>
      <c r="J460" s="84">
        <f t="shared" si="267"/>
        <v>4.0835100000000004</v>
      </c>
      <c r="K460" s="84">
        <f t="shared" si="267"/>
        <v>4.29826</v>
      </c>
      <c r="L460" s="84">
        <f t="shared" si="267"/>
        <v>4.4666199999999998</v>
      </c>
      <c r="M460" s="84">
        <f t="shared" si="267"/>
        <v>4.4938900000000004</v>
      </c>
      <c r="N460" s="84">
        <f t="shared" si="267"/>
        <v>4.5013899999999998</v>
      </c>
      <c r="O460" s="84">
        <f t="shared" si="267"/>
        <v>4.4258100000000002</v>
      </c>
      <c r="P460" s="84">
        <f t="shared" si="267"/>
        <v>4.3926299999999996</v>
      </c>
      <c r="Q460" s="84">
        <f t="shared" si="267"/>
        <v>4.3961899999999998</v>
      </c>
      <c r="R460" s="84">
        <f t="shared" si="267"/>
        <v>4.4074900000000001</v>
      </c>
      <c r="S460" s="84">
        <f t="shared" si="267"/>
        <v>4.4000199999999996</v>
      </c>
      <c r="T460" s="84">
        <f t="shared" si="267"/>
        <v>4.4068699999999996</v>
      </c>
      <c r="U460" s="84">
        <f t="shared" si="267"/>
        <v>4.3756000000000004</v>
      </c>
      <c r="V460" s="84">
        <f t="shared" si="267"/>
        <v>4.3892100000000003</v>
      </c>
      <c r="W460" s="84">
        <f t="shared" si="267"/>
        <v>4.4777100000000001</v>
      </c>
      <c r="X460" s="84">
        <f t="shared" si="267"/>
        <v>4.5033000000000003</v>
      </c>
      <c r="Y460" s="84">
        <f t="shared" si="267"/>
        <v>4.42469</v>
      </c>
      <c r="Z460" s="84">
        <f t="shared" si="267"/>
        <v>4.2131299999999996</v>
      </c>
      <c r="AA460" s="84">
        <f t="shared" si="267"/>
        <v>4.0186200000000003</v>
      </c>
    </row>
    <row r="461" spans="1:27" ht="12.75" hidden="1" customHeight="1" outlineLevel="1" x14ac:dyDescent="0.2">
      <c r="A461" s="92" t="s">
        <v>679</v>
      </c>
      <c r="B461" s="62" t="s">
        <v>231</v>
      </c>
      <c r="C461" s="42" t="s">
        <v>77</v>
      </c>
      <c r="D461" s="43">
        <v>1347.52</v>
      </c>
      <c r="E461" s="43">
        <v>1242.46</v>
      </c>
      <c r="F461" s="43">
        <v>1172.28</v>
      </c>
      <c r="G461" s="43">
        <v>1178.98</v>
      </c>
      <c r="H461" s="43">
        <v>1248.72</v>
      </c>
      <c r="I461" s="43">
        <v>1432.1</v>
      </c>
      <c r="J461" s="43">
        <v>1525.32</v>
      </c>
      <c r="K461" s="43">
        <v>1740.07</v>
      </c>
      <c r="L461" s="43">
        <v>1908.43</v>
      </c>
      <c r="M461" s="43">
        <v>1935.7</v>
      </c>
      <c r="N461" s="43">
        <v>1943.2</v>
      </c>
      <c r="O461" s="43">
        <v>1867.62</v>
      </c>
      <c r="P461" s="43">
        <v>1834.44</v>
      </c>
      <c r="Q461" s="43">
        <v>1838</v>
      </c>
      <c r="R461" s="43">
        <v>1849.3</v>
      </c>
      <c r="S461" s="43">
        <v>1841.83</v>
      </c>
      <c r="T461" s="43">
        <v>1848.68</v>
      </c>
      <c r="U461" s="43">
        <v>1817.41</v>
      </c>
      <c r="V461" s="43">
        <v>1831.02</v>
      </c>
      <c r="W461" s="43">
        <v>1919.52</v>
      </c>
      <c r="X461" s="43">
        <v>1945.11</v>
      </c>
      <c r="Y461" s="43">
        <v>1866.5</v>
      </c>
      <c r="Z461" s="43">
        <v>1654.94</v>
      </c>
      <c r="AA461" s="43">
        <v>1460.43</v>
      </c>
    </row>
    <row r="462" spans="1:27" ht="12.75" hidden="1" customHeight="1" outlineLevel="1" x14ac:dyDescent="0.2">
      <c r="A462" s="92" t="s">
        <v>680</v>
      </c>
      <c r="B462" s="62" t="s">
        <v>88</v>
      </c>
      <c r="C462" s="42" t="s">
        <v>77</v>
      </c>
      <c r="D462" s="43">
        <f>$D$327</f>
        <v>2222.89</v>
      </c>
      <c r="E462" s="43">
        <f t="shared" ref="E462:AA462" si="268">$D$327</f>
        <v>2222.89</v>
      </c>
      <c r="F462" s="43">
        <f t="shared" si="268"/>
        <v>2222.89</v>
      </c>
      <c r="G462" s="43">
        <f t="shared" si="268"/>
        <v>2222.89</v>
      </c>
      <c r="H462" s="43">
        <f t="shared" si="268"/>
        <v>2222.89</v>
      </c>
      <c r="I462" s="43">
        <f t="shared" si="268"/>
        <v>2222.89</v>
      </c>
      <c r="J462" s="43">
        <f t="shared" si="268"/>
        <v>2222.89</v>
      </c>
      <c r="K462" s="43">
        <f t="shared" si="268"/>
        <v>2222.89</v>
      </c>
      <c r="L462" s="43">
        <f t="shared" si="268"/>
        <v>2222.89</v>
      </c>
      <c r="M462" s="43">
        <f t="shared" si="268"/>
        <v>2222.89</v>
      </c>
      <c r="N462" s="43">
        <f t="shared" si="268"/>
        <v>2222.89</v>
      </c>
      <c r="O462" s="43">
        <f t="shared" si="268"/>
        <v>2222.89</v>
      </c>
      <c r="P462" s="43">
        <f t="shared" si="268"/>
        <v>2222.89</v>
      </c>
      <c r="Q462" s="43">
        <f t="shared" si="268"/>
        <v>2222.89</v>
      </c>
      <c r="R462" s="43">
        <f t="shared" si="268"/>
        <v>2222.89</v>
      </c>
      <c r="S462" s="43">
        <f t="shared" si="268"/>
        <v>2222.89</v>
      </c>
      <c r="T462" s="43">
        <f t="shared" si="268"/>
        <v>2222.89</v>
      </c>
      <c r="U462" s="43">
        <f t="shared" si="268"/>
        <v>2222.89</v>
      </c>
      <c r="V462" s="43">
        <f t="shared" si="268"/>
        <v>2222.89</v>
      </c>
      <c r="W462" s="43">
        <f t="shared" si="268"/>
        <v>2222.89</v>
      </c>
      <c r="X462" s="43">
        <f t="shared" si="268"/>
        <v>2222.89</v>
      </c>
      <c r="Y462" s="43">
        <f t="shared" si="268"/>
        <v>2222.89</v>
      </c>
      <c r="Z462" s="43">
        <f t="shared" si="268"/>
        <v>2222.89</v>
      </c>
      <c r="AA462" s="43">
        <f t="shared" si="268"/>
        <v>2222.89</v>
      </c>
    </row>
    <row r="463" spans="1:27" ht="12.75" hidden="1" customHeight="1" outlineLevel="1" x14ac:dyDescent="0.2">
      <c r="A463" s="92" t="s">
        <v>681</v>
      </c>
      <c r="B463" s="62" t="s">
        <v>81</v>
      </c>
      <c r="C463" s="42" t="s">
        <v>77</v>
      </c>
      <c r="D463" s="43">
        <v>4.6100000000000003</v>
      </c>
      <c r="E463" s="43">
        <v>4.6100000000000003</v>
      </c>
      <c r="F463" s="43">
        <v>4.6100000000000003</v>
      </c>
      <c r="G463" s="43">
        <v>4.6100000000000003</v>
      </c>
      <c r="H463" s="43">
        <v>4.6100000000000003</v>
      </c>
      <c r="I463" s="43">
        <v>4.6100000000000003</v>
      </c>
      <c r="J463" s="43">
        <v>4.6100000000000003</v>
      </c>
      <c r="K463" s="43">
        <v>4.6100000000000003</v>
      </c>
      <c r="L463" s="43">
        <v>4.6100000000000003</v>
      </c>
      <c r="M463" s="43">
        <v>4.6100000000000003</v>
      </c>
      <c r="N463" s="43">
        <v>4.6100000000000003</v>
      </c>
      <c r="O463" s="43">
        <v>4.6100000000000003</v>
      </c>
      <c r="P463" s="43">
        <v>4.6100000000000003</v>
      </c>
      <c r="Q463" s="43">
        <v>4.6100000000000003</v>
      </c>
      <c r="R463" s="43">
        <v>4.6100000000000003</v>
      </c>
      <c r="S463" s="43">
        <v>4.6100000000000003</v>
      </c>
      <c r="T463" s="43">
        <v>4.6100000000000003</v>
      </c>
      <c r="U463" s="43">
        <v>4.6100000000000003</v>
      </c>
      <c r="V463" s="43">
        <v>4.6100000000000003</v>
      </c>
      <c r="W463" s="43">
        <v>4.6100000000000003</v>
      </c>
      <c r="X463" s="43">
        <v>4.6100000000000003</v>
      </c>
      <c r="Y463" s="43">
        <v>4.6100000000000003</v>
      </c>
      <c r="Z463" s="43">
        <v>4.6100000000000003</v>
      </c>
      <c r="AA463" s="43">
        <v>4.6100000000000003</v>
      </c>
    </row>
    <row r="464" spans="1:27" ht="12.75" hidden="1" customHeight="1" outlineLevel="1" x14ac:dyDescent="0.2">
      <c r="A464" s="92" t="s">
        <v>682</v>
      </c>
      <c r="B464" s="62" t="s">
        <v>79</v>
      </c>
      <c r="C464" s="42" t="s">
        <v>77</v>
      </c>
      <c r="D464" s="43">
        <f>$D$11</f>
        <v>330.69</v>
      </c>
      <c r="E464" s="43">
        <f t="shared" ref="E464:AA464" si="269">$D$11</f>
        <v>330.69</v>
      </c>
      <c r="F464" s="43">
        <f t="shared" si="269"/>
        <v>330.69</v>
      </c>
      <c r="G464" s="43">
        <f t="shared" si="269"/>
        <v>330.69</v>
      </c>
      <c r="H464" s="43">
        <f t="shared" si="269"/>
        <v>330.69</v>
      </c>
      <c r="I464" s="43">
        <f t="shared" si="269"/>
        <v>330.69</v>
      </c>
      <c r="J464" s="43">
        <f t="shared" si="269"/>
        <v>330.69</v>
      </c>
      <c r="K464" s="43">
        <f t="shared" si="269"/>
        <v>330.69</v>
      </c>
      <c r="L464" s="43">
        <f t="shared" si="269"/>
        <v>330.69</v>
      </c>
      <c r="M464" s="43">
        <f t="shared" si="269"/>
        <v>330.69</v>
      </c>
      <c r="N464" s="43">
        <f t="shared" si="269"/>
        <v>330.69</v>
      </c>
      <c r="O464" s="43">
        <f t="shared" si="269"/>
        <v>330.69</v>
      </c>
      <c r="P464" s="43">
        <f t="shared" si="269"/>
        <v>330.69</v>
      </c>
      <c r="Q464" s="43">
        <f t="shared" si="269"/>
        <v>330.69</v>
      </c>
      <c r="R464" s="43">
        <f t="shared" si="269"/>
        <v>330.69</v>
      </c>
      <c r="S464" s="43">
        <f t="shared" si="269"/>
        <v>330.69</v>
      </c>
      <c r="T464" s="43">
        <f t="shared" si="269"/>
        <v>330.69</v>
      </c>
      <c r="U464" s="43">
        <f t="shared" si="269"/>
        <v>330.69</v>
      </c>
      <c r="V464" s="43">
        <f t="shared" si="269"/>
        <v>330.69</v>
      </c>
      <c r="W464" s="43">
        <f t="shared" si="269"/>
        <v>330.69</v>
      </c>
      <c r="X464" s="43">
        <f t="shared" si="269"/>
        <v>330.69</v>
      </c>
      <c r="Y464" s="43">
        <f t="shared" si="269"/>
        <v>330.69</v>
      </c>
      <c r="Z464" s="43">
        <f t="shared" si="269"/>
        <v>330.69</v>
      </c>
      <c r="AA464" s="43">
        <f t="shared" si="269"/>
        <v>330.69</v>
      </c>
    </row>
    <row r="465" spans="1:27" collapsed="1" x14ac:dyDescent="0.2">
      <c r="A465" s="91" t="s">
        <v>683</v>
      </c>
      <c r="B465" s="27" t="str">
        <f>"29"&amp;"."&amp;$B$662&amp;"."&amp;$B$663</f>
        <v>29.03.2023</v>
      </c>
      <c r="C465" s="83" t="s">
        <v>74</v>
      </c>
      <c r="D465" s="84">
        <f>ROUND(((D466+D467+D469+D468)/1000),5)</f>
        <v>3.7243200000000001</v>
      </c>
      <c r="E465" s="84">
        <f>ROUND(((E466+E467+E469+E468)/1000),5)</f>
        <v>3.6536</v>
      </c>
      <c r="F465" s="84">
        <f>ROUND(((F466+F467+F469+F468)/1000),5)</f>
        <v>3.62839</v>
      </c>
      <c r="G465" s="84">
        <f t="shared" ref="G465:AA465" si="270">ROUND(((G466+G467+G469+G468)/1000),5)</f>
        <v>3.6430099999999999</v>
      </c>
      <c r="H465" s="84">
        <f t="shared" si="270"/>
        <v>3.6564199999999998</v>
      </c>
      <c r="I465" s="84">
        <f t="shared" si="270"/>
        <v>3.72262</v>
      </c>
      <c r="J465" s="84">
        <f t="shared" si="270"/>
        <v>3.9545599999999999</v>
      </c>
      <c r="K465" s="84">
        <f t="shared" si="270"/>
        <v>4.0961800000000004</v>
      </c>
      <c r="L465" s="84">
        <f t="shared" si="270"/>
        <v>4.2687499999999998</v>
      </c>
      <c r="M465" s="84">
        <f t="shared" si="270"/>
        <v>4.4092700000000002</v>
      </c>
      <c r="N465" s="84">
        <f t="shared" si="270"/>
        <v>4.4277499999999996</v>
      </c>
      <c r="O465" s="84">
        <f t="shared" si="270"/>
        <v>4.4627600000000003</v>
      </c>
      <c r="P465" s="84">
        <f t="shared" si="270"/>
        <v>4.43201</v>
      </c>
      <c r="Q465" s="84">
        <f t="shared" si="270"/>
        <v>4.4662199999999999</v>
      </c>
      <c r="R465" s="84">
        <f t="shared" si="270"/>
        <v>4.4488700000000003</v>
      </c>
      <c r="S465" s="84">
        <f t="shared" si="270"/>
        <v>4.39968</v>
      </c>
      <c r="T465" s="84">
        <f t="shared" si="270"/>
        <v>4.30464</v>
      </c>
      <c r="U465" s="84">
        <f t="shared" si="270"/>
        <v>4.1985700000000001</v>
      </c>
      <c r="V465" s="84">
        <f t="shared" si="270"/>
        <v>4.2024400000000002</v>
      </c>
      <c r="W465" s="84">
        <f t="shared" si="270"/>
        <v>4.2701099999999999</v>
      </c>
      <c r="X465" s="84">
        <f t="shared" si="270"/>
        <v>4.3055399999999997</v>
      </c>
      <c r="Y465" s="84">
        <f t="shared" si="270"/>
        <v>4.2557299999999998</v>
      </c>
      <c r="Z465" s="84">
        <f t="shared" si="270"/>
        <v>3.9633799999999999</v>
      </c>
      <c r="AA465" s="84">
        <f t="shared" si="270"/>
        <v>3.7576900000000002</v>
      </c>
    </row>
    <row r="466" spans="1:27" ht="12.75" hidden="1" customHeight="1" outlineLevel="1" x14ac:dyDescent="0.2">
      <c r="A466" s="92" t="s">
        <v>684</v>
      </c>
      <c r="B466" s="62" t="s">
        <v>231</v>
      </c>
      <c r="C466" s="42" t="s">
        <v>77</v>
      </c>
      <c r="D466" s="43">
        <v>1166.1300000000001</v>
      </c>
      <c r="E466" s="43">
        <v>1095.4100000000001</v>
      </c>
      <c r="F466" s="43">
        <v>1070.2</v>
      </c>
      <c r="G466" s="43">
        <v>1084.82</v>
      </c>
      <c r="H466" s="43">
        <v>1098.23</v>
      </c>
      <c r="I466" s="43">
        <v>1164.43</v>
      </c>
      <c r="J466" s="43">
        <v>1396.37</v>
      </c>
      <c r="K466" s="43">
        <v>1537.99</v>
      </c>
      <c r="L466" s="43">
        <v>1710.56</v>
      </c>
      <c r="M466" s="43">
        <v>1851.08</v>
      </c>
      <c r="N466" s="43">
        <v>1869.56</v>
      </c>
      <c r="O466" s="43">
        <v>1904.57</v>
      </c>
      <c r="P466" s="43">
        <v>1873.82</v>
      </c>
      <c r="Q466" s="43">
        <v>1908.03</v>
      </c>
      <c r="R466" s="43">
        <v>1890.68</v>
      </c>
      <c r="S466" s="43">
        <v>1841.49</v>
      </c>
      <c r="T466" s="43">
        <v>1746.45</v>
      </c>
      <c r="U466" s="43">
        <v>1640.38</v>
      </c>
      <c r="V466" s="43">
        <v>1644.25</v>
      </c>
      <c r="W466" s="43">
        <v>1711.92</v>
      </c>
      <c r="X466" s="43">
        <v>1747.35</v>
      </c>
      <c r="Y466" s="43">
        <v>1697.54</v>
      </c>
      <c r="Z466" s="43">
        <v>1405.19</v>
      </c>
      <c r="AA466" s="43">
        <v>1199.5</v>
      </c>
    </row>
    <row r="467" spans="1:27" ht="12.75" hidden="1" customHeight="1" outlineLevel="1" x14ac:dyDescent="0.2">
      <c r="A467" s="92" t="s">
        <v>685</v>
      </c>
      <c r="B467" s="62" t="s">
        <v>88</v>
      </c>
      <c r="C467" s="42" t="s">
        <v>77</v>
      </c>
      <c r="D467" s="43">
        <f>$D$327</f>
        <v>2222.89</v>
      </c>
      <c r="E467" s="43">
        <f t="shared" ref="E467:AA467" si="271">$D$327</f>
        <v>2222.89</v>
      </c>
      <c r="F467" s="43">
        <f t="shared" si="271"/>
        <v>2222.89</v>
      </c>
      <c r="G467" s="43">
        <f t="shared" si="271"/>
        <v>2222.89</v>
      </c>
      <c r="H467" s="43">
        <f t="shared" si="271"/>
        <v>2222.89</v>
      </c>
      <c r="I467" s="43">
        <f t="shared" si="271"/>
        <v>2222.89</v>
      </c>
      <c r="J467" s="43">
        <f t="shared" si="271"/>
        <v>2222.89</v>
      </c>
      <c r="K467" s="43">
        <f t="shared" si="271"/>
        <v>2222.89</v>
      </c>
      <c r="L467" s="43">
        <f t="shared" si="271"/>
        <v>2222.89</v>
      </c>
      <c r="M467" s="43">
        <f t="shared" si="271"/>
        <v>2222.89</v>
      </c>
      <c r="N467" s="43">
        <f t="shared" si="271"/>
        <v>2222.89</v>
      </c>
      <c r="O467" s="43">
        <f t="shared" si="271"/>
        <v>2222.89</v>
      </c>
      <c r="P467" s="43">
        <f t="shared" si="271"/>
        <v>2222.89</v>
      </c>
      <c r="Q467" s="43">
        <f t="shared" si="271"/>
        <v>2222.89</v>
      </c>
      <c r="R467" s="43">
        <f t="shared" si="271"/>
        <v>2222.89</v>
      </c>
      <c r="S467" s="43">
        <f t="shared" si="271"/>
        <v>2222.89</v>
      </c>
      <c r="T467" s="43">
        <f t="shared" si="271"/>
        <v>2222.89</v>
      </c>
      <c r="U467" s="43">
        <f t="shared" si="271"/>
        <v>2222.89</v>
      </c>
      <c r="V467" s="43">
        <f t="shared" si="271"/>
        <v>2222.89</v>
      </c>
      <c r="W467" s="43">
        <f t="shared" si="271"/>
        <v>2222.89</v>
      </c>
      <c r="X467" s="43">
        <f t="shared" si="271"/>
        <v>2222.89</v>
      </c>
      <c r="Y467" s="43">
        <f t="shared" si="271"/>
        <v>2222.89</v>
      </c>
      <c r="Z467" s="43">
        <f t="shared" si="271"/>
        <v>2222.89</v>
      </c>
      <c r="AA467" s="43">
        <f t="shared" si="271"/>
        <v>2222.89</v>
      </c>
    </row>
    <row r="468" spans="1:27" ht="12.75" hidden="1" customHeight="1" outlineLevel="1" x14ac:dyDescent="0.2">
      <c r="A468" s="92" t="s">
        <v>686</v>
      </c>
      <c r="B468" s="62" t="s">
        <v>81</v>
      </c>
      <c r="C468" s="42" t="s">
        <v>77</v>
      </c>
      <c r="D468" s="43">
        <v>4.6100000000000003</v>
      </c>
      <c r="E468" s="43">
        <v>4.6100000000000003</v>
      </c>
      <c r="F468" s="43">
        <v>4.6100000000000003</v>
      </c>
      <c r="G468" s="43">
        <v>4.6100000000000003</v>
      </c>
      <c r="H468" s="43">
        <v>4.6100000000000003</v>
      </c>
      <c r="I468" s="43">
        <v>4.6100000000000003</v>
      </c>
      <c r="J468" s="43">
        <v>4.6100000000000003</v>
      </c>
      <c r="K468" s="43">
        <v>4.6100000000000003</v>
      </c>
      <c r="L468" s="43">
        <v>4.6100000000000003</v>
      </c>
      <c r="M468" s="43">
        <v>4.6100000000000003</v>
      </c>
      <c r="N468" s="43">
        <v>4.6100000000000003</v>
      </c>
      <c r="O468" s="43">
        <v>4.6100000000000003</v>
      </c>
      <c r="P468" s="43">
        <v>4.6100000000000003</v>
      </c>
      <c r="Q468" s="43">
        <v>4.6100000000000003</v>
      </c>
      <c r="R468" s="43">
        <v>4.6100000000000003</v>
      </c>
      <c r="S468" s="43">
        <v>4.6100000000000003</v>
      </c>
      <c r="T468" s="43">
        <v>4.6100000000000003</v>
      </c>
      <c r="U468" s="43">
        <v>4.6100000000000003</v>
      </c>
      <c r="V468" s="43">
        <v>4.6100000000000003</v>
      </c>
      <c r="W468" s="43">
        <v>4.6100000000000003</v>
      </c>
      <c r="X468" s="43">
        <v>4.6100000000000003</v>
      </c>
      <c r="Y468" s="43">
        <v>4.6100000000000003</v>
      </c>
      <c r="Z468" s="43">
        <v>4.6100000000000003</v>
      </c>
      <c r="AA468" s="43">
        <v>4.6100000000000003</v>
      </c>
    </row>
    <row r="469" spans="1:27" ht="12.75" hidden="1" customHeight="1" outlineLevel="1" x14ac:dyDescent="0.2">
      <c r="A469" s="92" t="s">
        <v>687</v>
      </c>
      <c r="B469" s="62" t="s">
        <v>79</v>
      </c>
      <c r="C469" s="42" t="s">
        <v>77</v>
      </c>
      <c r="D469" s="43">
        <f>$D$11</f>
        <v>330.69</v>
      </c>
      <c r="E469" s="43">
        <f t="shared" ref="E469:AA469" si="272">$D$11</f>
        <v>330.69</v>
      </c>
      <c r="F469" s="43">
        <f t="shared" si="272"/>
        <v>330.69</v>
      </c>
      <c r="G469" s="43">
        <f t="shared" si="272"/>
        <v>330.69</v>
      </c>
      <c r="H469" s="43">
        <f t="shared" si="272"/>
        <v>330.69</v>
      </c>
      <c r="I469" s="43">
        <f t="shared" si="272"/>
        <v>330.69</v>
      </c>
      <c r="J469" s="43">
        <f t="shared" si="272"/>
        <v>330.69</v>
      </c>
      <c r="K469" s="43">
        <f t="shared" si="272"/>
        <v>330.69</v>
      </c>
      <c r="L469" s="43">
        <f t="shared" si="272"/>
        <v>330.69</v>
      </c>
      <c r="M469" s="43">
        <f t="shared" si="272"/>
        <v>330.69</v>
      </c>
      <c r="N469" s="43">
        <f t="shared" si="272"/>
        <v>330.69</v>
      </c>
      <c r="O469" s="43">
        <f t="shared" si="272"/>
        <v>330.69</v>
      </c>
      <c r="P469" s="43">
        <f t="shared" si="272"/>
        <v>330.69</v>
      </c>
      <c r="Q469" s="43">
        <f t="shared" si="272"/>
        <v>330.69</v>
      </c>
      <c r="R469" s="43">
        <f t="shared" si="272"/>
        <v>330.69</v>
      </c>
      <c r="S469" s="43">
        <f t="shared" si="272"/>
        <v>330.69</v>
      </c>
      <c r="T469" s="43">
        <f t="shared" si="272"/>
        <v>330.69</v>
      </c>
      <c r="U469" s="43">
        <f t="shared" si="272"/>
        <v>330.69</v>
      </c>
      <c r="V469" s="43">
        <f t="shared" si="272"/>
        <v>330.69</v>
      </c>
      <c r="W469" s="43">
        <f t="shared" si="272"/>
        <v>330.69</v>
      </c>
      <c r="X469" s="43">
        <f t="shared" si="272"/>
        <v>330.69</v>
      </c>
      <c r="Y469" s="43">
        <f t="shared" si="272"/>
        <v>330.69</v>
      </c>
      <c r="Z469" s="43">
        <f t="shared" si="272"/>
        <v>330.69</v>
      </c>
      <c r="AA469" s="43">
        <f t="shared" si="272"/>
        <v>330.69</v>
      </c>
    </row>
    <row r="470" spans="1:27" collapsed="1" x14ac:dyDescent="0.2">
      <c r="A470" s="91" t="s">
        <v>688</v>
      </c>
      <c r="B470" s="27" t="str">
        <f>"30"&amp;"."&amp;$B$662&amp;"."&amp;$B$663</f>
        <v>30.03.2023</v>
      </c>
      <c r="C470" s="83" t="s">
        <v>74</v>
      </c>
      <c r="D470" s="84">
        <f>ROUND(((D471+D472+D474+D473)/1000),5)</f>
        <v>3.6737899999999999</v>
      </c>
      <c r="E470" s="84">
        <f>ROUND(((E471+E472+E474+E473)/1000),5)</f>
        <v>3.57585</v>
      </c>
      <c r="F470" s="84">
        <f>ROUND(((F471+F472+F474+F473)/1000),5)</f>
        <v>3.5408200000000001</v>
      </c>
      <c r="G470" s="84">
        <f t="shared" ref="G470:AA470" si="273">ROUND(((G471+G472+G474+G473)/1000),5)</f>
        <v>3.5422699999999998</v>
      </c>
      <c r="H470" s="84">
        <f t="shared" si="273"/>
        <v>3.5728300000000002</v>
      </c>
      <c r="I470" s="84">
        <f t="shared" si="273"/>
        <v>3.6571799999999999</v>
      </c>
      <c r="J470" s="84">
        <f t="shared" si="273"/>
        <v>3.8376000000000001</v>
      </c>
      <c r="K470" s="84">
        <f t="shared" si="273"/>
        <v>4.0637999999999996</v>
      </c>
      <c r="L470" s="84">
        <f t="shared" si="273"/>
        <v>4.1817000000000002</v>
      </c>
      <c r="M470" s="84">
        <f t="shared" si="273"/>
        <v>4.31074</v>
      </c>
      <c r="N470" s="84">
        <f t="shared" si="273"/>
        <v>4.3064900000000002</v>
      </c>
      <c r="O470" s="84">
        <f t="shared" si="273"/>
        <v>4.3179699999999999</v>
      </c>
      <c r="P470" s="84">
        <f t="shared" si="273"/>
        <v>4.3173599999999999</v>
      </c>
      <c r="Q470" s="84">
        <f t="shared" si="273"/>
        <v>4.3166799999999999</v>
      </c>
      <c r="R470" s="84">
        <f t="shared" si="273"/>
        <v>4.2762000000000002</v>
      </c>
      <c r="S470" s="84">
        <f t="shared" si="273"/>
        <v>4.2439499999999999</v>
      </c>
      <c r="T470" s="84">
        <f t="shared" si="273"/>
        <v>4.21469</v>
      </c>
      <c r="U470" s="84">
        <f t="shared" si="273"/>
        <v>4.18011</v>
      </c>
      <c r="V470" s="84">
        <f t="shared" si="273"/>
        <v>4.1902999999999997</v>
      </c>
      <c r="W470" s="84">
        <f t="shared" si="273"/>
        <v>4.26281</v>
      </c>
      <c r="X470" s="84">
        <f t="shared" si="273"/>
        <v>4.3138399999999999</v>
      </c>
      <c r="Y470" s="84">
        <f t="shared" si="273"/>
        <v>4.2071100000000001</v>
      </c>
      <c r="Z470" s="84">
        <f t="shared" si="273"/>
        <v>3.9596900000000002</v>
      </c>
      <c r="AA470" s="84">
        <f t="shared" si="273"/>
        <v>3.7231999999999998</v>
      </c>
    </row>
    <row r="471" spans="1:27" ht="12.75" hidden="1" customHeight="1" outlineLevel="1" x14ac:dyDescent="0.2">
      <c r="A471" s="92" t="s">
        <v>689</v>
      </c>
      <c r="B471" s="62" t="s">
        <v>231</v>
      </c>
      <c r="C471" s="42" t="s">
        <v>77</v>
      </c>
      <c r="D471" s="43">
        <v>1115.5999999999999</v>
      </c>
      <c r="E471" s="43">
        <v>1017.66</v>
      </c>
      <c r="F471" s="43">
        <v>982.63</v>
      </c>
      <c r="G471" s="43">
        <v>984.08</v>
      </c>
      <c r="H471" s="43">
        <v>1014.64</v>
      </c>
      <c r="I471" s="43">
        <v>1098.99</v>
      </c>
      <c r="J471" s="43">
        <v>1279.4100000000001</v>
      </c>
      <c r="K471" s="43">
        <v>1505.61</v>
      </c>
      <c r="L471" s="43">
        <v>1623.51</v>
      </c>
      <c r="M471" s="43">
        <v>1752.55</v>
      </c>
      <c r="N471" s="43">
        <v>1748.3</v>
      </c>
      <c r="O471" s="43">
        <v>1759.78</v>
      </c>
      <c r="P471" s="43">
        <v>1759.17</v>
      </c>
      <c r="Q471" s="43">
        <v>1758.49</v>
      </c>
      <c r="R471" s="43">
        <v>1718.01</v>
      </c>
      <c r="S471" s="43">
        <v>1685.76</v>
      </c>
      <c r="T471" s="43">
        <v>1656.5</v>
      </c>
      <c r="U471" s="43">
        <v>1621.92</v>
      </c>
      <c r="V471" s="43">
        <v>1632.11</v>
      </c>
      <c r="W471" s="43">
        <v>1704.62</v>
      </c>
      <c r="X471" s="43">
        <v>1755.65</v>
      </c>
      <c r="Y471" s="43">
        <v>1648.92</v>
      </c>
      <c r="Z471" s="43">
        <v>1401.5</v>
      </c>
      <c r="AA471" s="43">
        <v>1165.01</v>
      </c>
    </row>
    <row r="472" spans="1:27" ht="12.75" hidden="1" customHeight="1" outlineLevel="1" x14ac:dyDescent="0.2">
      <c r="A472" s="92" t="s">
        <v>690</v>
      </c>
      <c r="B472" s="62" t="s">
        <v>88</v>
      </c>
      <c r="C472" s="42" t="s">
        <v>77</v>
      </c>
      <c r="D472" s="43">
        <f>$D$327</f>
        <v>2222.89</v>
      </c>
      <c r="E472" s="43">
        <f t="shared" ref="E472:AA472" si="274">$D$327</f>
        <v>2222.89</v>
      </c>
      <c r="F472" s="43">
        <f t="shared" si="274"/>
        <v>2222.89</v>
      </c>
      <c r="G472" s="43">
        <f t="shared" si="274"/>
        <v>2222.89</v>
      </c>
      <c r="H472" s="43">
        <f t="shared" si="274"/>
        <v>2222.89</v>
      </c>
      <c r="I472" s="43">
        <f t="shared" si="274"/>
        <v>2222.89</v>
      </c>
      <c r="J472" s="43">
        <f t="shared" si="274"/>
        <v>2222.89</v>
      </c>
      <c r="K472" s="43">
        <f t="shared" si="274"/>
        <v>2222.89</v>
      </c>
      <c r="L472" s="43">
        <f t="shared" si="274"/>
        <v>2222.89</v>
      </c>
      <c r="M472" s="43">
        <f t="shared" si="274"/>
        <v>2222.89</v>
      </c>
      <c r="N472" s="43">
        <f t="shared" si="274"/>
        <v>2222.89</v>
      </c>
      <c r="O472" s="43">
        <f t="shared" si="274"/>
        <v>2222.89</v>
      </c>
      <c r="P472" s="43">
        <f t="shared" si="274"/>
        <v>2222.89</v>
      </c>
      <c r="Q472" s="43">
        <f t="shared" si="274"/>
        <v>2222.89</v>
      </c>
      <c r="R472" s="43">
        <f t="shared" si="274"/>
        <v>2222.89</v>
      </c>
      <c r="S472" s="43">
        <f t="shared" si="274"/>
        <v>2222.89</v>
      </c>
      <c r="T472" s="43">
        <f t="shared" si="274"/>
        <v>2222.89</v>
      </c>
      <c r="U472" s="43">
        <f t="shared" si="274"/>
        <v>2222.89</v>
      </c>
      <c r="V472" s="43">
        <f t="shared" si="274"/>
        <v>2222.89</v>
      </c>
      <c r="W472" s="43">
        <f t="shared" si="274"/>
        <v>2222.89</v>
      </c>
      <c r="X472" s="43">
        <f t="shared" si="274"/>
        <v>2222.89</v>
      </c>
      <c r="Y472" s="43">
        <f t="shared" si="274"/>
        <v>2222.89</v>
      </c>
      <c r="Z472" s="43">
        <f t="shared" si="274"/>
        <v>2222.89</v>
      </c>
      <c r="AA472" s="43">
        <f t="shared" si="274"/>
        <v>2222.89</v>
      </c>
    </row>
    <row r="473" spans="1:27" ht="12.75" hidden="1" customHeight="1" outlineLevel="1" x14ac:dyDescent="0.2">
      <c r="A473" s="92" t="s">
        <v>691</v>
      </c>
      <c r="B473" s="62" t="s">
        <v>81</v>
      </c>
      <c r="C473" s="42" t="s">
        <v>77</v>
      </c>
      <c r="D473" s="43">
        <v>4.6100000000000003</v>
      </c>
      <c r="E473" s="43">
        <v>4.6100000000000003</v>
      </c>
      <c r="F473" s="43">
        <v>4.6100000000000003</v>
      </c>
      <c r="G473" s="43">
        <v>4.6100000000000003</v>
      </c>
      <c r="H473" s="43">
        <v>4.6100000000000003</v>
      </c>
      <c r="I473" s="43">
        <v>4.6100000000000003</v>
      </c>
      <c r="J473" s="43">
        <v>4.6100000000000003</v>
      </c>
      <c r="K473" s="43">
        <v>4.6100000000000003</v>
      </c>
      <c r="L473" s="43">
        <v>4.6100000000000003</v>
      </c>
      <c r="M473" s="43">
        <v>4.6100000000000003</v>
      </c>
      <c r="N473" s="43">
        <v>4.6100000000000003</v>
      </c>
      <c r="O473" s="43">
        <v>4.6100000000000003</v>
      </c>
      <c r="P473" s="43">
        <v>4.6100000000000003</v>
      </c>
      <c r="Q473" s="43">
        <v>4.6100000000000003</v>
      </c>
      <c r="R473" s="43">
        <v>4.6100000000000003</v>
      </c>
      <c r="S473" s="43">
        <v>4.6100000000000003</v>
      </c>
      <c r="T473" s="43">
        <v>4.6100000000000003</v>
      </c>
      <c r="U473" s="43">
        <v>4.6100000000000003</v>
      </c>
      <c r="V473" s="43">
        <v>4.6100000000000003</v>
      </c>
      <c r="W473" s="43">
        <v>4.6100000000000003</v>
      </c>
      <c r="X473" s="43">
        <v>4.6100000000000003</v>
      </c>
      <c r="Y473" s="43">
        <v>4.6100000000000003</v>
      </c>
      <c r="Z473" s="43">
        <v>4.6100000000000003</v>
      </c>
      <c r="AA473" s="43">
        <v>4.6100000000000003</v>
      </c>
    </row>
    <row r="474" spans="1:27" ht="12.75" hidden="1" customHeight="1" outlineLevel="1" x14ac:dyDescent="0.2">
      <c r="A474" s="92" t="s">
        <v>692</v>
      </c>
      <c r="B474" s="62" t="s">
        <v>79</v>
      </c>
      <c r="C474" s="42" t="s">
        <v>77</v>
      </c>
      <c r="D474" s="43">
        <f>$D$11</f>
        <v>330.69</v>
      </c>
      <c r="E474" s="43">
        <f t="shared" ref="E474:AA474" si="275">$D$11</f>
        <v>330.69</v>
      </c>
      <c r="F474" s="43">
        <f t="shared" si="275"/>
        <v>330.69</v>
      </c>
      <c r="G474" s="43">
        <f t="shared" si="275"/>
        <v>330.69</v>
      </c>
      <c r="H474" s="43">
        <f t="shared" si="275"/>
        <v>330.69</v>
      </c>
      <c r="I474" s="43">
        <f t="shared" si="275"/>
        <v>330.69</v>
      </c>
      <c r="J474" s="43">
        <f t="shared" si="275"/>
        <v>330.69</v>
      </c>
      <c r="K474" s="43">
        <f t="shared" si="275"/>
        <v>330.69</v>
      </c>
      <c r="L474" s="43">
        <f t="shared" si="275"/>
        <v>330.69</v>
      </c>
      <c r="M474" s="43">
        <f t="shared" si="275"/>
        <v>330.69</v>
      </c>
      <c r="N474" s="43">
        <f t="shared" si="275"/>
        <v>330.69</v>
      </c>
      <c r="O474" s="43">
        <f t="shared" si="275"/>
        <v>330.69</v>
      </c>
      <c r="P474" s="43">
        <f t="shared" si="275"/>
        <v>330.69</v>
      </c>
      <c r="Q474" s="43">
        <f t="shared" si="275"/>
        <v>330.69</v>
      </c>
      <c r="R474" s="43">
        <f t="shared" si="275"/>
        <v>330.69</v>
      </c>
      <c r="S474" s="43">
        <f t="shared" si="275"/>
        <v>330.69</v>
      </c>
      <c r="T474" s="43">
        <f t="shared" si="275"/>
        <v>330.69</v>
      </c>
      <c r="U474" s="43">
        <f t="shared" si="275"/>
        <v>330.69</v>
      </c>
      <c r="V474" s="43">
        <f t="shared" si="275"/>
        <v>330.69</v>
      </c>
      <c r="W474" s="43">
        <f t="shared" si="275"/>
        <v>330.69</v>
      </c>
      <c r="X474" s="43">
        <f t="shared" si="275"/>
        <v>330.69</v>
      </c>
      <c r="Y474" s="43">
        <f t="shared" si="275"/>
        <v>330.69</v>
      </c>
      <c r="Z474" s="43">
        <f t="shared" si="275"/>
        <v>330.69</v>
      </c>
      <c r="AA474" s="43">
        <f t="shared" si="275"/>
        <v>330.69</v>
      </c>
    </row>
    <row r="475" spans="1:27" collapsed="1" x14ac:dyDescent="0.2">
      <c r="A475" s="91" t="s">
        <v>693</v>
      </c>
      <c r="B475" s="27" t="str">
        <f>"31"&amp;"."&amp;$B$662&amp;"."&amp;$B$663</f>
        <v>31.03.2023</v>
      </c>
      <c r="C475" s="83" t="s">
        <v>74</v>
      </c>
      <c r="D475" s="84">
        <f>ROUND(((D476+D477+D479+D478)/1000),5)</f>
        <v>3.6942200000000001</v>
      </c>
      <c r="E475" s="84">
        <f>ROUND(((E476+E477+E479+E478)/1000),5)</f>
        <v>3.6366299999999998</v>
      </c>
      <c r="F475" s="84">
        <f>ROUND(((F476+F477+F479+F478)/1000),5)</f>
        <v>3.5840399999999999</v>
      </c>
      <c r="G475" s="84">
        <f t="shared" ref="G475:AA475" si="276">ROUND(((G476+G477+G479+G478)/1000),5)</f>
        <v>3.5977399999999999</v>
      </c>
      <c r="H475" s="84">
        <f t="shared" si="276"/>
        <v>3.6482299999999999</v>
      </c>
      <c r="I475" s="84">
        <f t="shared" si="276"/>
        <v>3.7212499999999999</v>
      </c>
      <c r="J475" s="84">
        <f t="shared" si="276"/>
        <v>3.94699</v>
      </c>
      <c r="K475" s="84">
        <f t="shared" si="276"/>
        <v>4.0873600000000003</v>
      </c>
      <c r="L475" s="84">
        <f t="shared" si="276"/>
        <v>4.3171799999999996</v>
      </c>
      <c r="M475" s="84">
        <f t="shared" si="276"/>
        <v>4.4320000000000004</v>
      </c>
      <c r="N475" s="84">
        <f t="shared" si="276"/>
        <v>4.4408200000000004</v>
      </c>
      <c r="O475" s="84">
        <f t="shared" si="276"/>
        <v>4.4720599999999999</v>
      </c>
      <c r="P475" s="84">
        <f t="shared" si="276"/>
        <v>4.4277300000000004</v>
      </c>
      <c r="Q475" s="84">
        <f t="shared" si="276"/>
        <v>4.4393000000000002</v>
      </c>
      <c r="R475" s="84">
        <f t="shared" si="276"/>
        <v>4.44062</v>
      </c>
      <c r="S475" s="84">
        <f t="shared" si="276"/>
        <v>4.3853</v>
      </c>
      <c r="T475" s="84">
        <f t="shared" si="276"/>
        <v>4.3280200000000004</v>
      </c>
      <c r="U475" s="84">
        <f t="shared" si="276"/>
        <v>4.2361199999999997</v>
      </c>
      <c r="V475" s="84">
        <f t="shared" si="276"/>
        <v>4.2411500000000002</v>
      </c>
      <c r="W475" s="84">
        <f t="shared" si="276"/>
        <v>4.2909899999999999</v>
      </c>
      <c r="X475" s="84">
        <f t="shared" si="276"/>
        <v>4.3326200000000004</v>
      </c>
      <c r="Y475" s="84">
        <f t="shared" si="276"/>
        <v>4.2553200000000002</v>
      </c>
      <c r="Z475" s="84">
        <f t="shared" si="276"/>
        <v>4.1329900000000004</v>
      </c>
      <c r="AA475" s="84">
        <f t="shared" si="276"/>
        <v>3.9605399999999999</v>
      </c>
    </row>
    <row r="476" spans="1:27" ht="12.75" hidden="1" customHeight="1" outlineLevel="1" x14ac:dyDescent="0.2">
      <c r="A476" s="92" t="s">
        <v>694</v>
      </c>
      <c r="B476" s="62" t="s">
        <v>231</v>
      </c>
      <c r="C476" s="42" t="s">
        <v>77</v>
      </c>
      <c r="D476" s="43">
        <v>1136.03</v>
      </c>
      <c r="E476" s="43">
        <v>1078.44</v>
      </c>
      <c r="F476" s="43">
        <v>1025.8499999999999</v>
      </c>
      <c r="G476" s="43">
        <v>1039.55</v>
      </c>
      <c r="H476" s="43">
        <v>1090.04</v>
      </c>
      <c r="I476" s="43">
        <v>1163.06</v>
      </c>
      <c r="J476" s="43">
        <v>1388.8</v>
      </c>
      <c r="K476" s="43">
        <v>1529.17</v>
      </c>
      <c r="L476" s="43">
        <v>1758.99</v>
      </c>
      <c r="M476" s="43">
        <v>1873.81</v>
      </c>
      <c r="N476" s="43">
        <v>1882.63</v>
      </c>
      <c r="O476" s="43">
        <v>1913.87</v>
      </c>
      <c r="P476" s="43">
        <v>1869.54</v>
      </c>
      <c r="Q476" s="43">
        <v>1881.11</v>
      </c>
      <c r="R476" s="43">
        <v>1882.43</v>
      </c>
      <c r="S476" s="43">
        <v>1827.11</v>
      </c>
      <c r="T476" s="43">
        <v>1769.83</v>
      </c>
      <c r="U476" s="43">
        <v>1677.93</v>
      </c>
      <c r="V476" s="43">
        <v>1682.96</v>
      </c>
      <c r="W476" s="43">
        <v>1732.8</v>
      </c>
      <c r="X476" s="43">
        <v>1774.43</v>
      </c>
      <c r="Y476" s="43">
        <v>1697.13</v>
      </c>
      <c r="Z476" s="43">
        <v>1574.8</v>
      </c>
      <c r="AA476" s="43">
        <v>1402.35</v>
      </c>
    </row>
    <row r="477" spans="1:27" ht="12.75" hidden="1" customHeight="1" outlineLevel="1" x14ac:dyDescent="0.2">
      <c r="A477" s="92" t="s">
        <v>695</v>
      </c>
      <c r="B477" s="62" t="s">
        <v>88</v>
      </c>
      <c r="C477" s="42" t="s">
        <v>77</v>
      </c>
      <c r="D477" s="43">
        <f>$D$327</f>
        <v>2222.89</v>
      </c>
      <c r="E477" s="43">
        <f t="shared" ref="E477:AA477" si="277">$D$327</f>
        <v>2222.89</v>
      </c>
      <c r="F477" s="43">
        <f t="shared" si="277"/>
        <v>2222.89</v>
      </c>
      <c r="G477" s="43">
        <f t="shared" si="277"/>
        <v>2222.89</v>
      </c>
      <c r="H477" s="43">
        <f t="shared" si="277"/>
        <v>2222.89</v>
      </c>
      <c r="I477" s="43">
        <f t="shared" si="277"/>
        <v>2222.89</v>
      </c>
      <c r="J477" s="43">
        <f t="shared" si="277"/>
        <v>2222.89</v>
      </c>
      <c r="K477" s="43">
        <f t="shared" si="277"/>
        <v>2222.89</v>
      </c>
      <c r="L477" s="43">
        <f t="shared" si="277"/>
        <v>2222.89</v>
      </c>
      <c r="M477" s="43">
        <f t="shared" si="277"/>
        <v>2222.89</v>
      </c>
      <c r="N477" s="43">
        <f t="shared" si="277"/>
        <v>2222.89</v>
      </c>
      <c r="O477" s="43">
        <f t="shared" si="277"/>
        <v>2222.89</v>
      </c>
      <c r="P477" s="43">
        <f t="shared" si="277"/>
        <v>2222.89</v>
      </c>
      <c r="Q477" s="43">
        <f t="shared" si="277"/>
        <v>2222.89</v>
      </c>
      <c r="R477" s="43">
        <f t="shared" si="277"/>
        <v>2222.89</v>
      </c>
      <c r="S477" s="43">
        <f t="shared" si="277"/>
        <v>2222.89</v>
      </c>
      <c r="T477" s="43">
        <f t="shared" si="277"/>
        <v>2222.89</v>
      </c>
      <c r="U477" s="43">
        <f t="shared" si="277"/>
        <v>2222.89</v>
      </c>
      <c r="V477" s="43">
        <f t="shared" si="277"/>
        <v>2222.89</v>
      </c>
      <c r="W477" s="43">
        <f t="shared" si="277"/>
        <v>2222.89</v>
      </c>
      <c r="X477" s="43">
        <f t="shared" si="277"/>
        <v>2222.89</v>
      </c>
      <c r="Y477" s="43">
        <f t="shared" si="277"/>
        <v>2222.89</v>
      </c>
      <c r="Z477" s="43">
        <f t="shared" si="277"/>
        <v>2222.89</v>
      </c>
      <c r="AA477" s="43">
        <f t="shared" si="277"/>
        <v>2222.89</v>
      </c>
    </row>
    <row r="478" spans="1:27" ht="12.75" hidden="1" customHeight="1" outlineLevel="1" x14ac:dyDescent="0.2">
      <c r="A478" s="92" t="s">
        <v>696</v>
      </c>
      <c r="B478" s="62" t="s">
        <v>81</v>
      </c>
      <c r="C478" s="42" t="s">
        <v>77</v>
      </c>
      <c r="D478" s="43">
        <v>4.6100000000000003</v>
      </c>
      <c r="E478" s="43">
        <v>4.6100000000000003</v>
      </c>
      <c r="F478" s="43">
        <v>4.6100000000000003</v>
      </c>
      <c r="G478" s="43">
        <v>4.6100000000000003</v>
      </c>
      <c r="H478" s="43">
        <v>4.6100000000000003</v>
      </c>
      <c r="I478" s="43">
        <v>4.6100000000000003</v>
      </c>
      <c r="J478" s="43">
        <v>4.6100000000000003</v>
      </c>
      <c r="K478" s="43">
        <v>4.6100000000000003</v>
      </c>
      <c r="L478" s="43">
        <v>4.6100000000000003</v>
      </c>
      <c r="M478" s="43">
        <v>4.6100000000000003</v>
      </c>
      <c r="N478" s="43">
        <v>4.6100000000000003</v>
      </c>
      <c r="O478" s="43">
        <v>4.6100000000000003</v>
      </c>
      <c r="P478" s="43">
        <v>4.6100000000000003</v>
      </c>
      <c r="Q478" s="43">
        <v>4.6100000000000003</v>
      </c>
      <c r="R478" s="43">
        <v>4.6100000000000003</v>
      </c>
      <c r="S478" s="43">
        <v>4.6100000000000003</v>
      </c>
      <c r="T478" s="43">
        <v>4.6100000000000003</v>
      </c>
      <c r="U478" s="43">
        <v>4.6100000000000003</v>
      </c>
      <c r="V478" s="43">
        <v>4.6100000000000003</v>
      </c>
      <c r="W478" s="43">
        <v>4.6100000000000003</v>
      </c>
      <c r="X478" s="43">
        <v>4.6100000000000003</v>
      </c>
      <c r="Y478" s="43">
        <v>4.6100000000000003</v>
      </c>
      <c r="Z478" s="43">
        <v>4.6100000000000003</v>
      </c>
      <c r="AA478" s="43">
        <v>4.6100000000000003</v>
      </c>
    </row>
    <row r="479" spans="1:27" ht="12.75" hidden="1" customHeight="1" outlineLevel="1" x14ac:dyDescent="0.2">
      <c r="A479" s="92" t="s">
        <v>697</v>
      </c>
      <c r="B479" s="62" t="s">
        <v>79</v>
      </c>
      <c r="C479" s="42" t="s">
        <v>77</v>
      </c>
      <c r="D479" s="43">
        <f>$D$11</f>
        <v>330.69</v>
      </c>
      <c r="E479" s="43">
        <f t="shared" ref="E479:AA479" si="278">$D$11</f>
        <v>330.69</v>
      </c>
      <c r="F479" s="43">
        <f t="shared" si="278"/>
        <v>330.69</v>
      </c>
      <c r="G479" s="43">
        <f t="shared" si="278"/>
        <v>330.69</v>
      </c>
      <c r="H479" s="43">
        <f t="shared" si="278"/>
        <v>330.69</v>
      </c>
      <c r="I479" s="43">
        <f t="shared" si="278"/>
        <v>330.69</v>
      </c>
      <c r="J479" s="43">
        <f t="shared" si="278"/>
        <v>330.69</v>
      </c>
      <c r="K479" s="43">
        <f t="shared" si="278"/>
        <v>330.69</v>
      </c>
      <c r="L479" s="43">
        <f t="shared" si="278"/>
        <v>330.69</v>
      </c>
      <c r="M479" s="43">
        <f t="shared" si="278"/>
        <v>330.69</v>
      </c>
      <c r="N479" s="43">
        <f t="shared" si="278"/>
        <v>330.69</v>
      </c>
      <c r="O479" s="43">
        <f t="shared" si="278"/>
        <v>330.69</v>
      </c>
      <c r="P479" s="43">
        <f t="shared" si="278"/>
        <v>330.69</v>
      </c>
      <c r="Q479" s="43">
        <f t="shared" si="278"/>
        <v>330.69</v>
      </c>
      <c r="R479" s="43">
        <f t="shared" si="278"/>
        <v>330.69</v>
      </c>
      <c r="S479" s="43">
        <f t="shared" si="278"/>
        <v>330.69</v>
      </c>
      <c r="T479" s="43">
        <f t="shared" si="278"/>
        <v>330.69</v>
      </c>
      <c r="U479" s="43">
        <f t="shared" si="278"/>
        <v>330.69</v>
      </c>
      <c r="V479" s="43">
        <f t="shared" si="278"/>
        <v>330.69</v>
      </c>
      <c r="W479" s="43">
        <f t="shared" si="278"/>
        <v>330.69</v>
      </c>
      <c r="X479" s="43">
        <f t="shared" si="278"/>
        <v>330.69</v>
      </c>
      <c r="Y479" s="43">
        <f t="shared" si="278"/>
        <v>330.69</v>
      </c>
      <c r="Z479" s="43">
        <f t="shared" si="278"/>
        <v>330.69</v>
      </c>
      <c r="AA479" s="43">
        <f t="shared" si="278"/>
        <v>330.69</v>
      </c>
    </row>
    <row r="480" spans="1:27" collapsed="1" x14ac:dyDescent="0.2">
      <c r="B480" s="94" t="s">
        <v>385</v>
      </c>
    </row>
    <row r="481" spans="1:27" x14ac:dyDescent="0.2">
      <c r="B481" s="94" t="s">
        <v>385</v>
      </c>
    </row>
    <row r="482" spans="1:27" x14ac:dyDescent="0.2">
      <c r="A482" s="171" t="s">
        <v>698</v>
      </c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  <c r="N482" s="172"/>
      <c r="O482" s="172"/>
      <c r="P482" s="172"/>
      <c r="Q482" s="172"/>
      <c r="R482" s="172"/>
      <c r="S482" s="172"/>
      <c r="T482" s="172"/>
      <c r="U482" s="172"/>
      <c r="V482" s="172"/>
      <c r="W482" s="172"/>
      <c r="X482" s="172"/>
      <c r="Y482" s="172"/>
      <c r="Z482" s="172"/>
      <c r="AA482" s="173"/>
    </row>
    <row r="483" spans="1:27" ht="25.5" x14ac:dyDescent="0.2">
      <c r="A483" s="25" t="s">
        <v>62</v>
      </c>
      <c r="B483" s="26" t="s">
        <v>203</v>
      </c>
      <c r="C483" s="25" t="s">
        <v>204</v>
      </c>
      <c r="D483" s="26" t="s">
        <v>205</v>
      </c>
      <c r="E483" s="26" t="s">
        <v>206</v>
      </c>
      <c r="F483" s="26" t="s">
        <v>207</v>
      </c>
      <c r="G483" s="26" t="s">
        <v>208</v>
      </c>
      <c r="H483" s="26" t="s">
        <v>209</v>
      </c>
      <c r="I483" s="26" t="s">
        <v>210</v>
      </c>
      <c r="J483" s="26" t="s">
        <v>211</v>
      </c>
      <c r="K483" s="26" t="s">
        <v>212</v>
      </c>
      <c r="L483" s="26" t="s">
        <v>213</v>
      </c>
      <c r="M483" s="26" t="s">
        <v>214</v>
      </c>
      <c r="N483" s="26" t="s">
        <v>215</v>
      </c>
      <c r="O483" s="26" t="s">
        <v>216</v>
      </c>
      <c r="P483" s="26" t="s">
        <v>217</v>
      </c>
      <c r="Q483" s="26" t="s">
        <v>218</v>
      </c>
      <c r="R483" s="26" t="s">
        <v>219</v>
      </c>
      <c r="S483" s="26" t="s">
        <v>220</v>
      </c>
      <c r="T483" s="26" t="s">
        <v>221</v>
      </c>
      <c r="U483" s="26" t="s">
        <v>222</v>
      </c>
      <c r="V483" s="26" t="s">
        <v>223</v>
      </c>
      <c r="W483" s="26" t="s">
        <v>224</v>
      </c>
      <c r="X483" s="26" t="s">
        <v>225</v>
      </c>
      <c r="Y483" s="26" t="s">
        <v>226</v>
      </c>
      <c r="Z483" s="26" t="s">
        <v>227</v>
      </c>
      <c r="AA483" s="26" t="s">
        <v>228</v>
      </c>
    </row>
    <row r="484" spans="1:27" x14ac:dyDescent="0.2">
      <c r="A484" s="91" t="s">
        <v>699</v>
      </c>
      <c r="B484" s="27" t="str">
        <f>"01"&amp;"."&amp;$B$662&amp;"."&amp;$B$663</f>
        <v>01.03.2023</v>
      </c>
      <c r="C484" s="83" t="s">
        <v>74</v>
      </c>
      <c r="D484" s="84">
        <f>ROUND(((D485+D486+D488+D487)/1000),5)</f>
        <v>5.2254100000000001</v>
      </c>
      <c r="E484" s="84">
        <f>ROUND(((E485+E486+E488+E487)/1000),5)</f>
        <v>5.1169599999999997</v>
      </c>
      <c r="F484" s="84">
        <f>ROUND(((F485+F486+F488+F487)/1000),5)</f>
        <v>5.0904600000000002</v>
      </c>
      <c r="G484" s="84">
        <f t="shared" ref="G484:AA484" si="279">ROUND(((G485+G486+G488+G487)/1000),5)</f>
        <v>5.08284</v>
      </c>
      <c r="H484" s="84">
        <f t="shared" si="279"/>
        <v>5.1262600000000003</v>
      </c>
      <c r="I484" s="84">
        <f t="shared" si="279"/>
        <v>5.3130899999999999</v>
      </c>
      <c r="J484" s="84">
        <f t="shared" si="279"/>
        <v>5.47105</v>
      </c>
      <c r="K484" s="84">
        <f t="shared" si="279"/>
        <v>5.6895499999999997</v>
      </c>
      <c r="L484" s="84">
        <f t="shared" si="279"/>
        <v>5.7735700000000003</v>
      </c>
      <c r="M484" s="84">
        <f t="shared" si="279"/>
        <v>5.8612399999999996</v>
      </c>
      <c r="N484" s="84">
        <f t="shared" si="279"/>
        <v>5.8721100000000002</v>
      </c>
      <c r="O484" s="84">
        <f t="shared" si="279"/>
        <v>5.8454499999999996</v>
      </c>
      <c r="P484" s="84">
        <f t="shared" si="279"/>
        <v>5.8210800000000003</v>
      </c>
      <c r="Q484" s="84">
        <f t="shared" si="279"/>
        <v>5.8226599999999999</v>
      </c>
      <c r="R484" s="84">
        <f t="shared" si="279"/>
        <v>5.77156</v>
      </c>
      <c r="S484" s="84">
        <f t="shared" si="279"/>
        <v>5.7579000000000002</v>
      </c>
      <c r="T484" s="84">
        <f t="shared" si="279"/>
        <v>5.7401600000000004</v>
      </c>
      <c r="U484" s="84">
        <f t="shared" si="279"/>
        <v>5.73428</v>
      </c>
      <c r="V484" s="84">
        <f t="shared" si="279"/>
        <v>5.7633999999999999</v>
      </c>
      <c r="W484" s="84">
        <f t="shared" si="279"/>
        <v>5.7683</v>
      </c>
      <c r="X484" s="84">
        <f t="shared" si="279"/>
        <v>5.7719500000000004</v>
      </c>
      <c r="Y484" s="84">
        <f t="shared" si="279"/>
        <v>5.7060399999999998</v>
      </c>
      <c r="Z484" s="84">
        <f t="shared" si="279"/>
        <v>5.56175</v>
      </c>
      <c r="AA484" s="84">
        <f t="shared" si="279"/>
        <v>5.4593600000000002</v>
      </c>
    </row>
    <row r="485" spans="1:27" ht="12.75" hidden="1" customHeight="1" outlineLevel="1" x14ac:dyDescent="0.2">
      <c r="A485" s="92" t="s">
        <v>700</v>
      </c>
      <c r="B485" s="62" t="s">
        <v>231</v>
      </c>
      <c r="C485" s="42" t="s">
        <v>77</v>
      </c>
      <c r="D485" s="43">
        <v>1330.34</v>
      </c>
      <c r="E485" s="43">
        <v>1221.8900000000001</v>
      </c>
      <c r="F485" s="43">
        <v>1195.3900000000001</v>
      </c>
      <c r="G485" s="43">
        <v>1187.77</v>
      </c>
      <c r="H485" s="43">
        <v>1231.19</v>
      </c>
      <c r="I485" s="43">
        <v>1418.02</v>
      </c>
      <c r="J485" s="43">
        <v>1575.98</v>
      </c>
      <c r="K485" s="43">
        <v>1794.48</v>
      </c>
      <c r="L485" s="43">
        <v>1878.5</v>
      </c>
      <c r="M485" s="43">
        <v>1966.17</v>
      </c>
      <c r="N485" s="43">
        <v>1977.04</v>
      </c>
      <c r="O485" s="43">
        <v>1950.38</v>
      </c>
      <c r="P485" s="43">
        <v>1926.01</v>
      </c>
      <c r="Q485" s="43">
        <v>1927.59</v>
      </c>
      <c r="R485" s="43">
        <v>1876.49</v>
      </c>
      <c r="S485" s="43">
        <v>1862.83</v>
      </c>
      <c r="T485" s="43">
        <v>1845.09</v>
      </c>
      <c r="U485" s="43">
        <v>1839.21</v>
      </c>
      <c r="V485" s="43">
        <v>1868.33</v>
      </c>
      <c r="W485" s="43">
        <v>1873.23</v>
      </c>
      <c r="X485" s="43">
        <v>1876.88</v>
      </c>
      <c r="Y485" s="43">
        <v>1810.97</v>
      </c>
      <c r="Z485" s="43">
        <v>1666.68</v>
      </c>
      <c r="AA485" s="43">
        <v>1564.29</v>
      </c>
    </row>
    <row r="486" spans="1:27" ht="12.75" hidden="1" customHeight="1" outlineLevel="1" x14ac:dyDescent="0.2">
      <c r="A486" s="92" t="s">
        <v>701</v>
      </c>
      <c r="B486" s="62" t="s">
        <v>88</v>
      </c>
      <c r="C486" s="42" t="s">
        <v>77</v>
      </c>
      <c r="D486" s="43">
        <v>3559.77</v>
      </c>
      <c r="E486" s="43">
        <f>$D$486</f>
        <v>3559.77</v>
      </c>
      <c r="F486" s="43">
        <f t="shared" ref="F486:AA486" si="280">$D$486</f>
        <v>3559.77</v>
      </c>
      <c r="G486" s="43">
        <f t="shared" si="280"/>
        <v>3559.77</v>
      </c>
      <c r="H486" s="43">
        <f t="shared" si="280"/>
        <v>3559.77</v>
      </c>
      <c r="I486" s="43">
        <f t="shared" si="280"/>
        <v>3559.77</v>
      </c>
      <c r="J486" s="43">
        <f t="shared" si="280"/>
        <v>3559.77</v>
      </c>
      <c r="K486" s="43">
        <f t="shared" si="280"/>
        <v>3559.77</v>
      </c>
      <c r="L486" s="43">
        <f t="shared" si="280"/>
        <v>3559.77</v>
      </c>
      <c r="M486" s="43">
        <f t="shared" si="280"/>
        <v>3559.77</v>
      </c>
      <c r="N486" s="43">
        <f t="shared" si="280"/>
        <v>3559.77</v>
      </c>
      <c r="O486" s="43">
        <f t="shared" si="280"/>
        <v>3559.77</v>
      </c>
      <c r="P486" s="43">
        <f t="shared" si="280"/>
        <v>3559.77</v>
      </c>
      <c r="Q486" s="43">
        <f t="shared" si="280"/>
        <v>3559.77</v>
      </c>
      <c r="R486" s="43">
        <f t="shared" si="280"/>
        <v>3559.77</v>
      </c>
      <c r="S486" s="43">
        <f t="shared" si="280"/>
        <v>3559.77</v>
      </c>
      <c r="T486" s="43">
        <f t="shared" si="280"/>
        <v>3559.77</v>
      </c>
      <c r="U486" s="43">
        <f t="shared" si="280"/>
        <v>3559.77</v>
      </c>
      <c r="V486" s="43">
        <f t="shared" si="280"/>
        <v>3559.77</v>
      </c>
      <c r="W486" s="43">
        <f t="shared" si="280"/>
        <v>3559.77</v>
      </c>
      <c r="X486" s="43">
        <f t="shared" si="280"/>
        <v>3559.77</v>
      </c>
      <c r="Y486" s="43">
        <f t="shared" si="280"/>
        <v>3559.77</v>
      </c>
      <c r="Z486" s="43">
        <f t="shared" si="280"/>
        <v>3559.77</v>
      </c>
      <c r="AA486" s="43">
        <f t="shared" si="280"/>
        <v>3559.77</v>
      </c>
    </row>
    <row r="487" spans="1:27" ht="12.75" hidden="1" customHeight="1" outlineLevel="1" x14ac:dyDescent="0.2">
      <c r="A487" s="92" t="s">
        <v>702</v>
      </c>
      <c r="B487" s="62" t="s">
        <v>81</v>
      </c>
      <c r="C487" s="42" t="s">
        <v>77</v>
      </c>
      <c r="D487" s="43">
        <v>4.6100000000000003</v>
      </c>
      <c r="E487" s="43">
        <v>4.6100000000000003</v>
      </c>
      <c r="F487" s="43">
        <v>4.6100000000000003</v>
      </c>
      <c r="G487" s="43">
        <v>4.6100000000000003</v>
      </c>
      <c r="H487" s="43">
        <v>4.6100000000000003</v>
      </c>
      <c r="I487" s="43">
        <v>4.6100000000000003</v>
      </c>
      <c r="J487" s="43">
        <v>4.6100000000000003</v>
      </c>
      <c r="K487" s="43">
        <v>4.6100000000000003</v>
      </c>
      <c r="L487" s="43">
        <v>4.6100000000000003</v>
      </c>
      <c r="M487" s="43">
        <v>4.6100000000000003</v>
      </c>
      <c r="N487" s="43">
        <v>4.6100000000000003</v>
      </c>
      <c r="O487" s="43">
        <v>4.6100000000000003</v>
      </c>
      <c r="P487" s="43">
        <v>4.6100000000000003</v>
      </c>
      <c r="Q487" s="43">
        <v>4.6100000000000003</v>
      </c>
      <c r="R487" s="43">
        <v>4.6100000000000003</v>
      </c>
      <c r="S487" s="43">
        <v>4.6100000000000003</v>
      </c>
      <c r="T487" s="43">
        <v>4.6100000000000003</v>
      </c>
      <c r="U487" s="43">
        <v>4.6100000000000003</v>
      </c>
      <c r="V487" s="43">
        <v>4.6100000000000003</v>
      </c>
      <c r="W487" s="43">
        <v>4.6100000000000003</v>
      </c>
      <c r="X487" s="43">
        <v>4.6100000000000003</v>
      </c>
      <c r="Y487" s="43">
        <v>4.6100000000000003</v>
      </c>
      <c r="Z487" s="43">
        <v>4.6100000000000003</v>
      </c>
      <c r="AA487" s="43">
        <v>4.6100000000000003</v>
      </c>
    </row>
    <row r="488" spans="1:27" ht="12.75" hidden="1" customHeight="1" outlineLevel="1" x14ac:dyDescent="0.2">
      <c r="A488" s="92" t="s">
        <v>703</v>
      </c>
      <c r="B488" s="62" t="s">
        <v>79</v>
      </c>
      <c r="C488" s="42" t="s">
        <v>77</v>
      </c>
      <c r="D488" s="43">
        <f>$D$11</f>
        <v>330.69</v>
      </c>
      <c r="E488" s="43">
        <f t="shared" ref="E488:AA488" si="281">$D$11</f>
        <v>330.69</v>
      </c>
      <c r="F488" s="43">
        <f t="shared" si="281"/>
        <v>330.69</v>
      </c>
      <c r="G488" s="43">
        <f t="shared" si="281"/>
        <v>330.69</v>
      </c>
      <c r="H488" s="43">
        <f t="shared" si="281"/>
        <v>330.69</v>
      </c>
      <c r="I488" s="43">
        <f t="shared" si="281"/>
        <v>330.69</v>
      </c>
      <c r="J488" s="43">
        <f t="shared" si="281"/>
        <v>330.69</v>
      </c>
      <c r="K488" s="43">
        <f t="shared" si="281"/>
        <v>330.69</v>
      </c>
      <c r="L488" s="43">
        <f t="shared" si="281"/>
        <v>330.69</v>
      </c>
      <c r="M488" s="43">
        <f t="shared" si="281"/>
        <v>330.69</v>
      </c>
      <c r="N488" s="43">
        <f t="shared" si="281"/>
        <v>330.69</v>
      </c>
      <c r="O488" s="43">
        <f t="shared" si="281"/>
        <v>330.69</v>
      </c>
      <c r="P488" s="43">
        <f t="shared" si="281"/>
        <v>330.69</v>
      </c>
      <c r="Q488" s="43">
        <f t="shared" si="281"/>
        <v>330.69</v>
      </c>
      <c r="R488" s="43">
        <f t="shared" si="281"/>
        <v>330.69</v>
      </c>
      <c r="S488" s="43">
        <f t="shared" si="281"/>
        <v>330.69</v>
      </c>
      <c r="T488" s="43">
        <f t="shared" si="281"/>
        <v>330.69</v>
      </c>
      <c r="U488" s="43">
        <f t="shared" si="281"/>
        <v>330.69</v>
      </c>
      <c r="V488" s="43">
        <f t="shared" si="281"/>
        <v>330.69</v>
      </c>
      <c r="W488" s="43">
        <f t="shared" si="281"/>
        <v>330.69</v>
      </c>
      <c r="X488" s="43">
        <f t="shared" si="281"/>
        <v>330.69</v>
      </c>
      <c r="Y488" s="43">
        <f t="shared" si="281"/>
        <v>330.69</v>
      </c>
      <c r="Z488" s="43">
        <f t="shared" si="281"/>
        <v>330.69</v>
      </c>
      <c r="AA488" s="43">
        <f t="shared" si="281"/>
        <v>330.69</v>
      </c>
    </row>
    <row r="489" spans="1:27" collapsed="1" x14ac:dyDescent="0.2">
      <c r="A489" s="91" t="s">
        <v>704</v>
      </c>
      <c r="B489" s="27" t="str">
        <f>"02"&amp;"."&amp;$B$662&amp;"."&amp;$B$663</f>
        <v>02.03.2023</v>
      </c>
      <c r="C489" s="83" t="s">
        <v>74</v>
      </c>
      <c r="D489" s="84">
        <f>ROUND(((D490+D491+D493+D492)/1000),5)</f>
        <v>5.1448</v>
      </c>
      <c r="E489" s="84">
        <f>ROUND(((E490+E491+E493+E492)/1000),5)</f>
        <v>5.0824100000000003</v>
      </c>
      <c r="F489" s="84">
        <f>ROUND(((F490+F491+F493+F492)/1000),5)</f>
        <v>5.06473</v>
      </c>
      <c r="G489" s="84">
        <f t="shared" ref="G489:AA489" si="282">ROUND(((G490+G491+G493+G492)/1000),5)</f>
        <v>5.0794600000000001</v>
      </c>
      <c r="H489" s="84">
        <f t="shared" si="282"/>
        <v>5.1584399999999997</v>
      </c>
      <c r="I489" s="84">
        <f t="shared" si="282"/>
        <v>5.3728699999999998</v>
      </c>
      <c r="J489" s="84">
        <f t="shared" si="282"/>
        <v>5.5202099999999996</v>
      </c>
      <c r="K489" s="84">
        <f t="shared" si="282"/>
        <v>5.6410999999999998</v>
      </c>
      <c r="L489" s="84">
        <f t="shared" si="282"/>
        <v>5.7554499999999997</v>
      </c>
      <c r="M489" s="84">
        <f t="shared" si="282"/>
        <v>5.7658500000000004</v>
      </c>
      <c r="N489" s="84">
        <f t="shared" si="282"/>
        <v>5.7808299999999999</v>
      </c>
      <c r="O489" s="84">
        <f t="shared" si="282"/>
        <v>5.83873</v>
      </c>
      <c r="P489" s="84">
        <f t="shared" si="282"/>
        <v>5.8191499999999996</v>
      </c>
      <c r="Q489" s="84">
        <f t="shared" si="282"/>
        <v>5.8207000000000004</v>
      </c>
      <c r="R489" s="84">
        <f t="shared" si="282"/>
        <v>5.8147599999999997</v>
      </c>
      <c r="S489" s="84">
        <f t="shared" si="282"/>
        <v>5.7684800000000003</v>
      </c>
      <c r="T489" s="84">
        <f t="shared" si="282"/>
        <v>5.72844</v>
      </c>
      <c r="U489" s="84">
        <f t="shared" si="282"/>
        <v>5.7259799999999998</v>
      </c>
      <c r="V489" s="84">
        <f t="shared" si="282"/>
        <v>5.7705000000000002</v>
      </c>
      <c r="W489" s="84">
        <f t="shared" si="282"/>
        <v>5.8233699999999997</v>
      </c>
      <c r="X489" s="84">
        <f t="shared" si="282"/>
        <v>5.7829699999999997</v>
      </c>
      <c r="Y489" s="84">
        <f t="shared" si="282"/>
        <v>5.7198700000000002</v>
      </c>
      <c r="Z489" s="84">
        <f t="shared" si="282"/>
        <v>5.6146099999999999</v>
      </c>
      <c r="AA489" s="84">
        <f t="shared" si="282"/>
        <v>5.5301799999999997</v>
      </c>
    </row>
    <row r="490" spans="1:27" ht="12.75" hidden="1" customHeight="1" outlineLevel="1" x14ac:dyDescent="0.2">
      <c r="A490" s="92" t="s">
        <v>705</v>
      </c>
      <c r="B490" s="62" t="s">
        <v>231</v>
      </c>
      <c r="C490" s="42" t="s">
        <v>77</v>
      </c>
      <c r="D490" s="43">
        <v>1249.73</v>
      </c>
      <c r="E490" s="43">
        <v>1187.3399999999999</v>
      </c>
      <c r="F490" s="43">
        <v>1169.6600000000001</v>
      </c>
      <c r="G490" s="43">
        <v>1184.3900000000001</v>
      </c>
      <c r="H490" s="43">
        <v>1263.3699999999999</v>
      </c>
      <c r="I490" s="43">
        <v>1477.8</v>
      </c>
      <c r="J490" s="43">
        <v>1625.14</v>
      </c>
      <c r="K490" s="43">
        <v>1746.03</v>
      </c>
      <c r="L490" s="43">
        <v>1860.38</v>
      </c>
      <c r="M490" s="43">
        <v>1870.78</v>
      </c>
      <c r="N490" s="43">
        <v>1885.76</v>
      </c>
      <c r="O490" s="43">
        <v>1943.66</v>
      </c>
      <c r="P490" s="43">
        <v>1924.08</v>
      </c>
      <c r="Q490" s="43">
        <v>1925.63</v>
      </c>
      <c r="R490" s="43">
        <v>1919.69</v>
      </c>
      <c r="S490" s="43">
        <v>1873.41</v>
      </c>
      <c r="T490" s="43">
        <v>1833.37</v>
      </c>
      <c r="U490" s="43">
        <v>1830.91</v>
      </c>
      <c r="V490" s="43">
        <v>1875.43</v>
      </c>
      <c r="W490" s="43">
        <v>1928.3</v>
      </c>
      <c r="X490" s="43">
        <v>1887.9</v>
      </c>
      <c r="Y490" s="43">
        <v>1824.8</v>
      </c>
      <c r="Z490" s="43">
        <v>1719.54</v>
      </c>
      <c r="AA490" s="43">
        <v>1635.11</v>
      </c>
    </row>
    <row r="491" spans="1:27" ht="12.75" hidden="1" customHeight="1" outlineLevel="1" x14ac:dyDescent="0.2">
      <c r="A491" s="92" t="s">
        <v>706</v>
      </c>
      <c r="B491" s="62" t="s">
        <v>88</v>
      </c>
      <c r="C491" s="42" t="s">
        <v>77</v>
      </c>
      <c r="D491" s="43">
        <f>$D$486</f>
        <v>3559.77</v>
      </c>
      <c r="E491" s="43">
        <f t="shared" ref="E491:AA491" si="283">$D$486</f>
        <v>3559.77</v>
      </c>
      <c r="F491" s="43">
        <f t="shared" si="283"/>
        <v>3559.77</v>
      </c>
      <c r="G491" s="43">
        <f t="shared" si="283"/>
        <v>3559.77</v>
      </c>
      <c r="H491" s="43">
        <f t="shared" si="283"/>
        <v>3559.77</v>
      </c>
      <c r="I491" s="43">
        <f t="shared" si="283"/>
        <v>3559.77</v>
      </c>
      <c r="J491" s="43">
        <f t="shared" si="283"/>
        <v>3559.77</v>
      </c>
      <c r="K491" s="43">
        <f t="shared" si="283"/>
        <v>3559.77</v>
      </c>
      <c r="L491" s="43">
        <f t="shared" si="283"/>
        <v>3559.77</v>
      </c>
      <c r="M491" s="43">
        <f t="shared" si="283"/>
        <v>3559.77</v>
      </c>
      <c r="N491" s="43">
        <f t="shared" si="283"/>
        <v>3559.77</v>
      </c>
      <c r="O491" s="43">
        <f t="shared" si="283"/>
        <v>3559.77</v>
      </c>
      <c r="P491" s="43">
        <f t="shared" si="283"/>
        <v>3559.77</v>
      </c>
      <c r="Q491" s="43">
        <f t="shared" si="283"/>
        <v>3559.77</v>
      </c>
      <c r="R491" s="43">
        <f t="shared" si="283"/>
        <v>3559.77</v>
      </c>
      <c r="S491" s="43">
        <f t="shared" si="283"/>
        <v>3559.77</v>
      </c>
      <c r="T491" s="43">
        <f t="shared" si="283"/>
        <v>3559.77</v>
      </c>
      <c r="U491" s="43">
        <f t="shared" si="283"/>
        <v>3559.77</v>
      </c>
      <c r="V491" s="43">
        <f t="shared" si="283"/>
        <v>3559.77</v>
      </c>
      <c r="W491" s="43">
        <f t="shared" si="283"/>
        <v>3559.77</v>
      </c>
      <c r="X491" s="43">
        <f t="shared" si="283"/>
        <v>3559.77</v>
      </c>
      <c r="Y491" s="43">
        <f t="shared" si="283"/>
        <v>3559.77</v>
      </c>
      <c r="Z491" s="43">
        <f t="shared" si="283"/>
        <v>3559.77</v>
      </c>
      <c r="AA491" s="43">
        <f t="shared" si="283"/>
        <v>3559.77</v>
      </c>
    </row>
    <row r="492" spans="1:27" ht="12.75" hidden="1" customHeight="1" outlineLevel="1" x14ac:dyDescent="0.2">
      <c r="A492" s="92" t="s">
        <v>707</v>
      </c>
      <c r="B492" s="62" t="s">
        <v>81</v>
      </c>
      <c r="C492" s="42" t="s">
        <v>77</v>
      </c>
      <c r="D492" s="43">
        <v>4.6100000000000003</v>
      </c>
      <c r="E492" s="43">
        <v>4.6100000000000003</v>
      </c>
      <c r="F492" s="43">
        <v>4.6100000000000003</v>
      </c>
      <c r="G492" s="43">
        <v>4.6100000000000003</v>
      </c>
      <c r="H492" s="43">
        <v>4.6100000000000003</v>
      </c>
      <c r="I492" s="43">
        <v>4.6100000000000003</v>
      </c>
      <c r="J492" s="43">
        <v>4.6100000000000003</v>
      </c>
      <c r="K492" s="43">
        <v>4.6100000000000003</v>
      </c>
      <c r="L492" s="43">
        <v>4.6100000000000003</v>
      </c>
      <c r="M492" s="43">
        <v>4.6100000000000003</v>
      </c>
      <c r="N492" s="43">
        <v>4.6100000000000003</v>
      </c>
      <c r="O492" s="43">
        <v>4.6100000000000003</v>
      </c>
      <c r="P492" s="43">
        <v>4.6100000000000003</v>
      </c>
      <c r="Q492" s="43">
        <v>4.6100000000000003</v>
      </c>
      <c r="R492" s="43">
        <v>4.6100000000000003</v>
      </c>
      <c r="S492" s="43">
        <v>4.6100000000000003</v>
      </c>
      <c r="T492" s="43">
        <v>4.6100000000000003</v>
      </c>
      <c r="U492" s="43">
        <v>4.6100000000000003</v>
      </c>
      <c r="V492" s="43">
        <v>4.6100000000000003</v>
      </c>
      <c r="W492" s="43">
        <v>4.6100000000000003</v>
      </c>
      <c r="X492" s="43">
        <v>4.6100000000000003</v>
      </c>
      <c r="Y492" s="43">
        <v>4.6100000000000003</v>
      </c>
      <c r="Z492" s="43">
        <v>4.6100000000000003</v>
      </c>
      <c r="AA492" s="43">
        <v>4.6100000000000003</v>
      </c>
    </row>
    <row r="493" spans="1:27" ht="12.75" hidden="1" customHeight="1" outlineLevel="1" x14ac:dyDescent="0.2">
      <c r="A493" s="92" t="s">
        <v>708</v>
      </c>
      <c r="B493" s="62" t="s">
        <v>79</v>
      </c>
      <c r="C493" s="42" t="s">
        <v>77</v>
      </c>
      <c r="D493" s="43">
        <f>$D$11</f>
        <v>330.69</v>
      </c>
      <c r="E493" s="43">
        <f t="shared" ref="E493:AA493" si="284">$D$11</f>
        <v>330.69</v>
      </c>
      <c r="F493" s="43">
        <f t="shared" si="284"/>
        <v>330.69</v>
      </c>
      <c r="G493" s="43">
        <f t="shared" si="284"/>
        <v>330.69</v>
      </c>
      <c r="H493" s="43">
        <f t="shared" si="284"/>
        <v>330.69</v>
      </c>
      <c r="I493" s="43">
        <f t="shared" si="284"/>
        <v>330.69</v>
      </c>
      <c r="J493" s="43">
        <f t="shared" si="284"/>
        <v>330.69</v>
      </c>
      <c r="K493" s="43">
        <f t="shared" si="284"/>
        <v>330.69</v>
      </c>
      <c r="L493" s="43">
        <f t="shared" si="284"/>
        <v>330.69</v>
      </c>
      <c r="M493" s="43">
        <f t="shared" si="284"/>
        <v>330.69</v>
      </c>
      <c r="N493" s="43">
        <f t="shared" si="284"/>
        <v>330.69</v>
      </c>
      <c r="O493" s="43">
        <f t="shared" si="284"/>
        <v>330.69</v>
      </c>
      <c r="P493" s="43">
        <f t="shared" si="284"/>
        <v>330.69</v>
      </c>
      <c r="Q493" s="43">
        <f t="shared" si="284"/>
        <v>330.69</v>
      </c>
      <c r="R493" s="43">
        <f t="shared" si="284"/>
        <v>330.69</v>
      </c>
      <c r="S493" s="43">
        <f t="shared" si="284"/>
        <v>330.69</v>
      </c>
      <c r="T493" s="43">
        <f t="shared" si="284"/>
        <v>330.69</v>
      </c>
      <c r="U493" s="43">
        <f t="shared" si="284"/>
        <v>330.69</v>
      </c>
      <c r="V493" s="43">
        <f t="shared" si="284"/>
        <v>330.69</v>
      </c>
      <c r="W493" s="43">
        <f t="shared" si="284"/>
        <v>330.69</v>
      </c>
      <c r="X493" s="43">
        <f t="shared" si="284"/>
        <v>330.69</v>
      </c>
      <c r="Y493" s="43">
        <f t="shared" si="284"/>
        <v>330.69</v>
      </c>
      <c r="Z493" s="43">
        <f t="shared" si="284"/>
        <v>330.69</v>
      </c>
      <c r="AA493" s="43">
        <f t="shared" si="284"/>
        <v>330.69</v>
      </c>
    </row>
    <row r="494" spans="1:27" collapsed="1" x14ac:dyDescent="0.2">
      <c r="A494" s="91" t="s">
        <v>709</v>
      </c>
      <c r="B494" s="27" t="str">
        <f>"03"&amp;"."&amp;$B$662&amp;"."&amp;$B$663</f>
        <v>03.03.2023</v>
      </c>
      <c r="C494" s="83" t="s">
        <v>74</v>
      </c>
      <c r="D494" s="84">
        <f>ROUND(((D495+D496+D498+D497)/1000),5)</f>
        <v>5.3073300000000003</v>
      </c>
      <c r="E494" s="84">
        <f>ROUND(((E495+E496+E498+E497)/1000),5)</f>
        <v>5.1252399999999998</v>
      </c>
      <c r="F494" s="84">
        <f>ROUND(((F495+F496+F498+F497)/1000),5)</f>
        <v>5.0754999999999999</v>
      </c>
      <c r="G494" s="84">
        <f t="shared" ref="G494:AA494" si="285">ROUND(((G495+G496+G498+G497)/1000),5)</f>
        <v>5.0770299999999997</v>
      </c>
      <c r="H494" s="84">
        <f t="shared" si="285"/>
        <v>5.14215</v>
      </c>
      <c r="I494" s="84">
        <f t="shared" si="285"/>
        <v>5.4153000000000002</v>
      </c>
      <c r="J494" s="84">
        <f t="shared" si="285"/>
        <v>5.5462300000000004</v>
      </c>
      <c r="K494" s="84">
        <f t="shared" si="285"/>
        <v>5.6537600000000001</v>
      </c>
      <c r="L494" s="84">
        <f t="shared" si="285"/>
        <v>5.7572599999999996</v>
      </c>
      <c r="M494" s="84">
        <f t="shared" si="285"/>
        <v>5.7697000000000003</v>
      </c>
      <c r="N494" s="84">
        <f t="shared" si="285"/>
        <v>5.7813400000000001</v>
      </c>
      <c r="O494" s="84">
        <f t="shared" si="285"/>
        <v>5.8327900000000001</v>
      </c>
      <c r="P494" s="84">
        <f t="shared" si="285"/>
        <v>5.80661</v>
      </c>
      <c r="Q494" s="84">
        <f t="shared" si="285"/>
        <v>5.8092499999999996</v>
      </c>
      <c r="R494" s="84">
        <f t="shared" si="285"/>
        <v>5.7999200000000002</v>
      </c>
      <c r="S494" s="84">
        <f t="shared" si="285"/>
        <v>5.7640799999999999</v>
      </c>
      <c r="T494" s="84">
        <f t="shared" si="285"/>
        <v>5.7256799999999997</v>
      </c>
      <c r="U494" s="84">
        <f t="shared" si="285"/>
        <v>5.72593</v>
      </c>
      <c r="V494" s="84">
        <f t="shared" si="285"/>
        <v>5.7595799999999997</v>
      </c>
      <c r="W494" s="84">
        <f t="shared" si="285"/>
        <v>5.8244600000000002</v>
      </c>
      <c r="X494" s="84">
        <f t="shared" si="285"/>
        <v>5.7708599999999999</v>
      </c>
      <c r="Y494" s="84">
        <f t="shared" si="285"/>
        <v>5.7171399999999997</v>
      </c>
      <c r="Z494" s="84">
        <f t="shared" si="285"/>
        <v>5.5638500000000004</v>
      </c>
      <c r="AA494" s="84">
        <f t="shared" si="285"/>
        <v>5.4921699999999998</v>
      </c>
    </row>
    <row r="495" spans="1:27" ht="12.75" hidden="1" customHeight="1" outlineLevel="1" x14ac:dyDescent="0.2">
      <c r="A495" s="92" t="s">
        <v>710</v>
      </c>
      <c r="B495" s="62" t="s">
        <v>231</v>
      </c>
      <c r="C495" s="42" t="s">
        <v>77</v>
      </c>
      <c r="D495" s="43">
        <v>1412.26</v>
      </c>
      <c r="E495" s="43">
        <v>1230.17</v>
      </c>
      <c r="F495" s="43">
        <v>1180.43</v>
      </c>
      <c r="G495" s="43">
        <v>1181.96</v>
      </c>
      <c r="H495" s="43">
        <v>1247.08</v>
      </c>
      <c r="I495" s="43">
        <v>1520.23</v>
      </c>
      <c r="J495" s="43">
        <v>1651.16</v>
      </c>
      <c r="K495" s="43">
        <v>1758.69</v>
      </c>
      <c r="L495" s="43">
        <v>1862.19</v>
      </c>
      <c r="M495" s="43">
        <v>1874.63</v>
      </c>
      <c r="N495" s="43">
        <v>1886.27</v>
      </c>
      <c r="O495" s="43">
        <v>1937.72</v>
      </c>
      <c r="P495" s="43">
        <v>1911.54</v>
      </c>
      <c r="Q495" s="43">
        <v>1914.18</v>
      </c>
      <c r="R495" s="43">
        <v>1904.85</v>
      </c>
      <c r="S495" s="43">
        <v>1869.01</v>
      </c>
      <c r="T495" s="43">
        <v>1830.61</v>
      </c>
      <c r="U495" s="43">
        <v>1830.86</v>
      </c>
      <c r="V495" s="43">
        <v>1864.51</v>
      </c>
      <c r="W495" s="43">
        <v>1929.39</v>
      </c>
      <c r="X495" s="43">
        <v>1875.79</v>
      </c>
      <c r="Y495" s="43">
        <v>1822.07</v>
      </c>
      <c r="Z495" s="43">
        <v>1668.78</v>
      </c>
      <c r="AA495" s="43">
        <v>1597.1</v>
      </c>
    </row>
    <row r="496" spans="1:27" ht="12.75" hidden="1" customHeight="1" outlineLevel="1" x14ac:dyDescent="0.2">
      <c r="A496" s="92" t="s">
        <v>711</v>
      </c>
      <c r="B496" s="62" t="s">
        <v>88</v>
      </c>
      <c r="C496" s="42" t="s">
        <v>77</v>
      </c>
      <c r="D496" s="43">
        <f>$D$486</f>
        <v>3559.77</v>
      </c>
      <c r="E496" s="43">
        <f t="shared" ref="E496:AA496" si="286">$D$486</f>
        <v>3559.77</v>
      </c>
      <c r="F496" s="43">
        <f t="shared" si="286"/>
        <v>3559.77</v>
      </c>
      <c r="G496" s="43">
        <f t="shared" si="286"/>
        <v>3559.77</v>
      </c>
      <c r="H496" s="43">
        <f t="shared" si="286"/>
        <v>3559.77</v>
      </c>
      <c r="I496" s="43">
        <f t="shared" si="286"/>
        <v>3559.77</v>
      </c>
      <c r="J496" s="43">
        <f t="shared" si="286"/>
        <v>3559.77</v>
      </c>
      <c r="K496" s="43">
        <f t="shared" si="286"/>
        <v>3559.77</v>
      </c>
      <c r="L496" s="43">
        <f t="shared" si="286"/>
        <v>3559.77</v>
      </c>
      <c r="M496" s="43">
        <f t="shared" si="286"/>
        <v>3559.77</v>
      </c>
      <c r="N496" s="43">
        <f t="shared" si="286"/>
        <v>3559.77</v>
      </c>
      <c r="O496" s="43">
        <f t="shared" si="286"/>
        <v>3559.77</v>
      </c>
      <c r="P496" s="43">
        <f t="shared" si="286"/>
        <v>3559.77</v>
      </c>
      <c r="Q496" s="43">
        <f t="shared" si="286"/>
        <v>3559.77</v>
      </c>
      <c r="R496" s="43">
        <f t="shared" si="286"/>
        <v>3559.77</v>
      </c>
      <c r="S496" s="43">
        <f t="shared" si="286"/>
        <v>3559.77</v>
      </c>
      <c r="T496" s="43">
        <f t="shared" si="286"/>
        <v>3559.77</v>
      </c>
      <c r="U496" s="43">
        <f t="shared" si="286"/>
        <v>3559.77</v>
      </c>
      <c r="V496" s="43">
        <f t="shared" si="286"/>
        <v>3559.77</v>
      </c>
      <c r="W496" s="43">
        <f t="shared" si="286"/>
        <v>3559.77</v>
      </c>
      <c r="X496" s="43">
        <f t="shared" si="286"/>
        <v>3559.77</v>
      </c>
      <c r="Y496" s="43">
        <f t="shared" si="286"/>
        <v>3559.77</v>
      </c>
      <c r="Z496" s="43">
        <f t="shared" si="286"/>
        <v>3559.77</v>
      </c>
      <c r="AA496" s="43">
        <f t="shared" si="286"/>
        <v>3559.77</v>
      </c>
    </row>
    <row r="497" spans="1:27" ht="12.75" hidden="1" customHeight="1" outlineLevel="1" x14ac:dyDescent="0.2">
      <c r="A497" s="92" t="s">
        <v>712</v>
      </c>
      <c r="B497" s="62" t="s">
        <v>81</v>
      </c>
      <c r="C497" s="42" t="s">
        <v>77</v>
      </c>
      <c r="D497" s="43">
        <v>4.6100000000000003</v>
      </c>
      <c r="E497" s="43">
        <v>4.6100000000000003</v>
      </c>
      <c r="F497" s="43">
        <v>4.6100000000000003</v>
      </c>
      <c r="G497" s="43">
        <v>4.6100000000000003</v>
      </c>
      <c r="H497" s="43">
        <v>4.6100000000000003</v>
      </c>
      <c r="I497" s="43">
        <v>4.6100000000000003</v>
      </c>
      <c r="J497" s="43">
        <v>4.6100000000000003</v>
      </c>
      <c r="K497" s="43">
        <v>4.6100000000000003</v>
      </c>
      <c r="L497" s="43">
        <v>4.6100000000000003</v>
      </c>
      <c r="M497" s="43">
        <v>4.6100000000000003</v>
      </c>
      <c r="N497" s="43">
        <v>4.6100000000000003</v>
      </c>
      <c r="O497" s="43">
        <v>4.6100000000000003</v>
      </c>
      <c r="P497" s="43">
        <v>4.6100000000000003</v>
      </c>
      <c r="Q497" s="43">
        <v>4.6100000000000003</v>
      </c>
      <c r="R497" s="43">
        <v>4.6100000000000003</v>
      </c>
      <c r="S497" s="43">
        <v>4.6100000000000003</v>
      </c>
      <c r="T497" s="43">
        <v>4.6100000000000003</v>
      </c>
      <c r="U497" s="43">
        <v>4.6100000000000003</v>
      </c>
      <c r="V497" s="43">
        <v>4.6100000000000003</v>
      </c>
      <c r="W497" s="43">
        <v>4.6100000000000003</v>
      </c>
      <c r="X497" s="43">
        <v>4.6100000000000003</v>
      </c>
      <c r="Y497" s="43">
        <v>4.6100000000000003</v>
      </c>
      <c r="Z497" s="43">
        <v>4.6100000000000003</v>
      </c>
      <c r="AA497" s="43">
        <v>4.6100000000000003</v>
      </c>
    </row>
    <row r="498" spans="1:27" ht="12.75" hidden="1" customHeight="1" outlineLevel="1" x14ac:dyDescent="0.2">
      <c r="A498" s="92" t="s">
        <v>713</v>
      </c>
      <c r="B498" s="62" t="s">
        <v>79</v>
      </c>
      <c r="C498" s="42" t="s">
        <v>77</v>
      </c>
      <c r="D498" s="43">
        <f>$D$11</f>
        <v>330.69</v>
      </c>
      <c r="E498" s="43">
        <f t="shared" ref="E498:AA498" si="287">$D$11</f>
        <v>330.69</v>
      </c>
      <c r="F498" s="43">
        <f t="shared" si="287"/>
        <v>330.69</v>
      </c>
      <c r="G498" s="43">
        <f t="shared" si="287"/>
        <v>330.69</v>
      </c>
      <c r="H498" s="43">
        <f t="shared" si="287"/>
        <v>330.69</v>
      </c>
      <c r="I498" s="43">
        <f t="shared" si="287"/>
        <v>330.69</v>
      </c>
      <c r="J498" s="43">
        <f t="shared" si="287"/>
        <v>330.69</v>
      </c>
      <c r="K498" s="43">
        <f t="shared" si="287"/>
        <v>330.69</v>
      </c>
      <c r="L498" s="43">
        <f t="shared" si="287"/>
        <v>330.69</v>
      </c>
      <c r="M498" s="43">
        <f t="shared" si="287"/>
        <v>330.69</v>
      </c>
      <c r="N498" s="43">
        <f t="shared" si="287"/>
        <v>330.69</v>
      </c>
      <c r="O498" s="43">
        <f t="shared" si="287"/>
        <v>330.69</v>
      </c>
      <c r="P498" s="43">
        <f t="shared" si="287"/>
        <v>330.69</v>
      </c>
      <c r="Q498" s="43">
        <f t="shared" si="287"/>
        <v>330.69</v>
      </c>
      <c r="R498" s="43">
        <f t="shared" si="287"/>
        <v>330.69</v>
      </c>
      <c r="S498" s="43">
        <f t="shared" si="287"/>
        <v>330.69</v>
      </c>
      <c r="T498" s="43">
        <f t="shared" si="287"/>
        <v>330.69</v>
      </c>
      <c r="U498" s="43">
        <f t="shared" si="287"/>
        <v>330.69</v>
      </c>
      <c r="V498" s="43">
        <f t="shared" si="287"/>
        <v>330.69</v>
      </c>
      <c r="W498" s="43">
        <f t="shared" si="287"/>
        <v>330.69</v>
      </c>
      <c r="X498" s="43">
        <f t="shared" si="287"/>
        <v>330.69</v>
      </c>
      <c r="Y498" s="43">
        <f t="shared" si="287"/>
        <v>330.69</v>
      </c>
      <c r="Z498" s="43">
        <f t="shared" si="287"/>
        <v>330.69</v>
      </c>
      <c r="AA498" s="43">
        <f t="shared" si="287"/>
        <v>330.69</v>
      </c>
    </row>
    <row r="499" spans="1:27" collapsed="1" x14ac:dyDescent="0.2">
      <c r="A499" s="91" t="s">
        <v>714</v>
      </c>
      <c r="B499" s="27" t="str">
        <f>"04"&amp;"."&amp;$B$662&amp;"."&amp;$B$663</f>
        <v>04.03.2023</v>
      </c>
      <c r="C499" s="83" t="s">
        <v>74</v>
      </c>
      <c r="D499" s="84">
        <f>ROUND(((D500+D501+D503+D502)/1000),5)</f>
        <v>5.5034900000000002</v>
      </c>
      <c r="E499" s="84">
        <f>ROUND(((E500+E501+E503+E502)/1000),5)</f>
        <v>5.41547</v>
      </c>
      <c r="F499" s="84">
        <f>ROUND(((F500+F501+F503+F502)/1000),5)</f>
        <v>5.26858</v>
      </c>
      <c r="G499" s="84">
        <f t="shared" ref="G499:AA499" si="288">ROUND(((G500+G501+G503+G502)/1000),5)</f>
        <v>5.2274000000000003</v>
      </c>
      <c r="H499" s="84">
        <f t="shared" si="288"/>
        <v>5.2882400000000001</v>
      </c>
      <c r="I499" s="84">
        <f t="shared" si="288"/>
        <v>5.4226400000000003</v>
      </c>
      <c r="J499" s="84">
        <f t="shared" si="288"/>
        <v>5.4553700000000003</v>
      </c>
      <c r="K499" s="84">
        <f t="shared" si="288"/>
        <v>5.5131300000000003</v>
      </c>
      <c r="L499" s="84">
        <f t="shared" si="288"/>
        <v>5.6551799999999997</v>
      </c>
      <c r="M499" s="84">
        <f t="shared" si="288"/>
        <v>5.7415399999999996</v>
      </c>
      <c r="N499" s="84">
        <f t="shared" si="288"/>
        <v>5.7759299999999998</v>
      </c>
      <c r="O499" s="84">
        <f t="shared" si="288"/>
        <v>5.7842200000000004</v>
      </c>
      <c r="P499" s="84">
        <f t="shared" si="288"/>
        <v>5.7786999999999997</v>
      </c>
      <c r="Q499" s="84">
        <f t="shared" si="288"/>
        <v>5.77311</v>
      </c>
      <c r="R499" s="84">
        <f t="shared" si="288"/>
        <v>5.7355</v>
      </c>
      <c r="S499" s="84">
        <f t="shared" si="288"/>
        <v>5.7310999999999996</v>
      </c>
      <c r="T499" s="84">
        <f t="shared" si="288"/>
        <v>5.7279499999999999</v>
      </c>
      <c r="U499" s="84">
        <f t="shared" si="288"/>
        <v>5.7440100000000003</v>
      </c>
      <c r="V499" s="84">
        <f t="shared" si="288"/>
        <v>5.7776800000000001</v>
      </c>
      <c r="W499" s="84">
        <f t="shared" si="288"/>
        <v>5.7853000000000003</v>
      </c>
      <c r="X499" s="84">
        <f t="shared" si="288"/>
        <v>5.7911000000000001</v>
      </c>
      <c r="Y499" s="84">
        <f t="shared" si="288"/>
        <v>5.7541000000000002</v>
      </c>
      <c r="Z499" s="84">
        <f t="shared" si="288"/>
        <v>5.5880999999999998</v>
      </c>
      <c r="AA499" s="84">
        <f t="shared" si="288"/>
        <v>5.5188600000000001</v>
      </c>
    </row>
    <row r="500" spans="1:27" ht="12.75" hidden="1" customHeight="1" outlineLevel="1" x14ac:dyDescent="0.2">
      <c r="A500" s="92" t="s">
        <v>715</v>
      </c>
      <c r="B500" s="62" t="s">
        <v>231</v>
      </c>
      <c r="C500" s="42" t="s">
        <v>77</v>
      </c>
      <c r="D500" s="43">
        <v>1608.42</v>
      </c>
      <c r="E500" s="43">
        <v>1520.4</v>
      </c>
      <c r="F500" s="43">
        <v>1373.51</v>
      </c>
      <c r="G500" s="43">
        <v>1332.33</v>
      </c>
      <c r="H500" s="43">
        <v>1393.17</v>
      </c>
      <c r="I500" s="43">
        <v>1527.57</v>
      </c>
      <c r="J500" s="43">
        <v>1560.3</v>
      </c>
      <c r="K500" s="43">
        <v>1618.06</v>
      </c>
      <c r="L500" s="43">
        <v>1760.11</v>
      </c>
      <c r="M500" s="43">
        <v>1846.47</v>
      </c>
      <c r="N500" s="43">
        <v>1880.86</v>
      </c>
      <c r="O500" s="43">
        <v>1889.15</v>
      </c>
      <c r="P500" s="43">
        <v>1883.63</v>
      </c>
      <c r="Q500" s="43">
        <v>1878.04</v>
      </c>
      <c r="R500" s="43">
        <v>1840.43</v>
      </c>
      <c r="S500" s="43">
        <v>1836.03</v>
      </c>
      <c r="T500" s="43">
        <v>1832.88</v>
      </c>
      <c r="U500" s="43">
        <v>1848.94</v>
      </c>
      <c r="V500" s="43">
        <v>1882.61</v>
      </c>
      <c r="W500" s="43">
        <v>1890.23</v>
      </c>
      <c r="X500" s="43">
        <v>1896.03</v>
      </c>
      <c r="Y500" s="43">
        <v>1859.03</v>
      </c>
      <c r="Z500" s="43">
        <v>1693.03</v>
      </c>
      <c r="AA500" s="43">
        <v>1623.79</v>
      </c>
    </row>
    <row r="501" spans="1:27" ht="12.75" hidden="1" customHeight="1" outlineLevel="1" x14ac:dyDescent="0.2">
      <c r="A501" s="92" t="s">
        <v>716</v>
      </c>
      <c r="B501" s="62" t="s">
        <v>88</v>
      </c>
      <c r="C501" s="42" t="s">
        <v>77</v>
      </c>
      <c r="D501" s="43">
        <f>$D$486</f>
        <v>3559.77</v>
      </c>
      <c r="E501" s="43">
        <f t="shared" ref="E501:AA501" si="289">$D$486</f>
        <v>3559.77</v>
      </c>
      <c r="F501" s="43">
        <f t="shared" si="289"/>
        <v>3559.77</v>
      </c>
      <c r="G501" s="43">
        <f t="shared" si="289"/>
        <v>3559.77</v>
      </c>
      <c r="H501" s="43">
        <f t="shared" si="289"/>
        <v>3559.77</v>
      </c>
      <c r="I501" s="43">
        <f t="shared" si="289"/>
        <v>3559.77</v>
      </c>
      <c r="J501" s="43">
        <f t="shared" si="289"/>
        <v>3559.77</v>
      </c>
      <c r="K501" s="43">
        <f t="shared" si="289"/>
        <v>3559.77</v>
      </c>
      <c r="L501" s="43">
        <f t="shared" si="289"/>
        <v>3559.77</v>
      </c>
      <c r="M501" s="43">
        <f t="shared" si="289"/>
        <v>3559.77</v>
      </c>
      <c r="N501" s="43">
        <f t="shared" si="289"/>
        <v>3559.77</v>
      </c>
      <c r="O501" s="43">
        <f t="shared" si="289"/>
        <v>3559.77</v>
      </c>
      <c r="P501" s="43">
        <f t="shared" si="289"/>
        <v>3559.77</v>
      </c>
      <c r="Q501" s="43">
        <f t="shared" si="289"/>
        <v>3559.77</v>
      </c>
      <c r="R501" s="43">
        <f t="shared" si="289"/>
        <v>3559.77</v>
      </c>
      <c r="S501" s="43">
        <f t="shared" si="289"/>
        <v>3559.77</v>
      </c>
      <c r="T501" s="43">
        <f t="shared" si="289"/>
        <v>3559.77</v>
      </c>
      <c r="U501" s="43">
        <f t="shared" si="289"/>
        <v>3559.77</v>
      </c>
      <c r="V501" s="43">
        <f t="shared" si="289"/>
        <v>3559.77</v>
      </c>
      <c r="W501" s="43">
        <f t="shared" si="289"/>
        <v>3559.77</v>
      </c>
      <c r="X501" s="43">
        <f t="shared" si="289"/>
        <v>3559.77</v>
      </c>
      <c r="Y501" s="43">
        <f t="shared" si="289"/>
        <v>3559.77</v>
      </c>
      <c r="Z501" s="43">
        <f t="shared" si="289"/>
        <v>3559.77</v>
      </c>
      <c r="AA501" s="43">
        <f t="shared" si="289"/>
        <v>3559.77</v>
      </c>
    </row>
    <row r="502" spans="1:27" ht="12.75" hidden="1" customHeight="1" outlineLevel="1" x14ac:dyDescent="0.2">
      <c r="A502" s="92" t="s">
        <v>717</v>
      </c>
      <c r="B502" s="62" t="s">
        <v>81</v>
      </c>
      <c r="C502" s="42" t="s">
        <v>77</v>
      </c>
      <c r="D502" s="43">
        <v>4.6100000000000003</v>
      </c>
      <c r="E502" s="43">
        <v>4.6100000000000003</v>
      </c>
      <c r="F502" s="43">
        <v>4.6100000000000003</v>
      </c>
      <c r="G502" s="43">
        <v>4.6100000000000003</v>
      </c>
      <c r="H502" s="43">
        <v>4.6100000000000003</v>
      </c>
      <c r="I502" s="43">
        <v>4.6100000000000003</v>
      </c>
      <c r="J502" s="43">
        <v>4.6100000000000003</v>
      </c>
      <c r="K502" s="43">
        <v>4.6100000000000003</v>
      </c>
      <c r="L502" s="43">
        <v>4.6100000000000003</v>
      </c>
      <c r="M502" s="43">
        <v>4.6100000000000003</v>
      </c>
      <c r="N502" s="43">
        <v>4.6100000000000003</v>
      </c>
      <c r="O502" s="43">
        <v>4.6100000000000003</v>
      </c>
      <c r="P502" s="43">
        <v>4.6100000000000003</v>
      </c>
      <c r="Q502" s="43">
        <v>4.6100000000000003</v>
      </c>
      <c r="R502" s="43">
        <v>4.6100000000000003</v>
      </c>
      <c r="S502" s="43">
        <v>4.6100000000000003</v>
      </c>
      <c r="T502" s="43">
        <v>4.6100000000000003</v>
      </c>
      <c r="U502" s="43">
        <v>4.6100000000000003</v>
      </c>
      <c r="V502" s="43">
        <v>4.6100000000000003</v>
      </c>
      <c r="W502" s="43">
        <v>4.6100000000000003</v>
      </c>
      <c r="X502" s="43">
        <v>4.6100000000000003</v>
      </c>
      <c r="Y502" s="43">
        <v>4.6100000000000003</v>
      </c>
      <c r="Z502" s="43">
        <v>4.6100000000000003</v>
      </c>
      <c r="AA502" s="43">
        <v>4.6100000000000003</v>
      </c>
    </row>
    <row r="503" spans="1:27" ht="12.75" hidden="1" customHeight="1" outlineLevel="1" x14ac:dyDescent="0.2">
      <c r="A503" s="92" t="s">
        <v>718</v>
      </c>
      <c r="B503" s="62" t="s">
        <v>79</v>
      </c>
      <c r="C503" s="42" t="s">
        <v>77</v>
      </c>
      <c r="D503" s="43">
        <f>$D$11</f>
        <v>330.69</v>
      </c>
      <c r="E503" s="43">
        <f t="shared" ref="E503:AA503" si="290">$D$11</f>
        <v>330.69</v>
      </c>
      <c r="F503" s="43">
        <f t="shared" si="290"/>
        <v>330.69</v>
      </c>
      <c r="G503" s="43">
        <f t="shared" si="290"/>
        <v>330.69</v>
      </c>
      <c r="H503" s="43">
        <f t="shared" si="290"/>
        <v>330.69</v>
      </c>
      <c r="I503" s="43">
        <f t="shared" si="290"/>
        <v>330.69</v>
      </c>
      <c r="J503" s="43">
        <f t="shared" si="290"/>
        <v>330.69</v>
      </c>
      <c r="K503" s="43">
        <f t="shared" si="290"/>
        <v>330.69</v>
      </c>
      <c r="L503" s="43">
        <f t="shared" si="290"/>
        <v>330.69</v>
      </c>
      <c r="M503" s="43">
        <f t="shared" si="290"/>
        <v>330.69</v>
      </c>
      <c r="N503" s="43">
        <f t="shared" si="290"/>
        <v>330.69</v>
      </c>
      <c r="O503" s="43">
        <f t="shared" si="290"/>
        <v>330.69</v>
      </c>
      <c r="P503" s="43">
        <f t="shared" si="290"/>
        <v>330.69</v>
      </c>
      <c r="Q503" s="43">
        <f t="shared" si="290"/>
        <v>330.69</v>
      </c>
      <c r="R503" s="43">
        <f t="shared" si="290"/>
        <v>330.69</v>
      </c>
      <c r="S503" s="43">
        <f t="shared" si="290"/>
        <v>330.69</v>
      </c>
      <c r="T503" s="43">
        <f t="shared" si="290"/>
        <v>330.69</v>
      </c>
      <c r="U503" s="43">
        <f t="shared" si="290"/>
        <v>330.69</v>
      </c>
      <c r="V503" s="43">
        <f t="shared" si="290"/>
        <v>330.69</v>
      </c>
      <c r="W503" s="43">
        <f t="shared" si="290"/>
        <v>330.69</v>
      </c>
      <c r="X503" s="43">
        <f t="shared" si="290"/>
        <v>330.69</v>
      </c>
      <c r="Y503" s="43">
        <f t="shared" si="290"/>
        <v>330.69</v>
      </c>
      <c r="Z503" s="43">
        <f t="shared" si="290"/>
        <v>330.69</v>
      </c>
      <c r="AA503" s="43">
        <f t="shared" si="290"/>
        <v>330.69</v>
      </c>
    </row>
    <row r="504" spans="1:27" collapsed="1" x14ac:dyDescent="0.2">
      <c r="A504" s="91" t="s">
        <v>719</v>
      </c>
      <c r="B504" s="27" t="str">
        <f>"05"&amp;"."&amp;$B$662&amp;"."&amp;$B$663</f>
        <v>05.03.2023</v>
      </c>
      <c r="C504" s="83" t="s">
        <v>74</v>
      </c>
      <c r="D504" s="84">
        <f>ROUND(((D505+D506+D508+D507)/1000),5)</f>
        <v>5.4491399999999999</v>
      </c>
      <c r="E504" s="84">
        <f>ROUND(((E505+E506+E508+E507)/1000),5)</f>
        <v>5.32714</v>
      </c>
      <c r="F504" s="84">
        <f>ROUND(((F505+F506+F508+F507)/1000),5)</f>
        <v>5.1970299999999998</v>
      </c>
      <c r="G504" s="84">
        <f t="shared" ref="G504:AA504" si="291">ROUND(((G505+G506+G508+G507)/1000),5)</f>
        <v>5.1655100000000003</v>
      </c>
      <c r="H504" s="84">
        <f t="shared" si="291"/>
        <v>5.2289700000000003</v>
      </c>
      <c r="I504" s="84">
        <f t="shared" si="291"/>
        <v>5.3287000000000004</v>
      </c>
      <c r="J504" s="84">
        <f t="shared" si="291"/>
        <v>5.3446199999999999</v>
      </c>
      <c r="K504" s="84">
        <f t="shared" si="291"/>
        <v>5.4449800000000002</v>
      </c>
      <c r="L504" s="84">
        <f t="shared" si="291"/>
        <v>5.5434400000000004</v>
      </c>
      <c r="M504" s="84">
        <f t="shared" si="291"/>
        <v>5.7205000000000004</v>
      </c>
      <c r="N504" s="84">
        <f t="shared" si="291"/>
        <v>5.76952</v>
      </c>
      <c r="O504" s="84">
        <f t="shared" si="291"/>
        <v>5.7825499999999996</v>
      </c>
      <c r="P504" s="84">
        <f t="shared" si="291"/>
        <v>5.7793200000000002</v>
      </c>
      <c r="Q504" s="84">
        <f t="shared" si="291"/>
        <v>5.7772300000000003</v>
      </c>
      <c r="R504" s="84">
        <f t="shared" si="291"/>
        <v>5.7448800000000002</v>
      </c>
      <c r="S504" s="84">
        <f t="shared" si="291"/>
        <v>5.74634</v>
      </c>
      <c r="T504" s="84">
        <f t="shared" si="291"/>
        <v>5.7453599999999998</v>
      </c>
      <c r="U504" s="84">
        <f t="shared" si="291"/>
        <v>5.7617099999999999</v>
      </c>
      <c r="V504" s="84">
        <f t="shared" si="291"/>
        <v>5.80823</v>
      </c>
      <c r="W504" s="84">
        <f t="shared" si="291"/>
        <v>5.8041900000000002</v>
      </c>
      <c r="X504" s="84">
        <f t="shared" si="291"/>
        <v>5.81419</v>
      </c>
      <c r="Y504" s="84">
        <f t="shared" si="291"/>
        <v>5.7759499999999999</v>
      </c>
      <c r="Z504" s="84">
        <f t="shared" si="291"/>
        <v>5.6263300000000003</v>
      </c>
      <c r="AA504" s="84">
        <f t="shared" si="291"/>
        <v>5.5419400000000003</v>
      </c>
    </row>
    <row r="505" spans="1:27" ht="12.75" hidden="1" customHeight="1" outlineLevel="1" x14ac:dyDescent="0.2">
      <c r="A505" s="92" t="s">
        <v>720</v>
      </c>
      <c r="B505" s="62" t="s">
        <v>231</v>
      </c>
      <c r="C505" s="42" t="s">
        <v>77</v>
      </c>
      <c r="D505" s="43">
        <v>1554.07</v>
      </c>
      <c r="E505" s="43">
        <v>1432.07</v>
      </c>
      <c r="F505" s="43">
        <v>1301.96</v>
      </c>
      <c r="G505" s="43">
        <v>1270.44</v>
      </c>
      <c r="H505" s="43">
        <v>1333.9</v>
      </c>
      <c r="I505" s="43">
        <v>1433.63</v>
      </c>
      <c r="J505" s="43">
        <v>1449.55</v>
      </c>
      <c r="K505" s="43">
        <v>1549.91</v>
      </c>
      <c r="L505" s="43">
        <v>1648.37</v>
      </c>
      <c r="M505" s="43">
        <v>1825.43</v>
      </c>
      <c r="N505" s="43">
        <v>1874.45</v>
      </c>
      <c r="O505" s="43">
        <v>1887.48</v>
      </c>
      <c r="P505" s="43">
        <v>1884.25</v>
      </c>
      <c r="Q505" s="43">
        <v>1882.16</v>
      </c>
      <c r="R505" s="43">
        <v>1849.81</v>
      </c>
      <c r="S505" s="43">
        <v>1851.27</v>
      </c>
      <c r="T505" s="43">
        <v>1850.29</v>
      </c>
      <c r="U505" s="43">
        <v>1866.64</v>
      </c>
      <c r="V505" s="43">
        <v>1913.16</v>
      </c>
      <c r="W505" s="43">
        <v>1909.12</v>
      </c>
      <c r="X505" s="43">
        <v>1919.12</v>
      </c>
      <c r="Y505" s="43">
        <v>1880.88</v>
      </c>
      <c r="Z505" s="43">
        <v>1731.26</v>
      </c>
      <c r="AA505" s="43">
        <v>1646.87</v>
      </c>
    </row>
    <row r="506" spans="1:27" ht="12.75" hidden="1" customHeight="1" outlineLevel="1" x14ac:dyDescent="0.2">
      <c r="A506" s="92" t="s">
        <v>721</v>
      </c>
      <c r="B506" s="62" t="s">
        <v>88</v>
      </c>
      <c r="C506" s="42" t="s">
        <v>77</v>
      </c>
      <c r="D506" s="43">
        <f>$D$486</f>
        <v>3559.77</v>
      </c>
      <c r="E506" s="43">
        <f t="shared" ref="E506:AA506" si="292">$D$486</f>
        <v>3559.77</v>
      </c>
      <c r="F506" s="43">
        <f t="shared" si="292"/>
        <v>3559.77</v>
      </c>
      <c r="G506" s="43">
        <f t="shared" si="292"/>
        <v>3559.77</v>
      </c>
      <c r="H506" s="43">
        <f t="shared" si="292"/>
        <v>3559.77</v>
      </c>
      <c r="I506" s="43">
        <f t="shared" si="292"/>
        <v>3559.77</v>
      </c>
      <c r="J506" s="43">
        <f t="shared" si="292"/>
        <v>3559.77</v>
      </c>
      <c r="K506" s="43">
        <f t="shared" si="292"/>
        <v>3559.77</v>
      </c>
      <c r="L506" s="43">
        <f t="shared" si="292"/>
        <v>3559.77</v>
      </c>
      <c r="M506" s="43">
        <f t="shared" si="292"/>
        <v>3559.77</v>
      </c>
      <c r="N506" s="43">
        <f t="shared" si="292"/>
        <v>3559.77</v>
      </c>
      <c r="O506" s="43">
        <f t="shared" si="292"/>
        <v>3559.77</v>
      </c>
      <c r="P506" s="43">
        <f t="shared" si="292"/>
        <v>3559.77</v>
      </c>
      <c r="Q506" s="43">
        <f t="shared" si="292"/>
        <v>3559.77</v>
      </c>
      <c r="R506" s="43">
        <f t="shared" si="292"/>
        <v>3559.77</v>
      </c>
      <c r="S506" s="43">
        <f t="shared" si="292"/>
        <v>3559.77</v>
      </c>
      <c r="T506" s="43">
        <f t="shared" si="292"/>
        <v>3559.77</v>
      </c>
      <c r="U506" s="43">
        <f t="shared" si="292"/>
        <v>3559.77</v>
      </c>
      <c r="V506" s="43">
        <f t="shared" si="292"/>
        <v>3559.77</v>
      </c>
      <c r="W506" s="43">
        <f t="shared" si="292"/>
        <v>3559.77</v>
      </c>
      <c r="X506" s="43">
        <f t="shared" si="292"/>
        <v>3559.77</v>
      </c>
      <c r="Y506" s="43">
        <f t="shared" si="292"/>
        <v>3559.77</v>
      </c>
      <c r="Z506" s="43">
        <f t="shared" si="292"/>
        <v>3559.77</v>
      </c>
      <c r="AA506" s="43">
        <f t="shared" si="292"/>
        <v>3559.77</v>
      </c>
    </row>
    <row r="507" spans="1:27" ht="12.75" hidden="1" customHeight="1" outlineLevel="1" x14ac:dyDescent="0.2">
      <c r="A507" s="92" t="s">
        <v>722</v>
      </c>
      <c r="B507" s="62" t="s">
        <v>81</v>
      </c>
      <c r="C507" s="42" t="s">
        <v>77</v>
      </c>
      <c r="D507" s="43">
        <v>4.6100000000000003</v>
      </c>
      <c r="E507" s="43">
        <v>4.6100000000000003</v>
      </c>
      <c r="F507" s="43">
        <v>4.6100000000000003</v>
      </c>
      <c r="G507" s="43">
        <v>4.6100000000000003</v>
      </c>
      <c r="H507" s="43">
        <v>4.6100000000000003</v>
      </c>
      <c r="I507" s="43">
        <v>4.6100000000000003</v>
      </c>
      <c r="J507" s="43">
        <v>4.6100000000000003</v>
      </c>
      <c r="K507" s="43">
        <v>4.6100000000000003</v>
      </c>
      <c r="L507" s="43">
        <v>4.6100000000000003</v>
      </c>
      <c r="M507" s="43">
        <v>4.6100000000000003</v>
      </c>
      <c r="N507" s="43">
        <v>4.6100000000000003</v>
      </c>
      <c r="O507" s="43">
        <v>4.6100000000000003</v>
      </c>
      <c r="P507" s="43">
        <v>4.6100000000000003</v>
      </c>
      <c r="Q507" s="43">
        <v>4.6100000000000003</v>
      </c>
      <c r="R507" s="43">
        <v>4.6100000000000003</v>
      </c>
      <c r="S507" s="43">
        <v>4.6100000000000003</v>
      </c>
      <c r="T507" s="43">
        <v>4.6100000000000003</v>
      </c>
      <c r="U507" s="43">
        <v>4.6100000000000003</v>
      </c>
      <c r="V507" s="43">
        <v>4.6100000000000003</v>
      </c>
      <c r="W507" s="43">
        <v>4.6100000000000003</v>
      </c>
      <c r="X507" s="43">
        <v>4.6100000000000003</v>
      </c>
      <c r="Y507" s="43">
        <v>4.6100000000000003</v>
      </c>
      <c r="Z507" s="43">
        <v>4.6100000000000003</v>
      </c>
      <c r="AA507" s="43">
        <v>4.6100000000000003</v>
      </c>
    </row>
    <row r="508" spans="1:27" ht="12.75" hidden="1" customHeight="1" outlineLevel="1" x14ac:dyDescent="0.2">
      <c r="A508" s="92" t="s">
        <v>723</v>
      </c>
      <c r="B508" s="62" t="s">
        <v>79</v>
      </c>
      <c r="C508" s="42" t="s">
        <v>77</v>
      </c>
      <c r="D508" s="43">
        <f>$D$11</f>
        <v>330.69</v>
      </c>
      <c r="E508" s="43">
        <f t="shared" ref="E508:AA508" si="293">$D$11</f>
        <v>330.69</v>
      </c>
      <c r="F508" s="43">
        <f t="shared" si="293"/>
        <v>330.69</v>
      </c>
      <c r="G508" s="43">
        <f t="shared" si="293"/>
        <v>330.69</v>
      </c>
      <c r="H508" s="43">
        <f t="shared" si="293"/>
        <v>330.69</v>
      </c>
      <c r="I508" s="43">
        <f t="shared" si="293"/>
        <v>330.69</v>
      </c>
      <c r="J508" s="43">
        <f t="shared" si="293"/>
        <v>330.69</v>
      </c>
      <c r="K508" s="43">
        <f t="shared" si="293"/>
        <v>330.69</v>
      </c>
      <c r="L508" s="43">
        <f t="shared" si="293"/>
        <v>330.69</v>
      </c>
      <c r="M508" s="43">
        <f t="shared" si="293"/>
        <v>330.69</v>
      </c>
      <c r="N508" s="43">
        <f t="shared" si="293"/>
        <v>330.69</v>
      </c>
      <c r="O508" s="43">
        <f t="shared" si="293"/>
        <v>330.69</v>
      </c>
      <c r="P508" s="43">
        <f t="shared" si="293"/>
        <v>330.69</v>
      </c>
      <c r="Q508" s="43">
        <f t="shared" si="293"/>
        <v>330.69</v>
      </c>
      <c r="R508" s="43">
        <f t="shared" si="293"/>
        <v>330.69</v>
      </c>
      <c r="S508" s="43">
        <f t="shared" si="293"/>
        <v>330.69</v>
      </c>
      <c r="T508" s="43">
        <f t="shared" si="293"/>
        <v>330.69</v>
      </c>
      <c r="U508" s="43">
        <f t="shared" si="293"/>
        <v>330.69</v>
      </c>
      <c r="V508" s="43">
        <f t="shared" si="293"/>
        <v>330.69</v>
      </c>
      <c r="W508" s="43">
        <f t="shared" si="293"/>
        <v>330.69</v>
      </c>
      <c r="X508" s="43">
        <f t="shared" si="293"/>
        <v>330.69</v>
      </c>
      <c r="Y508" s="43">
        <f t="shared" si="293"/>
        <v>330.69</v>
      </c>
      <c r="Z508" s="43">
        <f t="shared" si="293"/>
        <v>330.69</v>
      </c>
      <c r="AA508" s="43">
        <f t="shared" si="293"/>
        <v>330.69</v>
      </c>
    </row>
    <row r="509" spans="1:27" collapsed="1" x14ac:dyDescent="0.2">
      <c r="A509" s="91" t="s">
        <v>724</v>
      </c>
      <c r="B509" s="27" t="str">
        <f>"06"&amp;"."&amp;$B$662&amp;"."&amp;$B$663</f>
        <v>06.03.2023</v>
      </c>
      <c r="C509" s="83" t="s">
        <v>74</v>
      </c>
      <c r="D509" s="84">
        <f>ROUND(((D510+D511+D513+D512)/1000),5)</f>
        <v>5.4397000000000002</v>
      </c>
      <c r="E509" s="84">
        <f>ROUND(((E510+E511+E513+E512)/1000),5)</f>
        <v>5.2541700000000002</v>
      </c>
      <c r="F509" s="84">
        <f>ROUND(((F510+F511+F513+F512)/1000),5)</f>
        <v>5.1412399999999998</v>
      </c>
      <c r="G509" s="84">
        <f t="shared" ref="G509:AA509" si="294">ROUND(((G510+G511+G513+G512)/1000),5)</f>
        <v>5.14032</v>
      </c>
      <c r="H509" s="84">
        <f t="shared" si="294"/>
        <v>5.2881799999999997</v>
      </c>
      <c r="I509" s="84">
        <f t="shared" si="294"/>
        <v>5.4519099999999998</v>
      </c>
      <c r="J509" s="84">
        <f t="shared" si="294"/>
        <v>5.5185199999999996</v>
      </c>
      <c r="K509" s="84">
        <f t="shared" si="294"/>
        <v>5.6426999999999996</v>
      </c>
      <c r="L509" s="84">
        <f t="shared" si="294"/>
        <v>5.7271000000000001</v>
      </c>
      <c r="M509" s="84">
        <f t="shared" si="294"/>
        <v>5.75366</v>
      </c>
      <c r="N509" s="84">
        <f t="shared" si="294"/>
        <v>5.8075599999999996</v>
      </c>
      <c r="O509" s="84">
        <f t="shared" si="294"/>
        <v>5.7859800000000003</v>
      </c>
      <c r="P509" s="84">
        <f t="shared" si="294"/>
        <v>5.7597500000000004</v>
      </c>
      <c r="Q509" s="84">
        <f t="shared" si="294"/>
        <v>5.7645299999999997</v>
      </c>
      <c r="R509" s="84">
        <f t="shared" si="294"/>
        <v>5.7582199999999997</v>
      </c>
      <c r="S509" s="84">
        <f t="shared" si="294"/>
        <v>5.7267099999999997</v>
      </c>
      <c r="T509" s="84">
        <f t="shared" si="294"/>
        <v>5.6952299999999996</v>
      </c>
      <c r="U509" s="84">
        <f t="shared" si="294"/>
        <v>5.6962400000000004</v>
      </c>
      <c r="V509" s="84">
        <f t="shared" si="294"/>
        <v>5.7387600000000001</v>
      </c>
      <c r="W509" s="84">
        <f t="shared" si="294"/>
        <v>5.7602000000000002</v>
      </c>
      <c r="X509" s="84">
        <f t="shared" si="294"/>
        <v>5.7288500000000004</v>
      </c>
      <c r="Y509" s="84">
        <f t="shared" si="294"/>
        <v>5.6787200000000002</v>
      </c>
      <c r="Z509" s="84">
        <f t="shared" si="294"/>
        <v>5.5461200000000002</v>
      </c>
      <c r="AA509" s="84">
        <f t="shared" si="294"/>
        <v>5.4514300000000002</v>
      </c>
    </row>
    <row r="510" spans="1:27" ht="12.75" hidden="1" customHeight="1" outlineLevel="1" x14ac:dyDescent="0.2">
      <c r="A510" s="92" t="s">
        <v>725</v>
      </c>
      <c r="B510" s="62" t="s">
        <v>231</v>
      </c>
      <c r="C510" s="42" t="s">
        <v>77</v>
      </c>
      <c r="D510" s="43">
        <v>1544.63</v>
      </c>
      <c r="E510" s="43">
        <v>1359.1</v>
      </c>
      <c r="F510" s="43">
        <v>1246.17</v>
      </c>
      <c r="G510" s="43">
        <v>1245.25</v>
      </c>
      <c r="H510" s="43">
        <v>1393.11</v>
      </c>
      <c r="I510" s="43">
        <v>1556.84</v>
      </c>
      <c r="J510" s="43">
        <v>1623.45</v>
      </c>
      <c r="K510" s="43">
        <v>1747.63</v>
      </c>
      <c r="L510" s="43">
        <v>1832.03</v>
      </c>
      <c r="M510" s="43">
        <v>1858.59</v>
      </c>
      <c r="N510" s="43">
        <v>1912.49</v>
      </c>
      <c r="O510" s="43">
        <v>1890.91</v>
      </c>
      <c r="P510" s="43">
        <v>1864.68</v>
      </c>
      <c r="Q510" s="43">
        <v>1869.46</v>
      </c>
      <c r="R510" s="43">
        <v>1863.15</v>
      </c>
      <c r="S510" s="43">
        <v>1831.64</v>
      </c>
      <c r="T510" s="43">
        <v>1800.16</v>
      </c>
      <c r="U510" s="43">
        <v>1801.17</v>
      </c>
      <c r="V510" s="43">
        <v>1843.69</v>
      </c>
      <c r="W510" s="43">
        <v>1865.13</v>
      </c>
      <c r="X510" s="43">
        <v>1833.78</v>
      </c>
      <c r="Y510" s="43">
        <v>1783.65</v>
      </c>
      <c r="Z510" s="43">
        <v>1651.05</v>
      </c>
      <c r="AA510" s="43">
        <v>1556.36</v>
      </c>
    </row>
    <row r="511" spans="1:27" ht="12.75" hidden="1" customHeight="1" outlineLevel="1" x14ac:dyDescent="0.2">
      <c r="A511" s="92" t="s">
        <v>726</v>
      </c>
      <c r="B511" s="62" t="s">
        <v>88</v>
      </c>
      <c r="C511" s="42" t="s">
        <v>77</v>
      </c>
      <c r="D511" s="43">
        <f>$D$486</f>
        <v>3559.77</v>
      </c>
      <c r="E511" s="43">
        <f t="shared" ref="E511:AA511" si="295">$D$486</f>
        <v>3559.77</v>
      </c>
      <c r="F511" s="43">
        <f t="shared" si="295"/>
        <v>3559.77</v>
      </c>
      <c r="G511" s="43">
        <f t="shared" si="295"/>
        <v>3559.77</v>
      </c>
      <c r="H511" s="43">
        <f t="shared" si="295"/>
        <v>3559.77</v>
      </c>
      <c r="I511" s="43">
        <f t="shared" si="295"/>
        <v>3559.77</v>
      </c>
      <c r="J511" s="43">
        <f t="shared" si="295"/>
        <v>3559.77</v>
      </c>
      <c r="K511" s="43">
        <f t="shared" si="295"/>
        <v>3559.77</v>
      </c>
      <c r="L511" s="43">
        <f t="shared" si="295"/>
        <v>3559.77</v>
      </c>
      <c r="M511" s="43">
        <f t="shared" si="295"/>
        <v>3559.77</v>
      </c>
      <c r="N511" s="43">
        <f t="shared" si="295"/>
        <v>3559.77</v>
      </c>
      <c r="O511" s="43">
        <f t="shared" si="295"/>
        <v>3559.77</v>
      </c>
      <c r="P511" s="43">
        <f t="shared" si="295"/>
        <v>3559.77</v>
      </c>
      <c r="Q511" s="43">
        <f t="shared" si="295"/>
        <v>3559.77</v>
      </c>
      <c r="R511" s="43">
        <f t="shared" si="295"/>
        <v>3559.77</v>
      </c>
      <c r="S511" s="43">
        <f t="shared" si="295"/>
        <v>3559.77</v>
      </c>
      <c r="T511" s="43">
        <f t="shared" si="295"/>
        <v>3559.77</v>
      </c>
      <c r="U511" s="43">
        <f t="shared" si="295"/>
        <v>3559.77</v>
      </c>
      <c r="V511" s="43">
        <f t="shared" si="295"/>
        <v>3559.77</v>
      </c>
      <c r="W511" s="43">
        <f t="shared" si="295"/>
        <v>3559.77</v>
      </c>
      <c r="X511" s="43">
        <f t="shared" si="295"/>
        <v>3559.77</v>
      </c>
      <c r="Y511" s="43">
        <f t="shared" si="295"/>
        <v>3559.77</v>
      </c>
      <c r="Z511" s="43">
        <f t="shared" si="295"/>
        <v>3559.77</v>
      </c>
      <c r="AA511" s="43">
        <f t="shared" si="295"/>
        <v>3559.77</v>
      </c>
    </row>
    <row r="512" spans="1:27" ht="12.75" hidden="1" customHeight="1" outlineLevel="1" x14ac:dyDescent="0.2">
      <c r="A512" s="92" t="s">
        <v>727</v>
      </c>
      <c r="B512" s="62" t="s">
        <v>81</v>
      </c>
      <c r="C512" s="42" t="s">
        <v>77</v>
      </c>
      <c r="D512" s="43">
        <v>4.6100000000000003</v>
      </c>
      <c r="E512" s="43">
        <v>4.6100000000000003</v>
      </c>
      <c r="F512" s="43">
        <v>4.6100000000000003</v>
      </c>
      <c r="G512" s="43">
        <v>4.6100000000000003</v>
      </c>
      <c r="H512" s="43">
        <v>4.6100000000000003</v>
      </c>
      <c r="I512" s="43">
        <v>4.6100000000000003</v>
      </c>
      <c r="J512" s="43">
        <v>4.6100000000000003</v>
      </c>
      <c r="K512" s="43">
        <v>4.6100000000000003</v>
      </c>
      <c r="L512" s="43">
        <v>4.6100000000000003</v>
      </c>
      <c r="M512" s="43">
        <v>4.6100000000000003</v>
      </c>
      <c r="N512" s="43">
        <v>4.6100000000000003</v>
      </c>
      <c r="O512" s="43">
        <v>4.6100000000000003</v>
      </c>
      <c r="P512" s="43">
        <v>4.6100000000000003</v>
      </c>
      <c r="Q512" s="43">
        <v>4.6100000000000003</v>
      </c>
      <c r="R512" s="43">
        <v>4.6100000000000003</v>
      </c>
      <c r="S512" s="43">
        <v>4.6100000000000003</v>
      </c>
      <c r="T512" s="43">
        <v>4.6100000000000003</v>
      </c>
      <c r="U512" s="43">
        <v>4.6100000000000003</v>
      </c>
      <c r="V512" s="43">
        <v>4.6100000000000003</v>
      </c>
      <c r="W512" s="43">
        <v>4.6100000000000003</v>
      </c>
      <c r="X512" s="43">
        <v>4.6100000000000003</v>
      </c>
      <c r="Y512" s="43">
        <v>4.6100000000000003</v>
      </c>
      <c r="Z512" s="43">
        <v>4.6100000000000003</v>
      </c>
      <c r="AA512" s="43">
        <v>4.6100000000000003</v>
      </c>
    </row>
    <row r="513" spans="1:27" ht="12.75" hidden="1" customHeight="1" outlineLevel="1" x14ac:dyDescent="0.2">
      <c r="A513" s="92" t="s">
        <v>728</v>
      </c>
      <c r="B513" s="62" t="s">
        <v>79</v>
      </c>
      <c r="C513" s="42" t="s">
        <v>77</v>
      </c>
      <c r="D513" s="43">
        <f>$D$11</f>
        <v>330.69</v>
      </c>
      <c r="E513" s="43">
        <f t="shared" ref="E513:AA513" si="296">$D$11</f>
        <v>330.69</v>
      </c>
      <c r="F513" s="43">
        <f t="shared" si="296"/>
        <v>330.69</v>
      </c>
      <c r="G513" s="43">
        <f t="shared" si="296"/>
        <v>330.69</v>
      </c>
      <c r="H513" s="43">
        <f t="shared" si="296"/>
        <v>330.69</v>
      </c>
      <c r="I513" s="43">
        <f t="shared" si="296"/>
        <v>330.69</v>
      </c>
      <c r="J513" s="43">
        <f t="shared" si="296"/>
        <v>330.69</v>
      </c>
      <c r="K513" s="43">
        <f t="shared" si="296"/>
        <v>330.69</v>
      </c>
      <c r="L513" s="43">
        <f t="shared" si="296"/>
        <v>330.69</v>
      </c>
      <c r="M513" s="43">
        <f t="shared" si="296"/>
        <v>330.69</v>
      </c>
      <c r="N513" s="43">
        <f t="shared" si="296"/>
        <v>330.69</v>
      </c>
      <c r="O513" s="43">
        <f t="shared" si="296"/>
        <v>330.69</v>
      </c>
      <c r="P513" s="43">
        <f t="shared" si="296"/>
        <v>330.69</v>
      </c>
      <c r="Q513" s="43">
        <f t="shared" si="296"/>
        <v>330.69</v>
      </c>
      <c r="R513" s="43">
        <f t="shared" si="296"/>
        <v>330.69</v>
      </c>
      <c r="S513" s="43">
        <f t="shared" si="296"/>
        <v>330.69</v>
      </c>
      <c r="T513" s="43">
        <f t="shared" si="296"/>
        <v>330.69</v>
      </c>
      <c r="U513" s="43">
        <f t="shared" si="296"/>
        <v>330.69</v>
      </c>
      <c r="V513" s="43">
        <f t="shared" si="296"/>
        <v>330.69</v>
      </c>
      <c r="W513" s="43">
        <f t="shared" si="296"/>
        <v>330.69</v>
      </c>
      <c r="X513" s="43">
        <f t="shared" si="296"/>
        <v>330.69</v>
      </c>
      <c r="Y513" s="43">
        <f t="shared" si="296"/>
        <v>330.69</v>
      </c>
      <c r="Z513" s="43">
        <f t="shared" si="296"/>
        <v>330.69</v>
      </c>
      <c r="AA513" s="43">
        <f t="shared" si="296"/>
        <v>330.69</v>
      </c>
    </row>
    <row r="514" spans="1:27" collapsed="1" x14ac:dyDescent="0.2">
      <c r="A514" s="91" t="s">
        <v>729</v>
      </c>
      <c r="B514" s="27" t="str">
        <f>"07"&amp;"."&amp;$B$662&amp;"."&amp;$B$663</f>
        <v>07.03.2023</v>
      </c>
      <c r="C514" s="83" t="s">
        <v>74</v>
      </c>
      <c r="D514" s="84">
        <f>ROUND(((D515+D516+D518+D517)/1000),5)</f>
        <v>5.15801</v>
      </c>
      <c r="E514" s="84">
        <f>ROUND(((E515+E516+E518+E517)/1000),5)</f>
        <v>5.0928500000000003</v>
      </c>
      <c r="F514" s="84">
        <f>ROUND(((F515+F516+F518+F517)/1000),5)</f>
        <v>5.0439299999999996</v>
      </c>
      <c r="G514" s="84">
        <f t="shared" ref="G514:AA514" si="297">ROUND(((G515+G516+G518+G517)/1000),5)</f>
        <v>5.0584699999999998</v>
      </c>
      <c r="H514" s="84">
        <f t="shared" si="297"/>
        <v>5.1245200000000004</v>
      </c>
      <c r="I514" s="84">
        <f t="shared" si="297"/>
        <v>5.33866</v>
      </c>
      <c r="J514" s="84">
        <f t="shared" si="297"/>
        <v>5.4798</v>
      </c>
      <c r="K514" s="84">
        <f t="shared" si="297"/>
        <v>5.6036799999999998</v>
      </c>
      <c r="L514" s="84">
        <f t="shared" si="297"/>
        <v>5.6889599999999998</v>
      </c>
      <c r="M514" s="84">
        <f t="shared" si="297"/>
        <v>5.6710200000000004</v>
      </c>
      <c r="N514" s="84">
        <f t="shared" si="297"/>
        <v>5.7506000000000004</v>
      </c>
      <c r="O514" s="84">
        <f t="shared" si="297"/>
        <v>5.77942</v>
      </c>
      <c r="P514" s="84">
        <f t="shared" si="297"/>
        <v>5.7249999999999996</v>
      </c>
      <c r="Q514" s="84">
        <f t="shared" si="297"/>
        <v>5.6972500000000004</v>
      </c>
      <c r="R514" s="84">
        <f t="shared" si="297"/>
        <v>5.6582100000000004</v>
      </c>
      <c r="S514" s="84">
        <f t="shared" si="297"/>
        <v>5.6507399999999999</v>
      </c>
      <c r="T514" s="84">
        <f t="shared" si="297"/>
        <v>5.6718500000000001</v>
      </c>
      <c r="U514" s="84">
        <f t="shared" si="297"/>
        <v>5.6579300000000003</v>
      </c>
      <c r="V514" s="84">
        <f t="shared" si="297"/>
        <v>5.6877800000000001</v>
      </c>
      <c r="W514" s="84">
        <f t="shared" si="297"/>
        <v>5.7430899999999996</v>
      </c>
      <c r="X514" s="84">
        <f t="shared" si="297"/>
        <v>5.7020299999999997</v>
      </c>
      <c r="Y514" s="84">
        <f t="shared" si="297"/>
        <v>5.5898300000000001</v>
      </c>
      <c r="Z514" s="84">
        <f t="shared" si="297"/>
        <v>5.5349300000000001</v>
      </c>
      <c r="AA514" s="84">
        <f t="shared" si="297"/>
        <v>5.4430699999999996</v>
      </c>
    </row>
    <row r="515" spans="1:27" ht="12.75" hidden="1" customHeight="1" outlineLevel="1" x14ac:dyDescent="0.2">
      <c r="A515" s="92" t="s">
        <v>730</v>
      </c>
      <c r="B515" s="62" t="s">
        <v>231</v>
      </c>
      <c r="C515" s="42" t="s">
        <v>77</v>
      </c>
      <c r="D515" s="43">
        <v>1262.94</v>
      </c>
      <c r="E515" s="43">
        <v>1197.78</v>
      </c>
      <c r="F515" s="43">
        <v>1148.8599999999999</v>
      </c>
      <c r="G515" s="43">
        <v>1163.4000000000001</v>
      </c>
      <c r="H515" s="43">
        <v>1229.45</v>
      </c>
      <c r="I515" s="43">
        <v>1443.59</v>
      </c>
      <c r="J515" s="43">
        <v>1584.73</v>
      </c>
      <c r="K515" s="43">
        <v>1708.61</v>
      </c>
      <c r="L515" s="43">
        <v>1793.89</v>
      </c>
      <c r="M515" s="43">
        <v>1775.95</v>
      </c>
      <c r="N515" s="43">
        <v>1855.53</v>
      </c>
      <c r="O515" s="43">
        <v>1884.35</v>
      </c>
      <c r="P515" s="43">
        <v>1829.93</v>
      </c>
      <c r="Q515" s="43">
        <v>1802.18</v>
      </c>
      <c r="R515" s="43">
        <v>1763.14</v>
      </c>
      <c r="S515" s="43">
        <v>1755.67</v>
      </c>
      <c r="T515" s="43">
        <v>1776.78</v>
      </c>
      <c r="U515" s="43">
        <v>1762.86</v>
      </c>
      <c r="V515" s="43">
        <v>1792.71</v>
      </c>
      <c r="W515" s="43">
        <v>1848.02</v>
      </c>
      <c r="X515" s="43">
        <v>1806.96</v>
      </c>
      <c r="Y515" s="43">
        <v>1694.76</v>
      </c>
      <c r="Z515" s="43">
        <v>1639.86</v>
      </c>
      <c r="AA515" s="43">
        <v>1548</v>
      </c>
    </row>
    <row r="516" spans="1:27" ht="12.75" hidden="1" customHeight="1" outlineLevel="1" x14ac:dyDescent="0.2">
      <c r="A516" s="92" t="s">
        <v>731</v>
      </c>
      <c r="B516" s="62" t="s">
        <v>88</v>
      </c>
      <c r="C516" s="42" t="s">
        <v>77</v>
      </c>
      <c r="D516" s="43">
        <f>$D$486</f>
        <v>3559.77</v>
      </c>
      <c r="E516" s="43">
        <f t="shared" ref="E516:AA516" si="298">$D$486</f>
        <v>3559.77</v>
      </c>
      <c r="F516" s="43">
        <f t="shared" si="298"/>
        <v>3559.77</v>
      </c>
      <c r="G516" s="43">
        <f t="shared" si="298"/>
        <v>3559.77</v>
      </c>
      <c r="H516" s="43">
        <f t="shared" si="298"/>
        <v>3559.77</v>
      </c>
      <c r="I516" s="43">
        <f t="shared" si="298"/>
        <v>3559.77</v>
      </c>
      <c r="J516" s="43">
        <f t="shared" si="298"/>
        <v>3559.77</v>
      </c>
      <c r="K516" s="43">
        <f t="shared" si="298"/>
        <v>3559.77</v>
      </c>
      <c r="L516" s="43">
        <f t="shared" si="298"/>
        <v>3559.77</v>
      </c>
      <c r="M516" s="43">
        <f t="shared" si="298"/>
        <v>3559.77</v>
      </c>
      <c r="N516" s="43">
        <f t="shared" si="298"/>
        <v>3559.77</v>
      </c>
      <c r="O516" s="43">
        <f t="shared" si="298"/>
        <v>3559.77</v>
      </c>
      <c r="P516" s="43">
        <f t="shared" si="298"/>
        <v>3559.77</v>
      </c>
      <c r="Q516" s="43">
        <f t="shared" si="298"/>
        <v>3559.77</v>
      </c>
      <c r="R516" s="43">
        <f t="shared" si="298"/>
        <v>3559.77</v>
      </c>
      <c r="S516" s="43">
        <f t="shared" si="298"/>
        <v>3559.77</v>
      </c>
      <c r="T516" s="43">
        <f t="shared" si="298"/>
        <v>3559.77</v>
      </c>
      <c r="U516" s="43">
        <f t="shared" si="298"/>
        <v>3559.77</v>
      </c>
      <c r="V516" s="43">
        <f t="shared" si="298"/>
        <v>3559.77</v>
      </c>
      <c r="W516" s="43">
        <f t="shared" si="298"/>
        <v>3559.77</v>
      </c>
      <c r="X516" s="43">
        <f t="shared" si="298"/>
        <v>3559.77</v>
      </c>
      <c r="Y516" s="43">
        <f t="shared" si="298"/>
        <v>3559.77</v>
      </c>
      <c r="Z516" s="43">
        <f t="shared" si="298"/>
        <v>3559.77</v>
      </c>
      <c r="AA516" s="43">
        <f t="shared" si="298"/>
        <v>3559.77</v>
      </c>
    </row>
    <row r="517" spans="1:27" ht="12.75" hidden="1" customHeight="1" outlineLevel="1" x14ac:dyDescent="0.2">
      <c r="A517" s="92" t="s">
        <v>732</v>
      </c>
      <c r="B517" s="62" t="s">
        <v>81</v>
      </c>
      <c r="C517" s="42" t="s">
        <v>77</v>
      </c>
      <c r="D517" s="43">
        <v>4.6100000000000003</v>
      </c>
      <c r="E517" s="43">
        <v>4.6100000000000003</v>
      </c>
      <c r="F517" s="43">
        <v>4.6100000000000003</v>
      </c>
      <c r="G517" s="43">
        <v>4.6100000000000003</v>
      </c>
      <c r="H517" s="43">
        <v>4.6100000000000003</v>
      </c>
      <c r="I517" s="43">
        <v>4.6100000000000003</v>
      </c>
      <c r="J517" s="43">
        <v>4.6100000000000003</v>
      </c>
      <c r="K517" s="43">
        <v>4.6100000000000003</v>
      </c>
      <c r="L517" s="43">
        <v>4.6100000000000003</v>
      </c>
      <c r="M517" s="43">
        <v>4.6100000000000003</v>
      </c>
      <c r="N517" s="43">
        <v>4.6100000000000003</v>
      </c>
      <c r="O517" s="43">
        <v>4.6100000000000003</v>
      </c>
      <c r="P517" s="43">
        <v>4.6100000000000003</v>
      </c>
      <c r="Q517" s="43">
        <v>4.6100000000000003</v>
      </c>
      <c r="R517" s="43">
        <v>4.6100000000000003</v>
      </c>
      <c r="S517" s="43">
        <v>4.6100000000000003</v>
      </c>
      <c r="T517" s="43">
        <v>4.6100000000000003</v>
      </c>
      <c r="U517" s="43">
        <v>4.6100000000000003</v>
      </c>
      <c r="V517" s="43">
        <v>4.6100000000000003</v>
      </c>
      <c r="W517" s="43">
        <v>4.6100000000000003</v>
      </c>
      <c r="X517" s="43">
        <v>4.6100000000000003</v>
      </c>
      <c r="Y517" s="43">
        <v>4.6100000000000003</v>
      </c>
      <c r="Z517" s="43">
        <v>4.6100000000000003</v>
      </c>
      <c r="AA517" s="43">
        <v>4.6100000000000003</v>
      </c>
    </row>
    <row r="518" spans="1:27" ht="12.75" hidden="1" customHeight="1" outlineLevel="1" x14ac:dyDescent="0.2">
      <c r="A518" s="92" t="s">
        <v>733</v>
      </c>
      <c r="B518" s="62" t="s">
        <v>79</v>
      </c>
      <c r="C518" s="42" t="s">
        <v>77</v>
      </c>
      <c r="D518" s="43">
        <f>$D$11</f>
        <v>330.69</v>
      </c>
      <c r="E518" s="43">
        <f t="shared" ref="E518:AA518" si="299">$D$11</f>
        <v>330.69</v>
      </c>
      <c r="F518" s="43">
        <f t="shared" si="299"/>
        <v>330.69</v>
      </c>
      <c r="G518" s="43">
        <f t="shared" si="299"/>
        <v>330.69</v>
      </c>
      <c r="H518" s="43">
        <f t="shared" si="299"/>
        <v>330.69</v>
      </c>
      <c r="I518" s="43">
        <f t="shared" si="299"/>
        <v>330.69</v>
      </c>
      <c r="J518" s="43">
        <f t="shared" si="299"/>
        <v>330.69</v>
      </c>
      <c r="K518" s="43">
        <f t="shared" si="299"/>
        <v>330.69</v>
      </c>
      <c r="L518" s="43">
        <f t="shared" si="299"/>
        <v>330.69</v>
      </c>
      <c r="M518" s="43">
        <f t="shared" si="299"/>
        <v>330.69</v>
      </c>
      <c r="N518" s="43">
        <f t="shared" si="299"/>
        <v>330.69</v>
      </c>
      <c r="O518" s="43">
        <f t="shared" si="299"/>
        <v>330.69</v>
      </c>
      <c r="P518" s="43">
        <f t="shared" si="299"/>
        <v>330.69</v>
      </c>
      <c r="Q518" s="43">
        <f t="shared" si="299"/>
        <v>330.69</v>
      </c>
      <c r="R518" s="43">
        <f t="shared" si="299"/>
        <v>330.69</v>
      </c>
      <c r="S518" s="43">
        <f t="shared" si="299"/>
        <v>330.69</v>
      </c>
      <c r="T518" s="43">
        <f t="shared" si="299"/>
        <v>330.69</v>
      </c>
      <c r="U518" s="43">
        <f t="shared" si="299"/>
        <v>330.69</v>
      </c>
      <c r="V518" s="43">
        <f t="shared" si="299"/>
        <v>330.69</v>
      </c>
      <c r="W518" s="43">
        <f t="shared" si="299"/>
        <v>330.69</v>
      </c>
      <c r="X518" s="43">
        <f t="shared" si="299"/>
        <v>330.69</v>
      </c>
      <c r="Y518" s="43">
        <f t="shared" si="299"/>
        <v>330.69</v>
      </c>
      <c r="Z518" s="43">
        <f t="shared" si="299"/>
        <v>330.69</v>
      </c>
      <c r="AA518" s="43">
        <f t="shared" si="299"/>
        <v>330.69</v>
      </c>
    </row>
    <row r="519" spans="1:27" collapsed="1" x14ac:dyDescent="0.2">
      <c r="A519" s="91" t="s">
        <v>734</v>
      </c>
      <c r="B519" s="27" t="str">
        <f>"08"&amp;"."&amp;$B$662&amp;"."&amp;$B$663</f>
        <v>08.03.2023</v>
      </c>
      <c r="C519" s="83" t="s">
        <v>74</v>
      </c>
      <c r="D519" s="84">
        <f>ROUND(((D520+D521+D523+D522)/1000),5)</f>
        <v>5.1503899999999998</v>
      </c>
      <c r="E519" s="84">
        <f>ROUND(((E520+E521+E523+E522)/1000),5)</f>
        <v>5.0850600000000004</v>
      </c>
      <c r="F519" s="84">
        <f>ROUND(((F520+F521+F523+F522)/1000),5)</f>
        <v>5.0328299999999997</v>
      </c>
      <c r="G519" s="84">
        <f t="shared" ref="G519:AA519" si="300">ROUND(((G520+G521+G523+G522)/1000),5)</f>
        <v>5.0235099999999999</v>
      </c>
      <c r="H519" s="84">
        <f t="shared" si="300"/>
        <v>5.0559900000000004</v>
      </c>
      <c r="I519" s="84">
        <f t="shared" si="300"/>
        <v>5.0601900000000004</v>
      </c>
      <c r="J519" s="84">
        <f t="shared" si="300"/>
        <v>5.0712400000000004</v>
      </c>
      <c r="K519" s="84">
        <f t="shared" si="300"/>
        <v>5.1383200000000002</v>
      </c>
      <c r="L519" s="84">
        <f t="shared" si="300"/>
        <v>5.4615900000000002</v>
      </c>
      <c r="M519" s="84">
        <f t="shared" si="300"/>
        <v>5.5383800000000001</v>
      </c>
      <c r="N519" s="84">
        <f t="shared" si="300"/>
        <v>5.56656</v>
      </c>
      <c r="O519" s="84">
        <f t="shared" si="300"/>
        <v>5.5691100000000002</v>
      </c>
      <c r="P519" s="84">
        <f t="shared" si="300"/>
        <v>5.5642100000000001</v>
      </c>
      <c r="Q519" s="84">
        <f t="shared" si="300"/>
        <v>5.55952</v>
      </c>
      <c r="R519" s="84">
        <f t="shared" si="300"/>
        <v>5.7060000000000004</v>
      </c>
      <c r="S519" s="84">
        <f t="shared" si="300"/>
        <v>5.7370000000000001</v>
      </c>
      <c r="T519" s="84">
        <f t="shared" si="300"/>
        <v>5.74648</v>
      </c>
      <c r="U519" s="84">
        <f t="shared" si="300"/>
        <v>5.7233499999999999</v>
      </c>
      <c r="V519" s="84">
        <f t="shared" si="300"/>
        <v>5.9043999999999999</v>
      </c>
      <c r="W519" s="84">
        <f t="shared" si="300"/>
        <v>5.9331800000000001</v>
      </c>
      <c r="X519" s="84">
        <f t="shared" si="300"/>
        <v>6.0045999999999999</v>
      </c>
      <c r="Y519" s="84">
        <f t="shared" si="300"/>
        <v>5.8203500000000004</v>
      </c>
      <c r="Z519" s="84">
        <f t="shared" si="300"/>
        <v>5.4595700000000003</v>
      </c>
      <c r="AA519" s="84">
        <f t="shared" si="300"/>
        <v>5.2355</v>
      </c>
    </row>
    <row r="520" spans="1:27" ht="12.75" hidden="1" customHeight="1" outlineLevel="1" x14ac:dyDescent="0.2">
      <c r="A520" s="92" t="s">
        <v>735</v>
      </c>
      <c r="B520" s="62" t="s">
        <v>231</v>
      </c>
      <c r="C520" s="42" t="s">
        <v>77</v>
      </c>
      <c r="D520" s="43">
        <v>1255.32</v>
      </c>
      <c r="E520" s="43">
        <v>1189.99</v>
      </c>
      <c r="F520" s="43">
        <v>1137.76</v>
      </c>
      <c r="G520" s="43">
        <v>1128.44</v>
      </c>
      <c r="H520" s="43">
        <v>1160.92</v>
      </c>
      <c r="I520" s="43">
        <v>1165.1199999999999</v>
      </c>
      <c r="J520" s="43">
        <v>1176.17</v>
      </c>
      <c r="K520" s="43">
        <v>1243.25</v>
      </c>
      <c r="L520" s="43">
        <v>1566.52</v>
      </c>
      <c r="M520" s="43">
        <v>1643.31</v>
      </c>
      <c r="N520" s="43">
        <v>1671.49</v>
      </c>
      <c r="O520" s="43">
        <v>1674.04</v>
      </c>
      <c r="P520" s="43">
        <v>1669.14</v>
      </c>
      <c r="Q520" s="43">
        <v>1664.45</v>
      </c>
      <c r="R520" s="43">
        <v>1810.93</v>
      </c>
      <c r="S520" s="43">
        <v>1841.93</v>
      </c>
      <c r="T520" s="43">
        <v>1851.41</v>
      </c>
      <c r="U520" s="43">
        <v>1828.28</v>
      </c>
      <c r="V520" s="43">
        <v>2009.33</v>
      </c>
      <c r="W520" s="43">
        <v>2038.11</v>
      </c>
      <c r="X520" s="43">
        <v>2109.5300000000002</v>
      </c>
      <c r="Y520" s="43">
        <v>1925.28</v>
      </c>
      <c r="Z520" s="43">
        <v>1564.5</v>
      </c>
      <c r="AA520" s="43">
        <v>1340.43</v>
      </c>
    </row>
    <row r="521" spans="1:27" ht="12.75" hidden="1" customHeight="1" outlineLevel="1" x14ac:dyDescent="0.2">
      <c r="A521" s="92" t="s">
        <v>736</v>
      </c>
      <c r="B521" s="62" t="s">
        <v>88</v>
      </c>
      <c r="C521" s="42" t="s">
        <v>77</v>
      </c>
      <c r="D521" s="43">
        <f>$D$486</f>
        <v>3559.77</v>
      </c>
      <c r="E521" s="43">
        <f t="shared" ref="E521:AA521" si="301">$D$486</f>
        <v>3559.77</v>
      </c>
      <c r="F521" s="43">
        <f t="shared" si="301"/>
        <v>3559.77</v>
      </c>
      <c r="G521" s="43">
        <f t="shared" si="301"/>
        <v>3559.77</v>
      </c>
      <c r="H521" s="43">
        <f t="shared" si="301"/>
        <v>3559.77</v>
      </c>
      <c r="I521" s="43">
        <f t="shared" si="301"/>
        <v>3559.77</v>
      </c>
      <c r="J521" s="43">
        <f t="shared" si="301"/>
        <v>3559.77</v>
      </c>
      <c r="K521" s="43">
        <f t="shared" si="301"/>
        <v>3559.77</v>
      </c>
      <c r="L521" s="43">
        <f t="shared" si="301"/>
        <v>3559.77</v>
      </c>
      <c r="M521" s="43">
        <f t="shared" si="301"/>
        <v>3559.77</v>
      </c>
      <c r="N521" s="43">
        <f t="shared" si="301"/>
        <v>3559.77</v>
      </c>
      <c r="O521" s="43">
        <f t="shared" si="301"/>
        <v>3559.77</v>
      </c>
      <c r="P521" s="43">
        <f t="shared" si="301"/>
        <v>3559.77</v>
      </c>
      <c r="Q521" s="43">
        <f t="shared" si="301"/>
        <v>3559.77</v>
      </c>
      <c r="R521" s="43">
        <f t="shared" si="301"/>
        <v>3559.77</v>
      </c>
      <c r="S521" s="43">
        <f t="shared" si="301"/>
        <v>3559.77</v>
      </c>
      <c r="T521" s="43">
        <f t="shared" si="301"/>
        <v>3559.77</v>
      </c>
      <c r="U521" s="43">
        <f t="shared" si="301"/>
        <v>3559.77</v>
      </c>
      <c r="V521" s="43">
        <f t="shared" si="301"/>
        <v>3559.77</v>
      </c>
      <c r="W521" s="43">
        <f t="shared" si="301"/>
        <v>3559.77</v>
      </c>
      <c r="X521" s="43">
        <f t="shared" si="301"/>
        <v>3559.77</v>
      </c>
      <c r="Y521" s="43">
        <f t="shared" si="301"/>
        <v>3559.77</v>
      </c>
      <c r="Z521" s="43">
        <f t="shared" si="301"/>
        <v>3559.77</v>
      </c>
      <c r="AA521" s="43">
        <f t="shared" si="301"/>
        <v>3559.77</v>
      </c>
    </row>
    <row r="522" spans="1:27" ht="12.75" hidden="1" customHeight="1" outlineLevel="1" x14ac:dyDescent="0.2">
      <c r="A522" s="92" t="s">
        <v>737</v>
      </c>
      <c r="B522" s="62" t="s">
        <v>81</v>
      </c>
      <c r="C522" s="42" t="s">
        <v>77</v>
      </c>
      <c r="D522" s="43">
        <v>4.6100000000000003</v>
      </c>
      <c r="E522" s="43">
        <v>4.6100000000000003</v>
      </c>
      <c r="F522" s="43">
        <v>4.6100000000000003</v>
      </c>
      <c r="G522" s="43">
        <v>4.6100000000000003</v>
      </c>
      <c r="H522" s="43">
        <v>4.6100000000000003</v>
      </c>
      <c r="I522" s="43">
        <v>4.6100000000000003</v>
      </c>
      <c r="J522" s="43">
        <v>4.6100000000000003</v>
      </c>
      <c r="K522" s="43">
        <v>4.6100000000000003</v>
      </c>
      <c r="L522" s="43">
        <v>4.6100000000000003</v>
      </c>
      <c r="M522" s="43">
        <v>4.6100000000000003</v>
      </c>
      <c r="N522" s="43">
        <v>4.6100000000000003</v>
      </c>
      <c r="O522" s="43">
        <v>4.6100000000000003</v>
      </c>
      <c r="P522" s="43">
        <v>4.6100000000000003</v>
      </c>
      <c r="Q522" s="43">
        <v>4.6100000000000003</v>
      </c>
      <c r="R522" s="43">
        <v>4.6100000000000003</v>
      </c>
      <c r="S522" s="43">
        <v>4.6100000000000003</v>
      </c>
      <c r="T522" s="43">
        <v>4.6100000000000003</v>
      </c>
      <c r="U522" s="43">
        <v>4.6100000000000003</v>
      </c>
      <c r="V522" s="43">
        <v>4.6100000000000003</v>
      </c>
      <c r="W522" s="43">
        <v>4.6100000000000003</v>
      </c>
      <c r="X522" s="43">
        <v>4.6100000000000003</v>
      </c>
      <c r="Y522" s="43">
        <v>4.6100000000000003</v>
      </c>
      <c r="Z522" s="43">
        <v>4.6100000000000003</v>
      </c>
      <c r="AA522" s="43">
        <v>4.6100000000000003</v>
      </c>
    </row>
    <row r="523" spans="1:27" ht="12.75" hidden="1" customHeight="1" outlineLevel="1" x14ac:dyDescent="0.2">
      <c r="A523" s="92" t="s">
        <v>738</v>
      </c>
      <c r="B523" s="62" t="s">
        <v>79</v>
      </c>
      <c r="C523" s="42" t="s">
        <v>77</v>
      </c>
      <c r="D523" s="43">
        <f>$D$11</f>
        <v>330.69</v>
      </c>
      <c r="E523" s="43">
        <f t="shared" ref="E523:AA523" si="302">$D$11</f>
        <v>330.69</v>
      </c>
      <c r="F523" s="43">
        <f t="shared" si="302"/>
        <v>330.69</v>
      </c>
      <c r="G523" s="43">
        <f t="shared" si="302"/>
        <v>330.69</v>
      </c>
      <c r="H523" s="43">
        <f t="shared" si="302"/>
        <v>330.69</v>
      </c>
      <c r="I523" s="43">
        <f t="shared" si="302"/>
        <v>330.69</v>
      </c>
      <c r="J523" s="43">
        <f t="shared" si="302"/>
        <v>330.69</v>
      </c>
      <c r="K523" s="43">
        <f t="shared" si="302"/>
        <v>330.69</v>
      </c>
      <c r="L523" s="43">
        <f t="shared" si="302"/>
        <v>330.69</v>
      </c>
      <c r="M523" s="43">
        <f t="shared" si="302"/>
        <v>330.69</v>
      </c>
      <c r="N523" s="43">
        <f t="shared" si="302"/>
        <v>330.69</v>
      </c>
      <c r="O523" s="43">
        <f t="shared" si="302"/>
        <v>330.69</v>
      </c>
      <c r="P523" s="43">
        <f t="shared" si="302"/>
        <v>330.69</v>
      </c>
      <c r="Q523" s="43">
        <f t="shared" si="302"/>
        <v>330.69</v>
      </c>
      <c r="R523" s="43">
        <f t="shared" si="302"/>
        <v>330.69</v>
      </c>
      <c r="S523" s="43">
        <f t="shared" si="302"/>
        <v>330.69</v>
      </c>
      <c r="T523" s="43">
        <f t="shared" si="302"/>
        <v>330.69</v>
      </c>
      <c r="U523" s="43">
        <f t="shared" si="302"/>
        <v>330.69</v>
      </c>
      <c r="V523" s="43">
        <f t="shared" si="302"/>
        <v>330.69</v>
      </c>
      <c r="W523" s="43">
        <f t="shared" si="302"/>
        <v>330.69</v>
      </c>
      <c r="X523" s="43">
        <f t="shared" si="302"/>
        <v>330.69</v>
      </c>
      <c r="Y523" s="43">
        <f t="shared" si="302"/>
        <v>330.69</v>
      </c>
      <c r="Z523" s="43">
        <f t="shared" si="302"/>
        <v>330.69</v>
      </c>
      <c r="AA523" s="43">
        <f t="shared" si="302"/>
        <v>330.69</v>
      </c>
    </row>
    <row r="524" spans="1:27" collapsed="1" x14ac:dyDescent="0.2">
      <c r="A524" s="91" t="s">
        <v>739</v>
      </c>
      <c r="B524" s="27" t="str">
        <f>"09"&amp;"."&amp;$B$662&amp;"."&amp;$B$663</f>
        <v>09.03.2023</v>
      </c>
      <c r="C524" s="83" t="s">
        <v>74</v>
      </c>
      <c r="D524" s="84">
        <f>ROUND(((D525+D526+D528+D527)/1000),5)</f>
        <v>5.1305100000000001</v>
      </c>
      <c r="E524" s="84">
        <f>ROUND(((E525+E526+E528+E527)/1000),5)</f>
        <v>5.0623100000000001</v>
      </c>
      <c r="F524" s="84">
        <f>ROUND(((F525+F526+F528+F527)/1000),5)</f>
        <v>5.0240600000000004</v>
      </c>
      <c r="G524" s="84">
        <f t="shared" ref="G524:AA524" si="303">ROUND(((G525+G526+G528+G527)/1000),5)</f>
        <v>5.0249699999999997</v>
      </c>
      <c r="H524" s="84">
        <f t="shared" si="303"/>
        <v>5.1072800000000003</v>
      </c>
      <c r="I524" s="84">
        <f t="shared" si="303"/>
        <v>5.2393000000000001</v>
      </c>
      <c r="J524" s="84">
        <f t="shared" si="303"/>
        <v>5.46258</v>
      </c>
      <c r="K524" s="84">
        <f t="shared" si="303"/>
        <v>5.5965699999999998</v>
      </c>
      <c r="L524" s="84">
        <f t="shared" si="303"/>
        <v>5.7373900000000004</v>
      </c>
      <c r="M524" s="84">
        <f t="shared" si="303"/>
        <v>5.86531</v>
      </c>
      <c r="N524" s="84">
        <f t="shared" si="303"/>
        <v>5.9030800000000001</v>
      </c>
      <c r="O524" s="84">
        <f t="shared" si="303"/>
        <v>5.9893400000000003</v>
      </c>
      <c r="P524" s="84">
        <f t="shared" si="303"/>
        <v>5.8562599999999998</v>
      </c>
      <c r="Q524" s="84">
        <f t="shared" si="303"/>
        <v>5.8533400000000002</v>
      </c>
      <c r="R524" s="84">
        <f t="shared" si="303"/>
        <v>5.8475400000000004</v>
      </c>
      <c r="S524" s="84">
        <f t="shared" si="303"/>
        <v>5.8619399999999997</v>
      </c>
      <c r="T524" s="84">
        <f t="shared" si="303"/>
        <v>5.8220799999999997</v>
      </c>
      <c r="U524" s="84">
        <f t="shared" si="303"/>
        <v>5.79514</v>
      </c>
      <c r="V524" s="84">
        <f t="shared" si="303"/>
        <v>5.7738399999999999</v>
      </c>
      <c r="W524" s="84">
        <f t="shared" si="303"/>
        <v>5.9016500000000001</v>
      </c>
      <c r="X524" s="84">
        <f t="shared" si="303"/>
        <v>5.7305799999999998</v>
      </c>
      <c r="Y524" s="84">
        <f t="shared" si="303"/>
        <v>5.6861300000000004</v>
      </c>
      <c r="Z524" s="84">
        <f t="shared" si="303"/>
        <v>5.9504200000000003</v>
      </c>
      <c r="AA524" s="84">
        <f t="shared" si="303"/>
        <v>5.4769500000000004</v>
      </c>
    </row>
    <row r="525" spans="1:27" ht="12.75" hidden="1" customHeight="1" outlineLevel="1" x14ac:dyDescent="0.2">
      <c r="A525" s="92" t="s">
        <v>740</v>
      </c>
      <c r="B525" s="62" t="s">
        <v>231</v>
      </c>
      <c r="C525" s="42" t="s">
        <v>77</v>
      </c>
      <c r="D525" s="43">
        <v>1235.44</v>
      </c>
      <c r="E525" s="43">
        <v>1167.24</v>
      </c>
      <c r="F525" s="43">
        <v>1128.99</v>
      </c>
      <c r="G525" s="43">
        <v>1129.9000000000001</v>
      </c>
      <c r="H525" s="43">
        <v>1212.21</v>
      </c>
      <c r="I525" s="43">
        <v>1344.23</v>
      </c>
      <c r="J525" s="43">
        <v>1567.51</v>
      </c>
      <c r="K525" s="43">
        <v>1701.5</v>
      </c>
      <c r="L525" s="43">
        <v>1842.32</v>
      </c>
      <c r="M525" s="43">
        <v>1970.24</v>
      </c>
      <c r="N525" s="43">
        <v>2008.01</v>
      </c>
      <c r="O525" s="43">
        <v>2094.27</v>
      </c>
      <c r="P525" s="43">
        <v>1961.19</v>
      </c>
      <c r="Q525" s="43">
        <v>1958.27</v>
      </c>
      <c r="R525" s="43">
        <v>1952.47</v>
      </c>
      <c r="S525" s="43">
        <v>1966.87</v>
      </c>
      <c r="T525" s="43">
        <v>1927.01</v>
      </c>
      <c r="U525" s="43">
        <v>1900.07</v>
      </c>
      <c r="V525" s="43">
        <v>1878.77</v>
      </c>
      <c r="W525" s="43">
        <v>2006.58</v>
      </c>
      <c r="X525" s="43">
        <v>1835.51</v>
      </c>
      <c r="Y525" s="43">
        <v>1791.06</v>
      </c>
      <c r="Z525" s="43">
        <v>2055.35</v>
      </c>
      <c r="AA525" s="43">
        <v>1581.88</v>
      </c>
    </row>
    <row r="526" spans="1:27" ht="12.75" hidden="1" customHeight="1" outlineLevel="1" x14ac:dyDescent="0.2">
      <c r="A526" s="92" t="s">
        <v>741</v>
      </c>
      <c r="B526" s="62" t="s">
        <v>88</v>
      </c>
      <c r="C526" s="42" t="s">
        <v>77</v>
      </c>
      <c r="D526" s="43">
        <f>$D$486</f>
        <v>3559.77</v>
      </c>
      <c r="E526" s="43">
        <f t="shared" ref="E526:AA526" si="304">$D$486</f>
        <v>3559.77</v>
      </c>
      <c r="F526" s="43">
        <f t="shared" si="304"/>
        <v>3559.77</v>
      </c>
      <c r="G526" s="43">
        <f t="shared" si="304"/>
        <v>3559.77</v>
      </c>
      <c r="H526" s="43">
        <f t="shared" si="304"/>
        <v>3559.77</v>
      </c>
      <c r="I526" s="43">
        <f t="shared" si="304"/>
        <v>3559.77</v>
      </c>
      <c r="J526" s="43">
        <f t="shared" si="304"/>
        <v>3559.77</v>
      </c>
      <c r="K526" s="43">
        <f t="shared" si="304"/>
        <v>3559.77</v>
      </c>
      <c r="L526" s="43">
        <f t="shared" si="304"/>
        <v>3559.77</v>
      </c>
      <c r="M526" s="43">
        <f t="shared" si="304"/>
        <v>3559.77</v>
      </c>
      <c r="N526" s="43">
        <f t="shared" si="304"/>
        <v>3559.77</v>
      </c>
      <c r="O526" s="43">
        <f t="shared" si="304"/>
        <v>3559.77</v>
      </c>
      <c r="P526" s="43">
        <f t="shared" si="304"/>
        <v>3559.77</v>
      </c>
      <c r="Q526" s="43">
        <f t="shared" si="304"/>
        <v>3559.77</v>
      </c>
      <c r="R526" s="43">
        <f t="shared" si="304"/>
        <v>3559.77</v>
      </c>
      <c r="S526" s="43">
        <f t="shared" si="304"/>
        <v>3559.77</v>
      </c>
      <c r="T526" s="43">
        <f t="shared" si="304"/>
        <v>3559.77</v>
      </c>
      <c r="U526" s="43">
        <f t="shared" si="304"/>
        <v>3559.77</v>
      </c>
      <c r="V526" s="43">
        <f t="shared" si="304"/>
        <v>3559.77</v>
      </c>
      <c r="W526" s="43">
        <f t="shared" si="304"/>
        <v>3559.77</v>
      </c>
      <c r="X526" s="43">
        <f t="shared" si="304"/>
        <v>3559.77</v>
      </c>
      <c r="Y526" s="43">
        <f t="shared" si="304"/>
        <v>3559.77</v>
      </c>
      <c r="Z526" s="43">
        <f t="shared" si="304"/>
        <v>3559.77</v>
      </c>
      <c r="AA526" s="43">
        <f t="shared" si="304"/>
        <v>3559.77</v>
      </c>
    </row>
    <row r="527" spans="1:27" ht="12.75" hidden="1" customHeight="1" outlineLevel="1" x14ac:dyDescent="0.2">
      <c r="A527" s="92" t="s">
        <v>742</v>
      </c>
      <c r="B527" s="62" t="s">
        <v>81</v>
      </c>
      <c r="C527" s="42" t="s">
        <v>77</v>
      </c>
      <c r="D527" s="43">
        <v>4.6100000000000003</v>
      </c>
      <c r="E527" s="43">
        <v>4.6100000000000003</v>
      </c>
      <c r="F527" s="43">
        <v>4.6100000000000003</v>
      </c>
      <c r="G527" s="43">
        <v>4.6100000000000003</v>
      </c>
      <c r="H527" s="43">
        <v>4.6100000000000003</v>
      </c>
      <c r="I527" s="43">
        <v>4.6100000000000003</v>
      </c>
      <c r="J527" s="43">
        <v>4.6100000000000003</v>
      </c>
      <c r="K527" s="43">
        <v>4.6100000000000003</v>
      </c>
      <c r="L527" s="43">
        <v>4.6100000000000003</v>
      </c>
      <c r="M527" s="43">
        <v>4.6100000000000003</v>
      </c>
      <c r="N527" s="43">
        <v>4.6100000000000003</v>
      </c>
      <c r="O527" s="43">
        <v>4.6100000000000003</v>
      </c>
      <c r="P527" s="43">
        <v>4.6100000000000003</v>
      </c>
      <c r="Q527" s="43">
        <v>4.6100000000000003</v>
      </c>
      <c r="R527" s="43">
        <v>4.6100000000000003</v>
      </c>
      <c r="S527" s="43">
        <v>4.6100000000000003</v>
      </c>
      <c r="T527" s="43">
        <v>4.6100000000000003</v>
      </c>
      <c r="U527" s="43">
        <v>4.6100000000000003</v>
      </c>
      <c r="V527" s="43">
        <v>4.6100000000000003</v>
      </c>
      <c r="W527" s="43">
        <v>4.6100000000000003</v>
      </c>
      <c r="X527" s="43">
        <v>4.6100000000000003</v>
      </c>
      <c r="Y527" s="43">
        <v>4.6100000000000003</v>
      </c>
      <c r="Z527" s="43">
        <v>4.6100000000000003</v>
      </c>
      <c r="AA527" s="43">
        <v>4.6100000000000003</v>
      </c>
    </row>
    <row r="528" spans="1:27" ht="12.75" hidden="1" customHeight="1" outlineLevel="1" x14ac:dyDescent="0.2">
      <c r="A528" s="92" t="s">
        <v>743</v>
      </c>
      <c r="B528" s="62" t="s">
        <v>79</v>
      </c>
      <c r="C528" s="42" t="s">
        <v>77</v>
      </c>
      <c r="D528" s="43">
        <f>$D$11</f>
        <v>330.69</v>
      </c>
      <c r="E528" s="43">
        <f t="shared" ref="E528:AA528" si="305">$D$11</f>
        <v>330.69</v>
      </c>
      <c r="F528" s="43">
        <f t="shared" si="305"/>
        <v>330.69</v>
      </c>
      <c r="G528" s="43">
        <f t="shared" si="305"/>
        <v>330.69</v>
      </c>
      <c r="H528" s="43">
        <f t="shared" si="305"/>
        <v>330.69</v>
      </c>
      <c r="I528" s="43">
        <f t="shared" si="305"/>
        <v>330.69</v>
      </c>
      <c r="J528" s="43">
        <f t="shared" si="305"/>
        <v>330.69</v>
      </c>
      <c r="K528" s="43">
        <f t="shared" si="305"/>
        <v>330.69</v>
      </c>
      <c r="L528" s="43">
        <f t="shared" si="305"/>
        <v>330.69</v>
      </c>
      <c r="M528" s="43">
        <f t="shared" si="305"/>
        <v>330.69</v>
      </c>
      <c r="N528" s="43">
        <f t="shared" si="305"/>
        <v>330.69</v>
      </c>
      <c r="O528" s="43">
        <f t="shared" si="305"/>
        <v>330.69</v>
      </c>
      <c r="P528" s="43">
        <f t="shared" si="305"/>
        <v>330.69</v>
      </c>
      <c r="Q528" s="43">
        <f t="shared" si="305"/>
        <v>330.69</v>
      </c>
      <c r="R528" s="43">
        <f t="shared" si="305"/>
        <v>330.69</v>
      </c>
      <c r="S528" s="43">
        <f t="shared" si="305"/>
        <v>330.69</v>
      </c>
      <c r="T528" s="43">
        <f t="shared" si="305"/>
        <v>330.69</v>
      </c>
      <c r="U528" s="43">
        <f t="shared" si="305"/>
        <v>330.69</v>
      </c>
      <c r="V528" s="43">
        <f t="shared" si="305"/>
        <v>330.69</v>
      </c>
      <c r="W528" s="43">
        <f t="shared" si="305"/>
        <v>330.69</v>
      </c>
      <c r="X528" s="43">
        <f t="shared" si="305"/>
        <v>330.69</v>
      </c>
      <c r="Y528" s="43">
        <f t="shared" si="305"/>
        <v>330.69</v>
      </c>
      <c r="Z528" s="43">
        <f t="shared" si="305"/>
        <v>330.69</v>
      </c>
      <c r="AA528" s="43">
        <f t="shared" si="305"/>
        <v>330.69</v>
      </c>
    </row>
    <row r="529" spans="1:27" collapsed="1" x14ac:dyDescent="0.2">
      <c r="A529" s="91" t="s">
        <v>744</v>
      </c>
      <c r="B529" s="27" t="str">
        <f>"10"&amp;"."&amp;$B$662&amp;"."&amp;$B$663</f>
        <v>10.03.2023</v>
      </c>
      <c r="C529" s="83" t="s">
        <v>74</v>
      </c>
      <c r="D529" s="84">
        <f>ROUND(((D530+D531+D533+D532)/1000),5)</f>
        <v>5.19414</v>
      </c>
      <c r="E529" s="84">
        <f>ROUND(((E530+E531+E533+E532)/1000),5)</f>
        <v>5.0986099999999999</v>
      </c>
      <c r="F529" s="84">
        <f>ROUND(((F530+F531+F533+F532)/1000),5)</f>
        <v>5.0475000000000003</v>
      </c>
      <c r="G529" s="84">
        <f t="shared" ref="G529:AA529" si="306">ROUND(((G530+G531+G533+G532)/1000),5)</f>
        <v>5.0686099999999996</v>
      </c>
      <c r="H529" s="84">
        <f t="shared" si="306"/>
        <v>5.1375999999999999</v>
      </c>
      <c r="I529" s="84">
        <f t="shared" si="306"/>
        <v>5.3376200000000003</v>
      </c>
      <c r="J529" s="84">
        <f t="shared" si="306"/>
        <v>5.4739000000000004</v>
      </c>
      <c r="K529" s="84">
        <f t="shared" si="306"/>
        <v>5.5910900000000003</v>
      </c>
      <c r="L529" s="84">
        <f t="shared" si="306"/>
        <v>5.7683799999999996</v>
      </c>
      <c r="M529" s="84">
        <f t="shared" si="306"/>
        <v>5.7851900000000001</v>
      </c>
      <c r="N529" s="84">
        <f t="shared" si="306"/>
        <v>5.7904799999999996</v>
      </c>
      <c r="O529" s="84">
        <f t="shared" si="306"/>
        <v>5.8208900000000003</v>
      </c>
      <c r="P529" s="84">
        <f t="shared" si="306"/>
        <v>5.8267199999999999</v>
      </c>
      <c r="Q529" s="84">
        <f t="shared" si="306"/>
        <v>5.82531</v>
      </c>
      <c r="R529" s="84">
        <f t="shared" si="306"/>
        <v>5.8178799999999997</v>
      </c>
      <c r="S529" s="84">
        <f t="shared" si="306"/>
        <v>5.7998799999999999</v>
      </c>
      <c r="T529" s="84">
        <f t="shared" si="306"/>
        <v>5.7409699999999999</v>
      </c>
      <c r="U529" s="84">
        <f t="shared" si="306"/>
        <v>5.7524300000000004</v>
      </c>
      <c r="V529" s="84">
        <f t="shared" si="306"/>
        <v>5.7914599999999998</v>
      </c>
      <c r="W529" s="84">
        <f t="shared" si="306"/>
        <v>5.8236699999999999</v>
      </c>
      <c r="X529" s="84">
        <f t="shared" si="306"/>
        <v>5.8191899999999999</v>
      </c>
      <c r="Y529" s="84">
        <f t="shared" si="306"/>
        <v>5.7860899999999997</v>
      </c>
      <c r="Z529" s="84">
        <f t="shared" si="306"/>
        <v>5.6012500000000003</v>
      </c>
      <c r="AA529" s="84">
        <f t="shared" si="306"/>
        <v>5.5196199999999997</v>
      </c>
    </row>
    <row r="530" spans="1:27" ht="12.75" hidden="1" customHeight="1" outlineLevel="1" x14ac:dyDescent="0.2">
      <c r="A530" s="92" t="s">
        <v>745</v>
      </c>
      <c r="B530" s="62" t="s">
        <v>231</v>
      </c>
      <c r="C530" s="42" t="s">
        <v>77</v>
      </c>
      <c r="D530" s="43">
        <v>1299.07</v>
      </c>
      <c r="E530" s="43">
        <v>1203.54</v>
      </c>
      <c r="F530" s="43">
        <v>1152.43</v>
      </c>
      <c r="G530" s="43">
        <v>1173.54</v>
      </c>
      <c r="H530" s="43">
        <v>1242.53</v>
      </c>
      <c r="I530" s="43">
        <v>1442.55</v>
      </c>
      <c r="J530" s="43">
        <v>1578.83</v>
      </c>
      <c r="K530" s="43">
        <v>1696.02</v>
      </c>
      <c r="L530" s="43">
        <v>1873.31</v>
      </c>
      <c r="M530" s="43">
        <v>1890.12</v>
      </c>
      <c r="N530" s="43">
        <v>1895.41</v>
      </c>
      <c r="O530" s="43">
        <v>1925.82</v>
      </c>
      <c r="P530" s="43">
        <v>1931.65</v>
      </c>
      <c r="Q530" s="43">
        <v>1930.24</v>
      </c>
      <c r="R530" s="43">
        <v>1922.81</v>
      </c>
      <c r="S530" s="43">
        <v>1904.81</v>
      </c>
      <c r="T530" s="43">
        <v>1845.9</v>
      </c>
      <c r="U530" s="43">
        <v>1857.36</v>
      </c>
      <c r="V530" s="43">
        <v>1896.39</v>
      </c>
      <c r="W530" s="43">
        <v>1928.6</v>
      </c>
      <c r="X530" s="43">
        <v>1924.12</v>
      </c>
      <c r="Y530" s="43">
        <v>1891.02</v>
      </c>
      <c r="Z530" s="43">
        <v>1706.18</v>
      </c>
      <c r="AA530" s="43">
        <v>1624.55</v>
      </c>
    </row>
    <row r="531" spans="1:27" ht="12.75" hidden="1" customHeight="1" outlineLevel="1" x14ac:dyDescent="0.2">
      <c r="A531" s="92" t="s">
        <v>746</v>
      </c>
      <c r="B531" s="62" t="s">
        <v>88</v>
      </c>
      <c r="C531" s="42" t="s">
        <v>77</v>
      </c>
      <c r="D531" s="43">
        <f>$D$486</f>
        <v>3559.77</v>
      </c>
      <c r="E531" s="43">
        <f t="shared" ref="E531:AA531" si="307">$D$486</f>
        <v>3559.77</v>
      </c>
      <c r="F531" s="43">
        <f t="shared" si="307"/>
        <v>3559.77</v>
      </c>
      <c r="G531" s="43">
        <f t="shared" si="307"/>
        <v>3559.77</v>
      </c>
      <c r="H531" s="43">
        <f t="shared" si="307"/>
        <v>3559.77</v>
      </c>
      <c r="I531" s="43">
        <f t="shared" si="307"/>
        <v>3559.77</v>
      </c>
      <c r="J531" s="43">
        <f t="shared" si="307"/>
        <v>3559.77</v>
      </c>
      <c r="K531" s="43">
        <f t="shared" si="307"/>
        <v>3559.77</v>
      </c>
      <c r="L531" s="43">
        <f t="shared" si="307"/>
        <v>3559.77</v>
      </c>
      <c r="M531" s="43">
        <f t="shared" si="307"/>
        <v>3559.77</v>
      </c>
      <c r="N531" s="43">
        <f t="shared" si="307"/>
        <v>3559.77</v>
      </c>
      <c r="O531" s="43">
        <f t="shared" si="307"/>
        <v>3559.77</v>
      </c>
      <c r="P531" s="43">
        <f t="shared" si="307"/>
        <v>3559.77</v>
      </c>
      <c r="Q531" s="43">
        <f t="shared" si="307"/>
        <v>3559.77</v>
      </c>
      <c r="R531" s="43">
        <f t="shared" si="307"/>
        <v>3559.77</v>
      </c>
      <c r="S531" s="43">
        <f t="shared" si="307"/>
        <v>3559.77</v>
      </c>
      <c r="T531" s="43">
        <f t="shared" si="307"/>
        <v>3559.77</v>
      </c>
      <c r="U531" s="43">
        <f t="shared" si="307"/>
        <v>3559.77</v>
      </c>
      <c r="V531" s="43">
        <f t="shared" si="307"/>
        <v>3559.77</v>
      </c>
      <c r="W531" s="43">
        <f t="shared" si="307"/>
        <v>3559.77</v>
      </c>
      <c r="X531" s="43">
        <f t="shared" si="307"/>
        <v>3559.77</v>
      </c>
      <c r="Y531" s="43">
        <f t="shared" si="307"/>
        <v>3559.77</v>
      </c>
      <c r="Z531" s="43">
        <f t="shared" si="307"/>
        <v>3559.77</v>
      </c>
      <c r="AA531" s="43">
        <f t="shared" si="307"/>
        <v>3559.77</v>
      </c>
    </row>
    <row r="532" spans="1:27" ht="12.75" hidden="1" customHeight="1" outlineLevel="1" x14ac:dyDescent="0.2">
      <c r="A532" s="92" t="s">
        <v>747</v>
      </c>
      <c r="B532" s="62" t="s">
        <v>81</v>
      </c>
      <c r="C532" s="42" t="s">
        <v>77</v>
      </c>
      <c r="D532" s="43">
        <v>4.6100000000000003</v>
      </c>
      <c r="E532" s="43">
        <v>4.6100000000000003</v>
      </c>
      <c r="F532" s="43">
        <v>4.6100000000000003</v>
      </c>
      <c r="G532" s="43">
        <v>4.6100000000000003</v>
      </c>
      <c r="H532" s="43">
        <v>4.6100000000000003</v>
      </c>
      <c r="I532" s="43">
        <v>4.6100000000000003</v>
      </c>
      <c r="J532" s="43">
        <v>4.6100000000000003</v>
      </c>
      <c r="K532" s="43">
        <v>4.6100000000000003</v>
      </c>
      <c r="L532" s="43">
        <v>4.6100000000000003</v>
      </c>
      <c r="M532" s="43">
        <v>4.6100000000000003</v>
      </c>
      <c r="N532" s="43">
        <v>4.6100000000000003</v>
      </c>
      <c r="O532" s="43">
        <v>4.6100000000000003</v>
      </c>
      <c r="P532" s="43">
        <v>4.6100000000000003</v>
      </c>
      <c r="Q532" s="43">
        <v>4.6100000000000003</v>
      </c>
      <c r="R532" s="43">
        <v>4.6100000000000003</v>
      </c>
      <c r="S532" s="43">
        <v>4.6100000000000003</v>
      </c>
      <c r="T532" s="43">
        <v>4.6100000000000003</v>
      </c>
      <c r="U532" s="43">
        <v>4.6100000000000003</v>
      </c>
      <c r="V532" s="43">
        <v>4.6100000000000003</v>
      </c>
      <c r="W532" s="43">
        <v>4.6100000000000003</v>
      </c>
      <c r="X532" s="43">
        <v>4.6100000000000003</v>
      </c>
      <c r="Y532" s="43">
        <v>4.6100000000000003</v>
      </c>
      <c r="Z532" s="43">
        <v>4.6100000000000003</v>
      </c>
      <c r="AA532" s="43">
        <v>4.6100000000000003</v>
      </c>
    </row>
    <row r="533" spans="1:27" ht="12.75" hidden="1" customHeight="1" outlineLevel="1" x14ac:dyDescent="0.2">
      <c r="A533" s="92" t="s">
        <v>748</v>
      </c>
      <c r="B533" s="62" t="s">
        <v>79</v>
      </c>
      <c r="C533" s="42" t="s">
        <v>77</v>
      </c>
      <c r="D533" s="43">
        <f>$D$11</f>
        <v>330.69</v>
      </c>
      <c r="E533" s="43">
        <f t="shared" ref="E533:AA533" si="308">$D$11</f>
        <v>330.69</v>
      </c>
      <c r="F533" s="43">
        <f t="shared" si="308"/>
        <v>330.69</v>
      </c>
      <c r="G533" s="43">
        <f t="shared" si="308"/>
        <v>330.69</v>
      </c>
      <c r="H533" s="43">
        <f t="shared" si="308"/>
        <v>330.69</v>
      </c>
      <c r="I533" s="43">
        <f t="shared" si="308"/>
        <v>330.69</v>
      </c>
      <c r="J533" s="43">
        <f t="shared" si="308"/>
        <v>330.69</v>
      </c>
      <c r="K533" s="43">
        <f t="shared" si="308"/>
        <v>330.69</v>
      </c>
      <c r="L533" s="43">
        <f t="shared" si="308"/>
        <v>330.69</v>
      </c>
      <c r="M533" s="43">
        <f t="shared" si="308"/>
        <v>330.69</v>
      </c>
      <c r="N533" s="43">
        <f t="shared" si="308"/>
        <v>330.69</v>
      </c>
      <c r="O533" s="43">
        <f t="shared" si="308"/>
        <v>330.69</v>
      </c>
      <c r="P533" s="43">
        <f t="shared" si="308"/>
        <v>330.69</v>
      </c>
      <c r="Q533" s="43">
        <f t="shared" si="308"/>
        <v>330.69</v>
      </c>
      <c r="R533" s="43">
        <f t="shared" si="308"/>
        <v>330.69</v>
      </c>
      <c r="S533" s="43">
        <f t="shared" si="308"/>
        <v>330.69</v>
      </c>
      <c r="T533" s="43">
        <f t="shared" si="308"/>
        <v>330.69</v>
      </c>
      <c r="U533" s="43">
        <f t="shared" si="308"/>
        <v>330.69</v>
      </c>
      <c r="V533" s="43">
        <f t="shared" si="308"/>
        <v>330.69</v>
      </c>
      <c r="W533" s="43">
        <f t="shared" si="308"/>
        <v>330.69</v>
      </c>
      <c r="X533" s="43">
        <f t="shared" si="308"/>
        <v>330.69</v>
      </c>
      <c r="Y533" s="43">
        <f t="shared" si="308"/>
        <v>330.69</v>
      </c>
      <c r="Z533" s="43">
        <f t="shared" si="308"/>
        <v>330.69</v>
      </c>
      <c r="AA533" s="43">
        <f t="shared" si="308"/>
        <v>330.69</v>
      </c>
    </row>
    <row r="534" spans="1:27" collapsed="1" x14ac:dyDescent="0.2">
      <c r="A534" s="91" t="s">
        <v>749</v>
      </c>
      <c r="B534" s="27" t="str">
        <f>"11"&amp;"."&amp;$B$662&amp;"."&amp;$B$663</f>
        <v>11.03.2023</v>
      </c>
      <c r="C534" s="83" t="s">
        <v>74</v>
      </c>
      <c r="D534" s="84">
        <f>ROUND(((D535+D536+D538+D537)/1000),5)</f>
        <v>5.51119</v>
      </c>
      <c r="E534" s="84">
        <f>ROUND(((E535+E536+E538+E537)/1000),5)</f>
        <v>5.3624000000000001</v>
      </c>
      <c r="F534" s="84">
        <f>ROUND(((F535+F536+F538+F537)/1000),5)</f>
        <v>5.218</v>
      </c>
      <c r="G534" s="84">
        <f t="shared" ref="G534:AA534" si="309">ROUND(((G535+G536+G538+G537)/1000),5)</f>
        <v>5.1987899999999998</v>
      </c>
      <c r="H534" s="84">
        <f t="shared" si="309"/>
        <v>5.2963300000000002</v>
      </c>
      <c r="I534" s="84">
        <f t="shared" si="309"/>
        <v>5.3886099999999999</v>
      </c>
      <c r="J534" s="84">
        <f t="shared" si="309"/>
        <v>5.4624100000000002</v>
      </c>
      <c r="K534" s="84">
        <f t="shared" si="309"/>
        <v>5.52684</v>
      </c>
      <c r="L534" s="84">
        <f t="shared" si="309"/>
        <v>5.8006000000000002</v>
      </c>
      <c r="M534" s="84">
        <f t="shared" si="309"/>
        <v>5.8894000000000002</v>
      </c>
      <c r="N534" s="84">
        <f t="shared" si="309"/>
        <v>5.9311400000000001</v>
      </c>
      <c r="O534" s="84">
        <f t="shared" si="309"/>
        <v>5.9764999999999997</v>
      </c>
      <c r="P534" s="84">
        <f t="shared" si="309"/>
        <v>5.96753</v>
      </c>
      <c r="Q534" s="84">
        <f t="shared" si="309"/>
        <v>5.9598800000000001</v>
      </c>
      <c r="R534" s="84">
        <f t="shared" si="309"/>
        <v>5.9527299999999999</v>
      </c>
      <c r="S534" s="84">
        <f t="shared" si="309"/>
        <v>5.9469799999999999</v>
      </c>
      <c r="T534" s="84">
        <f t="shared" si="309"/>
        <v>5.9276799999999996</v>
      </c>
      <c r="U534" s="84">
        <f t="shared" si="309"/>
        <v>5.9110199999999997</v>
      </c>
      <c r="V534" s="84">
        <f t="shared" si="309"/>
        <v>5.9513999999999996</v>
      </c>
      <c r="W534" s="84">
        <f t="shared" si="309"/>
        <v>5.9541700000000004</v>
      </c>
      <c r="X534" s="84">
        <f t="shared" si="309"/>
        <v>5.9606399999999997</v>
      </c>
      <c r="Y534" s="84">
        <f t="shared" si="309"/>
        <v>5.8974099999999998</v>
      </c>
      <c r="Z534" s="84">
        <f t="shared" si="309"/>
        <v>5.5930600000000004</v>
      </c>
      <c r="AA534" s="84">
        <f t="shared" si="309"/>
        <v>5.5258399999999996</v>
      </c>
    </row>
    <row r="535" spans="1:27" ht="12.75" hidden="1" customHeight="1" outlineLevel="1" x14ac:dyDescent="0.2">
      <c r="A535" s="92" t="s">
        <v>750</v>
      </c>
      <c r="B535" s="62" t="s">
        <v>231</v>
      </c>
      <c r="C535" s="42" t="s">
        <v>77</v>
      </c>
      <c r="D535" s="43">
        <v>1616.12</v>
      </c>
      <c r="E535" s="43">
        <v>1467.33</v>
      </c>
      <c r="F535" s="43">
        <v>1322.93</v>
      </c>
      <c r="G535" s="43">
        <v>1303.72</v>
      </c>
      <c r="H535" s="43">
        <v>1401.26</v>
      </c>
      <c r="I535" s="43">
        <v>1493.54</v>
      </c>
      <c r="J535" s="43">
        <v>1567.34</v>
      </c>
      <c r="K535" s="43">
        <v>1631.77</v>
      </c>
      <c r="L535" s="43">
        <v>1905.53</v>
      </c>
      <c r="M535" s="43">
        <v>1994.33</v>
      </c>
      <c r="N535" s="43">
        <v>2036.07</v>
      </c>
      <c r="O535" s="43">
        <v>2081.4299999999998</v>
      </c>
      <c r="P535" s="43">
        <v>2072.46</v>
      </c>
      <c r="Q535" s="43">
        <v>2064.81</v>
      </c>
      <c r="R535" s="43">
        <v>2057.66</v>
      </c>
      <c r="S535" s="43">
        <v>2051.91</v>
      </c>
      <c r="T535" s="43">
        <v>2032.61</v>
      </c>
      <c r="U535" s="43">
        <v>2015.95</v>
      </c>
      <c r="V535" s="43">
        <v>2056.33</v>
      </c>
      <c r="W535" s="43">
        <v>2059.1</v>
      </c>
      <c r="X535" s="43">
        <v>2065.5700000000002</v>
      </c>
      <c r="Y535" s="43">
        <v>2002.34</v>
      </c>
      <c r="Z535" s="43">
        <v>1697.99</v>
      </c>
      <c r="AA535" s="43">
        <v>1630.77</v>
      </c>
    </row>
    <row r="536" spans="1:27" ht="12.75" hidden="1" customHeight="1" outlineLevel="1" x14ac:dyDescent="0.2">
      <c r="A536" s="92" t="s">
        <v>751</v>
      </c>
      <c r="B536" s="62" t="s">
        <v>88</v>
      </c>
      <c r="C536" s="42" t="s">
        <v>77</v>
      </c>
      <c r="D536" s="43">
        <f>$D$486</f>
        <v>3559.77</v>
      </c>
      <c r="E536" s="43">
        <f t="shared" ref="E536:AA536" si="310">$D$486</f>
        <v>3559.77</v>
      </c>
      <c r="F536" s="43">
        <f t="shared" si="310"/>
        <v>3559.77</v>
      </c>
      <c r="G536" s="43">
        <f t="shared" si="310"/>
        <v>3559.77</v>
      </c>
      <c r="H536" s="43">
        <f t="shared" si="310"/>
        <v>3559.77</v>
      </c>
      <c r="I536" s="43">
        <f t="shared" si="310"/>
        <v>3559.77</v>
      </c>
      <c r="J536" s="43">
        <f t="shared" si="310"/>
        <v>3559.77</v>
      </c>
      <c r="K536" s="43">
        <f t="shared" si="310"/>
        <v>3559.77</v>
      </c>
      <c r="L536" s="43">
        <f t="shared" si="310"/>
        <v>3559.77</v>
      </c>
      <c r="M536" s="43">
        <f t="shared" si="310"/>
        <v>3559.77</v>
      </c>
      <c r="N536" s="43">
        <f t="shared" si="310"/>
        <v>3559.77</v>
      </c>
      <c r="O536" s="43">
        <f t="shared" si="310"/>
        <v>3559.77</v>
      </c>
      <c r="P536" s="43">
        <f t="shared" si="310"/>
        <v>3559.77</v>
      </c>
      <c r="Q536" s="43">
        <f t="shared" si="310"/>
        <v>3559.77</v>
      </c>
      <c r="R536" s="43">
        <f t="shared" si="310"/>
        <v>3559.77</v>
      </c>
      <c r="S536" s="43">
        <f t="shared" si="310"/>
        <v>3559.77</v>
      </c>
      <c r="T536" s="43">
        <f t="shared" si="310"/>
        <v>3559.77</v>
      </c>
      <c r="U536" s="43">
        <f t="shared" si="310"/>
        <v>3559.77</v>
      </c>
      <c r="V536" s="43">
        <f t="shared" si="310"/>
        <v>3559.77</v>
      </c>
      <c r="W536" s="43">
        <f t="shared" si="310"/>
        <v>3559.77</v>
      </c>
      <c r="X536" s="43">
        <f t="shared" si="310"/>
        <v>3559.77</v>
      </c>
      <c r="Y536" s="43">
        <f t="shared" si="310"/>
        <v>3559.77</v>
      </c>
      <c r="Z536" s="43">
        <f t="shared" si="310"/>
        <v>3559.77</v>
      </c>
      <c r="AA536" s="43">
        <f t="shared" si="310"/>
        <v>3559.77</v>
      </c>
    </row>
    <row r="537" spans="1:27" ht="12.75" hidden="1" customHeight="1" outlineLevel="1" x14ac:dyDescent="0.2">
      <c r="A537" s="92" t="s">
        <v>752</v>
      </c>
      <c r="B537" s="62" t="s">
        <v>81</v>
      </c>
      <c r="C537" s="42" t="s">
        <v>77</v>
      </c>
      <c r="D537" s="43">
        <v>4.6100000000000003</v>
      </c>
      <c r="E537" s="43">
        <v>4.6100000000000003</v>
      </c>
      <c r="F537" s="43">
        <v>4.6100000000000003</v>
      </c>
      <c r="G537" s="43">
        <v>4.6100000000000003</v>
      </c>
      <c r="H537" s="43">
        <v>4.6100000000000003</v>
      </c>
      <c r="I537" s="43">
        <v>4.6100000000000003</v>
      </c>
      <c r="J537" s="43">
        <v>4.6100000000000003</v>
      </c>
      <c r="K537" s="43">
        <v>4.6100000000000003</v>
      </c>
      <c r="L537" s="43">
        <v>4.6100000000000003</v>
      </c>
      <c r="M537" s="43">
        <v>4.6100000000000003</v>
      </c>
      <c r="N537" s="43">
        <v>4.6100000000000003</v>
      </c>
      <c r="O537" s="43">
        <v>4.6100000000000003</v>
      </c>
      <c r="P537" s="43">
        <v>4.6100000000000003</v>
      </c>
      <c r="Q537" s="43">
        <v>4.6100000000000003</v>
      </c>
      <c r="R537" s="43">
        <v>4.6100000000000003</v>
      </c>
      <c r="S537" s="43">
        <v>4.6100000000000003</v>
      </c>
      <c r="T537" s="43">
        <v>4.6100000000000003</v>
      </c>
      <c r="U537" s="43">
        <v>4.6100000000000003</v>
      </c>
      <c r="V537" s="43">
        <v>4.6100000000000003</v>
      </c>
      <c r="W537" s="43">
        <v>4.6100000000000003</v>
      </c>
      <c r="X537" s="43">
        <v>4.6100000000000003</v>
      </c>
      <c r="Y537" s="43">
        <v>4.6100000000000003</v>
      </c>
      <c r="Z537" s="43">
        <v>4.6100000000000003</v>
      </c>
      <c r="AA537" s="43">
        <v>4.6100000000000003</v>
      </c>
    </row>
    <row r="538" spans="1:27" ht="12.75" hidden="1" customHeight="1" outlineLevel="1" x14ac:dyDescent="0.2">
      <c r="A538" s="92" t="s">
        <v>753</v>
      </c>
      <c r="B538" s="62" t="s">
        <v>79</v>
      </c>
      <c r="C538" s="42" t="s">
        <v>77</v>
      </c>
      <c r="D538" s="43">
        <f>$D$11</f>
        <v>330.69</v>
      </c>
      <c r="E538" s="43">
        <f t="shared" ref="E538:AA538" si="311">$D$11</f>
        <v>330.69</v>
      </c>
      <c r="F538" s="43">
        <f t="shared" si="311"/>
        <v>330.69</v>
      </c>
      <c r="G538" s="43">
        <f t="shared" si="311"/>
        <v>330.69</v>
      </c>
      <c r="H538" s="43">
        <f t="shared" si="311"/>
        <v>330.69</v>
      </c>
      <c r="I538" s="43">
        <f t="shared" si="311"/>
        <v>330.69</v>
      </c>
      <c r="J538" s="43">
        <f t="shared" si="311"/>
        <v>330.69</v>
      </c>
      <c r="K538" s="43">
        <f t="shared" si="311"/>
        <v>330.69</v>
      </c>
      <c r="L538" s="43">
        <f t="shared" si="311"/>
        <v>330.69</v>
      </c>
      <c r="M538" s="43">
        <f t="shared" si="311"/>
        <v>330.69</v>
      </c>
      <c r="N538" s="43">
        <f t="shared" si="311"/>
        <v>330.69</v>
      </c>
      <c r="O538" s="43">
        <f t="shared" si="311"/>
        <v>330.69</v>
      </c>
      <c r="P538" s="43">
        <f t="shared" si="311"/>
        <v>330.69</v>
      </c>
      <c r="Q538" s="43">
        <f t="shared" si="311"/>
        <v>330.69</v>
      </c>
      <c r="R538" s="43">
        <f t="shared" si="311"/>
        <v>330.69</v>
      </c>
      <c r="S538" s="43">
        <f t="shared" si="311"/>
        <v>330.69</v>
      </c>
      <c r="T538" s="43">
        <f t="shared" si="311"/>
        <v>330.69</v>
      </c>
      <c r="U538" s="43">
        <f t="shared" si="311"/>
        <v>330.69</v>
      </c>
      <c r="V538" s="43">
        <f t="shared" si="311"/>
        <v>330.69</v>
      </c>
      <c r="W538" s="43">
        <f t="shared" si="311"/>
        <v>330.69</v>
      </c>
      <c r="X538" s="43">
        <f t="shared" si="311"/>
        <v>330.69</v>
      </c>
      <c r="Y538" s="43">
        <f t="shared" si="311"/>
        <v>330.69</v>
      </c>
      <c r="Z538" s="43">
        <f t="shared" si="311"/>
        <v>330.69</v>
      </c>
      <c r="AA538" s="43">
        <f t="shared" si="311"/>
        <v>330.69</v>
      </c>
    </row>
    <row r="539" spans="1:27" collapsed="1" x14ac:dyDescent="0.2">
      <c r="A539" s="91" t="s">
        <v>754</v>
      </c>
      <c r="B539" s="27" t="str">
        <f>"12"&amp;"."&amp;$B$662&amp;"."&amp;$B$663</f>
        <v>12.03.2023</v>
      </c>
      <c r="C539" s="83" t="s">
        <v>74</v>
      </c>
      <c r="D539" s="84">
        <f>ROUND(((D540+D541+D543+D542)/1000),5)</f>
        <v>5.3398300000000001</v>
      </c>
      <c r="E539" s="84">
        <f>ROUND(((E540+E541+E543+E542)/1000),5)</f>
        <v>5.1287200000000004</v>
      </c>
      <c r="F539" s="84">
        <f>ROUND(((F540+F541+F543+F542)/1000),5)</f>
        <v>5.0581199999999997</v>
      </c>
      <c r="G539" s="84">
        <f t="shared" ref="G539:AA539" si="312">ROUND(((G540+G541+G543+G542)/1000),5)</f>
        <v>5.0441799999999999</v>
      </c>
      <c r="H539" s="84">
        <f t="shared" si="312"/>
        <v>5.0722699999999996</v>
      </c>
      <c r="I539" s="84">
        <f t="shared" si="312"/>
        <v>5.1042800000000002</v>
      </c>
      <c r="J539" s="84">
        <f t="shared" si="312"/>
        <v>5.1176700000000004</v>
      </c>
      <c r="K539" s="84">
        <f t="shared" si="312"/>
        <v>5.3053900000000001</v>
      </c>
      <c r="L539" s="84">
        <f t="shared" si="312"/>
        <v>5.4661099999999996</v>
      </c>
      <c r="M539" s="84">
        <f t="shared" si="312"/>
        <v>5.6246299999999998</v>
      </c>
      <c r="N539" s="84">
        <f t="shared" si="312"/>
        <v>5.6776799999999996</v>
      </c>
      <c r="O539" s="84">
        <f t="shared" si="312"/>
        <v>5.6928099999999997</v>
      </c>
      <c r="P539" s="84">
        <f t="shared" si="312"/>
        <v>5.6853300000000004</v>
      </c>
      <c r="Q539" s="84">
        <f t="shared" si="312"/>
        <v>5.68363</v>
      </c>
      <c r="R539" s="84">
        <f t="shared" si="312"/>
        <v>5.6649599999999998</v>
      </c>
      <c r="S539" s="84">
        <f t="shared" si="312"/>
        <v>5.6465399999999999</v>
      </c>
      <c r="T539" s="84">
        <f t="shared" si="312"/>
        <v>5.6548800000000004</v>
      </c>
      <c r="U539" s="84">
        <f t="shared" si="312"/>
        <v>5.66533</v>
      </c>
      <c r="V539" s="84">
        <f t="shared" si="312"/>
        <v>5.7037899999999997</v>
      </c>
      <c r="W539" s="84">
        <f t="shared" si="312"/>
        <v>5.7280800000000003</v>
      </c>
      <c r="X539" s="84">
        <f t="shared" si="312"/>
        <v>5.74648</v>
      </c>
      <c r="Y539" s="84">
        <f t="shared" si="312"/>
        <v>5.6839300000000001</v>
      </c>
      <c r="Z539" s="84">
        <f t="shared" si="312"/>
        <v>5.5768000000000004</v>
      </c>
      <c r="AA539" s="84">
        <f t="shared" si="312"/>
        <v>5.4801000000000002</v>
      </c>
    </row>
    <row r="540" spans="1:27" ht="12.75" hidden="1" customHeight="1" outlineLevel="1" x14ac:dyDescent="0.2">
      <c r="A540" s="92" t="s">
        <v>755</v>
      </c>
      <c r="B540" s="62" t="s">
        <v>231</v>
      </c>
      <c r="C540" s="42" t="s">
        <v>77</v>
      </c>
      <c r="D540" s="43">
        <v>1444.76</v>
      </c>
      <c r="E540" s="43">
        <v>1233.6500000000001</v>
      </c>
      <c r="F540" s="43">
        <v>1163.05</v>
      </c>
      <c r="G540" s="43">
        <v>1149.1099999999999</v>
      </c>
      <c r="H540" s="43">
        <v>1177.2</v>
      </c>
      <c r="I540" s="43">
        <v>1209.21</v>
      </c>
      <c r="J540" s="43">
        <v>1222.5999999999999</v>
      </c>
      <c r="K540" s="43">
        <v>1410.32</v>
      </c>
      <c r="L540" s="43">
        <v>1571.04</v>
      </c>
      <c r="M540" s="43">
        <v>1729.56</v>
      </c>
      <c r="N540" s="43">
        <v>1782.61</v>
      </c>
      <c r="O540" s="43">
        <v>1797.74</v>
      </c>
      <c r="P540" s="43">
        <v>1790.26</v>
      </c>
      <c r="Q540" s="43">
        <v>1788.56</v>
      </c>
      <c r="R540" s="43">
        <v>1769.89</v>
      </c>
      <c r="S540" s="43">
        <v>1751.47</v>
      </c>
      <c r="T540" s="43">
        <v>1759.81</v>
      </c>
      <c r="U540" s="43">
        <v>1770.26</v>
      </c>
      <c r="V540" s="43">
        <v>1808.72</v>
      </c>
      <c r="W540" s="43">
        <v>1833.01</v>
      </c>
      <c r="X540" s="43">
        <v>1851.41</v>
      </c>
      <c r="Y540" s="43">
        <v>1788.86</v>
      </c>
      <c r="Z540" s="43">
        <v>1681.73</v>
      </c>
      <c r="AA540" s="43">
        <v>1585.03</v>
      </c>
    </row>
    <row r="541" spans="1:27" ht="12.75" hidden="1" customHeight="1" outlineLevel="1" x14ac:dyDescent="0.2">
      <c r="A541" s="92" t="s">
        <v>756</v>
      </c>
      <c r="B541" s="62" t="s">
        <v>88</v>
      </c>
      <c r="C541" s="42" t="s">
        <v>77</v>
      </c>
      <c r="D541" s="43">
        <f>$D$486</f>
        <v>3559.77</v>
      </c>
      <c r="E541" s="43">
        <f t="shared" ref="E541:AA541" si="313">$D$486</f>
        <v>3559.77</v>
      </c>
      <c r="F541" s="43">
        <f t="shared" si="313"/>
        <v>3559.77</v>
      </c>
      <c r="G541" s="43">
        <f t="shared" si="313"/>
        <v>3559.77</v>
      </c>
      <c r="H541" s="43">
        <f t="shared" si="313"/>
        <v>3559.77</v>
      </c>
      <c r="I541" s="43">
        <f t="shared" si="313"/>
        <v>3559.77</v>
      </c>
      <c r="J541" s="43">
        <f t="shared" si="313"/>
        <v>3559.77</v>
      </c>
      <c r="K541" s="43">
        <f t="shared" si="313"/>
        <v>3559.77</v>
      </c>
      <c r="L541" s="43">
        <f t="shared" si="313"/>
        <v>3559.77</v>
      </c>
      <c r="M541" s="43">
        <f t="shared" si="313"/>
        <v>3559.77</v>
      </c>
      <c r="N541" s="43">
        <f t="shared" si="313"/>
        <v>3559.77</v>
      </c>
      <c r="O541" s="43">
        <f t="shared" si="313"/>
        <v>3559.77</v>
      </c>
      <c r="P541" s="43">
        <f t="shared" si="313"/>
        <v>3559.77</v>
      </c>
      <c r="Q541" s="43">
        <f t="shared" si="313"/>
        <v>3559.77</v>
      </c>
      <c r="R541" s="43">
        <f t="shared" si="313"/>
        <v>3559.77</v>
      </c>
      <c r="S541" s="43">
        <f t="shared" si="313"/>
        <v>3559.77</v>
      </c>
      <c r="T541" s="43">
        <f t="shared" si="313"/>
        <v>3559.77</v>
      </c>
      <c r="U541" s="43">
        <f t="shared" si="313"/>
        <v>3559.77</v>
      </c>
      <c r="V541" s="43">
        <f t="shared" si="313"/>
        <v>3559.77</v>
      </c>
      <c r="W541" s="43">
        <f t="shared" si="313"/>
        <v>3559.77</v>
      </c>
      <c r="X541" s="43">
        <f t="shared" si="313"/>
        <v>3559.77</v>
      </c>
      <c r="Y541" s="43">
        <f t="shared" si="313"/>
        <v>3559.77</v>
      </c>
      <c r="Z541" s="43">
        <f t="shared" si="313"/>
        <v>3559.77</v>
      </c>
      <c r="AA541" s="43">
        <f t="shared" si="313"/>
        <v>3559.77</v>
      </c>
    </row>
    <row r="542" spans="1:27" ht="12.75" hidden="1" customHeight="1" outlineLevel="1" x14ac:dyDescent="0.2">
      <c r="A542" s="92" t="s">
        <v>757</v>
      </c>
      <c r="B542" s="62" t="s">
        <v>81</v>
      </c>
      <c r="C542" s="42" t="s">
        <v>77</v>
      </c>
      <c r="D542" s="43">
        <v>4.6100000000000003</v>
      </c>
      <c r="E542" s="43">
        <v>4.6100000000000003</v>
      </c>
      <c r="F542" s="43">
        <v>4.6100000000000003</v>
      </c>
      <c r="G542" s="43">
        <v>4.6100000000000003</v>
      </c>
      <c r="H542" s="43">
        <v>4.6100000000000003</v>
      </c>
      <c r="I542" s="43">
        <v>4.6100000000000003</v>
      </c>
      <c r="J542" s="43">
        <v>4.6100000000000003</v>
      </c>
      <c r="K542" s="43">
        <v>4.6100000000000003</v>
      </c>
      <c r="L542" s="43">
        <v>4.6100000000000003</v>
      </c>
      <c r="M542" s="43">
        <v>4.6100000000000003</v>
      </c>
      <c r="N542" s="43">
        <v>4.6100000000000003</v>
      </c>
      <c r="O542" s="43">
        <v>4.6100000000000003</v>
      </c>
      <c r="P542" s="43">
        <v>4.6100000000000003</v>
      </c>
      <c r="Q542" s="43">
        <v>4.6100000000000003</v>
      </c>
      <c r="R542" s="43">
        <v>4.6100000000000003</v>
      </c>
      <c r="S542" s="43">
        <v>4.6100000000000003</v>
      </c>
      <c r="T542" s="43">
        <v>4.6100000000000003</v>
      </c>
      <c r="U542" s="43">
        <v>4.6100000000000003</v>
      </c>
      <c r="V542" s="43">
        <v>4.6100000000000003</v>
      </c>
      <c r="W542" s="43">
        <v>4.6100000000000003</v>
      </c>
      <c r="X542" s="43">
        <v>4.6100000000000003</v>
      </c>
      <c r="Y542" s="43">
        <v>4.6100000000000003</v>
      </c>
      <c r="Z542" s="43">
        <v>4.6100000000000003</v>
      </c>
      <c r="AA542" s="43">
        <v>4.6100000000000003</v>
      </c>
    </row>
    <row r="543" spans="1:27" ht="12.75" hidden="1" customHeight="1" outlineLevel="1" x14ac:dyDescent="0.2">
      <c r="A543" s="92" t="s">
        <v>758</v>
      </c>
      <c r="B543" s="62" t="s">
        <v>79</v>
      </c>
      <c r="C543" s="42" t="s">
        <v>77</v>
      </c>
      <c r="D543" s="43">
        <f>$D$11</f>
        <v>330.69</v>
      </c>
      <c r="E543" s="43">
        <f t="shared" ref="E543:AA543" si="314">$D$11</f>
        <v>330.69</v>
      </c>
      <c r="F543" s="43">
        <f t="shared" si="314"/>
        <v>330.69</v>
      </c>
      <c r="G543" s="43">
        <f t="shared" si="314"/>
        <v>330.69</v>
      </c>
      <c r="H543" s="43">
        <f t="shared" si="314"/>
        <v>330.69</v>
      </c>
      <c r="I543" s="43">
        <f t="shared" si="314"/>
        <v>330.69</v>
      </c>
      <c r="J543" s="43">
        <f t="shared" si="314"/>
        <v>330.69</v>
      </c>
      <c r="K543" s="43">
        <f t="shared" si="314"/>
        <v>330.69</v>
      </c>
      <c r="L543" s="43">
        <f t="shared" si="314"/>
        <v>330.69</v>
      </c>
      <c r="M543" s="43">
        <f t="shared" si="314"/>
        <v>330.69</v>
      </c>
      <c r="N543" s="43">
        <f t="shared" si="314"/>
        <v>330.69</v>
      </c>
      <c r="O543" s="43">
        <f t="shared" si="314"/>
        <v>330.69</v>
      </c>
      <c r="P543" s="43">
        <f t="shared" si="314"/>
        <v>330.69</v>
      </c>
      <c r="Q543" s="43">
        <f t="shared" si="314"/>
        <v>330.69</v>
      </c>
      <c r="R543" s="43">
        <f t="shared" si="314"/>
        <v>330.69</v>
      </c>
      <c r="S543" s="43">
        <f t="shared" si="314"/>
        <v>330.69</v>
      </c>
      <c r="T543" s="43">
        <f t="shared" si="314"/>
        <v>330.69</v>
      </c>
      <c r="U543" s="43">
        <f t="shared" si="314"/>
        <v>330.69</v>
      </c>
      <c r="V543" s="43">
        <f t="shared" si="314"/>
        <v>330.69</v>
      </c>
      <c r="W543" s="43">
        <f t="shared" si="314"/>
        <v>330.69</v>
      </c>
      <c r="X543" s="43">
        <f t="shared" si="314"/>
        <v>330.69</v>
      </c>
      <c r="Y543" s="43">
        <f t="shared" si="314"/>
        <v>330.69</v>
      </c>
      <c r="Z543" s="43">
        <f t="shared" si="314"/>
        <v>330.69</v>
      </c>
      <c r="AA543" s="43">
        <f t="shared" si="314"/>
        <v>330.69</v>
      </c>
    </row>
    <row r="544" spans="1:27" collapsed="1" x14ac:dyDescent="0.2">
      <c r="A544" s="91" t="s">
        <v>759</v>
      </c>
      <c r="B544" s="27" t="str">
        <f>"13"&amp;"."&amp;$B$662&amp;"."&amp;$B$663</f>
        <v>13.03.2023</v>
      </c>
      <c r="C544" s="83" t="s">
        <v>74</v>
      </c>
      <c r="D544" s="84">
        <f>ROUND(((D545+D546+D548+D547)/1000),5)</f>
        <v>5.2592600000000003</v>
      </c>
      <c r="E544" s="84">
        <f>ROUND(((E545+E546+E548+E547)/1000),5)</f>
        <v>5.1312499999999996</v>
      </c>
      <c r="F544" s="84">
        <f>ROUND(((F545+F546+F548+F547)/1000),5)</f>
        <v>5.0837500000000002</v>
      </c>
      <c r="G544" s="84">
        <f t="shared" ref="G544:AA544" si="315">ROUND(((G545+G546+G548+G547)/1000),5)</f>
        <v>5.0895200000000003</v>
      </c>
      <c r="H544" s="84">
        <f t="shared" si="315"/>
        <v>5.1524200000000002</v>
      </c>
      <c r="I544" s="84">
        <f t="shared" si="315"/>
        <v>5.2525000000000004</v>
      </c>
      <c r="J544" s="84">
        <f t="shared" si="315"/>
        <v>5.4194500000000003</v>
      </c>
      <c r="K544" s="84">
        <f t="shared" si="315"/>
        <v>5.57294</v>
      </c>
      <c r="L544" s="84">
        <f t="shared" si="315"/>
        <v>5.7011900000000004</v>
      </c>
      <c r="M544" s="84">
        <f t="shared" si="315"/>
        <v>5.7636500000000002</v>
      </c>
      <c r="N544" s="84">
        <f t="shared" si="315"/>
        <v>5.77468</v>
      </c>
      <c r="O544" s="84">
        <f t="shared" si="315"/>
        <v>5.7642899999999999</v>
      </c>
      <c r="P544" s="84">
        <f t="shared" si="315"/>
        <v>5.7272499999999997</v>
      </c>
      <c r="Q544" s="84">
        <f t="shared" si="315"/>
        <v>5.7595000000000001</v>
      </c>
      <c r="R544" s="84">
        <f t="shared" si="315"/>
        <v>5.7480200000000004</v>
      </c>
      <c r="S544" s="84">
        <f t="shared" si="315"/>
        <v>5.7343299999999999</v>
      </c>
      <c r="T544" s="84">
        <f t="shared" si="315"/>
        <v>5.6776499999999999</v>
      </c>
      <c r="U544" s="84">
        <f t="shared" si="315"/>
        <v>5.6706899999999996</v>
      </c>
      <c r="V544" s="84">
        <f t="shared" si="315"/>
        <v>5.7092900000000002</v>
      </c>
      <c r="W544" s="84">
        <f t="shared" si="315"/>
        <v>5.7520199999999999</v>
      </c>
      <c r="X544" s="84">
        <f t="shared" si="315"/>
        <v>5.7381799999999998</v>
      </c>
      <c r="Y544" s="84">
        <f t="shared" si="315"/>
        <v>5.6662400000000002</v>
      </c>
      <c r="Z544" s="84">
        <f t="shared" si="315"/>
        <v>5.5680100000000001</v>
      </c>
      <c r="AA544" s="84">
        <f t="shared" si="315"/>
        <v>5.3906799999999997</v>
      </c>
    </row>
    <row r="545" spans="1:27" ht="12.75" hidden="1" customHeight="1" outlineLevel="1" x14ac:dyDescent="0.2">
      <c r="A545" s="92" t="s">
        <v>760</v>
      </c>
      <c r="B545" s="62" t="s">
        <v>231</v>
      </c>
      <c r="C545" s="42" t="s">
        <v>77</v>
      </c>
      <c r="D545" s="43">
        <v>1364.19</v>
      </c>
      <c r="E545" s="43">
        <v>1236.18</v>
      </c>
      <c r="F545" s="43">
        <v>1188.68</v>
      </c>
      <c r="G545" s="43">
        <v>1194.45</v>
      </c>
      <c r="H545" s="43">
        <v>1257.3499999999999</v>
      </c>
      <c r="I545" s="43">
        <v>1357.43</v>
      </c>
      <c r="J545" s="43">
        <v>1524.38</v>
      </c>
      <c r="K545" s="43">
        <v>1677.87</v>
      </c>
      <c r="L545" s="43">
        <v>1806.12</v>
      </c>
      <c r="M545" s="43">
        <v>1868.58</v>
      </c>
      <c r="N545" s="43">
        <v>1879.61</v>
      </c>
      <c r="O545" s="43">
        <v>1869.22</v>
      </c>
      <c r="P545" s="43">
        <v>1832.18</v>
      </c>
      <c r="Q545" s="43">
        <v>1864.43</v>
      </c>
      <c r="R545" s="43">
        <v>1852.95</v>
      </c>
      <c r="S545" s="43">
        <v>1839.26</v>
      </c>
      <c r="T545" s="43">
        <v>1782.58</v>
      </c>
      <c r="U545" s="43">
        <v>1775.62</v>
      </c>
      <c r="V545" s="43">
        <v>1814.22</v>
      </c>
      <c r="W545" s="43">
        <v>1856.95</v>
      </c>
      <c r="X545" s="43">
        <v>1843.11</v>
      </c>
      <c r="Y545" s="43">
        <v>1771.17</v>
      </c>
      <c r="Z545" s="43">
        <v>1672.94</v>
      </c>
      <c r="AA545" s="43">
        <v>1495.61</v>
      </c>
    </row>
    <row r="546" spans="1:27" ht="12.75" hidden="1" customHeight="1" outlineLevel="1" x14ac:dyDescent="0.2">
      <c r="A546" s="92" t="s">
        <v>761</v>
      </c>
      <c r="B546" s="62" t="s">
        <v>88</v>
      </c>
      <c r="C546" s="42" t="s">
        <v>77</v>
      </c>
      <c r="D546" s="43">
        <f>$D$486</f>
        <v>3559.77</v>
      </c>
      <c r="E546" s="43">
        <f t="shared" ref="E546:AA546" si="316">$D$486</f>
        <v>3559.77</v>
      </c>
      <c r="F546" s="43">
        <f t="shared" si="316"/>
        <v>3559.77</v>
      </c>
      <c r="G546" s="43">
        <f t="shared" si="316"/>
        <v>3559.77</v>
      </c>
      <c r="H546" s="43">
        <f t="shared" si="316"/>
        <v>3559.77</v>
      </c>
      <c r="I546" s="43">
        <f t="shared" si="316"/>
        <v>3559.77</v>
      </c>
      <c r="J546" s="43">
        <f t="shared" si="316"/>
        <v>3559.77</v>
      </c>
      <c r="K546" s="43">
        <f t="shared" si="316"/>
        <v>3559.77</v>
      </c>
      <c r="L546" s="43">
        <f t="shared" si="316"/>
        <v>3559.77</v>
      </c>
      <c r="M546" s="43">
        <f t="shared" si="316"/>
        <v>3559.77</v>
      </c>
      <c r="N546" s="43">
        <f t="shared" si="316"/>
        <v>3559.77</v>
      </c>
      <c r="O546" s="43">
        <f t="shared" si="316"/>
        <v>3559.77</v>
      </c>
      <c r="P546" s="43">
        <f t="shared" si="316"/>
        <v>3559.77</v>
      </c>
      <c r="Q546" s="43">
        <f t="shared" si="316"/>
        <v>3559.77</v>
      </c>
      <c r="R546" s="43">
        <f t="shared" si="316"/>
        <v>3559.77</v>
      </c>
      <c r="S546" s="43">
        <f t="shared" si="316"/>
        <v>3559.77</v>
      </c>
      <c r="T546" s="43">
        <f t="shared" si="316"/>
        <v>3559.77</v>
      </c>
      <c r="U546" s="43">
        <f t="shared" si="316"/>
        <v>3559.77</v>
      </c>
      <c r="V546" s="43">
        <f t="shared" si="316"/>
        <v>3559.77</v>
      </c>
      <c r="W546" s="43">
        <f t="shared" si="316"/>
        <v>3559.77</v>
      </c>
      <c r="X546" s="43">
        <f t="shared" si="316"/>
        <v>3559.77</v>
      </c>
      <c r="Y546" s="43">
        <f t="shared" si="316"/>
        <v>3559.77</v>
      </c>
      <c r="Z546" s="43">
        <f t="shared" si="316"/>
        <v>3559.77</v>
      </c>
      <c r="AA546" s="43">
        <f t="shared" si="316"/>
        <v>3559.77</v>
      </c>
    </row>
    <row r="547" spans="1:27" ht="12.75" hidden="1" customHeight="1" outlineLevel="1" x14ac:dyDescent="0.2">
      <c r="A547" s="92" t="s">
        <v>762</v>
      </c>
      <c r="B547" s="62" t="s">
        <v>81</v>
      </c>
      <c r="C547" s="42" t="s">
        <v>77</v>
      </c>
      <c r="D547" s="43">
        <v>4.6100000000000003</v>
      </c>
      <c r="E547" s="43">
        <v>4.6100000000000003</v>
      </c>
      <c r="F547" s="43">
        <v>4.6100000000000003</v>
      </c>
      <c r="G547" s="43">
        <v>4.6100000000000003</v>
      </c>
      <c r="H547" s="43">
        <v>4.6100000000000003</v>
      </c>
      <c r="I547" s="43">
        <v>4.6100000000000003</v>
      </c>
      <c r="J547" s="43">
        <v>4.6100000000000003</v>
      </c>
      <c r="K547" s="43">
        <v>4.6100000000000003</v>
      </c>
      <c r="L547" s="43">
        <v>4.6100000000000003</v>
      </c>
      <c r="M547" s="43">
        <v>4.6100000000000003</v>
      </c>
      <c r="N547" s="43">
        <v>4.6100000000000003</v>
      </c>
      <c r="O547" s="43">
        <v>4.6100000000000003</v>
      </c>
      <c r="P547" s="43">
        <v>4.6100000000000003</v>
      </c>
      <c r="Q547" s="43">
        <v>4.6100000000000003</v>
      </c>
      <c r="R547" s="43">
        <v>4.6100000000000003</v>
      </c>
      <c r="S547" s="43">
        <v>4.6100000000000003</v>
      </c>
      <c r="T547" s="43">
        <v>4.6100000000000003</v>
      </c>
      <c r="U547" s="43">
        <v>4.6100000000000003</v>
      </c>
      <c r="V547" s="43">
        <v>4.6100000000000003</v>
      </c>
      <c r="W547" s="43">
        <v>4.6100000000000003</v>
      </c>
      <c r="X547" s="43">
        <v>4.6100000000000003</v>
      </c>
      <c r="Y547" s="43">
        <v>4.6100000000000003</v>
      </c>
      <c r="Z547" s="43">
        <v>4.6100000000000003</v>
      </c>
      <c r="AA547" s="43">
        <v>4.6100000000000003</v>
      </c>
    </row>
    <row r="548" spans="1:27" ht="12.75" hidden="1" customHeight="1" outlineLevel="1" x14ac:dyDescent="0.2">
      <c r="A548" s="92" t="s">
        <v>763</v>
      </c>
      <c r="B548" s="62" t="s">
        <v>79</v>
      </c>
      <c r="C548" s="42" t="s">
        <v>77</v>
      </c>
      <c r="D548" s="43">
        <f>$D$11</f>
        <v>330.69</v>
      </c>
      <c r="E548" s="43">
        <f t="shared" ref="E548:AA548" si="317">$D$11</f>
        <v>330.69</v>
      </c>
      <c r="F548" s="43">
        <f t="shared" si="317"/>
        <v>330.69</v>
      </c>
      <c r="G548" s="43">
        <f t="shared" si="317"/>
        <v>330.69</v>
      </c>
      <c r="H548" s="43">
        <f t="shared" si="317"/>
        <v>330.69</v>
      </c>
      <c r="I548" s="43">
        <f t="shared" si="317"/>
        <v>330.69</v>
      </c>
      <c r="J548" s="43">
        <f t="shared" si="317"/>
        <v>330.69</v>
      </c>
      <c r="K548" s="43">
        <f t="shared" si="317"/>
        <v>330.69</v>
      </c>
      <c r="L548" s="43">
        <f t="shared" si="317"/>
        <v>330.69</v>
      </c>
      <c r="M548" s="43">
        <f t="shared" si="317"/>
        <v>330.69</v>
      </c>
      <c r="N548" s="43">
        <f t="shared" si="317"/>
        <v>330.69</v>
      </c>
      <c r="O548" s="43">
        <f t="shared" si="317"/>
        <v>330.69</v>
      </c>
      <c r="P548" s="43">
        <f t="shared" si="317"/>
        <v>330.69</v>
      </c>
      <c r="Q548" s="43">
        <f t="shared" si="317"/>
        <v>330.69</v>
      </c>
      <c r="R548" s="43">
        <f t="shared" si="317"/>
        <v>330.69</v>
      </c>
      <c r="S548" s="43">
        <f t="shared" si="317"/>
        <v>330.69</v>
      </c>
      <c r="T548" s="43">
        <f t="shared" si="317"/>
        <v>330.69</v>
      </c>
      <c r="U548" s="43">
        <f t="shared" si="317"/>
        <v>330.69</v>
      </c>
      <c r="V548" s="43">
        <f t="shared" si="317"/>
        <v>330.69</v>
      </c>
      <c r="W548" s="43">
        <f t="shared" si="317"/>
        <v>330.69</v>
      </c>
      <c r="X548" s="43">
        <f t="shared" si="317"/>
        <v>330.69</v>
      </c>
      <c r="Y548" s="43">
        <f t="shared" si="317"/>
        <v>330.69</v>
      </c>
      <c r="Z548" s="43">
        <f t="shared" si="317"/>
        <v>330.69</v>
      </c>
      <c r="AA548" s="43">
        <f t="shared" si="317"/>
        <v>330.69</v>
      </c>
    </row>
    <row r="549" spans="1:27" collapsed="1" x14ac:dyDescent="0.2">
      <c r="A549" s="91" t="s">
        <v>764</v>
      </c>
      <c r="B549" s="27" t="str">
        <f>"14"&amp;"."&amp;$B$662&amp;"."&amp;$B$663</f>
        <v>14.03.2023</v>
      </c>
      <c r="C549" s="83" t="s">
        <v>74</v>
      </c>
      <c r="D549" s="84">
        <f>ROUND(((D550+D551+D553+D552)/1000),5)</f>
        <v>5.1427199999999997</v>
      </c>
      <c r="E549" s="84">
        <f>ROUND(((E550+E551+E553+E552)/1000),5)</f>
        <v>5.06656</v>
      </c>
      <c r="F549" s="84">
        <f>ROUND(((F550+F551+F553+F552)/1000),5)</f>
        <v>5.0375399999999999</v>
      </c>
      <c r="G549" s="84">
        <f t="shared" ref="G549:AA549" si="318">ROUND(((G550+G551+G553+G552)/1000),5)</f>
        <v>5.04129</v>
      </c>
      <c r="H549" s="84">
        <f t="shared" si="318"/>
        <v>5.0937700000000001</v>
      </c>
      <c r="I549" s="84">
        <f t="shared" si="318"/>
        <v>5.2325499999999998</v>
      </c>
      <c r="J549" s="84">
        <f t="shared" si="318"/>
        <v>5.4713099999999999</v>
      </c>
      <c r="K549" s="84">
        <f t="shared" si="318"/>
        <v>5.59117</v>
      </c>
      <c r="L549" s="84">
        <f t="shared" si="318"/>
        <v>5.6913400000000003</v>
      </c>
      <c r="M549" s="84">
        <f t="shared" si="318"/>
        <v>5.7357699999999996</v>
      </c>
      <c r="N549" s="84">
        <f t="shared" si="318"/>
        <v>5.8008300000000004</v>
      </c>
      <c r="O549" s="84">
        <f t="shared" si="318"/>
        <v>5.7917199999999998</v>
      </c>
      <c r="P549" s="84">
        <f t="shared" si="318"/>
        <v>5.74655</v>
      </c>
      <c r="Q549" s="84">
        <f t="shared" si="318"/>
        <v>5.7465999999999999</v>
      </c>
      <c r="R549" s="84">
        <f t="shared" si="318"/>
        <v>5.7296800000000001</v>
      </c>
      <c r="S549" s="84">
        <f t="shared" si="318"/>
        <v>5.7123799999999996</v>
      </c>
      <c r="T549" s="84">
        <f t="shared" si="318"/>
        <v>5.6556100000000002</v>
      </c>
      <c r="U549" s="84">
        <f t="shared" si="318"/>
        <v>5.6496000000000004</v>
      </c>
      <c r="V549" s="84">
        <f t="shared" si="318"/>
        <v>5.6844400000000004</v>
      </c>
      <c r="W549" s="84">
        <f t="shared" si="318"/>
        <v>5.7206000000000001</v>
      </c>
      <c r="X549" s="84">
        <f t="shared" si="318"/>
        <v>5.6996000000000002</v>
      </c>
      <c r="Y549" s="84">
        <f t="shared" si="318"/>
        <v>5.66031</v>
      </c>
      <c r="Z549" s="84">
        <f t="shared" si="318"/>
        <v>5.54725</v>
      </c>
      <c r="AA549" s="84">
        <f t="shared" si="318"/>
        <v>5.2222900000000001</v>
      </c>
    </row>
    <row r="550" spans="1:27" ht="12.75" hidden="1" customHeight="1" outlineLevel="1" x14ac:dyDescent="0.2">
      <c r="A550" s="92" t="s">
        <v>765</v>
      </c>
      <c r="B550" s="62" t="s">
        <v>231</v>
      </c>
      <c r="C550" s="42" t="s">
        <v>77</v>
      </c>
      <c r="D550" s="43">
        <v>1247.6500000000001</v>
      </c>
      <c r="E550" s="43">
        <v>1171.49</v>
      </c>
      <c r="F550" s="43">
        <v>1142.47</v>
      </c>
      <c r="G550" s="43">
        <v>1146.22</v>
      </c>
      <c r="H550" s="43">
        <v>1198.7</v>
      </c>
      <c r="I550" s="43">
        <v>1337.48</v>
      </c>
      <c r="J550" s="43">
        <v>1576.24</v>
      </c>
      <c r="K550" s="43">
        <v>1696.1</v>
      </c>
      <c r="L550" s="43">
        <v>1796.27</v>
      </c>
      <c r="M550" s="43">
        <v>1840.7</v>
      </c>
      <c r="N550" s="43">
        <v>1905.76</v>
      </c>
      <c r="O550" s="43">
        <v>1896.65</v>
      </c>
      <c r="P550" s="43">
        <v>1851.48</v>
      </c>
      <c r="Q550" s="43">
        <v>1851.53</v>
      </c>
      <c r="R550" s="43">
        <v>1834.61</v>
      </c>
      <c r="S550" s="43">
        <v>1817.31</v>
      </c>
      <c r="T550" s="43">
        <v>1760.54</v>
      </c>
      <c r="U550" s="43">
        <v>1754.53</v>
      </c>
      <c r="V550" s="43">
        <v>1789.37</v>
      </c>
      <c r="W550" s="43">
        <v>1825.53</v>
      </c>
      <c r="X550" s="43">
        <v>1804.53</v>
      </c>
      <c r="Y550" s="43">
        <v>1765.24</v>
      </c>
      <c r="Z550" s="43">
        <v>1652.18</v>
      </c>
      <c r="AA550" s="43">
        <v>1327.22</v>
      </c>
    </row>
    <row r="551" spans="1:27" ht="12.75" hidden="1" customHeight="1" outlineLevel="1" x14ac:dyDescent="0.2">
      <c r="A551" s="92" t="s">
        <v>766</v>
      </c>
      <c r="B551" s="62" t="s">
        <v>88</v>
      </c>
      <c r="C551" s="42" t="s">
        <v>77</v>
      </c>
      <c r="D551" s="43">
        <f>$D$486</f>
        <v>3559.77</v>
      </c>
      <c r="E551" s="43">
        <f t="shared" ref="E551:AA551" si="319">$D$486</f>
        <v>3559.77</v>
      </c>
      <c r="F551" s="43">
        <f t="shared" si="319"/>
        <v>3559.77</v>
      </c>
      <c r="G551" s="43">
        <f t="shared" si="319"/>
        <v>3559.77</v>
      </c>
      <c r="H551" s="43">
        <f t="shared" si="319"/>
        <v>3559.77</v>
      </c>
      <c r="I551" s="43">
        <f t="shared" si="319"/>
        <v>3559.77</v>
      </c>
      <c r="J551" s="43">
        <f t="shared" si="319"/>
        <v>3559.77</v>
      </c>
      <c r="K551" s="43">
        <f t="shared" si="319"/>
        <v>3559.77</v>
      </c>
      <c r="L551" s="43">
        <f t="shared" si="319"/>
        <v>3559.77</v>
      </c>
      <c r="M551" s="43">
        <f t="shared" si="319"/>
        <v>3559.77</v>
      </c>
      <c r="N551" s="43">
        <f t="shared" si="319"/>
        <v>3559.77</v>
      </c>
      <c r="O551" s="43">
        <f t="shared" si="319"/>
        <v>3559.77</v>
      </c>
      <c r="P551" s="43">
        <f t="shared" si="319"/>
        <v>3559.77</v>
      </c>
      <c r="Q551" s="43">
        <f t="shared" si="319"/>
        <v>3559.77</v>
      </c>
      <c r="R551" s="43">
        <f t="shared" si="319"/>
        <v>3559.77</v>
      </c>
      <c r="S551" s="43">
        <f t="shared" si="319"/>
        <v>3559.77</v>
      </c>
      <c r="T551" s="43">
        <f t="shared" si="319"/>
        <v>3559.77</v>
      </c>
      <c r="U551" s="43">
        <f t="shared" si="319"/>
        <v>3559.77</v>
      </c>
      <c r="V551" s="43">
        <f t="shared" si="319"/>
        <v>3559.77</v>
      </c>
      <c r="W551" s="43">
        <f t="shared" si="319"/>
        <v>3559.77</v>
      </c>
      <c r="X551" s="43">
        <f t="shared" si="319"/>
        <v>3559.77</v>
      </c>
      <c r="Y551" s="43">
        <f t="shared" si="319"/>
        <v>3559.77</v>
      </c>
      <c r="Z551" s="43">
        <f t="shared" si="319"/>
        <v>3559.77</v>
      </c>
      <c r="AA551" s="43">
        <f t="shared" si="319"/>
        <v>3559.77</v>
      </c>
    </row>
    <row r="552" spans="1:27" ht="12.75" hidden="1" customHeight="1" outlineLevel="1" x14ac:dyDescent="0.2">
      <c r="A552" s="92" t="s">
        <v>767</v>
      </c>
      <c r="B552" s="62" t="s">
        <v>81</v>
      </c>
      <c r="C552" s="42" t="s">
        <v>77</v>
      </c>
      <c r="D552" s="43">
        <v>4.6100000000000003</v>
      </c>
      <c r="E552" s="43">
        <v>4.6100000000000003</v>
      </c>
      <c r="F552" s="43">
        <v>4.6100000000000003</v>
      </c>
      <c r="G552" s="43">
        <v>4.6100000000000003</v>
      </c>
      <c r="H552" s="43">
        <v>4.6100000000000003</v>
      </c>
      <c r="I552" s="43">
        <v>4.6100000000000003</v>
      </c>
      <c r="J552" s="43">
        <v>4.6100000000000003</v>
      </c>
      <c r="K552" s="43">
        <v>4.6100000000000003</v>
      </c>
      <c r="L552" s="43">
        <v>4.6100000000000003</v>
      </c>
      <c r="M552" s="43">
        <v>4.6100000000000003</v>
      </c>
      <c r="N552" s="43">
        <v>4.6100000000000003</v>
      </c>
      <c r="O552" s="43">
        <v>4.6100000000000003</v>
      </c>
      <c r="P552" s="43">
        <v>4.6100000000000003</v>
      </c>
      <c r="Q552" s="43">
        <v>4.6100000000000003</v>
      </c>
      <c r="R552" s="43">
        <v>4.6100000000000003</v>
      </c>
      <c r="S552" s="43">
        <v>4.6100000000000003</v>
      </c>
      <c r="T552" s="43">
        <v>4.6100000000000003</v>
      </c>
      <c r="U552" s="43">
        <v>4.6100000000000003</v>
      </c>
      <c r="V552" s="43">
        <v>4.6100000000000003</v>
      </c>
      <c r="W552" s="43">
        <v>4.6100000000000003</v>
      </c>
      <c r="X552" s="43">
        <v>4.6100000000000003</v>
      </c>
      <c r="Y552" s="43">
        <v>4.6100000000000003</v>
      </c>
      <c r="Z552" s="43">
        <v>4.6100000000000003</v>
      </c>
      <c r="AA552" s="43">
        <v>4.6100000000000003</v>
      </c>
    </row>
    <row r="553" spans="1:27" ht="12.75" hidden="1" customHeight="1" outlineLevel="1" x14ac:dyDescent="0.2">
      <c r="A553" s="92" t="s">
        <v>768</v>
      </c>
      <c r="B553" s="62" t="s">
        <v>79</v>
      </c>
      <c r="C553" s="42" t="s">
        <v>77</v>
      </c>
      <c r="D553" s="43">
        <f>$D$11</f>
        <v>330.69</v>
      </c>
      <c r="E553" s="43">
        <f t="shared" ref="E553:AA553" si="320">$D$11</f>
        <v>330.69</v>
      </c>
      <c r="F553" s="43">
        <f t="shared" si="320"/>
        <v>330.69</v>
      </c>
      <c r="G553" s="43">
        <f t="shared" si="320"/>
        <v>330.69</v>
      </c>
      <c r="H553" s="43">
        <f t="shared" si="320"/>
        <v>330.69</v>
      </c>
      <c r="I553" s="43">
        <f t="shared" si="320"/>
        <v>330.69</v>
      </c>
      <c r="J553" s="43">
        <f t="shared" si="320"/>
        <v>330.69</v>
      </c>
      <c r="K553" s="43">
        <f t="shared" si="320"/>
        <v>330.69</v>
      </c>
      <c r="L553" s="43">
        <f t="shared" si="320"/>
        <v>330.69</v>
      </c>
      <c r="M553" s="43">
        <f t="shared" si="320"/>
        <v>330.69</v>
      </c>
      <c r="N553" s="43">
        <f t="shared" si="320"/>
        <v>330.69</v>
      </c>
      <c r="O553" s="43">
        <f t="shared" si="320"/>
        <v>330.69</v>
      </c>
      <c r="P553" s="43">
        <f t="shared" si="320"/>
        <v>330.69</v>
      </c>
      <c r="Q553" s="43">
        <f t="shared" si="320"/>
        <v>330.69</v>
      </c>
      <c r="R553" s="43">
        <f t="shared" si="320"/>
        <v>330.69</v>
      </c>
      <c r="S553" s="43">
        <f t="shared" si="320"/>
        <v>330.69</v>
      </c>
      <c r="T553" s="43">
        <f t="shared" si="320"/>
        <v>330.69</v>
      </c>
      <c r="U553" s="43">
        <f t="shared" si="320"/>
        <v>330.69</v>
      </c>
      <c r="V553" s="43">
        <f t="shared" si="320"/>
        <v>330.69</v>
      </c>
      <c r="W553" s="43">
        <f t="shared" si="320"/>
        <v>330.69</v>
      </c>
      <c r="X553" s="43">
        <f t="shared" si="320"/>
        <v>330.69</v>
      </c>
      <c r="Y553" s="43">
        <f t="shared" si="320"/>
        <v>330.69</v>
      </c>
      <c r="Z553" s="43">
        <f t="shared" si="320"/>
        <v>330.69</v>
      </c>
      <c r="AA553" s="43">
        <f t="shared" si="320"/>
        <v>330.69</v>
      </c>
    </row>
    <row r="554" spans="1:27" collapsed="1" x14ac:dyDescent="0.2">
      <c r="A554" s="91" t="s">
        <v>769</v>
      </c>
      <c r="B554" s="27" t="str">
        <f>"15"&amp;"."&amp;$B$662&amp;"."&amp;$B$663</f>
        <v>15.03.2023</v>
      </c>
      <c r="C554" s="83" t="s">
        <v>74</v>
      </c>
      <c r="D554" s="84">
        <f>ROUND(((D555+D556+D558+D557)/1000),5)</f>
        <v>5.03566</v>
      </c>
      <c r="E554" s="84">
        <f>ROUND(((E555+E556+E558+E557)/1000),5)</f>
        <v>4.9876500000000004</v>
      </c>
      <c r="F554" s="84">
        <f>ROUND(((F555+F556+F558+F557)/1000),5)</f>
        <v>4.9743000000000004</v>
      </c>
      <c r="G554" s="84">
        <f t="shared" ref="G554:AA554" si="321">ROUND(((G555+G556+G558+G557)/1000),5)</f>
        <v>4.9741</v>
      </c>
      <c r="H554" s="84">
        <f t="shared" si="321"/>
        <v>4.9954200000000002</v>
      </c>
      <c r="I554" s="84">
        <f t="shared" si="321"/>
        <v>5.1104200000000004</v>
      </c>
      <c r="J554" s="84">
        <f t="shared" si="321"/>
        <v>5.2543699999999998</v>
      </c>
      <c r="K554" s="84">
        <f t="shared" si="321"/>
        <v>5.5552099999999998</v>
      </c>
      <c r="L554" s="84">
        <f t="shared" si="321"/>
        <v>5.6867900000000002</v>
      </c>
      <c r="M554" s="84">
        <f t="shared" si="321"/>
        <v>5.7397600000000004</v>
      </c>
      <c r="N554" s="84">
        <f t="shared" si="321"/>
        <v>5.7629900000000003</v>
      </c>
      <c r="O554" s="84">
        <f t="shared" si="321"/>
        <v>5.7928100000000002</v>
      </c>
      <c r="P554" s="84">
        <f t="shared" si="321"/>
        <v>5.7659500000000001</v>
      </c>
      <c r="Q554" s="84">
        <f t="shared" si="321"/>
        <v>5.7664900000000001</v>
      </c>
      <c r="R554" s="84">
        <f t="shared" si="321"/>
        <v>5.7447699999999999</v>
      </c>
      <c r="S554" s="84">
        <f t="shared" si="321"/>
        <v>5.7155300000000002</v>
      </c>
      <c r="T554" s="84">
        <f t="shared" si="321"/>
        <v>5.6447099999999999</v>
      </c>
      <c r="U554" s="84">
        <f t="shared" si="321"/>
        <v>5.6367399999999996</v>
      </c>
      <c r="V554" s="84">
        <f t="shared" si="321"/>
        <v>5.6641399999999997</v>
      </c>
      <c r="W554" s="84">
        <f t="shared" si="321"/>
        <v>5.7269399999999999</v>
      </c>
      <c r="X554" s="84">
        <f t="shared" si="321"/>
        <v>5.71272</v>
      </c>
      <c r="Y554" s="84">
        <f t="shared" si="321"/>
        <v>5.6657900000000003</v>
      </c>
      <c r="Z554" s="84">
        <f t="shared" si="321"/>
        <v>5.4988999999999999</v>
      </c>
      <c r="AA554" s="84">
        <f t="shared" si="321"/>
        <v>5.23339</v>
      </c>
    </row>
    <row r="555" spans="1:27" ht="12.75" hidden="1" customHeight="1" outlineLevel="1" x14ac:dyDescent="0.2">
      <c r="A555" s="92" t="s">
        <v>770</v>
      </c>
      <c r="B555" s="62" t="s">
        <v>231</v>
      </c>
      <c r="C555" s="42" t="s">
        <v>77</v>
      </c>
      <c r="D555" s="43">
        <v>1140.5899999999999</v>
      </c>
      <c r="E555" s="43">
        <v>1092.58</v>
      </c>
      <c r="F555" s="43">
        <v>1079.23</v>
      </c>
      <c r="G555" s="43">
        <v>1079.03</v>
      </c>
      <c r="H555" s="43">
        <v>1100.3499999999999</v>
      </c>
      <c r="I555" s="43">
        <v>1215.3499999999999</v>
      </c>
      <c r="J555" s="43">
        <v>1359.3</v>
      </c>
      <c r="K555" s="43">
        <v>1660.14</v>
      </c>
      <c r="L555" s="43">
        <v>1791.72</v>
      </c>
      <c r="M555" s="43">
        <v>1844.69</v>
      </c>
      <c r="N555" s="43">
        <v>1867.92</v>
      </c>
      <c r="O555" s="43">
        <v>1897.74</v>
      </c>
      <c r="P555" s="43">
        <v>1870.88</v>
      </c>
      <c r="Q555" s="43">
        <v>1871.42</v>
      </c>
      <c r="R555" s="43">
        <v>1849.7</v>
      </c>
      <c r="S555" s="43">
        <v>1820.46</v>
      </c>
      <c r="T555" s="43">
        <v>1749.64</v>
      </c>
      <c r="U555" s="43">
        <v>1741.67</v>
      </c>
      <c r="V555" s="43">
        <v>1769.07</v>
      </c>
      <c r="W555" s="43">
        <v>1831.87</v>
      </c>
      <c r="X555" s="43">
        <v>1817.65</v>
      </c>
      <c r="Y555" s="43">
        <v>1770.72</v>
      </c>
      <c r="Z555" s="43">
        <v>1603.83</v>
      </c>
      <c r="AA555" s="43">
        <v>1338.32</v>
      </c>
    </row>
    <row r="556" spans="1:27" ht="12.75" hidden="1" customHeight="1" outlineLevel="1" x14ac:dyDescent="0.2">
      <c r="A556" s="92" t="s">
        <v>771</v>
      </c>
      <c r="B556" s="62" t="s">
        <v>88</v>
      </c>
      <c r="C556" s="42" t="s">
        <v>77</v>
      </c>
      <c r="D556" s="43">
        <f>$D$486</f>
        <v>3559.77</v>
      </c>
      <c r="E556" s="43">
        <f t="shared" ref="E556:AA556" si="322">$D$486</f>
        <v>3559.77</v>
      </c>
      <c r="F556" s="43">
        <f t="shared" si="322"/>
        <v>3559.77</v>
      </c>
      <c r="G556" s="43">
        <f t="shared" si="322"/>
        <v>3559.77</v>
      </c>
      <c r="H556" s="43">
        <f t="shared" si="322"/>
        <v>3559.77</v>
      </c>
      <c r="I556" s="43">
        <f t="shared" si="322"/>
        <v>3559.77</v>
      </c>
      <c r="J556" s="43">
        <f t="shared" si="322"/>
        <v>3559.77</v>
      </c>
      <c r="K556" s="43">
        <f t="shared" si="322"/>
        <v>3559.77</v>
      </c>
      <c r="L556" s="43">
        <f t="shared" si="322"/>
        <v>3559.77</v>
      </c>
      <c r="M556" s="43">
        <f t="shared" si="322"/>
        <v>3559.77</v>
      </c>
      <c r="N556" s="43">
        <f t="shared" si="322"/>
        <v>3559.77</v>
      </c>
      <c r="O556" s="43">
        <f t="shared" si="322"/>
        <v>3559.77</v>
      </c>
      <c r="P556" s="43">
        <f t="shared" si="322"/>
        <v>3559.77</v>
      </c>
      <c r="Q556" s="43">
        <f t="shared" si="322"/>
        <v>3559.77</v>
      </c>
      <c r="R556" s="43">
        <f t="shared" si="322"/>
        <v>3559.77</v>
      </c>
      <c r="S556" s="43">
        <f t="shared" si="322"/>
        <v>3559.77</v>
      </c>
      <c r="T556" s="43">
        <f t="shared" si="322"/>
        <v>3559.77</v>
      </c>
      <c r="U556" s="43">
        <f t="shared" si="322"/>
        <v>3559.77</v>
      </c>
      <c r="V556" s="43">
        <f t="shared" si="322"/>
        <v>3559.77</v>
      </c>
      <c r="W556" s="43">
        <f t="shared" si="322"/>
        <v>3559.77</v>
      </c>
      <c r="X556" s="43">
        <f t="shared" si="322"/>
        <v>3559.77</v>
      </c>
      <c r="Y556" s="43">
        <f t="shared" si="322"/>
        <v>3559.77</v>
      </c>
      <c r="Z556" s="43">
        <f t="shared" si="322"/>
        <v>3559.77</v>
      </c>
      <c r="AA556" s="43">
        <f t="shared" si="322"/>
        <v>3559.77</v>
      </c>
    </row>
    <row r="557" spans="1:27" ht="12.75" hidden="1" customHeight="1" outlineLevel="1" x14ac:dyDescent="0.2">
      <c r="A557" s="92" t="s">
        <v>772</v>
      </c>
      <c r="B557" s="62" t="s">
        <v>81</v>
      </c>
      <c r="C557" s="42" t="s">
        <v>77</v>
      </c>
      <c r="D557" s="43">
        <v>4.6100000000000003</v>
      </c>
      <c r="E557" s="43">
        <v>4.6100000000000003</v>
      </c>
      <c r="F557" s="43">
        <v>4.6100000000000003</v>
      </c>
      <c r="G557" s="43">
        <v>4.6100000000000003</v>
      </c>
      <c r="H557" s="43">
        <v>4.6100000000000003</v>
      </c>
      <c r="I557" s="43">
        <v>4.6100000000000003</v>
      </c>
      <c r="J557" s="43">
        <v>4.6100000000000003</v>
      </c>
      <c r="K557" s="43">
        <v>4.6100000000000003</v>
      </c>
      <c r="L557" s="43">
        <v>4.6100000000000003</v>
      </c>
      <c r="M557" s="43">
        <v>4.6100000000000003</v>
      </c>
      <c r="N557" s="43">
        <v>4.6100000000000003</v>
      </c>
      <c r="O557" s="43">
        <v>4.6100000000000003</v>
      </c>
      <c r="P557" s="43">
        <v>4.6100000000000003</v>
      </c>
      <c r="Q557" s="43">
        <v>4.6100000000000003</v>
      </c>
      <c r="R557" s="43">
        <v>4.6100000000000003</v>
      </c>
      <c r="S557" s="43">
        <v>4.6100000000000003</v>
      </c>
      <c r="T557" s="43">
        <v>4.6100000000000003</v>
      </c>
      <c r="U557" s="43">
        <v>4.6100000000000003</v>
      </c>
      <c r="V557" s="43">
        <v>4.6100000000000003</v>
      </c>
      <c r="W557" s="43">
        <v>4.6100000000000003</v>
      </c>
      <c r="X557" s="43">
        <v>4.6100000000000003</v>
      </c>
      <c r="Y557" s="43">
        <v>4.6100000000000003</v>
      </c>
      <c r="Z557" s="43">
        <v>4.6100000000000003</v>
      </c>
      <c r="AA557" s="43">
        <v>4.6100000000000003</v>
      </c>
    </row>
    <row r="558" spans="1:27" ht="12.75" hidden="1" customHeight="1" outlineLevel="1" x14ac:dyDescent="0.2">
      <c r="A558" s="92" t="s">
        <v>773</v>
      </c>
      <c r="B558" s="62" t="s">
        <v>79</v>
      </c>
      <c r="C558" s="42" t="s">
        <v>77</v>
      </c>
      <c r="D558" s="43">
        <f>$D$11</f>
        <v>330.69</v>
      </c>
      <c r="E558" s="43">
        <f t="shared" ref="E558:AA558" si="323">$D$11</f>
        <v>330.69</v>
      </c>
      <c r="F558" s="43">
        <f t="shared" si="323"/>
        <v>330.69</v>
      </c>
      <c r="G558" s="43">
        <f t="shared" si="323"/>
        <v>330.69</v>
      </c>
      <c r="H558" s="43">
        <f t="shared" si="323"/>
        <v>330.69</v>
      </c>
      <c r="I558" s="43">
        <f t="shared" si="323"/>
        <v>330.69</v>
      </c>
      <c r="J558" s="43">
        <f t="shared" si="323"/>
        <v>330.69</v>
      </c>
      <c r="K558" s="43">
        <f t="shared" si="323"/>
        <v>330.69</v>
      </c>
      <c r="L558" s="43">
        <f t="shared" si="323"/>
        <v>330.69</v>
      </c>
      <c r="M558" s="43">
        <f t="shared" si="323"/>
        <v>330.69</v>
      </c>
      <c r="N558" s="43">
        <f t="shared" si="323"/>
        <v>330.69</v>
      </c>
      <c r="O558" s="43">
        <f t="shared" si="323"/>
        <v>330.69</v>
      </c>
      <c r="P558" s="43">
        <f t="shared" si="323"/>
        <v>330.69</v>
      </c>
      <c r="Q558" s="43">
        <f t="shared" si="323"/>
        <v>330.69</v>
      </c>
      <c r="R558" s="43">
        <f t="shared" si="323"/>
        <v>330.69</v>
      </c>
      <c r="S558" s="43">
        <f t="shared" si="323"/>
        <v>330.69</v>
      </c>
      <c r="T558" s="43">
        <f t="shared" si="323"/>
        <v>330.69</v>
      </c>
      <c r="U558" s="43">
        <f t="shared" si="323"/>
        <v>330.69</v>
      </c>
      <c r="V558" s="43">
        <f t="shared" si="323"/>
        <v>330.69</v>
      </c>
      <c r="W558" s="43">
        <f t="shared" si="323"/>
        <v>330.69</v>
      </c>
      <c r="X558" s="43">
        <f t="shared" si="323"/>
        <v>330.69</v>
      </c>
      <c r="Y558" s="43">
        <f t="shared" si="323"/>
        <v>330.69</v>
      </c>
      <c r="Z558" s="43">
        <f t="shared" si="323"/>
        <v>330.69</v>
      </c>
      <c r="AA558" s="43">
        <f t="shared" si="323"/>
        <v>330.69</v>
      </c>
    </row>
    <row r="559" spans="1:27" collapsed="1" x14ac:dyDescent="0.2">
      <c r="A559" s="91" t="s">
        <v>774</v>
      </c>
      <c r="B559" s="27" t="str">
        <f>"16"&amp;"."&amp;$B$662&amp;"."&amp;$B$663</f>
        <v>16.03.2023</v>
      </c>
      <c r="C559" s="83" t="s">
        <v>74</v>
      </c>
      <c r="D559" s="84">
        <f>ROUND(((D560+D561+D563+D562)/1000),5)</f>
        <v>5.07829</v>
      </c>
      <c r="E559" s="84">
        <f>ROUND(((E560+E561+E563+E562)/1000),5)</f>
        <v>5.0088600000000003</v>
      </c>
      <c r="F559" s="84">
        <f>ROUND(((F560+F561+F563+F562)/1000),5)</f>
        <v>4.9794900000000002</v>
      </c>
      <c r="G559" s="84">
        <f t="shared" ref="G559:AA559" si="324">ROUND(((G560+G561+G563+G562)/1000),5)</f>
        <v>4.9808300000000001</v>
      </c>
      <c r="H559" s="84">
        <f t="shared" si="324"/>
        <v>5.0202299999999997</v>
      </c>
      <c r="I559" s="84">
        <f t="shared" si="324"/>
        <v>5.1399299999999997</v>
      </c>
      <c r="J559" s="84">
        <f t="shared" si="324"/>
        <v>5.3663600000000002</v>
      </c>
      <c r="K559" s="84">
        <f t="shared" si="324"/>
        <v>5.5699199999999998</v>
      </c>
      <c r="L559" s="84">
        <f t="shared" si="324"/>
        <v>5.7129899999999996</v>
      </c>
      <c r="M559" s="84">
        <f t="shared" si="324"/>
        <v>5.7518000000000002</v>
      </c>
      <c r="N559" s="84">
        <f t="shared" si="324"/>
        <v>5.7562100000000003</v>
      </c>
      <c r="O559" s="84">
        <f t="shared" si="324"/>
        <v>5.7850799999999998</v>
      </c>
      <c r="P559" s="84">
        <f t="shared" si="324"/>
        <v>5.7633599999999996</v>
      </c>
      <c r="Q559" s="84">
        <f t="shared" si="324"/>
        <v>5.7680899999999999</v>
      </c>
      <c r="R559" s="84">
        <f t="shared" si="324"/>
        <v>5.7467699999999997</v>
      </c>
      <c r="S559" s="84">
        <f t="shared" si="324"/>
        <v>5.7241099999999996</v>
      </c>
      <c r="T559" s="84">
        <f t="shared" si="324"/>
        <v>5.6559799999999996</v>
      </c>
      <c r="U559" s="84">
        <f t="shared" si="324"/>
        <v>5.6549699999999996</v>
      </c>
      <c r="V559" s="84">
        <f t="shared" si="324"/>
        <v>5.6978499999999999</v>
      </c>
      <c r="W559" s="84">
        <f t="shared" si="324"/>
        <v>5.7508100000000004</v>
      </c>
      <c r="X559" s="84">
        <f t="shared" si="324"/>
        <v>5.7153</v>
      </c>
      <c r="Y559" s="84">
        <f t="shared" si="324"/>
        <v>5.64886</v>
      </c>
      <c r="Z559" s="84">
        <f t="shared" si="324"/>
        <v>5.5284399999999998</v>
      </c>
      <c r="AA559" s="84">
        <f t="shared" si="324"/>
        <v>5.2970499999999996</v>
      </c>
    </row>
    <row r="560" spans="1:27" ht="12.75" hidden="1" customHeight="1" outlineLevel="1" x14ac:dyDescent="0.2">
      <c r="A560" s="92" t="s">
        <v>775</v>
      </c>
      <c r="B560" s="62" t="s">
        <v>231</v>
      </c>
      <c r="C560" s="42" t="s">
        <v>77</v>
      </c>
      <c r="D560" s="43">
        <v>1183.22</v>
      </c>
      <c r="E560" s="43">
        <v>1113.79</v>
      </c>
      <c r="F560" s="43">
        <v>1084.42</v>
      </c>
      <c r="G560" s="43">
        <v>1085.76</v>
      </c>
      <c r="H560" s="43">
        <v>1125.1600000000001</v>
      </c>
      <c r="I560" s="43">
        <v>1244.8599999999999</v>
      </c>
      <c r="J560" s="43">
        <v>1471.29</v>
      </c>
      <c r="K560" s="43">
        <v>1674.85</v>
      </c>
      <c r="L560" s="43">
        <v>1817.92</v>
      </c>
      <c r="M560" s="43">
        <v>1856.73</v>
      </c>
      <c r="N560" s="43">
        <v>1861.14</v>
      </c>
      <c r="O560" s="43">
        <v>1890.01</v>
      </c>
      <c r="P560" s="43">
        <v>1868.29</v>
      </c>
      <c r="Q560" s="43">
        <v>1873.02</v>
      </c>
      <c r="R560" s="43">
        <v>1851.7</v>
      </c>
      <c r="S560" s="43">
        <v>1829.04</v>
      </c>
      <c r="T560" s="43">
        <v>1760.91</v>
      </c>
      <c r="U560" s="43">
        <v>1759.9</v>
      </c>
      <c r="V560" s="43">
        <v>1802.78</v>
      </c>
      <c r="W560" s="43">
        <v>1855.74</v>
      </c>
      <c r="X560" s="43">
        <v>1820.23</v>
      </c>
      <c r="Y560" s="43">
        <v>1753.79</v>
      </c>
      <c r="Z560" s="43">
        <v>1633.37</v>
      </c>
      <c r="AA560" s="43">
        <v>1401.98</v>
      </c>
    </row>
    <row r="561" spans="1:27" ht="12.75" hidden="1" customHeight="1" outlineLevel="1" x14ac:dyDescent="0.2">
      <c r="A561" s="92" t="s">
        <v>776</v>
      </c>
      <c r="B561" s="62" t="s">
        <v>88</v>
      </c>
      <c r="C561" s="42" t="s">
        <v>77</v>
      </c>
      <c r="D561" s="43">
        <f>$D$486</f>
        <v>3559.77</v>
      </c>
      <c r="E561" s="43">
        <f t="shared" ref="E561:AA561" si="325">$D$486</f>
        <v>3559.77</v>
      </c>
      <c r="F561" s="43">
        <f t="shared" si="325"/>
        <v>3559.77</v>
      </c>
      <c r="G561" s="43">
        <f t="shared" si="325"/>
        <v>3559.77</v>
      </c>
      <c r="H561" s="43">
        <f t="shared" si="325"/>
        <v>3559.77</v>
      </c>
      <c r="I561" s="43">
        <f t="shared" si="325"/>
        <v>3559.77</v>
      </c>
      <c r="J561" s="43">
        <f t="shared" si="325"/>
        <v>3559.77</v>
      </c>
      <c r="K561" s="43">
        <f t="shared" si="325"/>
        <v>3559.77</v>
      </c>
      <c r="L561" s="43">
        <f t="shared" si="325"/>
        <v>3559.77</v>
      </c>
      <c r="M561" s="43">
        <f t="shared" si="325"/>
        <v>3559.77</v>
      </c>
      <c r="N561" s="43">
        <f t="shared" si="325"/>
        <v>3559.77</v>
      </c>
      <c r="O561" s="43">
        <f t="shared" si="325"/>
        <v>3559.77</v>
      </c>
      <c r="P561" s="43">
        <f t="shared" si="325"/>
        <v>3559.77</v>
      </c>
      <c r="Q561" s="43">
        <f t="shared" si="325"/>
        <v>3559.77</v>
      </c>
      <c r="R561" s="43">
        <f t="shared" si="325"/>
        <v>3559.77</v>
      </c>
      <c r="S561" s="43">
        <f t="shared" si="325"/>
        <v>3559.77</v>
      </c>
      <c r="T561" s="43">
        <f t="shared" si="325"/>
        <v>3559.77</v>
      </c>
      <c r="U561" s="43">
        <f t="shared" si="325"/>
        <v>3559.77</v>
      </c>
      <c r="V561" s="43">
        <f t="shared" si="325"/>
        <v>3559.77</v>
      </c>
      <c r="W561" s="43">
        <f t="shared" si="325"/>
        <v>3559.77</v>
      </c>
      <c r="X561" s="43">
        <f t="shared" si="325"/>
        <v>3559.77</v>
      </c>
      <c r="Y561" s="43">
        <f t="shared" si="325"/>
        <v>3559.77</v>
      </c>
      <c r="Z561" s="43">
        <f t="shared" si="325"/>
        <v>3559.77</v>
      </c>
      <c r="AA561" s="43">
        <f t="shared" si="325"/>
        <v>3559.77</v>
      </c>
    </row>
    <row r="562" spans="1:27" ht="12.75" hidden="1" customHeight="1" outlineLevel="1" x14ac:dyDescent="0.2">
      <c r="A562" s="92" t="s">
        <v>777</v>
      </c>
      <c r="B562" s="62" t="s">
        <v>81</v>
      </c>
      <c r="C562" s="42" t="s">
        <v>77</v>
      </c>
      <c r="D562" s="43">
        <v>4.6100000000000003</v>
      </c>
      <c r="E562" s="43">
        <v>4.6100000000000003</v>
      </c>
      <c r="F562" s="43">
        <v>4.6100000000000003</v>
      </c>
      <c r="G562" s="43">
        <v>4.6100000000000003</v>
      </c>
      <c r="H562" s="43">
        <v>4.6100000000000003</v>
      </c>
      <c r="I562" s="43">
        <v>4.6100000000000003</v>
      </c>
      <c r="J562" s="43">
        <v>4.6100000000000003</v>
      </c>
      <c r="K562" s="43">
        <v>4.6100000000000003</v>
      </c>
      <c r="L562" s="43">
        <v>4.6100000000000003</v>
      </c>
      <c r="M562" s="43">
        <v>4.6100000000000003</v>
      </c>
      <c r="N562" s="43">
        <v>4.6100000000000003</v>
      </c>
      <c r="O562" s="43">
        <v>4.6100000000000003</v>
      </c>
      <c r="P562" s="43">
        <v>4.6100000000000003</v>
      </c>
      <c r="Q562" s="43">
        <v>4.6100000000000003</v>
      </c>
      <c r="R562" s="43">
        <v>4.6100000000000003</v>
      </c>
      <c r="S562" s="43">
        <v>4.6100000000000003</v>
      </c>
      <c r="T562" s="43">
        <v>4.6100000000000003</v>
      </c>
      <c r="U562" s="43">
        <v>4.6100000000000003</v>
      </c>
      <c r="V562" s="43">
        <v>4.6100000000000003</v>
      </c>
      <c r="W562" s="43">
        <v>4.6100000000000003</v>
      </c>
      <c r="X562" s="43">
        <v>4.6100000000000003</v>
      </c>
      <c r="Y562" s="43">
        <v>4.6100000000000003</v>
      </c>
      <c r="Z562" s="43">
        <v>4.6100000000000003</v>
      </c>
      <c r="AA562" s="43">
        <v>4.6100000000000003</v>
      </c>
    </row>
    <row r="563" spans="1:27" ht="12.75" hidden="1" customHeight="1" outlineLevel="1" x14ac:dyDescent="0.2">
      <c r="A563" s="92" t="s">
        <v>778</v>
      </c>
      <c r="B563" s="62" t="s">
        <v>79</v>
      </c>
      <c r="C563" s="42" t="s">
        <v>77</v>
      </c>
      <c r="D563" s="43">
        <f>$D$11</f>
        <v>330.69</v>
      </c>
      <c r="E563" s="43">
        <f t="shared" ref="E563:AA563" si="326">$D$11</f>
        <v>330.69</v>
      </c>
      <c r="F563" s="43">
        <f t="shared" si="326"/>
        <v>330.69</v>
      </c>
      <c r="G563" s="43">
        <f t="shared" si="326"/>
        <v>330.69</v>
      </c>
      <c r="H563" s="43">
        <f t="shared" si="326"/>
        <v>330.69</v>
      </c>
      <c r="I563" s="43">
        <f t="shared" si="326"/>
        <v>330.69</v>
      </c>
      <c r="J563" s="43">
        <f t="shared" si="326"/>
        <v>330.69</v>
      </c>
      <c r="K563" s="43">
        <f t="shared" si="326"/>
        <v>330.69</v>
      </c>
      <c r="L563" s="43">
        <f t="shared" si="326"/>
        <v>330.69</v>
      </c>
      <c r="M563" s="43">
        <f t="shared" si="326"/>
        <v>330.69</v>
      </c>
      <c r="N563" s="43">
        <f t="shared" si="326"/>
        <v>330.69</v>
      </c>
      <c r="O563" s="43">
        <f t="shared" si="326"/>
        <v>330.69</v>
      </c>
      <c r="P563" s="43">
        <f t="shared" si="326"/>
        <v>330.69</v>
      </c>
      <c r="Q563" s="43">
        <f t="shared" si="326"/>
        <v>330.69</v>
      </c>
      <c r="R563" s="43">
        <f t="shared" si="326"/>
        <v>330.69</v>
      </c>
      <c r="S563" s="43">
        <f t="shared" si="326"/>
        <v>330.69</v>
      </c>
      <c r="T563" s="43">
        <f t="shared" si="326"/>
        <v>330.69</v>
      </c>
      <c r="U563" s="43">
        <f t="shared" si="326"/>
        <v>330.69</v>
      </c>
      <c r="V563" s="43">
        <f t="shared" si="326"/>
        <v>330.69</v>
      </c>
      <c r="W563" s="43">
        <f t="shared" si="326"/>
        <v>330.69</v>
      </c>
      <c r="X563" s="43">
        <f t="shared" si="326"/>
        <v>330.69</v>
      </c>
      <c r="Y563" s="43">
        <f t="shared" si="326"/>
        <v>330.69</v>
      </c>
      <c r="Z563" s="43">
        <f t="shared" si="326"/>
        <v>330.69</v>
      </c>
      <c r="AA563" s="43">
        <f t="shared" si="326"/>
        <v>330.69</v>
      </c>
    </row>
    <row r="564" spans="1:27" collapsed="1" x14ac:dyDescent="0.2">
      <c r="A564" s="91" t="s">
        <v>779</v>
      </c>
      <c r="B564" s="27" t="str">
        <f>"17"&amp;"."&amp;$B$662&amp;"."&amp;$B$663</f>
        <v>17.03.2023</v>
      </c>
      <c r="C564" s="83" t="s">
        <v>74</v>
      </c>
      <c r="D564" s="84">
        <f>ROUND(((D565+D566+D568+D567)/1000),5)</f>
        <v>5.0783100000000001</v>
      </c>
      <c r="E564" s="84">
        <f>ROUND(((E565+E566+E568+E567)/1000),5)</f>
        <v>5.0094799999999999</v>
      </c>
      <c r="F564" s="84">
        <f>ROUND(((F565+F566+F568+F567)/1000),5)</f>
        <v>4.9968399999999997</v>
      </c>
      <c r="G564" s="84">
        <f t="shared" ref="G564:AA564" si="327">ROUND(((G565+G566+G568+G567)/1000),5)</f>
        <v>4.9974600000000002</v>
      </c>
      <c r="H564" s="84">
        <f t="shared" si="327"/>
        <v>5.0263299999999997</v>
      </c>
      <c r="I564" s="84">
        <f t="shared" si="327"/>
        <v>5.1212200000000001</v>
      </c>
      <c r="J564" s="84">
        <f t="shared" si="327"/>
        <v>5.3170500000000001</v>
      </c>
      <c r="K564" s="84">
        <f t="shared" si="327"/>
        <v>5.5124899999999997</v>
      </c>
      <c r="L564" s="84">
        <f t="shared" si="327"/>
        <v>5.7195200000000002</v>
      </c>
      <c r="M564" s="84">
        <f t="shared" si="327"/>
        <v>5.7471699999999997</v>
      </c>
      <c r="N564" s="84">
        <f t="shared" si="327"/>
        <v>5.7700800000000001</v>
      </c>
      <c r="O564" s="84">
        <f t="shared" si="327"/>
        <v>5.8000499999999997</v>
      </c>
      <c r="P564" s="84">
        <f t="shared" si="327"/>
        <v>5.7737100000000003</v>
      </c>
      <c r="Q564" s="84">
        <f t="shared" si="327"/>
        <v>5.7818300000000002</v>
      </c>
      <c r="R564" s="84">
        <f t="shared" si="327"/>
        <v>5.77102</v>
      </c>
      <c r="S564" s="84">
        <f t="shared" si="327"/>
        <v>5.7461799999999998</v>
      </c>
      <c r="T564" s="84">
        <f t="shared" si="327"/>
        <v>5.66404</v>
      </c>
      <c r="U564" s="84">
        <f t="shared" si="327"/>
        <v>5.6810499999999999</v>
      </c>
      <c r="V564" s="84">
        <f t="shared" si="327"/>
        <v>5.7346199999999996</v>
      </c>
      <c r="W564" s="84">
        <f t="shared" si="327"/>
        <v>5.7785000000000002</v>
      </c>
      <c r="X564" s="84">
        <f t="shared" si="327"/>
        <v>5.77121</v>
      </c>
      <c r="Y564" s="84">
        <f t="shared" si="327"/>
        <v>5.72492</v>
      </c>
      <c r="Z564" s="84">
        <f t="shared" si="327"/>
        <v>5.53165</v>
      </c>
      <c r="AA564" s="84">
        <f t="shared" si="327"/>
        <v>5.36008</v>
      </c>
    </row>
    <row r="565" spans="1:27" ht="12.75" hidden="1" customHeight="1" outlineLevel="1" x14ac:dyDescent="0.2">
      <c r="A565" s="92" t="s">
        <v>780</v>
      </c>
      <c r="B565" s="62" t="s">
        <v>231</v>
      </c>
      <c r="C565" s="42" t="s">
        <v>77</v>
      </c>
      <c r="D565" s="43">
        <v>1183.24</v>
      </c>
      <c r="E565" s="43">
        <v>1114.4100000000001</v>
      </c>
      <c r="F565" s="43">
        <v>1101.77</v>
      </c>
      <c r="G565" s="43">
        <v>1102.3900000000001</v>
      </c>
      <c r="H565" s="43">
        <v>1131.26</v>
      </c>
      <c r="I565" s="43">
        <v>1226.1500000000001</v>
      </c>
      <c r="J565" s="43">
        <v>1421.98</v>
      </c>
      <c r="K565" s="43">
        <v>1617.42</v>
      </c>
      <c r="L565" s="43">
        <v>1824.45</v>
      </c>
      <c r="M565" s="43">
        <v>1852.1</v>
      </c>
      <c r="N565" s="43">
        <v>1875.01</v>
      </c>
      <c r="O565" s="43">
        <v>1904.98</v>
      </c>
      <c r="P565" s="43">
        <v>1878.64</v>
      </c>
      <c r="Q565" s="43">
        <v>1886.76</v>
      </c>
      <c r="R565" s="43">
        <v>1875.95</v>
      </c>
      <c r="S565" s="43">
        <v>1851.11</v>
      </c>
      <c r="T565" s="43">
        <v>1768.97</v>
      </c>
      <c r="U565" s="43">
        <v>1785.98</v>
      </c>
      <c r="V565" s="43">
        <v>1839.55</v>
      </c>
      <c r="W565" s="43">
        <v>1883.43</v>
      </c>
      <c r="X565" s="43">
        <v>1876.14</v>
      </c>
      <c r="Y565" s="43">
        <v>1829.85</v>
      </c>
      <c r="Z565" s="43">
        <v>1636.58</v>
      </c>
      <c r="AA565" s="43">
        <v>1465.01</v>
      </c>
    </row>
    <row r="566" spans="1:27" ht="12.75" hidden="1" customHeight="1" outlineLevel="1" x14ac:dyDescent="0.2">
      <c r="A566" s="92" t="s">
        <v>781</v>
      </c>
      <c r="B566" s="62" t="s">
        <v>88</v>
      </c>
      <c r="C566" s="42" t="s">
        <v>77</v>
      </c>
      <c r="D566" s="43">
        <f>$D$486</f>
        <v>3559.77</v>
      </c>
      <c r="E566" s="43">
        <f t="shared" ref="E566:AA566" si="328">$D$486</f>
        <v>3559.77</v>
      </c>
      <c r="F566" s="43">
        <f t="shared" si="328"/>
        <v>3559.77</v>
      </c>
      <c r="G566" s="43">
        <f t="shared" si="328"/>
        <v>3559.77</v>
      </c>
      <c r="H566" s="43">
        <f t="shared" si="328"/>
        <v>3559.77</v>
      </c>
      <c r="I566" s="43">
        <f t="shared" si="328"/>
        <v>3559.77</v>
      </c>
      <c r="J566" s="43">
        <f t="shared" si="328"/>
        <v>3559.77</v>
      </c>
      <c r="K566" s="43">
        <f t="shared" si="328"/>
        <v>3559.77</v>
      </c>
      <c r="L566" s="43">
        <f t="shared" si="328"/>
        <v>3559.77</v>
      </c>
      <c r="M566" s="43">
        <f t="shared" si="328"/>
        <v>3559.77</v>
      </c>
      <c r="N566" s="43">
        <f t="shared" si="328"/>
        <v>3559.77</v>
      </c>
      <c r="O566" s="43">
        <f t="shared" si="328"/>
        <v>3559.77</v>
      </c>
      <c r="P566" s="43">
        <f t="shared" si="328"/>
        <v>3559.77</v>
      </c>
      <c r="Q566" s="43">
        <f t="shared" si="328"/>
        <v>3559.77</v>
      </c>
      <c r="R566" s="43">
        <f t="shared" si="328"/>
        <v>3559.77</v>
      </c>
      <c r="S566" s="43">
        <f t="shared" si="328"/>
        <v>3559.77</v>
      </c>
      <c r="T566" s="43">
        <f t="shared" si="328"/>
        <v>3559.77</v>
      </c>
      <c r="U566" s="43">
        <f t="shared" si="328"/>
        <v>3559.77</v>
      </c>
      <c r="V566" s="43">
        <f t="shared" si="328"/>
        <v>3559.77</v>
      </c>
      <c r="W566" s="43">
        <f t="shared" si="328"/>
        <v>3559.77</v>
      </c>
      <c r="X566" s="43">
        <f t="shared" si="328"/>
        <v>3559.77</v>
      </c>
      <c r="Y566" s="43">
        <f t="shared" si="328"/>
        <v>3559.77</v>
      </c>
      <c r="Z566" s="43">
        <f t="shared" si="328"/>
        <v>3559.77</v>
      </c>
      <c r="AA566" s="43">
        <f t="shared" si="328"/>
        <v>3559.77</v>
      </c>
    </row>
    <row r="567" spans="1:27" ht="12.75" hidden="1" customHeight="1" outlineLevel="1" x14ac:dyDescent="0.2">
      <c r="A567" s="92" t="s">
        <v>782</v>
      </c>
      <c r="B567" s="62" t="s">
        <v>81</v>
      </c>
      <c r="C567" s="42" t="s">
        <v>77</v>
      </c>
      <c r="D567" s="43">
        <v>4.6100000000000003</v>
      </c>
      <c r="E567" s="43">
        <v>4.6100000000000003</v>
      </c>
      <c r="F567" s="43">
        <v>4.6100000000000003</v>
      </c>
      <c r="G567" s="43">
        <v>4.6100000000000003</v>
      </c>
      <c r="H567" s="43">
        <v>4.6100000000000003</v>
      </c>
      <c r="I567" s="43">
        <v>4.6100000000000003</v>
      </c>
      <c r="J567" s="43">
        <v>4.6100000000000003</v>
      </c>
      <c r="K567" s="43">
        <v>4.6100000000000003</v>
      </c>
      <c r="L567" s="43">
        <v>4.6100000000000003</v>
      </c>
      <c r="M567" s="43">
        <v>4.6100000000000003</v>
      </c>
      <c r="N567" s="43">
        <v>4.6100000000000003</v>
      </c>
      <c r="O567" s="43">
        <v>4.6100000000000003</v>
      </c>
      <c r="P567" s="43">
        <v>4.6100000000000003</v>
      </c>
      <c r="Q567" s="43">
        <v>4.6100000000000003</v>
      </c>
      <c r="R567" s="43">
        <v>4.6100000000000003</v>
      </c>
      <c r="S567" s="43">
        <v>4.6100000000000003</v>
      </c>
      <c r="T567" s="43">
        <v>4.6100000000000003</v>
      </c>
      <c r="U567" s="43">
        <v>4.6100000000000003</v>
      </c>
      <c r="V567" s="43">
        <v>4.6100000000000003</v>
      </c>
      <c r="W567" s="43">
        <v>4.6100000000000003</v>
      </c>
      <c r="X567" s="43">
        <v>4.6100000000000003</v>
      </c>
      <c r="Y567" s="43">
        <v>4.6100000000000003</v>
      </c>
      <c r="Z567" s="43">
        <v>4.6100000000000003</v>
      </c>
      <c r="AA567" s="43">
        <v>4.6100000000000003</v>
      </c>
    </row>
    <row r="568" spans="1:27" ht="12.75" hidden="1" customHeight="1" outlineLevel="1" x14ac:dyDescent="0.2">
      <c r="A568" s="92" t="s">
        <v>783</v>
      </c>
      <c r="B568" s="62" t="s">
        <v>79</v>
      </c>
      <c r="C568" s="42" t="s">
        <v>77</v>
      </c>
      <c r="D568" s="43">
        <f>$D$11</f>
        <v>330.69</v>
      </c>
      <c r="E568" s="43">
        <f t="shared" ref="E568:AA568" si="329">$D$11</f>
        <v>330.69</v>
      </c>
      <c r="F568" s="43">
        <f t="shared" si="329"/>
        <v>330.69</v>
      </c>
      <c r="G568" s="43">
        <f t="shared" si="329"/>
        <v>330.69</v>
      </c>
      <c r="H568" s="43">
        <f t="shared" si="329"/>
        <v>330.69</v>
      </c>
      <c r="I568" s="43">
        <f t="shared" si="329"/>
        <v>330.69</v>
      </c>
      <c r="J568" s="43">
        <f t="shared" si="329"/>
        <v>330.69</v>
      </c>
      <c r="K568" s="43">
        <f t="shared" si="329"/>
        <v>330.69</v>
      </c>
      <c r="L568" s="43">
        <f t="shared" si="329"/>
        <v>330.69</v>
      </c>
      <c r="M568" s="43">
        <f t="shared" si="329"/>
        <v>330.69</v>
      </c>
      <c r="N568" s="43">
        <f t="shared" si="329"/>
        <v>330.69</v>
      </c>
      <c r="O568" s="43">
        <f t="shared" si="329"/>
        <v>330.69</v>
      </c>
      <c r="P568" s="43">
        <f t="shared" si="329"/>
        <v>330.69</v>
      </c>
      <c r="Q568" s="43">
        <f t="shared" si="329"/>
        <v>330.69</v>
      </c>
      <c r="R568" s="43">
        <f t="shared" si="329"/>
        <v>330.69</v>
      </c>
      <c r="S568" s="43">
        <f t="shared" si="329"/>
        <v>330.69</v>
      </c>
      <c r="T568" s="43">
        <f t="shared" si="329"/>
        <v>330.69</v>
      </c>
      <c r="U568" s="43">
        <f t="shared" si="329"/>
        <v>330.69</v>
      </c>
      <c r="V568" s="43">
        <f t="shared" si="329"/>
        <v>330.69</v>
      </c>
      <c r="W568" s="43">
        <f t="shared" si="329"/>
        <v>330.69</v>
      </c>
      <c r="X568" s="43">
        <f t="shared" si="329"/>
        <v>330.69</v>
      </c>
      <c r="Y568" s="43">
        <f t="shared" si="329"/>
        <v>330.69</v>
      </c>
      <c r="Z568" s="43">
        <f t="shared" si="329"/>
        <v>330.69</v>
      </c>
      <c r="AA568" s="43">
        <f t="shared" si="329"/>
        <v>330.69</v>
      </c>
    </row>
    <row r="569" spans="1:27" collapsed="1" x14ac:dyDescent="0.2">
      <c r="A569" s="91" t="s">
        <v>784</v>
      </c>
      <c r="B569" s="27" t="str">
        <f>"18"&amp;"."&amp;$B$662&amp;"."&amp;$B$663</f>
        <v>18.03.2023</v>
      </c>
      <c r="C569" s="83" t="s">
        <v>74</v>
      </c>
      <c r="D569" s="84">
        <f>ROUND(((D570+D571+D573+D572)/1000),5)</f>
        <v>5.2737999999999996</v>
      </c>
      <c r="E569" s="84">
        <f>ROUND(((E570+E571+E573+E572)/1000),5)</f>
        <v>5.1308800000000003</v>
      </c>
      <c r="F569" s="84">
        <f>ROUND(((F570+F571+F573+F572)/1000),5)</f>
        <v>5.0593199999999996</v>
      </c>
      <c r="G569" s="84">
        <f t="shared" ref="G569:AA569" si="330">ROUND(((G570+G571+G573+G572)/1000),5)</f>
        <v>5.04033</v>
      </c>
      <c r="H569" s="84">
        <f t="shared" si="330"/>
        <v>5.0683299999999996</v>
      </c>
      <c r="I569" s="84">
        <f t="shared" si="330"/>
        <v>5.1346400000000001</v>
      </c>
      <c r="J569" s="84">
        <f t="shared" si="330"/>
        <v>5.2013999999999996</v>
      </c>
      <c r="K569" s="84">
        <f t="shared" si="330"/>
        <v>5.3489300000000002</v>
      </c>
      <c r="L569" s="84">
        <f t="shared" si="330"/>
        <v>5.5585199999999997</v>
      </c>
      <c r="M569" s="84">
        <f t="shared" si="330"/>
        <v>5.57782</v>
      </c>
      <c r="N569" s="84">
        <f t="shared" si="330"/>
        <v>5.6067200000000001</v>
      </c>
      <c r="O569" s="84">
        <f t="shared" si="330"/>
        <v>5.6459099999999998</v>
      </c>
      <c r="P569" s="84">
        <f t="shared" si="330"/>
        <v>5.6333599999999997</v>
      </c>
      <c r="Q569" s="84">
        <f t="shared" si="330"/>
        <v>5.6274300000000004</v>
      </c>
      <c r="R569" s="84">
        <f t="shared" si="330"/>
        <v>5.6007899999999999</v>
      </c>
      <c r="S569" s="84">
        <f t="shared" si="330"/>
        <v>5.5911400000000002</v>
      </c>
      <c r="T569" s="84">
        <f t="shared" si="330"/>
        <v>5.5781200000000002</v>
      </c>
      <c r="U569" s="84">
        <f t="shared" si="330"/>
        <v>5.5724600000000004</v>
      </c>
      <c r="V569" s="84">
        <f t="shared" si="330"/>
        <v>5.6218199999999996</v>
      </c>
      <c r="W569" s="84">
        <f t="shared" si="330"/>
        <v>5.6451200000000004</v>
      </c>
      <c r="X569" s="84">
        <f t="shared" si="330"/>
        <v>5.6634500000000001</v>
      </c>
      <c r="Y569" s="84">
        <f t="shared" si="330"/>
        <v>5.6055299999999999</v>
      </c>
      <c r="Z569" s="84">
        <f t="shared" si="330"/>
        <v>5.4405799999999997</v>
      </c>
      <c r="AA569" s="84">
        <f t="shared" si="330"/>
        <v>5.2303699999999997</v>
      </c>
    </row>
    <row r="570" spans="1:27" ht="12.75" hidden="1" customHeight="1" outlineLevel="1" x14ac:dyDescent="0.2">
      <c r="A570" s="92" t="s">
        <v>785</v>
      </c>
      <c r="B570" s="62" t="s">
        <v>231</v>
      </c>
      <c r="C570" s="42" t="s">
        <v>77</v>
      </c>
      <c r="D570" s="43">
        <v>1378.73</v>
      </c>
      <c r="E570" s="43">
        <v>1235.81</v>
      </c>
      <c r="F570" s="43">
        <v>1164.25</v>
      </c>
      <c r="G570" s="43">
        <v>1145.26</v>
      </c>
      <c r="H570" s="43">
        <v>1173.26</v>
      </c>
      <c r="I570" s="43">
        <v>1239.57</v>
      </c>
      <c r="J570" s="43">
        <v>1306.33</v>
      </c>
      <c r="K570" s="43">
        <v>1453.86</v>
      </c>
      <c r="L570" s="43">
        <v>1663.45</v>
      </c>
      <c r="M570" s="43">
        <v>1682.75</v>
      </c>
      <c r="N570" s="43">
        <v>1711.65</v>
      </c>
      <c r="O570" s="43">
        <v>1750.84</v>
      </c>
      <c r="P570" s="43">
        <v>1738.29</v>
      </c>
      <c r="Q570" s="43">
        <v>1732.36</v>
      </c>
      <c r="R570" s="43">
        <v>1705.72</v>
      </c>
      <c r="S570" s="43">
        <v>1696.07</v>
      </c>
      <c r="T570" s="43">
        <v>1683.05</v>
      </c>
      <c r="U570" s="43">
        <v>1677.39</v>
      </c>
      <c r="V570" s="43">
        <v>1726.75</v>
      </c>
      <c r="W570" s="43">
        <v>1750.05</v>
      </c>
      <c r="X570" s="43">
        <v>1768.38</v>
      </c>
      <c r="Y570" s="43">
        <v>1710.46</v>
      </c>
      <c r="Z570" s="43">
        <v>1545.51</v>
      </c>
      <c r="AA570" s="43">
        <v>1335.3</v>
      </c>
    </row>
    <row r="571" spans="1:27" ht="12.75" hidden="1" customHeight="1" outlineLevel="1" x14ac:dyDescent="0.2">
      <c r="A571" s="92" t="s">
        <v>786</v>
      </c>
      <c r="B571" s="62" t="s">
        <v>88</v>
      </c>
      <c r="C571" s="42" t="s">
        <v>77</v>
      </c>
      <c r="D571" s="43">
        <f>$D$486</f>
        <v>3559.77</v>
      </c>
      <c r="E571" s="43">
        <f t="shared" ref="E571:AA571" si="331">$D$486</f>
        <v>3559.77</v>
      </c>
      <c r="F571" s="43">
        <f t="shared" si="331"/>
        <v>3559.77</v>
      </c>
      <c r="G571" s="43">
        <f t="shared" si="331"/>
        <v>3559.77</v>
      </c>
      <c r="H571" s="43">
        <f t="shared" si="331"/>
        <v>3559.77</v>
      </c>
      <c r="I571" s="43">
        <f t="shared" si="331"/>
        <v>3559.77</v>
      </c>
      <c r="J571" s="43">
        <f t="shared" si="331"/>
        <v>3559.77</v>
      </c>
      <c r="K571" s="43">
        <f t="shared" si="331"/>
        <v>3559.77</v>
      </c>
      <c r="L571" s="43">
        <f t="shared" si="331"/>
        <v>3559.77</v>
      </c>
      <c r="M571" s="43">
        <f t="shared" si="331"/>
        <v>3559.77</v>
      </c>
      <c r="N571" s="43">
        <f t="shared" si="331"/>
        <v>3559.77</v>
      </c>
      <c r="O571" s="43">
        <f t="shared" si="331"/>
        <v>3559.77</v>
      </c>
      <c r="P571" s="43">
        <f t="shared" si="331"/>
        <v>3559.77</v>
      </c>
      <c r="Q571" s="43">
        <f t="shared" si="331"/>
        <v>3559.77</v>
      </c>
      <c r="R571" s="43">
        <f t="shared" si="331"/>
        <v>3559.77</v>
      </c>
      <c r="S571" s="43">
        <f t="shared" si="331"/>
        <v>3559.77</v>
      </c>
      <c r="T571" s="43">
        <f t="shared" si="331"/>
        <v>3559.77</v>
      </c>
      <c r="U571" s="43">
        <f t="shared" si="331"/>
        <v>3559.77</v>
      </c>
      <c r="V571" s="43">
        <f t="shared" si="331"/>
        <v>3559.77</v>
      </c>
      <c r="W571" s="43">
        <f t="shared" si="331"/>
        <v>3559.77</v>
      </c>
      <c r="X571" s="43">
        <f t="shared" si="331"/>
        <v>3559.77</v>
      </c>
      <c r="Y571" s="43">
        <f t="shared" si="331"/>
        <v>3559.77</v>
      </c>
      <c r="Z571" s="43">
        <f t="shared" si="331"/>
        <v>3559.77</v>
      </c>
      <c r="AA571" s="43">
        <f t="shared" si="331"/>
        <v>3559.77</v>
      </c>
    </row>
    <row r="572" spans="1:27" ht="12.75" hidden="1" customHeight="1" outlineLevel="1" x14ac:dyDescent="0.2">
      <c r="A572" s="92" t="s">
        <v>787</v>
      </c>
      <c r="B572" s="62" t="s">
        <v>81</v>
      </c>
      <c r="C572" s="42" t="s">
        <v>77</v>
      </c>
      <c r="D572" s="43">
        <v>4.6100000000000003</v>
      </c>
      <c r="E572" s="43">
        <v>4.6100000000000003</v>
      </c>
      <c r="F572" s="43">
        <v>4.6100000000000003</v>
      </c>
      <c r="G572" s="43">
        <v>4.6100000000000003</v>
      </c>
      <c r="H572" s="43">
        <v>4.6100000000000003</v>
      </c>
      <c r="I572" s="43">
        <v>4.6100000000000003</v>
      </c>
      <c r="J572" s="43">
        <v>4.6100000000000003</v>
      </c>
      <c r="K572" s="43">
        <v>4.6100000000000003</v>
      </c>
      <c r="L572" s="43">
        <v>4.6100000000000003</v>
      </c>
      <c r="M572" s="43">
        <v>4.6100000000000003</v>
      </c>
      <c r="N572" s="43">
        <v>4.6100000000000003</v>
      </c>
      <c r="O572" s="43">
        <v>4.6100000000000003</v>
      </c>
      <c r="P572" s="43">
        <v>4.6100000000000003</v>
      </c>
      <c r="Q572" s="43">
        <v>4.6100000000000003</v>
      </c>
      <c r="R572" s="43">
        <v>4.6100000000000003</v>
      </c>
      <c r="S572" s="43">
        <v>4.6100000000000003</v>
      </c>
      <c r="T572" s="43">
        <v>4.6100000000000003</v>
      </c>
      <c r="U572" s="43">
        <v>4.6100000000000003</v>
      </c>
      <c r="V572" s="43">
        <v>4.6100000000000003</v>
      </c>
      <c r="W572" s="43">
        <v>4.6100000000000003</v>
      </c>
      <c r="X572" s="43">
        <v>4.6100000000000003</v>
      </c>
      <c r="Y572" s="43">
        <v>4.6100000000000003</v>
      </c>
      <c r="Z572" s="43">
        <v>4.6100000000000003</v>
      </c>
      <c r="AA572" s="43">
        <v>4.6100000000000003</v>
      </c>
    </row>
    <row r="573" spans="1:27" ht="12.75" hidden="1" customHeight="1" outlineLevel="1" x14ac:dyDescent="0.2">
      <c r="A573" s="92" t="s">
        <v>788</v>
      </c>
      <c r="B573" s="62" t="s">
        <v>79</v>
      </c>
      <c r="C573" s="42" t="s">
        <v>77</v>
      </c>
      <c r="D573" s="43">
        <f>$D$11</f>
        <v>330.69</v>
      </c>
      <c r="E573" s="43">
        <f t="shared" ref="E573:AA573" si="332">$D$11</f>
        <v>330.69</v>
      </c>
      <c r="F573" s="43">
        <f t="shared" si="332"/>
        <v>330.69</v>
      </c>
      <c r="G573" s="43">
        <f t="shared" si="332"/>
        <v>330.69</v>
      </c>
      <c r="H573" s="43">
        <f t="shared" si="332"/>
        <v>330.69</v>
      </c>
      <c r="I573" s="43">
        <f t="shared" si="332"/>
        <v>330.69</v>
      </c>
      <c r="J573" s="43">
        <f t="shared" si="332"/>
        <v>330.69</v>
      </c>
      <c r="K573" s="43">
        <f t="shared" si="332"/>
        <v>330.69</v>
      </c>
      <c r="L573" s="43">
        <f t="shared" si="332"/>
        <v>330.69</v>
      </c>
      <c r="M573" s="43">
        <f t="shared" si="332"/>
        <v>330.69</v>
      </c>
      <c r="N573" s="43">
        <f t="shared" si="332"/>
        <v>330.69</v>
      </c>
      <c r="O573" s="43">
        <f t="shared" si="332"/>
        <v>330.69</v>
      </c>
      <c r="P573" s="43">
        <f t="shared" si="332"/>
        <v>330.69</v>
      </c>
      <c r="Q573" s="43">
        <f t="shared" si="332"/>
        <v>330.69</v>
      </c>
      <c r="R573" s="43">
        <f t="shared" si="332"/>
        <v>330.69</v>
      </c>
      <c r="S573" s="43">
        <f t="shared" si="332"/>
        <v>330.69</v>
      </c>
      <c r="T573" s="43">
        <f t="shared" si="332"/>
        <v>330.69</v>
      </c>
      <c r="U573" s="43">
        <f t="shared" si="332"/>
        <v>330.69</v>
      </c>
      <c r="V573" s="43">
        <f t="shared" si="332"/>
        <v>330.69</v>
      </c>
      <c r="W573" s="43">
        <f t="shared" si="332"/>
        <v>330.69</v>
      </c>
      <c r="X573" s="43">
        <f t="shared" si="332"/>
        <v>330.69</v>
      </c>
      <c r="Y573" s="43">
        <f t="shared" si="332"/>
        <v>330.69</v>
      </c>
      <c r="Z573" s="43">
        <f t="shared" si="332"/>
        <v>330.69</v>
      </c>
      <c r="AA573" s="43">
        <f t="shared" si="332"/>
        <v>330.69</v>
      </c>
    </row>
    <row r="574" spans="1:27" collapsed="1" x14ac:dyDescent="0.2">
      <c r="A574" s="91" t="s">
        <v>789</v>
      </c>
      <c r="B574" s="27" t="str">
        <f>"19"&amp;"."&amp;$B$662&amp;"."&amp;$B$663</f>
        <v>19.03.2023</v>
      </c>
      <c r="C574" s="83" t="s">
        <v>74</v>
      </c>
      <c r="D574" s="84">
        <f>ROUND(((D575+D576+D578+D577)/1000),5)</f>
        <v>5.1471400000000003</v>
      </c>
      <c r="E574" s="84">
        <f>ROUND(((E575+E576+E578+E577)/1000),5)</f>
        <v>5.0244600000000004</v>
      </c>
      <c r="F574" s="84">
        <f>ROUND(((F575+F576+F578+F577)/1000),5)</f>
        <v>5.0029599999999999</v>
      </c>
      <c r="G574" s="84">
        <f t="shared" ref="G574:AA574" si="333">ROUND(((G575+G576+G578+G577)/1000),5)</f>
        <v>5.0001699999999998</v>
      </c>
      <c r="H574" s="84">
        <f t="shared" si="333"/>
        <v>5.0023600000000004</v>
      </c>
      <c r="I574" s="84">
        <f t="shared" si="333"/>
        <v>5.0038400000000003</v>
      </c>
      <c r="J574" s="84">
        <f t="shared" si="333"/>
        <v>4.9987899999999996</v>
      </c>
      <c r="K574" s="84">
        <f t="shared" si="333"/>
        <v>5.0677199999999996</v>
      </c>
      <c r="L574" s="84">
        <f t="shared" si="333"/>
        <v>5.27597</v>
      </c>
      <c r="M574" s="84">
        <f t="shared" si="333"/>
        <v>5.4971699999999997</v>
      </c>
      <c r="N574" s="84">
        <f t="shared" si="333"/>
        <v>5.5423900000000001</v>
      </c>
      <c r="O574" s="84">
        <f t="shared" si="333"/>
        <v>5.5547000000000004</v>
      </c>
      <c r="P574" s="84">
        <f t="shared" si="333"/>
        <v>5.5502599999999997</v>
      </c>
      <c r="Q574" s="84">
        <f t="shared" si="333"/>
        <v>5.5436500000000004</v>
      </c>
      <c r="R574" s="84">
        <f t="shared" si="333"/>
        <v>5.5359100000000003</v>
      </c>
      <c r="S574" s="84">
        <f t="shared" si="333"/>
        <v>5.4879600000000002</v>
      </c>
      <c r="T574" s="84">
        <f t="shared" si="333"/>
        <v>5.5057700000000001</v>
      </c>
      <c r="U574" s="84">
        <f t="shared" si="333"/>
        <v>5.5252100000000004</v>
      </c>
      <c r="V574" s="84">
        <f t="shared" si="333"/>
        <v>5.5702600000000002</v>
      </c>
      <c r="W574" s="84">
        <f t="shared" si="333"/>
        <v>5.6025400000000003</v>
      </c>
      <c r="X574" s="84">
        <f t="shared" si="333"/>
        <v>5.6068699999999998</v>
      </c>
      <c r="Y574" s="84">
        <f t="shared" si="333"/>
        <v>5.5739200000000002</v>
      </c>
      <c r="Z574" s="84">
        <f t="shared" si="333"/>
        <v>5.4039099999999998</v>
      </c>
      <c r="AA574" s="84">
        <f t="shared" si="333"/>
        <v>5.2049799999999999</v>
      </c>
    </row>
    <row r="575" spans="1:27" ht="12.75" hidden="1" customHeight="1" outlineLevel="1" x14ac:dyDescent="0.2">
      <c r="A575" s="92" t="s">
        <v>790</v>
      </c>
      <c r="B575" s="62" t="s">
        <v>231</v>
      </c>
      <c r="C575" s="42" t="s">
        <v>77</v>
      </c>
      <c r="D575" s="43">
        <v>1252.07</v>
      </c>
      <c r="E575" s="43">
        <v>1129.3900000000001</v>
      </c>
      <c r="F575" s="43">
        <v>1107.8900000000001</v>
      </c>
      <c r="G575" s="43">
        <v>1105.0999999999999</v>
      </c>
      <c r="H575" s="43">
        <v>1107.29</v>
      </c>
      <c r="I575" s="43">
        <v>1108.77</v>
      </c>
      <c r="J575" s="43">
        <v>1103.72</v>
      </c>
      <c r="K575" s="43">
        <v>1172.6500000000001</v>
      </c>
      <c r="L575" s="43">
        <v>1380.9</v>
      </c>
      <c r="M575" s="43">
        <v>1602.1</v>
      </c>
      <c r="N575" s="43">
        <v>1647.32</v>
      </c>
      <c r="O575" s="43">
        <v>1659.63</v>
      </c>
      <c r="P575" s="43">
        <v>1655.19</v>
      </c>
      <c r="Q575" s="43">
        <v>1648.58</v>
      </c>
      <c r="R575" s="43">
        <v>1640.84</v>
      </c>
      <c r="S575" s="43">
        <v>1592.89</v>
      </c>
      <c r="T575" s="43">
        <v>1610.7</v>
      </c>
      <c r="U575" s="43">
        <v>1630.14</v>
      </c>
      <c r="V575" s="43">
        <v>1675.19</v>
      </c>
      <c r="W575" s="43">
        <v>1707.47</v>
      </c>
      <c r="X575" s="43">
        <v>1711.8</v>
      </c>
      <c r="Y575" s="43">
        <v>1678.85</v>
      </c>
      <c r="Z575" s="43">
        <v>1508.84</v>
      </c>
      <c r="AA575" s="43">
        <v>1309.9100000000001</v>
      </c>
    </row>
    <row r="576" spans="1:27" ht="12.75" hidden="1" customHeight="1" outlineLevel="1" x14ac:dyDescent="0.2">
      <c r="A576" s="92" t="s">
        <v>791</v>
      </c>
      <c r="B576" s="62" t="s">
        <v>88</v>
      </c>
      <c r="C576" s="42" t="s">
        <v>77</v>
      </c>
      <c r="D576" s="43">
        <f>$D$486</f>
        <v>3559.77</v>
      </c>
      <c r="E576" s="43">
        <f t="shared" ref="E576:AA576" si="334">$D$486</f>
        <v>3559.77</v>
      </c>
      <c r="F576" s="43">
        <f t="shared" si="334"/>
        <v>3559.77</v>
      </c>
      <c r="G576" s="43">
        <f t="shared" si="334"/>
        <v>3559.77</v>
      </c>
      <c r="H576" s="43">
        <f t="shared" si="334"/>
        <v>3559.77</v>
      </c>
      <c r="I576" s="43">
        <f t="shared" si="334"/>
        <v>3559.77</v>
      </c>
      <c r="J576" s="43">
        <f t="shared" si="334"/>
        <v>3559.77</v>
      </c>
      <c r="K576" s="43">
        <f t="shared" si="334"/>
        <v>3559.77</v>
      </c>
      <c r="L576" s="43">
        <f t="shared" si="334"/>
        <v>3559.77</v>
      </c>
      <c r="M576" s="43">
        <f t="shared" si="334"/>
        <v>3559.77</v>
      </c>
      <c r="N576" s="43">
        <f t="shared" si="334"/>
        <v>3559.77</v>
      </c>
      <c r="O576" s="43">
        <f t="shared" si="334"/>
        <v>3559.77</v>
      </c>
      <c r="P576" s="43">
        <f t="shared" si="334"/>
        <v>3559.77</v>
      </c>
      <c r="Q576" s="43">
        <f t="shared" si="334"/>
        <v>3559.77</v>
      </c>
      <c r="R576" s="43">
        <f t="shared" si="334"/>
        <v>3559.77</v>
      </c>
      <c r="S576" s="43">
        <f t="shared" si="334"/>
        <v>3559.77</v>
      </c>
      <c r="T576" s="43">
        <f t="shared" si="334"/>
        <v>3559.77</v>
      </c>
      <c r="U576" s="43">
        <f t="shared" si="334"/>
        <v>3559.77</v>
      </c>
      <c r="V576" s="43">
        <f t="shared" si="334"/>
        <v>3559.77</v>
      </c>
      <c r="W576" s="43">
        <f t="shared" si="334"/>
        <v>3559.77</v>
      </c>
      <c r="X576" s="43">
        <f t="shared" si="334"/>
        <v>3559.77</v>
      </c>
      <c r="Y576" s="43">
        <f t="shared" si="334"/>
        <v>3559.77</v>
      </c>
      <c r="Z576" s="43">
        <f t="shared" si="334"/>
        <v>3559.77</v>
      </c>
      <c r="AA576" s="43">
        <f t="shared" si="334"/>
        <v>3559.77</v>
      </c>
    </row>
    <row r="577" spans="1:27" ht="12.75" hidden="1" customHeight="1" outlineLevel="1" x14ac:dyDescent="0.2">
      <c r="A577" s="92" t="s">
        <v>792</v>
      </c>
      <c r="B577" s="62" t="s">
        <v>81</v>
      </c>
      <c r="C577" s="42" t="s">
        <v>77</v>
      </c>
      <c r="D577" s="43">
        <v>4.6100000000000003</v>
      </c>
      <c r="E577" s="43">
        <v>4.6100000000000003</v>
      </c>
      <c r="F577" s="43">
        <v>4.6100000000000003</v>
      </c>
      <c r="G577" s="43">
        <v>4.6100000000000003</v>
      </c>
      <c r="H577" s="43">
        <v>4.6100000000000003</v>
      </c>
      <c r="I577" s="43">
        <v>4.6100000000000003</v>
      </c>
      <c r="J577" s="43">
        <v>4.6100000000000003</v>
      </c>
      <c r="K577" s="43">
        <v>4.6100000000000003</v>
      </c>
      <c r="L577" s="43">
        <v>4.6100000000000003</v>
      </c>
      <c r="M577" s="43">
        <v>4.6100000000000003</v>
      </c>
      <c r="N577" s="43">
        <v>4.6100000000000003</v>
      </c>
      <c r="O577" s="43">
        <v>4.6100000000000003</v>
      </c>
      <c r="P577" s="43">
        <v>4.6100000000000003</v>
      </c>
      <c r="Q577" s="43">
        <v>4.6100000000000003</v>
      </c>
      <c r="R577" s="43">
        <v>4.6100000000000003</v>
      </c>
      <c r="S577" s="43">
        <v>4.6100000000000003</v>
      </c>
      <c r="T577" s="43">
        <v>4.6100000000000003</v>
      </c>
      <c r="U577" s="43">
        <v>4.6100000000000003</v>
      </c>
      <c r="V577" s="43">
        <v>4.6100000000000003</v>
      </c>
      <c r="W577" s="43">
        <v>4.6100000000000003</v>
      </c>
      <c r="X577" s="43">
        <v>4.6100000000000003</v>
      </c>
      <c r="Y577" s="43">
        <v>4.6100000000000003</v>
      </c>
      <c r="Z577" s="43">
        <v>4.6100000000000003</v>
      </c>
      <c r="AA577" s="43">
        <v>4.6100000000000003</v>
      </c>
    </row>
    <row r="578" spans="1:27" ht="12.75" hidden="1" customHeight="1" outlineLevel="1" x14ac:dyDescent="0.2">
      <c r="A578" s="92" t="s">
        <v>793</v>
      </c>
      <c r="B578" s="62" t="s">
        <v>79</v>
      </c>
      <c r="C578" s="42" t="s">
        <v>77</v>
      </c>
      <c r="D578" s="43">
        <f>$D$11</f>
        <v>330.69</v>
      </c>
      <c r="E578" s="43">
        <f t="shared" ref="E578:AA578" si="335">$D$11</f>
        <v>330.69</v>
      </c>
      <c r="F578" s="43">
        <f t="shared" si="335"/>
        <v>330.69</v>
      </c>
      <c r="G578" s="43">
        <f t="shared" si="335"/>
        <v>330.69</v>
      </c>
      <c r="H578" s="43">
        <f t="shared" si="335"/>
        <v>330.69</v>
      </c>
      <c r="I578" s="43">
        <f t="shared" si="335"/>
        <v>330.69</v>
      </c>
      <c r="J578" s="43">
        <f t="shared" si="335"/>
        <v>330.69</v>
      </c>
      <c r="K578" s="43">
        <f t="shared" si="335"/>
        <v>330.69</v>
      </c>
      <c r="L578" s="43">
        <f t="shared" si="335"/>
        <v>330.69</v>
      </c>
      <c r="M578" s="43">
        <f t="shared" si="335"/>
        <v>330.69</v>
      </c>
      <c r="N578" s="43">
        <f t="shared" si="335"/>
        <v>330.69</v>
      </c>
      <c r="O578" s="43">
        <f t="shared" si="335"/>
        <v>330.69</v>
      </c>
      <c r="P578" s="43">
        <f t="shared" si="335"/>
        <v>330.69</v>
      </c>
      <c r="Q578" s="43">
        <f t="shared" si="335"/>
        <v>330.69</v>
      </c>
      <c r="R578" s="43">
        <f t="shared" si="335"/>
        <v>330.69</v>
      </c>
      <c r="S578" s="43">
        <f t="shared" si="335"/>
        <v>330.69</v>
      </c>
      <c r="T578" s="43">
        <f t="shared" si="335"/>
        <v>330.69</v>
      </c>
      <c r="U578" s="43">
        <f t="shared" si="335"/>
        <v>330.69</v>
      </c>
      <c r="V578" s="43">
        <f t="shared" si="335"/>
        <v>330.69</v>
      </c>
      <c r="W578" s="43">
        <f t="shared" si="335"/>
        <v>330.69</v>
      </c>
      <c r="X578" s="43">
        <f t="shared" si="335"/>
        <v>330.69</v>
      </c>
      <c r="Y578" s="43">
        <f t="shared" si="335"/>
        <v>330.69</v>
      </c>
      <c r="Z578" s="43">
        <f t="shared" si="335"/>
        <v>330.69</v>
      </c>
      <c r="AA578" s="43">
        <f t="shared" si="335"/>
        <v>330.69</v>
      </c>
    </row>
    <row r="579" spans="1:27" collapsed="1" x14ac:dyDescent="0.2">
      <c r="A579" s="91" t="s">
        <v>794</v>
      </c>
      <c r="B579" s="27" t="str">
        <f>"20"&amp;"."&amp;$B$662&amp;"."&amp;$B$663</f>
        <v>20.03.2023</v>
      </c>
      <c r="C579" s="83" t="s">
        <v>74</v>
      </c>
      <c r="D579" s="84">
        <f>ROUND(((D580+D581+D583+D582)/1000),5)</f>
        <v>5.1115899999999996</v>
      </c>
      <c r="E579" s="84">
        <f>ROUND(((E580+E581+E583+E582)/1000),5)</f>
        <v>5.0167299999999999</v>
      </c>
      <c r="F579" s="84">
        <f>ROUND(((F580+F581+F583+F582)/1000),5)</f>
        <v>5.0003200000000003</v>
      </c>
      <c r="G579" s="84">
        <f t="shared" ref="G579:AA579" si="336">ROUND(((G580+G581+G583+G582)/1000),5)</f>
        <v>5.0008699999999999</v>
      </c>
      <c r="H579" s="84">
        <f t="shared" si="336"/>
        <v>5.0444000000000004</v>
      </c>
      <c r="I579" s="84">
        <f t="shared" si="336"/>
        <v>5.16608</v>
      </c>
      <c r="J579" s="84">
        <f t="shared" si="336"/>
        <v>5.3246700000000002</v>
      </c>
      <c r="K579" s="84">
        <f t="shared" si="336"/>
        <v>5.5761399999999997</v>
      </c>
      <c r="L579" s="84">
        <f t="shared" si="336"/>
        <v>5.7204199999999998</v>
      </c>
      <c r="M579" s="84">
        <f t="shared" si="336"/>
        <v>5.7683999999999997</v>
      </c>
      <c r="N579" s="84">
        <f t="shared" si="336"/>
        <v>5.7732400000000004</v>
      </c>
      <c r="O579" s="84">
        <f t="shared" si="336"/>
        <v>5.7894699999999997</v>
      </c>
      <c r="P579" s="84">
        <f t="shared" si="336"/>
        <v>5.7791499999999996</v>
      </c>
      <c r="Q579" s="84">
        <f t="shared" si="336"/>
        <v>5.7908200000000001</v>
      </c>
      <c r="R579" s="84">
        <f t="shared" si="336"/>
        <v>5.7683499999999999</v>
      </c>
      <c r="S579" s="84">
        <f t="shared" si="336"/>
        <v>5.7496999999999998</v>
      </c>
      <c r="T579" s="84">
        <f t="shared" si="336"/>
        <v>5.7222200000000001</v>
      </c>
      <c r="U579" s="84">
        <f t="shared" si="336"/>
        <v>5.61585</v>
      </c>
      <c r="V579" s="84">
        <f t="shared" si="336"/>
        <v>5.7110599999999998</v>
      </c>
      <c r="W579" s="84">
        <f t="shared" si="336"/>
        <v>5.7671700000000001</v>
      </c>
      <c r="X579" s="84">
        <f t="shared" si="336"/>
        <v>5.7518700000000003</v>
      </c>
      <c r="Y579" s="84">
        <f t="shared" si="336"/>
        <v>5.6513099999999996</v>
      </c>
      <c r="Z579" s="84">
        <f t="shared" si="336"/>
        <v>5.4043599999999996</v>
      </c>
      <c r="AA579" s="84">
        <f t="shared" si="336"/>
        <v>5.2252799999999997</v>
      </c>
    </row>
    <row r="580" spans="1:27" ht="12.75" hidden="1" customHeight="1" outlineLevel="1" x14ac:dyDescent="0.2">
      <c r="A580" s="92" t="s">
        <v>795</v>
      </c>
      <c r="B580" s="62" t="s">
        <v>231</v>
      </c>
      <c r="C580" s="42" t="s">
        <v>77</v>
      </c>
      <c r="D580" s="43">
        <v>1216.52</v>
      </c>
      <c r="E580" s="43">
        <v>1121.6600000000001</v>
      </c>
      <c r="F580" s="43">
        <v>1105.25</v>
      </c>
      <c r="G580" s="43">
        <v>1105.8</v>
      </c>
      <c r="H580" s="43">
        <v>1149.33</v>
      </c>
      <c r="I580" s="43">
        <v>1271.01</v>
      </c>
      <c r="J580" s="43">
        <v>1429.6</v>
      </c>
      <c r="K580" s="43">
        <v>1681.07</v>
      </c>
      <c r="L580" s="43">
        <v>1825.35</v>
      </c>
      <c r="M580" s="43">
        <v>1873.33</v>
      </c>
      <c r="N580" s="43">
        <v>1878.17</v>
      </c>
      <c r="O580" s="43">
        <v>1894.4</v>
      </c>
      <c r="P580" s="43">
        <v>1884.08</v>
      </c>
      <c r="Q580" s="43">
        <v>1895.75</v>
      </c>
      <c r="R580" s="43">
        <v>1873.28</v>
      </c>
      <c r="S580" s="43">
        <v>1854.63</v>
      </c>
      <c r="T580" s="43">
        <v>1827.15</v>
      </c>
      <c r="U580" s="43">
        <v>1720.78</v>
      </c>
      <c r="V580" s="43">
        <v>1815.99</v>
      </c>
      <c r="W580" s="43">
        <v>1872.1</v>
      </c>
      <c r="X580" s="43">
        <v>1856.8</v>
      </c>
      <c r="Y580" s="43">
        <v>1756.24</v>
      </c>
      <c r="Z580" s="43">
        <v>1509.29</v>
      </c>
      <c r="AA580" s="43">
        <v>1330.21</v>
      </c>
    </row>
    <row r="581" spans="1:27" ht="12.75" hidden="1" customHeight="1" outlineLevel="1" x14ac:dyDescent="0.2">
      <c r="A581" s="92" t="s">
        <v>796</v>
      </c>
      <c r="B581" s="62" t="s">
        <v>88</v>
      </c>
      <c r="C581" s="42" t="s">
        <v>77</v>
      </c>
      <c r="D581" s="43">
        <f>$D$486</f>
        <v>3559.77</v>
      </c>
      <c r="E581" s="43">
        <f t="shared" ref="E581:AA581" si="337">$D$486</f>
        <v>3559.77</v>
      </c>
      <c r="F581" s="43">
        <f t="shared" si="337"/>
        <v>3559.77</v>
      </c>
      <c r="G581" s="43">
        <f t="shared" si="337"/>
        <v>3559.77</v>
      </c>
      <c r="H581" s="43">
        <f t="shared" si="337"/>
        <v>3559.77</v>
      </c>
      <c r="I581" s="43">
        <f t="shared" si="337"/>
        <v>3559.77</v>
      </c>
      <c r="J581" s="43">
        <f t="shared" si="337"/>
        <v>3559.77</v>
      </c>
      <c r="K581" s="43">
        <f t="shared" si="337"/>
        <v>3559.77</v>
      </c>
      <c r="L581" s="43">
        <f t="shared" si="337"/>
        <v>3559.77</v>
      </c>
      <c r="M581" s="43">
        <f t="shared" si="337"/>
        <v>3559.77</v>
      </c>
      <c r="N581" s="43">
        <f t="shared" si="337"/>
        <v>3559.77</v>
      </c>
      <c r="O581" s="43">
        <f t="shared" si="337"/>
        <v>3559.77</v>
      </c>
      <c r="P581" s="43">
        <f t="shared" si="337"/>
        <v>3559.77</v>
      </c>
      <c r="Q581" s="43">
        <f t="shared" si="337"/>
        <v>3559.77</v>
      </c>
      <c r="R581" s="43">
        <f t="shared" si="337"/>
        <v>3559.77</v>
      </c>
      <c r="S581" s="43">
        <f t="shared" si="337"/>
        <v>3559.77</v>
      </c>
      <c r="T581" s="43">
        <f t="shared" si="337"/>
        <v>3559.77</v>
      </c>
      <c r="U581" s="43">
        <f t="shared" si="337"/>
        <v>3559.77</v>
      </c>
      <c r="V581" s="43">
        <f t="shared" si="337"/>
        <v>3559.77</v>
      </c>
      <c r="W581" s="43">
        <f t="shared" si="337"/>
        <v>3559.77</v>
      </c>
      <c r="X581" s="43">
        <f t="shared" si="337"/>
        <v>3559.77</v>
      </c>
      <c r="Y581" s="43">
        <f t="shared" si="337"/>
        <v>3559.77</v>
      </c>
      <c r="Z581" s="43">
        <f t="shared" si="337"/>
        <v>3559.77</v>
      </c>
      <c r="AA581" s="43">
        <f t="shared" si="337"/>
        <v>3559.77</v>
      </c>
    </row>
    <row r="582" spans="1:27" ht="12.75" hidden="1" customHeight="1" outlineLevel="1" x14ac:dyDescent="0.2">
      <c r="A582" s="92" t="s">
        <v>797</v>
      </c>
      <c r="B582" s="62" t="s">
        <v>81</v>
      </c>
      <c r="C582" s="42" t="s">
        <v>77</v>
      </c>
      <c r="D582" s="43">
        <v>4.6100000000000003</v>
      </c>
      <c r="E582" s="43">
        <v>4.6100000000000003</v>
      </c>
      <c r="F582" s="43">
        <v>4.6100000000000003</v>
      </c>
      <c r="G582" s="43">
        <v>4.6100000000000003</v>
      </c>
      <c r="H582" s="43">
        <v>4.6100000000000003</v>
      </c>
      <c r="I582" s="43">
        <v>4.6100000000000003</v>
      </c>
      <c r="J582" s="43">
        <v>4.6100000000000003</v>
      </c>
      <c r="K582" s="43">
        <v>4.6100000000000003</v>
      </c>
      <c r="L582" s="43">
        <v>4.6100000000000003</v>
      </c>
      <c r="M582" s="43">
        <v>4.6100000000000003</v>
      </c>
      <c r="N582" s="43">
        <v>4.6100000000000003</v>
      </c>
      <c r="O582" s="43">
        <v>4.6100000000000003</v>
      </c>
      <c r="P582" s="43">
        <v>4.6100000000000003</v>
      </c>
      <c r="Q582" s="43">
        <v>4.6100000000000003</v>
      </c>
      <c r="R582" s="43">
        <v>4.6100000000000003</v>
      </c>
      <c r="S582" s="43">
        <v>4.6100000000000003</v>
      </c>
      <c r="T582" s="43">
        <v>4.6100000000000003</v>
      </c>
      <c r="U582" s="43">
        <v>4.6100000000000003</v>
      </c>
      <c r="V582" s="43">
        <v>4.6100000000000003</v>
      </c>
      <c r="W582" s="43">
        <v>4.6100000000000003</v>
      </c>
      <c r="X582" s="43">
        <v>4.6100000000000003</v>
      </c>
      <c r="Y582" s="43">
        <v>4.6100000000000003</v>
      </c>
      <c r="Z582" s="43">
        <v>4.6100000000000003</v>
      </c>
      <c r="AA582" s="43">
        <v>4.6100000000000003</v>
      </c>
    </row>
    <row r="583" spans="1:27" ht="12.75" hidden="1" customHeight="1" outlineLevel="1" x14ac:dyDescent="0.2">
      <c r="A583" s="92" t="s">
        <v>798</v>
      </c>
      <c r="B583" s="62" t="s">
        <v>79</v>
      </c>
      <c r="C583" s="42" t="s">
        <v>77</v>
      </c>
      <c r="D583" s="43">
        <f>$D$11</f>
        <v>330.69</v>
      </c>
      <c r="E583" s="43">
        <f t="shared" ref="E583:AA583" si="338">$D$11</f>
        <v>330.69</v>
      </c>
      <c r="F583" s="43">
        <f t="shared" si="338"/>
        <v>330.69</v>
      </c>
      <c r="G583" s="43">
        <f t="shared" si="338"/>
        <v>330.69</v>
      </c>
      <c r="H583" s="43">
        <f t="shared" si="338"/>
        <v>330.69</v>
      </c>
      <c r="I583" s="43">
        <f t="shared" si="338"/>
        <v>330.69</v>
      </c>
      <c r="J583" s="43">
        <f t="shared" si="338"/>
        <v>330.69</v>
      </c>
      <c r="K583" s="43">
        <f t="shared" si="338"/>
        <v>330.69</v>
      </c>
      <c r="L583" s="43">
        <f t="shared" si="338"/>
        <v>330.69</v>
      </c>
      <c r="M583" s="43">
        <f t="shared" si="338"/>
        <v>330.69</v>
      </c>
      <c r="N583" s="43">
        <f t="shared" si="338"/>
        <v>330.69</v>
      </c>
      <c r="O583" s="43">
        <f t="shared" si="338"/>
        <v>330.69</v>
      </c>
      <c r="P583" s="43">
        <f t="shared" si="338"/>
        <v>330.69</v>
      </c>
      <c r="Q583" s="43">
        <f t="shared" si="338"/>
        <v>330.69</v>
      </c>
      <c r="R583" s="43">
        <f t="shared" si="338"/>
        <v>330.69</v>
      </c>
      <c r="S583" s="43">
        <f t="shared" si="338"/>
        <v>330.69</v>
      </c>
      <c r="T583" s="43">
        <f t="shared" si="338"/>
        <v>330.69</v>
      </c>
      <c r="U583" s="43">
        <f t="shared" si="338"/>
        <v>330.69</v>
      </c>
      <c r="V583" s="43">
        <f t="shared" si="338"/>
        <v>330.69</v>
      </c>
      <c r="W583" s="43">
        <f t="shared" si="338"/>
        <v>330.69</v>
      </c>
      <c r="X583" s="43">
        <f t="shared" si="338"/>
        <v>330.69</v>
      </c>
      <c r="Y583" s="43">
        <f t="shared" si="338"/>
        <v>330.69</v>
      </c>
      <c r="Z583" s="43">
        <f t="shared" si="338"/>
        <v>330.69</v>
      </c>
      <c r="AA583" s="43">
        <f t="shared" si="338"/>
        <v>330.69</v>
      </c>
    </row>
    <row r="584" spans="1:27" collapsed="1" x14ac:dyDescent="0.2">
      <c r="A584" s="91" t="s">
        <v>799</v>
      </c>
      <c r="B584" s="27" t="str">
        <f>"21"&amp;"."&amp;$B$662&amp;"."&amp;$B$663</f>
        <v>21.03.2023</v>
      </c>
      <c r="C584" s="83" t="s">
        <v>74</v>
      </c>
      <c r="D584" s="84">
        <f>ROUND(((D585+D586+D588+D587)/1000),5)</f>
        <v>5.26424</v>
      </c>
      <c r="E584" s="84">
        <f>ROUND(((E585+E586+E588+E587)/1000),5)</f>
        <v>5.1355599999999999</v>
      </c>
      <c r="F584" s="84">
        <f>ROUND(((F585+F586+F588+F587)/1000),5)</f>
        <v>5.1033299999999997</v>
      </c>
      <c r="G584" s="84">
        <f t="shared" ref="G584:AA584" si="339">ROUND(((G585+G586+G588+G587)/1000),5)</f>
        <v>5.0987499999999999</v>
      </c>
      <c r="H584" s="84">
        <f t="shared" si="339"/>
        <v>5.15768</v>
      </c>
      <c r="I584" s="84">
        <f t="shared" si="339"/>
        <v>5.3154199999999996</v>
      </c>
      <c r="J584" s="84">
        <f t="shared" si="339"/>
        <v>5.44658</v>
      </c>
      <c r="K584" s="84">
        <f t="shared" si="339"/>
        <v>5.5860399999999997</v>
      </c>
      <c r="L584" s="84">
        <f t="shared" si="339"/>
        <v>5.7829499999999996</v>
      </c>
      <c r="M584" s="84">
        <f t="shared" si="339"/>
        <v>5.8056099999999997</v>
      </c>
      <c r="N584" s="84">
        <f t="shared" si="339"/>
        <v>5.8137999999999996</v>
      </c>
      <c r="O584" s="84">
        <f t="shared" si="339"/>
        <v>5.8327600000000004</v>
      </c>
      <c r="P584" s="84">
        <f t="shared" si="339"/>
        <v>5.79392</v>
      </c>
      <c r="Q584" s="84">
        <f t="shared" si="339"/>
        <v>5.8014999999999999</v>
      </c>
      <c r="R584" s="84">
        <f t="shared" si="339"/>
        <v>5.8130300000000004</v>
      </c>
      <c r="S584" s="84">
        <f t="shared" si="339"/>
        <v>5.7922599999999997</v>
      </c>
      <c r="T584" s="84">
        <f t="shared" si="339"/>
        <v>5.7847499999999998</v>
      </c>
      <c r="U584" s="84">
        <f t="shared" si="339"/>
        <v>5.7278399999999996</v>
      </c>
      <c r="V584" s="84">
        <f t="shared" si="339"/>
        <v>5.7711199999999998</v>
      </c>
      <c r="W584" s="84">
        <f t="shared" si="339"/>
        <v>5.8002399999999996</v>
      </c>
      <c r="X584" s="84">
        <f t="shared" si="339"/>
        <v>5.8227700000000002</v>
      </c>
      <c r="Y584" s="84">
        <f t="shared" si="339"/>
        <v>5.7839799999999997</v>
      </c>
      <c r="Z584" s="84">
        <f t="shared" si="339"/>
        <v>5.5469499999999998</v>
      </c>
      <c r="AA584" s="84">
        <f t="shared" si="339"/>
        <v>5.4574999999999996</v>
      </c>
    </row>
    <row r="585" spans="1:27" ht="12.75" hidden="1" customHeight="1" outlineLevel="1" x14ac:dyDescent="0.2">
      <c r="A585" s="92" t="s">
        <v>800</v>
      </c>
      <c r="B585" s="62" t="s">
        <v>231</v>
      </c>
      <c r="C585" s="42" t="s">
        <v>77</v>
      </c>
      <c r="D585" s="43">
        <v>1369.17</v>
      </c>
      <c r="E585" s="43">
        <v>1240.49</v>
      </c>
      <c r="F585" s="43">
        <v>1208.26</v>
      </c>
      <c r="G585" s="43">
        <v>1203.68</v>
      </c>
      <c r="H585" s="43">
        <v>1262.6099999999999</v>
      </c>
      <c r="I585" s="43">
        <v>1420.35</v>
      </c>
      <c r="J585" s="43">
        <v>1551.51</v>
      </c>
      <c r="K585" s="43">
        <v>1690.97</v>
      </c>
      <c r="L585" s="43">
        <v>1887.88</v>
      </c>
      <c r="M585" s="43">
        <v>1910.54</v>
      </c>
      <c r="N585" s="43">
        <v>1918.73</v>
      </c>
      <c r="O585" s="43">
        <v>1937.69</v>
      </c>
      <c r="P585" s="43">
        <v>1898.85</v>
      </c>
      <c r="Q585" s="43">
        <v>1906.43</v>
      </c>
      <c r="R585" s="43">
        <v>1917.96</v>
      </c>
      <c r="S585" s="43">
        <v>1897.19</v>
      </c>
      <c r="T585" s="43">
        <v>1889.68</v>
      </c>
      <c r="U585" s="43">
        <v>1832.77</v>
      </c>
      <c r="V585" s="43">
        <v>1876.05</v>
      </c>
      <c r="W585" s="43">
        <v>1905.17</v>
      </c>
      <c r="X585" s="43">
        <v>1927.7</v>
      </c>
      <c r="Y585" s="43">
        <v>1888.91</v>
      </c>
      <c r="Z585" s="43">
        <v>1651.88</v>
      </c>
      <c r="AA585" s="43">
        <v>1562.43</v>
      </c>
    </row>
    <row r="586" spans="1:27" ht="12.75" hidden="1" customHeight="1" outlineLevel="1" x14ac:dyDescent="0.2">
      <c r="A586" s="92" t="s">
        <v>801</v>
      </c>
      <c r="B586" s="62" t="s">
        <v>88</v>
      </c>
      <c r="C586" s="42" t="s">
        <v>77</v>
      </c>
      <c r="D586" s="43">
        <f>$D$486</f>
        <v>3559.77</v>
      </c>
      <c r="E586" s="43">
        <f t="shared" ref="E586:AA586" si="340">$D$486</f>
        <v>3559.77</v>
      </c>
      <c r="F586" s="43">
        <f t="shared" si="340"/>
        <v>3559.77</v>
      </c>
      <c r="G586" s="43">
        <f t="shared" si="340"/>
        <v>3559.77</v>
      </c>
      <c r="H586" s="43">
        <f t="shared" si="340"/>
        <v>3559.77</v>
      </c>
      <c r="I586" s="43">
        <f t="shared" si="340"/>
        <v>3559.77</v>
      </c>
      <c r="J586" s="43">
        <f t="shared" si="340"/>
        <v>3559.77</v>
      </c>
      <c r="K586" s="43">
        <f t="shared" si="340"/>
        <v>3559.77</v>
      </c>
      <c r="L586" s="43">
        <f t="shared" si="340"/>
        <v>3559.77</v>
      </c>
      <c r="M586" s="43">
        <f t="shared" si="340"/>
        <v>3559.77</v>
      </c>
      <c r="N586" s="43">
        <f t="shared" si="340"/>
        <v>3559.77</v>
      </c>
      <c r="O586" s="43">
        <f t="shared" si="340"/>
        <v>3559.77</v>
      </c>
      <c r="P586" s="43">
        <f t="shared" si="340"/>
        <v>3559.77</v>
      </c>
      <c r="Q586" s="43">
        <f t="shared" si="340"/>
        <v>3559.77</v>
      </c>
      <c r="R586" s="43">
        <f t="shared" si="340"/>
        <v>3559.77</v>
      </c>
      <c r="S586" s="43">
        <f t="shared" si="340"/>
        <v>3559.77</v>
      </c>
      <c r="T586" s="43">
        <f t="shared" si="340"/>
        <v>3559.77</v>
      </c>
      <c r="U586" s="43">
        <f t="shared" si="340"/>
        <v>3559.77</v>
      </c>
      <c r="V586" s="43">
        <f t="shared" si="340"/>
        <v>3559.77</v>
      </c>
      <c r="W586" s="43">
        <f t="shared" si="340"/>
        <v>3559.77</v>
      </c>
      <c r="X586" s="43">
        <f t="shared" si="340"/>
        <v>3559.77</v>
      </c>
      <c r="Y586" s="43">
        <f t="shared" si="340"/>
        <v>3559.77</v>
      </c>
      <c r="Z586" s="43">
        <f t="shared" si="340"/>
        <v>3559.77</v>
      </c>
      <c r="AA586" s="43">
        <f t="shared" si="340"/>
        <v>3559.77</v>
      </c>
    </row>
    <row r="587" spans="1:27" ht="12.75" hidden="1" customHeight="1" outlineLevel="1" x14ac:dyDescent="0.2">
      <c r="A587" s="92" t="s">
        <v>802</v>
      </c>
      <c r="B587" s="62" t="s">
        <v>81</v>
      </c>
      <c r="C587" s="42" t="s">
        <v>77</v>
      </c>
      <c r="D587" s="43">
        <v>4.6100000000000003</v>
      </c>
      <c r="E587" s="43">
        <v>4.6100000000000003</v>
      </c>
      <c r="F587" s="43">
        <v>4.6100000000000003</v>
      </c>
      <c r="G587" s="43">
        <v>4.6100000000000003</v>
      </c>
      <c r="H587" s="43">
        <v>4.6100000000000003</v>
      </c>
      <c r="I587" s="43">
        <v>4.6100000000000003</v>
      </c>
      <c r="J587" s="43">
        <v>4.6100000000000003</v>
      </c>
      <c r="K587" s="43">
        <v>4.6100000000000003</v>
      </c>
      <c r="L587" s="43">
        <v>4.6100000000000003</v>
      </c>
      <c r="M587" s="43">
        <v>4.6100000000000003</v>
      </c>
      <c r="N587" s="43">
        <v>4.6100000000000003</v>
      </c>
      <c r="O587" s="43">
        <v>4.6100000000000003</v>
      </c>
      <c r="P587" s="43">
        <v>4.6100000000000003</v>
      </c>
      <c r="Q587" s="43">
        <v>4.6100000000000003</v>
      </c>
      <c r="R587" s="43">
        <v>4.6100000000000003</v>
      </c>
      <c r="S587" s="43">
        <v>4.6100000000000003</v>
      </c>
      <c r="T587" s="43">
        <v>4.6100000000000003</v>
      </c>
      <c r="U587" s="43">
        <v>4.6100000000000003</v>
      </c>
      <c r="V587" s="43">
        <v>4.6100000000000003</v>
      </c>
      <c r="W587" s="43">
        <v>4.6100000000000003</v>
      </c>
      <c r="X587" s="43">
        <v>4.6100000000000003</v>
      </c>
      <c r="Y587" s="43">
        <v>4.6100000000000003</v>
      </c>
      <c r="Z587" s="43">
        <v>4.6100000000000003</v>
      </c>
      <c r="AA587" s="43">
        <v>4.6100000000000003</v>
      </c>
    </row>
    <row r="588" spans="1:27" ht="12.75" hidden="1" customHeight="1" outlineLevel="1" x14ac:dyDescent="0.2">
      <c r="A588" s="92" t="s">
        <v>803</v>
      </c>
      <c r="B588" s="62" t="s">
        <v>79</v>
      </c>
      <c r="C588" s="42" t="s">
        <v>77</v>
      </c>
      <c r="D588" s="43">
        <f>$D$11</f>
        <v>330.69</v>
      </c>
      <c r="E588" s="43">
        <f t="shared" ref="E588:AA588" si="341">$D$11</f>
        <v>330.69</v>
      </c>
      <c r="F588" s="43">
        <f t="shared" si="341"/>
        <v>330.69</v>
      </c>
      <c r="G588" s="43">
        <f t="shared" si="341"/>
        <v>330.69</v>
      </c>
      <c r="H588" s="43">
        <f t="shared" si="341"/>
        <v>330.69</v>
      </c>
      <c r="I588" s="43">
        <f t="shared" si="341"/>
        <v>330.69</v>
      </c>
      <c r="J588" s="43">
        <f t="shared" si="341"/>
        <v>330.69</v>
      </c>
      <c r="K588" s="43">
        <f t="shared" si="341"/>
        <v>330.69</v>
      </c>
      <c r="L588" s="43">
        <f t="shared" si="341"/>
        <v>330.69</v>
      </c>
      <c r="M588" s="43">
        <f t="shared" si="341"/>
        <v>330.69</v>
      </c>
      <c r="N588" s="43">
        <f t="shared" si="341"/>
        <v>330.69</v>
      </c>
      <c r="O588" s="43">
        <f t="shared" si="341"/>
        <v>330.69</v>
      </c>
      <c r="P588" s="43">
        <f t="shared" si="341"/>
        <v>330.69</v>
      </c>
      <c r="Q588" s="43">
        <f t="shared" si="341"/>
        <v>330.69</v>
      </c>
      <c r="R588" s="43">
        <f t="shared" si="341"/>
        <v>330.69</v>
      </c>
      <c r="S588" s="43">
        <f t="shared" si="341"/>
        <v>330.69</v>
      </c>
      <c r="T588" s="43">
        <f t="shared" si="341"/>
        <v>330.69</v>
      </c>
      <c r="U588" s="43">
        <f t="shared" si="341"/>
        <v>330.69</v>
      </c>
      <c r="V588" s="43">
        <f t="shared" si="341"/>
        <v>330.69</v>
      </c>
      <c r="W588" s="43">
        <f t="shared" si="341"/>
        <v>330.69</v>
      </c>
      <c r="X588" s="43">
        <f t="shared" si="341"/>
        <v>330.69</v>
      </c>
      <c r="Y588" s="43">
        <f t="shared" si="341"/>
        <v>330.69</v>
      </c>
      <c r="Z588" s="43">
        <f t="shared" si="341"/>
        <v>330.69</v>
      </c>
      <c r="AA588" s="43">
        <f t="shared" si="341"/>
        <v>330.69</v>
      </c>
    </row>
    <row r="589" spans="1:27" collapsed="1" x14ac:dyDescent="0.2">
      <c r="A589" s="91" t="s">
        <v>804</v>
      </c>
      <c r="B589" s="27" t="str">
        <f>"22"&amp;"."&amp;$B$662&amp;"."&amp;$B$663</f>
        <v>22.03.2023</v>
      </c>
      <c r="C589" s="83" t="s">
        <v>74</v>
      </c>
      <c r="D589" s="84">
        <f>ROUND(((D590+D591+D593+D592)/1000),5)</f>
        <v>5.4944600000000001</v>
      </c>
      <c r="E589" s="84">
        <f>ROUND(((E590+E591+E593+E592)/1000),5)</f>
        <v>5.3510799999999996</v>
      </c>
      <c r="F589" s="84">
        <f>ROUND(((F590+F591+F593+F592)/1000),5)</f>
        <v>5.2426399999999997</v>
      </c>
      <c r="G589" s="84">
        <f t="shared" ref="G589:AA589" si="342">ROUND(((G590+G591+G593+G592)/1000),5)</f>
        <v>5.2410500000000004</v>
      </c>
      <c r="H589" s="84">
        <f t="shared" si="342"/>
        <v>5.3945800000000004</v>
      </c>
      <c r="I589" s="84">
        <f t="shared" si="342"/>
        <v>5.44482</v>
      </c>
      <c r="J589" s="84">
        <f t="shared" si="342"/>
        <v>5.6071499999999999</v>
      </c>
      <c r="K589" s="84">
        <f t="shared" si="342"/>
        <v>5.8103199999999999</v>
      </c>
      <c r="L589" s="84">
        <f t="shared" si="342"/>
        <v>5.8947799999999999</v>
      </c>
      <c r="M589" s="84">
        <f t="shared" si="342"/>
        <v>5.9204499999999998</v>
      </c>
      <c r="N589" s="84">
        <f t="shared" si="342"/>
        <v>5.9434899999999997</v>
      </c>
      <c r="O589" s="84">
        <f t="shared" si="342"/>
        <v>5.9810400000000001</v>
      </c>
      <c r="P589" s="84">
        <f t="shared" si="342"/>
        <v>5.9613500000000004</v>
      </c>
      <c r="Q589" s="84">
        <f t="shared" si="342"/>
        <v>5.9669600000000003</v>
      </c>
      <c r="R589" s="84">
        <f t="shared" si="342"/>
        <v>5.9489400000000003</v>
      </c>
      <c r="S589" s="84">
        <f t="shared" si="342"/>
        <v>5.92835</v>
      </c>
      <c r="T589" s="84">
        <f t="shared" si="342"/>
        <v>5.9101900000000001</v>
      </c>
      <c r="U589" s="84">
        <f t="shared" si="342"/>
        <v>5.8498799999999997</v>
      </c>
      <c r="V589" s="84">
        <f t="shared" si="342"/>
        <v>5.8793300000000004</v>
      </c>
      <c r="W589" s="84">
        <f t="shared" si="342"/>
        <v>5.9226200000000002</v>
      </c>
      <c r="X589" s="84">
        <f t="shared" si="342"/>
        <v>5.9459400000000002</v>
      </c>
      <c r="Y589" s="84">
        <f t="shared" si="342"/>
        <v>5.8785699999999999</v>
      </c>
      <c r="Z589" s="84">
        <f t="shared" si="342"/>
        <v>5.6768900000000002</v>
      </c>
      <c r="AA589" s="84">
        <f t="shared" si="342"/>
        <v>5.5197099999999999</v>
      </c>
    </row>
    <row r="590" spans="1:27" ht="12.75" hidden="1" customHeight="1" outlineLevel="1" x14ac:dyDescent="0.2">
      <c r="A590" s="92" t="s">
        <v>805</v>
      </c>
      <c r="B590" s="62" t="s">
        <v>231</v>
      </c>
      <c r="C590" s="42" t="s">
        <v>77</v>
      </c>
      <c r="D590" s="43">
        <v>1599.39</v>
      </c>
      <c r="E590" s="43">
        <v>1456.01</v>
      </c>
      <c r="F590" s="43">
        <v>1347.57</v>
      </c>
      <c r="G590" s="43">
        <v>1345.98</v>
      </c>
      <c r="H590" s="43">
        <v>1499.51</v>
      </c>
      <c r="I590" s="43">
        <v>1549.75</v>
      </c>
      <c r="J590" s="43">
        <v>1712.08</v>
      </c>
      <c r="K590" s="43">
        <v>1915.25</v>
      </c>
      <c r="L590" s="43">
        <v>1999.71</v>
      </c>
      <c r="M590" s="43">
        <v>2025.38</v>
      </c>
      <c r="N590" s="43">
        <v>2048.42</v>
      </c>
      <c r="O590" s="43">
        <v>2085.9699999999998</v>
      </c>
      <c r="P590" s="43">
        <v>2066.2800000000002</v>
      </c>
      <c r="Q590" s="43">
        <v>2071.89</v>
      </c>
      <c r="R590" s="43">
        <v>2053.87</v>
      </c>
      <c r="S590" s="43">
        <v>2033.28</v>
      </c>
      <c r="T590" s="43">
        <v>2015.12</v>
      </c>
      <c r="U590" s="43">
        <v>1954.81</v>
      </c>
      <c r="V590" s="43">
        <v>1984.26</v>
      </c>
      <c r="W590" s="43">
        <v>2027.55</v>
      </c>
      <c r="X590" s="43">
        <v>2050.87</v>
      </c>
      <c r="Y590" s="43">
        <v>1983.5</v>
      </c>
      <c r="Z590" s="43">
        <v>1781.82</v>
      </c>
      <c r="AA590" s="43">
        <v>1624.64</v>
      </c>
    </row>
    <row r="591" spans="1:27" ht="12.75" hidden="1" customHeight="1" outlineLevel="1" x14ac:dyDescent="0.2">
      <c r="A591" s="92" t="s">
        <v>806</v>
      </c>
      <c r="B591" s="62" t="s">
        <v>88</v>
      </c>
      <c r="C591" s="42" t="s">
        <v>77</v>
      </c>
      <c r="D591" s="43">
        <f>$D$486</f>
        <v>3559.77</v>
      </c>
      <c r="E591" s="43">
        <f t="shared" ref="E591:AA591" si="343">$D$486</f>
        <v>3559.77</v>
      </c>
      <c r="F591" s="43">
        <f t="shared" si="343"/>
        <v>3559.77</v>
      </c>
      <c r="G591" s="43">
        <f t="shared" si="343"/>
        <v>3559.77</v>
      </c>
      <c r="H591" s="43">
        <f t="shared" si="343"/>
        <v>3559.77</v>
      </c>
      <c r="I591" s="43">
        <f t="shared" si="343"/>
        <v>3559.77</v>
      </c>
      <c r="J591" s="43">
        <f t="shared" si="343"/>
        <v>3559.77</v>
      </c>
      <c r="K591" s="43">
        <f t="shared" si="343"/>
        <v>3559.77</v>
      </c>
      <c r="L591" s="43">
        <f t="shared" si="343"/>
        <v>3559.77</v>
      </c>
      <c r="M591" s="43">
        <f t="shared" si="343"/>
        <v>3559.77</v>
      </c>
      <c r="N591" s="43">
        <f t="shared" si="343"/>
        <v>3559.77</v>
      </c>
      <c r="O591" s="43">
        <f t="shared" si="343"/>
        <v>3559.77</v>
      </c>
      <c r="P591" s="43">
        <f t="shared" si="343"/>
        <v>3559.77</v>
      </c>
      <c r="Q591" s="43">
        <f t="shared" si="343"/>
        <v>3559.77</v>
      </c>
      <c r="R591" s="43">
        <f t="shared" si="343"/>
        <v>3559.77</v>
      </c>
      <c r="S591" s="43">
        <f t="shared" si="343"/>
        <v>3559.77</v>
      </c>
      <c r="T591" s="43">
        <f t="shared" si="343"/>
        <v>3559.77</v>
      </c>
      <c r="U591" s="43">
        <f t="shared" si="343"/>
        <v>3559.77</v>
      </c>
      <c r="V591" s="43">
        <f t="shared" si="343"/>
        <v>3559.77</v>
      </c>
      <c r="W591" s="43">
        <f t="shared" si="343"/>
        <v>3559.77</v>
      </c>
      <c r="X591" s="43">
        <f t="shared" si="343"/>
        <v>3559.77</v>
      </c>
      <c r="Y591" s="43">
        <f t="shared" si="343"/>
        <v>3559.77</v>
      </c>
      <c r="Z591" s="43">
        <f t="shared" si="343"/>
        <v>3559.77</v>
      </c>
      <c r="AA591" s="43">
        <f t="shared" si="343"/>
        <v>3559.77</v>
      </c>
    </row>
    <row r="592" spans="1:27" ht="12.75" hidden="1" customHeight="1" outlineLevel="1" x14ac:dyDescent="0.2">
      <c r="A592" s="92" t="s">
        <v>807</v>
      </c>
      <c r="B592" s="62" t="s">
        <v>81</v>
      </c>
      <c r="C592" s="42" t="s">
        <v>77</v>
      </c>
      <c r="D592" s="43">
        <v>4.6100000000000003</v>
      </c>
      <c r="E592" s="43">
        <v>4.6100000000000003</v>
      </c>
      <c r="F592" s="43">
        <v>4.6100000000000003</v>
      </c>
      <c r="G592" s="43">
        <v>4.6100000000000003</v>
      </c>
      <c r="H592" s="43">
        <v>4.6100000000000003</v>
      </c>
      <c r="I592" s="43">
        <v>4.6100000000000003</v>
      </c>
      <c r="J592" s="43">
        <v>4.6100000000000003</v>
      </c>
      <c r="K592" s="43">
        <v>4.6100000000000003</v>
      </c>
      <c r="L592" s="43">
        <v>4.6100000000000003</v>
      </c>
      <c r="M592" s="43">
        <v>4.6100000000000003</v>
      </c>
      <c r="N592" s="43">
        <v>4.6100000000000003</v>
      </c>
      <c r="O592" s="43">
        <v>4.6100000000000003</v>
      </c>
      <c r="P592" s="43">
        <v>4.6100000000000003</v>
      </c>
      <c r="Q592" s="43">
        <v>4.6100000000000003</v>
      </c>
      <c r="R592" s="43">
        <v>4.6100000000000003</v>
      </c>
      <c r="S592" s="43">
        <v>4.6100000000000003</v>
      </c>
      <c r="T592" s="43">
        <v>4.6100000000000003</v>
      </c>
      <c r="U592" s="43">
        <v>4.6100000000000003</v>
      </c>
      <c r="V592" s="43">
        <v>4.6100000000000003</v>
      </c>
      <c r="W592" s="43">
        <v>4.6100000000000003</v>
      </c>
      <c r="X592" s="43">
        <v>4.6100000000000003</v>
      </c>
      <c r="Y592" s="43">
        <v>4.6100000000000003</v>
      </c>
      <c r="Z592" s="43">
        <v>4.6100000000000003</v>
      </c>
      <c r="AA592" s="43">
        <v>4.6100000000000003</v>
      </c>
    </row>
    <row r="593" spans="1:27" ht="12.75" hidden="1" customHeight="1" outlineLevel="1" x14ac:dyDescent="0.2">
      <c r="A593" s="92" t="s">
        <v>808</v>
      </c>
      <c r="B593" s="62" t="s">
        <v>79</v>
      </c>
      <c r="C593" s="42" t="s">
        <v>77</v>
      </c>
      <c r="D593" s="43">
        <f>$D$11</f>
        <v>330.69</v>
      </c>
      <c r="E593" s="43">
        <f t="shared" ref="E593:AA593" si="344">$D$11</f>
        <v>330.69</v>
      </c>
      <c r="F593" s="43">
        <f t="shared" si="344"/>
        <v>330.69</v>
      </c>
      <c r="G593" s="43">
        <f t="shared" si="344"/>
        <v>330.69</v>
      </c>
      <c r="H593" s="43">
        <f t="shared" si="344"/>
        <v>330.69</v>
      </c>
      <c r="I593" s="43">
        <f t="shared" si="344"/>
        <v>330.69</v>
      </c>
      <c r="J593" s="43">
        <f t="shared" si="344"/>
        <v>330.69</v>
      </c>
      <c r="K593" s="43">
        <f t="shared" si="344"/>
        <v>330.69</v>
      </c>
      <c r="L593" s="43">
        <f t="shared" si="344"/>
        <v>330.69</v>
      </c>
      <c r="M593" s="43">
        <f t="shared" si="344"/>
        <v>330.69</v>
      </c>
      <c r="N593" s="43">
        <f t="shared" si="344"/>
        <v>330.69</v>
      </c>
      <c r="O593" s="43">
        <f t="shared" si="344"/>
        <v>330.69</v>
      </c>
      <c r="P593" s="43">
        <f t="shared" si="344"/>
        <v>330.69</v>
      </c>
      <c r="Q593" s="43">
        <f t="shared" si="344"/>
        <v>330.69</v>
      </c>
      <c r="R593" s="43">
        <f t="shared" si="344"/>
        <v>330.69</v>
      </c>
      <c r="S593" s="43">
        <f t="shared" si="344"/>
        <v>330.69</v>
      </c>
      <c r="T593" s="43">
        <f t="shared" si="344"/>
        <v>330.69</v>
      </c>
      <c r="U593" s="43">
        <f t="shared" si="344"/>
        <v>330.69</v>
      </c>
      <c r="V593" s="43">
        <f t="shared" si="344"/>
        <v>330.69</v>
      </c>
      <c r="W593" s="43">
        <f t="shared" si="344"/>
        <v>330.69</v>
      </c>
      <c r="X593" s="43">
        <f t="shared" si="344"/>
        <v>330.69</v>
      </c>
      <c r="Y593" s="43">
        <f t="shared" si="344"/>
        <v>330.69</v>
      </c>
      <c r="Z593" s="43">
        <f t="shared" si="344"/>
        <v>330.69</v>
      </c>
      <c r="AA593" s="43">
        <f t="shared" si="344"/>
        <v>330.69</v>
      </c>
    </row>
    <row r="594" spans="1:27" collapsed="1" x14ac:dyDescent="0.2">
      <c r="A594" s="91" t="s">
        <v>809</v>
      </c>
      <c r="B594" s="27" t="str">
        <f>"23"&amp;"."&amp;$B$662&amp;"."&amp;$B$663</f>
        <v>23.03.2023</v>
      </c>
      <c r="C594" s="83" t="s">
        <v>74</v>
      </c>
      <c r="D594" s="84">
        <f>ROUND(((D595+D596+D598+D597)/1000),5)</f>
        <v>5.2281000000000004</v>
      </c>
      <c r="E594" s="84">
        <f>ROUND(((E595+E596+E598+E597)/1000),5)</f>
        <v>5.1358800000000002</v>
      </c>
      <c r="F594" s="84">
        <f>ROUND(((F595+F596+F598+F597)/1000),5)</f>
        <v>5.0660400000000001</v>
      </c>
      <c r="G594" s="84">
        <f t="shared" ref="G594:AA594" si="345">ROUND(((G595+G596+G598+G597)/1000),5)</f>
        <v>5.0997300000000001</v>
      </c>
      <c r="H594" s="84">
        <f t="shared" si="345"/>
        <v>5.1821799999999998</v>
      </c>
      <c r="I594" s="84">
        <f t="shared" si="345"/>
        <v>5.3323999999999998</v>
      </c>
      <c r="J594" s="84">
        <f t="shared" si="345"/>
        <v>5.4346699999999997</v>
      </c>
      <c r="K594" s="84">
        <f t="shared" si="345"/>
        <v>5.7695299999999996</v>
      </c>
      <c r="L594" s="84">
        <f t="shared" si="345"/>
        <v>5.8671600000000002</v>
      </c>
      <c r="M594" s="84">
        <f t="shared" si="345"/>
        <v>5.8907699999999998</v>
      </c>
      <c r="N594" s="84">
        <f t="shared" si="345"/>
        <v>5.9048600000000002</v>
      </c>
      <c r="O594" s="84">
        <f t="shared" si="345"/>
        <v>5.9254899999999999</v>
      </c>
      <c r="P594" s="84">
        <f t="shared" si="345"/>
        <v>5.9302099999999998</v>
      </c>
      <c r="Q594" s="84">
        <f t="shared" si="345"/>
        <v>5.9404700000000004</v>
      </c>
      <c r="R594" s="84">
        <f t="shared" si="345"/>
        <v>5.93133</v>
      </c>
      <c r="S594" s="84">
        <f t="shared" si="345"/>
        <v>5.9211799999999997</v>
      </c>
      <c r="T594" s="84">
        <f t="shared" si="345"/>
        <v>5.90313</v>
      </c>
      <c r="U594" s="84">
        <f t="shared" si="345"/>
        <v>5.8564100000000003</v>
      </c>
      <c r="V594" s="84">
        <f t="shared" si="345"/>
        <v>5.8814900000000003</v>
      </c>
      <c r="W594" s="84">
        <f t="shared" si="345"/>
        <v>5.9150799999999997</v>
      </c>
      <c r="X594" s="84">
        <f t="shared" si="345"/>
        <v>5.9345100000000004</v>
      </c>
      <c r="Y594" s="84">
        <f t="shared" si="345"/>
        <v>5.8425900000000004</v>
      </c>
      <c r="Z594" s="84">
        <f t="shared" si="345"/>
        <v>5.6010499999999999</v>
      </c>
      <c r="AA594" s="84">
        <f t="shared" si="345"/>
        <v>5.4423899999999996</v>
      </c>
    </row>
    <row r="595" spans="1:27" ht="12.75" hidden="1" customHeight="1" outlineLevel="1" x14ac:dyDescent="0.2">
      <c r="A595" s="92" t="s">
        <v>810</v>
      </c>
      <c r="B595" s="62" t="s">
        <v>231</v>
      </c>
      <c r="C595" s="42" t="s">
        <v>77</v>
      </c>
      <c r="D595" s="43">
        <v>1333.03</v>
      </c>
      <c r="E595" s="43">
        <v>1240.81</v>
      </c>
      <c r="F595" s="43">
        <v>1170.97</v>
      </c>
      <c r="G595" s="43">
        <v>1204.6600000000001</v>
      </c>
      <c r="H595" s="43">
        <v>1287.1099999999999</v>
      </c>
      <c r="I595" s="43">
        <v>1437.33</v>
      </c>
      <c r="J595" s="43">
        <v>1539.6</v>
      </c>
      <c r="K595" s="43">
        <v>1874.46</v>
      </c>
      <c r="L595" s="43">
        <v>1972.09</v>
      </c>
      <c r="M595" s="43">
        <v>1995.7</v>
      </c>
      <c r="N595" s="43">
        <v>2009.79</v>
      </c>
      <c r="O595" s="43">
        <v>2030.42</v>
      </c>
      <c r="P595" s="43">
        <v>2035.14</v>
      </c>
      <c r="Q595" s="43">
        <v>2045.4</v>
      </c>
      <c r="R595" s="43">
        <v>2036.26</v>
      </c>
      <c r="S595" s="43">
        <v>2026.11</v>
      </c>
      <c r="T595" s="43">
        <v>2008.06</v>
      </c>
      <c r="U595" s="43">
        <v>1961.34</v>
      </c>
      <c r="V595" s="43">
        <v>1986.42</v>
      </c>
      <c r="W595" s="43">
        <v>2020.01</v>
      </c>
      <c r="X595" s="43">
        <v>2039.44</v>
      </c>
      <c r="Y595" s="43">
        <v>1947.52</v>
      </c>
      <c r="Z595" s="43">
        <v>1705.98</v>
      </c>
      <c r="AA595" s="43">
        <v>1547.32</v>
      </c>
    </row>
    <row r="596" spans="1:27" ht="12.75" hidden="1" customHeight="1" outlineLevel="1" x14ac:dyDescent="0.2">
      <c r="A596" s="92" t="s">
        <v>811</v>
      </c>
      <c r="B596" s="62" t="s">
        <v>88</v>
      </c>
      <c r="C596" s="42" t="s">
        <v>77</v>
      </c>
      <c r="D596" s="43">
        <f>$D$486</f>
        <v>3559.77</v>
      </c>
      <c r="E596" s="43">
        <f t="shared" ref="E596:AA596" si="346">$D$486</f>
        <v>3559.77</v>
      </c>
      <c r="F596" s="43">
        <f t="shared" si="346"/>
        <v>3559.77</v>
      </c>
      <c r="G596" s="43">
        <f t="shared" si="346"/>
        <v>3559.77</v>
      </c>
      <c r="H596" s="43">
        <f t="shared" si="346"/>
        <v>3559.77</v>
      </c>
      <c r="I596" s="43">
        <f t="shared" si="346"/>
        <v>3559.77</v>
      </c>
      <c r="J596" s="43">
        <f t="shared" si="346"/>
        <v>3559.77</v>
      </c>
      <c r="K596" s="43">
        <f t="shared" si="346"/>
        <v>3559.77</v>
      </c>
      <c r="L596" s="43">
        <f t="shared" si="346"/>
        <v>3559.77</v>
      </c>
      <c r="M596" s="43">
        <f t="shared" si="346"/>
        <v>3559.77</v>
      </c>
      <c r="N596" s="43">
        <f t="shared" si="346"/>
        <v>3559.77</v>
      </c>
      <c r="O596" s="43">
        <f t="shared" si="346"/>
        <v>3559.77</v>
      </c>
      <c r="P596" s="43">
        <f t="shared" si="346"/>
        <v>3559.77</v>
      </c>
      <c r="Q596" s="43">
        <f t="shared" si="346"/>
        <v>3559.77</v>
      </c>
      <c r="R596" s="43">
        <f t="shared" si="346"/>
        <v>3559.77</v>
      </c>
      <c r="S596" s="43">
        <f t="shared" si="346"/>
        <v>3559.77</v>
      </c>
      <c r="T596" s="43">
        <f t="shared" si="346"/>
        <v>3559.77</v>
      </c>
      <c r="U596" s="43">
        <f t="shared" si="346"/>
        <v>3559.77</v>
      </c>
      <c r="V596" s="43">
        <f t="shared" si="346"/>
        <v>3559.77</v>
      </c>
      <c r="W596" s="43">
        <f t="shared" si="346"/>
        <v>3559.77</v>
      </c>
      <c r="X596" s="43">
        <f t="shared" si="346"/>
        <v>3559.77</v>
      </c>
      <c r="Y596" s="43">
        <f t="shared" si="346"/>
        <v>3559.77</v>
      </c>
      <c r="Z596" s="43">
        <f t="shared" si="346"/>
        <v>3559.77</v>
      </c>
      <c r="AA596" s="43">
        <f t="shared" si="346"/>
        <v>3559.77</v>
      </c>
    </row>
    <row r="597" spans="1:27" ht="12.75" hidden="1" customHeight="1" outlineLevel="1" x14ac:dyDescent="0.2">
      <c r="A597" s="92" t="s">
        <v>812</v>
      </c>
      <c r="B597" s="62" t="s">
        <v>81</v>
      </c>
      <c r="C597" s="42" t="s">
        <v>77</v>
      </c>
      <c r="D597" s="43">
        <v>4.6100000000000003</v>
      </c>
      <c r="E597" s="43">
        <v>4.6100000000000003</v>
      </c>
      <c r="F597" s="43">
        <v>4.6100000000000003</v>
      </c>
      <c r="G597" s="43">
        <v>4.6100000000000003</v>
      </c>
      <c r="H597" s="43">
        <v>4.6100000000000003</v>
      </c>
      <c r="I597" s="43">
        <v>4.6100000000000003</v>
      </c>
      <c r="J597" s="43">
        <v>4.6100000000000003</v>
      </c>
      <c r="K597" s="43">
        <v>4.6100000000000003</v>
      </c>
      <c r="L597" s="43">
        <v>4.6100000000000003</v>
      </c>
      <c r="M597" s="43">
        <v>4.6100000000000003</v>
      </c>
      <c r="N597" s="43">
        <v>4.6100000000000003</v>
      </c>
      <c r="O597" s="43">
        <v>4.6100000000000003</v>
      </c>
      <c r="P597" s="43">
        <v>4.6100000000000003</v>
      </c>
      <c r="Q597" s="43">
        <v>4.6100000000000003</v>
      </c>
      <c r="R597" s="43">
        <v>4.6100000000000003</v>
      </c>
      <c r="S597" s="43">
        <v>4.6100000000000003</v>
      </c>
      <c r="T597" s="43">
        <v>4.6100000000000003</v>
      </c>
      <c r="U597" s="43">
        <v>4.6100000000000003</v>
      </c>
      <c r="V597" s="43">
        <v>4.6100000000000003</v>
      </c>
      <c r="W597" s="43">
        <v>4.6100000000000003</v>
      </c>
      <c r="X597" s="43">
        <v>4.6100000000000003</v>
      </c>
      <c r="Y597" s="43">
        <v>4.6100000000000003</v>
      </c>
      <c r="Z597" s="43">
        <v>4.6100000000000003</v>
      </c>
      <c r="AA597" s="43">
        <v>4.6100000000000003</v>
      </c>
    </row>
    <row r="598" spans="1:27" ht="12.75" hidden="1" customHeight="1" outlineLevel="1" x14ac:dyDescent="0.2">
      <c r="A598" s="92" t="s">
        <v>813</v>
      </c>
      <c r="B598" s="62" t="s">
        <v>79</v>
      </c>
      <c r="C598" s="42" t="s">
        <v>77</v>
      </c>
      <c r="D598" s="43">
        <f>$D$11</f>
        <v>330.69</v>
      </c>
      <c r="E598" s="43">
        <f t="shared" ref="E598:AA598" si="347">$D$11</f>
        <v>330.69</v>
      </c>
      <c r="F598" s="43">
        <f t="shared" si="347"/>
        <v>330.69</v>
      </c>
      <c r="G598" s="43">
        <f t="shared" si="347"/>
        <v>330.69</v>
      </c>
      <c r="H598" s="43">
        <f t="shared" si="347"/>
        <v>330.69</v>
      </c>
      <c r="I598" s="43">
        <f t="shared" si="347"/>
        <v>330.69</v>
      </c>
      <c r="J598" s="43">
        <f t="shared" si="347"/>
        <v>330.69</v>
      </c>
      <c r="K598" s="43">
        <f t="shared" si="347"/>
        <v>330.69</v>
      </c>
      <c r="L598" s="43">
        <f t="shared" si="347"/>
        <v>330.69</v>
      </c>
      <c r="M598" s="43">
        <f t="shared" si="347"/>
        <v>330.69</v>
      </c>
      <c r="N598" s="43">
        <f t="shared" si="347"/>
        <v>330.69</v>
      </c>
      <c r="O598" s="43">
        <f t="shared" si="347"/>
        <v>330.69</v>
      </c>
      <c r="P598" s="43">
        <f t="shared" si="347"/>
        <v>330.69</v>
      </c>
      <c r="Q598" s="43">
        <f t="shared" si="347"/>
        <v>330.69</v>
      </c>
      <c r="R598" s="43">
        <f t="shared" si="347"/>
        <v>330.69</v>
      </c>
      <c r="S598" s="43">
        <f t="shared" si="347"/>
        <v>330.69</v>
      </c>
      <c r="T598" s="43">
        <f t="shared" si="347"/>
        <v>330.69</v>
      </c>
      <c r="U598" s="43">
        <f t="shared" si="347"/>
        <v>330.69</v>
      </c>
      <c r="V598" s="43">
        <f t="shared" si="347"/>
        <v>330.69</v>
      </c>
      <c r="W598" s="43">
        <f t="shared" si="347"/>
        <v>330.69</v>
      </c>
      <c r="X598" s="43">
        <f t="shared" si="347"/>
        <v>330.69</v>
      </c>
      <c r="Y598" s="43">
        <f t="shared" si="347"/>
        <v>330.69</v>
      </c>
      <c r="Z598" s="43">
        <f t="shared" si="347"/>
        <v>330.69</v>
      </c>
      <c r="AA598" s="43">
        <f t="shared" si="347"/>
        <v>330.69</v>
      </c>
    </row>
    <row r="599" spans="1:27" collapsed="1" x14ac:dyDescent="0.2">
      <c r="A599" s="91" t="s">
        <v>814</v>
      </c>
      <c r="B599" s="27" t="str">
        <f>"24"&amp;"."&amp;$B$662&amp;"."&amp;$B$663</f>
        <v>24.03.2023</v>
      </c>
      <c r="C599" s="83" t="s">
        <v>74</v>
      </c>
      <c r="D599" s="84">
        <f>ROUND(((D600+D601+D603+D602)/1000),5)</f>
        <v>5.2491300000000001</v>
      </c>
      <c r="E599" s="84">
        <f>ROUND(((E600+E601+E603+E602)/1000),5)</f>
        <v>5.1314399999999996</v>
      </c>
      <c r="F599" s="84">
        <f>ROUND(((F600+F601+F603+F602)/1000),5)</f>
        <v>5.0447100000000002</v>
      </c>
      <c r="G599" s="84">
        <f t="shared" ref="G599:AA599" si="348">ROUND(((G600+G601+G603+G602)/1000),5)</f>
        <v>5.09483</v>
      </c>
      <c r="H599" s="84">
        <f t="shared" si="348"/>
        <v>5.1630399999999996</v>
      </c>
      <c r="I599" s="84">
        <f t="shared" si="348"/>
        <v>5.3168600000000001</v>
      </c>
      <c r="J599" s="84">
        <f t="shared" si="348"/>
        <v>5.4098899999999999</v>
      </c>
      <c r="K599" s="84">
        <f t="shared" si="348"/>
        <v>5.71244</v>
      </c>
      <c r="L599" s="84">
        <f t="shared" si="348"/>
        <v>5.8147500000000001</v>
      </c>
      <c r="M599" s="84">
        <f t="shared" si="348"/>
        <v>5.8412499999999996</v>
      </c>
      <c r="N599" s="84">
        <f t="shared" si="348"/>
        <v>5.8651499999999999</v>
      </c>
      <c r="O599" s="84">
        <f t="shared" si="348"/>
        <v>5.88917</v>
      </c>
      <c r="P599" s="84">
        <f t="shared" si="348"/>
        <v>5.8715700000000002</v>
      </c>
      <c r="Q599" s="84">
        <f t="shared" si="348"/>
        <v>5.8742599999999996</v>
      </c>
      <c r="R599" s="84">
        <f t="shared" si="348"/>
        <v>5.8650200000000003</v>
      </c>
      <c r="S599" s="84">
        <f t="shared" si="348"/>
        <v>5.8461100000000004</v>
      </c>
      <c r="T599" s="84">
        <f t="shared" si="348"/>
        <v>5.82986</v>
      </c>
      <c r="U599" s="84">
        <f t="shared" si="348"/>
        <v>5.8012199999999998</v>
      </c>
      <c r="V599" s="84">
        <f t="shared" si="348"/>
        <v>5.8103800000000003</v>
      </c>
      <c r="W599" s="84">
        <f t="shared" si="348"/>
        <v>5.8239000000000001</v>
      </c>
      <c r="X599" s="84">
        <f t="shared" si="348"/>
        <v>5.8756000000000004</v>
      </c>
      <c r="Y599" s="84">
        <f t="shared" si="348"/>
        <v>5.8460400000000003</v>
      </c>
      <c r="Z599" s="84">
        <f t="shared" si="348"/>
        <v>5.7000099999999998</v>
      </c>
      <c r="AA599" s="84">
        <f t="shared" si="348"/>
        <v>5.5002000000000004</v>
      </c>
    </row>
    <row r="600" spans="1:27" ht="12.75" hidden="1" customHeight="1" outlineLevel="1" x14ac:dyDescent="0.2">
      <c r="A600" s="92" t="s">
        <v>815</v>
      </c>
      <c r="B600" s="62" t="s">
        <v>231</v>
      </c>
      <c r="C600" s="42" t="s">
        <v>77</v>
      </c>
      <c r="D600" s="43">
        <v>1354.06</v>
      </c>
      <c r="E600" s="43">
        <v>1236.3699999999999</v>
      </c>
      <c r="F600" s="43">
        <v>1149.6400000000001</v>
      </c>
      <c r="G600" s="43">
        <v>1199.76</v>
      </c>
      <c r="H600" s="43">
        <v>1267.97</v>
      </c>
      <c r="I600" s="43">
        <v>1421.79</v>
      </c>
      <c r="J600" s="43">
        <v>1514.82</v>
      </c>
      <c r="K600" s="43">
        <v>1817.37</v>
      </c>
      <c r="L600" s="43">
        <v>1919.68</v>
      </c>
      <c r="M600" s="43">
        <v>1946.18</v>
      </c>
      <c r="N600" s="43">
        <v>1970.08</v>
      </c>
      <c r="O600" s="43">
        <v>1994.1</v>
      </c>
      <c r="P600" s="43">
        <v>1976.5</v>
      </c>
      <c r="Q600" s="43">
        <v>1979.19</v>
      </c>
      <c r="R600" s="43">
        <v>1969.95</v>
      </c>
      <c r="S600" s="43">
        <v>1951.04</v>
      </c>
      <c r="T600" s="43">
        <v>1934.79</v>
      </c>
      <c r="U600" s="43">
        <v>1906.15</v>
      </c>
      <c r="V600" s="43">
        <v>1915.31</v>
      </c>
      <c r="W600" s="43">
        <v>1928.83</v>
      </c>
      <c r="X600" s="43">
        <v>1980.53</v>
      </c>
      <c r="Y600" s="43">
        <v>1950.97</v>
      </c>
      <c r="Z600" s="43">
        <v>1804.94</v>
      </c>
      <c r="AA600" s="43">
        <v>1605.13</v>
      </c>
    </row>
    <row r="601" spans="1:27" ht="12.75" hidden="1" customHeight="1" outlineLevel="1" x14ac:dyDescent="0.2">
      <c r="A601" s="92" t="s">
        <v>816</v>
      </c>
      <c r="B601" s="62" t="s">
        <v>88</v>
      </c>
      <c r="C601" s="42" t="s">
        <v>77</v>
      </c>
      <c r="D601" s="43">
        <f>$D$486</f>
        <v>3559.77</v>
      </c>
      <c r="E601" s="43">
        <f t="shared" ref="E601:AA601" si="349">$D$486</f>
        <v>3559.77</v>
      </c>
      <c r="F601" s="43">
        <f t="shared" si="349"/>
        <v>3559.77</v>
      </c>
      <c r="G601" s="43">
        <f t="shared" si="349"/>
        <v>3559.77</v>
      </c>
      <c r="H601" s="43">
        <f t="shared" si="349"/>
        <v>3559.77</v>
      </c>
      <c r="I601" s="43">
        <f t="shared" si="349"/>
        <v>3559.77</v>
      </c>
      <c r="J601" s="43">
        <f t="shared" si="349"/>
        <v>3559.77</v>
      </c>
      <c r="K601" s="43">
        <f t="shared" si="349"/>
        <v>3559.77</v>
      </c>
      <c r="L601" s="43">
        <f t="shared" si="349"/>
        <v>3559.77</v>
      </c>
      <c r="M601" s="43">
        <f t="shared" si="349"/>
        <v>3559.77</v>
      </c>
      <c r="N601" s="43">
        <f t="shared" si="349"/>
        <v>3559.77</v>
      </c>
      <c r="O601" s="43">
        <f t="shared" si="349"/>
        <v>3559.77</v>
      </c>
      <c r="P601" s="43">
        <f t="shared" si="349"/>
        <v>3559.77</v>
      </c>
      <c r="Q601" s="43">
        <f t="shared" si="349"/>
        <v>3559.77</v>
      </c>
      <c r="R601" s="43">
        <f t="shared" si="349"/>
        <v>3559.77</v>
      </c>
      <c r="S601" s="43">
        <f t="shared" si="349"/>
        <v>3559.77</v>
      </c>
      <c r="T601" s="43">
        <f t="shared" si="349"/>
        <v>3559.77</v>
      </c>
      <c r="U601" s="43">
        <f t="shared" si="349"/>
        <v>3559.77</v>
      </c>
      <c r="V601" s="43">
        <f t="shared" si="349"/>
        <v>3559.77</v>
      </c>
      <c r="W601" s="43">
        <f t="shared" si="349"/>
        <v>3559.77</v>
      </c>
      <c r="X601" s="43">
        <f t="shared" si="349"/>
        <v>3559.77</v>
      </c>
      <c r="Y601" s="43">
        <f t="shared" si="349"/>
        <v>3559.77</v>
      </c>
      <c r="Z601" s="43">
        <f t="shared" si="349"/>
        <v>3559.77</v>
      </c>
      <c r="AA601" s="43">
        <f t="shared" si="349"/>
        <v>3559.77</v>
      </c>
    </row>
    <row r="602" spans="1:27" ht="12.75" hidden="1" customHeight="1" outlineLevel="1" x14ac:dyDescent="0.2">
      <c r="A602" s="92" t="s">
        <v>817</v>
      </c>
      <c r="B602" s="62" t="s">
        <v>81</v>
      </c>
      <c r="C602" s="42" t="s">
        <v>77</v>
      </c>
      <c r="D602" s="43">
        <v>4.6100000000000003</v>
      </c>
      <c r="E602" s="43">
        <v>4.6100000000000003</v>
      </c>
      <c r="F602" s="43">
        <v>4.6100000000000003</v>
      </c>
      <c r="G602" s="43">
        <v>4.6100000000000003</v>
      </c>
      <c r="H602" s="43">
        <v>4.6100000000000003</v>
      </c>
      <c r="I602" s="43">
        <v>4.6100000000000003</v>
      </c>
      <c r="J602" s="43">
        <v>4.6100000000000003</v>
      </c>
      <c r="K602" s="43">
        <v>4.6100000000000003</v>
      </c>
      <c r="L602" s="43">
        <v>4.6100000000000003</v>
      </c>
      <c r="M602" s="43">
        <v>4.6100000000000003</v>
      </c>
      <c r="N602" s="43">
        <v>4.6100000000000003</v>
      </c>
      <c r="O602" s="43">
        <v>4.6100000000000003</v>
      </c>
      <c r="P602" s="43">
        <v>4.6100000000000003</v>
      </c>
      <c r="Q602" s="43">
        <v>4.6100000000000003</v>
      </c>
      <c r="R602" s="43">
        <v>4.6100000000000003</v>
      </c>
      <c r="S602" s="43">
        <v>4.6100000000000003</v>
      </c>
      <c r="T602" s="43">
        <v>4.6100000000000003</v>
      </c>
      <c r="U602" s="43">
        <v>4.6100000000000003</v>
      </c>
      <c r="V602" s="43">
        <v>4.6100000000000003</v>
      </c>
      <c r="W602" s="43">
        <v>4.6100000000000003</v>
      </c>
      <c r="X602" s="43">
        <v>4.6100000000000003</v>
      </c>
      <c r="Y602" s="43">
        <v>4.6100000000000003</v>
      </c>
      <c r="Z602" s="43">
        <v>4.6100000000000003</v>
      </c>
      <c r="AA602" s="43">
        <v>4.6100000000000003</v>
      </c>
    </row>
    <row r="603" spans="1:27" ht="12.75" hidden="1" customHeight="1" outlineLevel="1" x14ac:dyDescent="0.2">
      <c r="A603" s="92" t="s">
        <v>818</v>
      </c>
      <c r="B603" s="62" t="s">
        <v>79</v>
      </c>
      <c r="C603" s="42" t="s">
        <v>77</v>
      </c>
      <c r="D603" s="43">
        <f>$D$11</f>
        <v>330.69</v>
      </c>
      <c r="E603" s="43">
        <f t="shared" ref="E603:AA603" si="350">$D$11</f>
        <v>330.69</v>
      </c>
      <c r="F603" s="43">
        <f t="shared" si="350"/>
        <v>330.69</v>
      </c>
      <c r="G603" s="43">
        <f t="shared" si="350"/>
        <v>330.69</v>
      </c>
      <c r="H603" s="43">
        <f t="shared" si="350"/>
        <v>330.69</v>
      </c>
      <c r="I603" s="43">
        <f t="shared" si="350"/>
        <v>330.69</v>
      </c>
      <c r="J603" s="43">
        <f t="shared" si="350"/>
        <v>330.69</v>
      </c>
      <c r="K603" s="43">
        <f t="shared" si="350"/>
        <v>330.69</v>
      </c>
      <c r="L603" s="43">
        <f t="shared" si="350"/>
        <v>330.69</v>
      </c>
      <c r="M603" s="43">
        <f t="shared" si="350"/>
        <v>330.69</v>
      </c>
      <c r="N603" s="43">
        <f t="shared" si="350"/>
        <v>330.69</v>
      </c>
      <c r="O603" s="43">
        <f t="shared" si="350"/>
        <v>330.69</v>
      </c>
      <c r="P603" s="43">
        <f t="shared" si="350"/>
        <v>330.69</v>
      </c>
      <c r="Q603" s="43">
        <f t="shared" si="350"/>
        <v>330.69</v>
      </c>
      <c r="R603" s="43">
        <f t="shared" si="350"/>
        <v>330.69</v>
      </c>
      <c r="S603" s="43">
        <f t="shared" si="350"/>
        <v>330.69</v>
      </c>
      <c r="T603" s="43">
        <f t="shared" si="350"/>
        <v>330.69</v>
      </c>
      <c r="U603" s="43">
        <f t="shared" si="350"/>
        <v>330.69</v>
      </c>
      <c r="V603" s="43">
        <f t="shared" si="350"/>
        <v>330.69</v>
      </c>
      <c r="W603" s="43">
        <f t="shared" si="350"/>
        <v>330.69</v>
      </c>
      <c r="X603" s="43">
        <f t="shared" si="350"/>
        <v>330.69</v>
      </c>
      <c r="Y603" s="43">
        <f t="shared" si="350"/>
        <v>330.69</v>
      </c>
      <c r="Z603" s="43">
        <f t="shared" si="350"/>
        <v>330.69</v>
      </c>
      <c r="AA603" s="43">
        <f t="shared" si="350"/>
        <v>330.69</v>
      </c>
    </row>
    <row r="604" spans="1:27" collapsed="1" x14ac:dyDescent="0.2">
      <c r="A604" s="91" t="s">
        <v>819</v>
      </c>
      <c r="B604" s="27" t="str">
        <f>"25"&amp;"."&amp;$B$662&amp;"."&amp;$B$663</f>
        <v>25.03.2023</v>
      </c>
      <c r="C604" s="83" t="s">
        <v>74</v>
      </c>
      <c r="D604" s="84">
        <f>ROUND(((D605+D606+D608+D607)/1000),5)</f>
        <v>5.4616199999999999</v>
      </c>
      <c r="E604" s="84">
        <f>ROUND(((E605+E606+E608+E607)/1000),5)</f>
        <v>5.3791799999999999</v>
      </c>
      <c r="F604" s="84">
        <f>ROUND(((F605+F606+F608+F607)/1000),5)</f>
        <v>5.2084400000000004</v>
      </c>
      <c r="G604" s="84">
        <f t="shared" ref="G604:AA604" si="351">ROUND(((G605+G606+G608+G607)/1000),5)</f>
        <v>5.2184400000000002</v>
      </c>
      <c r="H604" s="84">
        <f t="shared" si="351"/>
        <v>5.3358100000000004</v>
      </c>
      <c r="I604" s="84">
        <f t="shared" si="351"/>
        <v>5.3748699999999996</v>
      </c>
      <c r="J604" s="84">
        <f t="shared" si="351"/>
        <v>5.2882899999999999</v>
      </c>
      <c r="K604" s="84">
        <f t="shared" si="351"/>
        <v>5.4532800000000003</v>
      </c>
      <c r="L604" s="84">
        <f t="shared" si="351"/>
        <v>5.7018000000000004</v>
      </c>
      <c r="M604" s="84">
        <f t="shared" si="351"/>
        <v>5.7414300000000003</v>
      </c>
      <c r="N604" s="84">
        <f t="shared" si="351"/>
        <v>5.7733699999999999</v>
      </c>
      <c r="O604" s="84">
        <f t="shared" si="351"/>
        <v>5.8051300000000001</v>
      </c>
      <c r="P604" s="84">
        <f t="shared" si="351"/>
        <v>5.7993800000000002</v>
      </c>
      <c r="Q604" s="84">
        <f t="shared" si="351"/>
        <v>5.79704</v>
      </c>
      <c r="R604" s="84">
        <f t="shared" si="351"/>
        <v>5.7826500000000003</v>
      </c>
      <c r="S604" s="84">
        <f t="shared" si="351"/>
        <v>5.7728900000000003</v>
      </c>
      <c r="T604" s="84">
        <f t="shared" si="351"/>
        <v>5.7742100000000001</v>
      </c>
      <c r="U604" s="84">
        <f t="shared" si="351"/>
        <v>5.7305299999999999</v>
      </c>
      <c r="V604" s="84">
        <f t="shared" si="351"/>
        <v>5.7667200000000003</v>
      </c>
      <c r="W604" s="84">
        <f t="shared" si="351"/>
        <v>5.7996100000000004</v>
      </c>
      <c r="X604" s="84">
        <f t="shared" si="351"/>
        <v>5.7893699999999999</v>
      </c>
      <c r="Y604" s="84">
        <f t="shared" si="351"/>
        <v>5.7771699999999999</v>
      </c>
      <c r="Z604" s="84">
        <f t="shared" si="351"/>
        <v>5.6057100000000002</v>
      </c>
      <c r="AA604" s="84">
        <f t="shared" si="351"/>
        <v>5.4890999999999996</v>
      </c>
    </row>
    <row r="605" spans="1:27" ht="12.75" hidden="1" customHeight="1" outlineLevel="1" x14ac:dyDescent="0.2">
      <c r="A605" s="92" t="s">
        <v>820</v>
      </c>
      <c r="B605" s="62" t="s">
        <v>231</v>
      </c>
      <c r="C605" s="42" t="s">
        <v>77</v>
      </c>
      <c r="D605" s="43">
        <v>1566.55</v>
      </c>
      <c r="E605" s="43">
        <v>1484.11</v>
      </c>
      <c r="F605" s="43">
        <v>1313.37</v>
      </c>
      <c r="G605" s="43">
        <v>1323.37</v>
      </c>
      <c r="H605" s="43">
        <v>1440.74</v>
      </c>
      <c r="I605" s="43">
        <v>1479.8</v>
      </c>
      <c r="J605" s="43">
        <v>1393.22</v>
      </c>
      <c r="K605" s="43">
        <v>1558.21</v>
      </c>
      <c r="L605" s="43">
        <v>1806.73</v>
      </c>
      <c r="M605" s="43">
        <v>1846.36</v>
      </c>
      <c r="N605" s="43">
        <v>1878.3</v>
      </c>
      <c r="O605" s="43">
        <v>1910.06</v>
      </c>
      <c r="P605" s="43">
        <v>1904.31</v>
      </c>
      <c r="Q605" s="43">
        <v>1901.97</v>
      </c>
      <c r="R605" s="43">
        <v>1887.58</v>
      </c>
      <c r="S605" s="43">
        <v>1877.82</v>
      </c>
      <c r="T605" s="43">
        <v>1879.14</v>
      </c>
      <c r="U605" s="43">
        <v>1835.46</v>
      </c>
      <c r="V605" s="43">
        <v>1871.65</v>
      </c>
      <c r="W605" s="43">
        <v>1904.54</v>
      </c>
      <c r="X605" s="43">
        <v>1894.3</v>
      </c>
      <c r="Y605" s="43">
        <v>1882.1</v>
      </c>
      <c r="Z605" s="43">
        <v>1710.64</v>
      </c>
      <c r="AA605" s="43">
        <v>1594.03</v>
      </c>
    </row>
    <row r="606" spans="1:27" ht="12.75" hidden="1" customHeight="1" outlineLevel="1" x14ac:dyDescent="0.2">
      <c r="A606" s="92" t="s">
        <v>821</v>
      </c>
      <c r="B606" s="62" t="s">
        <v>88</v>
      </c>
      <c r="C606" s="42" t="s">
        <v>77</v>
      </c>
      <c r="D606" s="43">
        <f>$D$486</f>
        <v>3559.77</v>
      </c>
      <c r="E606" s="43">
        <f t="shared" ref="E606:AA606" si="352">$D$486</f>
        <v>3559.77</v>
      </c>
      <c r="F606" s="43">
        <f t="shared" si="352"/>
        <v>3559.77</v>
      </c>
      <c r="G606" s="43">
        <f t="shared" si="352"/>
        <v>3559.77</v>
      </c>
      <c r="H606" s="43">
        <f t="shared" si="352"/>
        <v>3559.77</v>
      </c>
      <c r="I606" s="43">
        <f t="shared" si="352"/>
        <v>3559.77</v>
      </c>
      <c r="J606" s="43">
        <f t="shared" si="352"/>
        <v>3559.77</v>
      </c>
      <c r="K606" s="43">
        <f t="shared" si="352"/>
        <v>3559.77</v>
      </c>
      <c r="L606" s="43">
        <f t="shared" si="352"/>
        <v>3559.77</v>
      </c>
      <c r="M606" s="43">
        <f t="shared" si="352"/>
        <v>3559.77</v>
      </c>
      <c r="N606" s="43">
        <f t="shared" si="352"/>
        <v>3559.77</v>
      </c>
      <c r="O606" s="43">
        <f t="shared" si="352"/>
        <v>3559.77</v>
      </c>
      <c r="P606" s="43">
        <f t="shared" si="352"/>
        <v>3559.77</v>
      </c>
      <c r="Q606" s="43">
        <f t="shared" si="352"/>
        <v>3559.77</v>
      </c>
      <c r="R606" s="43">
        <f t="shared" si="352"/>
        <v>3559.77</v>
      </c>
      <c r="S606" s="43">
        <f t="shared" si="352"/>
        <v>3559.77</v>
      </c>
      <c r="T606" s="43">
        <f t="shared" si="352"/>
        <v>3559.77</v>
      </c>
      <c r="U606" s="43">
        <f t="shared" si="352"/>
        <v>3559.77</v>
      </c>
      <c r="V606" s="43">
        <f t="shared" si="352"/>
        <v>3559.77</v>
      </c>
      <c r="W606" s="43">
        <f t="shared" si="352"/>
        <v>3559.77</v>
      </c>
      <c r="X606" s="43">
        <f t="shared" si="352"/>
        <v>3559.77</v>
      </c>
      <c r="Y606" s="43">
        <f t="shared" si="352"/>
        <v>3559.77</v>
      </c>
      <c r="Z606" s="43">
        <f t="shared" si="352"/>
        <v>3559.77</v>
      </c>
      <c r="AA606" s="43">
        <f t="shared" si="352"/>
        <v>3559.77</v>
      </c>
    </row>
    <row r="607" spans="1:27" ht="12.75" hidden="1" customHeight="1" outlineLevel="1" x14ac:dyDescent="0.2">
      <c r="A607" s="92" t="s">
        <v>822</v>
      </c>
      <c r="B607" s="62" t="s">
        <v>81</v>
      </c>
      <c r="C607" s="42" t="s">
        <v>77</v>
      </c>
      <c r="D607" s="43">
        <v>4.6100000000000003</v>
      </c>
      <c r="E607" s="43">
        <v>4.6100000000000003</v>
      </c>
      <c r="F607" s="43">
        <v>4.6100000000000003</v>
      </c>
      <c r="G607" s="43">
        <v>4.6100000000000003</v>
      </c>
      <c r="H607" s="43">
        <v>4.6100000000000003</v>
      </c>
      <c r="I607" s="43">
        <v>4.6100000000000003</v>
      </c>
      <c r="J607" s="43">
        <v>4.6100000000000003</v>
      </c>
      <c r="K607" s="43">
        <v>4.6100000000000003</v>
      </c>
      <c r="L607" s="43">
        <v>4.6100000000000003</v>
      </c>
      <c r="M607" s="43">
        <v>4.6100000000000003</v>
      </c>
      <c r="N607" s="43">
        <v>4.6100000000000003</v>
      </c>
      <c r="O607" s="43">
        <v>4.6100000000000003</v>
      </c>
      <c r="P607" s="43">
        <v>4.6100000000000003</v>
      </c>
      <c r="Q607" s="43">
        <v>4.6100000000000003</v>
      </c>
      <c r="R607" s="43">
        <v>4.6100000000000003</v>
      </c>
      <c r="S607" s="43">
        <v>4.6100000000000003</v>
      </c>
      <c r="T607" s="43">
        <v>4.6100000000000003</v>
      </c>
      <c r="U607" s="43">
        <v>4.6100000000000003</v>
      </c>
      <c r="V607" s="43">
        <v>4.6100000000000003</v>
      </c>
      <c r="W607" s="43">
        <v>4.6100000000000003</v>
      </c>
      <c r="X607" s="43">
        <v>4.6100000000000003</v>
      </c>
      <c r="Y607" s="43">
        <v>4.6100000000000003</v>
      </c>
      <c r="Z607" s="43">
        <v>4.6100000000000003</v>
      </c>
      <c r="AA607" s="43">
        <v>4.6100000000000003</v>
      </c>
    </row>
    <row r="608" spans="1:27" ht="12.75" hidden="1" customHeight="1" outlineLevel="1" x14ac:dyDescent="0.2">
      <c r="A608" s="92" t="s">
        <v>823</v>
      </c>
      <c r="B608" s="62" t="s">
        <v>79</v>
      </c>
      <c r="C608" s="42" t="s">
        <v>77</v>
      </c>
      <c r="D608" s="43">
        <f>$D$11</f>
        <v>330.69</v>
      </c>
      <c r="E608" s="43">
        <f t="shared" ref="E608:AA608" si="353">$D$11</f>
        <v>330.69</v>
      </c>
      <c r="F608" s="43">
        <f t="shared" si="353"/>
        <v>330.69</v>
      </c>
      <c r="G608" s="43">
        <f t="shared" si="353"/>
        <v>330.69</v>
      </c>
      <c r="H608" s="43">
        <f t="shared" si="353"/>
        <v>330.69</v>
      </c>
      <c r="I608" s="43">
        <f t="shared" si="353"/>
        <v>330.69</v>
      </c>
      <c r="J608" s="43">
        <f t="shared" si="353"/>
        <v>330.69</v>
      </c>
      <c r="K608" s="43">
        <f t="shared" si="353"/>
        <v>330.69</v>
      </c>
      <c r="L608" s="43">
        <f t="shared" si="353"/>
        <v>330.69</v>
      </c>
      <c r="M608" s="43">
        <f t="shared" si="353"/>
        <v>330.69</v>
      </c>
      <c r="N608" s="43">
        <f t="shared" si="353"/>
        <v>330.69</v>
      </c>
      <c r="O608" s="43">
        <f t="shared" si="353"/>
        <v>330.69</v>
      </c>
      <c r="P608" s="43">
        <f t="shared" si="353"/>
        <v>330.69</v>
      </c>
      <c r="Q608" s="43">
        <f t="shared" si="353"/>
        <v>330.69</v>
      </c>
      <c r="R608" s="43">
        <f t="shared" si="353"/>
        <v>330.69</v>
      </c>
      <c r="S608" s="43">
        <f t="shared" si="353"/>
        <v>330.69</v>
      </c>
      <c r="T608" s="43">
        <f t="shared" si="353"/>
        <v>330.69</v>
      </c>
      <c r="U608" s="43">
        <f t="shared" si="353"/>
        <v>330.69</v>
      </c>
      <c r="V608" s="43">
        <f t="shared" si="353"/>
        <v>330.69</v>
      </c>
      <c r="W608" s="43">
        <f t="shared" si="353"/>
        <v>330.69</v>
      </c>
      <c r="X608" s="43">
        <f t="shared" si="353"/>
        <v>330.69</v>
      </c>
      <c r="Y608" s="43">
        <f t="shared" si="353"/>
        <v>330.69</v>
      </c>
      <c r="Z608" s="43">
        <f t="shared" si="353"/>
        <v>330.69</v>
      </c>
      <c r="AA608" s="43">
        <f t="shared" si="353"/>
        <v>330.69</v>
      </c>
    </row>
    <row r="609" spans="1:27" collapsed="1" x14ac:dyDescent="0.2">
      <c r="A609" s="91" t="s">
        <v>824</v>
      </c>
      <c r="B609" s="27" t="str">
        <f>"26"&amp;"."&amp;$B$662&amp;"."&amp;$B$663</f>
        <v>26.03.2023</v>
      </c>
      <c r="C609" s="83" t="s">
        <v>74</v>
      </c>
      <c r="D609" s="84">
        <f>ROUND(((D610+D611+D613+D612)/1000),5)</f>
        <v>5.4615999999999998</v>
      </c>
      <c r="E609" s="84">
        <f>ROUND(((E610+E611+E613+E612)/1000),5)</f>
        <v>5.2861500000000001</v>
      </c>
      <c r="F609" s="84">
        <f>ROUND(((F610+F611+F613+F612)/1000),5)</f>
        <v>5.1513499999999999</v>
      </c>
      <c r="G609" s="84">
        <f t="shared" ref="G609:AA609" si="354">ROUND(((G610+G611+G613+G612)/1000),5)</f>
        <v>5.1395099999999996</v>
      </c>
      <c r="H609" s="84">
        <f t="shared" si="354"/>
        <v>5.2394299999999996</v>
      </c>
      <c r="I609" s="84">
        <f t="shared" si="354"/>
        <v>5.2654399999999999</v>
      </c>
      <c r="J609" s="84">
        <f t="shared" si="354"/>
        <v>5.2463499999999996</v>
      </c>
      <c r="K609" s="84">
        <f t="shared" si="354"/>
        <v>5.2805999999999997</v>
      </c>
      <c r="L609" s="84">
        <f t="shared" si="354"/>
        <v>5.5304900000000004</v>
      </c>
      <c r="M609" s="84">
        <f t="shared" si="354"/>
        <v>5.6296499999999998</v>
      </c>
      <c r="N609" s="84">
        <f t="shared" si="354"/>
        <v>5.6743899999999998</v>
      </c>
      <c r="O609" s="84">
        <f t="shared" si="354"/>
        <v>5.6826100000000004</v>
      </c>
      <c r="P609" s="84">
        <f t="shared" si="354"/>
        <v>5.6780999999999997</v>
      </c>
      <c r="Q609" s="84">
        <f t="shared" si="354"/>
        <v>5.6779700000000002</v>
      </c>
      <c r="R609" s="84">
        <f t="shared" si="354"/>
        <v>5.6729000000000003</v>
      </c>
      <c r="S609" s="84">
        <f t="shared" si="354"/>
        <v>5.6496199999999996</v>
      </c>
      <c r="T609" s="84">
        <f t="shared" si="354"/>
        <v>5.6221399999999999</v>
      </c>
      <c r="U609" s="84">
        <f t="shared" si="354"/>
        <v>5.6394599999999997</v>
      </c>
      <c r="V609" s="84">
        <f t="shared" si="354"/>
        <v>5.6786399999999997</v>
      </c>
      <c r="W609" s="84">
        <f t="shared" si="354"/>
        <v>5.7437399999999998</v>
      </c>
      <c r="X609" s="84">
        <f t="shared" si="354"/>
        <v>5.7322100000000002</v>
      </c>
      <c r="Y609" s="84">
        <f t="shared" si="354"/>
        <v>5.7184299999999997</v>
      </c>
      <c r="Z609" s="84">
        <f t="shared" si="354"/>
        <v>5.5583200000000001</v>
      </c>
      <c r="AA609" s="84">
        <f t="shared" si="354"/>
        <v>5.5059899999999997</v>
      </c>
    </row>
    <row r="610" spans="1:27" ht="12.75" hidden="1" customHeight="1" outlineLevel="1" x14ac:dyDescent="0.2">
      <c r="A610" s="92" t="s">
        <v>825</v>
      </c>
      <c r="B610" s="62" t="s">
        <v>231</v>
      </c>
      <c r="C610" s="42" t="s">
        <v>77</v>
      </c>
      <c r="D610" s="43">
        <v>1566.53</v>
      </c>
      <c r="E610" s="43">
        <v>1391.08</v>
      </c>
      <c r="F610" s="43">
        <v>1256.28</v>
      </c>
      <c r="G610" s="43">
        <v>1244.44</v>
      </c>
      <c r="H610" s="43">
        <v>1344.36</v>
      </c>
      <c r="I610" s="43">
        <v>1370.37</v>
      </c>
      <c r="J610" s="43">
        <v>1351.28</v>
      </c>
      <c r="K610" s="43">
        <v>1385.53</v>
      </c>
      <c r="L610" s="43">
        <v>1635.42</v>
      </c>
      <c r="M610" s="43">
        <v>1734.58</v>
      </c>
      <c r="N610" s="43">
        <v>1779.32</v>
      </c>
      <c r="O610" s="43">
        <v>1787.54</v>
      </c>
      <c r="P610" s="43">
        <v>1783.03</v>
      </c>
      <c r="Q610" s="43">
        <v>1782.9</v>
      </c>
      <c r="R610" s="43">
        <v>1777.83</v>
      </c>
      <c r="S610" s="43">
        <v>1754.55</v>
      </c>
      <c r="T610" s="43">
        <v>1727.07</v>
      </c>
      <c r="U610" s="43">
        <v>1744.39</v>
      </c>
      <c r="V610" s="43">
        <v>1783.57</v>
      </c>
      <c r="W610" s="43">
        <v>1848.67</v>
      </c>
      <c r="X610" s="43">
        <v>1837.14</v>
      </c>
      <c r="Y610" s="43">
        <v>1823.36</v>
      </c>
      <c r="Z610" s="43">
        <v>1663.25</v>
      </c>
      <c r="AA610" s="43">
        <v>1610.92</v>
      </c>
    </row>
    <row r="611" spans="1:27" ht="12.75" hidden="1" customHeight="1" outlineLevel="1" x14ac:dyDescent="0.2">
      <c r="A611" s="92" t="s">
        <v>826</v>
      </c>
      <c r="B611" s="62" t="s">
        <v>88</v>
      </c>
      <c r="C611" s="42" t="s">
        <v>77</v>
      </c>
      <c r="D611" s="43">
        <f>$D$486</f>
        <v>3559.77</v>
      </c>
      <c r="E611" s="43">
        <f t="shared" ref="E611:AA611" si="355">$D$486</f>
        <v>3559.77</v>
      </c>
      <c r="F611" s="43">
        <f t="shared" si="355"/>
        <v>3559.77</v>
      </c>
      <c r="G611" s="43">
        <f t="shared" si="355"/>
        <v>3559.77</v>
      </c>
      <c r="H611" s="43">
        <f t="shared" si="355"/>
        <v>3559.77</v>
      </c>
      <c r="I611" s="43">
        <f t="shared" si="355"/>
        <v>3559.77</v>
      </c>
      <c r="J611" s="43">
        <f t="shared" si="355"/>
        <v>3559.77</v>
      </c>
      <c r="K611" s="43">
        <f t="shared" si="355"/>
        <v>3559.77</v>
      </c>
      <c r="L611" s="43">
        <f t="shared" si="355"/>
        <v>3559.77</v>
      </c>
      <c r="M611" s="43">
        <f t="shared" si="355"/>
        <v>3559.77</v>
      </c>
      <c r="N611" s="43">
        <f t="shared" si="355"/>
        <v>3559.77</v>
      </c>
      <c r="O611" s="43">
        <f t="shared" si="355"/>
        <v>3559.77</v>
      </c>
      <c r="P611" s="43">
        <f t="shared" si="355"/>
        <v>3559.77</v>
      </c>
      <c r="Q611" s="43">
        <f t="shared" si="355"/>
        <v>3559.77</v>
      </c>
      <c r="R611" s="43">
        <f t="shared" si="355"/>
        <v>3559.77</v>
      </c>
      <c r="S611" s="43">
        <f t="shared" si="355"/>
        <v>3559.77</v>
      </c>
      <c r="T611" s="43">
        <f t="shared" si="355"/>
        <v>3559.77</v>
      </c>
      <c r="U611" s="43">
        <f t="shared" si="355"/>
        <v>3559.77</v>
      </c>
      <c r="V611" s="43">
        <f t="shared" si="355"/>
        <v>3559.77</v>
      </c>
      <c r="W611" s="43">
        <f t="shared" si="355"/>
        <v>3559.77</v>
      </c>
      <c r="X611" s="43">
        <f t="shared" si="355"/>
        <v>3559.77</v>
      </c>
      <c r="Y611" s="43">
        <f t="shared" si="355"/>
        <v>3559.77</v>
      </c>
      <c r="Z611" s="43">
        <f t="shared" si="355"/>
        <v>3559.77</v>
      </c>
      <c r="AA611" s="43">
        <f t="shared" si="355"/>
        <v>3559.77</v>
      </c>
    </row>
    <row r="612" spans="1:27" ht="12.75" hidden="1" customHeight="1" outlineLevel="1" x14ac:dyDescent="0.2">
      <c r="A612" s="92" t="s">
        <v>827</v>
      </c>
      <c r="B612" s="62" t="s">
        <v>81</v>
      </c>
      <c r="C612" s="42" t="s">
        <v>77</v>
      </c>
      <c r="D612" s="43">
        <v>4.6100000000000003</v>
      </c>
      <c r="E612" s="43">
        <v>4.6100000000000003</v>
      </c>
      <c r="F612" s="43">
        <v>4.6100000000000003</v>
      </c>
      <c r="G612" s="43">
        <v>4.6100000000000003</v>
      </c>
      <c r="H612" s="43">
        <v>4.6100000000000003</v>
      </c>
      <c r="I612" s="43">
        <v>4.6100000000000003</v>
      </c>
      <c r="J612" s="43">
        <v>4.6100000000000003</v>
      </c>
      <c r="K612" s="43">
        <v>4.6100000000000003</v>
      </c>
      <c r="L612" s="43">
        <v>4.6100000000000003</v>
      </c>
      <c r="M612" s="43">
        <v>4.6100000000000003</v>
      </c>
      <c r="N612" s="43">
        <v>4.6100000000000003</v>
      </c>
      <c r="O612" s="43">
        <v>4.6100000000000003</v>
      </c>
      <c r="P612" s="43">
        <v>4.6100000000000003</v>
      </c>
      <c r="Q612" s="43">
        <v>4.6100000000000003</v>
      </c>
      <c r="R612" s="43">
        <v>4.6100000000000003</v>
      </c>
      <c r="S612" s="43">
        <v>4.6100000000000003</v>
      </c>
      <c r="T612" s="43">
        <v>4.6100000000000003</v>
      </c>
      <c r="U612" s="43">
        <v>4.6100000000000003</v>
      </c>
      <c r="V612" s="43">
        <v>4.6100000000000003</v>
      </c>
      <c r="W612" s="43">
        <v>4.6100000000000003</v>
      </c>
      <c r="X612" s="43">
        <v>4.6100000000000003</v>
      </c>
      <c r="Y612" s="43">
        <v>4.6100000000000003</v>
      </c>
      <c r="Z612" s="43">
        <v>4.6100000000000003</v>
      </c>
      <c r="AA612" s="43">
        <v>4.6100000000000003</v>
      </c>
    </row>
    <row r="613" spans="1:27" ht="12.75" hidden="1" customHeight="1" outlineLevel="1" x14ac:dyDescent="0.2">
      <c r="A613" s="92" t="s">
        <v>828</v>
      </c>
      <c r="B613" s="62" t="s">
        <v>79</v>
      </c>
      <c r="C613" s="42" t="s">
        <v>77</v>
      </c>
      <c r="D613" s="43">
        <f>$D$11</f>
        <v>330.69</v>
      </c>
      <c r="E613" s="43">
        <f t="shared" ref="E613:AA613" si="356">$D$11</f>
        <v>330.69</v>
      </c>
      <c r="F613" s="43">
        <f t="shared" si="356"/>
        <v>330.69</v>
      </c>
      <c r="G613" s="43">
        <f t="shared" si="356"/>
        <v>330.69</v>
      </c>
      <c r="H613" s="43">
        <f t="shared" si="356"/>
        <v>330.69</v>
      </c>
      <c r="I613" s="43">
        <f t="shared" si="356"/>
        <v>330.69</v>
      </c>
      <c r="J613" s="43">
        <f t="shared" si="356"/>
        <v>330.69</v>
      </c>
      <c r="K613" s="43">
        <f t="shared" si="356"/>
        <v>330.69</v>
      </c>
      <c r="L613" s="43">
        <f t="shared" si="356"/>
        <v>330.69</v>
      </c>
      <c r="M613" s="43">
        <f t="shared" si="356"/>
        <v>330.69</v>
      </c>
      <c r="N613" s="43">
        <f t="shared" si="356"/>
        <v>330.69</v>
      </c>
      <c r="O613" s="43">
        <f t="shared" si="356"/>
        <v>330.69</v>
      </c>
      <c r="P613" s="43">
        <f t="shared" si="356"/>
        <v>330.69</v>
      </c>
      <c r="Q613" s="43">
        <f t="shared" si="356"/>
        <v>330.69</v>
      </c>
      <c r="R613" s="43">
        <f t="shared" si="356"/>
        <v>330.69</v>
      </c>
      <c r="S613" s="43">
        <f t="shared" si="356"/>
        <v>330.69</v>
      </c>
      <c r="T613" s="43">
        <f t="shared" si="356"/>
        <v>330.69</v>
      </c>
      <c r="U613" s="43">
        <f t="shared" si="356"/>
        <v>330.69</v>
      </c>
      <c r="V613" s="43">
        <f t="shared" si="356"/>
        <v>330.69</v>
      </c>
      <c r="W613" s="43">
        <f t="shared" si="356"/>
        <v>330.69</v>
      </c>
      <c r="X613" s="43">
        <f t="shared" si="356"/>
        <v>330.69</v>
      </c>
      <c r="Y613" s="43">
        <f t="shared" si="356"/>
        <v>330.69</v>
      </c>
      <c r="Z613" s="43">
        <f t="shared" si="356"/>
        <v>330.69</v>
      </c>
      <c r="AA613" s="43">
        <f t="shared" si="356"/>
        <v>330.69</v>
      </c>
    </row>
    <row r="614" spans="1:27" collapsed="1" x14ac:dyDescent="0.2">
      <c r="A614" s="91" t="s">
        <v>829</v>
      </c>
      <c r="B614" s="27" t="str">
        <f>"27"&amp;"."&amp;$B$662&amp;"."&amp;$B$663</f>
        <v>27.03.2023</v>
      </c>
      <c r="C614" s="83" t="s">
        <v>74</v>
      </c>
      <c r="D614" s="84">
        <f>ROUND(((D615+D616+D618+D617)/1000),5)</f>
        <v>5.28939</v>
      </c>
      <c r="E614" s="84">
        <f>ROUND(((E615+E616+E618+E617)/1000),5)</f>
        <v>5.11951</v>
      </c>
      <c r="F614" s="84">
        <f>ROUND(((F615+F616+F618+F617)/1000),5)</f>
        <v>5.0781700000000001</v>
      </c>
      <c r="G614" s="84">
        <f t="shared" ref="G614:AA614" si="357">ROUND(((G615+G616+G618+G617)/1000),5)</f>
        <v>5.06996</v>
      </c>
      <c r="H614" s="84">
        <f t="shared" si="357"/>
        <v>5.1592599999999997</v>
      </c>
      <c r="I614" s="84">
        <f t="shared" si="357"/>
        <v>5.3003</v>
      </c>
      <c r="J614" s="84">
        <f t="shared" si="357"/>
        <v>5.5278299999999998</v>
      </c>
      <c r="K614" s="84">
        <f t="shared" si="357"/>
        <v>5.74803</v>
      </c>
      <c r="L614" s="84">
        <f t="shared" si="357"/>
        <v>5.8178900000000002</v>
      </c>
      <c r="M614" s="84">
        <f t="shared" si="357"/>
        <v>5.8424699999999996</v>
      </c>
      <c r="N614" s="84">
        <f t="shared" si="357"/>
        <v>5.85053</v>
      </c>
      <c r="O614" s="84">
        <f t="shared" si="357"/>
        <v>5.8864000000000001</v>
      </c>
      <c r="P614" s="84">
        <f t="shared" si="357"/>
        <v>5.8717800000000002</v>
      </c>
      <c r="Q614" s="84">
        <f t="shared" si="357"/>
        <v>5.8806900000000004</v>
      </c>
      <c r="R614" s="84">
        <f t="shared" si="357"/>
        <v>5.8645399999999999</v>
      </c>
      <c r="S614" s="84">
        <f t="shared" si="357"/>
        <v>5.8549199999999999</v>
      </c>
      <c r="T614" s="84">
        <f t="shared" si="357"/>
        <v>5.8528799999999999</v>
      </c>
      <c r="U614" s="84">
        <f t="shared" si="357"/>
        <v>5.8123699999999996</v>
      </c>
      <c r="V614" s="84">
        <f t="shared" si="357"/>
        <v>5.8287300000000002</v>
      </c>
      <c r="W614" s="84">
        <f t="shared" si="357"/>
        <v>5.8406900000000004</v>
      </c>
      <c r="X614" s="84">
        <f t="shared" si="357"/>
        <v>5.8581799999999999</v>
      </c>
      <c r="Y614" s="84">
        <f t="shared" si="357"/>
        <v>5.8144400000000003</v>
      </c>
      <c r="Z614" s="84">
        <f t="shared" si="357"/>
        <v>5.5727700000000002</v>
      </c>
      <c r="AA614" s="84">
        <f t="shared" si="357"/>
        <v>5.4217199999999997</v>
      </c>
    </row>
    <row r="615" spans="1:27" ht="12.75" hidden="1" customHeight="1" outlineLevel="1" x14ac:dyDescent="0.2">
      <c r="A615" s="92" t="s">
        <v>830</v>
      </c>
      <c r="B615" s="62" t="s">
        <v>231</v>
      </c>
      <c r="C615" s="42" t="s">
        <v>77</v>
      </c>
      <c r="D615" s="43">
        <v>1394.32</v>
      </c>
      <c r="E615" s="43">
        <v>1224.44</v>
      </c>
      <c r="F615" s="43">
        <v>1183.0999999999999</v>
      </c>
      <c r="G615" s="43">
        <v>1174.8900000000001</v>
      </c>
      <c r="H615" s="43">
        <v>1264.19</v>
      </c>
      <c r="I615" s="43">
        <v>1405.23</v>
      </c>
      <c r="J615" s="43">
        <v>1632.76</v>
      </c>
      <c r="K615" s="43">
        <v>1852.96</v>
      </c>
      <c r="L615" s="43">
        <v>1922.82</v>
      </c>
      <c r="M615" s="43">
        <v>1947.4</v>
      </c>
      <c r="N615" s="43">
        <v>1955.46</v>
      </c>
      <c r="O615" s="43">
        <v>1991.33</v>
      </c>
      <c r="P615" s="43">
        <v>1976.71</v>
      </c>
      <c r="Q615" s="43">
        <v>1985.62</v>
      </c>
      <c r="R615" s="43">
        <v>1969.47</v>
      </c>
      <c r="S615" s="43">
        <v>1959.85</v>
      </c>
      <c r="T615" s="43">
        <v>1957.81</v>
      </c>
      <c r="U615" s="43">
        <v>1917.3</v>
      </c>
      <c r="V615" s="43">
        <v>1933.66</v>
      </c>
      <c r="W615" s="43">
        <v>1945.62</v>
      </c>
      <c r="X615" s="43">
        <v>1963.11</v>
      </c>
      <c r="Y615" s="43">
        <v>1919.37</v>
      </c>
      <c r="Z615" s="43">
        <v>1677.7</v>
      </c>
      <c r="AA615" s="43">
        <v>1526.65</v>
      </c>
    </row>
    <row r="616" spans="1:27" ht="12.75" hidden="1" customHeight="1" outlineLevel="1" x14ac:dyDescent="0.2">
      <c r="A616" s="92" t="s">
        <v>831</v>
      </c>
      <c r="B616" s="62" t="s">
        <v>88</v>
      </c>
      <c r="C616" s="42" t="s">
        <v>77</v>
      </c>
      <c r="D616" s="43">
        <f>$D$486</f>
        <v>3559.77</v>
      </c>
      <c r="E616" s="43">
        <f t="shared" ref="E616:AA616" si="358">$D$486</f>
        <v>3559.77</v>
      </c>
      <c r="F616" s="43">
        <f t="shared" si="358"/>
        <v>3559.77</v>
      </c>
      <c r="G616" s="43">
        <f t="shared" si="358"/>
        <v>3559.77</v>
      </c>
      <c r="H616" s="43">
        <f t="shared" si="358"/>
        <v>3559.77</v>
      </c>
      <c r="I616" s="43">
        <f t="shared" si="358"/>
        <v>3559.77</v>
      </c>
      <c r="J616" s="43">
        <f t="shared" si="358"/>
        <v>3559.77</v>
      </c>
      <c r="K616" s="43">
        <f t="shared" si="358"/>
        <v>3559.77</v>
      </c>
      <c r="L616" s="43">
        <f t="shared" si="358"/>
        <v>3559.77</v>
      </c>
      <c r="M616" s="43">
        <f t="shared" si="358"/>
        <v>3559.77</v>
      </c>
      <c r="N616" s="43">
        <f t="shared" si="358"/>
        <v>3559.77</v>
      </c>
      <c r="O616" s="43">
        <f t="shared" si="358"/>
        <v>3559.77</v>
      </c>
      <c r="P616" s="43">
        <f t="shared" si="358"/>
        <v>3559.77</v>
      </c>
      <c r="Q616" s="43">
        <f t="shared" si="358"/>
        <v>3559.77</v>
      </c>
      <c r="R616" s="43">
        <f t="shared" si="358"/>
        <v>3559.77</v>
      </c>
      <c r="S616" s="43">
        <f t="shared" si="358"/>
        <v>3559.77</v>
      </c>
      <c r="T616" s="43">
        <f t="shared" si="358"/>
        <v>3559.77</v>
      </c>
      <c r="U616" s="43">
        <f t="shared" si="358"/>
        <v>3559.77</v>
      </c>
      <c r="V616" s="43">
        <f t="shared" si="358"/>
        <v>3559.77</v>
      </c>
      <c r="W616" s="43">
        <f t="shared" si="358"/>
        <v>3559.77</v>
      </c>
      <c r="X616" s="43">
        <f t="shared" si="358"/>
        <v>3559.77</v>
      </c>
      <c r="Y616" s="43">
        <f t="shared" si="358"/>
        <v>3559.77</v>
      </c>
      <c r="Z616" s="43">
        <f t="shared" si="358"/>
        <v>3559.77</v>
      </c>
      <c r="AA616" s="43">
        <f t="shared" si="358"/>
        <v>3559.77</v>
      </c>
    </row>
    <row r="617" spans="1:27" ht="12.75" hidden="1" customHeight="1" outlineLevel="1" x14ac:dyDescent="0.2">
      <c r="A617" s="92" t="s">
        <v>832</v>
      </c>
      <c r="B617" s="62" t="s">
        <v>81</v>
      </c>
      <c r="C617" s="42" t="s">
        <v>77</v>
      </c>
      <c r="D617" s="43">
        <v>4.6100000000000003</v>
      </c>
      <c r="E617" s="43">
        <v>4.6100000000000003</v>
      </c>
      <c r="F617" s="43">
        <v>4.6100000000000003</v>
      </c>
      <c r="G617" s="43">
        <v>4.6100000000000003</v>
      </c>
      <c r="H617" s="43">
        <v>4.6100000000000003</v>
      </c>
      <c r="I617" s="43">
        <v>4.6100000000000003</v>
      </c>
      <c r="J617" s="43">
        <v>4.6100000000000003</v>
      </c>
      <c r="K617" s="43">
        <v>4.6100000000000003</v>
      </c>
      <c r="L617" s="43">
        <v>4.6100000000000003</v>
      </c>
      <c r="M617" s="43">
        <v>4.6100000000000003</v>
      </c>
      <c r="N617" s="43">
        <v>4.6100000000000003</v>
      </c>
      <c r="O617" s="43">
        <v>4.6100000000000003</v>
      </c>
      <c r="P617" s="43">
        <v>4.6100000000000003</v>
      </c>
      <c r="Q617" s="43">
        <v>4.6100000000000003</v>
      </c>
      <c r="R617" s="43">
        <v>4.6100000000000003</v>
      </c>
      <c r="S617" s="43">
        <v>4.6100000000000003</v>
      </c>
      <c r="T617" s="43">
        <v>4.6100000000000003</v>
      </c>
      <c r="U617" s="43">
        <v>4.6100000000000003</v>
      </c>
      <c r="V617" s="43">
        <v>4.6100000000000003</v>
      </c>
      <c r="W617" s="43">
        <v>4.6100000000000003</v>
      </c>
      <c r="X617" s="43">
        <v>4.6100000000000003</v>
      </c>
      <c r="Y617" s="43">
        <v>4.6100000000000003</v>
      </c>
      <c r="Z617" s="43">
        <v>4.6100000000000003</v>
      </c>
      <c r="AA617" s="43">
        <v>4.6100000000000003</v>
      </c>
    </row>
    <row r="618" spans="1:27" ht="12.75" hidden="1" customHeight="1" outlineLevel="1" x14ac:dyDescent="0.2">
      <c r="A618" s="92" t="s">
        <v>833</v>
      </c>
      <c r="B618" s="62" t="s">
        <v>79</v>
      </c>
      <c r="C618" s="42" t="s">
        <v>77</v>
      </c>
      <c r="D618" s="43">
        <f>$D$11</f>
        <v>330.69</v>
      </c>
      <c r="E618" s="43">
        <f t="shared" ref="E618:AA618" si="359">$D$11</f>
        <v>330.69</v>
      </c>
      <c r="F618" s="43">
        <f t="shared" si="359"/>
        <v>330.69</v>
      </c>
      <c r="G618" s="43">
        <f t="shared" si="359"/>
        <v>330.69</v>
      </c>
      <c r="H618" s="43">
        <f t="shared" si="359"/>
        <v>330.69</v>
      </c>
      <c r="I618" s="43">
        <f t="shared" si="359"/>
        <v>330.69</v>
      </c>
      <c r="J618" s="43">
        <f t="shared" si="359"/>
        <v>330.69</v>
      </c>
      <c r="K618" s="43">
        <f t="shared" si="359"/>
        <v>330.69</v>
      </c>
      <c r="L618" s="43">
        <f t="shared" si="359"/>
        <v>330.69</v>
      </c>
      <c r="M618" s="43">
        <f t="shared" si="359"/>
        <v>330.69</v>
      </c>
      <c r="N618" s="43">
        <f t="shared" si="359"/>
        <v>330.69</v>
      </c>
      <c r="O618" s="43">
        <f t="shared" si="359"/>
        <v>330.69</v>
      </c>
      <c r="P618" s="43">
        <f t="shared" si="359"/>
        <v>330.69</v>
      </c>
      <c r="Q618" s="43">
        <f t="shared" si="359"/>
        <v>330.69</v>
      </c>
      <c r="R618" s="43">
        <f t="shared" si="359"/>
        <v>330.69</v>
      </c>
      <c r="S618" s="43">
        <f t="shared" si="359"/>
        <v>330.69</v>
      </c>
      <c r="T618" s="43">
        <f t="shared" si="359"/>
        <v>330.69</v>
      </c>
      <c r="U618" s="43">
        <f t="shared" si="359"/>
        <v>330.69</v>
      </c>
      <c r="V618" s="43">
        <f t="shared" si="359"/>
        <v>330.69</v>
      </c>
      <c r="W618" s="43">
        <f t="shared" si="359"/>
        <v>330.69</v>
      </c>
      <c r="X618" s="43">
        <f t="shared" si="359"/>
        <v>330.69</v>
      </c>
      <c r="Y618" s="43">
        <f t="shared" si="359"/>
        <v>330.69</v>
      </c>
      <c r="Z618" s="43">
        <f t="shared" si="359"/>
        <v>330.69</v>
      </c>
      <c r="AA618" s="43">
        <f t="shared" si="359"/>
        <v>330.69</v>
      </c>
    </row>
    <row r="619" spans="1:27" collapsed="1" x14ac:dyDescent="0.2">
      <c r="A619" s="91" t="s">
        <v>834</v>
      </c>
      <c r="B619" s="27" t="str">
        <f>"28"&amp;"."&amp;$B$662&amp;"."&amp;$B$663</f>
        <v>28.03.2023</v>
      </c>
      <c r="C619" s="83" t="s">
        <v>74</v>
      </c>
      <c r="D619" s="84">
        <f>ROUND(((D620+D621+D623+D622)/1000),5)</f>
        <v>5.2425899999999999</v>
      </c>
      <c r="E619" s="84">
        <f>ROUND(((E620+E621+E623+E622)/1000),5)</f>
        <v>5.1375299999999999</v>
      </c>
      <c r="F619" s="84">
        <f>ROUND(((F620+F621+F623+F622)/1000),5)</f>
        <v>5.0673500000000002</v>
      </c>
      <c r="G619" s="84">
        <f t="shared" ref="G619:AA619" si="360">ROUND(((G620+G621+G623+G622)/1000),5)</f>
        <v>5.0740499999999997</v>
      </c>
      <c r="H619" s="84">
        <f t="shared" si="360"/>
        <v>5.1437900000000001</v>
      </c>
      <c r="I619" s="84">
        <f t="shared" si="360"/>
        <v>5.3271699999999997</v>
      </c>
      <c r="J619" s="84">
        <f t="shared" si="360"/>
        <v>5.4203900000000003</v>
      </c>
      <c r="K619" s="84">
        <f t="shared" si="360"/>
        <v>5.6351399999999998</v>
      </c>
      <c r="L619" s="84">
        <f t="shared" si="360"/>
        <v>5.8034999999999997</v>
      </c>
      <c r="M619" s="84">
        <f t="shared" si="360"/>
        <v>5.8307700000000002</v>
      </c>
      <c r="N619" s="84">
        <f t="shared" si="360"/>
        <v>5.8382699999999996</v>
      </c>
      <c r="O619" s="84">
        <f t="shared" si="360"/>
        <v>5.7626900000000001</v>
      </c>
      <c r="P619" s="84">
        <f t="shared" si="360"/>
        <v>5.7295100000000003</v>
      </c>
      <c r="Q619" s="84">
        <f t="shared" si="360"/>
        <v>5.7330699999999997</v>
      </c>
      <c r="R619" s="84">
        <f t="shared" si="360"/>
        <v>5.74437</v>
      </c>
      <c r="S619" s="84">
        <f t="shared" si="360"/>
        <v>5.7369000000000003</v>
      </c>
      <c r="T619" s="84">
        <f t="shared" si="360"/>
        <v>5.7437500000000004</v>
      </c>
      <c r="U619" s="84">
        <f t="shared" si="360"/>
        <v>5.7124800000000002</v>
      </c>
      <c r="V619" s="84">
        <f t="shared" si="360"/>
        <v>5.7260900000000001</v>
      </c>
      <c r="W619" s="84">
        <f t="shared" si="360"/>
        <v>5.8145899999999999</v>
      </c>
      <c r="X619" s="84">
        <f t="shared" si="360"/>
        <v>5.8401800000000001</v>
      </c>
      <c r="Y619" s="84">
        <f t="shared" si="360"/>
        <v>5.7615699999999999</v>
      </c>
      <c r="Z619" s="84">
        <f t="shared" si="360"/>
        <v>5.5500100000000003</v>
      </c>
      <c r="AA619" s="84">
        <f t="shared" si="360"/>
        <v>5.3555000000000001</v>
      </c>
    </row>
    <row r="620" spans="1:27" ht="12.75" hidden="1" customHeight="1" outlineLevel="1" x14ac:dyDescent="0.2">
      <c r="A620" s="92" t="s">
        <v>835</v>
      </c>
      <c r="B620" s="62" t="s">
        <v>231</v>
      </c>
      <c r="C620" s="42" t="s">
        <v>77</v>
      </c>
      <c r="D620" s="43">
        <v>1347.52</v>
      </c>
      <c r="E620" s="43">
        <v>1242.46</v>
      </c>
      <c r="F620" s="43">
        <v>1172.28</v>
      </c>
      <c r="G620" s="43">
        <v>1178.98</v>
      </c>
      <c r="H620" s="43">
        <v>1248.72</v>
      </c>
      <c r="I620" s="43">
        <v>1432.1</v>
      </c>
      <c r="J620" s="43">
        <v>1525.32</v>
      </c>
      <c r="K620" s="43">
        <v>1740.07</v>
      </c>
      <c r="L620" s="43">
        <v>1908.43</v>
      </c>
      <c r="M620" s="43">
        <v>1935.7</v>
      </c>
      <c r="N620" s="43">
        <v>1943.2</v>
      </c>
      <c r="O620" s="43">
        <v>1867.62</v>
      </c>
      <c r="P620" s="43">
        <v>1834.44</v>
      </c>
      <c r="Q620" s="43">
        <v>1838</v>
      </c>
      <c r="R620" s="43">
        <v>1849.3</v>
      </c>
      <c r="S620" s="43">
        <v>1841.83</v>
      </c>
      <c r="T620" s="43">
        <v>1848.68</v>
      </c>
      <c r="U620" s="43">
        <v>1817.41</v>
      </c>
      <c r="V620" s="43">
        <v>1831.02</v>
      </c>
      <c r="W620" s="43">
        <v>1919.52</v>
      </c>
      <c r="X620" s="43">
        <v>1945.11</v>
      </c>
      <c r="Y620" s="43">
        <v>1866.5</v>
      </c>
      <c r="Z620" s="43">
        <v>1654.94</v>
      </c>
      <c r="AA620" s="43">
        <v>1460.43</v>
      </c>
    </row>
    <row r="621" spans="1:27" ht="12.75" hidden="1" customHeight="1" outlineLevel="1" x14ac:dyDescent="0.2">
      <c r="A621" s="92" t="s">
        <v>836</v>
      </c>
      <c r="B621" s="62" t="s">
        <v>88</v>
      </c>
      <c r="C621" s="42" t="s">
        <v>77</v>
      </c>
      <c r="D621" s="43">
        <f>$D$486</f>
        <v>3559.77</v>
      </c>
      <c r="E621" s="43">
        <f t="shared" ref="E621:AA621" si="361">$D$486</f>
        <v>3559.77</v>
      </c>
      <c r="F621" s="43">
        <f t="shared" si="361"/>
        <v>3559.77</v>
      </c>
      <c r="G621" s="43">
        <f t="shared" si="361"/>
        <v>3559.77</v>
      </c>
      <c r="H621" s="43">
        <f t="shared" si="361"/>
        <v>3559.77</v>
      </c>
      <c r="I621" s="43">
        <f t="shared" si="361"/>
        <v>3559.77</v>
      </c>
      <c r="J621" s="43">
        <f t="shared" si="361"/>
        <v>3559.77</v>
      </c>
      <c r="K621" s="43">
        <f t="shared" si="361"/>
        <v>3559.77</v>
      </c>
      <c r="L621" s="43">
        <f t="shared" si="361"/>
        <v>3559.77</v>
      </c>
      <c r="M621" s="43">
        <f t="shared" si="361"/>
        <v>3559.77</v>
      </c>
      <c r="N621" s="43">
        <f t="shared" si="361"/>
        <v>3559.77</v>
      </c>
      <c r="O621" s="43">
        <f t="shared" si="361"/>
        <v>3559.77</v>
      </c>
      <c r="P621" s="43">
        <f t="shared" si="361"/>
        <v>3559.77</v>
      </c>
      <c r="Q621" s="43">
        <f t="shared" si="361"/>
        <v>3559.77</v>
      </c>
      <c r="R621" s="43">
        <f t="shared" si="361"/>
        <v>3559.77</v>
      </c>
      <c r="S621" s="43">
        <f t="shared" si="361"/>
        <v>3559.77</v>
      </c>
      <c r="T621" s="43">
        <f t="shared" si="361"/>
        <v>3559.77</v>
      </c>
      <c r="U621" s="43">
        <f t="shared" si="361"/>
        <v>3559.77</v>
      </c>
      <c r="V621" s="43">
        <f t="shared" si="361"/>
        <v>3559.77</v>
      </c>
      <c r="W621" s="43">
        <f t="shared" si="361"/>
        <v>3559.77</v>
      </c>
      <c r="X621" s="43">
        <f t="shared" si="361"/>
        <v>3559.77</v>
      </c>
      <c r="Y621" s="43">
        <f t="shared" si="361"/>
        <v>3559.77</v>
      </c>
      <c r="Z621" s="43">
        <f t="shared" si="361"/>
        <v>3559.77</v>
      </c>
      <c r="AA621" s="43">
        <f t="shared" si="361"/>
        <v>3559.77</v>
      </c>
    </row>
    <row r="622" spans="1:27" ht="12.75" hidden="1" customHeight="1" outlineLevel="1" x14ac:dyDescent="0.2">
      <c r="A622" s="92" t="s">
        <v>837</v>
      </c>
      <c r="B622" s="62" t="s">
        <v>81</v>
      </c>
      <c r="C622" s="42" t="s">
        <v>77</v>
      </c>
      <c r="D622" s="43">
        <v>4.6100000000000003</v>
      </c>
      <c r="E622" s="43">
        <v>4.6100000000000003</v>
      </c>
      <c r="F622" s="43">
        <v>4.6100000000000003</v>
      </c>
      <c r="G622" s="43">
        <v>4.6100000000000003</v>
      </c>
      <c r="H622" s="43">
        <v>4.6100000000000003</v>
      </c>
      <c r="I622" s="43">
        <v>4.6100000000000003</v>
      </c>
      <c r="J622" s="43">
        <v>4.6100000000000003</v>
      </c>
      <c r="K622" s="43">
        <v>4.6100000000000003</v>
      </c>
      <c r="L622" s="43">
        <v>4.6100000000000003</v>
      </c>
      <c r="M622" s="43">
        <v>4.6100000000000003</v>
      </c>
      <c r="N622" s="43">
        <v>4.6100000000000003</v>
      </c>
      <c r="O622" s="43">
        <v>4.6100000000000003</v>
      </c>
      <c r="P622" s="43">
        <v>4.6100000000000003</v>
      </c>
      <c r="Q622" s="43">
        <v>4.6100000000000003</v>
      </c>
      <c r="R622" s="43">
        <v>4.6100000000000003</v>
      </c>
      <c r="S622" s="43">
        <v>4.6100000000000003</v>
      </c>
      <c r="T622" s="43">
        <v>4.6100000000000003</v>
      </c>
      <c r="U622" s="43">
        <v>4.6100000000000003</v>
      </c>
      <c r="V622" s="43">
        <v>4.6100000000000003</v>
      </c>
      <c r="W622" s="43">
        <v>4.6100000000000003</v>
      </c>
      <c r="X622" s="43">
        <v>4.6100000000000003</v>
      </c>
      <c r="Y622" s="43">
        <v>4.6100000000000003</v>
      </c>
      <c r="Z622" s="43">
        <v>4.6100000000000003</v>
      </c>
      <c r="AA622" s="43">
        <v>4.6100000000000003</v>
      </c>
    </row>
    <row r="623" spans="1:27" ht="12.75" hidden="1" customHeight="1" outlineLevel="1" x14ac:dyDescent="0.2">
      <c r="A623" s="92" t="s">
        <v>838</v>
      </c>
      <c r="B623" s="62" t="s">
        <v>79</v>
      </c>
      <c r="C623" s="42" t="s">
        <v>77</v>
      </c>
      <c r="D623" s="43">
        <f>$D$11</f>
        <v>330.69</v>
      </c>
      <c r="E623" s="43">
        <f t="shared" ref="E623:AA623" si="362">$D$11</f>
        <v>330.69</v>
      </c>
      <c r="F623" s="43">
        <f t="shared" si="362"/>
        <v>330.69</v>
      </c>
      <c r="G623" s="43">
        <f t="shared" si="362"/>
        <v>330.69</v>
      </c>
      <c r="H623" s="43">
        <f t="shared" si="362"/>
        <v>330.69</v>
      </c>
      <c r="I623" s="43">
        <f t="shared" si="362"/>
        <v>330.69</v>
      </c>
      <c r="J623" s="43">
        <f t="shared" si="362"/>
        <v>330.69</v>
      </c>
      <c r="K623" s="43">
        <f t="shared" si="362"/>
        <v>330.69</v>
      </c>
      <c r="L623" s="43">
        <f t="shared" si="362"/>
        <v>330.69</v>
      </c>
      <c r="M623" s="43">
        <f t="shared" si="362"/>
        <v>330.69</v>
      </c>
      <c r="N623" s="43">
        <f t="shared" si="362"/>
        <v>330.69</v>
      </c>
      <c r="O623" s="43">
        <f t="shared" si="362"/>
        <v>330.69</v>
      </c>
      <c r="P623" s="43">
        <f t="shared" si="362"/>
        <v>330.69</v>
      </c>
      <c r="Q623" s="43">
        <f t="shared" si="362"/>
        <v>330.69</v>
      </c>
      <c r="R623" s="43">
        <f t="shared" si="362"/>
        <v>330.69</v>
      </c>
      <c r="S623" s="43">
        <f t="shared" si="362"/>
        <v>330.69</v>
      </c>
      <c r="T623" s="43">
        <f t="shared" si="362"/>
        <v>330.69</v>
      </c>
      <c r="U623" s="43">
        <f t="shared" si="362"/>
        <v>330.69</v>
      </c>
      <c r="V623" s="43">
        <f t="shared" si="362"/>
        <v>330.69</v>
      </c>
      <c r="W623" s="43">
        <f t="shared" si="362"/>
        <v>330.69</v>
      </c>
      <c r="X623" s="43">
        <f t="shared" si="362"/>
        <v>330.69</v>
      </c>
      <c r="Y623" s="43">
        <f t="shared" si="362"/>
        <v>330.69</v>
      </c>
      <c r="Z623" s="43">
        <f t="shared" si="362"/>
        <v>330.69</v>
      </c>
      <c r="AA623" s="43">
        <f t="shared" si="362"/>
        <v>330.69</v>
      </c>
    </row>
    <row r="624" spans="1:27" collapsed="1" x14ac:dyDescent="0.2">
      <c r="A624" s="91" t="s">
        <v>839</v>
      </c>
      <c r="B624" s="27" t="str">
        <f>"29"&amp;"."&amp;$B$662&amp;"."&amp;$B$663</f>
        <v>29.03.2023</v>
      </c>
      <c r="C624" s="83" t="s">
        <v>74</v>
      </c>
      <c r="D624" s="84">
        <f>ROUND(((D625+D626+D628+D627)/1000),5)</f>
        <v>5.0612000000000004</v>
      </c>
      <c r="E624" s="84">
        <f>ROUND(((E625+E626+E628+E627)/1000),5)</f>
        <v>4.9904799999999998</v>
      </c>
      <c r="F624" s="84">
        <f>ROUND(((F625+F626+F628+F627)/1000),5)</f>
        <v>4.9652700000000003</v>
      </c>
      <c r="G624" s="84">
        <f t="shared" ref="G624:AA624" si="363">ROUND(((G625+G626+G628+G627)/1000),5)</f>
        <v>4.9798900000000001</v>
      </c>
      <c r="H624" s="84">
        <f t="shared" si="363"/>
        <v>4.9932999999999996</v>
      </c>
      <c r="I624" s="84">
        <f t="shared" si="363"/>
        <v>5.0594999999999999</v>
      </c>
      <c r="J624" s="84">
        <f t="shared" si="363"/>
        <v>5.2914399999999997</v>
      </c>
      <c r="K624" s="84">
        <f t="shared" si="363"/>
        <v>5.4330600000000002</v>
      </c>
      <c r="L624" s="84">
        <f t="shared" si="363"/>
        <v>5.6056299999999997</v>
      </c>
      <c r="M624" s="84">
        <f t="shared" si="363"/>
        <v>5.7461500000000001</v>
      </c>
      <c r="N624" s="84">
        <f t="shared" si="363"/>
        <v>5.7646300000000004</v>
      </c>
      <c r="O624" s="84">
        <f t="shared" si="363"/>
        <v>5.7996400000000001</v>
      </c>
      <c r="P624" s="84">
        <f t="shared" si="363"/>
        <v>5.7688899999999999</v>
      </c>
      <c r="Q624" s="84">
        <f t="shared" si="363"/>
        <v>5.8030999999999997</v>
      </c>
      <c r="R624" s="84">
        <f t="shared" si="363"/>
        <v>5.7857500000000002</v>
      </c>
      <c r="S624" s="84">
        <f t="shared" si="363"/>
        <v>5.7365599999999999</v>
      </c>
      <c r="T624" s="84">
        <f t="shared" si="363"/>
        <v>5.6415199999999999</v>
      </c>
      <c r="U624" s="84">
        <f t="shared" si="363"/>
        <v>5.53545</v>
      </c>
      <c r="V624" s="84">
        <f t="shared" si="363"/>
        <v>5.53932</v>
      </c>
      <c r="W624" s="84">
        <f t="shared" si="363"/>
        <v>5.6069899999999997</v>
      </c>
      <c r="X624" s="84">
        <f t="shared" si="363"/>
        <v>5.6424200000000004</v>
      </c>
      <c r="Y624" s="84">
        <f t="shared" si="363"/>
        <v>5.5926099999999996</v>
      </c>
      <c r="Z624" s="84">
        <f t="shared" si="363"/>
        <v>5.3002599999999997</v>
      </c>
      <c r="AA624" s="84">
        <f t="shared" si="363"/>
        <v>5.09457</v>
      </c>
    </row>
    <row r="625" spans="1:27" ht="12.75" hidden="1" customHeight="1" outlineLevel="1" x14ac:dyDescent="0.2">
      <c r="A625" s="92" t="s">
        <v>840</v>
      </c>
      <c r="B625" s="62" t="s">
        <v>231</v>
      </c>
      <c r="C625" s="42" t="s">
        <v>77</v>
      </c>
      <c r="D625" s="43">
        <v>1166.1300000000001</v>
      </c>
      <c r="E625" s="43">
        <v>1095.4100000000001</v>
      </c>
      <c r="F625" s="43">
        <v>1070.2</v>
      </c>
      <c r="G625" s="43">
        <v>1084.82</v>
      </c>
      <c r="H625" s="43">
        <v>1098.23</v>
      </c>
      <c r="I625" s="43">
        <v>1164.43</v>
      </c>
      <c r="J625" s="43">
        <v>1396.37</v>
      </c>
      <c r="K625" s="43">
        <v>1537.99</v>
      </c>
      <c r="L625" s="43">
        <v>1710.56</v>
      </c>
      <c r="M625" s="43">
        <v>1851.08</v>
      </c>
      <c r="N625" s="43">
        <v>1869.56</v>
      </c>
      <c r="O625" s="43">
        <v>1904.57</v>
      </c>
      <c r="P625" s="43">
        <v>1873.82</v>
      </c>
      <c r="Q625" s="43">
        <v>1908.03</v>
      </c>
      <c r="R625" s="43">
        <v>1890.68</v>
      </c>
      <c r="S625" s="43">
        <v>1841.49</v>
      </c>
      <c r="T625" s="43">
        <v>1746.45</v>
      </c>
      <c r="U625" s="43">
        <v>1640.38</v>
      </c>
      <c r="V625" s="43">
        <v>1644.25</v>
      </c>
      <c r="W625" s="43">
        <v>1711.92</v>
      </c>
      <c r="X625" s="43">
        <v>1747.35</v>
      </c>
      <c r="Y625" s="43">
        <v>1697.54</v>
      </c>
      <c r="Z625" s="43">
        <v>1405.19</v>
      </c>
      <c r="AA625" s="43">
        <v>1199.5</v>
      </c>
    </row>
    <row r="626" spans="1:27" ht="12.75" hidden="1" customHeight="1" outlineLevel="1" x14ac:dyDescent="0.2">
      <c r="A626" s="92" t="s">
        <v>841</v>
      </c>
      <c r="B626" s="62" t="s">
        <v>88</v>
      </c>
      <c r="C626" s="42" t="s">
        <v>77</v>
      </c>
      <c r="D626" s="43">
        <f>$D$486</f>
        <v>3559.77</v>
      </c>
      <c r="E626" s="43">
        <f t="shared" ref="E626:AA626" si="364">$D$486</f>
        <v>3559.77</v>
      </c>
      <c r="F626" s="43">
        <f t="shared" si="364"/>
        <v>3559.77</v>
      </c>
      <c r="G626" s="43">
        <f t="shared" si="364"/>
        <v>3559.77</v>
      </c>
      <c r="H626" s="43">
        <f t="shared" si="364"/>
        <v>3559.77</v>
      </c>
      <c r="I626" s="43">
        <f t="shared" si="364"/>
        <v>3559.77</v>
      </c>
      <c r="J626" s="43">
        <f t="shared" si="364"/>
        <v>3559.77</v>
      </c>
      <c r="K626" s="43">
        <f t="shared" si="364"/>
        <v>3559.77</v>
      </c>
      <c r="L626" s="43">
        <f t="shared" si="364"/>
        <v>3559.77</v>
      </c>
      <c r="M626" s="43">
        <f t="shared" si="364"/>
        <v>3559.77</v>
      </c>
      <c r="N626" s="43">
        <f t="shared" si="364"/>
        <v>3559.77</v>
      </c>
      <c r="O626" s="43">
        <f t="shared" si="364"/>
        <v>3559.77</v>
      </c>
      <c r="P626" s="43">
        <f t="shared" si="364"/>
        <v>3559.77</v>
      </c>
      <c r="Q626" s="43">
        <f t="shared" si="364"/>
        <v>3559.77</v>
      </c>
      <c r="R626" s="43">
        <f t="shared" si="364"/>
        <v>3559.77</v>
      </c>
      <c r="S626" s="43">
        <f t="shared" si="364"/>
        <v>3559.77</v>
      </c>
      <c r="T626" s="43">
        <f t="shared" si="364"/>
        <v>3559.77</v>
      </c>
      <c r="U626" s="43">
        <f t="shared" si="364"/>
        <v>3559.77</v>
      </c>
      <c r="V626" s="43">
        <f t="shared" si="364"/>
        <v>3559.77</v>
      </c>
      <c r="W626" s="43">
        <f t="shared" si="364"/>
        <v>3559.77</v>
      </c>
      <c r="X626" s="43">
        <f t="shared" si="364"/>
        <v>3559.77</v>
      </c>
      <c r="Y626" s="43">
        <f t="shared" si="364"/>
        <v>3559.77</v>
      </c>
      <c r="Z626" s="43">
        <f t="shared" si="364"/>
        <v>3559.77</v>
      </c>
      <c r="AA626" s="43">
        <f t="shared" si="364"/>
        <v>3559.77</v>
      </c>
    </row>
    <row r="627" spans="1:27" ht="12.75" hidden="1" customHeight="1" outlineLevel="1" x14ac:dyDescent="0.2">
      <c r="A627" s="92" t="s">
        <v>842</v>
      </c>
      <c r="B627" s="62" t="s">
        <v>81</v>
      </c>
      <c r="C627" s="42" t="s">
        <v>77</v>
      </c>
      <c r="D627" s="43">
        <v>4.6100000000000003</v>
      </c>
      <c r="E627" s="43">
        <v>4.6100000000000003</v>
      </c>
      <c r="F627" s="43">
        <v>4.6100000000000003</v>
      </c>
      <c r="G627" s="43">
        <v>4.6100000000000003</v>
      </c>
      <c r="H627" s="43">
        <v>4.6100000000000003</v>
      </c>
      <c r="I627" s="43">
        <v>4.6100000000000003</v>
      </c>
      <c r="J627" s="43">
        <v>4.6100000000000003</v>
      </c>
      <c r="K627" s="43">
        <v>4.6100000000000003</v>
      </c>
      <c r="L627" s="43">
        <v>4.6100000000000003</v>
      </c>
      <c r="M627" s="43">
        <v>4.6100000000000003</v>
      </c>
      <c r="N627" s="43">
        <v>4.6100000000000003</v>
      </c>
      <c r="O627" s="43">
        <v>4.6100000000000003</v>
      </c>
      <c r="P627" s="43">
        <v>4.6100000000000003</v>
      </c>
      <c r="Q627" s="43">
        <v>4.6100000000000003</v>
      </c>
      <c r="R627" s="43">
        <v>4.6100000000000003</v>
      </c>
      <c r="S627" s="43">
        <v>4.6100000000000003</v>
      </c>
      <c r="T627" s="43">
        <v>4.6100000000000003</v>
      </c>
      <c r="U627" s="43">
        <v>4.6100000000000003</v>
      </c>
      <c r="V627" s="43">
        <v>4.6100000000000003</v>
      </c>
      <c r="W627" s="43">
        <v>4.6100000000000003</v>
      </c>
      <c r="X627" s="43">
        <v>4.6100000000000003</v>
      </c>
      <c r="Y627" s="43">
        <v>4.6100000000000003</v>
      </c>
      <c r="Z627" s="43">
        <v>4.6100000000000003</v>
      </c>
      <c r="AA627" s="43">
        <v>4.6100000000000003</v>
      </c>
    </row>
    <row r="628" spans="1:27" ht="12.75" hidden="1" customHeight="1" outlineLevel="1" x14ac:dyDescent="0.2">
      <c r="A628" s="92" t="s">
        <v>843</v>
      </c>
      <c r="B628" s="62" t="s">
        <v>79</v>
      </c>
      <c r="C628" s="42" t="s">
        <v>77</v>
      </c>
      <c r="D628" s="43">
        <f>$D$11</f>
        <v>330.69</v>
      </c>
      <c r="E628" s="43">
        <f t="shared" ref="E628:AA628" si="365">$D$11</f>
        <v>330.69</v>
      </c>
      <c r="F628" s="43">
        <f t="shared" si="365"/>
        <v>330.69</v>
      </c>
      <c r="G628" s="43">
        <f t="shared" si="365"/>
        <v>330.69</v>
      </c>
      <c r="H628" s="43">
        <f t="shared" si="365"/>
        <v>330.69</v>
      </c>
      <c r="I628" s="43">
        <f t="shared" si="365"/>
        <v>330.69</v>
      </c>
      <c r="J628" s="43">
        <f t="shared" si="365"/>
        <v>330.69</v>
      </c>
      <c r="K628" s="43">
        <f t="shared" si="365"/>
        <v>330.69</v>
      </c>
      <c r="L628" s="43">
        <f t="shared" si="365"/>
        <v>330.69</v>
      </c>
      <c r="M628" s="43">
        <f t="shared" si="365"/>
        <v>330.69</v>
      </c>
      <c r="N628" s="43">
        <f t="shared" si="365"/>
        <v>330.69</v>
      </c>
      <c r="O628" s="43">
        <f t="shared" si="365"/>
        <v>330.69</v>
      </c>
      <c r="P628" s="43">
        <f t="shared" si="365"/>
        <v>330.69</v>
      </c>
      <c r="Q628" s="43">
        <f t="shared" si="365"/>
        <v>330.69</v>
      </c>
      <c r="R628" s="43">
        <f t="shared" si="365"/>
        <v>330.69</v>
      </c>
      <c r="S628" s="43">
        <f t="shared" si="365"/>
        <v>330.69</v>
      </c>
      <c r="T628" s="43">
        <f t="shared" si="365"/>
        <v>330.69</v>
      </c>
      <c r="U628" s="43">
        <f t="shared" si="365"/>
        <v>330.69</v>
      </c>
      <c r="V628" s="43">
        <f t="shared" si="365"/>
        <v>330.69</v>
      </c>
      <c r="W628" s="43">
        <f t="shared" si="365"/>
        <v>330.69</v>
      </c>
      <c r="X628" s="43">
        <f t="shared" si="365"/>
        <v>330.69</v>
      </c>
      <c r="Y628" s="43">
        <f t="shared" si="365"/>
        <v>330.69</v>
      </c>
      <c r="Z628" s="43">
        <f t="shared" si="365"/>
        <v>330.69</v>
      </c>
      <c r="AA628" s="43">
        <f t="shared" si="365"/>
        <v>330.69</v>
      </c>
    </row>
    <row r="629" spans="1:27" collapsed="1" x14ac:dyDescent="0.2">
      <c r="A629" s="91" t="s">
        <v>844</v>
      </c>
      <c r="B629" s="27" t="str">
        <f>"30"&amp;"."&amp;$B$662&amp;"."&amp;$B$663</f>
        <v>30.03.2023</v>
      </c>
      <c r="C629" s="83" t="s">
        <v>74</v>
      </c>
      <c r="D629" s="84">
        <f>ROUND(((D630+D631+D633+D632)/1000),5)</f>
        <v>5.0106700000000002</v>
      </c>
      <c r="E629" s="84">
        <f>ROUND(((E630+E631+E633+E632)/1000),5)</f>
        <v>4.9127299999999998</v>
      </c>
      <c r="F629" s="84">
        <f>ROUND(((F630+F631+F633+F632)/1000),5)</f>
        <v>4.8776999999999999</v>
      </c>
      <c r="G629" s="84">
        <f t="shared" ref="G629:AA629" si="366">ROUND(((G630+G631+G633+G632)/1000),5)</f>
        <v>4.8791500000000001</v>
      </c>
      <c r="H629" s="84">
        <f t="shared" si="366"/>
        <v>4.9097099999999996</v>
      </c>
      <c r="I629" s="84">
        <f t="shared" si="366"/>
        <v>4.9940600000000002</v>
      </c>
      <c r="J629" s="84">
        <f t="shared" si="366"/>
        <v>5.17448</v>
      </c>
      <c r="K629" s="84">
        <f t="shared" si="366"/>
        <v>5.4006800000000004</v>
      </c>
      <c r="L629" s="84">
        <f t="shared" si="366"/>
        <v>5.51858</v>
      </c>
      <c r="M629" s="84">
        <f t="shared" si="366"/>
        <v>5.6476199999999999</v>
      </c>
      <c r="N629" s="84">
        <f t="shared" si="366"/>
        <v>5.64337</v>
      </c>
      <c r="O629" s="84">
        <f t="shared" si="366"/>
        <v>5.6548499999999997</v>
      </c>
      <c r="P629" s="84">
        <f t="shared" si="366"/>
        <v>5.6542399999999997</v>
      </c>
      <c r="Q629" s="84">
        <f t="shared" si="366"/>
        <v>5.6535599999999997</v>
      </c>
      <c r="R629" s="84">
        <f t="shared" si="366"/>
        <v>5.6130800000000001</v>
      </c>
      <c r="S629" s="84">
        <f t="shared" si="366"/>
        <v>5.5808299999999997</v>
      </c>
      <c r="T629" s="84">
        <f t="shared" si="366"/>
        <v>5.5515699999999999</v>
      </c>
      <c r="U629" s="84">
        <f t="shared" si="366"/>
        <v>5.5169899999999998</v>
      </c>
      <c r="V629" s="84">
        <f t="shared" si="366"/>
        <v>5.5271800000000004</v>
      </c>
      <c r="W629" s="84">
        <f t="shared" si="366"/>
        <v>5.5996899999999998</v>
      </c>
      <c r="X629" s="84">
        <f t="shared" si="366"/>
        <v>5.6507199999999997</v>
      </c>
      <c r="Y629" s="84">
        <f t="shared" si="366"/>
        <v>5.54399</v>
      </c>
      <c r="Z629" s="84">
        <f t="shared" si="366"/>
        <v>5.29657</v>
      </c>
      <c r="AA629" s="84">
        <f t="shared" si="366"/>
        <v>5.0600800000000001</v>
      </c>
    </row>
    <row r="630" spans="1:27" ht="12.75" hidden="1" customHeight="1" outlineLevel="1" x14ac:dyDescent="0.2">
      <c r="A630" s="92" t="s">
        <v>845</v>
      </c>
      <c r="B630" s="62" t="s">
        <v>231</v>
      </c>
      <c r="C630" s="42" t="s">
        <v>77</v>
      </c>
      <c r="D630" s="43">
        <v>1115.5999999999999</v>
      </c>
      <c r="E630" s="43">
        <v>1017.66</v>
      </c>
      <c r="F630" s="43">
        <v>982.63</v>
      </c>
      <c r="G630" s="43">
        <v>984.08</v>
      </c>
      <c r="H630" s="43">
        <v>1014.64</v>
      </c>
      <c r="I630" s="43">
        <v>1098.99</v>
      </c>
      <c r="J630" s="43">
        <v>1279.4100000000001</v>
      </c>
      <c r="K630" s="43">
        <v>1505.61</v>
      </c>
      <c r="L630" s="43">
        <v>1623.51</v>
      </c>
      <c r="M630" s="43">
        <v>1752.55</v>
      </c>
      <c r="N630" s="43">
        <v>1748.3</v>
      </c>
      <c r="O630" s="43">
        <v>1759.78</v>
      </c>
      <c r="P630" s="43">
        <v>1759.17</v>
      </c>
      <c r="Q630" s="43">
        <v>1758.49</v>
      </c>
      <c r="R630" s="43">
        <v>1718.01</v>
      </c>
      <c r="S630" s="43">
        <v>1685.76</v>
      </c>
      <c r="T630" s="43">
        <v>1656.5</v>
      </c>
      <c r="U630" s="43">
        <v>1621.92</v>
      </c>
      <c r="V630" s="43">
        <v>1632.11</v>
      </c>
      <c r="W630" s="43">
        <v>1704.62</v>
      </c>
      <c r="X630" s="43">
        <v>1755.65</v>
      </c>
      <c r="Y630" s="43">
        <v>1648.92</v>
      </c>
      <c r="Z630" s="43">
        <v>1401.5</v>
      </c>
      <c r="AA630" s="43">
        <v>1165.01</v>
      </c>
    </row>
    <row r="631" spans="1:27" ht="12.75" hidden="1" customHeight="1" outlineLevel="1" x14ac:dyDescent="0.2">
      <c r="A631" s="92" t="s">
        <v>846</v>
      </c>
      <c r="B631" s="62" t="s">
        <v>88</v>
      </c>
      <c r="C631" s="42" t="s">
        <v>77</v>
      </c>
      <c r="D631" s="43">
        <f>$D$486</f>
        <v>3559.77</v>
      </c>
      <c r="E631" s="43">
        <f t="shared" ref="E631:AA631" si="367">$D$486</f>
        <v>3559.77</v>
      </c>
      <c r="F631" s="43">
        <f t="shared" si="367"/>
        <v>3559.77</v>
      </c>
      <c r="G631" s="43">
        <f t="shared" si="367"/>
        <v>3559.77</v>
      </c>
      <c r="H631" s="43">
        <f t="shared" si="367"/>
        <v>3559.77</v>
      </c>
      <c r="I631" s="43">
        <f t="shared" si="367"/>
        <v>3559.77</v>
      </c>
      <c r="J631" s="43">
        <f t="shared" si="367"/>
        <v>3559.77</v>
      </c>
      <c r="K631" s="43">
        <f t="shared" si="367"/>
        <v>3559.77</v>
      </c>
      <c r="L631" s="43">
        <f t="shared" si="367"/>
        <v>3559.77</v>
      </c>
      <c r="M631" s="43">
        <f t="shared" si="367"/>
        <v>3559.77</v>
      </c>
      <c r="N631" s="43">
        <f t="shared" si="367"/>
        <v>3559.77</v>
      </c>
      <c r="O631" s="43">
        <f t="shared" si="367"/>
        <v>3559.77</v>
      </c>
      <c r="P631" s="43">
        <f t="shared" si="367"/>
        <v>3559.77</v>
      </c>
      <c r="Q631" s="43">
        <f t="shared" si="367"/>
        <v>3559.77</v>
      </c>
      <c r="R631" s="43">
        <f t="shared" si="367"/>
        <v>3559.77</v>
      </c>
      <c r="S631" s="43">
        <f t="shared" si="367"/>
        <v>3559.77</v>
      </c>
      <c r="T631" s="43">
        <f t="shared" si="367"/>
        <v>3559.77</v>
      </c>
      <c r="U631" s="43">
        <f t="shared" si="367"/>
        <v>3559.77</v>
      </c>
      <c r="V631" s="43">
        <f t="shared" si="367"/>
        <v>3559.77</v>
      </c>
      <c r="W631" s="43">
        <f t="shared" si="367"/>
        <v>3559.77</v>
      </c>
      <c r="X631" s="43">
        <f t="shared" si="367"/>
        <v>3559.77</v>
      </c>
      <c r="Y631" s="43">
        <f t="shared" si="367"/>
        <v>3559.77</v>
      </c>
      <c r="Z631" s="43">
        <f t="shared" si="367"/>
        <v>3559.77</v>
      </c>
      <c r="AA631" s="43">
        <f t="shared" si="367"/>
        <v>3559.77</v>
      </c>
    </row>
    <row r="632" spans="1:27" ht="12.75" hidden="1" customHeight="1" outlineLevel="1" x14ac:dyDescent="0.2">
      <c r="A632" s="92" t="s">
        <v>847</v>
      </c>
      <c r="B632" s="62" t="s">
        <v>81</v>
      </c>
      <c r="C632" s="42" t="s">
        <v>77</v>
      </c>
      <c r="D632" s="43">
        <v>4.6100000000000003</v>
      </c>
      <c r="E632" s="43">
        <v>4.6100000000000003</v>
      </c>
      <c r="F632" s="43">
        <v>4.6100000000000003</v>
      </c>
      <c r="G632" s="43">
        <v>4.6100000000000003</v>
      </c>
      <c r="H632" s="43">
        <v>4.6100000000000003</v>
      </c>
      <c r="I632" s="43">
        <v>4.6100000000000003</v>
      </c>
      <c r="J632" s="43">
        <v>4.6100000000000003</v>
      </c>
      <c r="K632" s="43">
        <v>4.6100000000000003</v>
      </c>
      <c r="L632" s="43">
        <v>4.6100000000000003</v>
      </c>
      <c r="M632" s="43">
        <v>4.6100000000000003</v>
      </c>
      <c r="N632" s="43">
        <v>4.6100000000000003</v>
      </c>
      <c r="O632" s="43">
        <v>4.6100000000000003</v>
      </c>
      <c r="P632" s="43">
        <v>4.6100000000000003</v>
      </c>
      <c r="Q632" s="43">
        <v>4.6100000000000003</v>
      </c>
      <c r="R632" s="43">
        <v>4.6100000000000003</v>
      </c>
      <c r="S632" s="43">
        <v>4.6100000000000003</v>
      </c>
      <c r="T632" s="43">
        <v>4.6100000000000003</v>
      </c>
      <c r="U632" s="43">
        <v>4.6100000000000003</v>
      </c>
      <c r="V632" s="43">
        <v>4.6100000000000003</v>
      </c>
      <c r="W632" s="43">
        <v>4.6100000000000003</v>
      </c>
      <c r="X632" s="43">
        <v>4.6100000000000003</v>
      </c>
      <c r="Y632" s="43">
        <v>4.6100000000000003</v>
      </c>
      <c r="Z632" s="43">
        <v>4.6100000000000003</v>
      </c>
      <c r="AA632" s="43">
        <v>4.6100000000000003</v>
      </c>
    </row>
    <row r="633" spans="1:27" ht="12.75" hidden="1" customHeight="1" outlineLevel="1" x14ac:dyDescent="0.2">
      <c r="A633" s="92" t="s">
        <v>848</v>
      </c>
      <c r="B633" s="62" t="s">
        <v>79</v>
      </c>
      <c r="C633" s="42" t="s">
        <v>77</v>
      </c>
      <c r="D633" s="43">
        <f>$D$11</f>
        <v>330.69</v>
      </c>
      <c r="E633" s="43">
        <f t="shared" ref="E633:AA633" si="368">$D$11</f>
        <v>330.69</v>
      </c>
      <c r="F633" s="43">
        <f t="shared" si="368"/>
        <v>330.69</v>
      </c>
      <c r="G633" s="43">
        <f t="shared" si="368"/>
        <v>330.69</v>
      </c>
      <c r="H633" s="43">
        <f t="shared" si="368"/>
        <v>330.69</v>
      </c>
      <c r="I633" s="43">
        <f t="shared" si="368"/>
        <v>330.69</v>
      </c>
      <c r="J633" s="43">
        <f t="shared" si="368"/>
        <v>330.69</v>
      </c>
      <c r="K633" s="43">
        <f t="shared" si="368"/>
        <v>330.69</v>
      </c>
      <c r="L633" s="43">
        <f t="shared" si="368"/>
        <v>330.69</v>
      </c>
      <c r="M633" s="43">
        <f t="shared" si="368"/>
        <v>330.69</v>
      </c>
      <c r="N633" s="43">
        <f t="shared" si="368"/>
        <v>330.69</v>
      </c>
      <c r="O633" s="43">
        <f t="shared" si="368"/>
        <v>330.69</v>
      </c>
      <c r="P633" s="43">
        <f t="shared" si="368"/>
        <v>330.69</v>
      </c>
      <c r="Q633" s="43">
        <f t="shared" si="368"/>
        <v>330.69</v>
      </c>
      <c r="R633" s="43">
        <f t="shared" si="368"/>
        <v>330.69</v>
      </c>
      <c r="S633" s="43">
        <f t="shared" si="368"/>
        <v>330.69</v>
      </c>
      <c r="T633" s="43">
        <f t="shared" si="368"/>
        <v>330.69</v>
      </c>
      <c r="U633" s="43">
        <f t="shared" si="368"/>
        <v>330.69</v>
      </c>
      <c r="V633" s="43">
        <f t="shared" si="368"/>
        <v>330.69</v>
      </c>
      <c r="W633" s="43">
        <f t="shared" si="368"/>
        <v>330.69</v>
      </c>
      <c r="X633" s="43">
        <f t="shared" si="368"/>
        <v>330.69</v>
      </c>
      <c r="Y633" s="43">
        <f t="shared" si="368"/>
        <v>330.69</v>
      </c>
      <c r="Z633" s="43">
        <f t="shared" si="368"/>
        <v>330.69</v>
      </c>
      <c r="AA633" s="43">
        <f t="shared" si="368"/>
        <v>330.69</v>
      </c>
    </row>
    <row r="634" spans="1:27" collapsed="1" x14ac:dyDescent="0.2">
      <c r="A634" s="91" t="s">
        <v>849</v>
      </c>
      <c r="B634" s="27" t="str">
        <f>"31"&amp;"."&amp;$B$662&amp;"."&amp;$B$663</f>
        <v>31.03.2023</v>
      </c>
      <c r="C634" s="83" t="s">
        <v>74</v>
      </c>
      <c r="D634" s="84">
        <f>ROUND(((D635+D636+D638+D637)/1000),5)</f>
        <v>5.0311000000000003</v>
      </c>
      <c r="E634" s="84">
        <f>ROUND(((E635+E636+E638+E637)/1000),5)</f>
        <v>4.9735100000000001</v>
      </c>
      <c r="F634" s="84">
        <f>ROUND(((F635+F636+F638+F637)/1000),5)</f>
        <v>4.9209199999999997</v>
      </c>
      <c r="G634" s="84">
        <f t="shared" ref="G634:AA634" si="369">ROUND(((G635+G636+G638+G637)/1000),5)</f>
        <v>4.9346199999999998</v>
      </c>
      <c r="H634" s="84">
        <f t="shared" si="369"/>
        <v>4.9851099999999997</v>
      </c>
      <c r="I634" s="84">
        <f t="shared" si="369"/>
        <v>5.0581300000000002</v>
      </c>
      <c r="J634" s="84">
        <f t="shared" si="369"/>
        <v>5.2838700000000003</v>
      </c>
      <c r="K634" s="84">
        <f t="shared" si="369"/>
        <v>5.4242400000000002</v>
      </c>
      <c r="L634" s="84">
        <f t="shared" si="369"/>
        <v>5.6540600000000003</v>
      </c>
      <c r="M634" s="84">
        <f t="shared" si="369"/>
        <v>5.7688800000000002</v>
      </c>
      <c r="N634" s="84">
        <f t="shared" si="369"/>
        <v>5.7777000000000003</v>
      </c>
      <c r="O634" s="84">
        <f t="shared" si="369"/>
        <v>5.8089399999999998</v>
      </c>
      <c r="P634" s="84">
        <f t="shared" si="369"/>
        <v>5.7646100000000002</v>
      </c>
      <c r="Q634" s="84">
        <f t="shared" si="369"/>
        <v>5.7761800000000001</v>
      </c>
      <c r="R634" s="84">
        <f t="shared" si="369"/>
        <v>5.7774999999999999</v>
      </c>
      <c r="S634" s="84">
        <f t="shared" si="369"/>
        <v>5.7221799999999998</v>
      </c>
      <c r="T634" s="84">
        <f t="shared" si="369"/>
        <v>5.6649000000000003</v>
      </c>
      <c r="U634" s="84">
        <f t="shared" si="369"/>
        <v>5.5730000000000004</v>
      </c>
      <c r="V634" s="84">
        <f t="shared" si="369"/>
        <v>5.57803</v>
      </c>
      <c r="W634" s="84">
        <f t="shared" si="369"/>
        <v>5.6278699999999997</v>
      </c>
      <c r="X634" s="84">
        <f t="shared" si="369"/>
        <v>5.6695000000000002</v>
      </c>
      <c r="Y634" s="84">
        <f t="shared" si="369"/>
        <v>5.5922000000000001</v>
      </c>
      <c r="Z634" s="84">
        <f t="shared" si="369"/>
        <v>5.4698700000000002</v>
      </c>
      <c r="AA634" s="84">
        <f t="shared" si="369"/>
        <v>5.2974199999999998</v>
      </c>
    </row>
    <row r="635" spans="1:27" ht="12.75" hidden="1" customHeight="1" outlineLevel="1" x14ac:dyDescent="0.2">
      <c r="A635" s="92" t="s">
        <v>850</v>
      </c>
      <c r="B635" s="62" t="s">
        <v>231</v>
      </c>
      <c r="C635" s="42" t="s">
        <v>77</v>
      </c>
      <c r="D635" s="43">
        <v>1136.03</v>
      </c>
      <c r="E635" s="43">
        <v>1078.44</v>
      </c>
      <c r="F635" s="43">
        <v>1025.8499999999999</v>
      </c>
      <c r="G635" s="43">
        <v>1039.55</v>
      </c>
      <c r="H635" s="43">
        <v>1090.04</v>
      </c>
      <c r="I635" s="43">
        <v>1163.06</v>
      </c>
      <c r="J635" s="43">
        <v>1388.8</v>
      </c>
      <c r="K635" s="43">
        <v>1529.17</v>
      </c>
      <c r="L635" s="43">
        <v>1758.99</v>
      </c>
      <c r="M635" s="43">
        <v>1873.81</v>
      </c>
      <c r="N635" s="43">
        <v>1882.63</v>
      </c>
      <c r="O635" s="43">
        <v>1913.87</v>
      </c>
      <c r="P635" s="43">
        <v>1869.54</v>
      </c>
      <c r="Q635" s="43">
        <v>1881.11</v>
      </c>
      <c r="R635" s="43">
        <v>1882.43</v>
      </c>
      <c r="S635" s="43">
        <v>1827.11</v>
      </c>
      <c r="T635" s="43">
        <v>1769.83</v>
      </c>
      <c r="U635" s="43">
        <v>1677.93</v>
      </c>
      <c r="V635" s="43">
        <v>1682.96</v>
      </c>
      <c r="W635" s="43">
        <v>1732.8</v>
      </c>
      <c r="X635" s="43">
        <v>1774.43</v>
      </c>
      <c r="Y635" s="43">
        <v>1697.13</v>
      </c>
      <c r="Z635" s="43">
        <v>1574.8</v>
      </c>
      <c r="AA635" s="43">
        <v>1402.35</v>
      </c>
    </row>
    <row r="636" spans="1:27" ht="12.75" hidden="1" customHeight="1" outlineLevel="1" x14ac:dyDescent="0.2">
      <c r="A636" s="92" t="s">
        <v>851</v>
      </c>
      <c r="B636" s="62" t="s">
        <v>88</v>
      </c>
      <c r="C636" s="42" t="s">
        <v>77</v>
      </c>
      <c r="D636" s="43">
        <f>$D$486</f>
        <v>3559.77</v>
      </c>
      <c r="E636" s="43">
        <f t="shared" ref="E636:AA636" si="370">$D$486</f>
        <v>3559.77</v>
      </c>
      <c r="F636" s="43">
        <f t="shared" si="370"/>
        <v>3559.77</v>
      </c>
      <c r="G636" s="43">
        <f t="shared" si="370"/>
        <v>3559.77</v>
      </c>
      <c r="H636" s="43">
        <f t="shared" si="370"/>
        <v>3559.77</v>
      </c>
      <c r="I636" s="43">
        <f t="shared" si="370"/>
        <v>3559.77</v>
      </c>
      <c r="J636" s="43">
        <f t="shared" si="370"/>
        <v>3559.77</v>
      </c>
      <c r="K636" s="43">
        <f t="shared" si="370"/>
        <v>3559.77</v>
      </c>
      <c r="L636" s="43">
        <f t="shared" si="370"/>
        <v>3559.77</v>
      </c>
      <c r="M636" s="43">
        <f t="shared" si="370"/>
        <v>3559.77</v>
      </c>
      <c r="N636" s="43">
        <f t="shared" si="370"/>
        <v>3559.77</v>
      </c>
      <c r="O636" s="43">
        <f t="shared" si="370"/>
        <v>3559.77</v>
      </c>
      <c r="P636" s="43">
        <f t="shared" si="370"/>
        <v>3559.77</v>
      </c>
      <c r="Q636" s="43">
        <f t="shared" si="370"/>
        <v>3559.77</v>
      </c>
      <c r="R636" s="43">
        <f t="shared" si="370"/>
        <v>3559.77</v>
      </c>
      <c r="S636" s="43">
        <f t="shared" si="370"/>
        <v>3559.77</v>
      </c>
      <c r="T636" s="43">
        <f t="shared" si="370"/>
        <v>3559.77</v>
      </c>
      <c r="U636" s="43">
        <f t="shared" si="370"/>
        <v>3559.77</v>
      </c>
      <c r="V636" s="43">
        <f t="shared" si="370"/>
        <v>3559.77</v>
      </c>
      <c r="W636" s="43">
        <f t="shared" si="370"/>
        <v>3559.77</v>
      </c>
      <c r="X636" s="43">
        <f t="shared" si="370"/>
        <v>3559.77</v>
      </c>
      <c r="Y636" s="43">
        <f t="shared" si="370"/>
        <v>3559.77</v>
      </c>
      <c r="Z636" s="43">
        <f t="shared" si="370"/>
        <v>3559.77</v>
      </c>
      <c r="AA636" s="43">
        <f t="shared" si="370"/>
        <v>3559.77</v>
      </c>
    </row>
    <row r="637" spans="1:27" ht="12.75" hidden="1" customHeight="1" outlineLevel="1" x14ac:dyDescent="0.2">
      <c r="A637" s="92" t="s">
        <v>852</v>
      </c>
      <c r="B637" s="62" t="s">
        <v>81</v>
      </c>
      <c r="C637" s="42" t="s">
        <v>77</v>
      </c>
      <c r="D637" s="43">
        <v>4.6100000000000003</v>
      </c>
      <c r="E637" s="43">
        <v>4.6100000000000003</v>
      </c>
      <c r="F637" s="43">
        <v>4.6100000000000003</v>
      </c>
      <c r="G637" s="43">
        <v>4.6100000000000003</v>
      </c>
      <c r="H637" s="43">
        <v>4.6100000000000003</v>
      </c>
      <c r="I637" s="43">
        <v>4.6100000000000003</v>
      </c>
      <c r="J637" s="43">
        <v>4.6100000000000003</v>
      </c>
      <c r="K637" s="43">
        <v>4.6100000000000003</v>
      </c>
      <c r="L637" s="43">
        <v>4.6100000000000003</v>
      </c>
      <c r="M637" s="43">
        <v>4.6100000000000003</v>
      </c>
      <c r="N637" s="43">
        <v>4.6100000000000003</v>
      </c>
      <c r="O637" s="43">
        <v>4.6100000000000003</v>
      </c>
      <c r="P637" s="43">
        <v>4.6100000000000003</v>
      </c>
      <c r="Q637" s="43">
        <v>4.6100000000000003</v>
      </c>
      <c r="R637" s="43">
        <v>4.6100000000000003</v>
      </c>
      <c r="S637" s="43">
        <v>4.6100000000000003</v>
      </c>
      <c r="T637" s="43">
        <v>4.6100000000000003</v>
      </c>
      <c r="U637" s="43">
        <v>4.6100000000000003</v>
      </c>
      <c r="V637" s="43">
        <v>4.6100000000000003</v>
      </c>
      <c r="W637" s="43">
        <v>4.6100000000000003</v>
      </c>
      <c r="X637" s="43">
        <v>4.6100000000000003</v>
      </c>
      <c r="Y637" s="43">
        <v>4.6100000000000003</v>
      </c>
      <c r="Z637" s="43">
        <v>4.6100000000000003</v>
      </c>
      <c r="AA637" s="43">
        <v>4.6100000000000003</v>
      </c>
    </row>
    <row r="638" spans="1:27" ht="12.75" hidden="1" customHeight="1" outlineLevel="1" x14ac:dyDescent="0.2">
      <c r="A638" s="92" t="s">
        <v>853</v>
      </c>
      <c r="B638" s="62" t="s">
        <v>79</v>
      </c>
      <c r="C638" s="42" t="s">
        <v>77</v>
      </c>
      <c r="D638" s="43">
        <f>$D$11</f>
        <v>330.69</v>
      </c>
      <c r="E638" s="43">
        <f t="shared" ref="E638:AA638" si="371">$D$11</f>
        <v>330.69</v>
      </c>
      <c r="F638" s="43">
        <f t="shared" si="371"/>
        <v>330.69</v>
      </c>
      <c r="G638" s="43">
        <f t="shared" si="371"/>
        <v>330.69</v>
      </c>
      <c r="H638" s="43">
        <f t="shared" si="371"/>
        <v>330.69</v>
      </c>
      <c r="I638" s="43">
        <f t="shared" si="371"/>
        <v>330.69</v>
      </c>
      <c r="J638" s="43">
        <f t="shared" si="371"/>
        <v>330.69</v>
      </c>
      <c r="K638" s="43">
        <f t="shared" si="371"/>
        <v>330.69</v>
      </c>
      <c r="L638" s="43">
        <f t="shared" si="371"/>
        <v>330.69</v>
      </c>
      <c r="M638" s="43">
        <f t="shared" si="371"/>
        <v>330.69</v>
      </c>
      <c r="N638" s="43">
        <f t="shared" si="371"/>
        <v>330.69</v>
      </c>
      <c r="O638" s="43">
        <f t="shared" si="371"/>
        <v>330.69</v>
      </c>
      <c r="P638" s="43">
        <f t="shared" si="371"/>
        <v>330.69</v>
      </c>
      <c r="Q638" s="43">
        <f t="shared" si="371"/>
        <v>330.69</v>
      </c>
      <c r="R638" s="43">
        <f t="shared" si="371"/>
        <v>330.69</v>
      </c>
      <c r="S638" s="43">
        <f t="shared" si="371"/>
        <v>330.69</v>
      </c>
      <c r="T638" s="43">
        <f t="shared" si="371"/>
        <v>330.69</v>
      </c>
      <c r="U638" s="43">
        <f t="shared" si="371"/>
        <v>330.69</v>
      </c>
      <c r="V638" s="43">
        <f t="shared" si="371"/>
        <v>330.69</v>
      </c>
      <c r="W638" s="43">
        <f t="shared" si="371"/>
        <v>330.69</v>
      </c>
      <c r="X638" s="43">
        <f t="shared" si="371"/>
        <v>330.69</v>
      </c>
      <c r="Y638" s="43">
        <f t="shared" si="371"/>
        <v>330.69</v>
      </c>
      <c r="Z638" s="43">
        <f t="shared" si="371"/>
        <v>330.69</v>
      </c>
      <c r="AA638" s="43">
        <f t="shared" si="371"/>
        <v>330.69</v>
      </c>
    </row>
    <row r="639" spans="1:27" collapsed="1" x14ac:dyDescent="0.2">
      <c r="B639" s="94" t="s">
        <v>385</v>
      </c>
    </row>
    <row r="640" spans="1:27" x14ac:dyDescent="0.2">
      <c r="B640" s="94" t="s">
        <v>385</v>
      </c>
    </row>
    <row r="641" spans="1:27" x14ac:dyDescent="0.2">
      <c r="A641" s="171" t="s">
        <v>854</v>
      </c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3"/>
    </row>
    <row r="642" spans="1:27" ht="15" customHeight="1" x14ac:dyDescent="0.2">
      <c r="A642" s="174" t="s">
        <v>855</v>
      </c>
      <c r="B642" s="176" t="s">
        <v>856</v>
      </c>
      <c r="C642" s="178" t="s">
        <v>857</v>
      </c>
      <c r="D642" s="26" t="s">
        <v>67</v>
      </c>
      <c r="E642" s="26" t="s">
        <v>68</v>
      </c>
      <c r="F642" s="26" t="s">
        <v>858</v>
      </c>
      <c r="G642" s="26" t="s">
        <v>859</v>
      </c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</row>
    <row r="643" spans="1:27" x14ac:dyDescent="0.2">
      <c r="A643" s="175"/>
      <c r="B643" s="177"/>
      <c r="C643" s="179"/>
      <c r="D643" s="98">
        <f>D644</f>
        <v>960772.73</v>
      </c>
      <c r="E643" s="98">
        <f t="shared" ref="E643:G643" si="372">E644</f>
        <v>960772.73</v>
      </c>
      <c r="F643" s="98">
        <f t="shared" si="372"/>
        <v>960772.73</v>
      </c>
      <c r="G643" s="98">
        <f t="shared" si="372"/>
        <v>960772.73</v>
      </c>
    </row>
    <row r="644" spans="1:27" ht="12.75" hidden="1" customHeight="1" outlineLevel="1" x14ac:dyDescent="0.2">
      <c r="A644" s="99" t="s">
        <v>860</v>
      </c>
      <c r="B644" s="100" t="s">
        <v>861</v>
      </c>
      <c r="C644" s="101" t="s">
        <v>857</v>
      </c>
      <c r="D644" s="43">
        <v>960772.73</v>
      </c>
      <c r="E644" s="43">
        <f>$D644</f>
        <v>960772.73</v>
      </c>
      <c r="F644" s="43">
        <f>$D644</f>
        <v>960772.73</v>
      </c>
      <c r="G644" s="43">
        <f>$D644</f>
        <v>960772.73</v>
      </c>
    </row>
    <row r="645" spans="1:27" collapsed="1" x14ac:dyDescent="0.2"/>
    <row r="647" spans="1:27" ht="12.75" customHeight="1" x14ac:dyDescent="0.25">
      <c r="A647" s="180" t="s">
        <v>82</v>
      </c>
      <c r="B647" s="180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64" t="s">
        <v>2995</v>
      </c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53"/>
      <c r="B650" s="54"/>
    </row>
    <row r="651" spans="1:27" x14ac:dyDescent="0.2">
      <c r="A651" s="53"/>
      <c r="B651" s="55"/>
    </row>
    <row r="662" spans="2:2" hidden="1" x14ac:dyDescent="0.2">
      <c r="B662" s="102" t="s">
        <v>2996</v>
      </c>
    </row>
    <row r="663" spans="2:2" hidden="1" x14ac:dyDescent="0.2">
      <c r="B663" s="103" t="s">
        <v>2997</v>
      </c>
    </row>
  </sheetData>
  <autoFilter ref="B6:C584" xr:uid="{00000000-0001-0000-05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DD3C6-9975-4701-A709-F54F3FC1FAB0}">
  <sheetPr>
    <tabColor rgb="FF00B0F0"/>
    <pageSetUpPr fitToPage="1"/>
  </sheetPr>
  <dimension ref="A1:AA663"/>
  <sheetViews>
    <sheetView view="pageBreakPreview" zoomScale="75" zoomScaleNormal="100" zoomScaleSheetLayoutView="75" workbookViewId="0">
      <pane ySplit="4" topLeftCell="A5" activePane="bottomLeft" state="frozen"/>
      <selection activeCell="A30" sqref="A30:L31"/>
      <selection pane="bottomLeft" activeCell="A30" sqref="A30:L31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x14ac:dyDescent="0.2">
      <c r="A1" s="165" t="s">
        <v>200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</row>
    <row r="2" spans="1:27" x14ac:dyDescent="0.2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</row>
    <row r="3" spans="1:27" x14ac:dyDescent="0.2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</row>
    <row r="4" spans="1:27" ht="15" x14ac:dyDescent="0.25">
      <c r="A4" s="168" t="s">
        <v>862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70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229</v>
      </c>
      <c r="B7" s="27" t="str">
        <f>"01"&amp;"."&amp;$B$662&amp;"."&amp;$B$663</f>
        <v>01.03.2023</v>
      </c>
      <c r="C7" s="83" t="s">
        <v>74</v>
      </c>
      <c r="D7" s="84">
        <f>ROUND(((D8+D9+D11+D10)/1000),5)</f>
        <v>2.6227299999999998</v>
      </c>
      <c r="E7" s="84">
        <f>ROUND(((E8+E9+E11+E10)/1000),5)</f>
        <v>2.5142799999999998</v>
      </c>
      <c r="F7" s="84">
        <f>ROUND(((F8+F9+F11+F10)/1000),5)</f>
        <v>2.4877799999999999</v>
      </c>
      <c r="G7" s="84">
        <f t="shared" ref="G7:AA7" si="0">ROUND(((G8+G9+G11+G10)/1000),5)</f>
        <v>2.4801600000000001</v>
      </c>
      <c r="H7" s="84">
        <f t="shared" si="0"/>
        <v>2.5235799999999999</v>
      </c>
      <c r="I7" s="84">
        <f t="shared" si="0"/>
        <v>2.71041</v>
      </c>
      <c r="J7" s="84">
        <f t="shared" si="0"/>
        <v>2.8683700000000001</v>
      </c>
      <c r="K7" s="84">
        <f t="shared" si="0"/>
        <v>3.0868699999999998</v>
      </c>
      <c r="L7" s="84">
        <f t="shared" si="0"/>
        <v>3.17089</v>
      </c>
      <c r="M7" s="84">
        <f t="shared" si="0"/>
        <v>3.2585600000000001</v>
      </c>
      <c r="N7" s="84">
        <f t="shared" si="0"/>
        <v>3.2694299999999998</v>
      </c>
      <c r="O7" s="84">
        <f t="shared" si="0"/>
        <v>3.2427700000000002</v>
      </c>
      <c r="P7" s="84">
        <f t="shared" si="0"/>
        <v>3.2183999999999999</v>
      </c>
      <c r="Q7" s="84">
        <f t="shared" si="0"/>
        <v>3.2199800000000001</v>
      </c>
      <c r="R7" s="84">
        <f t="shared" si="0"/>
        <v>3.1688800000000001</v>
      </c>
      <c r="S7" s="84">
        <f t="shared" si="0"/>
        <v>3.1552199999999999</v>
      </c>
      <c r="T7" s="84">
        <f t="shared" si="0"/>
        <v>3.13748</v>
      </c>
      <c r="U7" s="84">
        <f t="shared" si="0"/>
        <v>3.1316000000000002</v>
      </c>
      <c r="V7" s="84">
        <f t="shared" si="0"/>
        <v>3.16072</v>
      </c>
      <c r="W7" s="84">
        <f t="shared" si="0"/>
        <v>3.1656200000000001</v>
      </c>
      <c r="X7" s="84">
        <f t="shared" si="0"/>
        <v>3.16927</v>
      </c>
      <c r="Y7" s="84">
        <f t="shared" si="0"/>
        <v>3.1033599999999999</v>
      </c>
      <c r="Z7" s="84">
        <f t="shared" si="0"/>
        <v>2.9590700000000001</v>
      </c>
      <c r="AA7" s="84">
        <f t="shared" si="0"/>
        <v>2.8566799999999999</v>
      </c>
    </row>
    <row r="8" spans="1:27" ht="12.75" hidden="1" customHeight="1" outlineLevel="1" x14ac:dyDescent="0.2">
      <c r="A8" s="92" t="s">
        <v>230</v>
      </c>
      <c r="B8" s="62" t="s">
        <v>231</v>
      </c>
      <c r="C8" s="42" t="s">
        <v>77</v>
      </c>
      <c r="D8" s="43">
        <v>1330.34</v>
      </c>
      <c r="E8" s="43">
        <v>1221.8900000000001</v>
      </c>
      <c r="F8" s="43">
        <v>1195.3900000000001</v>
      </c>
      <c r="G8" s="43">
        <v>1187.77</v>
      </c>
      <c r="H8" s="43">
        <v>1231.19</v>
      </c>
      <c r="I8" s="43">
        <v>1418.02</v>
      </c>
      <c r="J8" s="43">
        <v>1575.98</v>
      </c>
      <c r="K8" s="43">
        <v>1794.48</v>
      </c>
      <c r="L8" s="43">
        <v>1878.5</v>
      </c>
      <c r="M8" s="43">
        <v>1966.17</v>
      </c>
      <c r="N8" s="43">
        <v>1977.04</v>
      </c>
      <c r="O8" s="43">
        <v>1950.38</v>
      </c>
      <c r="P8" s="43">
        <v>1926.01</v>
      </c>
      <c r="Q8" s="43">
        <v>1927.59</v>
      </c>
      <c r="R8" s="43">
        <v>1876.49</v>
      </c>
      <c r="S8" s="43">
        <v>1862.83</v>
      </c>
      <c r="T8" s="43">
        <v>1845.09</v>
      </c>
      <c r="U8" s="43">
        <v>1839.21</v>
      </c>
      <c r="V8" s="43">
        <v>1868.33</v>
      </c>
      <c r="W8" s="43">
        <v>1873.23</v>
      </c>
      <c r="X8" s="43">
        <v>1876.88</v>
      </c>
      <c r="Y8" s="43">
        <v>1810.97</v>
      </c>
      <c r="Z8" s="43">
        <v>1666.68</v>
      </c>
      <c r="AA8" s="43">
        <v>1564.29</v>
      </c>
    </row>
    <row r="9" spans="1:27" ht="12.75" hidden="1" customHeight="1" outlineLevel="1" x14ac:dyDescent="0.2">
      <c r="A9" s="92" t="s">
        <v>232</v>
      </c>
      <c r="B9" s="62" t="s">
        <v>88</v>
      </c>
      <c r="C9" s="42" t="s">
        <v>77</v>
      </c>
      <c r="D9" s="43">
        <v>1071.42</v>
      </c>
      <c r="E9" s="43">
        <f>$D$9</f>
        <v>1071.42</v>
      </c>
      <c r="F9" s="43">
        <f t="shared" ref="F9:AA9" si="1">$D$9</f>
        <v>1071.42</v>
      </c>
      <c r="G9" s="43">
        <f t="shared" si="1"/>
        <v>1071.42</v>
      </c>
      <c r="H9" s="43">
        <f t="shared" si="1"/>
        <v>1071.42</v>
      </c>
      <c r="I9" s="43">
        <f t="shared" si="1"/>
        <v>1071.42</v>
      </c>
      <c r="J9" s="43">
        <f t="shared" si="1"/>
        <v>1071.42</v>
      </c>
      <c r="K9" s="43">
        <f t="shared" si="1"/>
        <v>1071.42</v>
      </c>
      <c r="L9" s="43">
        <f t="shared" si="1"/>
        <v>1071.42</v>
      </c>
      <c r="M9" s="43">
        <f t="shared" si="1"/>
        <v>1071.42</v>
      </c>
      <c r="N9" s="43">
        <f t="shared" si="1"/>
        <v>1071.42</v>
      </c>
      <c r="O9" s="43">
        <f t="shared" si="1"/>
        <v>1071.42</v>
      </c>
      <c r="P9" s="43">
        <f t="shared" si="1"/>
        <v>1071.42</v>
      </c>
      <c r="Q9" s="43">
        <f t="shared" si="1"/>
        <v>1071.42</v>
      </c>
      <c r="R9" s="43">
        <f t="shared" si="1"/>
        <v>1071.42</v>
      </c>
      <c r="S9" s="43">
        <f t="shared" si="1"/>
        <v>1071.42</v>
      </c>
      <c r="T9" s="43">
        <f t="shared" si="1"/>
        <v>1071.42</v>
      </c>
      <c r="U9" s="43">
        <f t="shared" si="1"/>
        <v>1071.42</v>
      </c>
      <c r="V9" s="43">
        <f t="shared" si="1"/>
        <v>1071.42</v>
      </c>
      <c r="W9" s="43">
        <f t="shared" si="1"/>
        <v>1071.42</v>
      </c>
      <c r="X9" s="43">
        <f t="shared" si="1"/>
        <v>1071.42</v>
      </c>
      <c r="Y9" s="43">
        <f t="shared" si="1"/>
        <v>1071.42</v>
      </c>
      <c r="Z9" s="43">
        <f t="shared" si="1"/>
        <v>1071.42</v>
      </c>
      <c r="AA9" s="43">
        <f t="shared" si="1"/>
        <v>1071.42</v>
      </c>
    </row>
    <row r="10" spans="1:27" ht="12.75" hidden="1" customHeight="1" outlineLevel="1" x14ac:dyDescent="0.2">
      <c r="A10" s="92" t="s">
        <v>233</v>
      </c>
      <c r="B10" s="62" t="s">
        <v>81</v>
      </c>
      <c r="C10" s="42" t="s">
        <v>77</v>
      </c>
      <c r="D10" s="43">
        <v>4.6100000000000003</v>
      </c>
      <c r="E10" s="43">
        <v>4.6100000000000003</v>
      </c>
      <c r="F10" s="43">
        <v>4.6100000000000003</v>
      </c>
      <c r="G10" s="43">
        <v>4.6100000000000003</v>
      </c>
      <c r="H10" s="43">
        <v>4.6100000000000003</v>
      </c>
      <c r="I10" s="43">
        <v>4.6100000000000003</v>
      </c>
      <c r="J10" s="43">
        <v>4.6100000000000003</v>
      </c>
      <c r="K10" s="43">
        <v>4.6100000000000003</v>
      </c>
      <c r="L10" s="43">
        <v>4.6100000000000003</v>
      </c>
      <c r="M10" s="43">
        <v>4.6100000000000003</v>
      </c>
      <c r="N10" s="43">
        <v>4.6100000000000003</v>
      </c>
      <c r="O10" s="43">
        <v>4.6100000000000003</v>
      </c>
      <c r="P10" s="43">
        <v>4.6100000000000003</v>
      </c>
      <c r="Q10" s="43">
        <v>4.6100000000000003</v>
      </c>
      <c r="R10" s="43">
        <v>4.6100000000000003</v>
      </c>
      <c r="S10" s="43">
        <v>4.6100000000000003</v>
      </c>
      <c r="T10" s="43">
        <v>4.6100000000000003</v>
      </c>
      <c r="U10" s="43">
        <v>4.6100000000000003</v>
      </c>
      <c r="V10" s="43">
        <v>4.6100000000000003</v>
      </c>
      <c r="W10" s="43">
        <v>4.6100000000000003</v>
      </c>
      <c r="X10" s="43">
        <v>4.6100000000000003</v>
      </c>
      <c r="Y10" s="43">
        <v>4.6100000000000003</v>
      </c>
      <c r="Z10" s="43">
        <v>4.6100000000000003</v>
      </c>
      <c r="AA10" s="43">
        <v>4.6100000000000003</v>
      </c>
    </row>
    <row r="11" spans="1:27" ht="12.75" hidden="1" customHeight="1" outlineLevel="1" x14ac:dyDescent="0.2">
      <c r="A11" s="92" t="s">
        <v>234</v>
      </c>
      <c r="B11" s="62" t="s">
        <v>79</v>
      </c>
      <c r="C11" s="42" t="s">
        <v>77</v>
      </c>
      <c r="D11" s="43">
        <v>216.36</v>
      </c>
      <c r="E11" s="43">
        <f>$D$11</f>
        <v>216.36</v>
      </c>
      <c r="F11" s="43">
        <f t="shared" ref="F11:AA11" si="2">$D$11</f>
        <v>216.36</v>
      </c>
      <c r="G11" s="43">
        <f t="shared" si="2"/>
        <v>216.36</v>
      </c>
      <c r="H11" s="43">
        <f t="shared" si="2"/>
        <v>216.36</v>
      </c>
      <c r="I11" s="43">
        <f t="shared" si="2"/>
        <v>216.36</v>
      </c>
      <c r="J11" s="43">
        <f t="shared" si="2"/>
        <v>216.36</v>
      </c>
      <c r="K11" s="43">
        <f t="shared" si="2"/>
        <v>216.36</v>
      </c>
      <c r="L11" s="43">
        <f t="shared" si="2"/>
        <v>216.36</v>
      </c>
      <c r="M11" s="43">
        <f t="shared" si="2"/>
        <v>216.36</v>
      </c>
      <c r="N11" s="43">
        <f t="shared" si="2"/>
        <v>216.36</v>
      </c>
      <c r="O11" s="43">
        <f t="shared" si="2"/>
        <v>216.36</v>
      </c>
      <c r="P11" s="43">
        <f t="shared" si="2"/>
        <v>216.36</v>
      </c>
      <c r="Q11" s="43">
        <f t="shared" si="2"/>
        <v>216.36</v>
      </c>
      <c r="R11" s="43">
        <f t="shared" si="2"/>
        <v>216.36</v>
      </c>
      <c r="S11" s="43">
        <f t="shared" si="2"/>
        <v>216.36</v>
      </c>
      <c r="T11" s="43">
        <f t="shared" si="2"/>
        <v>216.36</v>
      </c>
      <c r="U11" s="43">
        <f t="shared" si="2"/>
        <v>216.36</v>
      </c>
      <c r="V11" s="43">
        <f t="shared" si="2"/>
        <v>216.36</v>
      </c>
      <c r="W11" s="43">
        <f t="shared" si="2"/>
        <v>216.36</v>
      </c>
      <c r="X11" s="43">
        <f t="shared" si="2"/>
        <v>216.36</v>
      </c>
      <c r="Y11" s="43">
        <f t="shared" si="2"/>
        <v>216.36</v>
      </c>
      <c r="Z11" s="43">
        <f t="shared" si="2"/>
        <v>216.36</v>
      </c>
      <c r="AA11" s="43">
        <f t="shared" si="2"/>
        <v>216.36</v>
      </c>
    </row>
    <row r="12" spans="1:27" collapsed="1" x14ac:dyDescent="0.2">
      <c r="A12" s="91" t="s">
        <v>235</v>
      </c>
      <c r="B12" s="27" t="str">
        <f>"02"&amp;"."&amp;$B$662&amp;"."&amp;$B$663</f>
        <v>02.03.2023</v>
      </c>
      <c r="C12" s="83" t="s">
        <v>74</v>
      </c>
      <c r="D12" s="84">
        <f>ROUND(((D13+D14+D16+D15)/1000),5)</f>
        <v>2.5421200000000002</v>
      </c>
      <c r="E12" s="84">
        <f>ROUND(((E13+E14+E16+E15)/1000),5)</f>
        <v>2.47973</v>
      </c>
      <c r="F12" s="84">
        <f>ROUND(((F13+F14+F16+F15)/1000),5)</f>
        <v>2.4620500000000001</v>
      </c>
      <c r="G12" s="84">
        <f t="shared" ref="G12:AA12" si="3">ROUND(((G13+G14+G16+G15)/1000),5)</f>
        <v>2.4767800000000002</v>
      </c>
      <c r="H12" s="84">
        <f t="shared" si="3"/>
        <v>2.5557599999999998</v>
      </c>
      <c r="I12" s="84">
        <f t="shared" si="3"/>
        <v>2.7701899999999999</v>
      </c>
      <c r="J12" s="84">
        <f t="shared" si="3"/>
        <v>2.9175300000000002</v>
      </c>
      <c r="K12" s="84">
        <f t="shared" si="3"/>
        <v>3.0384199999999999</v>
      </c>
      <c r="L12" s="84">
        <f t="shared" si="3"/>
        <v>3.1527699999999999</v>
      </c>
      <c r="M12" s="84">
        <f t="shared" si="3"/>
        <v>3.16317</v>
      </c>
      <c r="N12" s="84">
        <f t="shared" si="3"/>
        <v>3.17815</v>
      </c>
      <c r="O12" s="84">
        <f t="shared" si="3"/>
        <v>3.2360500000000001</v>
      </c>
      <c r="P12" s="84">
        <f t="shared" si="3"/>
        <v>3.2164700000000002</v>
      </c>
      <c r="Q12" s="84">
        <f t="shared" si="3"/>
        <v>3.2180200000000001</v>
      </c>
      <c r="R12" s="84">
        <f t="shared" si="3"/>
        <v>3.2120799999999998</v>
      </c>
      <c r="S12" s="84">
        <f t="shared" si="3"/>
        <v>3.1657999999999999</v>
      </c>
      <c r="T12" s="84">
        <f t="shared" si="3"/>
        <v>3.1257600000000001</v>
      </c>
      <c r="U12" s="84">
        <f t="shared" si="3"/>
        <v>3.1233</v>
      </c>
      <c r="V12" s="84">
        <f t="shared" si="3"/>
        <v>3.1678199999999999</v>
      </c>
      <c r="W12" s="84">
        <f t="shared" si="3"/>
        <v>3.2206899999999998</v>
      </c>
      <c r="X12" s="84">
        <f t="shared" si="3"/>
        <v>3.1802899999999998</v>
      </c>
      <c r="Y12" s="84">
        <f t="shared" si="3"/>
        <v>3.1171899999999999</v>
      </c>
      <c r="Z12" s="84">
        <f t="shared" si="3"/>
        <v>3.01193</v>
      </c>
      <c r="AA12" s="84">
        <f t="shared" si="3"/>
        <v>2.9275000000000002</v>
      </c>
    </row>
    <row r="13" spans="1:27" ht="12.75" hidden="1" customHeight="1" outlineLevel="1" x14ac:dyDescent="0.2">
      <c r="A13" s="92" t="s">
        <v>236</v>
      </c>
      <c r="B13" s="62" t="s">
        <v>231</v>
      </c>
      <c r="C13" s="42" t="s">
        <v>77</v>
      </c>
      <c r="D13" s="43">
        <v>1249.73</v>
      </c>
      <c r="E13" s="43">
        <v>1187.3399999999999</v>
      </c>
      <c r="F13" s="43">
        <v>1169.6600000000001</v>
      </c>
      <c r="G13" s="43">
        <v>1184.3900000000001</v>
      </c>
      <c r="H13" s="43">
        <v>1263.3699999999999</v>
      </c>
      <c r="I13" s="43">
        <v>1477.8</v>
      </c>
      <c r="J13" s="43">
        <v>1625.14</v>
      </c>
      <c r="K13" s="43">
        <v>1746.03</v>
      </c>
      <c r="L13" s="43">
        <v>1860.38</v>
      </c>
      <c r="M13" s="43">
        <v>1870.78</v>
      </c>
      <c r="N13" s="43">
        <v>1885.76</v>
      </c>
      <c r="O13" s="43">
        <v>1943.66</v>
      </c>
      <c r="P13" s="43">
        <v>1924.08</v>
      </c>
      <c r="Q13" s="43">
        <v>1925.63</v>
      </c>
      <c r="R13" s="43">
        <v>1919.69</v>
      </c>
      <c r="S13" s="43">
        <v>1873.41</v>
      </c>
      <c r="T13" s="43">
        <v>1833.37</v>
      </c>
      <c r="U13" s="43">
        <v>1830.91</v>
      </c>
      <c r="V13" s="43">
        <v>1875.43</v>
      </c>
      <c r="W13" s="43">
        <v>1928.3</v>
      </c>
      <c r="X13" s="43">
        <v>1887.9</v>
      </c>
      <c r="Y13" s="43">
        <v>1824.8</v>
      </c>
      <c r="Z13" s="43">
        <v>1719.54</v>
      </c>
      <c r="AA13" s="43">
        <v>1635.11</v>
      </c>
    </row>
    <row r="14" spans="1:27" ht="12.75" hidden="1" customHeight="1" outlineLevel="1" x14ac:dyDescent="0.2">
      <c r="A14" s="92" t="s">
        <v>237</v>
      </c>
      <c r="B14" s="62" t="s">
        <v>88</v>
      </c>
      <c r="C14" s="42" t="s">
        <v>77</v>
      </c>
      <c r="D14" s="43">
        <f>$D$9</f>
        <v>1071.42</v>
      </c>
      <c r="E14" s="43">
        <f t="shared" ref="E14:AA14" si="4">$D$9</f>
        <v>1071.42</v>
      </c>
      <c r="F14" s="43">
        <f t="shared" si="4"/>
        <v>1071.42</v>
      </c>
      <c r="G14" s="43">
        <f t="shared" si="4"/>
        <v>1071.42</v>
      </c>
      <c r="H14" s="43">
        <f t="shared" si="4"/>
        <v>1071.42</v>
      </c>
      <c r="I14" s="43">
        <f t="shared" si="4"/>
        <v>1071.42</v>
      </c>
      <c r="J14" s="43">
        <f t="shared" si="4"/>
        <v>1071.42</v>
      </c>
      <c r="K14" s="43">
        <f t="shared" si="4"/>
        <v>1071.42</v>
      </c>
      <c r="L14" s="43">
        <f t="shared" si="4"/>
        <v>1071.42</v>
      </c>
      <c r="M14" s="43">
        <f t="shared" si="4"/>
        <v>1071.42</v>
      </c>
      <c r="N14" s="43">
        <f t="shared" si="4"/>
        <v>1071.42</v>
      </c>
      <c r="O14" s="43">
        <f t="shared" si="4"/>
        <v>1071.42</v>
      </c>
      <c r="P14" s="43">
        <f t="shared" si="4"/>
        <v>1071.42</v>
      </c>
      <c r="Q14" s="43">
        <f t="shared" si="4"/>
        <v>1071.42</v>
      </c>
      <c r="R14" s="43">
        <f t="shared" si="4"/>
        <v>1071.42</v>
      </c>
      <c r="S14" s="43">
        <f t="shared" si="4"/>
        <v>1071.42</v>
      </c>
      <c r="T14" s="43">
        <f t="shared" si="4"/>
        <v>1071.42</v>
      </c>
      <c r="U14" s="43">
        <f t="shared" si="4"/>
        <v>1071.42</v>
      </c>
      <c r="V14" s="43">
        <f t="shared" si="4"/>
        <v>1071.42</v>
      </c>
      <c r="W14" s="43">
        <f t="shared" si="4"/>
        <v>1071.42</v>
      </c>
      <c r="X14" s="43">
        <f t="shared" si="4"/>
        <v>1071.42</v>
      </c>
      <c r="Y14" s="43">
        <f t="shared" si="4"/>
        <v>1071.42</v>
      </c>
      <c r="Z14" s="43">
        <f t="shared" si="4"/>
        <v>1071.42</v>
      </c>
      <c r="AA14" s="43">
        <f t="shared" si="4"/>
        <v>1071.42</v>
      </c>
    </row>
    <row r="15" spans="1:27" ht="12.75" hidden="1" customHeight="1" outlineLevel="1" x14ac:dyDescent="0.2">
      <c r="A15" s="92" t="s">
        <v>238</v>
      </c>
      <c r="B15" s="62" t="s">
        <v>81</v>
      </c>
      <c r="C15" s="42" t="s">
        <v>77</v>
      </c>
      <c r="D15" s="43">
        <v>4.6100000000000003</v>
      </c>
      <c r="E15" s="43">
        <v>4.6100000000000003</v>
      </c>
      <c r="F15" s="43">
        <v>4.6100000000000003</v>
      </c>
      <c r="G15" s="43">
        <v>4.6100000000000003</v>
      </c>
      <c r="H15" s="43">
        <v>4.6100000000000003</v>
      </c>
      <c r="I15" s="43">
        <v>4.6100000000000003</v>
      </c>
      <c r="J15" s="43">
        <v>4.6100000000000003</v>
      </c>
      <c r="K15" s="43">
        <v>4.6100000000000003</v>
      </c>
      <c r="L15" s="43">
        <v>4.6100000000000003</v>
      </c>
      <c r="M15" s="43">
        <v>4.6100000000000003</v>
      </c>
      <c r="N15" s="43">
        <v>4.6100000000000003</v>
      </c>
      <c r="O15" s="43">
        <v>4.6100000000000003</v>
      </c>
      <c r="P15" s="43">
        <v>4.6100000000000003</v>
      </c>
      <c r="Q15" s="43">
        <v>4.6100000000000003</v>
      </c>
      <c r="R15" s="43">
        <v>4.6100000000000003</v>
      </c>
      <c r="S15" s="43">
        <v>4.6100000000000003</v>
      </c>
      <c r="T15" s="43">
        <v>4.6100000000000003</v>
      </c>
      <c r="U15" s="43">
        <v>4.6100000000000003</v>
      </c>
      <c r="V15" s="43">
        <v>4.6100000000000003</v>
      </c>
      <c r="W15" s="43">
        <v>4.6100000000000003</v>
      </c>
      <c r="X15" s="43">
        <v>4.6100000000000003</v>
      </c>
      <c r="Y15" s="43">
        <v>4.6100000000000003</v>
      </c>
      <c r="Z15" s="43">
        <v>4.6100000000000003</v>
      </c>
      <c r="AA15" s="43">
        <v>4.6100000000000003</v>
      </c>
    </row>
    <row r="16" spans="1:27" ht="12.75" hidden="1" customHeight="1" outlineLevel="1" x14ac:dyDescent="0.2">
      <c r="A16" s="92" t="s">
        <v>239</v>
      </c>
      <c r="B16" s="62" t="s">
        <v>79</v>
      </c>
      <c r="C16" s="42" t="s">
        <v>77</v>
      </c>
      <c r="D16" s="43">
        <f>$D$11</f>
        <v>216.36</v>
      </c>
      <c r="E16" s="43">
        <f t="shared" ref="E16:AA16" si="5">$D$11</f>
        <v>216.36</v>
      </c>
      <c r="F16" s="43">
        <f t="shared" si="5"/>
        <v>216.36</v>
      </c>
      <c r="G16" s="43">
        <f t="shared" si="5"/>
        <v>216.36</v>
      </c>
      <c r="H16" s="43">
        <f t="shared" si="5"/>
        <v>216.36</v>
      </c>
      <c r="I16" s="43">
        <f t="shared" si="5"/>
        <v>216.36</v>
      </c>
      <c r="J16" s="43">
        <f t="shared" si="5"/>
        <v>216.36</v>
      </c>
      <c r="K16" s="43">
        <f t="shared" si="5"/>
        <v>216.36</v>
      </c>
      <c r="L16" s="43">
        <f t="shared" si="5"/>
        <v>216.36</v>
      </c>
      <c r="M16" s="43">
        <f t="shared" si="5"/>
        <v>216.36</v>
      </c>
      <c r="N16" s="43">
        <f t="shared" si="5"/>
        <v>216.36</v>
      </c>
      <c r="O16" s="43">
        <f t="shared" si="5"/>
        <v>216.36</v>
      </c>
      <c r="P16" s="43">
        <f t="shared" si="5"/>
        <v>216.36</v>
      </c>
      <c r="Q16" s="43">
        <f t="shared" si="5"/>
        <v>216.36</v>
      </c>
      <c r="R16" s="43">
        <f t="shared" si="5"/>
        <v>216.36</v>
      </c>
      <c r="S16" s="43">
        <f t="shared" si="5"/>
        <v>216.36</v>
      </c>
      <c r="T16" s="43">
        <f t="shared" si="5"/>
        <v>216.36</v>
      </c>
      <c r="U16" s="43">
        <f t="shared" si="5"/>
        <v>216.36</v>
      </c>
      <c r="V16" s="43">
        <f t="shared" si="5"/>
        <v>216.36</v>
      </c>
      <c r="W16" s="43">
        <f t="shared" si="5"/>
        <v>216.36</v>
      </c>
      <c r="X16" s="43">
        <f t="shared" si="5"/>
        <v>216.36</v>
      </c>
      <c r="Y16" s="43">
        <f t="shared" si="5"/>
        <v>216.36</v>
      </c>
      <c r="Z16" s="43">
        <f t="shared" si="5"/>
        <v>216.36</v>
      </c>
      <c r="AA16" s="43">
        <f t="shared" si="5"/>
        <v>216.36</v>
      </c>
    </row>
    <row r="17" spans="1:27" ht="12.75" customHeight="1" collapsed="1" x14ac:dyDescent="0.2">
      <c r="A17" s="91" t="s">
        <v>240</v>
      </c>
      <c r="B17" s="27" t="str">
        <f>"03"&amp;"."&amp;$B$662&amp;"."&amp;$B$663</f>
        <v>03.03.2023</v>
      </c>
      <c r="C17" s="83" t="s">
        <v>74</v>
      </c>
      <c r="D17" s="84">
        <f>ROUND(((D18+D19+D21+D20)/1000),5)</f>
        <v>2.70465</v>
      </c>
      <c r="E17" s="84">
        <f>ROUND(((E18+E19+E21+E20)/1000),5)</f>
        <v>2.5225599999999999</v>
      </c>
      <c r="F17" s="84">
        <f>ROUND(((F18+F19+F21+F20)/1000),5)</f>
        <v>2.47282</v>
      </c>
      <c r="G17" s="84">
        <f t="shared" ref="G17:AA17" si="6">ROUND(((G18+G19+G21+G20)/1000),5)</f>
        <v>2.4743499999999998</v>
      </c>
      <c r="H17" s="84">
        <f t="shared" si="6"/>
        <v>2.5394700000000001</v>
      </c>
      <c r="I17" s="84">
        <f t="shared" si="6"/>
        <v>2.8126199999999999</v>
      </c>
      <c r="J17" s="84">
        <f t="shared" si="6"/>
        <v>2.9435500000000001</v>
      </c>
      <c r="K17" s="84">
        <f t="shared" si="6"/>
        <v>3.0510799999999998</v>
      </c>
      <c r="L17" s="84">
        <f t="shared" si="6"/>
        <v>3.1545800000000002</v>
      </c>
      <c r="M17" s="84">
        <f t="shared" si="6"/>
        <v>3.1670199999999999</v>
      </c>
      <c r="N17" s="84">
        <f t="shared" si="6"/>
        <v>3.1786599999999998</v>
      </c>
      <c r="O17" s="84">
        <f t="shared" si="6"/>
        <v>3.2301099999999998</v>
      </c>
      <c r="P17" s="84">
        <f t="shared" si="6"/>
        <v>3.2039300000000002</v>
      </c>
      <c r="Q17" s="84">
        <f t="shared" si="6"/>
        <v>3.2065700000000001</v>
      </c>
      <c r="R17" s="84">
        <f t="shared" si="6"/>
        <v>3.1972399999999999</v>
      </c>
      <c r="S17" s="84">
        <f t="shared" si="6"/>
        <v>3.1614</v>
      </c>
      <c r="T17" s="84">
        <f t="shared" si="6"/>
        <v>3.1230000000000002</v>
      </c>
      <c r="U17" s="84">
        <f t="shared" si="6"/>
        <v>3.1232500000000001</v>
      </c>
      <c r="V17" s="84">
        <f t="shared" si="6"/>
        <v>3.1568999999999998</v>
      </c>
      <c r="W17" s="84">
        <f t="shared" si="6"/>
        <v>3.2217799999999999</v>
      </c>
      <c r="X17" s="84">
        <f t="shared" si="6"/>
        <v>3.16818</v>
      </c>
      <c r="Y17" s="84">
        <f t="shared" si="6"/>
        <v>3.1144599999999998</v>
      </c>
      <c r="Z17" s="84">
        <f t="shared" si="6"/>
        <v>2.9611700000000001</v>
      </c>
      <c r="AA17" s="84">
        <f t="shared" si="6"/>
        <v>2.8894899999999999</v>
      </c>
    </row>
    <row r="18" spans="1:27" ht="12.75" hidden="1" customHeight="1" outlineLevel="1" x14ac:dyDescent="0.2">
      <c r="A18" s="92" t="s">
        <v>241</v>
      </c>
      <c r="B18" s="62" t="s">
        <v>231</v>
      </c>
      <c r="C18" s="42" t="s">
        <v>77</v>
      </c>
      <c r="D18" s="43">
        <v>1412.26</v>
      </c>
      <c r="E18" s="43">
        <v>1230.17</v>
      </c>
      <c r="F18" s="43">
        <v>1180.43</v>
      </c>
      <c r="G18" s="43">
        <v>1181.96</v>
      </c>
      <c r="H18" s="43">
        <v>1247.08</v>
      </c>
      <c r="I18" s="43">
        <v>1520.23</v>
      </c>
      <c r="J18" s="43">
        <v>1651.16</v>
      </c>
      <c r="K18" s="43">
        <v>1758.69</v>
      </c>
      <c r="L18" s="43">
        <v>1862.19</v>
      </c>
      <c r="M18" s="43">
        <v>1874.63</v>
      </c>
      <c r="N18" s="43">
        <v>1886.27</v>
      </c>
      <c r="O18" s="43">
        <v>1937.72</v>
      </c>
      <c r="P18" s="43">
        <v>1911.54</v>
      </c>
      <c r="Q18" s="43">
        <v>1914.18</v>
      </c>
      <c r="R18" s="43">
        <v>1904.85</v>
      </c>
      <c r="S18" s="43">
        <v>1869.01</v>
      </c>
      <c r="T18" s="43">
        <v>1830.61</v>
      </c>
      <c r="U18" s="43">
        <v>1830.86</v>
      </c>
      <c r="V18" s="43">
        <v>1864.51</v>
      </c>
      <c r="W18" s="43">
        <v>1929.39</v>
      </c>
      <c r="X18" s="43">
        <v>1875.79</v>
      </c>
      <c r="Y18" s="43">
        <v>1822.07</v>
      </c>
      <c r="Z18" s="43">
        <v>1668.78</v>
      </c>
      <c r="AA18" s="43">
        <v>1597.1</v>
      </c>
    </row>
    <row r="19" spans="1:27" ht="12.75" hidden="1" customHeight="1" outlineLevel="1" x14ac:dyDescent="0.2">
      <c r="A19" s="92" t="s">
        <v>242</v>
      </c>
      <c r="B19" s="62" t="s">
        <v>88</v>
      </c>
      <c r="C19" s="42" t="s">
        <v>77</v>
      </c>
      <c r="D19" s="43">
        <f>$D$9</f>
        <v>1071.42</v>
      </c>
      <c r="E19" s="43">
        <f t="shared" ref="E19:AA19" si="7">$D$9</f>
        <v>1071.42</v>
      </c>
      <c r="F19" s="43">
        <f t="shared" si="7"/>
        <v>1071.42</v>
      </c>
      <c r="G19" s="43">
        <f t="shared" si="7"/>
        <v>1071.42</v>
      </c>
      <c r="H19" s="43">
        <f t="shared" si="7"/>
        <v>1071.42</v>
      </c>
      <c r="I19" s="43">
        <f t="shared" si="7"/>
        <v>1071.42</v>
      </c>
      <c r="J19" s="43">
        <f t="shared" si="7"/>
        <v>1071.42</v>
      </c>
      <c r="K19" s="43">
        <f t="shared" si="7"/>
        <v>1071.42</v>
      </c>
      <c r="L19" s="43">
        <f t="shared" si="7"/>
        <v>1071.42</v>
      </c>
      <c r="M19" s="43">
        <f t="shared" si="7"/>
        <v>1071.42</v>
      </c>
      <c r="N19" s="43">
        <f t="shared" si="7"/>
        <v>1071.42</v>
      </c>
      <c r="O19" s="43">
        <f t="shared" si="7"/>
        <v>1071.42</v>
      </c>
      <c r="P19" s="43">
        <f t="shared" si="7"/>
        <v>1071.42</v>
      </c>
      <c r="Q19" s="43">
        <f t="shared" si="7"/>
        <v>1071.42</v>
      </c>
      <c r="R19" s="43">
        <f t="shared" si="7"/>
        <v>1071.42</v>
      </c>
      <c r="S19" s="43">
        <f t="shared" si="7"/>
        <v>1071.42</v>
      </c>
      <c r="T19" s="43">
        <f t="shared" si="7"/>
        <v>1071.42</v>
      </c>
      <c r="U19" s="43">
        <f t="shared" si="7"/>
        <v>1071.42</v>
      </c>
      <c r="V19" s="43">
        <f t="shared" si="7"/>
        <v>1071.42</v>
      </c>
      <c r="W19" s="43">
        <f t="shared" si="7"/>
        <v>1071.42</v>
      </c>
      <c r="X19" s="43">
        <f t="shared" si="7"/>
        <v>1071.42</v>
      </c>
      <c r="Y19" s="43">
        <f t="shared" si="7"/>
        <v>1071.42</v>
      </c>
      <c r="Z19" s="43">
        <f t="shared" si="7"/>
        <v>1071.42</v>
      </c>
      <c r="AA19" s="43">
        <f t="shared" si="7"/>
        <v>1071.42</v>
      </c>
    </row>
    <row r="20" spans="1:27" ht="12.75" hidden="1" customHeight="1" outlineLevel="1" x14ac:dyDescent="0.2">
      <c r="A20" s="92" t="s">
        <v>243</v>
      </c>
      <c r="B20" s="62" t="s">
        <v>81</v>
      </c>
      <c r="C20" s="42" t="s">
        <v>77</v>
      </c>
      <c r="D20" s="43">
        <v>4.6100000000000003</v>
      </c>
      <c r="E20" s="43">
        <v>4.6100000000000003</v>
      </c>
      <c r="F20" s="43">
        <v>4.6100000000000003</v>
      </c>
      <c r="G20" s="43">
        <v>4.6100000000000003</v>
      </c>
      <c r="H20" s="43">
        <v>4.6100000000000003</v>
      </c>
      <c r="I20" s="43">
        <v>4.6100000000000003</v>
      </c>
      <c r="J20" s="43">
        <v>4.6100000000000003</v>
      </c>
      <c r="K20" s="43">
        <v>4.6100000000000003</v>
      </c>
      <c r="L20" s="43">
        <v>4.6100000000000003</v>
      </c>
      <c r="M20" s="43">
        <v>4.6100000000000003</v>
      </c>
      <c r="N20" s="43">
        <v>4.6100000000000003</v>
      </c>
      <c r="O20" s="43">
        <v>4.6100000000000003</v>
      </c>
      <c r="P20" s="43">
        <v>4.6100000000000003</v>
      </c>
      <c r="Q20" s="43">
        <v>4.6100000000000003</v>
      </c>
      <c r="R20" s="43">
        <v>4.6100000000000003</v>
      </c>
      <c r="S20" s="43">
        <v>4.6100000000000003</v>
      </c>
      <c r="T20" s="43">
        <v>4.6100000000000003</v>
      </c>
      <c r="U20" s="43">
        <v>4.6100000000000003</v>
      </c>
      <c r="V20" s="43">
        <v>4.6100000000000003</v>
      </c>
      <c r="W20" s="43">
        <v>4.6100000000000003</v>
      </c>
      <c r="X20" s="43">
        <v>4.6100000000000003</v>
      </c>
      <c r="Y20" s="43">
        <v>4.6100000000000003</v>
      </c>
      <c r="Z20" s="43">
        <v>4.6100000000000003</v>
      </c>
      <c r="AA20" s="43">
        <v>4.6100000000000003</v>
      </c>
    </row>
    <row r="21" spans="1:27" ht="12.75" hidden="1" customHeight="1" outlineLevel="1" x14ac:dyDescent="0.2">
      <c r="A21" s="92" t="s">
        <v>244</v>
      </c>
      <c r="B21" s="62" t="s">
        <v>79</v>
      </c>
      <c r="C21" s="42" t="s">
        <v>77</v>
      </c>
      <c r="D21" s="43">
        <f>$D$11</f>
        <v>216.36</v>
      </c>
      <c r="E21" s="43">
        <f t="shared" ref="E21:AA21" si="8">$D$11</f>
        <v>216.36</v>
      </c>
      <c r="F21" s="43">
        <f t="shared" si="8"/>
        <v>216.36</v>
      </c>
      <c r="G21" s="43">
        <f t="shared" si="8"/>
        <v>216.36</v>
      </c>
      <c r="H21" s="43">
        <f t="shared" si="8"/>
        <v>216.36</v>
      </c>
      <c r="I21" s="43">
        <f t="shared" si="8"/>
        <v>216.36</v>
      </c>
      <c r="J21" s="43">
        <f t="shared" si="8"/>
        <v>216.36</v>
      </c>
      <c r="K21" s="43">
        <f t="shared" si="8"/>
        <v>216.36</v>
      </c>
      <c r="L21" s="43">
        <f t="shared" si="8"/>
        <v>216.36</v>
      </c>
      <c r="M21" s="43">
        <f t="shared" si="8"/>
        <v>216.36</v>
      </c>
      <c r="N21" s="43">
        <f t="shared" si="8"/>
        <v>216.36</v>
      </c>
      <c r="O21" s="43">
        <f t="shared" si="8"/>
        <v>216.36</v>
      </c>
      <c r="P21" s="43">
        <f t="shared" si="8"/>
        <v>216.36</v>
      </c>
      <c r="Q21" s="43">
        <f t="shared" si="8"/>
        <v>216.36</v>
      </c>
      <c r="R21" s="43">
        <f t="shared" si="8"/>
        <v>216.36</v>
      </c>
      <c r="S21" s="43">
        <f t="shared" si="8"/>
        <v>216.36</v>
      </c>
      <c r="T21" s="43">
        <f t="shared" si="8"/>
        <v>216.36</v>
      </c>
      <c r="U21" s="43">
        <f t="shared" si="8"/>
        <v>216.36</v>
      </c>
      <c r="V21" s="43">
        <f t="shared" si="8"/>
        <v>216.36</v>
      </c>
      <c r="W21" s="43">
        <f t="shared" si="8"/>
        <v>216.36</v>
      </c>
      <c r="X21" s="43">
        <f t="shared" si="8"/>
        <v>216.36</v>
      </c>
      <c r="Y21" s="43">
        <f t="shared" si="8"/>
        <v>216.36</v>
      </c>
      <c r="Z21" s="43">
        <f t="shared" si="8"/>
        <v>216.36</v>
      </c>
      <c r="AA21" s="43">
        <f t="shared" si="8"/>
        <v>216.36</v>
      </c>
    </row>
    <row r="22" spans="1:27" ht="12.75" customHeight="1" collapsed="1" x14ac:dyDescent="0.2">
      <c r="A22" s="91" t="s">
        <v>245</v>
      </c>
      <c r="B22" s="27" t="str">
        <f>"04"&amp;"."&amp;$B$662&amp;"."&amp;$B$663</f>
        <v>04.03.2023</v>
      </c>
      <c r="C22" s="83" t="s">
        <v>74</v>
      </c>
      <c r="D22" s="84">
        <f>ROUND(((D23+D24+D26+D25)/1000),5)</f>
        <v>2.9008099999999999</v>
      </c>
      <c r="E22" s="84">
        <f>ROUND(((E23+E24+E26+E25)/1000),5)</f>
        <v>2.8127900000000001</v>
      </c>
      <c r="F22" s="84">
        <f>ROUND(((F23+F24+F26+F25)/1000),5)</f>
        <v>2.6659000000000002</v>
      </c>
      <c r="G22" s="84">
        <f t="shared" ref="G22:AA22" si="9">ROUND(((G23+G24+G26+G25)/1000),5)</f>
        <v>2.6247199999999999</v>
      </c>
      <c r="H22" s="84">
        <f t="shared" si="9"/>
        <v>2.6855600000000002</v>
      </c>
      <c r="I22" s="84">
        <f t="shared" si="9"/>
        <v>2.81996</v>
      </c>
      <c r="J22" s="84">
        <f t="shared" si="9"/>
        <v>2.8526899999999999</v>
      </c>
      <c r="K22" s="84">
        <f t="shared" si="9"/>
        <v>2.91045</v>
      </c>
      <c r="L22" s="84">
        <f t="shared" si="9"/>
        <v>3.0525000000000002</v>
      </c>
      <c r="M22" s="84">
        <f t="shared" si="9"/>
        <v>3.1388600000000002</v>
      </c>
      <c r="N22" s="84">
        <f t="shared" si="9"/>
        <v>3.1732499999999999</v>
      </c>
      <c r="O22" s="84">
        <f t="shared" si="9"/>
        <v>3.18154</v>
      </c>
      <c r="P22" s="84">
        <f t="shared" si="9"/>
        <v>3.1760199999999998</v>
      </c>
      <c r="Q22" s="84">
        <f t="shared" si="9"/>
        <v>3.1704300000000001</v>
      </c>
      <c r="R22" s="84">
        <f t="shared" si="9"/>
        <v>3.1328200000000002</v>
      </c>
      <c r="S22" s="84">
        <f t="shared" si="9"/>
        <v>3.1284200000000002</v>
      </c>
      <c r="T22" s="84">
        <f t="shared" si="9"/>
        <v>3.12527</v>
      </c>
      <c r="U22" s="84">
        <f t="shared" si="9"/>
        <v>3.14133</v>
      </c>
      <c r="V22" s="84">
        <f t="shared" si="9"/>
        <v>3.1749999999999998</v>
      </c>
      <c r="W22" s="84">
        <f t="shared" si="9"/>
        <v>3.18262</v>
      </c>
      <c r="X22" s="84">
        <f t="shared" si="9"/>
        <v>3.1884199999999998</v>
      </c>
      <c r="Y22" s="84">
        <f t="shared" si="9"/>
        <v>3.1514199999999999</v>
      </c>
      <c r="Z22" s="84">
        <f t="shared" si="9"/>
        <v>2.98542</v>
      </c>
      <c r="AA22" s="84">
        <f t="shared" si="9"/>
        <v>2.9161800000000002</v>
      </c>
    </row>
    <row r="23" spans="1:27" ht="12.75" hidden="1" customHeight="1" outlineLevel="1" x14ac:dyDescent="0.2">
      <c r="A23" s="92" t="s">
        <v>246</v>
      </c>
      <c r="B23" s="62" t="s">
        <v>231</v>
      </c>
      <c r="C23" s="42" t="s">
        <v>77</v>
      </c>
      <c r="D23" s="43">
        <v>1608.42</v>
      </c>
      <c r="E23" s="43">
        <v>1520.4</v>
      </c>
      <c r="F23" s="43">
        <v>1373.51</v>
      </c>
      <c r="G23" s="43">
        <v>1332.33</v>
      </c>
      <c r="H23" s="43">
        <v>1393.17</v>
      </c>
      <c r="I23" s="43">
        <v>1527.57</v>
      </c>
      <c r="J23" s="43">
        <v>1560.3</v>
      </c>
      <c r="K23" s="43">
        <v>1618.06</v>
      </c>
      <c r="L23" s="43">
        <v>1760.11</v>
      </c>
      <c r="M23" s="43">
        <v>1846.47</v>
      </c>
      <c r="N23" s="43">
        <v>1880.86</v>
      </c>
      <c r="O23" s="43">
        <v>1889.15</v>
      </c>
      <c r="P23" s="43">
        <v>1883.63</v>
      </c>
      <c r="Q23" s="43">
        <v>1878.04</v>
      </c>
      <c r="R23" s="43">
        <v>1840.43</v>
      </c>
      <c r="S23" s="43">
        <v>1836.03</v>
      </c>
      <c r="T23" s="43">
        <v>1832.88</v>
      </c>
      <c r="U23" s="43">
        <v>1848.94</v>
      </c>
      <c r="V23" s="43">
        <v>1882.61</v>
      </c>
      <c r="W23" s="43">
        <v>1890.23</v>
      </c>
      <c r="X23" s="43">
        <v>1896.03</v>
      </c>
      <c r="Y23" s="43">
        <v>1859.03</v>
      </c>
      <c r="Z23" s="43">
        <v>1693.03</v>
      </c>
      <c r="AA23" s="43">
        <v>1623.79</v>
      </c>
    </row>
    <row r="24" spans="1:27" ht="12.75" hidden="1" customHeight="1" outlineLevel="1" x14ac:dyDescent="0.2">
      <c r="A24" s="92" t="s">
        <v>247</v>
      </c>
      <c r="B24" s="62" t="s">
        <v>88</v>
      </c>
      <c r="C24" s="42" t="s">
        <v>77</v>
      </c>
      <c r="D24" s="43">
        <f>$D$9</f>
        <v>1071.42</v>
      </c>
      <c r="E24" s="43">
        <f t="shared" ref="E24:AA24" si="10">$D$9</f>
        <v>1071.42</v>
      </c>
      <c r="F24" s="43">
        <f t="shared" si="10"/>
        <v>1071.42</v>
      </c>
      <c r="G24" s="43">
        <f t="shared" si="10"/>
        <v>1071.42</v>
      </c>
      <c r="H24" s="43">
        <f t="shared" si="10"/>
        <v>1071.42</v>
      </c>
      <c r="I24" s="43">
        <f t="shared" si="10"/>
        <v>1071.42</v>
      </c>
      <c r="J24" s="43">
        <f t="shared" si="10"/>
        <v>1071.42</v>
      </c>
      <c r="K24" s="43">
        <f t="shared" si="10"/>
        <v>1071.42</v>
      </c>
      <c r="L24" s="43">
        <f t="shared" si="10"/>
        <v>1071.42</v>
      </c>
      <c r="M24" s="43">
        <f t="shared" si="10"/>
        <v>1071.42</v>
      </c>
      <c r="N24" s="43">
        <f t="shared" si="10"/>
        <v>1071.42</v>
      </c>
      <c r="O24" s="43">
        <f t="shared" si="10"/>
        <v>1071.42</v>
      </c>
      <c r="P24" s="43">
        <f t="shared" si="10"/>
        <v>1071.42</v>
      </c>
      <c r="Q24" s="43">
        <f t="shared" si="10"/>
        <v>1071.42</v>
      </c>
      <c r="R24" s="43">
        <f t="shared" si="10"/>
        <v>1071.42</v>
      </c>
      <c r="S24" s="43">
        <f t="shared" si="10"/>
        <v>1071.42</v>
      </c>
      <c r="T24" s="43">
        <f t="shared" si="10"/>
        <v>1071.42</v>
      </c>
      <c r="U24" s="43">
        <f t="shared" si="10"/>
        <v>1071.42</v>
      </c>
      <c r="V24" s="43">
        <f t="shared" si="10"/>
        <v>1071.42</v>
      </c>
      <c r="W24" s="43">
        <f t="shared" si="10"/>
        <v>1071.42</v>
      </c>
      <c r="X24" s="43">
        <f t="shared" si="10"/>
        <v>1071.42</v>
      </c>
      <c r="Y24" s="43">
        <f t="shared" si="10"/>
        <v>1071.42</v>
      </c>
      <c r="Z24" s="43">
        <f t="shared" si="10"/>
        <v>1071.42</v>
      </c>
      <c r="AA24" s="43">
        <f t="shared" si="10"/>
        <v>1071.42</v>
      </c>
    </row>
    <row r="25" spans="1:27" ht="12.75" hidden="1" customHeight="1" outlineLevel="1" x14ac:dyDescent="0.2">
      <c r="A25" s="92" t="s">
        <v>248</v>
      </c>
      <c r="B25" s="62" t="s">
        <v>81</v>
      </c>
      <c r="C25" s="42" t="s">
        <v>77</v>
      </c>
      <c r="D25" s="43">
        <v>4.6100000000000003</v>
      </c>
      <c r="E25" s="43">
        <v>4.6100000000000003</v>
      </c>
      <c r="F25" s="43">
        <v>4.6100000000000003</v>
      </c>
      <c r="G25" s="43">
        <v>4.6100000000000003</v>
      </c>
      <c r="H25" s="43">
        <v>4.6100000000000003</v>
      </c>
      <c r="I25" s="43">
        <v>4.6100000000000003</v>
      </c>
      <c r="J25" s="43">
        <v>4.6100000000000003</v>
      </c>
      <c r="K25" s="43">
        <v>4.6100000000000003</v>
      </c>
      <c r="L25" s="43">
        <v>4.6100000000000003</v>
      </c>
      <c r="M25" s="43">
        <v>4.6100000000000003</v>
      </c>
      <c r="N25" s="43">
        <v>4.6100000000000003</v>
      </c>
      <c r="O25" s="43">
        <v>4.6100000000000003</v>
      </c>
      <c r="P25" s="43">
        <v>4.6100000000000003</v>
      </c>
      <c r="Q25" s="43">
        <v>4.6100000000000003</v>
      </c>
      <c r="R25" s="43">
        <v>4.6100000000000003</v>
      </c>
      <c r="S25" s="43">
        <v>4.6100000000000003</v>
      </c>
      <c r="T25" s="43">
        <v>4.6100000000000003</v>
      </c>
      <c r="U25" s="43">
        <v>4.6100000000000003</v>
      </c>
      <c r="V25" s="43">
        <v>4.6100000000000003</v>
      </c>
      <c r="W25" s="43">
        <v>4.6100000000000003</v>
      </c>
      <c r="X25" s="43">
        <v>4.6100000000000003</v>
      </c>
      <c r="Y25" s="43">
        <v>4.6100000000000003</v>
      </c>
      <c r="Z25" s="43">
        <v>4.6100000000000003</v>
      </c>
      <c r="AA25" s="43">
        <v>4.6100000000000003</v>
      </c>
    </row>
    <row r="26" spans="1:27" ht="12.75" hidden="1" customHeight="1" outlineLevel="1" x14ac:dyDescent="0.2">
      <c r="A26" s="92" t="s">
        <v>249</v>
      </c>
      <c r="B26" s="62" t="s">
        <v>79</v>
      </c>
      <c r="C26" s="42" t="s">
        <v>77</v>
      </c>
      <c r="D26" s="43">
        <f>$D$11</f>
        <v>216.36</v>
      </c>
      <c r="E26" s="43">
        <f t="shared" ref="E26:AA26" si="11">$D$11</f>
        <v>216.36</v>
      </c>
      <c r="F26" s="43">
        <f t="shared" si="11"/>
        <v>216.36</v>
      </c>
      <c r="G26" s="43">
        <f t="shared" si="11"/>
        <v>216.36</v>
      </c>
      <c r="H26" s="43">
        <f t="shared" si="11"/>
        <v>216.36</v>
      </c>
      <c r="I26" s="43">
        <f t="shared" si="11"/>
        <v>216.36</v>
      </c>
      <c r="J26" s="43">
        <f t="shared" si="11"/>
        <v>216.36</v>
      </c>
      <c r="K26" s="43">
        <f t="shared" si="11"/>
        <v>216.36</v>
      </c>
      <c r="L26" s="43">
        <f t="shared" si="11"/>
        <v>216.36</v>
      </c>
      <c r="M26" s="43">
        <f t="shared" si="11"/>
        <v>216.36</v>
      </c>
      <c r="N26" s="43">
        <f t="shared" si="11"/>
        <v>216.36</v>
      </c>
      <c r="O26" s="43">
        <f t="shared" si="11"/>
        <v>216.36</v>
      </c>
      <c r="P26" s="43">
        <f t="shared" si="11"/>
        <v>216.36</v>
      </c>
      <c r="Q26" s="43">
        <f t="shared" si="11"/>
        <v>216.36</v>
      </c>
      <c r="R26" s="43">
        <f t="shared" si="11"/>
        <v>216.36</v>
      </c>
      <c r="S26" s="43">
        <f t="shared" si="11"/>
        <v>216.36</v>
      </c>
      <c r="T26" s="43">
        <f t="shared" si="11"/>
        <v>216.36</v>
      </c>
      <c r="U26" s="43">
        <f t="shared" si="11"/>
        <v>216.36</v>
      </c>
      <c r="V26" s="43">
        <f t="shared" si="11"/>
        <v>216.36</v>
      </c>
      <c r="W26" s="43">
        <f t="shared" si="11"/>
        <v>216.36</v>
      </c>
      <c r="X26" s="43">
        <f t="shared" si="11"/>
        <v>216.36</v>
      </c>
      <c r="Y26" s="43">
        <f t="shared" si="11"/>
        <v>216.36</v>
      </c>
      <c r="Z26" s="43">
        <f t="shared" si="11"/>
        <v>216.36</v>
      </c>
      <c r="AA26" s="43">
        <f t="shared" si="11"/>
        <v>216.36</v>
      </c>
    </row>
    <row r="27" spans="1:27" ht="12.75" customHeight="1" collapsed="1" x14ac:dyDescent="0.2">
      <c r="A27" s="91" t="s">
        <v>250</v>
      </c>
      <c r="B27" s="27" t="str">
        <f>"05"&amp;"."&amp;$B$662&amp;"."&amp;$B$663</f>
        <v>05.03.2023</v>
      </c>
      <c r="C27" s="83" t="s">
        <v>74</v>
      </c>
      <c r="D27" s="84">
        <f>ROUND(((D28+D29+D31+D30)/1000),5)</f>
        <v>2.84646</v>
      </c>
      <c r="E27" s="84">
        <f>ROUND(((E28+E29+E31+E30)/1000),5)</f>
        <v>2.7244600000000001</v>
      </c>
      <c r="F27" s="84">
        <f>ROUND(((F28+F29+F31+F30)/1000),5)</f>
        <v>2.5943499999999999</v>
      </c>
      <c r="G27" s="84">
        <f t="shared" ref="G27:AA27" si="12">ROUND(((G28+G29+G31+G30)/1000),5)</f>
        <v>2.5628299999999999</v>
      </c>
      <c r="H27" s="84">
        <f t="shared" si="12"/>
        <v>2.62629</v>
      </c>
      <c r="I27" s="84">
        <f t="shared" si="12"/>
        <v>2.7260200000000001</v>
      </c>
      <c r="J27" s="84">
        <f t="shared" si="12"/>
        <v>2.74194</v>
      </c>
      <c r="K27" s="84">
        <f t="shared" si="12"/>
        <v>2.8422999999999998</v>
      </c>
      <c r="L27" s="84">
        <f t="shared" si="12"/>
        <v>2.94076</v>
      </c>
      <c r="M27" s="84">
        <f t="shared" si="12"/>
        <v>3.11782</v>
      </c>
      <c r="N27" s="84">
        <f t="shared" si="12"/>
        <v>3.1668400000000001</v>
      </c>
      <c r="O27" s="84">
        <f t="shared" si="12"/>
        <v>3.1798700000000002</v>
      </c>
      <c r="P27" s="84">
        <f t="shared" si="12"/>
        <v>3.1766399999999999</v>
      </c>
      <c r="Q27" s="84">
        <f t="shared" si="12"/>
        <v>3.17455</v>
      </c>
      <c r="R27" s="84">
        <f t="shared" si="12"/>
        <v>3.1421999999999999</v>
      </c>
      <c r="S27" s="84">
        <f t="shared" si="12"/>
        <v>3.1436600000000001</v>
      </c>
      <c r="T27" s="84">
        <f t="shared" si="12"/>
        <v>3.1426799999999999</v>
      </c>
      <c r="U27" s="84">
        <f t="shared" si="12"/>
        <v>3.15903</v>
      </c>
      <c r="V27" s="84">
        <f t="shared" si="12"/>
        <v>3.2055500000000001</v>
      </c>
      <c r="W27" s="84">
        <f t="shared" si="12"/>
        <v>3.2015099999999999</v>
      </c>
      <c r="X27" s="84">
        <f t="shared" si="12"/>
        <v>3.2115100000000001</v>
      </c>
      <c r="Y27" s="84">
        <f t="shared" si="12"/>
        <v>3.17327</v>
      </c>
      <c r="Z27" s="84">
        <f t="shared" si="12"/>
        <v>3.0236499999999999</v>
      </c>
      <c r="AA27" s="84">
        <f t="shared" si="12"/>
        <v>2.93926</v>
      </c>
    </row>
    <row r="28" spans="1:27" ht="12.75" hidden="1" customHeight="1" outlineLevel="1" x14ac:dyDescent="0.2">
      <c r="A28" s="92" t="s">
        <v>251</v>
      </c>
      <c r="B28" s="62" t="s">
        <v>231</v>
      </c>
      <c r="C28" s="42" t="s">
        <v>77</v>
      </c>
      <c r="D28" s="43">
        <v>1554.07</v>
      </c>
      <c r="E28" s="43">
        <v>1432.07</v>
      </c>
      <c r="F28" s="43">
        <v>1301.96</v>
      </c>
      <c r="G28" s="43">
        <v>1270.44</v>
      </c>
      <c r="H28" s="43">
        <v>1333.9</v>
      </c>
      <c r="I28" s="43">
        <v>1433.63</v>
      </c>
      <c r="J28" s="43">
        <v>1449.55</v>
      </c>
      <c r="K28" s="43">
        <v>1549.91</v>
      </c>
      <c r="L28" s="43">
        <v>1648.37</v>
      </c>
      <c r="M28" s="43">
        <v>1825.43</v>
      </c>
      <c r="N28" s="43">
        <v>1874.45</v>
      </c>
      <c r="O28" s="43">
        <v>1887.48</v>
      </c>
      <c r="P28" s="43">
        <v>1884.25</v>
      </c>
      <c r="Q28" s="43">
        <v>1882.16</v>
      </c>
      <c r="R28" s="43">
        <v>1849.81</v>
      </c>
      <c r="S28" s="43">
        <v>1851.27</v>
      </c>
      <c r="T28" s="43">
        <v>1850.29</v>
      </c>
      <c r="U28" s="43">
        <v>1866.64</v>
      </c>
      <c r="V28" s="43">
        <v>1913.16</v>
      </c>
      <c r="W28" s="43">
        <v>1909.12</v>
      </c>
      <c r="X28" s="43">
        <v>1919.12</v>
      </c>
      <c r="Y28" s="43">
        <v>1880.88</v>
      </c>
      <c r="Z28" s="43">
        <v>1731.26</v>
      </c>
      <c r="AA28" s="43">
        <v>1646.87</v>
      </c>
    </row>
    <row r="29" spans="1:27" ht="12.75" hidden="1" customHeight="1" outlineLevel="1" x14ac:dyDescent="0.2">
      <c r="A29" s="92" t="s">
        <v>252</v>
      </c>
      <c r="B29" s="62" t="s">
        <v>88</v>
      </c>
      <c r="C29" s="42" t="s">
        <v>77</v>
      </c>
      <c r="D29" s="43">
        <f>$D$9</f>
        <v>1071.42</v>
      </c>
      <c r="E29" s="43">
        <f t="shared" ref="E29:AA29" si="13">$D$9</f>
        <v>1071.42</v>
      </c>
      <c r="F29" s="43">
        <f t="shared" si="13"/>
        <v>1071.42</v>
      </c>
      <c r="G29" s="43">
        <f t="shared" si="13"/>
        <v>1071.42</v>
      </c>
      <c r="H29" s="43">
        <f t="shared" si="13"/>
        <v>1071.42</v>
      </c>
      <c r="I29" s="43">
        <f t="shared" si="13"/>
        <v>1071.42</v>
      </c>
      <c r="J29" s="43">
        <f t="shared" si="13"/>
        <v>1071.42</v>
      </c>
      <c r="K29" s="43">
        <f t="shared" si="13"/>
        <v>1071.42</v>
      </c>
      <c r="L29" s="43">
        <f t="shared" si="13"/>
        <v>1071.42</v>
      </c>
      <c r="M29" s="43">
        <f t="shared" si="13"/>
        <v>1071.42</v>
      </c>
      <c r="N29" s="43">
        <f t="shared" si="13"/>
        <v>1071.42</v>
      </c>
      <c r="O29" s="43">
        <f t="shared" si="13"/>
        <v>1071.42</v>
      </c>
      <c r="P29" s="43">
        <f t="shared" si="13"/>
        <v>1071.42</v>
      </c>
      <c r="Q29" s="43">
        <f t="shared" si="13"/>
        <v>1071.42</v>
      </c>
      <c r="R29" s="43">
        <f t="shared" si="13"/>
        <v>1071.42</v>
      </c>
      <c r="S29" s="43">
        <f t="shared" si="13"/>
        <v>1071.42</v>
      </c>
      <c r="T29" s="43">
        <f t="shared" si="13"/>
        <v>1071.42</v>
      </c>
      <c r="U29" s="43">
        <f t="shared" si="13"/>
        <v>1071.42</v>
      </c>
      <c r="V29" s="43">
        <f t="shared" si="13"/>
        <v>1071.42</v>
      </c>
      <c r="W29" s="43">
        <f t="shared" si="13"/>
        <v>1071.42</v>
      </c>
      <c r="X29" s="43">
        <f t="shared" si="13"/>
        <v>1071.42</v>
      </c>
      <c r="Y29" s="43">
        <f t="shared" si="13"/>
        <v>1071.42</v>
      </c>
      <c r="Z29" s="43">
        <f t="shared" si="13"/>
        <v>1071.42</v>
      </c>
      <c r="AA29" s="43">
        <f t="shared" si="13"/>
        <v>1071.42</v>
      </c>
    </row>
    <row r="30" spans="1:27" ht="12.75" hidden="1" customHeight="1" outlineLevel="1" x14ac:dyDescent="0.2">
      <c r="A30" s="92" t="s">
        <v>253</v>
      </c>
      <c r="B30" s="62" t="s">
        <v>81</v>
      </c>
      <c r="C30" s="42" t="s">
        <v>77</v>
      </c>
      <c r="D30" s="43">
        <v>4.6100000000000003</v>
      </c>
      <c r="E30" s="43">
        <v>4.6100000000000003</v>
      </c>
      <c r="F30" s="43">
        <v>4.6100000000000003</v>
      </c>
      <c r="G30" s="43">
        <v>4.6100000000000003</v>
      </c>
      <c r="H30" s="43">
        <v>4.6100000000000003</v>
      </c>
      <c r="I30" s="43">
        <v>4.6100000000000003</v>
      </c>
      <c r="J30" s="43">
        <v>4.6100000000000003</v>
      </c>
      <c r="K30" s="43">
        <v>4.6100000000000003</v>
      </c>
      <c r="L30" s="43">
        <v>4.6100000000000003</v>
      </c>
      <c r="M30" s="43">
        <v>4.6100000000000003</v>
      </c>
      <c r="N30" s="43">
        <v>4.6100000000000003</v>
      </c>
      <c r="O30" s="43">
        <v>4.6100000000000003</v>
      </c>
      <c r="P30" s="43">
        <v>4.6100000000000003</v>
      </c>
      <c r="Q30" s="43">
        <v>4.6100000000000003</v>
      </c>
      <c r="R30" s="43">
        <v>4.6100000000000003</v>
      </c>
      <c r="S30" s="43">
        <v>4.6100000000000003</v>
      </c>
      <c r="T30" s="43">
        <v>4.6100000000000003</v>
      </c>
      <c r="U30" s="43">
        <v>4.6100000000000003</v>
      </c>
      <c r="V30" s="43">
        <v>4.6100000000000003</v>
      </c>
      <c r="W30" s="43">
        <v>4.6100000000000003</v>
      </c>
      <c r="X30" s="43">
        <v>4.6100000000000003</v>
      </c>
      <c r="Y30" s="43">
        <v>4.6100000000000003</v>
      </c>
      <c r="Z30" s="43">
        <v>4.6100000000000003</v>
      </c>
      <c r="AA30" s="43">
        <v>4.6100000000000003</v>
      </c>
    </row>
    <row r="31" spans="1:27" ht="12.75" hidden="1" customHeight="1" outlineLevel="1" x14ac:dyDescent="0.2">
      <c r="A31" s="92" t="s">
        <v>254</v>
      </c>
      <c r="B31" s="62" t="s">
        <v>79</v>
      </c>
      <c r="C31" s="42" t="s">
        <v>77</v>
      </c>
      <c r="D31" s="43">
        <f>$D$11</f>
        <v>216.36</v>
      </c>
      <c r="E31" s="43">
        <f t="shared" ref="E31:AA31" si="14">$D$11</f>
        <v>216.36</v>
      </c>
      <c r="F31" s="43">
        <f t="shared" si="14"/>
        <v>216.36</v>
      </c>
      <c r="G31" s="43">
        <f t="shared" si="14"/>
        <v>216.36</v>
      </c>
      <c r="H31" s="43">
        <f t="shared" si="14"/>
        <v>216.36</v>
      </c>
      <c r="I31" s="43">
        <f t="shared" si="14"/>
        <v>216.36</v>
      </c>
      <c r="J31" s="43">
        <f t="shared" si="14"/>
        <v>216.36</v>
      </c>
      <c r="K31" s="43">
        <f t="shared" si="14"/>
        <v>216.36</v>
      </c>
      <c r="L31" s="43">
        <f t="shared" si="14"/>
        <v>216.36</v>
      </c>
      <c r="M31" s="43">
        <f t="shared" si="14"/>
        <v>216.36</v>
      </c>
      <c r="N31" s="43">
        <f t="shared" si="14"/>
        <v>216.36</v>
      </c>
      <c r="O31" s="43">
        <f t="shared" si="14"/>
        <v>216.36</v>
      </c>
      <c r="P31" s="43">
        <f t="shared" si="14"/>
        <v>216.36</v>
      </c>
      <c r="Q31" s="43">
        <f t="shared" si="14"/>
        <v>216.36</v>
      </c>
      <c r="R31" s="43">
        <f t="shared" si="14"/>
        <v>216.36</v>
      </c>
      <c r="S31" s="43">
        <f t="shared" si="14"/>
        <v>216.36</v>
      </c>
      <c r="T31" s="43">
        <f t="shared" si="14"/>
        <v>216.36</v>
      </c>
      <c r="U31" s="43">
        <f t="shared" si="14"/>
        <v>216.36</v>
      </c>
      <c r="V31" s="43">
        <f t="shared" si="14"/>
        <v>216.36</v>
      </c>
      <c r="W31" s="43">
        <f t="shared" si="14"/>
        <v>216.36</v>
      </c>
      <c r="X31" s="43">
        <f t="shared" si="14"/>
        <v>216.36</v>
      </c>
      <c r="Y31" s="43">
        <f t="shared" si="14"/>
        <v>216.36</v>
      </c>
      <c r="Z31" s="43">
        <f t="shared" si="14"/>
        <v>216.36</v>
      </c>
      <c r="AA31" s="43">
        <f t="shared" si="14"/>
        <v>216.36</v>
      </c>
    </row>
    <row r="32" spans="1:27" ht="12.75" customHeight="1" collapsed="1" x14ac:dyDescent="0.2">
      <c r="A32" s="91" t="s">
        <v>255</v>
      </c>
      <c r="B32" s="27" t="str">
        <f>"06"&amp;"."&amp;$B$662&amp;"."&amp;$B$663</f>
        <v>06.03.2023</v>
      </c>
      <c r="C32" s="83" t="s">
        <v>74</v>
      </c>
      <c r="D32" s="84">
        <f>ROUND(((D33+D34+D36+D35)/1000),5)</f>
        <v>2.8370199999999999</v>
      </c>
      <c r="E32" s="84">
        <f>ROUND(((E33+E34+E36+E35)/1000),5)</f>
        <v>2.6514899999999999</v>
      </c>
      <c r="F32" s="84">
        <f>ROUND(((F33+F34+F36+F35)/1000),5)</f>
        <v>2.5385599999999999</v>
      </c>
      <c r="G32" s="84">
        <f t="shared" ref="G32:AA32" si="15">ROUND(((G33+G34+G36+G35)/1000),5)</f>
        <v>2.5376400000000001</v>
      </c>
      <c r="H32" s="84">
        <f t="shared" si="15"/>
        <v>2.6855000000000002</v>
      </c>
      <c r="I32" s="84">
        <f t="shared" si="15"/>
        <v>2.8492299999999999</v>
      </c>
      <c r="J32" s="84">
        <f t="shared" si="15"/>
        <v>2.9158400000000002</v>
      </c>
      <c r="K32" s="84">
        <f t="shared" si="15"/>
        <v>3.0400200000000002</v>
      </c>
      <c r="L32" s="84">
        <f t="shared" si="15"/>
        <v>3.1244200000000002</v>
      </c>
      <c r="M32" s="84">
        <f t="shared" si="15"/>
        <v>3.1509800000000001</v>
      </c>
      <c r="N32" s="84">
        <f t="shared" si="15"/>
        <v>3.2048800000000002</v>
      </c>
      <c r="O32" s="84">
        <f t="shared" si="15"/>
        <v>3.1833</v>
      </c>
      <c r="P32" s="84">
        <f t="shared" si="15"/>
        <v>3.15707</v>
      </c>
      <c r="Q32" s="84">
        <f t="shared" si="15"/>
        <v>3.1618499999999998</v>
      </c>
      <c r="R32" s="84">
        <f t="shared" si="15"/>
        <v>3.1555399999999998</v>
      </c>
      <c r="S32" s="84">
        <f t="shared" si="15"/>
        <v>3.1240299999999999</v>
      </c>
      <c r="T32" s="84">
        <f t="shared" si="15"/>
        <v>3.0925500000000001</v>
      </c>
      <c r="U32" s="84">
        <f t="shared" si="15"/>
        <v>3.0935600000000001</v>
      </c>
      <c r="V32" s="84">
        <f t="shared" si="15"/>
        <v>3.1360800000000002</v>
      </c>
      <c r="W32" s="84">
        <f t="shared" si="15"/>
        <v>3.1575199999999999</v>
      </c>
      <c r="X32" s="84">
        <f t="shared" si="15"/>
        <v>3.1261700000000001</v>
      </c>
      <c r="Y32" s="84">
        <f t="shared" si="15"/>
        <v>3.0760399999999999</v>
      </c>
      <c r="Z32" s="84">
        <f t="shared" si="15"/>
        <v>2.9434399999999998</v>
      </c>
      <c r="AA32" s="84">
        <f t="shared" si="15"/>
        <v>2.8487499999999999</v>
      </c>
    </row>
    <row r="33" spans="1:27" ht="12.75" hidden="1" customHeight="1" outlineLevel="1" x14ac:dyDescent="0.2">
      <c r="A33" s="92" t="s">
        <v>256</v>
      </c>
      <c r="B33" s="62" t="s">
        <v>231</v>
      </c>
      <c r="C33" s="42" t="s">
        <v>77</v>
      </c>
      <c r="D33" s="43">
        <v>1544.63</v>
      </c>
      <c r="E33" s="43">
        <v>1359.1</v>
      </c>
      <c r="F33" s="43">
        <v>1246.17</v>
      </c>
      <c r="G33" s="43">
        <v>1245.25</v>
      </c>
      <c r="H33" s="43">
        <v>1393.11</v>
      </c>
      <c r="I33" s="43">
        <v>1556.84</v>
      </c>
      <c r="J33" s="43">
        <v>1623.45</v>
      </c>
      <c r="K33" s="43">
        <v>1747.63</v>
      </c>
      <c r="L33" s="43">
        <v>1832.03</v>
      </c>
      <c r="M33" s="43">
        <v>1858.59</v>
      </c>
      <c r="N33" s="43">
        <v>1912.49</v>
      </c>
      <c r="O33" s="43">
        <v>1890.91</v>
      </c>
      <c r="P33" s="43">
        <v>1864.68</v>
      </c>
      <c r="Q33" s="43">
        <v>1869.46</v>
      </c>
      <c r="R33" s="43">
        <v>1863.15</v>
      </c>
      <c r="S33" s="43">
        <v>1831.64</v>
      </c>
      <c r="T33" s="43">
        <v>1800.16</v>
      </c>
      <c r="U33" s="43">
        <v>1801.17</v>
      </c>
      <c r="V33" s="43">
        <v>1843.69</v>
      </c>
      <c r="W33" s="43">
        <v>1865.13</v>
      </c>
      <c r="X33" s="43">
        <v>1833.78</v>
      </c>
      <c r="Y33" s="43">
        <v>1783.65</v>
      </c>
      <c r="Z33" s="43">
        <v>1651.05</v>
      </c>
      <c r="AA33" s="43">
        <v>1556.36</v>
      </c>
    </row>
    <row r="34" spans="1:27" ht="12.75" hidden="1" customHeight="1" outlineLevel="1" x14ac:dyDescent="0.2">
      <c r="A34" s="92" t="s">
        <v>257</v>
      </c>
      <c r="B34" s="62" t="s">
        <v>88</v>
      </c>
      <c r="C34" s="42" t="s">
        <v>77</v>
      </c>
      <c r="D34" s="43">
        <f>$D$9</f>
        <v>1071.42</v>
      </c>
      <c r="E34" s="43">
        <f t="shared" ref="E34:AA34" si="16">$D$9</f>
        <v>1071.42</v>
      </c>
      <c r="F34" s="43">
        <f t="shared" si="16"/>
        <v>1071.42</v>
      </c>
      <c r="G34" s="43">
        <f t="shared" si="16"/>
        <v>1071.42</v>
      </c>
      <c r="H34" s="43">
        <f t="shared" si="16"/>
        <v>1071.42</v>
      </c>
      <c r="I34" s="43">
        <f t="shared" si="16"/>
        <v>1071.42</v>
      </c>
      <c r="J34" s="43">
        <f t="shared" si="16"/>
        <v>1071.42</v>
      </c>
      <c r="K34" s="43">
        <f t="shared" si="16"/>
        <v>1071.42</v>
      </c>
      <c r="L34" s="43">
        <f t="shared" si="16"/>
        <v>1071.42</v>
      </c>
      <c r="M34" s="43">
        <f t="shared" si="16"/>
        <v>1071.42</v>
      </c>
      <c r="N34" s="43">
        <f t="shared" si="16"/>
        <v>1071.42</v>
      </c>
      <c r="O34" s="43">
        <f t="shared" si="16"/>
        <v>1071.42</v>
      </c>
      <c r="P34" s="43">
        <f t="shared" si="16"/>
        <v>1071.42</v>
      </c>
      <c r="Q34" s="43">
        <f t="shared" si="16"/>
        <v>1071.42</v>
      </c>
      <c r="R34" s="43">
        <f t="shared" si="16"/>
        <v>1071.42</v>
      </c>
      <c r="S34" s="43">
        <f t="shared" si="16"/>
        <v>1071.42</v>
      </c>
      <c r="T34" s="43">
        <f t="shared" si="16"/>
        <v>1071.42</v>
      </c>
      <c r="U34" s="43">
        <f t="shared" si="16"/>
        <v>1071.42</v>
      </c>
      <c r="V34" s="43">
        <f t="shared" si="16"/>
        <v>1071.42</v>
      </c>
      <c r="W34" s="43">
        <f t="shared" si="16"/>
        <v>1071.42</v>
      </c>
      <c r="X34" s="43">
        <f t="shared" si="16"/>
        <v>1071.42</v>
      </c>
      <c r="Y34" s="43">
        <f t="shared" si="16"/>
        <v>1071.42</v>
      </c>
      <c r="Z34" s="43">
        <f t="shared" si="16"/>
        <v>1071.42</v>
      </c>
      <c r="AA34" s="43">
        <f t="shared" si="16"/>
        <v>1071.42</v>
      </c>
    </row>
    <row r="35" spans="1:27" ht="12.75" hidden="1" customHeight="1" outlineLevel="1" x14ac:dyDescent="0.2">
      <c r="A35" s="92" t="s">
        <v>258</v>
      </c>
      <c r="B35" s="62" t="s">
        <v>81</v>
      </c>
      <c r="C35" s="42" t="s">
        <v>77</v>
      </c>
      <c r="D35" s="43">
        <v>4.6100000000000003</v>
      </c>
      <c r="E35" s="43">
        <v>4.6100000000000003</v>
      </c>
      <c r="F35" s="43">
        <v>4.6100000000000003</v>
      </c>
      <c r="G35" s="43">
        <v>4.6100000000000003</v>
      </c>
      <c r="H35" s="43">
        <v>4.6100000000000003</v>
      </c>
      <c r="I35" s="43">
        <v>4.6100000000000003</v>
      </c>
      <c r="J35" s="43">
        <v>4.6100000000000003</v>
      </c>
      <c r="K35" s="43">
        <v>4.6100000000000003</v>
      </c>
      <c r="L35" s="43">
        <v>4.6100000000000003</v>
      </c>
      <c r="M35" s="43">
        <v>4.6100000000000003</v>
      </c>
      <c r="N35" s="43">
        <v>4.6100000000000003</v>
      </c>
      <c r="O35" s="43">
        <v>4.6100000000000003</v>
      </c>
      <c r="P35" s="43">
        <v>4.6100000000000003</v>
      </c>
      <c r="Q35" s="43">
        <v>4.6100000000000003</v>
      </c>
      <c r="R35" s="43">
        <v>4.6100000000000003</v>
      </c>
      <c r="S35" s="43">
        <v>4.6100000000000003</v>
      </c>
      <c r="T35" s="43">
        <v>4.6100000000000003</v>
      </c>
      <c r="U35" s="43">
        <v>4.6100000000000003</v>
      </c>
      <c r="V35" s="43">
        <v>4.6100000000000003</v>
      </c>
      <c r="W35" s="43">
        <v>4.6100000000000003</v>
      </c>
      <c r="X35" s="43">
        <v>4.6100000000000003</v>
      </c>
      <c r="Y35" s="43">
        <v>4.6100000000000003</v>
      </c>
      <c r="Z35" s="43">
        <v>4.6100000000000003</v>
      </c>
      <c r="AA35" s="43">
        <v>4.6100000000000003</v>
      </c>
    </row>
    <row r="36" spans="1:27" ht="12.75" hidden="1" customHeight="1" outlineLevel="1" x14ac:dyDescent="0.2">
      <c r="A36" s="92" t="s">
        <v>259</v>
      </c>
      <c r="B36" s="62" t="s">
        <v>79</v>
      </c>
      <c r="C36" s="42" t="s">
        <v>77</v>
      </c>
      <c r="D36" s="43">
        <f>$D$11</f>
        <v>216.36</v>
      </c>
      <c r="E36" s="43">
        <f t="shared" ref="E36:AA36" si="17">$D$11</f>
        <v>216.36</v>
      </c>
      <c r="F36" s="43">
        <f t="shared" si="17"/>
        <v>216.36</v>
      </c>
      <c r="G36" s="43">
        <f t="shared" si="17"/>
        <v>216.36</v>
      </c>
      <c r="H36" s="43">
        <f t="shared" si="17"/>
        <v>216.36</v>
      </c>
      <c r="I36" s="43">
        <f t="shared" si="17"/>
        <v>216.36</v>
      </c>
      <c r="J36" s="43">
        <f t="shared" si="17"/>
        <v>216.36</v>
      </c>
      <c r="K36" s="43">
        <f t="shared" si="17"/>
        <v>216.36</v>
      </c>
      <c r="L36" s="43">
        <f t="shared" si="17"/>
        <v>216.36</v>
      </c>
      <c r="M36" s="43">
        <f t="shared" si="17"/>
        <v>216.36</v>
      </c>
      <c r="N36" s="43">
        <f t="shared" si="17"/>
        <v>216.36</v>
      </c>
      <c r="O36" s="43">
        <f t="shared" si="17"/>
        <v>216.36</v>
      </c>
      <c r="P36" s="43">
        <f t="shared" si="17"/>
        <v>216.36</v>
      </c>
      <c r="Q36" s="43">
        <f t="shared" si="17"/>
        <v>216.36</v>
      </c>
      <c r="R36" s="43">
        <f t="shared" si="17"/>
        <v>216.36</v>
      </c>
      <c r="S36" s="43">
        <f t="shared" si="17"/>
        <v>216.36</v>
      </c>
      <c r="T36" s="43">
        <f t="shared" si="17"/>
        <v>216.36</v>
      </c>
      <c r="U36" s="43">
        <f t="shared" si="17"/>
        <v>216.36</v>
      </c>
      <c r="V36" s="43">
        <f t="shared" si="17"/>
        <v>216.36</v>
      </c>
      <c r="W36" s="43">
        <f t="shared" si="17"/>
        <v>216.36</v>
      </c>
      <c r="X36" s="43">
        <f t="shared" si="17"/>
        <v>216.36</v>
      </c>
      <c r="Y36" s="43">
        <f t="shared" si="17"/>
        <v>216.36</v>
      </c>
      <c r="Z36" s="43">
        <f t="shared" si="17"/>
        <v>216.36</v>
      </c>
      <c r="AA36" s="43">
        <f t="shared" si="17"/>
        <v>216.36</v>
      </c>
    </row>
    <row r="37" spans="1:27" ht="12.75" customHeight="1" collapsed="1" x14ac:dyDescent="0.2">
      <c r="A37" s="91" t="s">
        <v>260</v>
      </c>
      <c r="B37" s="27" t="str">
        <f>"07"&amp;"."&amp;$B$662&amp;"."&amp;$B$663</f>
        <v>07.03.2023</v>
      </c>
      <c r="C37" s="83" t="s">
        <v>74</v>
      </c>
      <c r="D37" s="84">
        <f>ROUND(((D38+D39+D41+D40)/1000),5)</f>
        <v>2.5553300000000001</v>
      </c>
      <c r="E37" s="84">
        <f>ROUND(((E38+E39+E41+E40)/1000),5)</f>
        <v>2.49017</v>
      </c>
      <c r="F37" s="84">
        <f>ROUND(((F38+F39+F41+F40)/1000),5)</f>
        <v>2.4412500000000001</v>
      </c>
      <c r="G37" s="84">
        <f t="shared" ref="G37:AA37" si="18">ROUND(((G38+G39+G41+G40)/1000),5)</f>
        <v>2.4557899999999999</v>
      </c>
      <c r="H37" s="84">
        <f t="shared" si="18"/>
        <v>2.5218400000000001</v>
      </c>
      <c r="I37" s="84">
        <f t="shared" si="18"/>
        <v>2.7359800000000001</v>
      </c>
      <c r="J37" s="84">
        <f t="shared" si="18"/>
        <v>2.8771200000000001</v>
      </c>
      <c r="K37" s="84">
        <f t="shared" si="18"/>
        <v>3.0009999999999999</v>
      </c>
      <c r="L37" s="84">
        <f t="shared" si="18"/>
        <v>3.0862799999999999</v>
      </c>
      <c r="M37" s="84">
        <f t="shared" si="18"/>
        <v>3.0683400000000001</v>
      </c>
      <c r="N37" s="84">
        <f t="shared" si="18"/>
        <v>3.1479200000000001</v>
      </c>
      <c r="O37" s="84">
        <f t="shared" si="18"/>
        <v>3.1767400000000001</v>
      </c>
      <c r="P37" s="84">
        <f t="shared" si="18"/>
        <v>3.1223200000000002</v>
      </c>
      <c r="Q37" s="84">
        <f t="shared" si="18"/>
        <v>3.09457</v>
      </c>
      <c r="R37" s="84">
        <f t="shared" si="18"/>
        <v>3.0555300000000001</v>
      </c>
      <c r="S37" s="84">
        <f t="shared" si="18"/>
        <v>3.04806</v>
      </c>
      <c r="T37" s="84">
        <f t="shared" si="18"/>
        <v>3.0691700000000002</v>
      </c>
      <c r="U37" s="84">
        <f t="shared" si="18"/>
        <v>3.05525</v>
      </c>
      <c r="V37" s="84">
        <f t="shared" si="18"/>
        <v>3.0851000000000002</v>
      </c>
      <c r="W37" s="84">
        <f t="shared" si="18"/>
        <v>3.1404100000000001</v>
      </c>
      <c r="X37" s="84">
        <f t="shared" si="18"/>
        <v>3.0993499999999998</v>
      </c>
      <c r="Y37" s="84">
        <f t="shared" si="18"/>
        <v>2.9871500000000002</v>
      </c>
      <c r="Z37" s="84">
        <f t="shared" si="18"/>
        <v>2.9322499999999998</v>
      </c>
      <c r="AA37" s="84">
        <f t="shared" si="18"/>
        <v>2.8403900000000002</v>
      </c>
    </row>
    <row r="38" spans="1:27" ht="12.75" hidden="1" customHeight="1" outlineLevel="1" x14ac:dyDescent="0.2">
      <c r="A38" s="92" t="s">
        <v>261</v>
      </c>
      <c r="B38" s="62" t="s">
        <v>231</v>
      </c>
      <c r="C38" s="42" t="s">
        <v>77</v>
      </c>
      <c r="D38" s="43">
        <v>1262.94</v>
      </c>
      <c r="E38" s="43">
        <v>1197.78</v>
      </c>
      <c r="F38" s="43">
        <v>1148.8599999999999</v>
      </c>
      <c r="G38" s="43">
        <v>1163.4000000000001</v>
      </c>
      <c r="H38" s="43">
        <v>1229.45</v>
      </c>
      <c r="I38" s="43">
        <v>1443.59</v>
      </c>
      <c r="J38" s="43">
        <v>1584.73</v>
      </c>
      <c r="K38" s="43">
        <v>1708.61</v>
      </c>
      <c r="L38" s="43">
        <v>1793.89</v>
      </c>
      <c r="M38" s="43">
        <v>1775.95</v>
      </c>
      <c r="N38" s="43">
        <v>1855.53</v>
      </c>
      <c r="O38" s="43">
        <v>1884.35</v>
      </c>
      <c r="P38" s="43">
        <v>1829.93</v>
      </c>
      <c r="Q38" s="43">
        <v>1802.18</v>
      </c>
      <c r="R38" s="43">
        <v>1763.14</v>
      </c>
      <c r="S38" s="43">
        <v>1755.67</v>
      </c>
      <c r="T38" s="43">
        <v>1776.78</v>
      </c>
      <c r="U38" s="43">
        <v>1762.86</v>
      </c>
      <c r="V38" s="43">
        <v>1792.71</v>
      </c>
      <c r="W38" s="43">
        <v>1848.02</v>
      </c>
      <c r="X38" s="43">
        <v>1806.96</v>
      </c>
      <c r="Y38" s="43">
        <v>1694.76</v>
      </c>
      <c r="Z38" s="43">
        <v>1639.86</v>
      </c>
      <c r="AA38" s="43">
        <v>1548</v>
      </c>
    </row>
    <row r="39" spans="1:27" ht="12.75" hidden="1" customHeight="1" outlineLevel="1" x14ac:dyDescent="0.2">
      <c r="A39" s="92" t="s">
        <v>262</v>
      </c>
      <c r="B39" s="62" t="s">
        <v>88</v>
      </c>
      <c r="C39" s="42" t="s">
        <v>77</v>
      </c>
      <c r="D39" s="43">
        <f>$D$9</f>
        <v>1071.42</v>
      </c>
      <c r="E39" s="43">
        <f t="shared" ref="E39:AA39" si="19">$D$9</f>
        <v>1071.42</v>
      </c>
      <c r="F39" s="43">
        <f t="shared" si="19"/>
        <v>1071.42</v>
      </c>
      <c r="G39" s="43">
        <f t="shared" si="19"/>
        <v>1071.42</v>
      </c>
      <c r="H39" s="43">
        <f t="shared" si="19"/>
        <v>1071.42</v>
      </c>
      <c r="I39" s="43">
        <f t="shared" si="19"/>
        <v>1071.42</v>
      </c>
      <c r="J39" s="43">
        <f t="shared" si="19"/>
        <v>1071.42</v>
      </c>
      <c r="K39" s="43">
        <f t="shared" si="19"/>
        <v>1071.42</v>
      </c>
      <c r="L39" s="43">
        <f t="shared" si="19"/>
        <v>1071.42</v>
      </c>
      <c r="M39" s="43">
        <f t="shared" si="19"/>
        <v>1071.42</v>
      </c>
      <c r="N39" s="43">
        <f t="shared" si="19"/>
        <v>1071.42</v>
      </c>
      <c r="O39" s="43">
        <f t="shared" si="19"/>
        <v>1071.42</v>
      </c>
      <c r="P39" s="43">
        <f t="shared" si="19"/>
        <v>1071.42</v>
      </c>
      <c r="Q39" s="43">
        <f t="shared" si="19"/>
        <v>1071.42</v>
      </c>
      <c r="R39" s="43">
        <f t="shared" si="19"/>
        <v>1071.42</v>
      </c>
      <c r="S39" s="43">
        <f t="shared" si="19"/>
        <v>1071.42</v>
      </c>
      <c r="T39" s="43">
        <f t="shared" si="19"/>
        <v>1071.42</v>
      </c>
      <c r="U39" s="43">
        <f t="shared" si="19"/>
        <v>1071.42</v>
      </c>
      <c r="V39" s="43">
        <f t="shared" si="19"/>
        <v>1071.42</v>
      </c>
      <c r="W39" s="43">
        <f t="shared" si="19"/>
        <v>1071.42</v>
      </c>
      <c r="X39" s="43">
        <f t="shared" si="19"/>
        <v>1071.42</v>
      </c>
      <c r="Y39" s="43">
        <f t="shared" si="19"/>
        <v>1071.42</v>
      </c>
      <c r="Z39" s="43">
        <f t="shared" si="19"/>
        <v>1071.42</v>
      </c>
      <c r="AA39" s="43">
        <f t="shared" si="19"/>
        <v>1071.42</v>
      </c>
    </row>
    <row r="40" spans="1:27" ht="12.75" hidden="1" customHeight="1" outlineLevel="1" x14ac:dyDescent="0.2">
      <c r="A40" s="92" t="s">
        <v>263</v>
      </c>
      <c r="B40" s="62" t="s">
        <v>81</v>
      </c>
      <c r="C40" s="42" t="s">
        <v>77</v>
      </c>
      <c r="D40" s="43">
        <v>4.6100000000000003</v>
      </c>
      <c r="E40" s="43">
        <v>4.6100000000000003</v>
      </c>
      <c r="F40" s="43">
        <v>4.6100000000000003</v>
      </c>
      <c r="G40" s="43">
        <v>4.6100000000000003</v>
      </c>
      <c r="H40" s="43">
        <v>4.6100000000000003</v>
      </c>
      <c r="I40" s="43">
        <v>4.6100000000000003</v>
      </c>
      <c r="J40" s="43">
        <v>4.6100000000000003</v>
      </c>
      <c r="K40" s="43">
        <v>4.6100000000000003</v>
      </c>
      <c r="L40" s="43">
        <v>4.6100000000000003</v>
      </c>
      <c r="M40" s="43">
        <v>4.6100000000000003</v>
      </c>
      <c r="N40" s="43">
        <v>4.6100000000000003</v>
      </c>
      <c r="O40" s="43">
        <v>4.6100000000000003</v>
      </c>
      <c r="P40" s="43">
        <v>4.6100000000000003</v>
      </c>
      <c r="Q40" s="43">
        <v>4.6100000000000003</v>
      </c>
      <c r="R40" s="43">
        <v>4.6100000000000003</v>
      </c>
      <c r="S40" s="43">
        <v>4.6100000000000003</v>
      </c>
      <c r="T40" s="43">
        <v>4.6100000000000003</v>
      </c>
      <c r="U40" s="43">
        <v>4.6100000000000003</v>
      </c>
      <c r="V40" s="43">
        <v>4.6100000000000003</v>
      </c>
      <c r="W40" s="43">
        <v>4.6100000000000003</v>
      </c>
      <c r="X40" s="43">
        <v>4.6100000000000003</v>
      </c>
      <c r="Y40" s="43">
        <v>4.6100000000000003</v>
      </c>
      <c r="Z40" s="43">
        <v>4.6100000000000003</v>
      </c>
      <c r="AA40" s="43">
        <v>4.6100000000000003</v>
      </c>
    </row>
    <row r="41" spans="1:27" ht="12.75" hidden="1" customHeight="1" outlineLevel="1" x14ac:dyDescent="0.2">
      <c r="A41" s="92" t="s">
        <v>264</v>
      </c>
      <c r="B41" s="62" t="s">
        <v>79</v>
      </c>
      <c r="C41" s="42" t="s">
        <v>77</v>
      </c>
      <c r="D41" s="43">
        <f>$D$11</f>
        <v>216.36</v>
      </c>
      <c r="E41" s="43">
        <f t="shared" ref="E41:AA41" si="20">$D$11</f>
        <v>216.36</v>
      </c>
      <c r="F41" s="43">
        <f t="shared" si="20"/>
        <v>216.36</v>
      </c>
      <c r="G41" s="43">
        <f t="shared" si="20"/>
        <v>216.36</v>
      </c>
      <c r="H41" s="43">
        <f t="shared" si="20"/>
        <v>216.36</v>
      </c>
      <c r="I41" s="43">
        <f t="shared" si="20"/>
        <v>216.36</v>
      </c>
      <c r="J41" s="43">
        <f t="shared" si="20"/>
        <v>216.36</v>
      </c>
      <c r="K41" s="43">
        <f t="shared" si="20"/>
        <v>216.36</v>
      </c>
      <c r="L41" s="43">
        <f t="shared" si="20"/>
        <v>216.36</v>
      </c>
      <c r="M41" s="43">
        <f t="shared" si="20"/>
        <v>216.36</v>
      </c>
      <c r="N41" s="43">
        <f t="shared" si="20"/>
        <v>216.36</v>
      </c>
      <c r="O41" s="43">
        <f t="shared" si="20"/>
        <v>216.36</v>
      </c>
      <c r="P41" s="43">
        <f t="shared" si="20"/>
        <v>216.36</v>
      </c>
      <c r="Q41" s="43">
        <f t="shared" si="20"/>
        <v>216.36</v>
      </c>
      <c r="R41" s="43">
        <f t="shared" si="20"/>
        <v>216.36</v>
      </c>
      <c r="S41" s="43">
        <f t="shared" si="20"/>
        <v>216.36</v>
      </c>
      <c r="T41" s="43">
        <f t="shared" si="20"/>
        <v>216.36</v>
      </c>
      <c r="U41" s="43">
        <f t="shared" si="20"/>
        <v>216.36</v>
      </c>
      <c r="V41" s="43">
        <f t="shared" si="20"/>
        <v>216.36</v>
      </c>
      <c r="W41" s="43">
        <f t="shared" si="20"/>
        <v>216.36</v>
      </c>
      <c r="X41" s="43">
        <f t="shared" si="20"/>
        <v>216.36</v>
      </c>
      <c r="Y41" s="43">
        <f t="shared" si="20"/>
        <v>216.36</v>
      </c>
      <c r="Z41" s="43">
        <f t="shared" si="20"/>
        <v>216.36</v>
      </c>
      <c r="AA41" s="43">
        <f t="shared" si="20"/>
        <v>216.36</v>
      </c>
    </row>
    <row r="42" spans="1:27" ht="12.75" customHeight="1" collapsed="1" x14ac:dyDescent="0.2">
      <c r="A42" s="91" t="s">
        <v>265</v>
      </c>
      <c r="B42" s="27" t="str">
        <f>"08"&amp;"."&amp;$B$662&amp;"."&amp;$B$663</f>
        <v>08.03.2023</v>
      </c>
      <c r="C42" s="83" t="s">
        <v>74</v>
      </c>
      <c r="D42" s="84">
        <f>ROUND(((D43+D44+D46+D45)/1000),5)</f>
        <v>2.5477099999999999</v>
      </c>
      <c r="E42" s="84">
        <f>ROUND(((E43+E44+E46+E45)/1000),5)</f>
        <v>2.48238</v>
      </c>
      <c r="F42" s="84">
        <f>ROUND(((F43+F44+F46+F45)/1000),5)</f>
        <v>2.4301499999999998</v>
      </c>
      <c r="G42" s="84">
        <f t="shared" ref="G42:AA42" si="21">ROUND(((G43+G44+G46+G45)/1000),5)</f>
        <v>2.42083</v>
      </c>
      <c r="H42" s="84">
        <f t="shared" si="21"/>
        <v>2.4533100000000001</v>
      </c>
      <c r="I42" s="84">
        <f t="shared" si="21"/>
        <v>2.4575100000000001</v>
      </c>
      <c r="J42" s="84">
        <f t="shared" si="21"/>
        <v>2.4685600000000001</v>
      </c>
      <c r="K42" s="84">
        <f t="shared" si="21"/>
        <v>2.5356399999999999</v>
      </c>
      <c r="L42" s="84">
        <f t="shared" si="21"/>
        <v>2.8589099999999998</v>
      </c>
      <c r="M42" s="84">
        <f t="shared" si="21"/>
        <v>2.9357000000000002</v>
      </c>
      <c r="N42" s="84">
        <f t="shared" si="21"/>
        <v>2.9638800000000001</v>
      </c>
      <c r="O42" s="84">
        <f t="shared" si="21"/>
        <v>2.9664299999999999</v>
      </c>
      <c r="P42" s="84">
        <f t="shared" si="21"/>
        <v>2.9615300000000002</v>
      </c>
      <c r="Q42" s="84">
        <f t="shared" si="21"/>
        <v>2.9568400000000001</v>
      </c>
      <c r="R42" s="84">
        <f t="shared" si="21"/>
        <v>3.1033200000000001</v>
      </c>
      <c r="S42" s="84">
        <f t="shared" si="21"/>
        <v>3.1343200000000002</v>
      </c>
      <c r="T42" s="84">
        <f t="shared" si="21"/>
        <v>3.1438000000000001</v>
      </c>
      <c r="U42" s="84">
        <f t="shared" si="21"/>
        <v>3.1206700000000001</v>
      </c>
      <c r="V42" s="84">
        <f t="shared" si="21"/>
        <v>3.30172</v>
      </c>
      <c r="W42" s="84">
        <f t="shared" si="21"/>
        <v>3.3304999999999998</v>
      </c>
      <c r="X42" s="84">
        <f t="shared" si="21"/>
        <v>3.4019200000000001</v>
      </c>
      <c r="Y42" s="84">
        <f t="shared" si="21"/>
        <v>3.21767</v>
      </c>
      <c r="Z42" s="84">
        <f t="shared" si="21"/>
        <v>2.8568899999999999</v>
      </c>
      <c r="AA42" s="84">
        <f t="shared" si="21"/>
        <v>2.6328200000000002</v>
      </c>
    </row>
    <row r="43" spans="1:27" ht="12.75" hidden="1" customHeight="1" outlineLevel="1" x14ac:dyDescent="0.2">
      <c r="A43" s="92" t="s">
        <v>266</v>
      </c>
      <c r="B43" s="62" t="s">
        <v>231</v>
      </c>
      <c r="C43" s="42" t="s">
        <v>77</v>
      </c>
      <c r="D43" s="43">
        <v>1255.32</v>
      </c>
      <c r="E43" s="43">
        <v>1189.99</v>
      </c>
      <c r="F43" s="43">
        <v>1137.76</v>
      </c>
      <c r="G43" s="43">
        <v>1128.44</v>
      </c>
      <c r="H43" s="43">
        <v>1160.92</v>
      </c>
      <c r="I43" s="43">
        <v>1165.1199999999999</v>
      </c>
      <c r="J43" s="43">
        <v>1176.17</v>
      </c>
      <c r="K43" s="43">
        <v>1243.25</v>
      </c>
      <c r="L43" s="43">
        <v>1566.52</v>
      </c>
      <c r="M43" s="43">
        <v>1643.31</v>
      </c>
      <c r="N43" s="43">
        <v>1671.49</v>
      </c>
      <c r="O43" s="43">
        <v>1674.04</v>
      </c>
      <c r="P43" s="43">
        <v>1669.14</v>
      </c>
      <c r="Q43" s="43">
        <v>1664.45</v>
      </c>
      <c r="R43" s="43">
        <v>1810.93</v>
      </c>
      <c r="S43" s="43">
        <v>1841.93</v>
      </c>
      <c r="T43" s="43">
        <v>1851.41</v>
      </c>
      <c r="U43" s="43">
        <v>1828.28</v>
      </c>
      <c r="V43" s="43">
        <v>2009.33</v>
      </c>
      <c r="W43" s="43">
        <v>2038.11</v>
      </c>
      <c r="X43" s="43">
        <v>2109.5300000000002</v>
      </c>
      <c r="Y43" s="43">
        <v>1925.28</v>
      </c>
      <c r="Z43" s="43">
        <v>1564.5</v>
      </c>
      <c r="AA43" s="43">
        <v>1340.43</v>
      </c>
    </row>
    <row r="44" spans="1:27" ht="12.75" hidden="1" customHeight="1" outlineLevel="1" x14ac:dyDescent="0.2">
      <c r="A44" s="92" t="s">
        <v>267</v>
      </c>
      <c r="B44" s="62" t="s">
        <v>88</v>
      </c>
      <c r="C44" s="42" t="s">
        <v>77</v>
      </c>
      <c r="D44" s="43">
        <f>$D$9</f>
        <v>1071.42</v>
      </c>
      <c r="E44" s="43">
        <f t="shared" ref="E44:AA44" si="22">$D$9</f>
        <v>1071.42</v>
      </c>
      <c r="F44" s="43">
        <f t="shared" si="22"/>
        <v>1071.42</v>
      </c>
      <c r="G44" s="43">
        <f t="shared" si="22"/>
        <v>1071.42</v>
      </c>
      <c r="H44" s="43">
        <f t="shared" si="22"/>
        <v>1071.42</v>
      </c>
      <c r="I44" s="43">
        <f t="shared" si="22"/>
        <v>1071.42</v>
      </c>
      <c r="J44" s="43">
        <f t="shared" si="22"/>
        <v>1071.42</v>
      </c>
      <c r="K44" s="43">
        <f t="shared" si="22"/>
        <v>1071.42</v>
      </c>
      <c r="L44" s="43">
        <f t="shared" si="22"/>
        <v>1071.42</v>
      </c>
      <c r="M44" s="43">
        <f t="shared" si="22"/>
        <v>1071.42</v>
      </c>
      <c r="N44" s="43">
        <f t="shared" si="22"/>
        <v>1071.42</v>
      </c>
      <c r="O44" s="43">
        <f t="shared" si="22"/>
        <v>1071.42</v>
      </c>
      <c r="P44" s="43">
        <f t="shared" si="22"/>
        <v>1071.42</v>
      </c>
      <c r="Q44" s="43">
        <f t="shared" si="22"/>
        <v>1071.42</v>
      </c>
      <c r="R44" s="43">
        <f t="shared" si="22"/>
        <v>1071.42</v>
      </c>
      <c r="S44" s="43">
        <f t="shared" si="22"/>
        <v>1071.42</v>
      </c>
      <c r="T44" s="43">
        <f t="shared" si="22"/>
        <v>1071.42</v>
      </c>
      <c r="U44" s="43">
        <f t="shared" si="22"/>
        <v>1071.42</v>
      </c>
      <c r="V44" s="43">
        <f t="shared" si="22"/>
        <v>1071.42</v>
      </c>
      <c r="W44" s="43">
        <f t="shared" si="22"/>
        <v>1071.42</v>
      </c>
      <c r="X44" s="43">
        <f t="shared" si="22"/>
        <v>1071.42</v>
      </c>
      <c r="Y44" s="43">
        <f t="shared" si="22"/>
        <v>1071.42</v>
      </c>
      <c r="Z44" s="43">
        <f t="shared" si="22"/>
        <v>1071.42</v>
      </c>
      <c r="AA44" s="43">
        <f t="shared" si="22"/>
        <v>1071.42</v>
      </c>
    </row>
    <row r="45" spans="1:27" ht="12.75" hidden="1" customHeight="1" outlineLevel="1" x14ac:dyDescent="0.2">
      <c r="A45" s="92" t="s">
        <v>268</v>
      </c>
      <c r="B45" s="62" t="s">
        <v>81</v>
      </c>
      <c r="C45" s="42" t="s">
        <v>77</v>
      </c>
      <c r="D45" s="43">
        <v>4.6100000000000003</v>
      </c>
      <c r="E45" s="43">
        <v>4.6100000000000003</v>
      </c>
      <c r="F45" s="43">
        <v>4.6100000000000003</v>
      </c>
      <c r="G45" s="43">
        <v>4.6100000000000003</v>
      </c>
      <c r="H45" s="43">
        <v>4.6100000000000003</v>
      </c>
      <c r="I45" s="43">
        <v>4.6100000000000003</v>
      </c>
      <c r="J45" s="43">
        <v>4.6100000000000003</v>
      </c>
      <c r="K45" s="43">
        <v>4.6100000000000003</v>
      </c>
      <c r="L45" s="43">
        <v>4.6100000000000003</v>
      </c>
      <c r="M45" s="43">
        <v>4.6100000000000003</v>
      </c>
      <c r="N45" s="43">
        <v>4.6100000000000003</v>
      </c>
      <c r="O45" s="43">
        <v>4.6100000000000003</v>
      </c>
      <c r="P45" s="43">
        <v>4.6100000000000003</v>
      </c>
      <c r="Q45" s="43">
        <v>4.6100000000000003</v>
      </c>
      <c r="R45" s="43">
        <v>4.6100000000000003</v>
      </c>
      <c r="S45" s="43">
        <v>4.6100000000000003</v>
      </c>
      <c r="T45" s="43">
        <v>4.6100000000000003</v>
      </c>
      <c r="U45" s="43">
        <v>4.6100000000000003</v>
      </c>
      <c r="V45" s="43">
        <v>4.6100000000000003</v>
      </c>
      <c r="W45" s="43">
        <v>4.6100000000000003</v>
      </c>
      <c r="X45" s="43">
        <v>4.6100000000000003</v>
      </c>
      <c r="Y45" s="43">
        <v>4.6100000000000003</v>
      </c>
      <c r="Z45" s="43">
        <v>4.6100000000000003</v>
      </c>
      <c r="AA45" s="43">
        <v>4.6100000000000003</v>
      </c>
    </row>
    <row r="46" spans="1:27" ht="12.75" hidden="1" customHeight="1" outlineLevel="1" x14ac:dyDescent="0.2">
      <c r="A46" s="92" t="s">
        <v>269</v>
      </c>
      <c r="B46" s="62" t="s">
        <v>79</v>
      </c>
      <c r="C46" s="42" t="s">
        <v>77</v>
      </c>
      <c r="D46" s="43">
        <f>$D$11</f>
        <v>216.36</v>
      </c>
      <c r="E46" s="43">
        <f t="shared" ref="E46:AA46" si="23">$D$11</f>
        <v>216.36</v>
      </c>
      <c r="F46" s="43">
        <f t="shared" si="23"/>
        <v>216.36</v>
      </c>
      <c r="G46" s="43">
        <f t="shared" si="23"/>
        <v>216.36</v>
      </c>
      <c r="H46" s="43">
        <f t="shared" si="23"/>
        <v>216.36</v>
      </c>
      <c r="I46" s="43">
        <f t="shared" si="23"/>
        <v>216.36</v>
      </c>
      <c r="J46" s="43">
        <f t="shared" si="23"/>
        <v>216.36</v>
      </c>
      <c r="K46" s="43">
        <f t="shared" si="23"/>
        <v>216.36</v>
      </c>
      <c r="L46" s="43">
        <f t="shared" si="23"/>
        <v>216.36</v>
      </c>
      <c r="M46" s="43">
        <f t="shared" si="23"/>
        <v>216.36</v>
      </c>
      <c r="N46" s="43">
        <f t="shared" si="23"/>
        <v>216.36</v>
      </c>
      <c r="O46" s="43">
        <f t="shared" si="23"/>
        <v>216.36</v>
      </c>
      <c r="P46" s="43">
        <f t="shared" si="23"/>
        <v>216.36</v>
      </c>
      <c r="Q46" s="43">
        <f t="shared" si="23"/>
        <v>216.36</v>
      </c>
      <c r="R46" s="43">
        <f t="shared" si="23"/>
        <v>216.36</v>
      </c>
      <c r="S46" s="43">
        <f t="shared" si="23"/>
        <v>216.36</v>
      </c>
      <c r="T46" s="43">
        <f t="shared" si="23"/>
        <v>216.36</v>
      </c>
      <c r="U46" s="43">
        <f t="shared" si="23"/>
        <v>216.36</v>
      </c>
      <c r="V46" s="43">
        <f t="shared" si="23"/>
        <v>216.36</v>
      </c>
      <c r="W46" s="43">
        <f t="shared" si="23"/>
        <v>216.36</v>
      </c>
      <c r="X46" s="43">
        <f t="shared" si="23"/>
        <v>216.36</v>
      </c>
      <c r="Y46" s="43">
        <f t="shared" si="23"/>
        <v>216.36</v>
      </c>
      <c r="Z46" s="43">
        <f t="shared" si="23"/>
        <v>216.36</v>
      </c>
      <c r="AA46" s="43">
        <f t="shared" si="23"/>
        <v>216.36</v>
      </c>
    </row>
    <row r="47" spans="1:27" ht="12.75" customHeight="1" collapsed="1" x14ac:dyDescent="0.2">
      <c r="A47" s="91" t="s">
        <v>270</v>
      </c>
      <c r="B47" s="27" t="str">
        <f>"09"&amp;"."&amp;$B$662&amp;"."&amp;$B$663</f>
        <v>09.03.2023</v>
      </c>
      <c r="C47" s="83" t="s">
        <v>74</v>
      </c>
      <c r="D47" s="84">
        <f>ROUND(((D48+D49+D51+D50)/1000),5)</f>
        <v>2.5278299999999998</v>
      </c>
      <c r="E47" s="84">
        <f>ROUND(((E48+E49+E51+E50)/1000),5)</f>
        <v>2.4596300000000002</v>
      </c>
      <c r="F47" s="84">
        <f>ROUND(((F48+F49+F51+F50)/1000),5)</f>
        <v>2.4213800000000001</v>
      </c>
      <c r="G47" s="84">
        <f t="shared" ref="G47:AA47" si="24">ROUND(((G48+G49+G51+G50)/1000),5)</f>
        <v>2.4222899999999998</v>
      </c>
      <c r="H47" s="84">
        <f t="shared" si="24"/>
        <v>2.5045999999999999</v>
      </c>
      <c r="I47" s="84">
        <f t="shared" si="24"/>
        <v>2.6366200000000002</v>
      </c>
      <c r="J47" s="84">
        <f t="shared" si="24"/>
        <v>2.8599000000000001</v>
      </c>
      <c r="K47" s="84">
        <f t="shared" si="24"/>
        <v>2.9938899999999999</v>
      </c>
      <c r="L47" s="84">
        <f t="shared" si="24"/>
        <v>3.1347100000000001</v>
      </c>
      <c r="M47" s="84">
        <f t="shared" si="24"/>
        <v>3.2626300000000001</v>
      </c>
      <c r="N47" s="84">
        <f t="shared" si="24"/>
        <v>3.3003999999999998</v>
      </c>
      <c r="O47" s="84">
        <f t="shared" si="24"/>
        <v>3.38666</v>
      </c>
      <c r="P47" s="84">
        <f t="shared" si="24"/>
        <v>3.2535799999999999</v>
      </c>
      <c r="Q47" s="84">
        <f t="shared" si="24"/>
        <v>3.2506599999999999</v>
      </c>
      <c r="R47" s="84">
        <f t="shared" si="24"/>
        <v>3.2448600000000001</v>
      </c>
      <c r="S47" s="84">
        <f t="shared" si="24"/>
        <v>3.2592599999999998</v>
      </c>
      <c r="T47" s="84">
        <f t="shared" si="24"/>
        <v>3.2193999999999998</v>
      </c>
      <c r="U47" s="84">
        <f t="shared" si="24"/>
        <v>3.1924600000000001</v>
      </c>
      <c r="V47" s="84">
        <f t="shared" si="24"/>
        <v>3.17116</v>
      </c>
      <c r="W47" s="84">
        <f t="shared" si="24"/>
        <v>3.2989700000000002</v>
      </c>
      <c r="X47" s="84">
        <f t="shared" si="24"/>
        <v>3.1278999999999999</v>
      </c>
      <c r="Y47" s="84">
        <f t="shared" si="24"/>
        <v>3.08345</v>
      </c>
      <c r="Z47" s="84">
        <f t="shared" si="24"/>
        <v>3.3477399999999999</v>
      </c>
      <c r="AA47" s="84">
        <f t="shared" si="24"/>
        <v>2.8742700000000001</v>
      </c>
    </row>
    <row r="48" spans="1:27" ht="12.75" hidden="1" customHeight="1" outlineLevel="1" x14ac:dyDescent="0.2">
      <c r="A48" s="92" t="s">
        <v>271</v>
      </c>
      <c r="B48" s="62" t="s">
        <v>231</v>
      </c>
      <c r="C48" s="42" t="s">
        <v>77</v>
      </c>
      <c r="D48" s="43">
        <v>1235.44</v>
      </c>
      <c r="E48" s="43">
        <v>1167.24</v>
      </c>
      <c r="F48" s="43">
        <v>1128.99</v>
      </c>
      <c r="G48" s="43">
        <v>1129.9000000000001</v>
      </c>
      <c r="H48" s="43">
        <v>1212.21</v>
      </c>
      <c r="I48" s="43">
        <v>1344.23</v>
      </c>
      <c r="J48" s="43">
        <v>1567.51</v>
      </c>
      <c r="K48" s="43">
        <v>1701.5</v>
      </c>
      <c r="L48" s="43">
        <v>1842.32</v>
      </c>
      <c r="M48" s="43">
        <v>1970.24</v>
      </c>
      <c r="N48" s="43">
        <v>2008.01</v>
      </c>
      <c r="O48" s="43">
        <v>2094.27</v>
      </c>
      <c r="P48" s="43">
        <v>1961.19</v>
      </c>
      <c r="Q48" s="43">
        <v>1958.27</v>
      </c>
      <c r="R48" s="43">
        <v>1952.47</v>
      </c>
      <c r="S48" s="43">
        <v>1966.87</v>
      </c>
      <c r="T48" s="43">
        <v>1927.01</v>
      </c>
      <c r="U48" s="43">
        <v>1900.07</v>
      </c>
      <c r="V48" s="43">
        <v>1878.77</v>
      </c>
      <c r="W48" s="43">
        <v>2006.58</v>
      </c>
      <c r="X48" s="43">
        <v>1835.51</v>
      </c>
      <c r="Y48" s="43">
        <v>1791.06</v>
      </c>
      <c r="Z48" s="43">
        <v>2055.35</v>
      </c>
      <c r="AA48" s="43">
        <v>1581.88</v>
      </c>
    </row>
    <row r="49" spans="1:27" ht="12.75" hidden="1" customHeight="1" outlineLevel="1" x14ac:dyDescent="0.2">
      <c r="A49" s="92" t="s">
        <v>272</v>
      </c>
      <c r="B49" s="62" t="s">
        <v>88</v>
      </c>
      <c r="C49" s="42" t="s">
        <v>77</v>
      </c>
      <c r="D49" s="43">
        <f>$D$9</f>
        <v>1071.42</v>
      </c>
      <c r="E49" s="43">
        <f t="shared" ref="E49:AA49" si="25">$D$9</f>
        <v>1071.42</v>
      </c>
      <c r="F49" s="43">
        <f t="shared" si="25"/>
        <v>1071.42</v>
      </c>
      <c r="G49" s="43">
        <f t="shared" si="25"/>
        <v>1071.42</v>
      </c>
      <c r="H49" s="43">
        <f t="shared" si="25"/>
        <v>1071.42</v>
      </c>
      <c r="I49" s="43">
        <f t="shared" si="25"/>
        <v>1071.42</v>
      </c>
      <c r="J49" s="43">
        <f t="shared" si="25"/>
        <v>1071.42</v>
      </c>
      <c r="K49" s="43">
        <f t="shared" si="25"/>
        <v>1071.42</v>
      </c>
      <c r="L49" s="43">
        <f t="shared" si="25"/>
        <v>1071.42</v>
      </c>
      <c r="M49" s="43">
        <f t="shared" si="25"/>
        <v>1071.42</v>
      </c>
      <c r="N49" s="43">
        <f t="shared" si="25"/>
        <v>1071.42</v>
      </c>
      <c r="O49" s="43">
        <f t="shared" si="25"/>
        <v>1071.42</v>
      </c>
      <c r="P49" s="43">
        <f t="shared" si="25"/>
        <v>1071.42</v>
      </c>
      <c r="Q49" s="43">
        <f t="shared" si="25"/>
        <v>1071.42</v>
      </c>
      <c r="R49" s="43">
        <f t="shared" si="25"/>
        <v>1071.42</v>
      </c>
      <c r="S49" s="43">
        <f t="shared" si="25"/>
        <v>1071.42</v>
      </c>
      <c r="T49" s="43">
        <f t="shared" si="25"/>
        <v>1071.42</v>
      </c>
      <c r="U49" s="43">
        <f t="shared" si="25"/>
        <v>1071.42</v>
      </c>
      <c r="V49" s="43">
        <f t="shared" si="25"/>
        <v>1071.42</v>
      </c>
      <c r="W49" s="43">
        <f t="shared" si="25"/>
        <v>1071.42</v>
      </c>
      <c r="X49" s="43">
        <f t="shared" si="25"/>
        <v>1071.42</v>
      </c>
      <c r="Y49" s="43">
        <f t="shared" si="25"/>
        <v>1071.42</v>
      </c>
      <c r="Z49" s="43">
        <f t="shared" si="25"/>
        <v>1071.42</v>
      </c>
      <c r="AA49" s="43">
        <f t="shared" si="25"/>
        <v>1071.42</v>
      </c>
    </row>
    <row r="50" spans="1:27" ht="12.75" hidden="1" customHeight="1" outlineLevel="1" x14ac:dyDescent="0.2">
      <c r="A50" s="92" t="s">
        <v>273</v>
      </c>
      <c r="B50" s="62" t="s">
        <v>81</v>
      </c>
      <c r="C50" s="42" t="s">
        <v>77</v>
      </c>
      <c r="D50" s="43">
        <v>4.6100000000000003</v>
      </c>
      <c r="E50" s="43">
        <v>4.6100000000000003</v>
      </c>
      <c r="F50" s="43">
        <v>4.6100000000000003</v>
      </c>
      <c r="G50" s="43">
        <v>4.6100000000000003</v>
      </c>
      <c r="H50" s="43">
        <v>4.6100000000000003</v>
      </c>
      <c r="I50" s="43">
        <v>4.6100000000000003</v>
      </c>
      <c r="J50" s="43">
        <v>4.6100000000000003</v>
      </c>
      <c r="K50" s="43">
        <v>4.6100000000000003</v>
      </c>
      <c r="L50" s="43">
        <v>4.6100000000000003</v>
      </c>
      <c r="M50" s="43">
        <v>4.6100000000000003</v>
      </c>
      <c r="N50" s="43">
        <v>4.6100000000000003</v>
      </c>
      <c r="O50" s="43">
        <v>4.6100000000000003</v>
      </c>
      <c r="P50" s="43">
        <v>4.6100000000000003</v>
      </c>
      <c r="Q50" s="43">
        <v>4.6100000000000003</v>
      </c>
      <c r="R50" s="43">
        <v>4.6100000000000003</v>
      </c>
      <c r="S50" s="43">
        <v>4.6100000000000003</v>
      </c>
      <c r="T50" s="43">
        <v>4.6100000000000003</v>
      </c>
      <c r="U50" s="43">
        <v>4.6100000000000003</v>
      </c>
      <c r="V50" s="43">
        <v>4.6100000000000003</v>
      </c>
      <c r="W50" s="43">
        <v>4.6100000000000003</v>
      </c>
      <c r="X50" s="43">
        <v>4.6100000000000003</v>
      </c>
      <c r="Y50" s="43">
        <v>4.6100000000000003</v>
      </c>
      <c r="Z50" s="43">
        <v>4.6100000000000003</v>
      </c>
      <c r="AA50" s="43">
        <v>4.6100000000000003</v>
      </c>
    </row>
    <row r="51" spans="1:27" ht="12.75" hidden="1" customHeight="1" outlineLevel="1" x14ac:dyDescent="0.2">
      <c r="A51" s="92" t="s">
        <v>274</v>
      </c>
      <c r="B51" s="62" t="s">
        <v>79</v>
      </c>
      <c r="C51" s="42" t="s">
        <v>77</v>
      </c>
      <c r="D51" s="43">
        <f>$D$11</f>
        <v>216.36</v>
      </c>
      <c r="E51" s="43">
        <f t="shared" ref="E51:AA51" si="26">$D$11</f>
        <v>216.36</v>
      </c>
      <c r="F51" s="43">
        <f t="shared" si="26"/>
        <v>216.36</v>
      </c>
      <c r="G51" s="43">
        <f t="shared" si="26"/>
        <v>216.36</v>
      </c>
      <c r="H51" s="43">
        <f t="shared" si="26"/>
        <v>216.36</v>
      </c>
      <c r="I51" s="43">
        <f t="shared" si="26"/>
        <v>216.36</v>
      </c>
      <c r="J51" s="43">
        <f t="shared" si="26"/>
        <v>216.36</v>
      </c>
      <c r="K51" s="43">
        <f t="shared" si="26"/>
        <v>216.36</v>
      </c>
      <c r="L51" s="43">
        <f t="shared" si="26"/>
        <v>216.36</v>
      </c>
      <c r="M51" s="43">
        <f t="shared" si="26"/>
        <v>216.36</v>
      </c>
      <c r="N51" s="43">
        <f t="shared" si="26"/>
        <v>216.36</v>
      </c>
      <c r="O51" s="43">
        <f t="shared" si="26"/>
        <v>216.36</v>
      </c>
      <c r="P51" s="43">
        <f t="shared" si="26"/>
        <v>216.36</v>
      </c>
      <c r="Q51" s="43">
        <f t="shared" si="26"/>
        <v>216.36</v>
      </c>
      <c r="R51" s="43">
        <f t="shared" si="26"/>
        <v>216.36</v>
      </c>
      <c r="S51" s="43">
        <f t="shared" si="26"/>
        <v>216.36</v>
      </c>
      <c r="T51" s="43">
        <f t="shared" si="26"/>
        <v>216.36</v>
      </c>
      <c r="U51" s="43">
        <f t="shared" si="26"/>
        <v>216.36</v>
      </c>
      <c r="V51" s="43">
        <f t="shared" si="26"/>
        <v>216.36</v>
      </c>
      <c r="W51" s="43">
        <f t="shared" si="26"/>
        <v>216.36</v>
      </c>
      <c r="X51" s="43">
        <f t="shared" si="26"/>
        <v>216.36</v>
      </c>
      <c r="Y51" s="43">
        <f t="shared" si="26"/>
        <v>216.36</v>
      </c>
      <c r="Z51" s="43">
        <f t="shared" si="26"/>
        <v>216.36</v>
      </c>
      <c r="AA51" s="43">
        <f t="shared" si="26"/>
        <v>216.36</v>
      </c>
    </row>
    <row r="52" spans="1:27" ht="12.75" customHeight="1" collapsed="1" x14ac:dyDescent="0.2">
      <c r="A52" s="91" t="s">
        <v>275</v>
      </c>
      <c r="B52" s="27" t="str">
        <f>"10"&amp;"."&amp;$B$662&amp;"."&amp;$B$663</f>
        <v>10.03.2023</v>
      </c>
      <c r="C52" s="83" t="s">
        <v>74</v>
      </c>
      <c r="D52" s="84">
        <f>ROUND(((D53+D54+D56+D55)/1000),5)</f>
        <v>2.5914600000000001</v>
      </c>
      <c r="E52" s="84">
        <f>ROUND(((E53+E54+E56+E55)/1000),5)</f>
        <v>2.49593</v>
      </c>
      <c r="F52" s="84">
        <f>ROUND(((F53+F54+F56+F55)/1000),5)</f>
        <v>2.44482</v>
      </c>
      <c r="G52" s="84">
        <f t="shared" ref="G52:AA52" si="27">ROUND(((G53+G54+G56+G55)/1000),5)</f>
        <v>2.4659300000000002</v>
      </c>
      <c r="H52" s="84">
        <f t="shared" si="27"/>
        <v>2.5349200000000001</v>
      </c>
      <c r="I52" s="84">
        <f t="shared" si="27"/>
        <v>2.7349399999999999</v>
      </c>
      <c r="J52" s="84">
        <f t="shared" si="27"/>
        <v>2.8712200000000001</v>
      </c>
      <c r="K52" s="84">
        <f t="shared" si="27"/>
        <v>2.98841</v>
      </c>
      <c r="L52" s="84">
        <f t="shared" si="27"/>
        <v>3.1657000000000002</v>
      </c>
      <c r="M52" s="84">
        <f t="shared" si="27"/>
        <v>3.1825100000000002</v>
      </c>
      <c r="N52" s="84">
        <f t="shared" si="27"/>
        <v>3.1878000000000002</v>
      </c>
      <c r="O52" s="84">
        <f t="shared" si="27"/>
        <v>3.21821</v>
      </c>
      <c r="P52" s="84">
        <f t="shared" si="27"/>
        <v>3.22404</v>
      </c>
      <c r="Q52" s="84">
        <f t="shared" si="27"/>
        <v>3.2226300000000001</v>
      </c>
      <c r="R52" s="84">
        <f t="shared" si="27"/>
        <v>3.2151999999999998</v>
      </c>
      <c r="S52" s="84">
        <f t="shared" si="27"/>
        <v>3.1972</v>
      </c>
      <c r="T52" s="84">
        <f t="shared" si="27"/>
        <v>3.13829</v>
      </c>
      <c r="U52" s="84">
        <f t="shared" si="27"/>
        <v>3.14975</v>
      </c>
      <c r="V52" s="84">
        <f t="shared" si="27"/>
        <v>3.1887799999999999</v>
      </c>
      <c r="W52" s="84">
        <f t="shared" si="27"/>
        <v>3.22099</v>
      </c>
      <c r="X52" s="84">
        <f t="shared" si="27"/>
        <v>3.21651</v>
      </c>
      <c r="Y52" s="84">
        <f t="shared" si="27"/>
        <v>3.1834099999999999</v>
      </c>
      <c r="Z52" s="84">
        <f t="shared" si="27"/>
        <v>2.99857</v>
      </c>
      <c r="AA52" s="84">
        <f t="shared" si="27"/>
        <v>2.9169399999999999</v>
      </c>
    </row>
    <row r="53" spans="1:27" ht="12.75" hidden="1" customHeight="1" outlineLevel="1" x14ac:dyDescent="0.2">
      <c r="A53" s="92" t="s">
        <v>276</v>
      </c>
      <c r="B53" s="62" t="s">
        <v>231</v>
      </c>
      <c r="C53" s="42" t="s">
        <v>77</v>
      </c>
      <c r="D53" s="43">
        <v>1299.07</v>
      </c>
      <c r="E53" s="43">
        <v>1203.54</v>
      </c>
      <c r="F53" s="43">
        <v>1152.43</v>
      </c>
      <c r="G53" s="43">
        <v>1173.54</v>
      </c>
      <c r="H53" s="43">
        <v>1242.53</v>
      </c>
      <c r="I53" s="43">
        <v>1442.55</v>
      </c>
      <c r="J53" s="43">
        <v>1578.83</v>
      </c>
      <c r="K53" s="43">
        <v>1696.02</v>
      </c>
      <c r="L53" s="43">
        <v>1873.31</v>
      </c>
      <c r="M53" s="43">
        <v>1890.12</v>
      </c>
      <c r="N53" s="43">
        <v>1895.41</v>
      </c>
      <c r="O53" s="43">
        <v>1925.82</v>
      </c>
      <c r="P53" s="43">
        <v>1931.65</v>
      </c>
      <c r="Q53" s="43">
        <v>1930.24</v>
      </c>
      <c r="R53" s="43">
        <v>1922.81</v>
      </c>
      <c r="S53" s="43">
        <v>1904.81</v>
      </c>
      <c r="T53" s="43">
        <v>1845.9</v>
      </c>
      <c r="U53" s="43">
        <v>1857.36</v>
      </c>
      <c r="V53" s="43">
        <v>1896.39</v>
      </c>
      <c r="W53" s="43">
        <v>1928.6</v>
      </c>
      <c r="X53" s="43">
        <v>1924.12</v>
      </c>
      <c r="Y53" s="43">
        <v>1891.02</v>
      </c>
      <c r="Z53" s="43">
        <v>1706.18</v>
      </c>
      <c r="AA53" s="43">
        <v>1624.55</v>
      </c>
    </row>
    <row r="54" spans="1:27" ht="12.75" hidden="1" customHeight="1" outlineLevel="1" x14ac:dyDescent="0.2">
      <c r="A54" s="92" t="s">
        <v>277</v>
      </c>
      <c r="B54" s="62" t="s">
        <v>88</v>
      </c>
      <c r="C54" s="42" t="s">
        <v>77</v>
      </c>
      <c r="D54" s="43">
        <f>$D$9</f>
        <v>1071.42</v>
      </c>
      <c r="E54" s="43">
        <f t="shared" ref="E54:AA54" si="28">$D$9</f>
        <v>1071.42</v>
      </c>
      <c r="F54" s="43">
        <f t="shared" si="28"/>
        <v>1071.42</v>
      </c>
      <c r="G54" s="43">
        <f t="shared" si="28"/>
        <v>1071.42</v>
      </c>
      <c r="H54" s="43">
        <f t="shared" si="28"/>
        <v>1071.42</v>
      </c>
      <c r="I54" s="43">
        <f t="shared" si="28"/>
        <v>1071.42</v>
      </c>
      <c r="J54" s="43">
        <f t="shared" si="28"/>
        <v>1071.42</v>
      </c>
      <c r="K54" s="43">
        <f t="shared" si="28"/>
        <v>1071.42</v>
      </c>
      <c r="L54" s="43">
        <f t="shared" si="28"/>
        <v>1071.42</v>
      </c>
      <c r="M54" s="43">
        <f t="shared" si="28"/>
        <v>1071.42</v>
      </c>
      <c r="N54" s="43">
        <f t="shared" si="28"/>
        <v>1071.42</v>
      </c>
      <c r="O54" s="43">
        <f t="shared" si="28"/>
        <v>1071.42</v>
      </c>
      <c r="P54" s="43">
        <f t="shared" si="28"/>
        <v>1071.42</v>
      </c>
      <c r="Q54" s="43">
        <f t="shared" si="28"/>
        <v>1071.42</v>
      </c>
      <c r="R54" s="43">
        <f t="shared" si="28"/>
        <v>1071.42</v>
      </c>
      <c r="S54" s="43">
        <f t="shared" si="28"/>
        <v>1071.42</v>
      </c>
      <c r="T54" s="43">
        <f t="shared" si="28"/>
        <v>1071.42</v>
      </c>
      <c r="U54" s="43">
        <f t="shared" si="28"/>
        <v>1071.42</v>
      </c>
      <c r="V54" s="43">
        <f t="shared" si="28"/>
        <v>1071.42</v>
      </c>
      <c r="W54" s="43">
        <f t="shared" si="28"/>
        <v>1071.42</v>
      </c>
      <c r="X54" s="43">
        <f t="shared" si="28"/>
        <v>1071.42</v>
      </c>
      <c r="Y54" s="43">
        <f t="shared" si="28"/>
        <v>1071.42</v>
      </c>
      <c r="Z54" s="43">
        <f t="shared" si="28"/>
        <v>1071.42</v>
      </c>
      <c r="AA54" s="43">
        <f t="shared" si="28"/>
        <v>1071.42</v>
      </c>
    </row>
    <row r="55" spans="1:27" ht="12.75" hidden="1" customHeight="1" outlineLevel="1" x14ac:dyDescent="0.2">
      <c r="A55" s="92" t="s">
        <v>278</v>
      </c>
      <c r="B55" s="62" t="s">
        <v>81</v>
      </c>
      <c r="C55" s="42" t="s">
        <v>77</v>
      </c>
      <c r="D55" s="43">
        <v>4.6100000000000003</v>
      </c>
      <c r="E55" s="43">
        <v>4.6100000000000003</v>
      </c>
      <c r="F55" s="43">
        <v>4.6100000000000003</v>
      </c>
      <c r="G55" s="43">
        <v>4.6100000000000003</v>
      </c>
      <c r="H55" s="43">
        <v>4.6100000000000003</v>
      </c>
      <c r="I55" s="43">
        <v>4.6100000000000003</v>
      </c>
      <c r="J55" s="43">
        <v>4.6100000000000003</v>
      </c>
      <c r="K55" s="43">
        <v>4.6100000000000003</v>
      </c>
      <c r="L55" s="43">
        <v>4.6100000000000003</v>
      </c>
      <c r="M55" s="43">
        <v>4.6100000000000003</v>
      </c>
      <c r="N55" s="43">
        <v>4.6100000000000003</v>
      </c>
      <c r="O55" s="43">
        <v>4.6100000000000003</v>
      </c>
      <c r="P55" s="43">
        <v>4.6100000000000003</v>
      </c>
      <c r="Q55" s="43">
        <v>4.6100000000000003</v>
      </c>
      <c r="R55" s="43">
        <v>4.6100000000000003</v>
      </c>
      <c r="S55" s="43">
        <v>4.6100000000000003</v>
      </c>
      <c r="T55" s="43">
        <v>4.6100000000000003</v>
      </c>
      <c r="U55" s="43">
        <v>4.6100000000000003</v>
      </c>
      <c r="V55" s="43">
        <v>4.6100000000000003</v>
      </c>
      <c r="W55" s="43">
        <v>4.6100000000000003</v>
      </c>
      <c r="X55" s="43">
        <v>4.6100000000000003</v>
      </c>
      <c r="Y55" s="43">
        <v>4.6100000000000003</v>
      </c>
      <c r="Z55" s="43">
        <v>4.6100000000000003</v>
      </c>
      <c r="AA55" s="43">
        <v>4.6100000000000003</v>
      </c>
    </row>
    <row r="56" spans="1:27" ht="12.75" hidden="1" customHeight="1" outlineLevel="1" x14ac:dyDescent="0.2">
      <c r="A56" s="92" t="s">
        <v>279</v>
      </c>
      <c r="B56" s="62" t="s">
        <v>79</v>
      </c>
      <c r="C56" s="42" t="s">
        <v>77</v>
      </c>
      <c r="D56" s="43">
        <f>$D$11</f>
        <v>216.36</v>
      </c>
      <c r="E56" s="43">
        <f t="shared" ref="E56:AA56" si="29">$D$11</f>
        <v>216.36</v>
      </c>
      <c r="F56" s="43">
        <f t="shared" si="29"/>
        <v>216.36</v>
      </c>
      <c r="G56" s="43">
        <f t="shared" si="29"/>
        <v>216.36</v>
      </c>
      <c r="H56" s="43">
        <f t="shared" si="29"/>
        <v>216.36</v>
      </c>
      <c r="I56" s="43">
        <f t="shared" si="29"/>
        <v>216.36</v>
      </c>
      <c r="J56" s="43">
        <f t="shared" si="29"/>
        <v>216.36</v>
      </c>
      <c r="K56" s="43">
        <f t="shared" si="29"/>
        <v>216.36</v>
      </c>
      <c r="L56" s="43">
        <f t="shared" si="29"/>
        <v>216.36</v>
      </c>
      <c r="M56" s="43">
        <f t="shared" si="29"/>
        <v>216.36</v>
      </c>
      <c r="N56" s="43">
        <f t="shared" si="29"/>
        <v>216.36</v>
      </c>
      <c r="O56" s="43">
        <f t="shared" si="29"/>
        <v>216.36</v>
      </c>
      <c r="P56" s="43">
        <f t="shared" si="29"/>
        <v>216.36</v>
      </c>
      <c r="Q56" s="43">
        <f t="shared" si="29"/>
        <v>216.36</v>
      </c>
      <c r="R56" s="43">
        <f t="shared" si="29"/>
        <v>216.36</v>
      </c>
      <c r="S56" s="43">
        <f t="shared" si="29"/>
        <v>216.36</v>
      </c>
      <c r="T56" s="43">
        <f t="shared" si="29"/>
        <v>216.36</v>
      </c>
      <c r="U56" s="43">
        <f t="shared" si="29"/>
        <v>216.36</v>
      </c>
      <c r="V56" s="43">
        <f t="shared" si="29"/>
        <v>216.36</v>
      </c>
      <c r="W56" s="43">
        <f t="shared" si="29"/>
        <v>216.36</v>
      </c>
      <c r="X56" s="43">
        <f t="shared" si="29"/>
        <v>216.36</v>
      </c>
      <c r="Y56" s="43">
        <f t="shared" si="29"/>
        <v>216.36</v>
      </c>
      <c r="Z56" s="43">
        <f t="shared" si="29"/>
        <v>216.36</v>
      </c>
      <c r="AA56" s="43">
        <f t="shared" si="29"/>
        <v>216.36</v>
      </c>
    </row>
    <row r="57" spans="1:27" ht="12.75" customHeight="1" collapsed="1" x14ac:dyDescent="0.2">
      <c r="A57" s="91" t="s">
        <v>280</v>
      </c>
      <c r="B57" s="27" t="str">
        <f>"11"&amp;"."&amp;$B$662&amp;"."&amp;$B$663</f>
        <v>11.03.2023</v>
      </c>
      <c r="C57" s="83" t="s">
        <v>74</v>
      </c>
      <c r="D57" s="84">
        <f>ROUND(((D58+D59+D61+D60)/1000),5)</f>
        <v>2.9085100000000002</v>
      </c>
      <c r="E57" s="84">
        <f>ROUND(((E58+E59+E61+E60)/1000),5)</f>
        <v>2.7597200000000002</v>
      </c>
      <c r="F57" s="84">
        <f>ROUND(((F58+F59+F61+F60)/1000),5)</f>
        <v>2.6153200000000001</v>
      </c>
      <c r="G57" s="84">
        <f t="shared" ref="G57:AA57" si="30">ROUND(((G58+G59+G61+G60)/1000),5)</f>
        <v>2.5961099999999999</v>
      </c>
      <c r="H57" s="84">
        <f t="shared" si="30"/>
        <v>2.6936499999999999</v>
      </c>
      <c r="I57" s="84">
        <f t="shared" si="30"/>
        <v>2.78593</v>
      </c>
      <c r="J57" s="84">
        <f t="shared" si="30"/>
        <v>2.8597299999999999</v>
      </c>
      <c r="K57" s="84">
        <f t="shared" si="30"/>
        <v>2.9241600000000001</v>
      </c>
      <c r="L57" s="84">
        <f t="shared" si="30"/>
        <v>3.1979199999999999</v>
      </c>
      <c r="M57" s="84">
        <f t="shared" si="30"/>
        <v>3.2867199999999999</v>
      </c>
      <c r="N57" s="84">
        <f t="shared" si="30"/>
        <v>3.3284600000000002</v>
      </c>
      <c r="O57" s="84">
        <f t="shared" si="30"/>
        <v>3.3738199999999998</v>
      </c>
      <c r="P57" s="84">
        <f t="shared" si="30"/>
        <v>3.3648500000000001</v>
      </c>
      <c r="Q57" s="84">
        <f t="shared" si="30"/>
        <v>3.3572000000000002</v>
      </c>
      <c r="R57" s="84">
        <f t="shared" si="30"/>
        <v>3.35005</v>
      </c>
      <c r="S57" s="84">
        <f t="shared" si="30"/>
        <v>3.3443000000000001</v>
      </c>
      <c r="T57" s="84">
        <f t="shared" si="30"/>
        <v>3.3250000000000002</v>
      </c>
      <c r="U57" s="84">
        <f t="shared" si="30"/>
        <v>3.3083399999999998</v>
      </c>
      <c r="V57" s="84">
        <f t="shared" si="30"/>
        <v>3.3487200000000001</v>
      </c>
      <c r="W57" s="84">
        <f t="shared" si="30"/>
        <v>3.3514900000000001</v>
      </c>
      <c r="X57" s="84">
        <f t="shared" si="30"/>
        <v>3.3579599999999998</v>
      </c>
      <c r="Y57" s="84">
        <f t="shared" si="30"/>
        <v>3.2947299999999999</v>
      </c>
      <c r="Z57" s="84">
        <f t="shared" si="30"/>
        <v>2.99038</v>
      </c>
      <c r="AA57" s="84">
        <f t="shared" si="30"/>
        <v>2.9231600000000002</v>
      </c>
    </row>
    <row r="58" spans="1:27" ht="12.75" hidden="1" customHeight="1" outlineLevel="1" x14ac:dyDescent="0.2">
      <c r="A58" s="92" t="s">
        <v>281</v>
      </c>
      <c r="B58" s="62" t="s">
        <v>231</v>
      </c>
      <c r="C58" s="42" t="s">
        <v>77</v>
      </c>
      <c r="D58" s="43">
        <v>1616.12</v>
      </c>
      <c r="E58" s="43">
        <v>1467.33</v>
      </c>
      <c r="F58" s="43">
        <v>1322.93</v>
      </c>
      <c r="G58" s="43">
        <v>1303.72</v>
      </c>
      <c r="H58" s="43">
        <v>1401.26</v>
      </c>
      <c r="I58" s="43">
        <v>1493.54</v>
      </c>
      <c r="J58" s="43">
        <v>1567.34</v>
      </c>
      <c r="K58" s="43">
        <v>1631.77</v>
      </c>
      <c r="L58" s="43">
        <v>1905.53</v>
      </c>
      <c r="M58" s="43">
        <v>1994.33</v>
      </c>
      <c r="N58" s="43">
        <v>2036.07</v>
      </c>
      <c r="O58" s="43">
        <v>2081.4299999999998</v>
      </c>
      <c r="P58" s="43">
        <v>2072.46</v>
      </c>
      <c r="Q58" s="43">
        <v>2064.81</v>
      </c>
      <c r="R58" s="43">
        <v>2057.66</v>
      </c>
      <c r="S58" s="43">
        <v>2051.91</v>
      </c>
      <c r="T58" s="43">
        <v>2032.61</v>
      </c>
      <c r="U58" s="43">
        <v>2015.95</v>
      </c>
      <c r="V58" s="43">
        <v>2056.33</v>
      </c>
      <c r="W58" s="43">
        <v>2059.1</v>
      </c>
      <c r="X58" s="43">
        <v>2065.5700000000002</v>
      </c>
      <c r="Y58" s="43">
        <v>2002.34</v>
      </c>
      <c r="Z58" s="43">
        <v>1697.99</v>
      </c>
      <c r="AA58" s="43">
        <v>1630.77</v>
      </c>
    </row>
    <row r="59" spans="1:27" ht="12.75" hidden="1" customHeight="1" outlineLevel="1" x14ac:dyDescent="0.2">
      <c r="A59" s="92" t="s">
        <v>282</v>
      </c>
      <c r="B59" s="62" t="s">
        <v>88</v>
      </c>
      <c r="C59" s="42" t="s">
        <v>77</v>
      </c>
      <c r="D59" s="43">
        <f>$D$9</f>
        <v>1071.42</v>
      </c>
      <c r="E59" s="43">
        <f t="shared" ref="E59:AA59" si="31">$D$9</f>
        <v>1071.42</v>
      </c>
      <c r="F59" s="43">
        <f t="shared" si="31"/>
        <v>1071.42</v>
      </c>
      <c r="G59" s="43">
        <f t="shared" si="31"/>
        <v>1071.42</v>
      </c>
      <c r="H59" s="43">
        <f t="shared" si="31"/>
        <v>1071.42</v>
      </c>
      <c r="I59" s="43">
        <f t="shared" si="31"/>
        <v>1071.42</v>
      </c>
      <c r="J59" s="43">
        <f t="shared" si="31"/>
        <v>1071.42</v>
      </c>
      <c r="K59" s="43">
        <f t="shared" si="31"/>
        <v>1071.42</v>
      </c>
      <c r="L59" s="43">
        <f t="shared" si="31"/>
        <v>1071.42</v>
      </c>
      <c r="M59" s="43">
        <f t="shared" si="31"/>
        <v>1071.42</v>
      </c>
      <c r="N59" s="43">
        <f t="shared" si="31"/>
        <v>1071.42</v>
      </c>
      <c r="O59" s="43">
        <f t="shared" si="31"/>
        <v>1071.42</v>
      </c>
      <c r="P59" s="43">
        <f t="shared" si="31"/>
        <v>1071.42</v>
      </c>
      <c r="Q59" s="43">
        <f t="shared" si="31"/>
        <v>1071.42</v>
      </c>
      <c r="R59" s="43">
        <f t="shared" si="31"/>
        <v>1071.42</v>
      </c>
      <c r="S59" s="43">
        <f t="shared" si="31"/>
        <v>1071.42</v>
      </c>
      <c r="T59" s="43">
        <f t="shared" si="31"/>
        <v>1071.42</v>
      </c>
      <c r="U59" s="43">
        <f t="shared" si="31"/>
        <v>1071.42</v>
      </c>
      <c r="V59" s="43">
        <f t="shared" si="31"/>
        <v>1071.42</v>
      </c>
      <c r="W59" s="43">
        <f t="shared" si="31"/>
        <v>1071.42</v>
      </c>
      <c r="X59" s="43">
        <f t="shared" si="31"/>
        <v>1071.42</v>
      </c>
      <c r="Y59" s="43">
        <f t="shared" si="31"/>
        <v>1071.42</v>
      </c>
      <c r="Z59" s="43">
        <f t="shared" si="31"/>
        <v>1071.42</v>
      </c>
      <c r="AA59" s="43">
        <f t="shared" si="31"/>
        <v>1071.42</v>
      </c>
    </row>
    <row r="60" spans="1:27" ht="12.75" hidden="1" customHeight="1" outlineLevel="1" x14ac:dyDescent="0.2">
      <c r="A60" s="92" t="s">
        <v>283</v>
      </c>
      <c r="B60" s="62" t="s">
        <v>81</v>
      </c>
      <c r="C60" s="42" t="s">
        <v>77</v>
      </c>
      <c r="D60" s="43">
        <v>4.6100000000000003</v>
      </c>
      <c r="E60" s="43">
        <v>4.6100000000000003</v>
      </c>
      <c r="F60" s="43">
        <v>4.6100000000000003</v>
      </c>
      <c r="G60" s="43">
        <v>4.6100000000000003</v>
      </c>
      <c r="H60" s="43">
        <v>4.6100000000000003</v>
      </c>
      <c r="I60" s="43">
        <v>4.6100000000000003</v>
      </c>
      <c r="J60" s="43">
        <v>4.6100000000000003</v>
      </c>
      <c r="K60" s="43">
        <v>4.6100000000000003</v>
      </c>
      <c r="L60" s="43">
        <v>4.6100000000000003</v>
      </c>
      <c r="M60" s="43">
        <v>4.6100000000000003</v>
      </c>
      <c r="N60" s="43">
        <v>4.6100000000000003</v>
      </c>
      <c r="O60" s="43">
        <v>4.6100000000000003</v>
      </c>
      <c r="P60" s="43">
        <v>4.6100000000000003</v>
      </c>
      <c r="Q60" s="43">
        <v>4.6100000000000003</v>
      </c>
      <c r="R60" s="43">
        <v>4.6100000000000003</v>
      </c>
      <c r="S60" s="43">
        <v>4.6100000000000003</v>
      </c>
      <c r="T60" s="43">
        <v>4.6100000000000003</v>
      </c>
      <c r="U60" s="43">
        <v>4.6100000000000003</v>
      </c>
      <c r="V60" s="43">
        <v>4.6100000000000003</v>
      </c>
      <c r="W60" s="43">
        <v>4.6100000000000003</v>
      </c>
      <c r="X60" s="43">
        <v>4.6100000000000003</v>
      </c>
      <c r="Y60" s="43">
        <v>4.6100000000000003</v>
      </c>
      <c r="Z60" s="43">
        <v>4.6100000000000003</v>
      </c>
      <c r="AA60" s="43">
        <v>4.6100000000000003</v>
      </c>
    </row>
    <row r="61" spans="1:27" ht="12.75" hidden="1" customHeight="1" outlineLevel="1" x14ac:dyDescent="0.2">
      <c r="A61" s="92" t="s">
        <v>284</v>
      </c>
      <c r="B61" s="62" t="s">
        <v>79</v>
      </c>
      <c r="C61" s="42" t="s">
        <v>77</v>
      </c>
      <c r="D61" s="43">
        <f>$D$11</f>
        <v>216.36</v>
      </c>
      <c r="E61" s="43">
        <f t="shared" ref="E61:AA61" si="32">$D$11</f>
        <v>216.36</v>
      </c>
      <c r="F61" s="43">
        <f t="shared" si="32"/>
        <v>216.36</v>
      </c>
      <c r="G61" s="43">
        <f t="shared" si="32"/>
        <v>216.36</v>
      </c>
      <c r="H61" s="43">
        <f t="shared" si="32"/>
        <v>216.36</v>
      </c>
      <c r="I61" s="43">
        <f t="shared" si="32"/>
        <v>216.36</v>
      </c>
      <c r="J61" s="43">
        <f t="shared" si="32"/>
        <v>216.36</v>
      </c>
      <c r="K61" s="43">
        <f t="shared" si="32"/>
        <v>216.36</v>
      </c>
      <c r="L61" s="43">
        <f t="shared" si="32"/>
        <v>216.36</v>
      </c>
      <c r="M61" s="43">
        <f t="shared" si="32"/>
        <v>216.36</v>
      </c>
      <c r="N61" s="43">
        <f t="shared" si="32"/>
        <v>216.36</v>
      </c>
      <c r="O61" s="43">
        <f t="shared" si="32"/>
        <v>216.36</v>
      </c>
      <c r="P61" s="43">
        <f t="shared" si="32"/>
        <v>216.36</v>
      </c>
      <c r="Q61" s="43">
        <f t="shared" si="32"/>
        <v>216.36</v>
      </c>
      <c r="R61" s="43">
        <f t="shared" si="32"/>
        <v>216.36</v>
      </c>
      <c r="S61" s="43">
        <f t="shared" si="32"/>
        <v>216.36</v>
      </c>
      <c r="T61" s="43">
        <f t="shared" si="32"/>
        <v>216.36</v>
      </c>
      <c r="U61" s="43">
        <f t="shared" si="32"/>
        <v>216.36</v>
      </c>
      <c r="V61" s="43">
        <f t="shared" si="32"/>
        <v>216.36</v>
      </c>
      <c r="W61" s="43">
        <f t="shared" si="32"/>
        <v>216.36</v>
      </c>
      <c r="X61" s="43">
        <f t="shared" si="32"/>
        <v>216.36</v>
      </c>
      <c r="Y61" s="43">
        <f t="shared" si="32"/>
        <v>216.36</v>
      </c>
      <c r="Z61" s="43">
        <f t="shared" si="32"/>
        <v>216.36</v>
      </c>
      <c r="AA61" s="43">
        <f t="shared" si="32"/>
        <v>216.36</v>
      </c>
    </row>
    <row r="62" spans="1:27" ht="12.75" customHeight="1" collapsed="1" x14ac:dyDescent="0.2">
      <c r="A62" s="91" t="s">
        <v>285</v>
      </c>
      <c r="B62" s="27" t="str">
        <f>"12"&amp;"."&amp;$B$662&amp;"."&amp;$B$663</f>
        <v>12.03.2023</v>
      </c>
      <c r="C62" s="83" t="s">
        <v>74</v>
      </c>
      <c r="D62" s="84">
        <f>ROUND(((D63+D64+D66+D65)/1000),5)</f>
        <v>2.7371500000000002</v>
      </c>
      <c r="E62" s="84">
        <f>ROUND(((E63+E64+E66+E65)/1000),5)</f>
        <v>2.5260400000000001</v>
      </c>
      <c r="F62" s="84">
        <f>ROUND(((F63+F64+F66+F65)/1000),5)</f>
        <v>2.4554399999999998</v>
      </c>
      <c r="G62" s="84">
        <f t="shared" ref="G62:AA62" si="33">ROUND(((G63+G64+G66+G65)/1000),5)</f>
        <v>2.4415</v>
      </c>
      <c r="H62" s="84">
        <f t="shared" si="33"/>
        <v>2.4695900000000002</v>
      </c>
      <c r="I62" s="84">
        <f t="shared" si="33"/>
        <v>2.5015999999999998</v>
      </c>
      <c r="J62" s="84">
        <f t="shared" si="33"/>
        <v>2.5149900000000001</v>
      </c>
      <c r="K62" s="84">
        <f t="shared" si="33"/>
        <v>2.7027100000000002</v>
      </c>
      <c r="L62" s="84">
        <f t="shared" si="33"/>
        <v>2.8634300000000001</v>
      </c>
      <c r="M62" s="84">
        <f t="shared" si="33"/>
        <v>3.0219499999999999</v>
      </c>
      <c r="N62" s="84">
        <f t="shared" si="33"/>
        <v>3.0750000000000002</v>
      </c>
      <c r="O62" s="84">
        <f t="shared" si="33"/>
        <v>3.0901299999999998</v>
      </c>
      <c r="P62" s="84">
        <f t="shared" si="33"/>
        <v>3.0826500000000001</v>
      </c>
      <c r="Q62" s="84">
        <f t="shared" si="33"/>
        <v>3.0809500000000001</v>
      </c>
      <c r="R62" s="84">
        <f t="shared" si="33"/>
        <v>3.0622799999999999</v>
      </c>
      <c r="S62" s="84">
        <f t="shared" si="33"/>
        <v>3.04386</v>
      </c>
      <c r="T62" s="84">
        <f t="shared" si="33"/>
        <v>3.0522</v>
      </c>
      <c r="U62" s="84">
        <f t="shared" si="33"/>
        <v>3.0626500000000001</v>
      </c>
      <c r="V62" s="84">
        <f t="shared" si="33"/>
        <v>3.1011099999999998</v>
      </c>
      <c r="W62" s="84">
        <f t="shared" si="33"/>
        <v>3.1254</v>
      </c>
      <c r="X62" s="84">
        <f t="shared" si="33"/>
        <v>3.1438000000000001</v>
      </c>
      <c r="Y62" s="84">
        <f t="shared" si="33"/>
        <v>3.0812499999999998</v>
      </c>
      <c r="Z62" s="84">
        <f t="shared" si="33"/>
        <v>2.9741200000000001</v>
      </c>
      <c r="AA62" s="84">
        <f t="shared" si="33"/>
        <v>2.8774199999999999</v>
      </c>
    </row>
    <row r="63" spans="1:27" ht="12.75" hidden="1" customHeight="1" outlineLevel="1" x14ac:dyDescent="0.2">
      <c r="A63" s="92" t="s">
        <v>286</v>
      </c>
      <c r="B63" s="62" t="s">
        <v>231</v>
      </c>
      <c r="C63" s="42" t="s">
        <v>77</v>
      </c>
      <c r="D63" s="43">
        <v>1444.76</v>
      </c>
      <c r="E63" s="43">
        <v>1233.6500000000001</v>
      </c>
      <c r="F63" s="43">
        <v>1163.05</v>
      </c>
      <c r="G63" s="43">
        <v>1149.1099999999999</v>
      </c>
      <c r="H63" s="43">
        <v>1177.2</v>
      </c>
      <c r="I63" s="43">
        <v>1209.21</v>
      </c>
      <c r="J63" s="43">
        <v>1222.5999999999999</v>
      </c>
      <c r="K63" s="43">
        <v>1410.32</v>
      </c>
      <c r="L63" s="43">
        <v>1571.04</v>
      </c>
      <c r="M63" s="43">
        <v>1729.56</v>
      </c>
      <c r="N63" s="43">
        <v>1782.61</v>
      </c>
      <c r="O63" s="43">
        <v>1797.74</v>
      </c>
      <c r="P63" s="43">
        <v>1790.26</v>
      </c>
      <c r="Q63" s="43">
        <v>1788.56</v>
      </c>
      <c r="R63" s="43">
        <v>1769.89</v>
      </c>
      <c r="S63" s="43">
        <v>1751.47</v>
      </c>
      <c r="T63" s="43">
        <v>1759.81</v>
      </c>
      <c r="U63" s="43">
        <v>1770.26</v>
      </c>
      <c r="V63" s="43">
        <v>1808.72</v>
      </c>
      <c r="W63" s="43">
        <v>1833.01</v>
      </c>
      <c r="X63" s="43">
        <v>1851.41</v>
      </c>
      <c r="Y63" s="43">
        <v>1788.86</v>
      </c>
      <c r="Z63" s="43">
        <v>1681.73</v>
      </c>
      <c r="AA63" s="43">
        <v>1585.03</v>
      </c>
    </row>
    <row r="64" spans="1:27" ht="12.75" hidden="1" customHeight="1" outlineLevel="1" x14ac:dyDescent="0.2">
      <c r="A64" s="92" t="s">
        <v>287</v>
      </c>
      <c r="B64" s="62" t="s">
        <v>88</v>
      </c>
      <c r="C64" s="42" t="s">
        <v>77</v>
      </c>
      <c r="D64" s="43">
        <f>$D$9</f>
        <v>1071.42</v>
      </c>
      <c r="E64" s="43">
        <f t="shared" ref="E64:AA64" si="34">$D$9</f>
        <v>1071.42</v>
      </c>
      <c r="F64" s="43">
        <f t="shared" si="34"/>
        <v>1071.42</v>
      </c>
      <c r="G64" s="43">
        <f t="shared" si="34"/>
        <v>1071.42</v>
      </c>
      <c r="H64" s="43">
        <f t="shared" si="34"/>
        <v>1071.42</v>
      </c>
      <c r="I64" s="43">
        <f t="shared" si="34"/>
        <v>1071.42</v>
      </c>
      <c r="J64" s="43">
        <f t="shared" si="34"/>
        <v>1071.42</v>
      </c>
      <c r="K64" s="43">
        <f t="shared" si="34"/>
        <v>1071.42</v>
      </c>
      <c r="L64" s="43">
        <f t="shared" si="34"/>
        <v>1071.42</v>
      </c>
      <c r="M64" s="43">
        <f t="shared" si="34"/>
        <v>1071.42</v>
      </c>
      <c r="N64" s="43">
        <f t="shared" si="34"/>
        <v>1071.42</v>
      </c>
      <c r="O64" s="43">
        <f t="shared" si="34"/>
        <v>1071.42</v>
      </c>
      <c r="P64" s="43">
        <f t="shared" si="34"/>
        <v>1071.42</v>
      </c>
      <c r="Q64" s="43">
        <f t="shared" si="34"/>
        <v>1071.42</v>
      </c>
      <c r="R64" s="43">
        <f t="shared" si="34"/>
        <v>1071.42</v>
      </c>
      <c r="S64" s="43">
        <f t="shared" si="34"/>
        <v>1071.42</v>
      </c>
      <c r="T64" s="43">
        <f t="shared" si="34"/>
        <v>1071.42</v>
      </c>
      <c r="U64" s="43">
        <f t="shared" si="34"/>
        <v>1071.42</v>
      </c>
      <c r="V64" s="43">
        <f t="shared" si="34"/>
        <v>1071.42</v>
      </c>
      <c r="W64" s="43">
        <f t="shared" si="34"/>
        <v>1071.42</v>
      </c>
      <c r="X64" s="43">
        <f t="shared" si="34"/>
        <v>1071.42</v>
      </c>
      <c r="Y64" s="43">
        <f t="shared" si="34"/>
        <v>1071.42</v>
      </c>
      <c r="Z64" s="43">
        <f t="shared" si="34"/>
        <v>1071.42</v>
      </c>
      <c r="AA64" s="43">
        <f t="shared" si="34"/>
        <v>1071.42</v>
      </c>
    </row>
    <row r="65" spans="1:27" ht="12.75" hidden="1" customHeight="1" outlineLevel="1" x14ac:dyDescent="0.2">
      <c r="A65" s="92" t="s">
        <v>288</v>
      </c>
      <c r="B65" s="62" t="s">
        <v>81</v>
      </c>
      <c r="C65" s="42" t="s">
        <v>77</v>
      </c>
      <c r="D65" s="43">
        <v>4.6100000000000003</v>
      </c>
      <c r="E65" s="43">
        <v>4.6100000000000003</v>
      </c>
      <c r="F65" s="43">
        <v>4.6100000000000003</v>
      </c>
      <c r="G65" s="43">
        <v>4.6100000000000003</v>
      </c>
      <c r="H65" s="43">
        <v>4.6100000000000003</v>
      </c>
      <c r="I65" s="43">
        <v>4.6100000000000003</v>
      </c>
      <c r="J65" s="43">
        <v>4.6100000000000003</v>
      </c>
      <c r="K65" s="43">
        <v>4.6100000000000003</v>
      </c>
      <c r="L65" s="43">
        <v>4.6100000000000003</v>
      </c>
      <c r="M65" s="43">
        <v>4.6100000000000003</v>
      </c>
      <c r="N65" s="43">
        <v>4.6100000000000003</v>
      </c>
      <c r="O65" s="43">
        <v>4.6100000000000003</v>
      </c>
      <c r="P65" s="43">
        <v>4.6100000000000003</v>
      </c>
      <c r="Q65" s="43">
        <v>4.6100000000000003</v>
      </c>
      <c r="R65" s="43">
        <v>4.6100000000000003</v>
      </c>
      <c r="S65" s="43">
        <v>4.6100000000000003</v>
      </c>
      <c r="T65" s="43">
        <v>4.6100000000000003</v>
      </c>
      <c r="U65" s="43">
        <v>4.6100000000000003</v>
      </c>
      <c r="V65" s="43">
        <v>4.6100000000000003</v>
      </c>
      <c r="W65" s="43">
        <v>4.6100000000000003</v>
      </c>
      <c r="X65" s="43">
        <v>4.6100000000000003</v>
      </c>
      <c r="Y65" s="43">
        <v>4.6100000000000003</v>
      </c>
      <c r="Z65" s="43">
        <v>4.6100000000000003</v>
      </c>
      <c r="AA65" s="43">
        <v>4.6100000000000003</v>
      </c>
    </row>
    <row r="66" spans="1:27" ht="12.75" hidden="1" customHeight="1" outlineLevel="1" x14ac:dyDescent="0.2">
      <c r="A66" s="92" t="s">
        <v>289</v>
      </c>
      <c r="B66" s="62" t="s">
        <v>79</v>
      </c>
      <c r="C66" s="42" t="s">
        <v>77</v>
      </c>
      <c r="D66" s="43">
        <f>$D$11</f>
        <v>216.36</v>
      </c>
      <c r="E66" s="43">
        <f t="shared" ref="E66:AA66" si="35">$D$11</f>
        <v>216.36</v>
      </c>
      <c r="F66" s="43">
        <f t="shared" si="35"/>
        <v>216.36</v>
      </c>
      <c r="G66" s="43">
        <f t="shared" si="35"/>
        <v>216.36</v>
      </c>
      <c r="H66" s="43">
        <f t="shared" si="35"/>
        <v>216.36</v>
      </c>
      <c r="I66" s="43">
        <f t="shared" si="35"/>
        <v>216.36</v>
      </c>
      <c r="J66" s="43">
        <f t="shared" si="35"/>
        <v>216.36</v>
      </c>
      <c r="K66" s="43">
        <f t="shared" si="35"/>
        <v>216.36</v>
      </c>
      <c r="L66" s="43">
        <f t="shared" si="35"/>
        <v>216.36</v>
      </c>
      <c r="M66" s="43">
        <f t="shared" si="35"/>
        <v>216.36</v>
      </c>
      <c r="N66" s="43">
        <f t="shared" si="35"/>
        <v>216.36</v>
      </c>
      <c r="O66" s="43">
        <f t="shared" si="35"/>
        <v>216.36</v>
      </c>
      <c r="P66" s="43">
        <f t="shared" si="35"/>
        <v>216.36</v>
      </c>
      <c r="Q66" s="43">
        <f t="shared" si="35"/>
        <v>216.36</v>
      </c>
      <c r="R66" s="43">
        <f t="shared" si="35"/>
        <v>216.36</v>
      </c>
      <c r="S66" s="43">
        <f t="shared" si="35"/>
        <v>216.36</v>
      </c>
      <c r="T66" s="43">
        <f t="shared" si="35"/>
        <v>216.36</v>
      </c>
      <c r="U66" s="43">
        <f t="shared" si="35"/>
        <v>216.36</v>
      </c>
      <c r="V66" s="43">
        <f t="shared" si="35"/>
        <v>216.36</v>
      </c>
      <c r="W66" s="43">
        <f t="shared" si="35"/>
        <v>216.36</v>
      </c>
      <c r="X66" s="43">
        <f t="shared" si="35"/>
        <v>216.36</v>
      </c>
      <c r="Y66" s="43">
        <f t="shared" si="35"/>
        <v>216.36</v>
      </c>
      <c r="Z66" s="43">
        <f t="shared" si="35"/>
        <v>216.36</v>
      </c>
      <c r="AA66" s="43">
        <f t="shared" si="35"/>
        <v>216.36</v>
      </c>
    </row>
    <row r="67" spans="1:27" ht="12.75" customHeight="1" collapsed="1" x14ac:dyDescent="0.2">
      <c r="A67" s="91" t="s">
        <v>290</v>
      </c>
      <c r="B67" s="27" t="str">
        <f>"13"&amp;"."&amp;$B$662&amp;"."&amp;$B$663</f>
        <v>13.03.2023</v>
      </c>
      <c r="C67" s="83" t="s">
        <v>74</v>
      </c>
      <c r="D67" s="84">
        <f>ROUND(((D68+D69+D71+D70)/1000),5)</f>
        <v>2.6565799999999999</v>
      </c>
      <c r="E67" s="84">
        <f>ROUND(((E68+E69+E71+E70)/1000),5)</f>
        <v>2.5285700000000002</v>
      </c>
      <c r="F67" s="84">
        <f>ROUND(((F68+F69+F71+F70)/1000),5)</f>
        <v>2.4810699999999999</v>
      </c>
      <c r="G67" s="84">
        <f t="shared" ref="G67:AA67" si="36">ROUND(((G68+G69+G71+G70)/1000),5)</f>
        <v>2.4868399999999999</v>
      </c>
      <c r="H67" s="84">
        <f t="shared" si="36"/>
        <v>2.5497399999999999</v>
      </c>
      <c r="I67" s="84">
        <f t="shared" si="36"/>
        <v>2.6498200000000001</v>
      </c>
      <c r="J67" s="84">
        <f t="shared" si="36"/>
        <v>2.81677</v>
      </c>
      <c r="K67" s="84">
        <f t="shared" si="36"/>
        <v>2.9702600000000001</v>
      </c>
      <c r="L67" s="84">
        <f t="shared" si="36"/>
        <v>3.0985100000000001</v>
      </c>
      <c r="M67" s="84">
        <f t="shared" si="36"/>
        <v>3.1609699999999998</v>
      </c>
      <c r="N67" s="84">
        <f t="shared" si="36"/>
        <v>3.1720000000000002</v>
      </c>
      <c r="O67" s="84">
        <f t="shared" si="36"/>
        <v>3.16161</v>
      </c>
      <c r="P67" s="84">
        <f t="shared" si="36"/>
        <v>3.1245699999999998</v>
      </c>
      <c r="Q67" s="84">
        <f t="shared" si="36"/>
        <v>3.1568200000000002</v>
      </c>
      <c r="R67" s="84">
        <f t="shared" si="36"/>
        <v>3.14534</v>
      </c>
      <c r="S67" s="84">
        <f t="shared" si="36"/>
        <v>3.13165</v>
      </c>
      <c r="T67" s="84">
        <f t="shared" si="36"/>
        <v>3.07497</v>
      </c>
      <c r="U67" s="84">
        <f t="shared" si="36"/>
        <v>3.0680100000000001</v>
      </c>
      <c r="V67" s="84">
        <f t="shared" si="36"/>
        <v>3.1066099999999999</v>
      </c>
      <c r="W67" s="84">
        <f t="shared" si="36"/>
        <v>3.14934</v>
      </c>
      <c r="X67" s="84">
        <f t="shared" si="36"/>
        <v>3.1355</v>
      </c>
      <c r="Y67" s="84">
        <f t="shared" si="36"/>
        <v>3.0635599999999998</v>
      </c>
      <c r="Z67" s="84">
        <f t="shared" si="36"/>
        <v>2.9653299999999998</v>
      </c>
      <c r="AA67" s="84">
        <f t="shared" si="36"/>
        <v>2.7879999999999998</v>
      </c>
    </row>
    <row r="68" spans="1:27" ht="12.75" hidden="1" customHeight="1" outlineLevel="1" x14ac:dyDescent="0.2">
      <c r="A68" s="92" t="s">
        <v>291</v>
      </c>
      <c r="B68" s="62" t="s">
        <v>231</v>
      </c>
      <c r="C68" s="42" t="s">
        <v>77</v>
      </c>
      <c r="D68" s="43">
        <v>1364.19</v>
      </c>
      <c r="E68" s="43">
        <v>1236.18</v>
      </c>
      <c r="F68" s="43">
        <v>1188.68</v>
      </c>
      <c r="G68" s="43">
        <v>1194.45</v>
      </c>
      <c r="H68" s="43">
        <v>1257.3499999999999</v>
      </c>
      <c r="I68" s="43">
        <v>1357.43</v>
      </c>
      <c r="J68" s="43">
        <v>1524.38</v>
      </c>
      <c r="K68" s="43">
        <v>1677.87</v>
      </c>
      <c r="L68" s="43">
        <v>1806.12</v>
      </c>
      <c r="M68" s="43">
        <v>1868.58</v>
      </c>
      <c r="N68" s="43">
        <v>1879.61</v>
      </c>
      <c r="O68" s="43">
        <v>1869.22</v>
      </c>
      <c r="P68" s="43">
        <v>1832.18</v>
      </c>
      <c r="Q68" s="43">
        <v>1864.43</v>
      </c>
      <c r="R68" s="43">
        <v>1852.95</v>
      </c>
      <c r="S68" s="43">
        <v>1839.26</v>
      </c>
      <c r="T68" s="43">
        <v>1782.58</v>
      </c>
      <c r="U68" s="43">
        <v>1775.62</v>
      </c>
      <c r="V68" s="43">
        <v>1814.22</v>
      </c>
      <c r="W68" s="43">
        <v>1856.95</v>
      </c>
      <c r="X68" s="43">
        <v>1843.11</v>
      </c>
      <c r="Y68" s="43">
        <v>1771.17</v>
      </c>
      <c r="Z68" s="43">
        <v>1672.94</v>
      </c>
      <c r="AA68" s="43">
        <v>1495.61</v>
      </c>
    </row>
    <row r="69" spans="1:27" ht="12.75" hidden="1" customHeight="1" outlineLevel="1" x14ac:dyDescent="0.2">
      <c r="A69" s="92" t="s">
        <v>292</v>
      </c>
      <c r="B69" s="62" t="s">
        <v>88</v>
      </c>
      <c r="C69" s="42" t="s">
        <v>77</v>
      </c>
      <c r="D69" s="43">
        <f>$D$9</f>
        <v>1071.42</v>
      </c>
      <c r="E69" s="43">
        <f t="shared" ref="E69:AA69" si="37">$D$9</f>
        <v>1071.42</v>
      </c>
      <c r="F69" s="43">
        <f t="shared" si="37"/>
        <v>1071.42</v>
      </c>
      <c r="G69" s="43">
        <f t="shared" si="37"/>
        <v>1071.42</v>
      </c>
      <c r="H69" s="43">
        <f t="shared" si="37"/>
        <v>1071.42</v>
      </c>
      <c r="I69" s="43">
        <f t="shared" si="37"/>
        <v>1071.42</v>
      </c>
      <c r="J69" s="43">
        <f t="shared" si="37"/>
        <v>1071.42</v>
      </c>
      <c r="K69" s="43">
        <f t="shared" si="37"/>
        <v>1071.42</v>
      </c>
      <c r="L69" s="43">
        <f t="shared" si="37"/>
        <v>1071.42</v>
      </c>
      <c r="M69" s="43">
        <f t="shared" si="37"/>
        <v>1071.42</v>
      </c>
      <c r="N69" s="43">
        <f t="shared" si="37"/>
        <v>1071.42</v>
      </c>
      <c r="O69" s="43">
        <f t="shared" si="37"/>
        <v>1071.42</v>
      </c>
      <c r="P69" s="43">
        <f t="shared" si="37"/>
        <v>1071.42</v>
      </c>
      <c r="Q69" s="43">
        <f t="shared" si="37"/>
        <v>1071.42</v>
      </c>
      <c r="R69" s="43">
        <f t="shared" si="37"/>
        <v>1071.42</v>
      </c>
      <c r="S69" s="43">
        <f t="shared" si="37"/>
        <v>1071.42</v>
      </c>
      <c r="T69" s="43">
        <f t="shared" si="37"/>
        <v>1071.42</v>
      </c>
      <c r="U69" s="43">
        <f t="shared" si="37"/>
        <v>1071.42</v>
      </c>
      <c r="V69" s="43">
        <f t="shared" si="37"/>
        <v>1071.42</v>
      </c>
      <c r="W69" s="43">
        <f t="shared" si="37"/>
        <v>1071.42</v>
      </c>
      <c r="X69" s="43">
        <f t="shared" si="37"/>
        <v>1071.42</v>
      </c>
      <c r="Y69" s="43">
        <f t="shared" si="37"/>
        <v>1071.42</v>
      </c>
      <c r="Z69" s="43">
        <f t="shared" si="37"/>
        <v>1071.42</v>
      </c>
      <c r="AA69" s="43">
        <f t="shared" si="37"/>
        <v>1071.42</v>
      </c>
    </row>
    <row r="70" spans="1:27" ht="12.75" hidden="1" customHeight="1" outlineLevel="1" x14ac:dyDescent="0.2">
      <c r="A70" s="92" t="s">
        <v>293</v>
      </c>
      <c r="B70" s="62" t="s">
        <v>81</v>
      </c>
      <c r="C70" s="42" t="s">
        <v>77</v>
      </c>
      <c r="D70" s="43">
        <v>4.6100000000000003</v>
      </c>
      <c r="E70" s="43">
        <v>4.6100000000000003</v>
      </c>
      <c r="F70" s="43">
        <v>4.6100000000000003</v>
      </c>
      <c r="G70" s="43">
        <v>4.6100000000000003</v>
      </c>
      <c r="H70" s="43">
        <v>4.6100000000000003</v>
      </c>
      <c r="I70" s="43">
        <v>4.6100000000000003</v>
      </c>
      <c r="J70" s="43">
        <v>4.6100000000000003</v>
      </c>
      <c r="K70" s="43">
        <v>4.6100000000000003</v>
      </c>
      <c r="L70" s="43">
        <v>4.6100000000000003</v>
      </c>
      <c r="M70" s="43">
        <v>4.6100000000000003</v>
      </c>
      <c r="N70" s="43">
        <v>4.6100000000000003</v>
      </c>
      <c r="O70" s="43">
        <v>4.6100000000000003</v>
      </c>
      <c r="P70" s="43">
        <v>4.6100000000000003</v>
      </c>
      <c r="Q70" s="43">
        <v>4.6100000000000003</v>
      </c>
      <c r="R70" s="43">
        <v>4.6100000000000003</v>
      </c>
      <c r="S70" s="43">
        <v>4.6100000000000003</v>
      </c>
      <c r="T70" s="43">
        <v>4.6100000000000003</v>
      </c>
      <c r="U70" s="43">
        <v>4.6100000000000003</v>
      </c>
      <c r="V70" s="43">
        <v>4.6100000000000003</v>
      </c>
      <c r="W70" s="43">
        <v>4.6100000000000003</v>
      </c>
      <c r="X70" s="43">
        <v>4.6100000000000003</v>
      </c>
      <c r="Y70" s="43">
        <v>4.6100000000000003</v>
      </c>
      <c r="Z70" s="43">
        <v>4.6100000000000003</v>
      </c>
      <c r="AA70" s="43">
        <v>4.6100000000000003</v>
      </c>
    </row>
    <row r="71" spans="1:27" ht="12.75" hidden="1" customHeight="1" outlineLevel="1" x14ac:dyDescent="0.2">
      <c r="A71" s="92" t="s">
        <v>294</v>
      </c>
      <c r="B71" s="62" t="s">
        <v>79</v>
      </c>
      <c r="C71" s="42" t="s">
        <v>77</v>
      </c>
      <c r="D71" s="43">
        <f>$D$11</f>
        <v>216.36</v>
      </c>
      <c r="E71" s="43">
        <f t="shared" ref="E71:AA71" si="38">$D$11</f>
        <v>216.36</v>
      </c>
      <c r="F71" s="43">
        <f t="shared" si="38"/>
        <v>216.36</v>
      </c>
      <c r="G71" s="43">
        <f t="shared" si="38"/>
        <v>216.36</v>
      </c>
      <c r="H71" s="43">
        <f t="shared" si="38"/>
        <v>216.36</v>
      </c>
      <c r="I71" s="43">
        <f t="shared" si="38"/>
        <v>216.36</v>
      </c>
      <c r="J71" s="43">
        <f t="shared" si="38"/>
        <v>216.36</v>
      </c>
      <c r="K71" s="43">
        <f t="shared" si="38"/>
        <v>216.36</v>
      </c>
      <c r="L71" s="43">
        <f t="shared" si="38"/>
        <v>216.36</v>
      </c>
      <c r="M71" s="43">
        <f t="shared" si="38"/>
        <v>216.36</v>
      </c>
      <c r="N71" s="43">
        <f t="shared" si="38"/>
        <v>216.36</v>
      </c>
      <c r="O71" s="43">
        <f t="shared" si="38"/>
        <v>216.36</v>
      </c>
      <c r="P71" s="43">
        <f t="shared" si="38"/>
        <v>216.36</v>
      </c>
      <c r="Q71" s="43">
        <f t="shared" si="38"/>
        <v>216.36</v>
      </c>
      <c r="R71" s="43">
        <f t="shared" si="38"/>
        <v>216.36</v>
      </c>
      <c r="S71" s="43">
        <f t="shared" si="38"/>
        <v>216.36</v>
      </c>
      <c r="T71" s="43">
        <f t="shared" si="38"/>
        <v>216.36</v>
      </c>
      <c r="U71" s="43">
        <f t="shared" si="38"/>
        <v>216.36</v>
      </c>
      <c r="V71" s="43">
        <f t="shared" si="38"/>
        <v>216.36</v>
      </c>
      <c r="W71" s="43">
        <f t="shared" si="38"/>
        <v>216.36</v>
      </c>
      <c r="X71" s="43">
        <f t="shared" si="38"/>
        <v>216.36</v>
      </c>
      <c r="Y71" s="43">
        <f t="shared" si="38"/>
        <v>216.36</v>
      </c>
      <c r="Z71" s="43">
        <f t="shared" si="38"/>
        <v>216.36</v>
      </c>
      <c r="AA71" s="43">
        <f t="shared" si="38"/>
        <v>216.36</v>
      </c>
    </row>
    <row r="72" spans="1:27" ht="12.75" customHeight="1" collapsed="1" x14ac:dyDescent="0.2">
      <c r="A72" s="91" t="s">
        <v>295</v>
      </c>
      <c r="B72" s="27" t="str">
        <f>"14"&amp;"."&amp;$B$662&amp;"."&amp;$B$663</f>
        <v>14.03.2023</v>
      </c>
      <c r="C72" s="83" t="s">
        <v>74</v>
      </c>
      <c r="D72" s="84">
        <f>ROUND(((D73+D74+D76+D75)/1000),5)</f>
        <v>2.5400399999999999</v>
      </c>
      <c r="E72" s="84">
        <f>ROUND(((E73+E74+E76+E75)/1000),5)</f>
        <v>2.4638800000000001</v>
      </c>
      <c r="F72" s="84">
        <f>ROUND(((F73+F74+F76+F75)/1000),5)</f>
        <v>2.43486</v>
      </c>
      <c r="G72" s="84">
        <f t="shared" ref="G72:AA72" si="39">ROUND(((G73+G74+G76+G75)/1000),5)</f>
        <v>2.4386100000000002</v>
      </c>
      <c r="H72" s="84">
        <f t="shared" si="39"/>
        <v>2.4910899999999998</v>
      </c>
      <c r="I72" s="84">
        <f t="shared" si="39"/>
        <v>2.6298699999999999</v>
      </c>
      <c r="J72" s="84">
        <f t="shared" si="39"/>
        <v>2.86863</v>
      </c>
      <c r="K72" s="84">
        <f t="shared" si="39"/>
        <v>2.9884900000000001</v>
      </c>
      <c r="L72" s="84">
        <f t="shared" si="39"/>
        <v>3.08866</v>
      </c>
      <c r="M72" s="84">
        <f t="shared" si="39"/>
        <v>3.1330900000000002</v>
      </c>
      <c r="N72" s="84">
        <f t="shared" si="39"/>
        <v>3.19815</v>
      </c>
      <c r="O72" s="84">
        <f t="shared" si="39"/>
        <v>3.1890399999999999</v>
      </c>
      <c r="P72" s="84">
        <f t="shared" si="39"/>
        <v>3.1438700000000002</v>
      </c>
      <c r="Q72" s="84">
        <f t="shared" si="39"/>
        <v>3.14392</v>
      </c>
      <c r="R72" s="84">
        <f t="shared" si="39"/>
        <v>3.1269999999999998</v>
      </c>
      <c r="S72" s="84">
        <f t="shared" si="39"/>
        <v>3.1097000000000001</v>
      </c>
      <c r="T72" s="84">
        <f t="shared" si="39"/>
        <v>3.0529299999999999</v>
      </c>
      <c r="U72" s="84">
        <f t="shared" si="39"/>
        <v>3.0469200000000001</v>
      </c>
      <c r="V72" s="84">
        <f t="shared" si="39"/>
        <v>3.0817600000000001</v>
      </c>
      <c r="W72" s="84">
        <f t="shared" si="39"/>
        <v>3.1179199999999998</v>
      </c>
      <c r="X72" s="84">
        <f t="shared" si="39"/>
        <v>3.0969199999999999</v>
      </c>
      <c r="Y72" s="84">
        <f t="shared" si="39"/>
        <v>3.0576300000000001</v>
      </c>
      <c r="Z72" s="84">
        <f t="shared" si="39"/>
        <v>2.9445700000000001</v>
      </c>
      <c r="AA72" s="84">
        <f t="shared" si="39"/>
        <v>2.6196100000000002</v>
      </c>
    </row>
    <row r="73" spans="1:27" ht="12.75" hidden="1" customHeight="1" outlineLevel="1" x14ac:dyDescent="0.2">
      <c r="A73" s="92" t="s">
        <v>296</v>
      </c>
      <c r="B73" s="62" t="s">
        <v>231</v>
      </c>
      <c r="C73" s="42" t="s">
        <v>77</v>
      </c>
      <c r="D73" s="43">
        <v>1247.6500000000001</v>
      </c>
      <c r="E73" s="43">
        <v>1171.49</v>
      </c>
      <c r="F73" s="43">
        <v>1142.47</v>
      </c>
      <c r="G73" s="43">
        <v>1146.22</v>
      </c>
      <c r="H73" s="43">
        <v>1198.7</v>
      </c>
      <c r="I73" s="43">
        <v>1337.48</v>
      </c>
      <c r="J73" s="43">
        <v>1576.24</v>
      </c>
      <c r="K73" s="43">
        <v>1696.1</v>
      </c>
      <c r="L73" s="43">
        <v>1796.27</v>
      </c>
      <c r="M73" s="43">
        <v>1840.7</v>
      </c>
      <c r="N73" s="43">
        <v>1905.76</v>
      </c>
      <c r="O73" s="43">
        <v>1896.65</v>
      </c>
      <c r="P73" s="43">
        <v>1851.48</v>
      </c>
      <c r="Q73" s="43">
        <v>1851.53</v>
      </c>
      <c r="R73" s="43">
        <v>1834.61</v>
      </c>
      <c r="S73" s="43">
        <v>1817.31</v>
      </c>
      <c r="T73" s="43">
        <v>1760.54</v>
      </c>
      <c r="U73" s="43">
        <v>1754.53</v>
      </c>
      <c r="V73" s="43">
        <v>1789.37</v>
      </c>
      <c r="W73" s="43">
        <v>1825.53</v>
      </c>
      <c r="X73" s="43">
        <v>1804.53</v>
      </c>
      <c r="Y73" s="43">
        <v>1765.24</v>
      </c>
      <c r="Z73" s="43">
        <v>1652.18</v>
      </c>
      <c r="AA73" s="43">
        <v>1327.22</v>
      </c>
    </row>
    <row r="74" spans="1:27" ht="12.75" hidden="1" customHeight="1" outlineLevel="1" x14ac:dyDescent="0.2">
      <c r="A74" s="92" t="s">
        <v>297</v>
      </c>
      <c r="B74" s="62" t="s">
        <v>88</v>
      </c>
      <c r="C74" s="42" t="s">
        <v>77</v>
      </c>
      <c r="D74" s="43">
        <f>$D$9</f>
        <v>1071.42</v>
      </c>
      <c r="E74" s="43">
        <f t="shared" ref="E74:AA74" si="40">$D$9</f>
        <v>1071.42</v>
      </c>
      <c r="F74" s="43">
        <f t="shared" si="40"/>
        <v>1071.42</v>
      </c>
      <c r="G74" s="43">
        <f t="shared" si="40"/>
        <v>1071.42</v>
      </c>
      <c r="H74" s="43">
        <f t="shared" si="40"/>
        <v>1071.42</v>
      </c>
      <c r="I74" s="43">
        <f t="shared" si="40"/>
        <v>1071.42</v>
      </c>
      <c r="J74" s="43">
        <f t="shared" si="40"/>
        <v>1071.42</v>
      </c>
      <c r="K74" s="43">
        <f t="shared" si="40"/>
        <v>1071.42</v>
      </c>
      <c r="L74" s="43">
        <f t="shared" si="40"/>
        <v>1071.42</v>
      </c>
      <c r="M74" s="43">
        <f t="shared" si="40"/>
        <v>1071.42</v>
      </c>
      <c r="N74" s="43">
        <f t="shared" si="40"/>
        <v>1071.42</v>
      </c>
      <c r="O74" s="43">
        <f t="shared" si="40"/>
        <v>1071.42</v>
      </c>
      <c r="P74" s="43">
        <f t="shared" si="40"/>
        <v>1071.42</v>
      </c>
      <c r="Q74" s="43">
        <f t="shared" si="40"/>
        <v>1071.42</v>
      </c>
      <c r="R74" s="43">
        <f t="shared" si="40"/>
        <v>1071.42</v>
      </c>
      <c r="S74" s="43">
        <f t="shared" si="40"/>
        <v>1071.42</v>
      </c>
      <c r="T74" s="43">
        <f t="shared" si="40"/>
        <v>1071.42</v>
      </c>
      <c r="U74" s="43">
        <f t="shared" si="40"/>
        <v>1071.42</v>
      </c>
      <c r="V74" s="43">
        <f t="shared" si="40"/>
        <v>1071.42</v>
      </c>
      <c r="W74" s="43">
        <f t="shared" si="40"/>
        <v>1071.42</v>
      </c>
      <c r="X74" s="43">
        <f t="shared" si="40"/>
        <v>1071.42</v>
      </c>
      <c r="Y74" s="43">
        <f t="shared" si="40"/>
        <v>1071.42</v>
      </c>
      <c r="Z74" s="43">
        <f t="shared" si="40"/>
        <v>1071.42</v>
      </c>
      <c r="AA74" s="43">
        <f t="shared" si="40"/>
        <v>1071.42</v>
      </c>
    </row>
    <row r="75" spans="1:27" ht="12.75" hidden="1" customHeight="1" outlineLevel="1" x14ac:dyDescent="0.2">
      <c r="A75" s="92" t="s">
        <v>298</v>
      </c>
      <c r="B75" s="62" t="s">
        <v>81</v>
      </c>
      <c r="C75" s="42" t="s">
        <v>77</v>
      </c>
      <c r="D75" s="43">
        <v>4.6100000000000003</v>
      </c>
      <c r="E75" s="43">
        <v>4.6100000000000003</v>
      </c>
      <c r="F75" s="43">
        <v>4.6100000000000003</v>
      </c>
      <c r="G75" s="43">
        <v>4.6100000000000003</v>
      </c>
      <c r="H75" s="43">
        <v>4.6100000000000003</v>
      </c>
      <c r="I75" s="43">
        <v>4.6100000000000003</v>
      </c>
      <c r="J75" s="43">
        <v>4.6100000000000003</v>
      </c>
      <c r="K75" s="43">
        <v>4.6100000000000003</v>
      </c>
      <c r="L75" s="43">
        <v>4.6100000000000003</v>
      </c>
      <c r="M75" s="43">
        <v>4.6100000000000003</v>
      </c>
      <c r="N75" s="43">
        <v>4.6100000000000003</v>
      </c>
      <c r="O75" s="43">
        <v>4.6100000000000003</v>
      </c>
      <c r="P75" s="43">
        <v>4.6100000000000003</v>
      </c>
      <c r="Q75" s="43">
        <v>4.6100000000000003</v>
      </c>
      <c r="R75" s="43">
        <v>4.6100000000000003</v>
      </c>
      <c r="S75" s="43">
        <v>4.6100000000000003</v>
      </c>
      <c r="T75" s="43">
        <v>4.6100000000000003</v>
      </c>
      <c r="U75" s="43">
        <v>4.6100000000000003</v>
      </c>
      <c r="V75" s="43">
        <v>4.6100000000000003</v>
      </c>
      <c r="W75" s="43">
        <v>4.6100000000000003</v>
      </c>
      <c r="X75" s="43">
        <v>4.6100000000000003</v>
      </c>
      <c r="Y75" s="43">
        <v>4.6100000000000003</v>
      </c>
      <c r="Z75" s="43">
        <v>4.6100000000000003</v>
      </c>
      <c r="AA75" s="43">
        <v>4.6100000000000003</v>
      </c>
    </row>
    <row r="76" spans="1:27" ht="12.75" hidden="1" customHeight="1" outlineLevel="1" x14ac:dyDescent="0.2">
      <c r="A76" s="92" t="s">
        <v>299</v>
      </c>
      <c r="B76" s="62" t="s">
        <v>79</v>
      </c>
      <c r="C76" s="42" t="s">
        <v>77</v>
      </c>
      <c r="D76" s="43">
        <f>$D$11</f>
        <v>216.36</v>
      </c>
      <c r="E76" s="43">
        <f t="shared" ref="E76:AA76" si="41">$D$11</f>
        <v>216.36</v>
      </c>
      <c r="F76" s="43">
        <f t="shared" si="41"/>
        <v>216.36</v>
      </c>
      <c r="G76" s="43">
        <f t="shared" si="41"/>
        <v>216.36</v>
      </c>
      <c r="H76" s="43">
        <f t="shared" si="41"/>
        <v>216.36</v>
      </c>
      <c r="I76" s="43">
        <f t="shared" si="41"/>
        <v>216.36</v>
      </c>
      <c r="J76" s="43">
        <f t="shared" si="41"/>
        <v>216.36</v>
      </c>
      <c r="K76" s="43">
        <f t="shared" si="41"/>
        <v>216.36</v>
      </c>
      <c r="L76" s="43">
        <f t="shared" si="41"/>
        <v>216.36</v>
      </c>
      <c r="M76" s="43">
        <f t="shared" si="41"/>
        <v>216.36</v>
      </c>
      <c r="N76" s="43">
        <f t="shared" si="41"/>
        <v>216.36</v>
      </c>
      <c r="O76" s="43">
        <f t="shared" si="41"/>
        <v>216.36</v>
      </c>
      <c r="P76" s="43">
        <f t="shared" si="41"/>
        <v>216.36</v>
      </c>
      <c r="Q76" s="43">
        <f t="shared" si="41"/>
        <v>216.36</v>
      </c>
      <c r="R76" s="43">
        <f t="shared" si="41"/>
        <v>216.36</v>
      </c>
      <c r="S76" s="43">
        <f t="shared" si="41"/>
        <v>216.36</v>
      </c>
      <c r="T76" s="43">
        <f t="shared" si="41"/>
        <v>216.36</v>
      </c>
      <c r="U76" s="43">
        <f t="shared" si="41"/>
        <v>216.36</v>
      </c>
      <c r="V76" s="43">
        <f t="shared" si="41"/>
        <v>216.36</v>
      </c>
      <c r="W76" s="43">
        <f t="shared" si="41"/>
        <v>216.36</v>
      </c>
      <c r="X76" s="43">
        <f t="shared" si="41"/>
        <v>216.36</v>
      </c>
      <c r="Y76" s="43">
        <f t="shared" si="41"/>
        <v>216.36</v>
      </c>
      <c r="Z76" s="43">
        <f t="shared" si="41"/>
        <v>216.36</v>
      </c>
      <c r="AA76" s="43">
        <f t="shared" si="41"/>
        <v>216.36</v>
      </c>
    </row>
    <row r="77" spans="1:27" ht="12.75" customHeight="1" collapsed="1" x14ac:dyDescent="0.2">
      <c r="A77" s="91" t="s">
        <v>300</v>
      </c>
      <c r="B77" s="27" t="str">
        <f>"15"&amp;"."&amp;$B$662&amp;"."&amp;$B$663</f>
        <v>15.03.2023</v>
      </c>
      <c r="C77" s="83" t="s">
        <v>74</v>
      </c>
      <c r="D77" s="84">
        <f>ROUND(((D78+D79+D81+D80)/1000),5)</f>
        <v>2.4329800000000001</v>
      </c>
      <c r="E77" s="84">
        <f>ROUND(((E78+E79+E81+E80)/1000),5)</f>
        <v>2.38497</v>
      </c>
      <c r="F77" s="84">
        <f>ROUND(((F78+F79+F81+F80)/1000),5)</f>
        <v>2.3716200000000001</v>
      </c>
      <c r="G77" s="84">
        <f t="shared" ref="G77:AA77" si="42">ROUND(((G78+G79+G81+G80)/1000),5)</f>
        <v>2.3714200000000001</v>
      </c>
      <c r="H77" s="84">
        <f t="shared" si="42"/>
        <v>2.3927399999999999</v>
      </c>
      <c r="I77" s="84">
        <f t="shared" si="42"/>
        <v>2.5077400000000001</v>
      </c>
      <c r="J77" s="84">
        <f t="shared" si="42"/>
        <v>2.6516899999999999</v>
      </c>
      <c r="K77" s="84">
        <f t="shared" si="42"/>
        <v>2.9525299999999999</v>
      </c>
      <c r="L77" s="84">
        <f t="shared" si="42"/>
        <v>3.0841099999999999</v>
      </c>
      <c r="M77" s="84">
        <f t="shared" si="42"/>
        <v>3.1370800000000001</v>
      </c>
      <c r="N77" s="84">
        <f t="shared" si="42"/>
        <v>3.16031</v>
      </c>
      <c r="O77" s="84">
        <f t="shared" si="42"/>
        <v>3.1901299999999999</v>
      </c>
      <c r="P77" s="84">
        <f t="shared" si="42"/>
        <v>3.1632699999999998</v>
      </c>
      <c r="Q77" s="84">
        <f t="shared" si="42"/>
        <v>3.1638099999999998</v>
      </c>
      <c r="R77" s="84">
        <f t="shared" si="42"/>
        <v>3.14209</v>
      </c>
      <c r="S77" s="84">
        <f t="shared" si="42"/>
        <v>3.1128499999999999</v>
      </c>
      <c r="T77" s="84">
        <f t="shared" si="42"/>
        <v>3.04203</v>
      </c>
      <c r="U77" s="84">
        <f t="shared" si="42"/>
        <v>3.0340600000000002</v>
      </c>
      <c r="V77" s="84">
        <f t="shared" si="42"/>
        <v>3.0614599999999998</v>
      </c>
      <c r="W77" s="84">
        <f t="shared" si="42"/>
        <v>3.12426</v>
      </c>
      <c r="X77" s="84">
        <f t="shared" si="42"/>
        <v>3.1100400000000001</v>
      </c>
      <c r="Y77" s="84">
        <f t="shared" si="42"/>
        <v>3.06311</v>
      </c>
      <c r="Z77" s="84">
        <f t="shared" si="42"/>
        <v>2.89622</v>
      </c>
      <c r="AA77" s="84">
        <f t="shared" si="42"/>
        <v>2.6307100000000001</v>
      </c>
    </row>
    <row r="78" spans="1:27" ht="12.75" hidden="1" customHeight="1" outlineLevel="1" x14ac:dyDescent="0.2">
      <c r="A78" s="92" t="s">
        <v>301</v>
      </c>
      <c r="B78" s="62" t="s">
        <v>231</v>
      </c>
      <c r="C78" s="42" t="s">
        <v>77</v>
      </c>
      <c r="D78" s="43">
        <v>1140.5899999999999</v>
      </c>
      <c r="E78" s="43">
        <v>1092.58</v>
      </c>
      <c r="F78" s="43">
        <v>1079.23</v>
      </c>
      <c r="G78" s="43">
        <v>1079.03</v>
      </c>
      <c r="H78" s="43">
        <v>1100.3499999999999</v>
      </c>
      <c r="I78" s="43">
        <v>1215.3499999999999</v>
      </c>
      <c r="J78" s="43">
        <v>1359.3</v>
      </c>
      <c r="K78" s="43">
        <v>1660.14</v>
      </c>
      <c r="L78" s="43">
        <v>1791.72</v>
      </c>
      <c r="M78" s="43">
        <v>1844.69</v>
      </c>
      <c r="N78" s="43">
        <v>1867.92</v>
      </c>
      <c r="O78" s="43">
        <v>1897.74</v>
      </c>
      <c r="P78" s="43">
        <v>1870.88</v>
      </c>
      <c r="Q78" s="43">
        <v>1871.42</v>
      </c>
      <c r="R78" s="43">
        <v>1849.7</v>
      </c>
      <c r="S78" s="43">
        <v>1820.46</v>
      </c>
      <c r="T78" s="43">
        <v>1749.64</v>
      </c>
      <c r="U78" s="43">
        <v>1741.67</v>
      </c>
      <c r="V78" s="43">
        <v>1769.07</v>
      </c>
      <c r="W78" s="43">
        <v>1831.87</v>
      </c>
      <c r="X78" s="43">
        <v>1817.65</v>
      </c>
      <c r="Y78" s="43">
        <v>1770.72</v>
      </c>
      <c r="Z78" s="43">
        <v>1603.83</v>
      </c>
      <c r="AA78" s="43">
        <v>1338.32</v>
      </c>
    </row>
    <row r="79" spans="1:27" ht="12.75" hidden="1" customHeight="1" outlineLevel="1" x14ac:dyDescent="0.2">
      <c r="A79" s="92" t="s">
        <v>302</v>
      </c>
      <c r="B79" s="62" t="s">
        <v>88</v>
      </c>
      <c r="C79" s="42" t="s">
        <v>77</v>
      </c>
      <c r="D79" s="43">
        <f>$D$9</f>
        <v>1071.42</v>
      </c>
      <c r="E79" s="43">
        <f t="shared" ref="E79:AA79" si="43">$D$9</f>
        <v>1071.42</v>
      </c>
      <c r="F79" s="43">
        <f t="shared" si="43"/>
        <v>1071.42</v>
      </c>
      <c r="G79" s="43">
        <f t="shared" si="43"/>
        <v>1071.42</v>
      </c>
      <c r="H79" s="43">
        <f t="shared" si="43"/>
        <v>1071.42</v>
      </c>
      <c r="I79" s="43">
        <f t="shared" si="43"/>
        <v>1071.42</v>
      </c>
      <c r="J79" s="43">
        <f t="shared" si="43"/>
        <v>1071.42</v>
      </c>
      <c r="K79" s="43">
        <f t="shared" si="43"/>
        <v>1071.42</v>
      </c>
      <c r="L79" s="43">
        <f t="shared" si="43"/>
        <v>1071.42</v>
      </c>
      <c r="M79" s="43">
        <f t="shared" si="43"/>
        <v>1071.42</v>
      </c>
      <c r="N79" s="43">
        <f t="shared" si="43"/>
        <v>1071.42</v>
      </c>
      <c r="O79" s="43">
        <f t="shared" si="43"/>
        <v>1071.42</v>
      </c>
      <c r="P79" s="43">
        <f t="shared" si="43"/>
        <v>1071.42</v>
      </c>
      <c r="Q79" s="43">
        <f t="shared" si="43"/>
        <v>1071.42</v>
      </c>
      <c r="R79" s="43">
        <f t="shared" si="43"/>
        <v>1071.42</v>
      </c>
      <c r="S79" s="43">
        <f t="shared" si="43"/>
        <v>1071.42</v>
      </c>
      <c r="T79" s="43">
        <f t="shared" si="43"/>
        <v>1071.42</v>
      </c>
      <c r="U79" s="43">
        <f t="shared" si="43"/>
        <v>1071.42</v>
      </c>
      <c r="V79" s="43">
        <f t="shared" si="43"/>
        <v>1071.42</v>
      </c>
      <c r="W79" s="43">
        <f t="shared" si="43"/>
        <v>1071.42</v>
      </c>
      <c r="X79" s="43">
        <f t="shared" si="43"/>
        <v>1071.42</v>
      </c>
      <c r="Y79" s="43">
        <f t="shared" si="43"/>
        <v>1071.42</v>
      </c>
      <c r="Z79" s="43">
        <f t="shared" si="43"/>
        <v>1071.42</v>
      </c>
      <c r="AA79" s="43">
        <f t="shared" si="43"/>
        <v>1071.42</v>
      </c>
    </row>
    <row r="80" spans="1:27" ht="12.75" hidden="1" customHeight="1" outlineLevel="1" x14ac:dyDescent="0.2">
      <c r="A80" s="92" t="s">
        <v>303</v>
      </c>
      <c r="B80" s="62" t="s">
        <v>81</v>
      </c>
      <c r="C80" s="42" t="s">
        <v>77</v>
      </c>
      <c r="D80" s="43">
        <v>4.6100000000000003</v>
      </c>
      <c r="E80" s="43">
        <v>4.6100000000000003</v>
      </c>
      <c r="F80" s="43">
        <v>4.6100000000000003</v>
      </c>
      <c r="G80" s="43">
        <v>4.6100000000000003</v>
      </c>
      <c r="H80" s="43">
        <v>4.6100000000000003</v>
      </c>
      <c r="I80" s="43">
        <v>4.6100000000000003</v>
      </c>
      <c r="J80" s="43">
        <v>4.6100000000000003</v>
      </c>
      <c r="K80" s="43">
        <v>4.6100000000000003</v>
      </c>
      <c r="L80" s="43">
        <v>4.6100000000000003</v>
      </c>
      <c r="M80" s="43">
        <v>4.6100000000000003</v>
      </c>
      <c r="N80" s="43">
        <v>4.6100000000000003</v>
      </c>
      <c r="O80" s="43">
        <v>4.6100000000000003</v>
      </c>
      <c r="P80" s="43">
        <v>4.6100000000000003</v>
      </c>
      <c r="Q80" s="43">
        <v>4.6100000000000003</v>
      </c>
      <c r="R80" s="43">
        <v>4.6100000000000003</v>
      </c>
      <c r="S80" s="43">
        <v>4.6100000000000003</v>
      </c>
      <c r="T80" s="43">
        <v>4.6100000000000003</v>
      </c>
      <c r="U80" s="43">
        <v>4.6100000000000003</v>
      </c>
      <c r="V80" s="43">
        <v>4.6100000000000003</v>
      </c>
      <c r="W80" s="43">
        <v>4.6100000000000003</v>
      </c>
      <c r="X80" s="43">
        <v>4.6100000000000003</v>
      </c>
      <c r="Y80" s="43">
        <v>4.6100000000000003</v>
      </c>
      <c r="Z80" s="43">
        <v>4.6100000000000003</v>
      </c>
      <c r="AA80" s="43">
        <v>4.6100000000000003</v>
      </c>
    </row>
    <row r="81" spans="1:27" ht="12.75" hidden="1" customHeight="1" outlineLevel="1" x14ac:dyDescent="0.2">
      <c r="A81" s="92" t="s">
        <v>304</v>
      </c>
      <c r="B81" s="62" t="s">
        <v>79</v>
      </c>
      <c r="C81" s="42" t="s">
        <v>77</v>
      </c>
      <c r="D81" s="43">
        <f>$D$11</f>
        <v>216.36</v>
      </c>
      <c r="E81" s="43">
        <f t="shared" ref="E81:AA81" si="44">$D$11</f>
        <v>216.36</v>
      </c>
      <c r="F81" s="43">
        <f t="shared" si="44"/>
        <v>216.36</v>
      </c>
      <c r="G81" s="43">
        <f t="shared" si="44"/>
        <v>216.36</v>
      </c>
      <c r="H81" s="43">
        <f t="shared" si="44"/>
        <v>216.36</v>
      </c>
      <c r="I81" s="43">
        <f t="shared" si="44"/>
        <v>216.36</v>
      </c>
      <c r="J81" s="43">
        <f t="shared" si="44"/>
        <v>216.36</v>
      </c>
      <c r="K81" s="43">
        <f t="shared" si="44"/>
        <v>216.36</v>
      </c>
      <c r="L81" s="43">
        <f t="shared" si="44"/>
        <v>216.36</v>
      </c>
      <c r="M81" s="43">
        <f t="shared" si="44"/>
        <v>216.36</v>
      </c>
      <c r="N81" s="43">
        <f t="shared" si="44"/>
        <v>216.36</v>
      </c>
      <c r="O81" s="43">
        <f t="shared" si="44"/>
        <v>216.36</v>
      </c>
      <c r="P81" s="43">
        <f t="shared" si="44"/>
        <v>216.36</v>
      </c>
      <c r="Q81" s="43">
        <f t="shared" si="44"/>
        <v>216.36</v>
      </c>
      <c r="R81" s="43">
        <f t="shared" si="44"/>
        <v>216.36</v>
      </c>
      <c r="S81" s="43">
        <f t="shared" si="44"/>
        <v>216.36</v>
      </c>
      <c r="T81" s="43">
        <f t="shared" si="44"/>
        <v>216.36</v>
      </c>
      <c r="U81" s="43">
        <f t="shared" si="44"/>
        <v>216.36</v>
      </c>
      <c r="V81" s="43">
        <f t="shared" si="44"/>
        <v>216.36</v>
      </c>
      <c r="W81" s="43">
        <f t="shared" si="44"/>
        <v>216.36</v>
      </c>
      <c r="X81" s="43">
        <f t="shared" si="44"/>
        <v>216.36</v>
      </c>
      <c r="Y81" s="43">
        <f t="shared" si="44"/>
        <v>216.36</v>
      </c>
      <c r="Z81" s="43">
        <f t="shared" si="44"/>
        <v>216.36</v>
      </c>
      <c r="AA81" s="43">
        <f t="shared" si="44"/>
        <v>216.36</v>
      </c>
    </row>
    <row r="82" spans="1:27" ht="12.75" customHeight="1" collapsed="1" x14ac:dyDescent="0.2">
      <c r="A82" s="91" t="s">
        <v>305</v>
      </c>
      <c r="B82" s="27" t="str">
        <f>"16"&amp;"."&amp;$B$662&amp;"."&amp;$B$663</f>
        <v>16.03.2023</v>
      </c>
      <c r="C82" s="83" t="s">
        <v>74</v>
      </c>
      <c r="D82" s="84">
        <f>ROUND(((D83+D84+D86+D85)/1000),5)</f>
        <v>2.4756100000000001</v>
      </c>
      <c r="E82" s="84">
        <f>ROUND(((E83+E84+E86+E85)/1000),5)</f>
        <v>2.40618</v>
      </c>
      <c r="F82" s="84">
        <f>ROUND(((F83+F84+F86+F85)/1000),5)</f>
        <v>2.3768099999999999</v>
      </c>
      <c r="G82" s="84">
        <f t="shared" ref="G82:AA82" si="45">ROUND(((G83+G84+G86+G85)/1000),5)</f>
        <v>2.3781500000000002</v>
      </c>
      <c r="H82" s="84">
        <f t="shared" si="45"/>
        <v>2.4175499999999999</v>
      </c>
      <c r="I82" s="84">
        <f t="shared" si="45"/>
        <v>2.5372499999999998</v>
      </c>
      <c r="J82" s="84">
        <f t="shared" si="45"/>
        <v>2.7636799999999999</v>
      </c>
      <c r="K82" s="84">
        <f t="shared" si="45"/>
        <v>2.9672399999999999</v>
      </c>
      <c r="L82" s="84">
        <f t="shared" si="45"/>
        <v>3.1103100000000001</v>
      </c>
      <c r="M82" s="84">
        <f t="shared" si="45"/>
        <v>3.1491199999999999</v>
      </c>
      <c r="N82" s="84">
        <f t="shared" si="45"/>
        <v>3.1535299999999999</v>
      </c>
      <c r="O82" s="84">
        <f t="shared" si="45"/>
        <v>3.1823999999999999</v>
      </c>
      <c r="P82" s="84">
        <f t="shared" si="45"/>
        <v>3.1606800000000002</v>
      </c>
      <c r="Q82" s="84">
        <f t="shared" si="45"/>
        <v>3.1654100000000001</v>
      </c>
      <c r="R82" s="84">
        <f t="shared" si="45"/>
        <v>3.1440899999999998</v>
      </c>
      <c r="S82" s="84">
        <f t="shared" si="45"/>
        <v>3.1214300000000001</v>
      </c>
      <c r="T82" s="84">
        <f t="shared" si="45"/>
        <v>3.0533000000000001</v>
      </c>
      <c r="U82" s="84">
        <f t="shared" si="45"/>
        <v>3.0522900000000002</v>
      </c>
      <c r="V82" s="84">
        <f t="shared" si="45"/>
        <v>3.09517</v>
      </c>
      <c r="W82" s="84">
        <f t="shared" si="45"/>
        <v>3.1481300000000001</v>
      </c>
      <c r="X82" s="84">
        <f t="shared" si="45"/>
        <v>3.1126200000000002</v>
      </c>
      <c r="Y82" s="84">
        <f t="shared" si="45"/>
        <v>3.0461800000000001</v>
      </c>
      <c r="Z82" s="84">
        <f t="shared" si="45"/>
        <v>2.9257599999999999</v>
      </c>
      <c r="AA82" s="84">
        <f t="shared" si="45"/>
        <v>2.6943700000000002</v>
      </c>
    </row>
    <row r="83" spans="1:27" ht="12.75" hidden="1" customHeight="1" outlineLevel="1" x14ac:dyDescent="0.2">
      <c r="A83" s="92" t="s">
        <v>306</v>
      </c>
      <c r="B83" s="62" t="s">
        <v>231</v>
      </c>
      <c r="C83" s="42" t="s">
        <v>77</v>
      </c>
      <c r="D83" s="43">
        <v>1183.22</v>
      </c>
      <c r="E83" s="43">
        <v>1113.79</v>
      </c>
      <c r="F83" s="43">
        <v>1084.42</v>
      </c>
      <c r="G83" s="43">
        <v>1085.76</v>
      </c>
      <c r="H83" s="43">
        <v>1125.1600000000001</v>
      </c>
      <c r="I83" s="43">
        <v>1244.8599999999999</v>
      </c>
      <c r="J83" s="43">
        <v>1471.29</v>
      </c>
      <c r="K83" s="43">
        <v>1674.85</v>
      </c>
      <c r="L83" s="43">
        <v>1817.92</v>
      </c>
      <c r="M83" s="43">
        <v>1856.73</v>
      </c>
      <c r="N83" s="43">
        <v>1861.14</v>
      </c>
      <c r="O83" s="43">
        <v>1890.01</v>
      </c>
      <c r="P83" s="43">
        <v>1868.29</v>
      </c>
      <c r="Q83" s="43">
        <v>1873.02</v>
      </c>
      <c r="R83" s="43">
        <v>1851.7</v>
      </c>
      <c r="S83" s="43">
        <v>1829.04</v>
      </c>
      <c r="T83" s="43">
        <v>1760.91</v>
      </c>
      <c r="U83" s="43">
        <v>1759.9</v>
      </c>
      <c r="V83" s="43">
        <v>1802.78</v>
      </c>
      <c r="W83" s="43">
        <v>1855.74</v>
      </c>
      <c r="X83" s="43">
        <v>1820.23</v>
      </c>
      <c r="Y83" s="43">
        <v>1753.79</v>
      </c>
      <c r="Z83" s="43">
        <v>1633.37</v>
      </c>
      <c r="AA83" s="43">
        <v>1401.98</v>
      </c>
    </row>
    <row r="84" spans="1:27" ht="12.75" hidden="1" customHeight="1" outlineLevel="1" x14ac:dyDescent="0.2">
      <c r="A84" s="92" t="s">
        <v>307</v>
      </c>
      <c r="B84" s="62" t="s">
        <v>88</v>
      </c>
      <c r="C84" s="42" t="s">
        <v>77</v>
      </c>
      <c r="D84" s="43">
        <f>$D$9</f>
        <v>1071.42</v>
      </c>
      <c r="E84" s="43">
        <f t="shared" ref="E84:AA84" si="46">$D$9</f>
        <v>1071.42</v>
      </c>
      <c r="F84" s="43">
        <f t="shared" si="46"/>
        <v>1071.42</v>
      </c>
      <c r="G84" s="43">
        <f t="shared" si="46"/>
        <v>1071.42</v>
      </c>
      <c r="H84" s="43">
        <f t="shared" si="46"/>
        <v>1071.42</v>
      </c>
      <c r="I84" s="43">
        <f t="shared" si="46"/>
        <v>1071.42</v>
      </c>
      <c r="J84" s="43">
        <f t="shared" si="46"/>
        <v>1071.42</v>
      </c>
      <c r="K84" s="43">
        <f t="shared" si="46"/>
        <v>1071.42</v>
      </c>
      <c r="L84" s="43">
        <f t="shared" si="46"/>
        <v>1071.42</v>
      </c>
      <c r="M84" s="43">
        <f t="shared" si="46"/>
        <v>1071.42</v>
      </c>
      <c r="N84" s="43">
        <f t="shared" si="46"/>
        <v>1071.42</v>
      </c>
      <c r="O84" s="43">
        <f t="shared" si="46"/>
        <v>1071.42</v>
      </c>
      <c r="P84" s="43">
        <f t="shared" si="46"/>
        <v>1071.42</v>
      </c>
      <c r="Q84" s="43">
        <f t="shared" si="46"/>
        <v>1071.42</v>
      </c>
      <c r="R84" s="43">
        <f t="shared" si="46"/>
        <v>1071.42</v>
      </c>
      <c r="S84" s="43">
        <f t="shared" si="46"/>
        <v>1071.42</v>
      </c>
      <c r="T84" s="43">
        <f t="shared" si="46"/>
        <v>1071.42</v>
      </c>
      <c r="U84" s="43">
        <f t="shared" si="46"/>
        <v>1071.42</v>
      </c>
      <c r="V84" s="43">
        <f t="shared" si="46"/>
        <v>1071.42</v>
      </c>
      <c r="W84" s="43">
        <f t="shared" si="46"/>
        <v>1071.42</v>
      </c>
      <c r="X84" s="43">
        <f t="shared" si="46"/>
        <v>1071.42</v>
      </c>
      <c r="Y84" s="43">
        <f t="shared" si="46"/>
        <v>1071.42</v>
      </c>
      <c r="Z84" s="43">
        <f t="shared" si="46"/>
        <v>1071.42</v>
      </c>
      <c r="AA84" s="43">
        <f t="shared" si="46"/>
        <v>1071.42</v>
      </c>
    </row>
    <row r="85" spans="1:27" ht="12.75" hidden="1" customHeight="1" outlineLevel="1" x14ac:dyDescent="0.2">
      <c r="A85" s="92" t="s">
        <v>308</v>
      </c>
      <c r="B85" s="62" t="s">
        <v>81</v>
      </c>
      <c r="C85" s="42" t="s">
        <v>77</v>
      </c>
      <c r="D85" s="43">
        <v>4.6100000000000003</v>
      </c>
      <c r="E85" s="43">
        <v>4.6100000000000003</v>
      </c>
      <c r="F85" s="43">
        <v>4.6100000000000003</v>
      </c>
      <c r="G85" s="43">
        <v>4.6100000000000003</v>
      </c>
      <c r="H85" s="43">
        <v>4.6100000000000003</v>
      </c>
      <c r="I85" s="43">
        <v>4.6100000000000003</v>
      </c>
      <c r="J85" s="43">
        <v>4.6100000000000003</v>
      </c>
      <c r="K85" s="43">
        <v>4.6100000000000003</v>
      </c>
      <c r="L85" s="43">
        <v>4.6100000000000003</v>
      </c>
      <c r="M85" s="43">
        <v>4.6100000000000003</v>
      </c>
      <c r="N85" s="43">
        <v>4.6100000000000003</v>
      </c>
      <c r="O85" s="43">
        <v>4.6100000000000003</v>
      </c>
      <c r="P85" s="43">
        <v>4.6100000000000003</v>
      </c>
      <c r="Q85" s="43">
        <v>4.6100000000000003</v>
      </c>
      <c r="R85" s="43">
        <v>4.6100000000000003</v>
      </c>
      <c r="S85" s="43">
        <v>4.6100000000000003</v>
      </c>
      <c r="T85" s="43">
        <v>4.6100000000000003</v>
      </c>
      <c r="U85" s="43">
        <v>4.6100000000000003</v>
      </c>
      <c r="V85" s="43">
        <v>4.6100000000000003</v>
      </c>
      <c r="W85" s="43">
        <v>4.6100000000000003</v>
      </c>
      <c r="X85" s="43">
        <v>4.6100000000000003</v>
      </c>
      <c r="Y85" s="43">
        <v>4.6100000000000003</v>
      </c>
      <c r="Z85" s="43">
        <v>4.6100000000000003</v>
      </c>
      <c r="AA85" s="43">
        <v>4.6100000000000003</v>
      </c>
    </row>
    <row r="86" spans="1:27" ht="12.75" hidden="1" customHeight="1" outlineLevel="1" x14ac:dyDescent="0.2">
      <c r="A86" s="92" t="s">
        <v>309</v>
      </c>
      <c r="B86" s="62" t="s">
        <v>79</v>
      </c>
      <c r="C86" s="42" t="s">
        <v>77</v>
      </c>
      <c r="D86" s="43">
        <f>$D$11</f>
        <v>216.36</v>
      </c>
      <c r="E86" s="43">
        <f t="shared" ref="E86:AA86" si="47">$D$11</f>
        <v>216.36</v>
      </c>
      <c r="F86" s="43">
        <f t="shared" si="47"/>
        <v>216.36</v>
      </c>
      <c r="G86" s="43">
        <f t="shared" si="47"/>
        <v>216.36</v>
      </c>
      <c r="H86" s="43">
        <f t="shared" si="47"/>
        <v>216.36</v>
      </c>
      <c r="I86" s="43">
        <f t="shared" si="47"/>
        <v>216.36</v>
      </c>
      <c r="J86" s="43">
        <f t="shared" si="47"/>
        <v>216.36</v>
      </c>
      <c r="K86" s="43">
        <f t="shared" si="47"/>
        <v>216.36</v>
      </c>
      <c r="L86" s="43">
        <f t="shared" si="47"/>
        <v>216.36</v>
      </c>
      <c r="M86" s="43">
        <f t="shared" si="47"/>
        <v>216.36</v>
      </c>
      <c r="N86" s="43">
        <f t="shared" si="47"/>
        <v>216.36</v>
      </c>
      <c r="O86" s="43">
        <f t="shared" si="47"/>
        <v>216.36</v>
      </c>
      <c r="P86" s="43">
        <f t="shared" si="47"/>
        <v>216.36</v>
      </c>
      <c r="Q86" s="43">
        <f t="shared" si="47"/>
        <v>216.36</v>
      </c>
      <c r="R86" s="43">
        <f t="shared" si="47"/>
        <v>216.36</v>
      </c>
      <c r="S86" s="43">
        <f t="shared" si="47"/>
        <v>216.36</v>
      </c>
      <c r="T86" s="43">
        <f t="shared" si="47"/>
        <v>216.36</v>
      </c>
      <c r="U86" s="43">
        <f t="shared" si="47"/>
        <v>216.36</v>
      </c>
      <c r="V86" s="43">
        <f t="shared" si="47"/>
        <v>216.36</v>
      </c>
      <c r="W86" s="43">
        <f t="shared" si="47"/>
        <v>216.36</v>
      </c>
      <c r="X86" s="43">
        <f t="shared" si="47"/>
        <v>216.36</v>
      </c>
      <c r="Y86" s="43">
        <f t="shared" si="47"/>
        <v>216.36</v>
      </c>
      <c r="Z86" s="43">
        <f t="shared" si="47"/>
        <v>216.36</v>
      </c>
      <c r="AA86" s="43">
        <f t="shared" si="47"/>
        <v>216.36</v>
      </c>
    </row>
    <row r="87" spans="1:27" ht="12.75" customHeight="1" collapsed="1" x14ac:dyDescent="0.2">
      <c r="A87" s="91" t="s">
        <v>310</v>
      </c>
      <c r="B87" s="27" t="str">
        <f>"17"&amp;"."&amp;$B$662&amp;"."&amp;$B$663</f>
        <v>17.03.2023</v>
      </c>
      <c r="C87" s="83" t="s">
        <v>74</v>
      </c>
      <c r="D87" s="84">
        <f>ROUND(((D88+D89+D91+D90)/1000),5)</f>
        <v>2.4756300000000002</v>
      </c>
      <c r="E87" s="84">
        <f>ROUND(((E88+E89+E91+E90)/1000),5)</f>
        <v>2.4068000000000001</v>
      </c>
      <c r="F87" s="84">
        <f>ROUND(((F88+F89+F91+F90)/1000),5)</f>
        <v>2.3941599999999998</v>
      </c>
      <c r="G87" s="84">
        <f t="shared" ref="G87:AA87" si="48">ROUND(((G88+G89+G91+G90)/1000),5)</f>
        <v>2.3947799999999999</v>
      </c>
      <c r="H87" s="84">
        <f t="shared" si="48"/>
        <v>2.4236499999999999</v>
      </c>
      <c r="I87" s="84">
        <f t="shared" si="48"/>
        <v>2.5185399999999998</v>
      </c>
      <c r="J87" s="84">
        <f t="shared" si="48"/>
        <v>2.7143700000000002</v>
      </c>
      <c r="K87" s="84">
        <f t="shared" si="48"/>
        <v>2.9098099999999998</v>
      </c>
      <c r="L87" s="84">
        <f t="shared" si="48"/>
        <v>3.1168399999999998</v>
      </c>
      <c r="M87" s="84">
        <f t="shared" si="48"/>
        <v>3.1444899999999998</v>
      </c>
      <c r="N87" s="84">
        <f t="shared" si="48"/>
        <v>3.1674000000000002</v>
      </c>
      <c r="O87" s="84">
        <f t="shared" si="48"/>
        <v>3.1973699999999998</v>
      </c>
      <c r="P87" s="84">
        <f t="shared" si="48"/>
        <v>3.17103</v>
      </c>
      <c r="Q87" s="84">
        <f t="shared" si="48"/>
        <v>3.1791499999999999</v>
      </c>
      <c r="R87" s="84">
        <f t="shared" si="48"/>
        <v>3.1683400000000002</v>
      </c>
      <c r="S87" s="84">
        <f t="shared" si="48"/>
        <v>3.1435</v>
      </c>
      <c r="T87" s="84">
        <f t="shared" si="48"/>
        <v>3.0613600000000001</v>
      </c>
      <c r="U87" s="84">
        <f t="shared" si="48"/>
        <v>3.0783700000000001</v>
      </c>
      <c r="V87" s="84">
        <f t="shared" si="48"/>
        <v>3.1319400000000002</v>
      </c>
      <c r="W87" s="84">
        <f t="shared" si="48"/>
        <v>3.1758199999999999</v>
      </c>
      <c r="X87" s="84">
        <f t="shared" si="48"/>
        <v>3.1685300000000001</v>
      </c>
      <c r="Y87" s="84">
        <f t="shared" si="48"/>
        <v>3.1222400000000001</v>
      </c>
      <c r="Z87" s="84">
        <f t="shared" si="48"/>
        <v>2.9289700000000001</v>
      </c>
      <c r="AA87" s="84">
        <f t="shared" si="48"/>
        <v>2.7574000000000001</v>
      </c>
    </row>
    <row r="88" spans="1:27" ht="12.75" hidden="1" customHeight="1" outlineLevel="1" x14ac:dyDescent="0.2">
      <c r="A88" s="92" t="s">
        <v>311</v>
      </c>
      <c r="B88" s="62" t="s">
        <v>231</v>
      </c>
      <c r="C88" s="42" t="s">
        <v>77</v>
      </c>
      <c r="D88" s="43">
        <v>1183.24</v>
      </c>
      <c r="E88" s="43">
        <v>1114.4100000000001</v>
      </c>
      <c r="F88" s="43">
        <v>1101.77</v>
      </c>
      <c r="G88" s="43">
        <v>1102.3900000000001</v>
      </c>
      <c r="H88" s="43">
        <v>1131.26</v>
      </c>
      <c r="I88" s="43">
        <v>1226.1500000000001</v>
      </c>
      <c r="J88" s="43">
        <v>1421.98</v>
      </c>
      <c r="K88" s="43">
        <v>1617.42</v>
      </c>
      <c r="L88" s="43">
        <v>1824.45</v>
      </c>
      <c r="M88" s="43">
        <v>1852.1</v>
      </c>
      <c r="N88" s="43">
        <v>1875.01</v>
      </c>
      <c r="O88" s="43">
        <v>1904.98</v>
      </c>
      <c r="P88" s="43">
        <v>1878.64</v>
      </c>
      <c r="Q88" s="43">
        <v>1886.76</v>
      </c>
      <c r="R88" s="43">
        <v>1875.95</v>
      </c>
      <c r="S88" s="43">
        <v>1851.11</v>
      </c>
      <c r="T88" s="43">
        <v>1768.97</v>
      </c>
      <c r="U88" s="43">
        <v>1785.98</v>
      </c>
      <c r="V88" s="43">
        <v>1839.55</v>
      </c>
      <c r="W88" s="43">
        <v>1883.43</v>
      </c>
      <c r="X88" s="43">
        <v>1876.14</v>
      </c>
      <c r="Y88" s="43">
        <v>1829.85</v>
      </c>
      <c r="Z88" s="43">
        <v>1636.58</v>
      </c>
      <c r="AA88" s="43">
        <v>1465.01</v>
      </c>
    </row>
    <row r="89" spans="1:27" ht="12.75" hidden="1" customHeight="1" outlineLevel="1" x14ac:dyDescent="0.2">
      <c r="A89" s="92" t="s">
        <v>312</v>
      </c>
      <c r="B89" s="62" t="s">
        <v>88</v>
      </c>
      <c r="C89" s="42" t="s">
        <v>77</v>
      </c>
      <c r="D89" s="43">
        <f>$D$9</f>
        <v>1071.42</v>
      </c>
      <c r="E89" s="43">
        <f t="shared" ref="E89:AA89" si="49">$D$9</f>
        <v>1071.42</v>
      </c>
      <c r="F89" s="43">
        <f t="shared" si="49"/>
        <v>1071.42</v>
      </c>
      <c r="G89" s="43">
        <f t="shared" si="49"/>
        <v>1071.42</v>
      </c>
      <c r="H89" s="43">
        <f t="shared" si="49"/>
        <v>1071.42</v>
      </c>
      <c r="I89" s="43">
        <f t="shared" si="49"/>
        <v>1071.42</v>
      </c>
      <c r="J89" s="43">
        <f t="shared" si="49"/>
        <v>1071.42</v>
      </c>
      <c r="K89" s="43">
        <f t="shared" si="49"/>
        <v>1071.42</v>
      </c>
      <c r="L89" s="43">
        <f t="shared" si="49"/>
        <v>1071.42</v>
      </c>
      <c r="M89" s="43">
        <f t="shared" si="49"/>
        <v>1071.42</v>
      </c>
      <c r="N89" s="43">
        <f t="shared" si="49"/>
        <v>1071.42</v>
      </c>
      <c r="O89" s="43">
        <f t="shared" si="49"/>
        <v>1071.42</v>
      </c>
      <c r="P89" s="43">
        <f t="shared" si="49"/>
        <v>1071.42</v>
      </c>
      <c r="Q89" s="43">
        <f t="shared" si="49"/>
        <v>1071.42</v>
      </c>
      <c r="R89" s="43">
        <f t="shared" si="49"/>
        <v>1071.42</v>
      </c>
      <c r="S89" s="43">
        <f t="shared" si="49"/>
        <v>1071.42</v>
      </c>
      <c r="T89" s="43">
        <f t="shared" si="49"/>
        <v>1071.42</v>
      </c>
      <c r="U89" s="43">
        <f t="shared" si="49"/>
        <v>1071.42</v>
      </c>
      <c r="V89" s="43">
        <f t="shared" si="49"/>
        <v>1071.42</v>
      </c>
      <c r="W89" s="43">
        <f t="shared" si="49"/>
        <v>1071.42</v>
      </c>
      <c r="X89" s="43">
        <f t="shared" si="49"/>
        <v>1071.42</v>
      </c>
      <c r="Y89" s="43">
        <f t="shared" si="49"/>
        <v>1071.42</v>
      </c>
      <c r="Z89" s="43">
        <f t="shared" si="49"/>
        <v>1071.42</v>
      </c>
      <c r="AA89" s="43">
        <f t="shared" si="49"/>
        <v>1071.42</v>
      </c>
    </row>
    <row r="90" spans="1:27" ht="12.75" hidden="1" customHeight="1" outlineLevel="1" x14ac:dyDescent="0.2">
      <c r="A90" s="92" t="s">
        <v>313</v>
      </c>
      <c r="B90" s="62" t="s">
        <v>81</v>
      </c>
      <c r="C90" s="42" t="s">
        <v>77</v>
      </c>
      <c r="D90" s="43">
        <v>4.6100000000000003</v>
      </c>
      <c r="E90" s="43">
        <v>4.6100000000000003</v>
      </c>
      <c r="F90" s="43">
        <v>4.6100000000000003</v>
      </c>
      <c r="G90" s="43">
        <v>4.6100000000000003</v>
      </c>
      <c r="H90" s="43">
        <v>4.6100000000000003</v>
      </c>
      <c r="I90" s="43">
        <v>4.6100000000000003</v>
      </c>
      <c r="J90" s="43">
        <v>4.6100000000000003</v>
      </c>
      <c r="K90" s="43">
        <v>4.6100000000000003</v>
      </c>
      <c r="L90" s="43">
        <v>4.6100000000000003</v>
      </c>
      <c r="M90" s="43">
        <v>4.6100000000000003</v>
      </c>
      <c r="N90" s="43">
        <v>4.6100000000000003</v>
      </c>
      <c r="O90" s="43">
        <v>4.6100000000000003</v>
      </c>
      <c r="P90" s="43">
        <v>4.6100000000000003</v>
      </c>
      <c r="Q90" s="43">
        <v>4.6100000000000003</v>
      </c>
      <c r="R90" s="43">
        <v>4.6100000000000003</v>
      </c>
      <c r="S90" s="43">
        <v>4.6100000000000003</v>
      </c>
      <c r="T90" s="43">
        <v>4.6100000000000003</v>
      </c>
      <c r="U90" s="43">
        <v>4.6100000000000003</v>
      </c>
      <c r="V90" s="43">
        <v>4.6100000000000003</v>
      </c>
      <c r="W90" s="43">
        <v>4.6100000000000003</v>
      </c>
      <c r="X90" s="43">
        <v>4.6100000000000003</v>
      </c>
      <c r="Y90" s="43">
        <v>4.6100000000000003</v>
      </c>
      <c r="Z90" s="43">
        <v>4.6100000000000003</v>
      </c>
      <c r="AA90" s="43">
        <v>4.6100000000000003</v>
      </c>
    </row>
    <row r="91" spans="1:27" ht="12.75" hidden="1" customHeight="1" outlineLevel="1" x14ac:dyDescent="0.2">
      <c r="A91" s="92" t="s">
        <v>314</v>
      </c>
      <c r="B91" s="62" t="s">
        <v>79</v>
      </c>
      <c r="C91" s="42" t="s">
        <v>77</v>
      </c>
      <c r="D91" s="43">
        <f>$D$11</f>
        <v>216.36</v>
      </c>
      <c r="E91" s="43">
        <f t="shared" ref="E91:AA91" si="50">$D$11</f>
        <v>216.36</v>
      </c>
      <c r="F91" s="43">
        <f t="shared" si="50"/>
        <v>216.36</v>
      </c>
      <c r="G91" s="43">
        <f t="shared" si="50"/>
        <v>216.36</v>
      </c>
      <c r="H91" s="43">
        <f t="shared" si="50"/>
        <v>216.36</v>
      </c>
      <c r="I91" s="43">
        <f t="shared" si="50"/>
        <v>216.36</v>
      </c>
      <c r="J91" s="43">
        <f t="shared" si="50"/>
        <v>216.36</v>
      </c>
      <c r="K91" s="43">
        <f t="shared" si="50"/>
        <v>216.36</v>
      </c>
      <c r="L91" s="43">
        <f t="shared" si="50"/>
        <v>216.36</v>
      </c>
      <c r="M91" s="43">
        <f t="shared" si="50"/>
        <v>216.36</v>
      </c>
      <c r="N91" s="43">
        <f t="shared" si="50"/>
        <v>216.36</v>
      </c>
      <c r="O91" s="43">
        <f t="shared" si="50"/>
        <v>216.36</v>
      </c>
      <c r="P91" s="43">
        <f t="shared" si="50"/>
        <v>216.36</v>
      </c>
      <c r="Q91" s="43">
        <f t="shared" si="50"/>
        <v>216.36</v>
      </c>
      <c r="R91" s="43">
        <f t="shared" si="50"/>
        <v>216.36</v>
      </c>
      <c r="S91" s="43">
        <f t="shared" si="50"/>
        <v>216.36</v>
      </c>
      <c r="T91" s="43">
        <f t="shared" si="50"/>
        <v>216.36</v>
      </c>
      <c r="U91" s="43">
        <f t="shared" si="50"/>
        <v>216.36</v>
      </c>
      <c r="V91" s="43">
        <f t="shared" si="50"/>
        <v>216.36</v>
      </c>
      <c r="W91" s="43">
        <f t="shared" si="50"/>
        <v>216.36</v>
      </c>
      <c r="X91" s="43">
        <f t="shared" si="50"/>
        <v>216.36</v>
      </c>
      <c r="Y91" s="43">
        <f t="shared" si="50"/>
        <v>216.36</v>
      </c>
      <c r="Z91" s="43">
        <f t="shared" si="50"/>
        <v>216.36</v>
      </c>
      <c r="AA91" s="43">
        <f t="shared" si="50"/>
        <v>216.36</v>
      </c>
    </row>
    <row r="92" spans="1:27" ht="12.75" customHeight="1" collapsed="1" x14ac:dyDescent="0.2">
      <c r="A92" s="91" t="s">
        <v>315</v>
      </c>
      <c r="B92" s="27" t="str">
        <f>"18"&amp;"."&amp;$B$662&amp;"."&amp;$B$663</f>
        <v>18.03.2023</v>
      </c>
      <c r="C92" s="83" t="s">
        <v>74</v>
      </c>
      <c r="D92" s="84">
        <f>ROUND(((D93+D94+D96+D95)/1000),5)</f>
        <v>2.6711200000000002</v>
      </c>
      <c r="E92" s="84">
        <f>ROUND(((E93+E94+E96+E95)/1000),5)</f>
        <v>2.5282</v>
      </c>
      <c r="F92" s="84">
        <f>ROUND(((F93+F94+F96+F95)/1000),5)</f>
        <v>2.4566400000000002</v>
      </c>
      <c r="G92" s="84">
        <f t="shared" ref="G92:AA92" si="51">ROUND(((G93+G94+G96+G95)/1000),5)</f>
        <v>2.4376500000000001</v>
      </c>
      <c r="H92" s="84">
        <f t="shared" si="51"/>
        <v>2.4656500000000001</v>
      </c>
      <c r="I92" s="84">
        <f t="shared" si="51"/>
        <v>2.5319600000000002</v>
      </c>
      <c r="J92" s="84">
        <f t="shared" si="51"/>
        <v>2.5987200000000001</v>
      </c>
      <c r="K92" s="84">
        <f t="shared" si="51"/>
        <v>2.7462499999999999</v>
      </c>
      <c r="L92" s="84">
        <f t="shared" si="51"/>
        <v>2.9558399999999998</v>
      </c>
      <c r="M92" s="84">
        <f t="shared" si="51"/>
        <v>2.9751400000000001</v>
      </c>
      <c r="N92" s="84">
        <f t="shared" si="51"/>
        <v>3.0040399999999998</v>
      </c>
      <c r="O92" s="84">
        <f t="shared" si="51"/>
        <v>3.0432299999999999</v>
      </c>
      <c r="P92" s="84">
        <f t="shared" si="51"/>
        <v>3.0306799999999998</v>
      </c>
      <c r="Q92" s="84">
        <f t="shared" si="51"/>
        <v>3.02475</v>
      </c>
      <c r="R92" s="84">
        <f t="shared" si="51"/>
        <v>2.9981100000000001</v>
      </c>
      <c r="S92" s="84">
        <f t="shared" si="51"/>
        <v>2.9884599999999999</v>
      </c>
      <c r="T92" s="84">
        <f t="shared" si="51"/>
        <v>2.9754399999999999</v>
      </c>
      <c r="U92" s="84">
        <f t="shared" si="51"/>
        <v>2.9697800000000001</v>
      </c>
      <c r="V92" s="84">
        <f t="shared" si="51"/>
        <v>3.0191400000000002</v>
      </c>
      <c r="W92" s="84">
        <f t="shared" si="51"/>
        <v>3.04244</v>
      </c>
      <c r="X92" s="84">
        <f t="shared" si="51"/>
        <v>3.0607700000000002</v>
      </c>
      <c r="Y92" s="84">
        <f t="shared" si="51"/>
        <v>3.00285</v>
      </c>
      <c r="Z92" s="84">
        <f t="shared" si="51"/>
        <v>2.8378999999999999</v>
      </c>
      <c r="AA92" s="84">
        <f t="shared" si="51"/>
        <v>2.6276899999999999</v>
      </c>
    </row>
    <row r="93" spans="1:27" ht="12.75" hidden="1" customHeight="1" outlineLevel="1" x14ac:dyDescent="0.2">
      <c r="A93" s="92" t="s">
        <v>316</v>
      </c>
      <c r="B93" s="62" t="s">
        <v>231</v>
      </c>
      <c r="C93" s="42" t="s">
        <v>77</v>
      </c>
      <c r="D93" s="43">
        <v>1378.73</v>
      </c>
      <c r="E93" s="43">
        <v>1235.81</v>
      </c>
      <c r="F93" s="43">
        <v>1164.25</v>
      </c>
      <c r="G93" s="43">
        <v>1145.26</v>
      </c>
      <c r="H93" s="43">
        <v>1173.26</v>
      </c>
      <c r="I93" s="43">
        <v>1239.57</v>
      </c>
      <c r="J93" s="43">
        <v>1306.33</v>
      </c>
      <c r="K93" s="43">
        <v>1453.86</v>
      </c>
      <c r="L93" s="43">
        <v>1663.45</v>
      </c>
      <c r="M93" s="43">
        <v>1682.75</v>
      </c>
      <c r="N93" s="43">
        <v>1711.65</v>
      </c>
      <c r="O93" s="43">
        <v>1750.84</v>
      </c>
      <c r="P93" s="43">
        <v>1738.29</v>
      </c>
      <c r="Q93" s="43">
        <v>1732.36</v>
      </c>
      <c r="R93" s="43">
        <v>1705.72</v>
      </c>
      <c r="S93" s="43">
        <v>1696.07</v>
      </c>
      <c r="T93" s="43">
        <v>1683.05</v>
      </c>
      <c r="U93" s="43">
        <v>1677.39</v>
      </c>
      <c r="V93" s="43">
        <v>1726.75</v>
      </c>
      <c r="W93" s="43">
        <v>1750.05</v>
      </c>
      <c r="X93" s="43">
        <v>1768.38</v>
      </c>
      <c r="Y93" s="43">
        <v>1710.46</v>
      </c>
      <c r="Z93" s="43">
        <v>1545.51</v>
      </c>
      <c r="AA93" s="43">
        <v>1335.3</v>
      </c>
    </row>
    <row r="94" spans="1:27" ht="12.75" hidden="1" customHeight="1" outlineLevel="1" x14ac:dyDescent="0.2">
      <c r="A94" s="92" t="s">
        <v>317</v>
      </c>
      <c r="B94" s="62" t="s">
        <v>88</v>
      </c>
      <c r="C94" s="42" t="s">
        <v>77</v>
      </c>
      <c r="D94" s="43">
        <f>$D$9</f>
        <v>1071.42</v>
      </c>
      <c r="E94" s="43">
        <f t="shared" ref="E94:AA94" si="52">$D$9</f>
        <v>1071.42</v>
      </c>
      <c r="F94" s="43">
        <f t="shared" si="52"/>
        <v>1071.42</v>
      </c>
      <c r="G94" s="43">
        <f t="shared" si="52"/>
        <v>1071.42</v>
      </c>
      <c r="H94" s="43">
        <f t="shared" si="52"/>
        <v>1071.42</v>
      </c>
      <c r="I94" s="43">
        <f t="shared" si="52"/>
        <v>1071.42</v>
      </c>
      <c r="J94" s="43">
        <f t="shared" si="52"/>
        <v>1071.42</v>
      </c>
      <c r="K94" s="43">
        <f t="shared" si="52"/>
        <v>1071.42</v>
      </c>
      <c r="L94" s="43">
        <f t="shared" si="52"/>
        <v>1071.42</v>
      </c>
      <c r="M94" s="43">
        <f t="shared" si="52"/>
        <v>1071.42</v>
      </c>
      <c r="N94" s="43">
        <f t="shared" si="52"/>
        <v>1071.42</v>
      </c>
      <c r="O94" s="43">
        <f t="shared" si="52"/>
        <v>1071.42</v>
      </c>
      <c r="P94" s="43">
        <f t="shared" si="52"/>
        <v>1071.42</v>
      </c>
      <c r="Q94" s="43">
        <f t="shared" si="52"/>
        <v>1071.42</v>
      </c>
      <c r="R94" s="43">
        <f t="shared" si="52"/>
        <v>1071.42</v>
      </c>
      <c r="S94" s="43">
        <f t="shared" si="52"/>
        <v>1071.42</v>
      </c>
      <c r="T94" s="43">
        <f t="shared" si="52"/>
        <v>1071.42</v>
      </c>
      <c r="U94" s="43">
        <f t="shared" si="52"/>
        <v>1071.42</v>
      </c>
      <c r="V94" s="43">
        <f t="shared" si="52"/>
        <v>1071.42</v>
      </c>
      <c r="W94" s="43">
        <f t="shared" si="52"/>
        <v>1071.42</v>
      </c>
      <c r="X94" s="43">
        <f t="shared" si="52"/>
        <v>1071.42</v>
      </c>
      <c r="Y94" s="43">
        <f t="shared" si="52"/>
        <v>1071.42</v>
      </c>
      <c r="Z94" s="43">
        <f t="shared" si="52"/>
        <v>1071.42</v>
      </c>
      <c r="AA94" s="43">
        <f t="shared" si="52"/>
        <v>1071.42</v>
      </c>
    </row>
    <row r="95" spans="1:27" ht="12.75" hidden="1" customHeight="1" outlineLevel="1" x14ac:dyDescent="0.2">
      <c r="A95" s="92" t="s">
        <v>318</v>
      </c>
      <c r="B95" s="62" t="s">
        <v>81</v>
      </c>
      <c r="C95" s="42" t="s">
        <v>77</v>
      </c>
      <c r="D95" s="43">
        <v>4.6100000000000003</v>
      </c>
      <c r="E95" s="43">
        <v>4.6100000000000003</v>
      </c>
      <c r="F95" s="43">
        <v>4.6100000000000003</v>
      </c>
      <c r="G95" s="43">
        <v>4.6100000000000003</v>
      </c>
      <c r="H95" s="43">
        <v>4.6100000000000003</v>
      </c>
      <c r="I95" s="43">
        <v>4.6100000000000003</v>
      </c>
      <c r="J95" s="43">
        <v>4.6100000000000003</v>
      </c>
      <c r="K95" s="43">
        <v>4.6100000000000003</v>
      </c>
      <c r="L95" s="43">
        <v>4.6100000000000003</v>
      </c>
      <c r="M95" s="43">
        <v>4.6100000000000003</v>
      </c>
      <c r="N95" s="43">
        <v>4.6100000000000003</v>
      </c>
      <c r="O95" s="43">
        <v>4.6100000000000003</v>
      </c>
      <c r="P95" s="43">
        <v>4.6100000000000003</v>
      </c>
      <c r="Q95" s="43">
        <v>4.6100000000000003</v>
      </c>
      <c r="R95" s="43">
        <v>4.6100000000000003</v>
      </c>
      <c r="S95" s="43">
        <v>4.6100000000000003</v>
      </c>
      <c r="T95" s="43">
        <v>4.6100000000000003</v>
      </c>
      <c r="U95" s="43">
        <v>4.6100000000000003</v>
      </c>
      <c r="V95" s="43">
        <v>4.6100000000000003</v>
      </c>
      <c r="W95" s="43">
        <v>4.6100000000000003</v>
      </c>
      <c r="X95" s="43">
        <v>4.6100000000000003</v>
      </c>
      <c r="Y95" s="43">
        <v>4.6100000000000003</v>
      </c>
      <c r="Z95" s="43">
        <v>4.6100000000000003</v>
      </c>
      <c r="AA95" s="43">
        <v>4.6100000000000003</v>
      </c>
    </row>
    <row r="96" spans="1:27" ht="12.75" hidden="1" customHeight="1" outlineLevel="1" x14ac:dyDescent="0.2">
      <c r="A96" s="92" t="s">
        <v>319</v>
      </c>
      <c r="B96" s="62" t="s">
        <v>79</v>
      </c>
      <c r="C96" s="42" t="s">
        <v>77</v>
      </c>
      <c r="D96" s="43">
        <f>$D$11</f>
        <v>216.36</v>
      </c>
      <c r="E96" s="43">
        <f t="shared" ref="E96:AA96" si="53">$D$11</f>
        <v>216.36</v>
      </c>
      <c r="F96" s="43">
        <f t="shared" si="53"/>
        <v>216.36</v>
      </c>
      <c r="G96" s="43">
        <f t="shared" si="53"/>
        <v>216.36</v>
      </c>
      <c r="H96" s="43">
        <f t="shared" si="53"/>
        <v>216.36</v>
      </c>
      <c r="I96" s="43">
        <f t="shared" si="53"/>
        <v>216.36</v>
      </c>
      <c r="J96" s="43">
        <f t="shared" si="53"/>
        <v>216.36</v>
      </c>
      <c r="K96" s="43">
        <f t="shared" si="53"/>
        <v>216.36</v>
      </c>
      <c r="L96" s="43">
        <f t="shared" si="53"/>
        <v>216.36</v>
      </c>
      <c r="M96" s="43">
        <f t="shared" si="53"/>
        <v>216.36</v>
      </c>
      <c r="N96" s="43">
        <f t="shared" si="53"/>
        <v>216.36</v>
      </c>
      <c r="O96" s="43">
        <f t="shared" si="53"/>
        <v>216.36</v>
      </c>
      <c r="P96" s="43">
        <f t="shared" si="53"/>
        <v>216.36</v>
      </c>
      <c r="Q96" s="43">
        <f t="shared" si="53"/>
        <v>216.36</v>
      </c>
      <c r="R96" s="43">
        <f t="shared" si="53"/>
        <v>216.36</v>
      </c>
      <c r="S96" s="43">
        <f t="shared" si="53"/>
        <v>216.36</v>
      </c>
      <c r="T96" s="43">
        <f t="shared" si="53"/>
        <v>216.36</v>
      </c>
      <c r="U96" s="43">
        <f t="shared" si="53"/>
        <v>216.36</v>
      </c>
      <c r="V96" s="43">
        <f t="shared" si="53"/>
        <v>216.36</v>
      </c>
      <c r="W96" s="43">
        <f t="shared" si="53"/>
        <v>216.36</v>
      </c>
      <c r="X96" s="43">
        <f t="shared" si="53"/>
        <v>216.36</v>
      </c>
      <c r="Y96" s="43">
        <f t="shared" si="53"/>
        <v>216.36</v>
      </c>
      <c r="Z96" s="43">
        <f t="shared" si="53"/>
        <v>216.36</v>
      </c>
      <c r="AA96" s="43">
        <f t="shared" si="53"/>
        <v>216.36</v>
      </c>
    </row>
    <row r="97" spans="1:27" ht="12.75" customHeight="1" collapsed="1" x14ac:dyDescent="0.2">
      <c r="A97" s="91" t="s">
        <v>320</v>
      </c>
      <c r="B97" s="27" t="str">
        <f>"19"&amp;"."&amp;$B$662&amp;"."&amp;$B$663</f>
        <v>19.03.2023</v>
      </c>
      <c r="C97" s="83" t="s">
        <v>74</v>
      </c>
      <c r="D97" s="84">
        <f>ROUND(((D98+D99+D101+D100)/1000),5)</f>
        <v>2.5444599999999999</v>
      </c>
      <c r="E97" s="84">
        <f>ROUND(((E98+E99+E101+E100)/1000),5)</f>
        <v>2.42178</v>
      </c>
      <c r="F97" s="84">
        <f>ROUND(((F98+F99+F101+F100)/1000),5)</f>
        <v>2.40028</v>
      </c>
      <c r="G97" s="84">
        <f t="shared" ref="G97:AA97" si="54">ROUND(((G98+G99+G101+G100)/1000),5)</f>
        <v>2.3974899999999999</v>
      </c>
      <c r="H97" s="84">
        <f t="shared" si="54"/>
        <v>2.39968</v>
      </c>
      <c r="I97" s="84">
        <f t="shared" si="54"/>
        <v>2.40116</v>
      </c>
      <c r="J97" s="84">
        <f t="shared" si="54"/>
        <v>2.3961100000000002</v>
      </c>
      <c r="K97" s="84">
        <f t="shared" si="54"/>
        <v>2.4650400000000001</v>
      </c>
      <c r="L97" s="84">
        <f t="shared" si="54"/>
        <v>2.6732900000000002</v>
      </c>
      <c r="M97" s="84">
        <f t="shared" si="54"/>
        <v>2.8944899999999998</v>
      </c>
      <c r="N97" s="84">
        <f t="shared" si="54"/>
        <v>2.9397099999999998</v>
      </c>
      <c r="O97" s="84">
        <f t="shared" si="54"/>
        <v>2.9520200000000001</v>
      </c>
      <c r="P97" s="84">
        <f t="shared" si="54"/>
        <v>2.9475799999999999</v>
      </c>
      <c r="Q97" s="84">
        <f t="shared" si="54"/>
        <v>2.9409700000000001</v>
      </c>
      <c r="R97" s="84">
        <f t="shared" si="54"/>
        <v>2.93323</v>
      </c>
      <c r="S97" s="84">
        <f t="shared" si="54"/>
        <v>2.8852799999999998</v>
      </c>
      <c r="T97" s="84">
        <f t="shared" si="54"/>
        <v>2.9030900000000002</v>
      </c>
      <c r="U97" s="84">
        <f t="shared" si="54"/>
        <v>2.9225300000000001</v>
      </c>
      <c r="V97" s="84">
        <f t="shared" si="54"/>
        <v>2.9675799999999999</v>
      </c>
      <c r="W97" s="84">
        <f t="shared" si="54"/>
        <v>2.99986</v>
      </c>
      <c r="X97" s="84">
        <f t="shared" si="54"/>
        <v>3.0041899999999999</v>
      </c>
      <c r="Y97" s="84">
        <f t="shared" si="54"/>
        <v>2.9712399999999999</v>
      </c>
      <c r="Z97" s="84">
        <f t="shared" si="54"/>
        <v>2.8012299999999999</v>
      </c>
      <c r="AA97" s="84">
        <f t="shared" si="54"/>
        <v>2.6023000000000001</v>
      </c>
    </row>
    <row r="98" spans="1:27" ht="12.75" hidden="1" customHeight="1" outlineLevel="1" x14ac:dyDescent="0.2">
      <c r="A98" s="92" t="s">
        <v>321</v>
      </c>
      <c r="B98" s="62" t="s">
        <v>231</v>
      </c>
      <c r="C98" s="42" t="s">
        <v>77</v>
      </c>
      <c r="D98" s="43">
        <v>1252.07</v>
      </c>
      <c r="E98" s="43">
        <v>1129.3900000000001</v>
      </c>
      <c r="F98" s="43">
        <v>1107.8900000000001</v>
      </c>
      <c r="G98" s="43">
        <v>1105.0999999999999</v>
      </c>
      <c r="H98" s="43">
        <v>1107.29</v>
      </c>
      <c r="I98" s="43">
        <v>1108.77</v>
      </c>
      <c r="J98" s="43">
        <v>1103.72</v>
      </c>
      <c r="K98" s="43">
        <v>1172.6500000000001</v>
      </c>
      <c r="L98" s="43">
        <v>1380.9</v>
      </c>
      <c r="M98" s="43">
        <v>1602.1</v>
      </c>
      <c r="N98" s="43">
        <v>1647.32</v>
      </c>
      <c r="O98" s="43">
        <v>1659.63</v>
      </c>
      <c r="P98" s="43">
        <v>1655.19</v>
      </c>
      <c r="Q98" s="43">
        <v>1648.58</v>
      </c>
      <c r="R98" s="43">
        <v>1640.84</v>
      </c>
      <c r="S98" s="43">
        <v>1592.89</v>
      </c>
      <c r="T98" s="43">
        <v>1610.7</v>
      </c>
      <c r="U98" s="43">
        <v>1630.14</v>
      </c>
      <c r="V98" s="43">
        <v>1675.19</v>
      </c>
      <c r="W98" s="43">
        <v>1707.47</v>
      </c>
      <c r="X98" s="43">
        <v>1711.8</v>
      </c>
      <c r="Y98" s="43">
        <v>1678.85</v>
      </c>
      <c r="Z98" s="43">
        <v>1508.84</v>
      </c>
      <c r="AA98" s="43">
        <v>1309.9100000000001</v>
      </c>
    </row>
    <row r="99" spans="1:27" ht="12.75" hidden="1" customHeight="1" outlineLevel="1" x14ac:dyDescent="0.2">
      <c r="A99" s="92" t="s">
        <v>322</v>
      </c>
      <c r="B99" s="62" t="s">
        <v>88</v>
      </c>
      <c r="C99" s="42" t="s">
        <v>77</v>
      </c>
      <c r="D99" s="43">
        <f>$D$9</f>
        <v>1071.42</v>
      </c>
      <c r="E99" s="43">
        <f t="shared" ref="E99:AA99" si="55">$D$9</f>
        <v>1071.42</v>
      </c>
      <c r="F99" s="43">
        <f t="shared" si="55"/>
        <v>1071.42</v>
      </c>
      <c r="G99" s="43">
        <f t="shared" si="55"/>
        <v>1071.42</v>
      </c>
      <c r="H99" s="43">
        <f t="shared" si="55"/>
        <v>1071.42</v>
      </c>
      <c r="I99" s="43">
        <f t="shared" si="55"/>
        <v>1071.42</v>
      </c>
      <c r="J99" s="43">
        <f t="shared" si="55"/>
        <v>1071.42</v>
      </c>
      <c r="K99" s="43">
        <f t="shared" si="55"/>
        <v>1071.42</v>
      </c>
      <c r="L99" s="43">
        <f t="shared" si="55"/>
        <v>1071.42</v>
      </c>
      <c r="M99" s="43">
        <f t="shared" si="55"/>
        <v>1071.42</v>
      </c>
      <c r="N99" s="43">
        <f t="shared" si="55"/>
        <v>1071.42</v>
      </c>
      <c r="O99" s="43">
        <f t="shared" si="55"/>
        <v>1071.42</v>
      </c>
      <c r="P99" s="43">
        <f t="shared" si="55"/>
        <v>1071.42</v>
      </c>
      <c r="Q99" s="43">
        <f t="shared" si="55"/>
        <v>1071.42</v>
      </c>
      <c r="R99" s="43">
        <f t="shared" si="55"/>
        <v>1071.42</v>
      </c>
      <c r="S99" s="43">
        <f t="shared" si="55"/>
        <v>1071.42</v>
      </c>
      <c r="T99" s="43">
        <f t="shared" si="55"/>
        <v>1071.42</v>
      </c>
      <c r="U99" s="43">
        <f t="shared" si="55"/>
        <v>1071.42</v>
      </c>
      <c r="V99" s="43">
        <f t="shared" si="55"/>
        <v>1071.42</v>
      </c>
      <c r="W99" s="43">
        <f t="shared" si="55"/>
        <v>1071.42</v>
      </c>
      <c r="X99" s="43">
        <f t="shared" si="55"/>
        <v>1071.42</v>
      </c>
      <c r="Y99" s="43">
        <f t="shared" si="55"/>
        <v>1071.42</v>
      </c>
      <c r="Z99" s="43">
        <f t="shared" si="55"/>
        <v>1071.42</v>
      </c>
      <c r="AA99" s="43">
        <f t="shared" si="55"/>
        <v>1071.42</v>
      </c>
    </row>
    <row r="100" spans="1:27" ht="12.75" hidden="1" customHeight="1" outlineLevel="1" x14ac:dyDescent="0.2">
      <c r="A100" s="92" t="s">
        <v>323</v>
      </c>
      <c r="B100" s="62" t="s">
        <v>81</v>
      </c>
      <c r="C100" s="42" t="s">
        <v>77</v>
      </c>
      <c r="D100" s="43">
        <v>4.6100000000000003</v>
      </c>
      <c r="E100" s="43">
        <v>4.6100000000000003</v>
      </c>
      <c r="F100" s="43">
        <v>4.6100000000000003</v>
      </c>
      <c r="G100" s="43">
        <v>4.6100000000000003</v>
      </c>
      <c r="H100" s="43">
        <v>4.6100000000000003</v>
      </c>
      <c r="I100" s="43">
        <v>4.6100000000000003</v>
      </c>
      <c r="J100" s="43">
        <v>4.6100000000000003</v>
      </c>
      <c r="K100" s="43">
        <v>4.6100000000000003</v>
      </c>
      <c r="L100" s="43">
        <v>4.6100000000000003</v>
      </c>
      <c r="M100" s="43">
        <v>4.6100000000000003</v>
      </c>
      <c r="N100" s="43">
        <v>4.6100000000000003</v>
      </c>
      <c r="O100" s="43">
        <v>4.6100000000000003</v>
      </c>
      <c r="P100" s="43">
        <v>4.6100000000000003</v>
      </c>
      <c r="Q100" s="43">
        <v>4.6100000000000003</v>
      </c>
      <c r="R100" s="43">
        <v>4.6100000000000003</v>
      </c>
      <c r="S100" s="43">
        <v>4.6100000000000003</v>
      </c>
      <c r="T100" s="43">
        <v>4.6100000000000003</v>
      </c>
      <c r="U100" s="43">
        <v>4.6100000000000003</v>
      </c>
      <c r="V100" s="43">
        <v>4.6100000000000003</v>
      </c>
      <c r="W100" s="43">
        <v>4.6100000000000003</v>
      </c>
      <c r="X100" s="43">
        <v>4.6100000000000003</v>
      </c>
      <c r="Y100" s="43">
        <v>4.6100000000000003</v>
      </c>
      <c r="Z100" s="43">
        <v>4.6100000000000003</v>
      </c>
      <c r="AA100" s="43">
        <v>4.6100000000000003</v>
      </c>
    </row>
    <row r="101" spans="1:27" ht="12.75" hidden="1" customHeight="1" outlineLevel="1" x14ac:dyDescent="0.2">
      <c r="A101" s="92" t="s">
        <v>324</v>
      </c>
      <c r="B101" s="62" t="s">
        <v>79</v>
      </c>
      <c r="C101" s="42" t="s">
        <v>77</v>
      </c>
      <c r="D101" s="43">
        <f>$D$11</f>
        <v>216.36</v>
      </c>
      <c r="E101" s="43">
        <f t="shared" ref="E101:AA101" si="56">$D$11</f>
        <v>216.36</v>
      </c>
      <c r="F101" s="43">
        <f t="shared" si="56"/>
        <v>216.36</v>
      </c>
      <c r="G101" s="43">
        <f t="shared" si="56"/>
        <v>216.36</v>
      </c>
      <c r="H101" s="43">
        <f t="shared" si="56"/>
        <v>216.36</v>
      </c>
      <c r="I101" s="43">
        <f t="shared" si="56"/>
        <v>216.36</v>
      </c>
      <c r="J101" s="43">
        <f t="shared" si="56"/>
        <v>216.36</v>
      </c>
      <c r="K101" s="43">
        <f t="shared" si="56"/>
        <v>216.36</v>
      </c>
      <c r="L101" s="43">
        <f t="shared" si="56"/>
        <v>216.36</v>
      </c>
      <c r="M101" s="43">
        <f t="shared" si="56"/>
        <v>216.36</v>
      </c>
      <c r="N101" s="43">
        <f t="shared" si="56"/>
        <v>216.36</v>
      </c>
      <c r="O101" s="43">
        <f t="shared" si="56"/>
        <v>216.36</v>
      </c>
      <c r="P101" s="43">
        <f t="shared" si="56"/>
        <v>216.36</v>
      </c>
      <c r="Q101" s="43">
        <f t="shared" si="56"/>
        <v>216.36</v>
      </c>
      <c r="R101" s="43">
        <f t="shared" si="56"/>
        <v>216.36</v>
      </c>
      <c r="S101" s="43">
        <f t="shared" si="56"/>
        <v>216.36</v>
      </c>
      <c r="T101" s="43">
        <f t="shared" si="56"/>
        <v>216.36</v>
      </c>
      <c r="U101" s="43">
        <f t="shared" si="56"/>
        <v>216.36</v>
      </c>
      <c r="V101" s="43">
        <f t="shared" si="56"/>
        <v>216.36</v>
      </c>
      <c r="W101" s="43">
        <f t="shared" si="56"/>
        <v>216.36</v>
      </c>
      <c r="X101" s="43">
        <f t="shared" si="56"/>
        <v>216.36</v>
      </c>
      <c r="Y101" s="43">
        <f t="shared" si="56"/>
        <v>216.36</v>
      </c>
      <c r="Z101" s="43">
        <f t="shared" si="56"/>
        <v>216.36</v>
      </c>
      <c r="AA101" s="43">
        <f t="shared" si="56"/>
        <v>216.36</v>
      </c>
    </row>
    <row r="102" spans="1:27" ht="12.75" customHeight="1" collapsed="1" x14ac:dyDescent="0.2">
      <c r="A102" s="91" t="s">
        <v>325</v>
      </c>
      <c r="B102" s="27" t="str">
        <f>"20"&amp;"."&amp;$B$662&amp;"."&amp;$B$663</f>
        <v>20.03.2023</v>
      </c>
      <c r="C102" s="83" t="s">
        <v>74</v>
      </c>
      <c r="D102" s="84">
        <f>ROUND(((D103+D104+D106+D105)/1000),5)</f>
        <v>2.5089100000000002</v>
      </c>
      <c r="E102" s="84">
        <f>ROUND(((E103+E104+E106+E105)/1000),5)</f>
        <v>2.41405</v>
      </c>
      <c r="F102" s="84">
        <f>ROUND(((F103+F104+F106+F105)/1000),5)</f>
        <v>2.39764</v>
      </c>
      <c r="G102" s="84">
        <f t="shared" ref="G102:AA102" si="57">ROUND(((G103+G104+G106+G105)/1000),5)</f>
        <v>2.39819</v>
      </c>
      <c r="H102" s="84">
        <f t="shared" si="57"/>
        <v>2.4417200000000001</v>
      </c>
      <c r="I102" s="84">
        <f t="shared" si="57"/>
        <v>2.5634000000000001</v>
      </c>
      <c r="J102" s="84">
        <f t="shared" si="57"/>
        <v>2.7219899999999999</v>
      </c>
      <c r="K102" s="84">
        <f t="shared" si="57"/>
        <v>2.9734600000000002</v>
      </c>
      <c r="L102" s="84">
        <f t="shared" si="57"/>
        <v>3.11774</v>
      </c>
      <c r="M102" s="84">
        <f t="shared" si="57"/>
        <v>3.1657199999999999</v>
      </c>
      <c r="N102" s="84">
        <f t="shared" si="57"/>
        <v>3.17056</v>
      </c>
      <c r="O102" s="84">
        <f t="shared" si="57"/>
        <v>3.1867899999999998</v>
      </c>
      <c r="P102" s="84">
        <f t="shared" si="57"/>
        <v>3.1764700000000001</v>
      </c>
      <c r="Q102" s="84">
        <f t="shared" si="57"/>
        <v>3.1881400000000002</v>
      </c>
      <c r="R102" s="84">
        <f t="shared" si="57"/>
        <v>3.16567</v>
      </c>
      <c r="S102" s="84">
        <f t="shared" si="57"/>
        <v>3.1470199999999999</v>
      </c>
      <c r="T102" s="84">
        <f t="shared" si="57"/>
        <v>3.1195400000000002</v>
      </c>
      <c r="U102" s="84">
        <f t="shared" si="57"/>
        <v>3.0131700000000001</v>
      </c>
      <c r="V102" s="84">
        <f t="shared" si="57"/>
        <v>3.1083799999999999</v>
      </c>
      <c r="W102" s="84">
        <f t="shared" si="57"/>
        <v>3.1644899999999998</v>
      </c>
      <c r="X102" s="84">
        <f t="shared" si="57"/>
        <v>3.1491899999999999</v>
      </c>
      <c r="Y102" s="84">
        <f t="shared" si="57"/>
        <v>3.0486300000000002</v>
      </c>
      <c r="Z102" s="84">
        <f t="shared" si="57"/>
        <v>2.8016800000000002</v>
      </c>
      <c r="AA102" s="84">
        <f t="shared" si="57"/>
        <v>2.6225999999999998</v>
      </c>
    </row>
    <row r="103" spans="1:27" ht="12.75" hidden="1" customHeight="1" outlineLevel="1" x14ac:dyDescent="0.2">
      <c r="A103" s="92" t="s">
        <v>326</v>
      </c>
      <c r="B103" s="62" t="s">
        <v>231</v>
      </c>
      <c r="C103" s="42" t="s">
        <v>77</v>
      </c>
      <c r="D103" s="43">
        <v>1216.52</v>
      </c>
      <c r="E103" s="43">
        <v>1121.6600000000001</v>
      </c>
      <c r="F103" s="43">
        <v>1105.25</v>
      </c>
      <c r="G103" s="43">
        <v>1105.8</v>
      </c>
      <c r="H103" s="43">
        <v>1149.33</v>
      </c>
      <c r="I103" s="43">
        <v>1271.01</v>
      </c>
      <c r="J103" s="43">
        <v>1429.6</v>
      </c>
      <c r="K103" s="43">
        <v>1681.07</v>
      </c>
      <c r="L103" s="43">
        <v>1825.35</v>
      </c>
      <c r="M103" s="43">
        <v>1873.33</v>
      </c>
      <c r="N103" s="43">
        <v>1878.17</v>
      </c>
      <c r="O103" s="43">
        <v>1894.4</v>
      </c>
      <c r="P103" s="43">
        <v>1884.08</v>
      </c>
      <c r="Q103" s="43">
        <v>1895.75</v>
      </c>
      <c r="R103" s="43">
        <v>1873.28</v>
      </c>
      <c r="S103" s="43">
        <v>1854.63</v>
      </c>
      <c r="T103" s="43">
        <v>1827.15</v>
      </c>
      <c r="U103" s="43">
        <v>1720.78</v>
      </c>
      <c r="V103" s="43">
        <v>1815.99</v>
      </c>
      <c r="W103" s="43">
        <v>1872.1</v>
      </c>
      <c r="X103" s="43">
        <v>1856.8</v>
      </c>
      <c r="Y103" s="43">
        <v>1756.24</v>
      </c>
      <c r="Z103" s="43">
        <v>1509.29</v>
      </c>
      <c r="AA103" s="43">
        <v>1330.21</v>
      </c>
    </row>
    <row r="104" spans="1:27" ht="12.75" hidden="1" customHeight="1" outlineLevel="1" x14ac:dyDescent="0.2">
      <c r="A104" s="92" t="s">
        <v>327</v>
      </c>
      <c r="B104" s="62" t="s">
        <v>88</v>
      </c>
      <c r="C104" s="42" t="s">
        <v>77</v>
      </c>
      <c r="D104" s="43">
        <f>$D$9</f>
        <v>1071.42</v>
      </c>
      <c r="E104" s="43">
        <f t="shared" ref="E104:AA104" si="58">$D$9</f>
        <v>1071.42</v>
      </c>
      <c r="F104" s="43">
        <f t="shared" si="58"/>
        <v>1071.42</v>
      </c>
      <c r="G104" s="43">
        <f t="shared" si="58"/>
        <v>1071.42</v>
      </c>
      <c r="H104" s="43">
        <f t="shared" si="58"/>
        <v>1071.42</v>
      </c>
      <c r="I104" s="43">
        <f t="shared" si="58"/>
        <v>1071.42</v>
      </c>
      <c r="J104" s="43">
        <f t="shared" si="58"/>
        <v>1071.42</v>
      </c>
      <c r="K104" s="43">
        <f t="shared" si="58"/>
        <v>1071.42</v>
      </c>
      <c r="L104" s="43">
        <f t="shared" si="58"/>
        <v>1071.42</v>
      </c>
      <c r="M104" s="43">
        <f t="shared" si="58"/>
        <v>1071.42</v>
      </c>
      <c r="N104" s="43">
        <f t="shared" si="58"/>
        <v>1071.42</v>
      </c>
      <c r="O104" s="43">
        <f t="shared" si="58"/>
        <v>1071.42</v>
      </c>
      <c r="P104" s="43">
        <f t="shared" si="58"/>
        <v>1071.42</v>
      </c>
      <c r="Q104" s="43">
        <f t="shared" si="58"/>
        <v>1071.42</v>
      </c>
      <c r="R104" s="43">
        <f t="shared" si="58"/>
        <v>1071.42</v>
      </c>
      <c r="S104" s="43">
        <f t="shared" si="58"/>
        <v>1071.42</v>
      </c>
      <c r="T104" s="43">
        <f t="shared" si="58"/>
        <v>1071.42</v>
      </c>
      <c r="U104" s="43">
        <f t="shared" si="58"/>
        <v>1071.42</v>
      </c>
      <c r="V104" s="43">
        <f t="shared" si="58"/>
        <v>1071.42</v>
      </c>
      <c r="W104" s="43">
        <f t="shared" si="58"/>
        <v>1071.42</v>
      </c>
      <c r="X104" s="43">
        <f t="shared" si="58"/>
        <v>1071.42</v>
      </c>
      <c r="Y104" s="43">
        <f t="shared" si="58"/>
        <v>1071.42</v>
      </c>
      <c r="Z104" s="43">
        <f t="shared" si="58"/>
        <v>1071.42</v>
      </c>
      <c r="AA104" s="43">
        <f t="shared" si="58"/>
        <v>1071.42</v>
      </c>
    </row>
    <row r="105" spans="1:27" ht="12.75" hidden="1" customHeight="1" outlineLevel="1" x14ac:dyDescent="0.2">
      <c r="A105" s="92" t="s">
        <v>328</v>
      </c>
      <c r="B105" s="62" t="s">
        <v>81</v>
      </c>
      <c r="C105" s="42" t="s">
        <v>77</v>
      </c>
      <c r="D105" s="43">
        <v>4.6100000000000003</v>
      </c>
      <c r="E105" s="43">
        <v>4.6100000000000003</v>
      </c>
      <c r="F105" s="43">
        <v>4.6100000000000003</v>
      </c>
      <c r="G105" s="43">
        <v>4.6100000000000003</v>
      </c>
      <c r="H105" s="43">
        <v>4.6100000000000003</v>
      </c>
      <c r="I105" s="43">
        <v>4.6100000000000003</v>
      </c>
      <c r="J105" s="43">
        <v>4.6100000000000003</v>
      </c>
      <c r="K105" s="43">
        <v>4.6100000000000003</v>
      </c>
      <c r="L105" s="43">
        <v>4.6100000000000003</v>
      </c>
      <c r="M105" s="43">
        <v>4.6100000000000003</v>
      </c>
      <c r="N105" s="43">
        <v>4.6100000000000003</v>
      </c>
      <c r="O105" s="43">
        <v>4.6100000000000003</v>
      </c>
      <c r="P105" s="43">
        <v>4.6100000000000003</v>
      </c>
      <c r="Q105" s="43">
        <v>4.6100000000000003</v>
      </c>
      <c r="R105" s="43">
        <v>4.6100000000000003</v>
      </c>
      <c r="S105" s="43">
        <v>4.6100000000000003</v>
      </c>
      <c r="T105" s="43">
        <v>4.6100000000000003</v>
      </c>
      <c r="U105" s="43">
        <v>4.6100000000000003</v>
      </c>
      <c r="V105" s="43">
        <v>4.6100000000000003</v>
      </c>
      <c r="W105" s="43">
        <v>4.6100000000000003</v>
      </c>
      <c r="X105" s="43">
        <v>4.6100000000000003</v>
      </c>
      <c r="Y105" s="43">
        <v>4.6100000000000003</v>
      </c>
      <c r="Z105" s="43">
        <v>4.6100000000000003</v>
      </c>
      <c r="AA105" s="43">
        <v>4.6100000000000003</v>
      </c>
    </row>
    <row r="106" spans="1:27" ht="12.75" hidden="1" customHeight="1" outlineLevel="1" x14ac:dyDescent="0.2">
      <c r="A106" s="92" t="s">
        <v>329</v>
      </c>
      <c r="B106" s="62" t="s">
        <v>79</v>
      </c>
      <c r="C106" s="42" t="s">
        <v>77</v>
      </c>
      <c r="D106" s="43">
        <f>$D$11</f>
        <v>216.36</v>
      </c>
      <c r="E106" s="43">
        <f t="shared" ref="E106:AA106" si="59">$D$11</f>
        <v>216.36</v>
      </c>
      <c r="F106" s="43">
        <f t="shared" si="59"/>
        <v>216.36</v>
      </c>
      <c r="G106" s="43">
        <f t="shared" si="59"/>
        <v>216.36</v>
      </c>
      <c r="H106" s="43">
        <f t="shared" si="59"/>
        <v>216.36</v>
      </c>
      <c r="I106" s="43">
        <f t="shared" si="59"/>
        <v>216.36</v>
      </c>
      <c r="J106" s="43">
        <f t="shared" si="59"/>
        <v>216.36</v>
      </c>
      <c r="K106" s="43">
        <f t="shared" si="59"/>
        <v>216.36</v>
      </c>
      <c r="L106" s="43">
        <f t="shared" si="59"/>
        <v>216.36</v>
      </c>
      <c r="M106" s="43">
        <f t="shared" si="59"/>
        <v>216.36</v>
      </c>
      <c r="N106" s="43">
        <f t="shared" si="59"/>
        <v>216.36</v>
      </c>
      <c r="O106" s="43">
        <f t="shared" si="59"/>
        <v>216.36</v>
      </c>
      <c r="P106" s="43">
        <f t="shared" si="59"/>
        <v>216.36</v>
      </c>
      <c r="Q106" s="43">
        <f t="shared" si="59"/>
        <v>216.36</v>
      </c>
      <c r="R106" s="43">
        <f t="shared" si="59"/>
        <v>216.36</v>
      </c>
      <c r="S106" s="43">
        <f t="shared" si="59"/>
        <v>216.36</v>
      </c>
      <c r="T106" s="43">
        <f t="shared" si="59"/>
        <v>216.36</v>
      </c>
      <c r="U106" s="43">
        <f t="shared" si="59"/>
        <v>216.36</v>
      </c>
      <c r="V106" s="43">
        <f t="shared" si="59"/>
        <v>216.36</v>
      </c>
      <c r="W106" s="43">
        <f t="shared" si="59"/>
        <v>216.36</v>
      </c>
      <c r="X106" s="43">
        <f t="shared" si="59"/>
        <v>216.36</v>
      </c>
      <c r="Y106" s="43">
        <f t="shared" si="59"/>
        <v>216.36</v>
      </c>
      <c r="Z106" s="43">
        <f t="shared" si="59"/>
        <v>216.36</v>
      </c>
      <c r="AA106" s="43">
        <f t="shared" si="59"/>
        <v>216.36</v>
      </c>
    </row>
    <row r="107" spans="1:27" ht="12.75" customHeight="1" collapsed="1" x14ac:dyDescent="0.2">
      <c r="A107" s="91" t="s">
        <v>330</v>
      </c>
      <c r="B107" s="27" t="str">
        <f>"21"&amp;"."&amp;$B$662&amp;"."&amp;$B$663</f>
        <v>21.03.2023</v>
      </c>
      <c r="C107" s="83" t="s">
        <v>74</v>
      </c>
      <c r="D107" s="84">
        <f>ROUND(((D108+D109+D111+D110)/1000),5)</f>
        <v>2.6615600000000001</v>
      </c>
      <c r="E107" s="84">
        <f>ROUND(((E108+E109+E111+E110)/1000),5)</f>
        <v>2.53288</v>
      </c>
      <c r="F107" s="84">
        <f>ROUND(((F108+F109+F111+F110)/1000),5)</f>
        <v>2.5006499999999998</v>
      </c>
      <c r="G107" s="84">
        <f t="shared" ref="G107:AA107" si="60">ROUND(((G108+G109+G111+G110)/1000),5)</f>
        <v>2.49607</v>
      </c>
      <c r="H107" s="84">
        <f t="shared" si="60"/>
        <v>2.5550000000000002</v>
      </c>
      <c r="I107" s="84">
        <f t="shared" si="60"/>
        <v>2.7127400000000002</v>
      </c>
      <c r="J107" s="84">
        <f t="shared" si="60"/>
        <v>2.8439000000000001</v>
      </c>
      <c r="K107" s="84">
        <f t="shared" si="60"/>
        <v>2.9833599999999998</v>
      </c>
      <c r="L107" s="84">
        <f t="shared" si="60"/>
        <v>3.1802700000000002</v>
      </c>
      <c r="M107" s="84">
        <f t="shared" si="60"/>
        <v>3.2029299999999998</v>
      </c>
      <c r="N107" s="84">
        <f t="shared" si="60"/>
        <v>3.2111200000000002</v>
      </c>
      <c r="O107" s="84">
        <f t="shared" si="60"/>
        <v>3.2300800000000001</v>
      </c>
      <c r="P107" s="84">
        <f t="shared" si="60"/>
        <v>3.1912400000000001</v>
      </c>
      <c r="Q107" s="84">
        <f t="shared" si="60"/>
        <v>3.19882</v>
      </c>
      <c r="R107" s="84">
        <f t="shared" si="60"/>
        <v>3.21035</v>
      </c>
      <c r="S107" s="84">
        <f t="shared" si="60"/>
        <v>3.1895799999999999</v>
      </c>
      <c r="T107" s="84">
        <f t="shared" si="60"/>
        <v>3.18207</v>
      </c>
      <c r="U107" s="84">
        <f t="shared" si="60"/>
        <v>3.1251600000000002</v>
      </c>
      <c r="V107" s="84">
        <f t="shared" si="60"/>
        <v>3.1684399999999999</v>
      </c>
      <c r="W107" s="84">
        <f t="shared" si="60"/>
        <v>3.1975600000000002</v>
      </c>
      <c r="X107" s="84">
        <f t="shared" si="60"/>
        <v>3.2200899999999999</v>
      </c>
      <c r="Y107" s="84">
        <f t="shared" si="60"/>
        <v>3.1812999999999998</v>
      </c>
      <c r="Z107" s="84">
        <f t="shared" si="60"/>
        <v>2.9442699999999999</v>
      </c>
      <c r="AA107" s="84">
        <f t="shared" si="60"/>
        <v>2.8548200000000001</v>
      </c>
    </row>
    <row r="108" spans="1:27" ht="12.75" hidden="1" customHeight="1" outlineLevel="1" x14ac:dyDescent="0.2">
      <c r="A108" s="92" t="s">
        <v>331</v>
      </c>
      <c r="B108" s="62" t="s">
        <v>231</v>
      </c>
      <c r="C108" s="42" t="s">
        <v>77</v>
      </c>
      <c r="D108" s="43">
        <v>1369.17</v>
      </c>
      <c r="E108" s="43">
        <v>1240.49</v>
      </c>
      <c r="F108" s="43">
        <v>1208.26</v>
      </c>
      <c r="G108" s="43">
        <v>1203.68</v>
      </c>
      <c r="H108" s="43">
        <v>1262.6099999999999</v>
      </c>
      <c r="I108" s="43">
        <v>1420.35</v>
      </c>
      <c r="J108" s="43">
        <v>1551.51</v>
      </c>
      <c r="K108" s="43">
        <v>1690.97</v>
      </c>
      <c r="L108" s="43">
        <v>1887.88</v>
      </c>
      <c r="M108" s="43">
        <v>1910.54</v>
      </c>
      <c r="N108" s="43">
        <v>1918.73</v>
      </c>
      <c r="O108" s="43">
        <v>1937.69</v>
      </c>
      <c r="P108" s="43">
        <v>1898.85</v>
      </c>
      <c r="Q108" s="43">
        <v>1906.43</v>
      </c>
      <c r="R108" s="43">
        <v>1917.96</v>
      </c>
      <c r="S108" s="43">
        <v>1897.19</v>
      </c>
      <c r="T108" s="43">
        <v>1889.68</v>
      </c>
      <c r="U108" s="43">
        <v>1832.77</v>
      </c>
      <c r="V108" s="43">
        <v>1876.05</v>
      </c>
      <c r="W108" s="43">
        <v>1905.17</v>
      </c>
      <c r="X108" s="43">
        <v>1927.7</v>
      </c>
      <c r="Y108" s="43">
        <v>1888.91</v>
      </c>
      <c r="Z108" s="43">
        <v>1651.88</v>
      </c>
      <c r="AA108" s="43">
        <v>1562.43</v>
      </c>
    </row>
    <row r="109" spans="1:27" ht="12.75" hidden="1" customHeight="1" outlineLevel="1" x14ac:dyDescent="0.2">
      <c r="A109" s="92" t="s">
        <v>332</v>
      </c>
      <c r="B109" s="62" t="s">
        <v>88</v>
      </c>
      <c r="C109" s="42" t="s">
        <v>77</v>
      </c>
      <c r="D109" s="43">
        <f>$D$9</f>
        <v>1071.42</v>
      </c>
      <c r="E109" s="43">
        <f t="shared" ref="E109:AA109" si="61">$D$9</f>
        <v>1071.42</v>
      </c>
      <c r="F109" s="43">
        <f t="shared" si="61"/>
        <v>1071.42</v>
      </c>
      <c r="G109" s="43">
        <f t="shared" si="61"/>
        <v>1071.42</v>
      </c>
      <c r="H109" s="43">
        <f t="shared" si="61"/>
        <v>1071.42</v>
      </c>
      <c r="I109" s="43">
        <f t="shared" si="61"/>
        <v>1071.42</v>
      </c>
      <c r="J109" s="43">
        <f t="shared" si="61"/>
        <v>1071.42</v>
      </c>
      <c r="K109" s="43">
        <f t="shared" si="61"/>
        <v>1071.42</v>
      </c>
      <c r="L109" s="43">
        <f t="shared" si="61"/>
        <v>1071.42</v>
      </c>
      <c r="M109" s="43">
        <f t="shared" si="61"/>
        <v>1071.42</v>
      </c>
      <c r="N109" s="43">
        <f t="shared" si="61"/>
        <v>1071.42</v>
      </c>
      <c r="O109" s="43">
        <f t="shared" si="61"/>
        <v>1071.42</v>
      </c>
      <c r="P109" s="43">
        <f t="shared" si="61"/>
        <v>1071.42</v>
      </c>
      <c r="Q109" s="43">
        <f t="shared" si="61"/>
        <v>1071.42</v>
      </c>
      <c r="R109" s="43">
        <f t="shared" si="61"/>
        <v>1071.42</v>
      </c>
      <c r="S109" s="43">
        <f t="shared" si="61"/>
        <v>1071.42</v>
      </c>
      <c r="T109" s="43">
        <f t="shared" si="61"/>
        <v>1071.42</v>
      </c>
      <c r="U109" s="43">
        <f t="shared" si="61"/>
        <v>1071.42</v>
      </c>
      <c r="V109" s="43">
        <f t="shared" si="61"/>
        <v>1071.42</v>
      </c>
      <c r="W109" s="43">
        <f t="shared" si="61"/>
        <v>1071.42</v>
      </c>
      <c r="X109" s="43">
        <f t="shared" si="61"/>
        <v>1071.42</v>
      </c>
      <c r="Y109" s="43">
        <f t="shared" si="61"/>
        <v>1071.42</v>
      </c>
      <c r="Z109" s="43">
        <f t="shared" si="61"/>
        <v>1071.42</v>
      </c>
      <c r="AA109" s="43">
        <f t="shared" si="61"/>
        <v>1071.42</v>
      </c>
    </row>
    <row r="110" spans="1:27" ht="12.75" hidden="1" customHeight="1" outlineLevel="1" x14ac:dyDescent="0.2">
      <c r="A110" s="92" t="s">
        <v>333</v>
      </c>
      <c r="B110" s="62" t="s">
        <v>81</v>
      </c>
      <c r="C110" s="42" t="s">
        <v>77</v>
      </c>
      <c r="D110" s="43">
        <v>4.6100000000000003</v>
      </c>
      <c r="E110" s="43">
        <v>4.6100000000000003</v>
      </c>
      <c r="F110" s="43">
        <v>4.6100000000000003</v>
      </c>
      <c r="G110" s="43">
        <v>4.6100000000000003</v>
      </c>
      <c r="H110" s="43">
        <v>4.6100000000000003</v>
      </c>
      <c r="I110" s="43">
        <v>4.6100000000000003</v>
      </c>
      <c r="J110" s="43">
        <v>4.6100000000000003</v>
      </c>
      <c r="K110" s="43">
        <v>4.6100000000000003</v>
      </c>
      <c r="L110" s="43">
        <v>4.6100000000000003</v>
      </c>
      <c r="M110" s="43">
        <v>4.6100000000000003</v>
      </c>
      <c r="N110" s="43">
        <v>4.6100000000000003</v>
      </c>
      <c r="O110" s="43">
        <v>4.6100000000000003</v>
      </c>
      <c r="P110" s="43">
        <v>4.6100000000000003</v>
      </c>
      <c r="Q110" s="43">
        <v>4.6100000000000003</v>
      </c>
      <c r="R110" s="43">
        <v>4.6100000000000003</v>
      </c>
      <c r="S110" s="43">
        <v>4.6100000000000003</v>
      </c>
      <c r="T110" s="43">
        <v>4.6100000000000003</v>
      </c>
      <c r="U110" s="43">
        <v>4.6100000000000003</v>
      </c>
      <c r="V110" s="43">
        <v>4.6100000000000003</v>
      </c>
      <c r="W110" s="43">
        <v>4.6100000000000003</v>
      </c>
      <c r="X110" s="43">
        <v>4.6100000000000003</v>
      </c>
      <c r="Y110" s="43">
        <v>4.6100000000000003</v>
      </c>
      <c r="Z110" s="43">
        <v>4.6100000000000003</v>
      </c>
      <c r="AA110" s="43">
        <v>4.6100000000000003</v>
      </c>
    </row>
    <row r="111" spans="1:27" ht="12.75" hidden="1" customHeight="1" outlineLevel="1" x14ac:dyDescent="0.2">
      <c r="A111" s="92" t="s">
        <v>334</v>
      </c>
      <c r="B111" s="62" t="s">
        <v>79</v>
      </c>
      <c r="C111" s="42" t="s">
        <v>77</v>
      </c>
      <c r="D111" s="43">
        <f>$D$11</f>
        <v>216.36</v>
      </c>
      <c r="E111" s="43">
        <f t="shared" ref="E111:AA111" si="62">$D$11</f>
        <v>216.36</v>
      </c>
      <c r="F111" s="43">
        <f t="shared" si="62"/>
        <v>216.36</v>
      </c>
      <c r="G111" s="43">
        <f t="shared" si="62"/>
        <v>216.36</v>
      </c>
      <c r="H111" s="43">
        <f t="shared" si="62"/>
        <v>216.36</v>
      </c>
      <c r="I111" s="43">
        <f t="shared" si="62"/>
        <v>216.36</v>
      </c>
      <c r="J111" s="43">
        <f t="shared" si="62"/>
        <v>216.36</v>
      </c>
      <c r="K111" s="43">
        <f t="shared" si="62"/>
        <v>216.36</v>
      </c>
      <c r="L111" s="43">
        <f t="shared" si="62"/>
        <v>216.36</v>
      </c>
      <c r="M111" s="43">
        <f t="shared" si="62"/>
        <v>216.36</v>
      </c>
      <c r="N111" s="43">
        <f t="shared" si="62"/>
        <v>216.36</v>
      </c>
      <c r="O111" s="43">
        <f t="shared" si="62"/>
        <v>216.36</v>
      </c>
      <c r="P111" s="43">
        <f t="shared" si="62"/>
        <v>216.36</v>
      </c>
      <c r="Q111" s="43">
        <f t="shared" si="62"/>
        <v>216.36</v>
      </c>
      <c r="R111" s="43">
        <f t="shared" si="62"/>
        <v>216.36</v>
      </c>
      <c r="S111" s="43">
        <f t="shared" si="62"/>
        <v>216.36</v>
      </c>
      <c r="T111" s="43">
        <f t="shared" si="62"/>
        <v>216.36</v>
      </c>
      <c r="U111" s="43">
        <f t="shared" si="62"/>
        <v>216.36</v>
      </c>
      <c r="V111" s="43">
        <f t="shared" si="62"/>
        <v>216.36</v>
      </c>
      <c r="W111" s="43">
        <f t="shared" si="62"/>
        <v>216.36</v>
      </c>
      <c r="X111" s="43">
        <f t="shared" si="62"/>
        <v>216.36</v>
      </c>
      <c r="Y111" s="43">
        <f t="shared" si="62"/>
        <v>216.36</v>
      </c>
      <c r="Z111" s="43">
        <f t="shared" si="62"/>
        <v>216.36</v>
      </c>
      <c r="AA111" s="43">
        <f t="shared" si="62"/>
        <v>216.36</v>
      </c>
    </row>
    <row r="112" spans="1:27" ht="12.75" customHeight="1" collapsed="1" x14ac:dyDescent="0.2">
      <c r="A112" s="91" t="s">
        <v>335</v>
      </c>
      <c r="B112" s="27" t="str">
        <f>"22"&amp;"."&amp;$B$662&amp;"."&amp;$B$663</f>
        <v>22.03.2023</v>
      </c>
      <c r="C112" s="83" t="s">
        <v>74</v>
      </c>
      <c r="D112" s="84">
        <f>ROUND(((D113+D114+D116+D115)/1000),5)</f>
        <v>2.8917799999999998</v>
      </c>
      <c r="E112" s="84">
        <f>ROUND(((E113+E114+E116+E115)/1000),5)</f>
        <v>2.7484000000000002</v>
      </c>
      <c r="F112" s="84">
        <f>ROUND(((F113+F114+F116+F115)/1000),5)</f>
        <v>2.6399599999999999</v>
      </c>
      <c r="G112" s="84">
        <f t="shared" ref="G112:AA112" si="63">ROUND(((G113+G114+G116+G115)/1000),5)</f>
        <v>2.6383700000000001</v>
      </c>
      <c r="H112" s="84">
        <f t="shared" si="63"/>
        <v>2.7919</v>
      </c>
      <c r="I112" s="84">
        <f t="shared" si="63"/>
        <v>2.8421400000000001</v>
      </c>
      <c r="J112" s="84">
        <f t="shared" si="63"/>
        <v>3.00447</v>
      </c>
      <c r="K112" s="84">
        <f t="shared" si="63"/>
        <v>3.20764</v>
      </c>
      <c r="L112" s="84">
        <f t="shared" si="63"/>
        <v>3.2921</v>
      </c>
      <c r="M112" s="84">
        <f t="shared" si="63"/>
        <v>3.3177699999999999</v>
      </c>
      <c r="N112" s="84">
        <f t="shared" si="63"/>
        <v>3.3408099999999998</v>
      </c>
      <c r="O112" s="84">
        <f t="shared" si="63"/>
        <v>3.3783599999999998</v>
      </c>
      <c r="P112" s="84">
        <f t="shared" si="63"/>
        <v>3.35867</v>
      </c>
      <c r="Q112" s="84">
        <f t="shared" si="63"/>
        <v>3.3642799999999999</v>
      </c>
      <c r="R112" s="84">
        <f t="shared" si="63"/>
        <v>3.34626</v>
      </c>
      <c r="S112" s="84">
        <f t="shared" si="63"/>
        <v>3.3256700000000001</v>
      </c>
      <c r="T112" s="84">
        <f t="shared" si="63"/>
        <v>3.3075100000000002</v>
      </c>
      <c r="U112" s="84">
        <f t="shared" si="63"/>
        <v>3.2471999999999999</v>
      </c>
      <c r="V112" s="84">
        <f t="shared" si="63"/>
        <v>3.2766500000000001</v>
      </c>
      <c r="W112" s="84">
        <f t="shared" si="63"/>
        <v>3.3199399999999999</v>
      </c>
      <c r="X112" s="84">
        <f t="shared" si="63"/>
        <v>3.3432599999999999</v>
      </c>
      <c r="Y112" s="84">
        <f t="shared" si="63"/>
        <v>3.27589</v>
      </c>
      <c r="Z112" s="84">
        <f t="shared" si="63"/>
        <v>3.0742099999999999</v>
      </c>
      <c r="AA112" s="84">
        <f t="shared" si="63"/>
        <v>2.91703</v>
      </c>
    </row>
    <row r="113" spans="1:27" ht="12.75" hidden="1" customHeight="1" outlineLevel="1" x14ac:dyDescent="0.2">
      <c r="A113" s="92" t="s">
        <v>336</v>
      </c>
      <c r="B113" s="62" t="s">
        <v>231</v>
      </c>
      <c r="C113" s="42" t="s">
        <v>77</v>
      </c>
      <c r="D113" s="43">
        <v>1599.39</v>
      </c>
      <c r="E113" s="43">
        <v>1456.01</v>
      </c>
      <c r="F113" s="43">
        <v>1347.57</v>
      </c>
      <c r="G113" s="43">
        <v>1345.98</v>
      </c>
      <c r="H113" s="43">
        <v>1499.51</v>
      </c>
      <c r="I113" s="43">
        <v>1549.75</v>
      </c>
      <c r="J113" s="43">
        <v>1712.08</v>
      </c>
      <c r="K113" s="43">
        <v>1915.25</v>
      </c>
      <c r="L113" s="43">
        <v>1999.71</v>
      </c>
      <c r="M113" s="43">
        <v>2025.38</v>
      </c>
      <c r="N113" s="43">
        <v>2048.42</v>
      </c>
      <c r="O113" s="43">
        <v>2085.9699999999998</v>
      </c>
      <c r="P113" s="43">
        <v>2066.2800000000002</v>
      </c>
      <c r="Q113" s="43">
        <v>2071.89</v>
      </c>
      <c r="R113" s="43">
        <v>2053.87</v>
      </c>
      <c r="S113" s="43">
        <v>2033.28</v>
      </c>
      <c r="T113" s="43">
        <v>2015.12</v>
      </c>
      <c r="U113" s="43">
        <v>1954.81</v>
      </c>
      <c r="V113" s="43">
        <v>1984.26</v>
      </c>
      <c r="W113" s="43">
        <v>2027.55</v>
      </c>
      <c r="X113" s="43">
        <v>2050.87</v>
      </c>
      <c r="Y113" s="43">
        <v>1983.5</v>
      </c>
      <c r="Z113" s="43">
        <v>1781.82</v>
      </c>
      <c r="AA113" s="43">
        <v>1624.64</v>
      </c>
    </row>
    <row r="114" spans="1:27" ht="12.75" hidden="1" customHeight="1" outlineLevel="1" x14ac:dyDescent="0.2">
      <c r="A114" s="92" t="s">
        <v>337</v>
      </c>
      <c r="B114" s="62" t="s">
        <v>88</v>
      </c>
      <c r="C114" s="42" t="s">
        <v>77</v>
      </c>
      <c r="D114" s="43">
        <f>$D$9</f>
        <v>1071.42</v>
      </c>
      <c r="E114" s="43">
        <f t="shared" ref="E114:AA114" si="64">$D$9</f>
        <v>1071.42</v>
      </c>
      <c r="F114" s="43">
        <f t="shared" si="64"/>
        <v>1071.42</v>
      </c>
      <c r="G114" s="43">
        <f t="shared" si="64"/>
        <v>1071.42</v>
      </c>
      <c r="H114" s="43">
        <f t="shared" si="64"/>
        <v>1071.42</v>
      </c>
      <c r="I114" s="43">
        <f t="shared" si="64"/>
        <v>1071.42</v>
      </c>
      <c r="J114" s="43">
        <f t="shared" si="64"/>
        <v>1071.42</v>
      </c>
      <c r="K114" s="43">
        <f t="shared" si="64"/>
        <v>1071.42</v>
      </c>
      <c r="L114" s="43">
        <f t="shared" si="64"/>
        <v>1071.42</v>
      </c>
      <c r="M114" s="43">
        <f t="shared" si="64"/>
        <v>1071.42</v>
      </c>
      <c r="N114" s="43">
        <f t="shared" si="64"/>
        <v>1071.42</v>
      </c>
      <c r="O114" s="43">
        <f t="shared" si="64"/>
        <v>1071.42</v>
      </c>
      <c r="P114" s="43">
        <f t="shared" si="64"/>
        <v>1071.42</v>
      </c>
      <c r="Q114" s="43">
        <f t="shared" si="64"/>
        <v>1071.42</v>
      </c>
      <c r="R114" s="43">
        <f t="shared" si="64"/>
        <v>1071.42</v>
      </c>
      <c r="S114" s="43">
        <f t="shared" si="64"/>
        <v>1071.42</v>
      </c>
      <c r="T114" s="43">
        <f t="shared" si="64"/>
        <v>1071.42</v>
      </c>
      <c r="U114" s="43">
        <f t="shared" si="64"/>
        <v>1071.42</v>
      </c>
      <c r="V114" s="43">
        <f t="shared" si="64"/>
        <v>1071.42</v>
      </c>
      <c r="W114" s="43">
        <f t="shared" si="64"/>
        <v>1071.42</v>
      </c>
      <c r="X114" s="43">
        <f t="shared" si="64"/>
        <v>1071.42</v>
      </c>
      <c r="Y114" s="43">
        <f t="shared" si="64"/>
        <v>1071.42</v>
      </c>
      <c r="Z114" s="43">
        <f t="shared" si="64"/>
        <v>1071.42</v>
      </c>
      <c r="AA114" s="43">
        <f t="shared" si="64"/>
        <v>1071.42</v>
      </c>
    </row>
    <row r="115" spans="1:27" ht="12.75" hidden="1" customHeight="1" outlineLevel="1" x14ac:dyDescent="0.2">
      <c r="A115" s="92" t="s">
        <v>338</v>
      </c>
      <c r="B115" s="62" t="s">
        <v>81</v>
      </c>
      <c r="C115" s="42" t="s">
        <v>77</v>
      </c>
      <c r="D115" s="43">
        <v>4.6100000000000003</v>
      </c>
      <c r="E115" s="43">
        <v>4.6100000000000003</v>
      </c>
      <c r="F115" s="43">
        <v>4.6100000000000003</v>
      </c>
      <c r="G115" s="43">
        <v>4.6100000000000003</v>
      </c>
      <c r="H115" s="43">
        <v>4.6100000000000003</v>
      </c>
      <c r="I115" s="43">
        <v>4.6100000000000003</v>
      </c>
      <c r="J115" s="43">
        <v>4.6100000000000003</v>
      </c>
      <c r="K115" s="43">
        <v>4.6100000000000003</v>
      </c>
      <c r="L115" s="43">
        <v>4.6100000000000003</v>
      </c>
      <c r="M115" s="43">
        <v>4.6100000000000003</v>
      </c>
      <c r="N115" s="43">
        <v>4.6100000000000003</v>
      </c>
      <c r="O115" s="43">
        <v>4.6100000000000003</v>
      </c>
      <c r="P115" s="43">
        <v>4.6100000000000003</v>
      </c>
      <c r="Q115" s="43">
        <v>4.6100000000000003</v>
      </c>
      <c r="R115" s="43">
        <v>4.6100000000000003</v>
      </c>
      <c r="S115" s="43">
        <v>4.6100000000000003</v>
      </c>
      <c r="T115" s="43">
        <v>4.6100000000000003</v>
      </c>
      <c r="U115" s="43">
        <v>4.6100000000000003</v>
      </c>
      <c r="V115" s="43">
        <v>4.6100000000000003</v>
      </c>
      <c r="W115" s="43">
        <v>4.6100000000000003</v>
      </c>
      <c r="X115" s="43">
        <v>4.6100000000000003</v>
      </c>
      <c r="Y115" s="43">
        <v>4.6100000000000003</v>
      </c>
      <c r="Z115" s="43">
        <v>4.6100000000000003</v>
      </c>
      <c r="AA115" s="43">
        <v>4.6100000000000003</v>
      </c>
    </row>
    <row r="116" spans="1:27" ht="12.75" hidden="1" customHeight="1" outlineLevel="1" x14ac:dyDescent="0.2">
      <c r="A116" s="92" t="s">
        <v>339</v>
      </c>
      <c r="B116" s="62" t="s">
        <v>79</v>
      </c>
      <c r="C116" s="42" t="s">
        <v>77</v>
      </c>
      <c r="D116" s="43">
        <f>$D$11</f>
        <v>216.36</v>
      </c>
      <c r="E116" s="43">
        <f t="shared" ref="E116:AA116" si="65">$D$11</f>
        <v>216.36</v>
      </c>
      <c r="F116" s="43">
        <f t="shared" si="65"/>
        <v>216.36</v>
      </c>
      <c r="G116" s="43">
        <f t="shared" si="65"/>
        <v>216.36</v>
      </c>
      <c r="H116" s="43">
        <f t="shared" si="65"/>
        <v>216.36</v>
      </c>
      <c r="I116" s="43">
        <f t="shared" si="65"/>
        <v>216.36</v>
      </c>
      <c r="J116" s="43">
        <f t="shared" si="65"/>
        <v>216.36</v>
      </c>
      <c r="K116" s="43">
        <f t="shared" si="65"/>
        <v>216.36</v>
      </c>
      <c r="L116" s="43">
        <f t="shared" si="65"/>
        <v>216.36</v>
      </c>
      <c r="M116" s="43">
        <f t="shared" si="65"/>
        <v>216.36</v>
      </c>
      <c r="N116" s="43">
        <f t="shared" si="65"/>
        <v>216.36</v>
      </c>
      <c r="O116" s="43">
        <f t="shared" si="65"/>
        <v>216.36</v>
      </c>
      <c r="P116" s="43">
        <f t="shared" si="65"/>
        <v>216.36</v>
      </c>
      <c r="Q116" s="43">
        <f t="shared" si="65"/>
        <v>216.36</v>
      </c>
      <c r="R116" s="43">
        <f t="shared" si="65"/>
        <v>216.36</v>
      </c>
      <c r="S116" s="43">
        <f t="shared" si="65"/>
        <v>216.36</v>
      </c>
      <c r="T116" s="43">
        <f t="shared" si="65"/>
        <v>216.36</v>
      </c>
      <c r="U116" s="43">
        <f t="shared" si="65"/>
        <v>216.36</v>
      </c>
      <c r="V116" s="43">
        <f t="shared" si="65"/>
        <v>216.36</v>
      </c>
      <c r="W116" s="43">
        <f t="shared" si="65"/>
        <v>216.36</v>
      </c>
      <c r="X116" s="43">
        <f t="shared" si="65"/>
        <v>216.36</v>
      </c>
      <c r="Y116" s="43">
        <f t="shared" si="65"/>
        <v>216.36</v>
      </c>
      <c r="Z116" s="43">
        <f t="shared" si="65"/>
        <v>216.36</v>
      </c>
      <c r="AA116" s="43">
        <f t="shared" si="65"/>
        <v>216.36</v>
      </c>
    </row>
    <row r="117" spans="1:27" ht="12.75" customHeight="1" collapsed="1" x14ac:dyDescent="0.2">
      <c r="A117" s="91" t="s">
        <v>340</v>
      </c>
      <c r="B117" s="27" t="str">
        <f>"23"&amp;"."&amp;$B$662&amp;"."&amp;$B$663</f>
        <v>23.03.2023</v>
      </c>
      <c r="C117" s="83" t="s">
        <v>74</v>
      </c>
      <c r="D117" s="84">
        <f>ROUND(((D118+D119+D121+D120)/1000),5)</f>
        <v>2.6254200000000001</v>
      </c>
      <c r="E117" s="84">
        <f>ROUND(((E118+E119+E121+E120)/1000),5)</f>
        <v>2.5331999999999999</v>
      </c>
      <c r="F117" s="84">
        <f>ROUND(((F118+F119+F121+F120)/1000),5)</f>
        <v>2.4633600000000002</v>
      </c>
      <c r="G117" s="84">
        <f t="shared" ref="G117:AA117" si="66">ROUND(((G118+G119+G121+G120)/1000),5)</f>
        <v>2.4970500000000002</v>
      </c>
      <c r="H117" s="84">
        <f t="shared" si="66"/>
        <v>2.5794999999999999</v>
      </c>
      <c r="I117" s="84">
        <f t="shared" si="66"/>
        <v>2.7297199999999999</v>
      </c>
      <c r="J117" s="84">
        <f t="shared" si="66"/>
        <v>2.8319899999999998</v>
      </c>
      <c r="K117" s="84">
        <f t="shared" si="66"/>
        <v>3.1668500000000002</v>
      </c>
      <c r="L117" s="84">
        <f t="shared" si="66"/>
        <v>3.2644799999999998</v>
      </c>
      <c r="M117" s="84">
        <f t="shared" si="66"/>
        <v>3.28809</v>
      </c>
      <c r="N117" s="84">
        <f t="shared" si="66"/>
        <v>3.3021799999999999</v>
      </c>
      <c r="O117" s="84">
        <f t="shared" si="66"/>
        <v>3.32281</v>
      </c>
      <c r="P117" s="84">
        <f t="shared" si="66"/>
        <v>3.3275299999999999</v>
      </c>
      <c r="Q117" s="84">
        <f t="shared" si="66"/>
        <v>3.33779</v>
      </c>
      <c r="R117" s="84">
        <f t="shared" si="66"/>
        <v>3.3286500000000001</v>
      </c>
      <c r="S117" s="84">
        <f t="shared" si="66"/>
        <v>3.3184999999999998</v>
      </c>
      <c r="T117" s="84">
        <f t="shared" si="66"/>
        <v>3.3004500000000001</v>
      </c>
      <c r="U117" s="84">
        <f t="shared" si="66"/>
        <v>3.25373</v>
      </c>
      <c r="V117" s="84">
        <f t="shared" si="66"/>
        <v>3.27881</v>
      </c>
      <c r="W117" s="84">
        <f t="shared" si="66"/>
        <v>3.3123999999999998</v>
      </c>
      <c r="X117" s="84">
        <f t="shared" si="66"/>
        <v>3.3318300000000001</v>
      </c>
      <c r="Y117" s="84">
        <f t="shared" si="66"/>
        <v>3.2399100000000001</v>
      </c>
      <c r="Z117" s="84">
        <f t="shared" si="66"/>
        <v>2.99837</v>
      </c>
      <c r="AA117" s="84">
        <f t="shared" si="66"/>
        <v>2.8397100000000002</v>
      </c>
    </row>
    <row r="118" spans="1:27" ht="12.75" hidden="1" customHeight="1" outlineLevel="1" x14ac:dyDescent="0.2">
      <c r="A118" s="92" t="s">
        <v>341</v>
      </c>
      <c r="B118" s="62" t="s">
        <v>231</v>
      </c>
      <c r="C118" s="42" t="s">
        <v>77</v>
      </c>
      <c r="D118" s="43">
        <v>1333.03</v>
      </c>
      <c r="E118" s="43">
        <v>1240.81</v>
      </c>
      <c r="F118" s="43">
        <v>1170.97</v>
      </c>
      <c r="G118" s="43">
        <v>1204.6600000000001</v>
      </c>
      <c r="H118" s="43">
        <v>1287.1099999999999</v>
      </c>
      <c r="I118" s="43">
        <v>1437.33</v>
      </c>
      <c r="J118" s="43">
        <v>1539.6</v>
      </c>
      <c r="K118" s="43">
        <v>1874.46</v>
      </c>
      <c r="L118" s="43">
        <v>1972.09</v>
      </c>
      <c r="M118" s="43">
        <v>1995.7</v>
      </c>
      <c r="N118" s="43">
        <v>2009.79</v>
      </c>
      <c r="O118" s="43">
        <v>2030.42</v>
      </c>
      <c r="P118" s="43">
        <v>2035.14</v>
      </c>
      <c r="Q118" s="43">
        <v>2045.4</v>
      </c>
      <c r="R118" s="43">
        <v>2036.26</v>
      </c>
      <c r="S118" s="43">
        <v>2026.11</v>
      </c>
      <c r="T118" s="43">
        <v>2008.06</v>
      </c>
      <c r="U118" s="43">
        <v>1961.34</v>
      </c>
      <c r="V118" s="43">
        <v>1986.42</v>
      </c>
      <c r="W118" s="43">
        <v>2020.01</v>
      </c>
      <c r="X118" s="43">
        <v>2039.44</v>
      </c>
      <c r="Y118" s="43">
        <v>1947.52</v>
      </c>
      <c r="Z118" s="43">
        <v>1705.98</v>
      </c>
      <c r="AA118" s="43">
        <v>1547.32</v>
      </c>
    </row>
    <row r="119" spans="1:27" ht="12.75" hidden="1" customHeight="1" outlineLevel="1" x14ac:dyDescent="0.2">
      <c r="A119" s="92" t="s">
        <v>342</v>
      </c>
      <c r="B119" s="62" t="s">
        <v>88</v>
      </c>
      <c r="C119" s="42" t="s">
        <v>77</v>
      </c>
      <c r="D119" s="43">
        <f>$D$9</f>
        <v>1071.42</v>
      </c>
      <c r="E119" s="43">
        <f t="shared" ref="E119:AA119" si="67">$D$9</f>
        <v>1071.42</v>
      </c>
      <c r="F119" s="43">
        <f t="shared" si="67"/>
        <v>1071.42</v>
      </c>
      <c r="G119" s="43">
        <f t="shared" si="67"/>
        <v>1071.42</v>
      </c>
      <c r="H119" s="43">
        <f t="shared" si="67"/>
        <v>1071.42</v>
      </c>
      <c r="I119" s="43">
        <f t="shared" si="67"/>
        <v>1071.42</v>
      </c>
      <c r="J119" s="43">
        <f t="shared" si="67"/>
        <v>1071.42</v>
      </c>
      <c r="K119" s="43">
        <f t="shared" si="67"/>
        <v>1071.42</v>
      </c>
      <c r="L119" s="43">
        <f t="shared" si="67"/>
        <v>1071.42</v>
      </c>
      <c r="M119" s="43">
        <f t="shared" si="67"/>
        <v>1071.42</v>
      </c>
      <c r="N119" s="43">
        <f t="shared" si="67"/>
        <v>1071.42</v>
      </c>
      <c r="O119" s="43">
        <f t="shared" si="67"/>
        <v>1071.42</v>
      </c>
      <c r="P119" s="43">
        <f t="shared" si="67"/>
        <v>1071.42</v>
      </c>
      <c r="Q119" s="43">
        <f t="shared" si="67"/>
        <v>1071.42</v>
      </c>
      <c r="R119" s="43">
        <f t="shared" si="67"/>
        <v>1071.42</v>
      </c>
      <c r="S119" s="43">
        <f t="shared" si="67"/>
        <v>1071.42</v>
      </c>
      <c r="T119" s="43">
        <f t="shared" si="67"/>
        <v>1071.42</v>
      </c>
      <c r="U119" s="43">
        <f t="shared" si="67"/>
        <v>1071.42</v>
      </c>
      <c r="V119" s="43">
        <f t="shared" si="67"/>
        <v>1071.42</v>
      </c>
      <c r="W119" s="43">
        <f t="shared" si="67"/>
        <v>1071.42</v>
      </c>
      <c r="X119" s="43">
        <f t="shared" si="67"/>
        <v>1071.42</v>
      </c>
      <c r="Y119" s="43">
        <f t="shared" si="67"/>
        <v>1071.42</v>
      </c>
      <c r="Z119" s="43">
        <f t="shared" si="67"/>
        <v>1071.42</v>
      </c>
      <c r="AA119" s="43">
        <f t="shared" si="67"/>
        <v>1071.42</v>
      </c>
    </row>
    <row r="120" spans="1:27" ht="12.75" hidden="1" customHeight="1" outlineLevel="1" x14ac:dyDescent="0.2">
      <c r="A120" s="92" t="s">
        <v>343</v>
      </c>
      <c r="B120" s="62" t="s">
        <v>81</v>
      </c>
      <c r="C120" s="42" t="s">
        <v>77</v>
      </c>
      <c r="D120" s="43">
        <v>4.6100000000000003</v>
      </c>
      <c r="E120" s="43">
        <v>4.6100000000000003</v>
      </c>
      <c r="F120" s="43">
        <v>4.6100000000000003</v>
      </c>
      <c r="G120" s="43">
        <v>4.6100000000000003</v>
      </c>
      <c r="H120" s="43">
        <v>4.6100000000000003</v>
      </c>
      <c r="I120" s="43">
        <v>4.6100000000000003</v>
      </c>
      <c r="J120" s="43">
        <v>4.6100000000000003</v>
      </c>
      <c r="K120" s="43">
        <v>4.6100000000000003</v>
      </c>
      <c r="L120" s="43">
        <v>4.6100000000000003</v>
      </c>
      <c r="M120" s="43">
        <v>4.6100000000000003</v>
      </c>
      <c r="N120" s="43">
        <v>4.6100000000000003</v>
      </c>
      <c r="O120" s="43">
        <v>4.6100000000000003</v>
      </c>
      <c r="P120" s="43">
        <v>4.6100000000000003</v>
      </c>
      <c r="Q120" s="43">
        <v>4.6100000000000003</v>
      </c>
      <c r="R120" s="43">
        <v>4.6100000000000003</v>
      </c>
      <c r="S120" s="43">
        <v>4.6100000000000003</v>
      </c>
      <c r="T120" s="43">
        <v>4.6100000000000003</v>
      </c>
      <c r="U120" s="43">
        <v>4.6100000000000003</v>
      </c>
      <c r="V120" s="43">
        <v>4.6100000000000003</v>
      </c>
      <c r="W120" s="43">
        <v>4.6100000000000003</v>
      </c>
      <c r="X120" s="43">
        <v>4.6100000000000003</v>
      </c>
      <c r="Y120" s="43">
        <v>4.6100000000000003</v>
      </c>
      <c r="Z120" s="43">
        <v>4.6100000000000003</v>
      </c>
      <c r="AA120" s="43">
        <v>4.6100000000000003</v>
      </c>
    </row>
    <row r="121" spans="1:27" ht="12.75" hidden="1" customHeight="1" outlineLevel="1" x14ac:dyDescent="0.2">
      <c r="A121" s="92" t="s">
        <v>344</v>
      </c>
      <c r="B121" s="62" t="s">
        <v>79</v>
      </c>
      <c r="C121" s="42" t="s">
        <v>77</v>
      </c>
      <c r="D121" s="43">
        <f>$D$11</f>
        <v>216.36</v>
      </c>
      <c r="E121" s="43">
        <f t="shared" ref="E121:AA121" si="68">$D$11</f>
        <v>216.36</v>
      </c>
      <c r="F121" s="43">
        <f t="shared" si="68"/>
        <v>216.36</v>
      </c>
      <c r="G121" s="43">
        <f t="shared" si="68"/>
        <v>216.36</v>
      </c>
      <c r="H121" s="43">
        <f t="shared" si="68"/>
        <v>216.36</v>
      </c>
      <c r="I121" s="43">
        <f t="shared" si="68"/>
        <v>216.36</v>
      </c>
      <c r="J121" s="43">
        <f t="shared" si="68"/>
        <v>216.36</v>
      </c>
      <c r="K121" s="43">
        <f t="shared" si="68"/>
        <v>216.36</v>
      </c>
      <c r="L121" s="43">
        <f t="shared" si="68"/>
        <v>216.36</v>
      </c>
      <c r="M121" s="43">
        <f t="shared" si="68"/>
        <v>216.36</v>
      </c>
      <c r="N121" s="43">
        <f t="shared" si="68"/>
        <v>216.36</v>
      </c>
      <c r="O121" s="43">
        <f t="shared" si="68"/>
        <v>216.36</v>
      </c>
      <c r="P121" s="43">
        <f t="shared" si="68"/>
        <v>216.36</v>
      </c>
      <c r="Q121" s="43">
        <f t="shared" si="68"/>
        <v>216.36</v>
      </c>
      <c r="R121" s="43">
        <f t="shared" si="68"/>
        <v>216.36</v>
      </c>
      <c r="S121" s="43">
        <f t="shared" si="68"/>
        <v>216.36</v>
      </c>
      <c r="T121" s="43">
        <f t="shared" si="68"/>
        <v>216.36</v>
      </c>
      <c r="U121" s="43">
        <f t="shared" si="68"/>
        <v>216.36</v>
      </c>
      <c r="V121" s="43">
        <f t="shared" si="68"/>
        <v>216.36</v>
      </c>
      <c r="W121" s="43">
        <f t="shared" si="68"/>
        <v>216.36</v>
      </c>
      <c r="X121" s="43">
        <f t="shared" si="68"/>
        <v>216.36</v>
      </c>
      <c r="Y121" s="43">
        <f t="shared" si="68"/>
        <v>216.36</v>
      </c>
      <c r="Z121" s="43">
        <f t="shared" si="68"/>
        <v>216.36</v>
      </c>
      <c r="AA121" s="43">
        <f t="shared" si="68"/>
        <v>216.36</v>
      </c>
    </row>
    <row r="122" spans="1:27" ht="12.75" customHeight="1" collapsed="1" x14ac:dyDescent="0.2">
      <c r="A122" s="91" t="s">
        <v>345</v>
      </c>
      <c r="B122" s="27" t="str">
        <f>"24"&amp;"."&amp;$B$662&amp;"."&amp;$B$663</f>
        <v>24.03.2023</v>
      </c>
      <c r="C122" s="83" t="s">
        <v>74</v>
      </c>
      <c r="D122" s="84">
        <f>ROUND(((D123+D124+D126+D125)/1000),5)</f>
        <v>2.6464500000000002</v>
      </c>
      <c r="E122" s="84">
        <f>ROUND(((E123+E124+E126+E125)/1000),5)</f>
        <v>2.5287600000000001</v>
      </c>
      <c r="F122" s="84">
        <f>ROUND(((F123+F124+F126+F125)/1000),5)</f>
        <v>2.4420299999999999</v>
      </c>
      <c r="G122" s="84">
        <f t="shared" ref="G122:AA122" si="69">ROUND(((G123+G124+G126+G125)/1000),5)</f>
        <v>2.4921500000000001</v>
      </c>
      <c r="H122" s="84">
        <f t="shared" si="69"/>
        <v>2.5603600000000002</v>
      </c>
      <c r="I122" s="84">
        <f t="shared" si="69"/>
        <v>2.7141799999999998</v>
      </c>
      <c r="J122" s="84">
        <f t="shared" si="69"/>
        <v>2.80721</v>
      </c>
      <c r="K122" s="84">
        <f t="shared" si="69"/>
        <v>3.1097600000000001</v>
      </c>
      <c r="L122" s="84">
        <f t="shared" si="69"/>
        <v>3.2120700000000002</v>
      </c>
      <c r="M122" s="84">
        <f t="shared" si="69"/>
        <v>3.2385700000000002</v>
      </c>
      <c r="N122" s="84">
        <f t="shared" si="69"/>
        <v>3.26247</v>
      </c>
      <c r="O122" s="84">
        <f t="shared" si="69"/>
        <v>3.2864900000000001</v>
      </c>
      <c r="P122" s="84">
        <f t="shared" si="69"/>
        <v>3.2688899999999999</v>
      </c>
      <c r="Q122" s="84">
        <f t="shared" si="69"/>
        <v>3.2715800000000002</v>
      </c>
      <c r="R122" s="84">
        <f t="shared" si="69"/>
        <v>3.26234</v>
      </c>
      <c r="S122" s="84">
        <f t="shared" si="69"/>
        <v>3.24343</v>
      </c>
      <c r="T122" s="84">
        <f t="shared" si="69"/>
        <v>3.2271800000000002</v>
      </c>
      <c r="U122" s="84">
        <f t="shared" si="69"/>
        <v>3.1985399999999999</v>
      </c>
      <c r="V122" s="84">
        <f t="shared" si="69"/>
        <v>3.2077</v>
      </c>
      <c r="W122" s="84">
        <f t="shared" si="69"/>
        <v>3.2212200000000002</v>
      </c>
      <c r="X122" s="84">
        <f t="shared" si="69"/>
        <v>3.2729200000000001</v>
      </c>
      <c r="Y122" s="84">
        <f t="shared" si="69"/>
        <v>3.24336</v>
      </c>
      <c r="Z122" s="84">
        <f t="shared" si="69"/>
        <v>3.0973299999999999</v>
      </c>
      <c r="AA122" s="84">
        <f t="shared" si="69"/>
        <v>2.8975200000000001</v>
      </c>
    </row>
    <row r="123" spans="1:27" ht="12.75" hidden="1" customHeight="1" outlineLevel="1" x14ac:dyDescent="0.2">
      <c r="A123" s="92" t="s">
        <v>346</v>
      </c>
      <c r="B123" s="62" t="s">
        <v>231</v>
      </c>
      <c r="C123" s="42" t="s">
        <v>77</v>
      </c>
      <c r="D123" s="43">
        <v>1354.06</v>
      </c>
      <c r="E123" s="43">
        <v>1236.3699999999999</v>
      </c>
      <c r="F123" s="43">
        <v>1149.6400000000001</v>
      </c>
      <c r="G123" s="43">
        <v>1199.76</v>
      </c>
      <c r="H123" s="43">
        <v>1267.97</v>
      </c>
      <c r="I123" s="43">
        <v>1421.79</v>
      </c>
      <c r="J123" s="43">
        <v>1514.82</v>
      </c>
      <c r="K123" s="43">
        <v>1817.37</v>
      </c>
      <c r="L123" s="43">
        <v>1919.68</v>
      </c>
      <c r="M123" s="43">
        <v>1946.18</v>
      </c>
      <c r="N123" s="43">
        <v>1970.08</v>
      </c>
      <c r="O123" s="43">
        <v>1994.1</v>
      </c>
      <c r="P123" s="43">
        <v>1976.5</v>
      </c>
      <c r="Q123" s="43">
        <v>1979.19</v>
      </c>
      <c r="R123" s="43">
        <v>1969.95</v>
      </c>
      <c r="S123" s="43">
        <v>1951.04</v>
      </c>
      <c r="T123" s="43">
        <v>1934.79</v>
      </c>
      <c r="U123" s="43">
        <v>1906.15</v>
      </c>
      <c r="V123" s="43">
        <v>1915.31</v>
      </c>
      <c r="W123" s="43">
        <v>1928.83</v>
      </c>
      <c r="X123" s="43">
        <v>1980.53</v>
      </c>
      <c r="Y123" s="43">
        <v>1950.97</v>
      </c>
      <c r="Z123" s="43">
        <v>1804.94</v>
      </c>
      <c r="AA123" s="43">
        <v>1605.13</v>
      </c>
    </row>
    <row r="124" spans="1:27" ht="12.75" hidden="1" customHeight="1" outlineLevel="1" x14ac:dyDescent="0.2">
      <c r="A124" s="92" t="s">
        <v>347</v>
      </c>
      <c r="B124" s="62" t="s">
        <v>88</v>
      </c>
      <c r="C124" s="42" t="s">
        <v>77</v>
      </c>
      <c r="D124" s="43">
        <f>$D$9</f>
        <v>1071.42</v>
      </c>
      <c r="E124" s="43">
        <f t="shared" ref="E124:AA124" si="70">$D$9</f>
        <v>1071.42</v>
      </c>
      <c r="F124" s="43">
        <f t="shared" si="70"/>
        <v>1071.42</v>
      </c>
      <c r="G124" s="43">
        <f t="shared" si="70"/>
        <v>1071.42</v>
      </c>
      <c r="H124" s="43">
        <f t="shared" si="70"/>
        <v>1071.42</v>
      </c>
      <c r="I124" s="43">
        <f t="shared" si="70"/>
        <v>1071.42</v>
      </c>
      <c r="J124" s="43">
        <f t="shared" si="70"/>
        <v>1071.42</v>
      </c>
      <c r="K124" s="43">
        <f t="shared" si="70"/>
        <v>1071.42</v>
      </c>
      <c r="L124" s="43">
        <f t="shared" si="70"/>
        <v>1071.42</v>
      </c>
      <c r="M124" s="43">
        <f t="shared" si="70"/>
        <v>1071.42</v>
      </c>
      <c r="N124" s="43">
        <f t="shared" si="70"/>
        <v>1071.42</v>
      </c>
      <c r="O124" s="43">
        <f t="shared" si="70"/>
        <v>1071.42</v>
      </c>
      <c r="P124" s="43">
        <f t="shared" si="70"/>
        <v>1071.42</v>
      </c>
      <c r="Q124" s="43">
        <f t="shared" si="70"/>
        <v>1071.42</v>
      </c>
      <c r="R124" s="43">
        <f t="shared" si="70"/>
        <v>1071.42</v>
      </c>
      <c r="S124" s="43">
        <f t="shared" si="70"/>
        <v>1071.42</v>
      </c>
      <c r="T124" s="43">
        <f t="shared" si="70"/>
        <v>1071.42</v>
      </c>
      <c r="U124" s="43">
        <f t="shared" si="70"/>
        <v>1071.42</v>
      </c>
      <c r="V124" s="43">
        <f t="shared" si="70"/>
        <v>1071.42</v>
      </c>
      <c r="W124" s="43">
        <f t="shared" si="70"/>
        <v>1071.42</v>
      </c>
      <c r="X124" s="43">
        <f t="shared" si="70"/>
        <v>1071.42</v>
      </c>
      <c r="Y124" s="43">
        <f t="shared" si="70"/>
        <v>1071.42</v>
      </c>
      <c r="Z124" s="43">
        <f t="shared" si="70"/>
        <v>1071.42</v>
      </c>
      <c r="AA124" s="43">
        <f t="shared" si="70"/>
        <v>1071.42</v>
      </c>
    </row>
    <row r="125" spans="1:27" ht="12.75" hidden="1" customHeight="1" outlineLevel="1" x14ac:dyDescent="0.2">
      <c r="A125" s="92" t="s">
        <v>348</v>
      </c>
      <c r="B125" s="62" t="s">
        <v>81</v>
      </c>
      <c r="C125" s="42" t="s">
        <v>77</v>
      </c>
      <c r="D125" s="43">
        <v>4.6100000000000003</v>
      </c>
      <c r="E125" s="43">
        <v>4.6100000000000003</v>
      </c>
      <c r="F125" s="43">
        <v>4.6100000000000003</v>
      </c>
      <c r="G125" s="43">
        <v>4.6100000000000003</v>
      </c>
      <c r="H125" s="43">
        <v>4.6100000000000003</v>
      </c>
      <c r="I125" s="43">
        <v>4.6100000000000003</v>
      </c>
      <c r="J125" s="43">
        <v>4.6100000000000003</v>
      </c>
      <c r="K125" s="43">
        <v>4.6100000000000003</v>
      </c>
      <c r="L125" s="43">
        <v>4.6100000000000003</v>
      </c>
      <c r="M125" s="43">
        <v>4.6100000000000003</v>
      </c>
      <c r="N125" s="43">
        <v>4.6100000000000003</v>
      </c>
      <c r="O125" s="43">
        <v>4.6100000000000003</v>
      </c>
      <c r="P125" s="43">
        <v>4.6100000000000003</v>
      </c>
      <c r="Q125" s="43">
        <v>4.6100000000000003</v>
      </c>
      <c r="R125" s="43">
        <v>4.6100000000000003</v>
      </c>
      <c r="S125" s="43">
        <v>4.6100000000000003</v>
      </c>
      <c r="T125" s="43">
        <v>4.6100000000000003</v>
      </c>
      <c r="U125" s="43">
        <v>4.6100000000000003</v>
      </c>
      <c r="V125" s="43">
        <v>4.6100000000000003</v>
      </c>
      <c r="W125" s="43">
        <v>4.6100000000000003</v>
      </c>
      <c r="X125" s="43">
        <v>4.6100000000000003</v>
      </c>
      <c r="Y125" s="43">
        <v>4.6100000000000003</v>
      </c>
      <c r="Z125" s="43">
        <v>4.6100000000000003</v>
      </c>
      <c r="AA125" s="43">
        <v>4.6100000000000003</v>
      </c>
    </row>
    <row r="126" spans="1:27" ht="12.75" hidden="1" customHeight="1" outlineLevel="1" x14ac:dyDescent="0.2">
      <c r="A126" s="92" t="s">
        <v>349</v>
      </c>
      <c r="B126" s="62" t="s">
        <v>79</v>
      </c>
      <c r="C126" s="42" t="s">
        <v>77</v>
      </c>
      <c r="D126" s="43">
        <f>$D$11</f>
        <v>216.36</v>
      </c>
      <c r="E126" s="43">
        <f t="shared" ref="E126:AA126" si="71">$D$11</f>
        <v>216.36</v>
      </c>
      <c r="F126" s="43">
        <f t="shared" si="71"/>
        <v>216.36</v>
      </c>
      <c r="G126" s="43">
        <f t="shared" si="71"/>
        <v>216.36</v>
      </c>
      <c r="H126" s="43">
        <f t="shared" si="71"/>
        <v>216.36</v>
      </c>
      <c r="I126" s="43">
        <f t="shared" si="71"/>
        <v>216.36</v>
      </c>
      <c r="J126" s="43">
        <f t="shared" si="71"/>
        <v>216.36</v>
      </c>
      <c r="K126" s="43">
        <f t="shared" si="71"/>
        <v>216.36</v>
      </c>
      <c r="L126" s="43">
        <f t="shared" si="71"/>
        <v>216.36</v>
      </c>
      <c r="M126" s="43">
        <f t="shared" si="71"/>
        <v>216.36</v>
      </c>
      <c r="N126" s="43">
        <f t="shared" si="71"/>
        <v>216.36</v>
      </c>
      <c r="O126" s="43">
        <f t="shared" si="71"/>
        <v>216.36</v>
      </c>
      <c r="P126" s="43">
        <f t="shared" si="71"/>
        <v>216.36</v>
      </c>
      <c r="Q126" s="43">
        <f t="shared" si="71"/>
        <v>216.36</v>
      </c>
      <c r="R126" s="43">
        <f t="shared" si="71"/>
        <v>216.36</v>
      </c>
      <c r="S126" s="43">
        <f t="shared" si="71"/>
        <v>216.36</v>
      </c>
      <c r="T126" s="43">
        <f t="shared" si="71"/>
        <v>216.36</v>
      </c>
      <c r="U126" s="43">
        <f t="shared" si="71"/>
        <v>216.36</v>
      </c>
      <c r="V126" s="43">
        <f t="shared" si="71"/>
        <v>216.36</v>
      </c>
      <c r="W126" s="43">
        <f t="shared" si="71"/>
        <v>216.36</v>
      </c>
      <c r="X126" s="43">
        <f t="shared" si="71"/>
        <v>216.36</v>
      </c>
      <c r="Y126" s="43">
        <f t="shared" si="71"/>
        <v>216.36</v>
      </c>
      <c r="Z126" s="43">
        <f t="shared" si="71"/>
        <v>216.36</v>
      </c>
      <c r="AA126" s="43">
        <f t="shared" si="71"/>
        <v>216.36</v>
      </c>
    </row>
    <row r="127" spans="1:27" ht="12.75" customHeight="1" collapsed="1" x14ac:dyDescent="0.2">
      <c r="A127" s="91" t="s">
        <v>350</v>
      </c>
      <c r="B127" s="27" t="str">
        <f>"25"&amp;"."&amp;$B$662&amp;"."&amp;$B$663</f>
        <v>25.03.2023</v>
      </c>
      <c r="C127" s="83" t="s">
        <v>74</v>
      </c>
      <c r="D127" s="84">
        <f>ROUND(((D128+D129+D131+D130)/1000),5)</f>
        <v>2.85894</v>
      </c>
      <c r="E127" s="84">
        <f>ROUND(((E128+E129+E131+E130)/1000),5)</f>
        <v>2.7765</v>
      </c>
      <c r="F127" s="84">
        <f>ROUND(((F128+F129+F131+F130)/1000),5)</f>
        <v>2.6057600000000001</v>
      </c>
      <c r="G127" s="84">
        <f t="shared" ref="G127:AA127" si="72">ROUND(((G128+G129+G131+G130)/1000),5)</f>
        <v>2.6157599999999999</v>
      </c>
      <c r="H127" s="84">
        <f t="shared" si="72"/>
        <v>2.7331300000000001</v>
      </c>
      <c r="I127" s="84">
        <f t="shared" si="72"/>
        <v>2.7721900000000002</v>
      </c>
      <c r="J127" s="84">
        <f t="shared" si="72"/>
        <v>2.6856100000000001</v>
      </c>
      <c r="K127" s="84">
        <f t="shared" si="72"/>
        <v>2.8506</v>
      </c>
      <c r="L127" s="84">
        <f t="shared" si="72"/>
        <v>3.0991200000000001</v>
      </c>
      <c r="M127" s="84">
        <f t="shared" si="72"/>
        <v>3.1387499999999999</v>
      </c>
      <c r="N127" s="84">
        <f t="shared" si="72"/>
        <v>3.17069</v>
      </c>
      <c r="O127" s="84">
        <f t="shared" si="72"/>
        <v>3.2024499999999998</v>
      </c>
      <c r="P127" s="84">
        <f t="shared" si="72"/>
        <v>3.1966999999999999</v>
      </c>
      <c r="Q127" s="84">
        <f t="shared" si="72"/>
        <v>3.1943600000000001</v>
      </c>
      <c r="R127" s="84">
        <f t="shared" si="72"/>
        <v>3.17997</v>
      </c>
      <c r="S127" s="84">
        <f t="shared" si="72"/>
        <v>3.17021</v>
      </c>
      <c r="T127" s="84">
        <f t="shared" si="72"/>
        <v>3.1715300000000002</v>
      </c>
      <c r="U127" s="84">
        <f t="shared" si="72"/>
        <v>3.12785</v>
      </c>
      <c r="V127" s="84">
        <f t="shared" si="72"/>
        <v>3.16404</v>
      </c>
      <c r="W127" s="84">
        <f t="shared" si="72"/>
        <v>3.19693</v>
      </c>
      <c r="X127" s="84">
        <f t="shared" si="72"/>
        <v>3.18669</v>
      </c>
      <c r="Y127" s="84">
        <f t="shared" si="72"/>
        <v>3.17449</v>
      </c>
      <c r="Z127" s="84">
        <f t="shared" si="72"/>
        <v>3.0030299999999999</v>
      </c>
      <c r="AA127" s="84">
        <f t="shared" si="72"/>
        <v>2.8864200000000002</v>
      </c>
    </row>
    <row r="128" spans="1:27" ht="12.75" hidden="1" customHeight="1" outlineLevel="1" x14ac:dyDescent="0.2">
      <c r="A128" s="92" t="s">
        <v>351</v>
      </c>
      <c r="B128" s="62" t="s">
        <v>231</v>
      </c>
      <c r="C128" s="42" t="s">
        <v>77</v>
      </c>
      <c r="D128" s="43">
        <v>1566.55</v>
      </c>
      <c r="E128" s="43">
        <v>1484.11</v>
      </c>
      <c r="F128" s="43">
        <v>1313.37</v>
      </c>
      <c r="G128" s="43">
        <v>1323.37</v>
      </c>
      <c r="H128" s="43">
        <v>1440.74</v>
      </c>
      <c r="I128" s="43">
        <v>1479.8</v>
      </c>
      <c r="J128" s="43">
        <v>1393.22</v>
      </c>
      <c r="K128" s="43">
        <v>1558.21</v>
      </c>
      <c r="L128" s="43">
        <v>1806.73</v>
      </c>
      <c r="M128" s="43">
        <v>1846.36</v>
      </c>
      <c r="N128" s="43">
        <v>1878.3</v>
      </c>
      <c r="O128" s="43">
        <v>1910.06</v>
      </c>
      <c r="P128" s="43">
        <v>1904.31</v>
      </c>
      <c r="Q128" s="43">
        <v>1901.97</v>
      </c>
      <c r="R128" s="43">
        <v>1887.58</v>
      </c>
      <c r="S128" s="43">
        <v>1877.82</v>
      </c>
      <c r="T128" s="43">
        <v>1879.14</v>
      </c>
      <c r="U128" s="43">
        <v>1835.46</v>
      </c>
      <c r="V128" s="43">
        <v>1871.65</v>
      </c>
      <c r="W128" s="43">
        <v>1904.54</v>
      </c>
      <c r="X128" s="43">
        <v>1894.3</v>
      </c>
      <c r="Y128" s="43">
        <v>1882.1</v>
      </c>
      <c r="Z128" s="43">
        <v>1710.64</v>
      </c>
      <c r="AA128" s="43">
        <v>1594.03</v>
      </c>
    </row>
    <row r="129" spans="1:27" ht="12.75" hidden="1" customHeight="1" outlineLevel="1" x14ac:dyDescent="0.2">
      <c r="A129" s="92" t="s">
        <v>352</v>
      </c>
      <c r="B129" s="62" t="s">
        <v>88</v>
      </c>
      <c r="C129" s="42" t="s">
        <v>77</v>
      </c>
      <c r="D129" s="43">
        <f>$D$9</f>
        <v>1071.42</v>
      </c>
      <c r="E129" s="43">
        <f t="shared" ref="E129:AA129" si="73">$D$9</f>
        <v>1071.42</v>
      </c>
      <c r="F129" s="43">
        <f t="shared" si="73"/>
        <v>1071.42</v>
      </c>
      <c r="G129" s="43">
        <f t="shared" si="73"/>
        <v>1071.42</v>
      </c>
      <c r="H129" s="43">
        <f t="shared" si="73"/>
        <v>1071.42</v>
      </c>
      <c r="I129" s="43">
        <f t="shared" si="73"/>
        <v>1071.42</v>
      </c>
      <c r="J129" s="43">
        <f t="shared" si="73"/>
        <v>1071.42</v>
      </c>
      <c r="K129" s="43">
        <f t="shared" si="73"/>
        <v>1071.42</v>
      </c>
      <c r="L129" s="43">
        <f t="shared" si="73"/>
        <v>1071.42</v>
      </c>
      <c r="M129" s="43">
        <f t="shared" si="73"/>
        <v>1071.42</v>
      </c>
      <c r="N129" s="43">
        <f t="shared" si="73"/>
        <v>1071.42</v>
      </c>
      <c r="O129" s="43">
        <f t="shared" si="73"/>
        <v>1071.42</v>
      </c>
      <c r="P129" s="43">
        <f t="shared" si="73"/>
        <v>1071.42</v>
      </c>
      <c r="Q129" s="43">
        <f t="shared" si="73"/>
        <v>1071.42</v>
      </c>
      <c r="R129" s="43">
        <f t="shared" si="73"/>
        <v>1071.42</v>
      </c>
      <c r="S129" s="43">
        <f t="shared" si="73"/>
        <v>1071.42</v>
      </c>
      <c r="T129" s="43">
        <f t="shared" si="73"/>
        <v>1071.42</v>
      </c>
      <c r="U129" s="43">
        <f t="shared" si="73"/>
        <v>1071.42</v>
      </c>
      <c r="V129" s="43">
        <f t="shared" si="73"/>
        <v>1071.42</v>
      </c>
      <c r="W129" s="43">
        <f t="shared" si="73"/>
        <v>1071.42</v>
      </c>
      <c r="X129" s="43">
        <f t="shared" si="73"/>
        <v>1071.42</v>
      </c>
      <c r="Y129" s="43">
        <f t="shared" si="73"/>
        <v>1071.42</v>
      </c>
      <c r="Z129" s="43">
        <f t="shared" si="73"/>
        <v>1071.42</v>
      </c>
      <c r="AA129" s="43">
        <f t="shared" si="73"/>
        <v>1071.42</v>
      </c>
    </row>
    <row r="130" spans="1:27" ht="12.75" hidden="1" customHeight="1" outlineLevel="1" x14ac:dyDescent="0.2">
      <c r="A130" s="92" t="s">
        <v>353</v>
      </c>
      <c r="B130" s="62" t="s">
        <v>81</v>
      </c>
      <c r="C130" s="42" t="s">
        <v>77</v>
      </c>
      <c r="D130" s="43">
        <v>4.6100000000000003</v>
      </c>
      <c r="E130" s="43">
        <v>4.6100000000000003</v>
      </c>
      <c r="F130" s="43">
        <v>4.6100000000000003</v>
      </c>
      <c r="G130" s="43">
        <v>4.6100000000000003</v>
      </c>
      <c r="H130" s="43">
        <v>4.6100000000000003</v>
      </c>
      <c r="I130" s="43">
        <v>4.6100000000000003</v>
      </c>
      <c r="J130" s="43">
        <v>4.6100000000000003</v>
      </c>
      <c r="K130" s="43">
        <v>4.6100000000000003</v>
      </c>
      <c r="L130" s="43">
        <v>4.6100000000000003</v>
      </c>
      <c r="M130" s="43">
        <v>4.6100000000000003</v>
      </c>
      <c r="N130" s="43">
        <v>4.6100000000000003</v>
      </c>
      <c r="O130" s="43">
        <v>4.6100000000000003</v>
      </c>
      <c r="P130" s="43">
        <v>4.6100000000000003</v>
      </c>
      <c r="Q130" s="43">
        <v>4.6100000000000003</v>
      </c>
      <c r="R130" s="43">
        <v>4.6100000000000003</v>
      </c>
      <c r="S130" s="43">
        <v>4.6100000000000003</v>
      </c>
      <c r="T130" s="43">
        <v>4.6100000000000003</v>
      </c>
      <c r="U130" s="43">
        <v>4.6100000000000003</v>
      </c>
      <c r="V130" s="43">
        <v>4.6100000000000003</v>
      </c>
      <c r="W130" s="43">
        <v>4.6100000000000003</v>
      </c>
      <c r="X130" s="43">
        <v>4.6100000000000003</v>
      </c>
      <c r="Y130" s="43">
        <v>4.6100000000000003</v>
      </c>
      <c r="Z130" s="43">
        <v>4.6100000000000003</v>
      </c>
      <c r="AA130" s="43">
        <v>4.6100000000000003</v>
      </c>
    </row>
    <row r="131" spans="1:27" ht="12.75" hidden="1" customHeight="1" outlineLevel="1" x14ac:dyDescent="0.2">
      <c r="A131" s="92" t="s">
        <v>354</v>
      </c>
      <c r="B131" s="62" t="s">
        <v>79</v>
      </c>
      <c r="C131" s="42" t="s">
        <v>77</v>
      </c>
      <c r="D131" s="43">
        <f>$D$11</f>
        <v>216.36</v>
      </c>
      <c r="E131" s="43">
        <f t="shared" ref="E131:AA131" si="74">$D$11</f>
        <v>216.36</v>
      </c>
      <c r="F131" s="43">
        <f t="shared" si="74"/>
        <v>216.36</v>
      </c>
      <c r="G131" s="43">
        <f t="shared" si="74"/>
        <v>216.36</v>
      </c>
      <c r="H131" s="43">
        <f t="shared" si="74"/>
        <v>216.36</v>
      </c>
      <c r="I131" s="43">
        <f t="shared" si="74"/>
        <v>216.36</v>
      </c>
      <c r="J131" s="43">
        <f t="shared" si="74"/>
        <v>216.36</v>
      </c>
      <c r="K131" s="43">
        <f t="shared" si="74"/>
        <v>216.36</v>
      </c>
      <c r="L131" s="43">
        <f t="shared" si="74"/>
        <v>216.36</v>
      </c>
      <c r="M131" s="43">
        <f t="shared" si="74"/>
        <v>216.36</v>
      </c>
      <c r="N131" s="43">
        <f t="shared" si="74"/>
        <v>216.36</v>
      </c>
      <c r="O131" s="43">
        <f t="shared" si="74"/>
        <v>216.36</v>
      </c>
      <c r="P131" s="43">
        <f t="shared" si="74"/>
        <v>216.36</v>
      </c>
      <c r="Q131" s="43">
        <f t="shared" si="74"/>
        <v>216.36</v>
      </c>
      <c r="R131" s="43">
        <f t="shared" si="74"/>
        <v>216.36</v>
      </c>
      <c r="S131" s="43">
        <f t="shared" si="74"/>
        <v>216.36</v>
      </c>
      <c r="T131" s="43">
        <f t="shared" si="74"/>
        <v>216.36</v>
      </c>
      <c r="U131" s="43">
        <f t="shared" si="74"/>
        <v>216.36</v>
      </c>
      <c r="V131" s="43">
        <f t="shared" si="74"/>
        <v>216.36</v>
      </c>
      <c r="W131" s="43">
        <f t="shared" si="74"/>
        <v>216.36</v>
      </c>
      <c r="X131" s="43">
        <f t="shared" si="74"/>
        <v>216.36</v>
      </c>
      <c r="Y131" s="43">
        <f t="shared" si="74"/>
        <v>216.36</v>
      </c>
      <c r="Z131" s="43">
        <f t="shared" si="74"/>
        <v>216.36</v>
      </c>
      <c r="AA131" s="43">
        <f t="shared" si="74"/>
        <v>216.36</v>
      </c>
    </row>
    <row r="132" spans="1:27" ht="12.75" customHeight="1" collapsed="1" x14ac:dyDescent="0.2">
      <c r="A132" s="91" t="s">
        <v>355</v>
      </c>
      <c r="B132" s="27" t="str">
        <f>"26"&amp;"."&amp;$B$662&amp;"."&amp;$B$663</f>
        <v>26.03.2023</v>
      </c>
      <c r="C132" s="83" t="s">
        <v>74</v>
      </c>
      <c r="D132" s="84">
        <f>ROUND(((D133+D134+D136+D135)/1000),5)</f>
        <v>2.8589199999999999</v>
      </c>
      <c r="E132" s="84">
        <f>ROUND(((E133+E134+E136+E135)/1000),5)</f>
        <v>2.6834699999999998</v>
      </c>
      <c r="F132" s="84">
        <f>ROUND(((F133+F134+F136+F135)/1000),5)</f>
        <v>2.54867</v>
      </c>
      <c r="G132" s="84">
        <f t="shared" ref="G132:AA132" si="75">ROUND(((G133+G134+G136+G135)/1000),5)</f>
        <v>2.5368300000000001</v>
      </c>
      <c r="H132" s="84">
        <f t="shared" si="75"/>
        <v>2.6367500000000001</v>
      </c>
      <c r="I132" s="84">
        <f t="shared" si="75"/>
        <v>2.66276</v>
      </c>
      <c r="J132" s="84">
        <f t="shared" si="75"/>
        <v>2.6436700000000002</v>
      </c>
      <c r="K132" s="84">
        <f t="shared" si="75"/>
        <v>2.6779199999999999</v>
      </c>
      <c r="L132" s="84">
        <f t="shared" si="75"/>
        <v>2.92781</v>
      </c>
      <c r="M132" s="84">
        <f t="shared" si="75"/>
        <v>3.0269699999999999</v>
      </c>
      <c r="N132" s="84">
        <f t="shared" si="75"/>
        <v>3.0717099999999999</v>
      </c>
      <c r="O132" s="84">
        <f t="shared" si="75"/>
        <v>3.0799300000000001</v>
      </c>
      <c r="P132" s="84">
        <f t="shared" si="75"/>
        <v>3.0754199999999998</v>
      </c>
      <c r="Q132" s="84">
        <f t="shared" si="75"/>
        <v>3.0752899999999999</v>
      </c>
      <c r="R132" s="84">
        <f t="shared" si="75"/>
        <v>3.0702199999999999</v>
      </c>
      <c r="S132" s="84">
        <f t="shared" si="75"/>
        <v>3.0469400000000002</v>
      </c>
      <c r="T132" s="84">
        <f t="shared" si="75"/>
        <v>3.01946</v>
      </c>
      <c r="U132" s="84">
        <f t="shared" si="75"/>
        <v>3.0367799999999998</v>
      </c>
      <c r="V132" s="84">
        <f t="shared" si="75"/>
        <v>3.0759599999999998</v>
      </c>
      <c r="W132" s="84">
        <f t="shared" si="75"/>
        <v>3.14106</v>
      </c>
      <c r="X132" s="84">
        <f t="shared" si="75"/>
        <v>3.1295299999999999</v>
      </c>
      <c r="Y132" s="84">
        <f t="shared" si="75"/>
        <v>3.1157499999999998</v>
      </c>
      <c r="Z132" s="84">
        <f t="shared" si="75"/>
        <v>2.9556399999999998</v>
      </c>
      <c r="AA132" s="84">
        <f t="shared" si="75"/>
        <v>2.9033099999999998</v>
      </c>
    </row>
    <row r="133" spans="1:27" ht="12.75" hidden="1" customHeight="1" outlineLevel="1" x14ac:dyDescent="0.2">
      <c r="A133" s="92" t="s">
        <v>356</v>
      </c>
      <c r="B133" s="62" t="s">
        <v>231</v>
      </c>
      <c r="C133" s="42" t="s">
        <v>77</v>
      </c>
      <c r="D133" s="43">
        <v>1566.53</v>
      </c>
      <c r="E133" s="43">
        <v>1391.08</v>
      </c>
      <c r="F133" s="43">
        <v>1256.28</v>
      </c>
      <c r="G133" s="43">
        <v>1244.44</v>
      </c>
      <c r="H133" s="43">
        <v>1344.36</v>
      </c>
      <c r="I133" s="43">
        <v>1370.37</v>
      </c>
      <c r="J133" s="43">
        <v>1351.28</v>
      </c>
      <c r="K133" s="43">
        <v>1385.53</v>
      </c>
      <c r="L133" s="43">
        <v>1635.42</v>
      </c>
      <c r="M133" s="43">
        <v>1734.58</v>
      </c>
      <c r="N133" s="43">
        <v>1779.32</v>
      </c>
      <c r="O133" s="43">
        <v>1787.54</v>
      </c>
      <c r="P133" s="43">
        <v>1783.03</v>
      </c>
      <c r="Q133" s="43">
        <v>1782.9</v>
      </c>
      <c r="R133" s="43">
        <v>1777.83</v>
      </c>
      <c r="S133" s="43">
        <v>1754.55</v>
      </c>
      <c r="T133" s="43">
        <v>1727.07</v>
      </c>
      <c r="U133" s="43">
        <v>1744.39</v>
      </c>
      <c r="V133" s="43">
        <v>1783.57</v>
      </c>
      <c r="W133" s="43">
        <v>1848.67</v>
      </c>
      <c r="X133" s="43">
        <v>1837.14</v>
      </c>
      <c r="Y133" s="43">
        <v>1823.36</v>
      </c>
      <c r="Z133" s="43">
        <v>1663.25</v>
      </c>
      <c r="AA133" s="43">
        <v>1610.92</v>
      </c>
    </row>
    <row r="134" spans="1:27" ht="12.75" hidden="1" customHeight="1" outlineLevel="1" x14ac:dyDescent="0.2">
      <c r="A134" s="92" t="s">
        <v>357</v>
      </c>
      <c r="B134" s="62" t="s">
        <v>88</v>
      </c>
      <c r="C134" s="42" t="s">
        <v>77</v>
      </c>
      <c r="D134" s="43">
        <f>$D$9</f>
        <v>1071.42</v>
      </c>
      <c r="E134" s="43">
        <f t="shared" ref="E134:AA134" si="76">$D$9</f>
        <v>1071.42</v>
      </c>
      <c r="F134" s="43">
        <f t="shared" si="76"/>
        <v>1071.42</v>
      </c>
      <c r="G134" s="43">
        <f t="shared" si="76"/>
        <v>1071.42</v>
      </c>
      <c r="H134" s="43">
        <f t="shared" si="76"/>
        <v>1071.42</v>
      </c>
      <c r="I134" s="43">
        <f t="shared" si="76"/>
        <v>1071.42</v>
      </c>
      <c r="J134" s="43">
        <f t="shared" si="76"/>
        <v>1071.42</v>
      </c>
      <c r="K134" s="43">
        <f t="shared" si="76"/>
        <v>1071.42</v>
      </c>
      <c r="L134" s="43">
        <f t="shared" si="76"/>
        <v>1071.42</v>
      </c>
      <c r="M134" s="43">
        <f t="shared" si="76"/>
        <v>1071.42</v>
      </c>
      <c r="N134" s="43">
        <f t="shared" si="76"/>
        <v>1071.42</v>
      </c>
      <c r="O134" s="43">
        <f t="shared" si="76"/>
        <v>1071.42</v>
      </c>
      <c r="P134" s="43">
        <f t="shared" si="76"/>
        <v>1071.42</v>
      </c>
      <c r="Q134" s="43">
        <f t="shared" si="76"/>
        <v>1071.42</v>
      </c>
      <c r="R134" s="43">
        <f t="shared" si="76"/>
        <v>1071.42</v>
      </c>
      <c r="S134" s="43">
        <f t="shared" si="76"/>
        <v>1071.42</v>
      </c>
      <c r="T134" s="43">
        <f t="shared" si="76"/>
        <v>1071.42</v>
      </c>
      <c r="U134" s="43">
        <f t="shared" si="76"/>
        <v>1071.42</v>
      </c>
      <c r="V134" s="43">
        <f t="shared" si="76"/>
        <v>1071.42</v>
      </c>
      <c r="W134" s="43">
        <f t="shared" si="76"/>
        <v>1071.42</v>
      </c>
      <c r="X134" s="43">
        <f t="shared" si="76"/>
        <v>1071.42</v>
      </c>
      <c r="Y134" s="43">
        <f t="shared" si="76"/>
        <v>1071.42</v>
      </c>
      <c r="Z134" s="43">
        <f t="shared" si="76"/>
        <v>1071.42</v>
      </c>
      <c r="AA134" s="43">
        <f t="shared" si="76"/>
        <v>1071.42</v>
      </c>
    </row>
    <row r="135" spans="1:27" ht="12.75" hidden="1" customHeight="1" outlineLevel="1" x14ac:dyDescent="0.2">
      <c r="A135" s="92" t="s">
        <v>358</v>
      </c>
      <c r="B135" s="62" t="s">
        <v>81</v>
      </c>
      <c r="C135" s="42" t="s">
        <v>77</v>
      </c>
      <c r="D135" s="43">
        <v>4.6100000000000003</v>
      </c>
      <c r="E135" s="43">
        <v>4.6100000000000003</v>
      </c>
      <c r="F135" s="43">
        <v>4.6100000000000003</v>
      </c>
      <c r="G135" s="43">
        <v>4.6100000000000003</v>
      </c>
      <c r="H135" s="43">
        <v>4.6100000000000003</v>
      </c>
      <c r="I135" s="43">
        <v>4.6100000000000003</v>
      </c>
      <c r="J135" s="43">
        <v>4.6100000000000003</v>
      </c>
      <c r="K135" s="43">
        <v>4.6100000000000003</v>
      </c>
      <c r="L135" s="43">
        <v>4.6100000000000003</v>
      </c>
      <c r="M135" s="43">
        <v>4.6100000000000003</v>
      </c>
      <c r="N135" s="43">
        <v>4.6100000000000003</v>
      </c>
      <c r="O135" s="43">
        <v>4.6100000000000003</v>
      </c>
      <c r="P135" s="43">
        <v>4.6100000000000003</v>
      </c>
      <c r="Q135" s="43">
        <v>4.6100000000000003</v>
      </c>
      <c r="R135" s="43">
        <v>4.6100000000000003</v>
      </c>
      <c r="S135" s="43">
        <v>4.6100000000000003</v>
      </c>
      <c r="T135" s="43">
        <v>4.6100000000000003</v>
      </c>
      <c r="U135" s="43">
        <v>4.6100000000000003</v>
      </c>
      <c r="V135" s="43">
        <v>4.6100000000000003</v>
      </c>
      <c r="W135" s="43">
        <v>4.6100000000000003</v>
      </c>
      <c r="X135" s="43">
        <v>4.6100000000000003</v>
      </c>
      <c r="Y135" s="43">
        <v>4.6100000000000003</v>
      </c>
      <c r="Z135" s="43">
        <v>4.6100000000000003</v>
      </c>
      <c r="AA135" s="43">
        <v>4.6100000000000003</v>
      </c>
    </row>
    <row r="136" spans="1:27" ht="12.75" hidden="1" customHeight="1" outlineLevel="1" x14ac:dyDescent="0.2">
      <c r="A136" s="92" t="s">
        <v>359</v>
      </c>
      <c r="B136" s="62" t="s">
        <v>79</v>
      </c>
      <c r="C136" s="42" t="s">
        <v>77</v>
      </c>
      <c r="D136" s="43">
        <f>$D$11</f>
        <v>216.36</v>
      </c>
      <c r="E136" s="43">
        <f t="shared" ref="E136:AA136" si="77">$D$11</f>
        <v>216.36</v>
      </c>
      <c r="F136" s="43">
        <f t="shared" si="77"/>
        <v>216.36</v>
      </c>
      <c r="G136" s="43">
        <f t="shared" si="77"/>
        <v>216.36</v>
      </c>
      <c r="H136" s="43">
        <f t="shared" si="77"/>
        <v>216.36</v>
      </c>
      <c r="I136" s="43">
        <f t="shared" si="77"/>
        <v>216.36</v>
      </c>
      <c r="J136" s="43">
        <f t="shared" si="77"/>
        <v>216.36</v>
      </c>
      <c r="K136" s="43">
        <f t="shared" si="77"/>
        <v>216.36</v>
      </c>
      <c r="L136" s="43">
        <f t="shared" si="77"/>
        <v>216.36</v>
      </c>
      <c r="M136" s="43">
        <f t="shared" si="77"/>
        <v>216.36</v>
      </c>
      <c r="N136" s="43">
        <f t="shared" si="77"/>
        <v>216.36</v>
      </c>
      <c r="O136" s="43">
        <f t="shared" si="77"/>
        <v>216.36</v>
      </c>
      <c r="P136" s="43">
        <f t="shared" si="77"/>
        <v>216.36</v>
      </c>
      <c r="Q136" s="43">
        <f t="shared" si="77"/>
        <v>216.36</v>
      </c>
      <c r="R136" s="43">
        <f t="shared" si="77"/>
        <v>216.36</v>
      </c>
      <c r="S136" s="43">
        <f t="shared" si="77"/>
        <v>216.36</v>
      </c>
      <c r="T136" s="43">
        <f t="shared" si="77"/>
        <v>216.36</v>
      </c>
      <c r="U136" s="43">
        <f t="shared" si="77"/>
        <v>216.36</v>
      </c>
      <c r="V136" s="43">
        <f t="shared" si="77"/>
        <v>216.36</v>
      </c>
      <c r="W136" s="43">
        <f t="shared" si="77"/>
        <v>216.36</v>
      </c>
      <c r="X136" s="43">
        <f t="shared" si="77"/>
        <v>216.36</v>
      </c>
      <c r="Y136" s="43">
        <f t="shared" si="77"/>
        <v>216.36</v>
      </c>
      <c r="Z136" s="43">
        <f t="shared" si="77"/>
        <v>216.36</v>
      </c>
      <c r="AA136" s="43">
        <f t="shared" si="77"/>
        <v>216.36</v>
      </c>
    </row>
    <row r="137" spans="1:27" ht="12.75" customHeight="1" collapsed="1" x14ac:dyDescent="0.2">
      <c r="A137" s="91" t="s">
        <v>360</v>
      </c>
      <c r="B137" s="27" t="str">
        <f>"27"&amp;"."&amp;$B$662&amp;"."&amp;$B$663</f>
        <v>27.03.2023</v>
      </c>
      <c r="C137" s="83" t="s">
        <v>74</v>
      </c>
      <c r="D137" s="84">
        <f>ROUND(((D138+D139+D141+D140)/1000),5)</f>
        <v>2.6867100000000002</v>
      </c>
      <c r="E137" s="84">
        <f>ROUND(((E138+E139+E141+E140)/1000),5)</f>
        <v>2.5168300000000001</v>
      </c>
      <c r="F137" s="84">
        <f>ROUND(((F138+F139+F141+F140)/1000),5)</f>
        <v>2.4754900000000002</v>
      </c>
      <c r="G137" s="84">
        <f t="shared" ref="G137:AA137" si="78">ROUND(((G138+G139+G141+G140)/1000),5)</f>
        <v>2.4672800000000001</v>
      </c>
      <c r="H137" s="84">
        <f t="shared" si="78"/>
        <v>2.5565799999999999</v>
      </c>
      <c r="I137" s="84">
        <f t="shared" si="78"/>
        <v>2.6976200000000001</v>
      </c>
      <c r="J137" s="84">
        <f t="shared" si="78"/>
        <v>2.9251499999999999</v>
      </c>
      <c r="K137" s="84">
        <f t="shared" si="78"/>
        <v>3.1453500000000001</v>
      </c>
      <c r="L137" s="84">
        <f t="shared" si="78"/>
        <v>3.2152099999999999</v>
      </c>
      <c r="M137" s="84">
        <f t="shared" si="78"/>
        <v>3.2397900000000002</v>
      </c>
      <c r="N137" s="84">
        <f t="shared" si="78"/>
        <v>3.2478500000000001</v>
      </c>
      <c r="O137" s="84">
        <f t="shared" si="78"/>
        <v>3.2837200000000002</v>
      </c>
      <c r="P137" s="84">
        <f t="shared" si="78"/>
        <v>3.2690999999999999</v>
      </c>
      <c r="Q137" s="84">
        <f t="shared" si="78"/>
        <v>3.2780100000000001</v>
      </c>
      <c r="R137" s="84">
        <f t="shared" si="78"/>
        <v>3.26186</v>
      </c>
      <c r="S137" s="84">
        <f t="shared" si="78"/>
        <v>3.25224</v>
      </c>
      <c r="T137" s="84">
        <f t="shared" si="78"/>
        <v>3.2502</v>
      </c>
      <c r="U137" s="84">
        <f t="shared" si="78"/>
        <v>3.2096900000000002</v>
      </c>
      <c r="V137" s="84">
        <f t="shared" si="78"/>
        <v>3.2260499999999999</v>
      </c>
      <c r="W137" s="84">
        <f t="shared" si="78"/>
        <v>3.2380100000000001</v>
      </c>
      <c r="X137" s="84">
        <f t="shared" si="78"/>
        <v>3.2555000000000001</v>
      </c>
      <c r="Y137" s="84">
        <f t="shared" si="78"/>
        <v>3.2117599999999999</v>
      </c>
      <c r="Z137" s="84">
        <f t="shared" si="78"/>
        <v>2.9700899999999999</v>
      </c>
      <c r="AA137" s="84">
        <f t="shared" si="78"/>
        <v>2.8190400000000002</v>
      </c>
    </row>
    <row r="138" spans="1:27" ht="12.75" hidden="1" customHeight="1" outlineLevel="1" x14ac:dyDescent="0.2">
      <c r="A138" s="92" t="s">
        <v>361</v>
      </c>
      <c r="B138" s="62" t="s">
        <v>231</v>
      </c>
      <c r="C138" s="42" t="s">
        <v>77</v>
      </c>
      <c r="D138" s="43">
        <v>1394.32</v>
      </c>
      <c r="E138" s="43">
        <v>1224.44</v>
      </c>
      <c r="F138" s="43">
        <v>1183.0999999999999</v>
      </c>
      <c r="G138" s="43">
        <v>1174.8900000000001</v>
      </c>
      <c r="H138" s="43">
        <v>1264.19</v>
      </c>
      <c r="I138" s="43">
        <v>1405.23</v>
      </c>
      <c r="J138" s="43">
        <v>1632.76</v>
      </c>
      <c r="K138" s="43">
        <v>1852.96</v>
      </c>
      <c r="L138" s="43">
        <v>1922.82</v>
      </c>
      <c r="M138" s="43">
        <v>1947.4</v>
      </c>
      <c r="N138" s="43">
        <v>1955.46</v>
      </c>
      <c r="O138" s="43">
        <v>1991.33</v>
      </c>
      <c r="P138" s="43">
        <v>1976.71</v>
      </c>
      <c r="Q138" s="43">
        <v>1985.62</v>
      </c>
      <c r="R138" s="43">
        <v>1969.47</v>
      </c>
      <c r="S138" s="43">
        <v>1959.85</v>
      </c>
      <c r="T138" s="43">
        <v>1957.81</v>
      </c>
      <c r="U138" s="43">
        <v>1917.3</v>
      </c>
      <c r="V138" s="43">
        <v>1933.66</v>
      </c>
      <c r="W138" s="43">
        <v>1945.62</v>
      </c>
      <c r="X138" s="43">
        <v>1963.11</v>
      </c>
      <c r="Y138" s="43">
        <v>1919.37</v>
      </c>
      <c r="Z138" s="43">
        <v>1677.7</v>
      </c>
      <c r="AA138" s="43">
        <v>1526.65</v>
      </c>
    </row>
    <row r="139" spans="1:27" ht="12.75" hidden="1" customHeight="1" outlineLevel="1" x14ac:dyDescent="0.2">
      <c r="A139" s="92" t="s">
        <v>362</v>
      </c>
      <c r="B139" s="62" t="s">
        <v>88</v>
      </c>
      <c r="C139" s="42" t="s">
        <v>77</v>
      </c>
      <c r="D139" s="43">
        <f>$D$9</f>
        <v>1071.42</v>
      </c>
      <c r="E139" s="43">
        <f t="shared" ref="E139:AA139" si="79">$D$9</f>
        <v>1071.42</v>
      </c>
      <c r="F139" s="43">
        <f t="shared" si="79"/>
        <v>1071.42</v>
      </c>
      <c r="G139" s="43">
        <f t="shared" si="79"/>
        <v>1071.42</v>
      </c>
      <c r="H139" s="43">
        <f t="shared" si="79"/>
        <v>1071.42</v>
      </c>
      <c r="I139" s="43">
        <f t="shared" si="79"/>
        <v>1071.42</v>
      </c>
      <c r="J139" s="43">
        <f t="shared" si="79"/>
        <v>1071.42</v>
      </c>
      <c r="K139" s="43">
        <f t="shared" si="79"/>
        <v>1071.42</v>
      </c>
      <c r="L139" s="43">
        <f t="shared" si="79"/>
        <v>1071.42</v>
      </c>
      <c r="M139" s="43">
        <f t="shared" si="79"/>
        <v>1071.42</v>
      </c>
      <c r="N139" s="43">
        <f t="shared" si="79"/>
        <v>1071.42</v>
      </c>
      <c r="O139" s="43">
        <f t="shared" si="79"/>
        <v>1071.42</v>
      </c>
      <c r="P139" s="43">
        <f t="shared" si="79"/>
        <v>1071.42</v>
      </c>
      <c r="Q139" s="43">
        <f t="shared" si="79"/>
        <v>1071.42</v>
      </c>
      <c r="R139" s="43">
        <f t="shared" si="79"/>
        <v>1071.42</v>
      </c>
      <c r="S139" s="43">
        <f t="shared" si="79"/>
        <v>1071.42</v>
      </c>
      <c r="T139" s="43">
        <f t="shared" si="79"/>
        <v>1071.42</v>
      </c>
      <c r="U139" s="43">
        <f t="shared" si="79"/>
        <v>1071.42</v>
      </c>
      <c r="V139" s="43">
        <f t="shared" si="79"/>
        <v>1071.42</v>
      </c>
      <c r="W139" s="43">
        <f t="shared" si="79"/>
        <v>1071.42</v>
      </c>
      <c r="X139" s="43">
        <f t="shared" si="79"/>
        <v>1071.42</v>
      </c>
      <c r="Y139" s="43">
        <f t="shared" si="79"/>
        <v>1071.42</v>
      </c>
      <c r="Z139" s="43">
        <f t="shared" si="79"/>
        <v>1071.42</v>
      </c>
      <c r="AA139" s="43">
        <f t="shared" si="79"/>
        <v>1071.42</v>
      </c>
    </row>
    <row r="140" spans="1:27" ht="12.75" hidden="1" customHeight="1" outlineLevel="1" x14ac:dyDescent="0.2">
      <c r="A140" s="92" t="s">
        <v>363</v>
      </c>
      <c r="B140" s="62" t="s">
        <v>81</v>
      </c>
      <c r="C140" s="42" t="s">
        <v>77</v>
      </c>
      <c r="D140" s="43">
        <v>4.6100000000000003</v>
      </c>
      <c r="E140" s="43">
        <v>4.6100000000000003</v>
      </c>
      <c r="F140" s="43">
        <v>4.6100000000000003</v>
      </c>
      <c r="G140" s="43">
        <v>4.6100000000000003</v>
      </c>
      <c r="H140" s="43">
        <v>4.6100000000000003</v>
      </c>
      <c r="I140" s="43">
        <v>4.6100000000000003</v>
      </c>
      <c r="J140" s="43">
        <v>4.6100000000000003</v>
      </c>
      <c r="K140" s="43">
        <v>4.6100000000000003</v>
      </c>
      <c r="L140" s="43">
        <v>4.6100000000000003</v>
      </c>
      <c r="M140" s="43">
        <v>4.6100000000000003</v>
      </c>
      <c r="N140" s="43">
        <v>4.6100000000000003</v>
      </c>
      <c r="O140" s="43">
        <v>4.6100000000000003</v>
      </c>
      <c r="P140" s="43">
        <v>4.6100000000000003</v>
      </c>
      <c r="Q140" s="43">
        <v>4.6100000000000003</v>
      </c>
      <c r="R140" s="43">
        <v>4.6100000000000003</v>
      </c>
      <c r="S140" s="43">
        <v>4.6100000000000003</v>
      </c>
      <c r="T140" s="43">
        <v>4.6100000000000003</v>
      </c>
      <c r="U140" s="43">
        <v>4.6100000000000003</v>
      </c>
      <c r="V140" s="43">
        <v>4.6100000000000003</v>
      </c>
      <c r="W140" s="43">
        <v>4.6100000000000003</v>
      </c>
      <c r="X140" s="43">
        <v>4.6100000000000003</v>
      </c>
      <c r="Y140" s="43">
        <v>4.6100000000000003</v>
      </c>
      <c r="Z140" s="43">
        <v>4.6100000000000003</v>
      </c>
      <c r="AA140" s="43">
        <v>4.6100000000000003</v>
      </c>
    </row>
    <row r="141" spans="1:27" ht="12.75" hidden="1" customHeight="1" outlineLevel="1" x14ac:dyDescent="0.2">
      <c r="A141" s="92" t="s">
        <v>364</v>
      </c>
      <c r="B141" s="62" t="s">
        <v>79</v>
      </c>
      <c r="C141" s="42" t="s">
        <v>77</v>
      </c>
      <c r="D141" s="43">
        <f>$D$11</f>
        <v>216.36</v>
      </c>
      <c r="E141" s="43">
        <f t="shared" ref="E141:AA141" si="80">$D$11</f>
        <v>216.36</v>
      </c>
      <c r="F141" s="43">
        <f t="shared" si="80"/>
        <v>216.36</v>
      </c>
      <c r="G141" s="43">
        <f t="shared" si="80"/>
        <v>216.36</v>
      </c>
      <c r="H141" s="43">
        <f t="shared" si="80"/>
        <v>216.36</v>
      </c>
      <c r="I141" s="43">
        <f t="shared" si="80"/>
        <v>216.36</v>
      </c>
      <c r="J141" s="43">
        <f t="shared" si="80"/>
        <v>216.36</v>
      </c>
      <c r="K141" s="43">
        <f t="shared" si="80"/>
        <v>216.36</v>
      </c>
      <c r="L141" s="43">
        <f t="shared" si="80"/>
        <v>216.36</v>
      </c>
      <c r="M141" s="43">
        <f t="shared" si="80"/>
        <v>216.36</v>
      </c>
      <c r="N141" s="43">
        <f t="shared" si="80"/>
        <v>216.36</v>
      </c>
      <c r="O141" s="43">
        <f t="shared" si="80"/>
        <v>216.36</v>
      </c>
      <c r="P141" s="43">
        <f t="shared" si="80"/>
        <v>216.36</v>
      </c>
      <c r="Q141" s="43">
        <f t="shared" si="80"/>
        <v>216.36</v>
      </c>
      <c r="R141" s="43">
        <f t="shared" si="80"/>
        <v>216.36</v>
      </c>
      <c r="S141" s="43">
        <f t="shared" si="80"/>
        <v>216.36</v>
      </c>
      <c r="T141" s="43">
        <f t="shared" si="80"/>
        <v>216.36</v>
      </c>
      <c r="U141" s="43">
        <f t="shared" si="80"/>
        <v>216.36</v>
      </c>
      <c r="V141" s="43">
        <f t="shared" si="80"/>
        <v>216.36</v>
      </c>
      <c r="W141" s="43">
        <f t="shared" si="80"/>
        <v>216.36</v>
      </c>
      <c r="X141" s="43">
        <f t="shared" si="80"/>
        <v>216.36</v>
      </c>
      <c r="Y141" s="43">
        <f t="shared" si="80"/>
        <v>216.36</v>
      </c>
      <c r="Z141" s="43">
        <f t="shared" si="80"/>
        <v>216.36</v>
      </c>
      <c r="AA141" s="43">
        <f t="shared" si="80"/>
        <v>216.36</v>
      </c>
    </row>
    <row r="142" spans="1:27" ht="12.75" customHeight="1" collapsed="1" x14ac:dyDescent="0.2">
      <c r="A142" s="91" t="s">
        <v>365</v>
      </c>
      <c r="B142" s="27" t="str">
        <f>"28"&amp;"."&amp;$B$662&amp;"."&amp;$B$663</f>
        <v>28.03.2023</v>
      </c>
      <c r="C142" s="83" t="s">
        <v>74</v>
      </c>
      <c r="D142" s="84">
        <f>ROUND(((D143+D144+D146+D145)/1000),5)</f>
        <v>2.63991</v>
      </c>
      <c r="E142" s="84">
        <f>ROUND(((E143+E144+E146+E145)/1000),5)</f>
        <v>2.53485</v>
      </c>
      <c r="F142" s="84">
        <f>ROUND(((F143+F144+F146+F145)/1000),5)</f>
        <v>2.4646699999999999</v>
      </c>
      <c r="G142" s="84">
        <f t="shared" ref="G142:AA142" si="81">ROUND(((G143+G144+G146+G145)/1000),5)</f>
        <v>2.4713699999999998</v>
      </c>
      <c r="H142" s="84">
        <f t="shared" si="81"/>
        <v>2.5411100000000002</v>
      </c>
      <c r="I142" s="84">
        <f t="shared" si="81"/>
        <v>2.7244899999999999</v>
      </c>
      <c r="J142" s="84">
        <f t="shared" si="81"/>
        <v>2.8177099999999999</v>
      </c>
      <c r="K142" s="84">
        <f t="shared" si="81"/>
        <v>3.0324599999999999</v>
      </c>
      <c r="L142" s="84">
        <f t="shared" si="81"/>
        <v>3.2008200000000002</v>
      </c>
      <c r="M142" s="84">
        <f t="shared" si="81"/>
        <v>3.2280899999999999</v>
      </c>
      <c r="N142" s="84">
        <f t="shared" si="81"/>
        <v>3.2355900000000002</v>
      </c>
      <c r="O142" s="84">
        <f t="shared" si="81"/>
        <v>3.1600100000000002</v>
      </c>
      <c r="P142" s="84">
        <f t="shared" si="81"/>
        <v>3.12683</v>
      </c>
      <c r="Q142" s="84">
        <f t="shared" si="81"/>
        <v>3.1303899999999998</v>
      </c>
      <c r="R142" s="84">
        <f t="shared" si="81"/>
        <v>3.1416900000000001</v>
      </c>
      <c r="S142" s="84">
        <f t="shared" si="81"/>
        <v>3.13422</v>
      </c>
      <c r="T142" s="84">
        <f t="shared" si="81"/>
        <v>3.14107</v>
      </c>
      <c r="U142" s="84">
        <f t="shared" si="81"/>
        <v>3.1097999999999999</v>
      </c>
      <c r="V142" s="84">
        <f t="shared" si="81"/>
        <v>3.1234099999999998</v>
      </c>
      <c r="W142" s="84">
        <f t="shared" si="81"/>
        <v>3.21191</v>
      </c>
      <c r="X142" s="84">
        <f t="shared" si="81"/>
        <v>3.2374999999999998</v>
      </c>
      <c r="Y142" s="84">
        <f t="shared" si="81"/>
        <v>3.15889</v>
      </c>
      <c r="Z142" s="84">
        <f t="shared" si="81"/>
        <v>2.94733</v>
      </c>
      <c r="AA142" s="84">
        <f t="shared" si="81"/>
        <v>2.7528199999999998</v>
      </c>
    </row>
    <row r="143" spans="1:27" ht="12.75" hidden="1" customHeight="1" outlineLevel="1" x14ac:dyDescent="0.2">
      <c r="A143" s="92" t="s">
        <v>366</v>
      </c>
      <c r="B143" s="62" t="s">
        <v>231</v>
      </c>
      <c r="C143" s="42" t="s">
        <v>77</v>
      </c>
      <c r="D143" s="43">
        <v>1347.52</v>
      </c>
      <c r="E143" s="43">
        <v>1242.46</v>
      </c>
      <c r="F143" s="43">
        <v>1172.28</v>
      </c>
      <c r="G143" s="43">
        <v>1178.98</v>
      </c>
      <c r="H143" s="43">
        <v>1248.72</v>
      </c>
      <c r="I143" s="43">
        <v>1432.1</v>
      </c>
      <c r="J143" s="43">
        <v>1525.32</v>
      </c>
      <c r="K143" s="43">
        <v>1740.07</v>
      </c>
      <c r="L143" s="43">
        <v>1908.43</v>
      </c>
      <c r="M143" s="43">
        <v>1935.7</v>
      </c>
      <c r="N143" s="43">
        <v>1943.2</v>
      </c>
      <c r="O143" s="43">
        <v>1867.62</v>
      </c>
      <c r="P143" s="43">
        <v>1834.44</v>
      </c>
      <c r="Q143" s="43">
        <v>1838</v>
      </c>
      <c r="R143" s="43">
        <v>1849.3</v>
      </c>
      <c r="S143" s="43">
        <v>1841.83</v>
      </c>
      <c r="T143" s="43">
        <v>1848.68</v>
      </c>
      <c r="U143" s="43">
        <v>1817.41</v>
      </c>
      <c r="V143" s="43">
        <v>1831.02</v>
      </c>
      <c r="W143" s="43">
        <v>1919.52</v>
      </c>
      <c r="X143" s="43">
        <v>1945.11</v>
      </c>
      <c r="Y143" s="43">
        <v>1866.5</v>
      </c>
      <c r="Z143" s="43">
        <v>1654.94</v>
      </c>
      <c r="AA143" s="43">
        <v>1460.43</v>
      </c>
    </row>
    <row r="144" spans="1:27" ht="12.75" hidden="1" customHeight="1" outlineLevel="1" x14ac:dyDescent="0.2">
      <c r="A144" s="92" t="s">
        <v>367</v>
      </c>
      <c r="B144" s="62" t="s">
        <v>88</v>
      </c>
      <c r="C144" s="42" t="s">
        <v>77</v>
      </c>
      <c r="D144" s="43">
        <f>$D$9</f>
        <v>1071.42</v>
      </c>
      <c r="E144" s="43">
        <f t="shared" ref="E144:AA144" si="82">$D$9</f>
        <v>1071.42</v>
      </c>
      <c r="F144" s="43">
        <f t="shared" si="82"/>
        <v>1071.42</v>
      </c>
      <c r="G144" s="43">
        <f t="shared" si="82"/>
        <v>1071.42</v>
      </c>
      <c r="H144" s="43">
        <f t="shared" si="82"/>
        <v>1071.42</v>
      </c>
      <c r="I144" s="43">
        <f t="shared" si="82"/>
        <v>1071.42</v>
      </c>
      <c r="J144" s="43">
        <f t="shared" si="82"/>
        <v>1071.42</v>
      </c>
      <c r="K144" s="43">
        <f t="shared" si="82"/>
        <v>1071.42</v>
      </c>
      <c r="L144" s="43">
        <f t="shared" si="82"/>
        <v>1071.42</v>
      </c>
      <c r="M144" s="43">
        <f t="shared" si="82"/>
        <v>1071.42</v>
      </c>
      <c r="N144" s="43">
        <f t="shared" si="82"/>
        <v>1071.42</v>
      </c>
      <c r="O144" s="43">
        <f t="shared" si="82"/>
        <v>1071.42</v>
      </c>
      <c r="P144" s="43">
        <f t="shared" si="82"/>
        <v>1071.42</v>
      </c>
      <c r="Q144" s="43">
        <f t="shared" si="82"/>
        <v>1071.42</v>
      </c>
      <c r="R144" s="43">
        <f t="shared" si="82"/>
        <v>1071.42</v>
      </c>
      <c r="S144" s="43">
        <f t="shared" si="82"/>
        <v>1071.42</v>
      </c>
      <c r="T144" s="43">
        <f t="shared" si="82"/>
        <v>1071.42</v>
      </c>
      <c r="U144" s="43">
        <f t="shared" si="82"/>
        <v>1071.42</v>
      </c>
      <c r="V144" s="43">
        <f t="shared" si="82"/>
        <v>1071.42</v>
      </c>
      <c r="W144" s="43">
        <f t="shared" si="82"/>
        <v>1071.42</v>
      </c>
      <c r="X144" s="43">
        <f t="shared" si="82"/>
        <v>1071.42</v>
      </c>
      <c r="Y144" s="43">
        <f t="shared" si="82"/>
        <v>1071.42</v>
      </c>
      <c r="Z144" s="43">
        <f t="shared" si="82"/>
        <v>1071.42</v>
      </c>
      <c r="AA144" s="43">
        <f t="shared" si="82"/>
        <v>1071.42</v>
      </c>
    </row>
    <row r="145" spans="1:27" ht="12.75" hidden="1" customHeight="1" outlineLevel="1" x14ac:dyDescent="0.2">
      <c r="A145" s="92" t="s">
        <v>368</v>
      </c>
      <c r="B145" s="62" t="s">
        <v>81</v>
      </c>
      <c r="C145" s="42" t="s">
        <v>77</v>
      </c>
      <c r="D145" s="43">
        <v>4.6100000000000003</v>
      </c>
      <c r="E145" s="43">
        <v>4.6100000000000003</v>
      </c>
      <c r="F145" s="43">
        <v>4.6100000000000003</v>
      </c>
      <c r="G145" s="43">
        <v>4.6100000000000003</v>
      </c>
      <c r="H145" s="43">
        <v>4.6100000000000003</v>
      </c>
      <c r="I145" s="43">
        <v>4.6100000000000003</v>
      </c>
      <c r="J145" s="43">
        <v>4.6100000000000003</v>
      </c>
      <c r="K145" s="43">
        <v>4.6100000000000003</v>
      </c>
      <c r="L145" s="43">
        <v>4.6100000000000003</v>
      </c>
      <c r="M145" s="43">
        <v>4.6100000000000003</v>
      </c>
      <c r="N145" s="43">
        <v>4.6100000000000003</v>
      </c>
      <c r="O145" s="43">
        <v>4.6100000000000003</v>
      </c>
      <c r="P145" s="43">
        <v>4.6100000000000003</v>
      </c>
      <c r="Q145" s="43">
        <v>4.6100000000000003</v>
      </c>
      <c r="R145" s="43">
        <v>4.6100000000000003</v>
      </c>
      <c r="S145" s="43">
        <v>4.6100000000000003</v>
      </c>
      <c r="T145" s="43">
        <v>4.6100000000000003</v>
      </c>
      <c r="U145" s="43">
        <v>4.6100000000000003</v>
      </c>
      <c r="V145" s="43">
        <v>4.6100000000000003</v>
      </c>
      <c r="W145" s="43">
        <v>4.6100000000000003</v>
      </c>
      <c r="X145" s="43">
        <v>4.6100000000000003</v>
      </c>
      <c r="Y145" s="43">
        <v>4.6100000000000003</v>
      </c>
      <c r="Z145" s="43">
        <v>4.6100000000000003</v>
      </c>
      <c r="AA145" s="43">
        <v>4.6100000000000003</v>
      </c>
    </row>
    <row r="146" spans="1:27" ht="12.75" hidden="1" customHeight="1" outlineLevel="1" x14ac:dyDescent="0.2">
      <c r="A146" s="92" t="s">
        <v>369</v>
      </c>
      <c r="B146" s="62" t="s">
        <v>79</v>
      </c>
      <c r="C146" s="42" t="s">
        <v>77</v>
      </c>
      <c r="D146" s="43">
        <f>$D$11</f>
        <v>216.36</v>
      </c>
      <c r="E146" s="43">
        <f t="shared" ref="E146:AA146" si="83">$D$11</f>
        <v>216.36</v>
      </c>
      <c r="F146" s="43">
        <f t="shared" si="83"/>
        <v>216.36</v>
      </c>
      <c r="G146" s="43">
        <f t="shared" si="83"/>
        <v>216.36</v>
      </c>
      <c r="H146" s="43">
        <f t="shared" si="83"/>
        <v>216.36</v>
      </c>
      <c r="I146" s="43">
        <f t="shared" si="83"/>
        <v>216.36</v>
      </c>
      <c r="J146" s="43">
        <f t="shared" si="83"/>
        <v>216.36</v>
      </c>
      <c r="K146" s="43">
        <f t="shared" si="83"/>
        <v>216.36</v>
      </c>
      <c r="L146" s="43">
        <f t="shared" si="83"/>
        <v>216.36</v>
      </c>
      <c r="M146" s="43">
        <f t="shared" si="83"/>
        <v>216.36</v>
      </c>
      <c r="N146" s="43">
        <f t="shared" si="83"/>
        <v>216.36</v>
      </c>
      <c r="O146" s="43">
        <f t="shared" si="83"/>
        <v>216.36</v>
      </c>
      <c r="P146" s="43">
        <f t="shared" si="83"/>
        <v>216.36</v>
      </c>
      <c r="Q146" s="43">
        <f t="shared" si="83"/>
        <v>216.36</v>
      </c>
      <c r="R146" s="43">
        <f t="shared" si="83"/>
        <v>216.36</v>
      </c>
      <c r="S146" s="43">
        <f t="shared" si="83"/>
        <v>216.36</v>
      </c>
      <c r="T146" s="43">
        <f t="shared" si="83"/>
        <v>216.36</v>
      </c>
      <c r="U146" s="43">
        <f t="shared" si="83"/>
        <v>216.36</v>
      </c>
      <c r="V146" s="43">
        <f t="shared" si="83"/>
        <v>216.36</v>
      </c>
      <c r="W146" s="43">
        <f t="shared" si="83"/>
        <v>216.36</v>
      </c>
      <c r="X146" s="43">
        <f t="shared" si="83"/>
        <v>216.36</v>
      </c>
      <c r="Y146" s="43">
        <f t="shared" si="83"/>
        <v>216.36</v>
      </c>
      <c r="Z146" s="43">
        <f t="shared" si="83"/>
        <v>216.36</v>
      </c>
      <c r="AA146" s="43">
        <f t="shared" si="83"/>
        <v>216.36</v>
      </c>
    </row>
    <row r="147" spans="1:27" ht="12.75" customHeight="1" collapsed="1" x14ac:dyDescent="0.2">
      <c r="A147" s="91" t="s">
        <v>370</v>
      </c>
      <c r="B147" s="27" t="str">
        <f>"29"&amp;"."&amp;$B$662&amp;"."&amp;$B$663</f>
        <v>29.03.2023</v>
      </c>
      <c r="C147" s="83" t="s">
        <v>74</v>
      </c>
      <c r="D147" s="84">
        <f>ROUND(((D148+D149+D151+D150)/1000),5)</f>
        <v>2.45852</v>
      </c>
      <c r="E147" s="84">
        <f>ROUND(((E148+E149+E151+E150)/1000),5)</f>
        <v>2.3877999999999999</v>
      </c>
      <c r="F147" s="84">
        <f>ROUND(((F148+F149+F151+F150)/1000),5)</f>
        <v>2.36259</v>
      </c>
      <c r="G147" s="84">
        <f t="shared" ref="G147:AA147" si="84">ROUND(((G148+G149+G151+G150)/1000),5)</f>
        <v>2.3772099999999998</v>
      </c>
      <c r="H147" s="84">
        <f t="shared" si="84"/>
        <v>2.3906200000000002</v>
      </c>
      <c r="I147" s="84">
        <f t="shared" si="84"/>
        <v>2.45682</v>
      </c>
      <c r="J147" s="84">
        <f t="shared" si="84"/>
        <v>2.6887599999999998</v>
      </c>
      <c r="K147" s="84">
        <f t="shared" si="84"/>
        <v>2.8303799999999999</v>
      </c>
      <c r="L147" s="84">
        <f t="shared" si="84"/>
        <v>3.0029499999999998</v>
      </c>
      <c r="M147" s="84">
        <f t="shared" si="84"/>
        <v>3.1434700000000002</v>
      </c>
      <c r="N147" s="84">
        <f t="shared" si="84"/>
        <v>3.16195</v>
      </c>
      <c r="O147" s="84">
        <f t="shared" si="84"/>
        <v>3.1969599999999998</v>
      </c>
      <c r="P147" s="84">
        <f t="shared" si="84"/>
        <v>3.16621</v>
      </c>
      <c r="Q147" s="84">
        <f t="shared" si="84"/>
        <v>3.2004199999999998</v>
      </c>
      <c r="R147" s="84">
        <f t="shared" si="84"/>
        <v>3.1830699999999998</v>
      </c>
      <c r="S147" s="84">
        <f t="shared" si="84"/>
        <v>3.13388</v>
      </c>
      <c r="T147" s="84">
        <f t="shared" si="84"/>
        <v>3.03884</v>
      </c>
      <c r="U147" s="84">
        <f t="shared" si="84"/>
        <v>2.9327700000000001</v>
      </c>
      <c r="V147" s="84">
        <f t="shared" si="84"/>
        <v>2.9366400000000001</v>
      </c>
      <c r="W147" s="84">
        <f t="shared" si="84"/>
        <v>3.0043099999999998</v>
      </c>
      <c r="X147" s="84">
        <f t="shared" si="84"/>
        <v>3.0397400000000001</v>
      </c>
      <c r="Y147" s="84">
        <f t="shared" si="84"/>
        <v>2.9899300000000002</v>
      </c>
      <c r="Z147" s="84">
        <f t="shared" si="84"/>
        <v>2.6975799999999999</v>
      </c>
      <c r="AA147" s="84">
        <f t="shared" si="84"/>
        <v>2.4918900000000002</v>
      </c>
    </row>
    <row r="148" spans="1:27" ht="12.75" hidden="1" customHeight="1" outlineLevel="1" x14ac:dyDescent="0.2">
      <c r="A148" s="92" t="s">
        <v>371</v>
      </c>
      <c r="B148" s="62" t="s">
        <v>231</v>
      </c>
      <c r="C148" s="42" t="s">
        <v>77</v>
      </c>
      <c r="D148" s="43">
        <v>1166.1300000000001</v>
      </c>
      <c r="E148" s="43">
        <v>1095.4100000000001</v>
      </c>
      <c r="F148" s="43">
        <v>1070.2</v>
      </c>
      <c r="G148" s="43">
        <v>1084.82</v>
      </c>
      <c r="H148" s="43">
        <v>1098.23</v>
      </c>
      <c r="I148" s="43">
        <v>1164.43</v>
      </c>
      <c r="J148" s="43">
        <v>1396.37</v>
      </c>
      <c r="K148" s="43">
        <v>1537.99</v>
      </c>
      <c r="L148" s="43">
        <v>1710.56</v>
      </c>
      <c r="M148" s="43">
        <v>1851.08</v>
      </c>
      <c r="N148" s="43">
        <v>1869.56</v>
      </c>
      <c r="O148" s="43">
        <v>1904.57</v>
      </c>
      <c r="P148" s="43">
        <v>1873.82</v>
      </c>
      <c r="Q148" s="43">
        <v>1908.03</v>
      </c>
      <c r="R148" s="43">
        <v>1890.68</v>
      </c>
      <c r="S148" s="43">
        <v>1841.49</v>
      </c>
      <c r="T148" s="43">
        <v>1746.45</v>
      </c>
      <c r="U148" s="43">
        <v>1640.38</v>
      </c>
      <c r="V148" s="43">
        <v>1644.25</v>
      </c>
      <c r="W148" s="43">
        <v>1711.92</v>
      </c>
      <c r="X148" s="43">
        <v>1747.35</v>
      </c>
      <c r="Y148" s="43">
        <v>1697.54</v>
      </c>
      <c r="Z148" s="43">
        <v>1405.19</v>
      </c>
      <c r="AA148" s="43">
        <v>1199.5</v>
      </c>
    </row>
    <row r="149" spans="1:27" ht="12.75" hidden="1" customHeight="1" outlineLevel="1" x14ac:dyDescent="0.2">
      <c r="A149" s="92" t="s">
        <v>372</v>
      </c>
      <c r="B149" s="62" t="s">
        <v>88</v>
      </c>
      <c r="C149" s="42" t="s">
        <v>77</v>
      </c>
      <c r="D149" s="43">
        <f>$D$9</f>
        <v>1071.42</v>
      </c>
      <c r="E149" s="43">
        <f t="shared" ref="E149:AA149" si="85">$D$9</f>
        <v>1071.42</v>
      </c>
      <c r="F149" s="43">
        <f t="shared" si="85"/>
        <v>1071.42</v>
      </c>
      <c r="G149" s="43">
        <f t="shared" si="85"/>
        <v>1071.42</v>
      </c>
      <c r="H149" s="43">
        <f t="shared" si="85"/>
        <v>1071.42</v>
      </c>
      <c r="I149" s="43">
        <f t="shared" si="85"/>
        <v>1071.42</v>
      </c>
      <c r="J149" s="43">
        <f t="shared" si="85"/>
        <v>1071.42</v>
      </c>
      <c r="K149" s="43">
        <f t="shared" si="85"/>
        <v>1071.42</v>
      </c>
      <c r="L149" s="43">
        <f t="shared" si="85"/>
        <v>1071.42</v>
      </c>
      <c r="M149" s="43">
        <f t="shared" si="85"/>
        <v>1071.42</v>
      </c>
      <c r="N149" s="43">
        <f t="shared" si="85"/>
        <v>1071.42</v>
      </c>
      <c r="O149" s="43">
        <f t="shared" si="85"/>
        <v>1071.42</v>
      </c>
      <c r="P149" s="43">
        <f t="shared" si="85"/>
        <v>1071.42</v>
      </c>
      <c r="Q149" s="43">
        <f t="shared" si="85"/>
        <v>1071.42</v>
      </c>
      <c r="R149" s="43">
        <f t="shared" si="85"/>
        <v>1071.42</v>
      </c>
      <c r="S149" s="43">
        <f t="shared" si="85"/>
        <v>1071.42</v>
      </c>
      <c r="T149" s="43">
        <f t="shared" si="85"/>
        <v>1071.42</v>
      </c>
      <c r="U149" s="43">
        <f t="shared" si="85"/>
        <v>1071.42</v>
      </c>
      <c r="V149" s="43">
        <f t="shared" si="85"/>
        <v>1071.42</v>
      </c>
      <c r="W149" s="43">
        <f t="shared" si="85"/>
        <v>1071.42</v>
      </c>
      <c r="X149" s="43">
        <f t="shared" si="85"/>
        <v>1071.42</v>
      </c>
      <c r="Y149" s="43">
        <f t="shared" si="85"/>
        <v>1071.42</v>
      </c>
      <c r="Z149" s="43">
        <f t="shared" si="85"/>
        <v>1071.42</v>
      </c>
      <c r="AA149" s="43">
        <f t="shared" si="85"/>
        <v>1071.42</v>
      </c>
    </row>
    <row r="150" spans="1:27" ht="12.75" hidden="1" customHeight="1" outlineLevel="1" x14ac:dyDescent="0.2">
      <c r="A150" s="92" t="s">
        <v>373</v>
      </c>
      <c r="B150" s="62" t="s">
        <v>81</v>
      </c>
      <c r="C150" s="42" t="s">
        <v>77</v>
      </c>
      <c r="D150" s="43">
        <v>4.6100000000000003</v>
      </c>
      <c r="E150" s="43">
        <v>4.6100000000000003</v>
      </c>
      <c r="F150" s="43">
        <v>4.6100000000000003</v>
      </c>
      <c r="G150" s="43">
        <v>4.6100000000000003</v>
      </c>
      <c r="H150" s="43">
        <v>4.6100000000000003</v>
      </c>
      <c r="I150" s="43">
        <v>4.6100000000000003</v>
      </c>
      <c r="J150" s="43">
        <v>4.6100000000000003</v>
      </c>
      <c r="K150" s="43">
        <v>4.6100000000000003</v>
      </c>
      <c r="L150" s="43">
        <v>4.6100000000000003</v>
      </c>
      <c r="M150" s="43">
        <v>4.6100000000000003</v>
      </c>
      <c r="N150" s="43">
        <v>4.6100000000000003</v>
      </c>
      <c r="O150" s="43">
        <v>4.6100000000000003</v>
      </c>
      <c r="P150" s="43">
        <v>4.6100000000000003</v>
      </c>
      <c r="Q150" s="43">
        <v>4.6100000000000003</v>
      </c>
      <c r="R150" s="43">
        <v>4.6100000000000003</v>
      </c>
      <c r="S150" s="43">
        <v>4.6100000000000003</v>
      </c>
      <c r="T150" s="43">
        <v>4.6100000000000003</v>
      </c>
      <c r="U150" s="43">
        <v>4.6100000000000003</v>
      </c>
      <c r="V150" s="43">
        <v>4.6100000000000003</v>
      </c>
      <c r="W150" s="43">
        <v>4.6100000000000003</v>
      </c>
      <c r="X150" s="43">
        <v>4.6100000000000003</v>
      </c>
      <c r="Y150" s="43">
        <v>4.6100000000000003</v>
      </c>
      <c r="Z150" s="43">
        <v>4.6100000000000003</v>
      </c>
      <c r="AA150" s="43">
        <v>4.6100000000000003</v>
      </c>
    </row>
    <row r="151" spans="1:27" ht="12.75" hidden="1" customHeight="1" outlineLevel="1" x14ac:dyDescent="0.2">
      <c r="A151" s="92" t="s">
        <v>374</v>
      </c>
      <c r="B151" s="62" t="s">
        <v>79</v>
      </c>
      <c r="C151" s="42" t="s">
        <v>77</v>
      </c>
      <c r="D151" s="43">
        <f>$D$11</f>
        <v>216.36</v>
      </c>
      <c r="E151" s="43">
        <f t="shared" ref="E151:AA151" si="86">$D$11</f>
        <v>216.36</v>
      </c>
      <c r="F151" s="43">
        <f t="shared" si="86"/>
        <v>216.36</v>
      </c>
      <c r="G151" s="43">
        <f t="shared" si="86"/>
        <v>216.36</v>
      </c>
      <c r="H151" s="43">
        <f t="shared" si="86"/>
        <v>216.36</v>
      </c>
      <c r="I151" s="43">
        <f t="shared" si="86"/>
        <v>216.36</v>
      </c>
      <c r="J151" s="43">
        <f t="shared" si="86"/>
        <v>216.36</v>
      </c>
      <c r="K151" s="43">
        <f t="shared" si="86"/>
        <v>216.36</v>
      </c>
      <c r="L151" s="43">
        <f t="shared" si="86"/>
        <v>216.36</v>
      </c>
      <c r="M151" s="43">
        <f t="shared" si="86"/>
        <v>216.36</v>
      </c>
      <c r="N151" s="43">
        <f t="shared" si="86"/>
        <v>216.36</v>
      </c>
      <c r="O151" s="43">
        <f t="shared" si="86"/>
        <v>216.36</v>
      </c>
      <c r="P151" s="43">
        <f t="shared" si="86"/>
        <v>216.36</v>
      </c>
      <c r="Q151" s="43">
        <f t="shared" si="86"/>
        <v>216.36</v>
      </c>
      <c r="R151" s="43">
        <f t="shared" si="86"/>
        <v>216.36</v>
      </c>
      <c r="S151" s="43">
        <f t="shared" si="86"/>
        <v>216.36</v>
      </c>
      <c r="T151" s="43">
        <f t="shared" si="86"/>
        <v>216.36</v>
      </c>
      <c r="U151" s="43">
        <f t="shared" si="86"/>
        <v>216.36</v>
      </c>
      <c r="V151" s="43">
        <f t="shared" si="86"/>
        <v>216.36</v>
      </c>
      <c r="W151" s="43">
        <f t="shared" si="86"/>
        <v>216.36</v>
      </c>
      <c r="X151" s="43">
        <f t="shared" si="86"/>
        <v>216.36</v>
      </c>
      <c r="Y151" s="43">
        <f t="shared" si="86"/>
        <v>216.36</v>
      </c>
      <c r="Z151" s="43">
        <f t="shared" si="86"/>
        <v>216.36</v>
      </c>
      <c r="AA151" s="43">
        <f t="shared" si="86"/>
        <v>216.36</v>
      </c>
    </row>
    <row r="152" spans="1:27" ht="12.75" customHeight="1" collapsed="1" x14ac:dyDescent="0.2">
      <c r="A152" s="91" t="s">
        <v>375</v>
      </c>
      <c r="B152" s="27" t="str">
        <f>"30"&amp;"."&amp;$B$662&amp;"."&amp;$B$663</f>
        <v>30.03.2023</v>
      </c>
      <c r="C152" s="83" t="s">
        <v>74</v>
      </c>
      <c r="D152" s="84">
        <f>ROUND(((D153+D154+D156+D155)/1000),5)</f>
        <v>2.4079899999999999</v>
      </c>
      <c r="E152" s="84">
        <f>ROUND(((E153+E154+E156+E155)/1000),5)</f>
        <v>2.3100499999999999</v>
      </c>
      <c r="F152" s="84">
        <f>ROUND(((F153+F154+F156+F155)/1000),5)</f>
        <v>2.27502</v>
      </c>
      <c r="G152" s="84">
        <f t="shared" ref="G152:AA152" si="87">ROUND(((G153+G154+G156+G155)/1000),5)</f>
        <v>2.2764700000000002</v>
      </c>
      <c r="H152" s="84">
        <f t="shared" si="87"/>
        <v>2.3070300000000001</v>
      </c>
      <c r="I152" s="84">
        <f t="shared" si="87"/>
        <v>2.3913799999999998</v>
      </c>
      <c r="J152" s="84">
        <f t="shared" si="87"/>
        <v>2.5718000000000001</v>
      </c>
      <c r="K152" s="84">
        <f t="shared" si="87"/>
        <v>2.798</v>
      </c>
      <c r="L152" s="84">
        <f t="shared" si="87"/>
        <v>2.9159000000000002</v>
      </c>
      <c r="M152" s="84">
        <f t="shared" si="87"/>
        <v>3.04494</v>
      </c>
      <c r="N152" s="84">
        <f t="shared" si="87"/>
        <v>3.0406900000000001</v>
      </c>
      <c r="O152" s="84">
        <f t="shared" si="87"/>
        <v>3.0521699999999998</v>
      </c>
      <c r="P152" s="84">
        <f t="shared" si="87"/>
        <v>3.0515599999999998</v>
      </c>
      <c r="Q152" s="84">
        <f t="shared" si="87"/>
        <v>3.0508799999999998</v>
      </c>
      <c r="R152" s="84">
        <f t="shared" si="87"/>
        <v>3.0104000000000002</v>
      </c>
      <c r="S152" s="84">
        <f t="shared" si="87"/>
        <v>2.9781499999999999</v>
      </c>
      <c r="T152" s="84">
        <f t="shared" si="87"/>
        <v>2.94889</v>
      </c>
      <c r="U152" s="84">
        <f t="shared" si="87"/>
        <v>2.91431</v>
      </c>
      <c r="V152" s="84">
        <f t="shared" si="87"/>
        <v>2.9245000000000001</v>
      </c>
      <c r="W152" s="84">
        <f t="shared" si="87"/>
        <v>2.99701</v>
      </c>
      <c r="X152" s="84">
        <f t="shared" si="87"/>
        <v>3.0480399999999999</v>
      </c>
      <c r="Y152" s="84">
        <f t="shared" si="87"/>
        <v>2.9413100000000001</v>
      </c>
      <c r="Z152" s="84">
        <f t="shared" si="87"/>
        <v>2.6938900000000001</v>
      </c>
      <c r="AA152" s="84">
        <f t="shared" si="87"/>
        <v>2.4573999999999998</v>
      </c>
    </row>
    <row r="153" spans="1:27" ht="12.75" hidden="1" customHeight="1" outlineLevel="1" x14ac:dyDescent="0.2">
      <c r="A153" s="92" t="s">
        <v>376</v>
      </c>
      <c r="B153" s="62" t="s">
        <v>231</v>
      </c>
      <c r="C153" s="42" t="s">
        <v>77</v>
      </c>
      <c r="D153" s="43">
        <v>1115.5999999999999</v>
      </c>
      <c r="E153" s="43">
        <v>1017.66</v>
      </c>
      <c r="F153" s="43">
        <v>982.63</v>
      </c>
      <c r="G153" s="43">
        <v>984.08</v>
      </c>
      <c r="H153" s="43">
        <v>1014.64</v>
      </c>
      <c r="I153" s="43">
        <v>1098.99</v>
      </c>
      <c r="J153" s="43">
        <v>1279.4100000000001</v>
      </c>
      <c r="K153" s="43">
        <v>1505.61</v>
      </c>
      <c r="L153" s="43">
        <v>1623.51</v>
      </c>
      <c r="M153" s="43">
        <v>1752.55</v>
      </c>
      <c r="N153" s="43">
        <v>1748.3</v>
      </c>
      <c r="O153" s="43">
        <v>1759.78</v>
      </c>
      <c r="P153" s="43">
        <v>1759.17</v>
      </c>
      <c r="Q153" s="43">
        <v>1758.49</v>
      </c>
      <c r="R153" s="43">
        <v>1718.01</v>
      </c>
      <c r="S153" s="43">
        <v>1685.76</v>
      </c>
      <c r="T153" s="43">
        <v>1656.5</v>
      </c>
      <c r="U153" s="43">
        <v>1621.92</v>
      </c>
      <c r="V153" s="43">
        <v>1632.11</v>
      </c>
      <c r="W153" s="43">
        <v>1704.62</v>
      </c>
      <c r="X153" s="43">
        <v>1755.65</v>
      </c>
      <c r="Y153" s="43">
        <v>1648.92</v>
      </c>
      <c r="Z153" s="43">
        <v>1401.5</v>
      </c>
      <c r="AA153" s="43">
        <v>1165.01</v>
      </c>
    </row>
    <row r="154" spans="1:27" ht="12.75" hidden="1" customHeight="1" outlineLevel="1" x14ac:dyDescent="0.2">
      <c r="A154" s="92" t="s">
        <v>377</v>
      </c>
      <c r="B154" s="62" t="s">
        <v>88</v>
      </c>
      <c r="C154" s="42" t="s">
        <v>77</v>
      </c>
      <c r="D154" s="43">
        <f>$D$9</f>
        <v>1071.42</v>
      </c>
      <c r="E154" s="43">
        <f t="shared" ref="E154:AA154" si="88">$D$9</f>
        <v>1071.42</v>
      </c>
      <c r="F154" s="43">
        <f t="shared" si="88"/>
        <v>1071.42</v>
      </c>
      <c r="G154" s="43">
        <f t="shared" si="88"/>
        <v>1071.42</v>
      </c>
      <c r="H154" s="43">
        <f t="shared" si="88"/>
        <v>1071.42</v>
      </c>
      <c r="I154" s="43">
        <f t="shared" si="88"/>
        <v>1071.42</v>
      </c>
      <c r="J154" s="43">
        <f t="shared" si="88"/>
        <v>1071.42</v>
      </c>
      <c r="K154" s="43">
        <f t="shared" si="88"/>
        <v>1071.42</v>
      </c>
      <c r="L154" s="43">
        <f t="shared" si="88"/>
        <v>1071.42</v>
      </c>
      <c r="M154" s="43">
        <f t="shared" si="88"/>
        <v>1071.42</v>
      </c>
      <c r="N154" s="43">
        <f t="shared" si="88"/>
        <v>1071.42</v>
      </c>
      <c r="O154" s="43">
        <f t="shared" si="88"/>
        <v>1071.42</v>
      </c>
      <c r="P154" s="43">
        <f t="shared" si="88"/>
        <v>1071.42</v>
      </c>
      <c r="Q154" s="43">
        <f t="shared" si="88"/>
        <v>1071.42</v>
      </c>
      <c r="R154" s="43">
        <f t="shared" si="88"/>
        <v>1071.42</v>
      </c>
      <c r="S154" s="43">
        <f t="shared" si="88"/>
        <v>1071.42</v>
      </c>
      <c r="T154" s="43">
        <f t="shared" si="88"/>
        <v>1071.42</v>
      </c>
      <c r="U154" s="43">
        <f t="shared" si="88"/>
        <v>1071.42</v>
      </c>
      <c r="V154" s="43">
        <f t="shared" si="88"/>
        <v>1071.42</v>
      </c>
      <c r="W154" s="43">
        <f t="shared" si="88"/>
        <v>1071.42</v>
      </c>
      <c r="X154" s="43">
        <f t="shared" si="88"/>
        <v>1071.42</v>
      </c>
      <c r="Y154" s="43">
        <f t="shared" si="88"/>
        <v>1071.42</v>
      </c>
      <c r="Z154" s="43">
        <f t="shared" si="88"/>
        <v>1071.42</v>
      </c>
      <c r="AA154" s="43">
        <f t="shared" si="88"/>
        <v>1071.42</v>
      </c>
    </row>
    <row r="155" spans="1:27" ht="12.75" hidden="1" customHeight="1" outlineLevel="1" x14ac:dyDescent="0.2">
      <c r="A155" s="92" t="s">
        <v>378</v>
      </c>
      <c r="B155" s="62" t="s">
        <v>81</v>
      </c>
      <c r="C155" s="42" t="s">
        <v>77</v>
      </c>
      <c r="D155" s="43">
        <v>4.6100000000000003</v>
      </c>
      <c r="E155" s="43">
        <v>4.6100000000000003</v>
      </c>
      <c r="F155" s="43">
        <v>4.6100000000000003</v>
      </c>
      <c r="G155" s="43">
        <v>4.6100000000000003</v>
      </c>
      <c r="H155" s="43">
        <v>4.6100000000000003</v>
      </c>
      <c r="I155" s="43">
        <v>4.6100000000000003</v>
      </c>
      <c r="J155" s="43">
        <v>4.6100000000000003</v>
      </c>
      <c r="K155" s="43">
        <v>4.6100000000000003</v>
      </c>
      <c r="L155" s="43">
        <v>4.6100000000000003</v>
      </c>
      <c r="M155" s="43">
        <v>4.6100000000000003</v>
      </c>
      <c r="N155" s="43">
        <v>4.6100000000000003</v>
      </c>
      <c r="O155" s="43">
        <v>4.6100000000000003</v>
      </c>
      <c r="P155" s="43">
        <v>4.6100000000000003</v>
      </c>
      <c r="Q155" s="43">
        <v>4.6100000000000003</v>
      </c>
      <c r="R155" s="43">
        <v>4.6100000000000003</v>
      </c>
      <c r="S155" s="43">
        <v>4.6100000000000003</v>
      </c>
      <c r="T155" s="43">
        <v>4.6100000000000003</v>
      </c>
      <c r="U155" s="43">
        <v>4.6100000000000003</v>
      </c>
      <c r="V155" s="43">
        <v>4.6100000000000003</v>
      </c>
      <c r="W155" s="43">
        <v>4.6100000000000003</v>
      </c>
      <c r="X155" s="43">
        <v>4.6100000000000003</v>
      </c>
      <c r="Y155" s="43">
        <v>4.6100000000000003</v>
      </c>
      <c r="Z155" s="43">
        <v>4.6100000000000003</v>
      </c>
      <c r="AA155" s="43">
        <v>4.6100000000000003</v>
      </c>
    </row>
    <row r="156" spans="1:27" ht="12.75" hidden="1" customHeight="1" outlineLevel="1" x14ac:dyDescent="0.2">
      <c r="A156" s="92" t="s">
        <v>379</v>
      </c>
      <c r="B156" s="62" t="s">
        <v>79</v>
      </c>
      <c r="C156" s="42" t="s">
        <v>77</v>
      </c>
      <c r="D156" s="43">
        <f>$D$11</f>
        <v>216.36</v>
      </c>
      <c r="E156" s="43">
        <f t="shared" ref="E156:AA156" si="89">$D$11</f>
        <v>216.36</v>
      </c>
      <c r="F156" s="43">
        <f t="shared" si="89"/>
        <v>216.36</v>
      </c>
      <c r="G156" s="43">
        <f t="shared" si="89"/>
        <v>216.36</v>
      </c>
      <c r="H156" s="43">
        <f t="shared" si="89"/>
        <v>216.36</v>
      </c>
      <c r="I156" s="43">
        <f t="shared" si="89"/>
        <v>216.36</v>
      </c>
      <c r="J156" s="43">
        <f t="shared" si="89"/>
        <v>216.36</v>
      </c>
      <c r="K156" s="43">
        <f t="shared" si="89"/>
        <v>216.36</v>
      </c>
      <c r="L156" s="43">
        <f t="shared" si="89"/>
        <v>216.36</v>
      </c>
      <c r="M156" s="43">
        <f t="shared" si="89"/>
        <v>216.36</v>
      </c>
      <c r="N156" s="43">
        <f t="shared" si="89"/>
        <v>216.36</v>
      </c>
      <c r="O156" s="43">
        <f t="shared" si="89"/>
        <v>216.36</v>
      </c>
      <c r="P156" s="43">
        <f t="shared" si="89"/>
        <v>216.36</v>
      </c>
      <c r="Q156" s="43">
        <f t="shared" si="89"/>
        <v>216.36</v>
      </c>
      <c r="R156" s="43">
        <f t="shared" si="89"/>
        <v>216.36</v>
      </c>
      <c r="S156" s="43">
        <f t="shared" si="89"/>
        <v>216.36</v>
      </c>
      <c r="T156" s="43">
        <f t="shared" si="89"/>
        <v>216.36</v>
      </c>
      <c r="U156" s="43">
        <f t="shared" si="89"/>
        <v>216.36</v>
      </c>
      <c r="V156" s="43">
        <f t="shared" si="89"/>
        <v>216.36</v>
      </c>
      <c r="W156" s="43">
        <f t="shared" si="89"/>
        <v>216.36</v>
      </c>
      <c r="X156" s="43">
        <f t="shared" si="89"/>
        <v>216.36</v>
      </c>
      <c r="Y156" s="43">
        <f t="shared" si="89"/>
        <v>216.36</v>
      </c>
      <c r="Z156" s="43">
        <f t="shared" si="89"/>
        <v>216.36</v>
      </c>
      <c r="AA156" s="43">
        <f t="shared" si="89"/>
        <v>216.36</v>
      </c>
    </row>
    <row r="157" spans="1:27" ht="12.75" customHeight="1" collapsed="1" x14ac:dyDescent="0.2">
      <c r="A157" s="91" t="s">
        <v>380</v>
      </c>
      <c r="B157" s="27" t="str">
        <f>"31"&amp;"."&amp;$B$662&amp;"."&amp;$B$663</f>
        <v>31.03.2023</v>
      </c>
      <c r="C157" s="83" t="s">
        <v>74</v>
      </c>
      <c r="D157" s="84">
        <f>ROUND(((D158+D159+D161+D160)/1000),5)</f>
        <v>2.42842</v>
      </c>
      <c r="E157" s="84">
        <f>ROUND(((E158+E159+E161+E160)/1000),5)</f>
        <v>2.3708300000000002</v>
      </c>
      <c r="F157" s="84">
        <f>ROUND(((F158+F159+F161+F160)/1000),5)</f>
        <v>2.3182399999999999</v>
      </c>
      <c r="G157" s="84">
        <f t="shared" ref="G157:AA157" si="90">ROUND(((G158+G159+G161+G160)/1000),5)</f>
        <v>2.3319399999999999</v>
      </c>
      <c r="H157" s="84">
        <f t="shared" si="90"/>
        <v>2.3824299999999998</v>
      </c>
      <c r="I157" s="84">
        <f t="shared" si="90"/>
        <v>2.4554499999999999</v>
      </c>
      <c r="J157" s="84">
        <f t="shared" si="90"/>
        <v>2.68119</v>
      </c>
      <c r="K157" s="84">
        <f t="shared" si="90"/>
        <v>2.8215599999999998</v>
      </c>
      <c r="L157" s="84">
        <f t="shared" si="90"/>
        <v>3.05138</v>
      </c>
      <c r="M157" s="84">
        <f t="shared" si="90"/>
        <v>3.1661999999999999</v>
      </c>
      <c r="N157" s="84">
        <f t="shared" si="90"/>
        <v>3.17502</v>
      </c>
      <c r="O157" s="84">
        <f t="shared" si="90"/>
        <v>3.2062599999999999</v>
      </c>
      <c r="P157" s="84">
        <f t="shared" si="90"/>
        <v>3.1619299999999999</v>
      </c>
      <c r="Q157" s="84">
        <f t="shared" si="90"/>
        <v>3.1735000000000002</v>
      </c>
      <c r="R157" s="84">
        <f t="shared" si="90"/>
        <v>3.17482</v>
      </c>
      <c r="S157" s="84">
        <f t="shared" si="90"/>
        <v>3.1194999999999999</v>
      </c>
      <c r="T157" s="84">
        <f t="shared" si="90"/>
        <v>3.0622199999999999</v>
      </c>
      <c r="U157" s="84">
        <f t="shared" si="90"/>
        <v>2.9703200000000001</v>
      </c>
      <c r="V157" s="84">
        <f t="shared" si="90"/>
        <v>2.9753500000000002</v>
      </c>
      <c r="W157" s="84">
        <f t="shared" si="90"/>
        <v>3.0251899999999998</v>
      </c>
      <c r="X157" s="84">
        <f t="shared" si="90"/>
        <v>3.0668199999999999</v>
      </c>
      <c r="Y157" s="84">
        <f t="shared" si="90"/>
        <v>2.9895200000000002</v>
      </c>
      <c r="Z157" s="84">
        <f t="shared" si="90"/>
        <v>2.8671899999999999</v>
      </c>
      <c r="AA157" s="84">
        <f t="shared" si="90"/>
        <v>2.6947399999999999</v>
      </c>
    </row>
    <row r="158" spans="1:27" ht="12.75" hidden="1" customHeight="1" outlineLevel="1" x14ac:dyDescent="0.2">
      <c r="A158" s="92" t="s">
        <v>381</v>
      </c>
      <c r="B158" s="62" t="s">
        <v>231</v>
      </c>
      <c r="C158" s="42" t="s">
        <v>77</v>
      </c>
      <c r="D158" s="43">
        <v>1136.03</v>
      </c>
      <c r="E158" s="43">
        <v>1078.44</v>
      </c>
      <c r="F158" s="43">
        <v>1025.8499999999999</v>
      </c>
      <c r="G158" s="43">
        <v>1039.55</v>
      </c>
      <c r="H158" s="43">
        <v>1090.04</v>
      </c>
      <c r="I158" s="43">
        <v>1163.06</v>
      </c>
      <c r="J158" s="43">
        <v>1388.8</v>
      </c>
      <c r="K158" s="43">
        <v>1529.17</v>
      </c>
      <c r="L158" s="43">
        <v>1758.99</v>
      </c>
      <c r="M158" s="43">
        <v>1873.81</v>
      </c>
      <c r="N158" s="43">
        <v>1882.63</v>
      </c>
      <c r="O158" s="43">
        <v>1913.87</v>
      </c>
      <c r="P158" s="43">
        <v>1869.54</v>
      </c>
      <c r="Q158" s="43">
        <v>1881.11</v>
      </c>
      <c r="R158" s="43">
        <v>1882.43</v>
      </c>
      <c r="S158" s="43">
        <v>1827.11</v>
      </c>
      <c r="T158" s="43">
        <v>1769.83</v>
      </c>
      <c r="U158" s="43">
        <v>1677.93</v>
      </c>
      <c r="V158" s="43">
        <v>1682.96</v>
      </c>
      <c r="W158" s="43">
        <v>1732.8</v>
      </c>
      <c r="X158" s="43">
        <v>1774.43</v>
      </c>
      <c r="Y158" s="43">
        <v>1697.13</v>
      </c>
      <c r="Z158" s="43">
        <v>1574.8</v>
      </c>
      <c r="AA158" s="43">
        <v>1402.35</v>
      </c>
    </row>
    <row r="159" spans="1:27" ht="12.75" hidden="1" customHeight="1" outlineLevel="1" x14ac:dyDescent="0.2">
      <c r="A159" s="92" t="s">
        <v>382</v>
      </c>
      <c r="B159" s="62" t="s">
        <v>88</v>
      </c>
      <c r="C159" s="42" t="s">
        <v>77</v>
      </c>
      <c r="D159" s="43">
        <f>$D$9</f>
        <v>1071.42</v>
      </c>
      <c r="E159" s="43">
        <f t="shared" ref="E159:AA159" si="91">$D$9</f>
        <v>1071.42</v>
      </c>
      <c r="F159" s="43">
        <f t="shared" si="91"/>
        <v>1071.42</v>
      </c>
      <c r="G159" s="43">
        <f t="shared" si="91"/>
        <v>1071.42</v>
      </c>
      <c r="H159" s="43">
        <f t="shared" si="91"/>
        <v>1071.42</v>
      </c>
      <c r="I159" s="43">
        <f t="shared" si="91"/>
        <v>1071.42</v>
      </c>
      <c r="J159" s="43">
        <f t="shared" si="91"/>
        <v>1071.42</v>
      </c>
      <c r="K159" s="43">
        <f t="shared" si="91"/>
        <v>1071.42</v>
      </c>
      <c r="L159" s="43">
        <f t="shared" si="91"/>
        <v>1071.42</v>
      </c>
      <c r="M159" s="43">
        <f t="shared" si="91"/>
        <v>1071.42</v>
      </c>
      <c r="N159" s="43">
        <f t="shared" si="91"/>
        <v>1071.42</v>
      </c>
      <c r="O159" s="43">
        <f t="shared" si="91"/>
        <v>1071.42</v>
      </c>
      <c r="P159" s="43">
        <f t="shared" si="91"/>
        <v>1071.42</v>
      </c>
      <c r="Q159" s="43">
        <f t="shared" si="91"/>
        <v>1071.42</v>
      </c>
      <c r="R159" s="43">
        <f t="shared" si="91"/>
        <v>1071.42</v>
      </c>
      <c r="S159" s="43">
        <f t="shared" si="91"/>
        <v>1071.42</v>
      </c>
      <c r="T159" s="43">
        <f t="shared" si="91"/>
        <v>1071.42</v>
      </c>
      <c r="U159" s="43">
        <f t="shared" si="91"/>
        <v>1071.42</v>
      </c>
      <c r="V159" s="43">
        <f t="shared" si="91"/>
        <v>1071.42</v>
      </c>
      <c r="W159" s="43">
        <f t="shared" si="91"/>
        <v>1071.42</v>
      </c>
      <c r="X159" s="43">
        <f t="shared" si="91"/>
        <v>1071.42</v>
      </c>
      <c r="Y159" s="43">
        <f t="shared" si="91"/>
        <v>1071.42</v>
      </c>
      <c r="Z159" s="43">
        <f t="shared" si="91"/>
        <v>1071.42</v>
      </c>
      <c r="AA159" s="43">
        <f t="shared" si="91"/>
        <v>1071.42</v>
      </c>
    </row>
    <row r="160" spans="1:27" ht="12.75" hidden="1" customHeight="1" outlineLevel="1" x14ac:dyDescent="0.2">
      <c r="A160" s="92" t="s">
        <v>383</v>
      </c>
      <c r="B160" s="62" t="s">
        <v>81</v>
      </c>
      <c r="C160" s="42" t="s">
        <v>77</v>
      </c>
      <c r="D160" s="43">
        <v>4.6100000000000003</v>
      </c>
      <c r="E160" s="43">
        <v>4.6100000000000003</v>
      </c>
      <c r="F160" s="43">
        <v>4.6100000000000003</v>
      </c>
      <c r="G160" s="43">
        <v>4.6100000000000003</v>
      </c>
      <c r="H160" s="43">
        <v>4.6100000000000003</v>
      </c>
      <c r="I160" s="43">
        <v>4.6100000000000003</v>
      </c>
      <c r="J160" s="43">
        <v>4.6100000000000003</v>
      </c>
      <c r="K160" s="43">
        <v>4.6100000000000003</v>
      </c>
      <c r="L160" s="43">
        <v>4.6100000000000003</v>
      </c>
      <c r="M160" s="43">
        <v>4.6100000000000003</v>
      </c>
      <c r="N160" s="43">
        <v>4.6100000000000003</v>
      </c>
      <c r="O160" s="43">
        <v>4.6100000000000003</v>
      </c>
      <c r="P160" s="43">
        <v>4.6100000000000003</v>
      </c>
      <c r="Q160" s="43">
        <v>4.6100000000000003</v>
      </c>
      <c r="R160" s="43">
        <v>4.6100000000000003</v>
      </c>
      <c r="S160" s="43">
        <v>4.6100000000000003</v>
      </c>
      <c r="T160" s="43">
        <v>4.6100000000000003</v>
      </c>
      <c r="U160" s="43">
        <v>4.6100000000000003</v>
      </c>
      <c r="V160" s="43">
        <v>4.6100000000000003</v>
      </c>
      <c r="W160" s="43">
        <v>4.6100000000000003</v>
      </c>
      <c r="X160" s="43">
        <v>4.6100000000000003</v>
      </c>
      <c r="Y160" s="43">
        <v>4.6100000000000003</v>
      </c>
      <c r="Z160" s="43">
        <v>4.6100000000000003</v>
      </c>
      <c r="AA160" s="43">
        <v>4.6100000000000003</v>
      </c>
    </row>
    <row r="161" spans="1:27" ht="12.75" hidden="1" customHeight="1" outlineLevel="1" x14ac:dyDescent="0.2">
      <c r="A161" s="92" t="s">
        <v>384</v>
      </c>
      <c r="B161" s="62" t="s">
        <v>79</v>
      </c>
      <c r="C161" s="42" t="s">
        <v>77</v>
      </c>
      <c r="D161" s="43">
        <f>$D$11</f>
        <v>216.36</v>
      </c>
      <c r="E161" s="43">
        <f t="shared" ref="E161:AA161" si="92">$D$11</f>
        <v>216.36</v>
      </c>
      <c r="F161" s="43">
        <f t="shared" si="92"/>
        <v>216.36</v>
      </c>
      <c r="G161" s="43">
        <f t="shared" si="92"/>
        <v>216.36</v>
      </c>
      <c r="H161" s="43">
        <f t="shared" si="92"/>
        <v>216.36</v>
      </c>
      <c r="I161" s="43">
        <f t="shared" si="92"/>
        <v>216.36</v>
      </c>
      <c r="J161" s="43">
        <f t="shared" si="92"/>
        <v>216.36</v>
      </c>
      <c r="K161" s="43">
        <f t="shared" si="92"/>
        <v>216.36</v>
      </c>
      <c r="L161" s="43">
        <f t="shared" si="92"/>
        <v>216.36</v>
      </c>
      <c r="M161" s="43">
        <f t="shared" si="92"/>
        <v>216.36</v>
      </c>
      <c r="N161" s="43">
        <f t="shared" si="92"/>
        <v>216.36</v>
      </c>
      <c r="O161" s="43">
        <f t="shared" si="92"/>
        <v>216.36</v>
      </c>
      <c r="P161" s="43">
        <f t="shared" si="92"/>
        <v>216.36</v>
      </c>
      <c r="Q161" s="43">
        <f t="shared" si="92"/>
        <v>216.36</v>
      </c>
      <c r="R161" s="43">
        <f t="shared" si="92"/>
        <v>216.36</v>
      </c>
      <c r="S161" s="43">
        <f t="shared" si="92"/>
        <v>216.36</v>
      </c>
      <c r="T161" s="43">
        <f t="shared" si="92"/>
        <v>216.36</v>
      </c>
      <c r="U161" s="43">
        <f t="shared" si="92"/>
        <v>216.36</v>
      </c>
      <c r="V161" s="43">
        <f t="shared" si="92"/>
        <v>216.36</v>
      </c>
      <c r="W161" s="43">
        <f t="shared" si="92"/>
        <v>216.36</v>
      </c>
      <c r="X161" s="43">
        <f t="shared" si="92"/>
        <v>216.36</v>
      </c>
      <c r="Y161" s="43">
        <f t="shared" si="92"/>
        <v>216.36</v>
      </c>
      <c r="Z161" s="43">
        <f t="shared" si="92"/>
        <v>216.36</v>
      </c>
      <c r="AA161" s="43">
        <f t="shared" si="92"/>
        <v>216.36</v>
      </c>
    </row>
    <row r="162" spans="1:27" ht="12.75" customHeight="1" collapsed="1" x14ac:dyDescent="0.2">
      <c r="A162" s="93"/>
      <c r="B162" s="94" t="s">
        <v>385</v>
      </c>
      <c r="C162" s="95"/>
      <c r="D162" s="96"/>
      <c r="E162" s="96"/>
      <c r="F162" s="96"/>
      <c r="G162" s="96"/>
      <c r="I162" s="38"/>
    </row>
    <row r="163" spans="1:27" ht="12.75" customHeight="1" x14ac:dyDescent="0.2">
      <c r="A163" s="93"/>
      <c r="B163" s="94" t="s">
        <v>385</v>
      </c>
      <c r="C163" s="95"/>
      <c r="D163" s="96"/>
      <c r="E163" s="96"/>
      <c r="F163" s="96"/>
      <c r="G163" s="96"/>
      <c r="I163" s="38"/>
    </row>
    <row r="164" spans="1:27" x14ac:dyDescent="0.2">
      <c r="A164" s="171" t="s">
        <v>386</v>
      </c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3"/>
    </row>
    <row r="165" spans="1:27" ht="27" customHeight="1" x14ac:dyDescent="0.2">
      <c r="A165" s="25" t="s">
        <v>62</v>
      </c>
      <c r="B165" s="26" t="s">
        <v>203</v>
      </c>
      <c r="C165" s="25" t="s">
        <v>204</v>
      </c>
      <c r="D165" s="26" t="s">
        <v>205</v>
      </c>
      <c r="E165" s="26" t="s">
        <v>206</v>
      </c>
      <c r="F165" s="26" t="s">
        <v>207</v>
      </c>
      <c r="G165" s="26" t="s">
        <v>208</v>
      </c>
      <c r="H165" s="26" t="s">
        <v>209</v>
      </c>
      <c r="I165" s="26" t="s">
        <v>210</v>
      </c>
      <c r="J165" s="26" t="s">
        <v>211</v>
      </c>
      <c r="K165" s="26" t="s">
        <v>212</v>
      </c>
      <c r="L165" s="26" t="s">
        <v>213</v>
      </c>
      <c r="M165" s="26" t="s">
        <v>214</v>
      </c>
      <c r="N165" s="26" t="s">
        <v>215</v>
      </c>
      <c r="O165" s="26" t="s">
        <v>216</v>
      </c>
      <c r="P165" s="26" t="s">
        <v>217</v>
      </c>
      <c r="Q165" s="26" t="s">
        <v>218</v>
      </c>
      <c r="R165" s="26" t="s">
        <v>219</v>
      </c>
      <c r="S165" s="26" t="s">
        <v>220</v>
      </c>
      <c r="T165" s="26" t="s">
        <v>221</v>
      </c>
      <c r="U165" s="26" t="s">
        <v>222</v>
      </c>
      <c r="V165" s="26" t="s">
        <v>223</v>
      </c>
      <c r="W165" s="26" t="s">
        <v>224</v>
      </c>
      <c r="X165" s="26" t="s">
        <v>225</v>
      </c>
      <c r="Y165" s="26" t="s">
        <v>226</v>
      </c>
      <c r="Z165" s="26" t="s">
        <v>227</v>
      </c>
      <c r="AA165" s="26" t="s">
        <v>228</v>
      </c>
    </row>
    <row r="166" spans="1:27" x14ac:dyDescent="0.2">
      <c r="A166" s="91" t="s">
        <v>387</v>
      </c>
      <c r="B166" s="27" t="str">
        <f>"01"&amp;"."&amp;$B$662&amp;"."&amp;$B$663</f>
        <v>01.03.2023</v>
      </c>
      <c r="C166" s="83" t="s">
        <v>74</v>
      </c>
      <c r="D166" s="84">
        <f>ROUND(((D167+D168+D170+D169)/1000),5)</f>
        <v>3.2682799999999999</v>
      </c>
      <c r="E166" s="84">
        <f>ROUND(((E167+E168+E170+E169)/1000),5)</f>
        <v>3.1598299999999999</v>
      </c>
      <c r="F166" s="84">
        <f>ROUND(((F167+F168+F170+F169)/1000),5)</f>
        <v>3.1333299999999999</v>
      </c>
      <c r="G166" s="84">
        <f t="shared" ref="G166:AA166" si="93">ROUND(((G167+G168+G170+G169)/1000),5)</f>
        <v>3.1257100000000002</v>
      </c>
      <c r="H166" s="84">
        <f t="shared" si="93"/>
        <v>3.16913</v>
      </c>
      <c r="I166" s="84">
        <f t="shared" si="93"/>
        <v>3.3559600000000001</v>
      </c>
      <c r="J166" s="84">
        <f t="shared" si="93"/>
        <v>3.5139200000000002</v>
      </c>
      <c r="K166" s="84">
        <f t="shared" si="93"/>
        <v>3.7324199999999998</v>
      </c>
      <c r="L166" s="84">
        <f t="shared" si="93"/>
        <v>3.8164400000000001</v>
      </c>
      <c r="M166" s="84">
        <f t="shared" si="93"/>
        <v>3.9041100000000002</v>
      </c>
      <c r="N166" s="84">
        <f t="shared" si="93"/>
        <v>3.9149799999999999</v>
      </c>
      <c r="O166" s="84">
        <f t="shared" si="93"/>
        <v>3.8883200000000002</v>
      </c>
      <c r="P166" s="84">
        <f t="shared" si="93"/>
        <v>3.86395</v>
      </c>
      <c r="Q166" s="84">
        <f t="shared" si="93"/>
        <v>3.8655300000000001</v>
      </c>
      <c r="R166" s="84">
        <f t="shared" si="93"/>
        <v>3.8144300000000002</v>
      </c>
      <c r="S166" s="84">
        <f t="shared" si="93"/>
        <v>3.80077</v>
      </c>
      <c r="T166" s="84">
        <f t="shared" si="93"/>
        <v>3.7830300000000001</v>
      </c>
      <c r="U166" s="84">
        <f t="shared" si="93"/>
        <v>3.7771499999999998</v>
      </c>
      <c r="V166" s="84">
        <f t="shared" si="93"/>
        <v>3.80627</v>
      </c>
      <c r="W166" s="84">
        <f t="shared" si="93"/>
        <v>3.8111700000000002</v>
      </c>
      <c r="X166" s="84">
        <f t="shared" si="93"/>
        <v>3.8148200000000001</v>
      </c>
      <c r="Y166" s="84">
        <f t="shared" si="93"/>
        <v>3.74891</v>
      </c>
      <c r="Z166" s="84">
        <f t="shared" si="93"/>
        <v>3.6046200000000002</v>
      </c>
      <c r="AA166" s="84">
        <f t="shared" si="93"/>
        <v>3.50223</v>
      </c>
    </row>
    <row r="167" spans="1:27" ht="12.75" hidden="1" customHeight="1" outlineLevel="1" x14ac:dyDescent="0.2">
      <c r="A167" s="92" t="s">
        <v>388</v>
      </c>
      <c r="B167" s="62" t="s">
        <v>231</v>
      </c>
      <c r="C167" s="42" t="s">
        <v>77</v>
      </c>
      <c r="D167" s="43">
        <v>1330.34</v>
      </c>
      <c r="E167" s="43">
        <v>1221.8900000000001</v>
      </c>
      <c r="F167" s="43">
        <v>1195.3900000000001</v>
      </c>
      <c r="G167" s="43">
        <v>1187.77</v>
      </c>
      <c r="H167" s="43">
        <v>1231.19</v>
      </c>
      <c r="I167" s="43">
        <v>1418.02</v>
      </c>
      <c r="J167" s="43">
        <v>1575.98</v>
      </c>
      <c r="K167" s="43">
        <v>1794.48</v>
      </c>
      <c r="L167" s="43">
        <v>1878.5</v>
      </c>
      <c r="M167" s="43">
        <v>1966.17</v>
      </c>
      <c r="N167" s="43">
        <v>1977.04</v>
      </c>
      <c r="O167" s="43">
        <v>1950.38</v>
      </c>
      <c r="P167" s="43">
        <v>1926.01</v>
      </c>
      <c r="Q167" s="43">
        <v>1927.59</v>
      </c>
      <c r="R167" s="43">
        <v>1876.49</v>
      </c>
      <c r="S167" s="43">
        <v>1862.83</v>
      </c>
      <c r="T167" s="43">
        <v>1845.09</v>
      </c>
      <c r="U167" s="43">
        <v>1839.21</v>
      </c>
      <c r="V167" s="43">
        <v>1868.33</v>
      </c>
      <c r="W167" s="43">
        <v>1873.23</v>
      </c>
      <c r="X167" s="43">
        <v>1876.88</v>
      </c>
      <c r="Y167" s="43">
        <v>1810.97</v>
      </c>
      <c r="Z167" s="43">
        <v>1666.68</v>
      </c>
      <c r="AA167" s="43">
        <v>1564.29</v>
      </c>
    </row>
    <row r="168" spans="1:27" ht="12.75" hidden="1" customHeight="1" outlineLevel="1" x14ac:dyDescent="0.2">
      <c r="A168" s="92" t="s">
        <v>389</v>
      </c>
      <c r="B168" s="62" t="s">
        <v>88</v>
      </c>
      <c r="C168" s="42" t="s">
        <v>77</v>
      </c>
      <c r="D168" s="43">
        <v>1716.97</v>
      </c>
      <c r="E168" s="43">
        <f>$D$168</f>
        <v>1716.97</v>
      </c>
      <c r="F168" s="43">
        <f t="shared" ref="F168:AA168" si="94">$D$168</f>
        <v>1716.97</v>
      </c>
      <c r="G168" s="43">
        <f t="shared" si="94"/>
        <v>1716.97</v>
      </c>
      <c r="H168" s="43">
        <f t="shared" si="94"/>
        <v>1716.97</v>
      </c>
      <c r="I168" s="43">
        <f t="shared" si="94"/>
        <v>1716.97</v>
      </c>
      <c r="J168" s="43">
        <f t="shared" si="94"/>
        <v>1716.97</v>
      </c>
      <c r="K168" s="43">
        <f t="shared" si="94"/>
        <v>1716.97</v>
      </c>
      <c r="L168" s="43">
        <f t="shared" si="94"/>
        <v>1716.97</v>
      </c>
      <c r="M168" s="43">
        <f t="shared" si="94"/>
        <v>1716.97</v>
      </c>
      <c r="N168" s="43">
        <f t="shared" si="94"/>
        <v>1716.97</v>
      </c>
      <c r="O168" s="43">
        <f t="shared" si="94"/>
        <v>1716.97</v>
      </c>
      <c r="P168" s="43">
        <f t="shared" si="94"/>
        <v>1716.97</v>
      </c>
      <c r="Q168" s="43">
        <f t="shared" si="94"/>
        <v>1716.97</v>
      </c>
      <c r="R168" s="43">
        <f t="shared" si="94"/>
        <v>1716.97</v>
      </c>
      <c r="S168" s="43">
        <f t="shared" si="94"/>
        <v>1716.97</v>
      </c>
      <c r="T168" s="43">
        <f t="shared" si="94"/>
        <v>1716.97</v>
      </c>
      <c r="U168" s="43">
        <f t="shared" si="94"/>
        <v>1716.97</v>
      </c>
      <c r="V168" s="43">
        <f t="shared" si="94"/>
        <v>1716.97</v>
      </c>
      <c r="W168" s="43">
        <f t="shared" si="94"/>
        <v>1716.97</v>
      </c>
      <c r="X168" s="43">
        <f t="shared" si="94"/>
        <v>1716.97</v>
      </c>
      <c r="Y168" s="43">
        <f t="shared" si="94"/>
        <v>1716.97</v>
      </c>
      <c r="Z168" s="43">
        <f t="shared" si="94"/>
        <v>1716.97</v>
      </c>
      <c r="AA168" s="43">
        <f t="shared" si="94"/>
        <v>1716.97</v>
      </c>
    </row>
    <row r="169" spans="1:27" ht="12.75" hidden="1" customHeight="1" outlineLevel="1" x14ac:dyDescent="0.2">
      <c r="A169" s="92" t="s">
        <v>390</v>
      </c>
      <c r="B169" s="62" t="s">
        <v>81</v>
      </c>
      <c r="C169" s="42" t="s">
        <v>77</v>
      </c>
      <c r="D169" s="43">
        <v>4.6100000000000003</v>
      </c>
      <c r="E169" s="43">
        <v>4.6100000000000003</v>
      </c>
      <c r="F169" s="43">
        <v>4.6100000000000003</v>
      </c>
      <c r="G169" s="43">
        <v>4.6100000000000003</v>
      </c>
      <c r="H169" s="43">
        <v>4.6100000000000003</v>
      </c>
      <c r="I169" s="43">
        <v>4.6100000000000003</v>
      </c>
      <c r="J169" s="43">
        <v>4.6100000000000003</v>
      </c>
      <c r="K169" s="43">
        <v>4.6100000000000003</v>
      </c>
      <c r="L169" s="43">
        <v>4.6100000000000003</v>
      </c>
      <c r="M169" s="43">
        <v>4.6100000000000003</v>
      </c>
      <c r="N169" s="43">
        <v>4.6100000000000003</v>
      </c>
      <c r="O169" s="43">
        <v>4.6100000000000003</v>
      </c>
      <c r="P169" s="43">
        <v>4.6100000000000003</v>
      </c>
      <c r="Q169" s="43">
        <v>4.6100000000000003</v>
      </c>
      <c r="R169" s="43">
        <v>4.6100000000000003</v>
      </c>
      <c r="S169" s="43">
        <v>4.6100000000000003</v>
      </c>
      <c r="T169" s="43">
        <v>4.6100000000000003</v>
      </c>
      <c r="U169" s="43">
        <v>4.6100000000000003</v>
      </c>
      <c r="V169" s="43">
        <v>4.6100000000000003</v>
      </c>
      <c r="W169" s="43">
        <v>4.6100000000000003</v>
      </c>
      <c r="X169" s="43">
        <v>4.6100000000000003</v>
      </c>
      <c r="Y169" s="43">
        <v>4.6100000000000003</v>
      </c>
      <c r="Z169" s="43">
        <v>4.6100000000000003</v>
      </c>
      <c r="AA169" s="43">
        <v>4.6100000000000003</v>
      </c>
    </row>
    <row r="170" spans="1:27" ht="12.75" hidden="1" customHeight="1" outlineLevel="1" x14ac:dyDescent="0.2">
      <c r="A170" s="92" t="s">
        <v>391</v>
      </c>
      <c r="B170" s="62" t="s">
        <v>79</v>
      </c>
      <c r="C170" s="42" t="s">
        <v>77</v>
      </c>
      <c r="D170" s="43">
        <f>$D$11</f>
        <v>216.36</v>
      </c>
      <c r="E170" s="43">
        <f t="shared" ref="E170:AA170" si="95">$D$11</f>
        <v>216.36</v>
      </c>
      <c r="F170" s="43">
        <f t="shared" si="95"/>
        <v>216.36</v>
      </c>
      <c r="G170" s="43">
        <f t="shared" si="95"/>
        <v>216.36</v>
      </c>
      <c r="H170" s="43">
        <f t="shared" si="95"/>
        <v>216.36</v>
      </c>
      <c r="I170" s="43">
        <f t="shared" si="95"/>
        <v>216.36</v>
      </c>
      <c r="J170" s="43">
        <f t="shared" si="95"/>
        <v>216.36</v>
      </c>
      <c r="K170" s="43">
        <f t="shared" si="95"/>
        <v>216.36</v>
      </c>
      <c r="L170" s="43">
        <f t="shared" si="95"/>
        <v>216.36</v>
      </c>
      <c r="M170" s="43">
        <f t="shared" si="95"/>
        <v>216.36</v>
      </c>
      <c r="N170" s="43">
        <f t="shared" si="95"/>
        <v>216.36</v>
      </c>
      <c r="O170" s="43">
        <f t="shared" si="95"/>
        <v>216.36</v>
      </c>
      <c r="P170" s="43">
        <f t="shared" si="95"/>
        <v>216.36</v>
      </c>
      <c r="Q170" s="43">
        <f t="shared" si="95"/>
        <v>216.36</v>
      </c>
      <c r="R170" s="43">
        <f t="shared" si="95"/>
        <v>216.36</v>
      </c>
      <c r="S170" s="43">
        <f t="shared" si="95"/>
        <v>216.36</v>
      </c>
      <c r="T170" s="43">
        <f t="shared" si="95"/>
        <v>216.36</v>
      </c>
      <c r="U170" s="43">
        <f t="shared" si="95"/>
        <v>216.36</v>
      </c>
      <c r="V170" s="43">
        <f t="shared" si="95"/>
        <v>216.36</v>
      </c>
      <c r="W170" s="43">
        <f t="shared" si="95"/>
        <v>216.36</v>
      </c>
      <c r="X170" s="43">
        <f t="shared" si="95"/>
        <v>216.36</v>
      </c>
      <c r="Y170" s="43">
        <f t="shared" si="95"/>
        <v>216.36</v>
      </c>
      <c r="Z170" s="43">
        <f t="shared" si="95"/>
        <v>216.36</v>
      </c>
      <c r="AA170" s="43">
        <f t="shared" si="95"/>
        <v>216.36</v>
      </c>
    </row>
    <row r="171" spans="1:27" collapsed="1" x14ac:dyDescent="0.2">
      <c r="A171" s="91" t="s">
        <v>392</v>
      </c>
      <c r="B171" s="27" t="str">
        <f>"02"&amp;"."&amp;$B$662&amp;"."&amp;$B$663</f>
        <v>02.03.2023</v>
      </c>
      <c r="C171" s="83" t="s">
        <v>74</v>
      </c>
      <c r="D171" s="84">
        <f>ROUND(((D172+D173+D175+D174)/1000),5)</f>
        <v>3.1876699999999998</v>
      </c>
      <c r="E171" s="84">
        <f>ROUND(((E172+E173+E175+E174)/1000),5)</f>
        <v>3.1252800000000001</v>
      </c>
      <c r="F171" s="84">
        <f>ROUND(((F172+F173+F175+F174)/1000),5)</f>
        <v>3.1076000000000001</v>
      </c>
      <c r="G171" s="84">
        <f t="shared" ref="G171:AA171" si="96">ROUND(((G172+G173+G175+G174)/1000),5)</f>
        <v>3.1223299999999998</v>
      </c>
      <c r="H171" s="84">
        <f t="shared" si="96"/>
        <v>3.2013099999999999</v>
      </c>
      <c r="I171" s="84">
        <f t="shared" si="96"/>
        <v>3.41574</v>
      </c>
      <c r="J171" s="84">
        <f t="shared" si="96"/>
        <v>3.5630799999999998</v>
      </c>
      <c r="K171" s="84">
        <f t="shared" si="96"/>
        <v>3.68397</v>
      </c>
      <c r="L171" s="84">
        <f t="shared" si="96"/>
        <v>3.7983199999999999</v>
      </c>
      <c r="M171" s="84">
        <f t="shared" si="96"/>
        <v>3.8087200000000001</v>
      </c>
      <c r="N171" s="84">
        <f t="shared" si="96"/>
        <v>3.8237000000000001</v>
      </c>
      <c r="O171" s="84">
        <f t="shared" si="96"/>
        <v>3.8816000000000002</v>
      </c>
      <c r="P171" s="84">
        <f t="shared" si="96"/>
        <v>3.8620199999999998</v>
      </c>
      <c r="Q171" s="84">
        <f t="shared" si="96"/>
        <v>3.8635700000000002</v>
      </c>
      <c r="R171" s="84">
        <f t="shared" si="96"/>
        <v>3.8576299999999999</v>
      </c>
      <c r="S171" s="84">
        <f t="shared" si="96"/>
        <v>3.81135</v>
      </c>
      <c r="T171" s="84">
        <f t="shared" si="96"/>
        <v>3.7713100000000002</v>
      </c>
      <c r="U171" s="84">
        <f t="shared" si="96"/>
        <v>3.76885</v>
      </c>
      <c r="V171" s="84">
        <f t="shared" si="96"/>
        <v>3.8133699999999999</v>
      </c>
      <c r="W171" s="84">
        <f t="shared" si="96"/>
        <v>3.8662399999999999</v>
      </c>
      <c r="X171" s="84">
        <f t="shared" si="96"/>
        <v>3.8258399999999999</v>
      </c>
      <c r="Y171" s="84">
        <f t="shared" si="96"/>
        <v>3.76274</v>
      </c>
      <c r="Z171" s="84">
        <f t="shared" si="96"/>
        <v>3.6574800000000001</v>
      </c>
      <c r="AA171" s="84">
        <f t="shared" si="96"/>
        <v>3.5730499999999998</v>
      </c>
    </row>
    <row r="172" spans="1:27" ht="12.75" hidden="1" customHeight="1" outlineLevel="1" x14ac:dyDescent="0.2">
      <c r="A172" s="92" t="s">
        <v>393</v>
      </c>
      <c r="B172" s="62" t="s">
        <v>231</v>
      </c>
      <c r="C172" s="42" t="s">
        <v>77</v>
      </c>
      <c r="D172" s="43">
        <v>1249.73</v>
      </c>
      <c r="E172" s="43">
        <v>1187.3399999999999</v>
      </c>
      <c r="F172" s="43">
        <v>1169.6600000000001</v>
      </c>
      <c r="G172" s="43">
        <v>1184.3900000000001</v>
      </c>
      <c r="H172" s="43">
        <v>1263.3699999999999</v>
      </c>
      <c r="I172" s="43">
        <v>1477.8</v>
      </c>
      <c r="J172" s="43">
        <v>1625.14</v>
      </c>
      <c r="K172" s="43">
        <v>1746.03</v>
      </c>
      <c r="L172" s="43">
        <v>1860.38</v>
      </c>
      <c r="M172" s="43">
        <v>1870.78</v>
      </c>
      <c r="N172" s="43">
        <v>1885.76</v>
      </c>
      <c r="O172" s="43">
        <v>1943.66</v>
      </c>
      <c r="P172" s="43">
        <v>1924.08</v>
      </c>
      <c r="Q172" s="43">
        <v>1925.63</v>
      </c>
      <c r="R172" s="43">
        <v>1919.69</v>
      </c>
      <c r="S172" s="43">
        <v>1873.41</v>
      </c>
      <c r="T172" s="43">
        <v>1833.37</v>
      </c>
      <c r="U172" s="43">
        <v>1830.91</v>
      </c>
      <c r="V172" s="43">
        <v>1875.43</v>
      </c>
      <c r="W172" s="43">
        <v>1928.3</v>
      </c>
      <c r="X172" s="43">
        <v>1887.9</v>
      </c>
      <c r="Y172" s="43">
        <v>1824.8</v>
      </c>
      <c r="Z172" s="43">
        <v>1719.54</v>
      </c>
      <c r="AA172" s="43">
        <v>1635.11</v>
      </c>
    </row>
    <row r="173" spans="1:27" ht="12.75" hidden="1" customHeight="1" outlineLevel="1" x14ac:dyDescent="0.2">
      <c r="A173" s="92" t="s">
        <v>394</v>
      </c>
      <c r="B173" s="62" t="s">
        <v>88</v>
      </c>
      <c r="C173" s="42" t="s">
        <v>77</v>
      </c>
      <c r="D173" s="43">
        <f>$D$168</f>
        <v>1716.97</v>
      </c>
      <c r="E173" s="43">
        <f t="shared" ref="E173:AA173" si="97">$D$168</f>
        <v>1716.97</v>
      </c>
      <c r="F173" s="43">
        <f t="shared" si="97"/>
        <v>1716.97</v>
      </c>
      <c r="G173" s="43">
        <f t="shared" si="97"/>
        <v>1716.97</v>
      </c>
      <c r="H173" s="43">
        <f t="shared" si="97"/>
        <v>1716.97</v>
      </c>
      <c r="I173" s="43">
        <f t="shared" si="97"/>
        <v>1716.97</v>
      </c>
      <c r="J173" s="43">
        <f t="shared" si="97"/>
        <v>1716.97</v>
      </c>
      <c r="K173" s="43">
        <f t="shared" si="97"/>
        <v>1716.97</v>
      </c>
      <c r="L173" s="43">
        <f t="shared" si="97"/>
        <v>1716.97</v>
      </c>
      <c r="M173" s="43">
        <f t="shared" si="97"/>
        <v>1716.97</v>
      </c>
      <c r="N173" s="43">
        <f t="shared" si="97"/>
        <v>1716.97</v>
      </c>
      <c r="O173" s="43">
        <f t="shared" si="97"/>
        <v>1716.97</v>
      </c>
      <c r="P173" s="43">
        <f t="shared" si="97"/>
        <v>1716.97</v>
      </c>
      <c r="Q173" s="43">
        <f t="shared" si="97"/>
        <v>1716.97</v>
      </c>
      <c r="R173" s="43">
        <f t="shared" si="97"/>
        <v>1716.97</v>
      </c>
      <c r="S173" s="43">
        <f t="shared" si="97"/>
        <v>1716.97</v>
      </c>
      <c r="T173" s="43">
        <f t="shared" si="97"/>
        <v>1716.97</v>
      </c>
      <c r="U173" s="43">
        <f t="shared" si="97"/>
        <v>1716.97</v>
      </c>
      <c r="V173" s="43">
        <f t="shared" si="97"/>
        <v>1716.97</v>
      </c>
      <c r="W173" s="43">
        <f t="shared" si="97"/>
        <v>1716.97</v>
      </c>
      <c r="X173" s="43">
        <f t="shared" si="97"/>
        <v>1716.97</v>
      </c>
      <c r="Y173" s="43">
        <f t="shared" si="97"/>
        <v>1716.97</v>
      </c>
      <c r="Z173" s="43">
        <f t="shared" si="97"/>
        <v>1716.97</v>
      </c>
      <c r="AA173" s="43">
        <f t="shared" si="97"/>
        <v>1716.97</v>
      </c>
    </row>
    <row r="174" spans="1:27" ht="12.75" hidden="1" customHeight="1" outlineLevel="1" x14ac:dyDescent="0.2">
      <c r="A174" s="92" t="s">
        <v>395</v>
      </c>
      <c r="B174" s="62" t="s">
        <v>81</v>
      </c>
      <c r="C174" s="42" t="s">
        <v>77</v>
      </c>
      <c r="D174" s="43">
        <v>4.6100000000000003</v>
      </c>
      <c r="E174" s="43">
        <v>4.6100000000000003</v>
      </c>
      <c r="F174" s="43">
        <v>4.6100000000000003</v>
      </c>
      <c r="G174" s="43">
        <v>4.6100000000000003</v>
      </c>
      <c r="H174" s="43">
        <v>4.6100000000000003</v>
      </c>
      <c r="I174" s="43">
        <v>4.6100000000000003</v>
      </c>
      <c r="J174" s="43">
        <v>4.6100000000000003</v>
      </c>
      <c r="K174" s="43">
        <v>4.6100000000000003</v>
      </c>
      <c r="L174" s="43">
        <v>4.6100000000000003</v>
      </c>
      <c r="M174" s="43">
        <v>4.6100000000000003</v>
      </c>
      <c r="N174" s="43">
        <v>4.6100000000000003</v>
      </c>
      <c r="O174" s="43">
        <v>4.6100000000000003</v>
      </c>
      <c r="P174" s="43">
        <v>4.6100000000000003</v>
      </c>
      <c r="Q174" s="43">
        <v>4.6100000000000003</v>
      </c>
      <c r="R174" s="43">
        <v>4.6100000000000003</v>
      </c>
      <c r="S174" s="43">
        <v>4.6100000000000003</v>
      </c>
      <c r="T174" s="43">
        <v>4.6100000000000003</v>
      </c>
      <c r="U174" s="43">
        <v>4.6100000000000003</v>
      </c>
      <c r="V174" s="43">
        <v>4.6100000000000003</v>
      </c>
      <c r="W174" s="43">
        <v>4.6100000000000003</v>
      </c>
      <c r="X174" s="43">
        <v>4.6100000000000003</v>
      </c>
      <c r="Y174" s="43">
        <v>4.6100000000000003</v>
      </c>
      <c r="Z174" s="43">
        <v>4.6100000000000003</v>
      </c>
      <c r="AA174" s="43">
        <v>4.6100000000000003</v>
      </c>
    </row>
    <row r="175" spans="1:27" ht="12.75" hidden="1" customHeight="1" outlineLevel="1" x14ac:dyDescent="0.2">
      <c r="A175" s="92" t="s">
        <v>396</v>
      </c>
      <c r="B175" s="62" t="s">
        <v>79</v>
      </c>
      <c r="C175" s="42" t="s">
        <v>77</v>
      </c>
      <c r="D175" s="43">
        <f>$D$11</f>
        <v>216.36</v>
      </c>
      <c r="E175" s="43">
        <f t="shared" ref="E175:AA175" si="98">$D$11</f>
        <v>216.36</v>
      </c>
      <c r="F175" s="43">
        <f t="shared" si="98"/>
        <v>216.36</v>
      </c>
      <c r="G175" s="43">
        <f t="shared" si="98"/>
        <v>216.36</v>
      </c>
      <c r="H175" s="43">
        <f t="shared" si="98"/>
        <v>216.36</v>
      </c>
      <c r="I175" s="43">
        <f t="shared" si="98"/>
        <v>216.36</v>
      </c>
      <c r="J175" s="43">
        <f t="shared" si="98"/>
        <v>216.36</v>
      </c>
      <c r="K175" s="43">
        <f t="shared" si="98"/>
        <v>216.36</v>
      </c>
      <c r="L175" s="43">
        <f t="shared" si="98"/>
        <v>216.36</v>
      </c>
      <c r="M175" s="43">
        <f t="shared" si="98"/>
        <v>216.36</v>
      </c>
      <c r="N175" s="43">
        <f t="shared" si="98"/>
        <v>216.36</v>
      </c>
      <c r="O175" s="43">
        <f t="shared" si="98"/>
        <v>216.36</v>
      </c>
      <c r="P175" s="43">
        <f t="shared" si="98"/>
        <v>216.36</v>
      </c>
      <c r="Q175" s="43">
        <f t="shared" si="98"/>
        <v>216.36</v>
      </c>
      <c r="R175" s="43">
        <f t="shared" si="98"/>
        <v>216.36</v>
      </c>
      <c r="S175" s="43">
        <f t="shared" si="98"/>
        <v>216.36</v>
      </c>
      <c r="T175" s="43">
        <f t="shared" si="98"/>
        <v>216.36</v>
      </c>
      <c r="U175" s="43">
        <f t="shared" si="98"/>
        <v>216.36</v>
      </c>
      <c r="V175" s="43">
        <f t="shared" si="98"/>
        <v>216.36</v>
      </c>
      <c r="W175" s="43">
        <f t="shared" si="98"/>
        <v>216.36</v>
      </c>
      <c r="X175" s="43">
        <f t="shared" si="98"/>
        <v>216.36</v>
      </c>
      <c r="Y175" s="43">
        <f t="shared" si="98"/>
        <v>216.36</v>
      </c>
      <c r="Z175" s="43">
        <f t="shared" si="98"/>
        <v>216.36</v>
      </c>
      <c r="AA175" s="43">
        <f t="shared" si="98"/>
        <v>216.36</v>
      </c>
    </row>
    <row r="176" spans="1:27" ht="12.75" customHeight="1" collapsed="1" x14ac:dyDescent="0.2">
      <c r="A176" s="91" t="s">
        <v>397</v>
      </c>
      <c r="B176" s="27" t="str">
        <f>"03"&amp;"."&amp;$B$662&amp;"."&amp;$B$663</f>
        <v>03.03.2023</v>
      </c>
      <c r="C176" s="83" t="s">
        <v>74</v>
      </c>
      <c r="D176" s="84">
        <f>ROUND(((D177+D178+D180+D179)/1000),5)</f>
        <v>3.3502000000000001</v>
      </c>
      <c r="E176" s="84">
        <f>ROUND(((E177+E178+E180+E179)/1000),5)</f>
        <v>3.16811</v>
      </c>
      <c r="F176" s="84">
        <f>ROUND(((F177+F178+F180+F179)/1000),5)</f>
        <v>3.1183700000000001</v>
      </c>
      <c r="G176" s="84">
        <f t="shared" ref="G176:AA176" si="99">ROUND(((G177+G178+G180+G179)/1000),5)</f>
        <v>3.1198999999999999</v>
      </c>
      <c r="H176" s="84">
        <f t="shared" si="99"/>
        <v>3.1850200000000002</v>
      </c>
      <c r="I176" s="84">
        <f t="shared" si="99"/>
        <v>3.45817</v>
      </c>
      <c r="J176" s="84">
        <f t="shared" si="99"/>
        <v>3.5891000000000002</v>
      </c>
      <c r="K176" s="84">
        <f t="shared" si="99"/>
        <v>3.6966299999999999</v>
      </c>
      <c r="L176" s="84">
        <f t="shared" si="99"/>
        <v>3.8001299999999998</v>
      </c>
      <c r="M176" s="84">
        <f t="shared" si="99"/>
        <v>3.81257</v>
      </c>
      <c r="N176" s="84">
        <f t="shared" si="99"/>
        <v>3.8242099999999999</v>
      </c>
      <c r="O176" s="84">
        <f t="shared" si="99"/>
        <v>3.8756599999999999</v>
      </c>
      <c r="P176" s="84">
        <f t="shared" si="99"/>
        <v>3.8494799999999998</v>
      </c>
      <c r="Q176" s="84">
        <f t="shared" si="99"/>
        <v>3.8521200000000002</v>
      </c>
      <c r="R176" s="84">
        <f t="shared" si="99"/>
        <v>3.8427899999999999</v>
      </c>
      <c r="S176" s="84">
        <f t="shared" si="99"/>
        <v>3.8069500000000001</v>
      </c>
      <c r="T176" s="84">
        <f t="shared" si="99"/>
        <v>3.7685499999999998</v>
      </c>
      <c r="U176" s="84">
        <f t="shared" si="99"/>
        <v>3.7688000000000001</v>
      </c>
      <c r="V176" s="84">
        <f t="shared" si="99"/>
        <v>3.8024499999999999</v>
      </c>
      <c r="W176" s="84">
        <f t="shared" si="99"/>
        <v>3.8673299999999999</v>
      </c>
      <c r="X176" s="84">
        <f t="shared" si="99"/>
        <v>3.8137300000000001</v>
      </c>
      <c r="Y176" s="84">
        <f t="shared" si="99"/>
        <v>3.7600099999999999</v>
      </c>
      <c r="Z176" s="84">
        <f t="shared" si="99"/>
        <v>3.6067200000000001</v>
      </c>
      <c r="AA176" s="84">
        <f t="shared" si="99"/>
        <v>3.53504</v>
      </c>
    </row>
    <row r="177" spans="1:27" ht="12.75" hidden="1" customHeight="1" outlineLevel="1" x14ac:dyDescent="0.2">
      <c r="A177" s="92" t="s">
        <v>398</v>
      </c>
      <c r="B177" s="62" t="s">
        <v>231</v>
      </c>
      <c r="C177" s="42" t="s">
        <v>77</v>
      </c>
      <c r="D177" s="43">
        <v>1412.26</v>
      </c>
      <c r="E177" s="43">
        <v>1230.17</v>
      </c>
      <c r="F177" s="43">
        <v>1180.43</v>
      </c>
      <c r="G177" s="43">
        <v>1181.96</v>
      </c>
      <c r="H177" s="43">
        <v>1247.08</v>
      </c>
      <c r="I177" s="43">
        <v>1520.23</v>
      </c>
      <c r="J177" s="43">
        <v>1651.16</v>
      </c>
      <c r="K177" s="43">
        <v>1758.69</v>
      </c>
      <c r="L177" s="43">
        <v>1862.19</v>
      </c>
      <c r="M177" s="43">
        <v>1874.63</v>
      </c>
      <c r="N177" s="43">
        <v>1886.27</v>
      </c>
      <c r="O177" s="43">
        <v>1937.72</v>
      </c>
      <c r="P177" s="43">
        <v>1911.54</v>
      </c>
      <c r="Q177" s="43">
        <v>1914.18</v>
      </c>
      <c r="R177" s="43">
        <v>1904.85</v>
      </c>
      <c r="S177" s="43">
        <v>1869.01</v>
      </c>
      <c r="T177" s="43">
        <v>1830.61</v>
      </c>
      <c r="U177" s="43">
        <v>1830.86</v>
      </c>
      <c r="V177" s="43">
        <v>1864.51</v>
      </c>
      <c r="W177" s="43">
        <v>1929.39</v>
      </c>
      <c r="X177" s="43">
        <v>1875.79</v>
      </c>
      <c r="Y177" s="43">
        <v>1822.07</v>
      </c>
      <c r="Z177" s="43">
        <v>1668.78</v>
      </c>
      <c r="AA177" s="43">
        <v>1597.1</v>
      </c>
    </row>
    <row r="178" spans="1:27" ht="12.75" hidden="1" customHeight="1" outlineLevel="1" x14ac:dyDescent="0.2">
      <c r="A178" s="92" t="s">
        <v>399</v>
      </c>
      <c r="B178" s="62" t="s">
        <v>88</v>
      </c>
      <c r="C178" s="42" t="s">
        <v>77</v>
      </c>
      <c r="D178" s="43">
        <f>$D$168</f>
        <v>1716.97</v>
      </c>
      <c r="E178" s="43">
        <f t="shared" ref="E178:AA178" si="100">$D$168</f>
        <v>1716.97</v>
      </c>
      <c r="F178" s="43">
        <f t="shared" si="100"/>
        <v>1716.97</v>
      </c>
      <c r="G178" s="43">
        <f t="shared" si="100"/>
        <v>1716.97</v>
      </c>
      <c r="H178" s="43">
        <f t="shared" si="100"/>
        <v>1716.97</v>
      </c>
      <c r="I178" s="43">
        <f t="shared" si="100"/>
        <v>1716.97</v>
      </c>
      <c r="J178" s="43">
        <f t="shared" si="100"/>
        <v>1716.97</v>
      </c>
      <c r="K178" s="43">
        <f t="shared" si="100"/>
        <v>1716.97</v>
      </c>
      <c r="L178" s="43">
        <f t="shared" si="100"/>
        <v>1716.97</v>
      </c>
      <c r="M178" s="43">
        <f t="shared" si="100"/>
        <v>1716.97</v>
      </c>
      <c r="N178" s="43">
        <f t="shared" si="100"/>
        <v>1716.97</v>
      </c>
      <c r="O178" s="43">
        <f t="shared" si="100"/>
        <v>1716.97</v>
      </c>
      <c r="P178" s="43">
        <f t="shared" si="100"/>
        <v>1716.97</v>
      </c>
      <c r="Q178" s="43">
        <f t="shared" si="100"/>
        <v>1716.97</v>
      </c>
      <c r="R178" s="43">
        <f t="shared" si="100"/>
        <v>1716.97</v>
      </c>
      <c r="S178" s="43">
        <f t="shared" si="100"/>
        <v>1716.97</v>
      </c>
      <c r="T178" s="43">
        <f t="shared" si="100"/>
        <v>1716.97</v>
      </c>
      <c r="U178" s="43">
        <f t="shared" si="100"/>
        <v>1716.97</v>
      </c>
      <c r="V178" s="43">
        <f t="shared" si="100"/>
        <v>1716.97</v>
      </c>
      <c r="W178" s="43">
        <f t="shared" si="100"/>
        <v>1716.97</v>
      </c>
      <c r="X178" s="43">
        <f t="shared" si="100"/>
        <v>1716.97</v>
      </c>
      <c r="Y178" s="43">
        <f t="shared" si="100"/>
        <v>1716.97</v>
      </c>
      <c r="Z178" s="43">
        <f t="shared" si="100"/>
        <v>1716.97</v>
      </c>
      <c r="AA178" s="43">
        <f t="shared" si="100"/>
        <v>1716.97</v>
      </c>
    </row>
    <row r="179" spans="1:27" ht="12.75" hidden="1" customHeight="1" outlineLevel="1" x14ac:dyDescent="0.2">
      <c r="A179" s="92" t="s">
        <v>400</v>
      </c>
      <c r="B179" s="62" t="s">
        <v>81</v>
      </c>
      <c r="C179" s="42" t="s">
        <v>77</v>
      </c>
      <c r="D179" s="43">
        <v>4.6100000000000003</v>
      </c>
      <c r="E179" s="43">
        <v>4.6100000000000003</v>
      </c>
      <c r="F179" s="43">
        <v>4.6100000000000003</v>
      </c>
      <c r="G179" s="43">
        <v>4.6100000000000003</v>
      </c>
      <c r="H179" s="43">
        <v>4.6100000000000003</v>
      </c>
      <c r="I179" s="43">
        <v>4.6100000000000003</v>
      </c>
      <c r="J179" s="43">
        <v>4.6100000000000003</v>
      </c>
      <c r="K179" s="43">
        <v>4.6100000000000003</v>
      </c>
      <c r="L179" s="43">
        <v>4.6100000000000003</v>
      </c>
      <c r="M179" s="43">
        <v>4.6100000000000003</v>
      </c>
      <c r="N179" s="43">
        <v>4.6100000000000003</v>
      </c>
      <c r="O179" s="43">
        <v>4.6100000000000003</v>
      </c>
      <c r="P179" s="43">
        <v>4.6100000000000003</v>
      </c>
      <c r="Q179" s="43">
        <v>4.6100000000000003</v>
      </c>
      <c r="R179" s="43">
        <v>4.6100000000000003</v>
      </c>
      <c r="S179" s="43">
        <v>4.6100000000000003</v>
      </c>
      <c r="T179" s="43">
        <v>4.6100000000000003</v>
      </c>
      <c r="U179" s="43">
        <v>4.6100000000000003</v>
      </c>
      <c r="V179" s="43">
        <v>4.6100000000000003</v>
      </c>
      <c r="W179" s="43">
        <v>4.6100000000000003</v>
      </c>
      <c r="X179" s="43">
        <v>4.6100000000000003</v>
      </c>
      <c r="Y179" s="43">
        <v>4.6100000000000003</v>
      </c>
      <c r="Z179" s="43">
        <v>4.6100000000000003</v>
      </c>
      <c r="AA179" s="43">
        <v>4.6100000000000003</v>
      </c>
    </row>
    <row r="180" spans="1:27" ht="12.75" hidden="1" customHeight="1" outlineLevel="1" x14ac:dyDescent="0.2">
      <c r="A180" s="92" t="s">
        <v>401</v>
      </c>
      <c r="B180" s="62" t="s">
        <v>79</v>
      </c>
      <c r="C180" s="42" t="s">
        <v>77</v>
      </c>
      <c r="D180" s="43">
        <f>$D$11</f>
        <v>216.36</v>
      </c>
      <c r="E180" s="43">
        <f t="shared" ref="E180:AA180" si="101">$D$11</f>
        <v>216.36</v>
      </c>
      <c r="F180" s="43">
        <f t="shared" si="101"/>
        <v>216.36</v>
      </c>
      <c r="G180" s="43">
        <f t="shared" si="101"/>
        <v>216.36</v>
      </c>
      <c r="H180" s="43">
        <f t="shared" si="101"/>
        <v>216.36</v>
      </c>
      <c r="I180" s="43">
        <f t="shared" si="101"/>
        <v>216.36</v>
      </c>
      <c r="J180" s="43">
        <f t="shared" si="101"/>
        <v>216.36</v>
      </c>
      <c r="K180" s="43">
        <f t="shared" si="101"/>
        <v>216.36</v>
      </c>
      <c r="L180" s="43">
        <f t="shared" si="101"/>
        <v>216.36</v>
      </c>
      <c r="M180" s="43">
        <f t="shared" si="101"/>
        <v>216.36</v>
      </c>
      <c r="N180" s="43">
        <f t="shared" si="101"/>
        <v>216.36</v>
      </c>
      <c r="O180" s="43">
        <f t="shared" si="101"/>
        <v>216.36</v>
      </c>
      <c r="P180" s="43">
        <f t="shared" si="101"/>
        <v>216.36</v>
      </c>
      <c r="Q180" s="43">
        <f t="shared" si="101"/>
        <v>216.36</v>
      </c>
      <c r="R180" s="43">
        <f t="shared" si="101"/>
        <v>216.36</v>
      </c>
      <c r="S180" s="43">
        <f t="shared" si="101"/>
        <v>216.36</v>
      </c>
      <c r="T180" s="43">
        <f t="shared" si="101"/>
        <v>216.36</v>
      </c>
      <c r="U180" s="43">
        <f t="shared" si="101"/>
        <v>216.36</v>
      </c>
      <c r="V180" s="43">
        <f t="shared" si="101"/>
        <v>216.36</v>
      </c>
      <c r="W180" s="43">
        <f t="shared" si="101"/>
        <v>216.36</v>
      </c>
      <c r="X180" s="43">
        <f t="shared" si="101"/>
        <v>216.36</v>
      </c>
      <c r="Y180" s="43">
        <f t="shared" si="101"/>
        <v>216.36</v>
      </c>
      <c r="Z180" s="43">
        <f t="shared" si="101"/>
        <v>216.36</v>
      </c>
      <c r="AA180" s="43">
        <f t="shared" si="101"/>
        <v>216.36</v>
      </c>
    </row>
    <row r="181" spans="1:27" ht="12.75" customHeight="1" collapsed="1" x14ac:dyDescent="0.2">
      <c r="A181" s="91" t="s">
        <v>402</v>
      </c>
      <c r="B181" s="27" t="str">
        <f>"04"&amp;"."&amp;$B$662&amp;"."&amp;$B$663</f>
        <v>04.03.2023</v>
      </c>
      <c r="C181" s="83" t="s">
        <v>74</v>
      </c>
      <c r="D181" s="84">
        <f>ROUND(((D182+D183+D185+D184)/1000),5)</f>
        <v>3.54636</v>
      </c>
      <c r="E181" s="84">
        <f>ROUND(((E182+E183+E185+E184)/1000),5)</f>
        <v>3.4583400000000002</v>
      </c>
      <c r="F181" s="84">
        <f>ROUND(((F182+F183+F185+F184)/1000),5)</f>
        <v>3.3114499999999998</v>
      </c>
      <c r="G181" s="84">
        <f t="shared" ref="G181:AA181" si="102">ROUND(((G182+G183+G185+G184)/1000),5)</f>
        <v>3.27027</v>
      </c>
      <c r="H181" s="84">
        <f t="shared" si="102"/>
        <v>3.3311099999999998</v>
      </c>
      <c r="I181" s="84">
        <f t="shared" si="102"/>
        <v>3.4655100000000001</v>
      </c>
      <c r="J181" s="84">
        <f t="shared" si="102"/>
        <v>3.49824</v>
      </c>
      <c r="K181" s="84">
        <f t="shared" si="102"/>
        <v>3.556</v>
      </c>
      <c r="L181" s="84">
        <f t="shared" si="102"/>
        <v>3.6980499999999998</v>
      </c>
      <c r="M181" s="84">
        <f t="shared" si="102"/>
        <v>3.7844099999999998</v>
      </c>
      <c r="N181" s="84">
        <f t="shared" si="102"/>
        <v>3.8188</v>
      </c>
      <c r="O181" s="84">
        <f t="shared" si="102"/>
        <v>3.8270900000000001</v>
      </c>
      <c r="P181" s="84">
        <f t="shared" si="102"/>
        <v>3.8215699999999999</v>
      </c>
      <c r="Q181" s="84">
        <f t="shared" si="102"/>
        <v>3.8159800000000001</v>
      </c>
      <c r="R181" s="84">
        <f t="shared" si="102"/>
        <v>3.7783699999999998</v>
      </c>
      <c r="S181" s="84">
        <f t="shared" si="102"/>
        <v>3.7739699999999998</v>
      </c>
      <c r="T181" s="84">
        <f t="shared" si="102"/>
        <v>3.7708200000000001</v>
      </c>
      <c r="U181" s="84">
        <f t="shared" si="102"/>
        <v>3.78688</v>
      </c>
      <c r="V181" s="84">
        <f t="shared" si="102"/>
        <v>3.8205499999999999</v>
      </c>
      <c r="W181" s="84">
        <f t="shared" si="102"/>
        <v>3.8281700000000001</v>
      </c>
      <c r="X181" s="84">
        <f t="shared" si="102"/>
        <v>3.8339699999999999</v>
      </c>
      <c r="Y181" s="84">
        <f t="shared" si="102"/>
        <v>3.79697</v>
      </c>
      <c r="Z181" s="84">
        <f t="shared" si="102"/>
        <v>3.63097</v>
      </c>
      <c r="AA181" s="84">
        <f t="shared" si="102"/>
        <v>3.5617299999999998</v>
      </c>
    </row>
    <row r="182" spans="1:27" ht="12.75" hidden="1" customHeight="1" outlineLevel="1" x14ac:dyDescent="0.2">
      <c r="A182" s="92" t="s">
        <v>403</v>
      </c>
      <c r="B182" s="62" t="s">
        <v>231</v>
      </c>
      <c r="C182" s="42" t="s">
        <v>77</v>
      </c>
      <c r="D182" s="43">
        <v>1608.42</v>
      </c>
      <c r="E182" s="43">
        <v>1520.4</v>
      </c>
      <c r="F182" s="43">
        <v>1373.51</v>
      </c>
      <c r="G182" s="43">
        <v>1332.33</v>
      </c>
      <c r="H182" s="43">
        <v>1393.17</v>
      </c>
      <c r="I182" s="43">
        <v>1527.57</v>
      </c>
      <c r="J182" s="43">
        <v>1560.3</v>
      </c>
      <c r="K182" s="43">
        <v>1618.06</v>
      </c>
      <c r="L182" s="43">
        <v>1760.11</v>
      </c>
      <c r="M182" s="43">
        <v>1846.47</v>
      </c>
      <c r="N182" s="43">
        <v>1880.86</v>
      </c>
      <c r="O182" s="43">
        <v>1889.15</v>
      </c>
      <c r="P182" s="43">
        <v>1883.63</v>
      </c>
      <c r="Q182" s="43">
        <v>1878.04</v>
      </c>
      <c r="R182" s="43">
        <v>1840.43</v>
      </c>
      <c r="S182" s="43">
        <v>1836.03</v>
      </c>
      <c r="T182" s="43">
        <v>1832.88</v>
      </c>
      <c r="U182" s="43">
        <v>1848.94</v>
      </c>
      <c r="V182" s="43">
        <v>1882.61</v>
      </c>
      <c r="W182" s="43">
        <v>1890.23</v>
      </c>
      <c r="X182" s="43">
        <v>1896.03</v>
      </c>
      <c r="Y182" s="43">
        <v>1859.03</v>
      </c>
      <c r="Z182" s="43">
        <v>1693.03</v>
      </c>
      <c r="AA182" s="43">
        <v>1623.79</v>
      </c>
    </row>
    <row r="183" spans="1:27" ht="12.75" hidden="1" customHeight="1" outlineLevel="1" x14ac:dyDescent="0.2">
      <c r="A183" s="92" t="s">
        <v>404</v>
      </c>
      <c r="B183" s="62" t="s">
        <v>88</v>
      </c>
      <c r="C183" s="42" t="s">
        <v>77</v>
      </c>
      <c r="D183" s="43">
        <f>$D$168</f>
        <v>1716.97</v>
      </c>
      <c r="E183" s="43">
        <f t="shared" ref="E183:AA183" si="103">$D$168</f>
        <v>1716.97</v>
      </c>
      <c r="F183" s="43">
        <f t="shared" si="103"/>
        <v>1716.97</v>
      </c>
      <c r="G183" s="43">
        <f t="shared" si="103"/>
        <v>1716.97</v>
      </c>
      <c r="H183" s="43">
        <f t="shared" si="103"/>
        <v>1716.97</v>
      </c>
      <c r="I183" s="43">
        <f t="shared" si="103"/>
        <v>1716.97</v>
      </c>
      <c r="J183" s="43">
        <f t="shared" si="103"/>
        <v>1716.97</v>
      </c>
      <c r="K183" s="43">
        <f t="shared" si="103"/>
        <v>1716.97</v>
      </c>
      <c r="L183" s="43">
        <f t="shared" si="103"/>
        <v>1716.97</v>
      </c>
      <c r="M183" s="43">
        <f t="shared" si="103"/>
        <v>1716.97</v>
      </c>
      <c r="N183" s="43">
        <f t="shared" si="103"/>
        <v>1716.97</v>
      </c>
      <c r="O183" s="43">
        <f t="shared" si="103"/>
        <v>1716.97</v>
      </c>
      <c r="P183" s="43">
        <f t="shared" si="103"/>
        <v>1716.97</v>
      </c>
      <c r="Q183" s="43">
        <f t="shared" si="103"/>
        <v>1716.97</v>
      </c>
      <c r="R183" s="43">
        <f t="shared" si="103"/>
        <v>1716.97</v>
      </c>
      <c r="S183" s="43">
        <f t="shared" si="103"/>
        <v>1716.97</v>
      </c>
      <c r="T183" s="43">
        <f t="shared" si="103"/>
        <v>1716.97</v>
      </c>
      <c r="U183" s="43">
        <f t="shared" si="103"/>
        <v>1716.97</v>
      </c>
      <c r="V183" s="43">
        <f t="shared" si="103"/>
        <v>1716.97</v>
      </c>
      <c r="W183" s="43">
        <f t="shared" si="103"/>
        <v>1716.97</v>
      </c>
      <c r="X183" s="43">
        <f t="shared" si="103"/>
        <v>1716.97</v>
      </c>
      <c r="Y183" s="43">
        <f t="shared" si="103"/>
        <v>1716.97</v>
      </c>
      <c r="Z183" s="43">
        <f t="shared" si="103"/>
        <v>1716.97</v>
      </c>
      <c r="AA183" s="43">
        <f t="shared" si="103"/>
        <v>1716.97</v>
      </c>
    </row>
    <row r="184" spans="1:27" ht="12.75" hidden="1" customHeight="1" outlineLevel="1" x14ac:dyDescent="0.2">
      <c r="A184" s="92" t="s">
        <v>405</v>
      </c>
      <c r="B184" s="62" t="s">
        <v>81</v>
      </c>
      <c r="C184" s="42" t="s">
        <v>77</v>
      </c>
      <c r="D184" s="43">
        <v>4.6100000000000003</v>
      </c>
      <c r="E184" s="43">
        <v>4.6100000000000003</v>
      </c>
      <c r="F184" s="43">
        <v>4.6100000000000003</v>
      </c>
      <c r="G184" s="43">
        <v>4.6100000000000003</v>
      </c>
      <c r="H184" s="43">
        <v>4.6100000000000003</v>
      </c>
      <c r="I184" s="43">
        <v>4.6100000000000003</v>
      </c>
      <c r="J184" s="43">
        <v>4.6100000000000003</v>
      </c>
      <c r="K184" s="43">
        <v>4.6100000000000003</v>
      </c>
      <c r="L184" s="43">
        <v>4.6100000000000003</v>
      </c>
      <c r="M184" s="43">
        <v>4.6100000000000003</v>
      </c>
      <c r="N184" s="43">
        <v>4.6100000000000003</v>
      </c>
      <c r="O184" s="43">
        <v>4.6100000000000003</v>
      </c>
      <c r="P184" s="43">
        <v>4.6100000000000003</v>
      </c>
      <c r="Q184" s="43">
        <v>4.6100000000000003</v>
      </c>
      <c r="R184" s="43">
        <v>4.6100000000000003</v>
      </c>
      <c r="S184" s="43">
        <v>4.6100000000000003</v>
      </c>
      <c r="T184" s="43">
        <v>4.6100000000000003</v>
      </c>
      <c r="U184" s="43">
        <v>4.6100000000000003</v>
      </c>
      <c r="V184" s="43">
        <v>4.6100000000000003</v>
      </c>
      <c r="W184" s="43">
        <v>4.6100000000000003</v>
      </c>
      <c r="X184" s="43">
        <v>4.6100000000000003</v>
      </c>
      <c r="Y184" s="43">
        <v>4.6100000000000003</v>
      </c>
      <c r="Z184" s="43">
        <v>4.6100000000000003</v>
      </c>
      <c r="AA184" s="43">
        <v>4.6100000000000003</v>
      </c>
    </row>
    <row r="185" spans="1:27" ht="12.75" hidden="1" customHeight="1" outlineLevel="1" x14ac:dyDescent="0.2">
      <c r="A185" s="92" t="s">
        <v>406</v>
      </c>
      <c r="B185" s="62" t="s">
        <v>79</v>
      </c>
      <c r="C185" s="42" t="s">
        <v>77</v>
      </c>
      <c r="D185" s="43">
        <f>$D$11</f>
        <v>216.36</v>
      </c>
      <c r="E185" s="43">
        <f t="shared" ref="E185:AA185" si="104">$D$11</f>
        <v>216.36</v>
      </c>
      <c r="F185" s="43">
        <f t="shared" si="104"/>
        <v>216.36</v>
      </c>
      <c r="G185" s="43">
        <f t="shared" si="104"/>
        <v>216.36</v>
      </c>
      <c r="H185" s="43">
        <f t="shared" si="104"/>
        <v>216.36</v>
      </c>
      <c r="I185" s="43">
        <f t="shared" si="104"/>
        <v>216.36</v>
      </c>
      <c r="J185" s="43">
        <f t="shared" si="104"/>
        <v>216.36</v>
      </c>
      <c r="K185" s="43">
        <f t="shared" si="104"/>
        <v>216.36</v>
      </c>
      <c r="L185" s="43">
        <f t="shared" si="104"/>
        <v>216.36</v>
      </c>
      <c r="M185" s="43">
        <f t="shared" si="104"/>
        <v>216.36</v>
      </c>
      <c r="N185" s="43">
        <f t="shared" si="104"/>
        <v>216.36</v>
      </c>
      <c r="O185" s="43">
        <f t="shared" si="104"/>
        <v>216.36</v>
      </c>
      <c r="P185" s="43">
        <f t="shared" si="104"/>
        <v>216.36</v>
      </c>
      <c r="Q185" s="43">
        <f t="shared" si="104"/>
        <v>216.36</v>
      </c>
      <c r="R185" s="43">
        <f t="shared" si="104"/>
        <v>216.36</v>
      </c>
      <c r="S185" s="43">
        <f t="shared" si="104"/>
        <v>216.36</v>
      </c>
      <c r="T185" s="43">
        <f t="shared" si="104"/>
        <v>216.36</v>
      </c>
      <c r="U185" s="43">
        <f t="shared" si="104"/>
        <v>216.36</v>
      </c>
      <c r="V185" s="43">
        <f t="shared" si="104"/>
        <v>216.36</v>
      </c>
      <c r="W185" s="43">
        <f t="shared" si="104"/>
        <v>216.36</v>
      </c>
      <c r="X185" s="43">
        <f t="shared" si="104"/>
        <v>216.36</v>
      </c>
      <c r="Y185" s="43">
        <f t="shared" si="104"/>
        <v>216.36</v>
      </c>
      <c r="Z185" s="43">
        <f t="shared" si="104"/>
        <v>216.36</v>
      </c>
      <c r="AA185" s="43">
        <f t="shared" si="104"/>
        <v>216.36</v>
      </c>
    </row>
    <row r="186" spans="1:27" ht="12.75" customHeight="1" collapsed="1" x14ac:dyDescent="0.2">
      <c r="A186" s="91" t="s">
        <v>407</v>
      </c>
      <c r="B186" s="27" t="str">
        <f>"05"&amp;"."&amp;$B$662&amp;"."&amp;$B$663</f>
        <v>05.03.2023</v>
      </c>
      <c r="C186" s="83" t="s">
        <v>74</v>
      </c>
      <c r="D186" s="84">
        <f>ROUND(((D187+D188+D190+D189)/1000),5)</f>
        <v>3.4920100000000001</v>
      </c>
      <c r="E186" s="84">
        <f>ROUND(((E187+E188+E190+E189)/1000),5)</f>
        <v>3.3700100000000002</v>
      </c>
      <c r="F186" s="84">
        <f>ROUND(((F187+F188+F190+F189)/1000),5)</f>
        <v>3.2399</v>
      </c>
      <c r="G186" s="84">
        <f t="shared" ref="G186:AA186" si="105">ROUND(((G187+G188+G190+G189)/1000),5)</f>
        <v>3.20838</v>
      </c>
      <c r="H186" s="84">
        <f t="shared" si="105"/>
        <v>3.2718400000000001</v>
      </c>
      <c r="I186" s="84">
        <f t="shared" si="105"/>
        <v>3.3715700000000002</v>
      </c>
      <c r="J186" s="84">
        <f t="shared" si="105"/>
        <v>3.3874900000000001</v>
      </c>
      <c r="K186" s="84">
        <f t="shared" si="105"/>
        <v>3.4878499999999999</v>
      </c>
      <c r="L186" s="84">
        <f t="shared" si="105"/>
        <v>3.5863100000000001</v>
      </c>
      <c r="M186" s="84">
        <f t="shared" si="105"/>
        <v>3.7633700000000001</v>
      </c>
      <c r="N186" s="84">
        <f t="shared" si="105"/>
        <v>3.8123900000000002</v>
      </c>
      <c r="O186" s="84">
        <f t="shared" si="105"/>
        <v>3.8254199999999998</v>
      </c>
      <c r="P186" s="84">
        <f t="shared" si="105"/>
        <v>3.82219</v>
      </c>
      <c r="Q186" s="84">
        <f t="shared" si="105"/>
        <v>3.8201000000000001</v>
      </c>
      <c r="R186" s="84">
        <f t="shared" si="105"/>
        <v>3.78775</v>
      </c>
      <c r="S186" s="84">
        <f t="shared" si="105"/>
        <v>3.7892100000000002</v>
      </c>
      <c r="T186" s="84">
        <f t="shared" si="105"/>
        <v>3.78823</v>
      </c>
      <c r="U186" s="84">
        <f t="shared" si="105"/>
        <v>3.8045800000000001</v>
      </c>
      <c r="V186" s="84">
        <f t="shared" si="105"/>
        <v>3.8511000000000002</v>
      </c>
      <c r="W186" s="84">
        <f t="shared" si="105"/>
        <v>3.8470599999999999</v>
      </c>
      <c r="X186" s="84">
        <f t="shared" si="105"/>
        <v>3.8570600000000002</v>
      </c>
      <c r="Y186" s="84">
        <f t="shared" si="105"/>
        <v>3.8188200000000001</v>
      </c>
      <c r="Z186" s="84">
        <f t="shared" si="105"/>
        <v>3.6692</v>
      </c>
      <c r="AA186" s="84">
        <f t="shared" si="105"/>
        <v>3.5848100000000001</v>
      </c>
    </row>
    <row r="187" spans="1:27" ht="12.75" hidden="1" customHeight="1" outlineLevel="1" x14ac:dyDescent="0.2">
      <c r="A187" s="92" t="s">
        <v>408</v>
      </c>
      <c r="B187" s="62" t="s">
        <v>231</v>
      </c>
      <c r="C187" s="42" t="s">
        <v>77</v>
      </c>
      <c r="D187" s="43">
        <v>1554.07</v>
      </c>
      <c r="E187" s="43">
        <v>1432.07</v>
      </c>
      <c r="F187" s="43">
        <v>1301.96</v>
      </c>
      <c r="G187" s="43">
        <v>1270.44</v>
      </c>
      <c r="H187" s="43">
        <v>1333.9</v>
      </c>
      <c r="I187" s="43">
        <v>1433.63</v>
      </c>
      <c r="J187" s="43">
        <v>1449.55</v>
      </c>
      <c r="K187" s="43">
        <v>1549.91</v>
      </c>
      <c r="L187" s="43">
        <v>1648.37</v>
      </c>
      <c r="M187" s="43">
        <v>1825.43</v>
      </c>
      <c r="N187" s="43">
        <v>1874.45</v>
      </c>
      <c r="O187" s="43">
        <v>1887.48</v>
      </c>
      <c r="P187" s="43">
        <v>1884.25</v>
      </c>
      <c r="Q187" s="43">
        <v>1882.16</v>
      </c>
      <c r="R187" s="43">
        <v>1849.81</v>
      </c>
      <c r="S187" s="43">
        <v>1851.27</v>
      </c>
      <c r="T187" s="43">
        <v>1850.29</v>
      </c>
      <c r="U187" s="43">
        <v>1866.64</v>
      </c>
      <c r="V187" s="43">
        <v>1913.16</v>
      </c>
      <c r="W187" s="43">
        <v>1909.12</v>
      </c>
      <c r="X187" s="43">
        <v>1919.12</v>
      </c>
      <c r="Y187" s="43">
        <v>1880.88</v>
      </c>
      <c r="Z187" s="43">
        <v>1731.26</v>
      </c>
      <c r="AA187" s="43">
        <v>1646.87</v>
      </c>
    </row>
    <row r="188" spans="1:27" ht="12.75" hidden="1" customHeight="1" outlineLevel="1" x14ac:dyDescent="0.2">
      <c r="A188" s="92" t="s">
        <v>409</v>
      </c>
      <c r="B188" s="62" t="s">
        <v>88</v>
      </c>
      <c r="C188" s="42" t="s">
        <v>77</v>
      </c>
      <c r="D188" s="43">
        <f>$D$168</f>
        <v>1716.97</v>
      </c>
      <c r="E188" s="43">
        <f t="shared" ref="E188:AA188" si="106">$D$168</f>
        <v>1716.97</v>
      </c>
      <c r="F188" s="43">
        <f t="shared" si="106"/>
        <v>1716.97</v>
      </c>
      <c r="G188" s="43">
        <f t="shared" si="106"/>
        <v>1716.97</v>
      </c>
      <c r="H188" s="43">
        <f t="shared" si="106"/>
        <v>1716.97</v>
      </c>
      <c r="I188" s="43">
        <f t="shared" si="106"/>
        <v>1716.97</v>
      </c>
      <c r="J188" s="43">
        <f t="shared" si="106"/>
        <v>1716.97</v>
      </c>
      <c r="K188" s="43">
        <f t="shared" si="106"/>
        <v>1716.97</v>
      </c>
      <c r="L188" s="43">
        <f t="shared" si="106"/>
        <v>1716.97</v>
      </c>
      <c r="M188" s="43">
        <f t="shared" si="106"/>
        <v>1716.97</v>
      </c>
      <c r="N188" s="43">
        <f t="shared" si="106"/>
        <v>1716.97</v>
      </c>
      <c r="O188" s="43">
        <f t="shared" si="106"/>
        <v>1716.97</v>
      </c>
      <c r="P188" s="43">
        <f t="shared" si="106"/>
        <v>1716.97</v>
      </c>
      <c r="Q188" s="43">
        <f t="shared" si="106"/>
        <v>1716.97</v>
      </c>
      <c r="R188" s="43">
        <f t="shared" si="106"/>
        <v>1716.97</v>
      </c>
      <c r="S188" s="43">
        <f t="shared" si="106"/>
        <v>1716.97</v>
      </c>
      <c r="T188" s="43">
        <f t="shared" si="106"/>
        <v>1716.97</v>
      </c>
      <c r="U188" s="43">
        <f t="shared" si="106"/>
        <v>1716.97</v>
      </c>
      <c r="V188" s="43">
        <f t="shared" si="106"/>
        <v>1716.97</v>
      </c>
      <c r="W188" s="43">
        <f t="shared" si="106"/>
        <v>1716.97</v>
      </c>
      <c r="X188" s="43">
        <f t="shared" si="106"/>
        <v>1716.97</v>
      </c>
      <c r="Y188" s="43">
        <f t="shared" si="106"/>
        <v>1716.97</v>
      </c>
      <c r="Z188" s="43">
        <f t="shared" si="106"/>
        <v>1716.97</v>
      </c>
      <c r="AA188" s="43">
        <f t="shared" si="106"/>
        <v>1716.97</v>
      </c>
    </row>
    <row r="189" spans="1:27" ht="12.75" hidden="1" customHeight="1" outlineLevel="1" x14ac:dyDescent="0.2">
      <c r="A189" s="92" t="s">
        <v>410</v>
      </c>
      <c r="B189" s="62" t="s">
        <v>81</v>
      </c>
      <c r="C189" s="42" t="s">
        <v>77</v>
      </c>
      <c r="D189" s="43">
        <v>4.6100000000000003</v>
      </c>
      <c r="E189" s="43">
        <v>4.6100000000000003</v>
      </c>
      <c r="F189" s="43">
        <v>4.6100000000000003</v>
      </c>
      <c r="G189" s="43">
        <v>4.6100000000000003</v>
      </c>
      <c r="H189" s="43">
        <v>4.6100000000000003</v>
      </c>
      <c r="I189" s="43">
        <v>4.6100000000000003</v>
      </c>
      <c r="J189" s="43">
        <v>4.6100000000000003</v>
      </c>
      <c r="K189" s="43">
        <v>4.6100000000000003</v>
      </c>
      <c r="L189" s="43">
        <v>4.6100000000000003</v>
      </c>
      <c r="M189" s="43">
        <v>4.6100000000000003</v>
      </c>
      <c r="N189" s="43">
        <v>4.6100000000000003</v>
      </c>
      <c r="O189" s="43">
        <v>4.6100000000000003</v>
      </c>
      <c r="P189" s="43">
        <v>4.6100000000000003</v>
      </c>
      <c r="Q189" s="43">
        <v>4.6100000000000003</v>
      </c>
      <c r="R189" s="43">
        <v>4.6100000000000003</v>
      </c>
      <c r="S189" s="43">
        <v>4.6100000000000003</v>
      </c>
      <c r="T189" s="43">
        <v>4.6100000000000003</v>
      </c>
      <c r="U189" s="43">
        <v>4.6100000000000003</v>
      </c>
      <c r="V189" s="43">
        <v>4.6100000000000003</v>
      </c>
      <c r="W189" s="43">
        <v>4.6100000000000003</v>
      </c>
      <c r="X189" s="43">
        <v>4.6100000000000003</v>
      </c>
      <c r="Y189" s="43">
        <v>4.6100000000000003</v>
      </c>
      <c r="Z189" s="43">
        <v>4.6100000000000003</v>
      </c>
      <c r="AA189" s="43">
        <v>4.6100000000000003</v>
      </c>
    </row>
    <row r="190" spans="1:27" ht="12.75" hidden="1" customHeight="1" outlineLevel="1" x14ac:dyDescent="0.2">
      <c r="A190" s="92" t="s">
        <v>411</v>
      </c>
      <c r="B190" s="62" t="s">
        <v>79</v>
      </c>
      <c r="C190" s="42" t="s">
        <v>77</v>
      </c>
      <c r="D190" s="43">
        <f>$D$11</f>
        <v>216.36</v>
      </c>
      <c r="E190" s="43">
        <f t="shared" ref="E190:AA190" si="107">$D$11</f>
        <v>216.36</v>
      </c>
      <c r="F190" s="43">
        <f t="shared" si="107"/>
        <v>216.36</v>
      </c>
      <c r="G190" s="43">
        <f t="shared" si="107"/>
        <v>216.36</v>
      </c>
      <c r="H190" s="43">
        <f t="shared" si="107"/>
        <v>216.36</v>
      </c>
      <c r="I190" s="43">
        <f t="shared" si="107"/>
        <v>216.36</v>
      </c>
      <c r="J190" s="43">
        <f t="shared" si="107"/>
        <v>216.36</v>
      </c>
      <c r="K190" s="43">
        <f t="shared" si="107"/>
        <v>216.36</v>
      </c>
      <c r="L190" s="43">
        <f t="shared" si="107"/>
        <v>216.36</v>
      </c>
      <c r="M190" s="43">
        <f t="shared" si="107"/>
        <v>216.36</v>
      </c>
      <c r="N190" s="43">
        <f t="shared" si="107"/>
        <v>216.36</v>
      </c>
      <c r="O190" s="43">
        <f t="shared" si="107"/>
        <v>216.36</v>
      </c>
      <c r="P190" s="43">
        <f t="shared" si="107"/>
        <v>216.36</v>
      </c>
      <c r="Q190" s="43">
        <f t="shared" si="107"/>
        <v>216.36</v>
      </c>
      <c r="R190" s="43">
        <f t="shared" si="107"/>
        <v>216.36</v>
      </c>
      <c r="S190" s="43">
        <f t="shared" si="107"/>
        <v>216.36</v>
      </c>
      <c r="T190" s="43">
        <f t="shared" si="107"/>
        <v>216.36</v>
      </c>
      <c r="U190" s="43">
        <f t="shared" si="107"/>
        <v>216.36</v>
      </c>
      <c r="V190" s="43">
        <f t="shared" si="107"/>
        <v>216.36</v>
      </c>
      <c r="W190" s="43">
        <f t="shared" si="107"/>
        <v>216.36</v>
      </c>
      <c r="X190" s="43">
        <f t="shared" si="107"/>
        <v>216.36</v>
      </c>
      <c r="Y190" s="43">
        <f t="shared" si="107"/>
        <v>216.36</v>
      </c>
      <c r="Z190" s="43">
        <f t="shared" si="107"/>
        <v>216.36</v>
      </c>
      <c r="AA190" s="43">
        <f t="shared" si="107"/>
        <v>216.36</v>
      </c>
    </row>
    <row r="191" spans="1:27" ht="12.75" customHeight="1" collapsed="1" x14ac:dyDescent="0.2">
      <c r="A191" s="91" t="s">
        <v>412</v>
      </c>
      <c r="B191" s="27" t="str">
        <f>"06"&amp;"."&amp;$B$662&amp;"."&amp;$B$663</f>
        <v>06.03.2023</v>
      </c>
      <c r="C191" s="83" t="s">
        <v>74</v>
      </c>
      <c r="D191" s="84">
        <f>ROUND(((D192+D193+D195+D194)/1000),5)</f>
        <v>3.4825699999999999</v>
      </c>
      <c r="E191" s="84">
        <f>ROUND(((E192+E193+E195+E194)/1000),5)</f>
        <v>3.29704</v>
      </c>
      <c r="F191" s="84">
        <f>ROUND(((F192+F193+F195+F194)/1000),5)</f>
        <v>3.18411</v>
      </c>
      <c r="G191" s="84">
        <f t="shared" ref="G191:AA191" si="108">ROUND(((G192+G193+G195+G194)/1000),5)</f>
        <v>3.1831900000000002</v>
      </c>
      <c r="H191" s="84">
        <f t="shared" si="108"/>
        <v>3.3310499999999998</v>
      </c>
      <c r="I191" s="84">
        <f t="shared" si="108"/>
        <v>3.49478</v>
      </c>
      <c r="J191" s="84">
        <f t="shared" si="108"/>
        <v>3.5613899999999998</v>
      </c>
      <c r="K191" s="84">
        <f t="shared" si="108"/>
        <v>3.6855699999999998</v>
      </c>
      <c r="L191" s="84">
        <f t="shared" si="108"/>
        <v>3.7699699999999998</v>
      </c>
      <c r="M191" s="84">
        <f t="shared" si="108"/>
        <v>3.7965300000000002</v>
      </c>
      <c r="N191" s="84">
        <f t="shared" si="108"/>
        <v>3.8504299999999998</v>
      </c>
      <c r="O191" s="84">
        <f t="shared" si="108"/>
        <v>3.8288500000000001</v>
      </c>
      <c r="P191" s="84">
        <f t="shared" si="108"/>
        <v>3.8026200000000001</v>
      </c>
      <c r="Q191" s="84">
        <f t="shared" si="108"/>
        <v>3.8073999999999999</v>
      </c>
      <c r="R191" s="84">
        <f t="shared" si="108"/>
        <v>3.8010899999999999</v>
      </c>
      <c r="S191" s="84">
        <f t="shared" si="108"/>
        <v>3.7695799999999999</v>
      </c>
      <c r="T191" s="84">
        <f t="shared" si="108"/>
        <v>3.7381000000000002</v>
      </c>
      <c r="U191" s="84">
        <f t="shared" si="108"/>
        <v>3.7391100000000002</v>
      </c>
      <c r="V191" s="84">
        <f t="shared" si="108"/>
        <v>3.7816299999999998</v>
      </c>
      <c r="W191" s="84">
        <f t="shared" si="108"/>
        <v>3.80307</v>
      </c>
      <c r="X191" s="84">
        <f t="shared" si="108"/>
        <v>3.7717200000000002</v>
      </c>
      <c r="Y191" s="84">
        <f t="shared" si="108"/>
        <v>3.72159</v>
      </c>
      <c r="Z191" s="84">
        <f t="shared" si="108"/>
        <v>3.5889899999999999</v>
      </c>
      <c r="AA191" s="84">
        <f t="shared" si="108"/>
        <v>3.4943</v>
      </c>
    </row>
    <row r="192" spans="1:27" ht="12.75" hidden="1" customHeight="1" outlineLevel="1" x14ac:dyDescent="0.2">
      <c r="A192" s="92" t="s">
        <v>413</v>
      </c>
      <c r="B192" s="62" t="s">
        <v>231</v>
      </c>
      <c r="C192" s="42" t="s">
        <v>77</v>
      </c>
      <c r="D192" s="43">
        <v>1544.63</v>
      </c>
      <c r="E192" s="43">
        <v>1359.1</v>
      </c>
      <c r="F192" s="43">
        <v>1246.17</v>
      </c>
      <c r="G192" s="43">
        <v>1245.25</v>
      </c>
      <c r="H192" s="43">
        <v>1393.11</v>
      </c>
      <c r="I192" s="43">
        <v>1556.84</v>
      </c>
      <c r="J192" s="43">
        <v>1623.45</v>
      </c>
      <c r="K192" s="43">
        <v>1747.63</v>
      </c>
      <c r="L192" s="43">
        <v>1832.03</v>
      </c>
      <c r="M192" s="43">
        <v>1858.59</v>
      </c>
      <c r="N192" s="43">
        <v>1912.49</v>
      </c>
      <c r="O192" s="43">
        <v>1890.91</v>
      </c>
      <c r="P192" s="43">
        <v>1864.68</v>
      </c>
      <c r="Q192" s="43">
        <v>1869.46</v>
      </c>
      <c r="R192" s="43">
        <v>1863.15</v>
      </c>
      <c r="S192" s="43">
        <v>1831.64</v>
      </c>
      <c r="T192" s="43">
        <v>1800.16</v>
      </c>
      <c r="U192" s="43">
        <v>1801.17</v>
      </c>
      <c r="V192" s="43">
        <v>1843.69</v>
      </c>
      <c r="W192" s="43">
        <v>1865.13</v>
      </c>
      <c r="X192" s="43">
        <v>1833.78</v>
      </c>
      <c r="Y192" s="43">
        <v>1783.65</v>
      </c>
      <c r="Z192" s="43">
        <v>1651.05</v>
      </c>
      <c r="AA192" s="43">
        <v>1556.36</v>
      </c>
    </row>
    <row r="193" spans="1:27" ht="12.75" hidden="1" customHeight="1" outlineLevel="1" x14ac:dyDescent="0.2">
      <c r="A193" s="92" t="s">
        <v>414</v>
      </c>
      <c r="B193" s="62" t="s">
        <v>88</v>
      </c>
      <c r="C193" s="42" t="s">
        <v>77</v>
      </c>
      <c r="D193" s="43">
        <f>$D$168</f>
        <v>1716.97</v>
      </c>
      <c r="E193" s="43">
        <f t="shared" ref="E193:AA193" si="109">$D$168</f>
        <v>1716.97</v>
      </c>
      <c r="F193" s="43">
        <f t="shared" si="109"/>
        <v>1716.97</v>
      </c>
      <c r="G193" s="43">
        <f t="shared" si="109"/>
        <v>1716.97</v>
      </c>
      <c r="H193" s="43">
        <f t="shared" si="109"/>
        <v>1716.97</v>
      </c>
      <c r="I193" s="43">
        <f t="shared" si="109"/>
        <v>1716.97</v>
      </c>
      <c r="J193" s="43">
        <f t="shared" si="109"/>
        <v>1716.97</v>
      </c>
      <c r="K193" s="43">
        <f t="shared" si="109"/>
        <v>1716.97</v>
      </c>
      <c r="L193" s="43">
        <f t="shared" si="109"/>
        <v>1716.97</v>
      </c>
      <c r="M193" s="43">
        <f t="shared" si="109"/>
        <v>1716.97</v>
      </c>
      <c r="N193" s="43">
        <f t="shared" si="109"/>
        <v>1716.97</v>
      </c>
      <c r="O193" s="43">
        <f t="shared" si="109"/>
        <v>1716.97</v>
      </c>
      <c r="P193" s="43">
        <f t="shared" si="109"/>
        <v>1716.97</v>
      </c>
      <c r="Q193" s="43">
        <f t="shared" si="109"/>
        <v>1716.97</v>
      </c>
      <c r="R193" s="43">
        <f t="shared" si="109"/>
        <v>1716.97</v>
      </c>
      <c r="S193" s="43">
        <f t="shared" si="109"/>
        <v>1716.97</v>
      </c>
      <c r="T193" s="43">
        <f t="shared" si="109"/>
        <v>1716.97</v>
      </c>
      <c r="U193" s="43">
        <f t="shared" si="109"/>
        <v>1716.97</v>
      </c>
      <c r="V193" s="43">
        <f t="shared" si="109"/>
        <v>1716.97</v>
      </c>
      <c r="W193" s="43">
        <f t="shared" si="109"/>
        <v>1716.97</v>
      </c>
      <c r="X193" s="43">
        <f t="shared" si="109"/>
        <v>1716.97</v>
      </c>
      <c r="Y193" s="43">
        <f t="shared" si="109"/>
        <v>1716.97</v>
      </c>
      <c r="Z193" s="43">
        <f t="shared" si="109"/>
        <v>1716.97</v>
      </c>
      <c r="AA193" s="43">
        <f t="shared" si="109"/>
        <v>1716.97</v>
      </c>
    </row>
    <row r="194" spans="1:27" ht="12.75" hidden="1" customHeight="1" outlineLevel="1" x14ac:dyDescent="0.2">
      <c r="A194" s="92" t="s">
        <v>415</v>
      </c>
      <c r="B194" s="62" t="s">
        <v>81</v>
      </c>
      <c r="C194" s="42" t="s">
        <v>77</v>
      </c>
      <c r="D194" s="43">
        <v>4.6100000000000003</v>
      </c>
      <c r="E194" s="43">
        <v>4.6100000000000003</v>
      </c>
      <c r="F194" s="43">
        <v>4.6100000000000003</v>
      </c>
      <c r="G194" s="43">
        <v>4.6100000000000003</v>
      </c>
      <c r="H194" s="43">
        <v>4.6100000000000003</v>
      </c>
      <c r="I194" s="43">
        <v>4.6100000000000003</v>
      </c>
      <c r="J194" s="43">
        <v>4.6100000000000003</v>
      </c>
      <c r="K194" s="43">
        <v>4.6100000000000003</v>
      </c>
      <c r="L194" s="43">
        <v>4.6100000000000003</v>
      </c>
      <c r="M194" s="43">
        <v>4.6100000000000003</v>
      </c>
      <c r="N194" s="43">
        <v>4.6100000000000003</v>
      </c>
      <c r="O194" s="43">
        <v>4.6100000000000003</v>
      </c>
      <c r="P194" s="43">
        <v>4.6100000000000003</v>
      </c>
      <c r="Q194" s="43">
        <v>4.6100000000000003</v>
      </c>
      <c r="R194" s="43">
        <v>4.6100000000000003</v>
      </c>
      <c r="S194" s="43">
        <v>4.6100000000000003</v>
      </c>
      <c r="T194" s="43">
        <v>4.6100000000000003</v>
      </c>
      <c r="U194" s="43">
        <v>4.6100000000000003</v>
      </c>
      <c r="V194" s="43">
        <v>4.6100000000000003</v>
      </c>
      <c r="W194" s="43">
        <v>4.6100000000000003</v>
      </c>
      <c r="X194" s="43">
        <v>4.6100000000000003</v>
      </c>
      <c r="Y194" s="43">
        <v>4.6100000000000003</v>
      </c>
      <c r="Z194" s="43">
        <v>4.6100000000000003</v>
      </c>
      <c r="AA194" s="43">
        <v>4.6100000000000003</v>
      </c>
    </row>
    <row r="195" spans="1:27" ht="12.75" hidden="1" customHeight="1" outlineLevel="1" x14ac:dyDescent="0.2">
      <c r="A195" s="92" t="s">
        <v>416</v>
      </c>
      <c r="B195" s="62" t="s">
        <v>79</v>
      </c>
      <c r="C195" s="42" t="s">
        <v>77</v>
      </c>
      <c r="D195" s="43">
        <f>$D$11</f>
        <v>216.36</v>
      </c>
      <c r="E195" s="43">
        <f t="shared" ref="E195:AA195" si="110">$D$11</f>
        <v>216.36</v>
      </c>
      <c r="F195" s="43">
        <f t="shared" si="110"/>
        <v>216.36</v>
      </c>
      <c r="G195" s="43">
        <f t="shared" si="110"/>
        <v>216.36</v>
      </c>
      <c r="H195" s="43">
        <f t="shared" si="110"/>
        <v>216.36</v>
      </c>
      <c r="I195" s="43">
        <f t="shared" si="110"/>
        <v>216.36</v>
      </c>
      <c r="J195" s="43">
        <f t="shared" si="110"/>
        <v>216.36</v>
      </c>
      <c r="K195" s="43">
        <f t="shared" si="110"/>
        <v>216.36</v>
      </c>
      <c r="L195" s="43">
        <f t="shared" si="110"/>
        <v>216.36</v>
      </c>
      <c r="M195" s="43">
        <f t="shared" si="110"/>
        <v>216.36</v>
      </c>
      <c r="N195" s="43">
        <f t="shared" si="110"/>
        <v>216.36</v>
      </c>
      <c r="O195" s="43">
        <f t="shared" si="110"/>
        <v>216.36</v>
      </c>
      <c r="P195" s="43">
        <f t="shared" si="110"/>
        <v>216.36</v>
      </c>
      <c r="Q195" s="43">
        <f t="shared" si="110"/>
        <v>216.36</v>
      </c>
      <c r="R195" s="43">
        <f t="shared" si="110"/>
        <v>216.36</v>
      </c>
      <c r="S195" s="43">
        <f t="shared" si="110"/>
        <v>216.36</v>
      </c>
      <c r="T195" s="43">
        <f t="shared" si="110"/>
        <v>216.36</v>
      </c>
      <c r="U195" s="43">
        <f t="shared" si="110"/>
        <v>216.36</v>
      </c>
      <c r="V195" s="43">
        <f t="shared" si="110"/>
        <v>216.36</v>
      </c>
      <c r="W195" s="43">
        <f t="shared" si="110"/>
        <v>216.36</v>
      </c>
      <c r="X195" s="43">
        <f t="shared" si="110"/>
        <v>216.36</v>
      </c>
      <c r="Y195" s="43">
        <f t="shared" si="110"/>
        <v>216.36</v>
      </c>
      <c r="Z195" s="43">
        <f t="shared" si="110"/>
        <v>216.36</v>
      </c>
      <c r="AA195" s="43">
        <f t="shared" si="110"/>
        <v>216.36</v>
      </c>
    </row>
    <row r="196" spans="1:27" ht="12.75" customHeight="1" collapsed="1" x14ac:dyDescent="0.2">
      <c r="A196" s="91" t="s">
        <v>417</v>
      </c>
      <c r="B196" s="27" t="str">
        <f>"07"&amp;"."&amp;$B$662&amp;"."&amp;$B$663</f>
        <v>07.03.2023</v>
      </c>
      <c r="C196" s="83" t="s">
        <v>74</v>
      </c>
      <c r="D196" s="84">
        <f>ROUND(((D197+D198+D200+D199)/1000),5)</f>
        <v>3.2008800000000002</v>
      </c>
      <c r="E196" s="84">
        <f>ROUND(((E197+E198+E200+E199)/1000),5)</f>
        <v>3.1357200000000001</v>
      </c>
      <c r="F196" s="84">
        <f>ROUND(((F197+F198+F200+F199)/1000),5)</f>
        <v>3.0868000000000002</v>
      </c>
      <c r="G196" s="84">
        <f t="shared" ref="G196:AA196" si="111">ROUND(((G197+G198+G200+G199)/1000),5)</f>
        <v>3.10134</v>
      </c>
      <c r="H196" s="84">
        <f t="shared" si="111"/>
        <v>3.1673900000000001</v>
      </c>
      <c r="I196" s="84">
        <f t="shared" si="111"/>
        <v>3.3815300000000001</v>
      </c>
      <c r="J196" s="84">
        <f t="shared" si="111"/>
        <v>3.5226700000000002</v>
      </c>
      <c r="K196" s="84">
        <f t="shared" si="111"/>
        <v>3.64655</v>
      </c>
      <c r="L196" s="84">
        <f t="shared" si="111"/>
        <v>3.73183</v>
      </c>
      <c r="M196" s="84">
        <f t="shared" si="111"/>
        <v>3.7138900000000001</v>
      </c>
      <c r="N196" s="84">
        <f t="shared" si="111"/>
        <v>3.7934700000000001</v>
      </c>
      <c r="O196" s="84">
        <f t="shared" si="111"/>
        <v>3.8222900000000002</v>
      </c>
      <c r="P196" s="84">
        <f t="shared" si="111"/>
        <v>3.7678699999999998</v>
      </c>
      <c r="Q196" s="84">
        <f t="shared" si="111"/>
        <v>3.7401200000000001</v>
      </c>
      <c r="R196" s="84">
        <f t="shared" si="111"/>
        <v>3.7010800000000001</v>
      </c>
      <c r="S196" s="84">
        <f t="shared" si="111"/>
        <v>3.6936100000000001</v>
      </c>
      <c r="T196" s="84">
        <f t="shared" si="111"/>
        <v>3.7147199999999998</v>
      </c>
      <c r="U196" s="84">
        <f t="shared" si="111"/>
        <v>3.7008000000000001</v>
      </c>
      <c r="V196" s="84">
        <f t="shared" si="111"/>
        <v>3.7306499999999998</v>
      </c>
      <c r="W196" s="84">
        <f t="shared" si="111"/>
        <v>3.7859600000000002</v>
      </c>
      <c r="X196" s="84">
        <f t="shared" si="111"/>
        <v>3.7448999999999999</v>
      </c>
      <c r="Y196" s="84">
        <f t="shared" si="111"/>
        <v>3.6326999999999998</v>
      </c>
      <c r="Z196" s="84">
        <f t="shared" si="111"/>
        <v>3.5777999999999999</v>
      </c>
      <c r="AA196" s="84">
        <f t="shared" si="111"/>
        <v>3.4859399999999998</v>
      </c>
    </row>
    <row r="197" spans="1:27" ht="12.75" hidden="1" customHeight="1" outlineLevel="1" x14ac:dyDescent="0.2">
      <c r="A197" s="92" t="s">
        <v>418</v>
      </c>
      <c r="B197" s="62" t="s">
        <v>231</v>
      </c>
      <c r="C197" s="42" t="s">
        <v>77</v>
      </c>
      <c r="D197" s="43">
        <v>1262.94</v>
      </c>
      <c r="E197" s="43">
        <v>1197.78</v>
      </c>
      <c r="F197" s="43">
        <v>1148.8599999999999</v>
      </c>
      <c r="G197" s="43">
        <v>1163.4000000000001</v>
      </c>
      <c r="H197" s="43">
        <v>1229.45</v>
      </c>
      <c r="I197" s="43">
        <v>1443.59</v>
      </c>
      <c r="J197" s="43">
        <v>1584.73</v>
      </c>
      <c r="K197" s="43">
        <v>1708.61</v>
      </c>
      <c r="L197" s="43">
        <v>1793.89</v>
      </c>
      <c r="M197" s="43">
        <v>1775.95</v>
      </c>
      <c r="N197" s="43">
        <v>1855.53</v>
      </c>
      <c r="O197" s="43">
        <v>1884.35</v>
      </c>
      <c r="P197" s="43">
        <v>1829.93</v>
      </c>
      <c r="Q197" s="43">
        <v>1802.18</v>
      </c>
      <c r="R197" s="43">
        <v>1763.14</v>
      </c>
      <c r="S197" s="43">
        <v>1755.67</v>
      </c>
      <c r="T197" s="43">
        <v>1776.78</v>
      </c>
      <c r="U197" s="43">
        <v>1762.86</v>
      </c>
      <c r="V197" s="43">
        <v>1792.71</v>
      </c>
      <c r="W197" s="43">
        <v>1848.02</v>
      </c>
      <c r="X197" s="43">
        <v>1806.96</v>
      </c>
      <c r="Y197" s="43">
        <v>1694.76</v>
      </c>
      <c r="Z197" s="43">
        <v>1639.86</v>
      </c>
      <c r="AA197" s="43">
        <v>1548</v>
      </c>
    </row>
    <row r="198" spans="1:27" ht="12.75" hidden="1" customHeight="1" outlineLevel="1" x14ac:dyDescent="0.2">
      <c r="A198" s="92" t="s">
        <v>419</v>
      </c>
      <c r="B198" s="62" t="s">
        <v>88</v>
      </c>
      <c r="C198" s="42" t="s">
        <v>77</v>
      </c>
      <c r="D198" s="43">
        <f>$D$168</f>
        <v>1716.97</v>
      </c>
      <c r="E198" s="43">
        <f t="shared" ref="E198:AA198" si="112">$D$168</f>
        <v>1716.97</v>
      </c>
      <c r="F198" s="43">
        <f t="shared" si="112"/>
        <v>1716.97</v>
      </c>
      <c r="G198" s="43">
        <f t="shared" si="112"/>
        <v>1716.97</v>
      </c>
      <c r="H198" s="43">
        <f t="shared" si="112"/>
        <v>1716.97</v>
      </c>
      <c r="I198" s="43">
        <f t="shared" si="112"/>
        <v>1716.97</v>
      </c>
      <c r="J198" s="43">
        <f t="shared" si="112"/>
        <v>1716.97</v>
      </c>
      <c r="K198" s="43">
        <f t="shared" si="112"/>
        <v>1716.97</v>
      </c>
      <c r="L198" s="43">
        <f t="shared" si="112"/>
        <v>1716.97</v>
      </c>
      <c r="M198" s="43">
        <f t="shared" si="112"/>
        <v>1716.97</v>
      </c>
      <c r="N198" s="43">
        <f t="shared" si="112"/>
        <v>1716.97</v>
      </c>
      <c r="O198" s="43">
        <f t="shared" si="112"/>
        <v>1716.97</v>
      </c>
      <c r="P198" s="43">
        <f t="shared" si="112"/>
        <v>1716.97</v>
      </c>
      <c r="Q198" s="43">
        <f t="shared" si="112"/>
        <v>1716.97</v>
      </c>
      <c r="R198" s="43">
        <f t="shared" si="112"/>
        <v>1716.97</v>
      </c>
      <c r="S198" s="43">
        <f t="shared" si="112"/>
        <v>1716.97</v>
      </c>
      <c r="T198" s="43">
        <f t="shared" si="112"/>
        <v>1716.97</v>
      </c>
      <c r="U198" s="43">
        <f t="shared" si="112"/>
        <v>1716.97</v>
      </c>
      <c r="V198" s="43">
        <f t="shared" si="112"/>
        <v>1716.97</v>
      </c>
      <c r="W198" s="43">
        <f t="shared" si="112"/>
        <v>1716.97</v>
      </c>
      <c r="X198" s="43">
        <f t="shared" si="112"/>
        <v>1716.97</v>
      </c>
      <c r="Y198" s="43">
        <f t="shared" si="112"/>
        <v>1716.97</v>
      </c>
      <c r="Z198" s="43">
        <f t="shared" si="112"/>
        <v>1716.97</v>
      </c>
      <c r="AA198" s="43">
        <f t="shared" si="112"/>
        <v>1716.97</v>
      </c>
    </row>
    <row r="199" spans="1:27" ht="12.75" hidden="1" customHeight="1" outlineLevel="1" x14ac:dyDescent="0.2">
      <c r="A199" s="92" t="s">
        <v>420</v>
      </c>
      <c r="B199" s="62" t="s">
        <v>81</v>
      </c>
      <c r="C199" s="42" t="s">
        <v>77</v>
      </c>
      <c r="D199" s="43">
        <v>4.6100000000000003</v>
      </c>
      <c r="E199" s="43">
        <v>4.6100000000000003</v>
      </c>
      <c r="F199" s="43">
        <v>4.6100000000000003</v>
      </c>
      <c r="G199" s="43">
        <v>4.6100000000000003</v>
      </c>
      <c r="H199" s="43">
        <v>4.6100000000000003</v>
      </c>
      <c r="I199" s="43">
        <v>4.6100000000000003</v>
      </c>
      <c r="J199" s="43">
        <v>4.6100000000000003</v>
      </c>
      <c r="K199" s="43">
        <v>4.6100000000000003</v>
      </c>
      <c r="L199" s="43">
        <v>4.6100000000000003</v>
      </c>
      <c r="M199" s="43">
        <v>4.6100000000000003</v>
      </c>
      <c r="N199" s="43">
        <v>4.6100000000000003</v>
      </c>
      <c r="O199" s="43">
        <v>4.6100000000000003</v>
      </c>
      <c r="P199" s="43">
        <v>4.6100000000000003</v>
      </c>
      <c r="Q199" s="43">
        <v>4.6100000000000003</v>
      </c>
      <c r="R199" s="43">
        <v>4.6100000000000003</v>
      </c>
      <c r="S199" s="43">
        <v>4.6100000000000003</v>
      </c>
      <c r="T199" s="43">
        <v>4.6100000000000003</v>
      </c>
      <c r="U199" s="43">
        <v>4.6100000000000003</v>
      </c>
      <c r="V199" s="43">
        <v>4.6100000000000003</v>
      </c>
      <c r="W199" s="43">
        <v>4.6100000000000003</v>
      </c>
      <c r="X199" s="43">
        <v>4.6100000000000003</v>
      </c>
      <c r="Y199" s="43">
        <v>4.6100000000000003</v>
      </c>
      <c r="Z199" s="43">
        <v>4.6100000000000003</v>
      </c>
      <c r="AA199" s="43">
        <v>4.6100000000000003</v>
      </c>
    </row>
    <row r="200" spans="1:27" ht="12.75" hidden="1" customHeight="1" outlineLevel="1" x14ac:dyDescent="0.2">
      <c r="A200" s="92" t="s">
        <v>421</v>
      </c>
      <c r="B200" s="62" t="s">
        <v>79</v>
      </c>
      <c r="C200" s="42" t="s">
        <v>77</v>
      </c>
      <c r="D200" s="43">
        <f>$D$11</f>
        <v>216.36</v>
      </c>
      <c r="E200" s="43">
        <f t="shared" ref="E200:AA200" si="113">$D$11</f>
        <v>216.36</v>
      </c>
      <c r="F200" s="43">
        <f t="shared" si="113"/>
        <v>216.36</v>
      </c>
      <c r="G200" s="43">
        <f t="shared" si="113"/>
        <v>216.36</v>
      </c>
      <c r="H200" s="43">
        <f t="shared" si="113"/>
        <v>216.36</v>
      </c>
      <c r="I200" s="43">
        <f t="shared" si="113"/>
        <v>216.36</v>
      </c>
      <c r="J200" s="43">
        <f t="shared" si="113"/>
        <v>216.36</v>
      </c>
      <c r="K200" s="43">
        <f t="shared" si="113"/>
        <v>216.36</v>
      </c>
      <c r="L200" s="43">
        <f t="shared" si="113"/>
        <v>216.36</v>
      </c>
      <c r="M200" s="43">
        <f t="shared" si="113"/>
        <v>216.36</v>
      </c>
      <c r="N200" s="43">
        <f t="shared" si="113"/>
        <v>216.36</v>
      </c>
      <c r="O200" s="43">
        <f t="shared" si="113"/>
        <v>216.36</v>
      </c>
      <c r="P200" s="43">
        <f t="shared" si="113"/>
        <v>216.36</v>
      </c>
      <c r="Q200" s="43">
        <f t="shared" si="113"/>
        <v>216.36</v>
      </c>
      <c r="R200" s="43">
        <f t="shared" si="113"/>
        <v>216.36</v>
      </c>
      <c r="S200" s="43">
        <f t="shared" si="113"/>
        <v>216.36</v>
      </c>
      <c r="T200" s="43">
        <f t="shared" si="113"/>
        <v>216.36</v>
      </c>
      <c r="U200" s="43">
        <f t="shared" si="113"/>
        <v>216.36</v>
      </c>
      <c r="V200" s="43">
        <f t="shared" si="113"/>
        <v>216.36</v>
      </c>
      <c r="W200" s="43">
        <f t="shared" si="113"/>
        <v>216.36</v>
      </c>
      <c r="X200" s="43">
        <f t="shared" si="113"/>
        <v>216.36</v>
      </c>
      <c r="Y200" s="43">
        <f t="shared" si="113"/>
        <v>216.36</v>
      </c>
      <c r="Z200" s="43">
        <f t="shared" si="113"/>
        <v>216.36</v>
      </c>
      <c r="AA200" s="43">
        <f t="shared" si="113"/>
        <v>216.36</v>
      </c>
    </row>
    <row r="201" spans="1:27" ht="12.75" customHeight="1" collapsed="1" x14ac:dyDescent="0.2">
      <c r="A201" s="91" t="s">
        <v>422</v>
      </c>
      <c r="B201" s="27" t="str">
        <f>"08"&amp;"."&amp;$B$662&amp;"."&amp;$B$663</f>
        <v>08.03.2023</v>
      </c>
      <c r="C201" s="83" t="s">
        <v>74</v>
      </c>
      <c r="D201" s="84">
        <f>ROUND(((D202+D203+D205+D204)/1000),5)</f>
        <v>3.19326</v>
      </c>
      <c r="E201" s="84">
        <f>ROUND(((E202+E203+E205+E204)/1000),5)</f>
        <v>3.1279300000000001</v>
      </c>
      <c r="F201" s="84">
        <f>ROUND(((F202+F203+F205+F204)/1000),5)</f>
        <v>3.0756999999999999</v>
      </c>
      <c r="G201" s="84">
        <f t="shared" ref="G201:AA201" si="114">ROUND(((G202+G203+G205+G204)/1000),5)</f>
        <v>3.0663800000000001</v>
      </c>
      <c r="H201" s="84">
        <f t="shared" si="114"/>
        <v>3.0988600000000002</v>
      </c>
      <c r="I201" s="84">
        <f t="shared" si="114"/>
        <v>3.1030600000000002</v>
      </c>
      <c r="J201" s="84">
        <f t="shared" si="114"/>
        <v>3.1141100000000002</v>
      </c>
      <c r="K201" s="84">
        <f t="shared" si="114"/>
        <v>3.18119</v>
      </c>
      <c r="L201" s="84">
        <f t="shared" si="114"/>
        <v>3.5044599999999999</v>
      </c>
      <c r="M201" s="84">
        <f t="shared" si="114"/>
        <v>3.5812499999999998</v>
      </c>
      <c r="N201" s="84">
        <f t="shared" si="114"/>
        <v>3.6094300000000001</v>
      </c>
      <c r="O201" s="84">
        <f t="shared" si="114"/>
        <v>3.61198</v>
      </c>
      <c r="P201" s="84">
        <f t="shared" si="114"/>
        <v>3.6070799999999998</v>
      </c>
      <c r="Q201" s="84">
        <f t="shared" si="114"/>
        <v>3.6023900000000002</v>
      </c>
      <c r="R201" s="84">
        <f t="shared" si="114"/>
        <v>3.7488700000000001</v>
      </c>
      <c r="S201" s="84">
        <f t="shared" si="114"/>
        <v>3.7798699999999998</v>
      </c>
      <c r="T201" s="84">
        <f t="shared" si="114"/>
        <v>3.7893500000000002</v>
      </c>
      <c r="U201" s="84">
        <f t="shared" si="114"/>
        <v>3.7662200000000001</v>
      </c>
      <c r="V201" s="84">
        <f t="shared" si="114"/>
        <v>3.9472700000000001</v>
      </c>
      <c r="W201" s="84">
        <f t="shared" si="114"/>
        <v>3.9760499999999999</v>
      </c>
      <c r="X201" s="84">
        <f t="shared" si="114"/>
        <v>4.0474699999999997</v>
      </c>
      <c r="Y201" s="84">
        <f t="shared" si="114"/>
        <v>3.8632200000000001</v>
      </c>
      <c r="Z201" s="84">
        <f t="shared" si="114"/>
        <v>3.50244</v>
      </c>
      <c r="AA201" s="84">
        <f t="shared" si="114"/>
        <v>3.2783699999999998</v>
      </c>
    </row>
    <row r="202" spans="1:27" ht="12.75" hidden="1" customHeight="1" outlineLevel="1" x14ac:dyDescent="0.2">
      <c r="A202" s="92" t="s">
        <v>423</v>
      </c>
      <c r="B202" s="62" t="s">
        <v>231</v>
      </c>
      <c r="C202" s="42" t="s">
        <v>77</v>
      </c>
      <c r="D202" s="43">
        <v>1255.32</v>
      </c>
      <c r="E202" s="43">
        <v>1189.99</v>
      </c>
      <c r="F202" s="43">
        <v>1137.76</v>
      </c>
      <c r="G202" s="43">
        <v>1128.44</v>
      </c>
      <c r="H202" s="43">
        <v>1160.92</v>
      </c>
      <c r="I202" s="43">
        <v>1165.1199999999999</v>
      </c>
      <c r="J202" s="43">
        <v>1176.17</v>
      </c>
      <c r="K202" s="43">
        <v>1243.25</v>
      </c>
      <c r="L202" s="43">
        <v>1566.52</v>
      </c>
      <c r="M202" s="43">
        <v>1643.31</v>
      </c>
      <c r="N202" s="43">
        <v>1671.49</v>
      </c>
      <c r="O202" s="43">
        <v>1674.04</v>
      </c>
      <c r="P202" s="43">
        <v>1669.14</v>
      </c>
      <c r="Q202" s="43">
        <v>1664.45</v>
      </c>
      <c r="R202" s="43">
        <v>1810.93</v>
      </c>
      <c r="S202" s="43">
        <v>1841.93</v>
      </c>
      <c r="T202" s="43">
        <v>1851.41</v>
      </c>
      <c r="U202" s="43">
        <v>1828.28</v>
      </c>
      <c r="V202" s="43">
        <v>2009.33</v>
      </c>
      <c r="W202" s="43">
        <v>2038.11</v>
      </c>
      <c r="X202" s="43">
        <v>2109.5300000000002</v>
      </c>
      <c r="Y202" s="43">
        <v>1925.28</v>
      </c>
      <c r="Z202" s="43">
        <v>1564.5</v>
      </c>
      <c r="AA202" s="43">
        <v>1340.43</v>
      </c>
    </row>
    <row r="203" spans="1:27" ht="12.75" hidden="1" customHeight="1" outlineLevel="1" x14ac:dyDescent="0.2">
      <c r="A203" s="92" t="s">
        <v>424</v>
      </c>
      <c r="B203" s="62" t="s">
        <v>88</v>
      </c>
      <c r="C203" s="42" t="s">
        <v>77</v>
      </c>
      <c r="D203" s="43">
        <f>$D$168</f>
        <v>1716.97</v>
      </c>
      <c r="E203" s="43">
        <f t="shared" ref="E203:AA203" si="115">$D$168</f>
        <v>1716.97</v>
      </c>
      <c r="F203" s="43">
        <f t="shared" si="115"/>
        <v>1716.97</v>
      </c>
      <c r="G203" s="43">
        <f t="shared" si="115"/>
        <v>1716.97</v>
      </c>
      <c r="H203" s="43">
        <f t="shared" si="115"/>
        <v>1716.97</v>
      </c>
      <c r="I203" s="43">
        <f t="shared" si="115"/>
        <v>1716.97</v>
      </c>
      <c r="J203" s="43">
        <f t="shared" si="115"/>
        <v>1716.97</v>
      </c>
      <c r="K203" s="43">
        <f t="shared" si="115"/>
        <v>1716.97</v>
      </c>
      <c r="L203" s="43">
        <f t="shared" si="115"/>
        <v>1716.97</v>
      </c>
      <c r="M203" s="43">
        <f t="shared" si="115"/>
        <v>1716.97</v>
      </c>
      <c r="N203" s="43">
        <f t="shared" si="115"/>
        <v>1716.97</v>
      </c>
      <c r="O203" s="43">
        <f t="shared" si="115"/>
        <v>1716.97</v>
      </c>
      <c r="P203" s="43">
        <f t="shared" si="115"/>
        <v>1716.97</v>
      </c>
      <c r="Q203" s="43">
        <f t="shared" si="115"/>
        <v>1716.97</v>
      </c>
      <c r="R203" s="43">
        <f t="shared" si="115"/>
        <v>1716.97</v>
      </c>
      <c r="S203" s="43">
        <f t="shared" si="115"/>
        <v>1716.97</v>
      </c>
      <c r="T203" s="43">
        <f t="shared" si="115"/>
        <v>1716.97</v>
      </c>
      <c r="U203" s="43">
        <f t="shared" si="115"/>
        <v>1716.97</v>
      </c>
      <c r="V203" s="43">
        <f t="shared" si="115"/>
        <v>1716.97</v>
      </c>
      <c r="W203" s="43">
        <f t="shared" si="115"/>
        <v>1716.97</v>
      </c>
      <c r="X203" s="43">
        <f t="shared" si="115"/>
        <v>1716.97</v>
      </c>
      <c r="Y203" s="43">
        <f t="shared" si="115"/>
        <v>1716.97</v>
      </c>
      <c r="Z203" s="43">
        <f t="shared" si="115"/>
        <v>1716.97</v>
      </c>
      <c r="AA203" s="43">
        <f t="shared" si="115"/>
        <v>1716.97</v>
      </c>
    </row>
    <row r="204" spans="1:27" ht="12.75" hidden="1" customHeight="1" outlineLevel="1" x14ac:dyDescent="0.2">
      <c r="A204" s="92" t="s">
        <v>425</v>
      </c>
      <c r="B204" s="62" t="s">
        <v>81</v>
      </c>
      <c r="C204" s="42" t="s">
        <v>77</v>
      </c>
      <c r="D204" s="43">
        <v>4.6100000000000003</v>
      </c>
      <c r="E204" s="43">
        <v>4.6100000000000003</v>
      </c>
      <c r="F204" s="43">
        <v>4.6100000000000003</v>
      </c>
      <c r="G204" s="43">
        <v>4.6100000000000003</v>
      </c>
      <c r="H204" s="43">
        <v>4.6100000000000003</v>
      </c>
      <c r="I204" s="43">
        <v>4.6100000000000003</v>
      </c>
      <c r="J204" s="43">
        <v>4.6100000000000003</v>
      </c>
      <c r="K204" s="43">
        <v>4.6100000000000003</v>
      </c>
      <c r="L204" s="43">
        <v>4.6100000000000003</v>
      </c>
      <c r="M204" s="43">
        <v>4.6100000000000003</v>
      </c>
      <c r="N204" s="43">
        <v>4.6100000000000003</v>
      </c>
      <c r="O204" s="43">
        <v>4.6100000000000003</v>
      </c>
      <c r="P204" s="43">
        <v>4.6100000000000003</v>
      </c>
      <c r="Q204" s="43">
        <v>4.6100000000000003</v>
      </c>
      <c r="R204" s="43">
        <v>4.6100000000000003</v>
      </c>
      <c r="S204" s="43">
        <v>4.6100000000000003</v>
      </c>
      <c r="T204" s="43">
        <v>4.6100000000000003</v>
      </c>
      <c r="U204" s="43">
        <v>4.6100000000000003</v>
      </c>
      <c r="V204" s="43">
        <v>4.6100000000000003</v>
      </c>
      <c r="W204" s="43">
        <v>4.6100000000000003</v>
      </c>
      <c r="X204" s="43">
        <v>4.6100000000000003</v>
      </c>
      <c r="Y204" s="43">
        <v>4.6100000000000003</v>
      </c>
      <c r="Z204" s="43">
        <v>4.6100000000000003</v>
      </c>
      <c r="AA204" s="43">
        <v>4.6100000000000003</v>
      </c>
    </row>
    <row r="205" spans="1:27" ht="12.75" hidden="1" customHeight="1" outlineLevel="1" x14ac:dyDescent="0.2">
      <c r="A205" s="92" t="s">
        <v>426</v>
      </c>
      <c r="B205" s="62" t="s">
        <v>79</v>
      </c>
      <c r="C205" s="42" t="s">
        <v>77</v>
      </c>
      <c r="D205" s="43">
        <f>$D$11</f>
        <v>216.36</v>
      </c>
      <c r="E205" s="43">
        <f t="shared" ref="E205:AA205" si="116">$D$11</f>
        <v>216.36</v>
      </c>
      <c r="F205" s="43">
        <f t="shared" si="116"/>
        <v>216.36</v>
      </c>
      <c r="G205" s="43">
        <f t="shared" si="116"/>
        <v>216.36</v>
      </c>
      <c r="H205" s="43">
        <f t="shared" si="116"/>
        <v>216.36</v>
      </c>
      <c r="I205" s="43">
        <f t="shared" si="116"/>
        <v>216.36</v>
      </c>
      <c r="J205" s="43">
        <f t="shared" si="116"/>
        <v>216.36</v>
      </c>
      <c r="K205" s="43">
        <f t="shared" si="116"/>
        <v>216.36</v>
      </c>
      <c r="L205" s="43">
        <f t="shared" si="116"/>
        <v>216.36</v>
      </c>
      <c r="M205" s="43">
        <f t="shared" si="116"/>
        <v>216.36</v>
      </c>
      <c r="N205" s="43">
        <f t="shared" si="116"/>
        <v>216.36</v>
      </c>
      <c r="O205" s="43">
        <f t="shared" si="116"/>
        <v>216.36</v>
      </c>
      <c r="P205" s="43">
        <f t="shared" si="116"/>
        <v>216.36</v>
      </c>
      <c r="Q205" s="43">
        <f t="shared" si="116"/>
        <v>216.36</v>
      </c>
      <c r="R205" s="43">
        <f t="shared" si="116"/>
        <v>216.36</v>
      </c>
      <c r="S205" s="43">
        <f t="shared" si="116"/>
        <v>216.36</v>
      </c>
      <c r="T205" s="43">
        <f t="shared" si="116"/>
        <v>216.36</v>
      </c>
      <c r="U205" s="43">
        <f t="shared" si="116"/>
        <v>216.36</v>
      </c>
      <c r="V205" s="43">
        <f t="shared" si="116"/>
        <v>216.36</v>
      </c>
      <c r="W205" s="43">
        <f t="shared" si="116"/>
        <v>216.36</v>
      </c>
      <c r="X205" s="43">
        <f t="shared" si="116"/>
        <v>216.36</v>
      </c>
      <c r="Y205" s="43">
        <f t="shared" si="116"/>
        <v>216.36</v>
      </c>
      <c r="Z205" s="43">
        <f t="shared" si="116"/>
        <v>216.36</v>
      </c>
      <c r="AA205" s="43">
        <f t="shared" si="116"/>
        <v>216.36</v>
      </c>
    </row>
    <row r="206" spans="1:27" ht="12.75" customHeight="1" collapsed="1" x14ac:dyDescent="0.2">
      <c r="A206" s="91" t="s">
        <v>427</v>
      </c>
      <c r="B206" s="27" t="str">
        <f>"09"&amp;"."&amp;$B$662&amp;"."&amp;$B$663</f>
        <v>09.03.2023</v>
      </c>
      <c r="C206" s="83" t="s">
        <v>74</v>
      </c>
      <c r="D206" s="84">
        <f>ROUND(((D207+D208+D210+D209)/1000),5)</f>
        <v>3.1733799999999999</v>
      </c>
      <c r="E206" s="84">
        <f>ROUND(((E207+E208+E210+E209)/1000),5)</f>
        <v>3.1051799999999998</v>
      </c>
      <c r="F206" s="84">
        <f>ROUND(((F207+F208+F210+F209)/1000),5)</f>
        <v>3.0669300000000002</v>
      </c>
      <c r="G206" s="84">
        <f t="shared" ref="G206:AA206" si="117">ROUND(((G207+G208+G210+G209)/1000),5)</f>
        <v>3.0678399999999999</v>
      </c>
      <c r="H206" s="84">
        <f t="shared" si="117"/>
        <v>3.15015</v>
      </c>
      <c r="I206" s="84">
        <f t="shared" si="117"/>
        <v>3.2821699999999998</v>
      </c>
      <c r="J206" s="84">
        <f t="shared" si="117"/>
        <v>3.5054500000000002</v>
      </c>
      <c r="K206" s="84">
        <f t="shared" si="117"/>
        <v>3.63944</v>
      </c>
      <c r="L206" s="84">
        <f t="shared" si="117"/>
        <v>3.7802600000000002</v>
      </c>
      <c r="M206" s="84">
        <f t="shared" si="117"/>
        <v>3.9081800000000002</v>
      </c>
      <c r="N206" s="84">
        <f t="shared" si="117"/>
        <v>3.9459499999999998</v>
      </c>
      <c r="O206" s="84">
        <f t="shared" si="117"/>
        <v>4.0322100000000001</v>
      </c>
      <c r="P206" s="84">
        <f t="shared" si="117"/>
        <v>3.89913</v>
      </c>
      <c r="Q206" s="84">
        <f t="shared" si="117"/>
        <v>3.89621</v>
      </c>
      <c r="R206" s="84">
        <f t="shared" si="117"/>
        <v>3.8904100000000001</v>
      </c>
      <c r="S206" s="84">
        <f t="shared" si="117"/>
        <v>3.9048099999999999</v>
      </c>
      <c r="T206" s="84">
        <f t="shared" si="117"/>
        <v>3.8649499999999999</v>
      </c>
      <c r="U206" s="84">
        <f t="shared" si="117"/>
        <v>3.8380100000000001</v>
      </c>
      <c r="V206" s="84">
        <f t="shared" si="117"/>
        <v>3.81671</v>
      </c>
      <c r="W206" s="84">
        <f t="shared" si="117"/>
        <v>3.9445199999999998</v>
      </c>
      <c r="X206" s="84">
        <f t="shared" si="117"/>
        <v>3.77345</v>
      </c>
      <c r="Y206" s="84">
        <f t="shared" si="117"/>
        <v>3.7290000000000001</v>
      </c>
      <c r="Z206" s="84">
        <f t="shared" si="117"/>
        <v>3.99329</v>
      </c>
      <c r="AA206" s="84">
        <f t="shared" si="117"/>
        <v>3.5198200000000002</v>
      </c>
    </row>
    <row r="207" spans="1:27" ht="12.75" hidden="1" customHeight="1" outlineLevel="1" x14ac:dyDescent="0.2">
      <c r="A207" s="92" t="s">
        <v>428</v>
      </c>
      <c r="B207" s="62" t="s">
        <v>231</v>
      </c>
      <c r="C207" s="42" t="s">
        <v>77</v>
      </c>
      <c r="D207" s="43">
        <v>1235.44</v>
      </c>
      <c r="E207" s="43">
        <v>1167.24</v>
      </c>
      <c r="F207" s="43">
        <v>1128.99</v>
      </c>
      <c r="G207" s="43">
        <v>1129.9000000000001</v>
      </c>
      <c r="H207" s="43">
        <v>1212.21</v>
      </c>
      <c r="I207" s="43">
        <v>1344.23</v>
      </c>
      <c r="J207" s="43">
        <v>1567.51</v>
      </c>
      <c r="K207" s="43">
        <v>1701.5</v>
      </c>
      <c r="L207" s="43">
        <v>1842.32</v>
      </c>
      <c r="M207" s="43">
        <v>1970.24</v>
      </c>
      <c r="N207" s="43">
        <v>2008.01</v>
      </c>
      <c r="O207" s="43">
        <v>2094.27</v>
      </c>
      <c r="P207" s="43">
        <v>1961.19</v>
      </c>
      <c r="Q207" s="43">
        <v>1958.27</v>
      </c>
      <c r="R207" s="43">
        <v>1952.47</v>
      </c>
      <c r="S207" s="43">
        <v>1966.87</v>
      </c>
      <c r="T207" s="43">
        <v>1927.01</v>
      </c>
      <c r="U207" s="43">
        <v>1900.07</v>
      </c>
      <c r="V207" s="43">
        <v>1878.77</v>
      </c>
      <c r="W207" s="43">
        <v>2006.58</v>
      </c>
      <c r="X207" s="43">
        <v>1835.51</v>
      </c>
      <c r="Y207" s="43">
        <v>1791.06</v>
      </c>
      <c r="Z207" s="43">
        <v>2055.35</v>
      </c>
      <c r="AA207" s="43">
        <v>1581.88</v>
      </c>
    </row>
    <row r="208" spans="1:27" ht="12.75" hidden="1" customHeight="1" outlineLevel="1" x14ac:dyDescent="0.2">
      <c r="A208" s="92" t="s">
        <v>429</v>
      </c>
      <c r="B208" s="62" t="s">
        <v>88</v>
      </c>
      <c r="C208" s="42" t="s">
        <v>77</v>
      </c>
      <c r="D208" s="43">
        <f>$D$168</f>
        <v>1716.97</v>
      </c>
      <c r="E208" s="43">
        <f t="shared" ref="E208:AA208" si="118">$D$168</f>
        <v>1716.97</v>
      </c>
      <c r="F208" s="43">
        <f t="shared" si="118"/>
        <v>1716.97</v>
      </c>
      <c r="G208" s="43">
        <f t="shared" si="118"/>
        <v>1716.97</v>
      </c>
      <c r="H208" s="43">
        <f t="shared" si="118"/>
        <v>1716.97</v>
      </c>
      <c r="I208" s="43">
        <f t="shared" si="118"/>
        <v>1716.97</v>
      </c>
      <c r="J208" s="43">
        <f t="shared" si="118"/>
        <v>1716.97</v>
      </c>
      <c r="K208" s="43">
        <f t="shared" si="118"/>
        <v>1716.97</v>
      </c>
      <c r="L208" s="43">
        <f t="shared" si="118"/>
        <v>1716.97</v>
      </c>
      <c r="M208" s="43">
        <f t="shared" si="118"/>
        <v>1716.97</v>
      </c>
      <c r="N208" s="43">
        <f t="shared" si="118"/>
        <v>1716.97</v>
      </c>
      <c r="O208" s="43">
        <f t="shared" si="118"/>
        <v>1716.97</v>
      </c>
      <c r="P208" s="43">
        <f t="shared" si="118"/>
        <v>1716.97</v>
      </c>
      <c r="Q208" s="43">
        <f t="shared" si="118"/>
        <v>1716.97</v>
      </c>
      <c r="R208" s="43">
        <f t="shared" si="118"/>
        <v>1716.97</v>
      </c>
      <c r="S208" s="43">
        <f t="shared" si="118"/>
        <v>1716.97</v>
      </c>
      <c r="T208" s="43">
        <f t="shared" si="118"/>
        <v>1716.97</v>
      </c>
      <c r="U208" s="43">
        <f t="shared" si="118"/>
        <v>1716.97</v>
      </c>
      <c r="V208" s="43">
        <f t="shared" si="118"/>
        <v>1716.97</v>
      </c>
      <c r="W208" s="43">
        <f t="shared" si="118"/>
        <v>1716.97</v>
      </c>
      <c r="X208" s="43">
        <f t="shared" si="118"/>
        <v>1716.97</v>
      </c>
      <c r="Y208" s="43">
        <f t="shared" si="118"/>
        <v>1716.97</v>
      </c>
      <c r="Z208" s="43">
        <f t="shared" si="118"/>
        <v>1716.97</v>
      </c>
      <c r="AA208" s="43">
        <f t="shared" si="118"/>
        <v>1716.97</v>
      </c>
    </row>
    <row r="209" spans="1:27" ht="12.75" hidden="1" customHeight="1" outlineLevel="1" x14ac:dyDescent="0.2">
      <c r="A209" s="92" t="s">
        <v>430</v>
      </c>
      <c r="B209" s="62" t="s">
        <v>81</v>
      </c>
      <c r="C209" s="42" t="s">
        <v>77</v>
      </c>
      <c r="D209" s="43">
        <v>4.6100000000000003</v>
      </c>
      <c r="E209" s="43">
        <v>4.6100000000000003</v>
      </c>
      <c r="F209" s="43">
        <v>4.6100000000000003</v>
      </c>
      <c r="G209" s="43">
        <v>4.6100000000000003</v>
      </c>
      <c r="H209" s="43">
        <v>4.6100000000000003</v>
      </c>
      <c r="I209" s="43">
        <v>4.6100000000000003</v>
      </c>
      <c r="J209" s="43">
        <v>4.6100000000000003</v>
      </c>
      <c r="K209" s="43">
        <v>4.6100000000000003</v>
      </c>
      <c r="L209" s="43">
        <v>4.6100000000000003</v>
      </c>
      <c r="M209" s="43">
        <v>4.6100000000000003</v>
      </c>
      <c r="N209" s="43">
        <v>4.6100000000000003</v>
      </c>
      <c r="O209" s="43">
        <v>4.6100000000000003</v>
      </c>
      <c r="P209" s="43">
        <v>4.6100000000000003</v>
      </c>
      <c r="Q209" s="43">
        <v>4.6100000000000003</v>
      </c>
      <c r="R209" s="43">
        <v>4.6100000000000003</v>
      </c>
      <c r="S209" s="43">
        <v>4.6100000000000003</v>
      </c>
      <c r="T209" s="43">
        <v>4.6100000000000003</v>
      </c>
      <c r="U209" s="43">
        <v>4.6100000000000003</v>
      </c>
      <c r="V209" s="43">
        <v>4.6100000000000003</v>
      </c>
      <c r="W209" s="43">
        <v>4.6100000000000003</v>
      </c>
      <c r="X209" s="43">
        <v>4.6100000000000003</v>
      </c>
      <c r="Y209" s="43">
        <v>4.6100000000000003</v>
      </c>
      <c r="Z209" s="43">
        <v>4.6100000000000003</v>
      </c>
      <c r="AA209" s="43">
        <v>4.6100000000000003</v>
      </c>
    </row>
    <row r="210" spans="1:27" ht="12.75" hidden="1" customHeight="1" outlineLevel="1" x14ac:dyDescent="0.2">
      <c r="A210" s="92" t="s">
        <v>431</v>
      </c>
      <c r="B210" s="62" t="s">
        <v>79</v>
      </c>
      <c r="C210" s="42" t="s">
        <v>77</v>
      </c>
      <c r="D210" s="43">
        <f>$D$11</f>
        <v>216.36</v>
      </c>
      <c r="E210" s="43">
        <f t="shared" ref="E210:AA210" si="119">$D$11</f>
        <v>216.36</v>
      </c>
      <c r="F210" s="43">
        <f t="shared" si="119"/>
        <v>216.36</v>
      </c>
      <c r="G210" s="43">
        <f t="shared" si="119"/>
        <v>216.36</v>
      </c>
      <c r="H210" s="43">
        <f t="shared" si="119"/>
        <v>216.36</v>
      </c>
      <c r="I210" s="43">
        <f t="shared" si="119"/>
        <v>216.36</v>
      </c>
      <c r="J210" s="43">
        <f t="shared" si="119"/>
        <v>216.36</v>
      </c>
      <c r="K210" s="43">
        <f t="shared" si="119"/>
        <v>216.36</v>
      </c>
      <c r="L210" s="43">
        <f t="shared" si="119"/>
        <v>216.36</v>
      </c>
      <c r="M210" s="43">
        <f t="shared" si="119"/>
        <v>216.36</v>
      </c>
      <c r="N210" s="43">
        <f t="shared" si="119"/>
        <v>216.36</v>
      </c>
      <c r="O210" s="43">
        <f t="shared" si="119"/>
        <v>216.36</v>
      </c>
      <c r="P210" s="43">
        <f t="shared" si="119"/>
        <v>216.36</v>
      </c>
      <c r="Q210" s="43">
        <f t="shared" si="119"/>
        <v>216.36</v>
      </c>
      <c r="R210" s="43">
        <f t="shared" si="119"/>
        <v>216.36</v>
      </c>
      <c r="S210" s="43">
        <f t="shared" si="119"/>
        <v>216.36</v>
      </c>
      <c r="T210" s="43">
        <f t="shared" si="119"/>
        <v>216.36</v>
      </c>
      <c r="U210" s="43">
        <f t="shared" si="119"/>
        <v>216.36</v>
      </c>
      <c r="V210" s="43">
        <f t="shared" si="119"/>
        <v>216.36</v>
      </c>
      <c r="W210" s="43">
        <f t="shared" si="119"/>
        <v>216.36</v>
      </c>
      <c r="X210" s="43">
        <f t="shared" si="119"/>
        <v>216.36</v>
      </c>
      <c r="Y210" s="43">
        <f t="shared" si="119"/>
        <v>216.36</v>
      </c>
      <c r="Z210" s="43">
        <f t="shared" si="119"/>
        <v>216.36</v>
      </c>
      <c r="AA210" s="43">
        <f t="shared" si="119"/>
        <v>216.36</v>
      </c>
    </row>
    <row r="211" spans="1:27" ht="12.75" customHeight="1" collapsed="1" x14ac:dyDescent="0.2">
      <c r="A211" s="91" t="s">
        <v>432</v>
      </c>
      <c r="B211" s="27" t="str">
        <f>"10"&amp;"."&amp;$B$662&amp;"."&amp;$B$663</f>
        <v>10.03.2023</v>
      </c>
      <c r="C211" s="83" t="s">
        <v>74</v>
      </c>
      <c r="D211" s="84">
        <f>ROUND(((D212+D213+D215+D214)/1000),5)</f>
        <v>3.2370100000000002</v>
      </c>
      <c r="E211" s="84">
        <f>ROUND(((E212+E213+E215+E214)/1000),5)</f>
        <v>3.1414800000000001</v>
      </c>
      <c r="F211" s="84">
        <f>ROUND(((F212+F213+F215+F214)/1000),5)</f>
        <v>3.0903700000000001</v>
      </c>
      <c r="G211" s="84">
        <f t="shared" ref="G211:AA211" si="120">ROUND(((G212+G213+G215+G214)/1000),5)</f>
        <v>3.1114799999999998</v>
      </c>
      <c r="H211" s="84">
        <f t="shared" si="120"/>
        <v>3.1804700000000001</v>
      </c>
      <c r="I211" s="84">
        <f t="shared" si="120"/>
        <v>3.38049</v>
      </c>
      <c r="J211" s="84">
        <f t="shared" si="120"/>
        <v>3.5167700000000002</v>
      </c>
      <c r="K211" s="84">
        <f t="shared" si="120"/>
        <v>3.6339600000000001</v>
      </c>
      <c r="L211" s="84">
        <f t="shared" si="120"/>
        <v>3.8112499999999998</v>
      </c>
      <c r="M211" s="84">
        <f t="shared" si="120"/>
        <v>3.8280599999999998</v>
      </c>
      <c r="N211" s="84">
        <f t="shared" si="120"/>
        <v>3.8333499999999998</v>
      </c>
      <c r="O211" s="84">
        <f t="shared" si="120"/>
        <v>3.8637600000000001</v>
      </c>
      <c r="P211" s="84">
        <f t="shared" si="120"/>
        <v>3.8695900000000001</v>
      </c>
      <c r="Q211" s="84">
        <f t="shared" si="120"/>
        <v>3.8681800000000002</v>
      </c>
      <c r="R211" s="84">
        <f t="shared" si="120"/>
        <v>3.8607499999999999</v>
      </c>
      <c r="S211" s="84">
        <f t="shared" si="120"/>
        <v>3.8427500000000001</v>
      </c>
      <c r="T211" s="84">
        <f t="shared" si="120"/>
        <v>3.7838400000000001</v>
      </c>
      <c r="U211" s="84">
        <f t="shared" si="120"/>
        <v>3.7953000000000001</v>
      </c>
      <c r="V211" s="84">
        <f t="shared" si="120"/>
        <v>3.83433</v>
      </c>
      <c r="W211" s="84">
        <f t="shared" si="120"/>
        <v>3.8665400000000001</v>
      </c>
      <c r="X211" s="84">
        <f t="shared" si="120"/>
        <v>3.86206</v>
      </c>
      <c r="Y211" s="84">
        <f t="shared" si="120"/>
        <v>3.8289599999999999</v>
      </c>
      <c r="Z211" s="84">
        <f t="shared" si="120"/>
        <v>3.64412</v>
      </c>
      <c r="AA211" s="84">
        <f t="shared" si="120"/>
        <v>3.5624899999999999</v>
      </c>
    </row>
    <row r="212" spans="1:27" ht="12.75" hidden="1" customHeight="1" outlineLevel="1" x14ac:dyDescent="0.2">
      <c r="A212" s="92" t="s">
        <v>433</v>
      </c>
      <c r="B212" s="62" t="s">
        <v>231</v>
      </c>
      <c r="C212" s="42" t="s">
        <v>77</v>
      </c>
      <c r="D212" s="43">
        <v>1299.07</v>
      </c>
      <c r="E212" s="43">
        <v>1203.54</v>
      </c>
      <c r="F212" s="43">
        <v>1152.43</v>
      </c>
      <c r="G212" s="43">
        <v>1173.54</v>
      </c>
      <c r="H212" s="43">
        <v>1242.53</v>
      </c>
      <c r="I212" s="43">
        <v>1442.55</v>
      </c>
      <c r="J212" s="43">
        <v>1578.83</v>
      </c>
      <c r="K212" s="43">
        <v>1696.02</v>
      </c>
      <c r="L212" s="43">
        <v>1873.31</v>
      </c>
      <c r="M212" s="43">
        <v>1890.12</v>
      </c>
      <c r="N212" s="43">
        <v>1895.41</v>
      </c>
      <c r="O212" s="43">
        <v>1925.82</v>
      </c>
      <c r="P212" s="43">
        <v>1931.65</v>
      </c>
      <c r="Q212" s="43">
        <v>1930.24</v>
      </c>
      <c r="R212" s="43">
        <v>1922.81</v>
      </c>
      <c r="S212" s="43">
        <v>1904.81</v>
      </c>
      <c r="T212" s="43">
        <v>1845.9</v>
      </c>
      <c r="U212" s="43">
        <v>1857.36</v>
      </c>
      <c r="V212" s="43">
        <v>1896.39</v>
      </c>
      <c r="W212" s="43">
        <v>1928.6</v>
      </c>
      <c r="X212" s="43">
        <v>1924.12</v>
      </c>
      <c r="Y212" s="43">
        <v>1891.02</v>
      </c>
      <c r="Z212" s="43">
        <v>1706.18</v>
      </c>
      <c r="AA212" s="43">
        <v>1624.55</v>
      </c>
    </row>
    <row r="213" spans="1:27" ht="12.75" hidden="1" customHeight="1" outlineLevel="1" x14ac:dyDescent="0.2">
      <c r="A213" s="92" t="s">
        <v>434</v>
      </c>
      <c r="B213" s="62" t="s">
        <v>88</v>
      </c>
      <c r="C213" s="42" t="s">
        <v>77</v>
      </c>
      <c r="D213" s="43">
        <f>$D$168</f>
        <v>1716.97</v>
      </c>
      <c r="E213" s="43">
        <f t="shared" ref="E213:AA213" si="121">$D$168</f>
        <v>1716.97</v>
      </c>
      <c r="F213" s="43">
        <f t="shared" si="121"/>
        <v>1716.97</v>
      </c>
      <c r="G213" s="43">
        <f t="shared" si="121"/>
        <v>1716.97</v>
      </c>
      <c r="H213" s="43">
        <f t="shared" si="121"/>
        <v>1716.97</v>
      </c>
      <c r="I213" s="43">
        <f t="shared" si="121"/>
        <v>1716.97</v>
      </c>
      <c r="J213" s="43">
        <f t="shared" si="121"/>
        <v>1716.97</v>
      </c>
      <c r="K213" s="43">
        <f t="shared" si="121"/>
        <v>1716.97</v>
      </c>
      <c r="L213" s="43">
        <f t="shared" si="121"/>
        <v>1716.97</v>
      </c>
      <c r="M213" s="43">
        <f t="shared" si="121"/>
        <v>1716.97</v>
      </c>
      <c r="N213" s="43">
        <f t="shared" si="121"/>
        <v>1716.97</v>
      </c>
      <c r="O213" s="43">
        <f t="shared" si="121"/>
        <v>1716.97</v>
      </c>
      <c r="P213" s="43">
        <f t="shared" si="121"/>
        <v>1716.97</v>
      </c>
      <c r="Q213" s="43">
        <f t="shared" si="121"/>
        <v>1716.97</v>
      </c>
      <c r="R213" s="43">
        <f t="shared" si="121"/>
        <v>1716.97</v>
      </c>
      <c r="S213" s="43">
        <f t="shared" si="121"/>
        <v>1716.97</v>
      </c>
      <c r="T213" s="43">
        <f t="shared" si="121"/>
        <v>1716.97</v>
      </c>
      <c r="U213" s="43">
        <f t="shared" si="121"/>
        <v>1716.97</v>
      </c>
      <c r="V213" s="43">
        <f t="shared" si="121"/>
        <v>1716.97</v>
      </c>
      <c r="W213" s="43">
        <f t="shared" si="121"/>
        <v>1716.97</v>
      </c>
      <c r="X213" s="43">
        <f t="shared" si="121"/>
        <v>1716.97</v>
      </c>
      <c r="Y213" s="43">
        <f t="shared" si="121"/>
        <v>1716.97</v>
      </c>
      <c r="Z213" s="43">
        <f t="shared" si="121"/>
        <v>1716.97</v>
      </c>
      <c r="AA213" s="43">
        <f t="shared" si="121"/>
        <v>1716.97</v>
      </c>
    </row>
    <row r="214" spans="1:27" ht="12.75" hidden="1" customHeight="1" outlineLevel="1" x14ac:dyDescent="0.2">
      <c r="A214" s="92" t="s">
        <v>435</v>
      </c>
      <c r="B214" s="62" t="s">
        <v>81</v>
      </c>
      <c r="C214" s="42" t="s">
        <v>77</v>
      </c>
      <c r="D214" s="43">
        <v>4.6100000000000003</v>
      </c>
      <c r="E214" s="43">
        <v>4.6100000000000003</v>
      </c>
      <c r="F214" s="43">
        <v>4.6100000000000003</v>
      </c>
      <c r="G214" s="43">
        <v>4.6100000000000003</v>
      </c>
      <c r="H214" s="43">
        <v>4.6100000000000003</v>
      </c>
      <c r="I214" s="43">
        <v>4.6100000000000003</v>
      </c>
      <c r="J214" s="43">
        <v>4.6100000000000003</v>
      </c>
      <c r="K214" s="43">
        <v>4.6100000000000003</v>
      </c>
      <c r="L214" s="43">
        <v>4.6100000000000003</v>
      </c>
      <c r="M214" s="43">
        <v>4.6100000000000003</v>
      </c>
      <c r="N214" s="43">
        <v>4.6100000000000003</v>
      </c>
      <c r="O214" s="43">
        <v>4.6100000000000003</v>
      </c>
      <c r="P214" s="43">
        <v>4.6100000000000003</v>
      </c>
      <c r="Q214" s="43">
        <v>4.6100000000000003</v>
      </c>
      <c r="R214" s="43">
        <v>4.6100000000000003</v>
      </c>
      <c r="S214" s="43">
        <v>4.6100000000000003</v>
      </c>
      <c r="T214" s="43">
        <v>4.6100000000000003</v>
      </c>
      <c r="U214" s="43">
        <v>4.6100000000000003</v>
      </c>
      <c r="V214" s="43">
        <v>4.6100000000000003</v>
      </c>
      <c r="W214" s="43">
        <v>4.6100000000000003</v>
      </c>
      <c r="X214" s="43">
        <v>4.6100000000000003</v>
      </c>
      <c r="Y214" s="43">
        <v>4.6100000000000003</v>
      </c>
      <c r="Z214" s="43">
        <v>4.6100000000000003</v>
      </c>
      <c r="AA214" s="43">
        <v>4.6100000000000003</v>
      </c>
    </row>
    <row r="215" spans="1:27" ht="12.75" hidden="1" customHeight="1" outlineLevel="1" x14ac:dyDescent="0.2">
      <c r="A215" s="92" t="s">
        <v>436</v>
      </c>
      <c r="B215" s="62" t="s">
        <v>79</v>
      </c>
      <c r="C215" s="42" t="s">
        <v>77</v>
      </c>
      <c r="D215" s="43">
        <f>$D$11</f>
        <v>216.36</v>
      </c>
      <c r="E215" s="43">
        <f t="shared" ref="E215:AA215" si="122">$D$11</f>
        <v>216.36</v>
      </c>
      <c r="F215" s="43">
        <f t="shared" si="122"/>
        <v>216.36</v>
      </c>
      <c r="G215" s="43">
        <f t="shared" si="122"/>
        <v>216.36</v>
      </c>
      <c r="H215" s="43">
        <f t="shared" si="122"/>
        <v>216.36</v>
      </c>
      <c r="I215" s="43">
        <f t="shared" si="122"/>
        <v>216.36</v>
      </c>
      <c r="J215" s="43">
        <f t="shared" si="122"/>
        <v>216.36</v>
      </c>
      <c r="K215" s="43">
        <f t="shared" si="122"/>
        <v>216.36</v>
      </c>
      <c r="L215" s="43">
        <f t="shared" si="122"/>
        <v>216.36</v>
      </c>
      <c r="M215" s="43">
        <f t="shared" si="122"/>
        <v>216.36</v>
      </c>
      <c r="N215" s="43">
        <f t="shared" si="122"/>
        <v>216.36</v>
      </c>
      <c r="O215" s="43">
        <f t="shared" si="122"/>
        <v>216.36</v>
      </c>
      <c r="P215" s="43">
        <f t="shared" si="122"/>
        <v>216.36</v>
      </c>
      <c r="Q215" s="43">
        <f t="shared" si="122"/>
        <v>216.36</v>
      </c>
      <c r="R215" s="43">
        <f t="shared" si="122"/>
        <v>216.36</v>
      </c>
      <c r="S215" s="43">
        <f t="shared" si="122"/>
        <v>216.36</v>
      </c>
      <c r="T215" s="43">
        <f t="shared" si="122"/>
        <v>216.36</v>
      </c>
      <c r="U215" s="43">
        <f t="shared" si="122"/>
        <v>216.36</v>
      </c>
      <c r="V215" s="43">
        <f t="shared" si="122"/>
        <v>216.36</v>
      </c>
      <c r="W215" s="43">
        <f t="shared" si="122"/>
        <v>216.36</v>
      </c>
      <c r="X215" s="43">
        <f t="shared" si="122"/>
        <v>216.36</v>
      </c>
      <c r="Y215" s="43">
        <f t="shared" si="122"/>
        <v>216.36</v>
      </c>
      <c r="Z215" s="43">
        <f t="shared" si="122"/>
        <v>216.36</v>
      </c>
      <c r="AA215" s="43">
        <f t="shared" si="122"/>
        <v>216.36</v>
      </c>
    </row>
    <row r="216" spans="1:27" ht="12.75" customHeight="1" collapsed="1" x14ac:dyDescent="0.2">
      <c r="A216" s="91" t="s">
        <v>437</v>
      </c>
      <c r="B216" s="27" t="str">
        <f>"11"&amp;"."&amp;$B$662&amp;"."&amp;$B$663</f>
        <v>11.03.2023</v>
      </c>
      <c r="C216" s="83" t="s">
        <v>74</v>
      </c>
      <c r="D216" s="84">
        <f>ROUND(((D217+D218+D220+D219)/1000),5)</f>
        <v>3.5540600000000002</v>
      </c>
      <c r="E216" s="84">
        <f>ROUND(((E217+E218+E220+E219)/1000),5)</f>
        <v>3.4052699999999998</v>
      </c>
      <c r="F216" s="84">
        <f>ROUND(((F217+F218+F220+F219)/1000),5)</f>
        <v>3.2608700000000002</v>
      </c>
      <c r="G216" s="84">
        <f t="shared" ref="G216:AA216" si="123">ROUND(((G217+G218+G220+G219)/1000),5)</f>
        <v>3.24166</v>
      </c>
      <c r="H216" s="84">
        <f t="shared" si="123"/>
        <v>3.3391999999999999</v>
      </c>
      <c r="I216" s="84">
        <f t="shared" si="123"/>
        <v>3.4314800000000001</v>
      </c>
      <c r="J216" s="84">
        <f t="shared" si="123"/>
        <v>3.50528</v>
      </c>
      <c r="K216" s="84">
        <f t="shared" si="123"/>
        <v>3.5697100000000002</v>
      </c>
      <c r="L216" s="84">
        <f t="shared" si="123"/>
        <v>3.8434699999999999</v>
      </c>
      <c r="M216" s="84">
        <f t="shared" si="123"/>
        <v>3.9322699999999999</v>
      </c>
      <c r="N216" s="84">
        <f t="shared" si="123"/>
        <v>3.9740099999999998</v>
      </c>
      <c r="O216" s="84">
        <f t="shared" si="123"/>
        <v>4.0193700000000003</v>
      </c>
      <c r="P216" s="84">
        <f t="shared" si="123"/>
        <v>4.0103999999999997</v>
      </c>
      <c r="Q216" s="84">
        <f t="shared" si="123"/>
        <v>4.0027499999999998</v>
      </c>
      <c r="R216" s="84">
        <f t="shared" si="123"/>
        <v>3.9956</v>
      </c>
      <c r="S216" s="84">
        <f t="shared" si="123"/>
        <v>3.9898500000000001</v>
      </c>
      <c r="T216" s="84">
        <f t="shared" si="123"/>
        <v>3.9705499999999998</v>
      </c>
      <c r="U216" s="84">
        <f t="shared" si="123"/>
        <v>3.9538899999999999</v>
      </c>
      <c r="V216" s="84">
        <f t="shared" si="123"/>
        <v>3.9942700000000002</v>
      </c>
      <c r="W216" s="84">
        <f t="shared" si="123"/>
        <v>3.9970400000000001</v>
      </c>
      <c r="X216" s="84">
        <f t="shared" si="123"/>
        <v>4.0035100000000003</v>
      </c>
      <c r="Y216" s="84">
        <f t="shared" si="123"/>
        <v>3.94028</v>
      </c>
      <c r="Z216" s="84">
        <f t="shared" si="123"/>
        <v>3.6359300000000001</v>
      </c>
      <c r="AA216" s="84">
        <f t="shared" si="123"/>
        <v>3.5687099999999998</v>
      </c>
    </row>
    <row r="217" spans="1:27" ht="12.75" hidden="1" customHeight="1" outlineLevel="1" x14ac:dyDescent="0.2">
      <c r="A217" s="92" t="s">
        <v>438</v>
      </c>
      <c r="B217" s="62" t="s">
        <v>231</v>
      </c>
      <c r="C217" s="42" t="s">
        <v>77</v>
      </c>
      <c r="D217" s="43">
        <v>1616.12</v>
      </c>
      <c r="E217" s="43">
        <v>1467.33</v>
      </c>
      <c r="F217" s="43">
        <v>1322.93</v>
      </c>
      <c r="G217" s="43">
        <v>1303.72</v>
      </c>
      <c r="H217" s="43">
        <v>1401.26</v>
      </c>
      <c r="I217" s="43">
        <v>1493.54</v>
      </c>
      <c r="J217" s="43">
        <v>1567.34</v>
      </c>
      <c r="K217" s="43">
        <v>1631.77</v>
      </c>
      <c r="L217" s="43">
        <v>1905.53</v>
      </c>
      <c r="M217" s="43">
        <v>1994.33</v>
      </c>
      <c r="N217" s="43">
        <v>2036.07</v>
      </c>
      <c r="O217" s="43">
        <v>2081.4299999999998</v>
      </c>
      <c r="P217" s="43">
        <v>2072.46</v>
      </c>
      <c r="Q217" s="43">
        <v>2064.81</v>
      </c>
      <c r="R217" s="43">
        <v>2057.66</v>
      </c>
      <c r="S217" s="43">
        <v>2051.91</v>
      </c>
      <c r="T217" s="43">
        <v>2032.61</v>
      </c>
      <c r="U217" s="43">
        <v>2015.95</v>
      </c>
      <c r="V217" s="43">
        <v>2056.33</v>
      </c>
      <c r="W217" s="43">
        <v>2059.1</v>
      </c>
      <c r="X217" s="43">
        <v>2065.5700000000002</v>
      </c>
      <c r="Y217" s="43">
        <v>2002.34</v>
      </c>
      <c r="Z217" s="43">
        <v>1697.99</v>
      </c>
      <c r="AA217" s="43">
        <v>1630.77</v>
      </c>
    </row>
    <row r="218" spans="1:27" ht="12.75" hidden="1" customHeight="1" outlineLevel="1" x14ac:dyDescent="0.2">
      <c r="A218" s="92" t="s">
        <v>439</v>
      </c>
      <c r="B218" s="62" t="s">
        <v>88</v>
      </c>
      <c r="C218" s="42" t="s">
        <v>77</v>
      </c>
      <c r="D218" s="43">
        <f>$D$168</f>
        <v>1716.97</v>
      </c>
      <c r="E218" s="43">
        <f t="shared" ref="E218:AA218" si="124">$D$168</f>
        <v>1716.97</v>
      </c>
      <c r="F218" s="43">
        <f t="shared" si="124"/>
        <v>1716.97</v>
      </c>
      <c r="G218" s="43">
        <f t="shared" si="124"/>
        <v>1716.97</v>
      </c>
      <c r="H218" s="43">
        <f t="shared" si="124"/>
        <v>1716.97</v>
      </c>
      <c r="I218" s="43">
        <f t="shared" si="124"/>
        <v>1716.97</v>
      </c>
      <c r="J218" s="43">
        <f t="shared" si="124"/>
        <v>1716.97</v>
      </c>
      <c r="K218" s="43">
        <f t="shared" si="124"/>
        <v>1716.97</v>
      </c>
      <c r="L218" s="43">
        <f t="shared" si="124"/>
        <v>1716.97</v>
      </c>
      <c r="M218" s="43">
        <f t="shared" si="124"/>
        <v>1716.97</v>
      </c>
      <c r="N218" s="43">
        <f t="shared" si="124"/>
        <v>1716.97</v>
      </c>
      <c r="O218" s="43">
        <f t="shared" si="124"/>
        <v>1716.97</v>
      </c>
      <c r="P218" s="43">
        <f t="shared" si="124"/>
        <v>1716.97</v>
      </c>
      <c r="Q218" s="43">
        <f t="shared" si="124"/>
        <v>1716.97</v>
      </c>
      <c r="R218" s="43">
        <f t="shared" si="124"/>
        <v>1716.97</v>
      </c>
      <c r="S218" s="43">
        <f t="shared" si="124"/>
        <v>1716.97</v>
      </c>
      <c r="T218" s="43">
        <f t="shared" si="124"/>
        <v>1716.97</v>
      </c>
      <c r="U218" s="43">
        <f t="shared" si="124"/>
        <v>1716.97</v>
      </c>
      <c r="V218" s="43">
        <f t="shared" si="124"/>
        <v>1716.97</v>
      </c>
      <c r="W218" s="43">
        <f t="shared" si="124"/>
        <v>1716.97</v>
      </c>
      <c r="X218" s="43">
        <f t="shared" si="124"/>
        <v>1716.97</v>
      </c>
      <c r="Y218" s="43">
        <f t="shared" si="124"/>
        <v>1716.97</v>
      </c>
      <c r="Z218" s="43">
        <f t="shared" si="124"/>
        <v>1716.97</v>
      </c>
      <c r="AA218" s="43">
        <f t="shared" si="124"/>
        <v>1716.97</v>
      </c>
    </row>
    <row r="219" spans="1:27" ht="12.75" hidden="1" customHeight="1" outlineLevel="1" x14ac:dyDescent="0.2">
      <c r="A219" s="92" t="s">
        <v>440</v>
      </c>
      <c r="B219" s="62" t="s">
        <v>81</v>
      </c>
      <c r="C219" s="42" t="s">
        <v>77</v>
      </c>
      <c r="D219" s="43">
        <v>4.6100000000000003</v>
      </c>
      <c r="E219" s="43">
        <v>4.6100000000000003</v>
      </c>
      <c r="F219" s="43">
        <v>4.6100000000000003</v>
      </c>
      <c r="G219" s="43">
        <v>4.6100000000000003</v>
      </c>
      <c r="H219" s="43">
        <v>4.6100000000000003</v>
      </c>
      <c r="I219" s="43">
        <v>4.6100000000000003</v>
      </c>
      <c r="J219" s="43">
        <v>4.6100000000000003</v>
      </c>
      <c r="K219" s="43">
        <v>4.6100000000000003</v>
      </c>
      <c r="L219" s="43">
        <v>4.6100000000000003</v>
      </c>
      <c r="M219" s="43">
        <v>4.6100000000000003</v>
      </c>
      <c r="N219" s="43">
        <v>4.6100000000000003</v>
      </c>
      <c r="O219" s="43">
        <v>4.6100000000000003</v>
      </c>
      <c r="P219" s="43">
        <v>4.6100000000000003</v>
      </c>
      <c r="Q219" s="43">
        <v>4.6100000000000003</v>
      </c>
      <c r="R219" s="43">
        <v>4.6100000000000003</v>
      </c>
      <c r="S219" s="43">
        <v>4.6100000000000003</v>
      </c>
      <c r="T219" s="43">
        <v>4.6100000000000003</v>
      </c>
      <c r="U219" s="43">
        <v>4.6100000000000003</v>
      </c>
      <c r="V219" s="43">
        <v>4.6100000000000003</v>
      </c>
      <c r="W219" s="43">
        <v>4.6100000000000003</v>
      </c>
      <c r="X219" s="43">
        <v>4.6100000000000003</v>
      </c>
      <c r="Y219" s="43">
        <v>4.6100000000000003</v>
      </c>
      <c r="Z219" s="43">
        <v>4.6100000000000003</v>
      </c>
      <c r="AA219" s="43">
        <v>4.6100000000000003</v>
      </c>
    </row>
    <row r="220" spans="1:27" ht="12.75" hidden="1" customHeight="1" outlineLevel="1" x14ac:dyDescent="0.2">
      <c r="A220" s="92" t="s">
        <v>441</v>
      </c>
      <c r="B220" s="62" t="s">
        <v>79</v>
      </c>
      <c r="C220" s="42" t="s">
        <v>77</v>
      </c>
      <c r="D220" s="43">
        <f>$D$11</f>
        <v>216.36</v>
      </c>
      <c r="E220" s="43">
        <f t="shared" ref="E220:AA220" si="125">$D$11</f>
        <v>216.36</v>
      </c>
      <c r="F220" s="43">
        <f t="shared" si="125"/>
        <v>216.36</v>
      </c>
      <c r="G220" s="43">
        <f t="shared" si="125"/>
        <v>216.36</v>
      </c>
      <c r="H220" s="43">
        <f t="shared" si="125"/>
        <v>216.36</v>
      </c>
      <c r="I220" s="43">
        <f t="shared" si="125"/>
        <v>216.36</v>
      </c>
      <c r="J220" s="43">
        <f t="shared" si="125"/>
        <v>216.36</v>
      </c>
      <c r="K220" s="43">
        <f t="shared" si="125"/>
        <v>216.36</v>
      </c>
      <c r="L220" s="43">
        <f t="shared" si="125"/>
        <v>216.36</v>
      </c>
      <c r="M220" s="43">
        <f t="shared" si="125"/>
        <v>216.36</v>
      </c>
      <c r="N220" s="43">
        <f t="shared" si="125"/>
        <v>216.36</v>
      </c>
      <c r="O220" s="43">
        <f t="shared" si="125"/>
        <v>216.36</v>
      </c>
      <c r="P220" s="43">
        <f t="shared" si="125"/>
        <v>216.36</v>
      </c>
      <c r="Q220" s="43">
        <f t="shared" si="125"/>
        <v>216.36</v>
      </c>
      <c r="R220" s="43">
        <f t="shared" si="125"/>
        <v>216.36</v>
      </c>
      <c r="S220" s="43">
        <f t="shared" si="125"/>
        <v>216.36</v>
      </c>
      <c r="T220" s="43">
        <f t="shared" si="125"/>
        <v>216.36</v>
      </c>
      <c r="U220" s="43">
        <f t="shared" si="125"/>
        <v>216.36</v>
      </c>
      <c r="V220" s="43">
        <f t="shared" si="125"/>
        <v>216.36</v>
      </c>
      <c r="W220" s="43">
        <f t="shared" si="125"/>
        <v>216.36</v>
      </c>
      <c r="X220" s="43">
        <f t="shared" si="125"/>
        <v>216.36</v>
      </c>
      <c r="Y220" s="43">
        <f t="shared" si="125"/>
        <v>216.36</v>
      </c>
      <c r="Z220" s="43">
        <f t="shared" si="125"/>
        <v>216.36</v>
      </c>
      <c r="AA220" s="43">
        <f t="shared" si="125"/>
        <v>216.36</v>
      </c>
    </row>
    <row r="221" spans="1:27" ht="12.75" customHeight="1" collapsed="1" x14ac:dyDescent="0.2">
      <c r="A221" s="91" t="s">
        <v>442</v>
      </c>
      <c r="B221" s="27" t="str">
        <f>"12"&amp;"."&amp;$B$662&amp;"."&amp;$B$663</f>
        <v>12.03.2023</v>
      </c>
      <c r="C221" s="83" t="s">
        <v>74</v>
      </c>
      <c r="D221" s="84">
        <f>ROUND(((D222+D223+D225+D224)/1000),5)</f>
        <v>3.3826999999999998</v>
      </c>
      <c r="E221" s="84">
        <f>ROUND(((E222+E223+E225+E224)/1000),5)</f>
        <v>3.1715900000000001</v>
      </c>
      <c r="F221" s="84">
        <f>ROUND(((F222+F223+F225+F224)/1000),5)</f>
        <v>3.1009899999999999</v>
      </c>
      <c r="G221" s="84">
        <f t="shared" ref="G221:AA221" si="126">ROUND(((G222+G223+G225+G224)/1000),5)</f>
        <v>3.0870500000000001</v>
      </c>
      <c r="H221" s="84">
        <f t="shared" si="126"/>
        <v>3.1151399999999998</v>
      </c>
      <c r="I221" s="84">
        <f t="shared" si="126"/>
        <v>3.1471499999999999</v>
      </c>
      <c r="J221" s="84">
        <f t="shared" si="126"/>
        <v>3.1605400000000001</v>
      </c>
      <c r="K221" s="84">
        <f t="shared" si="126"/>
        <v>3.3482599999999998</v>
      </c>
      <c r="L221" s="84">
        <f t="shared" si="126"/>
        <v>3.5089800000000002</v>
      </c>
      <c r="M221" s="84">
        <f t="shared" si="126"/>
        <v>3.6675</v>
      </c>
      <c r="N221" s="84">
        <f t="shared" si="126"/>
        <v>3.7205499999999998</v>
      </c>
      <c r="O221" s="84">
        <f t="shared" si="126"/>
        <v>3.7356799999999999</v>
      </c>
      <c r="P221" s="84">
        <f t="shared" si="126"/>
        <v>3.7282000000000002</v>
      </c>
      <c r="Q221" s="84">
        <f t="shared" si="126"/>
        <v>3.7265000000000001</v>
      </c>
      <c r="R221" s="84">
        <f t="shared" si="126"/>
        <v>3.70783</v>
      </c>
      <c r="S221" s="84">
        <f t="shared" si="126"/>
        <v>3.6894100000000001</v>
      </c>
      <c r="T221" s="84">
        <f t="shared" si="126"/>
        <v>3.6977500000000001</v>
      </c>
      <c r="U221" s="84">
        <f t="shared" si="126"/>
        <v>3.7082000000000002</v>
      </c>
      <c r="V221" s="84">
        <f t="shared" si="126"/>
        <v>3.7466599999999999</v>
      </c>
      <c r="W221" s="84">
        <f t="shared" si="126"/>
        <v>3.77095</v>
      </c>
      <c r="X221" s="84">
        <f t="shared" si="126"/>
        <v>3.7893500000000002</v>
      </c>
      <c r="Y221" s="84">
        <f t="shared" si="126"/>
        <v>3.7267999999999999</v>
      </c>
      <c r="Z221" s="84">
        <f t="shared" si="126"/>
        <v>3.6196700000000002</v>
      </c>
      <c r="AA221" s="84">
        <f t="shared" si="126"/>
        <v>3.5229699999999999</v>
      </c>
    </row>
    <row r="222" spans="1:27" ht="12.75" hidden="1" customHeight="1" outlineLevel="1" x14ac:dyDescent="0.2">
      <c r="A222" s="92" t="s">
        <v>443</v>
      </c>
      <c r="B222" s="62" t="s">
        <v>231</v>
      </c>
      <c r="C222" s="42" t="s">
        <v>77</v>
      </c>
      <c r="D222" s="43">
        <v>1444.76</v>
      </c>
      <c r="E222" s="43">
        <v>1233.6500000000001</v>
      </c>
      <c r="F222" s="43">
        <v>1163.05</v>
      </c>
      <c r="G222" s="43">
        <v>1149.1099999999999</v>
      </c>
      <c r="H222" s="43">
        <v>1177.2</v>
      </c>
      <c r="I222" s="43">
        <v>1209.21</v>
      </c>
      <c r="J222" s="43">
        <v>1222.5999999999999</v>
      </c>
      <c r="K222" s="43">
        <v>1410.32</v>
      </c>
      <c r="L222" s="43">
        <v>1571.04</v>
      </c>
      <c r="M222" s="43">
        <v>1729.56</v>
      </c>
      <c r="N222" s="43">
        <v>1782.61</v>
      </c>
      <c r="O222" s="43">
        <v>1797.74</v>
      </c>
      <c r="P222" s="43">
        <v>1790.26</v>
      </c>
      <c r="Q222" s="43">
        <v>1788.56</v>
      </c>
      <c r="R222" s="43">
        <v>1769.89</v>
      </c>
      <c r="S222" s="43">
        <v>1751.47</v>
      </c>
      <c r="T222" s="43">
        <v>1759.81</v>
      </c>
      <c r="U222" s="43">
        <v>1770.26</v>
      </c>
      <c r="V222" s="43">
        <v>1808.72</v>
      </c>
      <c r="W222" s="43">
        <v>1833.01</v>
      </c>
      <c r="X222" s="43">
        <v>1851.41</v>
      </c>
      <c r="Y222" s="43">
        <v>1788.86</v>
      </c>
      <c r="Z222" s="43">
        <v>1681.73</v>
      </c>
      <c r="AA222" s="43">
        <v>1585.03</v>
      </c>
    </row>
    <row r="223" spans="1:27" ht="12.75" hidden="1" customHeight="1" outlineLevel="1" x14ac:dyDescent="0.2">
      <c r="A223" s="92" t="s">
        <v>444</v>
      </c>
      <c r="B223" s="62" t="s">
        <v>88</v>
      </c>
      <c r="C223" s="42" t="s">
        <v>77</v>
      </c>
      <c r="D223" s="43">
        <f>$D$168</f>
        <v>1716.97</v>
      </c>
      <c r="E223" s="43">
        <f t="shared" ref="E223:AA223" si="127">$D$168</f>
        <v>1716.97</v>
      </c>
      <c r="F223" s="43">
        <f t="shared" si="127"/>
        <v>1716.97</v>
      </c>
      <c r="G223" s="43">
        <f t="shared" si="127"/>
        <v>1716.97</v>
      </c>
      <c r="H223" s="43">
        <f t="shared" si="127"/>
        <v>1716.97</v>
      </c>
      <c r="I223" s="43">
        <f t="shared" si="127"/>
        <v>1716.97</v>
      </c>
      <c r="J223" s="43">
        <f t="shared" si="127"/>
        <v>1716.97</v>
      </c>
      <c r="K223" s="43">
        <f t="shared" si="127"/>
        <v>1716.97</v>
      </c>
      <c r="L223" s="43">
        <f t="shared" si="127"/>
        <v>1716.97</v>
      </c>
      <c r="M223" s="43">
        <f t="shared" si="127"/>
        <v>1716.97</v>
      </c>
      <c r="N223" s="43">
        <f t="shared" si="127"/>
        <v>1716.97</v>
      </c>
      <c r="O223" s="43">
        <f t="shared" si="127"/>
        <v>1716.97</v>
      </c>
      <c r="P223" s="43">
        <f t="shared" si="127"/>
        <v>1716.97</v>
      </c>
      <c r="Q223" s="43">
        <f t="shared" si="127"/>
        <v>1716.97</v>
      </c>
      <c r="R223" s="43">
        <f t="shared" si="127"/>
        <v>1716.97</v>
      </c>
      <c r="S223" s="43">
        <f t="shared" si="127"/>
        <v>1716.97</v>
      </c>
      <c r="T223" s="43">
        <f t="shared" si="127"/>
        <v>1716.97</v>
      </c>
      <c r="U223" s="43">
        <f t="shared" si="127"/>
        <v>1716.97</v>
      </c>
      <c r="V223" s="43">
        <f t="shared" si="127"/>
        <v>1716.97</v>
      </c>
      <c r="W223" s="43">
        <f t="shared" si="127"/>
        <v>1716.97</v>
      </c>
      <c r="X223" s="43">
        <f t="shared" si="127"/>
        <v>1716.97</v>
      </c>
      <c r="Y223" s="43">
        <f t="shared" si="127"/>
        <v>1716.97</v>
      </c>
      <c r="Z223" s="43">
        <f t="shared" si="127"/>
        <v>1716.97</v>
      </c>
      <c r="AA223" s="43">
        <f t="shared" si="127"/>
        <v>1716.97</v>
      </c>
    </row>
    <row r="224" spans="1:27" ht="12.75" hidden="1" customHeight="1" outlineLevel="1" x14ac:dyDescent="0.2">
      <c r="A224" s="92" t="s">
        <v>445</v>
      </c>
      <c r="B224" s="62" t="s">
        <v>81</v>
      </c>
      <c r="C224" s="42" t="s">
        <v>77</v>
      </c>
      <c r="D224" s="43">
        <v>4.6100000000000003</v>
      </c>
      <c r="E224" s="43">
        <v>4.6100000000000003</v>
      </c>
      <c r="F224" s="43">
        <v>4.6100000000000003</v>
      </c>
      <c r="G224" s="43">
        <v>4.6100000000000003</v>
      </c>
      <c r="H224" s="43">
        <v>4.6100000000000003</v>
      </c>
      <c r="I224" s="43">
        <v>4.6100000000000003</v>
      </c>
      <c r="J224" s="43">
        <v>4.6100000000000003</v>
      </c>
      <c r="K224" s="43">
        <v>4.6100000000000003</v>
      </c>
      <c r="L224" s="43">
        <v>4.6100000000000003</v>
      </c>
      <c r="M224" s="43">
        <v>4.6100000000000003</v>
      </c>
      <c r="N224" s="43">
        <v>4.6100000000000003</v>
      </c>
      <c r="O224" s="43">
        <v>4.6100000000000003</v>
      </c>
      <c r="P224" s="43">
        <v>4.6100000000000003</v>
      </c>
      <c r="Q224" s="43">
        <v>4.6100000000000003</v>
      </c>
      <c r="R224" s="43">
        <v>4.6100000000000003</v>
      </c>
      <c r="S224" s="43">
        <v>4.6100000000000003</v>
      </c>
      <c r="T224" s="43">
        <v>4.6100000000000003</v>
      </c>
      <c r="U224" s="43">
        <v>4.6100000000000003</v>
      </c>
      <c r="V224" s="43">
        <v>4.6100000000000003</v>
      </c>
      <c r="W224" s="43">
        <v>4.6100000000000003</v>
      </c>
      <c r="X224" s="43">
        <v>4.6100000000000003</v>
      </c>
      <c r="Y224" s="43">
        <v>4.6100000000000003</v>
      </c>
      <c r="Z224" s="43">
        <v>4.6100000000000003</v>
      </c>
      <c r="AA224" s="43">
        <v>4.6100000000000003</v>
      </c>
    </row>
    <row r="225" spans="1:27" ht="12.75" hidden="1" customHeight="1" outlineLevel="1" x14ac:dyDescent="0.2">
      <c r="A225" s="92" t="s">
        <v>446</v>
      </c>
      <c r="B225" s="62" t="s">
        <v>79</v>
      </c>
      <c r="C225" s="42" t="s">
        <v>77</v>
      </c>
      <c r="D225" s="43">
        <f>$D$11</f>
        <v>216.36</v>
      </c>
      <c r="E225" s="43">
        <f t="shared" ref="E225:AA225" si="128">$D$11</f>
        <v>216.36</v>
      </c>
      <c r="F225" s="43">
        <f t="shared" si="128"/>
        <v>216.36</v>
      </c>
      <c r="G225" s="43">
        <f t="shared" si="128"/>
        <v>216.36</v>
      </c>
      <c r="H225" s="43">
        <f t="shared" si="128"/>
        <v>216.36</v>
      </c>
      <c r="I225" s="43">
        <f t="shared" si="128"/>
        <v>216.36</v>
      </c>
      <c r="J225" s="43">
        <f t="shared" si="128"/>
        <v>216.36</v>
      </c>
      <c r="K225" s="43">
        <f t="shared" si="128"/>
        <v>216.36</v>
      </c>
      <c r="L225" s="43">
        <f t="shared" si="128"/>
        <v>216.36</v>
      </c>
      <c r="M225" s="43">
        <f t="shared" si="128"/>
        <v>216.36</v>
      </c>
      <c r="N225" s="43">
        <f t="shared" si="128"/>
        <v>216.36</v>
      </c>
      <c r="O225" s="43">
        <f t="shared" si="128"/>
        <v>216.36</v>
      </c>
      <c r="P225" s="43">
        <f t="shared" si="128"/>
        <v>216.36</v>
      </c>
      <c r="Q225" s="43">
        <f t="shared" si="128"/>
        <v>216.36</v>
      </c>
      <c r="R225" s="43">
        <f t="shared" si="128"/>
        <v>216.36</v>
      </c>
      <c r="S225" s="43">
        <f t="shared" si="128"/>
        <v>216.36</v>
      </c>
      <c r="T225" s="43">
        <f t="shared" si="128"/>
        <v>216.36</v>
      </c>
      <c r="U225" s="43">
        <f t="shared" si="128"/>
        <v>216.36</v>
      </c>
      <c r="V225" s="43">
        <f t="shared" si="128"/>
        <v>216.36</v>
      </c>
      <c r="W225" s="43">
        <f t="shared" si="128"/>
        <v>216.36</v>
      </c>
      <c r="X225" s="43">
        <f t="shared" si="128"/>
        <v>216.36</v>
      </c>
      <c r="Y225" s="43">
        <f t="shared" si="128"/>
        <v>216.36</v>
      </c>
      <c r="Z225" s="43">
        <f t="shared" si="128"/>
        <v>216.36</v>
      </c>
      <c r="AA225" s="43">
        <f t="shared" si="128"/>
        <v>216.36</v>
      </c>
    </row>
    <row r="226" spans="1:27" ht="12.75" customHeight="1" collapsed="1" x14ac:dyDescent="0.2">
      <c r="A226" s="91" t="s">
        <v>447</v>
      </c>
      <c r="B226" s="27" t="str">
        <f>"13"&amp;"."&amp;$B$662&amp;"."&amp;$B$663</f>
        <v>13.03.2023</v>
      </c>
      <c r="C226" s="83" t="s">
        <v>74</v>
      </c>
      <c r="D226" s="84">
        <f>ROUND(((D227+D228+D230+D229)/1000),5)</f>
        <v>3.30213</v>
      </c>
      <c r="E226" s="84">
        <f>ROUND(((E227+E228+E230+E229)/1000),5)</f>
        <v>3.1741199999999998</v>
      </c>
      <c r="F226" s="84">
        <f>ROUND(((F227+F228+F230+F229)/1000),5)</f>
        <v>3.12662</v>
      </c>
      <c r="G226" s="84">
        <f t="shared" ref="G226:AA226" si="129">ROUND(((G227+G228+G230+G229)/1000),5)</f>
        <v>3.13239</v>
      </c>
      <c r="H226" s="84">
        <f t="shared" si="129"/>
        <v>3.19529</v>
      </c>
      <c r="I226" s="84">
        <f t="shared" si="129"/>
        <v>3.2953700000000001</v>
      </c>
      <c r="J226" s="84">
        <f t="shared" si="129"/>
        <v>3.4623200000000001</v>
      </c>
      <c r="K226" s="84">
        <f t="shared" si="129"/>
        <v>3.6158100000000002</v>
      </c>
      <c r="L226" s="84">
        <f t="shared" si="129"/>
        <v>3.7440600000000002</v>
      </c>
      <c r="M226" s="84">
        <f t="shared" si="129"/>
        <v>3.8065199999999999</v>
      </c>
      <c r="N226" s="84">
        <f t="shared" si="129"/>
        <v>3.8175500000000002</v>
      </c>
      <c r="O226" s="84">
        <f t="shared" si="129"/>
        <v>3.8071600000000001</v>
      </c>
      <c r="P226" s="84">
        <f t="shared" si="129"/>
        <v>3.7701199999999999</v>
      </c>
      <c r="Q226" s="84">
        <f t="shared" si="129"/>
        <v>3.8023699999999998</v>
      </c>
      <c r="R226" s="84">
        <f t="shared" si="129"/>
        <v>3.7908900000000001</v>
      </c>
      <c r="S226" s="84">
        <f t="shared" si="129"/>
        <v>3.7772000000000001</v>
      </c>
      <c r="T226" s="84">
        <f t="shared" si="129"/>
        <v>3.72052</v>
      </c>
      <c r="U226" s="84">
        <f t="shared" si="129"/>
        <v>3.7135600000000002</v>
      </c>
      <c r="V226" s="84">
        <f t="shared" si="129"/>
        <v>3.7521599999999999</v>
      </c>
      <c r="W226" s="84">
        <f t="shared" si="129"/>
        <v>3.7948900000000001</v>
      </c>
      <c r="X226" s="84">
        <f t="shared" si="129"/>
        <v>3.78105</v>
      </c>
      <c r="Y226" s="84">
        <f t="shared" si="129"/>
        <v>3.7091099999999999</v>
      </c>
      <c r="Z226" s="84">
        <f t="shared" si="129"/>
        <v>3.6108799999999999</v>
      </c>
      <c r="AA226" s="84">
        <f t="shared" si="129"/>
        <v>3.4335499999999999</v>
      </c>
    </row>
    <row r="227" spans="1:27" ht="12.75" hidden="1" customHeight="1" outlineLevel="1" x14ac:dyDescent="0.2">
      <c r="A227" s="92" t="s">
        <v>448</v>
      </c>
      <c r="B227" s="62" t="s">
        <v>231</v>
      </c>
      <c r="C227" s="42" t="s">
        <v>77</v>
      </c>
      <c r="D227" s="43">
        <v>1364.19</v>
      </c>
      <c r="E227" s="43">
        <v>1236.18</v>
      </c>
      <c r="F227" s="43">
        <v>1188.68</v>
      </c>
      <c r="G227" s="43">
        <v>1194.45</v>
      </c>
      <c r="H227" s="43">
        <v>1257.3499999999999</v>
      </c>
      <c r="I227" s="43">
        <v>1357.43</v>
      </c>
      <c r="J227" s="43">
        <v>1524.38</v>
      </c>
      <c r="K227" s="43">
        <v>1677.87</v>
      </c>
      <c r="L227" s="43">
        <v>1806.12</v>
      </c>
      <c r="M227" s="43">
        <v>1868.58</v>
      </c>
      <c r="N227" s="43">
        <v>1879.61</v>
      </c>
      <c r="O227" s="43">
        <v>1869.22</v>
      </c>
      <c r="P227" s="43">
        <v>1832.18</v>
      </c>
      <c r="Q227" s="43">
        <v>1864.43</v>
      </c>
      <c r="R227" s="43">
        <v>1852.95</v>
      </c>
      <c r="S227" s="43">
        <v>1839.26</v>
      </c>
      <c r="T227" s="43">
        <v>1782.58</v>
      </c>
      <c r="U227" s="43">
        <v>1775.62</v>
      </c>
      <c r="V227" s="43">
        <v>1814.22</v>
      </c>
      <c r="W227" s="43">
        <v>1856.95</v>
      </c>
      <c r="X227" s="43">
        <v>1843.11</v>
      </c>
      <c r="Y227" s="43">
        <v>1771.17</v>
      </c>
      <c r="Z227" s="43">
        <v>1672.94</v>
      </c>
      <c r="AA227" s="43">
        <v>1495.61</v>
      </c>
    </row>
    <row r="228" spans="1:27" ht="12.75" hidden="1" customHeight="1" outlineLevel="1" x14ac:dyDescent="0.2">
      <c r="A228" s="92" t="s">
        <v>449</v>
      </c>
      <c r="B228" s="62" t="s">
        <v>88</v>
      </c>
      <c r="C228" s="42" t="s">
        <v>77</v>
      </c>
      <c r="D228" s="43">
        <f>$D$168</f>
        <v>1716.97</v>
      </c>
      <c r="E228" s="43">
        <f t="shared" ref="E228:AA228" si="130">$D$168</f>
        <v>1716.97</v>
      </c>
      <c r="F228" s="43">
        <f t="shared" si="130"/>
        <v>1716.97</v>
      </c>
      <c r="G228" s="43">
        <f t="shared" si="130"/>
        <v>1716.97</v>
      </c>
      <c r="H228" s="43">
        <f t="shared" si="130"/>
        <v>1716.97</v>
      </c>
      <c r="I228" s="43">
        <f t="shared" si="130"/>
        <v>1716.97</v>
      </c>
      <c r="J228" s="43">
        <f t="shared" si="130"/>
        <v>1716.97</v>
      </c>
      <c r="K228" s="43">
        <f t="shared" si="130"/>
        <v>1716.97</v>
      </c>
      <c r="L228" s="43">
        <f t="shared" si="130"/>
        <v>1716.97</v>
      </c>
      <c r="M228" s="43">
        <f t="shared" si="130"/>
        <v>1716.97</v>
      </c>
      <c r="N228" s="43">
        <f t="shared" si="130"/>
        <v>1716.97</v>
      </c>
      <c r="O228" s="43">
        <f t="shared" si="130"/>
        <v>1716.97</v>
      </c>
      <c r="P228" s="43">
        <f t="shared" si="130"/>
        <v>1716.97</v>
      </c>
      <c r="Q228" s="43">
        <f t="shared" si="130"/>
        <v>1716.97</v>
      </c>
      <c r="R228" s="43">
        <f t="shared" si="130"/>
        <v>1716.97</v>
      </c>
      <c r="S228" s="43">
        <f t="shared" si="130"/>
        <v>1716.97</v>
      </c>
      <c r="T228" s="43">
        <f t="shared" si="130"/>
        <v>1716.97</v>
      </c>
      <c r="U228" s="43">
        <f t="shared" si="130"/>
        <v>1716.97</v>
      </c>
      <c r="V228" s="43">
        <f t="shared" si="130"/>
        <v>1716.97</v>
      </c>
      <c r="W228" s="43">
        <f t="shared" si="130"/>
        <v>1716.97</v>
      </c>
      <c r="X228" s="43">
        <f t="shared" si="130"/>
        <v>1716.97</v>
      </c>
      <c r="Y228" s="43">
        <f t="shared" si="130"/>
        <v>1716.97</v>
      </c>
      <c r="Z228" s="43">
        <f t="shared" si="130"/>
        <v>1716.97</v>
      </c>
      <c r="AA228" s="43">
        <f t="shared" si="130"/>
        <v>1716.97</v>
      </c>
    </row>
    <row r="229" spans="1:27" ht="12.75" hidden="1" customHeight="1" outlineLevel="1" x14ac:dyDescent="0.2">
      <c r="A229" s="92" t="s">
        <v>450</v>
      </c>
      <c r="B229" s="62" t="s">
        <v>81</v>
      </c>
      <c r="C229" s="42" t="s">
        <v>77</v>
      </c>
      <c r="D229" s="43">
        <v>4.6100000000000003</v>
      </c>
      <c r="E229" s="43">
        <v>4.6100000000000003</v>
      </c>
      <c r="F229" s="43">
        <v>4.6100000000000003</v>
      </c>
      <c r="G229" s="43">
        <v>4.6100000000000003</v>
      </c>
      <c r="H229" s="43">
        <v>4.6100000000000003</v>
      </c>
      <c r="I229" s="43">
        <v>4.6100000000000003</v>
      </c>
      <c r="J229" s="43">
        <v>4.6100000000000003</v>
      </c>
      <c r="K229" s="43">
        <v>4.6100000000000003</v>
      </c>
      <c r="L229" s="43">
        <v>4.6100000000000003</v>
      </c>
      <c r="M229" s="43">
        <v>4.6100000000000003</v>
      </c>
      <c r="N229" s="43">
        <v>4.6100000000000003</v>
      </c>
      <c r="O229" s="43">
        <v>4.6100000000000003</v>
      </c>
      <c r="P229" s="43">
        <v>4.6100000000000003</v>
      </c>
      <c r="Q229" s="43">
        <v>4.6100000000000003</v>
      </c>
      <c r="R229" s="43">
        <v>4.6100000000000003</v>
      </c>
      <c r="S229" s="43">
        <v>4.6100000000000003</v>
      </c>
      <c r="T229" s="43">
        <v>4.6100000000000003</v>
      </c>
      <c r="U229" s="43">
        <v>4.6100000000000003</v>
      </c>
      <c r="V229" s="43">
        <v>4.6100000000000003</v>
      </c>
      <c r="W229" s="43">
        <v>4.6100000000000003</v>
      </c>
      <c r="X229" s="43">
        <v>4.6100000000000003</v>
      </c>
      <c r="Y229" s="43">
        <v>4.6100000000000003</v>
      </c>
      <c r="Z229" s="43">
        <v>4.6100000000000003</v>
      </c>
      <c r="AA229" s="43">
        <v>4.6100000000000003</v>
      </c>
    </row>
    <row r="230" spans="1:27" ht="12.75" hidden="1" customHeight="1" outlineLevel="1" x14ac:dyDescent="0.2">
      <c r="A230" s="92" t="s">
        <v>451</v>
      </c>
      <c r="B230" s="62" t="s">
        <v>79</v>
      </c>
      <c r="C230" s="42" t="s">
        <v>77</v>
      </c>
      <c r="D230" s="43">
        <f>$D$11</f>
        <v>216.36</v>
      </c>
      <c r="E230" s="43">
        <f t="shared" ref="E230:AA230" si="131">$D$11</f>
        <v>216.36</v>
      </c>
      <c r="F230" s="43">
        <f t="shared" si="131"/>
        <v>216.36</v>
      </c>
      <c r="G230" s="43">
        <f t="shared" si="131"/>
        <v>216.36</v>
      </c>
      <c r="H230" s="43">
        <f t="shared" si="131"/>
        <v>216.36</v>
      </c>
      <c r="I230" s="43">
        <f t="shared" si="131"/>
        <v>216.36</v>
      </c>
      <c r="J230" s="43">
        <f t="shared" si="131"/>
        <v>216.36</v>
      </c>
      <c r="K230" s="43">
        <f t="shared" si="131"/>
        <v>216.36</v>
      </c>
      <c r="L230" s="43">
        <f t="shared" si="131"/>
        <v>216.36</v>
      </c>
      <c r="M230" s="43">
        <f t="shared" si="131"/>
        <v>216.36</v>
      </c>
      <c r="N230" s="43">
        <f t="shared" si="131"/>
        <v>216.36</v>
      </c>
      <c r="O230" s="43">
        <f t="shared" si="131"/>
        <v>216.36</v>
      </c>
      <c r="P230" s="43">
        <f t="shared" si="131"/>
        <v>216.36</v>
      </c>
      <c r="Q230" s="43">
        <f t="shared" si="131"/>
        <v>216.36</v>
      </c>
      <c r="R230" s="43">
        <f t="shared" si="131"/>
        <v>216.36</v>
      </c>
      <c r="S230" s="43">
        <f t="shared" si="131"/>
        <v>216.36</v>
      </c>
      <c r="T230" s="43">
        <f t="shared" si="131"/>
        <v>216.36</v>
      </c>
      <c r="U230" s="43">
        <f t="shared" si="131"/>
        <v>216.36</v>
      </c>
      <c r="V230" s="43">
        <f t="shared" si="131"/>
        <v>216.36</v>
      </c>
      <c r="W230" s="43">
        <f t="shared" si="131"/>
        <v>216.36</v>
      </c>
      <c r="X230" s="43">
        <f t="shared" si="131"/>
        <v>216.36</v>
      </c>
      <c r="Y230" s="43">
        <f t="shared" si="131"/>
        <v>216.36</v>
      </c>
      <c r="Z230" s="43">
        <f t="shared" si="131"/>
        <v>216.36</v>
      </c>
      <c r="AA230" s="43">
        <f t="shared" si="131"/>
        <v>216.36</v>
      </c>
    </row>
    <row r="231" spans="1:27" ht="12.75" customHeight="1" collapsed="1" x14ac:dyDescent="0.2">
      <c r="A231" s="91" t="s">
        <v>452</v>
      </c>
      <c r="B231" s="27" t="str">
        <f>"14"&amp;"."&amp;$B$662&amp;"."&amp;$B$663</f>
        <v>14.03.2023</v>
      </c>
      <c r="C231" s="83" t="s">
        <v>74</v>
      </c>
      <c r="D231" s="84">
        <f>ROUND(((D232+D233+D235+D234)/1000),5)</f>
        <v>3.1855899999999999</v>
      </c>
      <c r="E231" s="84">
        <f>ROUND(((E232+E233+E235+E234)/1000),5)</f>
        <v>3.1094300000000001</v>
      </c>
      <c r="F231" s="84">
        <f>ROUND(((F232+F233+F235+F234)/1000),5)</f>
        <v>3.0804100000000001</v>
      </c>
      <c r="G231" s="84">
        <f t="shared" ref="G231:AA231" si="132">ROUND(((G232+G233+G235+G234)/1000),5)</f>
        <v>3.0841599999999998</v>
      </c>
      <c r="H231" s="84">
        <f t="shared" si="132"/>
        <v>3.1366399999999999</v>
      </c>
      <c r="I231" s="84">
        <f t="shared" si="132"/>
        <v>3.27542</v>
      </c>
      <c r="J231" s="84">
        <f t="shared" si="132"/>
        <v>3.5141800000000001</v>
      </c>
      <c r="K231" s="84">
        <f t="shared" si="132"/>
        <v>3.6340400000000002</v>
      </c>
      <c r="L231" s="84">
        <f t="shared" si="132"/>
        <v>3.73421</v>
      </c>
      <c r="M231" s="84">
        <f t="shared" si="132"/>
        <v>3.7786400000000002</v>
      </c>
      <c r="N231" s="84">
        <f t="shared" si="132"/>
        <v>3.8437000000000001</v>
      </c>
      <c r="O231" s="84">
        <f t="shared" si="132"/>
        <v>3.8345899999999999</v>
      </c>
      <c r="P231" s="84">
        <f t="shared" si="132"/>
        <v>3.7894199999999998</v>
      </c>
      <c r="Q231" s="84">
        <f t="shared" si="132"/>
        <v>3.7894700000000001</v>
      </c>
      <c r="R231" s="84">
        <f t="shared" si="132"/>
        <v>3.7725499999999998</v>
      </c>
      <c r="S231" s="84">
        <f t="shared" si="132"/>
        <v>3.7552500000000002</v>
      </c>
      <c r="T231" s="84">
        <f t="shared" si="132"/>
        <v>3.69848</v>
      </c>
      <c r="U231" s="84">
        <f t="shared" si="132"/>
        <v>3.6924700000000001</v>
      </c>
      <c r="V231" s="84">
        <f t="shared" si="132"/>
        <v>3.7273100000000001</v>
      </c>
      <c r="W231" s="84">
        <f t="shared" si="132"/>
        <v>3.7634699999999999</v>
      </c>
      <c r="X231" s="84">
        <f t="shared" si="132"/>
        <v>3.74247</v>
      </c>
      <c r="Y231" s="84">
        <f t="shared" si="132"/>
        <v>3.7031800000000001</v>
      </c>
      <c r="Z231" s="84">
        <f t="shared" si="132"/>
        <v>3.5901200000000002</v>
      </c>
      <c r="AA231" s="84">
        <f t="shared" si="132"/>
        <v>3.2651599999999998</v>
      </c>
    </row>
    <row r="232" spans="1:27" ht="12.75" hidden="1" customHeight="1" outlineLevel="1" x14ac:dyDescent="0.2">
      <c r="A232" s="92" t="s">
        <v>453</v>
      </c>
      <c r="B232" s="62" t="s">
        <v>231</v>
      </c>
      <c r="C232" s="42" t="s">
        <v>77</v>
      </c>
      <c r="D232" s="43">
        <v>1247.6500000000001</v>
      </c>
      <c r="E232" s="43">
        <v>1171.49</v>
      </c>
      <c r="F232" s="43">
        <v>1142.47</v>
      </c>
      <c r="G232" s="43">
        <v>1146.22</v>
      </c>
      <c r="H232" s="43">
        <v>1198.7</v>
      </c>
      <c r="I232" s="43">
        <v>1337.48</v>
      </c>
      <c r="J232" s="43">
        <v>1576.24</v>
      </c>
      <c r="K232" s="43">
        <v>1696.1</v>
      </c>
      <c r="L232" s="43">
        <v>1796.27</v>
      </c>
      <c r="M232" s="43">
        <v>1840.7</v>
      </c>
      <c r="N232" s="43">
        <v>1905.76</v>
      </c>
      <c r="O232" s="43">
        <v>1896.65</v>
      </c>
      <c r="P232" s="43">
        <v>1851.48</v>
      </c>
      <c r="Q232" s="43">
        <v>1851.53</v>
      </c>
      <c r="R232" s="43">
        <v>1834.61</v>
      </c>
      <c r="S232" s="43">
        <v>1817.31</v>
      </c>
      <c r="T232" s="43">
        <v>1760.54</v>
      </c>
      <c r="U232" s="43">
        <v>1754.53</v>
      </c>
      <c r="V232" s="43">
        <v>1789.37</v>
      </c>
      <c r="W232" s="43">
        <v>1825.53</v>
      </c>
      <c r="X232" s="43">
        <v>1804.53</v>
      </c>
      <c r="Y232" s="43">
        <v>1765.24</v>
      </c>
      <c r="Z232" s="43">
        <v>1652.18</v>
      </c>
      <c r="AA232" s="43">
        <v>1327.22</v>
      </c>
    </row>
    <row r="233" spans="1:27" ht="12.75" hidden="1" customHeight="1" outlineLevel="1" x14ac:dyDescent="0.2">
      <c r="A233" s="92" t="s">
        <v>454</v>
      </c>
      <c r="B233" s="62" t="s">
        <v>88</v>
      </c>
      <c r="C233" s="42" t="s">
        <v>77</v>
      </c>
      <c r="D233" s="43">
        <f>$D$168</f>
        <v>1716.97</v>
      </c>
      <c r="E233" s="43">
        <f t="shared" ref="E233:AA233" si="133">$D$168</f>
        <v>1716.97</v>
      </c>
      <c r="F233" s="43">
        <f t="shared" si="133"/>
        <v>1716.97</v>
      </c>
      <c r="G233" s="43">
        <f t="shared" si="133"/>
        <v>1716.97</v>
      </c>
      <c r="H233" s="43">
        <f t="shared" si="133"/>
        <v>1716.97</v>
      </c>
      <c r="I233" s="43">
        <f t="shared" si="133"/>
        <v>1716.97</v>
      </c>
      <c r="J233" s="43">
        <f t="shared" si="133"/>
        <v>1716.97</v>
      </c>
      <c r="K233" s="43">
        <f t="shared" si="133"/>
        <v>1716.97</v>
      </c>
      <c r="L233" s="43">
        <f t="shared" si="133"/>
        <v>1716.97</v>
      </c>
      <c r="M233" s="43">
        <f t="shared" si="133"/>
        <v>1716.97</v>
      </c>
      <c r="N233" s="43">
        <f t="shared" si="133"/>
        <v>1716.97</v>
      </c>
      <c r="O233" s="43">
        <f t="shared" si="133"/>
        <v>1716.97</v>
      </c>
      <c r="P233" s="43">
        <f t="shared" si="133"/>
        <v>1716.97</v>
      </c>
      <c r="Q233" s="43">
        <f t="shared" si="133"/>
        <v>1716.97</v>
      </c>
      <c r="R233" s="43">
        <f t="shared" si="133"/>
        <v>1716.97</v>
      </c>
      <c r="S233" s="43">
        <f t="shared" si="133"/>
        <v>1716.97</v>
      </c>
      <c r="T233" s="43">
        <f t="shared" si="133"/>
        <v>1716.97</v>
      </c>
      <c r="U233" s="43">
        <f t="shared" si="133"/>
        <v>1716.97</v>
      </c>
      <c r="V233" s="43">
        <f t="shared" si="133"/>
        <v>1716.97</v>
      </c>
      <c r="W233" s="43">
        <f t="shared" si="133"/>
        <v>1716.97</v>
      </c>
      <c r="X233" s="43">
        <f t="shared" si="133"/>
        <v>1716.97</v>
      </c>
      <c r="Y233" s="43">
        <f t="shared" si="133"/>
        <v>1716.97</v>
      </c>
      <c r="Z233" s="43">
        <f t="shared" si="133"/>
        <v>1716.97</v>
      </c>
      <c r="AA233" s="43">
        <f t="shared" si="133"/>
        <v>1716.97</v>
      </c>
    </row>
    <row r="234" spans="1:27" ht="12.75" hidden="1" customHeight="1" outlineLevel="1" x14ac:dyDescent="0.2">
      <c r="A234" s="92" t="s">
        <v>455</v>
      </c>
      <c r="B234" s="62" t="s">
        <v>81</v>
      </c>
      <c r="C234" s="42" t="s">
        <v>77</v>
      </c>
      <c r="D234" s="43">
        <v>4.6100000000000003</v>
      </c>
      <c r="E234" s="43">
        <v>4.6100000000000003</v>
      </c>
      <c r="F234" s="43">
        <v>4.6100000000000003</v>
      </c>
      <c r="G234" s="43">
        <v>4.6100000000000003</v>
      </c>
      <c r="H234" s="43">
        <v>4.6100000000000003</v>
      </c>
      <c r="I234" s="43">
        <v>4.6100000000000003</v>
      </c>
      <c r="J234" s="43">
        <v>4.6100000000000003</v>
      </c>
      <c r="K234" s="43">
        <v>4.6100000000000003</v>
      </c>
      <c r="L234" s="43">
        <v>4.6100000000000003</v>
      </c>
      <c r="M234" s="43">
        <v>4.6100000000000003</v>
      </c>
      <c r="N234" s="43">
        <v>4.6100000000000003</v>
      </c>
      <c r="O234" s="43">
        <v>4.6100000000000003</v>
      </c>
      <c r="P234" s="43">
        <v>4.6100000000000003</v>
      </c>
      <c r="Q234" s="43">
        <v>4.6100000000000003</v>
      </c>
      <c r="R234" s="43">
        <v>4.6100000000000003</v>
      </c>
      <c r="S234" s="43">
        <v>4.6100000000000003</v>
      </c>
      <c r="T234" s="43">
        <v>4.6100000000000003</v>
      </c>
      <c r="U234" s="43">
        <v>4.6100000000000003</v>
      </c>
      <c r="V234" s="43">
        <v>4.6100000000000003</v>
      </c>
      <c r="W234" s="43">
        <v>4.6100000000000003</v>
      </c>
      <c r="X234" s="43">
        <v>4.6100000000000003</v>
      </c>
      <c r="Y234" s="43">
        <v>4.6100000000000003</v>
      </c>
      <c r="Z234" s="43">
        <v>4.6100000000000003</v>
      </c>
      <c r="AA234" s="43">
        <v>4.6100000000000003</v>
      </c>
    </row>
    <row r="235" spans="1:27" ht="12.75" hidden="1" customHeight="1" outlineLevel="1" x14ac:dyDescent="0.2">
      <c r="A235" s="92" t="s">
        <v>456</v>
      </c>
      <c r="B235" s="62" t="s">
        <v>79</v>
      </c>
      <c r="C235" s="42" t="s">
        <v>77</v>
      </c>
      <c r="D235" s="43">
        <f>$D$11</f>
        <v>216.36</v>
      </c>
      <c r="E235" s="43">
        <f t="shared" ref="E235:AA235" si="134">$D$11</f>
        <v>216.36</v>
      </c>
      <c r="F235" s="43">
        <f t="shared" si="134"/>
        <v>216.36</v>
      </c>
      <c r="G235" s="43">
        <f t="shared" si="134"/>
        <v>216.36</v>
      </c>
      <c r="H235" s="43">
        <f t="shared" si="134"/>
        <v>216.36</v>
      </c>
      <c r="I235" s="43">
        <f t="shared" si="134"/>
        <v>216.36</v>
      </c>
      <c r="J235" s="43">
        <f t="shared" si="134"/>
        <v>216.36</v>
      </c>
      <c r="K235" s="43">
        <f t="shared" si="134"/>
        <v>216.36</v>
      </c>
      <c r="L235" s="43">
        <f t="shared" si="134"/>
        <v>216.36</v>
      </c>
      <c r="M235" s="43">
        <f t="shared" si="134"/>
        <v>216.36</v>
      </c>
      <c r="N235" s="43">
        <f t="shared" si="134"/>
        <v>216.36</v>
      </c>
      <c r="O235" s="43">
        <f t="shared" si="134"/>
        <v>216.36</v>
      </c>
      <c r="P235" s="43">
        <f t="shared" si="134"/>
        <v>216.36</v>
      </c>
      <c r="Q235" s="43">
        <f t="shared" si="134"/>
        <v>216.36</v>
      </c>
      <c r="R235" s="43">
        <f t="shared" si="134"/>
        <v>216.36</v>
      </c>
      <c r="S235" s="43">
        <f t="shared" si="134"/>
        <v>216.36</v>
      </c>
      <c r="T235" s="43">
        <f t="shared" si="134"/>
        <v>216.36</v>
      </c>
      <c r="U235" s="43">
        <f t="shared" si="134"/>
        <v>216.36</v>
      </c>
      <c r="V235" s="43">
        <f t="shared" si="134"/>
        <v>216.36</v>
      </c>
      <c r="W235" s="43">
        <f t="shared" si="134"/>
        <v>216.36</v>
      </c>
      <c r="X235" s="43">
        <f t="shared" si="134"/>
        <v>216.36</v>
      </c>
      <c r="Y235" s="43">
        <f t="shared" si="134"/>
        <v>216.36</v>
      </c>
      <c r="Z235" s="43">
        <f t="shared" si="134"/>
        <v>216.36</v>
      </c>
      <c r="AA235" s="43">
        <f t="shared" si="134"/>
        <v>216.36</v>
      </c>
    </row>
    <row r="236" spans="1:27" ht="12.75" customHeight="1" collapsed="1" x14ac:dyDescent="0.2">
      <c r="A236" s="91" t="s">
        <v>457</v>
      </c>
      <c r="B236" s="27" t="str">
        <f>"15"&amp;"."&amp;$B$662&amp;"."&amp;$B$663</f>
        <v>15.03.2023</v>
      </c>
      <c r="C236" s="83" t="s">
        <v>74</v>
      </c>
      <c r="D236" s="84">
        <f>ROUND(((D237+D238+D240+D239)/1000),5)</f>
        <v>3.0785300000000002</v>
      </c>
      <c r="E236" s="84">
        <f>ROUND(((E237+E238+E240+E239)/1000),5)</f>
        <v>3.0305200000000001</v>
      </c>
      <c r="F236" s="84">
        <f>ROUND(((F237+F238+F240+F239)/1000),5)</f>
        <v>3.0171700000000001</v>
      </c>
      <c r="G236" s="84">
        <f t="shared" ref="G236:AA236" si="135">ROUND(((G237+G238+G240+G239)/1000),5)</f>
        <v>3.0169700000000002</v>
      </c>
      <c r="H236" s="84">
        <f t="shared" si="135"/>
        <v>3.0382899999999999</v>
      </c>
      <c r="I236" s="84">
        <f t="shared" si="135"/>
        <v>3.1532900000000001</v>
      </c>
      <c r="J236" s="84">
        <f t="shared" si="135"/>
        <v>3.2972399999999999</v>
      </c>
      <c r="K236" s="84">
        <f t="shared" si="135"/>
        <v>3.5980799999999999</v>
      </c>
      <c r="L236" s="84">
        <f t="shared" si="135"/>
        <v>3.72966</v>
      </c>
      <c r="M236" s="84">
        <f t="shared" si="135"/>
        <v>3.7826300000000002</v>
      </c>
      <c r="N236" s="84">
        <f t="shared" si="135"/>
        <v>3.80586</v>
      </c>
      <c r="O236" s="84">
        <f t="shared" si="135"/>
        <v>3.83568</v>
      </c>
      <c r="P236" s="84">
        <f t="shared" si="135"/>
        <v>3.8088199999999999</v>
      </c>
      <c r="Q236" s="84">
        <f t="shared" si="135"/>
        <v>3.8093599999999999</v>
      </c>
      <c r="R236" s="84">
        <f t="shared" si="135"/>
        <v>3.7876400000000001</v>
      </c>
      <c r="S236" s="84">
        <f t="shared" si="135"/>
        <v>3.7584</v>
      </c>
      <c r="T236" s="84">
        <f t="shared" si="135"/>
        <v>3.6875800000000001</v>
      </c>
      <c r="U236" s="84">
        <f t="shared" si="135"/>
        <v>3.6796099999999998</v>
      </c>
      <c r="V236" s="84">
        <f t="shared" si="135"/>
        <v>3.7070099999999999</v>
      </c>
      <c r="W236" s="84">
        <f t="shared" si="135"/>
        <v>3.7698100000000001</v>
      </c>
      <c r="X236" s="84">
        <f t="shared" si="135"/>
        <v>3.7555900000000002</v>
      </c>
      <c r="Y236" s="84">
        <f t="shared" si="135"/>
        <v>3.7086600000000001</v>
      </c>
      <c r="Z236" s="84">
        <f t="shared" si="135"/>
        <v>3.5417700000000001</v>
      </c>
      <c r="AA236" s="84">
        <f t="shared" si="135"/>
        <v>3.2762600000000002</v>
      </c>
    </row>
    <row r="237" spans="1:27" ht="12.75" hidden="1" customHeight="1" outlineLevel="1" x14ac:dyDescent="0.2">
      <c r="A237" s="92" t="s">
        <v>458</v>
      </c>
      <c r="B237" s="62" t="s">
        <v>231</v>
      </c>
      <c r="C237" s="42" t="s">
        <v>77</v>
      </c>
      <c r="D237" s="43">
        <v>1140.5899999999999</v>
      </c>
      <c r="E237" s="43">
        <v>1092.58</v>
      </c>
      <c r="F237" s="43">
        <v>1079.23</v>
      </c>
      <c r="G237" s="43">
        <v>1079.03</v>
      </c>
      <c r="H237" s="43">
        <v>1100.3499999999999</v>
      </c>
      <c r="I237" s="43">
        <v>1215.3499999999999</v>
      </c>
      <c r="J237" s="43">
        <v>1359.3</v>
      </c>
      <c r="K237" s="43">
        <v>1660.14</v>
      </c>
      <c r="L237" s="43">
        <v>1791.72</v>
      </c>
      <c r="M237" s="43">
        <v>1844.69</v>
      </c>
      <c r="N237" s="43">
        <v>1867.92</v>
      </c>
      <c r="O237" s="43">
        <v>1897.74</v>
      </c>
      <c r="P237" s="43">
        <v>1870.88</v>
      </c>
      <c r="Q237" s="43">
        <v>1871.42</v>
      </c>
      <c r="R237" s="43">
        <v>1849.7</v>
      </c>
      <c r="S237" s="43">
        <v>1820.46</v>
      </c>
      <c r="T237" s="43">
        <v>1749.64</v>
      </c>
      <c r="U237" s="43">
        <v>1741.67</v>
      </c>
      <c r="V237" s="43">
        <v>1769.07</v>
      </c>
      <c r="W237" s="43">
        <v>1831.87</v>
      </c>
      <c r="X237" s="43">
        <v>1817.65</v>
      </c>
      <c r="Y237" s="43">
        <v>1770.72</v>
      </c>
      <c r="Z237" s="43">
        <v>1603.83</v>
      </c>
      <c r="AA237" s="43">
        <v>1338.32</v>
      </c>
    </row>
    <row r="238" spans="1:27" ht="12.75" hidden="1" customHeight="1" outlineLevel="1" x14ac:dyDescent="0.2">
      <c r="A238" s="92" t="s">
        <v>459</v>
      </c>
      <c r="B238" s="62" t="s">
        <v>88</v>
      </c>
      <c r="C238" s="42" t="s">
        <v>77</v>
      </c>
      <c r="D238" s="43">
        <f>$D$168</f>
        <v>1716.97</v>
      </c>
      <c r="E238" s="43">
        <f t="shared" ref="E238:AA238" si="136">$D$168</f>
        <v>1716.97</v>
      </c>
      <c r="F238" s="43">
        <f t="shared" si="136"/>
        <v>1716.97</v>
      </c>
      <c r="G238" s="43">
        <f t="shared" si="136"/>
        <v>1716.97</v>
      </c>
      <c r="H238" s="43">
        <f t="shared" si="136"/>
        <v>1716.97</v>
      </c>
      <c r="I238" s="43">
        <f t="shared" si="136"/>
        <v>1716.97</v>
      </c>
      <c r="J238" s="43">
        <f t="shared" si="136"/>
        <v>1716.97</v>
      </c>
      <c r="K238" s="43">
        <f t="shared" si="136"/>
        <v>1716.97</v>
      </c>
      <c r="L238" s="43">
        <f t="shared" si="136"/>
        <v>1716.97</v>
      </c>
      <c r="M238" s="43">
        <f t="shared" si="136"/>
        <v>1716.97</v>
      </c>
      <c r="N238" s="43">
        <f t="shared" si="136"/>
        <v>1716.97</v>
      </c>
      <c r="O238" s="43">
        <f t="shared" si="136"/>
        <v>1716.97</v>
      </c>
      <c r="P238" s="43">
        <f t="shared" si="136"/>
        <v>1716.97</v>
      </c>
      <c r="Q238" s="43">
        <f t="shared" si="136"/>
        <v>1716.97</v>
      </c>
      <c r="R238" s="43">
        <f t="shared" si="136"/>
        <v>1716.97</v>
      </c>
      <c r="S238" s="43">
        <f t="shared" si="136"/>
        <v>1716.97</v>
      </c>
      <c r="T238" s="43">
        <f t="shared" si="136"/>
        <v>1716.97</v>
      </c>
      <c r="U238" s="43">
        <f t="shared" si="136"/>
        <v>1716.97</v>
      </c>
      <c r="V238" s="43">
        <f t="shared" si="136"/>
        <v>1716.97</v>
      </c>
      <c r="W238" s="43">
        <f t="shared" si="136"/>
        <v>1716.97</v>
      </c>
      <c r="X238" s="43">
        <f t="shared" si="136"/>
        <v>1716.97</v>
      </c>
      <c r="Y238" s="43">
        <f t="shared" si="136"/>
        <v>1716.97</v>
      </c>
      <c r="Z238" s="43">
        <f t="shared" si="136"/>
        <v>1716.97</v>
      </c>
      <c r="AA238" s="43">
        <f t="shared" si="136"/>
        <v>1716.97</v>
      </c>
    </row>
    <row r="239" spans="1:27" ht="12.75" hidden="1" customHeight="1" outlineLevel="1" x14ac:dyDescent="0.2">
      <c r="A239" s="92" t="s">
        <v>460</v>
      </c>
      <c r="B239" s="62" t="s">
        <v>81</v>
      </c>
      <c r="C239" s="42" t="s">
        <v>77</v>
      </c>
      <c r="D239" s="43">
        <v>4.6100000000000003</v>
      </c>
      <c r="E239" s="43">
        <v>4.6100000000000003</v>
      </c>
      <c r="F239" s="43">
        <v>4.6100000000000003</v>
      </c>
      <c r="G239" s="43">
        <v>4.6100000000000003</v>
      </c>
      <c r="H239" s="43">
        <v>4.6100000000000003</v>
      </c>
      <c r="I239" s="43">
        <v>4.6100000000000003</v>
      </c>
      <c r="J239" s="43">
        <v>4.6100000000000003</v>
      </c>
      <c r="K239" s="43">
        <v>4.6100000000000003</v>
      </c>
      <c r="L239" s="43">
        <v>4.6100000000000003</v>
      </c>
      <c r="M239" s="43">
        <v>4.6100000000000003</v>
      </c>
      <c r="N239" s="43">
        <v>4.6100000000000003</v>
      </c>
      <c r="O239" s="43">
        <v>4.6100000000000003</v>
      </c>
      <c r="P239" s="43">
        <v>4.6100000000000003</v>
      </c>
      <c r="Q239" s="43">
        <v>4.6100000000000003</v>
      </c>
      <c r="R239" s="43">
        <v>4.6100000000000003</v>
      </c>
      <c r="S239" s="43">
        <v>4.6100000000000003</v>
      </c>
      <c r="T239" s="43">
        <v>4.6100000000000003</v>
      </c>
      <c r="U239" s="43">
        <v>4.6100000000000003</v>
      </c>
      <c r="V239" s="43">
        <v>4.6100000000000003</v>
      </c>
      <c r="W239" s="43">
        <v>4.6100000000000003</v>
      </c>
      <c r="X239" s="43">
        <v>4.6100000000000003</v>
      </c>
      <c r="Y239" s="43">
        <v>4.6100000000000003</v>
      </c>
      <c r="Z239" s="43">
        <v>4.6100000000000003</v>
      </c>
      <c r="AA239" s="43">
        <v>4.6100000000000003</v>
      </c>
    </row>
    <row r="240" spans="1:27" ht="12.75" hidden="1" customHeight="1" outlineLevel="1" x14ac:dyDescent="0.2">
      <c r="A240" s="92" t="s">
        <v>461</v>
      </c>
      <c r="B240" s="62" t="s">
        <v>79</v>
      </c>
      <c r="C240" s="42" t="s">
        <v>77</v>
      </c>
      <c r="D240" s="43">
        <f>$D$11</f>
        <v>216.36</v>
      </c>
      <c r="E240" s="43">
        <f t="shared" ref="E240:AA240" si="137">$D$11</f>
        <v>216.36</v>
      </c>
      <c r="F240" s="43">
        <f t="shared" si="137"/>
        <v>216.36</v>
      </c>
      <c r="G240" s="43">
        <f t="shared" si="137"/>
        <v>216.36</v>
      </c>
      <c r="H240" s="43">
        <f t="shared" si="137"/>
        <v>216.36</v>
      </c>
      <c r="I240" s="43">
        <f t="shared" si="137"/>
        <v>216.36</v>
      </c>
      <c r="J240" s="43">
        <f t="shared" si="137"/>
        <v>216.36</v>
      </c>
      <c r="K240" s="43">
        <f t="shared" si="137"/>
        <v>216.36</v>
      </c>
      <c r="L240" s="43">
        <f t="shared" si="137"/>
        <v>216.36</v>
      </c>
      <c r="M240" s="43">
        <f t="shared" si="137"/>
        <v>216.36</v>
      </c>
      <c r="N240" s="43">
        <f t="shared" si="137"/>
        <v>216.36</v>
      </c>
      <c r="O240" s="43">
        <f t="shared" si="137"/>
        <v>216.36</v>
      </c>
      <c r="P240" s="43">
        <f t="shared" si="137"/>
        <v>216.36</v>
      </c>
      <c r="Q240" s="43">
        <f t="shared" si="137"/>
        <v>216.36</v>
      </c>
      <c r="R240" s="43">
        <f t="shared" si="137"/>
        <v>216.36</v>
      </c>
      <c r="S240" s="43">
        <f t="shared" si="137"/>
        <v>216.36</v>
      </c>
      <c r="T240" s="43">
        <f t="shared" si="137"/>
        <v>216.36</v>
      </c>
      <c r="U240" s="43">
        <f t="shared" si="137"/>
        <v>216.36</v>
      </c>
      <c r="V240" s="43">
        <f t="shared" si="137"/>
        <v>216.36</v>
      </c>
      <c r="W240" s="43">
        <f t="shared" si="137"/>
        <v>216.36</v>
      </c>
      <c r="X240" s="43">
        <f t="shared" si="137"/>
        <v>216.36</v>
      </c>
      <c r="Y240" s="43">
        <f t="shared" si="137"/>
        <v>216.36</v>
      </c>
      <c r="Z240" s="43">
        <f t="shared" si="137"/>
        <v>216.36</v>
      </c>
      <c r="AA240" s="43">
        <f t="shared" si="137"/>
        <v>216.36</v>
      </c>
    </row>
    <row r="241" spans="1:27" ht="12.75" customHeight="1" collapsed="1" x14ac:dyDescent="0.2">
      <c r="A241" s="91" t="s">
        <v>462</v>
      </c>
      <c r="B241" s="27" t="str">
        <f>"16"&amp;"."&amp;$B$662&amp;"."&amp;$B$663</f>
        <v>16.03.2023</v>
      </c>
      <c r="C241" s="83" t="s">
        <v>74</v>
      </c>
      <c r="D241" s="84">
        <f>ROUND(((D242+D243+D245+D244)/1000),5)</f>
        <v>3.1211600000000002</v>
      </c>
      <c r="E241" s="84">
        <f>ROUND(((E242+E243+E245+E244)/1000),5)</f>
        <v>3.0517300000000001</v>
      </c>
      <c r="F241" s="84">
        <f>ROUND(((F242+F243+F245+F244)/1000),5)</f>
        <v>3.0223599999999999</v>
      </c>
      <c r="G241" s="84">
        <f t="shared" ref="G241:AA241" si="138">ROUND(((G242+G243+G245+G244)/1000),5)</f>
        <v>3.0236999999999998</v>
      </c>
      <c r="H241" s="84">
        <f t="shared" si="138"/>
        <v>3.0630999999999999</v>
      </c>
      <c r="I241" s="84">
        <f t="shared" si="138"/>
        <v>3.1827999999999999</v>
      </c>
      <c r="J241" s="84">
        <f t="shared" si="138"/>
        <v>3.40923</v>
      </c>
      <c r="K241" s="84">
        <f t="shared" si="138"/>
        <v>3.6127899999999999</v>
      </c>
      <c r="L241" s="84">
        <f t="shared" si="138"/>
        <v>3.7558600000000002</v>
      </c>
      <c r="M241" s="84">
        <f t="shared" si="138"/>
        <v>3.79467</v>
      </c>
      <c r="N241" s="84">
        <f t="shared" si="138"/>
        <v>3.79908</v>
      </c>
      <c r="O241" s="84">
        <f t="shared" si="138"/>
        <v>3.82795</v>
      </c>
      <c r="P241" s="84">
        <f t="shared" si="138"/>
        <v>3.8062299999999998</v>
      </c>
      <c r="Q241" s="84">
        <f t="shared" si="138"/>
        <v>3.8109600000000001</v>
      </c>
      <c r="R241" s="84">
        <f t="shared" si="138"/>
        <v>3.7896399999999999</v>
      </c>
      <c r="S241" s="84">
        <f t="shared" si="138"/>
        <v>3.7669800000000002</v>
      </c>
      <c r="T241" s="84">
        <f t="shared" si="138"/>
        <v>3.6988500000000002</v>
      </c>
      <c r="U241" s="84">
        <f t="shared" si="138"/>
        <v>3.6978399999999998</v>
      </c>
      <c r="V241" s="84">
        <f t="shared" si="138"/>
        <v>3.74072</v>
      </c>
      <c r="W241" s="84">
        <f t="shared" si="138"/>
        <v>3.7936800000000002</v>
      </c>
      <c r="X241" s="84">
        <f t="shared" si="138"/>
        <v>3.7581699999999998</v>
      </c>
      <c r="Y241" s="84">
        <f t="shared" si="138"/>
        <v>3.6917300000000002</v>
      </c>
      <c r="Z241" s="84">
        <f t="shared" si="138"/>
        <v>3.57131</v>
      </c>
      <c r="AA241" s="84">
        <f t="shared" si="138"/>
        <v>3.3399200000000002</v>
      </c>
    </row>
    <row r="242" spans="1:27" ht="12.75" hidden="1" customHeight="1" outlineLevel="1" x14ac:dyDescent="0.2">
      <c r="A242" s="92" t="s">
        <v>463</v>
      </c>
      <c r="B242" s="62" t="s">
        <v>231</v>
      </c>
      <c r="C242" s="42" t="s">
        <v>77</v>
      </c>
      <c r="D242" s="43">
        <v>1183.22</v>
      </c>
      <c r="E242" s="43">
        <v>1113.79</v>
      </c>
      <c r="F242" s="43">
        <v>1084.42</v>
      </c>
      <c r="G242" s="43">
        <v>1085.76</v>
      </c>
      <c r="H242" s="43">
        <v>1125.1600000000001</v>
      </c>
      <c r="I242" s="43">
        <v>1244.8599999999999</v>
      </c>
      <c r="J242" s="43">
        <v>1471.29</v>
      </c>
      <c r="K242" s="43">
        <v>1674.85</v>
      </c>
      <c r="L242" s="43">
        <v>1817.92</v>
      </c>
      <c r="M242" s="43">
        <v>1856.73</v>
      </c>
      <c r="N242" s="43">
        <v>1861.14</v>
      </c>
      <c r="O242" s="43">
        <v>1890.01</v>
      </c>
      <c r="P242" s="43">
        <v>1868.29</v>
      </c>
      <c r="Q242" s="43">
        <v>1873.02</v>
      </c>
      <c r="R242" s="43">
        <v>1851.7</v>
      </c>
      <c r="S242" s="43">
        <v>1829.04</v>
      </c>
      <c r="T242" s="43">
        <v>1760.91</v>
      </c>
      <c r="U242" s="43">
        <v>1759.9</v>
      </c>
      <c r="V242" s="43">
        <v>1802.78</v>
      </c>
      <c r="W242" s="43">
        <v>1855.74</v>
      </c>
      <c r="X242" s="43">
        <v>1820.23</v>
      </c>
      <c r="Y242" s="43">
        <v>1753.79</v>
      </c>
      <c r="Z242" s="43">
        <v>1633.37</v>
      </c>
      <c r="AA242" s="43">
        <v>1401.98</v>
      </c>
    </row>
    <row r="243" spans="1:27" ht="12.75" hidden="1" customHeight="1" outlineLevel="1" x14ac:dyDescent="0.2">
      <c r="A243" s="92" t="s">
        <v>464</v>
      </c>
      <c r="B243" s="62" t="s">
        <v>88</v>
      </c>
      <c r="C243" s="42" t="s">
        <v>77</v>
      </c>
      <c r="D243" s="43">
        <f>$D$168</f>
        <v>1716.97</v>
      </c>
      <c r="E243" s="43">
        <f t="shared" ref="E243:AA243" si="139">$D$168</f>
        <v>1716.97</v>
      </c>
      <c r="F243" s="43">
        <f t="shared" si="139"/>
        <v>1716.97</v>
      </c>
      <c r="G243" s="43">
        <f t="shared" si="139"/>
        <v>1716.97</v>
      </c>
      <c r="H243" s="43">
        <f t="shared" si="139"/>
        <v>1716.97</v>
      </c>
      <c r="I243" s="43">
        <f t="shared" si="139"/>
        <v>1716.97</v>
      </c>
      <c r="J243" s="43">
        <f t="shared" si="139"/>
        <v>1716.97</v>
      </c>
      <c r="K243" s="43">
        <f t="shared" si="139"/>
        <v>1716.97</v>
      </c>
      <c r="L243" s="43">
        <f t="shared" si="139"/>
        <v>1716.97</v>
      </c>
      <c r="M243" s="43">
        <f t="shared" si="139"/>
        <v>1716.97</v>
      </c>
      <c r="N243" s="43">
        <f t="shared" si="139"/>
        <v>1716.97</v>
      </c>
      <c r="O243" s="43">
        <f t="shared" si="139"/>
        <v>1716.97</v>
      </c>
      <c r="P243" s="43">
        <f t="shared" si="139"/>
        <v>1716.97</v>
      </c>
      <c r="Q243" s="43">
        <f t="shared" si="139"/>
        <v>1716.97</v>
      </c>
      <c r="R243" s="43">
        <f t="shared" si="139"/>
        <v>1716.97</v>
      </c>
      <c r="S243" s="43">
        <f t="shared" si="139"/>
        <v>1716.97</v>
      </c>
      <c r="T243" s="43">
        <f t="shared" si="139"/>
        <v>1716.97</v>
      </c>
      <c r="U243" s="43">
        <f t="shared" si="139"/>
        <v>1716.97</v>
      </c>
      <c r="V243" s="43">
        <f t="shared" si="139"/>
        <v>1716.97</v>
      </c>
      <c r="W243" s="43">
        <f t="shared" si="139"/>
        <v>1716.97</v>
      </c>
      <c r="X243" s="43">
        <f t="shared" si="139"/>
        <v>1716.97</v>
      </c>
      <c r="Y243" s="43">
        <f t="shared" si="139"/>
        <v>1716.97</v>
      </c>
      <c r="Z243" s="43">
        <f t="shared" si="139"/>
        <v>1716.97</v>
      </c>
      <c r="AA243" s="43">
        <f t="shared" si="139"/>
        <v>1716.97</v>
      </c>
    </row>
    <row r="244" spans="1:27" ht="12.75" hidden="1" customHeight="1" outlineLevel="1" x14ac:dyDescent="0.2">
      <c r="A244" s="92" t="s">
        <v>465</v>
      </c>
      <c r="B244" s="62" t="s">
        <v>81</v>
      </c>
      <c r="C244" s="42" t="s">
        <v>77</v>
      </c>
      <c r="D244" s="43">
        <v>4.6100000000000003</v>
      </c>
      <c r="E244" s="43">
        <v>4.6100000000000003</v>
      </c>
      <c r="F244" s="43">
        <v>4.6100000000000003</v>
      </c>
      <c r="G244" s="43">
        <v>4.6100000000000003</v>
      </c>
      <c r="H244" s="43">
        <v>4.6100000000000003</v>
      </c>
      <c r="I244" s="43">
        <v>4.6100000000000003</v>
      </c>
      <c r="J244" s="43">
        <v>4.6100000000000003</v>
      </c>
      <c r="K244" s="43">
        <v>4.6100000000000003</v>
      </c>
      <c r="L244" s="43">
        <v>4.6100000000000003</v>
      </c>
      <c r="M244" s="43">
        <v>4.6100000000000003</v>
      </c>
      <c r="N244" s="43">
        <v>4.6100000000000003</v>
      </c>
      <c r="O244" s="43">
        <v>4.6100000000000003</v>
      </c>
      <c r="P244" s="43">
        <v>4.6100000000000003</v>
      </c>
      <c r="Q244" s="43">
        <v>4.6100000000000003</v>
      </c>
      <c r="R244" s="43">
        <v>4.6100000000000003</v>
      </c>
      <c r="S244" s="43">
        <v>4.6100000000000003</v>
      </c>
      <c r="T244" s="43">
        <v>4.6100000000000003</v>
      </c>
      <c r="U244" s="43">
        <v>4.6100000000000003</v>
      </c>
      <c r="V244" s="43">
        <v>4.6100000000000003</v>
      </c>
      <c r="W244" s="43">
        <v>4.6100000000000003</v>
      </c>
      <c r="X244" s="43">
        <v>4.6100000000000003</v>
      </c>
      <c r="Y244" s="43">
        <v>4.6100000000000003</v>
      </c>
      <c r="Z244" s="43">
        <v>4.6100000000000003</v>
      </c>
      <c r="AA244" s="43">
        <v>4.6100000000000003</v>
      </c>
    </row>
    <row r="245" spans="1:27" ht="12.75" hidden="1" customHeight="1" outlineLevel="1" x14ac:dyDescent="0.2">
      <c r="A245" s="92" t="s">
        <v>466</v>
      </c>
      <c r="B245" s="62" t="s">
        <v>79</v>
      </c>
      <c r="C245" s="42" t="s">
        <v>77</v>
      </c>
      <c r="D245" s="43">
        <f>$D$11</f>
        <v>216.36</v>
      </c>
      <c r="E245" s="43">
        <f t="shared" ref="E245:AA245" si="140">$D$11</f>
        <v>216.36</v>
      </c>
      <c r="F245" s="43">
        <f t="shared" si="140"/>
        <v>216.36</v>
      </c>
      <c r="G245" s="43">
        <f t="shared" si="140"/>
        <v>216.36</v>
      </c>
      <c r="H245" s="43">
        <f t="shared" si="140"/>
        <v>216.36</v>
      </c>
      <c r="I245" s="43">
        <f t="shared" si="140"/>
        <v>216.36</v>
      </c>
      <c r="J245" s="43">
        <f t="shared" si="140"/>
        <v>216.36</v>
      </c>
      <c r="K245" s="43">
        <f t="shared" si="140"/>
        <v>216.36</v>
      </c>
      <c r="L245" s="43">
        <f t="shared" si="140"/>
        <v>216.36</v>
      </c>
      <c r="M245" s="43">
        <f t="shared" si="140"/>
        <v>216.36</v>
      </c>
      <c r="N245" s="43">
        <f t="shared" si="140"/>
        <v>216.36</v>
      </c>
      <c r="O245" s="43">
        <f t="shared" si="140"/>
        <v>216.36</v>
      </c>
      <c r="P245" s="43">
        <f t="shared" si="140"/>
        <v>216.36</v>
      </c>
      <c r="Q245" s="43">
        <f t="shared" si="140"/>
        <v>216.36</v>
      </c>
      <c r="R245" s="43">
        <f t="shared" si="140"/>
        <v>216.36</v>
      </c>
      <c r="S245" s="43">
        <f t="shared" si="140"/>
        <v>216.36</v>
      </c>
      <c r="T245" s="43">
        <f t="shared" si="140"/>
        <v>216.36</v>
      </c>
      <c r="U245" s="43">
        <f t="shared" si="140"/>
        <v>216.36</v>
      </c>
      <c r="V245" s="43">
        <f t="shared" si="140"/>
        <v>216.36</v>
      </c>
      <c r="W245" s="43">
        <f t="shared" si="140"/>
        <v>216.36</v>
      </c>
      <c r="X245" s="43">
        <f t="shared" si="140"/>
        <v>216.36</v>
      </c>
      <c r="Y245" s="43">
        <f t="shared" si="140"/>
        <v>216.36</v>
      </c>
      <c r="Z245" s="43">
        <f t="shared" si="140"/>
        <v>216.36</v>
      </c>
      <c r="AA245" s="43">
        <f t="shared" si="140"/>
        <v>216.36</v>
      </c>
    </row>
    <row r="246" spans="1:27" ht="12.75" customHeight="1" collapsed="1" x14ac:dyDescent="0.2">
      <c r="A246" s="91" t="s">
        <v>467</v>
      </c>
      <c r="B246" s="27" t="str">
        <f>"17"&amp;"."&amp;$B$662&amp;"."&amp;$B$663</f>
        <v>17.03.2023</v>
      </c>
      <c r="C246" s="83" t="s">
        <v>74</v>
      </c>
      <c r="D246" s="84">
        <f>ROUND(((D247+D248+D250+D249)/1000),5)</f>
        <v>3.1211799999999998</v>
      </c>
      <c r="E246" s="84">
        <f>ROUND(((E247+E248+E250+E249)/1000),5)</f>
        <v>3.0523500000000001</v>
      </c>
      <c r="F246" s="84">
        <f>ROUND(((F247+F248+F250+F249)/1000),5)</f>
        <v>3.0397099999999999</v>
      </c>
      <c r="G246" s="84">
        <f t="shared" ref="G246:AA246" si="141">ROUND(((G247+G248+G250+G249)/1000),5)</f>
        <v>3.04033</v>
      </c>
      <c r="H246" s="84">
        <f t="shared" si="141"/>
        <v>3.0691999999999999</v>
      </c>
      <c r="I246" s="84">
        <f t="shared" si="141"/>
        <v>3.1640899999999998</v>
      </c>
      <c r="J246" s="84">
        <f t="shared" si="141"/>
        <v>3.3599199999999998</v>
      </c>
      <c r="K246" s="84">
        <f t="shared" si="141"/>
        <v>3.5553599999999999</v>
      </c>
      <c r="L246" s="84">
        <f t="shared" si="141"/>
        <v>3.7623899999999999</v>
      </c>
      <c r="M246" s="84">
        <f t="shared" si="141"/>
        <v>3.7900399999999999</v>
      </c>
      <c r="N246" s="84">
        <f t="shared" si="141"/>
        <v>3.8129499999999998</v>
      </c>
      <c r="O246" s="84">
        <f t="shared" si="141"/>
        <v>3.8429199999999999</v>
      </c>
      <c r="P246" s="84">
        <f t="shared" si="141"/>
        <v>3.8165800000000001</v>
      </c>
      <c r="Q246" s="84">
        <f t="shared" si="141"/>
        <v>3.8247</v>
      </c>
      <c r="R246" s="84">
        <f t="shared" si="141"/>
        <v>3.8138899999999998</v>
      </c>
      <c r="S246" s="84">
        <f t="shared" si="141"/>
        <v>3.78905</v>
      </c>
      <c r="T246" s="84">
        <f t="shared" si="141"/>
        <v>3.7069100000000001</v>
      </c>
      <c r="U246" s="84">
        <f t="shared" si="141"/>
        <v>3.7239200000000001</v>
      </c>
      <c r="V246" s="84">
        <f t="shared" si="141"/>
        <v>3.7774899999999998</v>
      </c>
      <c r="W246" s="84">
        <f t="shared" si="141"/>
        <v>3.8213699999999999</v>
      </c>
      <c r="X246" s="84">
        <f t="shared" si="141"/>
        <v>3.8140800000000001</v>
      </c>
      <c r="Y246" s="84">
        <f t="shared" si="141"/>
        <v>3.7677900000000002</v>
      </c>
      <c r="Z246" s="84">
        <f t="shared" si="141"/>
        <v>3.5745200000000001</v>
      </c>
      <c r="AA246" s="84">
        <f t="shared" si="141"/>
        <v>3.4029500000000001</v>
      </c>
    </row>
    <row r="247" spans="1:27" ht="12.75" hidden="1" customHeight="1" outlineLevel="1" x14ac:dyDescent="0.2">
      <c r="A247" s="92" t="s">
        <v>468</v>
      </c>
      <c r="B247" s="62" t="s">
        <v>231</v>
      </c>
      <c r="C247" s="42" t="s">
        <v>77</v>
      </c>
      <c r="D247" s="43">
        <v>1183.24</v>
      </c>
      <c r="E247" s="43">
        <v>1114.4100000000001</v>
      </c>
      <c r="F247" s="43">
        <v>1101.77</v>
      </c>
      <c r="G247" s="43">
        <v>1102.3900000000001</v>
      </c>
      <c r="H247" s="43">
        <v>1131.26</v>
      </c>
      <c r="I247" s="43">
        <v>1226.1500000000001</v>
      </c>
      <c r="J247" s="43">
        <v>1421.98</v>
      </c>
      <c r="K247" s="43">
        <v>1617.42</v>
      </c>
      <c r="L247" s="43">
        <v>1824.45</v>
      </c>
      <c r="M247" s="43">
        <v>1852.1</v>
      </c>
      <c r="N247" s="43">
        <v>1875.01</v>
      </c>
      <c r="O247" s="43">
        <v>1904.98</v>
      </c>
      <c r="P247" s="43">
        <v>1878.64</v>
      </c>
      <c r="Q247" s="43">
        <v>1886.76</v>
      </c>
      <c r="R247" s="43">
        <v>1875.95</v>
      </c>
      <c r="S247" s="43">
        <v>1851.11</v>
      </c>
      <c r="T247" s="43">
        <v>1768.97</v>
      </c>
      <c r="U247" s="43">
        <v>1785.98</v>
      </c>
      <c r="V247" s="43">
        <v>1839.55</v>
      </c>
      <c r="W247" s="43">
        <v>1883.43</v>
      </c>
      <c r="X247" s="43">
        <v>1876.14</v>
      </c>
      <c r="Y247" s="43">
        <v>1829.85</v>
      </c>
      <c r="Z247" s="43">
        <v>1636.58</v>
      </c>
      <c r="AA247" s="43">
        <v>1465.01</v>
      </c>
    </row>
    <row r="248" spans="1:27" ht="12.75" hidden="1" customHeight="1" outlineLevel="1" x14ac:dyDescent="0.2">
      <c r="A248" s="92" t="s">
        <v>469</v>
      </c>
      <c r="B248" s="62" t="s">
        <v>88</v>
      </c>
      <c r="C248" s="42" t="s">
        <v>77</v>
      </c>
      <c r="D248" s="43">
        <f>$D$168</f>
        <v>1716.97</v>
      </c>
      <c r="E248" s="43">
        <f t="shared" ref="E248:AA248" si="142">$D$168</f>
        <v>1716.97</v>
      </c>
      <c r="F248" s="43">
        <f t="shared" si="142"/>
        <v>1716.97</v>
      </c>
      <c r="G248" s="43">
        <f t="shared" si="142"/>
        <v>1716.97</v>
      </c>
      <c r="H248" s="43">
        <f t="shared" si="142"/>
        <v>1716.97</v>
      </c>
      <c r="I248" s="43">
        <f t="shared" si="142"/>
        <v>1716.97</v>
      </c>
      <c r="J248" s="43">
        <f t="shared" si="142"/>
        <v>1716.97</v>
      </c>
      <c r="K248" s="43">
        <f t="shared" si="142"/>
        <v>1716.97</v>
      </c>
      <c r="L248" s="43">
        <f t="shared" si="142"/>
        <v>1716.97</v>
      </c>
      <c r="M248" s="43">
        <f t="shared" si="142"/>
        <v>1716.97</v>
      </c>
      <c r="N248" s="43">
        <f t="shared" si="142"/>
        <v>1716.97</v>
      </c>
      <c r="O248" s="43">
        <f t="shared" si="142"/>
        <v>1716.97</v>
      </c>
      <c r="P248" s="43">
        <f t="shared" si="142"/>
        <v>1716.97</v>
      </c>
      <c r="Q248" s="43">
        <f t="shared" si="142"/>
        <v>1716.97</v>
      </c>
      <c r="R248" s="43">
        <f t="shared" si="142"/>
        <v>1716.97</v>
      </c>
      <c r="S248" s="43">
        <f t="shared" si="142"/>
        <v>1716.97</v>
      </c>
      <c r="T248" s="43">
        <f t="shared" si="142"/>
        <v>1716.97</v>
      </c>
      <c r="U248" s="43">
        <f t="shared" si="142"/>
        <v>1716.97</v>
      </c>
      <c r="V248" s="43">
        <f t="shared" si="142"/>
        <v>1716.97</v>
      </c>
      <c r="W248" s="43">
        <f t="shared" si="142"/>
        <v>1716.97</v>
      </c>
      <c r="X248" s="43">
        <f t="shared" si="142"/>
        <v>1716.97</v>
      </c>
      <c r="Y248" s="43">
        <f t="shared" si="142"/>
        <v>1716.97</v>
      </c>
      <c r="Z248" s="43">
        <f t="shared" si="142"/>
        <v>1716.97</v>
      </c>
      <c r="AA248" s="43">
        <f t="shared" si="142"/>
        <v>1716.97</v>
      </c>
    </row>
    <row r="249" spans="1:27" ht="12.75" hidden="1" customHeight="1" outlineLevel="1" x14ac:dyDescent="0.2">
      <c r="A249" s="92" t="s">
        <v>470</v>
      </c>
      <c r="B249" s="62" t="s">
        <v>81</v>
      </c>
      <c r="C249" s="42" t="s">
        <v>77</v>
      </c>
      <c r="D249" s="43">
        <v>4.6100000000000003</v>
      </c>
      <c r="E249" s="43">
        <v>4.6100000000000003</v>
      </c>
      <c r="F249" s="43">
        <v>4.6100000000000003</v>
      </c>
      <c r="G249" s="43">
        <v>4.6100000000000003</v>
      </c>
      <c r="H249" s="43">
        <v>4.6100000000000003</v>
      </c>
      <c r="I249" s="43">
        <v>4.6100000000000003</v>
      </c>
      <c r="J249" s="43">
        <v>4.6100000000000003</v>
      </c>
      <c r="K249" s="43">
        <v>4.6100000000000003</v>
      </c>
      <c r="L249" s="43">
        <v>4.6100000000000003</v>
      </c>
      <c r="M249" s="43">
        <v>4.6100000000000003</v>
      </c>
      <c r="N249" s="43">
        <v>4.6100000000000003</v>
      </c>
      <c r="O249" s="43">
        <v>4.6100000000000003</v>
      </c>
      <c r="P249" s="43">
        <v>4.6100000000000003</v>
      </c>
      <c r="Q249" s="43">
        <v>4.6100000000000003</v>
      </c>
      <c r="R249" s="43">
        <v>4.6100000000000003</v>
      </c>
      <c r="S249" s="43">
        <v>4.6100000000000003</v>
      </c>
      <c r="T249" s="43">
        <v>4.6100000000000003</v>
      </c>
      <c r="U249" s="43">
        <v>4.6100000000000003</v>
      </c>
      <c r="V249" s="43">
        <v>4.6100000000000003</v>
      </c>
      <c r="W249" s="43">
        <v>4.6100000000000003</v>
      </c>
      <c r="X249" s="43">
        <v>4.6100000000000003</v>
      </c>
      <c r="Y249" s="43">
        <v>4.6100000000000003</v>
      </c>
      <c r="Z249" s="43">
        <v>4.6100000000000003</v>
      </c>
      <c r="AA249" s="43">
        <v>4.6100000000000003</v>
      </c>
    </row>
    <row r="250" spans="1:27" ht="12.75" hidden="1" customHeight="1" outlineLevel="1" x14ac:dyDescent="0.2">
      <c r="A250" s="92" t="s">
        <v>471</v>
      </c>
      <c r="B250" s="62" t="s">
        <v>79</v>
      </c>
      <c r="C250" s="42" t="s">
        <v>77</v>
      </c>
      <c r="D250" s="43">
        <f>$D$11</f>
        <v>216.36</v>
      </c>
      <c r="E250" s="43">
        <f t="shared" ref="E250:AA250" si="143">$D$11</f>
        <v>216.36</v>
      </c>
      <c r="F250" s="43">
        <f t="shared" si="143"/>
        <v>216.36</v>
      </c>
      <c r="G250" s="43">
        <f t="shared" si="143"/>
        <v>216.36</v>
      </c>
      <c r="H250" s="43">
        <f t="shared" si="143"/>
        <v>216.36</v>
      </c>
      <c r="I250" s="43">
        <f t="shared" si="143"/>
        <v>216.36</v>
      </c>
      <c r="J250" s="43">
        <f t="shared" si="143"/>
        <v>216.36</v>
      </c>
      <c r="K250" s="43">
        <f t="shared" si="143"/>
        <v>216.36</v>
      </c>
      <c r="L250" s="43">
        <f t="shared" si="143"/>
        <v>216.36</v>
      </c>
      <c r="M250" s="43">
        <f t="shared" si="143"/>
        <v>216.36</v>
      </c>
      <c r="N250" s="43">
        <f t="shared" si="143"/>
        <v>216.36</v>
      </c>
      <c r="O250" s="43">
        <f t="shared" si="143"/>
        <v>216.36</v>
      </c>
      <c r="P250" s="43">
        <f t="shared" si="143"/>
        <v>216.36</v>
      </c>
      <c r="Q250" s="43">
        <f t="shared" si="143"/>
        <v>216.36</v>
      </c>
      <c r="R250" s="43">
        <f t="shared" si="143"/>
        <v>216.36</v>
      </c>
      <c r="S250" s="43">
        <f t="shared" si="143"/>
        <v>216.36</v>
      </c>
      <c r="T250" s="43">
        <f t="shared" si="143"/>
        <v>216.36</v>
      </c>
      <c r="U250" s="43">
        <f t="shared" si="143"/>
        <v>216.36</v>
      </c>
      <c r="V250" s="43">
        <f t="shared" si="143"/>
        <v>216.36</v>
      </c>
      <c r="W250" s="43">
        <f t="shared" si="143"/>
        <v>216.36</v>
      </c>
      <c r="X250" s="43">
        <f t="shared" si="143"/>
        <v>216.36</v>
      </c>
      <c r="Y250" s="43">
        <f t="shared" si="143"/>
        <v>216.36</v>
      </c>
      <c r="Z250" s="43">
        <f t="shared" si="143"/>
        <v>216.36</v>
      </c>
      <c r="AA250" s="43">
        <f t="shared" si="143"/>
        <v>216.36</v>
      </c>
    </row>
    <row r="251" spans="1:27" ht="12.75" customHeight="1" collapsed="1" x14ac:dyDescent="0.2">
      <c r="A251" s="91" t="s">
        <v>472</v>
      </c>
      <c r="B251" s="27" t="str">
        <f>"18"&amp;"."&amp;$B$662&amp;"."&amp;$B$663</f>
        <v>18.03.2023</v>
      </c>
      <c r="C251" s="83" t="s">
        <v>74</v>
      </c>
      <c r="D251" s="84">
        <f>ROUND(((D252+D253+D255+D254)/1000),5)</f>
        <v>3.3166699999999998</v>
      </c>
      <c r="E251" s="84">
        <f>ROUND(((E252+E253+E255+E254)/1000),5)</f>
        <v>3.1737500000000001</v>
      </c>
      <c r="F251" s="84">
        <f>ROUND(((F252+F253+F255+F254)/1000),5)</f>
        <v>3.1021899999999998</v>
      </c>
      <c r="G251" s="84">
        <f t="shared" ref="G251:AA251" si="144">ROUND(((G252+G253+G255+G254)/1000),5)</f>
        <v>3.0832000000000002</v>
      </c>
      <c r="H251" s="84">
        <f t="shared" si="144"/>
        <v>3.1112000000000002</v>
      </c>
      <c r="I251" s="84">
        <f t="shared" si="144"/>
        <v>3.1775099999999998</v>
      </c>
      <c r="J251" s="84">
        <f t="shared" si="144"/>
        <v>3.2442700000000002</v>
      </c>
      <c r="K251" s="84">
        <f t="shared" si="144"/>
        <v>3.3917999999999999</v>
      </c>
      <c r="L251" s="84">
        <f t="shared" si="144"/>
        <v>3.6013899999999999</v>
      </c>
      <c r="M251" s="84">
        <f t="shared" si="144"/>
        <v>3.6206900000000002</v>
      </c>
      <c r="N251" s="84">
        <f t="shared" si="144"/>
        <v>3.6495899999999999</v>
      </c>
      <c r="O251" s="84">
        <f t="shared" si="144"/>
        <v>3.6887799999999999</v>
      </c>
      <c r="P251" s="84">
        <f t="shared" si="144"/>
        <v>3.6762299999999999</v>
      </c>
      <c r="Q251" s="84">
        <f t="shared" si="144"/>
        <v>3.6703000000000001</v>
      </c>
      <c r="R251" s="84">
        <f t="shared" si="144"/>
        <v>3.6436600000000001</v>
      </c>
      <c r="S251" s="84">
        <f t="shared" si="144"/>
        <v>3.63401</v>
      </c>
      <c r="T251" s="84">
        <f t="shared" si="144"/>
        <v>3.6209899999999999</v>
      </c>
      <c r="U251" s="84">
        <f t="shared" si="144"/>
        <v>3.6153300000000002</v>
      </c>
      <c r="V251" s="84">
        <f t="shared" si="144"/>
        <v>3.6646899999999998</v>
      </c>
      <c r="W251" s="84">
        <f t="shared" si="144"/>
        <v>3.6879900000000001</v>
      </c>
      <c r="X251" s="84">
        <f t="shared" si="144"/>
        <v>3.7063199999999998</v>
      </c>
      <c r="Y251" s="84">
        <f t="shared" si="144"/>
        <v>3.6484000000000001</v>
      </c>
      <c r="Z251" s="84">
        <f t="shared" si="144"/>
        <v>3.4834499999999999</v>
      </c>
      <c r="AA251" s="84">
        <f t="shared" si="144"/>
        <v>3.2732399999999999</v>
      </c>
    </row>
    <row r="252" spans="1:27" ht="12.75" hidden="1" customHeight="1" outlineLevel="1" x14ac:dyDescent="0.2">
      <c r="A252" s="92" t="s">
        <v>473</v>
      </c>
      <c r="B252" s="62" t="s">
        <v>231</v>
      </c>
      <c r="C252" s="42" t="s">
        <v>77</v>
      </c>
      <c r="D252" s="43">
        <v>1378.73</v>
      </c>
      <c r="E252" s="43">
        <v>1235.81</v>
      </c>
      <c r="F252" s="43">
        <v>1164.25</v>
      </c>
      <c r="G252" s="43">
        <v>1145.26</v>
      </c>
      <c r="H252" s="43">
        <v>1173.26</v>
      </c>
      <c r="I252" s="43">
        <v>1239.57</v>
      </c>
      <c r="J252" s="43">
        <v>1306.33</v>
      </c>
      <c r="K252" s="43">
        <v>1453.86</v>
      </c>
      <c r="L252" s="43">
        <v>1663.45</v>
      </c>
      <c r="M252" s="43">
        <v>1682.75</v>
      </c>
      <c r="N252" s="43">
        <v>1711.65</v>
      </c>
      <c r="O252" s="43">
        <v>1750.84</v>
      </c>
      <c r="P252" s="43">
        <v>1738.29</v>
      </c>
      <c r="Q252" s="43">
        <v>1732.36</v>
      </c>
      <c r="R252" s="43">
        <v>1705.72</v>
      </c>
      <c r="S252" s="43">
        <v>1696.07</v>
      </c>
      <c r="T252" s="43">
        <v>1683.05</v>
      </c>
      <c r="U252" s="43">
        <v>1677.39</v>
      </c>
      <c r="V252" s="43">
        <v>1726.75</v>
      </c>
      <c r="W252" s="43">
        <v>1750.05</v>
      </c>
      <c r="X252" s="43">
        <v>1768.38</v>
      </c>
      <c r="Y252" s="43">
        <v>1710.46</v>
      </c>
      <c r="Z252" s="43">
        <v>1545.51</v>
      </c>
      <c r="AA252" s="43">
        <v>1335.3</v>
      </c>
    </row>
    <row r="253" spans="1:27" ht="12.75" hidden="1" customHeight="1" outlineLevel="1" x14ac:dyDescent="0.2">
      <c r="A253" s="92" t="s">
        <v>474</v>
      </c>
      <c r="B253" s="62" t="s">
        <v>88</v>
      </c>
      <c r="C253" s="42" t="s">
        <v>77</v>
      </c>
      <c r="D253" s="43">
        <f>$D$168</f>
        <v>1716.97</v>
      </c>
      <c r="E253" s="43">
        <f t="shared" ref="E253:AA253" si="145">$D$168</f>
        <v>1716.97</v>
      </c>
      <c r="F253" s="43">
        <f t="shared" si="145"/>
        <v>1716.97</v>
      </c>
      <c r="G253" s="43">
        <f t="shared" si="145"/>
        <v>1716.97</v>
      </c>
      <c r="H253" s="43">
        <f t="shared" si="145"/>
        <v>1716.97</v>
      </c>
      <c r="I253" s="43">
        <f t="shared" si="145"/>
        <v>1716.97</v>
      </c>
      <c r="J253" s="43">
        <f t="shared" si="145"/>
        <v>1716.97</v>
      </c>
      <c r="K253" s="43">
        <f t="shared" si="145"/>
        <v>1716.97</v>
      </c>
      <c r="L253" s="43">
        <f t="shared" si="145"/>
        <v>1716.97</v>
      </c>
      <c r="M253" s="43">
        <f t="shared" si="145"/>
        <v>1716.97</v>
      </c>
      <c r="N253" s="43">
        <f t="shared" si="145"/>
        <v>1716.97</v>
      </c>
      <c r="O253" s="43">
        <f t="shared" si="145"/>
        <v>1716.97</v>
      </c>
      <c r="P253" s="43">
        <f t="shared" si="145"/>
        <v>1716.97</v>
      </c>
      <c r="Q253" s="43">
        <f t="shared" si="145"/>
        <v>1716.97</v>
      </c>
      <c r="R253" s="43">
        <f t="shared" si="145"/>
        <v>1716.97</v>
      </c>
      <c r="S253" s="43">
        <f t="shared" si="145"/>
        <v>1716.97</v>
      </c>
      <c r="T253" s="43">
        <f t="shared" si="145"/>
        <v>1716.97</v>
      </c>
      <c r="U253" s="43">
        <f t="shared" si="145"/>
        <v>1716.97</v>
      </c>
      <c r="V253" s="43">
        <f t="shared" si="145"/>
        <v>1716.97</v>
      </c>
      <c r="W253" s="43">
        <f t="shared" si="145"/>
        <v>1716.97</v>
      </c>
      <c r="X253" s="43">
        <f t="shared" si="145"/>
        <v>1716.97</v>
      </c>
      <c r="Y253" s="43">
        <f t="shared" si="145"/>
        <v>1716.97</v>
      </c>
      <c r="Z253" s="43">
        <f t="shared" si="145"/>
        <v>1716.97</v>
      </c>
      <c r="AA253" s="43">
        <f t="shared" si="145"/>
        <v>1716.97</v>
      </c>
    </row>
    <row r="254" spans="1:27" ht="12.75" hidden="1" customHeight="1" outlineLevel="1" x14ac:dyDescent="0.2">
      <c r="A254" s="92" t="s">
        <v>475</v>
      </c>
      <c r="B254" s="62" t="s">
        <v>81</v>
      </c>
      <c r="C254" s="42" t="s">
        <v>77</v>
      </c>
      <c r="D254" s="43">
        <v>4.6100000000000003</v>
      </c>
      <c r="E254" s="43">
        <v>4.6100000000000003</v>
      </c>
      <c r="F254" s="43">
        <v>4.6100000000000003</v>
      </c>
      <c r="G254" s="43">
        <v>4.6100000000000003</v>
      </c>
      <c r="H254" s="43">
        <v>4.6100000000000003</v>
      </c>
      <c r="I254" s="43">
        <v>4.6100000000000003</v>
      </c>
      <c r="J254" s="43">
        <v>4.6100000000000003</v>
      </c>
      <c r="K254" s="43">
        <v>4.6100000000000003</v>
      </c>
      <c r="L254" s="43">
        <v>4.6100000000000003</v>
      </c>
      <c r="M254" s="43">
        <v>4.6100000000000003</v>
      </c>
      <c r="N254" s="43">
        <v>4.6100000000000003</v>
      </c>
      <c r="O254" s="43">
        <v>4.6100000000000003</v>
      </c>
      <c r="P254" s="43">
        <v>4.6100000000000003</v>
      </c>
      <c r="Q254" s="43">
        <v>4.6100000000000003</v>
      </c>
      <c r="R254" s="43">
        <v>4.6100000000000003</v>
      </c>
      <c r="S254" s="43">
        <v>4.6100000000000003</v>
      </c>
      <c r="T254" s="43">
        <v>4.6100000000000003</v>
      </c>
      <c r="U254" s="43">
        <v>4.6100000000000003</v>
      </c>
      <c r="V254" s="43">
        <v>4.6100000000000003</v>
      </c>
      <c r="W254" s="43">
        <v>4.6100000000000003</v>
      </c>
      <c r="X254" s="43">
        <v>4.6100000000000003</v>
      </c>
      <c r="Y254" s="43">
        <v>4.6100000000000003</v>
      </c>
      <c r="Z254" s="43">
        <v>4.6100000000000003</v>
      </c>
      <c r="AA254" s="43">
        <v>4.6100000000000003</v>
      </c>
    </row>
    <row r="255" spans="1:27" ht="12.75" hidden="1" customHeight="1" outlineLevel="1" x14ac:dyDescent="0.2">
      <c r="A255" s="92" t="s">
        <v>476</v>
      </c>
      <c r="B255" s="62" t="s">
        <v>79</v>
      </c>
      <c r="C255" s="42" t="s">
        <v>77</v>
      </c>
      <c r="D255" s="43">
        <f>$D$11</f>
        <v>216.36</v>
      </c>
      <c r="E255" s="43">
        <f t="shared" ref="E255:AA255" si="146">$D$11</f>
        <v>216.36</v>
      </c>
      <c r="F255" s="43">
        <f t="shared" si="146"/>
        <v>216.36</v>
      </c>
      <c r="G255" s="43">
        <f t="shared" si="146"/>
        <v>216.36</v>
      </c>
      <c r="H255" s="43">
        <f t="shared" si="146"/>
        <v>216.36</v>
      </c>
      <c r="I255" s="43">
        <f t="shared" si="146"/>
        <v>216.36</v>
      </c>
      <c r="J255" s="43">
        <f t="shared" si="146"/>
        <v>216.36</v>
      </c>
      <c r="K255" s="43">
        <f t="shared" si="146"/>
        <v>216.36</v>
      </c>
      <c r="L255" s="43">
        <f t="shared" si="146"/>
        <v>216.36</v>
      </c>
      <c r="M255" s="43">
        <f t="shared" si="146"/>
        <v>216.36</v>
      </c>
      <c r="N255" s="43">
        <f t="shared" si="146"/>
        <v>216.36</v>
      </c>
      <c r="O255" s="43">
        <f t="shared" si="146"/>
        <v>216.36</v>
      </c>
      <c r="P255" s="43">
        <f t="shared" si="146"/>
        <v>216.36</v>
      </c>
      <c r="Q255" s="43">
        <f t="shared" si="146"/>
        <v>216.36</v>
      </c>
      <c r="R255" s="43">
        <f t="shared" si="146"/>
        <v>216.36</v>
      </c>
      <c r="S255" s="43">
        <f t="shared" si="146"/>
        <v>216.36</v>
      </c>
      <c r="T255" s="43">
        <f t="shared" si="146"/>
        <v>216.36</v>
      </c>
      <c r="U255" s="43">
        <f t="shared" si="146"/>
        <v>216.36</v>
      </c>
      <c r="V255" s="43">
        <f t="shared" si="146"/>
        <v>216.36</v>
      </c>
      <c r="W255" s="43">
        <f t="shared" si="146"/>
        <v>216.36</v>
      </c>
      <c r="X255" s="43">
        <f t="shared" si="146"/>
        <v>216.36</v>
      </c>
      <c r="Y255" s="43">
        <f t="shared" si="146"/>
        <v>216.36</v>
      </c>
      <c r="Z255" s="43">
        <f t="shared" si="146"/>
        <v>216.36</v>
      </c>
      <c r="AA255" s="43">
        <f t="shared" si="146"/>
        <v>216.36</v>
      </c>
    </row>
    <row r="256" spans="1:27" ht="12.75" customHeight="1" collapsed="1" x14ac:dyDescent="0.2">
      <c r="A256" s="91" t="s">
        <v>477</v>
      </c>
      <c r="B256" s="27" t="str">
        <f>"19"&amp;"."&amp;$B$662&amp;"."&amp;$B$663</f>
        <v>19.03.2023</v>
      </c>
      <c r="C256" s="83" t="s">
        <v>74</v>
      </c>
      <c r="D256" s="84">
        <f>ROUND(((D257+D258+D260+D259)/1000),5)</f>
        <v>3.19001</v>
      </c>
      <c r="E256" s="84">
        <f>ROUND(((E257+E258+E260+E259)/1000),5)</f>
        <v>3.0673300000000001</v>
      </c>
      <c r="F256" s="84">
        <f>ROUND(((F257+F258+F260+F259)/1000),5)</f>
        <v>3.04583</v>
      </c>
      <c r="G256" s="84">
        <f t="shared" ref="G256:AA256" si="147">ROUND(((G257+G258+G260+G259)/1000),5)</f>
        <v>3.04304</v>
      </c>
      <c r="H256" s="84">
        <f t="shared" si="147"/>
        <v>3.0452300000000001</v>
      </c>
      <c r="I256" s="84">
        <f t="shared" si="147"/>
        <v>3.04671</v>
      </c>
      <c r="J256" s="84">
        <f t="shared" si="147"/>
        <v>3.0416599999999998</v>
      </c>
      <c r="K256" s="84">
        <f t="shared" si="147"/>
        <v>3.1105900000000002</v>
      </c>
      <c r="L256" s="84">
        <f t="shared" si="147"/>
        <v>3.3188399999999998</v>
      </c>
      <c r="M256" s="84">
        <f t="shared" si="147"/>
        <v>3.5400399999999999</v>
      </c>
      <c r="N256" s="84">
        <f t="shared" si="147"/>
        <v>3.5852599999999999</v>
      </c>
      <c r="O256" s="84">
        <f t="shared" si="147"/>
        <v>3.5975700000000002</v>
      </c>
      <c r="P256" s="84">
        <f t="shared" si="147"/>
        <v>3.5931299999999999</v>
      </c>
      <c r="Q256" s="84">
        <f t="shared" si="147"/>
        <v>3.5865200000000002</v>
      </c>
      <c r="R256" s="84">
        <f t="shared" si="147"/>
        <v>3.5787800000000001</v>
      </c>
      <c r="S256" s="84">
        <f t="shared" si="147"/>
        <v>3.5308299999999999</v>
      </c>
      <c r="T256" s="84">
        <f t="shared" si="147"/>
        <v>3.5486399999999998</v>
      </c>
      <c r="U256" s="84">
        <f t="shared" si="147"/>
        <v>3.5680800000000001</v>
      </c>
      <c r="V256" s="84">
        <f t="shared" si="147"/>
        <v>3.61313</v>
      </c>
      <c r="W256" s="84">
        <f t="shared" si="147"/>
        <v>3.64541</v>
      </c>
      <c r="X256" s="84">
        <f t="shared" si="147"/>
        <v>3.64974</v>
      </c>
      <c r="Y256" s="84">
        <f t="shared" si="147"/>
        <v>3.6167899999999999</v>
      </c>
      <c r="Z256" s="84">
        <f t="shared" si="147"/>
        <v>3.44678</v>
      </c>
      <c r="AA256" s="84">
        <f t="shared" si="147"/>
        <v>3.2478500000000001</v>
      </c>
    </row>
    <row r="257" spans="1:27" ht="12.75" hidden="1" customHeight="1" outlineLevel="1" x14ac:dyDescent="0.2">
      <c r="A257" s="92" t="s">
        <v>478</v>
      </c>
      <c r="B257" s="62" t="s">
        <v>231</v>
      </c>
      <c r="C257" s="42" t="s">
        <v>77</v>
      </c>
      <c r="D257" s="43">
        <v>1252.07</v>
      </c>
      <c r="E257" s="43">
        <v>1129.3900000000001</v>
      </c>
      <c r="F257" s="43">
        <v>1107.8900000000001</v>
      </c>
      <c r="G257" s="43">
        <v>1105.0999999999999</v>
      </c>
      <c r="H257" s="43">
        <v>1107.29</v>
      </c>
      <c r="I257" s="43">
        <v>1108.77</v>
      </c>
      <c r="J257" s="43">
        <v>1103.72</v>
      </c>
      <c r="K257" s="43">
        <v>1172.6500000000001</v>
      </c>
      <c r="L257" s="43">
        <v>1380.9</v>
      </c>
      <c r="M257" s="43">
        <v>1602.1</v>
      </c>
      <c r="N257" s="43">
        <v>1647.32</v>
      </c>
      <c r="O257" s="43">
        <v>1659.63</v>
      </c>
      <c r="P257" s="43">
        <v>1655.19</v>
      </c>
      <c r="Q257" s="43">
        <v>1648.58</v>
      </c>
      <c r="R257" s="43">
        <v>1640.84</v>
      </c>
      <c r="S257" s="43">
        <v>1592.89</v>
      </c>
      <c r="T257" s="43">
        <v>1610.7</v>
      </c>
      <c r="U257" s="43">
        <v>1630.14</v>
      </c>
      <c r="V257" s="43">
        <v>1675.19</v>
      </c>
      <c r="W257" s="43">
        <v>1707.47</v>
      </c>
      <c r="X257" s="43">
        <v>1711.8</v>
      </c>
      <c r="Y257" s="43">
        <v>1678.85</v>
      </c>
      <c r="Z257" s="43">
        <v>1508.84</v>
      </c>
      <c r="AA257" s="43">
        <v>1309.9100000000001</v>
      </c>
    </row>
    <row r="258" spans="1:27" ht="12.75" hidden="1" customHeight="1" outlineLevel="1" x14ac:dyDescent="0.2">
      <c r="A258" s="92" t="s">
        <v>479</v>
      </c>
      <c r="B258" s="62" t="s">
        <v>88</v>
      </c>
      <c r="C258" s="42" t="s">
        <v>77</v>
      </c>
      <c r="D258" s="43">
        <f>$D$168</f>
        <v>1716.97</v>
      </c>
      <c r="E258" s="43">
        <f t="shared" ref="E258:AA258" si="148">$D$168</f>
        <v>1716.97</v>
      </c>
      <c r="F258" s="43">
        <f t="shared" si="148"/>
        <v>1716.97</v>
      </c>
      <c r="G258" s="43">
        <f t="shared" si="148"/>
        <v>1716.97</v>
      </c>
      <c r="H258" s="43">
        <f t="shared" si="148"/>
        <v>1716.97</v>
      </c>
      <c r="I258" s="43">
        <f t="shared" si="148"/>
        <v>1716.97</v>
      </c>
      <c r="J258" s="43">
        <f t="shared" si="148"/>
        <v>1716.97</v>
      </c>
      <c r="K258" s="43">
        <f t="shared" si="148"/>
        <v>1716.97</v>
      </c>
      <c r="L258" s="43">
        <f t="shared" si="148"/>
        <v>1716.97</v>
      </c>
      <c r="M258" s="43">
        <f t="shared" si="148"/>
        <v>1716.97</v>
      </c>
      <c r="N258" s="43">
        <f t="shared" si="148"/>
        <v>1716.97</v>
      </c>
      <c r="O258" s="43">
        <f t="shared" si="148"/>
        <v>1716.97</v>
      </c>
      <c r="P258" s="43">
        <f t="shared" si="148"/>
        <v>1716.97</v>
      </c>
      <c r="Q258" s="43">
        <f t="shared" si="148"/>
        <v>1716.97</v>
      </c>
      <c r="R258" s="43">
        <f t="shared" si="148"/>
        <v>1716.97</v>
      </c>
      <c r="S258" s="43">
        <f t="shared" si="148"/>
        <v>1716.97</v>
      </c>
      <c r="T258" s="43">
        <f t="shared" si="148"/>
        <v>1716.97</v>
      </c>
      <c r="U258" s="43">
        <f t="shared" si="148"/>
        <v>1716.97</v>
      </c>
      <c r="V258" s="43">
        <f t="shared" si="148"/>
        <v>1716.97</v>
      </c>
      <c r="W258" s="43">
        <f t="shared" si="148"/>
        <v>1716.97</v>
      </c>
      <c r="X258" s="43">
        <f t="shared" si="148"/>
        <v>1716.97</v>
      </c>
      <c r="Y258" s="43">
        <f t="shared" si="148"/>
        <v>1716.97</v>
      </c>
      <c r="Z258" s="43">
        <f t="shared" si="148"/>
        <v>1716.97</v>
      </c>
      <c r="AA258" s="43">
        <f t="shared" si="148"/>
        <v>1716.97</v>
      </c>
    </row>
    <row r="259" spans="1:27" ht="12.75" hidden="1" customHeight="1" outlineLevel="1" x14ac:dyDescent="0.2">
      <c r="A259" s="92" t="s">
        <v>480</v>
      </c>
      <c r="B259" s="62" t="s">
        <v>81</v>
      </c>
      <c r="C259" s="42" t="s">
        <v>77</v>
      </c>
      <c r="D259" s="43">
        <v>4.6100000000000003</v>
      </c>
      <c r="E259" s="43">
        <v>4.6100000000000003</v>
      </c>
      <c r="F259" s="43">
        <v>4.6100000000000003</v>
      </c>
      <c r="G259" s="43">
        <v>4.6100000000000003</v>
      </c>
      <c r="H259" s="43">
        <v>4.6100000000000003</v>
      </c>
      <c r="I259" s="43">
        <v>4.6100000000000003</v>
      </c>
      <c r="J259" s="43">
        <v>4.6100000000000003</v>
      </c>
      <c r="K259" s="43">
        <v>4.6100000000000003</v>
      </c>
      <c r="L259" s="43">
        <v>4.6100000000000003</v>
      </c>
      <c r="M259" s="43">
        <v>4.6100000000000003</v>
      </c>
      <c r="N259" s="43">
        <v>4.6100000000000003</v>
      </c>
      <c r="O259" s="43">
        <v>4.6100000000000003</v>
      </c>
      <c r="P259" s="43">
        <v>4.6100000000000003</v>
      </c>
      <c r="Q259" s="43">
        <v>4.6100000000000003</v>
      </c>
      <c r="R259" s="43">
        <v>4.6100000000000003</v>
      </c>
      <c r="S259" s="43">
        <v>4.6100000000000003</v>
      </c>
      <c r="T259" s="43">
        <v>4.6100000000000003</v>
      </c>
      <c r="U259" s="43">
        <v>4.6100000000000003</v>
      </c>
      <c r="V259" s="43">
        <v>4.6100000000000003</v>
      </c>
      <c r="W259" s="43">
        <v>4.6100000000000003</v>
      </c>
      <c r="X259" s="43">
        <v>4.6100000000000003</v>
      </c>
      <c r="Y259" s="43">
        <v>4.6100000000000003</v>
      </c>
      <c r="Z259" s="43">
        <v>4.6100000000000003</v>
      </c>
      <c r="AA259" s="43">
        <v>4.6100000000000003</v>
      </c>
    </row>
    <row r="260" spans="1:27" ht="12.75" hidden="1" customHeight="1" outlineLevel="1" x14ac:dyDescent="0.2">
      <c r="A260" s="92" t="s">
        <v>481</v>
      </c>
      <c r="B260" s="62" t="s">
        <v>79</v>
      </c>
      <c r="C260" s="42" t="s">
        <v>77</v>
      </c>
      <c r="D260" s="43">
        <f>$D$11</f>
        <v>216.36</v>
      </c>
      <c r="E260" s="43">
        <f t="shared" ref="E260:AA260" si="149">$D$11</f>
        <v>216.36</v>
      </c>
      <c r="F260" s="43">
        <f t="shared" si="149"/>
        <v>216.36</v>
      </c>
      <c r="G260" s="43">
        <f t="shared" si="149"/>
        <v>216.36</v>
      </c>
      <c r="H260" s="43">
        <f t="shared" si="149"/>
        <v>216.36</v>
      </c>
      <c r="I260" s="43">
        <f t="shared" si="149"/>
        <v>216.36</v>
      </c>
      <c r="J260" s="43">
        <f t="shared" si="149"/>
        <v>216.36</v>
      </c>
      <c r="K260" s="43">
        <f t="shared" si="149"/>
        <v>216.36</v>
      </c>
      <c r="L260" s="43">
        <f t="shared" si="149"/>
        <v>216.36</v>
      </c>
      <c r="M260" s="43">
        <f t="shared" si="149"/>
        <v>216.36</v>
      </c>
      <c r="N260" s="43">
        <f t="shared" si="149"/>
        <v>216.36</v>
      </c>
      <c r="O260" s="43">
        <f t="shared" si="149"/>
        <v>216.36</v>
      </c>
      <c r="P260" s="43">
        <f t="shared" si="149"/>
        <v>216.36</v>
      </c>
      <c r="Q260" s="43">
        <f t="shared" si="149"/>
        <v>216.36</v>
      </c>
      <c r="R260" s="43">
        <f t="shared" si="149"/>
        <v>216.36</v>
      </c>
      <c r="S260" s="43">
        <f t="shared" si="149"/>
        <v>216.36</v>
      </c>
      <c r="T260" s="43">
        <f t="shared" si="149"/>
        <v>216.36</v>
      </c>
      <c r="U260" s="43">
        <f t="shared" si="149"/>
        <v>216.36</v>
      </c>
      <c r="V260" s="43">
        <f t="shared" si="149"/>
        <v>216.36</v>
      </c>
      <c r="W260" s="43">
        <f t="shared" si="149"/>
        <v>216.36</v>
      </c>
      <c r="X260" s="43">
        <f t="shared" si="149"/>
        <v>216.36</v>
      </c>
      <c r="Y260" s="43">
        <f t="shared" si="149"/>
        <v>216.36</v>
      </c>
      <c r="Z260" s="43">
        <f t="shared" si="149"/>
        <v>216.36</v>
      </c>
      <c r="AA260" s="43">
        <f t="shared" si="149"/>
        <v>216.36</v>
      </c>
    </row>
    <row r="261" spans="1:27" ht="12.75" customHeight="1" collapsed="1" x14ac:dyDescent="0.2">
      <c r="A261" s="91" t="s">
        <v>482</v>
      </c>
      <c r="B261" s="27" t="str">
        <f>"20"&amp;"."&amp;$B$662&amp;"."&amp;$B$663</f>
        <v>20.03.2023</v>
      </c>
      <c r="C261" s="83" t="s">
        <v>74</v>
      </c>
      <c r="D261" s="84">
        <f>ROUND(((D262+D263+D265+D264)/1000),5)</f>
        <v>3.1544599999999998</v>
      </c>
      <c r="E261" s="84">
        <f>ROUND(((E262+E263+E265+E264)/1000),5)</f>
        <v>3.0596000000000001</v>
      </c>
      <c r="F261" s="84">
        <f>ROUND(((F262+F263+F265+F264)/1000),5)</f>
        <v>3.0431900000000001</v>
      </c>
      <c r="G261" s="84">
        <f t="shared" ref="G261:AA261" si="150">ROUND(((G262+G263+G265+G264)/1000),5)</f>
        <v>3.0437400000000001</v>
      </c>
      <c r="H261" s="84">
        <f t="shared" si="150"/>
        <v>3.0872700000000002</v>
      </c>
      <c r="I261" s="84">
        <f t="shared" si="150"/>
        <v>3.2089500000000002</v>
      </c>
      <c r="J261" s="84">
        <f t="shared" si="150"/>
        <v>3.36754</v>
      </c>
      <c r="K261" s="84">
        <f t="shared" si="150"/>
        <v>3.6190099999999998</v>
      </c>
      <c r="L261" s="84">
        <f t="shared" si="150"/>
        <v>3.76329</v>
      </c>
      <c r="M261" s="84">
        <f t="shared" si="150"/>
        <v>3.8112699999999999</v>
      </c>
      <c r="N261" s="84">
        <f t="shared" si="150"/>
        <v>3.8161100000000001</v>
      </c>
      <c r="O261" s="84">
        <f t="shared" si="150"/>
        <v>3.8323399999999999</v>
      </c>
      <c r="P261" s="84">
        <f t="shared" si="150"/>
        <v>3.8220200000000002</v>
      </c>
      <c r="Q261" s="84">
        <f t="shared" si="150"/>
        <v>3.8336899999999998</v>
      </c>
      <c r="R261" s="84">
        <f t="shared" si="150"/>
        <v>3.8112200000000001</v>
      </c>
      <c r="S261" s="84">
        <f t="shared" si="150"/>
        <v>3.79257</v>
      </c>
      <c r="T261" s="84">
        <f t="shared" si="150"/>
        <v>3.7650899999999998</v>
      </c>
      <c r="U261" s="84">
        <f t="shared" si="150"/>
        <v>3.6587200000000002</v>
      </c>
      <c r="V261" s="84">
        <f t="shared" si="150"/>
        <v>3.75393</v>
      </c>
      <c r="W261" s="84">
        <f t="shared" si="150"/>
        <v>3.8100399999999999</v>
      </c>
      <c r="X261" s="84">
        <f t="shared" si="150"/>
        <v>3.79474</v>
      </c>
      <c r="Y261" s="84">
        <f t="shared" si="150"/>
        <v>3.6941799999999998</v>
      </c>
      <c r="Z261" s="84">
        <f t="shared" si="150"/>
        <v>3.4472299999999998</v>
      </c>
      <c r="AA261" s="84">
        <f t="shared" si="150"/>
        <v>3.2681499999999999</v>
      </c>
    </row>
    <row r="262" spans="1:27" ht="12.75" hidden="1" customHeight="1" outlineLevel="1" x14ac:dyDescent="0.2">
      <c r="A262" s="92" t="s">
        <v>483</v>
      </c>
      <c r="B262" s="62" t="s">
        <v>231</v>
      </c>
      <c r="C262" s="42" t="s">
        <v>77</v>
      </c>
      <c r="D262" s="43">
        <v>1216.52</v>
      </c>
      <c r="E262" s="43">
        <v>1121.6600000000001</v>
      </c>
      <c r="F262" s="43">
        <v>1105.25</v>
      </c>
      <c r="G262" s="43">
        <v>1105.8</v>
      </c>
      <c r="H262" s="43">
        <v>1149.33</v>
      </c>
      <c r="I262" s="43">
        <v>1271.01</v>
      </c>
      <c r="J262" s="43">
        <v>1429.6</v>
      </c>
      <c r="K262" s="43">
        <v>1681.07</v>
      </c>
      <c r="L262" s="43">
        <v>1825.35</v>
      </c>
      <c r="M262" s="43">
        <v>1873.33</v>
      </c>
      <c r="N262" s="43">
        <v>1878.17</v>
      </c>
      <c r="O262" s="43">
        <v>1894.4</v>
      </c>
      <c r="P262" s="43">
        <v>1884.08</v>
      </c>
      <c r="Q262" s="43">
        <v>1895.75</v>
      </c>
      <c r="R262" s="43">
        <v>1873.28</v>
      </c>
      <c r="S262" s="43">
        <v>1854.63</v>
      </c>
      <c r="T262" s="43">
        <v>1827.15</v>
      </c>
      <c r="U262" s="43">
        <v>1720.78</v>
      </c>
      <c r="V262" s="43">
        <v>1815.99</v>
      </c>
      <c r="W262" s="43">
        <v>1872.1</v>
      </c>
      <c r="X262" s="43">
        <v>1856.8</v>
      </c>
      <c r="Y262" s="43">
        <v>1756.24</v>
      </c>
      <c r="Z262" s="43">
        <v>1509.29</v>
      </c>
      <c r="AA262" s="43">
        <v>1330.21</v>
      </c>
    </row>
    <row r="263" spans="1:27" ht="12.75" hidden="1" customHeight="1" outlineLevel="1" x14ac:dyDescent="0.2">
      <c r="A263" s="92" t="s">
        <v>484</v>
      </c>
      <c r="B263" s="62" t="s">
        <v>88</v>
      </c>
      <c r="C263" s="42" t="s">
        <v>77</v>
      </c>
      <c r="D263" s="43">
        <f>$D$168</f>
        <v>1716.97</v>
      </c>
      <c r="E263" s="43">
        <f t="shared" ref="E263:AA263" si="151">$D$168</f>
        <v>1716.97</v>
      </c>
      <c r="F263" s="43">
        <f t="shared" si="151"/>
        <v>1716.97</v>
      </c>
      <c r="G263" s="43">
        <f t="shared" si="151"/>
        <v>1716.97</v>
      </c>
      <c r="H263" s="43">
        <f t="shared" si="151"/>
        <v>1716.97</v>
      </c>
      <c r="I263" s="43">
        <f t="shared" si="151"/>
        <v>1716.97</v>
      </c>
      <c r="J263" s="43">
        <f t="shared" si="151"/>
        <v>1716.97</v>
      </c>
      <c r="K263" s="43">
        <f t="shared" si="151"/>
        <v>1716.97</v>
      </c>
      <c r="L263" s="43">
        <f t="shared" si="151"/>
        <v>1716.97</v>
      </c>
      <c r="M263" s="43">
        <f t="shared" si="151"/>
        <v>1716.97</v>
      </c>
      <c r="N263" s="43">
        <f t="shared" si="151"/>
        <v>1716.97</v>
      </c>
      <c r="O263" s="43">
        <f t="shared" si="151"/>
        <v>1716.97</v>
      </c>
      <c r="P263" s="43">
        <f t="shared" si="151"/>
        <v>1716.97</v>
      </c>
      <c r="Q263" s="43">
        <f t="shared" si="151"/>
        <v>1716.97</v>
      </c>
      <c r="R263" s="43">
        <f t="shared" si="151"/>
        <v>1716.97</v>
      </c>
      <c r="S263" s="43">
        <f t="shared" si="151"/>
        <v>1716.97</v>
      </c>
      <c r="T263" s="43">
        <f t="shared" si="151"/>
        <v>1716.97</v>
      </c>
      <c r="U263" s="43">
        <f t="shared" si="151"/>
        <v>1716.97</v>
      </c>
      <c r="V263" s="43">
        <f t="shared" si="151"/>
        <v>1716.97</v>
      </c>
      <c r="W263" s="43">
        <f t="shared" si="151"/>
        <v>1716.97</v>
      </c>
      <c r="X263" s="43">
        <f t="shared" si="151"/>
        <v>1716.97</v>
      </c>
      <c r="Y263" s="43">
        <f t="shared" si="151"/>
        <v>1716.97</v>
      </c>
      <c r="Z263" s="43">
        <f t="shared" si="151"/>
        <v>1716.97</v>
      </c>
      <c r="AA263" s="43">
        <f t="shared" si="151"/>
        <v>1716.97</v>
      </c>
    </row>
    <row r="264" spans="1:27" ht="12.75" hidden="1" customHeight="1" outlineLevel="1" x14ac:dyDescent="0.2">
      <c r="A264" s="92" t="s">
        <v>485</v>
      </c>
      <c r="B264" s="62" t="s">
        <v>81</v>
      </c>
      <c r="C264" s="42" t="s">
        <v>77</v>
      </c>
      <c r="D264" s="43">
        <v>4.6100000000000003</v>
      </c>
      <c r="E264" s="43">
        <v>4.6100000000000003</v>
      </c>
      <c r="F264" s="43">
        <v>4.6100000000000003</v>
      </c>
      <c r="G264" s="43">
        <v>4.6100000000000003</v>
      </c>
      <c r="H264" s="43">
        <v>4.6100000000000003</v>
      </c>
      <c r="I264" s="43">
        <v>4.6100000000000003</v>
      </c>
      <c r="J264" s="43">
        <v>4.6100000000000003</v>
      </c>
      <c r="K264" s="43">
        <v>4.6100000000000003</v>
      </c>
      <c r="L264" s="43">
        <v>4.6100000000000003</v>
      </c>
      <c r="M264" s="43">
        <v>4.6100000000000003</v>
      </c>
      <c r="N264" s="43">
        <v>4.6100000000000003</v>
      </c>
      <c r="O264" s="43">
        <v>4.6100000000000003</v>
      </c>
      <c r="P264" s="43">
        <v>4.6100000000000003</v>
      </c>
      <c r="Q264" s="43">
        <v>4.6100000000000003</v>
      </c>
      <c r="R264" s="43">
        <v>4.6100000000000003</v>
      </c>
      <c r="S264" s="43">
        <v>4.6100000000000003</v>
      </c>
      <c r="T264" s="43">
        <v>4.6100000000000003</v>
      </c>
      <c r="U264" s="43">
        <v>4.6100000000000003</v>
      </c>
      <c r="V264" s="43">
        <v>4.6100000000000003</v>
      </c>
      <c r="W264" s="43">
        <v>4.6100000000000003</v>
      </c>
      <c r="X264" s="43">
        <v>4.6100000000000003</v>
      </c>
      <c r="Y264" s="43">
        <v>4.6100000000000003</v>
      </c>
      <c r="Z264" s="43">
        <v>4.6100000000000003</v>
      </c>
      <c r="AA264" s="43">
        <v>4.6100000000000003</v>
      </c>
    </row>
    <row r="265" spans="1:27" ht="12.75" hidden="1" customHeight="1" outlineLevel="1" x14ac:dyDescent="0.2">
      <c r="A265" s="92" t="s">
        <v>486</v>
      </c>
      <c r="B265" s="62" t="s">
        <v>79</v>
      </c>
      <c r="C265" s="42" t="s">
        <v>77</v>
      </c>
      <c r="D265" s="43">
        <f>$D$11</f>
        <v>216.36</v>
      </c>
      <c r="E265" s="43">
        <f t="shared" ref="E265:AA265" si="152">$D$11</f>
        <v>216.36</v>
      </c>
      <c r="F265" s="43">
        <f t="shared" si="152"/>
        <v>216.36</v>
      </c>
      <c r="G265" s="43">
        <f t="shared" si="152"/>
        <v>216.36</v>
      </c>
      <c r="H265" s="43">
        <f t="shared" si="152"/>
        <v>216.36</v>
      </c>
      <c r="I265" s="43">
        <f t="shared" si="152"/>
        <v>216.36</v>
      </c>
      <c r="J265" s="43">
        <f t="shared" si="152"/>
        <v>216.36</v>
      </c>
      <c r="K265" s="43">
        <f t="shared" si="152"/>
        <v>216.36</v>
      </c>
      <c r="L265" s="43">
        <f t="shared" si="152"/>
        <v>216.36</v>
      </c>
      <c r="M265" s="43">
        <f t="shared" si="152"/>
        <v>216.36</v>
      </c>
      <c r="N265" s="43">
        <f t="shared" si="152"/>
        <v>216.36</v>
      </c>
      <c r="O265" s="43">
        <f t="shared" si="152"/>
        <v>216.36</v>
      </c>
      <c r="P265" s="43">
        <f t="shared" si="152"/>
        <v>216.36</v>
      </c>
      <c r="Q265" s="43">
        <f t="shared" si="152"/>
        <v>216.36</v>
      </c>
      <c r="R265" s="43">
        <f t="shared" si="152"/>
        <v>216.36</v>
      </c>
      <c r="S265" s="43">
        <f t="shared" si="152"/>
        <v>216.36</v>
      </c>
      <c r="T265" s="43">
        <f t="shared" si="152"/>
        <v>216.36</v>
      </c>
      <c r="U265" s="43">
        <f t="shared" si="152"/>
        <v>216.36</v>
      </c>
      <c r="V265" s="43">
        <f t="shared" si="152"/>
        <v>216.36</v>
      </c>
      <c r="W265" s="43">
        <f t="shared" si="152"/>
        <v>216.36</v>
      </c>
      <c r="X265" s="43">
        <f t="shared" si="152"/>
        <v>216.36</v>
      </c>
      <c r="Y265" s="43">
        <f t="shared" si="152"/>
        <v>216.36</v>
      </c>
      <c r="Z265" s="43">
        <f t="shared" si="152"/>
        <v>216.36</v>
      </c>
      <c r="AA265" s="43">
        <f t="shared" si="152"/>
        <v>216.36</v>
      </c>
    </row>
    <row r="266" spans="1:27" ht="12.75" customHeight="1" collapsed="1" x14ac:dyDescent="0.2">
      <c r="A266" s="91" t="s">
        <v>487</v>
      </c>
      <c r="B266" s="27" t="str">
        <f>"21"&amp;"."&amp;$B$662&amp;"."&amp;$B$663</f>
        <v>21.03.2023</v>
      </c>
      <c r="C266" s="83" t="s">
        <v>74</v>
      </c>
      <c r="D266" s="84">
        <f>ROUND(((D267+D268+D270+D269)/1000),5)</f>
        <v>3.3071100000000002</v>
      </c>
      <c r="E266" s="84">
        <f>ROUND(((E267+E268+E270+E269)/1000),5)</f>
        <v>3.1784300000000001</v>
      </c>
      <c r="F266" s="84">
        <f>ROUND(((F267+F268+F270+F269)/1000),5)</f>
        <v>3.1461999999999999</v>
      </c>
      <c r="G266" s="84">
        <f t="shared" ref="G266:AA266" si="153">ROUND(((G267+G268+G270+G269)/1000),5)</f>
        <v>3.1416200000000001</v>
      </c>
      <c r="H266" s="84">
        <f t="shared" si="153"/>
        <v>3.2005499999999998</v>
      </c>
      <c r="I266" s="84">
        <f t="shared" si="153"/>
        <v>3.3582900000000002</v>
      </c>
      <c r="J266" s="84">
        <f t="shared" si="153"/>
        <v>3.4894500000000002</v>
      </c>
      <c r="K266" s="84">
        <f t="shared" si="153"/>
        <v>3.6289099999999999</v>
      </c>
      <c r="L266" s="84">
        <f t="shared" si="153"/>
        <v>3.8258200000000002</v>
      </c>
      <c r="M266" s="84">
        <f t="shared" si="153"/>
        <v>3.8484799999999999</v>
      </c>
      <c r="N266" s="84">
        <f t="shared" si="153"/>
        <v>3.8566699999999998</v>
      </c>
      <c r="O266" s="84">
        <f t="shared" si="153"/>
        <v>3.8756300000000001</v>
      </c>
      <c r="P266" s="84">
        <f t="shared" si="153"/>
        <v>3.8367900000000001</v>
      </c>
      <c r="Q266" s="84">
        <f t="shared" si="153"/>
        <v>3.8443700000000001</v>
      </c>
      <c r="R266" s="84">
        <f t="shared" si="153"/>
        <v>3.8559000000000001</v>
      </c>
      <c r="S266" s="84">
        <f t="shared" si="153"/>
        <v>3.8351299999999999</v>
      </c>
      <c r="T266" s="84">
        <f t="shared" si="153"/>
        <v>3.82762</v>
      </c>
      <c r="U266" s="84">
        <f t="shared" si="153"/>
        <v>3.7707099999999998</v>
      </c>
      <c r="V266" s="84">
        <f t="shared" si="153"/>
        <v>3.81399</v>
      </c>
      <c r="W266" s="84">
        <f t="shared" si="153"/>
        <v>3.8431099999999998</v>
      </c>
      <c r="X266" s="84">
        <f t="shared" si="153"/>
        <v>3.86564</v>
      </c>
      <c r="Y266" s="84">
        <f t="shared" si="153"/>
        <v>3.8268499999999999</v>
      </c>
      <c r="Z266" s="84">
        <f t="shared" si="153"/>
        <v>3.58982</v>
      </c>
      <c r="AA266" s="84">
        <f t="shared" si="153"/>
        <v>3.5003700000000002</v>
      </c>
    </row>
    <row r="267" spans="1:27" ht="12.75" hidden="1" customHeight="1" outlineLevel="1" x14ac:dyDescent="0.2">
      <c r="A267" s="92" t="s">
        <v>488</v>
      </c>
      <c r="B267" s="62" t="s">
        <v>231</v>
      </c>
      <c r="C267" s="42" t="s">
        <v>77</v>
      </c>
      <c r="D267" s="43">
        <v>1369.17</v>
      </c>
      <c r="E267" s="43">
        <v>1240.49</v>
      </c>
      <c r="F267" s="43">
        <v>1208.26</v>
      </c>
      <c r="G267" s="43">
        <v>1203.68</v>
      </c>
      <c r="H267" s="43">
        <v>1262.6099999999999</v>
      </c>
      <c r="I267" s="43">
        <v>1420.35</v>
      </c>
      <c r="J267" s="43">
        <v>1551.51</v>
      </c>
      <c r="K267" s="43">
        <v>1690.97</v>
      </c>
      <c r="L267" s="43">
        <v>1887.88</v>
      </c>
      <c r="M267" s="43">
        <v>1910.54</v>
      </c>
      <c r="N267" s="43">
        <v>1918.73</v>
      </c>
      <c r="O267" s="43">
        <v>1937.69</v>
      </c>
      <c r="P267" s="43">
        <v>1898.85</v>
      </c>
      <c r="Q267" s="43">
        <v>1906.43</v>
      </c>
      <c r="R267" s="43">
        <v>1917.96</v>
      </c>
      <c r="S267" s="43">
        <v>1897.19</v>
      </c>
      <c r="T267" s="43">
        <v>1889.68</v>
      </c>
      <c r="U267" s="43">
        <v>1832.77</v>
      </c>
      <c r="V267" s="43">
        <v>1876.05</v>
      </c>
      <c r="W267" s="43">
        <v>1905.17</v>
      </c>
      <c r="X267" s="43">
        <v>1927.7</v>
      </c>
      <c r="Y267" s="43">
        <v>1888.91</v>
      </c>
      <c r="Z267" s="43">
        <v>1651.88</v>
      </c>
      <c r="AA267" s="43">
        <v>1562.43</v>
      </c>
    </row>
    <row r="268" spans="1:27" ht="12.75" hidden="1" customHeight="1" outlineLevel="1" x14ac:dyDescent="0.2">
      <c r="A268" s="92" t="s">
        <v>489</v>
      </c>
      <c r="B268" s="62" t="s">
        <v>88</v>
      </c>
      <c r="C268" s="42" t="s">
        <v>77</v>
      </c>
      <c r="D268" s="43">
        <f>$D$168</f>
        <v>1716.97</v>
      </c>
      <c r="E268" s="43">
        <f t="shared" ref="E268:AA268" si="154">$D$168</f>
        <v>1716.97</v>
      </c>
      <c r="F268" s="43">
        <f t="shared" si="154"/>
        <v>1716.97</v>
      </c>
      <c r="G268" s="43">
        <f t="shared" si="154"/>
        <v>1716.97</v>
      </c>
      <c r="H268" s="43">
        <f t="shared" si="154"/>
        <v>1716.97</v>
      </c>
      <c r="I268" s="43">
        <f t="shared" si="154"/>
        <v>1716.97</v>
      </c>
      <c r="J268" s="43">
        <f t="shared" si="154"/>
        <v>1716.97</v>
      </c>
      <c r="K268" s="43">
        <f t="shared" si="154"/>
        <v>1716.97</v>
      </c>
      <c r="L268" s="43">
        <f t="shared" si="154"/>
        <v>1716.97</v>
      </c>
      <c r="M268" s="43">
        <f t="shared" si="154"/>
        <v>1716.97</v>
      </c>
      <c r="N268" s="43">
        <f t="shared" si="154"/>
        <v>1716.97</v>
      </c>
      <c r="O268" s="43">
        <f t="shared" si="154"/>
        <v>1716.97</v>
      </c>
      <c r="P268" s="43">
        <f t="shared" si="154"/>
        <v>1716.97</v>
      </c>
      <c r="Q268" s="43">
        <f t="shared" si="154"/>
        <v>1716.97</v>
      </c>
      <c r="R268" s="43">
        <f t="shared" si="154"/>
        <v>1716.97</v>
      </c>
      <c r="S268" s="43">
        <f t="shared" si="154"/>
        <v>1716.97</v>
      </c>
      <c r="T268" s="43">
        <f t="shared" si="154"/>
        <v>1716.97</v>
      </c>
      <c r="U268" s="43">
        <f t="shared" si="154"/>
        <v>1716.97</v>
      </c>
      <c r="V268" s="43">
        <f t="shared" si="154"/>
        <v>1716.97</v>
      </c>
      <c r="W268" s="43">
        <f t="shared" si="154"/>
        <v>1716.97</v>
      </c>
      <c r="X268" s="43">
        <f t="shared" si="154"/>
        <v>1716.97</v>
      </c>
      <c r="Y268" s="43">
        <f t="shared" si="154"/>
        <v>1716.97</v>
      </c>
      <c r="Z268" s="43">
        <f t="shared" si="154"/>
        <v>1716.97</v>
      </c>
      <c r="AA268" s="43">
        <f t="shared" si="154"/>
        <v>1716.97</v>
      </c>
    </row>
    <row r="269" spans="1:27" ht="12.75" hidden="1" customHeight="1" outlineLevel="1" x14ac:dyDescent="0.2">
      <c r="A269" s="92" t="s">
        <v>490</v>
      </c>
      <c r="B269" s="62" t="s">
        <v>81</v>
      </c>
      <c r="C269" s="42" t="s">
        <v>77</v>
      </c>
      <c r="D269" s="43">
        <v>4.6100000000000003</v>
      </c>
      <c r="E269" s="43">
        <v>4.6100000000000003</v>
      </c>
      <c r="F269" s="43">
        <v>4.6100000000000003</v>
      </c>
      <c r="G269" s="43">
        <v>4.6100000000000003</v>
      </c>
      <c r="H269" s="43">
        <v>4.6100000000000003</v>
      </c>
      <c r="I269" s="43">
        <v>4.6100000000000003</v>
      </c>
      <c r="J269" s="43">
        <v>4.6100000000000003</v>
      </c>
      <c r="K269" s="43">
        <v>4.6100000000000003</v>
      </c>
      <c r="L269" s="43">
        <v>4.6100000000000003</v>
      </c>
      <c r="M269" s="43">
        <v>4.6100000000000003</v>
      </c>
      <c r="N269" s="43">
        <v>4.6100000000000003</v>
      </c>
      <c r="O269" s="43">
        <v>4.6100000000000003</v>
      </c>
      <c r="P269" s="43">
        <v>4.6100000000000003</v>
      </c>
      <c r="Q269" s="43">
        <v>4.6100000000000003</v>
      </c>
      <c r="R269" s="43">
        <v>4.6100000000000003</v>
      </c>
      <c r="S269" s="43">
        <v>4.6100000000000003</v>
      </c>
      <c r="T269" s="43">
        <v>4.6100000000000003</v>
      </c>
      <c r="U269" s="43">
        <v>4.6100000000000003</v>
      </c>
      <c r="V269" s="43">
        <v>4.6100000000000003</v>
      </c>
      <c r="W269" s="43">
        <v>4.6100000000000003</v>
      </c>
      <c r="X269" s="43">
        <v>4.6100000000000003</v>
      </c>
      <c r="Y269" s="43">
        <v>4.6100000000000003</v>
      </c>
      <c r="Z269" s="43">
        <v>4.6100000000000003</v>
      </c>
      <c r="AA269" s="43">
        <v>4.6100000000000003</v>
      </c>
    </row>
    <row r="270" spans="1:27" ht="12.75" hidden="1" customHeight="1" outlineLevel="1" x14ac:dyDescent="0.2">
      <c r="A270" s="92" t="s">
        <v>491</v>
      </c>
      <c r="B270" s="62" t="s">
        <v>79</v>
      </c>
      <c r="C270" s="42" t="s">
        <v>77</v>
      </c>
      <c r="D270" s="43">
        <f>$D$11</f>
        <v>216.36</v>
      </c>
      <c r="E270" s="43">
        <f t="shared" ref="E270:AA270" si="155">$D$11</f>
        <v>216.36</v>
      </c>
      <c r="F270" s="43">
        <f t="shared" si="155"/>
        <v>216.36</v>
      </c>
      <c r="G270" s="43">
        <f t="shared" si="155"/>
        <v>216.36</v>
      </c>
      <c r="H270" s="43">
        <f t="shared" si="155"/>
        <v>216.36</v>
      </c>
      <c r="I270" s="43">
        <f t="shared" si="155"/>
        <v>216.36</v>
      </c>
      <c r="J270" s="43">
        <f t="shared" si="155"/>
        <v>216.36</v>
      </c>
      <c r="K270" s="43">
        <f t="shared" si="155"/>
        <v>216.36</v>
      </c>
      <c r="L270" s="43">
        <f t="shared" si="155"/>
        <v>216.36</v>
      </c>
      <c r="M270" s="43">
        <f t="shared" si="155"/>
        <v>216.36</v>
      </c>
      <c r="N270" s="43">
        <f t="shared" si="155"/>
        <v>216.36</v>
      </c>
      <c r="O270" s="43">
        <f t="shared" si="155"/>
        <v>216.36</v>
      </c>
      <c r="P270" s="43">
        <f t="shared" si="155"/>
        <v>216.36</v>
      </c>
      <c r="Q270" s="43">
        <f t="shared" si="155"/>
        <v>216.36</v>
      </c>
      <c r="R270" s="43">
        <f t="shared" si="155"/>
        <v>216.36</v>
      </c>
      <c r="S270" s="43">
        <f t="shared" si="155"/>
        <v>216.36</v>
      </c>
      <c r="T270" s="43">
        <f t="shared" si="155"/>
        <v>216.36</v>
      </c>
      <c r="U270" s="43">
        <f t="shared" si="155"/>
        <v>216.36</v>
      </c>
      <c r="V270" s="43">
        <f t="shared" si="155"/>
        <v>216.36</v>
      </c>
      <c r="W270" s="43">
        <f t="shared" si="155"/>
        <v>216.36</v>
      </c>
      <c r="X270" s="43">
        <f t="shared" si="155"/>
        <v>216.36</v>
      </c>
      <c r="Y270" s="43">
        <f t="shared" si="155"/>
        <v>216.36</v>
      </c>
      <c r="Z270" s="43">
        <f t="shared" si="155"/>
        <v>216.36</v>
      </c>
      <c r="AA270" s="43">
        <f t="shared" si="155"/>
        <v>216.36</v>
      </c>
    </row>
    <row r="271" spans="1:27" ht="12.75" customHeight="1" collapsed="1" x14ac:dyDescent="0.2">
      <c r="A271" s="91" t="s">
        <v>492</v>
      </c>
      <c r="B271" s="27" t="str">
        <f>"22"&amp;"."&amp;$B$662&amp;"."&amp;$B$663</f>
        <v>22.03.2023</v>
      </c>
      <c r="C271" s="83" t="s">
        <v>74</v>
      </c>
      <c r="D271" s="84">
        <f>ROUND(((D272+D273+D275+D274)/1000),5)</f>
        <v>3.5373299999999999</v>
      </c>
      <c r="E271" s="84">
        <f>ROUND(((E272+E273+E275+E274)/1000),5)</f>
        <v>3.3939499999999998</v>
      </c>
      <c r="F271" s="84">
        <f>ROUND(((F272+F273+F275+F274)/1000),5)</f>
        <v>3.2855099999999999</v>
      </c>
      <c r="G271" s="84">
        <f t="shared" ref="G271:AA271" si="156">ROUND(((G272+G273+G275+G274)/1000),5)</f>
        <v>3.2839200000000002</v>
      </c>
      <c r="H271" s="84">
        <f t="shared" si="156"/>
        <v>3.4374500000000001</v>
      </c>
      <c r="I271" s="84">
        <f t="shared" si="156"/>
        <v>3.4876900000000002</v>
      </c>
      <c r="J271" s="84">
        <f t="shared" si="156"/>
        <v>3.65002</v>
      </c>
      <c r="K271" s="84">
        <f t="shared" si="156"/>
        <v>3.8531900000000001</v>
      </c>
      <c r="L271" s="84">
        <f t="shared" si="156"/>
        <v>3.9376500000000001</v>
      </c>
      <c r="M271" s="84">
        <f t="shared" si="156"/>
        <v>3.96332</v>
      </c>
      <c r="N271" s="84">
        <f t="shared" si="156"/>
        <v>3.9863599999999999</v>
      </c>
      <c r="O271" s="84">
        <f t="shared" si="156"/>
        <v>4.0239099999999999</v>
      </c>
      <c r="P271" s="84">
        <f t="shared" si="156"/>
        <v>4.0042200000000001</v>
      </c>
      <c r="Q271" s="84">
        <f t="shared" si="156"/>
        <v>4.00983</v>
      </c>
      <c r="R271" s="84">
        <f t="shared" si="156"/>
        <v>3.9918100000000001</v>
      </c>
      <c r="S271" s="84">
        <f t="shared" si="156"/>
        <v>3.9712200000000002</v>
      </c>
      <c r="T271" s="84">
        <f t="shared" si="156"/>
        <v>3.9530599999999998</v>
      </c>
      <c r="U271" s="84">
        <f t="shared" si="156"/>
        <v>3.8927499999999999</v>
      </c>
      <c r="V271" s="84">
        <f t="shared" si="156"/>
        <v>3.9222000000000001</v>
      </c>
      <c r="W271" s="84">
        <f t="shared" si="156"/>
        <v>3.96549</v>
      </c>
      <c r="X271" s="84">
        <f t="shared" si="156"/>
        <v>3.98881</v>
      </c>
      <c r="Y271" s="84">
        <f t="shared" si="156"/>
        <v>3.92144</v>
      </c>
      <c r="Z271" s="84">
        <f t="shared" si="156"/>
        <v>3.71976</v>
      </c>
      <c r="AA271" s="84">
        <f t="shared" si="156"/>
        <v>3.5625800000000001</v>
      </c>
    </row>
    <row r="272" spans="1:27" ht="12.75" hidden="1" customHeight="1" outlineLevel="1" x14ac:dyDescent="0.2">
      <c r="A272" s="92" t="s">
        <v>493</v>
      </c>
      <c r="B272" s="62" t="s">
        <v>231</v>
      </c>
      <c r="C272" s="42" t="s">
        <v>77</v>
      </c>
      <c r="D272" s="43">
        <v>1599.39</v>
      </c>
      <c r="E272" s="43">
        <v>1456.01</v>
      </c>
      <c r="F272" s="43">
        <v>1347.57</v>
      </c>
      <c r="G272" s="43">
        <v>1345.98</v>
      </c>
      <c r="H272" s="43">
        <v>1499.51</v>
      </c>
      <c r="I272" s="43">
        <v>1549.75</v>
      </c>
      <c r="J272" s="43">
        <v>1712.08</v>
      </c>
      <c r="K272" s="43">
        <v>1915.25</v>
      </c>
      <c r="L272" s="43">
        <v>1999.71</v>
      </c>
      <c r="M272" s="43">
        <v>2025.38</v>
      </c>
      <c r="N272" s="43">
        <v>2048.42</v>
      </c>
      <c r="O272" s="43">
        <v>2085.9699999999998</v>
      </c>
      <c r="P272" s="43">
        <v>2066.2800000000002</v>
      </c>
      <c r="Q272" s="43">
        <v>2071.89</v>
      </c>
      <c r="R272" s="43">
        <v>2053.87</v>
      </c>
      <c r="S272" s="43">
        <v>2033.28</v>
      </c>
      <c r="T272" s="43">
        <v>2015.12</v>
      </c>
      <c r="U272" s="43">
        <v>1954.81</v>
      </c>
      <c r="V272" s="43">
        <v>1984.26</v>
      </c>
      <c r="W272" s="43">
        <v>2027.55</v>
      </c>
      <c r="X272" s="43">
        <v>2050.87</v>
      </c>
      <c r="Y272" s="43">
        <v>1983.5</v>
      </c>
      <c r="Z272" s="43">
        <v>1781.82</v>
      </c>
      <c r="AA272" s="43">
        <v>1624.64</v>
      </c>
    </row>
    <row r="273" spans="1:27" ht="12.75" hidden="1" customHeight="1" outlineLevel="1" x14ac:dyDescent="0.2">
      <c r="A273" s="92" t="s">
        <v>494</v>
      </c>
      <c r="B273" s="62" t="s">
        <v>88</v>
      </c>
      <c r="C273" s="42" t="s">
        <v>77</v>
      </c>
      <c r="D273" s="43">
        <f>$D$168</f>
        <v>1716.97</v>
      </c>
      <c r="E273" s="43">
        <f t="shared" ref="E273:AA273" si="157">$D$168</f>
        <v>1716.97</v>
      </c>
      <c r="F273" s="43">
        <f t="shared" si="157"/>
        <v>1716.97</v>
      </c>
      <c r="G273" s="43">
        <f t="shared" si="157"/>
        <v>1716.97</v>
      </c>
      <c r="H273" s="43">
        <f t="shared" si="157"/>
        <v>1716.97</v>
      </c>
      <c r="I273" s="43">
        <f t="shared" si="157"/>
        <v>1716.97</v>
      </c>
      <c r="J273" s="43">
        <f t="shared" si="157"/>
        <v>1716.97</v>
      </c>
      <c r="K273" s="43">
        <f t="shared" si="157"/>
        <v>1716.97</v>
      </c>
      <c r="L273" s="43">
        <f t="shared" si="157"/>
        <v>1716.97</v>
      </c>
      <c r="M273" s="43">
        <f t="shared" si="157"/>
        <v>1716.97</v>
      </c>
      <c r="N273" s="43">
        <f t="shared" si="157"/>
        <v>1716.97</v>
      </c>
      <c r="O273" s="43">
        <f t="shared" si="157"/>
        <v>1716.97</v>
      </c>
      <c r="P273" s="43">
        <f t="shared" si="157"/>
        <v>1716.97</v>
      </c>
      <c r="Q273" s="43">
        <f t="shared" si="157"/>
        <v>1716.97</v>
      </c>
      <c r="R273" s="43">
        <f t="shared" si="157"/>
        <v>1716.97</v>
      </c>
      <c r="S273" s="43">
        <f t="shared" si="157"/>
        <v>1716.97</v>
      </c>
      <c r="T273" s="43">
        <f t="shared" si="157"/>
        <v>1716.97</v>
      </c>
      <c r="U273" s="43">
        <f t="shared" si="157"/>
        <v>1716.97</v>
      </c>
      <c r="V273" s="43">
        <f t="shared" si="157"/>
        <v>1716.97</v>
      </c>
      <c r="W273" s="43">
        <f t="shared" si="157"/>
        <v>1716.97</v>
      </c>
      <c r="X273" s="43">
        <f t="shared" si="157"/>
        <v>1716.97</v>
      </c>
      <c r="Y273" s="43">
        <f t="shared" si="157"/>
        <v>1716.97</v>
      </c>
      <c r="Z273" s="43">
        <f t="shared" si="157"/>
        <v>1716.97</v>
      </c>
      <c r="AA273" s="43">
        <f t="shared" si="157"/>
        <v>1716.97</v>
      </c>
    </row>
    <row r="274" spans="1:27" ht="12.75" hidden="1" customHeight="1" outlineLevel="1" x14ac:dyDescent="0.2">
      <c r="A274" s="92" t="s">
        <v>495</v>
      </c>
      <c r="B274" s="62" t="s">
        <v>81</v>
      </c>
      <c r="C274" s="42" t="s">
        <v>77</v>
      </c>
      <c r="D274" s="43">
        <v>4.6100000000000003</v>
      </c>
      <c r="E274" s="43">
        <v>4.6100000000000003</v>
      </c>
      <c r="F274" s="43">
        <v>4.6100000000000003</v>
      </c>
      <c r="G274" s="43">
        <v>4.6100000000000003</v>
      </c>
      <c r="H274" s="43">
        <v>4.6100000000000003</v>
      </c>
      <c r="I274" s="43">
        <v>4.6100000000000003</v>
      </c>
      <c r="J274" s="43">
        <v>4.6100000000000003</v>
      </c>
      <c r="K274" s="43">
        <v>4.6100000000000003</v>
      </c>
      <c r="L274" s="43">
        <v>4.6100000000000003</v>
      </c>
      <c r="M274" s="43">
        <v>4.6100000000000003</v>
      </c>
      <c r="N274" s="43">
        <v>4.6100000000000003</v>
      </c>
      <c r="O274" s="43">
        <v>4.6100000000000003</v>
      </c>
      <c r="P274" s="43">
        <v>4.6100000000000003</v>
      </c>
      <c r="Q274" s="43">
        <v>4.6100000000000003</v>
      </c>
      <c r="R274" s="43">
        <v>4.6100000000000003</v>
      </c>
      <c r="S274" s="43">
        <v>4.6100000000000003</v>
      </c>
      <c r="T274" s="43">
        <v>4.6100000000000003</v>
      </c>
      <c r="U274" s="43">
        <v>4.6100000000000003</v>
      </c>
      <c r="V274" s="43">
        <v>4.6100000000000003</v>
      </c>
      <c r="W274" s="43">
        <v>4.6100000000000003</v>
      </c>
      <c r="X274" s="43">
        <v>4.6100000000000003</v>
      </c>
      <c r="Y274" s="43">
        <v>4.6100000000000003</v>
      </c>
      <c r="Z274" s="43">
        <v>4.6100000000000003</v>
      </c>
      <c r="AA274" s="43">
        <v>4.6100000000000003</v>
      </c>
    </row>
    <row r="275" spans="1:27" ht="12.75" hidden="1" customHeight="1" outlineLevel="1" x14ac:dyDescent="0.2">
      <c r="A275" s="92" t="s">
        <v>496</v>
      </c>
      <c r="B275" s="62" t="s">
        <v>79</v>
      </c>
      <c r="C275" s="42" t="s">
        <v>77</v>
      </c>
      <c r="D275" s="43">
        <f>$D$11</f>
        <v>216.36</v>
      </c>
      <c r="E275" s="43">
        <f t="shared" ref="E275:AA275" si="158">$D$11</f>
        <v>216.36</v>
      </c>
      <c r="F275" s="43">
        <f t="shared" si="158"/>
        <v>216.36</v>
      </c>
      <c r="G275" s="43">
        <f t="shared" si="158"/>
        <v>216.36</v>
      </c>
      <c r="H275" s="43">
        <f t="shared" si="158"/>
        <v>216.36</v>
      </c>
      <c r="I275" s="43">
        <f t="shared" si="158"/>
        <v>216.36</v>
      </c>
      <c r="J275" s="43">
        <f t="shared" si="158"/>
        <v>216.36</v>
      </c>
      <c r="K275" s="43">
        <f t="shared" si="158"/>
        <v>216.36</v>
      </c>
      <c r="L275" s="43">
        <f t="shared" si="158"/>
        <v>216.36</v>
      </c>
      <c r="M275" s="43">
        <f t="shared" si="158"/>
        <v>216.36</v>
      </c>
      <c r="N275" s="43">
        <f t="shared" si="158"/>
        <v>216.36</v>
      </c>
      <c r="O275" s="43">
        <f t="shared" si="158"/>
        <v>216.36</v>
      </c>
      <c r="P275" s="43">
        <f t="shared" si="158"/>
        <v>216.36</v>
      </c>
      <c r="Q275" s="43">
        <f t="shared" si="158"/>
        <v>216.36</v>
      </c>
      <c r="R275" s="43">
        <f t="shared" si="158"/>
        <v>216.36</v>
      </c>
      <c r="S275" s="43">
        <f t="shared" si="158"/>
        <v>216.36</v>
      </c>
      <c r="T275" s="43">
        <f t="shared" si="158"/>
        <v>216.36</v>
      </c>
      <c r="U275" s="43">
        <f t="shared" si="158"/>
        <v>216.36</v>
      </c>
      <c r="V275" s="43">
        <f t="shared" si="158"/>
        <v>216.36</v>
      </c>
      <c r="W275" s="43">
        <f t="shared" si="158"/>
        <v>216.36</v>
      </c>
      <c r="X275" s="43">
        <f t="shared" si="158"/>
        <v>216.36</v>
      </c>
      <c r="Y275" s="43">
        <f t="shared" si="158"/>
        <v>216.36</v>
      </c>
      <c r="Z275" s="43">
        <f t="shared" si="158"/>
        <v>216.36</v>
      </c>
      <c r="AA275" s="43">
        <f t="shared" si="158"/>
        <v>216.36</v>
      </c>
    </row>
    <row r="276" spans="1:27" ht="12.75" customHeight="1" collapsed="1" x14ac:dyDescent="0.2">
      <c r="A276" s="91" t="s">
        <v>497</v>
      </c>
      <c r="B276" s="27" t="str">
        <f>"23"&amp;"."&amp;$B$662&amp;"."&amp;$B$663</f>
        <v>23.03.2023</v>
      </c>
      <c r="C276" s="83" t="s">
        <v>74</v>
      </c>
      <c r="D276" s="84">
        <f>ROUND(((D277+D278+D280+D279)/1000),5)</f>
        <v>3.2709700000000002</v>
      </c>
      <c r="E276" s="84">
        <f>ROUND(((E277+E278+E280+E279)/1000),5)</f>
        <v>3.17875</v>
      </c>
      <c r="F276" s="84">
        <f>ROUND(((F277+F278+F280+F279)/1000),5)</f>
        <v>3.1089099999999998</v>
      </c>
      <c r="G276" s="84">
        <f t="shared" ref="G276:AA276" si="159">ROUND(((G277+G278+G280+G279)/1000),5)</f>
        <v>3.1425999999999998</v>
      </c>
      <c r="H276" s="84">
        <f t="shared" si="159"/>
        <v>3.22505</v>
      </c>
      <c r="I276" s="84">
        <f t="shared" si="159"/>
        <v>3.37527</v>
      </c>
      <c r="J276" s="84">
        <f t="shared" si="159"/>
        <v>3.4775399999999999</v>
      </c>
      <c r="K276" s="84">
        <f t="shared" si="159"/>
        <v>3.8123999999999998</v>
      </c>
      <c r="L276" s="84">
        <f t="shared" si="159"/>
        <v>3.9100299999999999</v>
      </c>
      <c r="M276" s="84">
        <f t="shared" si="159"/>
        <v>3.93364</v>
      </c>
      <c r="N276" s="84">
        <f t="shared" si="159"/>
        <v>3.94773</v>
      </c>
      <c r="O276" s="84">
        <f t="shared" si="159"/>
        <v>3.9683600000000001</v>
      </c>
      <c r="P276" s="84">
        <f t="shared" si="159"/>
        <v>3.9730799999999999</v>
      </c>
      <c r="Q276" s="84">
        <f t="shared" si="159"/>
        <v>3.9833400000000001</v>
      </c>
      <c r="R276" s="84">
        <f t="shared" si="159"/>
        <v>3.9742000000000002</v>
      </c>
      <c r="S276" s="84">
        <f t="shared" si="159"/>
        <v>3.9640499999999999</v>
      </c>
      <c r="T276" s="84">
        <f t="shared" si="159"/>
        <v>3.9460000000000002</v>
      </c>
      <c r="U276" s="84">
        <f t="shared" si="159"/>
        <v>3.8992800000000001</v>
      </c>
      <c r="V276" s="84">
        <f t="shared" si="159"/>
        <v>3.9243600000000001</v>
      </c>
      <c r="W276" s="84">
        <f t="shared" si="159"/>
        <v>3.9579499999999999</v>
      </c>
      <c r="X276" s="84">
        <f t="shared" si="159"/>
        <v>3.9773800000000001</v>
      </c>
      <c r="Y276" s="84">
        <f t="shared" si="159"/>
        <v>3.8854600000000001</v>
      </c>
      <c r="Z276" s="84">
        <f t="shared" si="159"/>
        <v>3.64392</v>
      </c>
      <c r="AA276" s="84">
        <f t="shared" si="159"/>
        <v>3.4852599999999998</v>
      </c>
    </row>
    <row r="277" spans="1:27" ht="12.75" hidden="1" customHeight="1" outlineLevel="1" x14ac:dyDescent="0.2">
      <c r="A277" s="92" t="s">
        <v>498</v>
      </c>
      <c r="B277" s="62" t="s">
        <v>231</v>
      </c>
      <c r="C277" s="42" t="s">
        <v>77</v>
      </c>
      <c r="D277" s="43">
        <v>1333.03</v>
      </c>
      <c r="E277" s="43">
        <v>1240.81</v>
      </c>
      <c r="F277" s="43">
        <v>1170.97</v>
      </c>
      <c r="G277" s="43">
        <v>1204.6600000000001</v>
      </c>
      <c r="H277" s="43">
        <v>1287.1099999999999</v>
      </c>
      <c r="I277" s="43">
        <v>1437.33</v>
      </c>
      <c r="J277" s="43">
        <v>1539.6</v>
      </c>
      <c r="K277" s="43">
        <v>1874.46</v>
      </c>
      <c r="L277" s="43">
        <v>1972.09</v>
      </c>
      <c r="M277" s="43">
        <v>1995.7</v>
      </c>
      <c r="N277" s="43">
        <v>2009.79</v>
      </c>
      <c r="O277" s="43">
        <v>2030.42</v>
      </c>
      <c r="P277" s="43">
        <v>2035.14</v>
      </c>
      <c r="Q277" s="43">
        <v>2045.4</v>
      </c>
      <c r="R277" s="43">
        <v>2036.26</v>
      </c>
      <c r="S277" s="43">
        <v>2026.11</v>
      </c>
      <c r="T277" s="43">
        <v>2008.06</v>
      </c>
      <c r="U277" s="43">
        <v>1961.34</v>
      </c>
      <c r="V277" s="43">
        <v>1986.42</v>
      </c>
      <c r="W277" s="43">
        <v>2020.01</v>
      </c>
      <c r="X277" s="43">
        <v>2039.44</v>
      </c>
      <c r="Y277" s="43">
        <v>1947.52</v>
      </c>
      <c r="Z277" s="43">
        <v>1705.98</v>
      </c>
      <c r="AA277" s="43">
        <v>1547.32</v>
      </c>
    </row>
    <row r="278" spans="1:27" ht="12.75" hidden="1" customHeight="1" outlineLevel="1" x14ac:dyDescent="0.2">
      <c r="A278" s="92" t="s">
        <v>499</v>
      </c>
      <c r="B278" s="62" t="s">
        <v>88</v>
      </c>
      <c r="C278" s="42" t="s">
        <v>77</v>
      </c>
      <c r="D278" s="43">
        <f>$D$168</f>
        <v>1716.97</v>
      </c>
      <c r="E278" s="43">
        <f t="shared" ref="E278:AA278" si="160">$D$168</f>
        <v>1716.97</v>
      </c>
      <c r="F278" s="43">
        <f t="shared" si="160"/>
        <v>1716.97</v>
      </c>
      <c r="G278" s="43">
        <f t="shared" si="160"/>
        <v>1716.97</v>
      </c>
      <c r="H278" s="43">
        <f t="shared" si="160"/>
        <v>1716.97</v>
      </c>
      <c r="I278" s="43">
        <f t="shared" si="160"/>
        <v>1716.97</v>
      </c>
      <c r="J278" s="43">
        <f t="shared" si="160"/>
        <v>1716.97</v>
      </c>
      <c r="K278" s="43">
        <f t="shared" si="160"/>
        <v>1716.97</v>
      </c>
      <c r="L278" s="43">
        <f t="shared" si="160"/>
        <v>1716.97</v>
      </c>
      <c r="M278" s="43">
        <f t="shared" si="160"/>
        <v>1716.97</v>
      </c>
      <c r="N278" s="43">
        <f t="shared" si="160"/>
        <v>1716.97</v>
      </c>
      <c r="O278" s="43">
        <f t="shared" si="160"/>
        <v>1716.97</v>
      </c>
      <c r="P278" s="43">
        <f t="shared" si="160"/>
        <v>1716.97</v>
      </c>
      <c r="Q278" s="43">
        <f t="shared" si="160"/>
        <v>1716.97</v>
      </c>
      <c r="R278" s="43">
        <f t="shared" si="160"/>
        <v>1716.97</v>
      </c>
      <c r="S278" s="43">
        <f t="shared" si="160"/>
        <v>1716.97</v>
      </c>
      <c r="T278" s="43">
        <f t="shared" si="160"/>
        <v>1716.97</v>
      </c>
      <c r="U278" s="43">
        <f t="shared" si="160"/>
        <v>1716.97</v>
      </c>
      <c r="V278" s="43">
        <f t="shared" si="160"/>
        <v>1716.97</v>
      </c>
      <c r="W278" s="43">
        <f t="shared" si="160"/>
        <v>1716.97</v>
      </c>
      <c r="X278" s="43">
        <f t="shared" si="160"/>
        <v>1716.97</v>
      </c>
      <c r="Y278" s="43">
        <f t="shared" si="160"/>
        <v>1716.97</v>
      </c>
      <c r="Z278" s="43">
        <f t="shared" si="160"/>
        <v>1716.97</v>
      </c>
      <c r="AA278" s="43">
        <f t="shared" si="160"/>
        <v>1716.97</v>
      </c>
    </row>
    <row r="279" spans="1:27" ht="12.75" hidden="1" customHeight="1" outlineLevel="1" x14ac:dyDescent="0.2">
      <c r="A279" s="92" t="s">
        <v>500</v>
      </c>
      <c r="B279" s="62" t="s">
        <v>81</v>
      </c>
      <c r="C279" s="42" t="s">
        <v>77</v>
      </c>
      <c r="D279" s="43">
        <v>4.6100000000000003</v>
      </c>
      <c r="E279" s="43">
        <v>4.6100000000000003</v>
      </c>
      <c r="F279" s="43">
        <v>4.6100000000000003</v>
      </c>
      <c r="G279" s="43">
        <v>4.6100000000000003</v>
      </c>
      <c r="H279" s="43">
        <v>4.6100000000000003</v>
      </c>
      <c r="I279" s="43">
        <v>4.6100000000000003</v>
      </c>
      <c r="J279" s="43">
        <v>4.6100000000000003</v>
      </c>
      <c r="K279" s="43">
        <v>4.6100000000000003</v>
      </c>
      <c r="L279" s="43">
        <v>4.6100000000000003</v>
      </c>
      <c r="M279" s="43">
        <v>4.6100000000000003</v>
      </c>
      <c r="N279" s="43">
        <v>4.6100000000000003</v>
      </c>
      <c r="O279" s="43">
        <v>4.6100000000000003</v>
      </c>
      <c r="P279" s="43">
        <v>4.6100000000000003</v>
      </c>
      <c r="Q279" s="43">
        <v>4.6100000000000003</v>
      </c>
      <c r="R279" s="43">
        <v>4.6100000000000003</v>
      </c>
      <c r="S279" s="43">
        <v>4.6100000000000003</v>
      </c>
      <c r="T279" s="43">
        <v>4.6100000000000003</v>
      </c>
      <c r="U279" s="43">
        <v>4.6100000000000003</v>
      </c>
      <c r="V279" s="43">
        <v>4.6100000000000003</v>
      </c>
      <c r="W279" s="43">
        <v>4.6100000000000003</v>
      </c>
      <c r="X279" s="43">
        <v>4.6100000000000003</v>
      </c>
      <c r="Y279" s="43">
        <v>4.6100000000000003</v>
      </c>
      <c r="Z279" s="43">
        <v>4.6100000000000003</v>
      </c>
      <c r="AA279" s="43">
        <v>4.6100000000000003</v>
      </c>
    </row>
    <row r="280" spans="1:27" ht="12.75" hidden="1" customHeight="1" outlineLevel="1" x14ac:dyDescent="0.2">
      <c r="A280" s="92" t="s">
        <v>501</v>
      </c>
      <c r="B280" s="62" t="s">
        <v>79</v>
      </c>
      <c r="C280" s="42" t="s">
        <v>77</v>
      </c>
      <c r="D280" s="43">
        <f>$D$11</f>
        <v>216.36</v>
      </c>
      <c r="E280" s="43">
        <f t="shared" ref="E280:AA280" si="161">$D$11</f>
        <v>216.36</v>
      </c>
      <c r="F280" s="43">
        <f t="shared" si="161"/>
        <v>216.36</v>
      </c>
      <c r="G280" s="43">
        <f t="shared" si="161"/>
        <v>216.36</v>
      </c>
      <c r="H280" s="43">
        <f t="shared" si="161"/>
        <v>216.36</v>
      </c>
      <c r="I280" s="43">
        <f t="shared" si="161"/>
        <v>216.36</v>
      </c>
      <c r="J280" s="43">
        <f t="shared" si="161"/>
        <v>216.36</v>
      </c>
      <c r="K280" s="43">
        <f t="shared" si="161"/>
        <v>216.36</v>
      </c>
      <c r="L280" s="43">
        <f t="shared" si="161"/>
        <v>216.36</v>
      </c>
      <c r="M280" s="43">
        <f t="shared" si="161"/>
        <v>216.36</v>
      </c>
      <c r="N280" s="43">
        <f t="shared" si="161"/>
        <v>216.36</v>
      </c>
      <c r="O280" s="43">
        <f t="shared" si="161"/>
        <v>216.36</v>
      </c>
      <c r="P280" s="43">
        <f t="shared" si="161"/>
        <v>216.36</v>
      </c>
      <c r="Q280" s="43">
        <f t="shared" si="161"/>
        <v>216.36</v>
      </c>
      <c r="R280" s="43">
        <f t="shared" si="161"/>
        <v>216.36</v>
      </c>
      <c r="S280" s="43">
        <f t="shared" si="161"/>
        <v>216.36</v>
      </c>
      <c r="T280" s="43">
        <f t="shared" si="161"/>
        <v>216.36</v>
      </c>
      <c r="U280" s="43">
        <f t="shared" si="161"/>
        <v>216.36</v>
      </c>
      <c r="V280" s="43">
        <f t="shared" si="161"/>
        <v>216.36</v>
      </c>
      <c r="W280" s="43">
        <f t="shared" si="161"/>
        <v>216.36</v>
      </c>
      <c r="X280" s="43">
        <f t="shared" si="161"/>
        <v>216.36</v>
      </c>
      <c r="Y280" s="43">
        <f t="shared" si="161"/>
        <v>216.36</v>
      </c>
      <c r="Z280" s="43">
        <f t="shared" si="161"/>
        <v>216.36</v>
      </c>
      <c r="AA280" s="43">
        <f t="shared" si="161"/>
        <v>216.36</v>
      </c>
    </row>
    <row r="281" spans="1:27" ht="12.75" customHeight="1" collapsed="1" x14ac:dyDescent="0.2">
      <c r="A281" s="91" t="s">
        <v>502</v>
      </c>
      <c r="B281" s="27" t="str">
        <f>"24"&amp;"."&amp;$B$662&amp;"."&amp;$B$663</f>
        <v>24.03.2023</v>
      </c>
      <c r="C281" s="83" t="s">
        <v>74</v>
      </c>
      <c r="D281" s="84">
        <f>ROUND(((D282+D283+D285+D284)/1000),5)</f>
        <v>3.2919999999999998</v>
      </c>
      <c r="E281" s="84">
        <f>ROUND(((E282+E283+E285+E284)/1000),5)</f>
        <v>3.1743100000000002</v>
      </c>
      <c r="F281" s="84">
        <f>ROUND(((F282+F283+F285+F284)/1000),5)</f>
        <v>3.08758</v>
      </c>
      <c r="G281" s="84">
        <f t="shared" ref="G281:AA281" si="162">ROUND(((G282+G283+G285+G284)/1000),5)</f>
        <v>3.1377000000000002</v>
      </c>
      <c r="H281" s="84">
        <f t="shared" si="162"/>
        <v>3.2059099999999998</v>
      </c>
      <c r="I281" s="84">
        <f t="shared" si="162"/>
        <v>3.3597299999999999</v>
      </c>
      <c r="J281" s="84">
        <f t="shared" si="162"/>
        <v>3.4527600000000001</v>
      </c>
      <c r="K281" s="84">
        <f t="shared" si="162"/>
        <v>3.7553100000000001</v>
      </c>
      <c r="L281" s="84">
        <f t="shared" si="162"/>
        <v>3.8576199999999998</v>
      </c>
      <c r="M281" s="84">
        <f t="shared" si="162"/>
        <v>3.8841199999999998</v>
      </c>
      <c r="N281" s="84">
        <f t="shared" si="162"/>
        <v>3.90802</v>
      </c>
      <c r="O281" s="84">
        <f t="shared" si="162"/>
        <v>3.9320400000000002</v>
      </c>
      <c r="P281" s="84">
        <f t="shared" si="162"/>
        <v>3.9144399999999999</v>
      </c>
      <c r="Q281" s="84">
        <f t="shared" si="162"/>
        <v>3.9171299999999998</v>
      </c>
      <c r="R281" s="84">
        <f t="shared" si="162"/>
        <v>3.9078900000000001</v>
      </c>
      <c r="S281" s="84">
        <f t="shared" si="162"/>
        <v>3.8889800000000001</v>
      </c>
      <c r="T281" s="84">
        <f t="shared" si="162"/>
        <v>3.8727299999999998</v>
      </c>
      <c r="U281" s="84">
        <f t="shared" si="162"/>
        <v>3.84409</v>
      </c>
      <c r="V281" s="84">
        <f t="shared" si="162"/>
        <v>3.8532500000000001</v>
      </c>
      <c r="W281" s="84">
        <f t="shared" si="162"/>
        <v>3.8667699999999998</v>
      </c>
      <c r="X281" s="84">
        <f t="shared" si="162"/>
        <v>3.9184700000000001</v>
      </c>
      <c r="Y281" s="84">
        <f t="shared" si="162"/>
        <v>3.8889100000000001</v>
      </c>
      <c r="Z281" s="84">
        <f t="shared" si="162"/>
        <v>3.74288</v>
      </c>
      <c r="AA281" s="84">
        <f t="shared" si="162"/>
        <v>3.5430700000000002</v>
      </c>
    </row>
    <row r="282" spans="1:27" ht="12.75" hidden="1" customHeight="1" outlineLevel="1" x14ac:dyDescent="0.2">
      <c r="A282" s="92" t="s">
        <v>503</v>
      </c>
      <c r="B282" s="62" t="s">
        <v>231</v>
      </c>
      <c r="C282" s="42" t="s">
        <v>77</v>
      </c>
      <c r="D282" s="43">
        <v>1354.06</v>
      </c>
      <c r="E282" s="43">
        <v>1236.3699999999999</v>
      </c>
      <c r="F282" s="43">
        <v>1149.6400000000001</v>
      </c>
      <c r="G282" s="43">
        <v>1199.76</v>
      </c>
      <c r="H282" s="43">
        <v>1267.97</v>
      </c>
      <c r="I282" s="43">
        <v>1421.79</v>
      </c>
      <c r="J282" s="43">
        <v>1514.82</v>
      </c>
      <c r="K282" s="43">
        <v>1817.37</v>
      </c>
      <c r="L282" s="43">
        <v>1919.68</v>
      </c>
      <c r="M282" s="43">
        <v>1946.18</v>
      </c>
      <c r="N282" s="43">
        <v>1970.08</v>
      </c>
      <c r="O282" s="43">
        <v>1994.1</v>
      </c>
      <c r="P282" s="43">
        <v>1976.5</v>
      </c>
      <c r="Q282" s="43">
        <v>1979.19</v>
      </c>
      <c r="R282" s="43">
        <v>1969.95</v>
      </c>
      <c r="S282" s="43">
        <v>1951.04</v>
      </c>
      <c r="T282" s="43">
        <v>1934.79</v>
      </c>
      <c r="U282" s="43">
        <v>1906.15</v>
      </c>
      <c r="V282" s="43">
        <v>1915.31</v>
      </c>
      <c r="W282" s="43">
        <v>1928.83</v>
      </c>
      <c r="X282" s="43">
        <v>1980.53</v>
      </c>
      <c r="Y282" s="43">
        <v>1950.97</v>
      </c>
      <c r="Z282" s="43">
        <v>1804.94</v>
      </c>
      <c r="AA282" s="43">
        <v>1605.13</v>
      </c>
    </row>
    <row r="283" spans="1:27" ht="12.75" hidden="1" customHeight="1" outlineLevel="1" x14ac:dyDescent="0.2">
      <c r="A283" s="92" t="s">
        <v>504</v>
      </c>
      <c r="B283" s="62" t="s">
        <v>88</v>
      </c>
      <c r="C283" s="42" t="s">
        <v>77</v>
      </c>
      <c r="D283" s="43">
        <f>$D$168</f>
        <v>1716.97</v>
      </c>
      <c r="E283" s="43">
        <f t="shared" ref="E283:AA283" si="163">$D$168</f>
        <v>1716.97</v>
      </c>
      <c r="F283" s="43">
        <f t="shared" si="163"/>
        <v>1716.97</v>
      </c>
      <c r="G283" s="43">
        <f t="shared" si="163"/>
        <v>1716.97</v>
      </c>
      <c r="H283" s="43">
        <f t="shared" si="163"/>
        <v>1716.97</v>
      </c>
      <c r="I283" s="43">
        <f t="shared" si="163"/>
        <v>1716.97</v>
      </c>
      <c r="J283" s="43">
        <f t="shared" si="163"/>
        <v>1716.97</v>
      </c>
      <c r="K283" s="43">
        <f t="shared" si="163"/>
        <v>1716.97</v>
      </c>
      <c r="L283" s="43">
        <f t="shared" si="163"/>
        <v>1716.97</v>
      </c>
      <c r="M283" s="43">
        <f t="shared" si="163"/>
        <v>1716.97</v>
      </c>
      <c r="N283" s="43">
        <f t="shared" si="163"/>
        <v>1716.97</v>
      </c>
      <c r="O283" s="43">
        <f t="shared" si="163"/>
        <v>1716.97</v>
      </c>
      <c r="P283" s="43">
        <f t="shared" si="163"/>
        <v>1716.97</v>
      </c>
      <c r="Q283" s="43">
        <f t="shared" si="163"/>
        <v>1716.97</v>
      </c>
      <c r="R283" s="43">
        <f t="shared" si="163"/>
        <v>1716.97</v>
      </c>
      <c r="S283" s="43">
        <f t="shared" si="163"/>
        <v>1716.97</v>
      </c>
      <c r="T283" s="43">
        <f t="shared" si="163"/>
        <v>1716.97</v>
      </c>
      <c r="U283" s="43">
        <f t="shared" si="163"/>
        <v>1716.97</v>
      </c>
      <c r="V283" s="43">
        <f t="shared" si="163"/>
        <v>1716.97</v>
      </c>
      <c r="W283" s="43">
        <f t="shared" si="163"/>
        <v>1716.97</v>
      </c>
      <c r="X283" s="43">
        <f t="shared" si="163"/>
        <v>1716.97</v>
      </c>
      <c r="Y283" s="43">
        <f t="shared" si="163"/>
        <v>1716.97</v>
      </c>
      <c r="Z283" s="43">
        <f t="shared" si="163"/>
        <v>1716.97</v>
      </c>
      <c r="AA283" s="43">
        <f t="shared" si="163"/>
        <v>1716.97</v>
      </c>
    </row>
    <row r="284" spans="1:27" ht="12.75" hidden="1" customHeight="1" outlineLevel="1" x14ac:dyDescent="0.2">
      <c r="A284" s="92" t="s">
        <v>505</v>
      </c>
      <c r="B284" s="62" t="s">
        <v>81</v>
      </c>
      <c r="C284" s="42" t="s">
        <v>77</v>
      </c>
      <c r="D284" s="43">
        <v>4.6100000000000003</v>
      </c>
      <c r="E284" s="43">
        <v>4.6100000000000003</v>
      </c>
      <c r="F284" s="43">
        <v>4.6100000000000003</v>
      </c>
      <c r="G284" s="43">
        <v>4.6100000000000003</v>
      </c>
      <c r="H284" s="43">
        <v>4.6100000000000003</v>
      </c>
      <c r="I284" s="43">
        <v>4.6100000000000003</v>
      </c>
      <c r="J284" s="43">
        <v>4.6100000000000003</v>
      </c>
      <c r="K284" s="43">
        <v>4.6100000000000003</v>
      </c>
      <c r="L284" s="43">
        <v>4.6100000000000003</v>
      </c>
      <c r="M284" s="43">
        <v>4.6100000000000003</v>
      </c>
      <c r="N284" s="43">
        <v>4.6100000000000003</v>
      </c>
      <c r="O284" s="43">
        <v>4.6100000000000003</v>
      </c>
      <c r="P284" s="43">
        <v>4.6100000000000003</v>
      </c>
      <c r="Q284" s="43">
        <v>4.6100000000000003</v>
      </c>
      <c r="R284" s="43">
        <v>4.6100000000000003</v>
      </c>
      <c r="S284" s="43">
        <v>4.6100000000000003</v>
      </c>
      <c r="T284" s="43">
        <v>4.6100000000000003</v>
      </c>
      <c r="U284" s="43">
        <v>4.6100000000000003</v>
      </c>
      <c r="V284" s="43">
        <v>4.6100000000000003</v>
      </c>
      <c r="W284" s="43">
        <v>4.6100000000000003</v>
      </c>
      <c r="X284" s="43">
        <v>4.6100000000000003</v>
      </c>
      <c r="Y284" s="43">
        <v>4.6100000000000003</v>
      </c>
      <c r="Z284" s="43">
        <v>4.6100000000000003</v>
      </c>
      <c r="AA284" s="43">
        <v>4.6100000000000003</v>
      </c>
    </row>
    <row r="285" spans="1:27" ht="12.75" hidden="1" customHeight="1" outlineLevel="1" x14ac:dyDescent="0.2">
      <c r="A285" s="92" t="s">
        <v>506</v>
      </c>
      <c r="B285" s="62" t="s">
        <v>79</v>
      </c>
      <c r="C285" s="42" t="s">
        <v>77</v>
      </c>
      <c r="D285" s="43">
        <f>$D$11</f>
        <v>216.36</v>
      </c>
      <c r="E285" s="43">
        <f t="shared" ref="E285:AA285" si="164">$D$11</f>
        <v>216.36</v>
      </c>
      <c r="F285" s="43">
        <f t="shared" si="164"/>
        <v>216.36</v>
      </c>
      <c r="G285" s="43">
        <f t="shared" si="164"/>
        <v>216.36</v>
      </c>
      <c r="H285" s="43">
        <f t="shared" si="164"/>
        <v>216.36</v>
      </c>
      <c r="I285" s="43">
        <f t="shared" si="164"/>
        <v>216.36</v>
      </c>
      <c r="J285" s="43">
        <f t="shared" si="164"/>
        <v>216.36</v>
      </c>
      <c r="K285" s="43">
        <f t="shared" si="164"/>
        <v>216.36</v>
      </c>
      <c r="L285" s="43">
        <f t="shared" si="164"/>
        <v>216.36</v>
      </c>
      <c r="M285" s="43">
        <f t="shared" si="164"/>
        <v>216.36</v>
      </c>
      <c r="N285" s="43">
        <f t="shared" si="164"/>
        <v>216.36</v>
      </c>
      <c r="O285" s="43">
        <f t="shared" si="164"/>
        <v>216.36</v>
      </c>
      <c r="P285" s="43">
        <f t="shared" si="164"/>
        <v>216.36</v>
      </c>
      <c r="Q285" s="43">
        <f t="shared" si="164"/>
        <v>216.36</v>
      </c>
      <c r="R285" s="43">
        <f t="shared" si="164"/>
        <v>216.36</v>
      </c>
      <c r="S285" s="43">
        <f t="shared" si="164"/>
        <v>216.36</v>
      </c>
      <c r="T285" s="43">
        <f t="shared" si="164"/>
        <v>216.36</v>
      </c>
      <c r="U285" s="43">
        <f t="shared" si="164"/>
        <v>216.36</v>
      </c>
      <c r="V285" s="43">
        <f t="shared" si="164"/>
        <v>216.36</v>
      </c>
      <c r="W285" s="43">
        <f t="shared" si="164"/>
        <v>216.36</v>
      </c>
      <c r="X285" s="43">
        <f t="shared" si="164"/>
        <v>216.36</v>
      </c>
      <c r="Y285" s="43">
        <f t="shared" si="164"/>
        <v>216.36</v>
      </c>
      <c r="Z285" s="43">
        <f t="shared" si="164"/>
        <v>216.36</v>
      </c>
      <c r="AA285" s="43">
        <f t="shared" si="164"/>
        <v>216.36</v>
      </c>
    </row>
    <row r="286" spans="1:27" ht="12.75" customHeight="1" collapsed="1" x14ac:dyDescent="0.2">
      <c r="A286" s="91" t="s">
        <v>507</v>
      </c>
      <c r="B286" s="27" t="str">
        <f>"25"&amp;"."&amp;$B$662&amp;"."&amp;$B$663</f>
        <v>25.03.2023</v>
      </c>
      <c r="C286" s="83" t="s">
        <v>74</v>
      </c>
      <c r="D286" s="84">
        <f>ROUND(((D287+D288+D290+D289)/1000),5)</f>
        <v>3.5044900000000001</v>
      </c>
      <c r="E286" s="84">
        <f>ROUND(((E287+E288+E290+E289)/1000),5)</f>
        <v>3.42205</v>
      </c>
      <c r="F286" s="84">
        <f>ROUND(((F287+F288+F290+F289)/1000),5)</f>
        <v>3.2513100000000001</v>
      </c>
      <c r="G286" s="84">
        <f t="shared" ref="G286:AA286" si="165">ROUND(((G287+G288+G290+G289)/1000),5)</f>
        <v>3.2613099999999999</v>
      </c>
      <c r="H286" s="84">
        <f t="shared" si="165"/>
        <v>3.3786800000000001</v>
      </c>
      <c r="I286" s="84">
        <f t="shared" si="165"/>
        <v>3.4177399999999998</v>
      </c>
      <c r="J286" s="84">
        <f t="shared" si="165"/>
        <v>3.3311600000000001</v>
      </c>
      <c r="K286" s="84">
        <f t="shared" si="165"/>
        <v>3.4961500000000001</v>
      </c>
      <c r="L286" s="84">
        <f t="shared" si="165"/>
        <v>3.7446700000000002</v>
      </c>
      <c r="M286" s="84">
        <f t="shared" si="165"/>
        <v>3.7843</v>
      </c>
      <c r="N286" s="84">
        <f t="shared" si="165"/>
        <v>3.8162400000000001</v>
      </c>
      <c r="O286" s="84">
        <f t="shared" si="165"/>
        <v>3.8479999999999999</v>
      </c>
      <c r="P286" s="84">
        <f t="shared" si="165"/>
        <v>3.8422499999999999</v>
      </c>
      <c r="Q286" s="84">
        <f t="shared" si="165"/>
        <v>3.8399100000000002</v>
      </c>
      <c r="R286" s="84">
        <f t="shared" si="165"/>
        <v>3.82552</v>
      </c>
      <c r="S286" s="84">
        <f t="shared" si="165"/>
        <v>3.81576</v>
      </c>
      <c r="T286" s="84">
        <f t="shared" si="165"/>
        <v>3.8170799999999998</v>
      </c>
      <c r="U286" s="84">
        <f t="shared" si="165"/>
        <v>3.7734000000000001</v>
      </c>
      <c r="V286" s="84">
        <f t="shared" si="165"/>
        <v>3.80959</v>
      </c>
      <c r="W286" s="84">
        <f t="shared" si="165"/>
        <v>3.8424800000000001</v>
      </c>
      <c r="X286" s="84">
        <f t="shared" si="165"/>
        <v>3.8322400000000001</v>
      </c>
      <c r="Y286" s="84">
        <f t="shared" si="165"/>
        <v>3.8200400000000001</v>
      </c>
      <c r="Z286" s="84">
        <f t="shared" si="165"/>
        <v>3.6485799999999999</v>
      </c>
      <c r="AA286" s="84">
        <f t="shared" si="165"/>
        <v>3.5319699999999998</v>
      </c>
    </row>
    <row r="287" spans="1:27" ht="12.75" hidden="1" customHeight="1" outlineLevel="1" x14ac:dyDescent="0.2">
      <c r="A287" s="92" t="s">
        <v>508</v>
      </c>
      <c r="B287" s="62" t="s">
        <v>231</v>
      </c>
      <c r="C287" s="42" t="s">
        <v>77</v>
      </c>
      <c r="D287" s="43">
        <v>1566.55</v>
      </c>
      <c r="E287" s="43">
        <v>1484.11</v>
      </c>
      <c r="F287" s="43">
        <v>1313.37</v>
      </c>
      <c r="G287" s="43">
        <v>1323.37</v>
      </c>
      <c r="H287" s="43">
        <v>1440.74</v>
      </c>
      <c r="I287" s="43">
        <v>1479.8</v>
      </c>
      <c r="J287" s="43">
        <v>1393.22</v>
      </c>
      <c r="K287" s="43">
        <v>1558.21</v>
      </c>
      <c r="L287" s="43">
        <v>1806.73</v>
      </c>
      <c r="M287" s="43">
        <v>1846.36</v>
      </c>
      <c r="N287" s="43">
        <v>1878.3</v>
      </c>
      <c r="O287" s="43">
        <v>1910.06</v>
      </c>
      <c r="P287" s="43">
        <v>1904.31</v>
      </c>
      <c r="Q287" s="43">
        <v>1901.97</v>
      </c>
      <c r="R287" s="43">
        <v>1887.58</v>
      </c>
      <c r="S287" s="43">
        <v>1877.82</v>
      </c>
      <c r="T287" s="43">
        <v>1879.14</v>
      </c>
      <c r="U287" s="43">
        <v>1835.46</v>
      </c>
      <c r="V287" s="43">
        <v>1871.65</v>
      </c>
      <c r="W287" s="43">
        <v>1904.54</v>
      </c>
      <c r="X287" s="43">
        <v>1894.3</v>
      </c>
      <c r="Y287" s="43">
        <v>1882.1</v>
      </c>
      <c r="Z287" s="43">
        <v>1710.64</v>
      </c>
      <c r="AA287" s="43">
        <v>1594.03</v>
      </c>
    </row>
    <row r="288" spans="1:27" ht="12.75" hidden="1" customHeight="1" outlineLevel="1" x14ac:dyDescent="0.2">
      <c r="A288" s="92" t="s">
        <v>509</v>
      </c>
      <c r="B288" s="62" t="s">
        <v>88</v>
      </c>
      <c r="C288" s="42" t="s">
        <v>77</v>
      </c>
      <c r="D288" s="43">
        <f>$D$168</f>
        <v>1716.97</v>
      </c>
      <c r="E288" s="43">
        <f t="shared" ref="E288:AA288" si="166">$D$168</f>
        <v>1716.97</v>
      </c>
      <c r="F288" s="43">
        <f t="shared" si="166"/>
        <v>1716.97</v>
      </c>
      <c r="G288" s="43">
        <f t="shared" si="166"/>
        <v>1716.97</v>
      </c>
      <c r="H288" s="43">
        <f t="shared" si="166"/>
        <v>1716.97</v>
      </c>
      <c r="I288" s="43">
        <f t="shared" si="166"/>
        <v>1716.97</v>
      </c>
      <c r="J288" s="43">
        <f t="shared" si="166"/>
        <v>1716.97</v>
      </c>
      <c r="K288" s="43">
        <f t="shared" si="166"/>
        <v>1716.97</v>
      </c>
      <c r="L288" s="43">
        <f t="shared" si="166"/>
        <v>1716.97</v>
      </c>
      <c r="M288" s="43">
        <f t="shared" si="166"/>
        <v>1716.97</v>
      </c>
      <c r="N288" s="43">
        <f t="shared" si="166"/>
        <v>1716.97</v>
      </c>
      <c r="O288" s="43">
        <f t="shared" si="166"/>
        <v>1716.97</v>
      </c>
      <c r="P288" s="43">
        <f t="shared" si="166"/>
        <v>1716.97</v>
      </c>
      <c r="Q288" s="43">
        <f t="shared" si="166"/>
        <v>1716.97</v>
      </c>
      <c r="R288" s="43">
        <f t="shared" si="166"/>
        <v>1716.97</v>
      </c>
      <c r="S288" s="43">
        <f t="shared" si="166"/>
        <v>1716.97</v>
      </c>
      <c r="T288" s="43">
        <f t="shared" si="166"/>
        <v>1716.97</v>
      </c>
      <c r="U288" s="43">
        <f t="shared" si="166"/>
        <v>1716.97</v>
      </c>
      <c r="V288" s="43">
        <f t="shared" si="166"/>
        <v>1716.97</v>
      </c>
      <c r="W288" s="43">
        <f t="shared" si="166"/>
        <v>1716.97</v>
      </c>
      <c r="X288" s="43">
        <f t="shared" si="166"/>
        <v>1716.97</v>
      </c>
      <c r="Y288" s="43">
        <f t="shared" si="166"/>
        <v>1716.97</v>
      </c>
      <c r="Z288" s="43">
        <f t="shared" si="166"/>
        <v>1716.97</v>
      </c>
      <c r="AA288" s="43">
        <f t="shared" si="166"/>
        <v>1716.97</v>
      </c>
    </row>
    <row r="289" spans="1:27" ht="12.75" hidden="1" customHeight="1" outlineLevel="1" x14ac:dyDescent="0.2">
      <c r="A289" s="92" t="s">
        <v>510</v>
      </c>
      <c r="B289" s="62" t="s">
        <v>81</v>
      </c>
      <c r="C289" s="42" t="s">
        <v>77</v>
      </c>
      <c r="D289" s="43">
        <v>4.6100000000000003</v>
      </c>
      <c r="E289" s="43">
        <v>4.6100000000000003</v>
      </c>
      <c r="F289" s="43">
        <v>4.6100000000000003</v>
      </c>
      <c r="G289" s="43">
        <v>4.6100000000000003</v>
      </c>
      <c r="H289" s="43">
        <v>4.6100000000000003</v>
      </c>
      <c r="I289" s="43">
        <v>4.6100000000000003</v>
      </c>
      <c r="J289" s="43">
        <v>4.6100000000000003</v>
      </c>
      <c r="K289" s="43">
        <v>4.6100000000000003</v>
      </c>
      <c r="L289" s="43">
        <v>4.6100000000000003</v>
      </c>
      <c r="M289" s="43">
        <v>4.6100000000000003</v>
      </c>
      <c r="N289" s="43">
        <v>4.6100000000000003</v>
      </c>
      <c r="O289" s="43">
        <v>4.6100000000000003</v>
      </c>
      <c r="P289" s="43">
        <v>4.6100000000000003</v>
      </c>
      <c r="Q289" s="43">
        <v>4.6100000000000003</v>
      </c>
      <c r="R289" s="43">
        <v>4.6100000000000003</v>
      </c>
      <c r="S289" s="43">
        <v>4.6100000000000003</v>
      </c>
      <c r="T289" s="43">
        <v>4.6100000000000003</v>
      </c>
      <c r="U289" s="43">
        <v>4.6100000000000003</v>
      </c>
      <c r="V289" s="43">
        <v>4.6100000000000003</v>
      </c>
      <c r="W289" s="43">
        <v>4.6100000000000003</v>
      </c>
      <c r="X289" s="43">
        <v>4.6100000000000003</v>
      </c>
      <c r="Y289" s="43">
        <v>4.6100000000000003</v>
      </c>
      <c r="Z289" s="43">
        <v>4.6100000000000003</v>
      </c>
      <c r="AA289" s="43">
        <v>4.6100000000000003</v>
      </c>
    </row>
    <row r="290" spans="1:27" ht="12.75" hidden="1" customHeight="1" outlineLevel="1" x14ac:dyDescent="0.2">
      <c r="A290" s="92" t="s">
        <v>511</v>
      </c>
      <c r="B290" s="62" t="s">
        <v>79</v>
      </c>
      <c r="C290" s="42" t="s">
        <v>77</v>
      </c>
      <c r="D290" s="43">
        <f>$D$11</f>
        <v>216.36</v>
      </c>
      <c r="E290" s="43">
        <f t="shared" ref="E290:AA290" si="167">$D$11</f>
        <v>216.36</v>
      </c>
      <c r="F290" s="43">
        <f t="shared" si="167"/>
        <v>216.36</v>
      </c>
      <c r="G290" s="43">
        <f t="shared" si="167"/>
        <v>216.36</v>
      </c>
      <c r="H290" s="43">
        <f t="shared" si="167"/>
        <v>216.36</v>
      </c>
      <c r="I290" s="43">
        <f t="shared" si="167"/>
        <v>216.36</v>
      </c>
      <c r="J290" s="43">
        <f t="shared" si="167"/>
        <v>216.36</v>
      </c>
      <c r="K290" s="43">
        <f t="shared" si="167"/>
        <v>216.36</v>
      </c>
      <c r="L290" s="43">
        <f t="shared" si="167"/>
        <v>216.36</v>
      </c>
      <c r="M290" s="43">
        <f t="shared" si="167"/>
        <v>216.36</v>
      </c>
      <c r="N290" s="43">
        <f t="shared" si="167"/>
        <v>216.36</v>
      </c>
      <c r="O290" s="43">
        <f t="shared" si="167"/>
        <v>216.36</v>
      </c>
      <c r="P290" s="43">
        <f t="shared" si="167"/>
        <v>216.36</v>
      </c>
      <c r="Q290" s="43">
        <f t="shared" si="167"/>
        <v>216.36</v>
      </c>
      <c r="R290" s="43">
        <f t="shared" si="167"/>
        <v>216.36</v>
      </c>
      <c r="S290" s="43">
        <f t="shared" si="167"/>
        <v>216.36</v>
      </c>
      <c r="T290" s="43">
        <f t="shared" si="167"/>
        <v>216.36</v>
      </c>
      <c r="U290" s="43">
        <f t="shared" si="167"/>
        <v>216.36</v>
      </c>
      <c r="V290" s="43">
        <f t="shared" si="167"/>
        <v>216.36</v>
      </c>
      <c r="W290" s="43">
        <f t="shared" si="167"/>
        <v>216.36</v>
      </c>
      <c r="X290" s="43">
        <f t="shared" si="167"/>
        <v>216.36</v>
      </c>
      <c r="Y290" s="43">
        <f t="shared" si="167"/>
        <v>216.36</v>
      </c>
      <c r="Z290" s="43">
        <f t="shared" si="167"/>
        <v>216.36</v>
      </c>
      <c r="AA290" s="43">
        <f t="shared" si="167"/>
        <v>216.36</v>
      </c>
    </row>
    <row r="291" spans="1:27" ht="12.75" customHeight="1" collapsed="1" x14ac:dyDescent="0.2">
      <c r="A291" s="91" t="s">
        <v>512</v>
      </c>
      <c r="B291" s="27" t="str">
        <f>"26"&amp;"."&amp;$B$662&amp;"."&amp;$B$663</f>
        <v>26.03.2023</v>
      </c>
      <c r="C291" s="83" t="s">
        <v>74</v>
      </c>
      <c r="D291" s="84">
        <f>ROUND(((D292+D293+D295+D294)/1000),5)</f>
        <v>3.50447</v>
      </c>
      <c r="E291" s="84">
        <f>ROUND(((E292+E293+E295+E294)/1000),5)</f>
        <v>3.3290199999999999</v>
      </c>
      <c r="F291" s="84">
        <f>ROUND(((F292+F293+F295+F294)/1000),5)</f>
        <v>3.1942200000000001</v>
      </c>
      <c r="G291" s="84">
        <f t="shared" ref="G291:AA291" si="168">ROUND(((G292+G293+G295+G294)/1000),5)</f>
        <v>3.1823800000000002</v>
      </c>
      <c r="H291" s="84">
        <f t="shared" si="168"/>
        <v>3.2823000000000002</v>
      </c>
      <c r="I291" s="84">
        <f t="shared" si="168"/>
        <v>3.3083100000000001</v>
      </c>
      <c r="J291" s="84">
        <f t="shared" si="168"/>
        <v>3.2892199999999998</v>
      </c>
      <c r="K291" s="84">
        <f t="shared" si="168"/>
        <v>3.3234699999999999</v>
      </c>
      <c r="L291" s="84">
        <f t="shared" si="168"/>
        <v>3.5733600000000001</v>
      </c>
      <c r="M291" s="84">
        <f t="shared" si="168"/>
        <v>3.67252</v>
      </c>
      <c r="N291" s="84">
        <f t="shared" si="168"/>
        <v>3.71726</v>
      </c>
      <c r="O291" s="84">
        <f t="shared" si="168"/>
        <v>3.7254800000000001</v>
      </c>
      <c r="P291" s="84">
        <f t="shared" si="168"/>
        <v>3.7209699999999999</v>
      </c>
      <c r="Q291" s="84">
        <f t="shared" si="168"/>
        <v>3.7208399999999999</v>
      </c>
      <c r="R291" s="84">
        <f t="shared" si="168"/>
        <v>3.71577</v>
      </c>
      <c r="S291" s="84">
        <f t="shared" si="168"/>
        <v>3.6924899999999998</v>
      </c>
      <c r="T291" s="84">
        <f t="shared" si="168"/>
        <v>3.6650100000000001</v>
      </c>
      <c r="U291" s="84">
        <f t="shared" si="168"/>
        <v>3.6823299999999999</v>
      </c>
      <c r="V291" s="84">
        <f t="shared" si="168"/>
        <v>3.7215099999999999</v>
      </c>
      <c r="W291" s="84">
        <f t="shared" si="168"/>
        <v>3.78661</v>
      </c>
      <c r="X291" s="84">
        <f t="shared" si="168"/>
        <v>3.77508</v>
      </c>
      <c r="Y291" s="84">
        <f t="shared" si="168"/>
        <v>3.7612999999999999</v>
      </c>
      <c r="Z291" s="84">
        <f t="shared" si="168"/>
        <v>3.6011899999999999</v>
      </c>
      <c r="AA291" s="84">
        <f t="shared" si="168"/>
        <v>3.5488599999999999</v>
      </c>
    </row>
    <row r="292" spans="1:27" ht="12.75" hidden="1" customHeight="1" outlineLevel="1" x14ac:dyDescent="0.2">
      <c r="A292" s="92" t="s">
        <v>513</v>
      </c>
      <c r="B292" s="62" t="s">
        <v>231</v>
      </c>
      <c r="C292" s="42" t="s">
        <v>77</v>
      </c>
      <c r="D292" s="43">
        <v>1566.53</v>
      </c>
      <c r="E292" s="43">
        <v>1391.08</v>
      </c>
      <c r="F292" s="43">
        <v>1256.28</v>
      </c>
      <c r="G292" s="43">
        <v>1244.44</v>
      </c>
      <c r="H292" s="43">
        <v>1344.36</v>
      </c>
      <c r="I292" s="43">
        <v>1370.37</v>
      </c>
      <c r="J292" s="43">
        <v>1351.28</v>
      </c>
      <c r="K292" s="43">
        <v>1385.53</v>
      </c>
      <c r="L292" s="43">
        <v>1635.42</v>
      </c>
      <c r="M292" s="43">
        <v>1734.58</v>
      </c>
      <c r="N292" s="43">
        <v>1779.32</v>
      </c>
      <c r="O292" s="43">
        <v>1787.54</v>
      </c>
      <c r="P292" s="43">
        <v>1783.03</v>
      </c>
      <c r="Q292" s="43">
        <v>1782.9</v>
      </c>
      <c r="R292" s="43">
        <v>1777.83</v>
      </c>
      <c r="S292" s="43">
        <v>1754.55</v>
      </c>
      <c r="T292" s="43">
        <v>1727.07</v>
      </c>
      <c r="U292" s="43">
        <v>1744.39</v>
      </c>
      <c r="V292" s="43">
        <v>1783.57</v>
      </c>
      <c r="W292" s="43">
        <v>1848.67</v>
      </c>
      <c r="X292" s="43">
        <v>1837.14</v>
      </c>
      <c r="Y292" s="43">
        <v>1823.36</v>
      </c>
      <c r="Z292" s="43">
        <v>1663.25</v>
      </c>
      <c r="AA292" s="43">
        <v>1610.92</v>
      </c>
    </row>
    <row r="293" spans="1:27" ht="12.75" hidden="1" customHeight="1" outlineLevel="1" x14ac:dyDescent="0.2">
      <c r="A293" s="92" t="s">
        <v>514</v>
      </c>
      <c r="B293" s="62" t="s">
        <v>88</v>
      </c>
      <c r="C293" s="42" t="s">
        <v>77</v>
      </c>
      <c r="D293" s="43">
        <f>$D$168</f>
        <v>1716.97</v>
      </c>
      <c r="E293" s="43">
        <f t="shared" ref="E293:AA293" si="169">$D$168</f>
        <v>1716.97</v>
      </c>
      <c r="F293" s="43">
        <f t="shared" si="169"/>
        <v>1716.97</v>
      </c>
      <c r="G293" s="43">
        <f t="shared" si="169"/>
        <v>1716.97</v>
      </c>
      <c r="H293" s="43">
        <f t="shared" si="169"/>
        <v>1716.97</v>
      </c>
      <c r="I293" s="43">
        <f t="shared" si="169"/>
        <v>1716.97</v>
      </c>
      <c r="J293" s="43">
        <f t="shared" si="169"/>
        <v>1716.97</v>
      </c>
      <c r="K293" s="43">
        <f t="shared" si="169"/>
        <v>1716.97</v>
      </c>
      <c r="L293" s="43">
        <f t="shared" si="169"/>
        <v>1716.97</v>
      </c>
      <c r="M293" s="43">
        <f t="shared" si="169"/>
        <v>1716.97</v>
      </c>
      <c r="N293" s="43">
        <f t="shared" si="169"/>
        <v>1716.97</v>
      </c>
      <c r="O293" s="43">
        <f t="shared" si="169"/>
        <v>1716.97</v>
      </c>
      <c r="P293" s="43">
        <f t="shared" si="169"/>
        <v>1716.97</v>
      </c>
      <c r="Q293" s="43">
        <f t="shared" si="169"/>
        <v>1716.97</v>
      </c>
      <c r="R293" s="43">
        <f t="shared" si="169"/>
        <v>1716.97</v>
      </c>
      <c r="S293" s="43">
        <f t="shared" si="169"/>
        <v>1716.97</v>
      </c>
      <c r="T293" s="43">
        <f t="shared" si="169"/>
        <v>1716.97</v>
      </c>
      <c r="U293" s="43">
        <f t="shared" si="169"/>
        <v>1716.97</v>
      </c>
      <c r="V293" s="43">
        <f t="shared" si="169"/>
        <v>1716.97</v>
      </c>
      <c r="W293" s="43">
        <f t="shared" si="169"/>
        <v>1716.97</v>
      </c>
      <c r="X293" s="43">
        <f t="shared" si="169"/>
        <v>1716.97</v>
      </c>
      <c r="Y293" s="43">
        <f t="shared" si="169"/>
        <v>1716.97</v>
      </c>
      <c r="Z293" s="43">
        <f t="shared" si="169"/>
        <v>1716.97</v>
      </c>
      <c r="AA293" s="43">
        <f t="shared" si="169"/>
        <v>1716.97</v>
      </c>
    </row>
    <row r="294" spans="1:27" ht="12.75" hidden="1" customHeight="1" outlineLevel="1" x14ac:dyDescent="0.2">
      <c r="A294" s="92" t="s">
        <v>515</v>
      </c>
      <c r="B294" s="62" t="s">
        <v>81</v>
      </c>
      <c r="C294" s="42" t="s">
        <v>77</v>
      </c>
      <c r="D294" s="43">
        <v>4.6100000000000003</v>
      </c>
      <c r="E294" s="43">
        <v>4.6100000000000003</v>
      </c>
      <c r="F294" s="43">
        <v>4.6100000000000003</v>
      </c>
      <c r="G294" s="43">
        <v>4.6100000000000003</v>
      </c>
      <c r="H294" s="43">
        <v>4.6100000000000003</v>
      </c>
      <c r="I294" s="43">
        <v>4.6100000000000003</v>
      </c>
      <c r="J294" s="43">
        <v>4.6100000000000003</v>
      </c>
      <c r="K294" s="43">
        <v>4.6100000000000003</v>
      </c>
      <c r="L294" s="43">
        <v>4.6100000000000003</v>
      </c>
      <c r="M294" s="43">
        <v>4.6100000000000003</v>
      </c>
      <c r="N294" s="43">
        <v>4.6100000000000003</v>
      </c>
      <c r="O294" s="43">
        <v>4.6100000000000003</v>
      </c>
      <c r="P294" s="43">
        <v>4.6100000000000003</v>
      </c>
      <c r="Q294" s="43">
        <v>4.6100000000000003</v>
      </c>
      <c r="R294" s="43">
        <v>4.6100000000000003</v>
      </c>
      <c r="S294" s="43">
        <v>4.6100000000000003</v>
      </c>
      <c r="T294" s="43">
        <v>4.6100000000000003</v>
      </c>
      <c r="U294" s="43">
        <v>4.6100000000000003</v>
      </c>
      <c r="V294" s="43">
        <v>4.6100000000000003</v>
      </c>
      <c r="W294" s="43">
        <v>4.6100000000000003</v>
      </c>
      <c r="X294" s="43">
        <v>4.6100000000000003</v>
      </c>
      <c r="Y294" s="43">
        <v>4.6100000000000003</v>
      </c>
      <c r="Z294" s="43">
        <v>4.6100000000000003</v>
      </c>
      <c r="AA294" s="43">
        <v>4.6100000000000003</v>
      </c>
    </row>
    <row r="295" spans="1:27" ht="12.75" hidden="1" customHeight="1" outlineLevel="1" x14ac:dyDescent="0.2">
      <c r="A295" s="92" t="s">
        <v>516</v>
      </c>
      <c r="B295" s="62" t="s">
        <v>79</v>
      </c>
      <c r="C295" s="42" t="s">
        <v>77</v>
      </c>
      <c r="D295" s="43">
        <f>$D$11</f>
        <v>216.36</v>
      </c>
      <c r="E295" s="43">
        <f t="shared" ref="E295:AA295" si="170">$D$11</f>
        <v>216.36</v>
      </c>
      <c r="F295" s="43">
        <f t="shared" si="170"/>
        <v>216.36</v>
      </c>
      <c r="G295" s="43">
        <f t="shared" si="170"/>
        <v>216.36</v>
      </c>
      <c r="H295" s="43">
        <f t="shared" si="170"/>
        <v>216.36</v>
      </c>
      <c r="I295" s="43">
        <f t="shared" si="170"/>
        <v>216.36</v>
      </c>
      <c r="J295" s="43">
        <f t="shared" si="170"/>
        <v>216.36</v>
      </c>
      <c r="K295" s="43">
        <f t="shared" si="170"/>
        <v>216.36</v>
      </c>
      <c r="L295" s="43">
        <f t="shared" si="170"/>
        <v>216.36</v>
      </c>
      <c r="M295" s="43">
        <f t="shared" si="170"/>
        <v>216.36</v>
      </c>
      <c r="N295" s="43">
        <f t="shared" si="170"/>
        <v>216.36</v>
      </c>
      <c r="O295" s="43">
        <f t="shared" si="170"/>
        <v>216.36</v>
      </c>
      <c r="P295" s="43">
        <f t="shared" si="170"/>
        <v>216.36</v>
      </c>
      <c r="Q295" s="43">
        <f t="shared" si="170"/>
        <v>216.36</v>
      </c>
      <c r="R295" s="43">
        <f t="shared" si="170"/>
        <v>216.36</v>
      </c>
      <c r="S295" s="43">
        <f t="shared" si="170"/>
        <v>216.36</v>
      </c>
      <c r="T295" s="43">
        <f t="shared" si="170"/>
        <v>216.36</v>
      </c>
      <c r="U295" s="43">
        <f t="shared" si="170"/>
        <v>216.36</v>
      </c>
      <c r="V295" s="43">
        <f t="shared" si="170"/>
        <v>216.36</v>
      </c>
      <c r="W295" s="43">
        <f t="shared" si="170"/>
        <v>216.36</v>
      </c>
      <c r="X295" s="43">
        <f t="shared" si="170"/>
        <v>216.36</v>
      </c>
      <c r="Y295" s="43">
        <f t="shared" si="170"/>
        <v>216.36</v>
      </c>
      <c r="Z295" s="43">
        <f t="shared" si="170"/>
        <v>216.36</v>
      </c>
      <c r="AA295" s="43">
        <f t="shared" si="170"/>
        <v>216.36</v>
      </c>
    </row>
    <row r="296" spans="1:27" ht="12.75" customHeight="1" collapsed="1" x14ac:dyDescent="0.2">
      <c r="A296" s="91" t="s">
        <v>517</v>
      </c>
      <c r="B296" s="27" t="str">
        <f>"27"&amp;"."&amp;$B$662&amp;"."&amp;$B$663</f>
        <v>27.03.2023</v>
      </c>
      <c r="C296" s="83" t="s">
        <v>74</v>
      </c>
      <c r="D296" s="84">
        <f>ROUND(((D297+D298+D300+D299)/1000),5)</f>
        <v>3.3322600000000002</v>
      </c>
      <c r="E296" s="84">
        <f>ROUND(((E297+E298+E300+E299)/1000),5)</f>
        <v>3.1623800000000002</v>
      </c>
      <c r="F296" s="84">
        <f>ROUND(((F297+F298+F300+F299)/1000),5)</f>
        <v>3.1210399999999998</v>
      </c>
      <c r="G296" s="84">
        <f t="shared" ref="G296:AA296" si="171">ROUND(((G297+G298+G300+G299)/1000),5)</f>
        <v>3.1128300000000002</v>
      </c>
      <c r="H296" s="84">
        <f t="shared" si="171"/>
        <v>3.2021299999999999</v>
      </c>
      <c r="I296" s="84">
        <f t="shared" si="171"/>
        <v>3.3431700000000002</v>
      </c>
      <c r="J296" s="84">
        <f t="shared" si="171"/>
        <v>3.5707</v>
      </c>
      <c r="K296" s="84">
        <f t="shared" si="171"/>
        <v>3.7909000000000002</v>
      </c>
      <c r="L296" s="84">
        <f t="shared" si="171"/>
        <v>3.86076</v>
      </c>
      <c r="M296" s="84">
        <f t="shared" si="171"/>
        <v>3.8853399999999998</v>
      </c>
      <c r="N296" s="84">
        <f t="shared" si="171"/>
        <v>3.8934000000000002</v>
      </c>
      <c r="O296" s="84">
        <f t="shared" si="171"/>
        <v>3.9292699999999998</v>
      </c>
      <c r="P296" s="84">
        <f t="shared" si="171"/>
        <v>3.91465</v>
      </c>
      <c r="Q296" s="84">
        <f t="shared" si="171"/>
        <v>3.9235600000000002</v>
      </c>
      <c r="R296" s="84">
        <f t="shared" si="171"/>
        <v>3.90741</v>
      </c>
      <c r="S296" s="84">
        <f t="shared" si="171"/>
        <v>3.8977900000000001</v>
      </c>
      <c r="T296" s="84">
        <f t="shared" si="171"/>
        <v>3.89575</v>
      </c>
      <c r="U296" s="84">
        <f t="shared" si="171"/>
        <v>3.8552399999999998</v>
      </c>
      <c r="V296" s="84">
        <f t="shared" si="171"/>
        <v>3.8715999999999999</v>
      </c>
      <c r="W296" s="84">
        <f t="shared" si="171"/>
        <v>3.8835600000000001</v>
      </c>
      <c r="X296" s="84">
        <f t="shared" si="171"/>
        <v>3.9010500000000001</v>
      </c>
      <c r="Y296" s="84">
        <f t="shared" si="171"/>
        <v>3.85731</v>
      </c>
      <c r="Z296" s="84">
        <f t="shared" si="171"/>
        <v>3.61564</v>
      </c>
      <c r="AA296" s="84">
        <f t="shared" si="171"/>
        <v>3.4645899999999998</v>
      </c>
    </row>
    <row r="297" spans="1:27" ht="12.75" hidden="1" customHeight="1" outlineLevel="1" x14ac:dyDescent="0.2">
      <c r="A297" s="92" t="s">
        <v>518</v>
      </c>
      <c r="B297" s="62" t="s">
        <v>231</v>
      </c>
      <c r="C297" s="42" t="s">
        <v>77</v>
      </c>
      <c r="D297" s="43">
        <v>1394.32</v>
      </c>
      <c r="E297" s="43">
        <v>1224.44</v>
      </c>
      <c r="F297" s="43">
        <v>1183.0999999999999</v>
      </c>
      <c r="G297" s="43">
        <v>1174.8900000000001</v>
      </c>
      <c r="H297" s="43">
        <v>1264.19</v>
      </c>
      <c r="I297" s="43">
        <v>1405.23</v>
      </c>
      <c r="J297" s="43">
        <v>1632.76</v>
      </c>
      <c r="K297" s="43">
        <v>1852.96</v>
      </c>
      <c r="L297" s="43">
        <v>1922.82</v>
      </c>
      <c r="M297" s="43">
        <v>1947.4</v>
      </c>
      <c r="N297" s="43">
        <v>1955.46</v>
      </c>
      <c r="O297" s="43">
        <v>1991.33</v>
      </c>
      <c r="P297" s="43">
        <v>1976.71</v>
      </c>
      <c r="Q297" s="43">
        <v>1985.62</v>
      </c>
      <c r="R297" s="43">
        <v>1969.47</v>
      </c>
      <c r="S297" s="43">
        <v>1959.85</v>
      </c>
      <c r="T297" s="43">
        <v>1957.81</v>
      </c>
      <c r="U297" s="43">
        <v>1917.3</v>
      </c>
      <c r="V297" s="43">
        <v>1933.66</v>
      </c>
      <c r="W297" s="43">
        <v>1945.62</v>
      </c>
      <c r="X297" s="43">
        <v>1963.11</v>
      </c>
      <c r="Y297" s="43">
        <v>1919.37</v>
      </c>
      <c r="Z297" s="43">
        <v>1677.7</v>
      </c>
      <c r="AA297" s="43">
        <v>1526.65</v>
      </c>
    </row>
    <row r="298" spans="1:27" ht="12.75" hidden="1" customHeight="1" outlineLevel="1" x14ac:dyDescent="0.2">
      <c r="A298" s="92" t="s">
        <v>519</v>
      </c>
      <c r="B298" s="62" t="s">
        <v>88</v>
      </c>
      <c r="C298" s="42" t="s">
        <v>77</v>
      </c>
      <c r="D298" s="43">
        <f>$D$168</f>
        <v>1716.97</v>
      </c>
      <c r="E298" s="43">
        <f t="shared" ref="E298:AA298" si="172">$D$168</f>
        <v>1716.97</v>
      </c>
      <c r="F298" s="43">
        <f t="shared" si="172"/>
        <v>1716.97</v>
      </c>
      <c r="G298" s="43">
        <f t="shared" si="172"/>
        <v>1716.97</v>
      </c>
      <c r="H298" s="43">
        <f t="shared" si="172"/>
        <v>1716.97</v>
      </c>
      <c r="I298" s="43">
        <f t="shared" si="172"/>
        <v>1716.97</v>
      </c>
      <c r="J298" s="43">
        <f t="shared" si="172"/>
        <v>1716.97</v>
      </c>
      <c r="K298" s="43">
        <f t="shared" si="172"/>
        <v>1716.97</v>
      </c>
      <c r="L298" s="43">
        <f t="shared" si="172"/>
        <v>1716.97</v>
      </c>
      <c r="M298" s="43">
        <f t="shared" si="172"/>
        <v>1716.97</v>
      </c>
      <c r="N298" s="43">
        <f t="shared" si="172"/>
        <v>1716.97</v>
      </c>
      <c r="O298" s="43">
        <f t="shared" si="172"/>
        <v>1716.97</v>
      </c>
      <c r="P298" s="43">
        <f t="shared" si="172"/>
        <v>1716.97</v>
      </c>
      <c r="Q298" s="43">
        <f t="shared" si="172"/>
        <v>1716.97</v>
      </c>
      <c r="R298" s="43">
        <f t="shared" si="172"/>
        <v>1716.97</v>
      </c>
      <c r="S298" s="43">
        <f t="shared" si="172"/>
        <v>1716.97</v>
      </c>
      <c r="T298" s="43">
        <f t="shared" si="172"/>
        <v>1716.97</v>
      </c>
      <c r="U298" s="43">
        <f t="shared" si="172"/>
        <v>1716.97</v>
      </c>
      <c r="V298" s="43">
        <f t="shared" si="172"/>
        <v>1716.97</v>
      </c>
      <c r="W298" s="43">
        <f t="shared" si="172"/>
        <v>1716.97</v>
      </c>
      <c r="X298" s="43">
        <f t="shared" si="172"/>
        <v>1716.97</v>
      </c>
      <c r="Y298" s="43">
        <f t="shared" si="172"/>
        <v>1716.97</v>
      </c>
      <c r="Z298" s="43">
        <f t="shared" si="172"/>
        <v>1716.97</v>
      </c>
      <c r="AA298" s="43">
        <f t="shared" si="172"/>
        <v>1716.97</v>
      </c>
    </row>
    <row r="299" spans="1:27" ht="12.75" hidden="1" customHeight="1" outlineLevel="1" x14ac:dyDescent="0.2">
      <c r="A299" s="92" t="s">
        <v>520</v>
      </c>
      <c r="B299" s="62" t="s">
        <v>81</v>
      </c>
      <c r="C299" s="42" t="s">
        <v>77</v>
      </c>
      <c r="D299" s="43">
        <v>4.6100000000000003</v>
      </c>
      <c r="E299" s="43">
        <v>4.6100000000000003</v>
      </c>
      <c r="F299" s="43">
        <v>4.6100000000000003</v>
      </c>
      <c r="G299" s="43">
        <v>4.6100000000000003</v>
      </c>
      <c r="H299" s="43">
        <v>4.6100000000000003</v>
      </c>
      <c r="I299" s="43">
        <v>4.6100000000000003</v>
      </c>
      <c r="J299" s="43">
        <v>4.6100000000000003</v>
      </c>
      <c r="K299" s="43">
        <v>4.6100000000000003</v>
      </c>
      <c r="L299" s="43">
        <v>4.6100000000000003</v>
      </c>
      <c r="M299" s="43">
        <v>4.6100000000000003</v>
      </c>
      <c r="N299" s="43">
        <v>4.6100000000000003</v>
      </c>
      <c r="O299" s="43">
        <v>4.6100000000000003</v>
      </c>
      <c r="P299" s="43">
        <v>4.6100000000000003</v>
      </c>
      <c r="Q299" s="43">
        <v>4.6100000000000003</v>
      </c>
      <c r="R299" s="43">
        <v>4.6100000000000003</v>
      </c>
      <c r="S299" s="43">
        <v>4.6100000000000003</v>
      </c>
      <c r="T299" s="43">
        <v>4.6100000000000003</v>
      </c>
      <c r="U299" s="43">
        <v>4.6100000000000003</v>
      </c>
      <c r="V299" s="43">
        <v>4.6100000000000003</v>
      </c>
      <c r="W299" s="43">
        <v>4.6100000000000003</v>
      </c>
      <c r="X299" s="43">
        <v>4.6100000000000003</v>
      </c>
      <c r="Y299" s="43">
        <v>4.6100000000000003</v>
      </c>
      <c r="Z299" s="43">
        <v>4.6100000000000003</v>
      </c>
      <c r="AA299" s="43">
        <v>4.6100000000000003</v>
      </c>
    </row>
    <row r="300" spans="1:27" ht="12.75" hidden="1" customHeight="1" outlineLevel="1" x14ac:dyDescent="0.2">
      <c r="A300" s="92" t="s">
        <v>521</v>
      </c>
      <c r="B300" s="62" t="s">
        <v>79</v>
      </c>
      <c r="C300" s="42" t="s">
        <v>77</v>
      </c>
      <c r="D300" s="43">
        <f>$D$11</f>
        <v>216.36</v>
      </c>
      <c r="E300" s="43">
        <f t="shared" ref="E300:AA300" si="173">$D$11</f>
        <v>216.36</v>
      </c>
      <c r="F300" s="43">
        <f t="shared" si="173"/>
        <v>216.36</v>
      </c>
      <c r="G300" s="43">
        <f t="shared" si="173"/>
        <v>216.36</v>
      </c>
      <c r="H300" s="43">
        <f t="shared" si="173"/>
        <v>216.36</v>
      </c>
      <c r="I300" s="43">
        <f t="shared" si="173"/>
        <v>216.36</v>
      </c>
      <c r="J300" s="43">
        <f t="shared" si="173"/>
        <v>216.36</v>
      </c>
      <c r="K300" s="43">
        <f t="shared" si="173"/>
        <v>216.36</v>
      </c>
      <c r="L300" s="43">
        <f t="shared" si="173"/>
        <v>216.36</v>
      </c>
      <c r="M300" s="43">
        <f t="shared" si="173"/>
        <v>216.36</v>
      </c>
      <c r="N300" s="43">
        <f t="shared" si="173"/>
        <v>216.36</v>
      </c>
      <c r="O300" s="43">
        <f t="shared" si="173"/>
        <v>216.36</v>
      </c>
      <c r="P300" s="43">
        <f t="shared" si="173"/>
        <v>216.36</v>
      </c>
      <c r="Q300" s="43">
        <f t="shared" si="173"/>
        <v>216.36</v>
      </c>
      <c r="R300" s="43">
        <f t="shared" si="173"/>
        <v>216.36</v>
      </c>
      <c r="S300" s="43">
        <f t="shared" si="173"/>
        <v>216.36</v>
      </c>
      <c r="T300" s="43">
        <f t="shared" si="173"/>
        <v>216.36</v>
      </c>
      <c r="U300" s="43">
        <f t="shared" si="173"/>
        <v>216.36</v>
      </c>
      <c r="V300" s="43">
        <f t="shared" si="173"/>
        <v>216.36</v>
      </c>
      <c r="W300" s="43">
        <f t="shared" si="173"/>
        <v>216.36</v>
      </c>
      <c r="X300" s="43">
        <f t="shared" si="173"/>
        <v>216.36</v>
      </c>
      <c r="Y300" s="43">
        <f t="shared" si="173"/>
        <v>216.36</v>
      </c>
      <c r="Z300" s="43">
        <f t="shared" si="173"/>
        <v>216.36</v>
      </c>
      <c r="AA300" s="43">
        <f t="shared" si="173"/>
        <v>216.36</v>
      </c>
    </row>
    <row r="301" spans="1:27" ht="12.75" customHeight="1" collapsed="1" x14ac:dyDescent="0.2">
      <c r="A301" s="91" t="s">
        <v>522</v>
      </c>
      <c r="B301" s="27" t="str">
        <f>"28"&amp;"."&amp;$B$662&amp;"."&amp;$B$663</f>
        <v>28.03.2023</v>
      </c>
      <c r="C301" s="83" t="s">
        <v>74</v>
      </c>
      <c r="D301" s="84">
        <f>ROUND(((D302+D303+D305+D304)/1000),5)</f>
        <v>3.28546</v>
      </c>
      <c r="E301" s="84">
        <f>ROUND(((E302+E303+E305+E304)/1000),5)</f>
        <v>3.1804000000000001</v>
      </c>
      <c r="F301" s="84">
        <f>ROUND(((F302+F303+F305+F304)/1000),5)</f>
        <v>3.11022</v>
      </c>
      <c r="G301" s="84">
        <f t="shared" ref="G301:AA301" si="174">ROUND(((G302+G303+G305+G304)/1000),5)</f>
        <v>3.1169199999999999</v>
      </c>
      <c r="H301" s="84">
        <f t="shared" si="174"/>
        <v>3.1866599999999998</v>
      </c>
      <c r="I301" s="84">
        <f t="shared" si="174"/>
        <v>3.3700399999999999</v>
      </c>
      <c r="J301" s="84">
        <f t="shared" si="174"/>
        <v>3.46326</v>
      </c>
      <c r="K301" s="84">
        <f t="shared" si="174"/>
        <v>3.67801</v>
      </c>
      <c r="L301" s="84">
        <f t="shared" si="174"/>
        <v>3.8463699999999998</v>
      </c>
      <c r="M301" s="84">
        <f t="shared" si="174"/>
        <v>3.87364</v>
      </c>
      <c r="N301" s="84">
        <f t="shared" si="174"/>
        <v>3.8811399999999998</v>
      </c>
      <c r="O301" s="84">
        <f t="shared" si="174"/>
        <v>3.8055599999999998</v>
      </c>
      <c r="P301" s="84">
        <f t="shared" si="174"/>
        <v>3.7723800000000001</v>
      </c>
      <c r="Q301" s="84">
        <f t="shared" si="174"/>
        <v>3.7759399999999999</v>
      </c>
      <c r="R301" s="84">
        <f t="shared" si="174"/>
        <v>3.7872400000000002</v>
      </c>
      <c r="S301" s="84">
        <f t="shared" si="174"/>
        <v>3.7797700000000001</v>
      </c>
      <c r="T301" s="84">
        <f t="shared" si="174"/>
        <v>3.7866200000000001</v>
      </c>
      <c r="U301" s="84">
        <f t="shared" si="174"/>
        <v>3.75535</v>
      </c>
      <c r="V301" s="84">
        <f t="shared" si="174"/>
        <v>3.7689599999999999</v>
      </c>
      <c r="W301" s="84">
        <f t="shared" si="174"/>
        <v>3.8574600000000001</v>
      </c>
      <c r="X301" s="84">
        <f t="shared" si="174"/>
        <v>3.8830499999999999</v>
      </c>
      <c r="Y301" s="84">
        <f t="shared" si="174"/>
        <v>3.80444</v>
      </c>
      <c r="Z301" s="84">
        <f t="shared" si="174"/>
        <v>3.5928800000000001</v>
      </c>
      <c r="AA301" s="84">
        <f t="shared" si="174"/>
        <v>3.3983699999999999</v>
      </c>
    </row>
    <row r="302" spans="1:27" ht="12.75" hidden="1" customHeight="1" outlineLevel="1" x14ac:dyDescent="0.2">
      <c r="A302" s="92" t="s">
        <v>523</v>
      </c>
      <c r="B302" s="62" t="s">
        <v>231</v>
      </c>
      <c r="C302" s="42" t="s">
        <v>77</v>
      </c>
      <c r="D302" s="43">
        <v>1347.52</v>
      </c>
      <c r="E302" s="43">
        <v>1242.46</v>
      </c>
      <c r="F302" s="43">
        <v>1172.28</v>
      </c>
      <c r="G302" s="43">
        <v>1178.98</v>
      </c>
      <c r="H302" s="43">
        <v>1248.72</v>
      </c>
      <c r="I302" s="43">
        <v>1432.1</v>
      </c>
      <c r="J302" s="43">
        <v>1525.32</v>
      </c>
      <c r="K302" s="43">
        <v>1740.07</v>
      </c>
      <c r="L302" s="43">
        <v>1908.43</v>
      </c>
      <c r="M302" s="43">
        <v>1935.7</v>
      </c>
      <c r="N302" s="43">
        <v>1943.2</v>
      </c>
      <c r="O302" s="43">
        <v>1867.62</v>
      </c>
      <c r="P302" s="43">
        <v>1834.44</v>
      </c>
      <c r="Q302" s="43">
        <v>1838</v>
      </c>
      <c r="R302" s="43">
        <v>1849.3</v>
      </c>
      <c r="S302" s="43">
        <v>1841.83</v>
      </c>
      <c r="T302" s="43">
        <v>1848.68</v>
      </c>
      <c r="U302" s="43">
        <v>1817.41</v>
      </c>
      <c r="V302" s="43">
        <v>1831.02</v>
      </c>
      <c r="W302" s="43">
        <v>1919.52</v>
      </c>
      <c r="X302" s="43">
        <v>1945.11</v>
      </c>
      <c r="Y302" s="43">
        <v>1866.5</v>
      </c>
      <c r="Z302" s="43">
        <v>1654.94</v>
      </c>
      <c r="AA302" s="43">
        <v>1460.43</v>
      </c>
    </row>
    <row r="303" spans="1:27" ht="12.75" hidden="1" customHeight="1" outlineLevel="1" x14ac:dyDescent="0.2">
      <c r="A303" s="92" t="s">
        <v>524</v>
      </c>
      <c r="B303" s="62" t="s">
        <v>88</v>
      </c>
      <c r="C303" s="42" t="s">
        <v>77</v>
      </c>
      <c r="D303" s="43">
        <f>$D$168</f>
        <v>1716.97</v>
      </c>
      <c r="E303" s="43">
        <f t="shared" ref="E303:AA303" si="175">$D$168</f>
        <v>1716.97</v>
      </c>
      <c r="F303" s="43">
        <f t="shared" si="175"/>
        <v>1716.97</v>
      </c>
      <c r="G303" s="43">
        <f t="shared" si="175"/>
        <v>1716.97</v>
      </c>
      <c r="H303" s="43">
        <f t="shared" si="175"/>
        <v>1716.97</v>
      </c>
      <c r="I303" s="43">
        <f t="shared" si="175"/>
        <v>1716.97</v>
      </c>
      <c r="J303" s="43">
        <f t="shared" si="175"/>
        <v>1716.97</v>
      </c>
      <c r="K303" s="43">
        <f t="shared" si="175"/>
        <v>1716.97</v>
      </c>
      <c r="L303" s="43">
        <f t="shared" si="175"/>
        <v>1716.97</v>
      </c>
      <c r="M303" s="43">
        <f t="shared" si="175"/>
        <v>1716.97</v>
      </c>
      <c r="N303" s="43">
        <f t="shared" si="175"/>
        <v>1716.97</v>
      </c>
      <c r="O303" s="43">
        <f t="shared" si="175"/>
        <v>1716.97</v>
      </c>
      <c r="P303" s="43">
        <f t="shared" si="175"/>
        <v>1716.97</v>
      </c>
      <c r="Q303" s="43">
        <f t="shared" si="175"/>
        <v>1716.97</v>
      </c>
      <c r="R303" s="43">
        <f t="shared" si="175"/>
        <v>1716.97</v>
      </c>
      <c r="S303" s="43">
        <f t="shared" si="175"/>
        <v>1716.97</v>
      </c>
      <c r="T303" s="43">
        <f t="shared" si="175"/>
        <v>1716.97</v>
      </c>
      <c r="U303" s="43">
        <f t="shared" si="175"/>
        <v>1716.97</v>
      </c>
      <c r="V303" s="43">
        <f t="shared" si="175"/>
        <v>1716.97</v>
      </c>
      <c r="W303" s="43">
        <f t="shared" si="175"/>
        <v>1716.97</v>
      </c>
      <c r="X303" s="43">
        <f t="shared" si="175"/>
        <v>1716.97</v>
      </c>
      <c r="Y303" s="43">
        <f t="shared" si="175"/>
        <v>1716.97</v>
      </c>
      <c r="Z303" s="43">
        <f t="shared" si="175"/>
        <v>1716.97</v>
      </c>
      <c r="AA303" s="43">
        <f t="shared" si="175"/>
        <v>1716.97</v>
      </c>
    </row>
    <row r="304" spans="1:27" ht="12.75" hidden="1" customHeight="1" outlineLevel="1" x14ac:dyDescent="0.2">
      <c r="A304" s="92" t="s">
        <v>525</v>
      </c>
      <c r="B304" s="62" t="s">
        <v>81</v>
      </c>
      <c r="C304" s="42" t="s">
        <v>77</v>
      </c>
      <c r="D304" s="43">
        <v>4.6100000000000003</v>
      </c>
      <c r="E304" s="43">
        <v>4.6100000000000003</v>
      </c>
      <c r="F304" s="43">
        <v>4.6100000000000003</v>
      </c>
      <c r="G304" s="43">
        <v>4.6100000000000003</v>
      </c>
      <c r="H304" s="43">
        <v>4.6100000000000003</v>
      </c>
      <c r="I304" s="43">
        <v>4.6100000000000003</v>
      </c>
      <c r="J304" s="43">
        <v>4.6100000000000003</v>
      </c>
      <c r="K304" s="43">
        <v>4.6100000000000003</v>
      </c>
      <c r="L304" s="43">
        <v>4.6100000000000003</v>
      </c>
      <c r="M304" s="43">
        <v>4.6100000000000003</v>
      </c>
      <c r="N304" s="43">
        <v>4.6100000000000003</v>
      </c>
      <c r="O304" s="43">
        <v>4.6100000000000003</v>
      </c>
      <c r="P304" s="43">
        <v>4.6100000000000003</v>
      </c>
      <c r="Q304" s="43">
        <v>4.6100000000000003</v>
      </c>
      <c r="R304" s="43">
        <v>4.6100000000000003</v>
      </c>
      <c r="S304" s="43">
        <v>4.6100000000000003</v>
      </c>
      <c r="T304" s="43">
        <v>4.6100000000000003</v>
      </c>
      <c r="U304" s="43">
        <v>4.6100000000000003</v>
      </c>
      <c r="V304" s="43">
        <v>4.6100000000000003</v>
      </c>
      <c r="W304" s="43">
        <v>4.6100000000000003</v>
      </c>
      <c r="X304" s="43">
        <v>4.6100000000000003</v>
      </c>
      <c r="Y304" s="43">
        <v>4.6100000000000003</v>
      </c>
      <c r="Z304" s="43">
        <v>4.6100000000000003</v>
      </c>
      <c r="AA304" s="43">
        <v>4.6100000000000003</v>
      </c>
    </row>
    <row r="305" spans="1:27" ht="12.75" hidden="1" customHeight="1" outlineLevel="1" x14ac:dyDescent="0.2">
      <c r="A305" s="92" t="s">
        <v>526</v>
      </c>
      <c r="B305" s="62" t="s">
        <v>79</v>
      </c>
      <c r="C305" s="42" t="s">
        <v>77</v>
      </c>
      <c r="D305" s="43">
        <f>$D$11</f>
        <v>216.36</v>
      </c>
      <c r="E305" s="43">
        <f t="shared" ref="E305:AA305" si="176">$D$11</f>
        <v>216.36</v>
      </c>
      <c r="F305" s="43">
        <f t="shared" si="176"/>
        <v>216.36</v>
      </c>
      <c r="G305" s="43">
        <f t="shared" si="176"/>
        <v>216.36</v>
      </c>
      <c r="H305" s="43">
        <f t="shared" si="176"/>
        <v>216.36</v>
      </c>
      <c r="I305" s="43">
        <f t="shared" si="176"/>
        <v>216.36</v>
      </c>
      <c r="J305" s="43">
        <f t="shared" si="176"/>
        <v>216.36</v>
      </c>
      <c r="K305" s="43">
        <f t="shared" si="176"/>
        <v>216.36</v>
      </c>
      <c r="L305" s="43">
        <f t="shared" si="176"/>
        <v>216.36</v>
      </c>
      <c r="M305" s="43">
        <f t="shared" si="176"/>
        <v>216.36</v>
      </c>
      <c r="N305" s="43">
        <f t="shared" si="176"/>
        <v>216.36</v>
      </c>
      <c r="O305" s="43">
        <f t="shared" si="176"/>
        <v>216.36</v>
      </c>
      <c r="P305" s="43">
        <f t="shared" si="176"/>
        <v>216.36</v>
      </c>
      <c r="Q305" s="43">
        <f t="shared" si="176"/>
        <v>216.36</v>
      </c>
      <c r="R305" s="43">
        <f t="shared" si="176"/>
        <v>216.36</v>
      </c>
      <c r="S305" s="43">
        <f t="shared" si="176"/>
        <v>216.36</v>
      </c>
      <c r="T305" s="43">
        <f t="shared" si="176"/>
        <v>216.36</v>
      </c>
      <c r="U305" s="43">
        <f t="shared" si="176"/>
        <v>216.36</v>
      </c>
      <c r="V305" s="43">
        <f t="shared" si="176"/>
        <v>216.36</v>
      </c>
      <c r="W305" s="43">
        <f t="shared" si="176"/>
        <v>216.36</v>
      </c>
      <c r="X305" s="43">
        <f t="shared" si="176"/>
        <v>216.36</v>
      </c>
      <c r="Y305" s="43">
        <f t="shared" si="176"/>
        <v>216.36</v>
      </c>
      <c r="Z305" s="43">
        <f t="shared" si="176"/>
        <v>216.36</v>
      </c>
      <c r="AA305" s="43">
        <f t="shared" si="176"/>
        <v>216.36</v>
      </c>
    </row>
    <row r="306" spans="1:27" ht="12.75" customHeight="1" collapsed="1" x14ac:dyDescent="0.2">
      <c r="A306" s="91" t="s">
        <v>527</v>
      </c>
      <c r="B306" s="27" t="str">
        <f>"29"&amp;"."&amp;$B$662&amp;"."&amp;$B$663</f>
        <v>29.03.2023</v>
      </c>
      <c r="C306" s="83" t="s">
        <v>74</v>
      </c>
      <c r="D306" s="84">
        <f>ROUND(((D307+D308+D310+D309)/1000),5)</f>
        <v>3.1040700000000001</v>
      </c>
      <c r="E306" s="84">
        <f>ROUND(((E307+E308+E310+E309)/1000),5)</f>
        <v>3.03335</v>
      </c>
      <c r="F306" s="84">
        <f>ROUND(((F307+F308+F310+F309)/1000),5)</f>
        <v>3.00814</v>
      </c>
      <c r="G306" s="84">
        <f t="shared" ref="G306:AA306" si="177">ROUND(((G307+G308+G310+G309)/1000),5)</f>
        <v>3.0227599999999999</v>
      </c>
      <c r="H306" s="84">
        <f t="shared" si="177"/>
        <v>3.0361699999999998</v>
      </c>
      <c r="I306" s="84">
        <f t="shared" si="177"/>
        <v>3.1023700000000001</v>
      </c>
      <c r="J306" s="84">
        <f t="shared" si="177"/>
        <v>3.3343099999999999</v>
      </c>
      <c r="K306" s="84">
        <f t="shared" si="177"/>
        <v>3.47593</v>
      </c>
      <c r="L306" s="84">
        <f t="shared" si="177"/>
        <v>3.6484999999999999</v>
      </c>
      <c r="M306" s="84">
        <f t="shared" si="177"/>
        <v>3.7890199999999998</v>
      </c>
      <c r="N306" s="84">
        <f t="shared" si="177"/>
        <v>3.8075000000000001</v>
      </c>
      <c r="O306" s="84">
        <f t="shared" si="177"/>
        <v>3.8425099999999999</v>
      </c>
      <c r="P306" s="84">
        <f t="shared" si="177"/>
        <v>3.81176</v>
      </c>
      <c r="Q306" s="84">
        <f t="shared" si="177"/>
        <v>3.8459699999999999</v>
      </c>
      <c r="R306" s="84">
        <f t="shared" si="177"/>
        <v>3.8286199999999999</v>
      </c>
      <c r="S306" s="84">
        <f t="shared" si="177"/>
        <v>3.7794300000000001</v>
      </c>
      <c r="T306" s="84">
        <f t="shared" si="177"/>
        <v>3.6843900000000001</v>
      </c>
      <c r="U306" s="84">
        <f t="shared" si="177"/>
        <v>3.5783200000000002</v>
      </c>
      <c r="V306" s="84">
        <f t="shared" si="177"/>
        <v>3.5821900000000002</v>
      </c>
      <c r="W306" s="84">
        <f t="shared" si="177"/>
        <v>3.6498599999999999</v>
      </c>
      <c r="X306" s="84">
        <f t="shared" si="177"/>
        <v>3.6852900000000002</v>
      </c>
      <c r="Y306" s="84">
        <f t="shared" si="177"/>
        <v>3.6354799999999998</v>
      </c>
      <c r="Z306" s="84">
        <f t="shared" si="177"/>
        <v>3.3431299999999999</v>
      </c>
      <c r="AA306" s="84">
        <f t="shared" si="177"/>
        <v>3.1374399999999998</v>
      </c>
    </row>
    <row r="307" spans="1:27" ht="12.75" hidden="1" customHeight="1" outlineLevel="1" x14ac:dyDescent="0.2">
      <c r="A307" s="92" t="s">
        <v>528</v>
      </c>
      <c r="B307" s="62" t="s">
        <v>231</v>
      </c>
      <c r="C307" s="42" t="s">
        <v>77</v>
      </c>
      <c r="D307" s="43">
        <v>1166.1300000000001</v>
      </c>
      <c r="E307" s="43">
        <v>1095.4100000000001</v>
      </c>
      <c r="F307" s="43">
        <v>1070.2</v>
      </c>
      <c r="G307" s="43">
        <v>1084.82</v>
      </c>
      <c r="H307" s="43">
        <v>1098.23</v>
      </c>
      <c r="I307" s="43">
        <v>1164.43</v>
      </c>
      <c r="J307" s="43">
        <v>1396.37</v>
      </c>
      <c r="K307" s="43">
        <v>1537.99</v>
      </c>
      <c r="L307" s="43">
        <v>1710.56</v>
      </c>
      <c r="M307" s="43">
        <v>1851.08</v>
      </c>
      <c r="N307" s="43">
        <v>1869.56</v>
      </c>
      <c r="O307" s="43">
        <v>1904.57</v>
      </c>
      <c r="P307" s="43">
        <v>1873.82</v>
      </c>
      <c r="Q307" s="43">
        <v>1908.03</v>
      </c>
      <c r="R307" s="43">
        <v>1890.68</v>
      </c>
      <c r="S307" s="43">
        <v>1841.49</v>
      </c>
      <c r="T307" s="43">
        <v>1746.45</v>
      </c>
      <c r="U307" s="43">
        <v>1640.38</v>
      </c>
      <c r="V307" s="43">
        <v>1644.25</v>
      </c>
      <c r="W307" s="43">
        <v>1711.92</v>
      </c>
      <c r="X307" s="43">
        <v>1747.35</v>
      </c>
      <c r="Y307" s="43">
        <v>1697.54</v>
      </c>
      <c r="Z307" s="43">
        <v>1405.19</v>
      </c>
      <c r="AA307" s="43">
        <v>1199.5</v>
      </c>
    </row>
    <row r="308" spans="1:27" ht="12.75" hidden="1" customHeight="1" outlineLevel="1" x14ac:dyDescent="0.2">
      <c r="A308" s="92" t="s">
        <v>529</v>
      </c>
      <c r="B308" s="62" t="s">
        <v>88</v>
      </c>
      <c r="C308" s="42" t="s">
        <v>77</v>
      </c>
      <c r="D308" s="43">
        <f>$D$168</f>
        <v>1716.97</v>
      </c>
      <c r="E308" s="43">
        <f t="shared" ref="E308:AA308" si="178">$D$168</f>
        <v>1716.97</v>
      </c>
      <c r="F308" s="43">
        <f t="shared" si="178"/>
        <v>1716.97</v>
      </c>
      <c r="G308" s="43">
        <f t="shared" si="178"/>
        <v>1716.97</v>
      </c>
      <c r="H308" s="43">
        <f t="shared" si="178"/>
        <v>1716.97</v>
      </c>
      <c r="I308" s="43">
        <f t="shared" si="178"/>
        <v>1716.97</v>
      </c>
      <c r="J308" s="43">
        <f t="shared" si="178"/>
        <v>1716.97</v>
      </c>
      <c r="K308" s="43">
        <f t="shared" si="178"/>
        <v>1716.97</v>
      </c>
      <c r="L308" s="43">
        <f t="shared" si="178"/>
        <v>1716.97</v>
      </c>
      <c r="M308" s="43">
        <f t="shared" si="178"/>
        <v>1716.97</v>
      </c>
      <c r="N308" s="43">
        <f t="shared" si="178"/>
        <v>1716.97</v>
      </c>
      <c r="O308" s="43">
        <f t="shared" si="178"/>
        <v>1716.97</v>
      </c>
      <c r="P308" s="43">
        <f t="shared" si="178"/>
        <v>1716.97</v>
      </c>
      <c r="Q308" s="43">
        <f t="shared" si="178"/>
        <v>1716.97</v>
      </c>
      <c r="R308" s="43">
        <f t="shared" si="178"/>
        <v>1716.97</v>
      </c>
      <c r="S308" s="43">
        <f t="shared" si="178"/>
        <v>1716.97</v>
      </c>
      <c r="T308" s="43">
        <f t="shared" si="178"/>
        <v>1716.97</v>
      </c>
      <c r="U308" s="43">
        <f t="shared" si="178"/>
        <v>1716.97</v>
      </c>
      <c r="V308" s="43">
        <f t="shared" si="178"/>
        <v>1716.97</v>
      </c>
      <c r="W308" s="43">
        <f t="shared" si="178"/>
        <v>1716.97</v>
      </c>
      <c r="X308" s="43">
        <f t="shared" si="178"/>
        <v>1716.97</v>
      </c>
      <c r="Y308" s="43">
        <f t="shared" si="178"/>
        <v>1716.97</v>
      </c>
      <c r="Z308" s="43">
        <f t="shared" si="178"/>
        <v>1716.97</v>
      </c>
      <c r="AA308" s="43">
        <f t="shared" si="178"/>
        <v>1716.97</v>
      </c>
    </row>
    <row r="309" spans="1:27" ht="12.75" hidden="1" customHeight="1" outlineLevel="1" x14ac:dyDescent="0.2">
      <c r="A309" s="92" t="s">
        <v>530</v>
      </c>
      <c r="B309" s="62" t="s">
        <v>81</v>
      </c>
      <c r="C309" s="42" t="s">
        <v>77</v>
      </c>
      <c r="D309" s="43">
        <v>4.6100000000000003</v>
      </c>
      <c r="E309" s="43">
        <v>4.6100000000000003</v>
      </c>
      <c r="F309" s="43">
        <v>4.6100000000000003</v>
      </c>
      <c r="G309" s="43">
        <v>4.6100000000000003</v>
      </c>
      <c r="H309" s="43">
        <v>4.6100000000000003</v>
      </c>
      <c r="I309" s="43">
        <v>4.6100000000000003</v>
      </c>
      <c r="J309" s="43">
        <v>4.6100000000000003</v>
      </c>
      <c r="K309" s="43">
        <v>4.6100000000000003</v>
      </c>
      <c r="L309" s="43">
        <v>4.6100000000000003</v>
      </c>
      <c r="M309" s="43">
        <v>4.6100000000000003</v>
      </c>
      <c r="N309" s="43">
        <v>4.6100000000000003</v>
      </c>
      <c r="O309" s="43">
        <v>4.6100000000000003</v>
      </c>
      <c r="P309" s="43">
        <v>4.6100000000000003</v>
      </c>
      <c r="Q309" s="43">
        <v>4.6100000000000003</v>
      </c>
      <c r="R309" s="43">
        <v>4.6100000000000003</v>
      </c>
      <c r="S309" s="43">
        <v>4.6100000000000003</v>
      </c>
      <c r="T309" s="43">
        <v>4.6100000000000003</v>
      </c>
      <c r="U309" s="43">
        <v>4.6100000000000003</v>
      </c>
      <c r="V309" s="43">
        <v>4.6100000000000003</v>
      </c>
      <c r="W309" s="43">
        <v>4.6100000000000003</v>
      </c>
      <c r="X309" s="43">
        <v>4.6100000000000003</v>
      </c>
      <c r="Y309" s="43">
        <v>4.6100000000000003</v>
      </c>
      <c r="Z309" s="43">
        <v>4.6100000000000003</v>
      </c>
      <c r="AA309" s="43">
        <v>4.6100000000000003</v>
      </c>
    </row>
    <row r="310" spans="1:27" ht="12.75" hidden="1" customHeight="1" outlineLevel="1" x14ac:dyDescent="0.2">
      <c r="A310" s="92" t="s">
        <v>531</v>
      </c>
      <c r="B310" s="62" t="s">
        <v>79</v>
      </c>
      <c r="C310" s="42" t="s">
        <v>77</v>
      </c>
      <c r="D310" s="43">
        <f>$D$11</f>
        <v>216.36</v>
      </c>
      <c r="E310" s="43">
        <f t="shared" ref="E310:AA310" si="179">$D$11</f>
        <v>216.36</v>
      </c>
      <c r="F310" s="43">
        <f t="shared" si="179"/>
        <v>216.36</v>
      </c>
      <c r="G310" s="43">
        <f t="shared" si="179"/>
        <v>216.36</v>
      </c>
      <c r="H310" s="43">
        <f t="shared" si="179"/>
        <v>216.36</v>
      </c>
      <c r="I310" s="43">
        <f t="shared" si="179"/>
        <v>216.36</v>
      </c>
      <c r="J310" s="43">
        <f t="shared" si="179"/>
        <v>216.36</v>
      </c>
      <c r="K310" s="43">
        <f t="shared" si="179"/>
        <v>216.36</v>
      </c>
      <c r="L310" s="43">
        <f t="shared" si="179"/>
        <v>216.36</v>
      </c>
      <c r="M310" s="43">
        <f t="shared" si="179"/>
        <v>216.36</v>
      </c>
      <c r="N310" s="43">
        <f t="shared" si="179"/>
        <v>216.36</v>
      </c>
      <c r="O310" s="43">
        <f t="shared" si="179"/>
        <v>216.36</v>
      </c>
      <c r="P310" s="43">
        <f t="shared" si="179"/>
        <v>216.36</v>
      </c>
      <c r="Q310" s="43">
        <f t="shared" si="179"/>
        <v>216.36</v>
      </c>
      <c r="R310" s="43">
        <f t="shared" si="179"/>
        <v>216.36</v>
      </c>
      <c r="S310" s="43">
        <f t="shared" si="179"/>
        <v>216.36</v>
      </c>
      <c r="T310" s="43">
        <f t="shared" si="179"/>
        <v>216.36</v>
      </c>
      <c r="U310" s="43">
        <f t="shared" si="179"/>
        <v>216.36</v>
      </c>
      <c r="V310" s="43">
        <f t="shared" si="179"/>
        <v>216.36</v>
      </c>
      <c r="W310" s="43">
        <f t="shared" si="179"/>
        <v>216.36</v>
      </c>
      <c r="X310" s="43">
        <f t="shared" si="179"/>
        <v>216.36</v>
      </c>
      <c r="Y310" s="43">
        <f t="shared" si="179"/>
        <v>216.36</v>
      </c>
      <c r="Z310" s="43">
        <f t="shared" si="179"/>
        <v>216.36</v>
      </c>
      <c r="AA310" s="43">
        <f t="shared" si="179"/>
        <v>216.36</v>
      </c>
    </row>
    <row r="311" spans="1:27" ht="12.75" customHeight="1" collapsed="1" x14ac:dyDescent="0.2">
      <c r="A311" s="91" t="s">
        <v>532</v>
      </c>
      <c r="B311" s="27" t="str">
        <f>"30"&amp;"."&amp;$B$662&amp;"."&amp;$B$663</f>
        <v>30.03.2023</v>
      </c>
      <c r="C311" s="83" t="s">
        <v>74</v>
      </c>
      <c r="D311" s="84">
        <f>ROUND(((D312+D313+D315+D314)/1000),5)</f>
        <v>3.0535399999999999</v>
      </c>
      <c r="E311" s="84">
        <f>ROUND(((E312+E313+E315+E314)/1000),5)</f>
        <v>2.9556</v>
      </c>
      <c r="F311" s="84">
        <f>ROUND(((F312+F313+F315+F314)/1000),5)</f>
        <v>2.9205700000000001</v>
      </c>
      <c r="G311" s="84">
        <f t="shared" ref="G311:AA311" si="180">ROUND(((G312+G313+G315+G314)/1000),5)</f>
        <v>2.9220199999999998</v>
      </c>
      <c r="H311" s="84">
        <f t="shared" si="180"/>
        <v>2.9525800000000002</v>
      </c>
      <c r="I311" s="84">
        <f t="shared" si="180"/>
        <v>3.0369299999999999</v>
      </c>
      <c r="J311" s="84">
        <f t="shared" si="180"/>
        <v>3.2173500000000002</v>
      </c>
      <c r="K311" s="84">
        <f t="shared" si="180"/>
        <v>3.4435500000000001</v>
      </c>
      <c r="L311" s="84">
        <f t="shared" si="180"/>
        <v>3.5614499999999998</v>
      </c>
      <c r="M311" s="84">
        <f t="shared" si="180"/>
        <v>3.69049</v>
      </c>
      <c r="N311" s="84">
        <f t="shared" si="180"/>
        <v>3.6862400000000002</v>
      </c>
      <c r="O311" s="84">
        <f t="shared" si="180"/>
        <v>3.6977199999999999</v>
      </c>
      <c r="P311" s="84">
        <f t="shared" si="180"/>
        <v>3.6971099999999999</v>
      </c>
      <c r="Q311" s="84">
        <f t="shared" si="180"/>
        <v>3.6964299999999999</v>
      </c>
      <c r="R311" s="84">
        <f t="shared" si="180"/>
        <v>3.6559499999999998</v>
      </c>
      <c r="S311" s="84">
        <f t="shared" si="180"/>
        <v>3.6236999999999999</v>
      </c>
      <c r="T311" s="84">
        <f t="shared" si="180"/>
        <v>3.5944400000000001</v>
      </c>
      <c r="U311" s="84">
        <f t="shared" si="180"/>
        <v>3.55986</v>
      </c>
      <c r="V311" s="84">
        <f t="shared" si="180"/>
        <v>3.5700500000000002</v>
      </c>
      <c r="W311" s="84">
        <f t="shared" si="180"/>
        <v>3.64256</v>
      </c>
      <c r="X311" s="84">
        <f t="shared" si="180"/>
        <v>3.6935899999999999</v>
      </c>
      <c r="Y311" s="84">
        <f t="shared" si="180"/>
        <v>3.5868600000000002</v>
      </c>
      <c r="Z311" s="84">
        <f t="shared" si="180"/>
        <v>3.3394400000000002</v>
      </c>
      <c r="AA311" s="84">
        <f t="shared" si="180"/>
        <v>3.1029499999999999</v>
      </c>
    </row>
    <row r="312" spans="1:27" ht="12.75" hidden="1" customHeight="1" outlineLevel="1" x14ac:dyDescent="0.2">
      <c r="A312" s="92" t="s">
        <v>533</v>
      </c>
      <c r="B312" s="62" t="s">
        <v>231</v>
      </c>
      <c r="C312" s="42" t="s">
        <v>77</v>
      </c>
      <c r="D312" s="43">
        <v>1115.5999999999999</v>
      </c>
      <c r="E312" s="43">
        <v>1017.66</v>
      </c>
      <c r="F312" s="43">
        <v>982.63</v>
      </c>
      <c r="G312" s="43">
        <v>984.08</v>
      </c>
      <c r="H312" s="43">
        <v>1014.64</v>
      </c>
      <c r="I312" s="43">
        <v>1098.99</v>
      </c>
      <c r="J312" s="43">
        <v>1279.4100000000001</v>
      </c>
      <c r="K312" s="43">
        <v>1505.61</v>
      </c>
      <c r="L312" s="43">
        <v>1623.51</v>
      </c>
      <c r="M312" s="43">
        <v>1752.55</v>
      </c>
      <c r="N312" s="43">
        <v>1748.3</v>
      </c>
      <c r="O312" s="43">
        <v>1759.78</v>
      </c>
      <c r="P312" s="43">
        <v>1759.17</v>
      </c>
      <c r="Q312" s="43">
        <v>1758.49</v>
      </c>
      <c r="R312" s="43">
        <v>1718.01</v>
      </c>
      <c r="S312" s="43">
        <v>1685.76</v>
      </c>
      <c r="T312" s="43">
        <v>1656.5</v>
      </c>
      <c r="U312" s="43">
        <v>1621.92</v>
      </c>
      <c r="V312" s="43">
        <v>1632.11</v>
      </c>
      <c r="W312" s="43">
        <v>1704.62</v>
      </c>
      <c r="X312" s="43">
        <v>1755.65</v>
      </c>
      <c r="Y312" s="43">
        <v>1648.92</v>
      </c>
      <c r="Z312" s="43">
        <v>1401.5</v>
      </c>
      <c r="AA312" s="43">
        <v>1165.01</v>
      </c>
    </row>
    <row r="313" spans="1:27" ht="12.75" hidden="1" customHeight="1" outlineLevel="1" x14ac:dyDescent="0.2">
      <c r="A313" s="92" t="s">
        <v>534</v>
      </c>
      <c r="B313" s="62" t="s">
        <v>88</v>
      </c>
      <c r="C313" s="42" t="s">
        <v>77</v>
      </c>
      <c r="D313" s="43">
        <f>$D$168</f>
        <v>1716.97</v>
      </c>
      <c r="E313" s="43">
        <f t="shared" ref="E313:AA313" si="181">$D$168</f>
        <v>1716.97</v>
      </c>
      <c r="F313" s="43">
        <f t="shared" si="181"/>
        <v>1716.97</v>
      </c>
      <c r="G313" s="43">
        <f t="shared" si="181"/>
        <v>1716.97</v>
      </c>
      <c r="H313" s="43">
        <f t="shared" si="181"/>
        <v>1716.97</v>
      </c>
      <c r="I313" s="43">
        <f t="shared" si="181"/>
        <v>1716.97</v>
      </c>
      <c r="J313" s="43">
        <f t="shared" si="181"/>
        <v>1716.97</v>
      </c>
      <c r="K313" s="43">
        <f t="shared" si="181"/>
        <v>1716.97</v>
      </c>
      <c r="L313" s="43">
        <f t="shared" si="181"/>
        <v>1716.97</v>
      </c>
      <c r="M313" s="43">
        <f t="shared" si="181"/>
        <v>1716.97</v>
      </c>
      <c r="N313" s="43">
        <f t="shared" si="181"/>
        <v>1716.97</v>
      </c>
      <c r="O313" s="43">
        <f t="shared" si="181"/>
        <v>1716.97</v>
      </c>
      <c r="P313" s="43">
        <f t="shared" si="181"/>
        <v>1716.97</v>
      </c>
      <c r="Q313" s="43">
        <f t="shared" si="181"/>
        <v>1716.97</v>
      </c>
      <c r="R313" s="43">
        <f t="shared" si="181"/>
        <v>1716.97</v>
      </c>
      <c r="S313" s="43">
        <f t="shared" si="181"/>
        <v>1716.97</v>
      </c>
      <c r="T313" s="43">
        <f t="shared" si="181"/>
        <v>1716.97</v>
      </c>
      <c r="U313" s="43">
        <f t="shared" si="181"/>
        <v>1716.97</v>
      </c>
      <c r="V313" s="43">
        <f t="shared" si="181"/>
        <v>1716.97</v>
      </c>
      <c r="W313" s="43">
        <f t="shared" si="181"/>
        <v>1716.97</v>
      </c>
      <c r="X313" s="43">
        <f t="shared" si="181"/>
        <v>1716.97</v>
      </c>
      <c r="Y313" s="43">
        <f t="shared" si="181"/>
        <v>1716.97</v>
      </c>
      <c r="Z313" s="43">
        <f t="shared" si="181"/>
        <v>1716.97</v>
      </c>
      <c r="AA313" s="43">
        <f t="shared" si="181"/>
        <v>1716.97</v>
      </c>
    </row>
    <row r="314" spans="1:27" ht="12.75" hidden="1" customHeight="1" outlineLevel="1" x14ac:dyDescent="0.2">
      <c r="A314" s="92" t="s">
        <v>535</v>
      </c>
      <c r="B314" s="62" t="s">
        <v>81</v>
      </c>
      <c r="C314" s="42" t="s">
        <v>77</v>
      </c>
      <c r="D314" s="43">
        <v>4.6100000000000003</v>
      </c>
      <c r="E314" s="43">
        <v>4.6100000000000003</v>
      </c>
      <c r="F314" s="43">
        <v>4.6100000000000003</v>
      </c>
      <c r="G314" s="43">
        <v>4.6100000000000003</v>
      </c>
      <c r="H314" s="43">
        <v>4.6100000000000003</v>
      </c>
      <c r="I314" s="43">
        <v>4.6100000000000003</v>
      </c>
      <c r="J314" s="43">
        <v>4.6100000000000003</v>
      </c>
      <c r="K314" s="43">
        <v>4.6100000000000003</v>
      </c>
      <c r="L314" s="43">
        <v>4.6100000000000003</v>
      </c>
      <c r="M314" s="43">
        <v>4.6100000000000003</v>
      </c>
      <c r="N314" s="43">
        <v>4.6100000000000003</v>
      </c>
      <c r="O314" s="43">
        <v>4.6100000000000003</v>
      </c>
      <c r="P314" s="43">
        <v>4.6100000000000003</v>
      </c>
      <c r="Q314" s="43">
        <v>4.6100000000000003</v>
      </c>
      <c r="R314" s="43">
        <v>4.6100000000000003</v>
      </c>
      <c r="S314" s="43">
        <v>4.6100000000000003</v>
      </c>
      <c r="T314" s="43">
        <v>4.6100000000000003</v>
      </c>
      <c r="U314" s="43">
        <v>4.6100000000000003</v>
      </c>
      <c r="V314" s="43">
        <v>4.6100000000000003</v>
      </c>
      <c r="W314" s="43">
        <v>4.6100000000000003</v>
      </c>
      <c r="X314" s="43">
        <v>4.6100000000000003</v>
      </c>
      <c r="Y314" s="43">
        <v>4.6100000000000003</v>
      </c>
      <c r="Z314" s="43">
        <v>4.6100000000000003</v>
      </c>
      <c r="AA314" s="43">
        <v>4.6100000000000003</v>
      </c>
    </row>
    <row r="315" spans="1:27" ht="12.75" hidden="1" customHeight="1" outlineLevel="1" x14ac:dyDescent="0.2">
      <c r="A315" s="92" t="s">
        <v>536</v>
      </c>
      <c r="B315" s="62" t="s">
        <v>79</v>
      </c>
      <c r="C315" s="42" t="s">
        <v>77</v>
      </c>
      <c r="D315" s="43">
        <f>$D$11</f>
        <v>216.36</v>
      </c>
      <c r="E315" s="43">
        <f t="shared" ref="E315:AA315" si="182">$D$11</f>
        <v>216.36</v>
      </c>
      <c r="F315" s="43">
        <f t="shared" si="182"/>
        <v>216.36</v>
      </c>
      <c r="G315" s="43">
        <f t="shared" si="182"/>
        <v>216.36</v>
      </c>
      <c r="H315" s="43">
        <f t="shared" si="182"/>
        <v>216.36</v>
      </c>
      <c r="I315" s="43">
        <f t="shared" si="182"/>
        <v>216.36</v>
      </c>
      <c r="J315" s="43">
        <f t="shared" si="182"/>
        <v>216.36</v>
      </c>
      <c r="K315" s="43">
        <f t="shared" si="182"/>
        <v>216.36</v>
      </c>
      <c r="L315" s="43">
        <f t="shared" si="182"/>
        <v>216.36</v>
      </c>
      <c r="M315" s="43">
        <f t="shared" si="182"/>
        <v>216.36</v>
      </c>
      <c r="N315" s="43">
        <f t="shared" si="182"/>
        <v>216.36</v>
      </c>
      <c r="O315" s="43">
        <f t="shared" si="182"/>
        <v>216.36</v>
      </c>
      <c r="P315" s="43">
        <f t="shared" si="182"/>
        <v>216.36</v>
      </c>
      <c r="Q315" s="43">
        <f t="shared" si="182"/>
        <v>216.36</v>
      </c>
      <c r="R315" s="43">
        <f t="shared" si="182"/>
        <v>216.36</v>
      </c>
      <c r="S315" s="43">
        <f t="shared" si="182"/>
        <v>216.36</v>
      </c>
      <c r="T315" s="43">
        <f t="shared" si="182"/>
        <v>216.36</v>
      </c>
      <c r="U315" s="43">
        <f t="shared" si="182"/>
        <v>216.36</v>
      </c>
      <c r="V315" s="43">
        <f t="shared" si="182"/>
        <v>216.36</v>
      </c>
      <c r="W315" s="43">
        <f t="shared" si="182"/>
        <v>216.36</v>
      </c>
      <c r="X315" s="43">
        <f t="shared" si="182"/>
        <v>216.36</v>
      </c>
      <c r="Y315" s="43">
        <f t="shared" si="182"/>
        <v>216.36</v>
      </c>
      <c r="Z315" s="43">
        <f t="shared" si="182"/>
        <v>216.36</v>
      </c>
      <c r="AA315" s="43">
        <f t="shared" si="182"/>
        <v>216.36</v>
      </c>
    </row>
    <row r="316" spans="1:27" ht="12.75" customHeight="1" collapsed="1" x14ac:dyDescent="0.2">
      <c r="A316" s="91" t="s">
        <v>537</v>
      </c>
      <c r="B316" s="27" t="str">
        <f>"31"&amp;"."&amp;$B$662&amp;"."&amp;$B$663</f>
        <v>31.03.2023</v>
      </c>
      <c r="C316" s="83" t="s">
        <v>74</v>
      </c>
      <c r="D316" s="84">
        <f>ROUND(((D317+D318+D320+D319)/1000),5)</f>
        <v>3.0739700000000001</v>
      </c>
      <c r="E316" s="84">
        <f>ROUND(((E317+E318+E320+E319)/1000),5)</f>
        <v>3.0163799999999998</v>
      </c>
      <c r="F316" s="84">
        <f>ROUND(((F317+F318+F320+F319)/1000),5)</f>
        <v>2.9637899999999999</v>
      </c>
      <c r="G316" s="84">
        <f t="shared" ref="G316:AA316" si="183">ROUND(((G317+G318+G320+G319)/1000),5)</f>
        <v>2.97749</v>
      </c>
      <c r="H316" s="84">
        <f t="shared" si="183"/>
        <v>3.0279799999999999</v>
      </c>
      <c r="I316" s="84">
        <f t="shared" si="183"/>
        <v>3.101</v>
      </c>
      <c r="J316" s="84">
        <f t="shared" si="183"/>
        <v>3.32674</v>
      </c>
      <c r="K316" s="84">
        <f t="shared" si="183"/>
        <v>3.4671099999999999</v>
      </c>
      <c r="L316" s="84">
        <f t="shared" si="183"/>
        <v>3.69693</v>
      </c>
      <c r="M316" s="84">
        <f t="shared" si="183"/>
        <v>3.81175</v>
      </c>
      <c r="N316" s="84">
        <f t="shared" si="183"/>
        <v>3.82057</v>
      </c>
      <c r="O316" s="84">
        <f t="shared" si="183"/>
        <v>3.85181</v>
      </c>
      <c r="P316" s="84">
        <f t="shared" si="183"/>
        <v>3.80748</v>
      </c>
      <c r="Q316" s="84">
        <f t="shared" si="183"/>
        <v>3.8190499999999998</v>
      </c>
      <c r="R316" s="84">
        <f t="shared" si="183"/>
        <v>3.82037</v>
      </c>
      <c r="S316" s="84">
        <f t="shared" si="183"/>
        <v>3.76505</v>
      </c>
      <c r="T316" s="84">
        <f t="shared" si="183"/>
        <v>3.70777</v>
      </c>
      <c r="U316" s="84">
        <f t="shared" si="183"/>
        <v>3.6158700000000001</v>
      </c>
      <c r="V316" s="84">
        <f t="shared" si="183"/>
        <v>3.6208999999999998</v>
      </c>
      <c r="W316" s="84">
        <f t="shared" si="183"/>
        <v>3.6707399999999999</v>
      </c>
      <c r="X316" s="84">
        <f t="shared" si="183"/>
        <v>3.7123699999999999</v>
      </c>
      <c r="Y316" s="84">
        <f t="shared" si="183"/>
        <v>3.6350699999999998</v>
      </c>
      <c r="Z316" s="84">
        <f t="shared" si="183"/>
        <v>3.51274</v>
      </c>
      <c r="AA316" s="84">
        <f t="shared" si="183"/>
        <v>3.34029</v>
      </c>
    </row>
    <row r="317" spans="1:27" ht="12.75" hidden="1" customHeight="1" outlineLevel="1" x14ac:dyDescent="0.2">
      <c r="A317" s="92" t="s">
        <v>538</v>
      </c>
      <c r="B317" s="62" t="s">
        <v>231</v>
      </c>
      <c r="C317" s="42" t="s">
        <v>77</v>
      </c>
      <c r="D317" s="43">
        <v>1136.03</v>
      </c>
      <c r="E317" s="43">
        <v>1078.44</v>
      </c>
      <c r="F317" s="43">
        <v>1025.8499999999999</v>
      </c>
      <c r="G317" s="43">
        <v>1039.55</v>
      </c>
      <c r="H317" s="43">
        <v>1090.04</v>
      </c>
      <c r="I317" s="43">
        <v>1163.06</v>
      </c>
      <c r="J317" s="43">
        <v>1388.8</v>
      </c>
      <c r="K317" s="43">
        <v>1529.17</v>
      </c>
      <c r="L317" s="43">
        <v>1758.99</v>
      </c>
      <c r="M317" s="43">
        <v>1873.81</v>
      </c>
      <c r="N317" s="43">
        <v>1882.63</v>
      </c>
      <c r="O317" s="43">
        <v>1913.87</v>
      </c>
      <c r="P317" s="43">
        <v>1869.54</v>
      </c>
      <c r="Q317" s="43">
        <v>1881.11</v>
      </c>
      <c r="R317" s="43">
        <v>1882.43</v>
      </c>
      <c r="S317" s="43">
        <v>1827.11</v>
      </c>
      <c r="T317" s="43">
        <v>1769.83</v>
      </c>
      <c r="U317" s="43">
        <v>1677.93</v>
      </c>
      <c r="V317" s="43">
        <v>1682.96</v>
      </c>
      <c r="W317" s="43">
        <v>1732.8</v>
      </c>
      <c r="X317" s="43">
        <v>1774.43</v>
      </c>
      <c r="Y317" s="43">
        <v>1697.13</v>
      </c>
      <c r="Z317" s="43">
        <v>1574.8</v>
      </c>
      <c r="AA317" s="43">
        <v>1402.35</v>
      </c>
    </row>
    <row r="318" spans="1:27" ht="12.75" hidden="1" customHeight="1" outlineLevel="1" x14ac:dyDescent="0.2">
      <c r="A318" s="92" t="s">
        <v>539</v>
      </c>
      <c r="B318" s="62" t="s">
        <v>88</v>
      </c>
      <c r="C318" s="42" t="s">
        <v>77</v>
      </c>
      <c r="D318" s="43">
        <f>$D$168</f>
        <v>1716.97</v>
      </c>
      <c r="E318" s="43">
        <f t="shared" ref="E318:AA318" si="184">$D$168</f>
        <v>1716.97</v>
      </c>
      <c r="F318" s="43">
        <f t="shared" si="184"/>
        <v>1716.97</v>
      </c>
      <c r="G318" s="43">
        <f t="shared" si="184"/>
        <v>1716.97</v>
      </c>
      <c r="H318" s="43">
        <f t="shared" si="184"/>
        <v>1716.97</v>
      </c>
      <c r="I318" s="43">
        <f t="shared" si="184"/>
        <v>1716.97</v>
      </c>
      <c r="J318" s="43">
        <f t="shared" si="184"/>
        <v>1716.97</v>
      </c>
      <c r="K318" s="43">
        <f t="shared" si="184"/>
        <v>1716.97</v>
      </c>
      <c r="L318" s="43">
        <f t="shared" si="184"/>
        <v>1716.97</v>
      </c>
      <c r="M318" s="43">
        <f t="shared" si="184"/>
        <v>1716.97</v>
      </c>
      <c r="N318" s="43">
        <f t="shared" si="184"/>
        <v>1716.97</v>
      </c>
      <c r="O318" s="43">
        <f t="shared" si="184"/>
        <v>1716.97</v>
      </c>
      <c r="P318" s="43">
        <f t="shared" si="184"/>
        <v>1716.97</v>
      </c>
      <c r="Q318" s="43">
        <f t="shared" si="184"/>
        <v>1716.97</v>
      </c>
      <c r="R318" s="43">
        <f t="shared" si="184"/>
        <v>1716.97</v>
      </c>
      <c r="S318" s="43">
        <f t="shared" si="184"/>
        <v>1716.97</v>
      </c>
      <c r="T318" s="43">
        <f t="shared" si="184"/>
        <v>1716.97</v>
      </c>
      <c r="U318" s="43">
        <f t="shared" si="184"/>
        <v>1716.97</v>
      </c>
      <c r="V318" s="43">
        <f t="shared" si="184"/>
        <v>1716.97</v>
      </c>
      <c r="W318" s="43">
        <f t="shared" si="184"/>
        <v>1716.97</v>
      </c>
      <c r="X318" s="43">
        <f t="shared" si="184"/>
        <v>1716.97</v>
      </c>
      <c r="Y318" s="43">
        <f t="shared" si="184"/>
        <v>1716.97</v>
      </c>
      <c r="Z318" s="43">
        <f t="shared" si="184"/>
        <v>1716.97</v>
      </c>
      <c r="AA318" s="43">
        <f t="shared" si="184"/>
        <v>1716.97</v>
      </c>
    </row>
    <row r="319" spans="1:27" ht="12.75" hidden="1" customHeight="1" outlineLevel="1" x14ac:dyDescent="0.2">
      <c r="A319" s="92" t="s">
        <v>540</v>
      </c>
      <c r="B319" s="62" t="s">
        <v>81</v>
      </c>
      <c r="C319" s="42" t="s">
        <v>77</v>
      </c>
      <c r="D319" s="43">
        <v>4.6100000000000003</v>
      </c>
      <c r="E319" s="43">
        <v>4.6100000000000003</v>
      </c>
      <c r="F319" s="43">
        <v>4.6100000000000003</v>
      </c>
      <c r="G319" s="43">
        <v>4.6100000000000003</v>
      </c>
      <c r="H319" s="43">
        <v>4.6100000000000003</v>
      </c>
      <c r="I319" s="43">
        <v>4.6100000000000003</v>
      </c>
      <c r="J319" s="43">
        <v>4.6100000000000003</v>
      </c>
      <c r="K319" s="43">
        <v>4.6100000000000003</v>
      </c>
      <c r="L319" s="43">
        <v>4.6100000000000003</v>
      </c>
      <c r="M319" s="43">
        <v>4.6100000000000003</v>
      </c>
      <c r="N319" s="43">
        <v>4.6100000000000003</v>
      </c>
      <c r="O319" s="43">
        <v>4.6100000000000003</v>
      </c>
      <c r="P319" s="43">
        <v>4.6100000000000003</v>
      </c>
      <c r="Q319" s="43">
        <v>4.6100000000000003</v>
      </c>
      <c r="R319" s="43">
        <v>4.6100000000000003</v>
      </c>
      <c r="S319" s="43">
        <v>4.6100000000000003</v>
      </c>
      <c r="T319" s="43">
        <v>4.6100000000000003</v>
      </c>
      <c r="U319" s="43">
        <v>4.6100000000000003</v>
      </c>
      <c r="V319" s="43">
        <v>4.6100000000000003</v>
      </c>
      <c r="W319" s="43">
        <v>4.6100000000000003</v>
      </c>
      <c r="X319" s="43">
        <v>4.6100000000000003</v>
      </c>
      <c r="Y319" s="43">
        <v>4.6100000000000003</v>
      </c>
      <c r="Z319" s="43">
        <v>4.6100000000000003</v>
      </c>
      <c r="AA319" s="43">
        <v>4.6100000000000003</v>
      </c>
    </row>
    <row r="320" spans="1:27" ht="12.75" hidden="1" customHeight="1" outlineLevel="1" x14ac:dyDescent="0.2">
      <c r="A320" s="92" t="s">
        <v>541</v>
      </c>
      <c r="B320" s="62" t="s">
        <v>79</v>
      </c>
      <c r="C320" s="42" t="s">
        <v>77</v>
      </c>
      <c r="D320" s="43">
        <f>$D$11</f>
        <v>216.36</v>
      </c>
      <c r="E320" s="43">
        <f t="shared" ref="E320:AA320" si="185">$D$11</f>
        <v>216.36</v>
      </c>
      <c r="F320" s="43">
        <f t="shared" si="185"/>
        <v>216.36</v>
      </c>
      <c r="G320" s="43">
        <f t="shared" si="185"/>
        <v>216.36</v>
      </c>
      <c r="H320" s="43">
        <f t="shared" si="185"/>
        <v>216.36</v>
      </c>
      <c r="I320" s="43">
        <f t="shared" si="185"/>
        <v>216.36</v>
      </c>
      <c r="J320" s="43">
        <f t="shared" si="185"/>
        <v>216.36</v>
      </c>
      <c r="K320" s="43">
        <f t="shared" si="185"/>
        <v>216.36</v>
      </c>
      <c r="L320" s="43">
        <f t="shared" si="185"/>
        <v>216.36</v>
      </c>
      <c r="M320" s="43">
        <f t="shared" si="185"/>
        <v>216.36</v>
      </c>
      <c r="N320" s="43">
        <f t="shared" si="185"/>
        <v>216.36</v>
      </c>
      <c r="O320" s="43">
        <f t="shared" si="185"/>
        <v>216.36</v>
      </c>
      <c r="P320" s="43">
        <f t="shared" si="185"/>
        <v>216.36</v>
      </c>
      <c r="Q320" s="43">
        <f t="shared" si="185"/>
        <v>216.36</v>
      </c>
      <c r="R320" s="43">
        <f t="shared" si="185"/>
        <v>216.36</v>
      </c>
      <c r="S320" s="43">
        <f t="shared" si="185"/>
        <v>216.36</v>
      </c>
      <c r="T320" s="43">
        <f t="shared" si="185"/>
        <v>216.36</v>
      </c>
      <c r="U320" s="43">
        <f t="shared" si="185"/>
        <v>216.36</v>
      </c>
      <c r="V320" s="43">
        <f t="shared" si="185"/>
        <v>216.36</v>
      </c>
      <c r="W320" s="43">
        <f t="shared" si="185"/>
        <v>216.36</v>
      </c>
      <c r="X320" s="43">
        <f t="shared" si="185"/>
        <v>216.36</v>
      </c>
      <c r="Y320" s="43">
        <f t="shared" si="185"/>
        <v>216.36</v>
      </c>
      <c r="Z320" s="43">
        <f t="shared" si="185"/>
        <v>216.36</v>
      </c>
      <c r="AA320" s="43">
        <f t="shared" si="185"/>
        <v>216.36</v>
      </c>
    </row>
    <row r="321" spans="1:27" ht="12.75" customHeight="1" collapsed="1" x14ac:dyDescent="0.2">
      <c r="A321" s="93"/>
      <c r="B321" s="94" t="s">
        <v>385</v>
      </c>
      <c r="C321" s="95"/>
      <c r="D321" s="96"/>
      <c r="E321" s="96"/>
      <c r="F321" s="96"/>
      <c r="G321" s="96"/>
      <c r="I321" s="38"/>
    </row>
    <row r="322" spans="1:27" ht="12.75" customHeight="1" x14ac:dyDescent="0.2">
      <c r="A322" s="93"/>
      <c r="B322" s="94" t="s">
        <v>385</v>
      </c>
      <c r="C322" s="95"/>
      <c r="D322" s="96"/>
      <c r="E322" s="96"/>
      <c r="F322" s="96"/>
      <c r="G322" s="96"/>
      <c r="I322" s="38"/>
    </row>
    <row r="323" spans="1:27" ht="12.75" customHeight="1" x14ac:dyDescent="0.2">
      <c r="A323" s="171" t="s">
        <v>542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3"/>
    </row>
    <row r="324" spans="1:27" ht="25.5" x14ac:dyDescent="0.2">
      <c r="A324" s="25" t="s">
        <v>62</v>
      </c>
      <c r="B324" s="26" t="s">
        <v>203</v>
      </c>
      <c r="C324" s="25" t="s">
        <v>204</v>
      </c>
      <c r="D324" s="26" t="s">
        <v>205</v>
      </c>
      <c r="E324" s="26" t="s">
        <v>206</v>
      </c>
      <c r="F324" s="26" t="s">
        <v>207</v>
      </c>
      <c r="G324" s="26" t="s">
        <v>208</v>
      </c>
      <c r="H324" s="26" t="s">
        <v>209</v>
      </c>
      <c r="I324" s="26" t="s">
        <v>210</v>
      </c>
      <c r="J324" s="26" t="s">
        <v>211</v>
      </c>
      <c r="K324" s="26" t="s">
        <v>212</v>
      </c>
      <c r="L324" s="26" t="s">
        <v>213</v>
      </c>
      <c r="M324" s="26" t="s">
        <v>214</v>
      </c>
      <c r="N324" s="26" t="s">
        <v>215</v>
      </c>
      <c r="O324" s="26" t="s">
        <v>216</v>
      </c>
      <c r="P324" s="26" t="s">
        <v>217</v>
      </c>
      <c r="Q324" s="26" t="s">
        <v>218</v>
      </c>
      <c r="R324" s="26" t="s">
        <v>219</v>
      </c>
      <c r="S324" s="26" t="s">
        <v>220</v>
      </c>
      <c r="T324" s="26" t="s">
        <v>221</v>
      </c>
      <c r="U324" s="26" t="s">
        <v>222</v>
      </c>
      <c r="V324" s="26" t="s">
        <v>223</v>
      </c>
      <c r="W324" s="26" t="s">
        <v>224</v>
      </c>
      <c r="X324" s="26" t="s">
        <v>225</v>
      </c>
      <c r="Y324" s="26" t="s">
        <v>226</v>
      </c>
      <c r="Z324" s="26" t="s">
        <v>227</v>
      </c>
      <c r="AA324" s="26" t="s">
        <v>228</v>
      </c>
    </row>
    <row r="325" spans="1:27" ht="12.75" customHeight="1" x14ac:dyDescent="0.2">
      <c r="A325" s="91" t="s">
        <v>543</v>
      </c>
      <c r="B325" s="27" t="str">
        <f>"01"&amp;"."&amp;$B$662&amp;"."&amp;$B$663</f>
        <v>01.03.2023</v>
      </c>
      <c r="C325" s="83" t="s">
        <v>74</v>
      </c>
      <c r="D325" s="84">
        <f>ROUND(((D326+D327+D329+D328)/1000),5)</f>
        <v>3.7742</v>
      </c>
      <c r="E325" s="84">
        <f>ROUND(((E326+E327+E329+E328)/1000),5)</f>
        <v>3.6657500000000001</v>
      </c>
      <c r="F325" s="84">
        <f>ROUND(((F326+F327+F329+F328)/1000),5)</f>
        <v>3.6392500000000001</v>
      </c>
      <c r="G325" s="84">
        <f t="shared" ref="G325:AA325" si="186">ROUND(((G326+G327+G329+G328)/1000),5)</f>
        <v>3.6316299999999999</v>
      </c>
      <c r="H325" s="84">
        <f t="shared" si="186"/>
        <v>3.6750500000000001</v>
      </c>
      <c r="I325" s="84">
        <f t="shared" si="186"/>
        <v>3.8618800000000002</v>
      </c>
      <c r="J325" s="84">
        <f t="shared" si="186"/>
        <v>4.0198400000000003</v>
      </c>
      <c r="K325" s="84">
        <f t="shared" si="186"/>
        <v>4.23834</v>
      </c>
      <c r="L325" s="84">
        <f t="shared" si="186"/>
        <v>4.3223599999999998</v>
      </c>
      <c r="M325" s="84">
        <f t="shared" si="186"/>
        <v>4.4100299999999999</v>
      </c>
      <c r="N325" s="84">
        <f t="shared" si="186"/>
        <v>4.4208999999999996</v>
      </c>
      <c r="O325" s="84">
        <f t="shared" si="186"/>
        <v>4.3942399999999999</v>
      </c>
      <c r="P325" s="84">
        <f t="shared" si="186"/>
        <v>4.3698699999999997</v>
      </c>
      <c r="Q325" s="84">
        <f t="shared" si="186"/>
        <v>4.3714500000000003</v>
      </c>
      <c r="R325" s="84">
        <f t="shared" si="186"/>
        <v>4.3203500000000004</v>
      </c>
      <c r="S325" s="84">
        <f t="shared" si="186"/>
        <v>4.3066899999999997</v>
      </c>
      <c r="T325" s="84">
        <f t="shared" si="186"/>
        <v>4.2889499999999998</v>
      </c>
      <c r="U325" s="84">
        <f t="shared" si="186"/>
        <v>4.2830700000000004</v>
      </c>
      <c r="V325" s="84">
        <f t="shared" si="186"/>
        <v>4.3121900000000002</v>
      </c>
      <c r="W325" s="84">
        <f t="shared" si="186"/>
        <v>4.3170900000000003</v>
      </c>
      <c r="X325" s="84">
        <f t="shared" si="186"/>
        <v>4.3207399999999998</v>
      </c>
      <c r="Y325" s="84">
        <f t="shared" si="186"/>
        <v>4.2548300000000001</v>
      </c>
      <c r="Z325" s="84">
        <f t="shared" si="186"/>
        <v>4.1105400000000003</v>
      </c>
      <c r="AA325" s="84">
        <f t="shared" si="186"/>
        <v>4.0081499999999997</v>
      </c>
    </row>
    <row r="326" spans="1:27" ht="12.75" hidden="1" customHeight="1" outlineLevel="1" x14ac:dyDescent="0.2">
      <c r="A326" s="92" t="s">
        <v>544</v>
      </c>
      <c r="B326" s="62" t="s">
        <v>231</v>
      </c>
      <c r="C326" s="42" t="s">
        <v>77</v>
      </c>
      <c r="D326" s="43">
        <v>1330.34</v>
      </c>
      <c r="E326" s="43">
        <v>1221.8900000000001</v>
      </c>
      <c r="F326" s="43">
        <v>1195.3900000000001</v>
      </c>
      <c r="G326" s="43">
        <v>1187.77</v>
      </c>
      <c r="H326" s="43">
        <v>1231.19</v>
      </c>
      <c r="I326" s="43">
        <v>1418.02</v>
      </c>
      <c r="J326" s="43">
        <v>1575.98</v>
      </c>
      <c r="K326" s="43">
        <v>1794.48</v>
      </c>
      <c r="L326" s="43">
        <v>1878.5</v>
      </c>
      <c r="M326" s="43">
        <v>1966.17</v>
      </c>
      <c r="N326" s="43">
        <v>1977.04</v>
      </c>
      <c r="O326" s="43">
        <v>1950.38</v>
      </c>
      <c r="P326" s="43">
        <v>1926.01</v>
      </c>
      <c r="Q326" s="43">
        <v>1927.59</v>
      </c>
      <c r="R326" s="43">
        <v>1876.49</v>
      </c>
      <c r="S326" s="43">
        <v>1862.83</v>
      </c>
      <c r="T326" s="43">
        <v>1845.09</v>
      </c>
      <c r="U326" s="43">
        <v>1839.21</v>
      </c>
      <c r="V326" s="43">
        <v>1868.33</v>
      </c>
      <c r="W326" s="43">
        <v>1873.23</v>
      </c>
      <c r="X326" s="43">
        <v>1876.88</v>
      </c>
      <c r="Y326" s="43">
        <v>1810.97</v>
      </c>
      <c r="Z326" s="43">
        <v>1666.68</v>
      </c>
      <c r="AA326" s="43">
        <v>1564.29</v>
      </c>
    </row>
    <row r="327" spans="1:27" ht="12.75" hidden="1" customHeight="1" outlineLevel="1" x14ac:dyDescent="0.2">
      <c r="A327" s="92" t="s">
        <v>545</v>
      </c>
      <c r="B327" s="62" t="s">
        <v>88</v>
      </c>
      <c r="C327" s="42" t="s">
        <v>77</v>
      </c>
      <c r="D327" s="43">
        <v>2222.89</v>
      </c>
      <c r="E327" s="43">
        <f>$D$327</f>
        <v>2222.89</v>
      </c>
      <c r="F327" s="43">
        <f t="shared" ref="F327:AA327" si="187">$D$327</f>
        <v>2222.89</v>
      </c>
      <c r="G327" s="43">
        <f t="shared" si="187"/>
        <v>2222.89</v>
      </c>
      <c r="H327" s="43">
        <f t="shared" si="187"/>
        <v>2222.89</v>
      </c>
      <c r="I327" s="43">
        <f t="shared" si="187"/>
        <v>2222.89</v>
      </c>
      <c r="J327" s="43">
        <f t="shared" si="187"/>
        <v>2222.89</v>
      </c>
      <c r="K327" s="43">
        <f t="shared" si="187"/>
        <v>2222.89</v>
      </c>
      <c r="L327" s="43">
        <f t="shared" si="187"/>
        <v>2222.89</v>
      </c>
      <c r="M327" s="43">
        <f t="shared" si="187"/>
        <v>2222.89</v>
      </c>
      <c r="N327" s="43">
        <f t="shared" si="187"/>
        <v>2222.89</v>
      </c>
      <c r="O327" s="43">
        <f t="shared" si="187"/>
        <v>2222.89</v>
      </c>
      <c r="P327" s="43">
        <f t="shared" si="187"/>
        <v>2222.89</v>
      </c>
      <c r="Q327" s="43">
        <f t="shared" si="187"/>
        <v>2222.89</v>
      </c>
      <c r="R327" s="43">
        <f t="shared" si="187"/>
        <v>2222.89</v>
      </c>
      <c r="S327" s="43">
        <f t="shared" si="187"/>
        <v>2222.89</v>
      </c>
      <c r="T327" s="43">
        <f t="shared" si="187"/>
        <v>2222.89</v>
      </c>
      <c r="U327" s="43">
        <f t="shared" si="187"/>
        <v>2222.89</v>
      </c>
      <c r="V327" s="43">
        <f t="shared" si="187"/>
        <v>2222.89</v>
      </c>
      <c r="W327" s="43">
        <f t="shared" si="187"/>
        <v>2222.89</v>
      </c>
      <c r="X327" s="43">
        <f t="shared" si="187"/>
        <v>2222.89</v>
      </c>
      <c r="Y327" s="43">
        <f t="shared" si="187"/>
        <v>2222.89</v>
      </c>
      <c r="Z327" s="43">
        <f t="shared" si="187"/>
        <v>2222.89</v>
      </c>
      <c r="AA327" s="43">
        <f t="shared" si="187"/>
        <v>2222.89</v>
      </c>
    </row>
    <row r="328" spans="1:27" ht="12.75" hidden="1" customHeight="1" outlineLevel="1" x14ac:dyDescent="0.2">
      <c r="A328" s="92" t="s">
        <v>546</v>
      </c>
      <c r="B328" s="62" t="s">
        <v>81</v>
      </c>
      <c r="C328" s="42" t="s">
        <v>77</v>
      </c>
      <c r="D328" s="43">
        <v>4.6100000000000003</v>
      </c>
      <c r="E328" s="43">
        <v>4.6100000000000003</v>
      </c>
      <c r="F328" s="43">
        <v>4.6100000000000003</v>
      </c>
      <c r="G328" s="43">
        <v>4.6100000000000003</v>
      </c>
      <c r="H328" s="43">
        <v>4.6100000000000003</v>
      </c>
      <c r="I328" s="43">
        <v>4.6100000000000003</v>
      </c>
      <c r="J328" s="43">
        <v>4.6100000000000003</v>
      </c>
      <c r="K328" s="43">
        <v>4.6100000000000003</v>
      </c>
      <c r="L328" s="43">
        <v>4.6100000000000003</v>
      </c>
      <c r="M328" s="43">
        <v>4.6100000000000003</v>
      </c>
      <c r="N328" s="43">
        <v>4.6100000000000003</v>
      </c>
      <c r="O328" s="43">
        <v>4.6100000000000003</v>
      </c>
      <c r="P328" s="43">
        <v>4.6100000000000003</v>
      </c>
      <c r="Q328" s="43">
        <v>4.6100000000000003</v>
      </c>
      <c r="R328" s="43">
        <v>4.6100000000000003</v>
      </c>
      <c r="S328" s="43">
        <v>4.6100000000000003</v>
      </c>
      <c r="T328" s="43">
        <v>4.6100000000000003</v>
      </c>
      <c r="U328" s="43">
        <v>4.6100000000000003</v>
      </c>
      <c r="V328" s="43">
        <v>4.6100000000000003</v>
      </c>
      <c r="W328" s="43">
        <v>4.6100000000000003</v>
      </c>
      <c r="X328" s="43">
        <v>4.6100000000000003</v>
      </c>
      <c r="Y328" s="43">
        <v>4.6100000000000003</v>
      </c>
      <c r="Z328" s="43">
        <v>4.6100000000000003</v>
      </c>
      <c r="AA328" s="43">
        <v>4.6100000000000003</v>
      </c>
    </row>
    <row r="329" spans="1:27" ht="12.75" hidden="1" customHeight="1" outlineLevel="1" x14ac:dyDescent="0.2">
      <c r="A329" s="92" t="s">
        <v>547</v>
      </c>
      <c r="B329" s="62" t="s">
        <v>79</v>
      </c>
      <c r="C329" s="42" t="s">
        <v>77</v>
      </c>
      <c r="D329" s="43">
        <f>$D$11</f>
        <v>216.36</v>
      </c>
      <c r="E329" s="43">
        <f t="shared" ref="E329:AA329" si="188">$D$11</f>
        <v>216.36</v>
      </c>
      <c r="F329" s="43">
        <f t="shared" si="188"/>
        <v>216.36</v>
      </c>
      <c r="G329" s="43">
        <f t="shared" si="188"/>
        <v>216.36</v>
      </c>
      <c r="H329" s="43">
        <f t="shared" si="188"/>
        <v>216.36</v>
      </c>
      <c r="I329" s="43">
        <f t="shared" si="188"/>
        <v>216.36</v>
      </c>
      <c r="J329" s="43">
        <f t="shared" si="188"/>
        <v>216.36</v>
      </c>
      <c r="K329" s="43">
        <f t="shared" si="188"/>
        <v>216.36</v>
      </c>
      <c r="L329" s="43">
        <f t="shared" si="188"/>
        <v>216.36</v>
      </c>
      <c r="M329" s="43">
        <f t="shared" si="188"/>
        <v>216.36</v>
      </c>
      <c r="N329" s="43">
        <f t="shared" si="188"/>
        <v>216.36</v>
      </c>
      <c r="O329" s="43">
        <f t="shared" si="188"/>
        <v>216.36</v>
      </c>
      <c r="P329" s="43">
        <f t="shared" si="188"/>
        <v>216.36</v>
      </c>
      <c r="Q329" s="43">
        <f t="shared" si="188"/>
        <v>216.36</v>
      </c>
      <c r="R329" s="43">
        <f t="shared" si="188"/>
        <v>216.36</v>
      </c>
      <c r="S329" s="43">
        <f t="shared" si="188"/>
        <v>216.36</v>
      </c>
      <c r="T329" s="43">
        <f t="shared" si="188"/>
        <v>216.36</v>
      </c>
      <c r="U329" s="43">
        <f t="shared" si="188"/>
        <v>216.36</v>
      </c>
      <c r="V329" s="43">
        <f t="shared" si="188"/>
        <v>216.36</v>
      </c>
      <c r="W329" s="43">
        <f t="shared" si="188"/>
        <v>216.36</v>
      </c>
      <c r="X329" s="43">
        <f t="shared" si="188"/>
        <v>216.36</v>
      </c>
      <c r="Y329" s="43">
        <f t="shared" si="188"/>
        <v>216.36</v>
      </c>
      <c r="Z329" s="43">
        <f t="shared" si="188"/>
        <v>216.36</v>
      </c>
      <c r="AA329" s="43">
        <f t="shared" si="188"/>
        <v>216.36</v>
      </c>
    </row>
    <row r="330" spans="1:27" ht="12.75" customHeight="1" collapsed="1" x14ac:dyDescent="0.2">
      <c r="A330" s="91" t="s">
        <v>548</v>
      </c>
      <c r="B330" s="27" t="str">
        <f>"02"&amp;"."&amp;$B$662&amp;"."&amp;$B$663</f>
        <v>02.03.2023</v>
      </c>
      <c r="C330" s="83" t="s">
        <v>74</v>
      </c>
      <c r="D330" s="84">
        <f>ROUND(((D331+D332+D334+D333)/1000),5)</f>
        <v>3.6935899999999999</v>
      </c>
      <c r="E330" s="84">
        <f>ROUND(((E331+E332+E334+E333)/1000),5)</f>
        <v>3.6312000000000002</v>
      </c>
      <c r="F330" s="84">
        <f>ROUND(((F331+F332+F334+F333)/1000),5)</f>
        <v>3.6135199999999998</v>
      </c>
      <c r="G330" s="84">
        <f t="shared" ref="G330:AA330" si="189">ROUND(((G331+G332+G334+G333)/1000),5)</f>
        <v>3.62825</v>
      </c>
      <c r="H330" s="84">
        <f t="shared" si="189"/>
        <v>3.70723</v>
      </c>
      <c r="I330" s="84">
        <f t="shared" si="189"/>
        <v>3.9216600000000001</v>
      </c>
      <c r="J330" s="84">
        <f t="shared" si="189"/>
        <v>4.069</v>
      </c>
      <c r="K330" s="84">
        <f t="shared" si="189"/>
        <v>4.1898900000000001</v>
      </c>
      <c r="L330" s="84">
        <f t="shared" si="189"/>
        <v>4.3042400000000001</v>
      </c>
      <c r="M330" s="84">
        <f t="shared" si="189"/>
        <v>4.3146399999999998</v>
      </c>
      <c r="N330" s="84">
        <f t="shared" si="189"/>
        <v>4.3296200000000002</v>
      </c>
      <c r="O330" s="84">
        <f t="shared" si="189"/>
        <v>4.3875200000000003</v>
      </c>
      <c r="P330" s="84">
        <f t="shared" si="189"/>
        <v>4.3679399999999999</v>
      </c>
      <c r="Q330" s="84">
        <f t="shared" si="189"/>
        <v>4.3694899999999999</v>
      </c>
      <c r="R330" s="84">
        <f t="shared" si="189"/>
        <v>4.36355</v>
      </c>
      <c r="S330" s="84">
        <f t="shared" si="189"/>
        <v>4.3172699999999997</v>
      </c>
      <c r="T330" s="84">
        <f t="shared" si="189"/>
        <v>4.2772300000000003</v>
      </c>
      <c r="U330" s="84">
        <f t="shared" si="189"/>
        <v>4.2747700000000002</v>
      </c>
      <c r="V330" s="84">
        <f t="shared" si="189"/>
        <v>4.3192899999999996</v>
      </c>
      <c r="W330" s="84">
        <f t="shared" si="189"/>
        <v>4.37216</v>
      </c>
      <c r="X330" s="84">
        <f t="shared" si="189"/>
        <v>4.3317600000000001</v>
      </c>
      <c r="Y330" s="84">
        <f t="shared" si="189"/>
        <v>4.2686599999999997</v>
      </c>
      <c r="Z330" s="84">
        <f t="shared" si="189"/>
        <v>4.1634000000000002</v>
      </c>
      <c r="AA330" s="84">
        <f t="shared" si="189"/>
        <v>4.07897</v>
      </c>
    </row>
    <row r="331" spans="1:27" ht="12.75" hidden="1" customHeight="1" outlineLevel="1" x14ac:dyDescent="0.2">
      <c r="A331" s="92" t="s">
        <v>549</v>
      </c>
      <c r="B331" s="62" t="s">
        <v>231</v>
      </c>
      <c r="C331" s="42" t="s">
        <v>77</v>
      </c>
      <c r="D331" s="43">
        <v>1249.73</v>
      </c>
      <c r="E331" s="43">
        <v>1187.3399999999999</v>
      </c>
      <c r="F331" s="43">
        <v>1169.6600000000001</v>
      </c>
      <c r="G331" s="43">
        <v>1184.3900000000001</v>
      </c>
      <c r="H331" s="43">
        <v>1263.3699999999999</v>
      </c>
      <c r="I331" s="43">
        <v>1477.8</v>
      </c>
      <c r="J331" s="43">
        <v>1625.14</v>
      </c>
      <c r="K331" s="43">
        <v>1746.03</v>
      </c>
      <c r="L331" s="43">
        <v>1860.38</v>
      </c>
      <c r="M331" s="43">
        <v>1870.78</v>
      </c>
      <c r="N331" s="43">
        <v>1885.76</v>
      </c>
      <c r="O331" s="43">
        <v>1943.66</v>
      </c>
      <c r="P331" s="43">
        <v>1924.08</v>
      </c>
      <c r="Q331" s="43">
        <v>1925.63</v>
      </c>
      <c r="R331" s="43">
        <v>1919.69</v>
      </c>
      <c r="S331" s="43">
        <v>1873.41</v>
      </c>
      <c r="T331" s="43">
        <v>1833.37</v>
      </c>
      <c r="U331" s="43">
        <v>1830.91</v>
      </c>
      <c r="V331" s="43">
        <v>1875.43</v>
      </c>
      <c r="W331" s="43">
        <v>1928.3</v>
      </c>
      <c r="X331" s="43">
        <v>1887.9</v>
      </c>
      <c r="Y331" s="43">
        <v>1824.8</v>
      </c>
      <c r="Z331" s="43">
        <v>1719.54</v>
      </c>
      <c r="AA331" s="43">
        <v>1635.11</v>
      </c>
    </row>
    <row r="332" spans="1:27" ht="12.75" hidden="1" customHeight="1" outlineLevel="1" x14ac:dyDescent="0.2">
      <c r="A332" s="92" t="s">
        <v>550</v>
      </c>
      <c r="B332" s="62" t="s">
        <v>88</v>
      </c>
      <c r="C332" s="42" t="s">
        <v>77</v>
      </c>
      <c r="D332" s="43">
        <f t="shared" ref="D332:AA332" si="190">$D$327</f>
        <v>2222.89</v>
      </c>
      <c r="E332" s="43">
        <f t="shared" si="190"/>
        <v>2222.89</v>
      </c>
      <c r="F332" s="43">
        <f t="shared" si="190"/>
        <v>2222.89</v>
      </c>
      <c r="G332" s="43">
        <f t="shared" si="190"/>
        <v>2222.89</v>
      </c>
      <c r="H332" s="43">
        <f t="shared" si="190"/>
        <v>2222.89</v>
      </c>
      <c r="I332" s="43">
        <f t="shared" si="190"/>
        <v>2222.89</v>
      </c>
      <c r="J332" s="43">
        <f t="shared" si="190"/>
        <v>2222.89</v>
      </c>
      <c r="K332" s="43">
        <f t="shared" si="190"/>
        <v>2222.89</v>
      </c>
      <c r="L332" s="43">
        <f t="shared" si="190"/>
        <v>2222.89</v>
      </c>
      <c r="M332" s="43">
        <f t="shared" si="190"/>
        <v>2222.89</v>
      </c>
      <c r="N332" s="43">
        <f t="shared" si="190"/>
        <v>2222.89</v>
      </c>
      <c r="O332" s="43">
        <f t="shared" si="190"/>
        <v>2222.89</v>
      </c>
      <c r="P332" s="43">
        <f t="shared" si="190"/>
        <v>2222.89</v>
      </c>
      <c r="Q332" s="43">
        <f t="shared" si="190"/>
        <v>2222.89</v>
      </c>
      <c r="R332" s="43">
        <f t="shared" si="190"/>
        <v>2222.89</v>
      </c>
      <c r="S332" s="43">
        <f t="shared" si="190"/>
        <v>2222.89</v>
      </c>
      <c r="T332" s="43">
        <f t="shared" si="190"/>
        <v>2222.89</v>
      </c>
      <c r="U332" s="43">
        <f t="shared" si="190"/>
        <v>2222.89</v>
      </c>
      <c r="V332" s="43">
        <f t="shared" si="190"/>
        <v>2222.89</v>
      </c>
      <c r="W332" s="43">
        <f t="shared" si="190"/>
        <v>2222.89</v>
      </c>
      <c r="X332" s="43">
        <f t="shared" si="190"/>
        <v>2222.89</v>
      </c>
      <c r="Y332" s="43">
        <f t="shared" si="190"/>
        <v>2222.89</v>
      </c>
      <c r="Z332" s="43">
        <f t="shared" si="190"/>
        <v>2222.89</v>
      </c>
      <c r="AA332" s="43">
        <f t="shared" si="190"/>
        <v>2222.89</v>
      </c>
    </row>
    <row r="333" spans="1:27" ht="12.75" hidden="1" customHeight="1" outlineLevel="1" x14ac:dyDescent="0.2">
      <c r="A333" s="92" t="s">
        <v>551</v>
      </c>
      <c r="B333" s="62" t="s">
        <v>81</v>
      </c>
      <c r="C333" s="42" t="s">
        <v>77</v>
      </c>
      <c r="D333" s="43">
        <v>4.6100000000000003</v>
      </c>
      <c r="E333" s="43">
        <v>4.6100000000000003</v>
      </c>
      <c r="F333" s="43">
        <v>4.6100000000000003</v>
      </c>
      <c r="G333" s="43">
        <v>4.6100000000000003</v>
      </c>
      <c r="H333" s="43">
        <v>4.6100000000000003</v>
      </c>
      <c r="I333" s="43">
        <v>4.6100000000000003</v>
      </c>
      <c r="J333" s="43">
        <v>4.6100000000000003</v>
      </c>
      <c r="K333" s="43">
        <v>4.6100000000000003</v>
      </c>
      <c r="L333" s="43">
        <v>4.6100000000000003</v>
      </c>
      <c r="M333" s="43">
        <v>4.6100000000000003</v>
      </c>
      <c r="N333" s="43">
        <v>4.6100000000000003</v>
      </c>
      <c r="O333" s="43">
        <v>4.6100000000000003</v>
      </c>
      <c r="P333" s="43">
        <v>4.6100000000000003</v>
      </c>
      <c r="Q333" s="43">
        <v>4.6100000000000003</v>
      </c>
      <c r="R333" s="43">
        <v>4.6100000000000003</v>
      </c>
      <c r="S333" s="43">
        <v>4.6100000000000003</v>
      </c>
      <c r="T333" s="43">
        <v>4.6100000000000003</v>
      </c>
      <c r="U333" s="43">
        <v>4.6100000000000003</v>
      </c>
      <c r="V333" s="43">
        <v>4.6100000000000003</v>
      </c>
      <c r="W333" s="43">
        <v>4.6100000000000003</v>
      </c>
      <c r="X333" s="43">
        <v>4.6100000000000003</v>
      </c>
      <c r="Y333" s="43">
        <v>4.6100000000000003</v>
      </c>
      <c r="Z333" s="43">
        <v>4.6100000000000003</v>
      </c>
      <c r="AA333" s="43">
        <v>4.6100000000000003</v>
      </c>
    </row>
    <row r="334" spans="1:27" ht="12.75" hidden="1" customHeight="1" outlineLevel="1" x14ac:dyDescent="0.2">
      <c r="A334" s="92" t="s">
        <v>552</v>
      </c>
      <c r="B334" s="62" t="s">
        <v>79</v>
      </c>
      <c r="C334" s="42" t="s">
        <v>77</v>
      </c>
      <c r="D334" s="43">
        <f>$D$11</f>
        <v>216.36</v>
      </c>
      <c r="E334" s="43">
        <f t="shared" ref="E334:AA334" si="191">$D$11</f>
        <v>216.36</v>
      </c>
      <c r="F334" s="43">
        <f t="shared" si="191"/>
        <v>216.36</v>
      </c>
      <c r="G334" s="43">
        <f t="shared" si="191"/>
        <v>216.36</v>
      </c>
      <c r="H334" s="43">
        <f t="shared" si="191"/>
        <v>216.36</v>
      </c>
      <c r="I334" s="43">
        <f t="shared" si="191"/>
        <v>216.36</v>
      </c>
      <c r="J334" s="43">
        <f t="shared" si="191"/>
        <v>216.36</v>
      </c>
      <c r="K334" s="43">
        <f t="shared" si="191"/>
        <v>216.36</v>
      </c>
      <c r="L334" s="43">
        <f t="shared" si="191"/>
        <v>216.36</v>
      </c>
      <c r="M334" s="43">
        <f t="shared" si="191"/>
        <v>216.36</v>
      </c>
      <c r="N334" s="43">
        <f t="shared" si="191"/>
        <v>216.36</v>
      </c>
      <c r="O334" s="43">
        <f t="shared" si="191"/>
        <v>216.36</v>
      </c>
      <c r="P334" s="43">
        <f t="shared" si="191"/>
        <v>216.36</v>
      </c>
      <c r="Q334" s="43">
        <f t="shared" si="191"/>
        <v>216.36</v>
      </c>
      <c r="R334" s="43">
        <f t="shared" si="191"/>
        <v>216.36</v>
      </c>
      <c r="S334" s="43">
        <f t="shared" si="191"/>
        <v>216.36</v>
      </c>
      <c r="T334" s="43">
        <f t="shared" si="191"/>
        <v>216.36</v>
      </c>
      <c r="U334" s="43">
        <f t="shared" si="191"/>
        <v>216.36</v>
      </c>
      <c r="V334" s="43">
        <f t="shared" si="191"/>
        <v>216.36</v>
      </c>
      <c r="W334" s="43">
        <f t="shared" si="191"/>
        <v>216.36</v>
      </c>
      <c r="X334" s="43">
        <f t="shared" si="191"/>
        <v>216.36</v>
      </c>
      <c r="Y334" s="43">
        <f t="shared" si="191"/>
        <v>216.36</v>
      </c>
      <c r="Z334" s="43">
        <f t="shared" si="191"/>
        <v>216.36</v>
      </c>
      <c r="AA334" s="43">
        <f t="shared" si="191"/>
        <v>216.36</v>
      </c>
    </row>
    <row r="335" spans="1:27" ht="12.75" customHeight="1" collapsed="1" x14ac:dyDescent="0.2">
      <c r="A335" s="91" t="s">
        <v>553</v>
      </c>
      <c r="B335" s="27" t="str">
        <f>"03"&amp;"."&amp;$B$662&amp;"."&amp;$B$663</f>
        <v>03.03.2023</v>
      </c>
      <c r="C335" s="83" t="s">
        <v>74</v>
      </c>
      <c r="D335" s="84">
        <f>ROUND(((D336+D337+D339+D338)/1000),5)</f>
        <v>3.8561200000000002</v>
      </c>
      <c r="E335" s="84">
        <f>ROUND(((E336+E337+E339+E338)/1000),5)</f>
        <v>3.6740300000000001</v>
      </c>
      <c r="F335" s="84">
        <f>ROUND(((F336+F337+F339+F338)/1000),5)</f>
        <v>3.6242899999999998</v>
      </c>
      <c r="G335" s="84">
        <f t="shared" ref="G335:AA335" si="192">ROUND(((G336+G337+G339+G338)/1000),5)</f>
        <v>3.62582</v>
      </c>
      <c r="H335" s="84">
        <f t="shared" si="192"/>
        <v>3.6909399999999999</v>
      </c>
      <c r="I335" s="84">
        <f t="shared" si="192"/>
        <v>3.9640900000000001</v>
      </c>
      <c r="J335" s="84">
        <f t="shared" si="192"/>
        <v>4.0950199999999999</v>
      </c>
      <c r="K335" s="84">
        <f t="shared" si="192"/>
        <v>4.2025499999999996</v>
      </c>
      <c r="L335" s="84">
        <f t="shared" si="192"/>
        <v>4.3060499999999999</v>
      </c>
      <c r="M335" s="84">
        <f t="shared" si="192"/>
        <v>4.3184899999999997</v>
      </c>
      <c r="N335" s="84">
        <f t="shared" si="192"/>
        <v>4.3301299999999996</v>
      </c>
      <c r="O335" s="84">
        <f t="shared" si="192"/>
        <v>4.3815799999999996</v>
      </c>
      <c r="P335" s="84">
        <f t="shared" si="192"/>
        <v>4.3554000000000004</v>
      </c>
      <c r="Q335" s="84">
        <f t="shared" si="192"/>
        <v>4.3580399999999999</v>
      </c>
      <c r="R335" s="84">
        <f t="shared" si="192"/>
        <v>4.3487099999999996</v>
      </c>
      <c r="S335" s="84">
        <f t="shared" si="192"/>
        <v>4.3128700000000002</v>
      </c>
      <c r="T335" s="84">
        <f t="shared" si="192"/>
        <v>4.27447</v>
      </c>
      <c r="U335" s="84">
        <f t="shared" si="192"/>
        <v>4.2747200000000003</v>
      </c>
      <c r="V335" s="84">
        <f t="shared" si="192"/>
        <v>4.30837</v>
      </c>
      <c r="W335" s="84">
        <f t="shared" si="192"/>
        <v>4.3732499999999996</v>
      </c>
      <c r="X335" s="84">
        <f t="shared" si="192"/>
        <v>4.3196500000000002</v>
      </c>
      <c r="Y335" s="84">
        <f t="shared" si="192"/>
        <v>4.26593</v>
      </c>
      <c r="Z335" s="84">
        <f t="shared" si="192"/>
        <v>4.1126399999999999</v>
      </c>
      <c r="AA335" s="84">
        <f t="shared" si="192"/>
        <v>4.0409600000000001</v>
      </c>
    </row>
    <row r="336" spans="1:27" ht="12.75" hidden="1" customHeight="1" outlineLevel="1" x14ac:dyDescent="0.2">
      <c r="A336" s="92" t="s">
        <v>554</v>
      </c>
      <c r="B336" s="62" t="s">
        <v>231</v>
      </c>
      <c r="C336" s="42" t="s">
        <v>77</v>
      </c>
      <c r="D336" s="43">
        <v>1412.26</v>
      </c>
      <c r="E336" s="43">
        <v>1230.17</v>
      </c>
      <c r="F336" s="43">
        <v>1180.43</v>
      </c>
      <c r="G336" s="43">
        <v>1181.96</v>
      </c>
      <c r="H336" s="43">
        <v>1247.08</v>
      </c>
      <c r="I336" s="43">
        <v>1520.23</v>
      </c>
      <c r="J336" s="43">
        <v>1651.16</v>
      </c>
      <c r="K336" s="43">
        <v>1758.69</v>
      </c>
      <c r="L336" s="43">
        <v>1862.19</v>
      </c>
      <c r="M336" s="43">
        <v>1874.63</v>
      </c>
      <c r="N336" s="43">
        <v>1886.27</v>
      </c>
      <c r="O336" s="43">
        <v>1937.72</v>
      </c>
      <c r="P336" s="43">
        <v>1911.54</v>
      </c>
      <c r="Q336" s="43">
        <v>1914.18</v>
      </c>
      <c r="R336" s="43">
        <v>1904.85</v>
      </c>
      <c r="S336" s="43">
        <v>1869.01</v>
      </c>
      <c r="T336" s="43">
        <v>1830.61</v>
      </c>
      <c r="U336" s="43">
        <v>1830.86</v>
      </c>
      <c r="V336" s="43">
        <v>1864.51</v>
      </c>
      <c r="W336" s="43">
        <v>1929.39</v>
      </c>
      <c r="X336" s="43">
        <v>1875.79</v>
      </c>
      <c r="Y336" s="43">
        <v>1822.07</v>
      </c>
      <c r="Z336" s="43">
        <v>1668.78</v>
      </c>
      <c r="AA336" s="43">
        <v>1597.1</v>
      </c>
    </row>
    <row r="337" spans="1:27" ht="12.75" hidden="1" customHeight="1" outlineLevel="1" x14ac:dyDescent="0.2">
      <c r="A337" s="92" t="s">
        <v>555</v>
      </c>
      <c r="B337" s="62" t="s">
        <v>88</v>
      </c>
      <c r="C337" s="42" t="s">
        <v>77</v>
      </c>
      <c r="D337" s="43">
        <f t="shared" ref="D337:AA337" si="193">$D$327</f>
        <v>2222.89</v>
      </c>
      <c r="E337" s="43">
        <f t="shared" si="193"/>
        <v>2222.89</v>
      </c>
      <c r="F337" s="43">
        <f t="shared" si="193"/>
        <v>2222.89</v>
      </c>
      <c r="G337" s="43">
        <f t="shared" si="193"/>
        <v>2222.89</v>
      </c>
      <c r="H337" s="43">
        <f t="shared" si="193"/>
        <v>2222.89</v>
      </c>
      <c r="I337" s="43">
        <f t="shared" si="193"/>
        <v>2222.89</v>
      </c>
      <c r="J337" s="43">
        <f t="shared" si="193"/>
        <v>2222.89</v>
      </c>
      <c r="K337" s="43">
        <f t="shared" si="193"/>
        <v>2222.89</v>
      </c>
      <c r="L337" s="43">
        <f t="shared" si="193"/>
        <v>2222.89</v>
      </c>
      <c r="M337" s="43">
        <f t="shared" si="193"/>
        <v>2222.89</v>
      </c>
      <c r="N337" s="43">
        <f t="shared" si="193"/>
        <v>2222.89</v>
      </c>
      <c r="O337" s="43">
        <f t="shared" si="193"/>
        <v>2222.89</v>
      </c>
      <c r="P337" s="43">
        <f t="shared" si="193"/>
        <v>2222.89</v>
      </c>
      <c r="Q337" s="43">
        <f t="shared" si="193"/>
        <v>2222.89</v>
      </c>
      <c r="R337" s="43">
        <f t="shared" si="193"/>
        <v>2222.89</v>
      </c>
      <c r="S337" s="43">
        <f t="shared" si="193"/>
        <v>2222.89</v>
      </c>
      <c r="T337" s="43">
        <f t="shared" si="193"/>
        <v>2222.89</v>
      </c>
      <c r="U337" s="43">
        <f t="shared" si="193"/>
        <v>2222.89</v>
      </c>
      <c r="V337" s="43">
        <f t="shared" si="193"/>
        <v>2222.89</v>
      </c>
      <c r="W337" s="43">
        <f t="shared" si="193"/>
        <v>2222.89</v>
      </c>
      <c r="X337" s="43">
        <f t="shared" si="193"/>
        <v>2222.89</v>
      </c>
      <c r="Y337" s="43">
        <f t="shared" si="193"/>
        <v>2222.89</v>
      </c>
      <c r="Z337" s="43">
        <f t="shared" si="193"/>
        <v>2222.89</v>
      </c>
      <c r="AA337" s="43">
        <f t="shared" si="193"/>
        <v>2222.89</v>
      </c>
    </row>
    <row r="338" spans="1:27" ht="12.75" hidden="1" customHeight="1" outlineLevel="1" x14ac:dyDescent="0.2">
      <c r="A338" s="92" t="s">
        <v>556</v>
      </c>
      <c r="B338" s="62" t="s">
        <v>81</v>
      </c>
      <c r="C338" s="42" t="s">
        <v>77</v>
      </c>
      <c r="D338" s="43">
        <v>4.6100000000000003</v>
      </c>
      <c r="E338" s="43">
        <v>4.6100000000000003</v>
      </c>
      <c r="F338" s="43">
        <v>4.6100000000000003</v>
      </c>
      <c r="G338" s="43">
        <v>4.6100000000000003</v>
      </c>
      <c r="H338" s="43">
        <v>4.6100000000000003</v>
      </c>
      <c r="I338" s="43">
        <v>4.6100000000000003</v>
      </c>
      <c r="J338" s="43">
        <v>4.6100000000000003</v>
      </c>
      <c r="K338" s="43">
        <v>4.6100000000000003</v>
      </c>
      <c r="L338" s="43">
        <v>4.6100000000000003</v>
      </c>
      <c r="M338" s="43">
        <v>4.6100000000000003</v>
      </c>
      <c r="N338" s="43">
        <v>4.6100000000000003</v>
      </c>
      <c r="O338" s="43">
        <v>4.6100000000000003</v>
      </c>
      <c r="P338" s="43">
        <v>4.6100000000000003</v>
      </c>
      <c r="Q338" s="43">
        <v>4.6100000000000003</v>
      </c>
      <c r="R338" s="43">
        <v>4.6100000000000003</v>
      </c>
      <c r="S338" s="43">
        <v>4.6100000000000003</v>
      </c>
      <c r="T338" s="43">
        <v>4.6100000000000003</v>
      </c>
      <c r="U338" s="43">
        <v>4.6100000000000003</v>
      </c>
      <c r="V338" s="43">
        <v>4.6100000000000003</v>
      </c>
      <c r="W338" s="43">
        <v>4.6100000000000003</v>
      </c>
      <c r="X338" s="43">
        <v>4.6100000000000003</v>
      </c>
      <c r="Y338" s="43">
        <v>4.6100000000000003</v>
      </c>
      <c r="Z338" s="43">
        <v>4.6100000000000003</v>
      </c>
      <c r="AA338" s="43">
        <v>4.6100000000000003</v>
      </c>
    </row>
    <row r="339" spans="1:27" ht="12.75" hidden="1" customHeight="1" outlineLevel="1" x14ac:dyDescent="0.2">
      <c r="A339" s="92" t="s">
        <v>557</v>
      </c>
      <c r="B339" s="62" t="s">
        <v>79</v>
      </c>
      <c r="C339" s="42" t="s">
        <v>77</v>
      </c>
      <c r="D339" s="43">
        <f>$D$11</f>
        <v>216.36</v>
      </c>
      <c r="E339" s="43">
        <f t="shared" ref="E339:AA339" si="194">$D$11</f>
        <v>216.36</v>
      </c>
      <c r="F339" s="43">
        <f t="shared" si="194"/>
        <v>216.36</v>
      </c>
      <c r="G339" s="43">
        <f t="shared" si="194"/>
        <v>216.36</v>
      </c>
      <c r="H339" s="43">
        <f t="shared" si="194"/>
        <v>216.36</v>
      </c>
      <c r="I339" s="43">
        <f t="shared" si="194"/>
        <v>216.36</v>
      </c>
      <c r="J339" s="43">
        <f t="shared" si="194"/>
        <v>216.36</v>
      </c>
      <c r="K339" s="43">
        <f t="shared" si="194"/>
        <v>216.36</v>
      </c>
      <c r="L339" s="43">
        <f t="shared" si="194"/>
        <v>216.36</v>
      </c>
      <c r="M339" s="43">
        <f t="shared" si="194"/>
        <v>216.36</v>
      </c>
      <c r="N339" s="43">
        <f t="shared" si="194"/>
        <v>216.36</v>
      </c>
      <c r="O339" s="43">
        <f t="shared" si="194"/>
        <v>216.36</v>
      </c>
      <c r="P339" s="43">
        <f t="shared" si="194"/>
        <v>216.36</v>
      </c>
      <c r="Q339" s="43">
        <f t="shared" si="194"/>
        <v>216.36</v>
      </c>
      <c r="R339" s="43">
        <f t="shared" si="194"/>
        <v>216.36</v>
      </c>
      <c r="S339" s="43">
        <f t="shared" si="194"/>
        <v>216.36</v>
      </c>
      <c r="T339" s="43">
        <f t="shared" si="194"/>
        <v>216.36</v>
      </c>
      <c r="U339" s="43">
        <f t="shared" si="194"/>
        <v>216.36</v>
      </c>
      <c r="V339" s="43">
        <f t="shared" si="194"/>
        <v>216.36</v>
      </c>
      <c r="W339" s="43">
        <f t="shared" si="194"/>
        <v>216.36</v>
      </c>
      <c r="X339" s="43">
        <f t="shared" si="194"/>
        <v>216.36</v>
      </c>
      <c r="Y339" s="43">
        <f t="shared" si="194"/>
        <v>216.36</v>
      </c>
      <c r="Z339" s="43">
        <f t="shared" si="194"/>
        <v>216.36</v>
      </c>
      <c r="AA339" s="43">
        <f t="shared" si="194"/>
        <v>216.36</v>
      </c>
    </row>
    <row r="340" spans="1:27" ht="12.75" customHeight="1" collapsed="1" x14ac:dyDescent="0.2">
      <c r="A340" s="91" t="s">
        <v>558</v>
      </c>
      <c r="B340" s="27" t="str">
        <f>"04"&amp;"."&amp;$B$662&amp;"."&amp;$B$663</f>
        <v>04.03.2023</v>
      </c>
      <c r="C340" s="83" t="s">
        <v>74</v>
      </c>
      <c r="D340" s="84">
        <f>ROUND(((D341+D342+D344+D343)/1000),5)</f>
        <v>4.0522799999999997</v>
      </c>
      <c r="E340" s="84">
        <f>ROUND(((E341+E342+E344+E343)/1000),5)</f>
        <v>3.9642599999999999</v>
      </c>
      <c r="F340" s="84">
        <f>ROUND(((F341+F342+F344+F343)/1000),5)</f>
        <v>3.8173699999999999</v>
      </c>
      <c r="G340" s="84">
        <f t="shared" ref="G340:AA340" si="195">ROUND(((G341+G342+G344+G343)/1000),5)</f>
        <v>3.7761900000000002</v>
      </c>
      <c r="H340" s="84">
        <f t="shared" si="195"/>
        <v>3.8370299999999999</v>
      </c>
      <c r="I340" s="84">
        <f t="shared" si="195"/>
        <v>3.9714299999999998</v>
      </c>
      <c r="J340" s="84">
        <f t="shared" si="195"/>
        <v>4.0041599999999997</v>
      </c>
      <c r="K340" s="84">
        <f t="shared" si="195"/>
        <v>4.0619199999999998</v>
      </c>
      <c r="L340" s="84">
        <f t="shared" si="195"/>
        <v>4.20397</v>
      </c>
      <c r="M340" s="84">
        <f t="shared" si="195"/>
        <v>4.29033</v>
      </c>
      <c r="N340" s="84">
        <f t="shared" si="195"/>
        <v>4.3247200000000001</v>
      </c>
      <c r="O340" s="84">
        <f t="shared" si="195"/>
        <v>4.3330099999999998</v>
      </c>
      <c r="P340" s="84">
        <f t="shared" si="195"/>
        <v>4.3274900000000001</v>
      </c>
      <c r="Q340" s="84">
        <f t="shared" si="195"/>
        <v>4.3219000000000003</v>
      </c>
      <c r="R340" s="84">
        <f t="shared" si="195"/>
        <v>4.2842900000000004</v>
      </c>
      <c r="S340" s="84">
        <f t="shared" si="195"/>
        <v>4.27989</v>
      </c>
      <c r="T340" s="84">
        <f t="shared" si="195"/>
        <v>4.2767400000000002</v>
      </c>
      <c r="U340" s="84">
        <f t="shared" si="195"/>
        <v>4.2927999999999997</v>
      </c>
      <c r="V340" s="84">
        <f t="shared" si="195"/>
        <v>4.3264699999999996</v>
      </c>
      <c r="W340" s="84">
        <f t="shared" si="195"/>
        <v>4.3340899999999998</v>
      </c>
      <c r="X340" s="84">
        <f t="shared" si="195"/>
        <v>4.3398899999999996</v>
      </c>
      <c r="Y340" s="84">
        <f t="shared" si="195"/>
        <v>4.3028899999999997</v>
      </c>
      <c r="Z340" s="84">
        <f t="shared" si="195"/>
        <v>4.1368900000000002</v>
      </c>
      <c r="AA340" s="84">
        <f t="shared" si="195"/>
        <v>4.0676500000000004</v>
      </c>
    </row>
    <row r="341" spans="1:27" ht="12.75" hidden="1" customHeight="1" outlineLevel="1" x14ac:dyDescent="0.2">
      <c r="A341" s="92" t="s">
        <v>559</v>
      </c>
      <c r="B341" s="62" t="s">
        <v>231</v>
      </c>
      <c r="C341" s="42" t="s">
        <v>77</v>
      </c>
      <c r="D341" s="43">
        <v>1608.42</v>
      </c>
      <c r="E341" s="43">
        <v>1520.4</v>
      </c>
      <c r="F341" s="43">
        <v>1373.51</v>
      </c>
      <c r="G341" s="43">
        <v>1332.33</v>
      </c>
      <c r="H341" s="43">
        <v>1393.17</v>
      </c>
      <c r="I341" s="43">
        <v>1527.57</v>
      </c>
      <c r="J341" s="43">
        <v>1560.3</v>
      </c>
      <c r="K341" s="43">
        <v>1618.06</v>
      </c>
      <c r="L341" s="43">
        <v>1760.11</v>
      </c>
      <c r="M341" s="43">
        <v>1846.47</v>
      </c>
      <c r="N341" s="43">
        <v>1880.86</v>
      </c>
      <c r="O341" s="43">
        <v>1889.15</v>
      </c>
      <c r="P341" s="43">
        <v>1883.63</v>
      </c>
      <c r="Q341" s="43">
        <v>1878.04</v>
      </c>
      <c r="R341" s="43">
        <v>1840.43</v>
      </c>
      <c r="S341" s="43">
        <v>1836.03</v>
      </c>
      <c r="T341" s="43">
        <v>1832.88</v>
      </c>
      <c r="U341" s="43">
        <v>1848.94</v>
      </c>
      <c r="V341" s="43">
        <v>1882.61</v>
      </c>
      <c r="W341" s="43">
        <v>1890.23</v>
      </c>
      <c r="X341" s="43">
        <v>1896.03</v>
      </c>
      <c r="Y341" s="43">
        <v>1859.03</v>
      </c>
      <c r="Z341" s="43">
        <v>1693.03</v>
      </c>
      <c r="AA341" s="43">
        <v>1623.79</v>
      </c>
    </row>
    <row r="342" spans="1:27" ht="12.75" hidden="1" customHeight="1" outlineLevel="1" x14ac:dyDescent="0.2">
      <c r="A342" s="92" t="s">
        <v>560</v>
      </c>
      <c r="B342" s="62" t="s">
        <v>88</v>
      </c>
      <c r="C342" s="42" t="s">
        <v>77</v>
      </c>
      <c r="D342" s="43">
        <f t="shared" ref="D342:AA342" si="196">$D$327</f>
        <v>2222.89</v>
      </c>
      <c r="E342" s="43">
        <f t="shared" si="196"/>
        <v>2222.89</v>
      </c>
      <c r="F342" s="43">
        <f t="shared" si="196"/>
        <v>2222.89</v>
      </c>
      <c r="G342" s="43">
        <f t="shared" si="196"/>
        <v>2222.89</v>
      </c>
      <c r="H342" s="43">
        <f t="shared" si="196"/>
        <v>2222.89</v>
      </c>
      <c r="I342" s="43">
        <f t="shared" si="196"/>
        <v>2222.89</v>
      </c>
      <c r="J342" s="43">
        <f t="shared" si="196"/>
        <v>2222.89</v>
      </c>
      <c r="K342" s="43">
        <f t="shared" si="196"/>
        <v>2222.89</v>
      </c>
      <c r="L342" s="43">
        <f t="shared" si="196"/>
        <v>2222.89</v>
      </c>
      <c r="M342" s="43">
        <f t="shared" si="196"/>
        <v>2222.89</v>
      </c>
      <c r="N342" s="43">
        <f t="shared" si="196"/>
        <v>2222.89</v>
      </c>
      <c r="O342" s="43">
        <f t="shared" si="196"/>
        <v>2222.89</v>
      </c>
      <c r="P342" s="43">
        <f t="shared" si="196"/>
        <v>2222.89</v>
      </c>
      <c r="Q342" s="43">
        <f t="shared" si="196"/>
        <v>2222.89</v>
      </c>
      <c r="R342" s="43">
        <f t="shared" si="196"/>
        <v>2222.89</v>
      </c>
      <c r="S342" s="43">
        <f t="shared" si="196"/>
        <v>2222.89</v>
      </c>
      <c r="T342" s="43">
        <f t="shared" si="196"/>
        <v>2222.89</v>
      </c>
      <c r="U342" s="43">
        <f t="shared" si="196"/>
        <v>2222.89</v>
      </c>
      <c r="V342" s="43">
        <f t="shared" si="196"/>
        <v>2222.89</v>
      </c>
      <c r="W342" s="43">
        <f t="shared" si="196"/>
        <v>2222.89</v>
      </c>
      <c r="X342" s="43">
        <f t="shared" si="196"/>
        <v>2222.89</v>
      </c>
      <c r="Y342" s="43">
        <f t="shared" si="196"/>
        <v>2222.89</v>
      </c>
      <c r="Z342" s="43">
        <f t="shared" si="196"/>
        <v>2222.89</v>
      </c>
      <c r="AA342" s="43">
        <f t="shared" si="196"/>
        <v>2222.89</v>
      </c>
    </row>
    <row r="343" spans="1:27" ht="12.75" hidden="1" customHeight="1" outlineLevel="1" x14ac:dyDescent="0.2">
      <c r="A343" s="92" t="s">
        <v>561</v>
      </c>
      <c r="B343" s="62" t="s">
        <v>81</v>
      </c>
      <c r="C343" s="42" t="s">
        <v>77</v>
      </c>
      <c r="D343" s="43">
        <v>4.6100000000000003</v>
      </c>
      <c r="E343" s="43">
        <v>4.6100000000000003</v>
      </c>
      <c r="F343" s="43">
        <v>4.6100000000000003</v>
      </c>
      <c r="G343" s="43">
        <v>4.6100000000000003</v>
      </c>
      <c r="H343" s="43">
        <v>4.6100000000000003</v>
      </c>
      <c r="I343" s="43">
        <v>4.6100000000000003</v>
      </c>
      <c r="J343" s="43">
        <v>4.6100000000000003</v>
      </c>
      <c r="K343" s="43">
        <v>4.6100000000000003</v>
      </c>
      <c r="L343" s="43">
        <v>4.6100000000000003</v>
      </c>
      <c r="M343" s="43">
        <v>4.6100000000000003</v>
      </c>
      <c r="N343" s="43">
        <v>4.6100000000000003</v>
      </c>
      <c r="O343" s="43">
        <v>4.6100000000000003</v>
      </c>
      <c r="P343" s="43">
        <v>4.6100000000000003</v>
      </c>
      <c r="Q343" s="43">
        <v>4.6100000000000003</v>
      </c>
      <c r="R343" s="43">
        <v>4.6100000000000003</v>
      </c>
      <c r="S343" s="43">
        <v>4.6100000000000003</v>
      </c>
      <c r="T343" s="43">
        <v>4.6100000000000003</v>
      </c>
      <c r="U343" s="43">
        <v>4.6100000000000003</v>
      </c>
      <c r="V343" s="43">
        <v>4.6100000000000003</v>
      </c>
      <c r="W343" s="43">
        <v>4.6100000000000003</v>
      </c>
      <c r="X343" s="43">
        <v>4.6100000000000003</v>
      </c>
      <c r="Y343" s="43">
        <v>4.6100000000000003</v>
      </c>
      <c r="Z343" s="43">
        <v>4.6100000000000003</v>
      </c>
      <c r="AA343" s="43">
        <v>4.6100000000000003</v>
      </c>
    </row>
    <row r="344" spans="1:27" ht="12.75" hidden="1" customHeight="1" outlineLevel="1" x14ac:dyDescent="0.2">
      <c r="A344" s="92" t="s">
        <v>562</v>
      </c>
      <c r="B344" s="62" t="s">
        <v>79</v>
      </c>
      <c r="C344" s="42" t="s">
        <v>77</v>
      </c>
      <c r="D344" s="43">
        <f>$D$11</f>
        <v>216.36</v>
      </c>
      <c r="E344" s="43">
        <f t="shared" ref="E344:AA344" si="197">$D$11</f>
        <v>216.36</v>
      </c>
      <c r="F344" s="43">
        <f t="shared" si="197"/>
        <v>216.36</v>
      </c>
      <c r="G344" s="43">
        <f t="shared" si="197"/>
        <v>216.36</v>
      </c>
      <c r="H344" s="43">
        <f t="shared" si="197"/>
        <v>216.36</v>
      </c>
      <c r="I344" s="43">
        <f t="shared" si="197"/>
        <v>216.36</v>
      </c>
      <c r="J344" s="43">
        <f t="shared" si="197"/>
        <v>216.36</v>
      </c>
      <c r="K344" s="43">
        <f t="shared" si="197"/>
        <v>216.36</v>
      </c>
      <c r="L344" s="43">
        <f t="shared" si="197"/>
        <v>216.36</v>
      </c>
      <c r="M344" s="43">
        <f t="shared" si="197"/>
        <v>216.36</v>
      </c>
      <c r="N344" s="43">
        <f t="shared" si="197"/>
        <v>216.36</v>
      </c>
      <c r="O344" s="43">
        <f t="shared" si="197"/>
        <v>216.36</v>
      </c>
      <c r="P344" s="43">
        <f t="shared" si="197"/>
        <v>216.36</v>
      </c>
      <c r="Q344" s="43">
        <f t="shared" si="197"/>
        <v>216.36</v>
      </c>
      <c r="R344" s="43">
        <f t="shared" si="197"/>
        <v>216.36</v>
      </c>
      <c r="S344" s="43">
        <f t="shared" si="197"/>
        <v>216.36</v>
      </c>
      <c r="T344" s="43">
        <f t="shared" si="197"/>
        <v>216.36</v>
      </c>
      <c r="U344" s="43">
        <f t="shared" si="197"/>
        <v>216.36</v>
      </c>
      <c r="V344" s="43">
        <f t="shared" si="197"/>
        <v>216.36</v>
      </c>
      <c r="W344" s="43">
        <f t="shared" si="197"/>
        <v>216.36</v>
      </c>
      <c r="X344" s="43">
        <f t="shared" si="197"/>
        <v>216.36</v>
      </c>
      <c r="Y344" s="43">
        <f t="shared" si="197"/>
        <v>216.36</v>
      </c>
      <c r="Z344" s="43">
        <f t="shared" si="197"/>
        <v>216.36</v>
      </c>
      <c r="AA344" s="43">
        <f t="shared" si="197"/>
        <v>216.36</v>
      </c>
    </row>
    <row r="345" spans="1:27" ht="12.75" customHeight="1" collapsed="1" x14ac:dyDescent="0.2">
      <c r="A345" s="91" t="s">
        <v>563</v>
      </c>
      <c r="B345" s="27" t="str">
        <f>"05"&amp;"."&amp;$B$662&amp;"."&amp;$B$663</f>
        <v>05.03.2023</v>
      </c>
      <c r="C345" s="83" t="s">
        <v>74</v>
      </c>
      <c r="D345" s="84">
        <f>ROUND(((D346+D347+D349+D348)/1000),5)</f>
        <v>3.9979300000000002</v>
      </c>
      <c r="E345" s="84">
        <f>ROUND(((E346+E347+E349+E348)/1000),5)</f>
        <v>3.8759299999999999</v>
      </c>
      <c r="F345" s="84">
        <f>ROUND(((F346+F347+F349+F348)/1000),5)</f>
        <v>3.7458200000000001</v>
      </c>
      <c r="G345" s="84">
        <f t="shared" ref="G345:AA345" si="198">ROUND(((G346+G347+G349+G348)/1000),5)</f>
        <v>3.7143000000000002</v>
      </c>
      <c r="H345" s="84">
        <f t="shared" si="198"/>
        <v>3.7777599999999998</v>
      </c>
      <c r="I345" s="84">
        <f t="shared" si="198"/>
        <v>3.8774899999999999</v>
      </c>
      <c r="J345" s="84">
        <f t="shared" si="198"/>
        <v>3.8934099999999998</v>
      </c>
      <c r="K345" s="84">
        <f t="shared" si="198"/>
        <v>3.99377</v>
      </c>
      <c r="L345" s="84">
        <f t="shared" si="198"/>
        <v>4.0922299999999998</v>
      </c>
      <c r="M345" s="84">
        <f t="shared" si="198"/>
        <v>4.2692899999999998</v>
      </c>
      <c r="N345" s="84">
        <f t="shared" si="198"/>
        <v>4.3183100000000003</v>
      </c>
      <c r="O345" s="84">
        <f t="shared" si="198"/>
        <v>4.33134</v>
      </c>
      <c r="P345" s="84">
        <f t="shared" si="198"/>
        <v>4.3281099999999997</v>
      </c>
      <c r="Q345" s="84">
        <f t="shared" si="198"/>
        <v>4.3260199999999998</v>
      </c>
      <c r="R345" s="84">
        <f t="shared" si="198"/>
        <v>4.2936699999999997</v>
      </c>
      <c r="S345" s="84">
        <f t="shared" si="198"/>
        <v>4.2951300000000003</v>
      </c>
      <c r="T345" s="84">
        <f t="shared" si="198"/>
        <v>4.2941500000000001</v>
      </c>
      <c r="U345" s="84">
        <f t="shared" si="198"/>
        <v>4.3105000000000002</v>
      </c>
      <c r="V345" s="84">
        <f t="shared" si="198"/>
        <v>4.3570200000000003</v>
      </c>
      <c r="W345" s="84">
        <f t="shared" si="198"/>
        <v>4.3529799999999996</v>
      </c>
      <c r="X345" s="84">
        <f t="shared" si="198"/>
        <v>4.3629800000000003</v>
      </c>
      <c r="Y345" s="84">
        <f t="shared" si="198"/>
        <v>4.3247400000000003</v>
      </c>
      <c r="Z345" s="84">
        <f t="shared" si="198"/>
        <v>4.1751199999999997</v>
      </c>
      <c r="AA345" s="84">
        <f t="shared" si="198"/>
        <v>4.0907299999999998</v>
      </c>
    </row>
    <row r="346" spans="1:27" ht="12.75" hidden="1" customHeight="1" outlineLevel="1" x14ac:dyDescent="0.2">
      <c r="A346" s="92" t="s">
        <v>564</v>
      </c>
      <c r="B346" s="62" t="s">
        <v>231</v>
      </c>
      <c r="C346" s="42" t="s">
        <v>77</v>
      </c>
      <c r="D346" s="43">
        <v>1554.07</v>
      </c>
      <c r="E346" s="43">
        <v>1432.07</v>
      </c>
      <c r="F346" s="43">
        <v>1301.96</v>
      </c>
      <c r="G346" s="43">
        <v>1270.44</v>
      </c>
      <c r="H346" s="43">
        <v>1333.9</v>
      </c>
      <c r="I346" s="43">
        <v>1433.63</v>
      </c>
      <c r="J346" s="43">
        <v>1449.55</v>
      </c>
      <c r="K346" s="43">
        <v>1549.91</v>
      </c>
      <c r="L346" s="43">
        <v>1648.37</v>
      </c>
      <c r="M346" s="43">
        <v>1825.43</v>
      </c>
      <c r="N346" s="43">
        <v>1874.45</v>
      </c>
      <c r="O346" s="43">
        <v>1887.48</v>
      </c>
      <c r="P346" s="43">
        <v>1884.25</v>
      </c>
      <c r="Q346" s="43">
        <v>1882.16</v>
      </c>
      <c r="R346" s="43">
        <v>1849.81</v>
      </c>
      <c r="S346" s="43">
        <v>1851.27</v>
      </c>
      <c r="T346" s="43">
        <v>1850.29</v>
      </c>
      <c r="U346" s="43">
        <v>1866.64</v>
      </c>
      <c r="V346" s="43">
        <v>1913.16</v>
      </c>
      <c r="W346" s="43">
        <v>1909.12</v>
      </c>
      <c r="X346" s="43">
        <v>1919.12</v>
      </c>
      <c r="Y346" s="43">
        <v>1880.88</v>
      </c>
      <c r="Z346" s="43">
        <v>1731.26</v>
      </c>
      <c r="AA346" s="43">
        <v>1646.87</v>
      </c>
    </row>
    <row r="347" spans="1:27" ht="12.75" hidden="1" customHeight="1" outlineLevel="1" x14ac:dyDescent="0.2">
      <c r="A347" s="92" t="s">
        <v>565</v>
      </c>
      <c r="B347" s="62" t="s">
        <v>88</v>
      </c>
      <c r="C347" s="42" t="s">
        <v>77</v>
      </c>
      <c r="D347" s="43">
        <f t="shared" ref="D347:AA347" si="199">$D$327</f>
        <v>2222.89</v>
      </c>
      <c r="E347" s="43">
        <f t="shared" si="199"/>
        <v>2222.89</v>
      </c>
      <c r="F347" s="43">
        <f t="shared" si="199"/>
        <v>2222.89</v>
      </c>
      <c r="G347" s="43">
        <f t="shared" si="199"/>
        <v>2222.89</v>
      </c>
      <c r="H347" s="43">
        <f t="shared" si="199"/>
        <v>2222.89</v>
      </c>
      <c r="I347" s="43">
        <f t="shared" si="199"/>
        <v>2222.89</v>
      </c>
      <c r="J347" s="43">
        <f t="shared" si="199"/>
        <v>2222.89</v>
      </c>
      <c r="K347" s="43">
        <f t="shared" si="199"/>
        <v>2222.89</v>
      </c>
      <c r="L347" s="43">
        <f t="shared" si="199"/>
        <v>2222.89</v>
      </c>
      <c r="M347" s="43">
        <f t="shared" si="199"/>
        <v>2222.89</v>
      </c>
      <c r="N347" s="43">
        <f t="shared" si="199"/>
        <v>2222.89</v>
      </c>
      <c r="O347" s="43">
        <f t="shared" si="199"/>
        <v>2222.89</v>
      </c>
      <c r="P347" s="43">
        <f t="shared" si="199"/>
        <v>2222.89</v>
      </c>
      <c r="Q347" s="43">
        <f t="shared" si="199"/>
        <v>2222.89</v>
      </c>
      <c r="R347" s="43">
        <f t="shared" si="199"/>
        <v>2222.89</v>
      </c>
      <c r="S347" s="43">
        <f t="shared" si="199"/>
        <v>2222.89</v>
      </c>
      <c r="T347" s="43">
        <f t="shared" si="199"/>
        <v>2222.89</v>
      </c>
      <c r="U347" s="43">
        <f t="shared" si="199"/>
        <v>2222.89</v>
      </c>
      <c r="V347" s="43">
        <f t="shared" si="199"/>
        <v>2222.89</v>
      </c>
      <c r="W347" s="43">
        <f t="shared" si="199"/>
        <v>2222.89</v>
      </c>
      <c r="X347" s="43">
        <f t="shared" si="199"/>
        <v>2222.89</v>
      </c>
      <c r="Y347" s="43">
        <f t="shared" si="199"/>
        <v>2222.89</v>
      </c>
      <c r="Z347" s="43">
        <f t="shared" si="199"/>
        <v>2222.89</v>
      </c>
      <c r="AA347" s="43">
        <f t="shared" si="199"/>
        <v>2222.89</v>
      </c>
    </row>
    <row r="348" spans="1:27" ht="12.75" hidden="1" customHeight="1" outlineLevel="1" x14ac:dyDescent="0.2">
      <c r="A348" s="92" t="s">
        <v>566</v>
      </c>
      <c r="B348" s="62" t="s">
        <v>81</v>
      </c>
      <c r="C348" s="42" t="s">
        <v>77</v>
      </c>
      <c r="D348" s="43">
        <v>4.6100000000000003</v>
      </c>
      <c r="E348" s="43">
        <v>4.6100000000000003</v>
      </c>
      <c r="F348" s="43">
        <v>4.6100000000000003</v>
      </c>
      <c r="G348" s="43">
        <v>4.6100000000000003</v>
      </c>
      <c r="H348" s="43">
        <v>4.6100000000000003</v>
      </c>
      <c r="I348" s="43">
        <v>4.6100000000000003</v>
      </c>
      <c r="J348" s="43">
        <v>4.6100000000000003</v>
      </c>
      <c r="K348" s="43">
        <v>4.6100000000000003</v>
      </c>
      <c r="L348" s="43">
        <v>4.6100000000000003</v>
      </c>
      <c r="M348" s="43">
        <v>4.6100000000000003</v>
      </c>
      <c r="N348" s="43">
        <v>4.6100000000000003</v>
      </c>
      <c r="O348" s="43">
        <v>4.6100000000000003</v>
      </c>
      <c r="P348" s="43">
        <v>4.6100000000000003</v>
      </c>
      <c r="Q348" s="43">
        <v>4.6100000000000003</v>
      </c>
      <c r="R348" s="43">
        <v>4.6100000000000003</v>
      </c>
      <c r="S348" s="43">
        <v>4.6100000000000003</v>
      </c>
      <c r="T348" s="43">
        <v>4.6100000000000003</v>
      </c>
      <c r="U348" s="43">
        <v>4.6100000000000003</v>
      </c>
      <c r="V348" s="43">
        <v>4.6100000000000003</v>
      </c>
      <c r="W348" s="43">
        <v>4.6100000000000003</v>
      </c>
      <c r="X348" s="43">
        <v>4.6100000000000003</v>
      </c>
      <c r="Y348" s="43">
        <v>4.6100000000000003</v>
      </c>
      <c r="Z348" s="43">
        <v>4.6100000000000003</v>
      </c>
      <c r="AA348" s="43">
        <v>4.6100000000000003</v>
      </c>
    </row>
    <row r="349" spans="1:27" ht="12.75" hidden="1" customHeight="1" outlineLevel="1" x14ac:dyDescent="0.2">
      <c r="A349" s="92" t="s">
        <v>567</v>
      </c>
      <c r="B349" s="62" t="s">
        <v>79</v>
      </c>
      <c r="C349" s="42" t="s">
        <v>77</v>
      </c>
      <c r="D349" s="43">
        <f>$D$11</f>
        <v>216.36</v>
      </c>
      <c r="E349" s="43">
        <f t="shared" ref="E349:AA349" si="200">$D$11</f>
        <v>216.36</v>
      </c>
      <c r="F349" s="43">
        <f t="shared" si="200"/>
        <v>216.36</v>
      </c>
      <c r="G349" s="43">
        <f t="shared" si="200"/>
        <v>216.36</v>
      </c>
      <c r="H349" s="43">
        <f t="shared" si="200"/>
        <v>216.36</v>
      </c>
      <c r="I349" s="43">
        <f t="shared" si="200"/>
        <v>216.36</v>
      </c>
      <c r="J349" s="43">
        <f t="shared" si="200"/>
        <v>216.36</v>
      </c>
      <c r="K349" s="43">
        <f t="shared" si="200"/>
        <v>216.36</v>
      </c>
      <c r="L349" s="43">
        <f t="shared" si="200"/>
        <v>216.36</v>
      </c>
      <c r="M349" s="43">
        <f t="shared" si="200"/>
        <v>216.36</v>
      </c>
      <c r="N349" s="43">
        <f t="shared" si="200"/>
        <v>216.36</v>
      </c>
      <c r="O349" s="43">
        <f t="shared" si="200"/>
        <v>216.36</v>
      </c>
      <c r="P349" s="43">
        <f t="shared" si="200"/>
        <v>216.36</v>
      </c>
      <c r="Q349" s="43">
        <f t="shared" si="200"/>
        <v>216.36</v>
      </c>
      <c r="R349" s="43">
        <f t="shared" si="200"/>
        <v>216.36</v>
      </c>
      <c r="S349" s="43">
        <f t="shared" si="200"/>
        <v>216.36</v>
      </c>
      <c r="T349" s="43">
        <f t="shared" si="200"/>
        <v>216.36</v>
      </c>
      <c r="U349" s="43">
        <f t="shared" si="200"/>
        <v>216.36</v>
      </c>
      <c r="V349" s="43">
        <f t="shared" si="200"/>
        <v>216.36</v>
      </c>
      <c r="W349" s="43">
        <f t="shared" si="200"/>
        <v>216.36</v>
      </c>
      <c r="X349" s="43">
        <f t="shared" si="200"/>
        <v>216.36</v>
      </c>
      <c r="Y349" s="43">
        <f t="shared" si="200"/>
        <v>216.36</v>
      </c>
      <c r="Z349" s="43">
        <f t="shared" si="200"/>
        <v>216.36</v>
      </c>
      <c r="AA349" s="43">
        <f t="shared" si="200"/>
        <v>216.36</v>
      </c>
    </row>
    <row r="350" spans="1:27" ht="12.75" customHeight="1" collapsed="1" x14ac:dyDescent="0.2">
      <c r="A350" s="91" t="s">
        <v>568</v>
      </c>
      <c r="B350" s="27" t="str">
        <f>"06"&amp;"."&amp;$B$662&amp;"."&amp;$B$663</f>
        <v>06.03.2023</v>
      </c>
      <c r="C350" s="83" t="s">
        <v>74</v>
      </c>
      <c r="D350" s="84">
        <f>ROUND(((D351+D352+D354+D353)/1000),5)</f>
        <v>3.9884900000000001</v>
      </c>
      <c r="E350" s="84">
        <f>ROUND(((E351+E352+E354+E353)/1000),5)</f>
        <v>3.8029600000000001</v>
      </c>
      <c r="F350" s="84">
        <f>ROUND(((F351+F352+F354+F353)/1000),5)</f>
        <v>3.6900300000000001</v>
      </c>
      <c r="G350" s="84">
        <f t="shared" ref="G350:AA350" si="201">ROUND(((G351+G352+G354+G353)/1000),5)</f>
        <v>3.6891099999999999</v>
      </c>
      <c r="H350" s="84">
        <f t="shared" si="201"/>
        <v>3.83697</v>
      </c>
      <c r="I350" s="84">
        <f t="shared" si="201"/>
        <v>4.0007000000000001</v>
      </c>
      <c r="J350" s="84">
        <f t="shared" si="201"/>
        <v>4.06731</v>
      </c>
      <c r="K350" s="84">
        <f t="shared" si="201"/>
        <v>4.1914899999999999</v>
      </c>
      <c r="L350" s="84">
        <f t="shared" si="201"/>
        <v>4.2758900000000004</v>
      </c>
      <c r="M350" s="84">
        <f t="shared" si="201"/>
        <v>4.3024500000000003</v>
      </c>
      <c r="N350" s="84">
        <f t="shared" si="201"/>
        <v>4.3563499999999999</v>
      </c>
      <c r="O350" s="84">
        <f t="shared" si="201"/>
        <v>4.3347699999999998</v>
      </c>
      <c r="P350" s="84">
        <f t="shared" si="201"/>
        <v>4.3085399999999998</v>
      </c>
      <c r="Q350" s="84">
        <f t="shared" si="201"/>
        <v>4.31332</v>
      </c>
      <c r="R350" s="84">
        <f t="shared" si="201"/>
        <v>4.30701</v>
      </c>
      <c r="S350" s="84">
        <f t="shared" si="201"/>
        <v>4.2755000000000001</v>
      </c>
      <c r="T350" s="84">
        <f t="shared" si="201"/>
        <v>4.2440199999999999</v>
      </c>
      <c r="U350" s="84">
        <f t="shared" si="201"/>
        <v>4.2450299999999999</v>
      </c>
      <c r="V350" s="84">
        <f t="shared" si="201"/>
        <v>4.2875500000000004</v>
      </c>
      <c r="W350" s="84">
        <f t="shared" si="201"/>
        <v>4.3089899999999997</v>
      </c>
      <c r="X350" s="84">
        <f t="shared" si="201"/>
        <v>4.2776399999999999</v>
      </c>
      <c r="Y350" s="84">
        <f t="shared" si="201"/>
        <v>4.2275099999999997</v>
      </c>
      <c r="Z350" s="84">
        <f t="shared" si="201"/>
        <v>4.0949099999999996</v>
      </c>
      <c r="AA350" s="84">
        <f t="shared" si="201"/>
        <v>4.0002199999999997</v>
      </c>
    </row>
    <row r="351" spans="1:27" ht="12.75" hidden="1" customHeight="1" outlineLevel="1" x14ac:dyDescent="0.2">
      <c r="A351" s="92" t="s">
        <v>569</v>
      </c>
      <c r="B351" s="62" t="s">
        <v>231</v>
      </c>
      <c r="C351" s="42" t="s">
        <v>77</v>
      </c>
      <c r="D351" s="43">
        <v>1544.63</v>
      </c>
      <c r="E351" s="43">
        <v>1359.1</v>
      </c>
      <c r="F351" s="43">
        <v>1246.17</v>
      </c>
      <c r="G351" s="43">
        <v>1245.25</v>
      </c>
      <c r="H351" s="43">
        <v>1393.11</v>
      </c>
      <c r="I351" s="43">
        <v>1556.84</v>
      </c>
      <c r="J351" s="43">
        <v>1623.45</v>
      </c>
      <c r="K351" s="43">
        <v>1747.63</v>
      </c>
      <c r="L351" s="43">
        <v>1832.03</v>
      </c>
      <c r="M351" s="43">
        <v>1858.59</v>
      </c>
      <c r="N351" s="43">
        <v>1912.49</v>
      </c>
      <c r="O351" s="43">
        <v>1890.91</v>
      </c>
      <c r="P351" s="43">
        <v>1864.68</v>
      </c>
      <c r="Q351" s="43">
        <v>1869.46</v>
      </c>
      <c r="R351" s="43">
        <v>1863.15</v>
      </c>
      <c r="S351" s="43">
        <v>1831.64</v>
      </c>
      <c r="T351" s="43">
        <v>1800.16</v>
      </c>
      <c r="U351" s="43">
        <v>1801.17</v>
      </c>
      <c r="V351" s="43">
        <v>1843.69</v>
      </c>
      <c r="W351" s="43">
        <v>1865.13</v>
      </c>
      <c r="X351" s="43">
        <v>1833.78</v>
      </c>
      <c r="Y351" s="43">
        <v>1783.65</v>
      </c>
      <c r="Z351" s="43">
        <v>1651.05</v>
      </c>
      <c r="AA351" s="43">
        <v>1556.36</v>
      </c>
    </row>
    <row r="352" spans="1:27" ht="12.75" hidden="1" customHeight="1" outlineLevel="1" x14ac:dyDescent="0.2">
      <c r="A352" s="92" t="s">
        <v>570</v>
      </c>
      <c r="B352" s="62" t="s">
        <v>88</v>
      </c>
      <c r="C352" s="42" t="s">
        <v>77</v>
      </c>
      <c r="D352" s="43">
        <f t="shared" ref="D352:AA352" si="202">$D$327</f>
        <v>2222.89</v>
      </c>
      <c r="E352" s="43">
        <f t="shared" si="202"/>
        <v>2222.89</v>
      </c>
      <c r="F352" s="43">
        <f t="shared" si="202"/>
        <v>2222.89</v>
      </c>
      <c r="G352" s="43">
        <f t="shared" si="202"/>
        <v>2222.89</v>
      </c>
      <c r="H352" s="43">
        <f t="shared" si="202"/>
        <v>2222.89</v>
      </c>
      <c r="I352" s="43">
        <f t="shared" si="202"/>
        <v>2222.89</v>
      </c>
      <c r="J352" s="43">
        <f t="shared" si="202"/>
        <v>2222.89</v>
      </c>
      <c r="K352" s="43">
        <f t="shared" si="202"/>
        <v>2222.89</v>
      </c>
      <c r="L352" s="43">
        <f t="shared" si="202"/>
        <v>2222.89</v>
      </c>
      <c r="M352" s="43">
        <f t="shared" si="202"/>
        <v>2222.89</v>
      </c>
      <c r="N352" s="43">
        <f t="shared" si="202"/>
        <v>2222.89</v>
      </c>
      <c r="O352" s="43">
        <f t="shared" si="202"/>
        <v>2222.89</v>
      </c>
      <c r="P352" s="43">
        <f t="shared" si="202"/>
        <v>2222.89</v>
      </c>
      <c r="Q352" s="43">
        <f t="shared" si="202"/>
        <v>2222.89</v>
      </c>
      <c r="R352" s="43">
        <f t="shared" si="202"/>
        <v>2222.89</v>
      </c>
      <c r="S352" s="43">
        <f t="shared" si="202"/>
        <v>2222.89</v>
      </c>
      <c r="T352" s="43">
        <f t="shared" si="202"/>
        <v>2222.89</v>
      </c>
      <c r="U352" s="43">
        <f t="shared" si="202"/>
        <v>2222.89</v>
      </c>
      <c r="V352" s="43">
        <f t="shared" si="202"/>
        <v>2222.89</v>
      </c>
      <c r="W352" s="43">
        <f t="shared" si="202"/>
        <v>2222.89</v>
      </c>
      <c r="X352" s="43">
        <f t="shared" si="202"/>
        <v>2222.89</v>
      </c>
      <c r="Y352" s="43">
        <f t="shared" si="202"/>
        <v>2222.89</v>
      </c>
      <c r="Z352" s="43">
        <f t="shared" si="202"/>
        <v>2222.89</v>
      </c>
      <c r="AA352" s="43">
        <f t="shared" si="202"/>
        <v>2222.89</v>
      </c>
    </row>
    <row r="353" spans="1:27" ht="12.75" hidden="1" customHeight="1" outlineLevel="1" x14ac:dyDescent="0.2">
      <c r="A353" s="92" t="s">
        <v>571</v>
      </c>
      <c r="B353" s="62" t="s">
        <v>81</v>
      </c>
      <c r="C353" s="42" t="s">
        <v>77</v>
      </c>
      <c r="D353" s="43">
        <v>4.6100000000000003</v>
      </c>
      <c r="E353" s="43">
        <v>4.6100000000000003</v>
      </c>
      <c r="F353" s="43">
        <v>4.6100000000000003</v>
      </c>
      <c r="G353" s="43">
        <v>4.6100000000000003</v>
      </c>
      <c r="H353" s="43">
        <v>4.6100000000000003</v>
      </c>
      <c r="I353" s="43">
        <v>4.6100000000000003</v>
      </c>
      <c r="J353" s="43">
        <v>4.6100000000000003</v>
      </c>
      <c r="K353" s="43">
        <v>4.6100000000000003</v>
      </c>
      <c r="L353" s="43">
        <v>4.6100000000000003</v>
      </c>
      <c r="M353" s="43">
        <v>4.6100000000000003</v>
      </c>
      <c r="N353" s="43">
        <v>4.6100000000000003</v>
      </c>
      <c r="O353" s="43">
        <v>4.6100000000000003</v>
      </c>
      <c r="P353" s="43">
        <v>4.6100000000000003</v>
      </c>
      <c r="Q353" s="43">
        <v>4.6100000000000003</v>
      </c>
      <c r="R353" s="43">
        <v>4.6100000000000003</v>
      </c>
      <c r="S353" s="43">
        <v>4.6100000000000003</v>
      </c>
      <c r="T353" s="43">
        <v>4.6100000000000003</v>
      </c>
      <c r="U353" s="43">
        <v>4.6100000000000003</v>
      </c>
      <c r="V353" s="43">
        <v>4.6100000000000003</v>
      </c>
      <c r="W353" s="43">
        <v>4.6100000000000003</v>
      </c>
      <c r="X353" s="43">
        <v>4.6100000000000003</v>
      </c>
      <c r="Y353" s="43">
        <v>4.6100000000000003</v>
      </c>
      <c r="Z353" s="43">
        <v>4.6100000000000003</v>
      </c>
      <c r="AA353" s="43">
        <v>4.6100000000000003</v>
      </c>
    </row>
    <row r="354" spans="1:27" ht="12.75" hidden="1" customHeight="1" outlineLevel="1" x14ac:dyDescent="0.2">
      <c r="A354" s="92" t="s">
        <v>572</v>
      </c>
      <c r="B354" s="62" t="s">
        <v>79</v>
      </c>
      <c r="C354" s="42" t="s">
        <v>77</v>
      </c>
      <c r="D354" s="43">
        <f>$D$11</f>
        <v>216.36</v>
      </c>
      <c r="E354" s="43">
        <f t="shared" ref="E354:AA354" si="203">$D$11</f>
        <v>216.36</v>
      </c>
      <c r="F354" s="43">
        <f t="shared" si="203"/>
        <v>216.36</v>
      </c>
      <c r="G354" s="43">
        <f t="shared" si="203"/>
        <v>216.36</v>
      </c>
      <c r="H354" s="43">
        <f t="shared" si="203"/>
        <v>216.36</v>
      </c>
      <c r="I354" s="43">
        <f t="shared" si="203"/>
        <v>216.36</v>
      </c>
      <c r="J354" s="43">
        <f t="shared" si="203"/>
        <v>216.36</v>
      </c>
      <c r="K354" s="43">
        <f t="shared" si="203"/>
        <v>216.36</v>
      </c>
      <c r="L354" s="43">
        <f t="shared" si="203"/>
        <v>216.36</v>
      </c>
      <c r="M354" s="43">
        <f t="shared" si="203"/>
        <v>216.36</v>
      </c>
      <c r="N354" s="43">
        <f t="shared" si="203"/>
        <v>216.36</v>
      </c>
      <c r="O354" s="43">
        <f t="shared" si="203"/>
        <v>216.36</v>
      </c>
      <c r="P354" s="43">
        <f t="shared" si="203"/>
        <v>216.36</v>
      </c>
      <c r="Q354" s="43">
        <f t="shared" si="203"/>
        <v>216.36</v>
      </c>
      <c r="R354" s="43">
        <f t="shared" si="203"/>
        <v>216.36</v>
      </c>
      <c r="S354" s="43">
        <f t="shared" si="203"/>
        <v>216.36</v>
      </c>
      <c r="T354" s="43">
        <f t="shared" si="203"/>
        <v>216.36</v>
      </c>
      <c r="U354" s="43">
        <f t="shared" si="203"/>
        <v>216.36</v>
      </c>
      <c r="V354" s="43">
        <f t="shared" si="203"/>
        <v>216.36</v>
      </c>
      <c r="W354" s="43">
        <f t="shared" si="203"/>
        <v>216.36</v>
      </c>
      <c r="X354" s="43">
        <f t="shared" si="203"/>
        <v>216.36</v>
      </c>
      <c r="Y354" s="43">
        <f t="shared" si="203"/>
        <v>216.36</v>
      </c>
      <c r="Z354" s="43">
        <f t="shared" si="203"/>
        <v>216.36</v>
      </c>
      <c r="AA354" s="43">
        <f t="shared" si="203"/>
        <v>216.36</v>
      </c>
    </row>
    <row r="355" spans="1:27" ht="12.75" customHeight="1" collapsed="1" x14ac:dyDescent="0.2">
      <c r="A355" s="91" t="s">
        <v>573</v>
      </c>
      <c r="B355" s="27" t="str">
        <f>"07"&amp;"."&amp;$B$662&amp;"."&amp;$B$663</f>
        <v>07.03.2023</v>
      </c>
      <c r="C355" s="83" t="s">
        <v>74</v>
      </c>
      <c r="D355" s="84">
        <f>ROUND(((D356+D357+D359+D358)/1000),5)</f>
        <v>3.7067999999999999</v>
      </c>
      <c r="E355" s="84">
        <f>ROUND(((E356+E357+E359+E358)/1000),5)</f>
        <v>3.6416400000000002</v>
      </c>
      <c r="F355" s="84">
        <f>ROUND(((F356+F357+F359+F358)/1000),5)</f>
        <v>3.5927199999999999</v>
      </c>
      <c r="G355" s="84">
        <f t="shared" ref="G355:AA355" si="204">ROUND(((G356+G357+G359+G358)/1000),5)</f>
        <v>3.6072600000000001</v>
      </c>
      <c r="H355" s="84">
        <f t="shared" si="204"/>
        <v>3.6733099999999999</v>
      </c>
      <c r="I355" s="84">
        <f t="shared" si="204"/>
        <v>3.8874499999999999</v>
      </c>
      <c r="J355" s="84">
        <f t="shared" si="204"/>
        <v>4.0285900000000003</v>
      </c>
      <c r="K355" s="84">
        <f t="shared" si="204"/>
        <v>4.1524700000000001</v>
      </c>
      <c r="L355" s="84">
        <f t="shared" si="204"/>
        <v>4.2377500000000001</v>
      </c>
      <c r="M355" s="84">
        <f t="shared" si="204"/>
        <v>4.2198099999999998</v>
      </c>
      <c r="N355" s="84">
        <f t="shared" si="204"/>
        <v>4.2993899999999998</v>
      </c>
      <c r="O355" s="84">
        <f t="shared" si="204"/>
        <v>4.3282100000000003</v>
      </c>
      <c r="P355" s="84">
        <f t="shared" si="204"/>
        <v>4.27379</v>
      </c>
      <c r="Q355" s="84">
        <f t="shared" si="204"/>
        <v>4.2460399999999998</v>
      </c>
      <c r="R355" s="84">
        <f t="shared" si="204"/>
        <v>4.2069999999999999</v>
      </c>
      <c r="S355" s="84">
        <f t="shared" si="204"/>
        <v>4.1995300000000002</v>
      </c>
      <c r="T355" s="84">
        <f t="shared" si="204"/>
        <v>4.2206400000000004</v>
      </c>
      <c r="U355" s="84">
        <f t="shared" si="204"/>
        <v>4.2067199999999998</v>
      </c>
      <c r="V355" s="84">
        <f t="shared" si="204"/>
        <v>4.2365700000000004</v>
      </c>
      <c r="W355" s="84">
        <f t="shared" si="204"/>
        <v>4.2918799999999999</v>
      </c>
      <c r="X355" s="84">
        <f t="shared" si="204"/>
        <v>4.25082</v>
      </c>
      <c r="Y355" s="84">
        <f t="shared" si="204"/>
        <v>4.1386200000000004</v>
      </c>
      <c r="Z355" s="84">
        <f t="shared" si="204"/>
        <v>4.0837199999999996</v>
      </c>
      <c r="AA355" s="84">
        <f t="shared" si="204"/>
        <v>3.99186</v>
      </c>
    </row>
    <row r="356" spans="1:27" ht="12.75" hidden="1" customHeight="1" outlineLevel="1" x14ac:dyDescent="0.2">
      <c r="A356" s="92" t="s">
        <v>574</v>
      </c>
      <c r="B356" s="62" t="s">
        <v>231</v>
      </c>
      <c r="C356" s="42" t="s">
        <v>77</v>
      </c>
      <c r="D356" s="43">
        <v>1262.94</v>
      </c>
      <c r="E356" s="43">
        <v>1197.78</v>
      </c>
      <c r="F356" s="43">
        <v>1148.8599999999999</v>
      </c>
      <c r="G356" s="43">
        <v>1163.4000000000001</v>
      </c>
      <c r="H356" s="43">
        <v>1229.45</v>
      </c>
      <c r="I356" s="43">
        <v>1443.59</v>
      </c>
      <c r="J356" s="43">
        <v>1584.73</v>
      </c>
      <c r="K356" s="43">
        <v>1708.61</v>
      </c>
      <c r="L356" s="43">
        <v>1793.89</v>
      </c>
      <c r="M356" s="43">
        <v>1775.95</v>
      </c>
      <c r="N356" s="43">
        <v>1855.53</v>
      </c>
      <c r="O356" s="43">
        <v>1884.35</v>
      </c>
      <c r="P356" s="43">
        <v>1829.93</v>
      </c>
      <c r="Q356" s="43">
        <v>1802.18</v>
      </c>
      <c r="R356" s="43">
        <v>1763.14</v>
      </c>
      <c r="S356" s="43">
        <v>1755.67</v>
      </c>
      <c r="T356" s="43">
        <v>1776.78</v>
      </c>
      <c r="U356" s="43">
        <v>1762.86</v>
      </c>
      <c r="V356" s="43">
        <v>1792.71</v>
      </c>
      <c r="W356" s="43">
        <v>1848.02</v>
      </c>
      <c r="X356" s="43">
        <v>1806.96</v>
      </c>
      <c r="Y356" s="43">
        <v>1694.76</v>
      </c>
      <c r="Z356" s="43">
        <v>1639.86</v>
      </c>
      <c r="AA356" s="43">
        <v>1548</v>
      </c>
    </row>
    <row r="357" spans="1:27" ht="12.75" hidden="1" customHeight="1" outlineLevel="1" x14ac:dyDescent="0.2">
      <c r="A357" s="92" t="s">
        <v>575</v>
      </c>
      <c r="B357" s="62" t="s">
        <v>88</v>
      </c>
      <c r="C357" s="42" t="s">
        <v>77</v>
      </c>
      <c r="D357" s="43">
        <f t="shared" ref="D357:AA357" si="205">$D$327</f>
        <v>2222.89</v>
      </c>
      <c r="E357" s="43">
        <f t="shared" si="205"/>
        <v>2222.89</v>
      </c>
      <c r="F357" s="43">
        <f t="shared" si="205"/>
        <v>2222.89</v>
      </c>
      <c r="G357" s="43">
        <f t="shared" si="205"/>
        <v>2222.89</v>
      </c>
      <c r="H357" s="43">
        <f t="shared" si="205"/>
        <v>2222.89</v>
      </c>
      <c r="I357" s="43">
        <f t="shared" si="205"/>
        <v>2222.89</v>
      </c>
      <c r="J357" s="43">
        <f t="shared" si="205"/>
        <v>2222.89</v>
      </c>
      <c r="K357" s="43">
        <f t="shared" si="205"/>
        <v>2222.89</v>
      </c>
      <c r="L357" s="43">
        <f t="shared" si="205"/>
        <v>2222.89</v>
      </c>
      <c r="M357" s="43">
        <f t="shared" si="205"/>
        <v>2222.89</v>
      </c>
      <c r="N357" s="43">
        <f t="shared" si="205"/>
        <v>2222.89</v>
      </c>
      <c r="O357" s="43">
        <f t="shared" si="205"/>
        <v>2222.89</v>
      </c>
      <c r="P357" s="43">
        <f t="shared" si="205"/>
        <v>2222.89</v>
      </c>
      <c r="Q357" s="43">
        <f t="shared" si="205"/>
        <v>2222.89</v>
      </c>
      <c r="R357" s="43">
        <f t="shared" si="205"/>
        <v>2222.89</v>
      </c>
      <c r="S357" s="43">
        <f t="shared" si="205"/>
        <v>2222.89</v>
      </c>
      <c r="T357" s="43">
        <f t="shared" si="205"/>
        <v>2222.89</v>
      </c>
      <c r="U357" s="43">
        <f t="shared" si="205"/>
        <v>2222.89</v>
      </c>
      <c r="V357" s="43">
        <f t="shared" si="205"/>
        <v>2222.89</v>
      </c>
      <c r="W357" s="43">
        <f t="shared" si="205"/>
        <v>2222.89</v>
      </c>
      <c r="X357" s="43">
        <f t="shared" si="205"/>
        <v>2222.89</v>
      </c>
      <c r="Y357" s="43">
        <f t="shared" si="205"/>
        <v>2222.89</v>
      </c>
      <c r="Z357" s="43">
        <f t="shared" si="205"/>
        <v>2222.89</v>
      </c>
      <c r="AA357" s="43">
        <f t="shared" si="205"/>
        <v>2222.89</v>
      </c>
    </row>
    <row r="358" spans="1:27" ht="12.75" hidden="1" customHeight="1" outlineLevel="1" x14ac:dyDescent="0.2">
      <c r="A358" s="92" t="s">
        <v>576</v>
      </c>
      <c r="B358" s="62" t="s">
        <v>81</v>
      </c>
      <c r="C358" s="42" t="s">
        <v>77</v>
      </c>
      <c r="D358" s="43">
        <v>4.6100000000000003</v>
      </c>
      <c r="E358" s="43">
        <v>4.6100000000000003</v>
      </c>
      <c r="F358" s="43">
        <v>4.6100000000000003</v>
      </c>
      <c r="G358" s="43">
        <v>4.6100000000000003</v>
      </c>
      <c r="H358" s="43">
        <v>4.6100000000000003</v>
      </c>
      <c r="I358" s="43">
        <v>4.6100000000000003</v>
      </c>
      <c r="J358" s="43">
        <v>4.6100000000000003</v>
      </c>
      <c r="K358" s="43">
        <v>4.6100000000000003</v>
      </c>
      <c r="L358" s="43">
        <v>4.6100000000000003</v>
      </c>
      <c r="M358" s="43">
        <v>4.6100000000000003</v>
      </c>
      <c r="N358" s="43">
        <v>4.6100000000000003</v>
      </c>
      <c r="O358" s="43">
        <v>4.6100000000000003</v>
      </c>
      <c r="P358" s="43">
        <v>4.6100000000000003</v>
      </c>
      <c r="Q358" s="43">
        <v>4.6100000000000003</v>
      </c>
      <c r="R358" s="43">
        <v>4.6100000000000003</v>
      </c>
      <c r="S358" s="43">
        <v>4.6100000000000003</v>
      </c>
      <c r="T358" s="43">
        <v>4.6100000000000003</v>
      </c>
      <c r="U358" s="43">
        <v>4.6100000000000003</v>
      </c>
      <c r="V358" s="43">
        <v>4.6100000000000003</v>
      </c>
      <c r="W358" s="43">
        <v>4.6100000000000003</v>
      </c>
      <c r="X358" s="43">
        <v>4.6100000000000003</v>
      </c>
      <c r="Y358" s="43">
        <v>4.6100000000000003</v>
      </c>
      <c r="Z358" s="43">
        <v>4.6100000000000003</v>
      </c>
      <c r="AA358" s="43">
        <v>4.6100000000000003</v>
      </c>
    </row>
    <row r="359" spans="1:27" ht="12.75" hidden="1" customHeight="1" outlineLevel="1" x14ac:dyDescent="0.2">
      <c r="A359" s="92" t="s">
        <v>577</v>
      </c>
      <c r="B359" s="62" t="s">
        <v>79</v>
      </c>
      <c r="C359" s="42" t="s">
        <v>77</v>
      </c>
      <c r="D359" s="43">
        <f>$D$11</f>
        <v>216.36</v>
      </c>
      <c r="E359" s="43">
        <f t="shared" ref="E359:AA359" si="206">$D$11</f>
        <v>216.36</v>
      </c>
      <c r="F359" s="43">
        <f t="shared" si="206"/>
        <v>216.36</v>
      </c>
      <c r="G359" s="43">
        <f t="shared" si="206"/>
        <v>216.36</v>
      </c>
      <c r="H359" s="43">
        <f t="shared" si="206"/>
        <v>216.36</v>
      </c>
      <c r="I359" s="43">
        <f t="shared" si="206"/>
        <v>216.36</v>
      </c>
      <c r="J359" s="43">
        <f t="shared" si="206"/>
        <v>216.36</v>
      </c>
      <c r="K359" s="43">
        <f t="shared" si="206"/>
        <v>216.36</v>
      </c>
      <c r="L359" s="43">
        <f t="shared" si="206"/>
        <v>216.36</v>
      </c>
      <c r="M359" s="43">
        <f t="shared" si="206"/>
        <v>216.36</v>
      </c>
      <c r="N359" s="43">
        <f t="shared" si="206"/>
        <v>216.36</v>
      </c>
      <c r="O359" s="43">
        <f t="shared" si="206"/>
        <v>216.36</v>
      </c>
      <c r="P359" s="43">
        <f t="shared" si="206"/>
        <v>216.36</v>
      </c>
      <c r="Q359" s="43">
        <f t="shared" si="206"/>
        <v>216.36</v>
      </c>
      <c r="R359" s="43">
        <f t="shared" si="206"/>
        <v>216.36</v>
      </c>
      <c r="S359" s="43">
        <f t="shared" si="206"/>
        <v>216.36</v>
      </c>
      <c r="T359" s="43">
        <f t="shared" si="206"/>
        <v>216.36</v>
      </c>
      <c r="U359" s="43">
        <f t="shared" si="206"/>
        <v>216.36</v>
      </c>
      <c r="V359" s="43">
        <f t="shared" si="206"/>
        <v>216.36</v>
      </c>
      <c r="W359" s="43">
        <f t="shared" si="206"/>
        <v>216.36</v>
      </c>
      <c r="X359" s="43">
        <f t="shared" si="206"/>
        <v>216.36</v>
      </c>
      <c r="Y359" s="43">
        <f t="shared" si="206"/>
        <v>216.36</v>
      </c>
      <c r="Z359" s="43">
        <f t="shared" si="206"/>
        <v>216.36</v>
      </c>
      <c r="AA359" s="43">
        <f t="shared" si="206"/>
        <v>216.36</v>
      </c>
    </row>
    <row r="360" spans="1:27" ht="12.75" customHeight="1" collapsed="1" x14ac:dyDescent="0.2">
      <c r="A360" s="91" t="s">
        <v>578</v>
      </c>
      <c r="B360" s="27" t="str">
        <f>"08"&amp;"."&amp;$B$662&amp;"."&amp;$B$663</f>
        <v>08.03.2023</v>
      </c>
      <c r="C360" s="83" t="s">
        <v>74</v>
      </c>
      <c r="D360" s="84">
        <f>ROUND(((D361+D362+D364+D363)/1000),5)</f>
        <v>3.6991800000000001</v>
      </c>
      <c r="E360" s="84">
        <f>ROUND(((E361+E362+E364+E363)/1000),5)</f>
        <v>3.6338499999999998</v>
      </c>
      <c r="F360" s="84">
        <f>ROUND(((F361+F362+F364+F363)/1000),5)</f>
        <v>3.58162</v>
      </c>
      <c r="G360" s="84">
        <f t="shared" ref="G360:AA360" si="207">ROUND(((G361+G362+G364+G363)/1000),5)</f>
        <v>3.5722999999999998</v>
      </c>
      <c r="H360" s="84">
        <f t="shared" si="207"/>
        <v>3.6047799999999999</v>
      </c>
      <c r="I360" s="84">
        <f t="shared" si="207"/>
        <v>3.6089799999999999</v>
      </c>
      <c r="J360" s="84">
        <f t="shared" si="207"/>
        <v>3.6200299999999999</v>
      </c>
      <c r="K360" s="84">
        <f t="shared" si="207"/>
        <v>3.6871100000000001</v>
      </c>
      <c r="L360" s="84">
        <f t="shared" si="207"/>
        <v>4.0103799999999996</v>
      </c>
      <c r="M360" s="84">
        <f t="shared" si="207"/>
        <v>4.0871700000000004</v>
      </c>
      <c r="N360" s="84">
        <f t="shared" si="207"/>
        <v>4.1153500000000003</v>
      </c>
      <c r="O360" s="84">
        <f t="shared" si="207"/>
        <v>4.1178999999999997</v>
      </c>
      <c r="P360" s="84">
        <f t="shared" si="207"/>
        <v>4.1130000000000004</v>
      </c>
      <c r="Q360" s="84">
        <f t="shared" si="207"/>
        <v>4.1083100000000004</v>
      </c>
      <c r="R360" s="84">
        <f t="shared" si="207"/>
        <v>4.2547899999999998</v>
      </c>
      <c r="S360" s="84">
        <f t="shared" si="207"/>
        <v>4.2857900000000004</v>
      </c>
      <c r="T360" s="84">
        <f t="shared" si="207"/>
        <v>4.2952700000000004</v>
      </c>
      <c r="U360" s="84">
        <f t="shared" si="207"/>
        <v>4.2721400000000003</v>
      </c>
      <c r="V360" s="84">
        <f t="shared" si="207"/>
        <v>4.4531900000000002</v>
      </c>
      <c r="W360" s="84">
        <f t="shared" si="207"/>
        <v>4.4819699999999996</v>
      </c>
      <c r="X360" s="84">
        <f t="shared" si="207"/>
        <v>4.5533900000000003</v>
      </c>
      <c r="Y360" s="84">
        <f t="shared" si="207"/>
        <v>4.3691399999999998</v>
      </c>
      <c r="Z360" s="84">
        <f t="shared" si="207"/>
        <v>4.0083599999999997</v>
      </c>
      <c r="AA360" s="84">
        <f t="shared" si="207"/>
        <v>3.7842899999999999</v>
      </c>
    </row>
    <row r="361" spans="1:27" ht="12.75" hidden="1" customHeight="1" outlineLevel="1" x14ac:dyDescent="0.2">
      <c r="A361" s="92" t="s">
        <v>579</v>
      </c>
      <c r="B361" s="62" t="s">
        <v>231</v>
      </c>
      <c r="C361" s="42" t="s">
        <v>77</v>
      </c>
      <c r="D361" s="43">
        <v>1255.32</v>
      </c>
      <c r="E361" s="43">
        <v>1189.99</v>
      </c>
      <c r="F361" s="43">
        <v>1137.76</v>
      </c>
      <c r="G361" s="43">
        <v>1128.44</v>
      </c>
      <c r="H361" s="43">
        <v>1160.92</v>
      </c>
      <c r="I361" s="43">
        <v>1165.1199999999999</v>
      </c>
      <c r="J361" s="43">
        <v>1176.17</v>
      </c>
      <c r="K361" s="43">
        <v>1243.25</v>
      </c>
      <c r="L361" s="43">
        <v>1566.52</v>
      </c>
      <c r="M361" s="43">
        <v>1643.31</v>
      </c>
      <c r="N361" s="43">
        <v>1671.49</v>
      </c>
      <c r="O361" s="43">
        <v>1674.04</v>
      </c>
      <c r="P361" s="43">
        <v>1669.14</v>
      </c>
      <c r="Q361" s="43">
        <v>1664.45</v>
      </c>
      <c r="R361" s="43">
        <v>1810.93</v>
      </c>
      <c r="S361" s="43">
        <v>1841.93</v>
      </c>
      <c r="T361" s="43">
        <v>1851.41</v>
      </c>
      <c r="U361" s="43">
        <v>1828.28</v>
      </c>
      <c r="V361" s="43">
        <v>2009.33</v>
      </c>
      <c r="W361" s="43">
        <v>2038.11</v>
      </c>
      <c r="X361" s="43">
        <v>2109.5300000000002</v>
      </c>
      <c r="Y361" s="43">
        <v>1925.28</v>
      </c>
      <c r="Z361" s="43">
        <v>1564.5</v>
      </c>
      <c r="AA361" s="43">
        <v>1340.43</v>
      </c>
    </row>
    <row r="362" spans="1:27" ht="12.75" hidden="1" customHeight="1" outlineLevel="1" x14ac:dyDescent="0.2">
      <c r="A362" s="92" t="s">
        <v>580</v>
      </c>
      <c r="B362" s="62" t="s">
        <v>88</v>
      </c>
      <c r="C362" s="42" t="s">
        <v>77</v>
      </c>
      <c r="D362" s="43">
        <f t="shared" ref="D362:AA362" si="208">$D$327</f>
        <v>2222.89</v>
      </c>
      <c r="E362" s="43">
        <f t="shared" si="208"/>
        <v>2222.89</v>
      </c>
      <c r="F362" s="43">
        <f t="shared" si="208"/>
        <v>2222.89</v>
      </c>
      <c r="G362" s="43">
        <f t="shared" si="208"/>
        <v>2222.89</v>
      </c>
      <c r="H362" s="43">
        <f t="shared" si="208"/>
        <v>2222.89</v>
      </c>
      <c r="I362" s="43">
        <f t="shared" si="208"/>
        <v>2222.89</v>
      </c>
      <c r="J362" s="43">
        <f t="shared" si="208"/>
        <v>2222.89</v>
      </c>
      <c r="K362" s="43">
        <f t="shared" si="208"/>
        <v>2222.89</v>
      </c>
      <c r="L362" s="43">
        <f t="shared" si="208"/>
        <v>2222.89</v>
      </c>
      <c r="M362" s="43">
        <f t="shared" si="208"/>
        <v>2222.89</v>
      </c>
      <c r="N362" s="43">
        <f t="shared" si="208"/>
        <v>2222.89</v>
      </c>
      <c r="O362" s="43">
        <f t="shared" si="208"/>
        <v>2222.89</v>
      </c>
      <c r="P362" s="43">
        <f t="shared" si="208"/>
        <v>2222.89</v>
      </c>
      <c r="Q362" s="43">
        <f t="shared" si="208"/>
        <v>2222.89</v>
      </c>
      <c r="R362" s="43">
        <f t="shared" si="208"/>
        <v>2222.89</v>
      </c>
      <c r="S362" s="43">
        <f t="shared" si="208"/>
        <v>2222.89</v>
      </c>
      <c r="T362" s="43">
        <f t="shared" si="208"/>
        <v>2222.89</v>
      </c>
      <c r="U362" s="43">
        <f t="shared" si="208"/>
        <v>2222.89</v>
      </c>
      <c r="V362" s="43">
        <f t="shared" si="208"/>
        <v>2222.89</v>
      </c>
      <c r="W362" s="43">
        <f t="shared" si="208"/>
        <v>2222.89</v>
      </c>
      <c r="X362" s="43">
        <f t="shared" si="208"/>
        <v>2222.89</v>
      </c>
      <c r="Y362" s="43">
        <f t="shared" si="208"/>
        <v>2222.89</v>
      </c>
      <c r="Z362" s="43">
        <f t="shared" si="208"/>
        <v>2222.89</v>
      </c>
      <c r="AA362" s="43">
        <f t="shared" si="208"/>
        <v>2222.89</v>
      </c>
    </row>
    <row r="363" spans="1:27" ht="12.75" hidden="1" customHeight="1" outlineLevel="1" x14ac:dyDescent="0.2">
      <c r="A363" s="92" t="s">
        <v>581</v>
      </c>
      <c r="B363" s="62" t="s">
        <v>81</v>
      </c>
      <c r="C363" s="42" t="s">
        <v>77</v>
      </c>
      <c r="D363" s="43">
        <v>4.6100000000000003</v>
      </c>
      <c r="E363" s="43">
        <v>4.6100000000000003</v>
      </c>
      <c r="F363" s="43">
        <v>4.6100000000000003</v>
      </c>
      <c r="G363" s="43">
        <v>4.6100000000000003</v>
      </c>
      <c r="H363" s="43">
        <v>4.6100000000000003</v>
      </c>
      <c r="I363" s="43">
        <v>4.6100000000000003</v>
      </c>
      <c r="J363" s="43">
        <v>4.6100000000000003</v>
      </c>
      <c r="K363" s="43">
        <v>4.6100000000000003</v>
      </c>
      <c r="L363" s="43">
        <v>4.6100000000000003</v>
      </c>
      <c r="M363" s="43">
        <v>4.6100000000000003</v>
      </c>
      <c r="N363" s="43">
        <v>4.6100000000000003</v>
      </c>
      <c r="O363" s="43">
        <v>4.6100000000000003</v>
      </c>
      <c r="P363" s="43">
        <v>4.6100000000000003</v>
      </c>
      <c r="Q363" s="43">
        <v>4.6100000000000003</v>
      </c>
      <c r="R363" s="43">
        <v>4.6100000000000003</v>
      </c>
      <c r="S363" s="43">
        <v>4.6100000000000003</v>
      </c>
      <c r="T363" s="43">
        <v>4.6100000000000003</v>
      </c>
      <c r="U363" s="43">
        <v>4.6100000000000003</v>
      </c>
      <c r="V363" s="43">
        <v>4.6100000000000003</v>
      </c>
      <c r="W363" s="43">
        <v>4.6100000000000003</v>
      </c>
      <c r="X363" s="43">
        <v>4.6100000000000003</v>
      </c>
      <c r="Y363" s="43">
        <v>4.6100000000000003</v>
      </c>
      <c r="Z363" s="43">
        <v>4.6100000000000003</v>
      </c>
      <c r="AA363" s="43">
        <v>4.6100000000000003</v>
      </c>
    </row>
    <row r="364" spans="1:27" ht="12.75" hidden="1" customHeight="1" outlineLevel="1" x14ac:dyDescent="0.2">
      <c r="A364" s="92" t="s">
        <v>582</v>
      </c>
      <c r="B364" s="62" t="s">
        <v>79</v>
      </c>
      <c r="C364" s="42" t="s">
        <v>77</v>
      </c>
      <c r="D364" s="43">
        <f>$D$11</f>
        <v>216.36</v>
      </c>
      <c r="E364" s="43">
        <f t="shared" ref="E364:AA364" si="209">$D$11</f>
        <v>216.36</v>
      </c>
      <c r="F364" s="43">
        <f t="shared" si="209"/>
        <v>216.36</v>
      </c>
      <c r="G364" s="43">
        <f t="shared" si="209"/>
        <v>216.36</v>
      </c>
      <c r="H364" s="43">
        <f t="shared" si="209"/>
        <v>216.36</v>
      </c>
      <c r="I364" s="43">
        <f t="shared" si="209"/>
        <v>216.36</v>
      </c>
      <c r="J364" s="43">
        <f t="shared" si="209"/>
        <v>216.36</v>
      </c>
      <c r="K364" s="43">
        <f t="shared" si="209"/>
        <v>216.36</v>
      </c>
      <c r="L364" s="43">
        <f t="shared" si="209"/>
        <v>216.36</v>
      </c>
      <c r="M364" s="43">
        <f t="shared" si="209"/>
        <v>216.36</v>
      </c>
      <c r="N364" s="43">
        <f t="shared" si="209"/>
        <v>216.36</v>
      </c>
      <c r="O364" s="43">
        <f t="shared" si="209"/>
        <v>216.36</v>
      </c>
      <c r="P364" s="43">
        <f t="shared" si="209"/>
        <v>216.36</v>
      </c>
      <c r="Q364" s="43">
        <f t="shared" si="209"/>
        <v>216.36</v>
      </c>
      <c r="R364" s="43">
        <f t="shared" si="209"/>
        <v>216.36</v>
      </c>
      <c r="S364" s="43">
        <f t="shared" si="209"/>
        <v>216.36</v>
      </c>
      <c r="T364" s="43">
        <f t="shared" si="209"/>
        <v>216.36</v>
      </c>
      <c r="U364" s="43">
        <f t="shared" si="209"/>
        <v>216.36</v>
      </c>
      <c r="V364" s="43">
        <f t="shared" si="209"/>
        <v>216.36</v>
      </c>
      <c r="W364" s="43">
        <f t="shared" si="209"/>
        <v>216.36</v>
      </c>
      <c r="X364" s="43">
        <f t="shared" si="209"/>
        <v>216.36</v>
      </c>
      <c r="Y364" s="43">
        <f t="shared" si="209"/>
        <v>216.36</v>
      </c>
      <c r="Z364" s="43">
        <f t="shared" si="209"/>
        <v>216.36</v>
      </c>
      <c r="AA364" s="43">
        <f t="shared" si="209"/>
        <v>216.36</v>
      </c>
    </row>
    <row r="365" spans="1:27" ht="12.75" customHeight="1" collapsed="1" x14ac:dyDescent="0.2">
      <c r="A365" s="91" t="s">
        <v>583</v>
      </c>
      <c r="B365" s="27" t="str">
        <f>"09"&amp;"."&amp;$B$662&amp;"."&amp;$B$663</f>
        <v>09.03.2023</v>
      </c>
      <c r="C365" s="83" t="s">
        <v>74</v>
      </c>
      <c r="D365" s="84">
        <f>ROUND(((D366+D367+D369+D368)/1000),5)</f>
        <v>3.6793</v>
      </c>
      <c r="E365" s="84">
        <f>ROUND(((E366+E367+E369+E368)/1000),5)</f>
        <v>3.6111</v>
      </c>
      <c r="F365" s="84">
        <f>ROUND(((F366+F367+F369+F368)/1000),5)</f>
        <v>3.5728499999999999</v>
      </c>
      <c r="G365" s="84">
        <f t="shared" ref="G365:AA365" si="210">ROUND(((G366+G367+G369+G368)/1000),5)</f>
        <v>3.57376</v>
      </c>
      <c r="H365" s="84">
        <f t="shared" si="210"/>
        <v>3.6560700000000002</v>
      </c>
      <c r="I365" s="84">
        <f t="shared" si="210"/>
        <v>3.78809</v>
      </c>
      <c r="J365" s="84">
        <f t="shared" si="210"/>
        <v>4.0113700000000003</v>
      </c>
      <c r="K365" s="84">
        <f t="shared" si="210"/>
        <v>4.1453600000000002</v>
      </c>
      <c r="L365" s="84">
        <f t="shared" si="210"/>
        <v>4.2861799999999999</v>
      </c>
      <c r="M365" s="84">
        <f t="shared" si="210"/>
        <v>4.4141000000000004</v>
      </c>
      <c r="N365" s="84">
        <f t="shared" si="210"/>
        <v>4.4518700000000004</v>
      </c>
      <c r="O365" s="84">
        <f t="shared" si="210"/>
        <v>4.5381299999999998</v>
      </c>
      <c r="P365" s="84">
        <f t="shared" si="210"/>
        <v>4.4050500000000001</v>
      </c>
      <c r="Q365" s="84">
        <f t="shared" si="210"/>
        <v>4.4021299999999997</v>
      </c>
      <c r="R365" s="84">
        <f t="shared" si="210"/>
        <v>4.3963299999999998</v>
      </c>
      <c r="S365" s="84">
        <f t="shared" si="210"/>
        <v>4.41073</v>
      </c>
      <c r="T365" s="84">
        <f t="shared" si="210"/>
        <v>4.37087</v>
      </c>
      <c r="U365" s="84">
        <f t="shared" si="210"/>
        <v>4.3439300000000003</v>
      </c>
      <c r="V365" s="84">
        <f t="shared" si="210"/>
        <v>4.3226300000000002</v>
      </c>
      <c r="W365" s="84">
        <f t="shared" si="210"/>
        <v>4.4504400000000004</v>
      </c>
      <c r="X365" s="84">
        <f t="shared" si="210"/>
        <v>4.2793700000000001</v>
      </c>
      <c r="Y365" s="84">
        <f t="shared" si="210"/>
        <v>4.2349199999999998</v>
      </c>
      <c r="Z365" s="84">
        <f t="shared" si="210"/>
        <v>4.4992099999999997</v>
      </c>
      <c r="AA365" s="84">
        <f t="shared" si="210"/>
        <v>4.0257399999999999</v>
      </c>
    </row>
    <row r="366" spans="1:27" ht="12.75" hidden="1" customHeight="1" outlineLevel="1" x14ac:dyDescent="0.2">
      <c r="A366" s="92" t="s">
        <v>584</v>
      </c>
      <c r="B366" s="62" t="s">
        <v>231</v>
      </c>
      <c r="C366" s="42" t="s">
        <v>77</v>
      </c>
      <c r="D366" s="43">
        <v>1235.44</v>
      </c>
      <c r="E366" s="43">
        <v>1167.24</v>
      </c>
      <c r="F366" s="43">
        <v>1128.99</v>
      </c>
      <c r="G366" s="43">
        <v>1129.9000000000001</v>
      </c>
      <c r="H366" s="43">
        <v>1212.21</v>
      </c>
      <c r="I366" s="43">
        <v>1344.23</v>
      </c>
      <c r="J366" s="43">
        <v>1567.51</v>
      </c>
      <c r="K366" s="43">
        <v>1701.5</v>
      </c>
      <c r="L366" s="43">
        <v>1842.32</v>
      </c>
      <c r="M366" s="43">
        <v>1970.24</v>
      </c>
      <c r="N366" s="43">
        <v>2008.01</v>
      </c>
      <c r="O366" s="43">
        <v>2094.27</v>
      </c>
      <c r="P366" s="43">
        <v>1961.19</v>
      </c>
      <c r="Q366" s="43">
        <v>1958.27</v>
      </c>
      <c r="R366" s="43">
        <v>1952.47</v>
      </c>
      <c r="S366" s="43">
        <v>1966.87</v>
      </c>
      <c r="T366" s="43">
        <v>1927.01</v>
      </c>
      <c r="U366" s="43">
        <v>1900.07</v>
      </c>
      <c r="V366" s="43">
        <v>1878.77</v>
      </c>
      <c r="W366" s="43">
        <v>2006.58</v>
      </c>
      <c r="X366" s="43">
        <v>1835.51</v>
      </c>
      <c r="Y366" s="43">
        <v>1791.06</v>
      </c>
      <c r="Z366" s="43">
        <v>2055.35</v>
      </c>
      <c r="AA366" s="43">
        <v>1581.88</v>
      </c>
    </row>
    <row r="367" spans="1:27" ht="12.75" hidden="1" customHeight="1" outlineLevel="1" x14ac:dyDescent="0.2">
      <c r="A367" s="92" t="s">
        <v>585</v>
      </c>
      <c r="B367" s="62" t="s">
        <v>88</v>
      </c>
      <c r="C367" s="42" t="s">
        <v>77</v>
      </c>
      <c r="D367" s="43">
        <f t="shared" ref="D367:AA367" si="211">$D$327</f>
        <v>2222.89</v>
      </c>
      <c r="E367" s="43">
        <f t="shared" si="211"/>
        <v>2222.89</v>
      </c>
      <c r="F367" s="43">
        <f t="shared" si="211"/>
        <v>2222.89</v>
      </c>
      <c r="G367" s="43">
        <f t="shared" si="211"/>
        <v>2222.89</v>
      </c>
      <c r="H367" s="43">
        <f t="shared" si="211"/>
        <v>2222.89</v>
      </c>
      <c r="I367" s="43">
        <f t="shared" si="211"/>
        <v>2222.89</v>
      </c>
      <c r="J367" s="43">
        <f t="shared" si="211"/>
        <v>2222.89</v>
      </c>
      <c r="K367" s="43">
        <f t="shared" si="211"/>
        <v>2222.89</v>
      </c>
      <c r="L367" s="43">
        <f t="shared" si="211"/>
        <v>2222.89</v>
      </c>
      <c r="M367" s="43">
        <f t="shared" si="211"/>
        <v>2222.89</v>
      </c>
      <c r="N367" s="43">
        <f t="shared" si="211"/>
        <v>2222.89</v>
      </c>
      <c r="O367" s="43">
        <f t="shared" si="211"/>
        <v>2222.89</v>
      </c>
      <c r="P367" s="43">
        <f t="shared" si="211"/>
        <v>2222.89</v>
      </c>
      <c r="Q367" s="43">
        <f t="shared" si="211"/>
        <v>2222.89</v>
      </c>
      <c r="R367" s="43">
        <f t="shared" si="211"/>
        <v>2222.89</v>
      </c>
      <c r="S367" s="43">
        <f t="shared" si="211"/>
        <v>2222.89</v>
      </c>
      <c r="T367" s="43">
        <f t="shared" si="211"/>
        <v>2222.89</v>
      </c>
      <c r="U367" s="43">
        <f t="shared" si="211"/>
        <v>2222.89</v>
      </c>
      <c r="V367" s="43">
        <f t="shared" si="211"/>
        <v>2222.89</v>
      </c>
      <c r="W367" s="43">
        <f t="shared" si="211"/>
        <v>2222.89</v>
      </c>
      <c r="X367" s="43">
        <f t="shared" si="211"/>
        <v>2222.89</v>
      </c>
      <c r="Y367" s="43">
        <f t="shared" si="211"/>
        <v>2222.89</v>
      </c>
      <c r="Z367" s="43">
        <f t="shared" si="211"/>
        <v>2222.89</v>
      </c>
      <c r="AA367" s="43">
        <f t="shared" si="211"/>
        <v>2222.89</v>
      </c>
    </row>
    <row r="368" spans="1:27" ht="12.75" hidden="1" customHeight="1" outlineLevel="1" x14ac:dyDescent="0.2">
      <c r="A368" s="92" t="s">
        <v>586</v>
      </c>
      <c r="B368" s="62" t="s">
        <v>81</v>
      </c>
      <c r="C368" s="42" t="s">
        <v>77</v>
      </c>
      <c r="D368" s="43">
        <v>4.6100000000000003</v>
      </c>
      <c r="E368" s="43">
        <v>4.6100000000000003</v>
      </c>
      <c r="F368" s="43">
        <v>4.6100000000000003</v>
      </c>
      <c r="G368" s="43">
        <v>4.6100000000000003</v>
      </c>
      <c r="H368" s="43">
        <v>4.6100000000000003</v>
      </c>
      <c r="I368" s="43">
        <v>4.6100000000000003</v>
      </c>
      <c r="J368" s="43">
        <v>4.6100000000000003</v>
      </c>
      <c r="K368" s="43">
        <v>4.6100000000000003</v>
      </c>
      <c r="L368" s="43">
        <v>4.6100000000000003</v>
      </c>
      <c r="M368" s="43">
        <v>4.6100000000000003</v>
      </c>
      <c r="N368" s="43">
        <v>4.6100000000000003</v>
      </c>
      <c r="O368" s="43">
        <v>4.6100000000000003</v>
      </c>
      <c r="P368" s="43">
        <v>4.6100000000000003</v>
      </c>
      <c r="Q368" s="43">
        <v>4.6100000000000003</v>
      </c>
      <c r="R368" s="43">
        <v>4.6100000000000003</v>
      </c>
      <c r="S368" s="43">
        <v>4.6100000000000003</v>
      </c>
      <c r="T368" s="43">
        <v>4.6100000000000003</v>
      </c>
      <c r="U368" s="43">
        <v>4.6100000000000003</v>
      </c>
      <c r="V368" s="43">
        <v>4.6100000000000003</v>
      </c>
      <c r="W368" s="43">
        <v>4.6100000000000003</v>
      </c>
      <c r="X368" s="43">
        <v>4.6100000000000003</v>
      </c>
      <c r="Y368" s="43">
        <v>4.6100000000000003</v>
      </c>
      <c r="Z368" s="43">
        <v>4.6100000000000003</v>
      </c>
      <c r="AA368" s="43">
        <v>4.6100000000000003</v>
      </c>
    </row>
    <row r="369" spans="1:27" ht="12.75" hidden="1" customHeight="1" outlineLevel="1" x14ac:dyDescent="0.2">
      <c r="A369" s="92" t="s">
        <v>587</v>
      </c>
      <c r="B369" s="62" t="s">
        <v>79</v>
      </c>
      <c r="C369" s="42" t="s">
        <v>77</v>
      </c>
      <c r="D369" s="43">
        <f>$D$11</f>
        <v>216.36</v>
      </c>
      <c r="E369" s="43">
        <f t="shared" ref="E369:AA369" si="212">$D$11</f>
        <v>216.36</v>
      </c>
      <c r="F369" s="43">
        <f t="shared" si="212"/>
        <v>216.36</v>
      </c>
      <c r="G369" s="43">
        <f t="shared" si="212"/>
        <v>216.36</v>
      </c>
      <c r="H369" s="43">
        <f t="shared" si="212"/>
        <v>216.36</v>
      </c>
      <c r="I369" s="43">
        <f t="shared" si="212"/>
        <v>216.36</v>
      </c>
      <c r="J369" s="43">
        <f t="shared" si="212"/>
        <v>216.36</v>
      </c>
      <c r="K369" s="43">
        <f t="shared" si="212"/>
        <v>216.36</v>
      </c>
      <c r="L369" s="43">
        <f t="shared" si="212"/>
        <v>216.36</v>
      </c>
      <c r="M369" s="43">
        <f t="shared" si="212"/>
        <v>216.36</v>
      </c>
      <c r="N369" s="43">
        <f t="shared" si="212"/>
        <v>216.36</v>
      </c>
      <c r="O369" s="43">
        <f t="shared" si="212"/>
        <v>216.36</v>
      </c>
      <c r="P369" s="43">
        <f t="shared" si="212"/>
        <v>216.36</v>
      </c>
      <c r="Q369" s="43">
        <f t="shared" si="212"/>
        <v>216.36</v>
      </c>
      <c r="R369" s="43">
        <f t="shared" si="212"/>
        <v>216.36</v>
      </c>
      <c r="S369" s="43">
        <f t="shared" si="212"/>
        <v>216.36</v>
      </c>
      <c r="T369" s="43">
        <f t="shared" si="212"/>
        <v>216.36</v>
      </c>
      <c r="U369" s="43">
        <f t="shared" si="212"/>
        <v>216.36</v>
      </c>
      <c r="V369" s="43">
        <f t="shared" si="212"/>
        <v>216.36</v>
      </c>
      <c r="W369" s="43">
        <f t="shared" si="212"/>
        <v>216.36</v>
      </c>
      <c r="X369" s="43">
        <f t="shared" si="212"/>
        <v>216.36</v>
      </c>
      <c r="Y369" s="43">
        <f t="shared" si="212"/>
        <v>216.36</v>
      </c>
      <c r="Z369" s="43">
        <f t="shared" si="212"/>
        <v>216.36</v>
      </c>
      <c r="AA369" s="43">
        <f t="shared" si="212"/>
        <v>216.36</v>
      </c>
    </row>
    <row r="370" spans="1:27" ht="12.75" customHeight="1" collapsed="1" x14ac:dyDescent="0.2">
      <c r="A370" s="91" t="s">
        <v>588</v>
      </c>
      <c r="B370" s="27" t="str">
        <f>"10"&amp;"."&amp;$B$662&amp;"."&amp;$B$663</f>
        <v>10.03.2023</v>
      </c>
      <c r="C370" s="83" t="s">
        <v>74</v>
      </c>
      <c r="D370" s="84">
        <f>ROUND(((D371+D372+D374+D373)/1000),5)</f>
        <v>3.7429299999999999</v>
      </c>
      <c r="E370" s="84">
        <f>ROUND(((E371+E372+E374+E373)/1000),5)</f>
        <v>3.6474000000000002</v>
      </c>
      <c r="F370" s="84">
        <f>ROUND(((F371+F372+F374+F373)/1000),5)</f>
        <v>3.5962900000000002</v>
      </c>
      <c r="G370" s="84">
        <f t="shared" ref="G370:AA370" si="213">ROUND(((G371+G372+G374+G373)/1000),5)</f>
        <v>3.6173999999999999</v>
      </c>
      <c r="H370" s="84">
        <f t="shared" si="213"/>
        <v>3.6863899999999998</v>
      </c>
      <c r="I370" s="84">
        <f t="shared" si="213"/>
        <v>3.8864100000000001</v>
      </c>
      <c r="J370" s="84">
        <f t="shared" si="213"/>
        <v>4.0226899999999999</v>
      </c>
      <c r="K370" s="84">
        <f t="shared" si="213"/>
        <v>4.1398799999999998</v>
      </c>
      <c r="L370" s="84">
        <f t="shared" si="213"/>
        <v>4.31717</v>
      </c>
      <c r="M370" s="84">
        <f t="shared" si="213"/>
        <v>4.3339800000000004</v>
      </c>
      <c r="N370" s="84">
        <f t="shared" si="213"/>
        <v>4.33927</v>
      </c>
      <c r="O370" s="84">
        <f t="shared" si="213"/>
        <v>4.3696799999999998</v>
      </c>
      <c r="P370" s="84">
        <f t="shared" si="213"/>
        <v>4.3755100000000002</v>
      </c>
      <c r="Q370" s="84">
        <f t="shared" si="213"/>
        <v>4.3741000000000003</v>
      </c>
      <c r="R370" s="84">
        <f t="shared" si="213"/>
        <v>4.3666700000000001</v>
      </c>
      <c r="S370" s="84">
        <f t="shared" si="213"/>
        <v>4.3486700000000003</v>
      </c>
      <c r="T370" s="84">
        <f t="shared" si="213"/>
        <v>4.2897600000000002</v>
      </c>
      <c r="U370" s="84">
        <f t="shared" si="213"/>
        <v>4.3012199999999998</v>
      </c>
      <c r="V370" s="84">
        <f t="shared" si="213"/>
        <v>4.3402500000000002</v>
      </c>
      <c r="W370" s="84">
        <f t="shared" si="213"/>
        <v>4.3724600000000002</v>
      </c>
      <c r="X370" s="84">
        <f t="shared" si="213"/>
        <v>4.3679800000000002</v>
      </c>
      <c r="Y370" s="84">
        <f t="shared" si="213"/>
        <v>4.3348800000000001</v>
      </c>
      <c r="Z370" s="84">
        <f t="shared" si="213"/>
        <v>4.1500399999999997</v>
      </c>
      <c r="AA370" s="84">
        <f t="shared" si="213"/>
        <v>4.0684100000000001</v>
      </c>
    </row>
    <row r="371" spans="1:27" ht="12.75" hidden="1" customHeight="1" outlineLevel="1" x14ac:dyDescent="0.2">
      <c r="A371" s="92" t="s">
        <v>589</v>
      </c>
      <c r="B371" s="62" t="s">
        <v>231</v>
      </c>
      <c r="C371" s="42" t="s">
        <v>77</v>
      </c>
      <c r="D371" s="43">
        <v>1299.07</v>
      </c>
      <c r="E371" s="43">
        <v>1203.54</v>
      </c>
      <c r="F371" s="43">
        <v>1152.43</v>
      </c>
      <c r="G371" s="43">
        <v>1173.54</v>
      </c>
      <c r="H371" s="43">
        <v>1242.53</v>
      </c>
      <c r="I371" s="43">
        <v>1442.55</v>
      </c>
      <c r="J371" s="43">
        <v>1578.83</v>
      </c>
      <c r="K371" s="43">
        <v>1696.02</v>
      </c>
      <c r="L371" s="43">
        <v>1873.31</v>
      </c>
      <c r="M371" s="43">
        <v>1890.12</v>
      </c>
      <c r="N371" s="43">
        <v>1895.41</v>
      </c>
      <c r="O371" s="43">
        <v>1925.82</v>
      </c>
      <c r="P371" s="43">
        <v>1931.65</v>
      </c>
      <c r="Q371" s="43">
        <v>1930.24</v>
      </c>
      <c r="R371" s="43">
        <v>1922.81</v>
      </c>
      <c r="S371" s="43">
        <v>1904.81</v>
      </c>
      <c r="T371" s="43">
        <v>1845.9</v>
      </c>
      <c r="U371" s="43">
        <v>1857.36</v>
      </c>
      <c r="V371" s="43">
        <v>1896.39</v>
      </c>
      <c r="W371" s="43">
        <v>1928.6</v>
      </c>
      <c r="X371" s="43">
        <v>1924.12</v>
      </c>
      <c r="Y371" s="43">
        <v>1891.02</v>
      </c>
      <c r="Z371" s="43">
        <v>1706.18</v>
      </c>
      <c r="AA371" s="43">
        <v>1624.55</v>
      </c>
    </row>
    <row r="372" spans="1:27" ht="12.75" hidden="1" customHeight="1" outlineLevel="1" x14ac:dyDescent="0.2">
      <c r="A372" s="92" t="s">
        <v>590</v>
      </c>
      <c r="B372" s="62" t="s">
        <v>88</v>
      </c>
      <c r="C372" s="42" t="s">
        <v>77</v>
      </c>
      <c r="D372" s="43">
        <f t="shared" ref="D372:AA372" si="214">$D$327</f>
        <v>2222.89</v>
      </c>
      <c r="E372" s="43">
        <f t="shared" si="214"/>
        <v>2222.89</v>
      </c>
      <c r="F372" s="43">
        <f t="shared" si="214"/>
        <v>2222.89</v>
      </c>
      <c r="G372" s="43">
        <f t="shared" si="214"/>
        <v>2222.89</v>
      </c>
      <c r="H372" s="43">
        <f t="shared" si="214"/>
        <v>2222.89</v>
      </c>
      <c r="I372" s="43">
        <f t="shared" si="214"/>
        <v>2222.89</v>
      </c>
      <c r="J372" s="43">
        <f t="shared" si="214"/>
        <v>2222.89</v>
      </c>
      <c r="K372" s="43">
        <f t="shared" si="214"/>
        <v>2222.89</v>
      </c>
      <c r="L372" s="43">
        <f t="shared" si="214"/>
        <v>2222.89</v>
      </c>
      <c r="M372" s="43">
        <f t="shared" si="214"/>
        <v>2222.89</v>
      </c>
      <c r="N372" s="43">
        <f t="shared" si="214"/>
        <v>2222.89</v>
      </c>
      <c r="O372" s="43">
        <f t="shared" si="214"/>
        <v>2222.89</v>
      </c>
      <c r="P372" s="43">
        <f t="shared" si="214"/>
        <v>2222.89</v>
      </c>
      <c r="Q372" s="43">
        <f t="shared" si="214"/>
        <v>2222.89</v>
      </c>
      <c r="R372" s="43">
        <f t="shared" si="214"/>
        <v>2222.89</v>
      </c>
      <c r="S372" s="43">
        <f t="shared" si="214"/>
        <v>2222.89</v>
      </c>
      <c r="T372" s="43">
        <f t="shared" si="214"/>
        <v>2222.89</v>
      </c>
      <c r="U372" s="43">
        <f t="shared" si="214"/>
        <v>2222.89</v>
      </c>
      <c r="V372" s="43">
        <f t="shared" si="214"/>
        <v>2222.89</v>
      </c>
      <c r="W372" s="43">
        <f t="shared" si="214"/>
        <v>2222.89</v>
      </c>
      <c r="X372" s="43">
        <f t="shared" si="214"/>
        <v>2222.89</v>
      </c>
      <c r="Y372" s="43">
        <f t="shared" si="214"/>
        <v>2222.89</v>
      </c>
      <c r="Z372" s="43">
        <f t="shared" si="214"/>
        <v>2222.89</v>
      </c>
      <c r="AA372" s="43">
        <f t="shared" si="214"/>
        <v>2222.89</v>
      </c>
    </row>
    <row r="373" spans="1:27" ht="12.75" hidden="1" customHeight="1" outlineLevel="1" x14ac:dyDescent="0.2">
      <c r="A373" s="92" t="s">
        <v>591</v>
      </c>
      <c r="B373" s="62" t="s">
        <v>81</v>
      </c>
      <c r="C373" s="42" t="s">
        <v>77</v>
      </c>
      <c r="D373" s="43">
        <v>4.6100000000000003</v>
      </c>
      <c r="E373" s="43">
        <v>4.6100000000000003</v>
      </c>
      <c r="F373" s="43">
        <v>4.6100000000000003</v>
      </c>
      <c r="G373" s="43">
        <v>4.6100000000000003</v>
      </c>
      <c r="H373" s="43">
        <v>4.6100000000000003</v>
      </c>
      <c r="I373" s="43">
        <v>4.6100000000000003</v>
      </c>
      <c r="J373" s="43">
        <v>4.6100000000000003</v>
      </c>
      <c r="K373" s="43">
        <v>4.6100000000000003</v>
      </c>
      <c r="L373" s="43">
        <v>4.6100000000000003</v>
      </c>
      <c r="M373" s="43">
        <v>4.6100000000000003</v>
      </c>
      <c r="N373" s="43">
        <v>4.6100000000000003</v>
      </c>
      <c r="O373" s="43">
        <v>4.6100000000000003</v>
      </c>
      <c r="P373" s="43">
        <v>4.6100000000000003</v>
      </c>
      <c r="Q373" s="43">
        <v>4.6100000000000003</v>
      </c>
      <c r="R373" s="43">
        <v>4.6100000000000003</v>
      </c>
      <c r="S373" s="43">
        <v>4.6100000000000003</v>
      </c>
      <c r="T373" s="43">
        <v>4.6100000000000003</v>
      </c>
      <c r="U373" s="43">
        <v>4.6100000000000003</v>
      </c>
      <c r="V373" s="43">
        <v>4.6100000000000003</v>
      </c>
      <c r="W373" s="43">
        <v>4.6100000000000003</v>
      </c>
      <c r="X373" s="43">
        <v>4.6100000000000003</v>
      </c>
      <c r="Y373" s="43">
        <v>4.6100000000000003</v>
      </c>
      <c r="Z373" s="43">
        <v>4.6100000000000003</v>
      </c>
      <c r="AA373" s="43">
        <v>4.6100000000000003</v>
      </c>
    </row>
    <row r="374" spans="1:27" ht="12.75" hidden="1" customHeight="1" outlineLevel="1" x14ac:dyDescent="0.2">
      <c r="A374" s="92" t="s">
        <v>592</v>
      </c>
      <c r="B374" s="62" t="s">
        <v>79</v>
      </c>
      <c r="C374" s="42" t="s">
        <v>77</v>
      </c>
      <c r="D374" s="43">
        <f>$D$11</f>
        <v>216.36</v>
      </c>
      <c r="E374" s="43">
        <f t="shared" ref="E374:AA374" si="215">$D$11</f>
        <v>216.36</v>
      </c>
      <c r="F374" s="43">
        <f t="shared" si="215"/>
        <v>216.36</v>
      </c>
      <c r="G374" s="43">
        <f t="shared" si="215"/>
        <v>216.36</v>
      </c>
      <c r="H374" s="43">
        <f t="shared" si="215"/>
        <v>216.36</v>
      </c>
      <c r="I374" s="43">
        <f t="shared" si="215"/>
        <v>216.36</v>
      </c>
      <c r="J374" s="43">
        <f t="shared" si="215"/>
        <v>216.36</v>
      </c>
      <c r="K374" s="43">
        <f t="shared" si="215"/>
        <v>216.36</v>
      </c>
      <c r="L374" s="43">
        <f t="shared" si="215"/>
        <v>216.36</v>
      </c>
      <c r="M374" s="43">
        <f t="shared" si="215"/>
        <v>216.36</v>
      </c>
      <c r="N374" s="43">
        <f t="shared" si="215"/>
        <v>216.36</v>
      </c>
      <c r="O374" s="43">
        <f t="shared" si="215"/>
        <v>216.36</v>
      </c>
      <c r="P374" s="43">
        <f t="shared" si="215"/>
        <v>216.36</v>
      </c>
      <c r="Q374" s="43">
        <f t="shared" si="215"/>
        <v>216.36</v>
      </c>
      <c r="R374" s="43">
        <f t="shared" si="215"/>
        <v>216.36</v>
      </c>
      <c r="S374" s="43">
        <f t="shared" si="215"/>
        <v>216.36</v>
      </c>
      <c r="T374" s="43">
        <f t="shared" si="215"/>
        <v>216.36</v>
      </c>
      <c r="U374" s="43">
        <f t="shared" si="215"/>
        <v>216.36</v>
      </c>
      <c r="V374" s="43">
        <f t="shared" si="215"/>
        <v>216.36</v>
      </c>
      <c r="W374" s="43">
        <f t="shared" si="215"/>
        <v>216.36</v>
      </c>
      <c r="X374" s="43">
        <f t="shared" si="215"/>
        <v>216.36</v>
      </c>
      <c r="Y374" s="43">
        <f t="shared" si="215"/>
        <v>216.36</v>
      </c>
      <c r="Z374" s="43">
        <f t="shared" si="215"/>
        <v>216.36</v>
      </c>
      <c r="AA374" s="43">
        <f t="shared" si="215"/>
        <v>216.36</v>
      </c>
    </row>
    <row r="375" spans="1:27" ht="12.75" customHeight="1" collapsed="1" x14ac:dyDescent="0.2">
      <c r="A375" s="91" t="s">
        <v>593</v>
      </c>
      <c r="B375" s="27" t="str">
        <f>"11"&amp;"."&amp;$B$662&amp;"."&amp;$B$663</f>
        <v>11.03.2023</v>
      </c>
      <c r="C375" s="83" t="s">
        <v>74</v>
      </c>
      <c r="D375" s="84">
        <f>ROUND(((D376+D377+D379+D378)/1000),5)</f>
        <v>4.0599800000000004</v>
      </c>
      <c r="E375" s="84">
        <f>ROUND(((E376+E377+E379+E378)/1000),5)</f>
        <v>3.9111899999999999</v>
      </c>
      <c r="F375" s="84">
        <f>ROUND(((F376+F377+F379+F378)/1000),5)</f>
        <v>3.7667899999999999</v>
      </c>
      <c r="G375" s="84">
        <f t="shared" ref="G375:AA375" si="216">ROUND(((G376+G377+G379+G378)/1000),5)</f>
        <v>3.7475800000000001</v>
      </c>
      <c r="H375" s="84">
        <f t="shared" si="216"/>
        <v>3.8451200000000001</v>
      </c>
      <c r="I375" s="84">
        <f t="shared" si="216"/>
        <v>3.9373999999999998</v>
      </c>
      <c r="J375" s="84">
        <f t="shared" si="216"/>
        <v>4.0111999999999997</v>
      </c>
      <c r="K375" s="84">
        <f t="shared" si="216"/>
        <v>4.0756300000000003</v>
      </c>
      <c r="L375" s="84">
        <f t="shared" si="216"/>
        <v>4.3493899999999996</v>
      </c>
      <c r="M375" s="84">
        <f t="shared" si="216"/>
        <v>4.4381899999999996</v>
      </c>
      <c r="N375" s="84">
        <f t="shared" si="216"/>
        <v>4.4799300000000004</v>
      </c>
      <c r="O375" s="84">
        <f t="shared" si="216"/>
        <v>4.52529</v>
      </c>
      <c r="P375" s="84">
        <f t="shared" si="216"/>
        <v>4.5163200000000003</v>
      </c>
      <c r="Q375" s="84">
        <f t="shared" si="216"/>
        <v>4.5086700000000004</v>
      </c>
      <c r="R375" s="84">
        <f t="shared" si="216"/>
        <v>4.5015200000000002</v>
      </c>
      <c r="S375" s="84">
        <f t="shared" si="216"/>
        <v>4.4957700000000003</v>
      </c>
      <c r="T375" s="84">
        <f t="shared" si="216"/>
        <v>4.4764699999999999</v>
      </c>
      <c r="U375" s="84">
        <f t="shared" si="216"/>
        <v>4.4598100000000001</v>
      </c>
      <c r="V375" s="84">
        <f t="shared" si="216"/>
        <v>4.5001899999999999</v>
      </c>
      <c r="W375" s="84">
        <f t="shared" si="216"/>
        <v>4.5029599999999999</v>
      </c>
      <c r="X375" s="84">
        <f t="shared" si="216"/>
        <v>4.50943</v>
      </c>
      <c r="Y375" s="84">
        <f t="shared" si="216"/>
        <v>4.4462000000000002</v>
      </c>
      <c r="Z375" s="84">
        <f t="shared" si="216"/>
        <v>4.1418499999999998</v>
      </c>
      <c r="AA375" s="84">
        <f t="shared" si="216"/>
        <v>4.07463</v>
      </c>
    </row>
    <row r="376" spans="1:27" ht="12.75" hidden="1" customHeight="1" outlineLevel="1" x14ac:dyDescent="0.2">
      <c r="A376" s="92" t="s">
        <v>594</v>
      </c>
      <c r="B376" s="62" t="s">
        <v>231</v>
      </c>
      <c r="C376" s="42" t="s">
        <v>77</v>
      </c>
      <c r="D376" s="43">
        <v>1616.12</v>
      </c>
      <c r="E376" s="43">
        <v>1467.33</v>
      </c>
      <c r="F376" s="43">
        <v>1322.93</v>
      </c>
      <c r="G376" s="43">
        <v>1303.72</v>
      </c>
      <c r="H376" s="43">
        <v>1401.26</v>
      </c>
      <c r="I376" s="43">
        <v>1493.54</v>
      </c>
      <c r="J376" s="43">
        <v>1567.34</v>
      </c>
      <c r="K376" s="43">
        <v>1631.77</v>
      </c>
      <c r="L376" s="43">
        <v>1905.53</v>
      </c>
      <c r="M376" s="43">
        <v>1994.33</v>
      </c>
      <c r="N376" s="43">
        <v>2036.07</v>
      </c>
      <c r="O376" s="43">
        <v>2081.4299999999998</v>
      </c>
      <c r="P376" s="43">
        <v>2072.46</v>
      </c>
      <c r="Q376" s="43">
        <v>2064.81</v>
      </c>
      <c r="R376" s="43">
        <v>2057.66</v>
      </c>
      <c r="S376" s="43">
        <v>2051.91</v>
      </c>
      <c r="T376" s="43">
        <v>2032.61</v>
      </c>
      <c r="U376" s="43">
        <v>2015.95</v>
      </c>
      <c r="V376" s="43">
        <v>2056.33</v>
      </c>
      <c r="W376" s="43">
        <v>2059.1</v>
      </c>
      <c r="X376" s="43">
        <v>2065.5700000000002</v>
      </c>
      <c r="Y376" s="43">
        <v>2002.34</v>
      </c>
      <c r="Z376" s="43">
        <v>1697.99</v>
      </c>
      <c r="AA376" s="43">
        <v>1630.77</v>
      </c>
    </row>
    <row r="377" spans="1:27" ht="12.75" hidden="1" customHeight="1" outlineLevel="1" x14ac:dyDescent="0.2">
      <c r="A377" s="92" t="s">
        <v>595</v>
      </c>
      <c r="B377" s="62" t="s">
        <v>88</v>
      </c>
      <c r="C377" s="42" t="s">
        <v>77</v>
      </c>
      <c r="D377" s="43">
        <f t="shared" ref="D377:AA377" si="217">$D$327</f>
        <v>2222.89</v>
      </c>
      <c r="E377" s="43">
        <f t="shared" si="217"/>
        <v>2222.89</v>
      </c>
      <c r="F377" s="43">
        <f t="shared" si="217"/>
        <v>2222.89</v>
      </c>
      <c r="G377" s="43">
        <f t="shared" si="217"/>
        <v>2222.89</v>
      </c>
      <c r="H377" s="43">
        <f t="shared" si="217"/>
        <v>2222.89</v>
      </c>
      <c r="I377" s="43">
        <f t="shared" si="217"/>
        <v>2222.89</v>
      </c>
      <c r="J377" s="43">
        <f t="shared" si="217"/>
        <v>2222.89</v>
      </c>
      <c r="K377" s="43">
        <f t="shared" si="217"/>
        <v>2222.89</v>
      </c>
      <c r="L377" s="43">
        <f t="shared" si="217"/>
        <v>2222.89</v>
      </c>
      <c r="M377" s="43">
        <f t="shared" si="217"/>
        <v>2222.89</v>
      </c>
      <c r="N377" s="43">
        <f t="shared" si="217"/>
        <v>2222.89</v>
      </c>
      <c r="O377" s="43">
        <f t="shared" si="217"/>
        <v>2222.89</v>
      </c>
      <c r="P377" s="43">
        <f t="shared" si="217"/>
        <v>2222.89</v>
      </c>
      <c r="Q377" s="43">
        <f t="shared" si="217"/>
        <v>2222.89</v>
      </c>
      <c r="R377" s="43">
        <f t="shared" si="217"/>
        <v>2222.89</v>
      </c>
      <c r="S377" s="43">
        <f t="shared" si="217"/>
        <v>2222.89</v>
      </c>
      <c r="T377" s="43">
        <f t="shared" si="217"/>
        <v>2222.89</v>
      </c>
      <c r="U377" s="43">
        <f t="shared" si="217"/>
        <v>2222.89</v>
      </c>
      <c r="V377" s="43">
        <f t="shared" si="217"/>
        <v>2222.89</v>
      </c>
      <c r="W377" s="43">
        <f t="shared" si="217"/>
        <v>2222.89</v>
      </c>
      <c r="X377" s="43">
        <f t="shared" si="217"/>
        <v>2222.89</v>
      </c>
      <c r="Y377" s="43">
        <f t="shared" si="217"/>
        <v>2222.89</v>
      </c>
      <c r="Z377" s="43">
        <f t="shared" si="217"/>
        <v>2222.89</v>
      </c>
      <c r="AA377" s="43">
        <f t="shared" si="217"/>
        <v>2222.89</v>
      </c>
    </row>
    <row r="378" spans="1:27" ht="12.75" hidden="1" customHeight="1" outlineLevel="1" x14ac:dyDescent="0.2">
      <c r="A378" s="92" t="s">
        <v>596</v>
      </c>
      <c r="B378" s="62" t="s">
        <v>81</v>
      </c>
      <c r="C378" s="42" t="s">
        <v>77</v>
      </c>
      <c r="D378" s="43">
        <v>4.6100000000000003</v>
      </c>
      <c r="E378" s="43">
        <v>4.6100000000000003</v>
      </c>
      <c r="F378" s="43">
        <v>4.6100000000000003</v>
      </c>
      <c r="G378" s="43">
        <v>4.6100000000000003</v>
      </c>
      <c r="H378" s="43">
        <v>4.6100000000000003</v>
      </c>
      <c r="I378" s="43">
        <v>4.6100000000000003</v>
      </c>
      <c r="J378" s="43">
        <v>4.6100000000000003</v>
      </c>
      <c r="K378" s="43">
        <v>4.6100000000000003</v>
      </c>
      <c r="L378" s="43">
        <v>4.6100000000000003</v>
      </c>
      <c r="M378" s="43">
        <v>4.6100000000000003</v>
      </c>
      <c r="N378" s="43">
        <v>4.6100000000000003</v>
      </c>
      <c r="O378" s="43">
        <v>4.6100000000000003</v>
      </c>
      <c r="P378" s="43">
        <v>4.6100000000000003</v>
      </c>
      <c r="Q378" s="43">
        <v>4.6100000000000003</v>
      </c>
      <c r="R378" s="43">
        <v>4.6100000000000003</v>
      </c>
      <c r="S378" s="43">
        <v>4.6100000000000003</v>
      </c>
      <c r="T378" s="43">
        <v>4.6100000000000003</v>
      </c>
      <c r="U378" s="43">
        <v>4.6100000000000003</v>
      </c>
      <c r="V378" s="43">
        <v>4.6100000000000003</v>
      </c>
      <c r="W378" s="43">
        <v>4.6100000000000003</v>
      </c>
      <c r="X378" s="43">
        <v>4.6100000000000003</v>
      </c>
      <c r="Y378" s="43">
        <v>4.6100000000000003</v>
      </c>
      <c r="Z378" s="43">
        <v>4.6100000000000003</v>
      </c>
      <c r="AA378" s="43">
        <v>4.6100000000000003</v>
      </c>
    </row>
    <row r="379" spans="1:27" ht="12.75" hidden="1" customHeight="1" outlineLevel="1" x14ac:dyDescent="0.2">
      <c r="A379" s="92" t="s">
        <v>597</v>
      </c>
      <c r="B379" s="62" t="s">
        <v>79</v>
      </c>
      <c r="C379" s="42" t="s">
        <v>77</v>
      </c>
      <c r="D379" s="43">
        <f>$D$11</f>
        <v>216.36</v>
      </c>
      <c r="E379" s="43">
        <f t="shared" ref="E379:AA379" si="218">$D$11</f>
        <v>216.36</v>
      </c>
      <c r="F379" s="43">
        <f t="shared" si="218"/>
        <v>216.36</v>
      </c>
      <c r="G379" s="43">
        <f t="shared" si="218"/>
        <v>216.36</v>
      </c>
      <c r="H379" s="43">
        <f t="shared" si="218"/>
        <v>216.36</v>
      </c>
      <c r="I379" s="43">
        <f t="shared" si="218"/>
        <v>216.36</v>
      </c>
      <c r="J379" s="43">
        <f t="shared" si="218"/>
        <v>216.36</v>
      </c>
      <c r="K379" s="43">
        <f t="shared" si="218"/>
        <v>216.36</v>
      </c>
      <c r="L379" s="43">
        <f t="shared" si="218"/>
        <v>216.36</v>
      </c>
      <c r="M379" s="43">
        <f t="shared" si="218"/>
        <v>216.36</v>
      </c>
      <c r="N379" s="43">
        <f t="shared" si="218"/>
        <v>216.36</v>
      </c>
      <c r="O379" s="43">
        <f t="shared" si="218"/>
        <v>216.36</v>
      </c>
      <c r="P379" s="43">
        <f t="shared" si="218"/>
        <v>216.36</v>
      </c>
      <c r="Q379" s="43">
        <f t="shared" si="218"/>
        <v>216.36</v>
      </c>
      <c r="R379" s="43">
        <f t="shared" si="218"/>
        <v>216.36</v>
      </c>
      <c r="S379" s="43">
        <f t="shared" si="218"/>
        <v>216.36</v>
      </c>
      <c r="T379" s="43">
        <f t="shared" si="218"/>
        <v>216.36</v>
      </c>
      <c r="U379" s="43">
        <f t="shared" si="218"/>
        <v>216.36</v>
      </c>
      <c r="V379" s="43">
        <f t="shared" si="218"/>
        <v>216.36</v>
      </c>
      <c r="W379" s="43">
        <f t="shared" si="218"/>
        <v>216.36</v>
      </c>
      <c r="X379" s="43">
        <f t="shared" si="218"/>
        <v>216.36</v>
      </c>
      <c r="Y379" s="43">
        <f t="shared" si="218"/>
        <v>216.36</v>
      </c>
      <c r="Z379" s="43">
        <f t="shared" si="218"/>
        <v>216.36</v>
      </c>
      <c r="AA379" s="43">
        <f t="shared" si="218"/>
        <v>216.36</v>
      </c>
    </row>
    <row r="380" spans="1:27" ht="12.75" customHeight="1" collapsed="1" x14ac:dyDescent="0.2">
      <c r="A380" s="91" t="s">
        <v>598</v>
      </c>
      <c r="B380" s="27" t="str">
        <f>"12"&amp;"."&amp;$B$662&amp;"."&amp;$B$663</f>
        <v>12.03.2023</v>
      </c>
      <c r="C380" s="83" t="s">
        <v>74</v>
      </c>
      <c r="D380" s="84">
        <f>ROUND(((D381+D382+D384+D383)/1000),5)</f>
        <v>3.88862</v>
      </c>
      <c r="E380" s="84">
        <f>ROUND(((E381+E382+E384+E383)/1000),5)</f>
        <v>3.6775099999999998</v>
      </c>
      <c r="F380" s="84">
        <f>ROUND(((F381+F382+F384+F383)/1000),5)</f>
        <v>3.6069100000000001</v>
      </c>
      <c r="G380" s="84">
        <f t="shared" ref="G380:AA380" si="219">ROUND(((G381+G382+G384+G383)/1000),5)</f>
        <v>3.5929700000000002</v>
      </c>
      <c r="H380" s="84">
        <f t="shared" si="219"/>
        <v>3.6210599999999999</v>
      </c>
      <c r="I380" s="84">
        <f t="shared" si="219"/>
        <v>3.65307</v>
      </c>
      <c r="J380" s="84">
        <f t="shared" si="219"/>
        <v>3.6664599999999998</v>
      </c>
      <c r="K380" s="84">
        <f t="shared" si="219"/>
        <v>3.8541799999999999</v>
      </c>
      <c r="L380" s="84">
        <f t="shared" si="219"/>
        <v>4.0148999999999999</v>
      </c>
      <c r="M380" s="84">
        <f t="shared" si="219"/>
        <v>4.1734200000000001</v>
      </c>
      <c r="N380" s="84">
        <f t="shared" si="219"/>
        <v>4.2264699999999999</v>
      </c>
      <c r="O380" s="84">
        <f t="shared" si="219"/>
        <v>4.2416</v>
      </c>
      <c r="P380" s="84">
        <f t="shared" si="219"/>
        <v>4.2341199999999999</v>
      </c>
      <c r="Q380" s="84">
        <f t="shared" si="219"/>
        <v>4.2324200000000003</v>
      </c>
      <c r="R380" s="84">
        <f t="shared" si="219"/>
        <v>4.2137500000000001</v>
      </c>
      <c r="S380" s="84">
        <f t="shared" si="219"/>
        <v>4.1953300000000002</v>
      </c>
      <c r="T380" s="84">
        <f t="shared" si="219"/>
        <v>4.2036699999999998</v>
      </c>
      <c r="U380" s="84">
        <f t="shared" si="219"/>
        <v>4.2141200000000003</v>
      </c>
      <c r="V380" s="84">
        <f t="shared" si="219"/>
        <v>4.25258</v>
      </c>
      <c r="W380" s="84">
        <f t="shared" si="219"/>
        <v>4.2768699999999997</v>
      </c>
      <c r="X380" s="84">
        <f t="shared" si="219"/>
        <v>4.2952700000000004</v>
      </c>
      <c r="Y380" s="84">
        <f t="shared" si="219"/>
        <v>4.2327199999999996</v>
      </c>
      <c r="Z380" s="84">
        <f t="shared" si="219"/>
        <v>4.1255899999999999</v>
      </c>
      <c r="AA380" s="84">
        <f t="shared" si="219"/>
        <v>4.0288899999999996</v>
      </c>
    </row>
    <row r="381" spans="1:27" ht="12.75" hidden="1" customHeight="1" outlineLevel="1" x14ac:dyDescent="0.2">
      <c r="A381" s="92" t="s">
        <v>599</v>
      </c>
      <c r="B381" s="62" t="s">
        <v>231</v>
      </c>
      <c r="C381" s="42" t="s">
        <v>77</v>
      </c>
      <c r="D381" s="43">
        <v>1444.76</v>
      </c>
      <c r="E381" s="43">
        <v>1233.6500000000001</v>
      </c>
      <c r="F381" s="43">
        <v>1163.05</v>
      </c>
      <c r="G381" s="43">
        <v>1149.1099999999999</v>
      </c>
      <c r="H381" s="43">
        <v>1177.2</v>
      </c>
      <c r="I381" s="43">
        <v>1209.21</v>
      </c>
      <c r="J381" s="43">
        <v>1222.5999999999999</v>
      </c>
      <c r="K381" s="43">
        <v>1410.32</v>
      </c>
      <c r="L381" s="43">
        <v>1571.04</v>
      </c>
      <c r="M381" s="43">
        <v>1729.56</v>
      </c>
      <c r="N381" s="43">
        <v>1782.61</v>
      </c>
      <c r="O381" s="43">
        <v>1797.74</v>
      </c>
      <c r="P381" s="43">
        <v>1790.26</v>
      </c>
      <c r="Q381" s="43">
        <v>1788.56</v>
      </c>
      <c r="R381" s="43">
        <v>1769.89</v>
      </c>
      <c r="S381" s="43">
        <v>1751.47</v>
      </c>
      <c r="T381" s="43">
        <v>1759.81</v>
      </c>
      <c r="U381" s="43">
        <v>1770.26</v>
      </c>
      <c r="V381" s="43">
        <v>1808.72</v>
      </c>
      <c r="W381" s="43">
        <v>1833.01</v>
      </c>
      <c r="X381" s="43">
        <v>1851.41</v>
      </c>
      <c r="Y381" s="43">
        <v>1788.86</v>
      </c>
      <c r="Z381" s="43">
        <v>1681.73</v>
      </c>
      <c r="AA381" s="43">
        <v>1585.03</v>
      </c>
    </row>
    <row r="382" spans="1:27" ht="12.75" hidden="1" customHeight="1" outlineLevel="1" x14ac:dyDescent="0.2">
      <c r="A382" s="92" t="s">
        <v>600</v>
      </c>
      <c r="B382" s="62" t="s">
        <v>88</v>
      </c>
      <c r="C382" s="42" t="s">
        <v>77</v>
      </c>
      <c r="D382" s="43">
        <f t="shared" ref="D382:AA382" si="220">$D$327</f>
        <v>2222.89</v>
      </c>
      <c r="E382" s="43">
        <f t="shared" si="220"/>
        <v>2222.89</v>
      </c>
      <c r="F382" s="43">
        <f t="shared" si="220"/>
        <v>2222.89</v>
      </c>
      <c r="G382" s="43">
        <f t="shared" si="220"/>
        <v>2222.89</v>
      </c>
      <c r="H382" s="43">
        <f t="shared" si="220"/>
        <v>2222.89</v>
      </c>
      <c r="I382" s="43">
        <f t="shared" si="220"/>
        <v>2222.89</v>
      </c>
      <c r="J382" s="43">
        <f t="shared" si="220"/>
        <v>2222.89</v>
      </c>
      <c r="K382" s="43">
        <f t="shared" si="220"/>
        <v>2222.89</v>
      </c>
      <c r="L382" s="43">
        <f t="shared" si="220"/>
        <v>2222.89</v>
      </c>
      <c r="M382" s="43">
        <f t="shared" si="220"/>
        <v>2222.89</v>
      </c>
      <c r="N382" s="43">
        <f t="shared" si="220"/>
        <v>2222.89</v>
      </c>
      <c r="O382" s="43">
        <f t="shared" si="220"/>
        <v>2222.89</v>
      </c>
      <c r="P382" s="43">
        <f t="shared" si="220"/>
        <v>2222.89</v>
      </c>
      <c r="Q382" s="43">
        <f t="shared" si="220"/>
        <v>2222.89</v>
      </c>
      <c r="R382" s="43">
        <f t="shared" si="220"/>
        <v>2222.89</v>
      </c>
      <c r="S382" s="43">
        <f t="shared" si="220"/>
        <v>2222.89</v>
      </c>
      <c r="T382" s="43">
        <f t="shared" si="220"/>
        <v>2222.89</v>
      </c>
      <c r="U382" s="43">
        <f t="shared" si="220"/>
        <v>2222.89</v>
      </c>
      <c r="V382" s="43">
        <f t="shared" si="220"/>
        <v>2222.89</v>
      </c>
      <c r="W382" s="43">
        <f t="shared" si="220"/>
        <v>2222.89</v>
      </c>
      <c r="X382" s="43">
        <f t="shared" si="220"/>
        <v>2222.89</v>
      </c>
      <c r="Y382" s="43">
        <f t="shared" si="220"/>
        <v>2222.89</v>
      </c>
      <c r="Z382" s="43">
        <f t="shared" si="220"/>
        <v>2222.89</v>
      </c>
      <c r="AA382" s="43">
        <f t="shared" si="220"/>
        <v>2222.89</v>
      </c>
    </row>
    <row r="383" spans="1:27" ht="12.75" hidden="1" customHeight="1" outlineLevel="1" x14ac:dyDescent="0.2">
      <c r="A383" s="92" t="s">
        <v>601</v>
      </c>
      <c r="B383" s="62" t="s">
        <v>81</v>
      </c>
      <c r="C383" s="42" t="s">
        <v>77</v>
      </c>
      <c r="D383" s="43">
        <v>4.6100000000000003</v>
      </c>
      <c r="E383" s="43">
        <v>4.6100000000000003</v>
      </c>
      <c r="F383" s="43">
        <v>4.6100000000000003</v>
      </c>
      <c r="G383" s="43">
        <v>4.6100000000000003</v>
      </c>
      <c r="H383" s="43">
        <v>4.6100000000000003</v>
      </c>
      <c r="I383" s="43">
        <v>4.6100000000000003</v>
      </c>
      <c r="J383" s="43">
        <v>4.6100000000000003</v>
      </c>
      <c r="K383" s="43">
        <v>4.6100000000000003</v>
      </c>
      <c r="L383" s="43">
        <v>4.6100000000000003</v>
      </c>
      <c r="M383" s="43">
        <v>4.6100000000000003</v>
      </c>
      <c r="N383" s="43">
        <v>4.6100000000000003</v>
      </c>
      <c r="O383" s="43">
        <v>4.6100000000000003</v>
      </c>
      <c r="P383" s="43">
        <v>4.6100000000000003</v>
      </c>
      <c r="Q383" s="43">
        <v>4.6100000000000003</v>
      </c>
      <c r="R383" s="43">
        <v>4.6100000000000003</v>
      </c>
      <c r="S383" s="43">
        <v>4.6100000000000003</v>
      </c>
      <c r="T383" s="43">
        <v>4.6100000000000003</v>
      </c>
      <c r="U383" s="43">
        <v>4.6100000000000003</v>
      </c>
      <c r="V383" s="43">
        <v>4.6100000000000003</v>
      </c>
      <c r="W383" s="43">
        <v>4.6100000000000003</v>
      </c>
      <c r="X383" s="43">
        <v>4.6100000000000003</v>
      </c>
      <c r="Y383" s="43">
        <v>4.6100000000000003</v>
      </c>
      <c r="Z383" s="43">
        <v>4.6100000000000003</v>
      </c>
      <c r="AA383" s="43">
        <v>4.6100000000000003</v>
      </c>
    </row>
    <row r="384" spans="1:27" ht="12.75" hidden="1" customHeight="1" outlineLevel="1" x14ac:dyDescent="0.2">
      <c r="A384" s="92" t="s">
        <v>602</v>
      </c>
      <c r="B384" s="62" t="s">
        <v>79</v>
      </c>
      <c r="C384" s="42" t="s">
        <v>77</v>
      </c>
      <c r="D384" s="43">
        <f>$D$11</f>
        <v>216.36</v>
      </c>
      <c r="E384" s="43">
        <f t="shared" ref="E384:AA384" si="221">$D$11</f>
        <v>216.36</v>
      </c>
      <c r="F384" s="43">
        <f t="shared" si="221"/>
        <v>216.36</v>
      </c>
      <c r="G384" s="43">
        <f t="shared" si="221"/>
        <v>216.36</v>
      </c>
      <c r="H384" s="43">
        <f t="shared" si="221"/>
        <v>216.36</v>
      </c>
      <c r="I384" s="43">
        <f t="shared" si="221"/>
        <v>216.36</v>
      </c>
      <c r="J384" s="43">
        <f t="shared" si="221"/>
        <v>216.36</v>
      </c>
      <c r="K384" s="43">
        <f t="shared" si="221"/>
        <v>216.36</v>
      </c>
      <c r="L384" s="43">
        <f t="shared" si="221"/>
        <v>216.36</v>
      </c>
      <c r="M384" s="43">
        <f t="shared" si="221"/>
        <v>216.36</v>
      </c>
      <c r="N384" s="43">
        <f t="shared" si="221"/>
        <v>216.36</v>
      </c>
      <c r="O384" s="43">
        <f t="shared" si="221"/>
        <v>216.36</v>
      </c>
      <c r="P384" s="43">
        <f t="shared" si="221"/>
        <v>216.36</v>
      </c>
      <c r="Q384" s="43">
        <f t="shared" si="221"/>
        <v>216.36</v>
      </c>
      <c r="R384" s="43">
        <f t="shared" si="221"/>
        <v>216.36</v>
      </c>
      <c r="S384" s="43">
        <f t="shared" si="221"/>
        <v>216.36</v>
      </c>
      <c r="T384" s="43">
        <f t="shared" si="221"/>
        <v>216.36</v>
      </c>
      <c r="U384" s="43">
        <f t="shared" si="221"/>
        <v>216.36</v>
      </c>
      <c r="V384" s="43">
        <f t="shared" si="221"/>
        <v>216.36</v>
      </c>
      <c r="W384" s="43">
        <f t="shared" si="221"/>
        <v>216.36</v>
      </c>
      <c r="X384" s="43">
        <f t="shared" si="221"/>
        <v>216.36</v>
      </c>
      <c r="Y384" s="43">
        <f t="shared" si="221"/>
        <v>216.36</v>
      </c>
      <c r="Z384" s="43">
        <f t="shared" si="221"/>
        <v>216.36</v>
      </c>
      <c r="AA384" s="43">
        <f t="shared" si="221"/>
        <v>216.36</v>
      </c>
    </row>
    <row r="385" spans="1:27" ht="12.75" customHeight="1" collapsed="1" x14ac:dyDescent="0.2">
      <c r="A385" s="91" t="s">
        <v>603</v>
      </c>
      <c r="B385" s="27" t="str">
        <f>"13"&amp;"."&amp;$B$662&amp;"."&amp;$B$663</f>
        <v>13.03.2023</v>
      </c>
      <c r="C385" s="83" t="s">
        <v>74</v>
      </c>
      <c r="D385" s="84">
        <f>ROUND(((D386+D387+D389+D388)/1000),5)</f>
        <v>3.8080500000000002</v>
      </c>
      <c r="E385" s="84">
        <f>ROUND(((E386+E387+E389+E388)/1000),5)</f>
        <v>3.68004</v>
      </c>
      <c r="F385" s="84">
        <f>ROUND(((F386+F387+F389+F388)/1000),5)</f>
        <v>3.6325400000000001</v>
      </c>
      <c r="G385" s="84">
        <f t="shared" ref="G385:AA385" si="222">ROUND(((G386+G387+G389+G388)/1000),5)</f>
        <v>3.6383100000000002</v>
      </c>
      <c r="H385" s="84">
        <f t="shared" si="222"/>
        <v>3.7012100000000001</v>
      </c>
      <c r="I385" s="84">
        <f t="shared" si="222"/>
        <v>3.8012899999999998</v>
      </c>
      <c r="J385" s="84">
        <f t="shared" si="222"/>
        <v>3.9682400000000002</v>
      </c>
      <c r="K385" s="84">
        <f t="shared" si="222"/>
        <v>4.1217300000000003</v>
      </c>
      <c r="L385" s="84">
        <f t="shared" si="222"/>
        <v>4.2499799999999999</v>
      </c>
      <c r="M385" s="84">
        <f t="shared" si="222"/>
        <v>4.3124399999999996</v>
      </c>
      <c r="N385" s="84">
        <f t="shared" si="222"/>
        <v>4.3234700000000004</v>
      </c>
      <c r="O385" s="84">
        <f t="shared" si="222"/>
        <v>4.3130800000000002</v>
      </c>
      <c r="P385" s="84">
        <f t="shared" si="222"/>
        <v>4.2760400000000001</v>
      </c>
      <c r="Q385" s="84">
        <f t="shared" si="222"/>
        <v>4.3082900000000004</v>
      </c>
      <c r="R385" s="84">
        <f t="shared" si="222"/>
        <v>4.2968099999999998</v>
      </c>
      <c r="S385" s="84">
        <f t="shared" si="222"/>
        <v>4.2831200000000003</v>
      </c>
      <c r="T385" s="84">
        <f t="shared" si="222"/>
        <v>4.2264400000000002</v>
      </c>
      <c r="U385" s="84">
        <f t="shared" si="222"/>
        <v>4.2194799999999999</v>
      </c>
      <c r="V385" s="84">
        <f t="shared" si="222"/>
        <v>4.2580799999999996</v>
      </c>
      <c r="W385" s="84">
        <f t="shared" si="222"/>
        <v>4.3008100000000002</v>
      </c>
      <c r="X385" s="84">
        <f t="shared" si="222"/>
        <v>4.2869700000000002</v>
      </c>
      <c r="Y385" s="84">
        <f t="shared" si="222"/>
        <v>4.2150299999999996</v>
      </c>
      <c r="Z385" s="84">
        <f t="shared" si="222"/>
        <v>4.1167999999999996</v>
      </c>
      <c r="AA385" s="84">
        <f t="shared" si="222"/>
        <v>3.93947</v>
      </c>
    </row>
    <row r="386" spans="1:27" ht="12.75" hidden="1" customHeight="1" outlineLevel="1" x14ac:dyDescent="0.2">
      <c r="A386" s="92" t="s">
        <v>604</v>
      </c>
      <c r="B386" s="62" t="s">
        <v>231</v>
      </c>
      <c r="C386" s="42" t="s">
        <v>77</v>
      </c>
      <c r="D386" s="43">
        <v>1364.19</v>
      </c>
      <c r="E386" s="43">
        <v>1236.18</v>
      </c>
      <c r="F386" s="43">
        <v>1188.68</v>
      </c>
      <c r="G386" s="43">
        <v>1194.45</v>
      </c>
      <c r="H386" s="43">
        <v>1257.3499999999999</v>
      </c>
      <c r="I386" s="43">
        <v>1357.43</v>
      </c>
      <c r="J386" s="43">
        <v>1524.38</v>
      </c>
      <c r="K386" s="43">
        <v>1677.87</v>
      </c>
      <c r="L386" s="43">
        <v>1806.12</v>
      </c>
      <c r="M386" s="43">
        <v>1868.58</v>
      </c>
      <c r="N386" s="43">
        <v>1879.61</v>
      </c>
      <c r="O386" s="43">
        <v>1869.22</v>
      </c>
      <c r="P386" s="43">
        <v>1832.18</v>
      </c>
      <c r="Q386" s="43">
        <v>1864.43</v>
      </c>
      <c r="R386" s="43">
        <v>1852.95</v>
      </c>
      <c r="S386" s="43">
        <v>1839.26</v>
      </c>
      <c r="T386" s="43">
        <v>1782.58</v>
      </c>
      <c r="U386" s="43">
        <v>1775.62</v>
      </c>
      <c r="V386" s="43">
        <v>1814.22</v>
      </c>
      <c r="W386" s="43">
        <v>1856.95</v>
      </c>
      <c r="X386" s="43">
        <v>1843.11</v>
      </c>
      <c r="Y386" s="43">
        <v>1771.17</v>
      </c>
      <c r="Z386" s="43">
        <v>1672.94</v>
      </c>
      <c r="AA386" s="43">
        <v>1495.61</v>
      </c>
    </row>
    <row r="387" spans="1:27" ht="12.75" hidden="1" customHeight="1" outlineLevel="1" x14ac:dyDescent="0.2">
      <c r="A387" s="92" t="s">
        <v>605</v>
      </c>
      <c r="B387" s="62" t="s">
        <v>88</v>
      </c>
      <c r="C387" s="42" t="s">
        <v>77</v>
      </c>
      <c r="D387" s="43">
        <f t="shared" ref="D387:AA387" si="223">$D$327</f>
        <v>2222.89</v>
      </c>
      <c r="E387" s="43">
        <f t="shared" si="223"/>
        <v>2222.89</v>
      </c>
      <c r="F387" s="43">
        <f t="shared" si="223"/>
        <v>2222.89</v>
      </c>
      <c r="G387" s="43">
        <f t="shared" si="223"/>
        <v>2222.89</v>
      </c>
      <c r="H387" s="43">
        <f t="shared" si="223"/>
        <v>2222.89</v>
      </c>
      <c r="I387" s="43">
        <f t="shared" si="223"/>
        <v>2222.89</v>
      </c>
      <c r="J387" s="43">
        <f t="shared" si="223"/>
        <v>2222.89</v>
      </c>
      <c r="K387" s="43">
        <f t="shared" si="223"/>
        <v>2222.89</v>
      </c>
      <c r="L387" s="43">
        <f t="shared" si="223"/>
        <v>2222.89</v>
      </c>
      <c r="M387" s="43">
        <f t="shared" si="223"/>
        <v>2222.89</v>
      </c>
      <c r="N387" s="43">
        <f t="shared" si="223"/>
        <v>2222.89</v>
      </c>
      <c r="O387" s="43">
        <f t="shared" si="223"/>
        <v>2222.89</v>
      </c>
      <c r="P387" s="43">
        <f t="shared" si="223"/>
        <v>2222.89</v>
      </c>
      <c r="Q387" s="43">
        <f t="shared" si="223"/>
        <v>2222.89</v>
      </c>
      <c r="R387" s="43">
        <f t="shared" si="223"/>
        <v>2222.89</v>
      </c>
      <c r="S387" s="43">
        <f t="shared" si="223"/>
        <v>2222.89</v>
      </c>
      <c r="T387" s="43">
        <f t="shared" si="223"/>
        <v>2222.89</v>
      </c>
      <c r="U387" s="43">
        <f t="shared" si="223"/>
        <v>2222.89</v>
      </c>
      <c r="V387" s="43">
        <f t="shared" si="223"/>
        <v>2222.89</v>
      </c>
      <c r="W387" s="43">
        <f t="shared" si="223"/>
        <v>2222.89</v>
      </c>
      <c r="X387" s="43">
        <f t="shared" si="223"/>
        <v>2222.89</v>
      </c>
      <c r="Y387" s="43">
        <f t="shared" si="223"/>
        <v>2222.89</v>
      </c>
      <c r="Z387" s="43">
        <f t="shared" si="223"/>
        <v>2222.89</v>
      </c>
      <c r="AA387" s="43">
        <f t="shared" si="223"/>
        <v>2222.89</v>
      </c>
    </row>
    <row r="388" spans="1:27" ht="12.75" hidden="1" customHeight="1" outlineLevel="1" x14ac:dyDescent="0.2">
      <c r="A388" s="92" t="s">
        <v>606</v>
      </c>
      <c r="B388" s="62" t="s">
        <v>81</v>
      </c>
      <c r="C388" s="42" t="s">
        <v>77</v>
      </c>
      <c r="D388" s="43">
        <v>4.6100000000000003</v>
      </c>
      <c r="E388" s="43">
        <v>4.6100000000000003</v>
      </c>
      <c r="F388" s="43">
        <v>4.6100000000000003</v>
      </c>
      <c r="G388" s="43">
        <v>4.6100000000000003</v>
      </c>
      <c r="H388" s="43">
        <v>4.6100000000000003</v>
      </c>
      <c r="I388" s="43">
        <v>4.6100000000000003</v>
      </c>
      <c r="J388" s="43">
        <v>4.6100000000000003</v>
      </c>
      <c r="K388" s="43">
        <v>4.6100000000000003</v>
      </c>
      <c r="L388" s="43">
        <v>4.6100000000000003</v>
      </c>
      <c r="M388" s="43">
        <v>4.6100000000000003</v>
      </c>
      <c r="N388" s="43">
        <v>4.6100000000000003</v>
      </c>
      <c r="O388" s="43">
        <v>4.6100000000000003</v>
      </c>
      <c r="P388" s="43">
        <v>4.6100000000000003</v>
      </c>
      <c r="Q388" s="43">
        <v>4.6100000000000003</v>
      </c>
      <c r="R388" s="43">
        <v>4.6100000000000003</v>
      </c>
      <c r="S388" s="43">
        <v>4.6100000000000003</v>
      </c>
      <c r="T388" s="43">
        <v>4.6100000000000003</v>
      </c>
      <c r="U388" s="43">
        <v>4.6100000000000003</v>
      </c>
      <c r="V388" s="43">
        <v>4.6100000000000003</v>
      </c>
      <c r="W388" s="43">
        <v>4.6100000000000003</v>
      </c>
      <c r="X388" s="43">
        <v>4.6100000000000003</v>
      </c>
      <c r="Y388" s="43">
        <v>4.6100000000000003</v>
      </c>
      <c r="Z388" s="43">
        <v>4.6100000000000003</v>
      </c>
      <c r="AA388" s="43">
        <v>4.6100000000000003</v>
      </c>
    </row>
    <row r="389" spans="1:27" ht="12.75" hidden="1" customHeight="1" outlineLevel="1" x14ac:dyDescent="0.2">
      <c r="A389" s="92" t="s">
        <v>607</v>
      </c>
      <c r="B389" s="62" t="s">
        <v>79</v>
      </c>
      <c r="C389" s="42" t="s">
        <v>77</v>
      </c>
      <c r="D389" s="43">
        <f>$D$11</f>
        <v>216.36</v>
      </c>
      <c r="E389" s="43">
        <f t="shared" ref="E389:AA389" si="224">$D$11</f>
        <v>216.36</v>
      </c>
      <c r="F389" s="43">
        <f t="shared" si="224"/>
        <v>216.36</v>
      </c>
      <c r="G389" s="43">
        <f t="shared" si="224"/>
        <v>216.36</v>
      </c>
      <c r="H389" s="43">
        <f t="shared" si="224"/>
        <v>216.36</v>
      </c>
      <c r="I389" s="43">
        <f t="shared" si="224"/>
        <v>216.36</v>
      </c>
      <c r="J389" s="43">
        <f t="shared" si="224"/>
        <v>216.36</v>
      </c>
      <c r="K389" s="43">
        <f t="shared" si="224"/>
        <v>216.36</v>
      </c>
      <c r="L389" s="43">
        <f t="shared" si="224"/>
        <v>216.36</v>
      </c>
      <c r="M389" s="43">
        <f t="shared" si="224"/>
        <v>216.36</v>
      </c>
      <c r="N389" s="43">
        <f t="shared" si="224"/>
        <v>216.36</v>
      </c>
      <c r="O389" s="43">
        <f t="shared" si="224"/>
        <v>216.36</v>
      </c>
      <c r="P389" s="43">
        <f t="shared" si="224"/>
        <v>216.36</v>
      </c>
      <c r="Q389" s="43">
        <f t="shared" si="224"/>
        <v>216.36</v>
      </c>
      <c r="R389" s="43">
        <f t="shared" si="224"/>
        <v>216.36</v>
      </c>
      <c r="S389" s="43">
        <f t="shared" si="224"/>
        <v>216.36</v>
      </c>
      <c r="T389" s="43">
        <f t="shared" si="224"/>
        <v>216.36</v>
      </c>
      <c r="U389" s="43">
        <f t="shared" si="224"/>
        <v>216.36</v>
      </c>
      <c r="V389" s="43">
        <f t="shared" si="224"/>
        <v>216.36</v>
      </c>
      <c r="W389" s="43">
        <f t="shared" si="224"/>
        <v>216.36</v>
      </c>
      <c r="X389" s="43">
        <f t="shared" si="224"/>
        <v>216.36</v>
      </c>
      <c r="Y389" s="43">
        <f t="shared" si="224"/>
        <v>216.36</v>
      </c>
      <c r="Z389" s="43">
        <f t="shared" si="224"/>
        <v>216.36</v>
      </c>
      <c r="AA389" s="43">
        <f t="shared" si="224"/>
        <v>216.36</v>
      </c>
    </row>
    <row r="390" spans="1:27" ht="12.75" customHeight="1" collapsed="1" x14ac:dyDescent="0.2">
      <c r="A390" s="91" t="s">
        <v>608</v>
      </c>
      <c r="B390" s="27" t="str">
        <f>"14"&amp;"."&amp;$B$662&amp;"."&amp;$B$663</f>
        <v>14.03.2023</v>
      </c>
      <c r="C390" s="83" t="s">
        <v>74</v>
      </c>
      <c r="D390" s="84">
        <f>ROUND(((D391+D392+D394+D393)/1000),5)</f>
        <v>3.6915100000000001</v>
      </c>
      <c r="E390" s="84">
        <f>ROUND(((E391+E392+E394+E393)/1000),5)</f>
        <v>3.6153499999999998</v>
      </c>
      <c r="F390" s="84">
        <f>ROUND(((F391+F392+F394+F393)/1000),5)</f>
        <v>3.5863299999999998</v>
      </c>
      <c r="G390" s="84">
        <f t="shared" ref="G390:AA390" si="225">ROUND(((G391+G392+G394+G393)/1000),5)</f>
        <v>3.5900799999999999</v>
      </c>
      <c r="H390" s="84">
        <f t="shared" si="225"/>
        <v>3.64256</v>
      </c>
      <c r="I390" s="84">
        <f t="shared" si="225"/>
        <v>3.7813400000000001</v>
      </c>
      <c r="J390" s="84">
        <f t="shared" si="225"/>
        <v>4.0201000000000002</v>
      </c>
      <c r="K390" s="84">
        <f t="shared" si="225"/>
        <v>4.1399600000000003</v>
      </c>
      <c r="L390" s="84">
        <f t="shared" si="225"/>
        <v>4.2401299999999997</v>
      </c>
      <c r="M390" s="84">
        <f t="shared" si="225"/>
        <v>4.2845599999999999</v>
      </c>
      <c r="N390" s="84">
        <f t="shared" si="225"/>
        <v>4.3496199999999998</v>
      </c>
      <c r="O390" s="84">
        <f t="shared" si="225"/>
        <v>4.3405100000000001</v>
      </c>
      <c r="P390" s="84">
        <f t="shared" si="225"/>
        <v>4.2953400000000004</v>
      </c>
      <c r="Q390" s="84">
        <f t="shared" si="225"/>
        <v>4.2953900000000003</v>
      </c>
      <c r="R390" s="84">
        <f t="shared" si="225"/>
        <v>4.2784700000000004</v>
      </c>
      <c r="S390" s="84">
        <f t="shared" si="225"/>
        <v>4.2611699999999999</v>
      </c>
      <c r="T390" s="84">
        <f t="shared" si="225"/>
        <v>4.2043999999999997</v>
      </c>
      <c r="U390" s="84">
        <f t="shared" si="225"/>
        <v>4.1983899999999998</v>
      </c>
      <c r="V390" s="84">
        <f t="shared" si="225"/>
        <v>4.2332299999999998</v>
      </c>
      <c r="W390" s="84">
        <f t="shared" si="225"/>
        <v>4.2693899999999996</v>
      </c>
      <c r="X390" s="84">
        <f t="shared" si="225"/>
        <v>4.2483899999999997</v>
      </c>
      <c r="Y390" s="84">
        <f t="shared" si="225"/>
        <v>4.2091000000000003</v>
      </c>
      <c r="Z390" s="84">
        <f t="shared" si="225"/>
        <v>4.0960400000000003</v>
      </c>
      <c r="AA390" s="84">
        <f t="shared" si="225"/>
        <v>3.77108</v>
      </c>
    </row>
    <row r="391" spans="1:27" ht="12.75" hidden="1" customHeight="1" outlineLevel="1" x14ac:dyDescent="0.2">
      <c r="A391" s="92" t="s">
        <v>609</v>
      </c>
      <c r="B391" s="62" t="s">
        <v>231</v>
      </c>
      <c r="C391" s="42" t="s">
        <v>77</v>
      </c>
      <c r="D391" s="43">
        <v>1247.6500000000001</v>
      </c>
      <c r="E391" s="43">
        <v>1171.49</v>
      </c>
      <c r="F391" s="43">
        <v>1142.47</v>
      </c>
      <c r="G391" s="43">
        <v>1146.22</v>
      </c>
      <c r="H391" s="43">
        <v>1198.7</v>
      </c>
      <c r="I391" s="43">
        <v>1337.48</v>
      </c>
      <c r="J391" s="43">
        <v>1576.24</v>
      </c>
      <c r="K391" s="43">
        <v>1696.1</v>
      </c>
      <c r="L391" s="43">
        <v>1796.27</v>
      </c>
      <c r="M391" s="43">
        <v>1840.7</v>
      </c>
      <c r="N391" s="43">
        <v>1905.76</v>
      </c>
      <c r="O391" s="43">
        <v>1896.65</v>
      </c>
      <c r="P391" s="43">
        <v>1851.48</v>
      </c>
      <c r="Q391" s="43">
        <v>1851.53</v>
      </c>
      <c r="R391" s="43">
        <v>1834.61</v>
      </c>
      <c r="S391" s="43">
        <v>1817.31</v>
      </c>
      <c r="T391" s="43">
        <v>1760.54</v>
      </c>
      <c r="U391" s="43">
        <v>1754.53</v>
      </c>
      <c r="V391" s="43">
        <v>1789.37</v>
      </c>
      <c r="W391" s="43">
        <v>1825.53</v>
      </c>
      <c r="X391" s="43">
        <v>1804.53</v>
      </c>
      <c r="Y391" s="43">
        <v>1765.24</v>
      </c>
      <c r="Z391" s="43">
        <v>1652.18</v>
      </c>
      <c r="AA391" s="43">
        <v>1327.22</v>
      </c>
    </row>
    <row r="392" spans="1:27" ht="12.75" hidden="1" customHeight="1" outlineLevel="1" x14ac:dyDescent="0.2">
      <c r="A392" s="92" t="s">
        <v>610</v>
      </c>
      <c r="B392" s="62" t="s">
        <v>88</v>
      </c>
      <c r="C392" s="42" t="s">
        <v>77</v>
      </c>
      <c r="D392" s="43">
        <f t="shared" ref="D392:AA392" si="226">$D$327</f>
        <v>2222.89</v>
      </c>
      <c r="E392" s="43">
        <f t="shared" si="226"/>
        <v>2222.89</v>
      </c>
      <c r="F392" s="43">
        <f t="shared" si="226"/>
        <v>2222.89</v>
      </c>
      <c r="G392" s="43">
        <f t="shared" si="226"/>
        <v>2222.89</v>
      </c>
      <c r="H392" s="43">
        <f t="shared" si="226"/>
        <v>2222.89</v>
      </c>
      <c r="I392" s="43">
        <f t="shared" si="226"/>
        <v>2222.89</v>
      </c>
      <c r="J392" s="43">
        <f t="shared" si="226"/>
        <v>2222.89</v>
      </c>
      <c r="K392" s="43">
        <f t="shared" si="226"/>
        <v>2222.89</v>
      </c>
      <c r="L392" s="43">
        <f t="shared" si="226"/>
        <v>2222.89</v>
      </c>
      <c r="M392" s="43">
        <f t="shared" si="226"/>
        <v>2222.89</v>
      </c>
      <c r="N392" s="43">
        <f t="shared" si="226"/>
        <v>2222.89</v>
      </c>
      <c r="O392" s="43">
        <f t="shared" si="226"/>
        <v>2222.89</v>
      </c>
      <c r="P392" s="43">
        <f t="shared" si="226"/>
        <v>2222.89</v>
      </c>
      <c r="Q392" s="43">
        <f t="shared" si="226"/>
        <v>2222.89</v>
      </c>
      <c r="R392" s="43">
        <f t="shared" si="226"/>
        <v>2222.89</v>
      </c>
      <c r="S392" s="43">
        <f t="shared" si="226"/>
        <v>2222.89</v>
      </c>
      <c r="T392" s="43">
        <f t="shared" si="226"/>
        <v>2222.89</v>
      </c>
      <c r="U392" s="43">
        <f t="shared" si="226"/>
        <v>2222.89</v>
      </c>
      <c r="V392" s="43">
        <f t="shared" si="226"/>
        <v>2222.89</v>
      </c>
      <c r="W392" s="43">
        <f t="shared" si="226"/>
        <v>2222.89</v>
      </c>
      <c r="X392" s="43">
        <f t="shared" si="226"/>
        <v>2222.89</v>
      </c>
      <c r="Y392" s="43">
        <f t="shared" si="226"/>
        <v>2222.89</v>
      </c>
      <c r="Z392" s="43">
        <f t="shared" si="226"/>
        <v>2222.89</v>
      </c>
      <c r="AA392" s="43">
        <f t="shared" si="226"/>
        <v>2222.89</v>
      </c>
    </row>
    <row r="393" spans="1:27" ht="12.75" hidden="1" customHeight="1" outlineLevel="1" x14ac:dyDescent="0.2">
      <c r="A393" s="92" t="s">
        <v>611</v>
      </c>
      <c r="B393" s="62" t="s">
        <v>81</v>
      </c>
      <c r="C393" s="42" t="s">
        <v>77</v>
      </c>
      <c r="D393" s="43">
        <v>4.6100000000000003</v>
      </c>
      <c r="E393" s="43">
        <v>4.6100000000000003</v>
      </c>
      <c r="F393" s="43">
        <v>4.6100000000000003</v>
      </c>
      <c r="G393" s="43">
        <v>4.6100000000000003</v>
      </c>
      <c r="H393" s="43">
        <v>4.6100000000000003</v>
      </c>
      <c r="I393" s="43">
        <v>4.6100000000000003</v>
      </c>
      <c r="J393" s="43">
        <v>4.6100000000000003</v>
      </c>
      <c r="K393" s="43">
        <v>4.6100000000000003</v>
      </c>
      <c r="L393" s="43">
        <v>4.6100000000000003</v>
      </c>
      <c r="M393" s="43">
        <v>4.6100000000000003</v>
      </c>
      <c r="N393" s="43">
        <v>4.6100000000000003</v>
      </c>
      <c r="O393" s="43">
        <v>4.6100000000000003</v>
      </c>
      <c r="P393" s="43">
        <v>4.6100000000000003</v>
      </c>
      <c r="Q393" s="43">
        <v>4.6100000000000003</v>
      </c>
      <c r="R393" s="43">
        <v>4.6100000000000003</v>
      </c>
      <c r="S393" s="43">
        <v>4.6100000000000003</v>
      </c>
      <c r="T393" s="43">
        <v>4.6100000000000003</v>
      </c>
      <c r="U393" s="43">
        <v>4.6100000000000003</v>
      </c>
      <c r="V393" s="43">
        <v>4.6100000000000003</v>
      </c>
      <c r="W393" s="43">
        <v>4.6100000000000003</v>
      </c>
      <c r="X393" s="43">
        <v>4.6100000000000003</v>
      </c>
      <c r="Y393" s="43">
        <v>4.6100000000000003</v>
      </c>
      <c r="Z393" s="43">
        <v>4.6100000000000003</v>
      </c>
      <c r="AA393" s="43">
        <v>4.6100000000000003</v>
      </c>
    </row>
    <row r="394" spans="1:27" ht="12.75" hidden="1" customHeight="1" outlineLevel="1" x14ac:dyDescent="0.2">
      <c r="A394" s="92" t="s">
        <v>612</v>
      </c>
      <c r="B394" s="62" t="s">
        <v>79</v>
      </c>
      <c r="C394" s="42" t="s">
        <v>77</v>
      </c>
      <c r="D394" s="43">
        <f>$D$11</f>
        <v>216.36</v>
      </c>
      <c r="E394" s="43">
        <f t="shared" ref="E394:AA394" si="227">$D$11</f>
        <v>216.36</v>
      </c>
      <c r="F394" s="43">
        <f t="shared" si="227"/>
        <v>216.36</v>
      </c>
      <c r="G394" s="43">
        <f t="shared" si="227"/>
        <v>216.36</v>
      </c>
      <c r="H394" s="43">
        <f t="shared" si="227"/>
        <v>216.36</v>
      </c>
      <c r="I394" s="43">
        <f t="shared" si="227"/>
        <v>216.36</v>
      </c>
      <c r="J394" s="43">
        <f t="shared" si="227"/>
        <v>216.36</v>
      </c>
      <c r="K394" s="43">
        <f t="shared" si="227"/>
        <v>216.36</v>
      </c>
      <c r="L394" s="43">
        <f t="shared" si="227"/>
        <v>216.36</v>
      </c>
      <c r="M394" s="43">
        <f t="shared" si="227"/>
        <v>216.36</v>
      </c>
      <c r="N394" s="43">
        <f t="shared" si="227"/>
        <v>216.36</v>
      </c>
      <c r="O394" s="43">
        <f t="shared" si="227"/>
        <v>216.36</v>
      </c>
      <c r="P394" s="43">
        <f t="shared" si="227"/>
        <v>216.36</v>
      </c>
      <c r="Q394" s="43">
        <f t="shared" si="227"/>
        <v>216.36</v>
      </c>
      <c r="R394" s="43">
        <f t="shared" si="227"/>
        <v>216.36</v>
      </c>
      <c r="S394" s="43">
        <f t="shared" si="227"/>
        <v>216.36</v>
      </c>
      <c r="T394" s="43">
        <f t="shared" si="227"/>
        <v>216.36</v>
      </c>
      <c r="U394" s="43">
        <f t="shared" si="227"/>
        <v>216.36</v>
      </c>
      <c r="V394" s="43">
        <f t="shared" si="227"/>
        <v>216.36</v>
      </c>
      <c r="W394" s="43">
        <f t="shared" si="227"/>
        <v>216.36</v>
      </c>
      <c r="X394" s="43">
        <f t="shared" si="227"/>
        <v>216.36</v>
      </c>
      <c r="Y394" s="43">
        <f t="shared" si="227"/>
        <v>216.36</v>
      </c>
      <c r="Z394" s="43">
        <f t="shared" si="227"/>
        <v>216.36</v>
      </c>
      <c r="AA394" s="43">
        <f t="shared" si="227"/>
        <v>216.36</v>
      </c>
    </row>
    <row r="395" spans="1:27" ht="12.75" customHeight="1" collapsed="1" x14ac:dyDescent="0.2">
      <c r="A395" s="91" t="s">
        <v>613</v>
      </c>
      <c r="B395" s="27" t="str">
        <f>"15"&amp;"."&amp;$B$662&amp;"."&amp;$B$663</f>
        <v>15.03.2023</v>
      </c>
      <c r="C395" s="83" t="s">
        <v>74</v>
      </c>
      <c r="D395" s="84">
        <f>ROUND(((D396+D397+D399+D398)/1000),5)</f>
        <v>3.5844499999999999</v>
      </c>
      <c r="E395" s="84">
        <f>ROUND(((E396+E397+E399+E398)/1000),5)</f>
        <v>3.5364399999999998</v>
      </c>
      <c r="F395" s="84">
        <f>ROUND(((F396+F397+F399+F398)/1000),5)</f>
        <v>3.5230899999999998</v>
      </c>
      <c r="G395" s="84">
        <f t="shared" ref="G395:AA395" si="228">ROUND(((G396+G397+G399+G398)/1000),5)</f>
        <v>3.5228899999999999</v>
      </c>
      <c r="H395" s="84">
        <f t="shared" si="228"/>
        <v>3.5442100000000001</v>
      </c>
      <c r="I395" s="84">
        <f t="shared" si="228"/>
        <v>3.6592099999999999</v>
      </c>
      <c r="J395" s="84">
        <f t="shared" si="228"/>
        <v>3.8031600000000001</v>
      </c>
      <c r="K395" s="84">
        <f t="shared" si="228"/>
        <v>4.1040000000000001</v>
      </c>
      <c r="L395" s="84">
        <f t="shared" si="228"/>
        <v>4.2355799999999997</v>
      </c>
      <c r="M395" s="84">
        <f t="shared" si="228"/>
        <v>4.2885499999999999</v>
      </c>
      <c r="N395" s="84">
        <f t="shared" si="228"/>
        <v>4.3117799999999997</v>
      </c>
      <c r="O395" s="84">
        <f t="shared" si="228"/>
        <v>4.3415999999999997</v>
      </c>
      <c r="P395" s="84">
        <f t="shared" si="228"/>
        <v>4.3147399999999996</v>
      </c>
      <c r="Q395" s="84">
        <f t="shared" si="228"/>
        <v>4.3152799999999996</v>
      </c>
      <c r="R395" s="84">
        <f t="shared" si="228"/>
        <v>4.2935600000000003</v>
      </c>
      <c r="S395" s="84">
        <f t="shared" si="228"/>
        <v>4.2643199999999997</v>
      </c>
      <c r="T395" s="84">
        <f t="shared" si="228"/>
        <v>4.1935000000000002</v>
      </c>
      <c r="U395" s="84">
        <f t="shared" si="228"/>
        <v>4.18553</v>
      </c>
      <c r="V395" s="84">
        <f t="shared" si="228"/>
        <v>4.2129300000000001</v>
      </c>
      <c r="W395" s="84">
        <f t="shared" si="228"/>
        <v>4.2757300000000003</v>
      </c>
      <c r="X395" s="84">
        <f t="shared" si="228"/>
        <v>4.2615100000000004</v>
      </c>
      <c r="Y395" s="84">
        <f t="shared" si="228"/>
        <v>4.2145799999999998</v>
      </c>
      <c r="Z395" s="84">
        <f t="shared" si="228"/>
        <v>4.0476900000000002</v>
      </c>
      <c r="AA395" s="84">
        <f t="shared" si="228"/>
        <v>3.7821799999999999</v>
      </c>
    </row>
    <row r="396" spans="1:27" ht="12.75" hidden="1" customHeight="1" outlineLevel="1" x14ac:dyDescent="0.2">
      <c r="A396" s="92" t="s">
        <v>614</v>
      </c>
      <c r="B396" s="62" t="s">
        <v>231</v>
      </c>
      <c r="C396" s="42" t="s">
        <v>77</v>
      </c>
      <c r="D396" s="43">
        <v>1140.5899999999999</v>
      </c>
      <c r="E396" s="43">
        <v>1092.58</v>
      </c>
      <c r="F396" s="43">
        <v>1079.23</v>
      </c>
      <c r="G396" s="43">
        <v>1079.03</v>
      </c>
      <c r="H396" s="43">
        <v>1100.3499999999999</v>
      </c>
      <c r="I396" s="43">
        <v>1215.3499999999999</v>
      </c>
      <c r="J396" s="43">
        <v>1359.3</v>
      </c>
      <c r="K396" s="43">
        <v>1660.14</v>
      </c>
      <c r="L396" s="43">
        <v>1791.72</v>
      </c>
      <c r="M396" s="43">
        <v>1844.69</v>
      </c>
      <c r="N396" s="43">
        <v>1867.92</v>
      </c>
      <c r="O396" s="43">
        <v>1897.74</v>
      </c>
      <c r="P396" s="43">
        <v>1870.88</v>
      </c>
      <c r="Q396" s="43">
        <v>1871.42</v>
      </c>
      <c r="R396" s="43">
        <v>1849.7</v>
      </c>
      <c r="S396" s="43">
        <v>1820.46</v>
      </c>
      <c r="T396" s="43">
        <v>1749.64</v>
      </c>
      <c r="U396" s="43">
        <v>1741.67</v>
      </c>
      <c r="V396" s="43">
        <v>1769.07</v>
      </c>
      <c r="W396" s="43">
        <v>1831.87</v>
      </c>
      <c r="X396" s="43">
        <v>1817.65</v>
      </c>
      <c r="Y396" s="43">
        <v>1770.72</v>
      </c>
      <c r="Z396" s="43">
        <v>1603.83</v>
      </c>
      <c r="AA396" s="43">
        <v>1338.32</v>
      </c>
    </row>
    <row r="397" spans="1:27" ht="12.75" hidden="1" customHeight="1" outlineLevel="1" x14ac:dyDescent="0.2">
      <c r="A397" s="92" t="s">
        <v>615</v>
      </c>
      <c r="B397" s="62" t="s">
        <v>88</v>
      </c>
      <c r="C397" s="42" t="s">
        <v>77</v>
      </c>
      <c r="D397" s="43">
        <f t="shared" ref="D397:AA397" si="229">$D$327</f>
        <v>2222.89</v>
      </c>
      <c r="E397" s="43">
        <f t="shared" si="229"/>
        <v>2222.89</v>
      </c>
      <c r="F397" s="43">
        <f t="shared" si="229"/>
        <v>2222.89</v>
      </c>
      <c r="G397" s="43">
        <f t="shared" si="229"/>
        <v>2222.89</v>
      </c>
      <c r="H397" s="43">
        <f t="shared" si="229"/>
        <v>2222.89</v>
      </c>
      <c r="I397" s="43">
        <f t="shared" si="229"/>
        <v>2222.89</v>
      </c>
      <c r="J397" s="43">
        <f t="shared" si="229"/>
        <v>2222.89</v>
      </c>
      <c r="K397" s="43">
        <f t="shared" si="229"/>
        <v>2222.89</v>
      </c>
      <c r="L397" s="43">
        <f t="shared" si="229"/>
        <v>2222.89</v>
      </c>
      <c r="M397" s="43">
        <f t="shared" si="229"/>
        <v>2222.89</v>
      </c>
      <c r="N397" s="43">
        <f t="shared" si="229"/>
        <v>2222.89</v>
      </c>
      <c r="O397" s="43">
        <f t="shared" si="229"/>
        <v>2222.89</v>
      </c>
      <c r="P397" s="43">
        <f t="shared" si="229"/>
        <v>2222.89</v>
      </c>
      <c r="Q397" s="43">
        <f t="shared" si="229"/>
        <v>2222.89</v>
      </c>
      <c r="R397" s="43">
        <f t="shared" si="229"/>
        <v>2222.89</v>
      </c>
      <c r="S397" s="43">
        <f t="shared" si="229"/>
        <v>2222.89</v>
      </c>
      <c r="T397" s="43">
        <f t="shared" si="229"/>
        <v>2222.89</v>
      </c>
      <c r="U397" s="43">
        <f t="shared" si="229"/>
        <v>2222.89</v>
      </c>
      <c r="V397" s="43">
        <f t="shared" si="229"/>
        <v>2222.89</v>
      </c>
      <c r="W397" s="43">
        <f t="shared" si="229"/>
        <v>2222.89</v>
      </c>
      <c r="X397" s="43">
        <f t="shared" si="229"/>
        <v>2222.89</v>
      </c>
      <c r="Y397" s="43">
        <f t="shared" si="229"/>
        <v>2222.89</v>
      </c>
      <c r="Z397" s="43">
        <f t="shared" si="229"/>
        <v>2222.89</v>
      </c>
      <c r="AA397" s="43">
        <f t="shared" si="229"/>
        <v>2222.89</v>
      </c>
    </row>
    <row r="398" spans="1:27" ht="12.75" hidden="1" customHeight="1" outlineLevel="1" x14ac:dyDescent="0.2">
      <c r="A398" s="92" t="s">
        <v>616</v>
      </c>
      <c r="B398" s="62" t="s">
        <v>81</v>
      </c>
      <c r="C398" s="42" t="s">
        <v>77</v>
      </c>
      <c r="D398" s="43">
        <v>4.6100000000000003</v>
      </c>
      <c r="E398" s="43">
        <v>4.6100000000000003</v>
      </c>
      <c r="F398" s="43">
        <v>4.6100000000000003</v>
      </c>
      <c r="G398" s="43">
        <v>4.6100000000000003</v>
      </c>
      <c r="H398" s="43">
        <v>4.6100000000000003</v>
      </c>
      <c r="I398" s="43">
        <v>4.6100000000000003</v>
      </c>
      <c r="J398" s="43">
        <v>4.6100000000000003</v>
      </c>
      <c r="K398" s="43">
        <v>4.6100000000000003</v>
      </c>
      <c r="L398" s="43">
        <v>4.6100000000000003</v>
      </c>
      <c r="M398" s="43">
        <v>4.6100000000000003</v>
      </c>
      <c r="N398" s="43">
        <v>4.6100000000000003</v>
      </c>
      <c r="O398" s="43">
        <v>4.6100000000000003</v>
      </c>
      <c r="P398" s="43">
        <v>4.6100000000000003</v>
      </c>
      <c r="Q398" s="43">
        <v>4.6100000000000003</v>
      </c>
      <c r="R398" s="43">
        <v>4.6100000000000003</v>
      </c>
      <c r="S398" s="43">
        <v>4.6100000000000003</v>
      </c>
      <c r="T398" s="43">
        <v>4.6100000000000003</v>
      </c>
      <c r="U398" s="43">
        <v>4.6100000000000003</v>
      </c>
      <c r="V398" s="43">
        <v>4.6100000000000003</v>
      </c>
      <c r="W398" s="43">
        <v>4.6100000000000003</v>
      </c>
      <c r="X398" s="43">
        <v>4.6100000000000003</v>
      </c>
      <c r="Y398" s="43">
        <v>4.6100000000000003</v>
      </c>
      <c r="Z398" s="43">
        <v>4.6100000000000003</v>
      </c>
      <c r="AA398" s="43">
        <v>4.6100000000000003</v>
      </c>
    </row>
    <row r="399" spans="1:27" ht="12.75" hidden="1" customHeight="1" outlineLevel="1" x14ac:dyDescent="0.2">
      <c r="A399" s="92" t="s">
        <v>617</v>
      </c>
      <c r="B399" s="62" t="s">
        <v>79</v>
      </c>
      <c r="C399" s="42" t="s">
        <v>77</v>
      </c>
      <c r="D399" s="43">
        <f>$D$11</f>
        <v>216.36</v>
      </c>
      <c r="E399" s="43">
        <f t="shared" ref="E399:AA399" si="230">$D$11</f>
        <v>216.36</v>
      </c>
      <c r="F399" s="43">
        <f t="shared" si="230"/>
        <v>216.36</v>
      </c>
      <c r="G399" s="43">
        <f t="shared" si="230"/>
        <v>216.36</v>
      </c>
      <c r="H399" s="43">
        <f t="shared" si="230"/>
        <v>216.36</v>
      </c>
      <c r="I399" s="43">
        <f t="shared" si="230"/>
        <v>216.36</v>
      </c>
      <c r="J399" s="43">
        <f t="shared" si="230"/>
        <v>216.36</v>
      </c>
      <c r="K399" s="43">
        <f t="shared" si="230"/>
        <v>216.36</v>
      </c>
      <c r="L399" s="43">
        <f t="shared" si="230"/>
        <v>216.36</v>
      </c>
      <c r="M399" s="43">
        <f t="shared" si="230"/>
        <v>216.36</v>
      </c>
      <c r="N399" s="43">
        <f t="shared" si="230"/>
        <v>216.36</v>
      </c>
      <c r="O399" s="43">
        <f t="shared" si="230"/>
        <v>216.36</v>
      </c>
      <c r="P399" s="43">
        <f t="shared" si="230"/>
        <v>216.36</v>
      </c>
      <c r="Q399" s="43">
        <f t="shared" si="230"/>
        <v>216.36</v>
      </c>
      <c r="R399" s="43">
        <f t="shared" si="230"/>
        <v>216.36</v>
      </c>
      <c r="S399" s="43">
        <f t="shared" si="230"/>
        <v>216.36</v>
      </c>
      <c r="T399" s="43">
        <f t="shared" si="230"/>
        <v>216.36</v>
      </c>
      <c r="U399" s="43">
        <f t="shared" si="230"/>
        <v>216.36</v>
      </c>
      <c r="V399" s="43">
        <f t="shared" si="230"/>
        <v>216.36</v>
      </c>
      <c r="W399" s="43">
        <f t="shared" si="230"/>
        <v>216.36</v>
      </c>
      <c r="X399" s="43">
        <f t="shared" si="230"/>
        <v>216.36</v>
      </c>
      <c r="Y399" s="43">
        <f t="shared" si="230"/>
        <v>216.36</v>
      </c>
      <c r="Z399" s="43">
        <f t="shared" si="230"/>
        <v>216.36</v>
      </c>
      <c r="AA399" s="43">
        <f t="shared" si="230"/>
        <v>216.36</v>
      </c>
    </row>
    <row r="400" spans="1:27" ht="12.75" customHeight="1" collapsed="1" x14ac:dyDescent="0.2">
      <c r="A400" s="91" t="s">
        <v>618</v>
      </c>
      <c r="B400" s="27" t="str">
        <f>"16"&amp;"."&amp;$B$662&amp;"."&amp;$B$663</f>
        <v>16.03.2023</v>
      </c>
      <c r="C400" s="83" t="s">
        <v>74</v>
      </c>
      <c r="D400" s="84">
        <f>ROUND(((D401+D402+D404+D403)/1000),5)</f>
        <v>3.6270799999999999</v>
      </c>
      <c r="E400" s="84">
        <f>ROUND(((E401+E402+E404+E403)/1000),5)</f>
        <v>3.5576500000000002</v>
      </c>
      <c r="F400" s="84">
        <f>ROUND(((F401+F402+F404+F403)/1000),5)</f>
        <v>3.5282800000000001</v>
      </c>
      <c r="G400" s="84">
        <f t="shared" ref="G400:AA400" si="231">ROUND(((G401+G402+G404+G403)/1000),5)</f>
        <v>3.52962</v>
      </c>
      <c r="H400" s="84">
        <f t="shared" si="231"/>
        <v>3.5690200000000001</v>
      </c>
      <c r="I400" s="84">
        <f t="shared" si="231"/>
        <v>3.68872</v>
      </c>
      <c r="J400" s="84">
        <f t="shared" si="231"/>
        <v>3.9151500000000001</v>
      </c>
      <c r="K400" s="84">
        <f t="shared" si="231"/>
        <v>4.1187100000000001</v>
      </c>
      <c r="L400" s="84">
        <f t="shared" si="231"/>
        <v>4.2617799999999999</v>
      </c>
      <c r="M400" s="84">
        <f t="shared" si="231"/>
        <v>4.3005899999999997</v>
      </c>
      <c r="N400" s="84">
        <f t="shared" si="231"/>
        <v>4.3049999999999997</v>
      </c>
      <c r="O400" s="84">
        <f t="shared" si="231"/>
        <v>4.3338700000000001</v>
      </c>
      <c r="P400" s="84">
        <f t="shared" si="231"/>
        <v>4.3121499999999999</v>
      </c>
      <c r="Q400" s="84">
        <f t="shared" si="231"/>
        <v>4.3168800000000003</v>
      </c>
      <c r="R400" s="84">
        <f t="shared" si="231"/>
        <v>4.29556</v>
      </c>
      <c r="S400" s="84">
        <f t="shared" si="231"/>
        <v>4.2728999999999999</v>
      </c>
      <c r="T400" s="84">
        <f t="shared" si="231"/>
        <v>4.2047699999999999</v>
      </c>
      <c r="U400" s="84">
        <f t="shared" si="231"/>
        <v>4.2037599999999999</v>
      </c>
      <c r="V400" s="84">
        <f t="shared" si="231"/>
        <v>4.2466400000000002</v>
      </c>
      <c r="W400" s="84">
        <f t="shared" si="231"/>
        <v>4.2995999999999999</v>
      </c>
      <c r="X400" s="84">
        <f t="shared" si="231"/>
        <v>4.2640900000000004</v>
      </c>
      <c r="Y400" s="84">
        <f t="shared" si="231"/>
        <v>4.1976500000000003</v>
      </c>
      <c r="Z400" s="84">
        <f t="shared" si="231"/>
        <v>4.0772300000000001</v>
      </c>
      <c r="AA400" s="84">
        <f t="shared" si="231"/>
        <v>3.8458399999999999</v>
      </c>
    </row>
    <row r="401" spans="1:27" ht="12.75" hidden="1" customHeight="1" outlineLevel="1" x14ac:dyDescent="0.2">
      <c r="A401" s="92" t="s">
        <v>619</v>
      </c>
      <c r="B401" s="62" t="s">
        <v>231</v>
      </c>
      <c r="C401" s="42" t="s">
        <v>77</v>
      </c>
      <c r="D401" s="43">
        <v>1183.22</v>
      </c>
      <c r="E401" s="43">
        <v>1113.79</v>
      </c>
      <c r="F401" s="43">
        <v>1084.42</v>
      </c>
      <c r="G401" s="43">
        <v>1085.76</v>
      </c>
      <c r="H401" s="43">
        <v>1125.1600000000001</v>
      </c>
      <c r="I401" s="43">
        <v>1244.8599999999999</v>
      </c>
      <c r="J401" s="43">
        <v>1471.29</v>
      </c>
      <c r="K401" s="43">
        <v>1674.85</v>
      </c>
      <c r="L401" s="43">
        <v>1817.92</v>
      </c>
      <c r="M401" s="43">
        <v>1856.73</v>
      </c>
      <c r="N401" s="43">
        <v>1861.14</v>
      </c>
      <c r="O401" s="43">
        <v>1890.01</v>
      </c>
      <c r="P401" s="43">
        <v>1868.29</v>
      </c>
      <c r="Q401" s="43">
        <v>1873.02</v>
      </c>
      <c r="R401" s="43">
        <v>1851.7</v>
      </c>
      <c r="S401" s="43">
        <v>1829.04</v>
      </c>
      <c r="T401" s="43">
        <v>1760.91</v>
      </c>
      <c r="U401" s="43">
        <v>1759.9</v>
      </c>
      <c r="V401" s="43">
        <v>1802.78</v>
      </c>
      <c r="W401" s="43">
        <v>1855.74</v>
      </c>
      <c r="X401" s="43">
        <v>1820.23</v>
      </c>
      <c r="Y401" s="43">
        <v>1753.79</v>
      </c>
      <c r="Z401" s="43">
        <v>1633.37</v>
      </c>
      <c r="AA401" s="43">
        <v>1401.98</v>
      </c>
    </row>
    <row r="402" spans="1:27" ht="12.75" hidden="1" customHeight="1" outlineLevel="1" x14ac:dyDescent="0.2">
      <c r="A402" s="92" t="s">
        <v>620</v>
      </c>
      <c r="B402" s="62" t="s">
        <v>88</v>
      </c>
      <c r="C402" s="42" t="s">
        <v>77</v>
      </c>
      <c r="D402" s="43">
        <f t="shared" ref="D402:AA402" si="232">$D$327</f>
        <v>2222.89</v>
      </c>
      <c r="E402" s="43">
        <f t="shared" si="232"/>
        <v>2222.89</v>
      </c>
      <c r="F402" s="43">
        <f t="shared" si="232"/>
        <v>2222.89</v>
      </c>
      <c r="G402" s="43">
        <f t="shared" si="232"/>
        <v>2222.89</v>
      </c>
      <c r="H402" s="43">
        <f t="shared" si="232"/>
        <v>2222.89</v>
      </c>
      <c r="I402" s="43">
        <f t="shared" si="232"/>
        <v>2222.89</v>
      </c>
      <c r="J402" s="43">
        <f t="shared" si="232"/>
        <v>2222.89</v>
      </c>
      <c r="K402" s="43">
        <f t="shared" si="232"/>
        <v>2222.89</v>
      </c>
      <c r="L402" s="43">
        <f t="shared" si="232"/>
        <v>2222.89</v>
      </c>
      <c r="M402" s="43">
        <f t="shared" si="232"/>
        <v>2222.89</v>
      </c>
      <c r="N402" s="43">
        <f t="shared" si="232"/>
        <v>2222.89</v>
      </c>
      <c r="O402" s="43">
        <f t="shared" si="232"/>
        <v>2222.89</v>
      </c>
      <c r="P402" s="43">
        <f t="shared" si="232"/>
        <v>2222.89</v>
      </c>
      <c r="Q402" s="43">
        <f t="shared" si="232"/>
        <v>2222.89</v>
      </c>
      <c r="R402" s="43">
        <f t="shared" si="232"/>
        <v>2222.89</v>
      </c>
      <c r="S402" s="43">
        <f t="shared" si="232"/>
        <v>2222.89</v>
      </c>
      <c r="T402" s="43">
        <f t="shared" si="232"/>
        <v>2222.89</v>
      </c>
      <c r="U402" s="43">
        <f t="shared" si="232"/>
        <v>2222.89</v>
      </c>
      <c r="V402" s="43">
        <f t="shared" si="232"/>
        <v>2222.89</v>
      </c>
      <c r="W402" s="43">
        <f t="shared" si="232"/>
        <v>2222.89</v>
      </c>
      <c r="X402" s="43">
        <f t="shared" si="232"/>
        <v>2222.89</v>
      </c>
      <c r="Y402" s="43">
        <f t="shared" si="232"/>
        <v>2222.89</v>
      </c>
      <c r="Z402" s="43">
        <f t="shared" si="232"/>
        <v>2222.89</v>
      </c>
      <c r="AA402" s="43">
        <f t="shared" si="232"/>
        <v>2222.89</v>
      </c>
    </row>
    <row r="403" spans="1:27" ht="12.75" hidden="1" customHeight="1" outlineLevel="1" x14ac:dyDescent="0.2">
      <c r="A403" s="92" t="s">
        <v>621</v>
      </c>
      <c r="B403" s="62" t="s">
        <v>81</v>
      </c>
      <c r="C403" s="42" t="s">
        <v>77</v>
      </c>
      <c r="D403" s="43">
        <v>4.6100000000000003</v>
      </c>
      <c r="E403" s="43">
        <v>4.6100000000000003</v>
      </c>
      <c r="F403" s="43">
        <v>4.6100000000000003</v>
      </c>
      <c r="G403" s="43">
        <v>4.6100000000000003</v>
      </c>
      <c r="H403" s="43">
        <v>4.6100000000000003</v>
      </c>
      <c r="I403" s="43">
        <v>4.6100000000000003</v>
      </c>
      <c r="J403" s="43">
        <v>4.6100000000000003</v>
      </c>
      <c r="K403" s="43">
        <v>4.6100000000000003</v>
      </c>
      <c r="L403" s="43">
        <v>4.6100000000000003</v>
      </c>
      <c r="M403" s="43">
        <v>4.6100000000000003</v>
      </c>
      <c r="N403" s="43">
        <v>4.6100000000000003</v>
      </c>
      <c r="O403" s="43">
        <v>4.6100000000000003</v>
      </c>
      <c r="P403" s="43">
        <v>4.6100000000000003</v>
      </c>
      <c r="Q403" s="43">
        <v>4.6100000000000003</v>
      </c>
      <c r="R403" s="43">
        <v>4.6100000000000003</v>
      </c>
      <c r="S403" s="43">
        <v>4.6100000000000003</v>
      </c>
      <c r="T403" s="43">
        <v>4.6100000000000003</v>
      </c>
      <c r="U403" s="43">
        <v>4.6100000000000003</v>
      </c>
      <c r="V403" s="43">
        <v>4.6100000000000003</v>
      </c>
      <c r="W403" s="43">
        <v>4.6100000000000003</v>
      </c>
      <c r="X403" s="43">
        <v>4.6100000000000003</v>
      </c>
      <c r="Y403" s="43">
        <v>4.6100000000000003</v>
      </c>
      <c r="Z403" s="43">
        <v>4.6100000000000003</v>
      </c>
      <c r="AA403" s="43">
        <v>4.6100000000000003</v>
      </c>
    </row>
    <row r="404" spans="1:27" ht="12.75" hidden="1" customHeight="1" outlineLevel="1" x14ac:dyDescent="0.2">
      <c r="A404" s="92" t="s">
        <v>622</v>
      </c>
      <c r="B404" s="62" t="s">
        <v>79</v>
      </c>
      <c r="C404" s="42" t="s">
        <v>77</v>
      </c>
      <c r="D404" s="43">
        <f>$D$11</f>
        <v>216.36</v>
      </c>
      <c r="E404" s="43">
        <f t="shared" ref="E404:AA404" si="233">$D$11</f>
        <v>216.36</v>
      </c>
      <c r="F404" s="43">
        <f t="shared" si="233"/>
        <v>216.36</v>
      </c>
      <c r="G404" s="43">
        <f t="shared" si="233"/>
        <v>216.36</v>
      </c>
      <c r="H404" s="43">
        <f t="shared" si="233"/>
        <v>216.36</v>
      </c>
      <c r="I404" s="43">
        <f t="shared" si="233"/>
        <v>216.36</v>
      </c>
      <c r="J404" s="43">
        <f t="shared" si="233"/>
        <v>216.36</v>
      </c>
      <c r="K404" s="43">
        <f t="shared" si="233"/>
        <v>216.36</v>
      </c>
      <c r="L404" s="43">
        <f t="shared" si="233"/>
        <v>216.36</v>
      </c>
      <c r="M404" s="43">
        <f t="shared" si="233"/>
        <v>216.36</v>
      </c>
      <c r="N404" s="43">
        <f t="shared" si="233"/>
        <v>216.36</v>
      </c>
      <c r="O404" s="43">
        <f t="shared" si="233"/>
        <v>216.36</v>
      </c>
      <c r="P404" s="43">
        <f t="shared" si="233"/>
        <v>216.36</v>
      </c>
      <c r="Q404" s="43">
        <f t="shared" si="233"/>
        <v>216.36</v>
      </c>
      <c r="R404" s="43">
        <f t="shared" si="233"/>
        <v>216.36</v>
      </c>
      <c r="S404" s="43">
        <f t="shared" si="233"/>
        <v>216.36</v>
      </c>
      <c r="T404" s="43">
        <f t="shared" si="233"/>
        <v>216.36</v>
      </c>
      <c r="U404" s="43">
        <f t="shared" si="233"/>
        <v>216.36</v>
      </c>
      <c r="V404" s="43">
        <f t="shared" si="233"/>
        <v>216.36</v>
      </c>
      <c r="W404" s="43">
        <f t="shared" si="233"/>
        <v>216.36</v>
      </c>
      <c r="X404" s="43">
        <f t="shared" si="233"/>
        <v>216.36</v>
      </c>
      <c r="Y404" s="43">
        <f t="shared" si="233"/>
        <v>216.36</v>
      </c>
      <c r="Z404" s="43">
        <f t="shared" si="233"/>
        <v>216.36</v>
      </c>
      <c r="AA404" s="43">
        <f t="shared" si="233"/>
        <v>216.36</v>
      </c>
    </row>
    <row r="405" spans="1:27" ht="12.75" customHeight="1" collapsed="1" x14ac:dyDescent="0.2">
      <c r="A405" s="91" t="s">
        <v>623</v>
      </c>
      <c r="B405" s="27" t="str">
        <f>"17"&amp;"."&amp;$B$662&amp;"."&amp;$B$663</f>
        <v>17.03.2023</v>
      </c>
      <c r="C405" s="83" t="s">
        <v>74</v>
      </c>
      <c r="D405" s="84">
        <f>ROUND(((D406+D407+D409+D408)/1000),5)</f>
        <v>3.6271</v>
      </c>
      <c r="E405" s="84">
        <f>ROUND(((E406+E407+E409+E408)/1000),5)</f>
        <v>3.5582699999999998</v>
      </c>
      <c r="F405" s="84">
        <f>ROUND(((F406+F407+F409+F408)/1000),5)</f>
        <v>3.5456300000000001</v>
      </c>
      <c r="G405" s="84">
        <f t="shared" ref="G405:AA405" si="234">ROUND(((G406+G407+G409+G408)/1000),5)</f>
        <v>3.5462500000000001</v>
      </c>
      <c r="H405" s="84">
        <f t="shared" si="234"/>
        <v>3.5751200000000001</v>
      </c>
      <c r="I405" s="84">
        <f t="shared" si="234"/>
        <v>3.67001</v>
      </c>
      <c r="J405" s="84">
        <f t="shared" si="234"/>
        <v>3.8658399999999999</v>
      </c>
      <c r="K405" s="84">
        <f t="shared" si="234"/>
        <v>4.06128</v>
      </c>
      <c r="L405" s="84">
        <f t="shared" si="234"/>
        <v>4.2683099999999996</v>
      </c>
      <c r="M405" s="84">
        <f t="shared" si="234"/>
        <v>4.29596</v>
      </c>
      <c r="N405" s="84">
        <f t="shared" si="234"/>
        <v>4.3188700000000004</v>
      </c>
      <c r="O405" s="84">
        <f t="shared" si="234"/>
        <v>4.34884</v>
      </c>
      <c r="P405" s="84">
        <f t="shared" si="234"/>
        <v>4.3224999999999998</v>
      </c>
      <c r="Q405" s="84">
        <f t="shared" si="234"/>
        <v>4.3306199999999997</v>
      </c>
      <c r="R405" s="84">
        <f t="shared" si="234"/>
        <v>4.3198100000000004</v>
      </c>
      <c r="S405" s="84">
        <f t="shared" si="234"/>
        <v>4.2949700000000002</v>
      </c>
      <c r="T405" s="84">
        <f t="shared" si="234"/>
        <v>4.2128300000000003</v>
      </c>
      <c r="U405" s="84">
        <f t="shared" si="234"/>
        <v>4.2298400000000003</v>
      </c>
      <c r="V405" s="84">
        <f t="shared" si="234"/>
        <v>4.2834099999999999</v>
      </c>
      <c r="W405" s="84">
        <f t="shared" si="234"/>
        <v>4.3272899999999996</v>
      </c>
      <c r="X405" s="84">
        <f t="shared" si="234"/>
        <v>4.32</v>
      </c>
      <c r="Y405" s="84">
        <f t="shared" si="234"/>
        <v>4.2737100000000003</v>
      </c>
      <c r="Z405" s="84">
        <f t="shared" si="234"/>
        <v>4.0804400000000003</v>
      </c>
      <c r="AA405" s="84">
        <f t="shared" si="234"/>
        <v>3.9088699999999998</v>
      </c>
    </row>
    <row r="406" spans="1:27" ht="12.75" hidden="1" customHeight="1" outlineLevel="1" x14ac:dyDescent="0.2">
      <c r="A406" s="92" t="s">
        <v>624</v>
      </c>
      <c r="B406" s="62" t="s">
        <v>231</v>
      </c>
      <c r="C406" s="42" t="s">
        <v>77</v>
      </c>
      <c r="D406" s="43">
        <v>1183.24</v>
      </c>
      <c r="E406" s="43">
        <v>1114.4100000000001</v>
      </c>
      <c r="F406" s="43">
        <v>1101.77</v>
      </c>
      <c r="G406" s="43">
        <v>1102.3900000000001</v>
      </c>
      <c r="H406" s="43">
        <v>1131.26</v>
      </c>
      <c r="I406" s="43">
        <v>1226.1500000000001</v>
      </c>
      <c r="J406" s="43">
        <v>1421.98</v>
      </c>
      <c r="K406" s="43">
        <v>1617.42</v>
      </c>
      <c r="L406" s="43">
        <v>1824.45</v>
      </c>
      <c r="M406" s="43">
        <v>1852.1</v>
      </c>
      <c r="N406" s="43">
        <v>1875.01</v>
      </c>
      <c r="O406" s="43">
        <v>1904.98</v>
      </c>
      <c r="P406" s="43">
        <v>1878.64</v>
      </c>
      <c r="Q406" s="43">
        <v>1886.76</v>
      </c>
      <c r="R406" s="43">
        <v>1875.95</v>
      </c>
      <c r="S406" s="43">
        <v>1851.11</v>
      </c>
      <c r="T406" s="43">
        <v>1768.97</v>
      </c>
      <c r="U406" s="43">
        <v>1785.98</v>
      </c>
      <c r="V406" s="43">
        <v>1839.55</v>
      </c>
      <c r="W406" s="43">
        <v>1883.43</v>
      </c>
      <c r="X406" s="43">
        <v>1876.14</v>
      </c>
      <c r="Y406" s="43">
        <v>1829.85</v>
      </c>
      <c r="Z406" s="43">
        <v>1636.58</v>
      </c>
      <c r="AA406" s="43">
        <v>1465.01</v>
      </c>
    </row>
    <row r="407" spans="1:27" ht="12.75" hidden="1" customHeight="1" outlineLevel="1" x14ac:dyDescent="0.2">
      <c r="A407" s="92" t="s">
        <v>625</v>
      </c>
      <c r="B407" s="62" t="s">
        <v>88</v>
      </c>
      <c r="C407" s="42" t="s">
        <v>77</v>
      </c>
      <c r="D407" s="43">
        <f t="shared" ref="D407:AA407" si="235">$D$327</f>
        <v>2222.89</v>
      </c>
      <c r="E407" s="43">
        <f t="shared" si="235"/>
        <v>2222.89</v>
      </c>
      <c r="F407" s="43">
        <f t="shared" si="235"/>
        <v>2222.89</v>
      </c>
      <c r="G407" s="43">
        <f t="shared" si="235"/>
        <v>2222.89</v>
      </c>
      <c r="H407" s="43">
        <f t="shared" si="235"/>
        <v>2222.89</v>
      </c>
      <c r="I407" s="43">
        <f t="shared" si="235"/>
        <v>2222.89</v>
      </c>
      <c r="J407" s="43">
        <f t="shared" si="235"/>
        <v>2222.89</v>
      </c>
      <c r="K407" s="43">
        <f t="shared" si="235"/>
        <v>2222.89</v>
      </c>
      <c r="L407" s="43">
        <f t="shared" si="235"/>
        <v>2222.89</v>
      </c>
      <c r="M407" s="43">
        <f t="shared" si="235"/>
        <v>2222.89</v>
      </c>
      <c r="N407" s="43">
        <f t="shared" si="235"/>
        <v>2222.89</v>
      </c>
      <c r="O407" s="43">
        <f t="shared" si="235"/>
        <v>2222.89</v>
      </c>
      <c r="P407" s="43">
        <f t="shared" si="235"/>
        <v>2222.89</v>
      </c>
      <c r="Q407" s="43">
        <f t="shared" si="235"/>
        <v>2222.89</v>
      </c>
      <c r="R407" s="43">
        <f t="shared" si="235"/>
        <v>2222.89</v>
      </c>
      <c r="S407" s="43">
        <f t="shared" si="235"/>
        <v>2222.89</v>
      </c>
      <c r="T407" s="43">
        <f t="shared" si="235"/>
        <v>2222.89</v>
      </c>
      <c r="U407" s="43">
        <f t="shared" si="235"/>
        <v>2222.89</v>
      </c>
      <c r="V407" s="43">
        <f t="shared" si="235"/>
        <v>2222.89</v>
      </c>
      <c r="W407" s="43">
        <f t="shared" si="235"/>
        <v>2222.89</v>
      </c>
      <c r="X407" s="43">
        <f t="shared" si="235"/>
        <v>2222.89</v>
      </c>
      <c r="Y407" s="43">
        <f t="shared" si="235"/>
        <v>2222.89</v>
      </c>
      <c r="Z407" s="43">
        <f t="shared" si="235"/>
        <v>2222.89</v>
      </c>
      <c r="AA407" s="43">
        <f t="shared" si="235"/>
        <v>2222.89</v>
      </c>
    </row>
    <row r="408" spans="1:27" ht="12.75" hidden="1" customHeight="1" outlineLevel="1" x14ac:dyDescent="0.2">
      <c r="A408" s="92" t="s">
        <v>626</v>
      </c>
      <c r="B408" s="62" t="s">
        <v>81</v>
      </c>
      <c r="C408" s="42" t="s">
        <v>77</v>
      </c>
      <c r="D408" s="43">
        <v>4.6100000000000003</v>
      </c>
      <c r="E408" s="43">
        <v>4.6100000000000003</v>
      </c>
      <c r="F408" s="43">
        <v>4.6100000000000003</v>
      </c>
      <c r="G408" s="43">
        <v>4.6100000000000003</v>
      </c>
      <c r="H408" s="43">
        <v>4.6100000000000003</v>
      </c>
      <c r="I408" s="43">
        <v>4.6100000000000003</v>
      </c>
      <c r="J408" s="43">
        <v>4.6100000000000003</v>
      </c>
      <c r="K408" s="43">
        <v>4.6100000000000003</v>
      </c>
      <c r="L408" s="43">
        <v>4.6100000000000003</v>
      </c>
      <c r="M408" s="43">
        <v>4.6100000000000003</v>
      </c>
      <c r="N408" s="43">
        <v>4.6100000000000003</v>
      </c>
      <c r="O408" s="43">
        <v>4.6100000000000003</v>
      </c>
      <c r="P408" s="43">
        <v>4.6100000000000003</v>
      </c>
      <c r="Q408" s="43">
        <v>4.6100000000000003</v>
      </c>
      <c r="R408" s="43">
        <v>4.6100000000000003</v>
      </c>
      <c r="S408" s="43">
        <v>4.6100000000000003</v>
      </c>
      <c r="T408" s="43">
        <v>4.6100000000000003</v>
      </c>
      <c r="U408" s="43">
        <v>4.6100000000000003</v>
      </c>
      <c r="V408" s="43">
        <v>4.6100000000000003</v>
      </c>
      <c r="W408" s="43">
        <v>4.6100000000000003</v>
      </c>
      <c r="X408" s="43">
        <v>4.6100000000000003</v>
      </c>
      <c r="Y408" s="43">
        <v>4.6100000000000003</v>
      </c>
      <c r="Z408" s="43">
        <v>4.6100000000000003</v>
      </c>
      <c r="AA408" s="43">
        <v>4.6100000000000003</v>
      </c>
    </row>
    <row r="409" spans="1:27" ht="12.75" hidden="1" customHeight="1" outlineLevel="1" x14ac:dyDescent="0.2">
      <c r="A409" s="92" t="s">
        <v>627</v>
      </c>
      <c r="B409" s="62" t="s">
        <v>79</v>
      </c>
      <c r="C409" s="42" t="s">
        <v>77</v>
      </c>
      <c r="D409" s="43">
        <f>$D$11</f>
        <v>216.36</v>
      </c>
      <c r="E409" s="43">
        <f t="shared" ref="E409:AA409" si="236">$D$11</f>
        <v>216.36</v>
      </c>
      <c r="F409" s="43">
        <f t="shared" si="236"/>
        <v>216.36</v>
      </c>
      <c r="G409" s="43">
        <f t="shared" si="236"/>
        <v>216.36</v>
      </c>
      <c r="H409" s="43">
        <f t="shared" si="236"/>
        <v>216.36</v>
      </c>
      <c r="I409" s="43">
        <f t="shared" si="236"/>
        <v>216.36</v>
      </c>
      <c r="J409" s="43">
        <f t="shared" si="236"/>
        <v>216.36</v>
      </c>
      <c r="K409" s="43">
        <f t="shared" si="236"/>
        <v>216.36</v>
      </c>
      <c r="L409" s="43">
        <f t="shared" si="236"/>
        <v>216.36</v>
      </c>
      <c r="M409" s="43">
        <f t="shared" si="236"/>
        <v>216.36</v>
      </c>
      <c r="N409" s="43">
        <f t="shared" si="236"/>
        <v>216.36</v>
      </c>
      <c r="O409" s="43">
        <f t="shared" si="236"/>
        <v>216.36</v>
      </c>
      <c r="P409" s="43">
        <f t="shared" si="236"/>
        <v>216.36</v>
      </c>
      <c r="Q409" s="43">
        <f t="shared" si="236"/>
        <v>216.36</v>
      </c>
      <c r="R409" s="43">
        <f t="shared" si="236"/>
        <v>216.36</v>
      </c>
      <c r="S409" s="43">
        <f t="shared" si="236"/>
        <v>216.36</v>
      </c>
      <c r="T409" s="43">
        <f t="shared" si="236"/>
        <v>216.36</v>
      </c>
      <c r="U409" s="43">
        <f t="shared" si="236"/>
        <v>216.36</v>
      </c>
      <c r="V409" s="43">
        <f t="shared" si="236"/>
        <v>216.36</v>
      </c>
      <c r="W409" s="43">
        <f t="shared" si="236"/>
        <v>216.36</v>
      </c>
      <c r="X409" s="43">
        <f t="shared" si="236"/>
        <v>216.36</v>
      </c>
      <c r="Y409" s="43">
        <f t="shared" si="236"/>
        <v>216.36</v>
      </c>
      <c r="Z409" s="43">
        <f t="shared" si="236"/>
        <v>216.36</v>
      </c>
      <c r="AA409" s="43">
        <f t="shared" si="236"/>
        <v>216.36</v>
      </c>
    </row>
    <row r="410" spans="1:27" ht="12.75" customHeight="1" collapsed="1" x14ac:dyDescent="0.2">
      <c r="A410" s="91" t="s">
        <v>628</v>
      </c>
      <c r="B410" s="27" t="str">
        <f>"18"&amp;"."&amp;$B$662&amp;"."&amp;$B$663</f>
        <v>18.03.2023</v>
      </c>
      <c r="C410" s="83" t="s">
        <v>74</v>
      </c>
      <c r="D410" s="84">
        <f>ROUND(((D411+D412+D414+D413)/1000),5)</f>
        <v>3.8225899999999999</v>
      </c>
      <c r="E410" s="84">
        <f>ROUND(((E411+E412+E414+E413)/1000),5)</f>
        <v>3.6796700000000002</v>
      </c>
      <c r="F410" s="84">
        <f>ROUND(((F411+F412+F414+F413)/1000),5)</f>
        <v>3.6081099999999999</v>
      </c>
      <c r="G410" s="84">
        <f t="shared" ref="G410:AA410" si="237">ROUND(((G411+G412+G414+G413)/1000),5)</f>
        <v>3.5891199999999999</v>
      </c>
      <c r="H410" s="84">
        <f t="shared" si="237"/>
        <v>3.6171199999999999</v>
      </c>
      <c r="I410" s="84">
        <f t="shared" si="237"/>
        <v>3.68343</v>
      </c>
      <c r="J410" s="84">
        <f t="shared" si="237"/>
        <v>3.7501899999999999</v>
      </c>
      <c r="K410" s="84">
        <f t="shared" si="237"/>
        <v>3.8977200000000001</v>
      </c>
      <c r="L410" s="84">
        <f t="shared" si="237"/>
        <v>4.10731</v>
      </c>
      <c r="M410" s="84">
        <f t="shared" si="237"/>
        <v>4.1266100000000003</v>
      </c>
      <c r="N410" s="84">
        <f t="shared" si="237"/>
        <v>4.1555099999999996</v>
      </c>
      <c r="O410" s="84">
        <f t="shared" si="237"/>
        <v>4.1947000000000001</v>
      </c>
      <c r="P410" s="84">
        <f t="shared" si="237"/>
        <v>4.18215</v>
      </c>
      <c r="Q410" s="84">
        <f t="shared" si="237"/>
        <v>4.1762199999999998</v>
      </c>
      <c r="R410" s="84">
        <f t="shared" si="237"/>
        <v>4.1495800000000003</v>
      </c>
      <c r="S410" s="84">
        <f t="shared" si="237"/>
        <v>4.1399299999999997</v>
      </c>
      <c r="T410" s="84">
        <f t="shared" si="237"/>
        <v>4.1269099999999996</v>
      </c>
      <c r="U410" s="84">
        <f t="shared" si="237"/>
        <v>4.1212499999999999</v>
      </c>
      <c r="V410" s="84">
        <f t="shared" si="237"/>
        <v>4.1706099999999999</v>
      </c>
      <c r="W410" s="84">
        <f t="shared" si="237"/>
        <v>4.1939099999999998</v>
      </c>
      <c r="X410" s="84">
        <f t="shared" si="237"/>
        <v>4.2122400000000004</v>
      </c>
      <c r="Y410" s="84">
        <f t="shared" si="237"/>
        <v>4.1543200000000002</v>
      </c>
      <c r="Z410" s="84">
        <f t="shared" si="237"/>
        <v>3.9893700000000001</v>
      </c>
      <c r="AA410" s="84">
        <f t="shared" si="237"/>
        <v>3.7791600000000001</v>
      </c>
    </row>
    <row r="411" spans="1:27" ht="12.75" hidden="1" customHeight="1" outlineLevel="1" x14ac:dyDescent="0.2">
      <c r="A411" s="92" t="s">
        <v>629</v>
      </c>
      <c r="B411" s="62" t="s">
        <v>231</v>
      </c>
      <c r="C411" s="42" t="s">
        <v>77</v>
      </c>
      <c r="D411" s="43">
        <v>1378.73</v>
      </c>
      <c r="E411" s="43">
        <v>1235.81</v>
      </c>
      <c r="F411" s="43">
        <v>1164.25</v>
      </c>
      <c r="G411" s="43">
        <v>1145.26</v>
      </c>
      <c r="H411" s="43">
        <v>1173.26</v>
      </c>
      <c r="I411" s="43">
        <v>1239.57</v>
      </c>
      <c r="J411" s="43">
        <v>1306.33</v>
      </c>
      <c r="K411" s="43">
        <v>1453.86</v>
      </c>
      <c r="L411" s="43">
        <v>1663.45</v>
      </c>
      <c r="M411" s="43">
        <v>1682.75</v>
      </c>
      <c r="N411" s="43">
        <v>1711.65</v>
      </c>
      <c r="O411" s="43">
        <v>1750.84</v>
      </c>
      <c r="P411" s="43">
        <v>1738.29</v>
      </c>
      <c r="Q411" s="43">
        <v>1732.36</v>
      </c>
      <c r="R411" s="43">
        <v>1705.72</v>
      </c>
      <c r="S411" s="43">
        <v>1696.07</v>
      </c>
      <c r="T411" s="43">
        <v>1683.05</v>
      </c>
      <c r="U411" s="43">
        <v>1677.39</v>
      </c>
      <c r="V411" s="43">
        <v>1726.75</v>
      </c>
      <c r="W411" s="43">
        <v>1750.05</v>
      </c>
      <c r="X411" s="43">
        <v>1768.38</v>
      </c>
      <c r="Y411" s="43">
        <v>1710.46</v>
      </c>
      <c r="Z411" s="43">
        <v>1545.51</v>
      </c>
      <c r="AA411" s="43">
        <v>1335.3</v>
      </c>
    </row>
    <row r="412" spans="1:27" ht="12.75" hidden="1" customHeight="1" outlineLevel="1" x14ac:dyDescent="0.2">
      <c r="A412" s="92" t="s">
        <v>630</v>
      </c>
      <c r="B412" s="62" t="s">
        <v>88</v>
      </c>
      <c r="C412" s="42" t="s">
        <v>77</v>
      </c>
      <c r="D412" s="43">
        <f t="shared" ref="D412:AA412" si="238">$D$327</f>
        <v>2222.89</v>
      </c>
      <c r="E412" s="43">
        <f t="shared" si="238"/>
        <v>2222.89</v>
      </c>
      <c r="F412" s="43">
        <f t="shared" si="238"/>
        <v>2222.89</v>
      </c>
      <c r="G412" s="43">
        <f t="shared" si="238"/>
        <v>2222.89</v>
      </c>
      <c r="H412" s="43">
        <f t="shared" si="238"/>
        <v>2222.89</v>
      </c>
      <c r="I412" s="43">
        <f t="shared" si="238"/>
        <v>2222.89</v>
      </c>
      <c r="J412" s="43">
        <f t="shared" si="238"/>
        <v>2222.89</v>
      </c>
      <c r="K412" s="43">
        <f t="shared" si="238"/>
        <v>2222.89</v>
      </c>
      <c r="L412" s="43">
        <f t="shared" si="238"/>
        <v>2222.89</v>
      </c>
      <c r="M412" s="43">
        <f t="shared" si="238"/>
        <v>2222.89</v>
      </c>
      <c r="N412" s="43">
        <f t="shared" si="238"/>
        <v>2222.89</v>
      </c>
      <c r="O412" s="43">
        <f t="shared" si="238"/>
        <v>2222.89</v>
      </c>
      <c r="P412" s="43">
        <f t="shared" si="238"/>
        <v>2222.89</v>
      </c>
      <c r="Q412" s="43">
        <f t="shared" si="238"/>
        <v>2222.89</v>
      </c>
      <c r="R412" s="43">
        <f t="shared" si="238"/>
        <v>2222.89</v>
      </c>
      <c r="S412" s="43">
        <f t="shared" si="238"/>
        <v>2222.89</v>
      </c>
      <c r="T412" s="43">
        <f t="shared" si="238"/>
        <v>2222.89</v>
      </c>
      <c r="U412" s="43">
        <f t="shared" si="238"/>
        <v>2222.89</v>
      </c>
      <c r="V412" s="43">
        <f t="shared" si="238"/>
        <v>2222.89</v>
      </c>
      <c r="W412" s="43">
        <f t="shared" si="238"/>
        <v>2222.89</v>
      </c>
      <c r="X412" s="43">
        <f t="shared" si="238"/>
        <v>2222.89</v>
      </c>
      <c r="Y412" s="43">
        <f t="shared" si="238"/>
        <v>2222.89</v>
      </c>
      <c r="Z412" s="43">
        <f t="shared" si="238"/>
        <v>2222.89</v>
      </c>
      <c r="AA412" s="43">
        <f t="shared" si="238"/>
        <v>2222.89</v>
      </c>
    </row>
    <row r="413" spans="1:27" ht="12.75" hidden="1" customHeight="1" outlineLevel="1" x14ac:dyDescent="0.2">
      <c r="A413" s="92" t="s">
        <v>631</v>
      </c>
      <c r="B413" s="62" t="s">
        <v>81</v>
      </c>
      <c r="C413" s="42" t="s">
        <v>77</v>
      </c>
      <c r="D413" s="43">
        <v>4.6100000000000003</v>
      </c>
      <c r="E413" s="43">
        <v>4.6100000000000003</v>
      </c>
      <c r="F413" s="43">
        <v>4.6100000000000003</v>
      </c>
      <c r="G413" s="43">
        <v>4.6100000000000003</v>
      </c>
      <c r="H413" s="43">
        <v>4.6100000000000003</v>
      </c>
      <c r="I413" s="43">
        <v>4.6100000000000003</v>
      </c>
      <c r="J413" s="43">
        <v>4.6100000000000003</v>
      </c>
      <c r="K413" s="43">
        <v>4.6100000000000003</v>
      </c>
      <c r="L413" s="43">
        <v>4.6100000000000003</v>
      </c>
      <c r="M413" s="43">
        <v>4.6100000000000003</v>
      </c>
      <c r="N413" s="43">
        <v>4.6100000000000003</v>
      </c>
      <c r="O413" s="43">
        <v>4.6100000000000003</v>
      </c>
      <c r="P413" s="43">
        <v>4.6100000000000003</v>
      </c>
      <c r="Q413" s="43">
        <v>4.6100000000000003</v>
      </c>
      <c r="R413" s="43">
        <v>4.6100000000000003</v>
      </c>
      <c r="S413" s="43">
        <v>4.6100000000000003</v>
      </c>
      <c r="T413" s="43">
        <v>4.6100000000000003</v>
      </c>
      <c r="U413" s="43">
        <v>4.6100000000000003</v>
      </c>
      <c r="V413" s="43">
        <v>4.6100000000000003</v>
      </c>
      <c r="W413" s="43">
        <v>4.6100000000000003</v>
      </c>
      <c r="X413" s="43">
        <v>4.6100000000000003</v>
      </c>
      <c r="Y413" s="43">
        <v>4.6100000000000003</v>
      </c>
      <c r="Z413" s="43">
        <v>4.6100000000000003</v>
      </c>
      <c r="AA413" s="43">
        <v>4.6100000000000003</v>
      </c>
    </row>
    <row r="414" spans="1:27" ht="12.75" hidden="1" customHeight="1" outlineLevel="1" x14ac:dyDescent="0.2">
      <c r="A414" s="92" t="s">
        <v>632</v>
      </c>
      <c r="B414" s="62" t="s">
        <v>79</v>
      </c>
      <c r="C414" s="42" t="s">
        <v>77</v>
      </c>
      <c r="D414" s="43">
        <f>$D$11</f>
        <v>216.36</v>
      </c>
      <c r="E414" s="43">
        <f t="shared" ref="E414:AA414" si="239">$D$11</f>
        <v>216.36</v>
      </c>
      <c r="F414" s="43">
        <f t="shared" si="239"/>
        <v>216.36</v>
      </c>
      <c r="G414" s="43">
        <f t="shared" si="239"/>
        <v>216.36</v>
      </c>
      <c r="H414" s="43">
        <f t="shared" si="239"/>
        <v>216.36</v>
      </c>
      <c r="I414" s="43">
        <f t="shared" si="239"/>
        <v>216.36</v>
      </c>
      <c r="J414" s="43">
        <f t="shared" si="239"/>
        <v>216.36</v>
      </c>
      <c r="K414" s="43">
        <f t="shared" si="239"/>
        <v>216.36</v>
      </c>
      <c r="L414" s="43">
        <f t="shared" si="239"/>
        <v>216.36</v>
      </c>
      <c r="M414" s="43">
        <f t="shared" si="239"/>
        <v>216.36</v>
      </c>
      <c r="N414" s="43">
        <f t="shared" si="239"/>
        <v>216.36</v>
      </c>
      <c r="O414" s="43">
        <f t="shared" si="239"/>
        <v>216.36</v>
      </c>
      <c r="P414" s="43">
        <f t="shared" si="239"/>
        <v>216.36</v>
      </c>
      <c r="Q414" s="43">
        <f t="shared" si="239"/>
        <v>216.36</v>
      </c>
      <c r="R414" s="43">
        <f t="shared" si="239"/>
        <v>216.36</v>
      </c>
      <c r="S414" s="43">
        <f t="shared" si="239"/>
        <v>216.36</v>
      </c>
      <c r="T414" s="43">
        <f t="shared" si="239"/>
        <v>216.36</v>
      </c>
      <c r="U414" s="43">
        <f t="shared" si="239"/>
        <v>216.36</v>
      </c>
      <c r="V414" s="43">
        <f t="shared" si="239"/>
        <v>216.36</v>
      </c>
      <c r="W414" s="43">
        <f t="shared" si="239"/>
        <v>216.36</v>
      </c>
      <c r="X414" s="43">
        <f t="shared" si="239"/>
        <v>216.36</v>
      </c>
      <c r="Y414" s="43">
        <f t="shared" si="239"/>
        <v>216.36</v>
      </c>
      <c r="Z414" s="43">
        <f t="shared" si="239"/>
        <v>216.36</v>
      </c>
      <c r="AA414" s="43">
        <f t="shared" si="239"/>
        <v>216.36</v>
      </c>
    </row>
    <row r="415" spans="1:27" ht="12.75" customHeight="1" collapsed="1" x14ac:dyDescent="0.2">
      <c r="A415" s="91" t="s">
        <v>633</v>
      </c>
      <c r="B415" s="27" t="str">
        <f>"19"&amp;"."&amp;$B$662&amp;"."&amp;$B$663</f>
        <v>19.03.2023</v>
      </c>
      <c r="C415" s="83" t="s">
        <v>74</v>
      </c>
      <c r="D415" s="84">
        <f>ROUND(((D416+D417+D419+D418)/1000),5)</f>
        <v>3.6959300000000002</v>
      </c>
      <c r="E415" s="84">
        <f>ROUND(((E416+E417+E419+E418)/1000),5)</f>
        <v>3.5732499999999998</v>
      </c>
      <c r="F415" s="84">
        <f>ROUND(((F416+F417+F419+F418)/1000),5)</f>
        <v>3.5517500000000002</v>
      </c>
      <c r="G415" s="84">
        <f t="shared" ref="G415:AA415" si="240">ROUND(((G416+G417+G419+G418)/1000),5)</f>
        <v>3.5489600000000001</v>
      </c>
      <c r="H415" s="84">
        <f t="shared" si="240"/>
        <v>3.5511499999999998</v>
      </c>
      <c r="I415" s="84">
        <f t="shared" si="240"/>
        <v>3.5526300000000002</v>
      </c>
      <c r="J415" s="84">
        <f t="shared" si="240"/>
        <v>3.54758</v>
      </c>
      <c r="K415" s="84">
        <f t="shared" si="240"/>
        <v>3.6165099999999999</v>
      </c>
      <c r="L415" s="84">
        <f t="shared" si="240"/>
        <v>3.8247599999999999</v>
      </c>
      <c r="M415" s="84">
        <f t="shared" si="240"/>
        <v>4.04596</v>
      </c>
      <c r="N415" s="84">
        <f t="shared" si="240"/>
        <v>4.0911799999999996</v>
      </c>
      <c r="O415" s="84">
        <f t="shared" si="240"/>
        <v>4.1034899999999999</v>
      </c>
      <c r="P415" s="84">
        <f t="shared" si="240"/>
        <v>4.0990500000000001</v>
      </c>
      <c r="Q415" s="84">
        <f t="shared" si="240"/>
        <v>4.0924399999999999</v>
      </c>
      <c r="R415" s="84">
        <f t="shared" si="240"/>
        <v>4.0846999999999998</v>
      </c>
      <c r="S415" s="84">
        <f t="shared" si="240"/>
        <v>4.0367499999999996</v>
      </c>
      <c r="T415" s="84">
        <f t="shared" si="240"/>
        <v>4.0545600000000004</v>
      </c>
      <c r="U415" s="84">
        <f t="shared" si="240"/>
        <v>4.0739999999999998</v>
      </c>
      <c r="V415" s="84">
        <f t="shared" si="240"/>
        <v>4.1190499999999997</v>
      </c>
      <c r="W415" s="84">
        <f t="shared" si="240"/>
        <v>4.1513299999999997</v>
      </c>
      <c r="X415" s="84">
        <f t="shared" si="240"/>
        <v>4.1556600000000001</v>
      </c>
      <c r="Y415" s="84">
        <f t="shared" si="240"/>
        <v>4.1227099999999997</v>
      </c>
      <c r="Z415" s="84">
        <f t="shared" si="240"/>
        <v>3.9527000000000001</v>
      </c>
      <c r="AA415" s="84">
        <f t="shared" si="240"/>
        <v>3.7537699999999998</v>
      </c>
    </row>
    <row r="416" spans="1:27" ht="12.75" hidden="1" customHeight="1" outlineLevel="1" x14ac:dyDescent="0.2">
      <c r="A416" s="92" t="s">
        <v>634</v>
      </c>
      <c r="B416" s="62" t="s">
        <v>231</v>
      </c>
      <c r="C416" s="42" t="s">
        <v>77</v>
      </c>
      <c r="D416" s="43">
        <v>1252.07</v>
      </c>
      <c r="E416" s="43">
        <v>1129.3900000000001</v>
      </c>
      <c r="F416" s="43">
        <v>1107.8900000000001</v>
      </c>
      <c r="G416" s="43">
        <v>1105.0999999999999</v>
      </c>
      <c r="H416" s="43">
        <v>1107.29</v>
      </c>
      <c r="I416" s="43">
        <v>1108.77</v>
      </c>
      <c r="J416" s="43">
        <v>1103.72</v>
      </c>
      <c r="K416" s="43">
        <v>1172.6500000000001</v>
      </c>
      <c r="L416" s="43">
        <v>1380.9</v>
      </c>
      <c r="M416" s="43">
        <v>1602.1</v>
      </c>
      <c r="N416" s="43">
        <v>1647.32</v>
      </c>
      <c r="O416" s="43">
        <v>1659.63</v>
      </c>
      <c r="P416" s="43">
        <v>1655.19</v>
      </c>
      <c r="Q416" s="43">
        <v>1648.58</v>
      </c>
      <c r="R416" s="43">
        <v>1640.84</v>
      </c>
      <c r="S416" s="43">
        <v>1592.89</v>
      </c>
      <c r="T416" s="43">
        <v>1610.7</v>
      </c>
      <c r="U416" s="43">
        <v>1630.14</v>
      </c>
      <c r="V416" s="43">
        <v>1675.19</v>
      </c>
      <c r="W416" s="43">
        <v>1707.47</v>
      </c>
      <c r="X416" s="43">
        <v>1711.8</v>
      </c>
      <c r="Y416" s="43">
        <v>1678.85</v>
      </c>
      <c r="Z416" s="43">
        <v>1508.84</v>
      </c>
      <c r="AA416" s="43">
        <v>1309.9100000000001</v>
      </c>
    </row>
    <row r="417" spans="1:27" ht="12.75" hidden="1" customHeight="1" outlineLevel="1" x14ac:dyDescent="0.2">
      <c r="A417" s="92" t="s">
        <v>635</v>
      </c>
      <c r="B417" s="62" t="s">
        <v>88</v>
      </c>
      <c r="C417" s="42" t="s">
        <v>77</v>
      </c>
      <c r="D417" s="43">
        <f t="shared" ref="D417:AA417" si="241">$D$327</f>
        <v>2222.89</v>
      </c>
      <c r="E417" s="43">
        <f t="shared" si="241"/>
        <v>2222.89</v>
      </c>
      <c r="F417" s="43">
        <f t="shared" si="241"/>
        <v>2222.89</v>
      </c>
      <c r="G417" s="43">
        <f t="shared" si="241"/>
        <v>2222.89</v>
      </c>
      <c r="H417" s="43">
        <f t="shared" si="241"/>
        <v>2222.89</v>
      </c>
      <c r="I417" s="43">
        <f t="shared" si="241"/>
        <v>2222.89</v>
      </c>
      <c r="J417" s="43">
        <f t="shared" si="241"/>
        <v>2222.89</v>
      </c>
      <c r="K417" s="43">
        <f t="shared" si="241"/>
        <v>2222.89</v>
      </c>
      <c r="L417" s="43">
        <f t="shared" si="241"/>
        <v>2222.89</v>
      </c>
      <c r="M417" s="43">
        <f t="shared" si="241"/>
        <v>2222.89</v>
      </c>
      <c r="N417" s="43">
        <f t="shared" si="241"/>
        <v>2222.89</v>
      </c>
      <c r="O417" s="43">
        <f t="shared" si="241"/>
        <v>2222.89</v>
      </c>
      <c r="P417" s="43">
        <f t="shared" si="241"/>
        <v>2222.89</v>
      </c>
      <c r="Q417" s="43">
        <f t="shared" si="241"/>
        <v>2222.89</v>
      </c>
      <c r="R417" s="43">
        <f t="shared" si="241"/>
        <v>2222.89</v>
      </c>
      <c r="S417" s="43">
        <f t="shared" si="241"/>
        <v>2222.89</v>
      </c>
      <c r="T417" s="43">
        <f t="shared" si="241"/>
        <v>2222.89</v>
      </c>
      <c r="U417" s="43">
        <f t="shared" si="241"/>
        <v>2222.89</v>
      </c>
      <c r="V417" s="43">
        <f t="shared" si="241"/>
        <v>2222.89</v>
      </c>
      <c r="W417" s="43">
        <f t="shared" si="241"/>
        <v>2222.89</v>
      </c>
      <c r="X417" s="43">
        <f t="shared" si="241"/>
        <v>2222.89</v>
      </c>
      <c r="Y417" s="43">
        <f t="shared" si="241"/>
        <v>2222.89</v>
      </c>
      <c r="Z417" s="43">
        <f t="shared" si="241"/>
        <v>2222.89</v>
      </c>
      <c r="AA417" s="43">
        <f t="shared" si="241"/>
        <v>2222.89</v>
      </c>
    </row>
    <row r="418" spans="1:27" ht="12.75" hidden="1" customHeight="1" outlineLevel="1" x14ac:dyDescent="0.2">
      <c r="A418" s="92" t="s">
        <v>636</v>
      </c>
      <c r="B418" s="62" t="s">
        <v>81</v>
      </c>
      <c r="C418" s="42" t="s">
        <v>77</v>
      </c>
      <c r="D418" s="104">
        <v>4.6100000000000003</v>
      </c>
      <c r="E418" s="104">
        <v>4.6100000000000003</v>
      </c>
      <c r="F418" s="104">
        <v>4.6100000000000003</v>
      </c>
      <c r="G418" s="104">
        <v>4.6100000000000003</v>
      </c>
      <c r="H418" s="104">
        <v>4.6100000000000003</v>
      </c>
      <c r="I418" s="104">
        <v>4.6100000000000003</v>
      </c>
      <c r="J418" s="104">
        <v>4.6100000000000003</v>
      </c>
      <c r="K418" s="104">
        <v>4.6100000000000003</v>
      </c>
      <c r="L418" s="104">
        <v>4.6100000000000003</v>
      </c>
      <c r="M418" s="104">
        <v>4.6100000000000003</v>
      </c>
      <c r="N418" s="104">
        <v>4.6100000000000003</v>
      </c>
      <c r="O418" s="104">
        <v>4.6100000000000003</v>
      </c>
      <c r="P418" s="104">
        <v>4.6100000000000003</v>
      </c>
      <c r="Q418" s="104">
        <v>4.6100000000000003</v>
      </c>
      <c r="R418" s="104">
        <v>4.6100000000000003</v>
      </c>
      <c r="S418" s="104">
        <v>4.6100000000000003</v>
      </c>
      <c r="T418" s="104">
        <v>4.6100000000000003</v>
      </c>
      <c r="U418" s="104">
        <v>4.6100000000000003</v>
      </c>
      <c r="V418" s="104">
        <v>4.6100000000000003</v>
      </c>
      <c r="W418" s="104">
        <v>4.6100000000000003</v>
      </c>
      <c r="X418" s="104">
        <v>4.6100000000000003</v>
      </c>
      <c r="Y418" s="104">
        <v>4.6100000000000003</v>
      </c>
      <c r="Z418" s="104">
        <v>4.6100000000000003</v>
      </c>
      <c r="AA418" s="104">
        <v>4.6100000000000003</v>
      </c>
    </row>
    <row r="419" spans="1:27" ht="12.75" hidden="1" customHeight="1" outlineLevel="1" x14ac:dyDescent="0.2">
      <c r="A419" s="92" t="s">
        <v>637</v>
      </c>
      <c r="B419" s="62" t="s">
        <v>79</v>
      </c>
      <c r="C419" s="42" t="s">
        <v>77</v>
      </c>
      <c r="D419" s="43">
        <f>$D$11</f>
        <v>216.36</v>
      </c>
      <c r="E419" s="43">
        <f t="shared" ref="E419:AA419" si="242">$D$11</f>
        <v>216.36</v>
      </c>
      <c r="F419" s="43">
        <f t="shared" si="242"/>
        <v>216.36</v>
      </c>
      <c r="G419" s="43">
        <f t="shared" si="242"/>
        <v>216.36</v>
      </c>
      <c r="H419" s="43">
        <f t="shared" si="242"/>
        <v>216.36</v>
      </c>
      <c r="I419" s="43">
        <f t="shared" si="242"/>
        <v>216.36</v>
      </c>
      <c r="J419" s="43">
        <f t="shared" si="242"/>
        <v>216.36</v>
      </c>
      <c r="K419" s="43">
        <f t="shared" si="242"/>
        <v>216.36</v>
      </c>
      <c r="L419" s="43">
        <f t="shared" si="242"/>
        <v>216.36</v>
      </c>
      <c r="M419" s="43">
        <f t="shared" si="242"/>
        <v>216.36</v>
      </c>
      <c r="N419" s="43">
        <f t="shared" si="242"/>
        <v>216.36</v>
      </c>
      <c r="O419" s="43">
        <f t="shared" si="242"/>
        <v>216.36</v>
      </c>
      <c r="P419" s="43">
        <f t="shared" si="242"/>
        <v>216.36</v>
      </c>
      <c r="Q419" s="43">
        <f t="shared" si="242"/>
        <v>216.36</v>
      </c>
      <c r="R419" s="43">
        <f t="shared" si="242"/>
        <v>216.36</v>
      </c>
      <c r="S419" s="43">
        <f t="shared" si="242"/>
        <v>216.36</v>
      </c>
      <c r="T419" s="43">
        <f t="shared" si="242"/>
        <v>216.36</v>
      </c>
      <c r="U419" s="43">
        <f t="shared" si="242"/>
        <v>216.36</v>
      </c>
      <c r="V419" s="43">
        <f t="shared" si="242"/>
        <v>216.36</v>
      </c>
      <c r="W419" s="43">
        <f t="shared" si="242"/>
        <v>216.36</v>
      </c>
      <c r="X419" s="43">
        <f t="shared" si="242"/>
        <v>216.36</v>
      </c>
      <c r="Y419" s="43">
        <f t="shared" si="242"/>
        <v>216.36</v>
      </c>
      <c r="Z419" s="43">
        <f t="shared" si="242"/>
        <v>216.36</v>
      </c>
      <c r="AA419" s="43">
        <f t="shared" si="242"/>
        <v>216.36</v>
      </c>
    </row>
    <row r="420" spans="1:27" ht="12.75" customHeight="1" collapsed="1" x14ac:dyDescent="0.2">
      <c r="A420" s="91" t="s">
        <v>638</v>
      </c>
      <c r="B420" s="27" t="str">
        <f>"20"&amp;"."&amp;$B$662&amp;"."&amp;$B$663</f>
        <v>20.03.2023</v>
      </c>
      <c r="C420" s="83" t="s">
        <v>74</v>
      </c>
      <c r="D420" s="84">
        <f>ROUND(((D421+D422+D424+D423)/1000),5)</f>
        <v>3.66038</v>
      </c>
      <c r="E420" s="84">
        <f>ROUND(((E421+E422+E424+E423)/1000),5)</f>
        <v>3.5655199999999998</v>
      </c>
      <c r="F420" s="84">
        <f>ROUND(((F421+F422+F424+F423)/1000),5)</f>
        <v>3.5491100000000002</v>
      </c>
      <c r="G420" s="84">
        <f t="shared" ref="G420:AA420" si="243">ROUND(((G421+G422+G424+G423)/1000),5)</f>
        <v>3.5496599999999998</v>
      </c>
      <c r="H420" s="84">
        <f t="shared" si="243"/>
        <v>3.5931899999999999</v>
      </c>
      <c r="I420" s="84">
        <f t="shared" si="243"/>
        <v>3.7148699999999999</v>
      </c>
      <c r="J420" s="84">
        <f t="shared" si="243"/>
        <v>3.8734600000000001</v>
      </c>
      <c r="K420" s="84">
        <f t="shared" si="243"/>
        <v>4.12493</v>
      </c>
      <c r="L420" s="84">
        <f t="shared" si="243"/>
        <v>4.2692100000000002</v>
      </c>
      <c r="M420" s="84">
        <f t="shared" si="243"/>
        <v>4.3171900000000001</v>
      </c>
      <c r="N420" s="84">
        <f t="shared" si="243"/>
        <v>4.3220299999999998</v>
      </c>
      <c r="O420" s="84">
        <f t="shared" si="243"/>
        <v>4.33826</v>
      </c>
      <c r="P420" s="84">
        <f t="shared" si="243"/>
        <v>4.3279399999999999</v>
      </c>
      <c r="Q420" s="84">
        <f t="shared" si="243"/>
        <v>4.3396100000000004</v>
      </c>
      <c r="R420" s="84">
        <f t="shared" si="243"/>
        <v>4.3171400000000002</v>
      </c>
      <c r="S420" s="84">
        <f t="shared" si="243"/>
        <v>4.2984900000000001</v>
      </c>
      <c r="T420" s="84">
        <f t="shared" si="243"/>
        <v>4.2710100000000004</v>
      </c>
      <c r="U420" s="84">
        <f t="shared" si="243"/>
        <v>4.1646400000000003</v>
      </c>
      <c r="V420" s="84">
        <f t="shared" si="243"/>
        <v>4.2598500000000001</v>
      </c>
      <c r="W420" s="84">
        <f t="shared" si="243"/>
        <v>4.3159599999999996</v>
      </c>
      <c r="X420" s="84">
        <f t="shared" si="243"/>
        <v>4.3006599999999997</v>
      </c>
      <c r="Y420" s="84">
        <f t="shared" si="243"/>
        <v>4.2000999999999999</v>
      </c>
      <c r="Z420" s="84">
        <f t="shared" si="243"/>
        <v>3.9531499999999999</v>
      </c>
      <c r="AA420" s="84">
        <f t="shared" si="243"/>
        <v>3.77407</v>
      </c>
    </row>
    <row r="421" spans="1:27" ht="12.75" hidden="1" customHeight="1" outlineLevel="1" x14ac:dyDescent="0.2">
      <c r="A421" s="92" t="s">
        <v>639</v>
      </c>
      <c r="B421" s="62" t="s">
        <v>231</v>
      </c>
      <c r="C421" s="42" t="s">
        <v>77</v>
      </c>
      <c r="D421" s="43">
        <v>1216.52</v>
      </c>
      <c r="E421" s="43">
        <v>1121.6600000000001</v>
      </c>
      <c r="F421" s="43">
        <v>1105.25</v>
      </c>
      <c r="G421" s="43">
        <v>1105.8</v>
      </c>
      <c r="H421" s="43">
        <v>1149.33</v>
      </c>
      <c r="I421" s="43">
        <v>1271.01</v>
      </c>
      <c r="J421" s="43">
        <v>1429.6</v>
      </c>
      <c r="K421" s="43">
        <v>1681.07</v>
      </c>
      <c r="L421" s="43">
        <v>1825.35</v>
      </c>
      <c r="M421" s="43">
        <v>1873.33</v>
      </c>
      <c r="N421" s="43">
        <v>1878.17</v>
      </c>
      <c r="O421" s="43">
        <v>1894.4</v>
      </c>
      <c r="P421" s="43">
        <v>1884.08</v>
      </c>
      <c r="Q421" s="43">
        <v>1895.75</v>
      </c>
      <c r="R421" s="43">
        <v>1873.28</v>
      </c>
      <c r="S421" s="43">
        <v>1854.63</v>
      </c>
      <c r="T421" s="43">
        <v>1827.15</v>
      </c>
      <c r="U421" s="43">
        <v>1720.78</v>
      </c>
      <c r="V421" s="43">
        <v>1815.99</v>
      </c>
      <c r="W421" s="43">
        <v>1872.1</v>
      </c>
      <c r="X421" s="43">
        <v>1856.8</v>
      </c>
      <c r="Y421" s="43">
        <v>1756.24</v>
      </c>
      <c r="Z421" s="43">
        <v>1509.29</v>
      </c>
      <c r="AA421" s="43">
        <v>1330.21</v>
      </c>
    </row>
    <row r="422" spans="1:27" ht="12.75" hidden="1" customHeight="1" outlineLevel="1" x14ac:dyDescent="0.2">
      <c r="A422" s="92" t="s">
        <v>640</v>
      </c>
      <c r="B422" s="62" t="s">
        <v>88</v>
      </c>
      <c r="C422" s="42" t="s">
        <v>77</v>
      </c>
      <c r="D422" s="43">
        <f t="shared" ref="D422:AA422" si="244">$D$327</f>
        <v>2222.89</v>
      </c>
      <c r="E422" s="43">
        <f t="shared" si="244"/>
        <v>2222.89</v>
      </c>
      <c r="F422" s="43">
        <f t="shared" si="244"/>
        <v>2222.89</v>
      </c>
      <c r="G422" s="43">
        <f t="shared" si="244"/>
        <v>2222.89</v>
      </c>
      <c r="H422" s="43">
        <f t="shared" si="244"/>
        <v>2222.89</v>
      </c>
      <c r="I422" s="43">
        <f t="shared" si="244"/>
        <v>2222.89</v>
      </c>
      <c r="J422" s="43">
        <f t="shared" si="244"/>
        <v>2222.89</v>
      </c>
      <c r="K422" s="43">
        <f t="shared" si="244"/>
        <v>2222.89</v>
      </c>
      <c r="L422" s="43">
        <f t="shared" si="244"/>
        <v>2222.89</v>
      </c>
      <c r="M422" s="43">
        <f t="shared" si="244"/>
        <v>2222.89</v>
      </c>
      <c r="N422" s="43">
        <f t="shared" si="244"/>
        <v>2222.89</v>
      </c>
      <c r="O422" s="43">
        <f t="shared" si="244"/>
        <v>2222.89</v>
      </c>
      <c r="P422" s="43">
        <f t="shared" si="244"/>
        <v>2222.89</v>
      </c>
      <c r="Q422" s="43">
        <f t="shared" si="244"/>
        <v>2222.89</v>
      </c>
      <c r="R422" s="43">
        <f t="shared" si="244"/>
        <v>2222.89</v>
      </c>
      <c r="S422" s="43">
        <f t="shared" si="244"/>
        <v>2222.89</v>
      </c>
      <c r="T422" s="43">
        <f t="shared" si="244"/>
        <v>2222.89</v>
      </c>
      <c r="U422" s="43">
        <f t="shared" si="244"/>
        <v>2222.89</v>
      </c>
      <c r="V422" s="43">
        <f t="shared" si="244"/>
        <v>2222.89</v>
      </c>
      <c r="W422" s="43">
        <f t="shared" si="244"/>
        <v>2222.89</v>
      </c>
      <c r="X422" s="43">
        <f t="shared" si="244"/>
        <v>2222.89</v>
      </c>
      <c r="Y422" s="43">
        <f t="shared" si="244"/>
        <v>2222.89</v>
      </c>
      <c r="Z422" s="43">
        <f t="shared" si="244"/>
        <v>2222.89</v>
      </c>
      <c r="AA422" s="43">
        <f t="shared" si="244"/>
        <v>2222.89</v>
      </c>
    </row>
    <row r="423" spans="1:27" ht="12.75" hidden="1" customHeight="1" outlineLevel="1" x14ac:dyDescent="0.2">
      <c r="A423" s="92" t="s">
        <v>641</v>
      </c>
      <c r="B423" s="62" t="s">
        <v>81</v>
      </c>
      <c r="C423" s="42" t="s">
        <v>77</v>
      </c>
      <c r="D423" s="43">
        <v>4.6100000000000003</v>
      </c>
      <c r="E423" s="43">
        <v>4.6100000000000003</v>
      </c>
      <c r="F423" s="43">
        <v>4.6100000000000003</v>
      </c>
      <c r="G423" s="43">
        <v>4.6100000000000003</v>
      </c>
      <c r="H423" s="43">
        <v>4.6100000000000003</v>
      </c>
      <c r="I423" s="43">
        <v>4.6100000000000003</v>
      </c>
      <c r="J423" s="43">
        <v>4.6100000000000003</v>
      </c>
      <c r="K423" s="43">
        <v>4.6100000000000003</v>
      </c>
      <c r="L423" s="43">
        <v>4.6100000000000003</v>
      </c>
      <c r="M423" s="43">
        <v>4.6100000000000003</v>
      </c>
      <c r="N423" s="43">
        <v>4.6100000000000003</v>
      </c>
      <c r="O423" s="43">
        <v>4.6100000000000003</v>
      </c>
      <c r="P423" s="43">
        <v>4.6100000000000003</v>
      </c>
      <c r="Q423" s="43">
        <v>4.6100000000000003</v>
      </c>
      <c r="R423" s="43">
        <v>4.6100000000000003</v>
      </c>
      <c r="S423" s="43">
        <v>4.6100000000000003</v>
      </c>
      <c r="T423" s="43">
        <v>4.6100000000000003</v>
      </c>
      <c r="U423" s="43">
        <v>4.6100000000000003</v>
      </c>
      <c r="V423" s="43">
        <v>4.6100000000000003</v>
      </c>
      <c r="W423" s="43">
        <v>4.6100000000000003</v>
      </c>
      <c r="X423" s="43">
        <v>4.6100000000000003</v>
      </c>
      <c r="Y423" s="43">
        <v>4.6100000000000003</v>
      </c>
      <c r="Z423" s="43">
        <v>4.6100000000000003</v>
      </c>
      <c r="AA423" s="43">
        <v>4.6100000000000003</v>
      </c>
    </row>
    <row r="424" spans="1:27" ht="12.75" hidden="1" customHeight="1" outlineLevel="1" x14ac:dyDescent="0.2">
      <c r="A424" s="92" t="s">
        <v>642</v>
      </c>
      <c r="B424" s="62" t="s">
        <v>79</v>
      </c>
      <c r="C424" s="42" t="s">
        <v>77</v>
      </c>
      <c r="D424" s="43">
        <f>$D$11</f>
        <v>216.36</v>
      </c>
      <c r="E424" s="43">
        <f t="shared" ref="E424:AA424" si="245">$D$11</f>
        <v>216.36</v>
      </c>
      <c r="F424" s="43">
        <f t="shared" si="245"/>
        <v>216.36</v>
      </c>
      <c r="G424" s="43">
        <f t="shared" si="245"/>
        <v>216.36</v>
      </c>
      <c r="H424" s="43">
        <f t="shared" si="245"/>
        <v>216.36</v>
      </c>
      <c r="I424" s="43">
        <f t="shared" si="245"/>
        <v>216.36</v>
      </c>
      <c r="J424" s="43">
        <f t="shared" si="245"/>
        <v>216.36</v>
      </c>
      <c r="K424" s="43">
        <f t="shared" si="245"/>
        <v>216.36</v>
      </c>
      <c r="L424" s="43">
        <f t="shared" si="245"/>
        <v>216.36</v>
      </c>
      <c r="M424" s="43">
        <f t="shared" si="245"/>
        <v>216.36</v>
      </c>
      <c r="N424" s="43">
        <f t="shared" si="245"/>
        <v>216.36</v>
      </c>
      <c r="O424" s="43">
        <f t="shared" si="245"/>
        <v>216.36</v>
      </c>
      <c r="P424" s="43">
        <f t="shared" si="245"/>
        <v>216.36</v>
      </c>
      <c r="Q424" s="43">
        <f t="shared" si="245"/>
        <v>216.36</v>
      </c>
      <c r="R424" s="43">
        <f t="shared" si="245"/>
        <v>216.36</v>
      </c>
      <c r="S424" s="43">
        <f t="shared" si="245"/>
        <v>216.36</v>
      </c>
      <c r="T424" s="43">
        <f t="shared" si="245"/>
        <v>216.36</v>
      </c>
      <c r="U424" s="43">
        <f t="shared" si="245"/>
        <v>216.36</v>
      </c>
      <c r="V424" s="43">
        <f t="shared" si="245"/>
        <v>216.36</v>
      </c>
      <c r="W424" s="43">
        <f t="shared" si="245"/>
        <v>216.36</v>
      </c>
      <c r="X424" s="43">
        <f t="shared" si="245"/>
        <v>216.36</v>
      </c>
      <c r="Y424" s="43">
        <f t="shared" si="245"/>
        <v>216.36</v>
      </c>
      <c r="Z424" s="43">
        <f t="shared" si="245"/>
        <v>216.36</v>
      </c>
      <c r="AA424" s="43">
        <f t="shared" si="245"/>
        <v>216.36</v>
      </c>
    </row>
    <row r="425" spans="1:27" ht="12.75" customHeight="1" collapsed="1" x14ac:dyDescent="0.2">
      <c r="A425" s="91" t="s">
        <v>643</v>
      </c>
      <c r="B425" s="27" t="str">
        <f>"21"&amp;"."&amp;$B$662&amp;"."&amp;$B$663</f>
        <v>21.03.2023</v>
      </c>
      <c r="C425" s="83" t="s">
        <v>74</v>
      </c>
      <c r="D425" s="84">
        <f>ROUND(((D426+D427+D429+D428)/1000),5)</f>
        <v>3.8130299999999999</v>
      </c>
      <c r="E425" s="84">
        <f>ROUND(((E426+E427+E429+E428)/1000),5)</f>
        <v>3.6843499999999998</v>
      </c>
      <c r="F425" s="84">
        <f>ROUND(((F426+F427+F429+F428)/1000),5)</f>
        <v>3.65212</v>
      </c>
      <c r="G425" s="84">
        <f t="shared" ref="G425:AA425" si="246">ROUND(((G426+G427+G429+G428)/1000),5)</f>
        <v>3.6475399999999998</v>
      </c>
      <c r="H425" s="84">
        <f t="shared" si="246"/>
        <v>3.7064699999999999</v>
      </c>
      <c r="I425" s="84">
        <f t="shared" si="246"/>
        <v>3.8642099999999999</v>
      </c>
      <c r="J425" s="84">
        <f t="shared" si="246"/>
        <v>3.9953699999999999</v>
      </c>
      <c r="K425" s="84">
        <f t="shared" si="246"/>
        <v>4.13483</v>
      </c>
      <c r="L425" s="84">
        <f t="shared" si="246"/>
        <v>4.3317399999999999</v>
      </c>
      <c r="M425" s="84">
        <f t="shared" si="246"/>
        <v>4.3544</v>
      </c>
      <c r="N425" s="84">
        <f t="shared" si="246"/>
        <v>4.36259</v>
      </c>
      <c r="O425" s="84">
        <f t="shared" si="246"/>
        <v>4.3815499999999998</v>
      </c>
      <c r="P425" s="84">
        <f t="shared" si="246"/>
        <v>4.3427100000000003</v>
      </c>
      <c r="Q425" s="84">
        <f t="shared" si="246"/>
        <v>4.3502900000000002</v>
      </c>
      <c r="R425" s="84">
        <f t="shared" si="246"/>
        <v>4.3618199999999998</v>
      </c>
      <c r="S425" s="84">
        <f t="shared" si="246"/>
        <v>4.3410500000000001</v>
      </c>
      <c r="T425" s="84">
        <f t="shared" si="246"/>
        <v>4.3335400000000002</v>
      </c>
      <c r="U425" s="84">
        <f t="shared" si="246"/>
        <v>4.2766299999999999</v>
      </c>
      <c r="V425" s="84">
        <f t="shared" si="246"/>
        <v>4.3199100000000001</v>
      </c>
      <c r="W425" s="84">
        <f t="shared" si="246"/>
        <v>4.34903</v>
      </c>
      <c r="X425" s="84">
        <f t="shared" si="246"/>
        <v>4.3715599999999997</v>
      </c>
      <c r="Y425" s="84">
        <f t="shared" si="246"/>
        <v>4.33277</v>
      </c>
      <c r="Z425" s="84">
        <f t="shared" si="246"/>
        <v>4.0957400000000002</v>
      </c>
      <c r="AA425" s="84">
        <f t="shared" si="246"/>
        <v>4.0062899999999999</v>
      </c>
    </row>
    <row r="426" spans="1:27" ht="12.75" hidden="1" customHeight="1" outlineLevel="1" x14ac:dyDescent="0.2">
      <c r="A426" s="92" t="s">
        <v>644</v>
      </c>
      <c r="B426" s="62" t="s">
        <v>231</v>
      </c>
      <c r="C426" s="42" t="s">
        <v>77</v>
      </c>
      <c r="D426" s="43">
        <v>1369.17</v>
      </c>
      <c r="E426" s="43">
        <v>1240.49</v>
      </c>
      <c r="F426" s="43">
        <v>1208.26</v>
      </c>
      <c r="G426" s="43">
        <v>1203.68</v>
      </c>
      <c r="H426" s="43">
        <v>1262.6099999999999</v>
      </c>
      <c r="I426" s="43">
        <v>1420.35</v>
      </c>
      <c r="J426" s="43">
        <v>1551.51</v>
      </c>
      <c r="K426" s="43">
        <v>1690.97</v>
      </c>
      <c r="L426" s="43">
        <v>1887.88</v>
      </c>
      <c r="M426" s="43">
        <v>1910.54</v>
      </c>
      <c r="N426" s="43">
        <v>1918.73</v>
      </c>
      <c r="O426" s="43">
        <v>1937.69</v>
      </c>
      <c r="P426" s="43">
        <v>1898.85</v>
      </c>
      <c r="Q426" s="43">
        <v>1906.43</v>
      </c>
      <c r="R426" s="43">
        <v>1917.96</v>
      </c>
      <c r="S426" s="43">
        <v>1897.19</v>
      </c>
      <c r="T426" s="43">
        <v>1889.68</v>
      </c>
      <c r="U426" s="43">
        <v>1832.77</v>
      </c>
      <c r="V426" s="43">
        <v>1876.05</v>
      </c>
      <c r="W426" s="43">
        <v>1905.17</v>
      </c>
      <c r="X426" s="43">
        <v>1927.7</v>
      </c>
      <c r="Y426" s="43">
        <v>1888.91</v>
      </c>
      <c r="Z426" s="43">
        <v>1651.88</v>
      </c>
      <c r="AA426" s="43">
        <v>1562.43</v>
      </c>
    </row>
    <row r="427" spans="1:27" ht="12.75" hidden="1" customHeight="1" outlineLevel="1" x14ac:dyDescent="0.2">
      <c r="A427" s="92" t="s">
        <v>645</v>
      </c>
      <c r="B427" s="62" t="s">
        <v>88</v>
      </c>
      <c r="C427" s="42" t="s">
        <v>77</v>
      </c>
      <c r="D427" s="43">
        <f t="shared" ref="D427:AA427" si="247">$D$327</f>
        <v>2222.89</v>
      </c>
      <c r="E427" s="43">
        <f t="shared" si="247"/>
        <v>2222.89</v>
      </c>
      <c r="F427" s="43">
        <f t="shared" si="247"/>
        <v>2222.89</v>
      </c>
      <c r="G427" s="43">
        <f t="shared" si="247"/>
        <v>2222.89</v>
      </c>
      <c r="H427" s="43">
        <f t="shared" si="247"/>
        <v>2222.89</v>
      </c>
      <c r="I427" s="43">
        <f t="shared" si="247"/>
        <v>2222.89</v>
      </c>
      <c r="J427" s="43">
        <f t="shared" si="247"/>
        <v>2222.89</v>
      </c>
      <c r="K427" s="43">
        <f t="shared" si="247"/>
        <v>2222.89</v>
      </c>
      <c r="L427" s="43">
        <f t="shared" si="247"/>
        <v>2222.89</v>
      </c>
      <c r="M427" s="43">
        <f t="shared" si="247"/>
        <v>2222.89</v>
      </c>
      <c r="N427" s="43">
        <f t="shared" si="247"/>
        <v>2222.89</v>
      </c>
      <c r="O427" s="43">
        <f t="shared" si="247"/>
        <v>2222.89</v>
      </c>
      <c r="P427" s="43">
        <f t="shared" si="247"/>
        <v>2222.89</v>
      </c>
      <c r="Q427" s="43">
        <f t="shared" si="247"/>
        <v>2222.89</v>
      </c>
      <c r="R427" s="43">
        <f t="shared" si="247"/>
        <v>2222.89</v>
      </c>
      <c r="S427" s="43">
        <f t="shared" si="247"/>
        <v>2222.89</v>
      </c>
      <c r="T427" s="43">
        <f t="shared" si="247"/>
        <v>2222.89</v>
      </c>
      <c r="U427" s="43">
        <f t="shared" si="247"/>
        <v>2222.89</v>
      </c>
      <c r="V427" s="43">
        <f t="shared" si="247"/>
        <v>2222.89</v>
      </c>
      <c r="W427" s="43">
        <f t="shared" si="247"/>
        <v>2222.89</v>
      </c>
      <c r="X427" s="43">
        <f t="shared" si="247"/>
        <v>2222.89</v>
      </c>
      <c r="Y427" s="43">
        <f t="shared" si="247"/>
        <v>2222.89</v>
      </c>
      <c r="Z427" s="43">
        <f t="shared" si="247"/>
        <v>2222.89</v>
      </c>
      <c r="AA427" s="43">
        <f t="shared" si="247"/>
        <v>2222.89</v>
      </c>
    </row>
    <row r="428" spans="1:27" ht="12.75" hidden="1" customHeight="1" outlineLevel="1" x14ac:dyDescent="0.2">
      <c r="A428" s="92" t="s">
        <v>646</v>
      </c>
      <c r="B428" s="62" t="s">
        <v>81</v>
      </c>
      <c r="C428" s="42" t="s">
        <v>77</v>
      </c>
      <c r="D428" s="43">
        <v>4.6100000000000003</v>
      </c>
      <c r="E428" s="43">
        <v>4.6100000000000003</v>
      </c>
      <c r="F428" s="43">
        <v>4.6100000000000003</v>
      </c>
      <c r="G428" s="43">
        <v>4.6100000000000003</v>
      </c>
      <c r="H428" s="43">
        <v>4.6100000000000003</v>
      </c>
      <c r="I428" s="43">
        <v>4.6100000000000003</v>
      </c>
      <c r="J428" s="43">
        <v>4.6100000000000003</v>
      </c>
      <c r="K428" s="43">
        <v>4.6100000000000003</v>
      </c>
      <c r="L428" s="43">
        <v>4.6100000000000003</v>
      </c>
      <c r="M428" s="43">
        <v>4.6100000000000003</v>
      </c>
      <c r="N428" s="43">
        <v>4.6100000000000003</v>
      </c>
      <c r="O428" s="43">
        <v>4.6100000000000003</v>
      </c>
      <c r="P428" s="43">
        <v>4.6100000000000003</v>
      </c>
      <c r="Q428" s="43">
        <v>4.6100000000000003</v>
      </c>
      <c r="R428" s="43">
        <v>4.6100000000000003</v>
      </c>
      <c r="S428" s="43">
        <v>4.6100000000000003</v>
      </c>
      <c r="T428" s="43">
        <v>4.6100000000000003</v>
      </c>
      <c r="U428" s="43">
        <v>4.6100000000000003</v>
      </c>
      <c r="V428" s="43">
        <v>4.6100000000000003</v>
      </c>
      <c r="W428" s="43">
        <v>4.6100000000000003</v>
      </c>
      <c r="X428" s="43">
        <v>4.6100000000000003</v>
      </c>
      <c r="Y428" s="43">
        <v>4.6100000000000003</v>
      </c>
      <c r="Z428" s="43">
        <v>4.6100000000000003</v>
      </c>
      <c r="AA428" s="43">
        <v>4.6100000000000003</v>
      </c>
    </row>
    <row r="429" spans="1:27" ht="12.75" hidden="1" customHeight="1" outlineLevel="1" x14ac:dyDescent="0.2">
      <c r="A429" s="92" t="s">
        <v>647</v>
      </c>
      <c r="B429" s="62" t="s">
        <v>79</v>
      </c>
      <c r="C429" s="42" t="s">
        <v>77</v>
      </c>
      <c r="D429" s="43">
        <f>$D$11</f>
        <v>216.36</v>
      </c>
      <c r="E429" s="43">
        <f t="shared" ref="E429:AA429" si="248">$D$11</f>
        <v>216.36</v>
      </c>
      <c r="F429" s="43">
        <f t="shared" si="248"/>
        <v>216.36</v>
      </c>
      <c r="G429" s="43">
        <f t="shared" si="248"/>
        <v>216.36</v>
      </c>
      <c r="H429" s="43">
        <f t="shared" si="248"/>
        <v>216.36</v>
      </c>
      <c r="I429" s="43">
        <f t="shared" si="248"/>
        <v>216.36</v>
      </c>
      <c r="J429" s="43">
        <f t="shared" si="248"/>
        <v>216.36</v>
      </c>
      <c r="K429" s="43">
        <f t="shared" si="248"/>
        <v>216.36</v>
      </c>
      <c r="L429" s="43">
        <f t="shared" si="248"/>
        <v>216.36</v>
      </c>
      <c r="M429" s="43">
        <f t="shared" si="248"/>
        <v>216.36</v>
      </c>
      <c r="N429" s="43">
        <f t="shared" si="248"/>
        <v>216.36</v>
      </c>
      <c r="O429" s="43">
        <f t="shared" si="248"/>
        <v>216.36</v>
      </c>
      <c r="P429" s="43">
        <f t="shared" si="248"/>
        <v>216.36</v>
      </c>
      <c r="Q429" s="43">
        <f t="shared" si="248"/>
        <v>216.36</v>
      </c>
      <c r="R429" s="43">
        <f t="shared" si="248"/>
        <v>216.36</v>
      </c>
      <c r="S429" s="43">
        <f t="shared" si="248"/>
        <v>216.36</v>
      </c>
      <c r="T429" s="43">
        <f t="shared" si="248"/>
        <v>216.36</v>
      </c>
      <c r="U429" s="43">
        <f t="shared" si="248"/>
        <v>216.36</v>
      </c>
      <c r="V429" s="43">
        <f t="shared" si="248"/>
        <v>216.36</v>
      </c>
      <c r="W429" s="43">
        <f t="shared" si="248"/>
        <v>216.36</v>
      </c>
      <c r="X429" s="43">
        <f t="shared" si="248"/>
        <v>216.36</v>
      </c>
      <c r="Y429" s="43">
        <f t="shared" si="248"/>
        <v>216.36</v>
      </c>
      <c r="Z429" s="43">
        <f t="shared" si="248"/>
        <v>216.36</v>
      </c>
      <c r="AA429" s="43">
        <f t="shared" si="248"/>
        <v>216.36</v>
      </c>
    </row>
    <row r="430" spans="1:27" ht="12.75" customHeight="1" collapsed="1" x14ac:dyDescent="0.2">
      <c r="A430" s="91" t="s">
        <v>648</v>
      </c>
      <c r="B430" s="27" t="str">
        <f>"22"&amp;"."&amp;$B$662&amp;"."&amp;$B$663</f>
        <v>22.03.2023</v>
      </c>
      <c r="C430" s="83" t="s">
        <v>74</v>
      </c>
      <c r="D430" s="84">
        <f>ROUND(((D431+D432+D434+D433)/1000),5)</f>
        <v>4.0432499999999996</v>
      </c>
      <c r="E430" s="84">
        <f>ROUND(((E431+E432+E434+E433)/1000),5)</f>
        <v>3.8998699999999999</v>
      </c>
      <c r="F430" s="84">
        <f>ROUND(((F431+F432+F434+F433)/1000),5)</f>
        <v>3.7914300000000001</v>
      </c>
      <c r="G430" s="84">
        <f t="shared" ref="G430:AA430" si="249">ROUND(((G431+G432+G434+G433)/1000),5)</f>
        <v>3.7898399999999999</v>
      </c>
      <c r="H430" s="84">
        <f t="shared" si="249"/>
        <v>3.9433699999999998</v>
      </c>
      <c r="I430" s="84">
        <f t="shared" si="249"/>
        <v>3.9936099999999999</v>
      </c>
      <c r="J430" s="84">
        <f t="shared" si="249"/>
        <v>4.1559400000000002</v>
      </c>
      <c r="K430" s="84">
        <f t="shared" si="249"/>
        <v>4.3591100000000003</v>
      </c>
      <c r="L430" s="84">
        <f t="shared" si="249"/>
        <v>4.4435700000000002</v>
      </c>
      <c r="M430" s="84">
        <f t="shared" si="249"/>
        <v>4.4692400000000001</v>
      </c>
      <c r="N430" s="84">
        <f t="shared" si="249"/>
        <v>4.4922800000000001</v>
      </c>
      <c r="O430" s="84">
        <f t="shared" si="249"/>
        <v>4.5298299999999996</v>
      </c>
      <c r="P430" s="84">
        <f t="shared" si="249"/>
        <v>4.5101399999999998</v>
      </c>
      <c r="Q430" s="84">
        <f t="shared" si="249"/>
        <v>4.5157499999999997</v>
      </c>
      <c r="R430" s="84">
        <f t="shared" si="249"/>
        <v>4.4977299999999998</v>
      </c>
      <c r="S430" s="84">
        <f t="shared" si="249"/>
        <v>4.4771400000000003</v>
      </c>
      <c r="T430" s="84">
        <f t="shared" si="249"/>
        <v>4.4589800000000004</v>
      </c>
      <c r="U430" s="84">
        <f t="shared" si="249"/>
        <v>4.3986700000000001</v>
      </c>
      <c r="V430" s="84">
        <f t="shared" si="249"/>
        <v>4.4281199999999998</v>
      </c>
      <c r="W430" s="84">
        <f t="shared" si="249"/>
        <v>4.4714099999999997</v>
      </c>
      <c r="X430" s="84">
        <f t="shared" si="249"/>
        <v>4.4947299999999997</v>
      </c>
      <c r="Y430" s="84">
        <f t="shared" si="249"/>
        <v>4.4273600000000002</v>
      </c>
      <c r="Z430" s="84">
        <f t="shared" si="249"/>
        <v>4.2256799999999997</v>
      </c>
      <c r="AA430" s="84">
        <f t="shared" si="249"/>
        <v>4.0685000000000002</v>
      </c>
    </row>
    <row r="431" spans="1:27" ht="12.75" hidden="1" customHeight="1" outlineLevel="1" x14ac:dyDescent="0.2">
      <c r="A431" s="92" t="s">
        <v>649</v>
      </c>
      <c r="B431" s="62" t="s">
        <v>231</v>
      </c>
      <c r="C431" s="42" t="s">
        <v>77</v>
      </c>
      <c r="D431" s="43">
        <v>1599.39</v>
      </c>
      <c r="E431" s="43">
        <v>1456.01</v>
      </c>
      <c r="F431" s="43">
        <v>1347.57</v>
      </c>
      <c r="G431" s="43">
        <v>1345.98</v>
      </c>
      <c r="H431" s="43">
        <v>1499.51</v>
      </c>
      <c r="I431" s="43">
        <v>1549.75</v>
      </c>
      <c r="J431" s="43">
        <v>1712.08</v>
      </c>
      <c r="K431" s="43">
        <v>1915.25</v>
      </c>
      <c r="L431" s="43">
        <v>1999.71</v>
      </c>
      <c r="M431" s="43">
        <v>2025.38</v>
      </c>
      <c r="N431" s="43">
        <v>2048.42</v>
      </c>
      <c r="O431" s="43">
        <v>2085.9699999999998</v>
      </c>
      <c r="P431" s="43">
        <v>2066.2800000000002</v>
      </c>
      <c r="Q431" s="43">
        <v>2071.89</v>
      </c>
      <c r="R431" s="43">
        <v>2053.87</v>
      </c>
      <c r="S431" s="43">
        <v>2033.28</v>
      </c>
      <c r="T431" s="43">
        <v>2015.12</v>
      </c>
      <c r="U431" s="43">
        <v>1954.81</v>
      </c>
      <c r="V431" s="43">
        <v>1984.26</v>
      </c>
      <c r="W431" s="43">
        <v>2027.55</v>
      </c>
      <c r="X431" s="43">
        <v>2050.87</v>
      </c>
      <c r="Y431" s="43">
        <v>1983.5</v>
      </c>
      <c r="Z431" s="43">
        <v>1781.82</v>
      </c>
      <c r="AA431" s="43">
        <v>1624.64</v>
      </c>
    </row>
    <row r="432" spans="1:27" ht="12.75" hidden="1" customHeight="1" outlineLevel="1" x14ac:dyDescent="0.2">
      <c r="A432" s="92" t="s">
        <v>650</v>
      </c>
      <c r="B432" s="62" t="s">
        <v>88</v>
      </c>
      <c r="C432" s="42" t="s">
        <v>77</v>
      </c>
      <c r="D432" s="43">
        <f t="shared" ref="D432:AA432" si="250">$D$327</f>
        <v>2222.89</v>
      </c>
      <c r="E432" s="43">
        <f t="shared" si="250"/>
        <v>2222.89</v>
      </c>
      <c r="F432" s="43">
        <f t="shared" si="250"/>
        <v>2222.89</v>
      </c>
      <c r="G432" s="43">
        <f t="shared" si="250"/>
        <v>2222.89</v>
      </c>
      <c r="H432" s="43">
        <f t="shared" si="250"/>
        <v>2222.89</v>
      </c>
      <c r="I432" s="43">
        <f t="shared" si="250"/>
        <v>2222.89</v>
      </c>
      <c r="J432" s="43">
        <f t="shared" si="250"/>
        <v>2222.89</v>
      </c>
      <c r="K432" s="43">
        <f t="shared" si="250"/>
        <v>2222.89</v>
      </c>
      <c r="L432" s="43">
        <f t="shared" si="250"/>
        <v>2222.89</v>
      </c>
      <c r="M432" s="43">
        <f t="shared" si="250"/>
        <v>2222.89</v>
      </c>
      <c r="N432" s="43">
        <f t="shared" si="250"/>
        <v>2222.89</v>
      </c>
      <c r="O432" s="43">
        <f t="shared" si="250"/>
        <v>2222.89</v>
      </c>
      <c r="P432" s="43">
        <f t="shared" si="250"/>
        <v>2222.89</v>
      </c>
      <c r="Q432" s="43">
        <f t="shared" si="250"/>
        <v>2222.89</v>
      </c>
      <c r="R432" s="43">
        <f t="shared" si="250"/>
        <v>2222.89</v>
      </c>
      <c r="S432" s="43">
        <f t="shared" si="250"/>
        <v>2222.89</v>
      </c>
      <c r="T432" s="43">
        <f t="shared" si="250"/>
        <v>2222.89</v>
      </c>
      <c r="U432" s="43">
        <f t="shared" si="250"/>
        <v>2222.89</v>
      </c>
      <c r="V432" s="43">
        <f t="shared" si="250"/>
        <v>2222.89</v>
      </c>
      <c r="W432" s="43">
        <f t="shared" si="250"/>
        <v>2222.89</v>
      </c>
      <c r="X432" s="43">
        <f t="shared" si="250"/>
        <v>2222.89</v>
      </c>
      <c r="Y432" s="43">
        <f t="shared" si="250"/>
        <v>2222.89</v>
      </c>
      <c r="Z432" s="43">
        <f t="shared" si="250"/>
        <v>2222.89</v>
      </c>
      <c r="AA432" s="43">
        <f t="shared" si="250"/>
        <v>2222.89</v>
      </c>
    </row>
    <row r="433" spans="1:27" ht="12.75" hidden="1" customHeight="1" outlineLevel="1" x14ac:dyDescent="0.2">
      <c r="A433" s="92" t="s">
        <v>651</v>
      </c>
      <c r="B433" s="62" t="s">
        <v>81</v>
      </c>
      <c r="C433" s="42" t="s">
        <v>77</v>
      </c>
      <c r="D433" s="43">
        <v>4.6100000000000003</v>
      </c>
      <c r="E433" s="43">
        <v>4.6100000000000003</v>
      </c>
      <c r="F433" s="43">
        <v>4.6100000000000003</v>
      </c>
      <c r="G433" s="43">
        <v>4.6100000000000003</v>
      </c>
      <c r="H433" s="43">
        <v>4.6100000000000003</v>
      </c>
      <c r="I433" s="43">
        <v>4.6100000000000003</v>
      </c>
      <c r="J433" s="43">
        <v>4.6100000000000003</v>
      </c>
      <c r="K433" s="43">
        <v>4.6100000000000003</v>
      </c>
      <c r="L433" s="43">
        <v>4.6100000000000003</v>
      </c>
      <c r="M433" s="43">
        <v>4.6100000000000003</v>
      </c>
      <c r="N433" s="43">
        <v>4.6100000000000003</v>
      </c>
      <c r="O433" s="43">
        <v>4.6100000000000003</v>
      </c>
      <c r="P433" s="43">
        <v>4.6100000000000003</v>
      </c>
      <c r="Q433" s="43">
        <v>4.6100000000000003</v>
      </c>
      <c r="R433" s="43">
        <v>4.6100000000000003</v>
      </c>
      <c r="S433" s="43">
        <v>4.6100000000000003</v>
      </c>
      <c r="T433" s="43">
        <v>4.6100000000000003</v>
      </c>
      <c r="U433" s="43">
        <v>4.6100000000000003</v>
      </c>
      <c r="V433" s="43">
        <v>4.6100000000000003</v>
      </c>
      <c r="W433" s="43">
        <v>4.6100000000000003</v>
      </c>
      <c r="X433" s="43">
        <v>4.6100000000000003</v>
      </c>
      <c r="Y433" s="43">
        <v>4.6100000000000003</v>
      </c>
      <c r="Z433" s="43">
        <v>4.6100000000000003</v>
      </c>
      <c r="AA433" s="43">
        <v>4.6100000000000003</v>
      </c>
    </row>
    <row r="434" spans="1:27" ht="12.75" hidden="1" customHeight="1" outlineLevel="1" x14ac:dyDescent="0.2">
      <c r="A434" s="92" t="s">
        <v>652</v>
      </c>
      <c r="B434" s="62" t="s">
        <v>79</v>
      </c>
      <c r="C434" s="42" t="s">
        <v>77</v>
      </c>
      <c r="D434" s="43">
        <f>$D$11</f>
        <v>216.36</v>
      </c>
      <c r="E434" s="43">
        <f t="shared" ref="E434:AA434" si="251">$D$11</f>
        <v>216.36</v>
      </c>
      <c r="F434" s="43">
        <f t="shared" si="251"/>
        <v>216.36</v>
      </c>
      <c r="G434" s="43">
        <f t="shared" si="251"/>
        <v>216.36</v>
      </c>
      <c r="H434" s="43">
        <f t="shared" si="251"/>
        <v>216.36</v>
      </c>
      <c r="I434" s="43">
        <f t="shared" si="251"/>
        <v>216.36</v>
      </c>
      <c r="J434" s="43">
        <f t="shared" si="251"/>
        <v>216.36</v>
      </c>
      <c r="K434" s="43">
        <f t="shared" si="251"/>
        <v>216.36</v>
      </c>
      <c r="L434" s="43">
        <f t="shared" si="251"/>
        <v>216.36</v>
      </c>
      <c r="M434" s="43">
        <f t="shared" si="251"/>
        <v>216.36</v>
      </c>
      <c r="N434" s="43">
        <f t="shared" si="251"/>
        <v>216.36</v>
      </c>
      <c r="O434" s="43">
        <f t="shared" si="251"/>
        <v>216.36</v>
      </c>
      <c r="P434" s="43">
        <f t="shared" si="251"/>
        <v>216.36</v>
      </c>
      <c r="Q434" s="43">
        <f t="shared" si="251"/>
        <v>216.36</v>
      </c>
      <c r="R434" s="43">
        <f t="shared" si="251"/>
        <v>216.36</v>
      </c>
      <c r="S434" s="43">
        <f t="shared" si="251"/>
        <v>216.36</v>
      </c>
      <c r="T434" s="43">
        <f t="shared" si="251"/>
        <v>216.36</v>
      </c>
      <c r="U434" s="43">
        <f t="shared" si="251"/>
        <v>216.36</v>
      </c>
      <c r="V434" s="43">
        <f t="shared" si="251"/>
        <v>216.36</v>
      </c>
      <c r="W434" s="43">
        <f t="shared" si="251"/>
        <v>216.36</v>
      </c>
      <c r="X434" s="43">
        <f t="shared" si="251"/>
        <v>216.36</v>
      </c>
      <c r="Y434" s="43">
        <f t="shared" si="251"/>
        <v>216.36</v>
      </c>
      <c r="Z434" s="43">
        <f t="shared" si="251"/>
        <v>216.36</v>
      </c>
      <c r="AA434" s="43">
        <f t="shared" si="251"/>
        <v>216.36</v>
      </c>
    </row>
    <row r="435" spans="1:27" ht="12.75" customHeight="1" collapsed="1" x14ac:dyDescent="0.2">
      <c r="A435" s="91" t="s">
        <v>653</v>
      </c>
      <c r="B435" s="27" t="str">
        <f>"23"&amp;"."&amp;$B$662&amp;"."&amp;$B$663</f>
        <v>23.03.2023</v>
      </c>
      <c r="C435" s="83" t="s">
        <v>74</v>
      </c>
      <c r="D435" s="84">
        <f>ROUND(((D436+D437+D439+D438)/1000),5)</f>
        <v>3.7768899999999999</v>
      </c>
      <c r="E435" s="84">
        <f>ROUND(((E436+E437+E439+E438)/1000),5)</f>
        <v>3.6846700000000001</v>
      </c>
      <c r="F435" s="84">
        <f>ROUND(((F436+F437+F439+F438)/1000),5)</f>
        <v>3.61483</v>
      </c>
      <c r="G435" s="84">
        <f t="shared" ref="G435:AA435" si="252">ROUND(((G436+G437+G439+G438)/1000),5)</f>
        <v>3.64852</v>
      </c>
      <c r="H435" s="84">
        <f t="shared" si="252"/>
        <v>3.7309700000000001</v>
      </c>
      <c r="I435" s="84">
        <f t="shared" si="252"/>
        <v>3.8811900000000001</v>
      </c>
      <c r="J435" s="84">
        <f t="shared" si="252"/>
        <v>3.98346</v>
      </c>
      <c r="K435" s="84">
        <f t="shared" si="252"/>
        <v>4.3183199999999999</v>
      </c>
      <c r="L435" s="84">
        <f t="shared" si="252"/>
        <v>4.4159499999999996</v>
      </c>
      <c r="M435" s="84">
        <f t="shared" si="252"/>
        <v>4.4395600000000002</v>
      </c>
      <c r="N435" s="84">
        <f t="shared" si="252"/>
        <v>4.4536499999999997</v>
      </c>
      <c r="O435" s="84">
        <f t="shared" si="252"/>
        <v>4.4742800000000003</v>
      </c>
      <c r="P435" s="84">
        <f t="shared" si="252"/>
        <v>4.4790000000000001</v>
      </c>
      <c r="Q435" s="84">
        <f t="shared" si="252"/>
        <v>4.4892599999999998</v>
      </c>
      <c r="R435" s="84">
        <f t="shared" si="252"/>
        <v>4.4801200000000003</v>
      </c>
      <c r="S435" s="84">
        <f t="shared" si="252"/>
        <v>4.46997</v>
      </c>
      <c r="T435" s="84">
        <f t="shared" si="252"/>
        <v>4.4519200000000003</v>
      </c>
      <c r="U435" s="84">
        <f t="shared" si="252"/>
        <v>4.4051999999999998</v>
      </c>
      <c r="V435" s="84">
        <f t="shared" si="252"/>
        <v>4.4302799999999998</v>
      </c>
      <c r="W435" s="84">
        <f t="shared" si="252"/>
        <v>4.46387</v>
      </c>
      <c r="X435" s="84">
        <f t="shared" si="252"/>
        <v>4.4832999999999998</v>
      </c>
      <c r="Y435" s="84">
        <f t="shared" si="252"/>
        <v>4.3913799999999998</v>
      </c>
      <c r="Z435" s="84">
        <f t="shared" si="252"/>
        <v>4.1498400000000002</v>
      </c>
      <c r="AA435" s="84">
        <f t="shared" si="252"/>
        <v>3.9911799999999999</v>
      </c>
    </row>
    <row r="436" spans="1:27" ht="12.75" hidden="1" customHeight="1" outlineLevel="1" x14ac:dyDescent="0.2">
      <c r="A436" s="92" t="s">
        <v>654</v>
      </c>
      <c r="B436" s="62" t="s">
        <v>231</v>
      </c>
      <c r="C436" s="42" t="s">
        <v>77</v>
      </c>
      <c r="D436" s="43">
        <v>1333.03</v>
      </c>
      <c r="E436" s="43">
        <v>1240.81</v>
      </c>
      <c r="F436" s="43">
        <v>1170.97</v>
      </c>
      <c r="G436" s="43">
        <v>1204.6600000000001</v>
      </c>
      <c r="H436" s="43">
        <v>1287.1099999999999</v>
      </c>
      <c r="I436" s="43">
        <v>1437.33</v>
      </c>
      <c r="J436" s="43">
        <v>1539.6</v>
      </c>
      <c r="K436" s="43">
        <v>1874.46</v>
      </c>
      <c r="L436" s="43">
        <v>1972.09</v>
      </c>
      <c r="M436" s="43">
        <v>1995.7</v>
      </c>
      <c r="N436" s="43">
        <v>2009.79</v>
      </c>
      <c r="O436" s="43">
        <v>2030.42</v>
      </c>
      <c r="P436" s="43">
        <v>2035.14</v>
      </c>
      <c r="Q436" s="43">
        <v>2045.4</v>
      </c>
      <c r="R436" s="43">
        <v>2036.26</v>
      </c>
      <c r="S436" s="43">
        <v>2026.11</v>
      </c>
      <c r="T436" s="43">
        <v>2008.06</v>
      </c>
      <c r="U436" s="43">
        <v>1961.34</v>
      </c>
      <c r="V436" s="43">
        <v>1986.42</v>
      </c>
      <c r="W436" s="43">
        <v>2020.01</v>
      </c>
      <c r="X436" s="43">
        <v>2039.44</v>
      </c>
      <c r="Y436" s="43">
        <v>1947.52</v>
      </c>
      <c r="Z436" s="43">
        <v>1705.98</v>
      </c>
      <c r="AA436" s="43">
        <v>1547.32</v>
      </c>
    </row>
    <row r="437" spans="1:27" ht="12.75" hidden="1" customHeight="1" outlineLevel="1" x14ac:dyDescent="0.2">
      <c r="A437" s="92" t="s">
        <v>655</v>
      </c>
      <c r="B437" s="62" t="s">
        <v>88</v>
      </c>
      <c r="C437" s="42" t="s">
        <v>77</v>
      </c>
      <c r="D437" s="43">
        <f t="shared" ref="D437:AA437" si="253">$D$327</f>
        <v>2222.89</v>
      </c>
      <c r="E437" s="43">
        <f t="shared" si="253"/>
        <v>2222.89</v>
      </c>
      <c r="F437" s="43">
        <f t="shared" si="253"/>
        <v>2222.89</v>
      </c>
      <c r="G437" s="43">
        <f t="shared" si="253"/>
        <v>2222.89</v>
      </c>
      <c r="H437" s="43">
        <f t="shared" si="253"/>
        <v>2222.89</v>
      </c>
      <c r="I437" s="43">
        <f t="shared" si="253"/>
        <v>2222.89</v>
      </c>
      <c r="J437" s="43">
        <f t="shared" si="253"/>
        <v>2222.89</v>
      </c>
      <c r="K437" s="43">
        <f t="shared" si="253"/>
        <v>2222.89</v>
      </c>
      <c r="L437" s="43">
        <f t="shared" si="253"/>
        <v>2222.89</v>
      </c>
      <c r="M437" s="43">
        <f t="shared" si="253"/>
        <v>2222.89</v>
      </c>
      <c r="N437" s="43">
        <f t="shared" si="253"/>
        <v>2222.89</v>
      </c>
      <c r="O437" s="43">
        <f t="shared" si="253"/>
        <v>2222.89</v>
      </c>
      <c r="P437" s="43">
        <f t="shared" si="253"/>
        <v>2222.89</v>
      </c>
      <c r="Q437" s="43">
        <f t="shared" si="253"/>
        <v>2222.89</v>
      </c>
      <c r="R437" s="43">
        <f t="shared" si="253"/>
        <v>2222.89</v>
      </c>
      <c r="S437" s="43">
        <f t="shared" si="253"/>
        <v>2222.89</v>
      </c>
      <c r="T437" s="43">
        <f t="shared" si="253"/>
        <v>2222.89</v>
      </c>
      <c r="U437" s="43">
        <f t="shared" si="253"/>
        <v>2222.89</v>
      </c>
      <c r="V437" s="43">
        <f t="shared" si="253"/>
        <v>2222.89</v>
      </c>
      <c r="W437" s="43">
        <f t="shared" si="253"/>
        <v>2222.89</v>
      </c>
      <c r="X437" s="43">
        <f t="shared" si="253"/>
        <v>2222.89</v>
      </c>
      <c r="Y437" s="43">
        <f t="shared" si="253"/>
        <v>2222.89</v>
      </c>
      <c r="Z437" s="43">
        <f t="shared" si="253"/>
        <v>2222.89</v>
      </c>
      <c r="AA437" s="43">
        <f t="shared" si="253"/>
        <v>2222.89</v>
      </c>
    </row>
    <row r="438" spans="1:27" ht="12.75" hidden="1" customHeight="1" outlineLevel="1" x14ac:dyDescent="0.2">
      <c r="A438" s="92" t="s">
        <v>656</v>
      </c>
      <c r="B438" s="62" t="s">
        <v>81</v>
      </c>
      <c r="C438" s="42" t="s">
        <v>77</v>
      </c>
      <c r="D438" s="43">
        <v>4.6100000000000003</v>
      </c>
      <c r="E438" s="43">
        <v>4.6100000000000003</v>
      </c>
      <c r="F438" s="43">
        <v>4.6100000000000003</v>
      </c>
      <c r="G438" s="43">
        <v>4.6100000000000003</v>
      </c>
      <c r="H438" s="43">
        <v>4.6100000000000003</v>
      </c>
      <c r="I438" s="43">
        <v>4.6100000000000003</v>
      </c>
      <c r="J438" s="43">
        <v>4.6100000000000003</v>
      </c>
      <c r="K438" s="43">
        <v>4.6100000000000003</v>
      </c>
      <c r="L438" s="43">
        <v>4.6100000000000003</v>
      </c>
      <c r="M438" s="43">
        <v>4.6100000000000003</v>
      </c>
      <c r="N438" s="43">
        <v>4.6100000000000003</v>
      </c>
      <c r="O438" s="43">
        <v>4.6100000000000003</v>
      </c>
      <c r="P438" s="43">
        <v>4.6100000000000003</v>
      </c>
      <c r="Q438" s="43">
        <v>4.6100000000000003</v>
      </c>
      <c r="R438" s="43">
        <v>4.6100000000000003</v>
      </c>
      <c r="S438" s="43">
        <v>4.6100000000000003</v>
      </c>
      <c r="T438" s="43">
        <v>4.6100000000000003</v>
      </c>
      <c r="U438" s="43">
        <v>4.6100000000000003</v>
      </c>
      <c r="V438" s="43">
        <v>4.6100000000000003</v>
      </c>
      <c r="W438" s="43">
        <v>4.6100000000000003</v>
      </c>
      <c r="X438" s="43">
        <v>4.6100000000000003</v>
      </c>
      <c r="Y438" s="43">
        <v>4.6100000000000003</v>
      </c>
      <c r="Z438" s="43">
        <v>4.6100000000000003</v>
      </c>
      <c r="AA438" s="43">
        <v>4.6100000000000003</v>
      </c>
    </row>
    <row r="439" spans="1:27" ht="12.75" hidden="1" customHeight="1" outlineLevel="1" x14ac:dyDescent="0.2">
      <c r="A439" s="92" t="s">
        <v>657</v>
      </c>
      <c r="B439" s="62" t="s">
        <v>79</v>
      </c>
      <c r="C439" s="42" t="s">
        <v>77</v>
      </c>
      <c r="D439" s="43">
        <f>$D$11</f>
        <v>216.36</v>
      </c>
      <c r="E439" s="43">
        <f t="shared" ref="E439:AA439" si="254">$D$11</f>
        <v>216.36</v>
      </c>
      <c r="F439" s="43">
        <f t="shared" si="254"/>
        <v>216.36</v>
      </c>
      <c r="G439" s="43">
        <f t="shared" si="254"/>
        <v>216.36</v>
      </c>
      <c r="H439" s="43">
        <f t="shared" si="254"/>
        <v>216.36</v>
      </c>
      <c r="I439" s="43">
        <f t="shared" si="254"/>
        <v>216.36</v>
      </c>
      <c r="J439" s="43">
        <f t="shared" si="254"/>
        <v>216.36</v>
      </c>
      <c r="K439" s="43">
        <f t="shared" si="254"/>
        <v>216.36</v>
      </c>
      <c r="L439" s="43">
        <f t="shared" si="254"/>
        <v>216.36</v>
      </c>
      <c r="M439" s="43">
        <f t="shared" si="254"/>
        <v>216.36</v>
      </c>
      <c r="N439" s="43">
        <f t="shared" si="254"/>
        <v>216.36</v>
      </c>
      <c r="O439" s="43">
        <f t="shared" si="254"/>
        <v>216.36</v>
      </c>
      <c r="P439" s="43">
        <f t="shared" si="254"/>
        <v>216.36</v>
      </c>
      <c r="Q439" s="43">
        <f t="shared" si="254"/>
        <v>216.36</v>
      </c>
      <c r="R439" s="43">
        <f t="shared" si="254"/>
        <v>216.36</v>
      </c>
      <c r="S439" s="43">
        <f t="shared" si="254"/>
        <v>216.36</v>
      </c>
      <c r="T439" s="43">
        <f t="shared" si="254"/>
        <v>216.36</v>
      </c>
      <c r="U439" s="43">
        <f t="shared" si="254"/>
        <v>216.36</v>
      </c>
      <c r="V439" s="43">
        <f t="shared" si="254"/>
        <v>216.36</v>
      </c>
      <c r="W439" s="43">
        <f t="shared" si="254"/>
        <v>216.36</v>
      </c>
      <c r="X439" s="43">
        <f t="shared" si="254"/>
        <v>216.36</v>
      </c>
      <c r="Y439" s="43">
        <f t="shared" si="254"/>
        <v>216.36</v>
      </c>
      <c r="Z439" s="43">
        <f t="shared" si="254"/>
        <v>216.36</v>
      </c>
      <c r="AA439" s="43">
        <f t="shared" si="254"/>
        <v>216.36</v>
      </c>
    </row>
    <row r="440" spans="1:27" ht="12.75" customHeight="1" collapsed="1" x14ac:dyDescent="0.2">
      <c r="A440" s="91" t="s">
        <v>658</v>
      </c>
      <c r="B440" s="27" t="str">
        <f>"24"&amp;"."&amp;$B$662&amp;"."&amp;$B$663</f>
        <v>24.03.2023</v>
      </c>
      <c r="C440" s="83" t="s">
        <v>74</v>
      </c>
      <c r="D440" s="84">
        <f>ROUND(((D441+D442+D444+D443)/1000),5)</f>
        <v>3.79792</v>
      </c>
      <c r="E440" s="84">
        <f>ROUND(((E441+E442+E444+E443)/1000),5)</f>
        <v>3.6802299999999999</v>
      </c>
      <c r="F440" s="84">
        <f>ROUND(((F441+F442+F444+F443)/1000),5)</f>
        <v>3.5935000000000001</v>
      </c>
      <c r="G440" s="84">
        <f t="shared" ref="G440:AA440" si="255">ROUND(((G441+G442+G444+G443)/1000),5)</f>
        <v>3.6436199999999999</v>
      </c>
      <c r="H440" s="84">
        <f t="shared" si="255"/>
        <v>3.71183</v>
      </c>
      <c r="I440" s="84">
        <f t="shared" si="255"/>
        <v>3.86565</v>
      </c>
      <c r="J440" s="84">
        <f t="shared" si="255"/>
        <v>3.9586800000000002</v>
      </c>
      <c r="K440" s="84">
        <f t="shared" si="255"/>
        <v>4.2612300000000003</v>
      </c>
      <c r="L440" s="84">
        <f t="shared" si="255"/>
        <v>4.3635400000000004</v>
      </c>
      <c r="M440" s="84">
        <f t="shared" si="255"/>
        <v>4.3900399999999999</v>
      </c>
      <c r="N440" s="84">
        <f t="shared" si="255"/>
        <v>4.4139400000000002</v>
      </c>
      <c r="O440" s="84">
        <f t="shared" si="255"/>
        <v>4.4379600000000003</v>
      </c>
      <c r="P440" s="84">
        <f t="shared" si="255"/>
        <v>4.4203599999999996</v>
      </c>
      <c r="Q440" s="84">
        <f t="shared" si="255"/>
        <v>4.4230499999999999</v>
      </c>
      <c r="R440" s="84">
        <f t="shared" si="255"/>
        <v>4.4138099999999998</v>
      </c>
      <c r="S440" s="84">
        <f t="shared" si="255"/>
        <v>4.3948999999999998</v>
      </c>
      <c r="T440" s="84">
        <f t="shared" si="255"/>
        <v>4.3786500000000004</v>
      </c>
      <c r="U440" s="84">
        <f t="shared" si="255"/>
        <v>4.3500100000000002</v>
      </c>
      <c r="V440" s="84">
        <f t="shared" si="255"/>
        <v>4.3591699999999998</v>
      </c>
      <c r="W440" s="84">
        <f t="shared" si="255"/>
        <v>4.3726900000000004</v>
      </c>
      <c r="X440" s="84">
        <f t="shared" si="255"/>
        <v>4.4243899999999998</v>
      </c>
      <c r="Y440" s="84">
        <f t="shared" si="255"/>
        <v>4.3948299999999998</v>
      </c>
      <c r="Z440" s="84">
        <f t="shared" si="255"/>
        <v>4.2488000000000001</v>
      </c>
      <c r="AA440" s="84">
        <f t="shared" si="255"/>
        <v>4.0489899999999999</v>
      </c>
    </row>
    <row r="441" spans="1:27" ht="12.75" hidden="1" customHeight="1" outlineLevel="1" x14ac:dyDescent="0.2">
      <c r="A441" s="92" t="s">
        <v>659</v>
      </c>
      <c r="B441" s="62" t="s">
        <v>231</v>
      </c>
      <c r="C441" s="42" t="s">
        <v>77</v>
      </c>
      <c r="D441" s="43">
        <v>1354.06</v>
      </c>
      <c r="E441" s="43">
        <v>1236.3699999999999</v>
      </c>
      <c r="F441" s="43">
        <v>1149.6400000000001</v>
      </c>
      <c r="G441" s="43">
        <v>1199.76</v>
      </c>
      <c r="H441" s="43">
        <v>1267.97</v>
      </c>
      <c r="I441" s="43">
        <v>1421.79</v>
      </c>
      <c r="J441" s="43">
        <v>1514.82</v>
      </c>
      <c r="K441" s="43">
        <v>1817.37</v>
      </c>
      <c r="L441" s="43">
        <v>1919.68</v>
      </c>
      <c r="M441" s="43">
        <v>1946.18</v>
      </c>
      <c r="N441" s="43">
        <v>1970.08</v>
      </c>
      <c r="O441" s="43">
        <v>1994.1</v>
      </c>
      <c r="P441" s="43">
        <v>1976.5</v>
      </c>
      <c r="Q441" s="43">
        <v>1979.19</v>
      </c>
      <c r="R441" s="43">
        <v>1969.95</v>
      </c>
      <c r="S441" s="43">
        <v>1951.04</v>
      </c>
      <c r="T441" s="43">
        <v>1934.79</v>
      </c>
      <c r="U441" s="43">
        <v>1906.15</v>
      </c>
      <c r="V441" s="43">
        <v>1915.31</v>
      </c>
      <c r="W441" s="43">
        <v>1928.83</v>
      </c>
      <c r="X441" s="43">
        <v>1980.53</v>
      </c>
      <c r="Y441" s="43">
        <v>1950.97</v>
      </c>
      <c r="Z441" s="43">
        <v>1804.94</v>
      </c>
      <c r="AA441" s="43">
        <v>1605.13</v>
      </c>
    </row>
    <row r="442" spans="1:27" ht="12.75" hidden="1" customHeight="1" outlineLevel="1" x14ac:dyDescent="0.2">
      <c r="A442" s="92" t="s">
        <v>660</v>
      </c>
      <c r="B442" s="62" t="s">
        <v>88</v>
      </c>
      <c r="C442" s="42" t="s">
        <v>77</v>
      </c>
      <c r="D442" s="43">
        <f t="shared" ref="D442:AA442" si="256">$D$327</f>
        <v>2222.89</v>
      </c>
      <c r="E442" s="43">
        <f t="shared" si="256"/>
        <v>2222.89</v>
      </c>
      <c r="F442" s="43">
        <f t="shared" si="256"/>
        <v>2222.89</v>
      </c>
      <c r="G442" s="43">
        <f t="shared" si="256"/>
        <v>2222.89</v>
      </c>
      <c r="H442" s="43">
        <f t="shared" si="256"/>
        <v>2222.89</v>
      </c>
      <c r="I442" s="43">
        <f t="shared" si="256"/>
        <v>2222.89</v>
      </c>
      <c r="J442" s="43">
        <f t="shared" si="256"/>
        <v>2222.89</v>
      </c>
      <c r="K442" s="43">
        <f t="shared" si="256"/>
        <v>2222.89</v>
      </c>
      <c r="L442" s="43">
        <f t="shared" si="256"/>
        <v>2222.89</v>
      </c>
      <c r="M442" s="43">
        <f t="shared" si="256"/>
        <v>2222.89</v>
      </c>
      <c r="N442" s="43">
        <f t="shared" si="256"/>
        <v>2222.89</v>
      </c>
      <c r="O442" s="43">
        <f t="shared" si="256"/>
        <v>2222.89</v>
      </c>
      <c r="P442" s="43">
        <f t="shared" si="256"/>
        <v>2222.89</v>
      </c>
      <c r="Q442" s="43">
        <f t="shared" si="256"/>
        <v>2222.89</v>
      </c>
      <c r="R442" s="43">
        <f t="shared" si="256"/>
        <v>2222.89</v>
      </c>
      <c r="S442" s="43">
        <f t="shared" si="256"/>
        <v>2222.89</v>
      </c>
      <c r="T442" s="43">
        <f t="shared" si="256"/>
        <v>2222.89</v>
      </c>
      <c r="U442" s="43">
        <f t="shared" si="256"/>
        <v>2222.89</v>
      </c>
      <c r="V442" s="43">
        <f t="shared" si="256"/>
        <v>2222.89</v>
      </c>
      <c r="W442" s="43">
        <f t="shared" si="256"/>
        <v>2222.89</v>
      </c>
      <c r="X442" s="43">
        <f t="shared" si="256"/>
        <v>2222.89</v>
      </c>
      <c r="Y442" s="43">
        <f t="shared" si="256"/>
        <v>2222.89</v>
      </c>
      <c r="Z442" s="43">
        <f t="shared" si="256"/>
        <v>2222.89</v>
      </c>
      <c r="AA442" s="43">
        <f t="shared" si="256"/>
        <v>2222.89</v>
      </c>
    </row>
    <row r="443" spans="1:27" ht="12.75" hidden="1" customHeight="1" outlineLevel="1" x14ac:dyDescent="0.2">
      <c r="A443" s="92" t="s">
        <v>661</v>
      </c>
      <c r="B443" s="62" t="s">
        <v>81</v>
      </c>
      <c r="C443" s="42" t="s">
        <v>77</v>
      </c>
      <c r="D443" s="43">
        <v>4.6100000000000003</v>
      </c>
      <c r="E443" s="43">
        <v>4.6100000000000003</v>
      </c>
      <c r="F443" s="43">
        <v>4.6100000000000003</v>
      </c>
      <c r="G443" s="43">
        <v>4.6100000000000003</v>
      </c>
      <c r="H443" s="43">
        <v>4.6100000000000003</v>
      </c>
      <c r="I443" s="43">
        <v>4.6100000000000003</v>
      </c>
      <c r="J443" s="43">
        <v>4.6100000000000003</v>
      </c>
      <c r="K443" s="43">
        <v>4.6100000000000003</v>
      </c>
      <c r="L443" s="43">
        <v>4.6100000000000003</v>
      </c>
      <c r="M443" s="43">
        <v>4.6100000000000003</v>
      </c>
      <c r="N443" s="43">
        <v>4.6100000000000003</v>
      </c>
      <c r="O443" s="43">
        <v>4.6100000000000003</v>
      </c>
      <c r="P443" s="43">
        <v>4.6100000000000003</v>
      </c>
      <c r="Q443" s="43">
        <v>4.6100000000000003</v>
      </c>
      <c r="R443" s="43">
        <v>4.6100000000000003</v>
      </c>
      <c r="S443" s="43">
        <v>4.6100000000000003</v>
      </c>
      <c r="T443" s="43">
        <v>4.6100000000000003</v>
      </c>
      <c r="U443" s="43">
        <v>4.6100000000000003</v>
      </c>
      <c r="V443" s="43">
        <v>4.6100000000000003</v>
      </c>
      <c r="W443" s="43">
        <v>4.6100000000000003</v>
      </c>
      <c r="X443" s="43">
        <v>4.6100000000000003</v>
      </c>
      <c r="Y443" s="43">
        <v>4.6100000000000003</v>
      </c>
      <c r="Z443" s="43">
        <v>4.6100000000000003</v>
      </c>
      <c r="AA443" s="43">
        <v>4.6100000000000003</v>
      </c>
    </row>
    <row r="444" spans="1:27" ht="12.75" hidden="1" customHeight="1" outlineLevel="1" x14ac:dyDescent="0.2">
      <c r="A444" s="92" t="s">
        <v>662</v>
      </c>
      <c r="B444" s="62" t="s">
        <v>79</v>
      </c>
      <c r="C444" s="42" t="s">
        <v>77</v>
      </c>
      <c r="D444" s="43">
        <f>$D$11</f>
        <v>216.36</v>
      </c>
      <c r="E444" s="43">
        <f t="shared" ref="E444:AA444" si="257">$D$11</f>
        <v>216.36</v>
      </c>
      <c r="F444" s="43">
        <f t="shared" si="257"/>
        <v>216.36</v>
      </c>
      <c r="G444" s="43">
        <f t="shared" si="257"/>
        <v>216.36</v>
      </c>
      <c r="H444" s="43">
        <f t="shared" si="257"/>
        <v>216.36</v>
      </c>
      <c r="I444" s="43">
        <f t="shared" si="257"/>
        <v>216.36</v>
      </c>
      <c r="J444" s="43">
        <f t="shared" si="257"/>
        <v>216.36</v>
      </c>
      <c r="K444" s="43">
        <f t="shared" si="257"/>
        <v>216.36</v>
      </c>
      <c r="L444" s="43">
        <f t="shared" si="257"/>
        <v>216.36</v>
      </c>
      <c r="M444" s="43">
        <f t="shared" si="257"/>
        <v>216.36</v>
      </c>
      <c r="N444" s="43">
        <f t="shared" si="257"/>
        <v>216.36</v>
      </c>
      <c r="O444" s="43">
        <f t="shared" si="257"/>
        <v>216.36</v>
      </c>
      <c r="P444" s="43">
        <f t="shared" si="257"/>
        <v>216.36</v>
      </c>
      <c r="Q444" s="43">
        <f t="shared" si="257"/>
        <v>216.36</v>
      </c>
      <c r="R444" s="43">
        <f t="shared" si="257"/>
        <v>216.36</v>
      </c>
      <c r="S444" s="43">
        <f t="shared" si="257"/>
        <v>216.36</v>
      </c>
      <c r="T444" s="43">
        <f t="shared" si="257"/>
        <v>216.36</v>
      </c>
      <c r="U444" s="43">
        <f t="shared" si="257"/>
        <v>216.36</v>
      </c>
      <c r="V444" s="43">
        <f t="shared" si="257"/>
        <v>216.36</v>
      </c>
      <c r="W444" s="43">
        <f t="shared" si="257"/>
        <v>216.36</v>
      </c>
      <c r="X444" s="43">
        <f t="shared" si="257"/>
        <v>216.36</v>
      </c>
      <c r="Y444" s="43">
        <f t="shared" si="257"/>
        <v>216.36</v>
      </c>
      <c r="Z444" s="43">
        <f t="shared" si="257"/>
        <v>216.36</v>
      </c>
      <c r="AA444" s="43">
        <f t="shared" si="257"/>
        <v>216.36</v>
      </c>
    </row>
    <row r="445" spans="1:27" collapsed="1" x14ac:dyDescent="0.2">
      <c r="A445" s="91" t="s">
        <v>663</v>
      </c>
      <c r="B445" s="27" t="str">
        <f>"25"&amp;"."&amp;$B$662&amp;"."&amp;$B$663</f>
        <v>25.03.2023</v>
      </c>
      <c r="C445" s="83" t="s">
        <v>74</v>
      </c>
      <c r="D445" s="84">
        <f>ROUND(((D446+D447+D449+D448)/1000),5)</f>
        <v>4.0104100000000003</v>
      </c>
      <c r="E445" s="84">
        <f>ROUND(((E446+E447+E449+E448)/1000),5)</f>
        <v>3.9279700000000002</v>
      </c>
      <c r="F445" s="84">
        <f>ROUND(((F446+F447+F449+F448)/1000),5)</f>
        <v>3.7572299999999998</v>
      </c>
      <c r="G445" s="84">
        <f t="shared" ref="G445:AA445" si="258">ROUND(((G446+G447+G449+G448)/1000),5)</f>
        <v>3.7672300000000001</v>
      </c>
      <c r="H445" s="84">
        <f t="shared" si="258"/>
        <v>3.8845999999999998</v>
      </c>
      <c r="I445" s="84">
        <f t="shared" si="258"/>
        <v>3.9236599999999999</v>
      </c>
      <c r="J445" s="84">
        <f t="shared" si="258"/>
        <v>3.8370799999999998</v>
      </c>
      <c r="K445" s="84">
        <f t="shared" si="258"/>
        <v>4.0020699999999998</v>
      </c>
      <c r="L445" s="84">
        <f t="shared" si="258"/>
        <v>4.2505899999999999</v>
      </c>
      <c r="M445" s="84">
        <f t="shared" si="258"/>
        <v>4.2902199999999997</v>
      </c>
      <c r="N445" s="84">
        <f t="shared" si="258"/>
        <v>4.3221600000000002</v>
      </c>
      <c r="O445" s="84">
        <f t="shared" si="258"/>
        <v>4.3539199999999996</v>
      </c>
      <c r="P445" s="84">
        <f t="shared" si="258"/>
        <v>4.3481699999999996</v>
      </c>
      <c r="Q445" s="84">
        <f t="shared" si="258"/>
        <v>4.3458300000000003</v>
      </c>
      <c r="R445" s="84">
        <f t="shared" si="258"/>
        <v>4.3314399999999997</v>
      </c>
      <c r="S445" s="84">
        <f t="shared" si="258"/>
        <v>4.3216799999999997</v>
      </c>
      <c r="T445" s="84">
        <f t="shared" si="258"/>
        <v>4.3230000000000004</v>
      </c>
      <c r="U445" s="84">
        <f t="shared" si="258"/>
        <v>4.2793200000000002</v>
      </c>
      <c r="V445" s="84">
        <f t="shared" si="258"/>
        <v>4.3155099999999997</v>
      </c>
      <c r="W445" s="84">
        <f t="shared" si="258"/>
        <v>4.3483999999999998</v>
      </c>
      <c r="X445" s="84">
        <f t="shared" si="258"/>
        <v>4.3381600000000002</v>
      </c>
      <c r="Y445" s="84">
        <f t="shared" si="258"/>
        <v>4.3259600000000002</v>
      </c>
      <c r="Z445" s="84">
        <f t="shared" si="258"/>
        <v>4.1544999999999996</v>
      </c>
      <c r="AA445" s="84">
        <f t="shared" si="258"/>
        <v>4.03789</v>
      </c>
    </row>
    <row r="446" spans="1:27" ht="12.75" hidden="1" customHeight="1" outlineLevel="1" x14ac:dyDescent="0.2">
      <c r="A446" s="92" t="s">
        <v>664</v>
      </c>
      <c r="B446" s="62" t="s">
        <v>231</v>
      </c>
      <c r="C446" s="42" t="s">
        <v>77</v>
      </c>
      <c r="D446" s="43">
        <v>1566.55</v>
      </c>
      <c r="E446" s="43">
        <v>1484.11</v>
      </c>
      <c r="F446" s="43">
        <v>1313.37</v>
      </c>
      <c r="G446" s="43">
        <v>1323.37</v>
      </c>
      <c r="H446" s="43">
        <v>1440.74</v>
      </c>
      <c r="I446" s="43">
        <v>1479.8</v>
      </c>
      <c r="J446" s="43">
        <v>1393.22</v>
      </c>
      <c r="K446" s="43">
        <v>1558.21</v>
      </c>
      <c r="L446" s="43">
        <v>1806.73</v>
      </c>
      <c r="M446" s="43">
        <v>1846.36</v>
      </c>
      <c r="N446" s="43">
        <v>1878.3</v>
      </c>
      <c r="O446" s="43">
        <v>1910.06</v>
      </c>
      <c r="P446" s="43">
        <v>1904.31</v>
      </c>
      <c r="Q446" s="43">
        <v>1901.97</v>
      </c>
      <c r="R446" s="43">
        <v>1887.58</v>
      </c>
      <c r="S446" s="43">
        <v>1877.82</v>
      </c>
      <c r="T446" s="43">
        <v>1879.14</v>
      </c>
      <c r="U446" s="43">
        <v>1835.46</v>
      </c>
      <c r="V446" s="43">
        <v>1871.65</v>
      </c>
      <c r="W446" s="43">
        <v>1904.54</v>
      </c>
      <c r="X446" s="43">
        <v>1894.3</v>
      </c>
      <c r="Y446" s="43">
        <v>1882.1</v>
      </c>
      <c r="Z446" s="43">
        <v>1710.64</v>
      </c>
      <c r="AA446" s="43">
        <v>1594.03</v>
      </c>
    </row>
    <row r="447" spans="1:27" ht="12.75" hidden="1" customHeight="1" outlineLevel="1" x14ac:dyDescent="0.2">
      <c r="A447" s="92" t="s">
        <v>665</v>
      </c>
      <c r="B447" s="62" t="s">
        <v>88</v>
      </c>
      <c r="C447" s="42" t="s">
        <v>77</v>
      </c>
      <c r="D447" s="43">
        <f t="shared" ref="D447:AA447" si="259">$D$327</f>
        <v>2222.89</v>
      </c>
      <c r="E447" s="43">
        <f t="shared" si="259"/>
        <v>2222.89</v>
      </c>
      <c r="F447" s="43">
        <f t="shared" si="259"/>
        <v>2222.89</v>
      </c>
      <c r="G447" s="43">
        <f t="shared" si="259"/>
        <v>2222.89</v>
      </c>
      <c r="H447" s="43">
        <f t="shared" si="259"/>
        <v>2222.89</v>
      </c>
      <c r="I447" s="43">
        <f t="shared" si="259"/>
        <v>2222.89</v>
      </c>
      <c r="J447" s="43">
        <f t="shared" si="259"/>
        <v>2222.89</v>
      </c>
      <c r="K447" s="43">
        <f t="shared" si="259"/>
        <v>2222.89</v>
      </c>
      <c r="L447" s="43">
        <f t="shared" si="259"/>
        <v>2222.89</v>
      </c>
      <c r="M447" s="43">
        <f t="shared" si="259"/>
        <v>2222.89</v>
      </c>
      <c r="N447" s="43">
        <f t="shared" si="259"/>
        <v>2222.89</v>
      </c>
      <c r="O447" s="43">
        <f t="shared" si="259"/>
        <v>2222.89</v>
      </c>
      <c r="P447" s="43">
        <f t="shared" si="259"/>
        <v>2222.89</v>
      </c>
      <c r="Q447" s="43">
        <f t="shared" si="259"/>
        <v>2222.89</v>
      </c>
      <c r="R447" s="43">
        <f t="shared" si="259"/>
        <v>2222.89</v>
      </c>
      <c r="S447" s="43">
        <f t="shared" si="259"/>
        <v>2222.89</v>
      </c>
      <c r="T447" s="43">
        <f t="shared" si="259"/>
        <v>2222.89</v>
      </c>
      <c r="U447" s="43">
        <f t="shared" si="259"/>
        <v>2222.89</v>
      </c>
      <c r="V447" s="43">
        <f t="shared" si="259"/>
        <v>2222.89</v>
      </c>
      <c r="W447" s="43">
        <f t="shared" si="259"/>
        <v>2222.89</v>
      </c>
      <c r="X447" s="43">
        <f t="shared" si="259"/>
        <v>2222.89</v>
      </c>
      <c r="Y447" s="43">
        <f t="shared" si="259"/>
        <v>2222.89</v>
      </c>
      <c r="Z447" s="43">
        <f t="shared" si="259"/>
        <v>2222.89</v>
      </c>
      <c r="AA447" s="43">
        <f t="shared" si="259"/>
        <v>2222.89</v>
      </c>
    </row>
    <row r="448" spans="1:27" ht="12.75" hidden="1" customHeight="1" outlineLevel="1" x14ac:dyDescent="0.2">
      <c r="A448" s="92" t="s">
        <v>666</v>
      </c>
      <c r="B448" s="62" t="s">
        <v>81</v>
      </c>
      <c r="C448" s="42" t="s">
        <v>77</v>
      </c>
      <c r="D448" s="43">
        <v>4.6100000000000003</v>
      </c>
      <c r="E448" s="43">
        <v>4.6100000000000003</v>
      </c>
      <c r="F448" s="43">
        <v>4.6100000000000003</v>
      </c>
      <c r="G448" s="43">
        <v>4.6100000000000003</v>
      </c>
      <c r="H448" s="43">
        <v>4.6100000000000003</v>
      </c>
      <c r="I448" s="43">
        <v>4.6100000000000003</v>
      </c>
      <c r="J448" s="43">
        <v>4.6100000000000003</v>
      </c>
      <c r="K448" s="43">
        <v>4.6100000000000003</v>
      </c>
      <c r="L448" s="43">
        <v>4.6100000000000003</v>
      </c>
      <c r="M448" s="43">
        <v>4.6100000000000003</v>
      </c>
      <c r="N448" s="43">
        <v>4.6100000000000003</v>
      </c>
      <c r="O448" s="43">
        <v>4.6100000000000003</v>
      </c>
      <c r="P448" s="43">
        <v>4.6100000000000003</v>
      </c>
      <c r="Q448" s="43">
        <v>4.6100000000000003</v>
      </c>
      <c r="R448" s="43">
        <v>4.6100000000000003</v>
      </c>
      <c r="S448" s="43">
        <v>4.6100000000000003</v>
      </c>
      <c r="T448" s="43">
        <v>4.6100000000000003</v>
      </c>
      <c r="U448" s="43">
        <v>4.6100000000000003</v>
      </c>
      <c r="V448" s="43">
        <v>4.6100000000000003</v>
      </c>
      <c r="W448" s="43">
        <v>4.6100000000000003</v>
      </c>
      <c r="X448" s="43">
        <v>4.6100000000000003</v>
      </c>
      <c r="Y448" s="43">
        <v>4.6100000000000003</v>
      </c>
      <c r="Z448" s="43">
        <v>4.6100000000000003</v>
      </c>
      <c r="AA448" s="43">
        <v>4.6100000000000003</v>
      </c>
    </row>
    <row r="449" spans="1:27" ht="12.75" hidden="1" customHeight="1" outlineLevel="1" x14ac:dyDescent="0.2">
      <c r="A449" s="92" t="s">
        <v>667</v>
      </c>
      <c r="B449" s="62" t="s">
        <v>79</v>
      </c>
      <c r="C449" s="42" t="s">
        <v>77</v>
      </c>
      <c r="D449" s="43">
        <f>$D$11</f>
        <v>216.36</v>
      </c>
      <c r="E449" s="43">
        <f t="shared" ref="E449:AA449" si="260">$D$11</f>
        <v>216.36</v>
      </c>
      <c r="F449" s="43">
        <f t="shared" si="260"/>
        <v>216.36</v>
      </c>
      <c r="G449" s="43">
        <f t="shared" si="260"/>
        <v>216.36</v>
      </c>
      <c r="H449" s="43">
        <f t="shared" si="260"/>
        <v>216.36</v>
      </c>
      <c r="I449" s="43">
        <f t="shared" si="260"/>
        <v>216.36</v>
      </c>
      <c r="J449" s="43">
        <f t="shared" si="260"/>
        <v>216.36</v>
      </c>
      <c r="K449" s="43">
        <f t="shared" si="260"/>
        <v>216.36</v>
      </c>
      <c r="L449" s="43">
        <f t="shared" si="260"/>
        <v>216.36</v>
      </c>
      <c r="M449" s="43">
        <f t="shared" si="260"/>
        <v>216.36</v>
      </c>
      <c r="N449" s="43">
        <f t="shared" si="260"/>
        <v>216.36</v>
      </c>
      <c r="O449" s="43">
        <f t="shared" si="260"/>
        <v>216.36</v>
      </c>
      <c r="P449" s="43">
        <f t="shared" si="260"/>
        <v>216.36</v>
      </c>
      <c r="Q449" s="43">
        <f t="shared" si="260"/>
        <v>216.36</v>
      </c>
      <c r="R449" s="43">
        <f t="shared" si="260"/>
        <v>216.36</v>
      </c>
      <c r="S449" s="43">
        <f t="shared" si="260"/>
        <v>216.36</v>
      </c>
      <c r="T449" s="43">
        <f t="shared" si="260"/>
        <v>216.36</v>
      </c>
      <c r="U449" s="43">
        <f t="shared" si="260"/>
        <v>216.36</v>
      </c>
      <c r="V449" s="43">
        <f t="shared" si="260"/>
        <v>216.36</v>
      </c>
      <c r="W449" s="43">
        <f t="shared" si="260"/>
        <v>216.36</v>
      </c>
      <c r="X449" s="43">
        <f t="shared" si="260"/>
        <v>216.36</v>
      </c>
      <c r="Y449" s="43">
        <f t="shared" si="260"/>
        <v>216.36</v>
      </c>
      <c r="Z449" s="43">
        <f t="shared" si="260"/>
        <v>216.36</v>
      </c>
      <c r="AA449" s="43">
        <f t="shared" si="260"/>
        <v>216.36</v>
      </c>
    </row>
    <row r="450" spans="1:27" collapsed="1" x14ac:dyDescent="0.2">
      <c r="A450" s="91" t="s">
        <v>668</v>
      </c>
      <c r="B450" s="27" t="str">
        <f>"26"&amp;"."&amp;$B$662&amp;"."&amp;$B$663</f>
        <v>26.03.2023</v>
      </c>
      <c r="C450" s="83" t="s">
        <v>74</v>
      </c>
      <c r="D450" s="84">
        <f>ROUND(((D451+D452+D454+D453)/1000),5)</f>
        <v>4.0103900000000001</v>
      </c>
      <c r="E450" s="84">
        <f>ROUND(((E451+E452+E454+E453)/1000),5)</f>
        <v>3.83494</v>
      </c>
      <c r="F450" s="84">
        <f>ROUND(((F451+F452+F454+F453)/1000),5)</f>
        <v>3.7001400000000002</v>
      </c>
      <c r="G450" s="84">
        <f t="shared" ref="G450:AA450" si="261">ROUND(((G451+G452+G454+G453)/1000),5)</f>
        <v>3.6882999999999999</v>
      </c>
      <c r="H450" s="84">
        <f t="shared" si="261"/>
        <v>3.7882199999999999</v>
      </c>
      <c r="I450" s="84">
        <f t="shared" si="261"/>
        <v>3.8142299999999998</v>
      </c>
      <c r="J450" s="84">
        <f t="shared" si="261"/>
        <v>3.79514</v>
      </c>
      <c r="K450" s="84">
        <f t="shared" si="261"/>
        <v>3.8293900000000001</v>
      </c>
      <c r="L450" s="84">
        <f t="shared" si="261"/>
        <v>4.0792799999999998</v>
      </c>
      <c r="M450" s="84">
        <f t="shared" si="261"/>
        <v>4.1784400000000002</v>
      </c>
      <c r="N450" s="84">
        <f t="shared" si="261"/>
        <v>4.2231800000000002</v>
      </c>
      <c r="O450" s="84">
        <f t="shared" si="261"/>
        <v>4.2313999999999998</v>
      </c>
      <c r="P450" s="84">
        <f t="shared" si="261"/>
        <v>4.22689</v>
      </c>
      <c r="Q450" s="84">
        <f t="shared" si="261"/>
        <v>4.2267599999999996</v>
      </c>
      <c r="R450" s="84">
        <f t="shared" si="261"/>
        <v>4.2216899999999997</v>
      </c>
      <c r="S450" s="84">
        <f t="shared" si="261"/>
        <v>4.19841</v>
      </c>
      <c r="T450" s="84">
        <f t="shared" si="261"/>
        <v>4.1709300000000002</v>
      </c>
      <c r="U450" s="84">
        <f t="shared" si="261"/>
        <v>4.18825</v>
      </c>
      <c r="V450" s="84">
        <f t="shared" si="261"/>
        <v>4.22743</v>
      </c>
      <c r="W450" s="84">
        <f t="shared" si="261"/>
        <v>4.2925300000000002</v>
      </c>
      <c r="X450" s="84">
        <f t="shared" si="261"/>
        <v>4.2809999999999997</v>
      </c>
      <c r="Y450" s="84">
        <f t="shared" si="261"/>
        <v>4.26722</v>
      </c>
      <c r="Z450" s="84">
        <f t="shared" si="261"/>
        <v>4.1071099999999996</v>
      </c>
      <c r="AA450" s="84">
        <f t="shared" si="261"/>
        <v>4.0547800000000001</v>
      </c>
    </row>
    <row r="451" spans="1:27" ht="12.75" hidden="1" customHeight="1" outlineLevel="1" x14ac:dyDescent="0.2">
      <c r="A451" s="92" t="s">
        <v>669</v>
      </c>
      <c r="B451" s="62" t="s">
        <v>231</v>
      </c>
      <c r="C451" s="42" t="s">
        <v>77</v>
      </c>
      <c r="D451" s="43">
        <v>1566.53</v>
      </c>
      <c r="E451" s="43">
        <v>1391.08</v>
      </c>
      <c r="F451" s="43">
        <v>1256.28</v>
      </c>
      <c r="G451" s="43">
        <v>1244.44</v>
      </c>
      <c r="H451" s="43">
        <v>1344.36</v>
      </c>
      <c r="I451" s="43">
        <v>1370.37</v>
      </c>
      <c r="J451" s="43">
        <v>1351.28</v>
      </c>
      <c r="K451" s="43">
        <v>1385.53</v>
      </c>
      <c r="L451" s="43">
        <v>1635.42</v>
      </c>
      <c r="M451" s="43">
        <v>1734.58</v>
      </c>
      <c r="N451" s="43">
        <v>1779.32</v>
      </c>
      <c r="O451" s="43">
        <v>1787.54</v>
      </c>
      <c r="P451" s="43">
        <v>1783.03</v>
      </c>
      <c r="Q451" s="43">
        <v>1782.9</v>
      </c>
      <c r="R451" s="43">
        <v>1777.83</v>
      </c>
      <c r="S451" s="43">
        <v>1754.55</v>
      </c>
      <c r="T451" s="43">
        <v>1727.07</v>
      </c>
      <c r="U451" s="43">
        <v>1744.39</v>
      </c>
      <c r="V451" s="43">
        <v>1783.57</v>
      </c>
      <c r="W451" s="43">
        <v>1848.67</v>
      </c>
      <c r="X451" s="43">
        <v>1837.14</v>
      </c>
      <c r="Y451" s="43">
        <v>1823.36</v>
      </c>
      <c r="Z451" s="43">
        <v>1663.25</v>
      </c>
      <c r="AA451" s="43">
        <v>1610.92</v>
      </c>
    </row>
    <row r="452" spans="1:27" ht="12.75" hidden="1" customHeight="1" outlineLevel="1" x14ac:dyDescent="0.2">
      <c r="A452" s="92" t="s">
        <v>670</v>
      </c>
      <c r="B452" s="62" t="s">
        <v>88</v>
      </c>
      <c r="C452" s="42" t="s">
        <v>77</v>
      </c>
      <c r="D452" s="43">
        <f t="shared" ref="D452:AA452" si="262">$D$327</f>
        <v>2222.89</v>
      </c>
      <c r="E452" s="43">
        <f t="shared" si="262"/>
        <v>2222.89</v>
      </c>
      <c r="F452" s="43">
        <f t="shared" si="262"/>
        <v>2222.89</v>
      </c>
      <c r="G452" s="43">
        <f t="shared" si="262"/>
        <v>2222.89</v>
      </c>
      <c r="H452" s="43">
        <f t="shared" si="262"/>
        <v>2222.89</v>
      </c>
      <c r="I452" s="43">
        <f t="shared" si="262"/>
        <v>2222.89</v>
      </c>
      <c r="J452" s="43">
        <f t="shared" si="262"/>
        <v>2222.89</v>
      </c>
      <c r="K452" s="43">
        <f t="shared" si="262"/>
        <v>2222.89</v>
      </c>
      <c r="L452" s="43">
        <f t="shared" si="262"/>
        <v>2222.89</v>
      </c>
      <c r="M452" s="43">
        <f t="shared" si="262"/>
        <v>2222.89</v>
      </c>
      <c r="N452" s="43">
        <f t="shared" si="262"/>
        <v>2222.89</v>
      </c>
      <c r="O452" s="43">
        <f t="shared" si="262"/>
        <v>2222.89</v>
      </c>
      <c r="P452" s="43">
        <f t="shared" si="262"/>
        <v>2222.89</v>
      </c>
      <c r="Q452" s="43">
        <f t="shared" si="262"/>
        <v>2222.89</v>
      </c>
      <c r="R452" s="43">
        <f t="shared" si="262"/>
        <v>2222.89</v>
      </c>
      <c r="S452" s="43">
        <f t="shared" si="262"/>
        <v>2222.89</v>
      </c>
      <c r="T452" s="43">
        <f t="shared" si="262"/>
        <v>2222.89</v>
      </c>
      <c r="U452" s="43">
        <f t="shared" si="262"/>
        <v>2222.89</v>
      </c>
      <c r="V452" s="43">
        <f t="shared" si="262"/>
        <v>2222.89</v>
      </c>
      <c r="W452" s="43">
        <f t="shared" si="262"/>
        <v>2222.89</v>
      </c>
      <c r="X452" s="43">
        <f t="shared" si="262"/>
        <v>2222.89</v>
      </c>
      <c r="Y452" s="43">
        <f t="shared" si="262"/>
        <v>2222.89</v>
      </c>
      <c r="Z452" s="43">
        <f t="shared" si="262"/>
        <v>2222.89</v>
      </c>
      <c r="AA452" s="43">
        <f t="shared" si="262"/>
        <v>2222.89</v>
      </c>
    </row>
    <row r="453" spans="1:27" ht="12.75" hidden="1" customHeight="1" outlineLevel="1" x14ac:dyDescent="0.2">
      <c r="A453" s="92" t="s">
        <v>671</v>
      </c>
      <c r="B453" s="62" t="s">
        <v>81</v>
      </c>
      <c r="C453" s="42" t="s">
        <v>77</v>
      </c>
      <c r="D453" s="43">
        <v>4.6100000000000003</v>
      </c>
      <c r="E453" s="43">
        <v>4.6100000000000003</v>
      </c>
      <c r="F453" s="43">
        <v>4.6100000000000003</v>
      </c>
      <c r="G453" s="43">
        <v>4.6100000000000003</v>
      </c>
      <c r="H453" s="43">
        <v>4.6100000000000003</v>
      </c>
      <c r="I453" s="43">
        <v>4.6100000000000003</v>
      </c>
      <c r="J453" s="43">
        <v>4.6100000000000003</v>
      </c>
      <c r="K453" s="43">
        <v>4.6100000000000003</v>
      </c>
      <c r="L453" s="43">
        <v>4.6100000000000003</v>
      </c>
      <c r="M453" s="43">
        <v>4.6100000000000003</v>
      </c>
      <c r="N453" s="43">
        <v>4.6100000000000003</v>
      </c>
      <c r="O453" s="43">
        <v>4.6100000000000003</v>
      </c>
      <c r="P453" s="43">
        <v>4.6100000000000003</v>
      </c>
      <c r="Q453" s="43">
        <v>4.6100000000000003</v>
      </c>
      <c r="R453" s="43">
        <v>4.6100000000000003</v>
      </c>
      <c r="S453" s="43">
        <v>4.6100000000000003</v>
      </c>
      <c r="T453" s="43">
        <v>4.6100000000000003</v>
      </c>
      <c r="U453" s="43">
        <v>4.6100000000000003</v>
      </c>
      <c r="V453" s="43">
        <v>4.6100000000000003</v>
      </c>
      <c r="W453" s="43">
        <v>4.6100000000000003</v>
      </c>
      <c r="X453" s="43">
        <v>4.6100000000000003</v>
      </c>
      <c r="Y453" s="43">
        <v>4.6100000000000003</v>
      </c>
      <c r="Z453" s="43">
        <v>4.6100000000000003</v>
      </c>
      <c r="AA453" s="43">
        <v>4.6100000000000003</v>
      </c>
    </row>
    <row r="454" spans="1:27" ht="12.75" hidden="1" customHeight="1" outlineLevel="1" x14ac:dyDescent="0.2">
      <c r="A454" s="92" t="s">
        <v>672</v>
      </c>
      <c r="B454" s="62" t="s">
        <v>79</v>
      </c>
      <c r="C454" s="42" t="s">
        <v>77</v>
      </c>
      <c r="D454" s="43">
        <f>$D$11</f>
        <v>216.36</v>
      </c>
      <c r="E454" s="43">
        <f t="shared" ref="E454:AA454" si="263">$D$11</f>
        <v>216.36</v>
      </c>
      <c r="F454" s="43">
        <f t="shared" si="263"/>
        <v>216.36</v>
      </c>
      <c r="G454" s="43">
        <f t="shared" si="263"/>
        <v>216.36</v>
      </c>
      <c r="H454" s="43">
        <f t="shared" si="263"/>
        <v>216.36</v>
      </c>
      <c r="I454" s="43">
        <f t="shared" si="263"/>
        <v>216.36</v>
      </c>
      <c r="J454" s="43">
        <f t="shared" si="263"/>
        <v>216.36</v>
      </c>
      <c r="K454" s="43">
        <f t="shared" si="263"/>
        <v>216.36</v>
      </c>
      <c r="L454" s="43">
        <f t="shared" si="263"/>
        <v>216.36</v>
      </c>
      <c r="M454" s="43">
        <f t="shared" si="263"/>
        <v>216.36</v>
      </c>
      <c r="N454" s="43">
        <f t="shared" si="263"/>
        <v>216.36</v>
      </c>
      <c r="O454" s="43">
        <f t="shared" si="263"/>
        <v>216.36</v>
      </c>
      <c r="P454" s="43">
        <f t="shared" si="263"/>
        <v>216.36</v>
      </c>
      <c r="Q454" s="43">
        <f t="shared" si="263"/>
        <v>216.36</v>
      </c>
      <c r="R454" s="43">
        <f t="shared" si="263"/>
        <v>216.36</v>
      </c>
      <c r="S454" s="43">
        <f t="shared" si="263"/>
        <v>216.36</v>
      </c>
      <c r="T454" s="43">
        <f t="shared" si="263"/>
        <v>216.36</v>
      </c>
      <c r="U454" s="43">
        <f t="shared" si="263"/>
        <v>216.36</v>
      </c>
      <c r="V454" s="43">
        <f t="shared" si="263"/>
        <v>216.36</v>
      </c>
      <c r="W454" s="43">
        <f t="shared" si="263"/>
        <v>216.36</v>
      </c>
      <c r="X454" s="43">
        <f t="shared" si="263"/>
        <v>216.36</v>
      </c>
      <c r="Y454" s="43">
        <f t="shared" si="263"/>
        <v>216.36</v>
      </c>
      <c r="Z454" s="43">
        <f t="shared" si="263"/>
        <v>216.36</v>
      </c>
      <c r="AA454" s="43">
        <f t="shared" si="263"/>
        <v>216.36</v>
      </c>
    </row>
    <row r="455" spans="1:27" collapsed="1" x14ac:dyDescent="0.2">
      <c r="A455" s="91" t="s">
        <v>673</v>
      </c>
      <c r="B455" s="27" t="str">
        <f>"27"&amp;"."&amp;$B$662&amp;"."&amp;$B$663</f>
        <v>27.03.2023</v>
      </c>
      <c r="C455" s="83" t="s">
        <v>74</v>
      </c>
      <c r="D455" s="84">
        <f>ROUND(((D456+D457+D459+D458)/1000),5)</f>
        <v>3.8381799999999999</v>
      </c>
      <c r="E455" s="84">
        <f>ROUND(((E456+E457+E459+E458)/1000),5)</f>
        <v>3.6682999999999999</v>
      </c>
      <c r="F455" s="84">
        <f>ROUND(((F456+F457+F459+F458)/1000),5)</f>
        <v>3.62696</v>
      </c>
      <c r="G455" s="84">
        <f t="shared" ref="G455:AA455" si="264">ROUND(((G456+G457+G459+G458)/1000),5)</f>
        <v>3.6187499999999999</v>
      </c>
      <c r="H455" s="84">
        <f t="shared" si="264"/>
        <v>3.7080500000000001</v>
      </c>
      <c r="I455" s="84">
        <f t="shared" si="264"/>
        <v>3.8490899999999999</v>
      </c>
      <c r="J455" s="84">
        <f t="shared" si="264"/>
        <v>4.0766200000000001</v>
      </c>
      <c r="K455" s="84">
        <f t="shared" si="264"/>
        <v>4.2968200000000003</v>
      </c>
      <c r="L455" s="84">
        <f t="shared" si="264"/>
        <v>4.3666799999999997</v>
      </c>
      <c r="M455" s="84">
        <f t="shared" si="264"/>
        <v>4.3912599999999999</v>
      </c>
      <c r="N455" s="84">
        <f t="shared" si="264"/>
        <v>4.3993200000000003</v>
      </c>
      <c r="O455" s="84">
        <f t="shared" si="264"/>
        <v>4.4351900000000004</v>
      </c>
      <c r="P455" s="84">
        <f t="shared" si="264"/>
        <v>4.4205699999999997</v>
      </c>
      <c r="Q455" s="84">
        <f t="shared" si="264"/>
        <v>4.4294799999999999</v>
      </c>
      <c r="R455" s="84">
        <f t="shared" si="264"/>
        <v>4.4133300000000002</v>
      </c>
      <c r="S455" s="84">
        <f t="shared" si="264"/>
        <v>4.4037100000000002</v>
      </c>
      <c r="T455" s="84">
        <f t="shared" si="264"/>
        <v>4.4016700000000002</v>
      </c>
      <c r="U455" s="84">
        <f t="shared" si="264"/>
        <v>4.3611599999999999</v>
      </c>
      <c r="V455" s="84">
        <f t="shared" si="264"/>
        <v>4.3775199999999996</v>
      </c>
      <c r="W455" s="84">
        <f t="shared" si="264"/>
        <v>4.3894799999999998</v>
      </c>
      <c r="X455" s="84">
        <f t="shared" si="264"/>
        <v>4.4069700000000003</v>
      </c>
      <c r="Y455" s="84">
        <f t="shared" si="264"/>
        <v>4.3632299999999997</v>
      </c>
      <c r="Z455" s="84">
        <f t="shared" si="264"/>
        <v>4.1215599999999997</v>
      </c>
      <c r="AA455" s="84">
        <f t="shared" si="264"/>
        <v>3.97051</v>
      </c>
    </row>
    <row r="456" spans="1:27" ht="12.75" hidden="1" customHeight="1" outlineLevel="1" x14ac:dyDescent="0.2">
      <c r="A456" s="92" t="s">
        <v>674</v>
      </c>
      <c r="B456" s="62" t="s">
        <v>231</v>
      </c>
      <c r="C456" s="42" t="s">
        <v>77</v>
      </c>
      <c r="D456" s="43">
        <v>1394.32</v>
      </c>
      <c r="E456" s="43">
        <v>1224.44</v>
      </c>
      <c r="F456" s="43">
        <v>1183.0999999999999</v>
      </c>
      <c r="G456" s="43">
        <v>1174.8900000000001</v>
      </c>
      <c r="H456" s="43">
        <v>1264.19</v>
      </c>
      <c r="I456" s="43">
        <v>1405.23</v>
      </c>
      <c r="J456" s="43">
        <v>1632.76</v>
      </c>
      <c r="K456" s="43">
        <v>1852.96</v>
      </c>
      <c r="L456" s="43">
        <v>1922.82</v>
      </c>
      <c r="M456" s="43">
        <v>1947.4</v>
      </c>
      <c r="N456" s="43">
        <v>1955.46</v>
      </c>
      <c r="O456" s="43">
        <v>1991.33</v>
      </c>
      <c r="P456" s="43">
        <v>1976.71</v>
      </c>
      <c r="Q456" s="43">
        <v>1985.62</v>
      </c>
      <c r="R456" s="43">
        <v>1969.47</v>
      </c>
      <c r="S456" s="43">
        <v>1959.85</v>
      </c>
      <c r="T456" s="43">
        <v>1957.81</v>
      </c>
      <c r="U456" s="43">
        <v>1917.3</v>
      </c>
      <c r="V456" s="43">
        <v>1933.66</v>
      </c>
      <c r="W456" s="43">
        <v>1945.62</v>
      </c>
      <c r="X456" s="43">
        <v>1963.11</v>
      </c>
      <c r="Y456" s="43">
        <v>1919.37</v>
      </c>
      <c r="Z456" s="43">
        <v>1677.7</v>
      </c>
      <c r="AA456" s="43">
        <v>1526.65</v>
      </c>
    </row>
    <row r="457" spans="1:27" ht="12.75" hidden="1" customHeight="1" outlineLevel="1" x14ac:dyDescent="0.2">
      <c r="A457" s="92" t="s">
        <v>675</v>
      </c>
      <c r="B457" s="62" t="s">
        <v>88</v>
      </c>
      <c r="C457" s="42" t="s">
        <v>77</v>
      </c>
      <c r="D457" s="43">
        <f t="shared" ref="D457:AA457" si="265">$D$327</f>
        <v>2222.89</v>
      </c>
      <c r="E457" s="43">
        <f t="shared" si="265"/>
        <v>2222.89</v>
      </c>
      <c r="F457" s="43">
        <f t="shared" si="265"/>
        <v>2222.89</v>
      </c>
      <c r="G457" s="43">
        <f t="shared" si="265"/>
        <v>2222.89</v>
      </c>
      <c r="H457" s="43">
        <f t="shared" si="265"/>
        <v>2222.89</v>
      </c>
      <c r="I457" s="43">
        <f t="shared" si="265"/>
        <v>2222.89</v>
      </c>
      <c r="J457" s="43">
        <f t="shared" si="265"/>
        <v>2222.89</v>
      </c>
      <c r="K457" s="43">
        <f t="shared" si="265"/>
        <v>2222.89</v>
      </c>
      <c r="L457" s="43">
        <f t="shared" si="265"/>
        <v>2222.89</v>
      </c>
      <c r="M457" s="43">
        <f t="shared" si="265"/>
        <v>2222.89</v>
      </c>
      <c r="N457" s="43">
        <f t="shared" si="265"/>
        <v>2222.89</v>
      </c>
      <c r="O457" s="43">
        <f t="shared" si="265"/>
        <v>2222.89</v>
      </c>
      <c r="P457" s="43">
        <f t="shared" si="265"/>
        <v>2222.89</v>
      </c>
      <c r="Q457" s="43">
        <f t="shared" si="265"/>
        <v>2222.89</v>
      </c>
      <c r="R457" s="43">
        <f t="shared" si="265"/>
        <v>2222.89</v>
      </c>
      <c r="S457" s="43">
        <f t="shared" si="265"/>
        <v>2222.89</v>
      </c>
      <c r="T457" s="43">
        <f t="shared" si="265"/>
        <v>2222.89</v>
      </c>
      <c r="U457" s="43">
        <f t="shared" si="265"/>
        <v>2222.89</v>
      </c>
      <c r="V457" s="43">
        <f t="shared" si="265"/>
        <v>2222.89</v>
      </c>
      <c r="W457" s="43">
        <f t="shared" si="265"/>
        <v>2222.89</v>
      </c>
      <c r="X457" s="43">
        <f t="shared" si="265"/>
        <v>2222.89</v>
      </c>
      <c r="Y457" s="43">
        <f t="shared" si="265"/>
        <v>2222.89</v>
      </c>
      <c r="Z457" s="43">
        <f t="shared" si="265"/>
        <v>2222.89</v>
      </c>
      <c r="AA457" s="43">
        <f t="shared" si="265"/>
        <v>2222.89</v>
      </c>
    </row>
    <row r="458" spans="1:27" ht="12.75" hidden="1" customHeight="1" outlineLevel="1" x14ac:dyDescent="0.2">
      <c r="A458" s="92" t="s">
        <v>676</v>
      </c>
      <c r="B458" s="62" t="s">
        <v>81</v>
      </c>
      <c r="C458" s="42" t="s">
        <v>77</v>
      </c>
      <c r="D458" s="43">
        <v>4.6100000000000003</v>
      </c>
      <c r="E458" s="43">
        <v>4.6100000000000003</v>
      </c>
      <c r="F458" s="43">
        <v>4.6100000000000003</v>
      </c>
      <c r="G458" s="43">
        <v>4.6100000000000003</v>
      </c>
      <c r="H458" s="43">
        <v>4.6100000000000003</v>
      </c>
      <c r="I458" s="43">
        <v>4.6100000000000003</v>
      </c>
      <c r="J458" s="43">
        <v>4.6100000000000003</v>
      </c>
      <c r="K458" s="43">
        <v>4.6100000000000003</v>
      </c>
      <c r="L458" s="43">
        <v>4.6100000000000003</v>
      </c>
      <c r="M458" s="43">
        <v>4.6100000000000003</v>
      </c>
      <c r="N458" s="43">
        <v>4.6100000000000003</v>
      </c>
      <c r="O458" s="43">
        <v>4.6100000000000003</v>
      </c>
      <c r="P458" s="43">
        <v>4.6100000000000003</v>
      </c>
      <c r="Q458" s="43">
        <v>4.6100000000000003</v>
      </c>
      <c r="R458" s="43">
        <v>4.6100000000000003</v>
      </c>
      <c r="S458" s="43">
        <v>4.6100000000000003</v>
      </c>
      <c r="T458" s="43">
        <v>4.6100000000000003</v>
      </c>
      <c r="U458" s="43">
        <v>4.6100000000000003</v>
      </c>
      <c r="V458" s="43">
        <v>4.6100000000000003</v>
      </c>
      <c r="W458" s="43">
        <v>4.6100000000000003</v>
      </c>
      <c r="X458" s="43">
        <v>4.6100000000000003</v>
      </c>
      <c r="Y458" s="43">
        <v>4.6100000000000003</v>
      </c>
      <c r="Z458" s="43">
        <v>4.6100000000000003</v>
      </c>
      <c r="AA458" s="43">
        <v>4.6100000000000003</v>
      </c>
    </row>
    <row r="459" spans="1:27" ht="12.75" hidden="1" customHeight="1" outlineLevel="1" x14ac:dyDescent="0.2">
      <c r="A459" s="92" t="s">
        <v>677</v>
      </c>
      <c r="B459" s="62" t="s">
        <v>79</v>
      </c>
      <c r="C459" s="42" t="s">
        <v>77</v>
      </c>
      <c r="D459" s="43">
        <f>$D$11</f>
        <v>216.36</v>
      </c>
      <c r="E459" s="43">
        <f t="shared" ref="E459:AA459" si="266">$D$11</f>
        <v>216.36</v>
      </c>
      <c r="F459" s="43">
        <f t="shared" si="266"/>
        <v>216.36</v>
      </c>
      <c r="G459" s="43">
        <f t="shared" si="266"/>
        <v>216.36</v>
      </c>
      <c r="H459" s="43">
        <f t="shared" si="266"/>
        <v>216.36</v>
      </c>
      <c r="I459" s="43">
        <f t="shared" si="266"/>
        <v>216.36</v>
      </c>
      <c r="J459" s="43">
        <f t="shared" si="266"/>
        <v>216.36</v>
      </c>
      <c r="K459" s="43">
        <f t="shared" si="266"/>
        <v>216.36</v>
      </c>
      <c r="L459" s="43">
        <f t="shared" si="266"/>
        <v>216.36</v>
      </c>
      <c r="M459" s="43">
        <f t="shared" si="266"/>
        <v>216.36</v>
      </c>
      <c r="N459" s="43">
        <f t="shared" si="266"/>
        <v>216.36</v>
      </c>
      <c r="O459" s="43">
        <f t="shared" si="266"/>
        <v>216.36</v>
      </c>
      <c r="P459" s="43">
        <f t="shared" si="266"/>
        <v>216.36</v>
      </c>
      <c r="Q459" s="43">
        <f t="shared" si="266"/>
        <v>216.36</v>
      </c>
      <c r="R459" s="43">
        <f t="shared" si="266"/>
        <v>216.36</v>
      </c>
      <c r="S459" s="43">
        <f t="shared" si="266"/>
        <v>216.36</v>
      </c>
      <c r="T459" s="43">
        <f t="shared" si="266"/>
        <v>216.36</v>
      </c>
      <c r="U459" s="43">
        <f t="shared" si="266"/>
        <v>216.36</v>
      </c>
      <c r="V459" s="43">
        <f t="shared" si="266"/>
        <v>216.36</v>
      </c>
      <c r="W459" s="43">
        <f t="shared" si="266"/>
        <v>216.36</v>
      </c>
      <c r="X459" s="43">
        <f t="shared" si="266"/>
        <v>216.36</v>
      </c>
      <c r="Y459" s="43">
        <f t="shared" si="266"/>
        <v>216.36</v>
      </c>
      <c r="Z459" s="43">
        <f t="shared" si="266"/>
        <v>216.36</v>
      </c>
      <c r="AA459" s="43">
        <f t="shared" si="266"/>
        <v>216.36</v>
      </c>
    </row>
    <row r="460" spans="1:27" collapsed="1" x14ac:dyDescent="0.2">
      <c r="A460" s="91" t="s">
        <v>678</v>
      </c>
      <c r="B460" s="27" t="str">
        <f>"28"&amp;"."&amp;$B$662&amp;"."&amp;$B$663</f>
        <v>28.03.2023</v>
      </c>
      <c r="C460" s="83" t="s">
        <v>74</v>
      </c>
      <c r="D460" s="84">
        <f>ROUND(((D461+D462+D464+D463)/1000),5)</f>
        <v>3.7913800000000002</v>
      </c>
      <c r="E460" s="84">
        <f>ROUND(((E461+E462+E464+E463)/1000),5)</f>
        <v>3.6863199999999998</v>
      </c>
      <c r="F460" s="84">
        <f>ROUND(((F461+F462+F464+F463)/1000),5)</f>
        <v>3.6161400000000001</v>
      </c>
      <c r="G460" s="84">
        <f t="shared" ref="G460:AA460" si="267">ROUND(((G461+G462+G464+G463)/1000),5)</f>
        <v>3.6228400000000001</v>
      </c>
      <c r="H460" s="84">
        <f t="shared" si="267"/>
        <v>3.69258</v>
      </c>
      <c r="I460" s="84">
        <f t="shared" si="267"/>
        <v>3.8759600000000001</v>
      </c>
      <c r="J460" s="84">
        <f t="shared" si="267"/>
        <v>3.9691800000000002</v>
      </c>
      <c r="K460" s="84">
        <f t="shared" si="267"/>
        <v>4.1839300000000001</v>
      </c>
      <c r="L460" s="84">
        <f t="shared" si="267"/>
        <v>4.35229</v>
      </c>
      <c r="M460" s="84">
        <f t="shared" si="267"/>
        <v>4.3795599999999997</v>
      </c>
      <c r="N460" s="84">
        <f t="shared" si="267"/>
        <v>4.38706</v>
      </c>
      <c r="O460" s="84">
        <f t="shared" si="267"/>
        <v>4.3114800000000004</v>
      </c>
      <c r="P460" s="84">
        <f t="shared" si="267"/>
        <v>4.2782999999999998</v>
      </c>
      <c r="Q460" s="84">
        <f t="shared" si="267"/>
        <v>4.28186</v>
      </c>
      <c r="R460" s="84">
        <f t="shared" si="267"/>
        <v>4.2931600000000003</v>
      </c>
      <c r="S460" s="84">
        <f t="shared" si="267"/>
        <v>4.2856899999999998</v>
      </c>
      <c r="T460" s="84">
        <f t="shared" si="267"/>
        <v>4.2925399999999998</v>
      </c>
      <c r="U460" s="84">
        <f t="shared" si="267"/>
        <v>4.2612699999999997</v>
      </c>
      <c r="V460" s="84">
        <f t="shared" si="267"/>
        <v>4.2748799999999996</v>
      </c>
      <c r="W460" s="84">
        <f t="shared" si="267"/>
        <v>4.3633800000000003</v>
      </c>
      <c r="X460" s="84">
        <f t="shared" si="267"/>
        <v>4.3889699999999996</v>
      </c>
      <c r="Y460" s="84">
        <f t="shared" si="267"/>
        <v>4.3103600000000002</v>
      </c>
      <c r="Z460" s="84">
        <f t="shared" si="267"/>
        <v>4.0987999999999998</v>
      </c>
      <c r="AA460" s="84">
        <f t="shared" si="267"/>
        <v>3.90429</v>
      </c>
    </row>
    <row r="461" spans="1:27" ht="12.75" hidden="1" customHeight="1" outlineLevel="1" x14ac:dyDescent="0.2">
      <c r="A461" s="92" t="s">
        <v>679</v>
      </c>
      <c r="B461" s="62" t="s">
        <v>231</v>
      </c>
      <c r="C461" s="42" t="s">
        <v>77</v>
      </c>
      <c r="D461" s="43">
        <v>1347.52</v>
      </c>
      <c r="E461" s="43">
        <v>1242.46</v>
      </c>
      <c r="F461" s="43">
        <v>1172.28</v>
      </c>
      <c r="G461" s="43">
        <v>1178.98</v>
      </c>
      <c r="H461" s="43">
        <v>1248.72</v>
      </c>
      <c r="I461" s="43">
        <v>1432.1</v>
      </c>
      <c r="J461" s="43">
        <v>1525.32</v>
      </c>
      <c r="K461" s="43">
        <v>1740.07</v>
      </c>
      <c r="L461" s="43">
        <v>1908.43</v>
      </c>
      <c r="M461" s="43">
        <v>1935.7</v>
      </c>
      <c r="N461" s="43">
        <v>1943.2</v>
      </c>
      <c r="O461" s="43">
        <v>1867.62</v>
      </c>
      <c r="P461" s="43">
        <v>1834.44</v>
      </c>
      <c r="Q461" s="43">
        <v>1838</v>
      </c>
      <c r="R461" s="43">
        <v>1849.3</v>
      </c>
      <c r="S461" s="43">
        <v>1841.83</v>
      </c>
      <c r="T461" s="43">
        <v>1848.68</v>
      </c>
      <c r="U461" s="43">
        <v>1817.41</v>
      </c>
      <c r="V461" s="43">
        <v>1831.02</v>
      </c>
      <c r="W461" s="43">
        <v>1919.52</v>
      </c>
      <c r="X461" s="43">
        <v>1945.11</v>
      </c>
      <c r="Y461" s="43">
        <v>1866.5</v>
      </c>
      <c r="Z461" s="43">
        <v>1654.94</v>
      </c>
      <c r="AA461" s="43">
        <v>1460.43</v>
      </c>
    </row>
    <row r="462" spans="1:27" ht="12.75" hidden="1" customHeight="1" outlineLevel="1" x14ac:dyDescent="0.2">
      <c r="A462" s="92" t="s">
        <v>680</v>
      </c>
      <c r="B462" s="62" t="s">
        <v>88</v>
      </c>
      <c r="C462" s="42" t="s">
        <v>77</v>
      </c>
      <c r="D462" s="43">
        <f t="shared" ref="D462:AA462" si="268">$D$327</f>
        <v>2222.89</v>
      </c>
      <c r="E462" s="43">
        <f t="shared" si="268"/>
        <v>2222.89</v>
      </c>
      <c r="F462" s="43">
        <f t="shared" si="268"/>
        <v>2222.89</v>
      </c>
      <c r="G462" s="43">
        <f t="shared" si="268"/>
        <v>2222.89</v>
      </c>
      <c r="H462" s="43">
        <f t="shared" si="268"/>
        <v>2222.89</v>
      </c>
      <c r="I462" s="43">
        <f t="shared" si="268"/>
        <v>2222.89</v>
      </c>
      <c r="J462" s="43">
        <f t="shared" si="268"/>
        <v>2222.89</v>
      </c>
      <c r="K462" s="43">
        <f t="shared" si="268"/>
        <v>2222.89</v>
      </c>
      <c r="L462" s="43">
        <f t="shared" si="268"/>
        <v>2222.89</v>
      </c>
      <c r="M462" s="43">
        <f t="shared" si="268"/>
        <v>2222.89</v>
      </c>
      <c r="N462" s="43">
        <f t="shared" si="268"/>
        <v>2222.89</v>
      </c>
      <c r="O462" s="43">
        <f t="shared" si="268"/>
        <v>2222.89</v>
      </c>
      <c r="P462" s="43">
        <f t="shared" si="268"/>
        <v>2222.89</v>
      </c>
      <c r="Q462" s="43">
        <f t="shared" si="268"/>
        <v>2222.89</v>
      </c>
      <c r="R462" s="43">
        <f t="shared" si="268"/>
        <v>2222.89</v>
      </c>
      <c r="S462" s="43">
        <f t="shared" si="268"/>
        <v>2222.89</v>
      </c>
      <c r="T462" s="43">
        <f t="shared" si="268"/>
        <v>2222.89</v>
      </c>
      <c r="U462" s="43">
        <f t="shared" si="268"/>
        <v>2222.89</v>
      </c>
      <c r="V462" s="43">
        <f t="shared" si="268"/>
        <v>2222.89</v>
      </c>
      <c r="W462" s="43">
        <f t="shared" si="268"/>
        <v>2222.89</v>
      </c>
      <c r="X462" s="43">
        <f t="shared" si="268"/>
        <v>2222.89</v>
      </c>
      <c r="Y462" s="43">
        <f t="shared" si="268"/>
        <v>2222.89</v>
      </c>
      <c r="Z462" s="43">
        <f t="shared" si="268"/>
        <v>2222.89</v>
      </c>
      <c r="AA462" s="43">
        <f t="shared" si="268"/>
        <v>2222.89</v>
      </c>
    </row>
    <row r="463" spans="1:27" ht="12.75" hidden="1" customHeight="1" outlineLevel="1" x14ac:dyDescent="0.2">
      <c r="A463" s="92" t="s">
        <v>681</v>
      </c>
      <c r="B463" s="62" t="s">
        <v>81</v>
      </c>
      <c r="C463" s="42" t="s">
        <v>77</v>
      </c>
      <c r="D463" s="43">
        <v>4.6100000000000003</v>
      </c>
      <c r="E463" s="43">
        <v>4.6100000000000003</v>
      </c>
      <c r="F463" s="43">
        <v>4.6100000000000003</v>
      </c>
      <c r="G463" s="43">
        <v>4.6100000000000003</v>
      </c>
      <c r="H463" s="43">
        <v>4.6100000000000003</v>
      </c>
      <c r="I463" s="43">
        <v>4.6100000000000003</v>
      </c>
      <c r="J463" s="43">
        <v>4.6100000000000003</v>
      </c>
      <c r="K463" s="43">
        <v>4.6100000000000003</v>
      </c>
      <c r="L463" s="43">
        <v>4.6100000000000003</v>
      </c>
      <c r="M463" s="43">
        <v>4.6100000000000003</v>
      </c>
      <c r="N463" s="43">
        <v>4.6100000000000003</v>
      </c>
      <c r="O463" s="43">
        <v>4.6100000000000003</v>
      </c>
      <c r="P463" s="43">
        <v>4.6100000000000003</v>
      </c>
      <c r="Q463" s="43">
        <v>4.6100000000000003</v>
      </c>
      <c r="R463" s="43">
        <v>4.6100000000000003</v>
      </c>
      <c r="S463" s="43">
        <v>4.6100000000000003</v>
      </c>
      <c r="T463" s="43">
        <v>4.6100000000000003</v>
      </c>
      <c r="U463" s="43">
        <v>4.6100000000000003</v>
      </c>
      <c r="V463" s="43">
        <v>4.6100000000000003</v>
      </c>
      <c r="W463" s="43">
        <v>4.6100000000000003</v>
      </c>
      <c r="X463" s="43">
        <v>4.6100000000000003</v>
      </c>
      <c r="Y463" s="43">
        <v>4.6100000000000003</v>
      </c>
      <c r="Z463" s="43">
        <v>4.6100000000000003</v>
      </c>
      <c r="AA463" s="43">
        <v>4.6100000000000003</v>
      </c>
    </row>
    <row r="464" spans="1:27" ht="12.75" hidden="1" customHeight="1" outlineLevel="1" x14ac:dyDescent="0.2">
      <c r="A464" s="92" t="s">
        <v>682</v>
      </c>
      <c r="B464" s="62" t="s">
        <v>79</v>
      </c>
      <c r="C464" s="42" t="s">
        <v>77</v>
      </c>
      <c r="D464" s="43">
        <f>$D$11</f>
        <v>216.36</v>
      </c>
      <c r="E464" s="43">
        <f t="shared" ref="E464:AA464" si="269">$D$11</f>
        <v>216.36</v>
      </c>
      <c r="F464" s="43">
        <f t="shared" si="269"/>
        <v>216.36</v>
      </c>
      <c r="G464" s="43">
        <f t="shared" si="269"/>
        <v>216.36</v>
      </c>
      <c r="H464" s="43">
        <f t="shared" si="269"/>
        <v>216.36</v>
      </c>
      <c r="I464" s="43">
        <f t="shared" si="269"/>
        <v>216.36</v>
      </c>
      <c r="J464" s="43">
        <f t="shared" si="269"/>
        <v>216.36</v>
      </c>
      <c r="K464" s="43">
        <f t="shared" si="269"/>
        <v>216.36</v>
      </c>
      <c r="L464" s="43">
        <f t="shared" si="269"/>
        <v>216.36</v>
      </c>
      <c r="M464" s="43">
        <f t="shared" si="269"/>
        <v>216.36</v>
      </c>
      <c r="N464" s="43">
        <f t="shared" si="269"/>
        <v>216.36</v>
      </c>
      <c r="O464" s="43">
        <f t="shared" si="269"/>
        <v>216.36</v>
      </c>
      <c r="P464" s="43">
        <f t="shared" si="269"/>
        <v>216.36</v>
      </c>
      <c r="Q464" s="43">
        <f t="shared" si="269"/>
        <v>216.36</v>
      </c>
      <c r="R464" s="43">
        <f t="shared" si="269"/>
        <v>216.36</v>
      </c>
      <c r="S464" s="43">
        <f t="shared" si="269"/>
        <v>216.36</v>
      </c>
      <c r="T464" s="43">
        <f t="shared" si="269"/>
        <v>216.36</v>
      </c>
      <c r="U464" s="43">
        <f t="shared" si="269"/>
        <v>216.36</v>
      </c>
      <c r="V464" s="43">
        <f t="shared" si="269"/>
        <v>216.36</v>
      </c>
      <c r="W464" s="43">
        <f t="shared" si="269"/>
        <v>216.36</v>
      </c>
      <c r="X464" s="43">
        <f t="shared" si="269"/>
        <v>216.36</v>
      </c>
      <c r="Y464" s="43">
        <f t="shared" si="269"/>
        <v>216.36</v>
      </c>
      <c r="Z464" s="43">
        <f t="shared" si="269"/>
        <v>216.36</v>
      </c>
      <c r="AA464" s="43">
        <f t="shared" si="269"/>
        <v>216.36</v>
      </c>
    </row>
    <row r="465" spans="1:27" collapsed="1" x14ac:dyDescent="0.2">
      <c r="A465" s="91" t="s">
        <v>683</v>
      </c>
      <c r="B465" s="27" t="str">
        <f>"29"&amp;"."&amp;$B$662&amp;"."&amp;$B$663</f>
        <v>29.03.2023</v>
      </c>
      <c r="C465" s="83" t="s">
        <v>74</v>
      </c>
      <c r="D465" s="84">
        <f>ROUND(((D466+D467+D469+D468)/1000),5)</f>
        <v>3.6099899999999998</v>
      </c>
      <c r="E465" s="84">
        <f>ROUND(((E466+E467+E469+E468)/1000),5)</f>
        <v>3.5392700000000001</v>
      </c>
      <c r="F465" s="84">
        <f>ROUND(((F466+F467+F469+F468)/1000),5)</f>
        <v>3.5140600000000002</v>
      </c>
      <c r="G465" s="84">
        <f t="shared" ref="G465:AA465" si="270">ROUND(((G466+G467+G469+G468)/1000),5)</f>
        <v>3.52868</v>
      </c>
      <c r="H465" s="84">
        <f t="shared" si="270"/>
        <v>3.54209</v>
      </c>
      <c r="I465" s="84">
        <f t="shared" si="270"/>
        <v>3.6082900000000002</v>
      </c>
      <c r="J465" s="84">
        <f t="shared" si="270"/>
        <v>3.84023</v>
      </c>
      <c r="K465" s="84">
        <f t="shared" si="270"/>
        <v>3.9818500000000001</v>
      </c>
      <c r="L465" s="84">
        <f t="shared" si="270"/>
        <v>4.15442</v>
      </c>
      <c r="M465" s="84">
        <f t="shared" si="270"/>
        <v>4.2949400000000004</v>
      </c>
      <c r="N465" s="84">
        <f t="shared" si="270"/>
        <v>4.3134199999999998</v>
      </c>
      <c r="O465" s="84">
        <f t="shared" si="270"/>
        <v>4.3484299999999996</v>
      </c>
      <c r="P465" s="84">
        <f t="shared" si="270"/>
        <v>4.3176800000000002</v>
      </c>
      <c r="Q465" s="84">
        <f t="shared" si="270"/>
        <v>4.35189</v>
      </c>
      <c r="R465" s="84">
        <f t="shared" si="270"/>
        <v>4.3345399999999996</v>
      </c>
      <c r="S465" s="84">
        <f t="shared" si="270"/>
        <v>4.2853500000000002</v>
      </c>
      <c r="T465" s="84">
        <f t="shared" si="270"/>
        <v>4.1903100000000002</v>
      </c>
      <c r="U465" s="84">
        <f t="shared" si="270"/>
        <v>4.0842400000000003</v>
      </c>
      <c r="V465" s="84">
        <f t="shared" si="270"/>
        <v>4.0881100000000004</v>
      </c>
      <c r="W465" s="84">
        <f t="shared" si="270"/>
        <v>4.15578</v>
      </c>
      <c r="X465" s="84">
        <f t="shared" si="270"/>
        <v>4.1912099999999999</v>
      </c>
      <c r="Y465" s="84">
        <f t="shared" si="270"/>
        <v>4.1414</v>
      </c>
      <c r="Z465" s="84">
        <f t="shared" si="270"/>
        <v>3.8490500000000001</v>
      </c>
      <c r="AA465" s="84">
        <f t="shared" si="270"/>
        <v>3.6433599999999999</v>
      </c>
    </row>
    <row r="466" spans="1:27" ht="12.75" hidden="1" customHeight="1" outlineLevel="1" x14ac:dyDescent="0.2">
      <c r="A466" s="92" t="s">
        <v>684</v>
      </c>
      <c r="B466" s="62" t="s">
        <v>231</v>
      </c>
      <c r="C466" s="42" t="s">
        <v>77</v>
      </c>
      <c r="D466" s="43">
        <v>1166.1300000000001</v>
      </c>
      <c r="E466" s="43">
        <v>1095.4100000000001</v>
      </c>
      <c r="F466" s="43">
        <v>1070.2</v>
      </c>
      <c r="G466" s="43">
        <v>1084.82</v>
      </c>
      <c r="H466" s="43">
        <v>1098.23</v>
      </c>
      <c r="I466" s="43">
        <v>1164.43</v>
      </c>
      <c r="J466" s="43">
        <v>1396.37</v>
      </c>
      <c r="K466" s="43">
        <v>1537.99</v>
      </c>
      <c r="L466" s="43">
        <v>1710.56</v>
      </c>
      <c r="M466" s="43">
        <v>1851.08</v>
      </c>
      <c r="N466" s="43">
        <v>1869.56</v>
      </c>
      <c r="O466" s="43">
        <v>1904.57</v>
      </c>
      <c r="P466" s="43">
        <v>1873.82</v>
      </c>
      <c r="Q466" s="43">
        <v>1908.03</v>
      </c>
      <c r="R466" s="43">
        <v>1890.68</v>
      </c>
      <c r="S466" s="43">
        <v>1841.49</v>
      </c>
      <c r="T466" s="43">
        <v>1746.45</v>
      </c>
      <c r="U466" s="43">
        <v>1640.38</v>
      </c>
      <c r="V466" s="43">
        <v>1644.25</v>
      </c>
      <c r="W466" s="43">
        <v>1711.92</v>
      </c>
      <c r="X466" s="43">
        <v>1747.35</v>
      </c>
      <c r="Y466" s="43">
        <v>1697.54</v>
      </c>
      <c r="Z466" s="43">
        <v>1405.19</v>
      </c>
      <c r="AA466" s="43">
        <v>1199.5</v>
      </c>
    </row>
    <row r="467" spans="1:27" ht="12.75" hidden="1" customHeight="1" outlineLevel="1" x14ac:dyDescent="0.2">
      <c r="A467" s="92" t="s">
        <v>685</v>
      </c>
      <c r="B467" s="62" t="s">
        <v>88</v>
      </c>
      <c r="C467" s="42" t="s">
        <v>77</v>
      </c>
      <c r="D467" s="43">
        <f t="shared" ref="D467:AA467" si="271">$D$327</f>
        <v>2222.89</v>
      </c>
      <c r="E467" s="43">
        <f t="shared" si="271"/>
        <v>2222.89</v>
      </c>
      <c r="F467" s="43">
        <f t="shared" si="271"/>
        <v>2222.89</v>
      </c>
      <c r="G467" s="43">
        <f t="shared" si="271"/>
        <v>2222.89</v>
      </c>
      <c r="H467" s="43">
        <f t="shared" si="271"/>
        <v>2222.89</v>
      </c>
      <c r="I467" s="43">
        <f t="shared" si="271"/>
        <v>2222.89</v>
      </c>
      <c r="J467" s="43">
        <f t="shared" si="271"/>
        <v>2222.89</v>
      </c>
      <c r="K467" s="43">
        <f t="shared" si="271"/>
        <v>2222.89</v>
      </c>
      <c r="L467" s="43">
        <f t="shared" si="271"/>
        <v>2222.89</v>
      </c>
      <c r="M467" s="43">
        <f t="shared" si="271"/>
        <v>2222.89</v>
      </c>
      <c r="N467" s="43">
        <f t="shared" si="271"/>
        <v>2222.89</v>
      </c>
      <c r="O467" s="43">
        <f t="shared" si="271"/>
        <v>2222.89</v>
      </c>
      <c r="P467" s="43">
        <f t="shared" si="271"/>
        <v>2222.89</v>
      </c>
      <c r="Q467" s="43">
        <f t="shared" si="271"/>
        <v>2222.89</v>
      </c>
      <c r="R467" s="43">
        <f t="shared" si="271"/>
        <v>2222.89</v>
      </c>
      <c r="S467" s="43">
        <f t="shared" si="271"/>
        <v>2222.89</v>
      </c>
      <c r="T467" s="43">
        <f t="shared" si="271"/>
        <v>2222.89</v>
      </c>
      <c r="U467" s="43">
        <f t="shared" si="271"/>
        <v>2222.89</v>
      </c>
      <c r="V467" s="43">
        <f t="shared" si="271"/>
        <v>2222.89</v>
      </c>
      <c r="W467" s="43">
        <f t="shared" si="271"/>
        <v>2222.89</v>
      </c>
      <c r="X467" s="43">
        <f t="shared" si="271"/>
        <v>2222.89</v>
      </c>
      <c r="Y467" s="43">
        <f t="shared" si="271"/>
        <v>2222.89</v>
      </c>
      <c r="Z467" s="43">
        <f t="shared" si="271"/>
        <v>2222.89</v>
      </c>
      <c r="AA467" s="43">
        <f t="shared" si="271"/>
        <v>2222.89</v>
      </c>
    </row>
    <row r="468" spans="1:27" ht="12.75" hidden="1" customHeight="1" outlineLevel="1" x14ac:dyDescent="0.2">
      <c r="A468" s="92" t="s">
        <v>686</v>
      </c>
      <c r="B468" s="62" t="s">
        <v>81</v>
      </c>
      <c r="C468" s="42" t="s">
        <v>77</v>
      </c>
      <c r="D468" s="43">
        <v>4.6100000000000003</v>
      </c>
      <c r="E468" s="43">
        <v>4.6100000000000003</v>
      </c>
      <c r="F468" s="43">
        <v>4.6100000000000003</v>
      </c>
      <c r="G468" s="43">
        <v>4.6100000000000003</v>
      </c>
      <c r="H468" s="43">
        <v>4.6100000000000003</v>
      </c>
      <c r="I468" s="43">
        <v>4.6100000000000003</v>
      </c>
      <c r="J468" s="43">
        <v>4.6100000000000003</v>
      </c>
      <c r="K468" s="43">
        <v>4.6100000000000003</v>
      </c>
      <c r="L468" s="43">
        <v>4.6100000000000003</v>
      </c>
      <c r="M468" s="43">
        <v>4.6100000000000003</v>
      </c>
      <c r="N468" s="43">
        <v>4.6100000000000003</v>
      </c>
      <c r="O468" s="43">
        <v>4.6100000000000003</v>
      </c>
      <c r="P468" s="43">
        <v>4.6100000000000003</v>
      </c>
      <c r="Q468" s="43">
        <v>4.6100000000000003</v>
      </c>
      <c r="R468" s="43">
        <v>4.6100000000000003</v>
      </c>
      <c r="S468" s="43">
        <v>4.6100000000000003</v>
      </c>
      <c r="T468" s="43">
        <v>4.6100000000000003</v>
      </c>
      <c r="U468" s="43">
        <v>4.6100000000000003</v>
      </c>
      <c r="V468" s="43">
        <v>4.6100000000000003</v>
      </c>
      <c r="W468" s="43">
        <v>4.6100000000000003</v>
      </c>
      <c r="X468" s="43">
        <v>4.6100000000000003</v>
      </c>
      <c r="Y468" s="43">
        <v>4.6100000000000003</v>
      </c>
      <c r="Z468" s="43">
        <v>4.6100000000000003</v>
      </c>
      <c r="AA468" s="43">
        <v>4.6100000000000003</v>
      </c>
    </row>
    <row r="469" spans="1:27" ht="12.75" hidden="1" customHeight="1" outlineLevel="1" x14ac:dyDescent="0.2">
      <c r="A469" s="92" t="s">
        <v>687</v>
      </c>
      <c r="B469" s="62" t="s">
        <v>79</v>
      </c>
      <c r="C469" s="42" t="s">
        <v>77</v>
      </c>
      <c r="D469" s="43">
        <f>$D$11</f>
        <v>216.36</v>
      </c>
      <c r="E469" s="43">
        <f t="shared" ref="E469:AA469" si="272">$D$11</f>
        <v>216.36</v>
      </c>
      <c r="F469" s="43">
        <f t="shared" si="272"/>
        <v>216.36</v>
      </c>
      <c r="G469" s="43">
        <f t="shared" si="272"/>
        <v>216.36</v>
      </c>
      <c r="H469" s="43">
        <f t="shared" si="272"/>
        <v>216.36</v>
      </c>
      <c r="I469" s="43">
        <f t="shared" si="272"/>
        <v>216.36</v>
      </c>
      <c r="J469" s="43">
        <f t="shared" si="272"/>
        <v>216.36</v>
      </c>
      <c r="K469" s="43">
        <f t="shared" si="272"/>
        <v>216.36</v>
      </c>
      <c r="L469" s="43">
        <f t="shared" si="272"/>
        <v>216.36</v>
      </c>
      <c r="M469" s="43">
        <f t="shared" si="272"/>
        <v>216.36</v>
      </c>
      <c r="N469" s="43">
        <f t="shared" si="272"/>
        <v>216.36</v>
      </c>
      <c r="O469" s="43">
        <f t="shared" si="272"/>
        <v>216.36</v>
      </c>
      <c r="P469" s="43">
        <f t="shared" si="272"/>
        <v>216.36</v>
      </c>
      <c r="Q469" s="43">
        <f t="shared" si="272"/>
        <v>216.36</v>
      </c>
      <c r="R469" s="43">
        <f t="shared" si="272"/>
        <v>216.36</v>
      </c>
      <c r="S469" s="43">
        <f t="shared" si="272"/>
        <v>216.36</v>
      </c>
      <c r="T469" s="43">
        <f t="shared" si="272"/>
        <v>216.36</v>
      </c>
      <c r="U469" s="43">
        <f t="shared" si="272"/>
        <v>216.36</v>
      </c>
      <c r="V469" s="43">
        <f t="shared" si="272"/>
        <v>216.36</v>
      </c>
      <c r="W469" s="43">
        <f t="shared" si="272"/>
        <v>216.36</v>
      </c>
      <c r="X469" s="43">
        <f t="shared" si="272"/>
        <v>216.36</v>
      </c>
      <c r="Y469" s="43">
        <f t="shared" si="272"/>
        <v>216.36</v>
      </c>
      <c r="Z469" s="43">
        <f t="shared" si="272"/>
        <v>216.36</v>
      </c>
      <c r="AA469" s="43">
        <f t="shared" si="272"/>
        <v>216.36</v>
      </c>
    </row>
    <row r="470" spans="1:27" collapsed="1" x14ac:dyDescent="0.2">
      <c r="A470" s="91" t="s">
        <v>688</v>
      </c>
      <c r="B470" s="27" t="str">
        <f>"30"&amp;"."&amp;$B$662&amp;"."&amp;$B$663</f>
        <v>30.03.2023</v>
      </c>
      <c r="C470" s="83" t="s">
        <v>74</v>
      </c>
      <c r="D470" s="84">
        <f>ROUND(((D471+D472+D474+D473)/1000),5)</f>
        <v>3.5594600000000001</v>
      </c>
      <c r="E470" s="84">
        <f>ROUND(((E471+E472+E474+E473)/1000),5)</f>
        <v>3.4615200000000002</v>
      </c>
      <c r="F470" s="84">
        <f>ROUND(((F471+F472+F474+F473)/1000),5)</f>
        <v>3.4264899999999998</v>
      </c>
      <c r="G470" s="84">
        <f t="shared" ref="G470:AA470" si="273">ROUND(((G471+G472+G474+G473)/1000),5)</f>
        <v>3.42794</v>
      </c>
      <c r="H470" s="84">
        <f t="shared" si="273"/>
        <v>3.4584999999999999</v>
      </c>
      <c r="I470" s="84">
        <f t="shared" si="273"/>
        <v>3.5428500000000001</v>
      </c>
      <c r="J470" s="84">
        <f t="shared" si="273"/>
        <v>3.7232699999999999</v>
      </c>
      <c r="K470" s="84">
        <f t="shared" si="273"/>
        <v>3.9494699999999998</v>
      </c>
      <c r="L470" s="84">
        <f t="shared" si="273"/>
        <v>4.0673700000000004</v>
      </c>
      <c r="M470" s="84">
        <f t="shared" si="273"/>
        <v>4.1964100000000002</v>
      </c>
      <c r="N470" s="84">
        <f t="shared" si="273"/>
        <v>4.1921600000000003</v>
      </c>
      <c r="O470" s="84">
        <f t="shared" si="273"/>
        <v>4.20364</v>
      </c>
      <c r="P470" s="84">
        <f t="shared" si="273"/>
        <v>4.20303</v>
      </c>
      <c r="Q470" s="84">
        <f t="shared" si="273"/>
        <v>4.20235</v>
      </c>
      <c r="R470" s="84">
        <f t="shared" si="273"/>
        <v>4.1618700000000004</v>
      </c>
      <c r="S470" s="84">
        <f t="shared" si="273"/>
        <v>4.1296200000000001</v>
      </c>
      <c r="T470" s="84">
        <f t="shared" si="273"/>
        <v>4.1003600000000002</v>
      </c>
      <c r="U470" s="84">
        <f t="shared" si="273"/>
        <v>4.0657800000000002</v>
      </c>
      <c r="V470" s="84">
        <f t="shared" si="273"/>
        <v>4.0759699999999999</v>
      </c>
      <c r="W470" s="84">
        <f t="shared" si="273"/>
        <v>4.1484800000000002</v>
      </c>
      <c r="X470" s="84">
        <f t="shared" si="273"/>
        <v>4.1995100000000001</v>
      </c>
      <c r="Y470" s="84">
        <f t="shared" si="273"/>
        <v>4.0927800000000003</v>
      </c>
      <c r="Z470" s="84">
        <f t="shared" si="273"/>
        <v>3.8453599999999999</v>
      </c>
      <c r="AA470" s="84">
        <f t="shared" si="273"/>
        <v>3.60887</v>
      </c>
    </row>
    <row r="471" spans="1:27" ht="12.75" hidden="1" customHeight="1" outlineLevel="1" x14ac:dyDescent="0.2">
      <c r="A471" s="92" t="s">
        <v>689</v>
      </c>
      <c r="B471" s="62" t="s">
        <v>231</v>
      </c>
      <c r="C471" s="42" t="s">
        <v>77</v>
      </c>
      <c r="D471" s="43">
        <v>1115.5999999999999</v>
      </c>
      <c r="E471" s="43">
        <v>1017.66</v>
      </c>
      <c r="F471" s="43">
        <v>982.63</v>
      </c>
      <c r="G471" s="43">
        <v>984.08</v>
      </c>
      <c r="H471" s="43">
        <v>1014.64</v>
      </c>
      <c r="I471" s="43">
        <v>1098.99</v>
      </c>
      <c r="J471" s="43">
        <v>1279.4100000000001</v>
      </c>
      <c r="K471" s="43">
        <v>1505.61</v>
      </c>
      <c r="L471" s="43">
        <v>1623.51</v>
      </c>
      <c r="M471" s="43">
        <v>1752.55</v>
      </c>
      <c r="N471" s="43">
        <v>1748.3</v>
      </c>
      <c r="O471" s="43">
        <v>1759.78</v>
      </c>
      <c r="P471" s="43">
        <v>1759.17</v>
      </c>
      <c r="Q471" s="43">
        <v>1758.49</v>
      </c>
      <c r="R471" s="43">
        <v>1718.01</v>
      </c>
      <c r="S471" s="43">
        <v>1685.76</v>
      </c>
      <c r="T471" s="43">
        <v>1656.5</v>
      </c>
      <c r="U471" s="43">
        <v>1621.92</v>
      </c>
      <c r="V471" s="43">
        <v>1632.11</v>
      </c>
      <c r="W471" s="43">
        <v>1704.62</v>
      </c>
      <c r="X471" s="43">
        <v>1755.65</v>
      </c>
      <c r="Y471" s="43">
        <v>1648.92</v>
      </c>
      <c r="Z471" s="43">
        <v>1401.5</v>
      </c>
      <c r="AA471" s="43">
        <v>1165.01</v>
      </c>
    </row>
    <row r="472" spans="1:27" ht="12.75" hidden="1" customHeight="1" outlineLevel="1" x14ac:dyDescent="0.2">
      <c r="A472" s="92" t="s">
        <v>690</v>
      </c>
      <c r="B472" s="62" t="s">
        <v>88</v>
      </c>
      <c r="C472" s="42" t="s">
        <v>77</v>
      </c>
      <c r="D472" s="43">
        <f t="shared" ref="D472:AA472" si="274">$D$327</f>
        <v>2222.89</v>
      </c>
      <c r="E472" s="43">
        <f t="shared" si="274"/>
        <v>2222.89</v>
      </c>
      <c r="F472" s="43">
        <f t="shared" si="274"/>
        <v>2222.89</v>
      </c>
      <c r="G472" s="43">
        <f t="shared" si="274"/>
        <v>2222.89</v>
      </c>
      <c r="H472" s="43">
        <f t="shared" si="274"/>
        <v>2222.89</v>
      </c>
      <c r="I472" s="43">
        <f t="shared" si="274"/>
        <v>2222.89</v>
      </c>
      <c r="J472" s="43">
        <f t="shared" si="274"/>
        <v>2222.89</v>
      </c>
      <c r="K472" s="43">
        <f t="shared" si="274"/>
        <v>2222.89</v>
      </c>
      <c r="L472" s="43">
        <f t="shared" si="274"/>
        <v>2222.89</v>
      </c>
      <c r="M472" s="43">
        <f t="shared" si="274"/>
        <v>2222.89</v>
      </c>
      <c r="N472" s="43">
        <f t="shared" si="274"/>
        <v>2222.89</v>
      </c>
      <c r="O472" s="43">
        <f t="shared" si="274"/>
        <v>2222.89</v>
      </c>
      <c r="P472" s="43">
        <f t="shared" si="274"/>
        <v>2222.89</v>
      </c>
      <c r="Q472" s="43">
        <f t="shared" si="274"/>
        <v>2222.89</v>
      </c>
      <c r="R472" s="43">
        <f t="shared" si="274"/>
        <v>2222.89</v>
      </c>
      <c r="S472" s="43">
        <f t="shared" si="274"/>
        <v>2222.89</v>
      </c>
      <c r="T472" s="43">
        <f t="shared" si="274"/>
        <v>2222.89</v>
      </c>
      <c r="U472" s="43">
        <f t="shared" si="274"/>
        <v>2222.89</v>
      </c>
      <c r="V472" s="43">
        <f t="shared" si="274"/>
        <v>2222.89</v>
      </c>
      <c r="W472" s="43">
        <f t="shared" si="274"/>
        <v>2222.89</v>
      </c>
      <c r="X472" s="43">
        <f t="shared" si="274"/>
        <v>2222.89</v>
      </c>
      <c r="Y472" s="43">
        <f t="shared" si="274"/>
        <v>2222.89</v>
      </c>
      <c r="Z472" s="43">
        <f t="shared" si="274"/>
        <v>2222.89</v>
      </c>
      <c r="AA472" s="43">
        <f t="shared" si="274"/>
        <v>2222.89</v>
      </c>
    </row>
    <row r="473" spans="1:27" ht="12.75" hidden="1" customHeight="1" outlineLevel="1" x14ac:dyDescent="0.2">
      <c r="A473" s="92" t="s">
        <v>691</v>
      </c>
      <c r="B473" s="62" t="s">
        <v>81</v>
      </c>
      <c r="C473" s="42" t="s">
        <v>77</v>
      </c>
      <c r="D473" s="43">
        <v>4.6100000000000003</v>
      </c>
      <c r="E473" s="43">
        <v>4.6100000000000003</v>
      </c>
      <c r="F473" s="43">
        <v>4.6100000000000003</v>
      </c>
      <c r="G473" s="43">
        <v>4.6100000000000003</v>
      </c>
      <c r="H473" s="43">
        <v>4.6100000000000003</v>
      </c>
      <c r="I473" s="43">
        <v>4.6100000000000003</v>
      </c>
      <c r="J473" s="43">
        <v>4.6100000000000003</v>
      </c>
      <c r="K473" s="43">
        <v>4.6100000000000003</v>
      </c>
      <c r="L473" s="43">
        <v>4.6100000000000003</v>
      </c>
      <c r="M473" s="43">
        <v>4.6100000000000003</v>
      </c>
      <c r="N473" s="43">
        <v>4.6100000000000003</v>
      </c>
      <c r="O473" s="43">
        <v>4.6100000000000003</v>
      </c>
      <c r="P473" s="43">
        <v>4.6100000000000003</v>
      </c>
      <c r="Q473" s="43">
        <v>4.6100000000000003</v>
      </c>
      <c r="R473" s="43">
        <v>4.6100000000000003</v>
      </c>
      <c r="S473" s="43">
        <v>4.6100000000000003</v>
      </c>
      <c r="T473" s="43">
        <v>4.6100000000000003</v>
      </c>
      <c r="U473" s="43">
        <v>4.6100000000000003</v>
      </c>
      <c r="V473" s="43">
        <v>4.6100000000000003</v>
      </c>
      <c r="W473" s="43">
        <v>4.6100000000000003</v>
      </c>
      <c r="X473" s="43">
        <v>4.6100000000000003</v>
      </c>
      <c r="Y473" s="43">
        <v>4.6100000000000003</v>
      </c>
      <c r="Z473" s="43">
        <v>4.6100000000000003</v>
      </c>
      <c r="AA473" s="43">
        <v>4.6100000000000003</v>
      </c>
    </row>
    <row r="474" spans="1:27" ht="12.75" hidden="1" customHeight="1" outlineLevel="1" x14ac:dyDescent="0.2">
      <c r="A474" s="92" t="s">
        <v>692</v>
      </c>
      <c r="B474" s="62" t="s">
        <v>79</v>
      </c>
      <c r="C474" s="42" t="s">
        <v>77</v>
      </c>
      <c r="D474" s="43">
        <f>$D$11</f>
        <v>216.36</v>
      </c>
      <c r="E474" s="43">
        <f t="shared" ref="E474:AA474" si="275">$D$11</f>
        <v>216.36</v>
      </c>
      <c r="F474" s="43">
        <f t="shared" si="275"/>
        <v>216.36</v>
      </c>
      <c r="G474" s="43">
        <f t="shared" si="275"/>
        <v>216.36</v>
      </c>
      <c r="H474" s="43">
        <f t="shared" si="275"/>
        <v>216.36</v>
      </c>
      <c r="I474" s="43">
        <f t="shared" si="275"/>
        <v>216.36</v>
      </c>
      <c r="J474" s="43">
        <f t="shared" si="275"/>
        <v>216.36</v>
      </c>
      <c r="K474" s="43">
        <f t="shared" si="275"/>
        <v>216.36</v>
      </c>
      <c r="L474" s="43">
        <f t="shared" si="275"/>
        <v>216.36</v>
      </c>
      <c r="M474" s="43">
        <f t="shared" si="275"/>
        <v>216.36</v>
      </c>
      <c r="N474" s="43">
        <f t="shared" si="275"/>
        <v>216.36</v>
      </c>
      <c r="O474" s="43">
        <f t="shared" si="275"/>
        <v>216.36</v>
      </c>
      <c r="P474" s="43">
        <f t="shared" si="275"/>
        <v>216.36</v>
      </c>
      <c r="Q474" s="43">
        <f t="shared" si="275"/>
        <v>216.36</v>
      </c>
      <c r="R474" s="43">
        <f t="shared" si="275"/>
        <v>216.36</v>
      </c>
      <c r="S474" s="43">
        <f t="shared" si="275"/>
        <v>216.36</v>
      </c>
      <c r="T474" s="43">
        <f t="shared" si="275"/>
        <v>216.36</v>
      </c>
      <c r="U474" s="43">
        <f t="shared" si="275"/>
        <v>216.36</v>
      </c>
      <c r="V474" s="43">
        <f t="shared" si="275"/>
        <v>216.36</v>
      </c>
      <c r="W474" s="43">
        <f t="shared" si="275"/>
        <v>216.36</v>
      </c>
      <c r="X474" s="43">
        <f t="shared" si="275"/>
        <v>216.36</v>
      </c>
      <c r="Y474" s="43">
        <f t="shared" si="275"/>
        <v>216.36</v>
      </c>
      <c r="Z474" s="43">
        <f t="shared" si="275"/>
        <v>216.36</v>
      </c>
      <c r="AA474" s="43">
        <f t="shared" si="275"/>
        <v>216.36</v>
      </c>
    </row>
    <row r="475" spans="1:27" collapsed="1" x14ac:dyDescent="0.2">
      <c r="A475" s="91" t="s">
        <v>693</v>
      </c>
      <c r="B475" s="27" t="str">
        <f>"31"&amp;"."&amp;$B$662&amp;"."&amp;$B$663</f>
        <v>31.03.2023</v>
      </c>
      <c r="C475" s="83" t="s">
        <v>74</v>
      </c>
      <c r="D475" s="84">
        <f>ROUND(((D476+D477+D479+D478)/1000),5)</f>
        <v>3.5798899999999998</v>
      </c>
      <c r="E475" s="84">
        <f>ROUND(((E476+E477+E479+E478)/1000),5)</f>
        <v>3.5223</v>
      </c>
      <c r="F475" s="84">
        <f>ROUND(((F476+F477+F479+F478)/1000),5)</f>
        <v>3.4697100000000001</v>
      </c>
      <c r="G475" s="84">
        <f t="shared" ref="G475:AA475" si="276">ROUND(((G476+G477+G479+G478)/1000),5)</f>
        <v>3.4834100000000001</v>
      </c>
      <c r="H475" s="84">
        <f t="shared" si="276"/>
        <v>3.5339</v>
      </c>
      <c r="I475" s="84">
        <f t="shared" si="276"/>
        <v>3.6069200000000001</v>
      </c>
      <c r="J475" s="84">
        <f t="shared" si="276"/>
        <v>3.8326600000000002</v>
      </c>
      <c r="K475" s="84">
        <f t="shared" si="276"/>
        <v>3.9730300000000001</v>
      </c>
      <c r="L475" s="84">
        <f t="shared" si="276"/>
        <v>4.2028499999999998</v>
      </c>
      <c r="M475" s="84">
        <f t="shared" si="276"/>
        <v>4.3176699999999997</v>
      </c>
      <c r="N475" s="84">
        <f t="shared" si="276"/>
        <v>4.3264899999999997</v>
      </c>
      <c r="O475" s="84">
        <f t="shared" si="276"/>
        <v>4.3577300000000001</v>
      </c>
      <c r="P475" s="84">
        <f t="shared" si="276"/>
        <v>4.3133999999999997</v>
      </c>
      <c r="Q475" s="84">
        <f t="shared" si="276"/>
        <v>4.3249700000000004</v>
      </c>
      <c r="R475" s="84">
        <f t="shared" si="276"/>
        <v>4.3262900000000002</v>
      </c>
      <c r="S475" s="84">
        <f t="shared" si="276"/>
        <v>4.2709700000000002</v>
      </c>
      <c r="T475" s="84">
        <f t="shared" si="276"/>
        <v>4.2136899999999997</v>
      </c>
      <c r="U475" s="84">
        <f t="shared" si="276"/>
        <v>4.1217899999999998</v>
      </c>
      <c r="V475" s="84">
        <f t="shared" si="276"/>
        <v>4.1268200000000004</v>
      </c>
      <c r="W475" s="84">
        <f t="shared" si="276"/>
        <v>4.17666</v>
      </c>
      <c r="X475" s="84">
        <f t="shared" si="276"/>
        <v>4.2182899999999997</v>
      </c>
      <c r="Y475" s="84">
        <f t="shared" si="276"/>
        <v>4.1409900000000004</v>
      </c>
      <c r="Z475" s="84">
        <f t="shared" si="276"/>
        <v>4.0186599999999997</v>
      </c>
      <c r="AA475" s="84">
        <f t="shared" si="276"/>
        <v>3.8462100000000001</v>
      </c>
    </row>
    <row r="476" spans="1:27" ht="12.75" hidden="1" customHeight="1" outlineLevel="1" x14ac:dyDescent="0.2">
      <c r="A476" s="92" t="s">
        <v>694</v>
      </c>
      <c r="B476" s="62" t="s">
        <v>231</v>
      </c>
      <c r="C476" s="42" t="s">
        <v>77</v>
      </c>
      <c r="D476" s="43">
        <v>1136.03</v>
      </c>
      <c r="E476" s="43">
        <v>1078.44</v>
      </c>
      <c r="F476" s="43">
        <v>1025.8499999999999</v>
      </c>
      <c r="G476" s="43">
        <v>1039.55</v>
      </c>
      <c r="H476" s="43">
        <v>1090.04</v>
      </c>
      <c r="I476" s="43">
        <v>1163.06</v>
      </c>
      <c r="J476" s="43">
        <v>1388.8</v>
      </c>
      <c r="K476" s="43">
        <v>1529.17</v>
      </c>
      <c r="L476" s="43">
        <v>1758.99</v>
      </c>
      <c r="M476" s="43">
        <v>1873.81</v>
      </c>
      <c r="N476" s="43">
        <v>1882.63</v>
      </c>
      <c r="O476" s="43">
        <v>1913.87</v>
      </c>
      <c r="P476" s="43">
        <v>1869.54</v>
      </c>
      <c r="Q476" s="43">
        <v>1881.11</v>
      </c>
      <c r="R476" s="43">
        <v>1882.43</v>
      </c>
      <c r="S476" s="43">
        <v>1827.11</v>
      </c>
      <c r="T476" s="43">
        <v>1769.83</v>
      </c>
      <c r="U476" s="43">
        <v>1677.93</v>
      </c>
      <c r="V476" s="43">
        <v>1682.96</v>
      </c>
      <c r="W476" s="43">
        <v>1732.8</v>
      </c>
      <c r="X476" s="43">
        <v>1774.43</v>
      </c>
      <c r="Y476" s="43">
        <v>1697.13</v>
      </c>
      <c r="Z476" s="43">
        <v>1574.8</v>
      </c>
      <c r="AA476" s="43">
        <v>1402.35</v>
      </c>
    </row>
    <row r="477" spans="1:27" ht="12.75" hidden="1" customHeight="1" outlineLevel="1" x14ac:dyDescent="0.2">
      <c r="A477" s="92" t="s">
        <v>695</v>
      </c>
      <c r="B477" s="62" t="s">
        <v>88</v>
      </c>
      <c r="C477" s="42" t="s">
        <v>77</v>
      </c>
      <c r="D477" s="43">
        <f t="shared" ref="D477:AA477" si="277">$D$327</f>
        <v>2222.89</v>
      </c>
      <c r="E477" s="43">
        <f t="shared" si="277"/>
        <v>2222.89</v>
      </c>
      <c r="F477" s="43">
        <f t="shared" si="277"/>
        <v>2222.89</v>
      </c>
      <c r="G477" s="43">
        <f t="shared" si="277"/>
        <v>2222.89</v>
      </c>
      <c r="H477" s="43">
        <f t="shared" si="277"/>
        <v>2222.89</v>
      </c>
      <c r="I477" s="43">
        <f t="shared" si="277"/>
        <v>2222.89</v>
      </c>
      <c r="J477" s="43">
        <f t="shared" si="277"/>
        <v>2222.89</v>
      </c>
      <c r="K477" s="43">
        <f t="shared" si="277"/>
        <v>2222.89</v>
      </c>
      <c r="L477" s="43">
        <f t="shared" si="277"/>
        <v>2222.89</v>
      </c>
      <c r="M477" s="43">
        <f t="shared" si="277"/>
        <v>2222.89</v>
      </c>
      <c r="N477" s="43">
        <f t="shared" si="277"/>
        <v>2222.89</v>
      </c>
      <c r="O477" s="43">
        <f t="shared" si="277"/>
        <v>2222.89</v>
      </c>
      <c r="P477" s="43">
        <f t="shared" si="277"/>
        <v>2222.89</v>
      </c>
      <c r="Q477" s="43">
        <f t="shared" si="277"/>
        <v>2222.89</v>
      </c>
      <c r="R477" s="43">
        <f t="shared" si="277"/>
        <v>2222.89</v>
      </c>
      <c r="S477" s="43">
        <f t="shared" si="277"/>
        <v>2222.89</v>
      </c>
      <c r="T477" s="43">
        <f t="shared" si="277"/>
        <v>2222.89</v>
      </c>
      <c r="U477" s="43">
        <f t="shared" si="277"/>
        <v>2222.89</v>
      </c>
      <c r="V477" s="43">
        <f t="shared" si="277"/>
        <v>2222.89</v>
      </c>
      <c r="W477" s="43">
        <f t="shared" si="277"/>
        <v>2222.89</v>
      </c>
      <c r="X477" s="43">
        <f t="shared" si="277"/>
        <v>2222.89</v>
      </c>
      <c r="Y477" s="43">
        <f t="shared" si="277"/>
        <v>2222.89</v>
      </c>
      <c r="Z477" s="43">
        <f t="shared" si="277"/>
        <v>2222.89</v>
      </c>
      <c r="AA477" s="43">
        <f t="shared" si="277"/>
        <v>2222.89</v>
      </c>
    </row>
    <row r="478" spans="1:27" ht="12.75" hidden="1" customHeight="1" outlineLevel="1" x14ac:dyDescent="0.2">
      <c r="A478" s="92" t="s">
        <v>696</v>
      </c>
      <c r="B478" s="62" t="s">
        <v>81</v>
      </c>
      <c r="C478" s="42" t="s">
        <v>77</v>
      </c>
      <c r="D478" s="43">
        <v>4.6100000000000003</v>
      </c>
      <c r="E478" s="43">
        <v>4.6100000000000003</v>
      </c>
      <c r="F478" s="43">
        <v>4.6100000000000003</v>
      </c>
      <c r="G478" s="43">
        <v>4.6100000000000003</v>
      </c>
      <c r="H478" s="43">
        <v>4.6100000000000003</v>
      </c>
      <c r="I478" s="43">
        <v>4.6100000000000003</v>
      </c>
      <c r="J478" s="43">
        <v>4.6100000000000003</v>
      </c>
      <c r="K478" s="43">
        <v>4.6100000000000003</v>
      </c>
      <c r="L478" s="43">
        <v>4.6100000000000003</v>
      </c>
      <c r="M478" s="43">
        <v>4.6100000000000003</v>
      </c>
      <c r="N478" s="43">
        <v>4.6100000000000003</v>
      </c>
      <c r="O478" s="43">
        <v>4.6100000000000003</v>
      </c>
      <c r="P478" s="43">
        <v>4.6100000000000003</v>
      </c>
      <c r="Q478" s="43">
        <v>4.6100000000000003</v>
      </c>
      <c r="R478" s="43">
        <v>4.6100000000000003</v>
      </c>
      <c r="S478" s="43">
        <v>4.6100000000000003</v>
      </c>
      <c r="T478" s="43">
        <v>4.6100000000000003</v>
      </c>
      <c r="U478" s="43">
        <v>4.6100000000000003</v>
      </c>
      <c r="V478" s="43">
        <v>4.6100000000000003</v>
      </c>
      <c r="W478" s="43">
        <v>4.6100000000000003</v>
      </c>
      <c r="X478" s="43">
        <v>4.6100000000000003</v>
      </c>
      <c r="Y478" s="43">
        <v>4.6100000000000003</v>
      </c>
      <c r="Z478" s="43">
        <v>4.6100000000000003</v>
      </c>
      <c r="AA478" s="43">
        <v>4.6100000000000003</v>
      </c>
    </row>
    <row r="479" spans="1:27" ht="12.75" hidden="1" customHeight="1" outlineLevel="1" x14ac:dyDescent="0.2">
      <c r="A479" s="92" t="s">
        <v>697</v>
      </c>
      <c r="B479" s="62" t="s">
        <v>79</v>
      </c>
      <c r="C479" s="42" t="s">
        <v>77</v>
      </c>
      <c r="D479" s="43">
        <f>$D$11</f>
        <v>216.36</v>
      </c>
      <c r="E479" s="43">
        <f t="shared" ref="E479:AA479" si="278">$D$11</f>
        <v>216.36</v>
      </c>
      <c r="F479" s="43">
        <f t="shared" si="278"/>
        <v>216.36</v>
      </c>
      <c r="G479" s="43">
        <f t="shared" si="278"/>
        <v>216.36</v>
      </c>
      <c r="H479" s="43">
        <f t="shared" si="278"/>
        <v>216.36</v>
      </c>
      <c r="I479" s="43">
        <f t="shared" si="278"/>
        <v>216.36</v>
      </c>
      <c r="J479" s="43">
        <f t="shared" si="278"/>
        <v>216.36</v>
      </c>
      <c r="K479" s="43">
        <f t="shared" si="278"/>
        <v>216.36</v>
      </c>
      <c r="L479" s="43">
        <f t="shared" si="278"/>
        <v>216.36</v>
      </c>
      <c r="M479" s="43">
        <f t="shared" si="278"/>
        <v>216.36</v>
      </c>
      <c r="N479" s="43">
        <f t="shared" si="278"/>
        <v>216.36</v>
      </c>
      <c r="O479" s="43">
        <f t="shared" si="278"/>
        <v>216.36</v>
      </c>
      <c r="P479" s="43">
        <f t="shared" si="278"/>
        <v>216.36</v>
      </c>
      <c r="Q479" s="43">
        <f t="shared" si="278"/>
        <v>216.36</v>
      </c>
      <c r="R479" s="43">
        <f t="shared" si="278"/>
        <v>216.36</v>
      </c>
      <c r="S479" s="43">
        <f t="shared" si="278"/>
        <v>216.36</v>
      </c>
      <c r="T479" s="43">
        <f t="shared" si="278"/>
        <v>216.36</v>
      </c>
      <c r="U479" s="43">
        <f t="shared" si="278"/>
        <v>216.36</v>
      </c>
      <c r="V479" s="43">
        <f t="shared" si="278"/>
        <v>216.36</v>
      </c>
      <c r="W479" s="43">
        <f t="shared" si="278"/>
        <v>216.36</v>
      </c>
      <c r="X479" s="43">
        <f t="shared" si="278"/>
        <v>216.36</v>
      </c>
      <c r="Y479" s="43">
        <f t="shared" si="278"/>
        <v>216.36</v>
      </c>
      <c r="Z479" s="43">
        <f t="shared" si="278"/>
        <v>216.36</v>
      </c>
      <c r="AA479" s="43">
        <f t="shared" si="278"/>
        <v>216.36</v>
      </c>
    </row>
    <row r="480" spans="1:27" collapsed="1" x14ac:dyDescent="0.2">
      <c r="B480" s="94" t="s">
        <v>385</v>
      </c>
    </row>
    <row r="481" spans="1:27" x14ac:dyDescent="0.2">
      <c r="B481" s="94" t="s">
        <v>385</v>
      </c>
    </row>
    <row r="482" spans="1:27" x14ac:dyDescent="0.2">
      <c r="A482" s="171" t="s">
        <v>698</v>
      </c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  <c r="N482" s="172"/>
      <c r="O482" s="172"/>
      <c r="P482" s="172"/>
      <c r="Q482" s="172"/>
      <c r="R482" s="172"/>
      <c r="S482" s="172"/>
      <c r="T482" s="172"/>
      <c r="U482" s="172"/>
      <c r="V482" s="172"/>
      <c r="W482" s="172"/>
      <c r="X482" s="172"/>
      <c r="Y482" s="172"/>
      <c r="Z482" s="172"/>
      <c r="AA482" s="173"/>
    </row>
    <row r="483" spans="1:27" ht="25.5" x14ac:dyDescent="0.2">
      <c r="A483" s="25" t="s">
        <v>62</v>
      </c>
      <c r="B483" s="26" t="s">
        <v>203</v>
      </c>
      <c r="C483" s="25" t="s">
        <v>204</v>
      </c>
      <c r="D483" s="26" t="s">
        <v>205</v>
      </c>
      <c r="E483" s="26" t="s">
        <v>206</v>
      </c>
      <c r="F483" s="26" t="s">
        <v>207</v>
      </c>
      <c r="G483" s="26" t="s">
        <v>208</v>
      </c>
      <c r="H483" s="26" t="s">
        <v>209</v>
      </c>
      <c r="I483" s="26" t="s">
        <v>210</v>
      </c>
      <c r="J483" s="26" t="s">
        <v>211</v>
      </c>
      <c r="K483" s="26" t="s">
        <v>212</v>
      </c>
      <c r="L483" s="26" t="s">
        <v>213</v>
      </c>
      <c r="M483" s="26" t="s">
        <v>214</v>
      </c>
      <c r="N483" s="26" t="s">
        <v>215</v>
      </c>
      <c r="O483" s="26" t="s">
        <v>216</v>
      </c>
      <c r="P483" s="26" t="s">
        <v>217</v>
      </c>
      <c r="Q483" s="26" t="s">
        <v>218</v>
      </c>
      <c r="R483" s="26" t="s">
        <v>219</v>
      </c>
      <c r="S483" s="26" t="s">
        <v>220</v>
      </c>
      <c r="T483" s="26" t="s">
        <v>221</v>
      </c>
      <c r="U483" s="26" t="s">
        <v>222</v>
      </c>
      <c r="V483" s="26" t="s">
        <v>223</v>
      </c>
      <c r="W483" s="26" t="s">
        <v>224</v>
      </c>
      <c r="X483" s="26" t="s">
        <v>225</v>
      </c>
      <c r="Y483" s="26" t="s">
        <v>226</v>
      </c>
      <c r="Z483" s="26" t="s">
        <v>227</v>
      </c>
      <c r="AA483" s="26" t="s">
        <v>228</v>
      </c>
    </row>
    <row r="484" spans="1:27" x14ac:dyDescent="0.2">
      <c r="A484" s="91" t="s">
        <v>699</v>
      </c>
      <c r="B484" s="27" t="str">
        <f>"01"&amp;"."&amp;$B$662&amp;"."&amp;$B$663</f>
        <v>01.03.2023</v>
      </c>
      <c r="C484" s="83" t="s">
        <v>74</v>
      </c>
      <c r="D484" s="84">
        <f>ROUND(((D485+D486+D488+D487)/1000),5)</f>
        <v>5.1110800000000003</v>
      </c>
      <c r="E484" s="84">
        <f>ROUND(((E485+E486+E488+E487)/1000),5)</f>
        <v>5.0026299999999999</v>
      </c>
      <c r="F484" s="84">
        <f>ROUND(((F485+F486+F488+F487)/1000),5)</f>
        <v>4.9761300000000004</v>
      </c>
      <c r="G484" s="84">
        <f t="shared" ref="G484:AA484" si="279">ROUND(((G485+G486+G488+G487)/1000),5)</f>
        <v>4.9685100000000002</v>
      </c>
      <c r="H484" s="84">
        <f t="shared" si="279"/>
        <v>5.0119300000000004</v>
      </c>
      <c r="I484" s="84">
        <f t="shared" si="279"/>
        <v>5.19876</v>
      </c>
      <c r="J484" s="84">
        <f t="shared" si="279"/>
        <v>5.3567200000000001</v>
      </c>
      <c r="K484" s="84">
        <f t="shared" si="279"/>
        <v>5.5752199999999998</v>
      </c>
      <c r="L484" s="84">
        <f t="shared" si="279"/>
        <v>5.6592399999999996</v>
      </c>
      <c r="M484" s="84">
        <f t="shared" si="279"/>
        <v>5.7469099999999997</v>
      </c>
      <c r="N484" s="84">
        <f t="shared" si="279"/>
        <v>5.7577800000000003</v>
      </c>
      <c r="O484" s="84">
        <f t="shared" si="279"/>
        <v>5.7311199999999998</v>
      </c>
      <c r="P484" s="84">
        <f t="shared" si="279"/>
        <v>5.7067500000000004</v>
      </c>
      <c r="Q484" s="84">
        <f t="shared" si="279"/>
        <v>5.7083300000000001</v>
      </c>
      <c r="R484" s="84">
        <f t="shared" si="279"/>
        <v>5.6572300000000002</v>
      </c>
      <c r="S484" s="84">
        <f t="shared" si="279"/>
        <v>5.6435700000000004</v>
      </c>
      <c r="T484" s="84">
        <f t="shared" si="279"/>
        <v>5.6258299999999997</v>
      </c>
      <c r="U484" s="84">
        <f t="shared" si="279"/>
        <v>5.6199500000000002</v>
      </c>
      <c r="V484" s="84">
        <f t="shared" si="279"/>
        <v>5.64907</v>
      </c>
      <c r="W484" s="84">
        <f t="shared" si="279"/>
        <v>5.6539700000000002</v>
      </c>
      <c r="X484" s="84">
        <f t="shared" si="279"/>
        <v>5.6576199999999996</v>
      </c>
      <c r="Y484" s="84">
        <f t="shared" si="279"/>
        <v>5.59171</v>
      </c>
      <c r="Z484" s="84">
        <f t="shared" si="279"/>
        <v>5.4474200000000002</v>
      </c>
      <c r="AA484" s="84">
        <f t="shared" si="279"/>
        <v>5.3450300000000004</v>
      </c>
    </row>
    <row r="485" spans="1:27" ht="12.75" hidden="1" customHeight="1" outlineLevel="1" x14ac:dyDescent="0.2">
      <c r="A485" s="92" t="s">
        <v>700</v>
      </c>
      <c r="B485" s="62" t="s">
        <v>231</v>
      </c>
      <c r="C485" s="42" t="s">
        <v>77</v>
      </c>
      <c r="D485" s="43">
        <v>1330.34</v>
      </c>
      <c r="E485" s="43">
        <v>1221.8900000000001</v>
      </c>
      <c r="F485" s="43">
        <v>1195.3900000000001</v>
      </c>
      <c r="G485" s="43">
        <v>1187.77</v>
      </c>
      <c r="H485" s="43">
        <v>1231.19</v>
      </c>
      <c r="I485" s="43">
        <v>1418.02</v>
      </c>
      <c r="J485" s="43">
        <v>1575.98</v>
      </c>
      <c r="K485" s="43">
        <v>1794.48</v>
      </c>
      <c r="L485" s="43">
        <v>1878.5</v>
      </c>
      <c r="M485" s="43">
        <v>1966.17</v>
      </c>
      <c r="N485" s="43">
        <v>1977.04</v>
      </c>
      <c r="O485" s="43">
        <v>1950.38</v>
      </c>
      <c r="P485" s="43">
        <v>1926.01</v>
      </c>
      <c r="Q485" s="43">
        <v>1927.59</v>
      </c>
      <c r="R485" s="43">
        <v>1876.49</v>
      </c>
      <c r="S485" s="43">
        <v>1862.83</v>
      </c>
      <c r="T485" s="43">
        <v>1845.09</v>
      </c>
      <c r="U485" s="43">
        <v>1839.21</v>
      </c>
      <c r="V485" s="43">
        <v>1868.33</v>
      </c>
      <c r="W485" s="43">
        <v>1873.23</v>
      </c>
      <c r="X485" s="43">
        <v>1876.88</v>
      </c>
      <c r="Y485" s="43">
        <v>1810.97</v>
      </c>
      <c r="Z485" s="43">
        <v>1666.68</v>
      </c>
      <c r="AA485" s="43">
        <v>1564.29</v>
      </c>
    </row>
    <row r="486" spans="1:27" ht="12.75" hidden="1" customHeight="1" outlineLevel="1" x14ac:dyDescent="0.2">
      <c r="A486" s="92" t="s">
        <v>701</v>
      </c>
      <c r="B486" s="62" t="s">
        <v>88</v>
      </c>
      <c r="C486" s="42" t="s">
        <v>77</v>
      </c>
      <c r="D486" s="43">
        <v>3559.77</v>
      </c>
      <c r="E486" s="43">
        <f>$D$486</f>
        <v>3559.77</v>
      </c>
      <c r="F486" s="43">
        <f t="shared" ref="F486:AA486" si="280">$D$486</f>
        <v>3559.77</v>
      </c>
      <c r="G486" s="43">
        <f t="shared" si="280"/>
        <v>3559.77</v>
      </c>
      <c r="H486" s="43">
        <f t="shared" si="280"/>
        <v>3559.77</v>
      </c>
      <c r="I486" s="43">
        <f t="shared" si="280"/>
        <v>3559.77</v>
      </c>
      <c r="J486" s="43">
        <f t="shared" si="280"/>
        <v>3559.77</v>
      </c>
      <c r="K486" s="43">
        <f t="shared" si="280"/>
        <v>3559.77</v>
      </c>
      <c r="L486" s="43">
        <f t="shared" si="280"/>
        <v>3559.77</v>
      </c>
      <c r="M486" s="43">
        <f t="shared" si="280"/>
        <v>3559.77</v>
      </c>
      <c r="N486" s="43">
        <f t="shared" si="280"/>
        <v>3559.77</v>
      </c>
      <c r="O486" s="43">
        <f t="shared" si="280"/>
        <v>3559.77</v>
      </c>
      <c r="P486" s="43">
        <f t="shared" si="280"/>
        <v>3559.77</v>
      </c>
      <c r="Q486" s="43">
        <f t="shared" si="280"/>
        <v>3559.77</v>
      </c>
      <c r="R486" s="43">
        <f t="shared" si="280"/>
        <v>3559.77</v>
      </c>
      <c r="S486" s="43">
        <f t="shared" si="280"/>
        <v>3559.77</v>
      </c>
      <c r="T486" s="43">
        <f t="shared" si="280"/>
        <v>3559.77</v>
      </c>
      <c r="U486" s="43">
        <f t="shared" si="280"/>
        <v>3559.77</v>
      </c>
      <c r="V486" s="43">
        <f t="shared" si="280"/>
        <v>3559.77</v>
      </c>
      <c r="W486" s="43">
        <f t="shared" si="280"/>
        <v>3559.77</v>
      </c>
      <c r="X486" s="43">
        <f t="shared" si="280"/>
        <v>3559.77</v>
      </c>
      <c r="Y486" s="43">
        <f t="shared" si="280"/>
        <v>3559.77</v>
      </c>
      <c r="Z486" s="43">
        <f t="shared" si="280"/>
        <v>3559.77</v>
      </c>
      <c r="AA486" s="43">
        <f t="shared" si="280"/>
        <v>3559.77</v>
      </c>
    </row>
    <row r="487" spans="1:27" ht="12.75" hidden="1" customHeight="1" outlineLevel="1" x14ac:dyDescent="0.2">
      <c r="A487" s="92" t="s">
        <v>702</v>
      </c>
      <c r="B487" s="62" t="s">
        <v>81</v>
      </c>
      <c r="C487" s="42" t="s">
        <v>77</v>
      </c>
      <c r="D487" s="43">
        <v>4.6100000000000003</v>
      </c>
      <c r="E487" s="43">
        <v>4.6100000000000003</v>
      </c>
      <c r="F487" s="43">
        <v>4.6100000000000003</v>
      </c>
      <c r="G487" s="43">
        <v>4.6100000000000003</v>
      </c>
      <c r="H487" s="43">
        <v>4.6100000000000003</v>
      </c>
      <c r="I487" s="43">
        <v>4.6100000000000003</v>
      </c>
      <c r="J487" s="43">
        <v>4.6100000000000003</v>
      </c>
      <c r="K487" s="43">
        <v>4.6100000000000003</v>
      </c>
      <c r="L487" s="43">
        <v>4.6100000000000003</v>
      </c>
      <c r="M487" s="43">
        <v>4.6100000000000003</v>
      </c>
      <c r="N487" s="43">
        <v>4.6100000000000003</v>
      </c>
      <c r="O487" s="43">
        <v>4.6100000000000003</v>
      </c>
      <c r="P487" s="43">
        <v>4.6100000000000003</v>
      </c>
      <c r="Q487" s="43">
        <v>4.6100000000000003</v>
      </c>
      <c r="R487" s="43">
        <v>4.6100000000000003</v>
      </c>
      <c r="S487" s="43">
        <v>4.6100000000000003</v>
      </c>
      <c r="T487" s="43">
        <v>4.6100000000000003</v>
      </c>
      <c r="U487" s="43">
        <v>4.6100000000000003</v>
      </c>
      <c r="V487" s="43">
        <v>4.6100000000000003</v>
      </c>
      <c r="W487" s="43">
        <v>4.6100000000000003</v>
      </c>
      <c r="X487" s="43">
        <v>4.6100000000000003</v>
      </c>
      <c r="Y487" s="43">
        <v>4.6100000000000003</v>
      </c>
      <c r="Z487" s="43">
        <v>4.6100000000000003</v>
      </c>
      <c r="AA487" s="43">
        <v>4.6100000000000003</v>
      </c>
    </row>
    <row r="488" spans="1:27" ht="12.75" hidden="1" customHeight="1" outlineLevel="1" x14ac:dyDescent="0.2">
      <c r="A488" s="92" t="s">
        <v>703</v>
      </c>
      <c r="B488" s="62" t="s">
        <v>79</v>
      </c>
      <c r="C488" s="42" t="s">
        <v>77</v>
      </c>
      <c r="D488" s="43">
        <f>$D$11</f>
        <v>216.36</v>
      </c>
      <c r="E488" s="43">
        <f t="shared" ref="E488:AA488" si="281">$D$11</f>
        <v>216.36</v>
      </c>
      <c r="F488" s="43">
        <f t="shared" si="281"/>
        <v>216.36</v>
      </c>
      <c r="G488" s="43">
        <f t="shared" si="281"/>
        <v>216.36</v>
      </c>
      <c r="H488" s="43">
        <f t="shared" si="281"/>
        <v>216.36</v>
      </c>
      <c r="I488" s="43">
        <f t="shared" si="281"/>
        <v>216.36</v>
      </c>
      <c r="J488" s="43">
        <f t="shared" si="281"/>
        <v>216.36</v>
      </c>
      <c r="K488" s="43">
        <f t="shared" si="281"/>
        <v>216.36</v>
      </c>
      <c r="L488" s="43">
        <f t="shared" si="281"/>
        <v>216.36</v>
      </c>
      <c r="M488" s="43">
        <f t="shared" si="281"/>
        <v>216.36</v>
      </c>
      <c r="N488" s="43">
        <f t="shared" si="281"/>
        <v>216.36</v>
      </c>
      <c r="O488" s="43">
        <f t="shared" si="281"/>
        <v>216.36</v>
      </c>
      <c r="P488" s="43">
        <f t="shared" si="281"/>
        <v>216.36</v>
      </c>
      <c r="Q488" s="43">
        <f t="shared" si="281"/>
        <v>216.36</v>
      </c>
      <c r="R488" s="43">
        <f t="shared" si="281"/>
        <v>216.36</v>
      </c>
      <c r="S488" s="43">
        <f t="shared" si="281"/>
        <v>216.36</v>
      </c>
      <c r="T488" s="43">
        <f t="shared" si="281"/>
        <v>216.36</v>
      </c>
      <c r="U488" s="43">
        <f t="shared" si="281"/>
        <v>216.36</v>
      </c>
      <c r="V488" s="43">
        <f t="shared" si="281"/>
        <v>216.36</v>
      </c>
      <c r="W488" s="43">
        <f t="shared" si="281"/>
        <v>216.36</v>
      </c>
      <c r="X488" s="43">
        <f t="shared" si="281"/>
        <v>216.36</v>
      </c>
      <c r="Y488" s="43">
        <f t="shared" si="281"/>
        <v>216.36</v>
      </c>
      <c r="Z488" s="43">
        <f t="shared" si="281"/>
        <v>216.36</v>
      </c>
      <c r="AA488" s="43">
        <f t="shared" si="281"/>
        <v>216.36</v>
      </c>
    </row>
    <row r="489" spans="1:27" collapsed="1" x14ac:dyDescent="0.2">
      <c r="A489" s="91" t="s">
        <v>704</v>
      </c>
      <c r="B489" s="27" t="str">
        <f>"02"&amp;"."&amp;$B$662&amp;"."&amp;$B$663</f>
        <v>02.03.2023</v>
      </c>
      <c r="C489" s="83" t="s">
        <v>74</v>
      </c>
      <c r="D489" s="84">
        <f>ROUND(((D490+D491+D493+D492)/1000),5)</f>
        <v>5.0304700000000002</v>
      </c>
      <c r="E489" s="84">
        <f>ROUND(((E490+E491+E493+E492)/1000),5)</f>
        <v>4.9680799999999996</v>
      </c>
      <c r="F489" s="84">
        <f>ROUND(((F490+F491+F493+F492)/1000),5)</f>
        <v>4.9504000000000001</v>
      </c>
      <c r="G489" s="84">
        <f t="shared" ref="G489:AA489" si="282">ROUND(((G490+G491+G493+G492)/1000),5)</f>
        <v>4.9651300000000003</v>
      </c>
      <c r="H489" s="84">
        <f t="shared" si="282"/>
        <v>5.0441099999999999</v>
      </c>
      <c r="I489" s="84">
        <f t="shared" si="282"/>
        <v>5.25854</v>
      </c>
      <c r="J489" s="84">
        <f t="shared" si="282"/>
        <v>5.4058799999999998</v>
      </c>
      <c r="K489" s="84">
        <f t="shared" si="282"/>
        <v>5.52677</v>
      </c>
      <c r="L489" s="84">
        <f t="shared" si="282"/>
        <v>5.6411199999999999</v>
      </c>
      <c r="M489" s="84">
        <f t="shared" si="282"/>
        <v>5.6515199999999997</v>
      </c>
      <c r="N489" s="84">
        <f t="shared" si="282"/>
        <v>5.6665000000000001</v>
      </c>
      <c r="O489" s="84">
        <f t="shared" si="282"/>
        <v>5.7244000000000002</v>
      </c>
      <c r="P489" s="84">
        <f t="shared" si="282"/>
        <v>5.7048199999999998</v>
      </c>
      <c r="Q489" s="84">
        <f t="shared" si="282"/>
        <v>5.7063699999999997</v>
      </c>
      <c r="R489" s="84">
        <f t="shared" si="282"/>
        <v>5.7004299999999999</v>
      </c>
      <c r="S489" s="84">
        <f t="shared" si="282"/>
        <v>5.6541499999999996</v>
      </c>
      <c r="T489" s="84">
        <f t="shared" si="282"/>
        <v>5.6141100000000002</v>
      </c>
      <c r="U489" s="84">
        <f t="shared" si="282"/>
        <v>5.61165</v>
      </c>
      <c r="V489" s="84">
        <f t="shared" si="282"/>
        <v>5.6561700000000004</v>
      </c>
      <c r="W489" s="84">
        <f t="shared" si="282"/>
        <v>5.7090399999999999</v>
      </c>
      <c r="X489" s="84">
        <f t="shared" si="282"/>
        <v>5.6686399999999999</v>
      </c>
      <c r="Y489" s="84">
        <f t="shared" si="282"/>
        <v>5.6055400000000004</v>
      </c>
      <c r="Z489" s="84">
        <f t="shared" si="282"/>
        <v>5.5002800000000001</v>
      </c>
      <c r="AA489" s="84">
        <f t="shared" si="282"/>
        <v>5.4158499999999998</v>
      </c>
    </row>
    <row r="490" spans="1:27" ht="12.75" hidden="1" customHeight="1" outlineLevel="1" x14ac:dyDescent="0.2">
      <c r="A490" s="92" t="s">
        <v>705</v>
      </c>
      <c r="B490" s="62" t="s">
        <v>231</v>
      </c>
      <c r="C490" s="42" t="s">
        <v>77</v>
      </c>
      <c r="D490" s="43">
        <v>1249.73</v>
      </c>
      <c r="E490" s="43">
        <v>1187.3399999999999</v>
      </c>
      <c r="F490" s="43">
        <v>1169.6600000000001</v>
      </c>
      <c r="G490" s="43">
        <v>1184.3900000000001</v>
      </c>
      <c r="H490" s="43">
        <v>1263.3699999999999</v>
      </c>
      <c r="I490" s="43">
        <v>1477.8</v>
      </c>
      <c r="J490" s="43">
        <v>1625.14</v>
      </c>
      <c r="K490" s="43">
        <v>1746.03</v>
      </c>
      <c r="L490" s="43">
        <v>1860.38</v>
      </c>
      <c r="M490" s="43">
        <v>1870.78</v>
      </c>
      <c r="N490" s="43">
        <v>1885.76</v>
      </c>
      <c r="O490" s="43">
        <v>1943.66</v>
      </c>
      <c r="P490" s="43">
        <v>1924.08</v>
      </c>
      <c r="Q490" s="43">
        <v>1925.63</v>
      </c>
      <c r="R490" s="43">
        <v>1919.69</v>
      </c>
      <c r="S490" s="43">
        <v>1873.41</v>
      </c>
      <c r="T490" s="43">
        <v>1833.37</v>
      </c>
      <c r="U490" s="43">
        <v>1830.91</v>
      </c>
      <c r="V490" s="43">
        <v>1875.43</v>
      </c>
      <c r="W490" s="43">
        <v>1928.3</v>
      </c>
      <c r="X490" s="43">
        <v>1887.9</v>
      </c>
      <c r="Y490" s="43">
        <v>1824.8</v>
      </c>
      <c r="Z490" s="43">
        <v>1719.54</v>
      </c>
      <c r="AA490" s="43">
        <v>1635.11</v>
      </c>
    </row>
    <row r="491" spans="1:27" ht="12.75" hidden="1" customHeight="1" outlineLevel="1" x14ac:dyDescent="0.2">
      <c r="A491" s="92" t="s">
        <v>706</v>
      </c>
      <c r="B491" s="62" t="s">
        <v>88</v>
      </c>
      <c r="C491" s="42" t="s">
        <v>77</v>
      </c>
      <c r="D491" s="43">
        <f>$D$486</f>
        <v>3559.77</v>
      </c>
      <c r="E491" s="43">
        <f t="shared" ref="E491:AA491" si="283">$D$486</f>
        <v>3559.77</v>
      </c>
      <c r="F491" s="43">
        <f t="shared" si="283"/>
        <v>3559.77</v>
      </c>
      <c r="G491" s="43">
        <f t="shared" si="283"/>
        <v>3559.77</v>
      </c>
      <c r="H491" s="43">
        <f t="shared" si="283"/>
        <v>3559.77</v>
      </c>
      <c r="I491" s="43">
        <f t="shared" si="283"/>
        <v>3559.77</v>
      </c>
      <c r="J491" s="43">
        <f t="shared" si="283"/>
        <v>3559.77</v>
      </c>
      <c r="K491" s="43">
        <f t="shared" si="283"/>
        <v>3559.77</v>
      </c>
      <c r="L491" s="43">
        <f t="shared" si="283"/>
        <v>3559.77</v>
      </c>
      <c r="M491" s="43">
        <f t="shared" si="283"/>
        <v>3559.77</v>
      </c>
      <c r="N491" s="43">
        <f t="shared" si="283"/>
        <v>3559.77</v>
      </c>
      <c r="O491" s="43">
        <f t="shared" si="283"/>
        <v>3559.77</v>
      </c>
      <c r="P491" s="43">
        <f t="shared" si="283"/>
        <v>3559.77</v>
      </c>
      <c r="Q491" s="43">
        <f t="shared" si="283"/>
        <v>3559.77</v>
      </c>
      <c r="R491" s="43">
        <f t="shared" si="283"/>
        <v>3559.77</v>
      </c>
      <c r="S491" s="43">
        <f t="shared" si="283"/>
        <v>3559.77</v>
      </c>
      <c r="T491" s="43">
        <f t="shared" si="283"/>
        <v>3559.77</v>
      </c>
      <c r="U491" s="43">
        <f t="shared" si="283"/>
        <v>3559.77</v>
      </c>
      <c r="V491" s="43">
        <f t="shared" si="283"/>
        <v>3559.77</v>
      </c>
      <c r="W491" s="43">
        <f t="shared" si="283"/>
        <v>3559.77</v>
      </c>
      <c r="X491" s="43">
        <f t="shared" si="283"/>
        <v>3559.77</v>
      </c>
      <c r="Y491" s="43">
        <f t="shared" si="283"/>
        <v>3559.77</v>
      </c>
      <c r="Z491" s="43">
        <f t="shared" si="283"/>
        <v>3559.77</v>
      </c>
      <c r="AA491" s="43">
        <f t="shared" si="283"/>
        <v>3559.77</v>
      </c>
    </row>
    <row r="492" spans="1:27" ht="12.75" hidden="1" customHeight="1" outlineLevel="1" x14ac:dyDescent="0.2">
      <c r="A492" s="92" t="s">
        <v>707</v>
      </c>
      <c r="B492" s="62" t="s">
        <v>81</v>
      </c>
      <c r="C492" s="42" t="s">
        <v>77</v>
      </c>
      <c r="D492" s="43">
        <v>4.6100000000000003</v>
      </c>
      <c r="E492" s="43">
        <v>4.6100000000000003</v>
      </c>
      <c r="F492" s="43">
        <v>4.6100000000000003</v>
      </c>
      <c r="G492" s="43">
        <v>4.6100000000000003</v>
      </c>
      <c r="H492" s="43">
        <v>4.6100000000000003</v>
      </c>
      <c r="I492" s="43">
        <v>4.6100000000000003</v>
      </c>
      <c r="J492" s="43">
        <v>4.6100000000000003</v>
      </c>
      <c r="K492" s="43">
        <v>4.6100000000000003</v>
      </c>
      <c r="L492" s="43">
        <v>4.6100000000000003</v>
      </c>
      <c r="M492" s="43">
        <v>4.6100000000000003</v>
      </c>
      <c r="N492" s="43">
        <v>4.6100000000000003</v>
      </c>
      <c r="O492" s="43">
        <v>4.6100000000000003</v>
      </c>
      <c r="P492" s="43">
        <v>4.6100000000000003</v>
      </c>
      <c r="Q492" s="43">
        <v>4.6100000000000003</v>
      </c>
      <c r="R492" s="43">
        <v>4.6100000000000003</v>
      </c>
      <c r="S492" s="43">
        <v>4.6100000000000003</v>
      </c>
      <c r="T492" s="43">
        <v>4.6100000000000003</v>
      </c>
      <c r="U492" s="43">
        <v>4.6100000000000003</v>
      </c>
      <c r="V492" s="43">
        <v>4.6100000000000003</v>
      </c>
      <c r="W492" s="43">
        <v>4.6100000000000003</v>
      </c>
      <c r="X492" s="43">
        <v>4.6100000000000003</v>
      </c>
      <c r="Y492" s="43">
        <v>4.6100000000000003</v>
      </c>
      <c r="Z492" s="43">
        <v>4.6100000000000003</v>
      </c>
      <c r="AA492" s="43">
        <v>4.6100000000000003</v>
      </c>
    </row>
    <row r="493" spans="1:27" ht="12.75" hidden="1" customHeight="1" outlineLevel="1" x14ac:dyDescent="0.2">
      <c r="A493" s="92" t="s">
        <v>708</v>
      </c>
      <c r="B493" s="62" t="s">
        <v>79</v>
      </c>
      <c r="C493" s="42" t="s">
        <v>77</v>
      </c>
      <c r="D493" s="43">
        <f>$D$11</f>
        <v>216.36</v>
      </c>
      <c r="E493" s="43">
        <f t="shared" ref="E493:AA493" si="284">$D$11</f>
        <v>216.36</v>
      </c>
      <c r="F493" s="43">
        <f t="shared" si="284"/>
        <v>216.36</v>
      </c>
      <c r="G493" s="43">
        <f t="shared" si="284"/>
        <v>216.36</v>
      </c>
      <c r="H493" s="43">
        <f t="shared" si="284"/>
        <v>216.36</v>
      </c>
      <c r="I493" s="43">
        <f t="shared" si="284"/>
        <v>216.36</v>
      </c>
      <c r="J493" s="43">
        <f t="shared" si="284"/>
        <v>216.36</v>
      </c>
      <c r="K493" s="43">
        <f t="shared" si="284"/>
        <v>216.36</v>
      </c>
      <c r="L493" s="43">
        <f t="shared" si="284"/>
        <v>216.36</v>
      </c>
      <c r="M493" s="43">
        <f t="shared" si="284"/>
        <v>216.36</v>
      </c>
      <c r="N493" s="43">
        <f t="shared" si="284"/>
        <v>216.36</v>
      </c>
      <c r="O493" s="43">
        <f t="shared" si="284"/>
        <v>216.36</v>
      </c>
      <c r="P493" s="43">
        <f t="shared" si="284"/>
        <v>216.36</v>
      </c>
      <c r="Q493" s="43">
        <f t="shared" si="284"/>
        <v>216.36</v>
      </c>
      <c r="R493" s="43">
        <f t="shared" si="284"/>
        <v>216.36</v>
      </c>
      <c r="S493" s="43">
        <f t="shared" si="284"/>
        <v>216.36</v>
      </c>
      <c r="T493" s="43">
        <f t="shared" si="284"/>
        <v>216.36</v>
      </c>
      <c r="U493" s="43">
        <f t="shared" si="284"/>
        <v>216.36</v>
      </c>
      <c r="V493" s="43">
        <f t="shared" si="284"/>
        <v>216.36</v>
      </c>
      <c r="W493" s="43">
        <f t="shared" si="284"/>
        <v>216.36</v>
      </c>
      <c r="X493" s="43">
        <f t="shared" si="284"/>
        <v>216.36</v>
      </c>
      <c r="Y493" s="43">
        <f t="shared" si="284"/>
        <v>216.36</v>
      </c>
      <c r="Z493" s="43">
        <f t="shared" si="284"/>
        <v>216.36</v>
      </c>
      <c r="AA493" s="43">
        <f t="shared" si="284"/>
        <v>216.36</v>
      </c>
    </row>
    <row r="494" spans="1:27" collapsed="1" x14ac:dyDescent="0.2">
      <c r="A494" s="91" t="s">
        <v>709</v>
      </c>
      <c r="B494" s="27" t="str">
        <f>"03"&amp;"."&amp;$B$662&amp;"."&amp;$B$663</f>
        <v>03.03.2023</v>
      </c>
      <c r="C494" s="83" t="s">
        <v>74</v>
      </c>
      <c r="D494" s="84">
        <f>ROUND(((D495+D496+D498+D497)/1000),5)</f>
        <v>5.1929999999999996</v>
      </c>
      <c r="E494" s="84">
        <f>ROUND(((E495+E496+E498+E497)/1000),5)</f>
        <v>5.01091</v>
      </c>
      <c r="F494" s="84">
        <f>ROUND(((F495+F496+F498+F497)/1000),5)</f>
        <v>4.9611700000000001</v>
      </c>
      <c r="G494" s="84">
        <f t="shared" ref="G494:AA494" si="285">ROUND(((G495+G496+G498+G497)/1000),5)</f>
        <v>4.9626999999999999</v>
      </c>
      <c r="H494" s="84">
        <f t="shared" si="285"/>
        <v>5.0278200000000002</v>
      </c>
      <c r="I494" s="84">
        <f t="shared" si="285"/>
        <v>5.3009700000000004</v>
      </c>
      <c r="J494" s="84">
        <f t="shared" si="285"/>
        <v>5.4318999999999997</v>
      </c>
      <c r="K494" s="84">
        <f t="shared" si="285"/>
        <v>5.5394300000000003</v>
      </c>
      <c r="L494" s="84">
        <f t="shared" si="285"/>
        <v>5.6429299999999998</v>
      </c>
      <c r="M494" s="84">
        <f t="shared" si="285"/>
        <v>5.6553699999999996</v>
      </c>
      <c r="N494" s="84">
        <f t="shared" si="285"/>
        <v>5.6670100000000003</v>
      </c>
      <c r="O494" s="84">
        <f t="shared" si="285"/>
        <v>5.7184600000000003</v>
      </c>
      <c r="P494" s="84">
        <f t="shared" si="285"/>
        <v>5.6922800000000002</v>
      </c>
      <c r="Q494" s="84">
        <f t="shared" si="285"/>
        <v>5.6949199999999998</v>
      </c>
      <c r="R494" s="84">
        <f t="shared" si="285"/>
        <v>5.6855900000000004</v>
      </c>
      <c r="S494" s="84">
        <f t="shared" si="285"/>
        <v>5.64975</v>
      </c>
      <c r="T494" s="84">
        <f t="shared" si="285"/>
        <v>5.6113499999999998</v>
      </c>
      <c r="U494" s="84">
        <f t="shared" si="285"/>
        <v>5.6116000000000001</v>
      </c>
      <c r="V494" s="84">
        <f t="shared" si="285"/>
        <v>5.6452499999999999</v>
      </c>
      <c r="W494" s="84">
        <f t="shared" si="285"/>
        <v>5.7101300000000004</v>
      </c>
      <c r="X494" s="84">
        <f t="shared" si="285"/>
        <v>5.6565300000000001</v>
      </c>
      <c r="Y494" s="84">
        <f t="shared" si="285"/>
        <v>5.6028099999999998</v>
      </c>
      <c r="Z494" s="84">
        <f t="shared" si="285"/>
        <v>5.4495199999999997</v>
      </c>
      <c r="AA494" s="84">
        <f t="shared" si="285"/>
        <v>5.37784</v>
      </c>
    </row>
    <row r="495" spans="1:27" ht="12.75" hidden="1" customHeight="1" outlineLevel="1" x14ac:dyDescent="0.2">
      <c r="A495" s="92" t="s">
        <v>710</v>
      </c>
      <c r="B495" s="62" t="s">
        <v>231</v>
      </c>
      <c r="C495" s="42" t="s">
        <v>77</v>
      </c>
      <c r="D495" s="43">
        <v>1412.26</v>
      </c>
      <c r="E495" s="43">
        <v>1230.17</v>
      </c>
      <c r="F495" s="43">
        <v>1180.43</v>
      </c>
      <c r="G495" s="43">
        <v>1181.96</v>
      </c>
      <c r="H495" s="43">
        <v>1247.08</v>
      </c>
      <c r="I495" s="43">
        <v>1520.23</v>
      </c>
      <c r="J495" s="43">
        <v>1651.16</v>
      </c>
      <c r="K495" s="43">
        <v>1758.69</v>
      </c>
      <c r="L495" s="43">
        <v>1862.19</v>
      </c>
      <c r="M495" s="43">
        <v>1874.63</v>
      </c>
      <c r="N495" s="43">
        <v>1886.27</v>
      </c>
      <c r="O495" s="43">
        <v>1937.72</v>
      </c>
      <c r="P495" s="43">
        <v>1911.54</v>
      </c>
      <c r="Q495" s="43">
        <v>1914.18</v>
      </c>
      <c r="R495" s="43">
        <v>1904.85</v>
      </c>
      <c r="S495" s="43">
        <v>1869.01</v>
      </c>
      <c r="T495" s="43">
        <v>1830.61</v>
      </c>
      <c r="U495" s="43">
        <v>1830.86</v>
      </c>
      <c r="V495" s="43">
        <v>1864.51</v>
      </c>
      <c r="W495" s="43">
        <v>1929.39</v>
      </c>
      <c r="X495" s="43">
        <v>1875.79</v>
      </c>
      <c r="Y495" s="43">
        <v>1822.07</v>
      </c>
      <c r="Z495" s="43">
        <v>1668.78</v>
      </c>
      <c r="AA495" s="43">
        <v>1597.1</v>
      </c>
    </row>
    <row r="496" spans="1:27" ht="12.75" hidden="1" customHeight="1" outlineLevel="1" x14ac:dyDescent="0.2">
      <c r="A496" s="92" t="s">
        <v>711</v>
      </c>
      <c r="B496" s="62" t="s">
        <v>88</v>
      </c>
      <c r="C496" s="42" t="s">
        <v>77</v>
      </c>
      <c r="D496" s="43">
        <f>$D$486</f>
        <v>3559.77</v>
      </c>
      <c r="E496" s="43">
        <f t="shared" ref="E496:AA496" si="286">$D$486</f>
        <v>3559.77</v>
      </c>
      <c r="F496" s="43">
        <f t="shared" si="286"/>
        <v>3559.77</v>
      </c>
      <c r="G496" s="43">
        <f t="shared" si="286"/>
        <v>3559.77</v>
      </c>
      <c r="H496" s="43">
        <f t="shared" si="286"/>
        <v>3559.77</v>
      </c>
      <c r="I496" s="43">
        <f t="shared" si="286"/>
        <v>3559.77</v>
      </c>
      <c r="J496" s="43">
        <f t="shared" si="286"/>
        <v>3559.77</v>
      </c>
      <c r="K496" s="43">
        <f t="shared" si="286"/>
        <v>3559.77</v>
      </c>
      <c r="L496" s="43">
        <f t="shared" si="286"/>
        <v>3559.77</v>
      </c>
      <c r="M496" s="43">
        <f t="shared" si="286"/>
        <v>3559.77</v>
      </c>
      <c r="N496" s="43">
        <f t="shared" si="286"/>
        <v>3559.77</v>
      </c>
      <c r="O496" s="43">
        <f t="shared" si="286"/>
        <v>3559.77</v>
      </c>
      <c r="P496" s="43">
        <f t="shared" si="286"/>
        <v>3559.77</v>
      </c>
      <c r="Q496" s="43">
        <f t="shared" si="286"/>
        <v>3559.77</v>
      </c>
      <c r="R496" s="43">
        <f t="shared" si="286"/>
        <v>3559.77</v>
      </c>
      <c r="S496" s="43">
        <f t="shared" si="286"/>
        <v>3559.77</v>
      </c>
      <c r="T496" s="43">
        <f t="shared" si="286"/>
        <v>3559.77</v>
      </c>
      <c r="U496" s="43">
        <f t="shared" si="286"/>
        <v>3559.77</v>
      </c>
      <c r="V496" s="43">
        <f t="shared" si="286"/>
        <v>3559.77</v>
      </c>
      <c r="W496" s="43">
        <f t="shared" si="286"/>
        <v>3559.77</v>
      </c>
      <c r="X496" s="43">
        <f t="shared" si="286"/>
        <v>3559.77</v>
      </c>
      <c r="Y496" s="43">
        <f t="shared" si="286"/>
        <v>3559.77</v>
      </c>
      <c r="Z496" s="43">
        <f t="shared" si="286"/>
        <v>3559.77</v>
      </c>
      <c r="AA496" s="43">
        <f t="shared" si="286"/>
        <v>3559.77</v>
      </c>
    </row>
    <row r="497" spans="1:27" ht="12.75" hidden="1" customHeight="1" outlineLevel="1" x14ac:dyDescent="0.2">
      <c r="A497" s="92" t="s">
        <v>712</v>
      </c>
      <c r="B497" s="62" t="s">
        <v>81</v>
      </c>
      <c r="C497" s="42" t="s">
        <v>77</v>
      </c>
      <c r="D497" s="43">
        <v>4.6100000000000003</v>
      </c>
      <c r="E497" s="43">
        <v>4.6100000000000003</v>
      </c>
      <c r="F497" s="43">
        <v>4.6100000000000003</v>
      </c>
      <c r="G497" s="43">
        <v>4.6100000000000003</v>
      </c>
      <c r="H497" s="43">
        <v>4.6100000000000003</v>
      </c>
      <c r="I497" s="43">
        <v>4.6100000000000003</v>
      </c>
      <c r="J497" s="43">
        <v>4.6100000000000003</v>
      </c>
      <c r="K497" s="43">
        <v>4.6100000000000003</v>
      </c>
      <c r="L497" s="43">
        <v>4.6100000000000003</v>
      </c>
      <c r="M497" s="43">
        <v>4.6100000000000003</v>
      </c>
      <c r="N497" s="43">
        <v>4.6100000000000003</v>
      </c>
      <c r="O497" s="43">
        <v>4.6100000000000003</v>
      </c>
      <c r="P497" s="43">
        <v>4.6100000000000003</v>
      </c>
      <c r="Q497" s="43">
        <v>4.6100000000000003</v>
      </c>
      <c r="R497" s="43">
        <v>4.6100000000000003</v>
      </c>
      <c r="S497" s="43">
        <v>4.6100000000000003</v>
      </c>
      <c r="T497" s="43">
        <v>4.6100000000000003</v>
      </c>
      <c r="U497" s="43">
        <v>4.6100000000000003</v>
      </c>
      <c r="V497" s="43">
        <v>4.6100000000000003</v>
      </c>
      <c r="W497" s="43">
        <v>4.6100000000000003</v>
      </c>
      <c r="X497" s="43">
        <v>4.6100000000000003</v>
      </c>
      <c r="Y497" s="43">
        <v>4.6100000000000003</v>
      </c>
      <c r="Z497" s="43">
        <v>4.6100000000000003</v>
      </c>
      <c r="AA497" s="43">
        <v>4.6100000000000003</v>
      </c>
    </row>
    <row r="498" spans="1:27" ht="12.75" hidden="1" customHeight="1" outlineLevel="1" x14ac:dyDescent="0.2">
      <c r="A498" s="92" t="s">
        <v>713</v>
      </c>
      <c r="B498" s="62" t="s">
        <v>79</v>
      </c>
      <c r="C498" s="42" t="s">
        <v>77</v>
      </c>
      <c r="D498" s="43">
        <f>$D$11</f>
        <v>216.36</v>
      </c>
      <c r="E498" s="43">
        <f t="shared" ref="E498:AA498" si="287">$D$11</f>
        <v>216.36</v>
      </c>
      <c r="F498" s="43">
        <f t="shared" si="287"/>
        <v>216.36</v>
      </c>
      <c r="G498" s="43">
        <f t="shared" si="287"/>
        <v>216.36</v>
      </c>
      <c r="H498" s="43">
        <f t="shared" si="287"/>
        <v>216.36</v>
      </c>
      <c r="I498" s="43">
        <f t="shared" si="287"/>
        <v>216.36</v>
      </c>
      <c r="J498" s="43">
        <f t="shared" si="287"/>
        <v>216.36</v>
      </c>
      <c r="K498" s="43">
        <f t="shared" si="287"/>
        <v>216.36</v>
      </c>
      <c r="L498" s="43">
        <f t="shared" si="287"/>
        <v>216.36</v>
      </c>
      <c r="M498" s="43">
        <f t="shared" si="287"/>
        <v>216.36</v>
      </c>
      <c r="N498" s="43">
        <f t="shared" si="287"/>
        <v>216.36</v>
      </c>
      <c r="O498" s="43">
        <f t="shared" si="287"/>
        <v>216.36</v>
      </c>
      <c r="P498" s="43">
        <f t="shared" si="287"/>
        <v>216.36</v>
      </c>
      <c r="Q498" s="43">
        <f t="shared" si="287"/>
        <v>216.36</v>
      </c>
      <c r="R498" s="43">
        <f t="shared" si="287"/>
        <v>216.36</v>
      </c>
      <c r="S498" s="43">
        <f t="shared" si="287"/>
        <v>216.36</v>
      </c>
      <c r="T498" s="43">
        <f t="shared" si="287"/>
        <v>216.36</v>
      </c>
      <c r="U498" s="43">
        <f t="shared" si="287"/>
        <v>216.36</v>
      </c>
      <c r="V498" s="43">
        <f t="shared" si="287"/>
        <v>216.36</v>
      </c>
      <c r="W498" s="43">
        <f t="shared" si="287"/>
        <v>216.36</v>
      </c>
      <c r="X498" s="43">
        <f t="shared" si="287"/>
        <v>216.36</v>
      </c>
      <c r="Y498" s="43">
        <f t="shared" si="287"/>
        <v>216.36</v>
      </c>
      <c r="Z498" s="43">
        <f t="shared" si="287"/>
        <v>216.36</v>
      </c>
      <c r="AA498" s="43">
        <f t="shared" si="287"/>
        <v>216.36</v>
      </c>
    </row>
    <row r="499" spans="1:27" collapsed="1" x14ac:dyDescent="0.2">
      <c r="A499" s="91" t="s">
        <v>714</v>
      </c>
      <c r="B499" s="27" t="str">
        <f>"04"&amp;"."&amp;$B$662&amp;"."&amp;$B$663</f>
        <v>04.03.2023</v>
      </c>
      <c r="C499" s="83" t="s">
        <v>74</v>
      </c>
      <c r="D499" s="84">
        <f>ROUND(((D500+D501+D503+D502)/1000),5)</f>
        <v>5.3891600000000004</v>
      </c>
      <c r="E499" s="84">
        <f>ROUND(((E500+E501+E503+E502)/1000),5)</f>
        <v>5.3011400000000002</v>
      </c>
      <c r="F499" s="84">
        <f>ROUND(((F500+F501+F503+F502)/1000),5)</f>
        <v>5.1542500000000002</v>
      </c>
      <c r="G499" s="84">
        <f t="shared" ref="G499:AA499" si="288">ROUND(((G500+G501+G503+G502)/1000),5)</f>
        <v>5.1130699999999996</v>
      </c>
      <c r="H499" s="84">
        <f t="shared" si="288"/>
        <v>5.1739100000000002</v>
      </c>
      <c r="I499" s="84">
        <f t="shared" si="288"/>
        <v>5.3083099999999996</v>
      </c>
      <c r="J499" s="84">
        <f t="shared" si="288"/>
        <v>5.3410399999999996</v>
      </c>
      <c r="K499" s="84">
        <f t="shared" si="288"/>
        <v>5.3987999999999996</v>
      </c>
      <c r="L499" s="84">
        <f t="shared" si="288"/>
        <v>5.5408499999999998</v>
      </c>
      <c r="M499" s="84">
        <f t="shared" si="288"/>
        <v>5.6272099999999998</v>
      </c>
      <c r="N499" s="84">
        <f t="shared" si="288"/>
        <v>5.6616</v>
      </c>
      <c r="O499" s="84">
        <f t="shared" si="288"/>
        <v>5.6698899999999997</v>
      </c>
      <c r="P499" s="84">
        <f t="shared" si="288"/>
        <v>5.6643699999999999</v>
      </c>
      <c r="Q499" s="84">
        <f t="shared" si="288"/>
        <v>5.6587800000000001</v>
      </c>
      <c r="R499" s="84">
        <f t="shared" si="288"/>
        <v>5.6211700000000002</v>
      </c>
      <c r="S499" s="84">
        <f t="shared" si="288"/>
        <v>5.6167699999999998</v>
      </c>
      <c r="T499" s="84">
        <f t="shared" si="288"/>
        <v>5.6136200000000001</v>
      </c>
      <c r="U499" s="84">
        <f t="shared" si="288"/>
        <v>5.6296799999999996</v>
      </c>
      <c r="V499" s="84">
        <f t="shared" si="288"/>
        <v>5.6633500000000003</v>
      </c>
      <c r="W499" s="84">
        <f t="shared" si="288"/>
        <v>5.6709699999999996</v>
      </c>
      <c r="X499" s="84">
        <f t="shared" si="288"/>
        <v>5.6767700000000003</v>
      </c>
      <c r="Y499" s="84">
        <f t="shared" si="288"/>
        <v>5.6397700000000004</v>
      </c>
      <c r="Z499" s="84">
        <f t="shared" si="288"/>
        <v>5.47377</v>
      </c>
      <c r="AA499" s="84">
        <f t="shared" si="288"/>
        <v>5.4045300000000003</v>
      </c>
    </row>
    <row r="500" spans="1:27" ht="12.75" hidden="1" customHeight="1" outlineLevel="1" x14ac:dyDescent="0.2">
      <c r="A500" s="92" t="s">
        <v>715</v>
      </c>
      <c r="B500" s="62" t="s">
        <v>231</v>
      </c>
      <c r="C500" s="42" t="s">
        <v>77</v>
      </c>
      <c r="D500" s="43">
        <v>1608.42</v>
      </c>
      <c r="E500" s="43">
        <v>1520.4</v>
      </c>
      <c r="F500" s="43">
        <v>1373.51</v>
      </c>
      <c r="G500" s="43">
        <v>1332.33</v>
      </c>
      <c r="H500" s="43">
        <v>1393.17</v>
      </c>
      <c r="I500" s="43">
        <v>1527.57</v>
      </c>
      <c r="J500" s="43">
        <v>1560.3</v>
      </c>
      <c r="K500" s="43">
        <v>1618.06</v>
      </c>
      <c r="L500" s="43">
        <v>1760.11</v>
      </c>
      <c r="M500" s="43">
        <v>1846.47</v>
      </c>
      <c r="N500" s="43">
        <v>1880.86</v>
      </c>
      <c r="O500" s="43">
        <v>1889.15</v>
      </c>
      <c r="P500" s="43">
        <v>1883.63</v>
      </c>
      <c r="Q500" s="43">
        <v>1878.04</v>
      </c>
      <c r="R500" s="43">
        <v>1840.43</v>
      </c>
      <c r="S500" s="43">
        <v>1836.03</v>
      </c>
      <c r="T500" s="43">
        <v>1832.88</v>
      </c>
      <c r="U500" s="43">
        <v>1848.94</v>
      </c>
      <c r="V500" s="43">
        <v>1882.61</v>
      </c>
      <c r="W500" s="43">
        <v>1890.23</v>
      </c>
      <c r="X500" s="43">
        <v>1896.03</v>
      </c>
      <c r="Y500" s="43">
        <v>1859.03</v>
      </c>
      <c r="Z500" s="43">
        <v>1693.03</v>
      </c>
      <c r="AA500" s="43">
        <v>1623.79</v>
      </c>
    </row>
    <row r="501" spans="1:27" ht="12.75" hidden="1" customHeight="1" outlineLevel="1" x14ac:dyDescent="0.2">
      <c r="A501" s="92" t="s">
        <v>716</v>
      </c>
      <c r="B501" s="62" t="s">
        <v>88</v>
      </c>
      <c r="C501" s="42" t="s">
        <v>77</v>
      </c>
      <c r="D501" s="43">
        <f>$D$486</f>
        <v>3559.77</v>
      </c>
      <c r="E501" s="43">
        <f t="shared" ref="E501:AA501" si="289">$D$486</f>
        <v>3559.77</v>
      </c>
      <c r="F501" s="43">
        <f t="shared" si="289"/>
        <v>3559.77</v>
      </c>
      <c r="G501" s="43">
        <f t="shared" si="289"/>
        <v>3559.77</v>
      </c>
      <c r="H501" s="43">
        <f t="shared" si="289"/>
        <v>3559.77</v>
      </c>
      <c r="I501" s="43">
        <f t="shared" si="289"/>
        <v>3559.77</v>
      </c>
      <c r="J501" s="43">
        <f t="shared" si="289"/>
        <v>3559.77</v>
      </c>
      <c r="K501" s="43">
        <f t="shared" si="289"/>
        <v>3559.77</v>
      </c>
      <c r="L501" s="43">
        <f t="shared" si="289"/>
        <v>3559.77</v>
      </c>
      <c r="M501" s="43">
        <f t="shared" si="289"/>
        <v>3559.77</v>
      </c>
      <c r="N501" s="43">
        <f t="shared" si="289"/>
        <v>3559.77</v>
      </c>
      <c r="O501" s="43">
        <f t="shared" si="289"/>
        <v>3559.77</v>
      </c>
      <c r="P501" s="43">
        <f t="shared" si="289"/>
        <v>3559.77</v>
      </c>
      <c r="Q501" s="43">
        <f t="shared" si="289"/>
        <v>3559.77</v>
      </c>
      <c r="R501" s="43">
        <f t="shared" si="289"/>
        <v>3559.77</v>
      </c>
      <c r="S501" s="43">
        <f t="shared" si="289"/>
        <v>3559.77</v>
      </c>
      <c r="T501" s="43">
        <f t="shared" si="289"/>
        <v>3559.77</v>
      </c>
      <c r="U501" s="43">
        <f t="shared" si="289"/>
        <v>3559.77</v>
      </c>
      <c r="V501" s="43">
        <f t="shared" si="289"/>
        <v>3559.77</v>
      </c>
      <c r="W501" s="43">
        <f t="shared" si="289"/>
        <v>3559.77</v>
      </c>
      <c r="X501" s="43">
        <f t="shared" si="289"/>
        <v>3559.77</v>
      </c>
      <c r="Y501" s="43">
        <f t="shared" si="289"/>
        <v>3559.77</v>
      </c>
      <c r="Z501" s="43">
        <f t="shared" si="289"/>
        <v>3559.77</v>
      </c>
      <c r="AA501" s="43">
        <f t="shared" si="289"/>
        <v>3559.77</v>
      </c>
    </row>
    <row r="502" spans="1:27" ht="12.75" hidden="1" customHeight="1" outlineLevel="1" x14ac:dyDescent="0.2">
      <c r="A502" s="92" t="s">
        <v>717</v>
      </c>
      <c r="B502" s="62" t="s">
        <v>81</v>
      </c>
      <c r="C502" s="42" t="s">
        <v>77</v>
      </c>
      <c r="D502" s="43">
        <v>4.6100000000000003</v>
      </c>
      <c r="E502" s="43">
        <v>4.6100000000000003</v>
      </c>
      <c r="F502" s="43">
        <v>4.6100000000000003</v>
      </c>
      <c r="G502" s="43">
        <v>4.6100000000000003</v>
      </c>
      <c r="H502" s="43">
        <v>4.6100000000000003</v>
      </c>
      <c r="I502" s="43">
        <v>4.6100000000000003</v>
      </c>
      <c r="J502" s="43">
        <v>4.6100000000000003</v>
      </c>
      <c r="K502" s="43">
        <v>4.6100000000000003</v>
      </c>
      <c r="L502" s="43">
        <v>4.6100000000000003</v>
      </c>
      <c r="M502" s="43">
        <v>4.6100000000000003</v>
      </c>
      <c r="N502" s="43">
        <v>4.6100000000000003</v>
      </c>
      <c r="O502" s="43">
        <v>4.6100000000000003</v>
      </c>
      <c r="P502" s="43">
        <v>4.6100000000000003</v>
      </c>
      <c r="Q502" s="43">
        <v>4.6100000000000003</v>
      </c>
      <c r="R502" s="43">
        <v>4.6100000000000003</v>
      </c>
      <c r="S502" s="43">
        <v>4.6100000000000003</v>
      </c>
      <c r="T502" s="43">
        <v>4.6100000000000003</v>
      </c>
      <c r="U502" s="43">
        <v>4.6100000000000003</v>
      </c>
      <c r="V502" s="43">
        <v>4.6100000000000003</v>
      </c>
      <c r="W502" s="43">
        <v>4.6100000000000003</v>
      </c>
      <c r="X502" s="43">
        <v>4.6100000000000003</v>
      </c>
      <c r="Y502" s="43">
        <v>4.6100000000000003</v>
      </c>
      <c r="Z502" s="43">
        <v>4.6100000000000003</v>
      </c>
      <c r="AA502" s="43">
        <v>4.6100000000000003</v>
      </c>
    </row>
    <row r="503" spans="1:27" ht="12.75" hidden="1" customHeight="1" outlineLevel="1" x14ac:dyDescent="0.2">
      <c r="A503" s="92" t="s">
        <v>718</v>
      </c>
      <c r="B503" s="62" t="s">
        <v>79</v>
      </c>
      <c r="C503" s="42" t="s">
        <v>77</v>
      </c>
      <c r="D503" s="43">
        <f>$D$11</f>
        <v>216.36</v>
      </c>
      <c r="E503" s="43">
        <f t="shared" ref="E503:AA503" si="290">$D$11</f>
        <v>216.36</v>
      </c>
      <c r="F503" s="43">
        <f t="shared" si="290"/>
        <v>216.36</v>
      </c>
      <c r="G503" s="43">
        <f t="shared" si="290"/>
        <v>216.36</v>
      </c>
      <c r="H503" s="43">
        <f t="shared" si="290"/>
        <v>216.36</v>
      </c>
      <c r="I503" s="43">
        <f t="shared" si="290"/>
        <v>216.36</v>
      </c>
      <c r="J503" s="43">
        <f t="shared" si="290"/>
        <v>216.36</v>
      </c>
      <c r="K503" s="43">
        <f t="shared" si="290"/>
        <v>216.36</v>
      </c>
      <c r="L503" s="43">
        <f t="shared" si="290"/>
        <v>216.36</v>
      </c>
      <c r="M503" s="43">
        <f t="shared" si="290"/>
        <v>216.36</v>
      </c>
      <c r="N503" s="43">
        <f t="shared" si="290"/>
        <v>216.36</v>
      </c>
      <c r="O503" s="43">
        <f t="shared" si="290"/>
        <v>216.36</v>
      </c>
      <c r="P503" s="43">
        <f t="shared" si="290"/>
        <v>216.36</v>
      </c>
      <c r="Q503" s="43">
        <f t="shared" si="290"/>
        <v>216.36</v>
      </c>
      <c r="R503" s="43">
        <f t="shared" si="290"/>
        <v>216.36</v>
      </c>
      <c r="S503" s="43">
        <f t="shared" si="290"/>
        <v>216.36</v>
      </c>
      <c r="T503" s="43">
        <f t="shared" si="290"/>
        <v>216.36</v>
      </c>
      <c r="U503" s="43">
        <f t="shared" si="290"/>
        <v>216.36</v>
      </c>
      <c r="V503" s="43">
        <f t="shared" si="290"/>
        <v>216.36</v>
      </c>
      <c r="W503" s="43">
        <f t="shared" si="290"/>
        <v>216.36</v>
      </c>
      <c r="X503" s="43">
        <f t="shared" si="290"/>
        <v>216.36</v>
      </c>
      <c r="Y503" s="43">
        <f t="shared" si="290"/>
        <v>216.36</v>
      </c>
      <c r="Z503" s="43">
        <f t="shared" si="290"/>
        <v>216.36</v>
      </c>
      <c r="AA503" s="43">
        <f t="shared" si="290"/>
        <v>216.36</v>
      </c>
    </row>
    <row r="504" spans="1:27" collapsed="1" x14ac:dyDescent="0.2">
      <c r="A504" s="91" t="s">
        <v>719</v>
      </c>
      <c r="B504" s="27" t="str">
        <f>"05"&amp;"."&amp;$B$662&amp;"."&amp;$B$663</f>
        <v>05.03.2023</v>
      </c>
      <c r="C504" s="83" t="s">
        <v>74</v>
      </c>
      <c r="D504" s="84">
        <f>ROUND(((D505+D506+D508+D507)/1000),5)</f>
        <v>5.3348100000000001</v>
      </c>
      <c r="E504" s="84">
        <f>ROUND(((E505+E506+E508+E507)/1000),5)</f>
        <v>5.2128100000000002</v>
      </c>
      <c r="F504" s="84">
        <f>ROUND(((F505+F506+F508+F507)/1000),5)</f>
        <v>5.0827</v>
      </c>
      <c r="G504" s="84">
        <f t="shared" ref="G504:AA504" si="291">ROUND(((G505+G506+G508+G507)/1000),5)</f>
        <v>5.0511799999999996</v>
      </c>
      <c r="H504" s="84">
        <f t="shared" si="291"/>
        <v>5.1146399999999996</v>
      </c>
      <c r="I504" s="84">
        <f t="shared" si="291"/>
        <v>5.2143699999999997</v>
      </c>
      <c r="J504" s="84">
        <f t="shared" si="291"/>
        <v>5.2302900000000001</v>
      </c>
      <c r="K504" s="84">
        <f t="shared" si="291"/>
        <v>5.3306500000000003</v>
      </c>
      <c r="L504" s="84">
        <f t="shared" si="291"/>
        <v>5.4291099999999997</v>
      </c>
      <c r="M504" s="84">
        <f t="shared" si="291"/>
        <v>5.6061699999999997</v>
      </c>
      <c r="N504" s="84">
        <f t="shared" si="291"/>
        <v>5.6551900000000002</v>
      </c>
      <c r="O504" s="84">
        <f t="shared" si="291"/>
        <v>5.6682199999999998</v>
      </c>
      <c r="P504" s="84">
        <f t="shared" si="291"/>
        <v>5.6649900000000004</v>
      </c>
      <c r="Q504" s="84">
        <f t="shared" si="291"/>
        <v>5.6628999999999996</v>
      </c>
      <c r="R504" s="84">
        <f t="shared" si="291"/>
        <v>5.6305500000000004</v>
      </c>
      <c r="S504" s="84">
        <f t="shared" si="291"/>
        <v>5.6320100000000002</v>
      </c>
      <c r="T504" s="84">
        <f t="shared" si="291"/>
        <v>5.63103</v>
      </c>
      <c r="U504" s="84">
        <f t="shared" si="291"/>
        <v>5.6473800000000001</v>
      </c>
      <c r="V504" s="84">
        <f t="shared" si="291"/>
        <v>5.6939000000000002</v>
      </c>
      <c r="W504" s="84">
        <f t="shared" si="291"/>
        <v>5.6898600000000004</v>
      </c>
      <c r="X504" s="84">
        <f t="shared" si="291"/>
        <v>5.6998600000000001</v>
      </c>
      <c r="Y504" s="84">
        <f t="shared" si="291"/>
        <v>5.6616200000000001</v>
      </c>
      <c r="Z504" s="84">
        <f t="shared" si="291"/>
        <v>5.5119999999999996</v>
      </c>
      <c r="AA504" s="84">
        <f t="shared" si="291"/>
        <v>5.4276099999999996</v>
      </c>
    </row>
    <row r="505" spans="1:27" ht="12.75" hidden="1" customHeight="1" outlineLevel="1" x14ac:dyDescent="0.2">
      <c r="A505" s="92" t="s">
        <v>720</v>
      </c>
      <c r="B505" s="62" t="s">
        <v>231</v>
      </c>
      <c r="C505" s="42" t="s">
        <v>77</v>
      </c>
      <c r="D505" s="43">
        <v>1554.07</v>
      </c>
      <c r="E505" s="43">
        <v>1432.07</v>
      </c>
      <c r="F505" s="43">
        <v>1301.96</v>
      </c>
      <c r="G505" s="43">
        <v>1270.44</v>
      </c>
      <c r="H505" s="43">
        <v>1333.9</v>
      </c>
      <c r="I505" s="43">
        <v>1433.63</v>
      </c>
      <c r="J505" s="43">
        <v>1449.55</v>
      </c>
      <c r="K505" s="43">
        <v>1549.91</v>
      </c>
      <c r="L505" s="43">
        <v>1648.37</v>
      </c>
      <c r="M505" s="43">
        <v>1825.43</v>
      </c>
      <c r="N505" s="43">
        <v>1874.45</v>
      </c>
      <c r="O505" s="43">
        <v>1887.48</v>
      </c>
      <c r="P505" s="43">
        <v>1884.25</v>
      </c>
      <c r="Q505" s="43">
        <v>1882.16</v>
      </c>
      <c r="R505" s="43">
        <v>1849.81</v>
      </c>
      <c r="S505" s="43">
        <v>1851.27</v>
      </c>
      <c r="T505" s="43">
        <v>1850.29</v>
      </c>
      <c r="U505" s="43">
        <v>1866.64</v>
      </c>
      <c r="V505" s="43">
        <v>1913.16</v>
      </c>
      <c r="W505" s="43">
        <v>1909.12</v>
      </c>
      <c r="X505" s="43">
        <v>1919.12</v>
      </c>
      <c r="Y505" s="43">
        <v>1880.88</v>
      </c>
      <c r="Z505" s="43">
        <v>1731.26</v>
      </c>
      <c r="AA505" s="43">
        <v>1646.87</v>
      </c>
    </row>
    <row r="506" spans="1:27" ht="12.75" hidden="1" customHeight="1" outlineLevel="1" x14ac:dyDescent="0.2">
      <c r="A506" s="92" t="s">
        <v>721</v>
      </c>
      <c r="B506" s="62" t="s">
        <v>88</v>
      </c>
      <c r="C506" s="42" t="s">
        <v>77</v>
      </c>
      <c r="D506" s="43">
        <f>$D$486</f>
        <v>3559.77</v>
      </c>
      <c r="E506" s="43">
        <f t="shared" ref="E506:AA506" si="292">$D$486</f>
        <v>3559.77</v>
      </c>
      <c r="F506" s="43">
        <f t="shared" si="292"/>
        <v>3559.77</v>
      </c>
      <c r="G506" s="43">
        <f t="shared" si="292"/>
        <v>3559.77</v>
      </c>
      <c r="H506" s="43">
        <f t="shared" si="292"/>
        <v>3559.77</v>
      </c>
      <c r="I506" s="43">
        <f t="shared" si="292"/>
        <v>3559.77</v>
      </c>
      <c r="J506" s="43">
        <f t="shared" si="292"/>
        <v>3559.77</v>
      </c>
      <c r="K506" s="43">
        <f t="shared" si="292"/>
        <v>3559.77</v>
      </c>
      <c r="L506" s="43">
        <f t="shared" si="292"/>
        <v>3559.77</v>
      </c>
      <c r="M506" s="43">
        <f t="shared" si="292"/>
        <v>3559.77</v>
      </c>
      <c r="N506" s="43">
        <f t="shared" si="292"/>
        <v>3559.77</v>
      </c>
      <c r="O506" s="43">
        <f t="shared" si="292"/>
        <v>3559.77</v>
      </c>
      <c r="P506" s="43">
        <f t="shared" si="292"/>
        <v>3559.77</v>
      </c>
      <c r="Q506" s="43">
        <f t="shared" si="292"/>
        <v>3559.77</v>
      </c>
      <c r="R506" s="43">
        <f t="shared" si="292"/>
        <v>3559.77</v>
      </c>
      <c r="S506" s="43">
        <f t="shared" si="292"/>
        <v>3559.77</v>
      </c>
      <c r="T506" s="43">
        <f t="shared" si="292"/>
        <v>3559.77</v>
      </c>
      <c r="U506" s="43">
        <f t="shared" si="292"/>
        <v>3559.77</v>
      </c>
      <c r="V506" s="43">
        <f t="shared" si="292"/>
        <v>3559.77</v>
      </c>
      <c r="W506" s="43">
        <f t="shared" si="292"/>
        <v>3559.77</v>
      </c>
      <c r="X506" s="43">
        <f t="shared" si="292"/>
        <v>3559.77</v>
      </c>
      <c r="Y506" s="43">
        <f t="shared" si="292"/>
        <v>3559.77</v>
      </c>
      <c r="Z506" s="43">
        <f t="shared" si="292"/>
        <v>3559.77</v>
      </c>
      <c r="AA506" s="43">
        <f t="shared" si="292"/>
        <v>3559.77</v>
      </c>
    </row>
    <row r="507" spans="1:27" ht="12.75" hidden="1" customHeight="1" outlineLevel="1" x14ac:dyDescent="0.2">
      <c r="A507" s="92" t="s">
        <v>722</v>
      </c>
      <c r="B507" s="62" t="s">
        <v>81</v>
      </c>
      <c r="C507" s="42" t="s">
        <v>77</v>
      </c>
      <c r="D507" s="43">
        <v>4.6100000000000003</v>
      </c>
      <c r="E507" s="43">
        <v>4.6100000000000003</v>
      </c>
      <c r="F507" s="43">
        <v>4.6100000000000003</v>
      </c>
      <c r="G507" s="43">
        <v>4.6100000000000003</v>
      </c>
      <c r="H507" s="43">
        <v>4.6100000000000003</v>
      </c>
      <c r="I507" s="43">
        <v>4.6100000000000003</v>
      </c>
      <c r="J507" s="43">
        <v>4.6100000000000003</v>
      </c>
      <c r="K507" s="43">
        <v>4.6100000000000003</v>
      </c>
      <c r="L507" s="43">
        <v>4.6100000000000003</v>
      </c>
      <c r="M507" s="43">
        <v>4.6100000000000003</v>
      </c>
      <c r="N507" s="43">
        <v>4.6100000000000003</v>
      </c>
      <c r="O507" s="43">
        <v>4.6100000000000003</v>
      </c>
      <c r="P507" s="43">
        <v>4.6100000000000003</v>
      </c>
      <c r="Q507" s="43">
        <v>4.6100000000000003</v>
      </c>
      <c r="R507" s="43">
        <v>4.6100000000000003</v>
      </c>
      <c r="S507" s="43">
        <v>4.6100000000000003</v>
      </c>
      <c r="T507" s="43">
        <v>4.6100000000000003</v>
      </c>
      <c r="U507" s="43">
        <v>4.6100000000000003</v>
      </c>
      <c r="V507" s="43">
        <v>4.6100000000000003</v>
      </c>
      <c r="W507" s="43">
        <v>4.6100000000000003</v>
      </c>
      <c r="X507" s="43">
        <v>4.6100000000000003</v>
      </c>
      <c r="Y507" s="43">
        <v>4.6100000000000003</v>
      </c>
      <c r="Z507" s="43">
        <v>4.6100000000000003</v>
      </c>
      <c r="AA507" s="43">
        <v>4.6100000000000003</v>
      </c>
    </row>
    <row r="508" spans="1:27" ht="12.75" hidden="1" customHeight="1" outlineLevel="1" x14ac:dyDescent="0.2">
      <c r="A508" s="92" t="s">
        <v>723</v>
      </c>
      <c r="B508" s="62" t="s">
        <v>79</v>
      </c>
      <c r="C508" s="42" t="s">
        <v>77</v>
      </c>
      <c r="D508" s="43">
        <f>$D$11</f>
        <v>216.36</v>
      </c>
      <c r="E508" s="43">
        <f t="shared" ref="E508:AA508" si="293">$D$11</f>
        <v>216.36</v>
      </c>
      <c r="F508" s="43">
        <f t="shared" si="293"/>
        <v>216.36</v>
      </c>
      <c r="G508" s="43">
        <f t="shared" si="293"/>
        <v>216.36</v>
      </c>
      <c r="H508" s="43">
        <f t="shared" si="293"/>
        <v>216.36</v>
      </c>
      <c r="I508" s="43">
        <f t="shared" si="293"/>
        <v>216.36</v>
      </c>
      <c r="J508" s="43">
        <f t="shared" si="293"/>
        <v>216.36</v>
      </c>
      <c r="K508" s="43">
        <f t="shared" si="293"/>
        <v>216.36</v>
      </c>
      <c r="L508" s="43">
        <f t="shared" si="293"/>
        <v>216.36</v>
      </c>
      <c r="M508" s="43">
        <f t="shared" si="293"/>
        <v>216.36</v>
      </c>
      <c r="N508" s="43">
        <f t="shared" si="293"/>
        <v>216.36</v>
      </c>
      <c r="O508" s="43">
        <f t="shared" si="293"/>
        <v>216.36</v>
      </c>
      <c r="P508" s="43">
        <f t="shared" si="293"/>
        <v>216.36</v>
      </c>
      <c r="Q508" s="43">
        <f t="shared" si="293"/>
        <v>216.36</v>
      </c>
      <c r="R508" s="43">
        <f t="shared" si="293"/>
        <v>216.36</v>
      </c>
      <c r="S508" s="43">
        <f t="shared" si="293"/>
        <v>216.36</v>
      </c>
      <c r="T508" s="43">
        <f t="shared" si="293"/>
        <v>216.36</v>
      </c>
      <c r="U508" s="43">
        <f t="shared" si="293"/>
        <v>216.36</v>
      </c>
      <c r="V508" s="43">
        <f t="shared" si="293"/>
        <v>216.36</v>
      </c>
      <c r="W508" s="43">
        <f t="shared" si="293"/>
        <v>216.36</v>
      </c>
      <c r="X508" s="43">
        <f t="shared" si="293"/>
        <v>216.36</v>
      </c>
      <c r="Y508" s="43">
        <f t="shared" si="293"/>
        <v>216.36</v>
      </c>
      <c r="Z508" s="43">
        <f t="shared" si="293"/>
        <v>216.36</v>
      </c>
      <c r="AA508" s="43">
        <f t="shared" si="293"/>
        <v>216.36</v>
      </c>
    </row>
    <row r="509" spans="1:27" collapsed="1" x14ac:dyDescent="0.2">
      <c r="A509" s="91" t="s">
        <v>724</v>
      </c>
      <c r="B509" s="27" t="str">
        <f>"06"&amp;"."&amp;$B$662&amp;"."&amp;$B$663</f>
        <v>06.03.2023</v>
      </c>
      <c r="C509" s="83" t="s">
        <v>74</v>
      </c>
      <c r="D509" s="84">
        <f>ROUND(((D510+D511+D513+D512)/1000),5)</f>
        <v>5.3253700000000004</v>
      </c>
      <c r="E509" s="84">
        <f>ROUND(((E510+E511+E513+E512)/1000),5)</f>
        <v>5.1398400000000004</v>
      </c>
      <c r="F509" s="84">
        <f>ROUND(((F510+F511+F513+F512)/1000),5)</f>
        <v>5.02691</v>
      </c>
      <c r="G509" s="84">
        <f t="shared" ref="G509:AA509" si="294">ROUND(((G510+G511+G513+G512)/1000),5)</f>
        <v>5.0259900000000002</v>
      </c>
      <c r="H509" s="84">
        <f t="shared" si="294"/>
        <v>5.1738499999999998</v>
      </c>
      <c r="I509" s="84">
        <f t="shared" si="294"/>
        <v>5.33758</v>
      </c>
      <c r="J509" s="84">
        <f t="shared" si="294"/>
        <v>5.4041899999999998</v>
      </c>
      <c r="K509" s="84">
        <f t="shared" si="294"/>
        <v>5.5283699999999998</v>
      </c>
      <c r="L509" s="84">
        <f t="shared" si="294"/>
        <v>5.6127700000000003</v>
      </c>
      <c r="M509" s="84">
        <f t="shared" si="294"/>
        <v>5.6393300000000002</v>
      </c>
      <c r="N509" s="84">
        <f t="shared" si="294"/>
        <v>5.6932299999999998</v>
      </c>
      <c r="O509" s="84">
        <f t="shared" si="294"/>
        <v>5.6716499999999996</v>
      </c>
      <c r="P509" s="84">
        <f t="shared" si="294"/>
        <v>5.6454199999999997</v>
      </c>
      <c r="Q509" s="84">
        <f t="shared" si="294"/>
        <v>5.6501999999999999</v>
      </c>
      <c r="R509" s="84">
        <f t="shared" si="294"/>
        <v>5.6438899999999999</v>
      </c>
      <c r="S509" s="84">
        <f t="shared" si="294"/>
        <v>5.6123799999999999</v>
      </c>
      <c r="T509" s="84">
        <f t="shared" si="294"/>
        <v>5.5808999999999997</v>
      </c>
      <c r="U509" s="84">
        <f t="shared" si="294"/>
        <v>5.5819099999999997</v>
      </c>
      <c r="V509" s="84">
        <f t="shared" si="294"/>
        <v>5.6244300000000003</v>
      </c>
      <c r="W509" s="84">
        <f t="shared" si="294"/>
        <v>5.6458700000000004</v>
      </c>
      <c r="X509" s="84">
        <f t="shared" si="294"/>
        <v>5.6145199999999997</v>
      </c>
      <c r="Y509" s="84">
        <f t="shared" si="294"/>
        <v>5.5643900000000004</v>
      </c>
      <c r="Z509" s="84">
        <f t="shared" si="294"/>
        <v>5.4317900000000003</v>
      </c>
      <c r="AA509" s="84">
        <f t="shared" si="294"/>
        <v>5.3371000000000004</v>
      </c>
    </row>
    <row r="510" spans="1:27" ht="12.75" hidden="1" customHeight="1" outlineLevel="1" x14ac:dyDescent="0.2">
      <c r="A510" s="92" t="s">
        <v>725</v>
      </c>
      <c r="B510" s="62" t="s">
        <v>231</v>
      </c>
      <c r="C510" s="42" t="s">
        <v>77</v>
      </c>
      <c r="D510" s="43">
        <v>1544.63</v>
      </c>
      <c r="E510" s="43">
        <v>1359.1</v>
      </c>
      <c r="F510" s="43">
        <v>1246.17</v>
      </c>
      <c r="G510" s="43">
        <v>1245.25</v>
      </c>
      <c r="H510" s="43">
        <v>1393.11</v>
      </c>
      <c r="I510" s="43">
        <v>1556.84</v>
      </c>
      <c r="J510" s="43">
        <v>1623.45</v>
      </c>
      <c r="K510" s="43">
        <v>1747.63</v>
      </c>
      <c r="L510" s="43">
        <v>1832.03</v>
      </c>
      <c r="M510" s="43">
        <v>1858.59</v>
      </c>
      <c r="N510" s="43">
        <v>1912.49</v>
      </c>
      <c r="O510" s="43">
        <v>1890.91</v>
      </c>
      <c r="P510" s="43">
        <v>1864.68</v>
      </c>
      <c r="Q510" s="43">
        <v>1869.46</v>
      </c>
      <c r="R510" s="43">
        <v>1863.15</v>
      </c>
      <c r="S510" s="43">
        <v>1831.64</v>
      </c>
      <c r="T510" s="43">
        <v>1800.16</v>
      </c>
      <c r="U510" s="43">
        <v>1801.17</v>
      </c>
      <c r="V510" s="43">
        <v>1843.69</v>
      </c>
      <c r="W510" s="43">
        <v>1865.13</v>
      </c>
      <c r="X510" s="43">
        <v>1833.78</v>
      </c>
      <c r="Y510" s="43">
        <v>1783.65</v>
      </c>
      <c r="Z510" s="43">
        <v>1651.05</v>
      </c>
      <c r="AA510" s="43">
        <v>1556.36</v>
      </c>
    </row>
    <row r="511" spans="1:27" ht="12.75" hidden="1" customHeight="1" outlineLevel="1" x14ac:dyDescent="0.2">
      <c r="A511" s="92" t="s">
        <v>726</v>
      </c>
      <c r="B511" s="62" t="s">
        <v>88</v>
      </c>
      <c r="C511" s="42" t="s">
        <v>77</v>
      </c>
      <c r="D511" s="43">
        <f>$D$486</f>
        <v>3559.77</v>
      </c>
      <c r="E511" s="43">
        <f t="shared" ref="E511:AA511" si="295">$D$486</f>
        <v>3559.77</v>
      </c>
      <c r="F511" s="43">
        <f t="shared" si="295"/>
        <v>3559.77</v>
      </c>
      <c r="G511" s="43">
        <f t="shared" si="295"/>
        <v>3559.77</v>
      </c>
      <c r="H511" s="43">
        <f t="shared" si="295"/>
        <v>3559.77</v>
      </c>
      <c r="I511" s="43">
        <f t="shared" si="295"/>
        <v>3559.77</v>
      </c>
      <c r="J511" s="43">
        <f t="shared" si="295"/>
        <v>3559.77</v>
      </c>
      <c r="K511" s="43">
        <f t="shared" si="295"/>
        <v>3559.77</v>
      </c>
      <c r="L511" s="43">
        <f t="shared" si="295"/>
        <v>3559.77</v>
      </c>
      <c r="M511" s="43">
        <f t="shared" si="295"/>
        <v>3559.77</v>
      </c>
      <c r="N511" s="43">
        <f t="shared" si="295"/>
        <v>3559.77</v>
      </c>
      <c r="O511" s="43">
        <f t="shared" si="295"/>
        <v>3559.77</v>
      </c>
      <c r="P511" s="43">
        <f t="shared" si="295"/>
        <v>3559.77</v>
      </c>
      <c r="Q511" s="43">
        <f t="shared" si="295"/>
        <v>3559.77</v>
      </c>
      <c r="R511" s="43">
        <f t="shared" si="295"/>
        <v>3559.77</v>
      </c>
      <c r="S511" s="43">
        <f t="shared" si="295"/>
        <v>3559.77</v>
      </c>
      <c r="T511" s="43">
        <f t="shared" si="295"/>
        <v>3559.77</v>
      </c>
      <c r="U511" s="43">
        <f t="shared" si="295"/>
        <v>3559.77</v>
      </c>
      <c r="V511" s="43">
        <f t="shared" si="295"/>
        <v>3559.77</v>
      </c>
      <c r="W511" s="43">
        <f t="shared" si="295"/>
        <v>3559.77</v>
      </c>
      <c r="X511" s="43">
        <f t="shared" si="295"/>
        <v>3559.77</v>
      </c>
      <c r="Y511" s="43">
        <f t="shared" si="295"/>
        <v>3559.77</v>
      </c>
      <c r="Z511" s="43">
        <f t="shared" si="295"/>
        <v>3559.77</v>
      </c>
      <c r="AA511" s="43">
        <f t="shared" si="295"/>
        <v>3559.77</v>
      </c>
    </row>
    <row r="512" spans="1:27" ht="12.75" hidden="1" customHeight="1" outlineLevel="1" x14ac:dyDescent="0.2">
      <c r="A512" s="92" t="s">
        <v>727</v>
      </c>
      <c r="B512" s="62" t="s">
        <v>81</v>
      </c>
      <c r="C512" s="42" t="s">
        <v>77</v>
      </c>
      <c r="D512" s="43">
        <v>4.6100000000000003</v>
      </c>
      <c r="E512" s="43">
        <v>4.6100000000000003</v>
      </c>
      <c r="F512" s="43">
        <v>4.6100000000000003</v>
      </c>
      <c r="G512" s="43">
        <v>4.6100000000000003</v>
      </c>
      <c r="H512" s="43">
        <v>4.6100000000000003</v>
      </c>
      <c r="I512" s="43">
        <v>4.6100000000000003</v>
      </c>
      <c r="J512" s="43">
        <v>4.6100000000000003</v>
      </c>
      <c r="K512" s="43">
        <v>4.6100000000000003</v>
      </c>
      <c r="L512" s="43">
        <v>4.6100000000000003</v>
      </c>
      <c r="M512" s="43">
        <v>4.6100000000000003</v>
      </c>
      <c r="N512" s="43">
        <v>4.6100000000000003</v>
      </c>
      <c r="O512" s="43">
        <v>4.6100000000000003</v>
      </c>
      <c r="P512" s="43">
        <v>4.6100000000000003</v>
      </c>
      <c r="Q512" s="43">
        <v>4.6100000000000003</v>
      </c>
      <c r="R512" s="43">
        <v>4.6100000000000003</v>
      </c>
      <c r="S512" s="43">
        <v>4.6100000000000003</v>
      </c>
      <c r="T512" s="43">
        <v>4.6100000000000003</v>
      </c>
      <c r="U512" s="43">
        <v>4.6100000000000003</v>
      </c>
      <c r="V512" s="43">
        <v>4.6100000000000003</v>
      </c>
      <c r="W512" s="43">
        <v>4.6100000000000003</v>
      </c>
      <c r="X512" s="43">
        <v>4.6100000000000003</v>
      </c>
      <c r="Y512" s="43">
        <v>4.6100000000000003</v>
      </c>
      <c r="Z512" s="43">
        <v>4.6100000000000003</v>
      </c>
      <c r="AA512" s="43">
        <v>4.6100000000000003</v>
      </c>
    </row>
    <row r="513" spans="1:27" ht="12.75" hidden="1" customHeight="1" outlineLevel="1" x14ac:dyDescent="0.2">
      <c r="A513" s="92" t="s">
        <v>728</v>
      </c>
      <c r="B513" s="62" t="s">
        <v>79</v>
      </c>
      <c r="C513" s="42" t="s">
        <v>77</v>
      </c>
      <c r="D513" s="43">
        <f>$D$11</f>
        <v>216.36</v>
      </c>
      <c r="E513" s="43">
        <f t="shared" ref="E513:AA513" si="296">$D$11</f>
        <v>216.36</v>
      </c>
      <c r="F513" s="43">
        <f t="shared" si="296"/>
        <v>216.36</v>
      </c>
      <c r="G513" s="43">
        <f t="shared" si="296"/>
        <v>216.36</v>
      </c>
      <c r="H513" s="43">
        <f t="shared" si="296"/>
        <v>216.36</v>
      </c>
      <c r="I513" s="43">
        <f t="shared" si="296"/>
        <v>216.36</v>
      </c>
      <c r="J513" s="43">
        <f t="shared" si="296"/>
        <v>216.36</v>
      </c>
      <c r="K513" s="43">
        <f t="shared" si="296"/>
        <v>216.36</v>
      </c>
      <c r="L513" s="43">
        <f t="shared" si="296"/>
        <v>216.36</v>
      </c>
      <c r="M513" s="43">
        <f t="shared" si="296"/>
        <v>216.36</v>
      </c>
      <c r="N513" s="43">
        <f t="shared" si="296"/>
        <v>216.36</v>
      </c>
      <c r="O513" s="43">
        <f t="shared" si="296"/>
        <v>216.36</v>
      </c>
      <c r="P513" s="43">
        <f t="shared" si="296"/>
        <v>216.36</v>
      </c>
      <c r="Q513" s="43">
        <f t="shared" si="296"/>
        <v>216.36</v>
      </c>
      <c r="R513" s="43">
        <f t="shared" si="296"/>
        <v>216.36</v>
      </c>
      <c r="S513" s="43">
        <f t="shared" si="296"/>
        <v>216.36</v>
      </c>
      <c r="T513" s="43">
        <f t="shared" si="296"/>
        <v>216.36</v>
      </c>
      <c r="U513" s="43">
        <f t="shared" si="296"/>
        <v>216.36</v>
      </c>
      <c r="V513" s="43">
        <f t="shared" si="296"/>
        <v>216.36</v>
      </c>
      <c r="W513" s="43">
        <f t="shared" si="296"/>
        <v>216.36</v>
      </c>
      <c r="X513" s="43">
        <f t="shared" si="296"/>
        <v>216.36</v>
      </c>
      <c r="Y513" s="43">
        <f t="shared" si="296"/>
        <v>216.36</v>
      </c>
      <c r="Z513" s="43">
        <f t="shared" si="296"/>
        <v>216.36</v>
      </c>
      <c r="AA513" s="43">
        <f t="shared" si="296"/>
        <v>216.36</v>
      </c>
    </row>
    <row r="514" spans="1:27" collapsed="1" x14ac:dyDescent="0.2">
      <c r="A514" s="91" t="s">
        <v>729</v>
      </c>
      <c r="B514" s="27" t="str">
        <f>"07"&amp;"."&amp;$B$662&amp;"."&amp;$B$663</f>
        <v>07.03.2023</v>
      </c>
      <c r="C514" s="83" t="s">
        <v>74</v>
      </c>
      <c r="D514" s="84">
        <f>ROUND(((D515+D516+D518+D517)/1000),5)</f>
        <v>5.0436800000000002</v>
      </c>
      <c r="E514" s="84">
        <f>ROUND(((E515+E516+E518+E517)/1000),5)</f>
        <v>4.9785199999999996</v>
      </c>
      <c r="F514" s="84">
        <f>ROUND(((F515+F516+F518+F517)/1000),5)</f>
        <v>4.9295999999999998</v>
      </c>
      <c r="G514" s="84">
        <f t="shared" ref="G514:AA514" si="297">ROUND(((G515+G516+G518+G517)/1000),5)</f>
        <v>4.94414</v>
      </c>
      <c r="H514" s="84">
        <f t="shared" si="297"/>
        <v>5.0101899999999997</v>
      </c>
      <c r="I514" s="84">
        <f t="shared" si="297"/>
        <v>5.2243300000000001</v>
      </c>
      <c r="J514" s="84">
        <f t="shared" si="297"/>
        <v>5.3654700000000002</v>
      </c>
      <c r="K514" s="84">
        <f t="shared" si="297"/>
        <v>5.48935</v>
      </c>
      <c r="L514" s="84">
        <f t="shared" si="297"/>
        <v>5.57463</v>
      </c>
      <c r="M514" s="84">
        <f t="shared" si="297"/>
        <v>5.5566899999999997</v>
      </c>
      <c r="N514" s="84">
        <f t="shared" si="297"/>
        <v>5.6362699999999997</v>
      </c>
      <c r="O514" s="84">
        <f t="shared" si="297"/>
        <v>5.6650900000000002</v>
      </c>
      <c r="P514" s="84">
        <f t="shared" si="297"/>
        <v>5.6106699999999998</v>
      </c>
      <c r="Q514" s="84">
        <f t="shared" si="297"/>
        <v>5.5829199999999997</v>
      </c>
      <c r="R514" s="84">
        <f t="shared" si="297"/>
        <v>5.5438799999999997</v>
      </c>
      <c r="S514" s="84">
        <f t="shared" si="297"/>
        <v>5.5364100000000001</v>
      </c>
      <c r="T514" s="84">
        <f t="shared" si="297"/>
        <v>5.5575200000000002</v>
      </c>
      <c r="U514" s="84">
        <f t="shared" si="297"/>
        <v>5.5435999999999996</v>
      </c>
      <c r="V514" s="84">
        <f t="shared" si="297"/>
        <v>5.5734500000000002</v>
      </c>
      <c r="W514" s="84">
        <f t="shared" si="297"/>
        <v>5.6287599999999998</v>
      </c>
      <c r="X514" s="84">
        <f t="shared" si="297"/>
        <v>5.5876999999999999</v>
      </c>
      <c r="Y514" s="84">
        <f t="shared" si="297"/>
        <v>5.4755000000000003</v>
      </c>
      <c r="Z514" s="84">
        <f t="shared" si="297"/>
        <v>5.4206000000000003</v>
      </c>
      <c r="AA514" s="84">
        <f t="shared" si="297"/>
        <v>5.3287399999999998</v>
      </c>
    </row>
    <row r="515" spans="1:27" ht="12.75" hidden="1" customHeight="1" outlineLevel="1" x14ac:dyDescent="0.2">
      <c r="A515" s="92" t="s">
        <v>730</v>
      </c>
      <c r="B515" s="62" t="s">
        <v>231</v>
      </c>
      <c r="C515" s="42" t="s">
        <v>77</v>
      </c>
      <c r="D515" s="43">
        <v>1262.94</v>
      </c>
      <c r="E515" s="43">
        <v>1197.78</v>
      </c>
      <c r="F515" s="43">
        <v>1148.8599999999999</v>
      </c>
      <c r="G515" s="43">
        <v>1163.4000000000001</v>
      </c>
      <c r="H515" s="43">
        <v>1229.45</v>
      </c>
      <c r="I515" s="43">
        <v>1443.59</v>
      </c>
      <c r="J515" s="43">
        <v>1584.73</v>
      </c>
      <c r="K515" s="43">
        <v>1708.61</v>
      </c>
      <c r="L515" s="43">
        <v>1793.89</v>
      </c>
      <c r="M515" s="43">
        <v>1775.95</v>
      </c>
      <c r="N515" s="43">
        <v>1855.53</v>
      </c>
      <c r="O515" s="43">
        <v>1884.35</v>
      </c>
      <c r="P515" s="43">
        <v>1829.93</v>
      </c>
      <c r="Q515" s="43">
        <v>1802.18</v>
      </c>
      <c r="R515" s="43">
        <v>1763.14</v>
      </c>
      <c r="S515" s="43">
        <v>1755.67</v>
      </c>
      <c r="T515" s="43">
        <v>1776.78</v>
      </c>
      <c r="U515" s="43">
        <v>1762.86</v>
      </c>
      <c r="V515" s="43">
        <v>1792.71</v>
      </c>
      <c r="W515" s="43">
        <v>1848.02</v>
      </c>
      <c r="X515" s="43">
        <v>1806.96</v>
      </c>
      <c r="Y515" s="43">
        <v>1694.76</v>
      </c>
      <c r="Z515" s="43">
        <v>1639.86</v>
      </c>
      <c r="AA515" s="43">
        <v>1548</v>
      </c>
    </row>
    <row r="516" spans="1:27" ht="12.75" hidden="1" customHeight="1" outlineLevel="1" x14ac:dyDescent="0.2">
      <c r="A516" s="92" t="s">
        <v>731</v>
      </c>
      <c r="B516" s="62" t="s">
        <v>88</v>
      </c>
      <c r="C516" s="42" t="s">
        <v>77</v>
      </c>
      <c r="D516" s="43">
        <f>$D$486</f>
        <v>3559.77</v>
      </c>
      <c r="E516" s="43">
        <f t="shared" ref="E516:AA516" si="298">$D$486</f>
        <v>3559.77</v>
      </c>
      <c r="F516" s="43">
        <f t="shared" si="298"/>
        <v>3559.77</v>
      </c>
      <c r="G516" s="43">
        <f t="shared" si="298"/>
        <v>3559.77</v>
      </c>
      <c r="H516" s="43">
        <f t="shared" si="298"/>
        <v>3559.77</v>
      </c>
      <c r="I516" s="43">
        <f t="shared" si="298"/>
        <v>3559.77</v>
      </c>
      <c r="J516" s="43">
        <f t="shared" si="298"/>
        <v>3559.77</v>
      </c>
      <c r="K516" s="43">
        <f t="shared" si="298"/>
        <v>3559.77</v>
      </c>
      <c r="L516" s="43">
        <f t="shared" si="298"/>
        <v>3559.77</v>
      </c>
      <c r="M516" s="43">
        <f t="shared" si="298"/>
        <v>3559.77</v>
      </c>
      <c r="N516" s="43">
        <f t="shared" si="298"/>
        <v>3559.77</v>
      </c>
      <c r="O516" s="43">
        <f t="shared" si="298"/>
        <v>3559.77</v>
      </c>
      <c r="P516" s="43">
        <f t="shared" si="298"/>
        <v>3559.77</v>
      </c>
      <c r="Q516" s="43">
        <f t="shared" si="298"/>
        <v>3559.77</v>
      </c>
      <c r="R516" s="43">
        <f t="shared" si="298"/>
        <v>3559.77</v>
      </c>
      <c r="S516" s="43">
        <f t="shared" si="298"/>
        <v>3559.77</v>
      </c>
      <c r="T516" s="43">
        <f t="shared" si="298"/>
        <v>3559.77</v>
      </c>
      <c r="U516" s="43">
        <f t="shared" si="298"/>
        <v>3559.77</v>
      </c>
      <c r="V516" s="43">
        <f t="shared" si="298"/>
        <v>3559.77</v>
      </c>
      <c r="W516" s="43">
        <f t="shared" si="298"/>
        <v>3559.77</v>
      </c>
      <c r="X516" s="43">
        <f t="shared" si="298"/>
        <v>3559.77</v>
      </c>
      <c r="Y516" s="43">
        <f t="shared" si="298"/>
        <v>3559.77</v>
      </c>
      <c r="Z516" s="43">
        <f t="shared" si="298"/>
        <v>3559.77</v>
      </c>
      <c r="AA516" s="43">
        <f t="shared" si="298"/>
        <v>3559.77</v>
      </c>
    </row>
    <row r="517" spans="1:27" ht="12.75" hidden="1" customHeight="1" outlineLevel="1" x14ac:dyDescent="0.2">
      <c r="A517" s="92" t="s">
        <v>732</v>
      </c>
      <c r="B517" s="62" t="s">
        <v>81</v>
      </c>
      <c r="C517" s="42" t="s">
        <v>77</v>
      </c>
      <c r="D517" s="43">
        <v>4.6100000000000003</v>
      </c>
      <c r="E517" s="43">
        <v>4.6100000000000003</v>
      </c>
      <c r="F517" s="43">
        <v>4.6100000000000003</v>
      </c>
      <c r="G517" s="43">
        <v>4.6100000000000003</v>
      </c>
      <c r="H517" s="43">
        <v>4.6100000000000003</v>
      </c>
      <c r="I517" s="43">
        <v>4.6100000000000003</v>
      </c>
      <c r="J517" s="43">
        <v>4.6100000000000003</v>
      </c>
      <c r="K517" s="43">
        <v>4.6100000000000003</v>
      </c>
      <c r="L517" s="43">
        <v>4.6100000000000003</v>
      </c>
      <c r="M517" s="43">
        <v>4.6100000000000003</v>
      </c>
      <c r="N517" s="43">
        <v>4.6100000000000003</v>
      </c>
      <c r="O517" s="43">
        <v>4.6100000000000003</v>
      </c>
      <c r="P517" s="43">
        <v>4.6100000000000003</v>
      </c>
      <c r="Q517" s="43">
        <v>4.6100000000000003</v>
      </c>
      <c r="R517" s="43">
        <v>4.6100000000000003</v>
      </c>
      <c r="S517" s="43">
        <v>4.6100000000000003</v>
      </c>
      <c r="T517" s="43">
        <v>4.6100000000000003</v>
      </c>
      <c r="U517" s="43">
        <v>4.6100000000000003</v>
      </c>
      <c r="V517" s="43">
        <v>4.6100000000000003</v>
      </c>
      <c r="W517" s="43">
        <v>4.6100000000000003</v>
      </c>
      <c r="X517" s="43">
        <v>4.6100000000000003</v>
      </c>
      <c r="Y517" s="43">
        <v>4.6100000000000003</v>
      </c>
      <c r="Z517" s="43">
        <v>4.6100000000000003</v>
      </c>
      <c r="AA517" s="43">
        <v>4.6100000000000003</v>
      </c>
    </row>
    <row r="518" spans="1:27" ht="12.75" hidden="1" customHeight="1" outlineLevel="1" x14ac:dyDescent="0.2">
      <c r="A518" s="92" t="s">
        <v>733</v>
      </c>
      <c r="B518" s="62" t="s">
        <v>79</v>
      </c>
      <c r="C518" s="42" t="s">
        <v>77</v>
      </c>
      <c r="D518" s="43">
        <f>$D$11</f>
        <v>216.36</v>
      </c>
      <c r="E518" s="43">
        <f t="shared" ref="E518:AA518" si="299">$D$11</f>
        <v>216.36</v>
      </c>
      <c r="F518" s="43">
        <f t="shared" si="299"/>
        <v>216.36</v>
      </c>
      <c r="G518" s="43">
        <f t="shared" si="299"/>
        <v>216.36</v>
      </c>
      <c r="H518" s="43">
        <f t="shared" si="299"/>
        <v>216.36</v>
      </c>
      <c r="I518" s="43">
        <f t="shared" si="299"/>
        <v>216.36</v>
      </c>
      <c r="J518" s="43">
        <f t="shared" si="299"/>
        <v>216.36</v>
      </c>
      <c r="K518" s="43">
        <f t="shared" si="299"/>
        <v>216.36</v>
      </c>
      <c r="L518" s="43">
        <f t="shared" si="299"/>
        <v>216.36</v>
      </c>
      <c r="M518" s="43">
        <f t="shared" si="299"/>
        <v>216.36</v>
      </c>
      <c r="N518" s="43">
        <f t="shared" si="299"/>
        <v>216.36</v>
      </c>
      <c r="O518" s="43">
        <f t="shared" si="299"/>
        <v>216.36</v>
      </c>
      <c r="P518" s="43">
        <f t="shared" si="299"/>
        <v>216.36</v>
      </c>
      <c r="Q518" s="43">
        <f t="shared" si="299"/>
        <v>216.36</v>
      </c>
      <c r="R518" s="43">
        <f t="shared" si="299"/>
        <v>216.36</v>
      </c>
      <c r="S518" s="43">
        <f t="shared" si="299"/>
        <v>216.36</v>
      </c>
      <c r="T518" s="43">
        <f t="shared" si="299"/>
        <v>216.36</v>
      </c>
      <c r="U518" s="43">
        <f t="shared" si="299"/>
        <v>216.36</v>
      </c>
      <c r="V518" s="43">
        <f t="shared" si="299"/>
        <v>216.36</v>
      </c>
      <c r="W518" s="43">
        <f t="shared" si="299"/>
        <v>216.36</v>
      </c>
      <c r="X518" s="43">
        <f t="shared" si="299"/>
        <v>216.36</v>
      </c>
      <c r="Y518" s="43">
        <f t="shared" si="299"/>
        <v>216.36</v>
      </c>
      <c r="Z518" s="43">
        <f t="shared" si="299"/>
        <v>216.36</v>
      </c>
      <c r="AA518" s="43">
        <f t="shared" si="299"/>
        <v>216.36</v>
      </c>
    </row>
    <row r="519" spans="1:27" collapsed="1" x14ac:dyDescent="0.2">
      <c r="A519" s="91" t="s">
        <v>734</v>
      </c>
      <c r="B519" s="27" t="str">
        <f>"08"&amp;"."&amp;$B$662&amp;"."&amp;$B$663</f>
        <v>08.03.2023</v>
      </c>
      <c r="C519" s="83" t="s">
        <v>74</v>
      </c>
      <c r="D519" s="84">
        <f>ROUND(((D520+D521+D523+D522)/1000),5)</f>
        <v>5.03606</v>
      </c>
      <c r="E519" s="84">
        <f>ROUND(((E520+E521+E523+E522)/1000),5)</f>
        <v>4.9707299999999996</v>
      </c>
      <c r="F519" s="84">
        <f>ROUND(((F520+F521+F523+F522)/1000),5)</f>
        <v>4.9184999999999999</v>
      </c>
      <c r="G519" s="84">
        <f t="shared" ref="G519:AA519" si="300">ROUND(((G520+G521+G523+G522)/1000),5)</f>
        <v>4.9091800000000001</v>
      </c>
      <c r="H519" s="84">
        <f t="shared" si="300"/>
        <v>4.9416599999999997</v>
      </c>
      <c r="I519" s="84">
        <f t="shared" si="300"/>
        <v>4.9458599999999997</v>
      </c>
      <c r="J519" s="84">
        <f t="shared" si="300"/>
        <v>4.9569099999999997</v>
      </c>
      <c r="K519" s="84">
        <f t="shared" si="300"/>
        <v>5.0239900000000004</v>
      </c>
      <c r="L519" s="84">
        <f t="shared" si="300"/>
        <v>5.3472600000000003</v>
      </c>
      <c r="M519" s="84">
        <f t="shared" si="300"/>
        <v>5.4240500000000003</v>
      </c>
      <c r="N519" s="84">
        <f t="shared" si="300"/>
        <v>5.4522300000000001</v>
      </c>
      <c r="O519" s="84">
        <f t="shared" si="300"/>
        <v>5.4547800000000004</v>
      </c>
      <c r="P519" s="84">
        <f t="shared" si="300"/>
        <v>5.4498800000000003</v>
      </c>
      <c r="Q519" s="84">
        <f t="shared" si="300"/>
        <v>5.4451900000000002</v>
      </c>
      <c r="R519" s="84">
        <f t="shared" si="300"/>
        <v>5.5916699999999997</v>
      </c>
      <c r="S519" s="84">
        <f t="shared" si="300"/>
        <v>5.6226700000000003</v>
      </c>
      <c r="T519" s="84">
        <f t="shared" si="300"/>
        <v>5.6321500000000002</v>
      </c>
      <c r="U519" s="84">
        <f t="shared" si="300"/>
        <v>5.6090200000000001</v>
      </c>
      <c r="V519" s="84">
        <f t="shared" si="300"/>
        <v>5.7900700000000001</v>
      </c>
      <c r="W519" s="84">
        <f t="shared" si="300"/>
        <v>5.8188500000000003</v>
      </c>
      <c r="X519" s="84">
        <f t="shared" si="300"/>
        <v>5.8902700000000001</v>
      </c>
      <c r="Y519" s="84">
        <f t="shared" si="300"/>
        <v>5.7060199999999996</v>
      </c>
      <c r="Z519" s="84">
        <f t="shared" si="300"/>
        <v>5.3452400000000004</v>
      </c>
      <c r="AA519" s="84">
        <f t="shared" si="300"/>
        <v>5.1211700000000002</v>
      </c>
    </row>
    <row r="520" spans="1:27" ht="12.75" hidden="1" customHeight="1" outlineLevel="1" x14ac:dyDescent="0.2">
      <c r="A520" s="92" t="s">
        <v>735</v>
      </c>
      <c r="B520" s="62" t="s">
        <v>231</v>
      </c>
      <c r="C520" s="42" t="s">
        <v>77</v>
      </c>
      <c r="D520" s="43">
        <v>1255.32</v>
      </c>
      <c r="E520" s="43">
        <v>1189.99</v>
      </c>
      <c r="F520" s="43">
        <v>1137.76</v>
      </c>
      <c r="G520" s="43">
        <v>1128.44</v>
      </c>
      <c r="H520" s="43">
        <v>1160.92</v>
      </c>
      <c r="I520" s="43">
        <v>1165.1199999999999</v>
      </c>
      <c r="J520" s="43">
        <v>1176.17</v>
      </c>
      <c r="K520" s="43">
        <v>1243.25</v>
      </c>
      <c r="L520" s="43">
        <v>1566.52</v>
      </c>
      <c r="M520" s="43">
        <v>1643.31</v>
      </c>
      <c r="N520" s="43">
        <v>1671.49</v>
      </c>
      <c r="O520" s="43">
        <v>1674.04</v>
      </c>
      <c r="P520" s="43">
        <v>1669.14</v>
      </c>
      <c r="Q520" s="43">
        <v>1664.45</v>
      </c>
      <c r="R520" s="43">
        <v>1810.93</v>
      </c>
      <c r="S520" s="43">
        <v>1841.93</v>
      </c>
      <c r="T520" s="43">
        <v>1851.41</v>
      </c>
      <c r="U520" s="43">
        <v>1828.28</v>
      </c>
      <c r="V520" s="43">
        <v>2009.33</v>
      </c>
      <c r="W520" s="43">
        <v>2038.11</v>
      </c>
      <c r="X520" s="43">
        <v>2109.5300000000002</v>
      </c>
      <c r="Y520" s="43">
        <v>1925.28</v>
      </c>
      <c r="Z520" s="43">
        <v>1564.5</v>
      </c>
      <c r="AA520" s="43">
        <v>1340.43</v>
      </c>
    </row>
    <row r="521" spans="1:27" ht="12.75" hidden="1" customHeight="1" outlineLevel="1" x14ac:dyDescent="0.2">
      <c r="A521" s="92" t="s">
        <v>736</v>
      </c>
      <c r="B521" s="62" t="s">
        <v>88</v>
      </c>
      <c r="C521" s="42" t="s">
        <v>77</v>
      </c>
      <c r="D521" s="43">
        <f>$D$486</f>
        <v>3559.77</v>
      </c>
      <c r="E521" s="43">
        <f t="shared" ref="E521:AA521" si="301">$D$486</f>
        <v>3559.77</v>
      </c>
      <c r="F521" s="43">
        <f t="shared" si="301"/>
        <v>3559.77</v>
      </c>
      <c r="G521" s="43">
        <f t="shared" si="301"/>
        <v>3559.77</v>
      </c>
      <c r="H521" s="43">
        <f t="shared" si="301"/>
        <v>3559.77</v>
      </c>
      <c r="I521" s="43">
        <f t="shared" si="301"/>
        <v>3559.77</v>
      </c>
      <c r="J521" s="43">
        <f t="shared" si="301"/>
        <v>3559.77</v>
      </c>
      <c r="K521" s="43">
        <f t="shared" si="301"/>
        <v>3559.77</v>
      </c>
      <c r="L521" s="43">
        <f t="shared" si="301"/>
        <v>3559.77</v>
      </c>
      <c r="M521" s="43">
        <f t="shared" si="301"/>
        <v>3559.77</v>
      </c>
      <c r="N521" s="43">
        <f t="shared" si="301"/>
        <v>3559.77</v>
      </c>
      <c r="O521" s="43">
        <f t="shared" si="301"/>
        <v>3559.77</v>
      </c>
      <c r="P521" s="43">
        <f t="shared" si="301"/>
        <v>3559.77</v>
      </c>
      <c r="Q521" s="43">
        <f t="shared" si="301"/>
        <v>3559.77</v>
      </c>
      <c r="R521" s="43">
        <f t="shared" si="301"/>
        <v>3559.77</v>
      </c>
      <c r="S521" s="43">
        <f t="shared" si="301"/>
        <v>3559.77</v>
      </c>
      <c r="T521" s="43">
        <f t="shared" si="301"/>
        <v>3559.77</v>
      </c>
      <c r="U521" s="43">
        <f t="shared" si="301"/>
        <v>3559.77</v>
      </c>
      <c r="V521" s="43">
        <f t="shared" si="301"/>
        <v>3559.77</v>
      </c>
      <c r="W521" s="43">
        <f t="shared" si="301"/>
        <v>3559.77</v>
      </c>
      <c r="X521" s="43">
        <f t="shared" si="301"/>
        <v>3559.77</v>
      </c>
      <c r="Y521" s="43">
        <f t="shared" si="301"/>
        <v>3559.77</v>
      </c>
      <c r="Z521" s="43">
        <f t="shared" si="301"/>
        <v>3559.77</v>
      </c>
      <c r="AA521" s="43">
        <f t="shared" si="301"/>
        <v>3559.77</v>
      </c>
    </row>
    <row r="522" spans="1:27" ht="12.75" hidden="1" customHeight="1" outlineLevel="1" x14ac:dyDescent="0.2">
      <c r="A522" s="92" t="s">
        <v>737</v>
      </c>
      <c r="B522" s="62" t="s">
        <v>81</v>
      </c>
      <c r="C522" s="42" t="s">
        <v>77</v>
      </c>
      <c r="D522" s="43">
        <v>4.6100000000000003</v>
      </c>
      <c r="E522" s="43">
        <v>4.6100000000000003</v>
      </c>
      <c r="F522" s="43">
        <v>4.6100000000000003</v>
      </c>
      <c r="G522" s="43">
        <v>4.6100000000000003</v>
      </c>
      <c r="H522" s="43">
        <v>4.6100000000000003</v>
      </c>
      <c r="I522" s="43">
        <v>4.6100000000000003</v>
      </c>
      <c r="J522" s="43">
        <v>4.6100000000000003</v>
      </c>
      <c r="K522" s="43">
        <v>4.6100000000000003</v>
      </c>
      <c r="L522" s="43">
        <v>4.6100000000000003</v>
      </c>
      <c r="M522" s="43">
        <v>4.6100000000000003</v>
      </c>
      <c r="N522" s="43">
        <v>4.6100000000000003</v>
      </c>
      <c r="O522" s="43">
        <v>4.6100000000000003</v>
      </c>
      <c r="P522" s="43">
        <v>4.6100000000000003</v>
      </c>
      <c r="Q522" s="43">
        <v>4.6100000000000003</v>
      </c>
      <c r="R522" s="43">
        <v>4.6100000000000003</v>
      </c>
      <c r="S522" s="43">
        <v>4.6100000000000003</v>
      </c>
      <c r="T522" s="43">
        <v>4.6100000000000003</v>
      </c>
      <c r="U522" s="43">
        <v>4.6100000000000003</v>
      </c>
      <c r="V522" s="43">
        <v>4.6100000000000003</v>
      </c>
      <c r="W522" s="43">
        <v>4.6100000000000003</v>
      </c>
      <c r="X522" s="43">
        <v>4.6100000000000003</v>
      </c>
      <c r="Y522" s="43">
        <v>4.6100000000000003</v>
      </c>
      <c r="Z522" s="43">
        <v>4.6100000000000003</v>
      </c>
      <c r="AA522" s="43">
        <v>4.6100000000000003</v>
      </c>
    </row>
    <row r="523" spans="1:27" ht="12.75" hidden="1" customHeight="1" outlineLevel="1" x14ac:dyDescent="0.2">
      <c r="A523" s="92" t="s">
        <v>738</v>
      </c>
      <c r="B523" s="62" t="s">
        <v>79</v>
      </c>
      <c r="C523" s="42" t="s">
        <v>77</v>
      </c>
      <c r="D523" s="43">
        <f>$D$11</f>
        <v>216.36</v>
      </c>
      <c r="E523" s="43">
        <f t="shared" ref="E523:AA523" si="302">$D$11</f>
        <v>216.36</v>
      </c>
      <c r="F523" s="43">
        <f t="shared" si="302"/>
        <v>216.36</v>
      </c>
      <c r="G523" s="43">
        <f t="shared" si="302"/>
        <v>216.36</v>
      </c>
      <c r="H523" s="43">
        <f t="shared" si="302"/>
        <v>216.36</v>
      </c>
      <c r="I523" s="43">
        <f t="shared" si="302"/>
        <v>216.36</v>
      </c>
      <c r="J523" s="43">
        <f t="shared" si="302"/>
        <v>216.36</v>
      </c>
      <c r="K523" s="43">
        <f t="shared" si="302"/>
        <v>216.36</v>
      </c>
      <c r="L523" s="43">
        <f t="shared" si="302"/>
        <v>216.36</v>
      </c>
      <c r="M523" s="43">
        <f t="shared" si="302"/>
        <v>216.36</v>
      </c>
      <c r="N523" s="43">
        <f t="shared" si="302"/>
        <v>216.36</v>
      </c>
      <c r="O523" s="43">
        <f t="shared" si="302"/>
        <v>216.36</v>
      </c>
      <c r="P523" s="43">
        <f t="shared" si="302"/>
        <v>216.36</v>
      </c>
      <c r="Q523" s="43">
        <f t="shared" si="302"/>
        <v>216.36</v>
      </c>
      <c r="R523" s="43">
        <f t="shared" si="302"/>
        <v>216.36</v>
      </c>
      <c r="S523" s="43">
        <f t="shared" si="302"/>
        <v>216.36</v>
      </c>
      <c r="T523" s="43">
        <f t="shared" si="302"/>
        <v>216.36</v>
      </c>
      <c r="U523" s="43">
        <f t="shared" si="302"/>
        <v>216.36</v>
      </c>
      <c r="V523" s="43">
        <f t="shared" si="302"/>
        <v>216.36</v>
      </c>
      <c r="W523" s="43">
        <f t="shared" si="302"/>
        <v>216.36</v>
      </c>
      <c r="X523" s="43">
        <f t="shared" si="302"/>
        <v>216.36</v>
      </c>
      <c r="Y523" s="43">
        <f t="shared" si="302"/>
        <v>216.36</v>
      </c>
      <c r="Z523" s="43">
        <f t="shared" si="302"/>
        <v>216.36</v>
      </c>
      <c r="AA523" s="43">
        <f t="shared" si="302"/>
        <v>216.36</v>
      </c>
    </row>
    <row r="524" spans="1:27" collapsed="1" x14ac:dyDescent="0.2">
      <c r="A524" s="91" t="s">
        <v>739</v>
      </c>
      <c r="B524" s="27" t="str">
        <f>"09"&amp;"."&amp;$B$662&amp;"."&amp;$B$663</f>
        <v>09.03.2023</v>
      </c>
      <c r="C524" s="83" t="s">
        <v>74</v>
      </c>
      <c r="D524" s="84">
        <f>ROUND(((D525+D526+D528+D527)/1000),5)</f>
        <v>5.0161800000000003</v>
      </c>
      <c r="E524" s="84">
        <f>ROUND(((E525+E526+E528+E527)/1000),5)</f>
        <v>4.9479800000000003</v>
      </c>
      <c r="F524" s="84">
        <f>ROUND(((F525+F526+F528+F527)/1000),5)</f>
        <v>4.9097299999999997</v>
      </c>
      <c r="G524" s="84">
        <f t="shared" ref="G524:AA524" si="303">ROUND(((G525+G526+G528+G527)/1000),5)</f>
        <v>4.9106399999999999</v>
      </c>
      <c r="H524" s="84">
        <f t="shared" si="303"/>
        <v>4.9929500000000004</v>
      </c>
      <c r="I524" s="84">
        <f t="shared" si="303"/>
        <v>5.1249700000000002</v>
      </c>
      <c r="J524" s="84">
        <f t="shared" si="303"/>
        <v>5.3482500000000002</v>
      </c>
      <c r="K524" s="84">
        <f t="shared" si="303"/>
        <v>5.48224</v>
      </c>
      <c r="L524" s="84">
        <f t="shared" si="303"/>
        <v>5.6230599999999997</v>
      </c>
      <c r="M524" s="84">
        <f t="shared" si="303"/>
        <v>5.7509800000000002</v>
      </c>
      <c r="N524" s="84">
        <f t="shared" si="303"/>
        <v>5.7887500000000003</v>
      </c>
      <c r="O524" s="84">
        <f t="shared" si="303"/>
        <v>5.8750099999999996</v>
      </c>
      <c r="P524" s="84">
        <f t="shared" si="303"/>
        <v>5.74193</v>
      </c>
      <c r="Q524" s="84">
        <f t="shared" si="303"/>
        <v>5.7390100000000004</v>
      </c>
      <c r="R524" s="84">
        <f t="shared" si="303"/>
        <v>5.7332099999999997</v>
      </c>
      <c r="S524" s="84">
        <f t="shared" si="303"/>
        <v>5.7476099999999999</v>
      </c>
      <c r="T524" s="84">
        <f t="shared" si="303"/>
        <v>5.7077499999999999</v>
      </c>
      <c r="U524" s="84">
        <f t="shared" si="303"/>
        <v>5.6808100000000001</v>
      </c>
      <c r="V524" s="84">
        <f t="shared" si="303"/>
        <v>5.65951</v>
      </c>
      <c r="W524" s="84">
        <f t="shared" si="303"/>
        <v>5.7873200000000002</v>
      </c>
      <c r="X524" s="84">
        <f t="shared" si="303"/>
        <v>5.61625</v>
      </c>
      <c r="Y524" s="84">
        <f t="shared" si="303"/>
        <v>5.5717999999999996</v>
      </c>
      <c r="Z524" s="84">
        <f t="shared" si="303"/>
        <v>5.8360900000000004</v>
      </c>
      <c r="AA524" s="84">
        <f t="shared" si="303"/>
        <v>5.3626199999999997</v>
      </c>
    </row>
    <row r="525" spans="1:27" ht="12.75" hidden="1" customHeight="1" outlineLevel="1" x14ac:dyDescent="0.2">
      <c r="A525" s="92" t="s">
        <v>740</v>
      </c>
      <c r="B525" s="62" t="s">
        <v>231</v>
      </c>
      <c r="C525" s="42" t="s">
        <v>77</v>
      </c>
      <c r="D525" s="43">
        <v>1235.44</v>
      </c>
      <c r="E525" s="43">
        <v>1167.24</v>
      </c>
      <c r="F525" s="43">
        <v>1128.99</v>
      </c>
      <c r="G525" s="43">
        <v>1129.9000000000001</v>
      </c>
      <c r="H525" s="43">
        <v>1212.21</v>
      </c>
      <c r="I525" s="43">
        <v>1344.23</v>
      </c>
      <c r="J525" s="43">
        <v>1567.51</v>
      </c>
      <c r="K525" s="43">
        <v>1701.5</v>
      </c>
      <c r="L525" s="43">
        <v>1842.32</v>
      </c>
      <c r="M525" s="43">
        <v>1970.24</v>
      </c>
      <c r="N525" s="43">
        <v>2008.01</v>
      </c>
      <c r="O525" s="43">
        <v>2094.27</v>
      </c>
      <c r="P525" s="43">
        <v>1961.19</v>
      </c>
      <c r="Q525" s="43">
        <v>1958.27</v>
      </c>
      <c r="R525" s="43">
        <v>1952.47</v>
      </c>
      <c r="S525" s="43">
        <v>1966.87</v>
      </c>
      <c r="T525" s="43">
        <v>1927.01</v>
      </c>
      <c r="U525" s="43">
        <v>1900.07</v>
      </c>
      <c r="V525" s="43">
        <v>1878.77</v>
      </c>
      <c r="W525" s="43">
        <v>2006.58</v>
      </c>
      <c r="X525" s="43">
        <v>1835.51</v>
      </c>
      <c r="Y525" s="43">
        <v>1791.06</v>
      </c>
      <c r="Z525" s="43">
        <v>2055.35</v>
      </c>
      <c r="AA525" s="43">
        <v>1581.88</v>
      </c>
    </row>
    <row r="526" spans="1:27" ht="12.75" hidden="1" customHeight="1" outlineLevel="1" x14ac:dyDescent="0.2">
      <c r="A526" s="92" t="s">
        <v>741</v>
      </c>
      <c r="B526" s="62" t="s">
        <v>88</v>
      </c>
      <c r="C526" s="42" t="s">
        <v>77</v>
      </c>
      <c r="D526" s="43">
        <f>$D$486</f>
        <v>3559.77</v>
      </c>
      <c r="E526" s="43">
        <f t="shared" ref="E526:AA526" si="304">$D$486</f>
        <v>3559.77</v>
      </c>
      <c r="F526" s="43">
        <f t="shared" si="304"/>
        <v>3559.77</v>
      </c>
      <c r="G526" s="43">
        <f t="shared" si="304"/>
        <v>3559.77</v>
      </c>
      <c r="H526" s="43">
        <f t="shared" si="304"/>
        <v>3559.77</v>
      </c>
      <c r="I526" s="43">
        <f t="shared" si="304"/>
        <v>3559.77</v>
      </c>
      <c r="J526" s="43">
        <f t="shared" si="304"/>
        <v>3559.77</v>
      </c>
      <c r="K526" s="43">
        <f t="shared" si="304"/>
        <v>3559.77</v>
      </c>
      <c r="L526" s="43">
        <f t="shared" si="304"/>
        <v>3559.77</v>
      </c>
      <c r="M526" s="43">
        <f t="shared" si="304"/>
        <v>3559.77</v>
      </c>
      <c r="N526" s="43">
        <f t="shared" si="304"/>
        <v>3559.77</v>
      </c>
      <c r="O526" s="43">
        <f t="shared" si="304"/>
        <v>3559.77</v>
      </c>
      <c r="P526" s="43">
        <f t="shared" si="304"/>
        <v>3559.77</v>
      </c>
      <c r="Q526" s="43">
        <f t="shared" si="304"/>
        <v>3559.77</v>
      </c>
      <c r="R526" s="43">
        <f t="shared" si="304"/>
        <v>3559.77</v>
      </c>
      <c r="S526" s="43">
        <f t="shared" si="304"/>
        <v>3559.77</v>
      </c>
      <c r="T526" s="43">
        <f t="shared" si="304"/>
        <v>3559.77</v>
      </c>
      <c r="U526" s="43">
        <f t="shared" si="304"/>
        <v>3559.77</v>
      </c>
      <c r="V526" s="43">
        <f t="shared" si="304"/>
        <v>3559.77</v>
      </c>
      <c r="W526" s="43">
        <f t="shared" si="304"/>
        <v>3559.77</v>
      </c>
      <c r="X526" s="43">
        <f t="shared" si="304"/>
        <v>3559.77</v>
      </c>
      <c r="Y526" s="43">
        <f t="shared" si="304"/>
        <v>3559.77</v>
      </c>
      <c r="Z526" s="43">
        <f t="shared" si="304"/>
        <v>3559.77</v>
      </c>
      <c r="AA526" s="43">
        <f t="shared" si="304"/>
        <v>3559.77</v>
      </c>
    </row>
    <row r="527" spans="1:27" ht="12.75" hidden="1" customHeight="1" outlineLevel="1" x14ac:dyDescent="0.2">
      <c r="A527" s="92" t="s">
        <v>742</v>
      </c>
      <c r="B527" s="62" t="s">
        <v>81</v>
      </c>
      <c r="C527" s="42" t="s">
        <v>77</v>
      </c>
      <c r="D527" s="43">
        <v>4.6100000000000003</v>
      </c>
      <c r="E527" s="43">
        <v>4.6100000000000003</v>
      </c>
      <c r="F527" s="43">
        <v>4.6100000000000003</v>
      </c>
      <c r="G527" s="43">
        <v>4.6100000000000003</v>
      </c>
      <c r="H527" s="43">
        <v>4.6100000000000003</v>
      </c>
      <c r="I527" s="43">
        <v>4.6100000000000003</v>
      </c>
      <c r="J527" s="43">
        <v>4.6100000000000003</v>
      </c>
      <c r="K527" s="43">
        <v>4.6100000000000003</v>
      </c>
      <c r="L527" s="43">
        <v>4.6100000000000003</v>
      </c>
      <c r="M527" s="43">
        <v>4.6100000000000003</v>
      </c>
      <c r="N527" s="43">
        <v>4.6100000000000003</v>
      </c>
      <c r="O527" s="43">
        <v>4.6100000000000003</v>
      </c>
      <c r="P527" s="43">
        <v>4.6100000000000003</v>
      </c>
      <c r="Q527" s="43">
        <v>4.6100000000000003</v>
      </c>
      <c r="R527" s="43">
        <v>4.6100000000000003</v>
      </c>
      <c r="S527" s="43">
        <v>4.6100000000000003</v>
      </c>
      <c r="T527" s="43">
        <v>4.6100000000000003</v>
      </c>
      <c r="U527" s="43">
        <v>4.6100000000000003</v>
      </c>
      <c r="V527" s="43">
        <v>4.6100000000000003</v>
      </c>
      <c r="W527" s="43">
        <v>4.6100000000000003</v>
      </c>
      <c r="X527" s="43">
        <v>4.6100000000000003</v>
      </c>
      <c r="Y527" s="43">
        <v>4.6100000000000003</v>
      </c>
      <c r="Z527" s="43">
        <v>4.6100000000000003</v>
      </c>
      <c r="AA527" s="43">
        <v>4.6100000000000003</v>
      </c>
    </row>
    <row r="528" spans="1:27" ht="12.75" hidden="1" customHeight="1" outlineLevel="1" x14ac:dyDescent="0.2">
      <c r="A528" s="92" t="s">
        <v>743</v>
      </c>
      <c r="B528" s="62" t="s">
        <v>79</v>
      </c>
      <c r="C528" s="42" t="s">
        <v>77</v>
      </c>
      <c r="D528" s="43">
        <f>$D$11</f>
        <v>216.36</v>
      </c>
      <c r="E528" s="43">
        <f t="shared" ref="E528:AA528" si="305">$D$11</f>
        <v>216.36</v>
      </c>
      <c r="F528" s="43">
        <f t="shared" si="305"/>
        <v>216.36</v>
      </c>
      <c r="G528" s="43">
        <f t="shared" si="305"/>
        <v>216.36</v>
      </c>
      <c r="H528" s="43">
        <f t="shared" si="305"/>
        <v>216.36</v>
      </c>
      <c r="I528" s="43">
        <f t="shared" si="305"/>
        <v>216.36</v>
      </c>
      <c r="J528" s="43">
        <f t="shared" si="305"/>
        <v>216.36</v>
      </c>
      <c r="K528" s="43">
        <f t="shared" si="305"/>
        <v>216.36</v>
      </c>
      <c r="L528" s="43">
        <f t="shared" si="305"/>
        <v>216.36</v>
      </c>
      <c r="M528" s="43">
        <f t="shared" si="305"/>
        <v>216.36</v>
      </c>
      <c r="N528" s="43">
        <f t="shared" si="305"/>
        <v>216.36</v>
      </c>
      <c r="O528" s="43">
        <f t="shared" si="305"/>
        <v>216.36</v>
      </c>
      <c r="P528" s="43">
        <f t="shared" si="305"/>
        <v>216.36</v>
      </c>
      <c r="Q528" s="43">
        <f t="shared" si="305"/>
        <v>216.36</v>
      </c>
      <c r="R528" s="43">
        <f t="shared" si="305"/>
        <v>216.36</v>
      </c>
      <c r="S528" s="43">
        <f t="shared" si="305"/>
        <v>216.36</v>
      </c>
      <c r="T528" s="43">
        <f t="shared" si="305"/>
        <v>216.36</v>
      </c>
      <c r="U528" s="43">
        <f t="shared" si="305"/>
        <v>216.36</v>
      </c>
      <c r="V528" s="43">
        <f t="shared" si="305"/>
        <v>216.36</v>
      </c>
      <c r="W528" s="43">
        <f t="shared" si="305"/>
        <v>216.36</v>
      </c>
      <c r="X528" s="43">
        <f t="shared" si="305"/>
        <v>216.36</v>
      </c>
      <c r="Y528" s="43">
        <f t="shared" si="305"/>
        <v>216.36</v>
      </c>
      <c r="Z528" s="43">
        <f t="shared" si="305"/>
        <v>216.36</v>
      </c>
      <c r="AA528" s="43">
        <f t="shared" si="305"/>
        <v>216.36</v>
      </c>
    </row>
    <row r="529" spans="1:27" collapsed="1" x14ac:dyDescent="0.2">
      <c r="A529" s="91" t="s">
        <v>744</v>
      </c>
      <c r="B529" s="27" t="str">
        <f>"10"&amp;"."&amp;$B$662&amp;"."&amp;$B$663</f>
        <v>10.03.2023</v>
      </c>
      <c r="C529" s="83" t="s">
        <v>74</v>
      </c>
      <c r="D529" s="84">
        <f>ROUND(((D530+D531+D533+D532)/1000),5)</f>
        <v>5.0798100000000002</v>
      </c>
      <c r="E529" s="84">
        <f>ROUND(((E530+E531+E533+E532)/1000),5)</f>
        <v>4.98428</v>
      </c>
      <c r="F529" s="84">
        <f>ROUND(((F530+F531+F533+F532)/1000),5)</f>
        <v>4.9331699999999996</v>
      </c>
      <c r="G529" s="84">
        <f t="shared" ref="G529:AA529" si="306">ROUND(((G530+G531+G533+G532)/1000),5)</f>
        <v>4.9542799999999998</v>
      </c>
      <c r="H529" s="84">
        <f t="shared" si="306"/>
        <v>5.0232700000000001</v>
      </c>
      <c r="I529" s="84">
        <f t="shared" si="306"/>
        <v>5.2232900000000004</v>
      </c>
      <c r="J529" s="84">
        <f t="shared" si="306"/>
        <v>5.3595699999999997</v>
      </c>
      <c r="K529" s="84">
        <f t="shared" si="306"/>
        <v>5.4767599999999996</v>
      </c>
      <c r="L529" s="84">
        <f t="shared" si="306"/>
        <v>5.6540499999999998</v>
      </c>
      <c r="M529" s="84">
        <f t="shared" si="306"/>
        <v>5.6708600000000002</v>
      </c>
      <c r="N529" s="84">
        <f t="shared" si="306"/>
        <v>5.6761499999999998</v>
      </c>
      <c r="O529" s="84">
        <f t="shared" si="306"/>
        <v>5.7065599999999996</v>
      </c>
      <c r="P529" s="84">
        <f t="shared" si="306"/>
        <v>5.7123900000000001</v>
      </c>
      <c r="Q529" s="84">
        <f t="shared" si="306"/>
        <v>5.7109800000000002</v>
      </c>
      <c r="R529" s="84">
        <f t="shared" si="306"/>
        <v>5.7035499999999999</v>
      </c>
      <c r="S529" s="84">
        <f t="shared" si="306"/>
        <v>5.6855500000000001</v>
      </c>
      <c r="T529" s="84">
        <f t="shared" si="306"/>
        <v>5.6266400000000001</v>
      </c>
      <c r="U529" s="84">
        <f t="shared" si="306"/>
        <v>5.6380999999999997</v>
      </c>
      <c r="V529" s="84">
        <f t="shared" si="306"/>
        <v>5.67713</v>
      </c>
      <c r="W529" s="84">
        <f t="shared" si="306"/>
        <v>5.7093400000000001</v>
      </c>
      <c r="X529" s="84">
        <f t="shared" si="306"/>
        <v>5.70486</v>
      </c>
      <c r="Y529" s="84">
        <f t="shared" si="306"/>
        <v>5.6717599999999999</v>
      </c>
      <c r="Z529" s="84">
        <f t="shared" si="306"/>
        <v>5.4869199999999996</v>
      </c>
      <c r="AA529" s="84">
        <f t="shared" si="306"/>
        <v>5.4052899999999999</v>
      </c>
    </row>
    <row r="530" spans="1:27" ht="12.75" hidden="1" customHeight="1" outlineLevel="1" x14ac:dyDescent="0.2">
      <c r="A530" s="92" t="s">
        <v>745</v>
      </c>
      <c r="B530" s="62" t="s">
        <v>231</v>
      </c>
      <c r="C530" s="42" t="s">
        <v>77</v>
      </c>
      <c r="D530" s="43">
        <v>1299.07</v>
      </c>
      <c r="E530" s="43">
        <v>1203.54</v>
      </c>
      <c r="F530" s="43">
        <v>1152.43</v>
      </c>
      <c r="G530" s="43">
        <v>1173.54</v>
      </c>
      <c r="H530" s="43">
        <v>1242.53</v>
      </c>
      <c r="I530" s="43">
        <v>1442.55</v>
      </c>
      <c r="J530" s="43">
        <v>1578.83</v>
      </c>
      <c r="K530" s="43">
        <v>1696.02</v>
      </c>
      <c r="L530" s="43">
        <v>1873.31</v>
      </c>
      <c r="M530" s="43">
        <v>1890.12</v>
      </c>
      <c r="N530" s="43">
        <v>1895.41</v>
      </c>
      <c r="O530" s="43">
        <v>1925.82</v>
      </c>
      <c r="P530" s="43">
        <v>1931.65</v>
      </c>
      <c r="Q530" s="43">
        <v>1930.24</v>
      </c>
      <c r="R530" s="43">
        <v>1922.81</v>
      </c>
      <c r="S530" s="43">
        <v>1904.81</v>
      </c>
      <c r="T530" s="43">
        <v>1845.9</v>
      </c>
      <c r="U530" s="43">
        <v>1857.36</v>
      </c>
      <c r="V530" s="43">
        <v>1896.39</v>
      </c>
      <c r="W530" s="43">
        <v>1928.6</v>
      </c>
      <c r="X530" s="43">
        <v>1924.12</v>
      </c>
      <c r="Y530" s="43">
        <v>1891.02</v>
      </c>
      <c r="Z530" s="43">
        <v>1706.18</v>
      </c>
      <c r="AA530" s="43">
        <v>1624.55</v>
      </c>
    </row>
    <row r="531" spans="1:27" ht="12.75" hidden="1" customHeight="1" outlineLevel="1" x14ac:dyDescent="0.2">
      <c r="A531" s="92" t="s">
        <v>746</v>
      </c>
      <c r="B531" s="62" t="s">
        <v>88</v>
      </c>
      <c r="C531" s="42" t="s">
        <v>77</v>
      </c>
      <c r="D531" s="43">
        <f>$D$486</f>
        <v>3559.77</v>
      </c>
      <c r="E531" s="43">
        <f t="shared" ref="E531:AA531" si="307">$D$486</f>
        <v>3559.77</v>
      </c>
      <c r="F531" s="43">
        <f t="shared" si="307"/>
        <v>3559.77</v>
      </c>
      <c r="G531" s="43">
        <f t="shared" si="307"/>
        <v>3559.77</v>
      </c>
      <c r="H531" s="43">
        <f t="shared" si="307"/>
        <v>3559.77</v>
      </c>
      <c r="I531" s="43">
        <f t="shared" si="307"/>
        <v>3559.77</v>
      </c>
      <c r="J531" s="43">
        <f t="shared" si="307"/>
        <v>3559.77</v>
      </c>
      <c r="K531" s="43">
        <f t="shared" si="307"/>
        <v>3559.77</v>
      </c>
      <c r="L531" s="43">
        <f t="shared" si="307"/>
        <v>3559.77</v>
      </c>
      <c r="M531" s="43">
        <f t="shared" si="307"/>
        <v>3559.77</v>
      </c>
      <c r="N531" s="43">
        <f t="shared" si="307"/>
        <v>3559.77</v>
      </c>
      <c r="O531" s="43">
        <f t="shared" si="307"/>
        <v>3559.77</v>
      </c>
      <c r="P531" s="43">
        <f t="shared" si="307"/>
        <v>3559.77</v>
      </c>
      <c r="Q531" s="43">
        <f t="shared" si="307"/>
        <v>3559.77</v>
      </c>
      <c r="R531" s="43">
        <f t="shared" si="307"/>
        <v>3559.77</v>
      </c>
      <c r="S531" s="43">
        <f t="shared" si="307"/>
        <v>3559.77</v>
      </c>
      <c r="T531" s="43">
        <f t="shared" si="307"/>
        <v>3559.77</v>
      </c>
      <c r="U531" s="43">
        <f t="shared" si="307"/>
        <v>3559.77</v>
      </c>
      <c r="V531" s="43">
        <f t="shared" si="307"/>
        <v>3559.77</v>
      </c>
      <c r="W531" s="43">
        <f t="shared" si="307"/>
        <v>3559.77</v>
      </c>
      <c r="X531" s="43">
        <f t="shared" si="307"/>
        <v>3559.77</v>
      </c>
      <c r="Y531" s="43">
        <f t="shared" si="307"/>
        <v>3559.77</v>
      </c>
      <c r="Z531" s="43">
        <f t="shared" si="307"/>
        <v>3559.77</v>
      </c>
      <c r="AA531" s="43">
        <f t="shared" si="307"/>
        <v>3559.77</v>
      </c>
    </row>
    <row r="532" spans="1:27" ht="12.75" hidden="1" customHeight="1" outlineLevel="1" x14ac:dyDescent="0.2">
      <c r="A532" s="92" t="s">
        <v>747</v>
      </c>
      <c r="B532" s="62" t="s">
        <v>81</v>
      </c>
      <c r="C532" s="42" t="s">
        <v>77</v>
      </c>
      <c r="D532" s="43">
        <v>4.6100000000000003</v>
      </c>
      <c r="E532" s="43">
        <v>4.6100000000000003</v>
      </c>
      <c r="F532" s="43">
        <v>4.6100000000000003</v>
      </c>
      <c r="G532" s="43">
        <v>4.6100000000000003</v>
      </c>
      <c r="H532" s="43">
        <v>4.6100000000000003</v>
      </c>
      <c r="I532" s="43">
        <v>4.6100000000000003</v>
      </c>
      <c r="J532" s="43">
        <v>4.6100000000000003</v>
      </c>
      <c r="K532" s="43">
        <v>4.6100000000000003</v>
      </c>
      <c r="L532" s="43">
        <v>4.6100000000000003</v>
      </c>
      <c r="M532" s="43">
        <v>4.6100000000000003</v>
      </c>
      <c r="N532" s="43">
        <v>4.6100000000000003</v>
      </c>
      <c r="O532" s="43">
        <v>4.6100000000000003</v>
      </c>
      <c r="P532" s="43">
        <v>4.6100000000000003</v>
      </c>
      <c r="Q532" s="43">
        <v>4.6100000000000003</v>
      </c>
      <c r="R532" s="43">
        <v>4.6100000000000003</v>
      </c>
      <c r="S532" s="43">
        <v>4.6100000000000003</v>
      </c>
      <c r="T532" s="43">
        <v>4.6100000000000003</v>
      </c>
      <c r="U532" s="43">
        <v>4.6100000000000003</v>
      </c>
      <c r="V532" s="43">
        <v>4.6100000000000003</v>
      </c>
      <c r="W532" s="43">
        <v>4.6100000000000003</v>
      </c>
      <c r="X532" s="43">
        <v>4.6100000000000003</v>
      </c>
      <c r="Y532" s="43">
        <v>4.6100000000000003</v>
      </c>
      <c r="Z532" s="43">
        <v>4.6100000000000003</v>
      </c>
      <c r="AA532" s="43">
        <v>4.6100000000000003</v>
      </c>
    </row>
    <row r="533" spans="1:27" ht="12.75" hidden="1" customHeight="1" outlineLevel="1" x14ac:dyDescent="0.2">
      <c r="A533" s="92" t="s">
        <v>748</v>
      </c>
      <c r="B533" s="62" t="s">
        <v>79</v>
      </c>
      <c r="C533" s="42" t="s">
        <v>77</v>
      </c>
      <c r="D533" s="43">
        <f>$D$11</f>
        <v>216.36</v>
      </c>
      <c r="E533" s="43">
        <f t="shared" ref="E533:AA533" si="308">$D$11</f>
        <v>216.36</v>
      </c>
      <c r="F533" s="43">
        <f t="shared" si="308"/>
        <v>216.36</v>
      </c>
      <c r="G533" s="43">
        <f t="shared" si="308"/>
        <v>216.36</v>
      </c>
      <c r="H533" s="43">
        <f t="shared" si="308"/>
        <v>216.36</v>
      </c>
      <c r="I533" s="43">
        <f t="shared" si="308"/>
        <v>216.36</v>
      </c>
      <c r="J533" s="43">
        <f t="shared" si="308"/>
        <v>216.36</v>
      </c>
      <c r="K533" s="43">
        <f t="shared" si="308"/>
        <v>216.36</v>
      </c>
      <c r="L533" s="43">
        <f t="shared" si="308"/>
        <v>216.36</v>
      </c>
      <c r="M533" s="43">
        <f t="shared" si="308"/>
        <v>216.36</v>
      </c>
      <c r="N533" s="43">
        <f t="shared" si="308"/>
        <v>216.36</v>
      </c>
      <c r="O533" s="43">
        <f t="shared" si="308"/>
        <v>216.36</v>
      </c>
      <c r="P533" s="43">
        <f t="shared" si="308"/>
        <v>216.36</v>
      </c>
      <c r="Q533" s="43">
        <f t="shared" si="308"/>
        <v>216.36</v>
      </c>
      <c r="R533" s="43">
        <f t="shared" si="308"/>
        <v>216.36</v>
      </c>
      <c r="S533" s="43">
        <f t="shared" si="308"/>
        <v>216.36</v>
      </c>
      <c r="T533" s="43">
        <f t="shared" si="308"/>
        <v>216.36</v>
      </c>
      <c r="U533" s="43">
        <f t="shared" si="308"/>
        <v>216.36</v>
      </c>
      <c r="V533" s="43">
        <f t="shared" si="308"/>
        <v>216.36</v>
      </c>
      <c r="W533" s="43">
        <f t="shared" si="308"/>
        <v>216.36</v>
      </c>
      <c r="X533" s="43">
        <f t="shared" si="308"/>
        <v>216.36</v>
      </c>
      <c r="Y533" s="43">
        <f t="shared" si="308"/>
        <v>216.36</v>
      </c>
      <c r="Z533" s="43">
        <f t="shared" si="308"/>
        <v>216.36</v>
      </c>
      <c r="AA533" s="43">
        <f t="shared" si="308"/>
        <v>216.36</v>
      </c>
    </row>
    <row r="534" spans="1:27" collapsed="1" x14ac:dyDescent="0.2">
      <c r="A534" s="91" t="s">
        <v>749</v>
      </c>
      <c r="B534" s="27" t="str">
        <f>"11"&amp;"."&amp;$B$662&amp;"."&amp;$B$663</f>
        <v>11.03.2023</v>
      </c>
      <c r="C534" s="83" t="s">
        <v>74</v>
      </c>
      <c r="D534" s="84">
        <f>ROUND(((D535+D536+D538+D537)/1000),5)</f>
        <v>5.3968600000000002</v>
      </c>
      <c r="E534" s="84">
        <f>ROUND(((E535+E536+E538+E537)/1000),5)</f>
        <v>5.2480700000000002</v>
      </c>
      <c r="F534" s="84">
        <f>ROUND(((F535+F536+F538+F537)/1000),5)</f>
        <v>5.1036700000000002</v>
      </c>
      <c r="G534" s="84">
        <f t="shared" ref="G534:AA534" si="309">ROUND(((G535+G536+G538+G537)/1000),5)</f>
        <v>5.08446</v>
      </c>
      <c r="H534" s="84">
        <f t="shared" si="309"/>
        <v>5.1820000000000004</v>
      </c>
      <c r="I534" s="84">
        <f t="shared" si="309"/>
        <v>5.2742800000000001</v>
      </c>
      <c r="J534" s="84">
        <f t="shared" si="309"/>
        <v>5.3480800000000004</v>
      </c>
      <c r="K534" s="84">
        <f t="shared" si="309"/>
        <v>5.4125100000000002</v>
      </c>
      <c r="L534" s="84">
        <f t="shared" si="309"/>
        <v>5.6862700000000004</v>
      </c>
      <c r="M534" s="84">
        <f t="shared" si="309"/>
        <v>5.7750700000000004</v>
      </c>
      <c r="N534" s="84">
        <f t="shared" si="309"/>
        <v>5.8168100000000003</v>
      </c>
      <c r="O534" s="84">
        <f t="shared" si="309"/>
        <v>5.8621699999999999</v>
      </c>
      <c r="P534" s="84">
        <f t="shared" si="309"/>
        <v>5.8532000000000002</v>
      </c>
      <c r="Q534" s="84">
        <f t="shared" si="309"/>
        <v>5.8455500000000002</v>
      </c>
      <c r="R534" s="84">
        <f t="shared" si="309"/>
        <v>5.8384</v>
      </c>
      <c r="S534" s="84">
        <f t="shared" si="309"/>
        <v>5.8326500000000001</v>
      </c>
      <c r="T534" s="84">
        <f t="shared" si="309"/>
        <v>5.8133499999999998</v>
      </c>
      <c r="U534" s="84">
        <f t="shared" si="309"/>
        <v>5.7966899999999999</v>
      </c>
      <c r="V534" s="84">
        <f t="shared" si="309"/>
        <v>5.8370699999999998</v>
      </c>
      <c r="W534" s="84">
        <f t="shared" si="309"/>
        <v>5.8398399999999997</v>
      </c>
      <c r="X534" s="84">
        <f t="shared" si="309"/>
        <v>5.8463099999999999</v>
      </c>
      <c r="Y534" s="84">
        <f t="shared" si="309"/>
        <v>5.78308</v>
      </c>
      <c r="Z534" s="84">
        <f t="shared" si="309"/>
        <v>5.4787299999999997</v>
      </c>
      <c r="AA534" s="84">
        <f t="shared" si="309"/>
        <v>5.4115099999999998</v>
      </c>
    </row>
    <row r="535" spans="1:27" ht="12.75" hidden="1" customHeight="1" outlineLevel="1" x14ac:dyDescent="0.2">
      <c r="A535" s="92" t="s">
        <v>750</v>
      </c>
      <c r="B535" s="62" t="s">
        <v>231</v>
      </c>
      <c r="C535" s="42" t="s">
        <v>77</v>
      </c>
      <c r="D535" s="43">
        <v>1616.12</v>
      </c>
      <c r="E535" s="43">
        <v>1467.33</v>
      </c>
      <c r="F535" s="43">
        <v>1322.93</v>
      </c>
      <c r="G535" s="43">
        <v>1303.72</v>
      </c>
      <c r="H535" s="43">
        <v>1401.26</v>
      </c>
      <c r="I535" s="43">
        <v>1493.54</v>
      </c>
      <c r="J535" s="43">
        <v>1567.34</v>
      </c>
      <c r="K535" s="43">
        <v>1631.77</v>
      </c>
      <c r="L535" s="43">
        <v>1905.53</v>
      </c>
      <c r="M535" s="43">
        <v>1994.33</v>
      </c>
      <c r="N535" s="43">
        <v>2036.07</v>
      </c>
      <c r="O535" s="43">
        <v>2081.4299999999998</v>
      </c>
      <c r="P535" s="43">
        <v>2072.46</v>
      </c>
      <c r="Q535" s="43">
        <v>2064.81</v>
      </c>
      <c r="R535" s="43">
        <v>2057.66</v>
      </c>
      <c r="S535" s="43">
        <v>2051.91</v>
      </c>
      <c r="T535" s="43">
        <v>2032.61</v>
      </c>
      <c r="U535" s="43">
        <v>2015.95</v>
      </c>
      <c r="V535" s="43">
        <v>2056.33</v>
      </c>
      <c r="W535" s="43">
        <v>2059.1</v>
      </c>
      <c r="X535" s="43">
        <v>2065.5700000000002</v>
      </c>
      <c r="Y535" s="43">
        <v>2002.34</v>
      </c>
      <c r="Z535" s="43">
        <v>1697.99</v>
      </c>
      <c r="AA535" s="43">
        <v>1630.77</v>
      </c>
    </row>
    <row r="536" spans="1:27" ht="12.75" hidden="1" customHeight="1" outlineLevel="1" x14ac:dyDescent="0.2">
      <c r="A536" s="92" t="s">
        <v>751</v>
      </c>
      <c r="B536" s="62" t="s">
        <v>88</v>
      </c>
      <c r="C536" s="42" t="s">
        <v>77</v>
      </c>
      <c r="D536" s="43">
        <f>$D$486</f>
        <v>3559.77</v>
      </c>
      <c r="E536" s="43">
        <f t="shared" ref="E536:AA536" si="310">$D$486</f>
        <v>3559.77</v>
      </c>
      <c r="F536" s="43">
        <f t="shared" si="310"/>
        <v>3559.77</v>
      </c>
      <c r="G536" s="43">
        <f t="shared" si="310"/>
        <v>3559.77</v>
      </c>
      <c r="H536" s="43">
        <f t="shared" si="310"/>
        <v>3559.77</v>
      </c>
      <c r="I536" s="43">
        <f t="shared" si="310"/>
        <v>3559.77</v>
      </c>
      <c r="J536" s="43">
        <f t="shared" si="310"/>
        <v>3559.77</v>
      </c>
      <c r="K536" s="43">
        <f t="shared" si="310"/>
        <v>3559.77</v>
      </c>
      <c r="L536" s="43">
        <f t="shared" si="310"/>
        <v>3559.77</v>
      </c>
      <c r="M536" s="43">
        <f t="shared" si="310"/>
        <v>3559.77</v>
      </c>
      <c r="N536" s="43">
        <f t="shared" si="310"/>
        <v>3559.77</v>
      </c>
      <c r="O536" s="43">
        <f t="shared" si="310"/>
        <v>3559.77</v>
      </c>
      <c r="P536" s="43">
        <f t="shared" si="310"/>
        <v>3559.77</v>
      </c>
      <c r="Q536" s="43">
        <f t="shared" si="310"/>
        <v>3559.77</v>
      </c>
      <c r="R536" s="43">
        <f t="shared" si="310"/>
        <v>3559.77</v>
      </c>
      <c r="S536" s="43">
        <f t="shared" si="310"/>
        <v>3559.77</v>
      </c>
      <c r="T536" s="43">
        <f t="shared" si="310"/>
        <v>3559.77</v>
      </c>
      <c r="U536" s="43">
        <f t="shared" si="310"/>
        <v>3559.77</v>
      </c>
      <c r="V536" s="43">
        <f t="shared" si="310"/>
        <v>3559.77</v>
      </c>
      <c r="W536" s="43">
        <f t="shared" si="310"/>
        <v>3559.77</v>
      </c>
      <c r="X536" s="43">
        <f t="shared" si="310"/>
        <v>3559.77</v>
      </c>
      <c r="Y536" s="43">
        <f t="shared" si="310"/>
        <v>3559.77</v>
      </c>
      <c r="Z536" s="43">
        <f t="shared" si="310"/>
        <v>3559.77</v>
      </c>
      <c r="AA536" s="43">
        <f t="shared" si="310"/>
        <v>3559.77</v>
      </c>
    </row>
    <row r="537" spans="1:27" ht="12.75" hidden="1" customHeight="1" outlineLevel="1" x14ac:dyDescent="0.2">
      <c r="A537" s="92" t="s">
        <v>752</v>
      </c>
      <c r="B537" s="62" t="s">
        <v>81</v>
      </c>
      <c r="C537" s="42" t="s">
        <v>77</v>
      </c>
      <c r="D537" s="43">
        <v>4.6100000000000003</v>
      </c>
      <c r="E537" s="43">
        <v>4.6100000000000003</v>
      </c>
      <c r="F537" s="43">
        <v>4.6100000000000003</v>
      </c>
      <c r="G537" s="43">
        <v>4.6100000000000003</v>
      </c>
      <c r="H537" s="43">
        <v>4.6100000000000003</v>
      </c>
      <c r="I537" s="43">
        <v>4.6100000000000003</v>
      </c>
      <c r="J537" s="43">
        <v>4.6100000000000003</v>
      </c>
      <c r="K537" s="43">
        <v>4.6100000000000003</v>
      </c>
      <c r="L537" s="43">
        <v>4.6100000000000003</v>
      </c>
      <c r="M537" s="43">
        <v>4.6100000000000003</v>
      </c>
      <c r="N537" s="43">
        <v>4.6100000000000003</v>
      </c>
      <c r="O537" s="43">
        <v>4.6100000000000003</v>
      </c>
      <c r="P537" s="43">
        <v>4.6100000000000003</v>
      </c>
      <c r="Q537" s="43">
        <v>4.6100000000000003</v>
      </c>
      <c r="R537" s="43">
        <v>4.6100000000000003</v>
      </c>
      <c r="S537" s="43">
        <v>4.6100000000000003</v>
      </c>
      <c r="T537" s="43">
        <v>4.6100000000000003</v>
      </c>
      <c r="U537" s="43">
        <v>4.6100000000000003</v>
      </c>
      <c r="V537" s="43">
        <v>4.6100000000000003</v>
      </c>
      <c r="W537" s="43">
        <v>4.6100000000000003</v>
      </c>
      <c r="X537" s="43">
        <v>4.6100000000000003</v>
      </c>
      <c r="Y537" s="43">
        <v>4.6100000000000003</v>
      </c>
      <c r="Z537" s="43">
        <v>4.6100000000000003</v>
      </c>
      <c r="AA537" s="43">
        <v>4.6100000000000003</v>
      </c>
    </row>
    <row r="538" spans="1:27" ht="12.75" hidden="1" customHeight="1" outlineLevel="1" x14ac:dyDescent="0.2">
      <c r="A538" s="92" t="s">
        <v>753</v>
      </c>
      <c r="B538" s="62" t="s">
        <v>79</v>
      </c>
      <c r="C538" s="42" t="s">
        <v>77</v>
      </c>
      <c r="D538" s="43">
        <f>$D$11</f>
        <v>216.36</v>
      </c>
      <c r="E538" s="43">
        <f t="shared" ref="E538:AA538" si="311">$D$11</f>
        <v>216.36</v>
      </c>
      <c r="F538" s="43">
        <f t="shared" si="311"/>
        <v>216.36</v>
      </c>
      <c r="G538" s="43">
        <f t="shared" si="311"/>
        <v>216.36</v>
      </c>
      <c r="H538" s="43">
        <f t="shared" si="311"/>
        <v>216.36</v>
      </c>
      <c r="I538" s="43">
        <f t="shared" si="311"/>
        <v>216.36</v>
      </c>
      <c r="J538" s="43">
        <f t="shared" si="311"/>
        <v>216.36</v>
      </c>
      <c r="K538" s="43">
        <f t="shared" si="311"/>
        <v>216.36</v>
      </c>
      <c r="L538" s="43">
        <f t="shared" si="311"/>
        <v>216.36</v>
      </c>
      <c r="M538" s="43">
        <f t="shared" si="311"/>
        <v>216.36</v>
      </c>
      <c r="N538" s="43">
        <f t="shared" si="311"/>
        <v>216.36</v>
      </c>
      <c r="O538" s="43">
        <f t="shared" si="311"/>
        <v>216.36</v>
      </c>
      <c r="P538" s="43">
        <f t="shared" si="311"/>
        <v>216.36</v>
      </c>
      <c r="Q538" s="43">
        <f t="shared" si="311"/>
        <v>216.36</v>
      </c>
      <c r="R538" s="43">
        <f t="shared" si="311"/>
        <v>216.36</v>
      </c>
      <c r="S538" s="43">
        <f t="shared" si="311"/>
        <v>216.36</v>
      </c>
      <c r="T538" s="43">
        <f t="shared" si="311"/>
        <v>216.36</v>
      </c>
      <c r="U538" s="43">
        <f t="shared" si="311"/>
        <v>216.36</v>
      </c>
      <c r="V538" s="43">
        <f t="shared" si="311"/>
        <v>216.36</v>
      </c>
      <c r="W538" s="43">
        <f t="shared" si="311"/>
        <v>216.36</v>
      </c>
      <c r="X538" s="43">
        <f t="shared" si="311"/>
        <v>216.36</v>
      </c>
      <c r="Y538" s="43">
        <f t="shared" si="311"/>
        <v>216.36</v>
      </c>
      <c r="Z538" s="43">
        <f t="shared" si="311"/>
        <v>216.36</v>
      </c>
      <c r="AA538" s="43">
        <f t="shared" si="311"/>
        <v>216.36</v>
      </c>
    </row>
    <row r="539" spans="1:27" collapsed="1" x14ac:dyDescent="0.2">
      <c r="A539" s="91" t="s">
        <v>754</v>
      </c>
      <c r="B539" s="27" t="str">
        <f>"12"&amp;"."&amp;$B$662&amp;"."&amp;$B$663</f>
        <v>12.03.2023</v>
      </c>
      <c r="C539" s="83" t="s">
        <v>74</v>
      </c>
      <c r="D539" s="84">
        <f>ROUND(((D540+D541+D543+D542)/1000),5)</f>
        <v>5.2255000000000003</v>
      </c>
      <c r="E539" s="84">
        <f>ROUND(((E540+E541+E543+E542)/1000),5)</f>
        <v>5.0143899999999997</v>
      </c>
      <c r="F539" s="84">
        <f>ROUND(((F540+F541+F543+F542)/1000),5)</f>
        <v>4.9437899999999999</v>
      </c>
      <c r="G539" s="84">
        <f t="shared" ref="G539:AA539" si="312">ROUND(((G540+G541+G543+G542)/1000),5)</f>
        <v>4.9298500000000001</v>
      </c>
      <c r="H539" s="84">
        <f t="shared" si="312"/>
        <v>4.9579399999999998</v>
      </c>
      <c r="I539" s="84">
        <f t="shared" si="312"/>
        <v>4.9899500000000003</v>
      </c>
      <c r="J539" s="84">
        <f t="shared" si="312"/>
        <v>5.0033399999999997</v>
      </c>
      <c r="K539" s="84">
        <f t="shared" si="312"/>
        <v>5.1910600000000002</v>
      </c>
      <c r="L539" s="84">
        <f t="shared" si="312"/>
        <v>5.3517799999999998</v>
      </c>
      <c r="M539" s="84">
        <f t="shared" si="312"/>
        <v>5.5103</v>
      </c>
      <c r="N539" s="84">
        <f t="shared" si="312"/>
        <v>5.5633499999999998</v>
      </c>
      <c r="O539" s="84">
        <f t="shared" si="312"/>
        <v>5.5784799999999999</v>
      </c>
      <c r="P539" s="84">
        <f t="shared" si="312"/>
        <v>5.5709999999999997</v>
      </c>
      <c r="Q539" s="84">
        <f t="shared" si="312"/>
        <v>5.5693000000000001</v>
      </c>
      <c r="R539" s="84">
        <f t="shared" si="312"/>
        <v>5.55063</v>
      </c>
      <c r="S539" s="84">
        <f t="shared" si="312"/>
        <v>5.5322100000000001</v>
      </c>
      <c r="T539" s="84">
        <f t="shared" si="312"/>
        <v>5.5405499999999996</v>
      </c>
      <c r="U539" s="84">
        <f t="shared" si="312"/>
        <v>5.5510000000000002</v>
      </c>
      <c r="V539" s="84">
        <f t="shared" si="312"/>
        <v>5.5894599999999999</v>
      </c>
      <c r="W539" s="84">
        <f t="shared" si="312"/>
        <v>5.6137499999999996</v>
      </c>
      <c r="X539" s="84">
        <f t="shared" si="312"/>
        <v>5.6321500000000002</v>
      </c>
      <c r="Y539" s="84">
        <f t="shared" si="312"/>
        <v>5.5696000000000003</v>
      </c>
      <c r="Z539" s="84">
        <f t="shared" si="312"/>
        <v>5.4624699999999997</v>
      </c>
      <c r="AA539" s="84">
        <f t="shared" si="312"/>
        <v>5.3657700000000004</v>
      </c>
    </row>
    <row r="540" spans="1:27" ht="12.75" hidden="1" customHeight="1" outlineLevel="1" x14ac:dyDescent="0.2">
      <c r="A540" s="92" t="s">
        <v>755</v>
      </c>
      <c r="B540" s="62" t="s">
        <v>231</v>
      </c>
      <c r="C540" s="42" t="s">
        <v>77</v>
      </c>
      <c r="D540" s="43">
        <v>1444.76</v>
      </c>
      <c r="E540" s="43">
        <v>1233.6500000000001</v>
      </c>
      <c r="F540" s="43">
        <v>1163.05</v>
      </c>
      <c r="G540" s="43">
        <v>1149.1099999999999</v>
      </c>
      <c r="H540" s="43">
        <v>1177.2</v>
      </c>
      <c r="I540" s="43">
        <v>1209.21</v>
      </c>
      <c r="J540" s="43">
        <v>1222.5999999999999</v>
      </c>
      <c r="K540" s="43">
        <v>1410.32</v>
      </c>
      <c r="L540" s="43">
        <v>1571.04</v>
      </c>
      <c r="M540" s="43">
        <v>1729.56</v>
      </c>
      <c r="N540" s="43">
        <v>1782.61</v>
      </c>
      <c r="O540" s="43">
        <v>1797.74</v>
      </c>
      <c r="P540" s="43">
        <v>1790.26</v>
      </c>
      <c r="Q540" s="43">
        <v>1788.56</v>
      </c>
      <c r="R540" s="43">
        <v>1769.89</v>
      </c>
      <c r="S540" s="43">
        <v>1751.47</v>
      </c>
      <c r="T540" s="43">
        <v>1759.81</v>
      </c>
      <c r="U540" s="43">
        <v>1770.26</v>
      </c>
      <c r="V540" s="43">
        <v>1808.72</v>
      </c>
      <c r="W540" s="43">
        <v>1833.01</v>
      </c>
      <c r="X540" s="43">
        <v>1851.41</v>
      </c>
      <c r="Y540" s="43">
        <v>1788.86</v>
      </c>
      <c r="Z540" s="43">
        <v>1681.73</v>
      </c>
      <c r="AA540" s="43">
        <v>1585.03</v>
      </c>
    </row>
    <row r="541" spans="1:27" ht="12.75" hidden="1" customHeight="1" outlineLevel="1" x14ac:dyDescent="0.2">
      <c r="A541" s="92" t="s">
        <v>756</v>
      </c>
      <c r="B541" s="62" t="s">
        <v>88</v>
      </c>
      <c r="C541" s="42" t="s">
        <v>77</v>
      </c>
      <c r="D541" s="43">
        <f>$D$486</f>
        <v>3559.77</v>
      </c>
      <c r="E541" s="43">
        <f t="shared" ref="E541:AA541" si="313">$D$486</f>
        <v>3559.77</v>
      </c>
      <c r="F541" s="43">
        <f t="shared" si="313"/>
        <v>3559.77</v>
      </c>
      <c r="G541" s="43">
        <f t="shared" si="313"/>
        <v>3559.77</v>
      </c>
      <c r="H541" s="43">
        <f t="shared" si="313"/>
        <v>3559.77</v>
      </c>
      <c r="I541" s="43">
        <f t="shared" si="313"/>
        <v>3559.77</v>
      </c>
      <c r="J541" s="43">
        <f t="shared" si="313"/>
        <v>3559.77</v>
      </c>
      <c r="K541" s="43">
        <f t="shared" si="313"/>
        <v>3559.77</v>
      </c>
      <c r="L541" s="43">
        <f t="shared" si="313"/>
        <v>3559.77</v>
      </c>
      <c r="M541" s="43">
        <f t="shared" si="313"/>
        <v>3559.77</v>
      </c>
      <c r="N541" s="43">
        <f t="shared" si="313"/>
        <v>3559.77</v>
      </c>
      <c r="O541" s="43">
        <f t="shared" si="313"/>
        <v>3559.77</v>
      </c>
      <c r="P541" s="43">
        <f t="shared" si="313"/>
        <v>3559.77</v>
      </c>
      <c r="Q541" s="43">
        <f t="shared" si="313"/>
        <v>3559.77</v>
      </c>
      <c r="R541" s="43">
        <f t="shared" si="313"/>
        <v>3559.77</v>
      </c>
      <c r="S541" s="43">
        <f t="shared" si="313"/>
        <v>3559.77</v>
      </c>
      <c r="T541" s="43">
        <f t="shared" si="313"/>
        <v>3559.77</v>
      </c>
      <c r="U541" s="43">
        <f t="shared" si="313"/>
        <v>3559.77</v>
      </c>
      <c r="V541" s="43">
        <f t="shared" si="313"/>
        <v>3559.77</v>
      </c>
      <c r="W541" s="43">
        <f t="shared" si="313"/>
        <v>3559.77</v>
      </c>
      <c r="X541" s="43">
        <f t="shared" si="313"/>
        <v>3559.77</v>
      </c>
      <c r="Y541" s="43">
        <f t="shared" si="313"/>
        <v>3559.77</v>
      </c>
      <c r="Z541" s="43">
        <f t="shared" si="313"/>
        <v>3559.77</v>
      </c>
      <c r="AA541" s="43">
        <f t="shared" si="313"/>
        <v>3559.77</v>
      </c>
    </row>
    <row r="542" spans="1:27" ht="12.75" hidden="1" customHeight="1" outlineLevel="1" x14ac:dyDescent="0.2">
      <c r="A542" s="92" t="s">
        <v>757</v>
      </c>
      <c r="B542" s="62" t="s">
        <v>81</v>
      </c>
      <c r="C542" s="42" t="s">
        <v>77</v>
      </c>
      <c r="D542" s="43">
        <v>4.6100000000000003</v>
      </c>
      <c r="E542" s="43">
        <v>4.6100000000000003</v>
      </c>
      <c r="F542" s="43">
        <v>4.6100000000000003</v>
      </c>
      <c r="G542" s="43">
        <v>4.6100000000000003</v>
      </c>
      <c r="H542" s="43">
        <v>4.6100000000000003</v>
      </c>
      <c r="I542" s="43">
        <v>4.6100000000000003</v>
      </c>
      <c r="J542" s="43">
        <v>4.6100000000000003</v>
      </c>
      <c r="K542" s="43">
        <v>4.6100000000000003</v>
      </c>
      <c r="L542" s="43">
        <v>4.6100000000000003</v>
      </c>
      <c r="M542" s="43">
        <v>4.6100000000000003</v>
      </c>
      <c r="N542" s="43">
        <v>4.6100000000000003</v>
      </c>
      <c r="O542" s="43">
        <v>4.6100000000000003</v>
      </c>
      <c r="P542" s="43">
        <v>4.6100000000000003</v>
      </c>
      <c r="Q542" s="43">
        <v>4.6100000000000003</v>
      </c>
      <c r="R542" s="43">
        <v>4.6100000000000003</v>
      </c>
      <c r="S542" s="43">
        <v>4.6100000000000003</v>
      </c>
      <c r="T542" s="43">
        <v>4.6100000000000003</v>
      </c>
      <c r="U542" s="43">
        <v>4.6100000000000003</v>
      </c>
      <c r="V542" s="43">
        <v>4.6100000000000003</v>
      </c>
      <c r="W542" s="43">
        <v>4.6100000000000003</v>
      </c>
      <c r="X542" s="43">
        <v>4.6100000000000003</v>
      </c>
      <c r="Y542" s="43">
        <v>4.6100000000000003</v>
      </c>
      <c r="Z542" s="43">
        <v>4.6100000000000003</v>
      </c>
      <c r="AA542" s="43">
        <v>4.6100000000000003</v>
      </c>
    </row>
    <row r="543" spans="1:27" ht="12.75" hidden="1" customHeight="1" outlineLevel="1" x14ac:dyDescent="0.2">
      <c r="A543" s="92" t="s">
        <v>758</v>
      </c>
      <c r="B543" s="62" t="s">
        <v>79</v>
      </c>
      <c r="C543" s="42" t="s">
        <v>77</v>
      </c>
      <c r="D543" s="43">
        <f>$D$11</f>
        <v>216.36</v>
      </c>
      <c r="E543" s="43">
        <f t="shared" ref="E543:AA543" si="314">$D$11</f>
        <v>216.36</v>
      </c>
      <c r="F543" s="43">
        <f t="shared" si="314"/>
        <v>216.36</v>
      </c>
      <c r="G543" s="43">
        <f t="shared" si="314"/>
        <v>216.36</v>
      </c>
      <c r="H543" s="43">
        <f t="shared" si="314"/>
        <v>216.36</v>
      </c>
      <c r="I543" s="43">
        <f t="shared" si="314"/>
        <v>216.36</v>
      </c>
      <c r="J543" s="43">
        <f t="shared" si="314"/>
        <v>216.36</v>
      </c>
      <c r="K543" s="43">
        <f t="shared" si="314"/>
        <v>216.36</v>
      </c>
      <c r="L543" s="43">
        <f t="shared" si="314"/>
        <v>216.36</v>
      </c>
      <c r="M543" s="43">
        <f t="shared" si="314"/>
        <v>216.36</v>
      </c>
      <c r="N543" s="43">
        <f t="shared" si="314"/>
        <v>216.36</v>
      </c>
      <c r="O543" s="43">
        <f t="shared" si="314"/>
        <v>216.36</v>
      </c>
      <c r="P543" s="43">
        <f t="shared" si="314"/>
        <v>216.36</v>
      </c>
      <c r="Q543" s="43">
        <f t="shared" si="314"/>
        <v>216.36</v>
      </c>
      <c r="R543" s="43">
        <f t="shared" si="314"/>
        <v>216.36</v>
      </c>
      <c r="S543" s="43">
        <f t="shared" si="314"/>
        <v>216.36</v>
      </c>
      <c r="T543" s="43">
        <f t="shared" si="314"/>
        <v>216.36</v>
      </c>
      <c r="U543" s="43">
        <f t="shared" si="314"/>
        <v>216.36</v>
      </c>
      <c r="V543" s="43">
        <f t="shared" si="314"/>
        <v>216.36</v>
      </c>
      <c r="W543" s="43">
        <f t="shared" si="314"/>
        <v>216.36</v>
      </c>
      <c r="X543" s="43">
        <f t="shared" si="314"/>
        <v>216.36</v>
      </c>
      <c r="Y543" s="43">
        <f t="shared" si="314"/>
        <v>216.36</v>
      </c>
      <c r="Z543" s="43">
        <f t="shared" si="314"/>
        <v>216.36</v>
      </c>
      <c r="AA543" s="43">
        <f t="shared" si="314"/>
        <v>216.36</v>
      </c>
    </row>
    <row r="544" spans="1:27" collapsed="1" x14ac:dyDescent="0.2">
      <c r="A544" s="91" t="s">
        <v>759</v>
      </c>
      <c r="B544" s="27" t="str">
        <f>"13"&amp;"."&amp;$B$662&amp;"."&amp;$B$663</f>
        <v>13.03.2023</v>
      </c>
      <c r="C544" s="83" t="s">
        <v>74</v>
      </c>
      <c r="D544" s="84">
        <f>ROUND(((D545+D546+D548+D547)/1000),5)</f>
        <v>5.1449299999999996</v>
      </c>
      <c r="E544" s="84">
        <f>ROUND(((E545+E546+E548+E547)/1000),5)</f>
        <v>5.0169199999999998</v>
      </c>
      <c r="F544" s="84">
        <f>ROUND(((F545+F546+F548+F547)/1000),5)</f>
        <v>4.9694200000000004</v>
      </c>
      <c r="G544" s="84">
        <f t="shared" ref="G544:AA544" si="315">ROUND(((G545+G546+G548+G547)/1000),5)</f>
        <v>4.9751899999999996</v>
      </c>
      <c r="H544" s="84">
        <f t="shared" si="315"/>
        <v>5.0380900000000004</v>
      </c>
      <c r="I544" s="84">
        <f t="shared" si="315"/>
        <v>5.1381699999999997</v>
      </c>
      <c r="J544" s="84">
        <f t="shared" si="315"/>
        <v>5.3051199999999996</v>
      </c>
      <c r="K544" s="84">
        <f t="shared" si="315"/>
        <v>5.4586100000000002</v>
      </c>
      <c r="L544" s="84">
        <f t="shared" si="315"/>
        <v>5.5868599999999997</v>
      </c>
      <c r="M544" s="84">
        <f t="shared" si="315"/>
        <v>5.6493200000000003</v>
      </c>
      <c r="N544" s="84">
        <f t="shared" si="315"/>
        <v>5.6603500000000002</v>
      </c>
      <c r="O544" s="84">
        <f t="shared" si="315"/>
        <v>5.6499600000000001</v>
      </c>
      <c r="P544" s="84">
        <f t="shared" si="315"/>
        <v>5.6129199999999999</v>
      </c>
      <c r="Q544" s="84">
        <f t="shared" si="315"/>
        <v>5.6451700000000002</v>
      </c>
      <c r="R544" s="84">
        <f t="shared" si="315"/>
        <v>5.6336899999999996</v>
      </c>
      <c r="S544" s="84">
        <f t="shared" si="315"/>
        <v>5.62</v>
      </c>
      <c r="T544" s="84">
        <f t="shared" si="315"/>
        <v>5.56332</v>
      </c>
      <c r="U544" s="84">
        <f t="shared" si="315"/>
        <v>5.5563599999999997</v>
      </c>
      <c r="V544" s="84">
        <f t="shared" si="315"/>
        <v>5.5949600000000004</v>
      </c>
      <c r="W544" s="84">
        <f t="shared" si="315"/>
        <v>5.6376900000000001</v>
      </c>
      <c r="X544" s="84">
        <f t="shared" si="315"/>
        <v>5.62385</v>
      </c>
      <c r="Y544" s="84">
        <f t="shared" si="315"/>
        <v>5.5519100000000003</v>
      </c>
      <c r="Z544" s="84">
        <f t="shared" si="315"/>
        <v>5.4536800000000003</v>
      </c>
      <c r="AA544" s="84">
        <f t="shared" si="315"/>
        <v>5.2763499999999999</v>
      </c>
    </row>
    <row r="545" spans="1:27" ht="12.75" hidden="1" customHeight="1" outlineLevel="1" x14ac:dyDescent="0.2">
      <c r="A545" s="92" t="s">
        <v>760</v>
      </c>
      <c r="B545" s="62" t="s">
        <v>231</v>
      </c>
      <c r="C545" s="42" t="s">
        <v>77</v>
      </c>
      <c r="D545" s="43">
        <v>1364.19</v>
      </c>
      <c r="E545" s="43">
        <v>1236.18</v>
      </c>
      <c r="F545" s="43">
        <v>1188.68</v>
      </c>
      <c r="G545" s="43">
        <v>1194.45</v>
      </c>
      <c r="H545" s="43">
        <v>1257.3499999999999</v>
      </c>
      <c r="I545" s="43">
        <v>1357.43</v>
      </c>
      <c r="J545" s="43">
        <v>1524.38</v>
      </c>
      <c r="K545" s="43">
        <v>1677.87</v>
      </c>
      <c r="L545" s="43">
        <v>1806.12</v>
      </c>
      <c r="M545" s="43">
        <v>1868.58</v>
      </c>
      <c r="N545" s="43">
        <v>1879.61</v>
      </c>
      <c r="O545" s="43">
        <v>1869.22</v>
      </c>
      <c r="P545" s="43">
        <v>1832.18</v>
      </c>
      <c r="Q545" s="43">
        <v>1864.43</v>
      </c>
      <c r="R545" s="43">
        <v>1852.95</v>
      </c>
      <c r="S545" s="43">
        <v>1839.26</v>
      </c>
      <c r="T545" s="43">
        <v>1782.58</v>
      </c>
      <c r="U545" s="43">
        <v>1775.62</v>
      </c>
      <c r="V545" s="43">
        <v>1814.22</v>
      </c>
      <c r="W545" s="43">
        <v>1856.95</v>
      </c>
      <c r="X545" s="43">
        <v>1843.11</v>
      </c>
      <c r="Y545" s="43">
        <v>1771.17</v>
      </c>
      <c r="Z545" s="43">
        <v>1672.94</v>
      </c>
      <c r="AA545" s="43">
        <v>1495.61</v>
      </c>
    </row>
    <row r="546" spans="1:27" ht="12.75" hidden="1" customHeight="1" outlineLevel="1" x14ac:dyDescent="0.2">
      <c r="A546" s="92" t="s">
        <v>761</v>
      </c>
      <c r="B546" s="62" t="s">
        <v>88</v>
      </c>
      <c r="C546" s="42" t="s">
        <v>77</v>
      </c>
      <c r="D546" s="43">
        <f>$D$486</f>
        <v>3559.77</v>
      </c>
      <c r="E546" s="43">
        <f t="shared" ref="E546:AA546" si="316">$D$486</f>
        <v>3559.77</v>
      </c>
      <c r="F546" s="43">
        <f t="shared" si="316"/>
        <v>3559.77</v>
      </c>
      <c r="G546" s="43">
        <f t="shared" si="316"/>
        <v>3559.77</v>
      </c>
      <c r="H546" s="43">
        <f t="shared" si="316"/>
        <v>3559.77</v>
      </c>
      <c r="I546" s="43">
        <f t="shared" si="316"/>
        <v>3559.77</v>
      </c>
      <c r="J546" s="43">
        <f t="shared" si="316"/>
        <v>3559.77</v>
      </c>
      <c r="K546" s="43">
        <f t="shared" si="316"/>
        <v>3559.77</v>
      </c>
      <c r="L546" s="43">
        <f t="shared" si="316"/>
        <v>3559.77</v>
      </c>
      <c r="M546" s="43">
        <f t="shared" si="316"/>
        <v>3559.77</v>
      </c>
      <c r="N546" s="43">
        <f t="shared" si="316"/>
        <v>3559.77</v>
      </c>
      <c r="O546" s="43">
        <f t="shared" si="316"/>
        <v>3559.77</v>
      </c>
      <c r="P546" s="43">
        <f t="shared" si="316"/>
        <v>3559.77</v>
      </c>
      <c r="Q546" s="43">
        <f t="shared" si="316"/>
        <v>3559.77</v>
      </c>
      <c r="R546" s="43">
        <f t="shared" si="316"/>
        <v>3559.77</v>
      </c>
      <c r="S546" s="43">
        <f t="shared" si="316"/>
        <v>3559.77</v>
      </c>
      <c r="T546" s="43">
        <f t="shared" si="316"/>
        <v>3559.77</v>
      </c>
      <c r="U546" s="43">
        <f t="shared" si="316"/>
        <v>3559.77</v>
      </c>
      <c r="V546" s="43">
        <f t="shared" si="316"/>
        <v>3559.77</v>
      </c>
      <c r="W546" s="43">
        <f t="shared" si="316"/>
        <v>3559.77</v>
      </c>
      <c r="X546" s="43">
        <f t="shared" si="316"/>
        <v>3559.77</v>
      </c>
      <c r="Y546" s="43">
        <f t="shared" si="316"/>
        <v>3559.77</v>
      </c>
      <c r="Z546" s="43">
        <f t="shared" si="316"/>
        <v>3559.77</v>
      </c>
      <c r="AA546" s="43">
        <f t="shared" si="316"/>
        <v>3559.77</v>
      </c>
    </row>
    <row r="547" spans="1:27" ht="12.75" hidden="1" customHeight="1" outlineLevel="1" x14ac:dyDescent="0.2">
      <c r="A547" s="92" t="s">
        <v>762</v>
      </c>
      <c r="B547" s="62" t="s">
        <v>81</v>
      </c>
      <c r="C547" s="42" t="s">
        <v>77</v>
      </c>
      <c r="D547" s="43">
        <v>4.6100000000000003</v>
      </c>
      <c r="E547" s="43">
        <v>4.6100000000000003</v>
      </c>
      <c r="F547" s="43">
        <v>4.6100000000000003</v>
      </c>
      <c r="G547" s="43">
        <v>4.6100000000000003</v>
      </c>
      <c r="H547" s="43">
        <v>4.6100000000000003</v>
      </c>
      <c r="I547" s="43">
        <v>4.6100000000000003</v>
      </c>
      <c r="J547" s="43">
        <v>4.6100000000000003</v>
      </c>
      <c r="K547" s="43">
        <v>4.6100000000000003</v>
      </c>
      <c r="L547" s="43">
        <v>4.6100000000000003</v>
      </c>
      <c r="M547" s="43">
        <v>4.6100000000000003</v>
      </c>
      <c r="N547" s="43">
        <v>4.6100000000000003</v>
      </c>
      <c r="O547" s="43">
        <v>4.6100000000000003</v>
      </c>
      <c r="P547" s="43">
        <v>4.6100000000000003</v>
      </c>
      <c r="Q547" s="43">
        <v>4.6100000000000003</v>
      </c>
      <c r="R547" s="43">
        <v>4.6100000000000003</v>
      </c>
      <c r="S547" s="43">
        <v>4.6100000000000003</v>
      </c>
      <c r="T547" s="43">
        <v>4.6100000000000003</v>
      </c>
      <c r="U547" s="43">
        <v>4.6100000000000003</v>
      </c>
      <c r="V547" s="43">
        <v>4.6100000000000003</v>
      </c>
      <c r="W547" s="43">
        <v>4.6100000000000003</v>
      </c>
      <c r="X547" s="43">
        <v>4.6100000000000003</v>
      </c>
      <c r="Y547" s="43">
        <v>4.6100000000000003</v>
      </c>
      <c r="Z547" s="43">
        <v>4.6100000000000003</v>
      </c>
      <c r="AA547" s="43">
        <v>4.6100000000000003</v>
      </c>
    </row>
    <row r="548" spans="1:27" ht="12.75" hidden="1" customHeight="1" outlineLevel="1" x14ac:dyDescent="0.2">
      <c r="A548" s="92" t="s">
        <v>763</v>
      </c>
      <c r="B548" s="62" t="s">
        <v>79</v>
      </c>
      <c r="C548" s="42" t="s">
        <v>77</v>
      </c>
      <c r="D548" s="43">
        <f>$D$11</f>
        <v>216.36</v>
      </c>
      <c r="E548" s="43">
        <f t="shared" ref="E548:AA548" si="317">$D$11</f>
        <v>216.36</v>
      </c>
      <c r="F548" s="43">
        <f t="shared" si="317"/>
        <v>216.36</v>
      </c>
      <c r="G548" s="43">
        <f t="shared" si="317"/>
        <v>216.36</v>
      </c>
      <c r="H548" s="43">
        <f t="shared" si="317"/>
        <v>216.36</v>
      </c>
      <c r="I548" s="43">
        <f t="shared" si="317"/>
        <v>216.36</v>
      </c>
      <c r="J548" s="43">
        <f t="shared" si="317"/>
        <v>216.36</v>
      </c>
      <c r="K548" s="43">
        <f t="shared" si="317"/>
        <v>216.36</v>
      </c>
      <c r="L548" s="43">
        <f t="shared" si="317"/>
        <v>216.36</v>
      </c>
      <c r="M548" s="43">
        <f t="shared" si="317"/>
        <v>216.36</v>
      </c>
      <c r="N548" s="43">
        <f t="shared" si="317"/>
        <v>216.36</v>
      </c>
      <c r="O548" s="43">
        <f t="shared" si="317"/>
        <v>216.36</v>
      </c>
      <c r="P548" s="43">
        <f t="shared" si="317"/>
        <v>216.36</v>
      </c>
      <c r="Q548" s="43">
        <f t="shared" si="317"/>
        <v>216.36</v>
      </c>
      <c r="R548" s="43">
        <f t="shared" si="317"/>
        <v>216.36</v>
      </c>
      <c r="S548" s="43">
        <f t="shared" si="317"/>
        <v>216.36</v>
      </c>
      <c r="T548" s="43">
        <f t="shared" si="317"/>
        <v>216.36</v>
      </c>
      <c r="U548" s="43">
        <f t="shared" si="317"/>
        <v>216.36</v>
      </c>
      <c r="V548" s="43">
        <f t="shared" si="317"/>
        <v>216.36</v>
      </c>
      <c r="W548" s="43">
        <f t="shared" si="317"/>
        <v>216.36</v>
      </c>
      <c r="X548" s="43">
        <f t="shared" si="317"/>
        <v>216.36</v>
      </c>
      <c r="Y548" s="43">
        <f t="shared" si="317"/>
        <v>216.36</v>
      </c>
      <c r="Z548" s="43">
        <f t="shared" si="317"/>
        <v>216.36</v>
      </c>
      <c r="AA548" s="43">
        <f t="shared" si="317"/>
        <v>216.36</v>
      </c>
    </row>
    <row r="549" spans="1:27" collapsed="1" x14ac:dyDescent="0.2">
      <c r="A549" s="91" t="s">
        <v>764</v>
      </c>
      <c r="B549" s="27" t="str">
        <f>"14"&amp;"."&amp;$B$662&amp;"."&amp;$B$663</f>
        <v>14.03.2023</v>
      </c>
      <c r="C549" s="83" t="s">
        <v>74</v>
      </c>
      <c r="D549" s="84">
        <f>ROUND(((D550+D551+D553+D552)/1000),5)</f>
        <v>5.0283899999999999</v>
      </c>
      <c r="E549" s="84">
        <f>ROUND(((E550+E551+E553+E552)/1000),5)</f>
        <v>4.9522300000000001</v>
      </c>
      <c r="F549" s="84">
        <f>ROUND(((F550+F551+F553+F552)/1000),5)</f>
        <v>4.9232100000000001</v>
      </c>
      <c r="G549" s="84">
        <f t="shared" ref="G549:AA549" si="318">ROUND(((G550+G551+G553+G552)/1000),5)</f>
        <v>4.9269600000000002</v>
      </c>
      <c r="H549" s="84">
        <f t="shared" si="318"/>
        <v>4.9794400000000003</v>
      </c>
      <c r="I549" s="84">
        <f t="shared" si="318"/>
        <v>5.11822</v>
      </c>
      <c r="J549" s="84">
        <f t="shared" si="318"/>
        <v>5.3569800000000001</v>
      </c>
      <c r="K549" s="84">
        <f t="shared" si="318"/>
        <v>5.4768400000000002</v>
      </c>
      <c r="L549" s="84">
        <f t="shared" si="318"/>
        <v>5.5770099999999996</v>
      </c>
      <c r="M549" s="84">
        <f t="shared" si="318"/>
        <v>5.6214399999999998</v>
      </c>
      <c r="N549" s="84">
        <f t="shared" si="318"/>
        <v>5.6864999999999997</v>
      </c>
      <c r="O549" s="84">
        <f t="shared" si="318"/>
        <v>5.6773899999999999</v>
      </c>
      <c r="P549" s="84">
        <f t="shared" si="318"/>
        <v>5.6322200000000002</v>
      </c>
      <c r="Q549" s="84">
        <f t="shared" si="318"/>
        <v>5.6322700000000001</v>
      </c>
      <c r="R549" s="84">
        <f t="shared" si="318"/>
        <v>5.6153500000000003</v>
      </c>
      <c r="S549" s="84">
        <f t="shared" si="318"/>
        <v>5.5980499999999997</v>
      </c>
      <c r="T549" s="84">
        <f t="shared" si="318"/>
        <v>5.5412800000000004</v>
      </c>
      <c r="U549" s="84">
        <f t="shared" si="318"/>
        <v>5.5352699999999997</v>
      </c>
      <c r="V549" s="84">
        <f t="shared" si="318"/>
        <v>5.5701099999999997</v>
      </c>
      <c r="W549" s="84">
        <f t="shared" si="318"/>
        <v>5.6062700000000003</v>
      </c>
      <c r="X549" s="84">
        <f t="shared" si="318"/>
        <v>5.5852700000000004</v>
      </c>
      <c r="Y549" s="84">
        <f t="shared" si="318"/>
        <v>5.5459800000000001</v>
      </c>
      <c r="Z549" s="84">
        <f t="shared" si="318"/>
        <v>5.4329200000000002</v>
      </c>
      <c r="AA549" s="84">
        <f t="shared" si="318"/>
        <v>5.1079600000000003</v>
      </c>
    </row>
    <row r="550" spans="1:27" ht="12.75" hidden="1" customHeight="1" outlineLevel="1" x14ac:dyDescent="0.2">
      <c r="A550" s="92" t="s">
        <v>765</v>
      </c>
      <c r="B550" s="62" t="s">
        <v>231</v>
      </c>
      <c r="C550" s="42" t="s">
        <v>77</v>
      </c>
      <c r="D550" s="43">
        <v>1247.6500000000001</v>
      </c>
      <c r="E550" s="43">
        <v>1171.49</v>
      </c>
      <c r="F550" s="43">
        <v>1142.47</v>
      </c>
      <c r="G550" s="43">
        <v>1146.22</v>
      </c>
      <c r="H550" s="43">
        <v>1198.7</v>
      </c>
      <c r="I550" s="43">
        <v>1337.48</v>
      </c>
      <c r="J550" s="43">
        <v>1576.24</v>
      </c>
      <c r="K550" s="43">
        <v>1696.1</v>
      </c>
      <c r="L550" s="43">
        <v>1796.27</v>
      </c>
      <c r="M550" s="43">
        <v>1840.7</v>
      </c>
      <c r="N550" s="43">
        <v>1905.76</v>
      </c>
      <c r="O550" s="43">
        <v>1896.65</v>
      </c>
      <c r="P550" s="43">
        <v>1851.48</v>
      </c>
      <c r="Q550" s="43">
        <v>1851.53</v>
      </c>
      <c r="R550" s="43">
        <v>1834.61</v>
      </c>
      <c r="S550" s="43">
        <v>1817.31</v>
      </c>
      <c r="T550" s="43">
        <v>1760.54</v>
      </c>
      <c r="U550" s="43">
        <v>1754.53</v>
      </c>
      <c r="V550" s="43">
        <v>1789.37</v>
      </c>
      <c r="W550" s="43">
        <v>1825.53</v>
      </c>
      <c r="X550" s="43">
        <v>1804.53</v>
      </c>
      <c r="Y550" s="43">
        <v>1765.24</v>
      </c>
      <c r="Z550" s="43">
        <v>1652.18</v>
      </c>
      <c r="AA550" s="43">
        <v>1327.22</v>
      </c>
    </row>
    <row r="551" spans="1:27" ht="12.75" hidden="1" customHeight="1" outlineLevel="1" x14ac:dyDescent="0.2">
      <c r="A551" s="92" t="s">
        <v>766</v>
      </c>
      <c r="B551" s="62" t="s">
        <v>88</v>
      </c>
      <c r="C551" s="42" t="s">
        <v>77</v>
      </c>
      <c r="D551" s="43">
        <f>$D$486</f>
        <v>3559.77</v>
      </c>
      <c r="E551" s="43">
        <f t="shared" ref="E551:AA551" si="319">$D$486</f>
        <v>3559.77</v>
      </c>
      <c r="F551" s="43">
        <f t="shared" si="319"/>
        <v>3559.77</v>
      </c>
      <c r="G551" s="43">
        <f t="shared" si="319"/>
        <v>3559.77</v>
      </c>
      <c r="H551" s="43">
        <f t="shared" si="319"/>
        <v>3559.77</v>
      </c>
      <c r="I551" s="43">
        <f t="shared" si="319"/>
        <v>3559.77</v>
      </c>
      <c r="J551" s="43">
        <f t="shared" si="319"/>
        <v>3559.77</v>
      </c>
      <c r="K551" s="43">
        <f t="shared" si="319"/>
        <v>3559.77</v>
      </c>
      <c r="L551" s="43">
        <f t="shared" si="319"/>
        <v>3559.77</v>
      </c>
      <c r="M551" s="43">
        <f t="shared" si="319"/>
        <v>3559.77</v>
      </c>
      <c r="N551" s="43">
        <f t="shared" si="319"/>
        <v>3559.77</v>
      </c>
      <c r="O551" s="43">
        <f t="shared" si="319"/>
        <v>3559.77</v>
      </c>
      <c r="P551" s="43">
        <f t="shared" si="319"/>
        <v>3559.77</v>
      </c>
      <c r="Q551" s="43">
        <f t="shared" si="319"/>
        <v>3559.77</v>
      </c>
      <c r="R551" s="43">
        <f t="shared" si="319"/>
        <v>3559.77</v>
      </c>
      <c r="S551" s="43">
        <f t="shared" si="319"/>
        <v>3559.77</v>
      </c>
      <c r="T551" s="43">
        <f t="shared" si="319"/>
        <v>3559.77</v>
      </c>
      <c r="U551" s="43">
        <f t="shared" si="319"/>
        <v>3559.77</v>
      </c>
      <c r="V551" s="43">
        <f t="shared" si="319"/>
        <v>3559.77</v>
      </c>
      <c r="W551" s="43">
        <f t="shared" si="319"/>
        <v>3559.77</v>
      </c>
      <c r="X551" s="43">
        <f t="shared" si="319"/>
        <v>3559.77</v>
      </c>
      <c r="Y551" s="43">
        <f t="shared" si="319"/>
        <v>3559.77</v>
      </c>
      <c r="Z551" s="43">
        <f t="shared" si="319"/>
        <v>3559.77</v>
      </c>
      <c r="AA551" s="43">
        <f t="shared" si="319"/>
        <v>3559.77</v>
      </c>
    </row>
    <row r="552" spans="1:27" ht="12.75" hidden="1" customHeight="1" outlineLevel="1" x14ac:dyDescent="0.2">
      <c r="A552" s="92" t="s">
        <v>767</v>
      </c>
      <c r="B552" s="62" t="s">
        <v>81</v>
      </c>
      <c r="C552" s="42" t="s">
        <v>77</v>
      </c>
      <c r="D552" s="43">
        <v>4.6100000000000003</v>
      </c>
      <c r="E552" s="43">
        <v>4.6100000000000003</v>
      </c>
      <c r="F552" s="43">
        <v>4.6100000000000003</v>
      </c>
      <c r="G552" s="43">
        <v>4.6100000000000003</v>
      </c>
      <c r="H552" s="43">
        <v>4.6100000000000003</v>
      </c>
      <c r="I552" s="43">
        <v>4.6100000000000003</v>
      </c>
      <c r="J552" s="43">
        <v>4.6100000000000003</v>
      </c>
      <c r="K552" s="43">
        <v>4.6100000000000003</v>
      </c>
      <c r="L552" s="43">
        <v>4.6100000000000003</v>
      </c>
      <c r="M552" s="43">
        <v>4.6100000000000003</v>
      </c>
      <c r="N552" s="43">
        <v>4.6100000000000003</v>
      </c>
      <c r="O552" s="43">
        <v>4.6100000000000003</v>
      </c>
      <c r="P552" s="43">
        <v>4.6100000000000003</v>
      </c>
      <c r="Q552" s="43">
        <v>4.6100000000000003</v>
      </c>
      <c r="R552" s="43">
        <v>4.6100000000000003</v>
      </c>
      <c r="S552" s="43">
        <v>4.6100000000000003</v>
      </c>
      <c r="T552" s="43">
        <v>4.6100000000000003</v>
      </c>
      <c r="U552" s="43">
        <v>4.6100000000000003</v>
      </c>
      <c r="V552" s="43">
        <v>4.6100000000000003</v>
      </c>
      <c r="W552" s="43">
        <v>4.6100000000000003</v>
      </c>
      <c r="X552" s="43">
        <v>4.6100000000000003</v>
      </c>
      <c r="Y552" s="43">
        <v>4.6100000000000003</v>
      </c>
      <c r="Z552" s="43">
        <v>4.6100000000000003</v>
      </c>
      <c r="AA552" s="43">
        <v>4.6100000000000003</v>
      </c>
    </row>
    <row r="553" spans="1:27" ht="12.75" hidden="1" customHeight="1" outlineLevel="1" x14ac:dyDescent="0.2">
      <c r="A553" s="92" t="s">
        <v>768</v>
      </c>
      <c r="B553" s="62" t="s">
        <v>79</v>
      </c>
      <c r="C553" s="42" t="s">
        <v>77</v>
      </c>
      <c r="D553" s="43">
        <f>$D$11</f>
        <v>216.36</v>
      </c>
      <c r="E553" s="43">
        <f t="shared" ref="E553:AA553" si="320">$D$11</f>
        <v>216.36</v>
      </c>
      <c r="F553" s="43">
        <f t="shared" si="320"/>
        <v>216.36</v>
      </c>
      <c r="G553" s="43">
        <f t="shared" si="320"/>
        <v>216.36</v>
      </c>
      <c r="H553" s="43">
        <f t="shared" si="320"/>
        <v>216.36</v>
      </c>
      <c r="I553" s="43">
        <f t="shared" si="320"/>
        <v>216.36</v>
      </c>
      <c r="J553" s="43">
        <f t="shared" si="320"/>
        <v>216.36</v>
      </c>
      <c r="K553" s="43">
        <f t="shared" si="320"/>
        <v>216.36</v>
      </c>
      <c r="L553" s="43">
        <f t="shared" si="320"/>
        <v>216.36</v>
      </c>
      <c r="M553" s="43">
        <f t="shared" si="320"/>
        <v>216.36</v>
      </c>
      <c r="N553" s="43">
        <f t="shared" si="320"/>
        <v>216.36</v>
      </c>
      <c r="O553" s="43">
        <f t="shared" si="320"/>
        <v>216.36</v>
      </c>
      <c r="P553" s="43">
        <f t="shared" si="320"/>
        <v>216.36</v>
      </c>
      <c r="Q553" s="43">
        <f t="shared" si="320"/>
        <v>216.36</v>
      </c>
      <c r="R553" s="43">
        <f t="shared" si="320"/>
        <v>216.36</v>
      </c>
      <c r="S553" s="43">
        <f t="shared" si="320"/>
        <v>216.36</v>
      </c>
      <c r="T553" s="43">
        <f t="shared" si="320"/>
        <v>216.36</v>
      </c>
      <c r="U553" s="43">
        <f t="shared" si="320"/>
        <v>216.36</v>
      </c>
      <c r="V553" s="43">
        <f t="shared" si="320"/>
        <v>216.36</v>
      </c>
      <c r="W553" s="43">
        <f t="shared" si="320"/>
        <v>216.36</v>
      </c>
      <c r="X553" s="43">
        <f t="shared" si="320"/>
        <v>216.36</v>
      </c>
      <c r="Y553" s="43">
        <f t="shared" si="320"/>
        <v>216.36</v>
      </c>
      <c r="Z553" s="43">
        <f t="shared" si="320"/>
        <v>216.36</v>
      </c>
      <c r="AA553" s="43">
        <f t="shared" si="320"/>
        <v>216.36</v>
      </c>
    </row>
    <row r="554" spans="1:27" collapsed="1" x14ac:dyDescent="0.2">
      <c r="A554" s="91" t="s">
        <v>769</v>
      </c>
      <c r="B554" s="27" t="str">
        <f>"15"&amp;"."&amp;$B$662&amp;"."&amp;$B$663</f>
        <v>15.03.2023</v>
      </c>
      <c r="C554" s="83" t="s">
        <v>74</v>
      </c>
      <c r="D554" s="84">
        <f>ROUND(((D555+D556+D558+D557)/1000),5)</f>
        <v>4.9213300000000002</v>
      </c>
      <c r="E554" s="84">
        <f>ROUND(((E555+E556+E558+E557)/1000),5)</f>
        <v>4.8733199999999997</v>
      </c>
      <c r="F554" s="84">
        <f>ROUND(((F555+F556+F558+F557)/1000),5)</f>
        <v>4.8599699999999997</v>
      </c>
      <c r="G554" s="84">
        <f t="shared" ref="G554:AA554" si="321">ROUND(((G555+G556+G558+G557)/1000),5)</f>
        <v>4.8597700000000001</v>
      </c>
      <c r="H554" s="84">
        <f t="shared" si="321"/>
        <v>4.8810900000000004</v>
      </c>
      <c r="I554" s="84">
        <f t="shared" si="321"/>
        <v>4.9960899999999997</v>
      </c>
      <c r="J554" s="84">
        <f t="shared" si="321"/>
        <v>5.1400399999999999</v>
      </c>
      <c r="K554" s="84">
        <f t="shared" si="321"/>
        <v>5.4408799999999999</v>
      </c>
      <c r="L554" s="84">
        <f t="shared" si="321"/>
        <v>5.5724600000000004</v>
      </c>
      <c r="M554" s="84">
        <f t="shared" si="321"/>
        <v>5.6254299999999997</v>
      </c>
      <c r="N554" s="84">
        <f t="shared" si="321"/>
        <v>5.6486599999999996</v>
      </c>
      <c r="O554" s="84">
        <f t="shared" si="321"/>
        <v>5.6784800000000004</v>
      </c>
      <c r="P554" s="84">
        <f t="shared" si="321"/>
        <v>5.6516200000000003</v>
      </c>
      <c r="Q554" s="84">
        <f t="shared" si="321"/>
        <v>5.6521600000000003</v>
      </c>
      <c r="R554" s="84">
        <f t="shared" si="321"/>
        <v>5.6304400000000001</v>
      </c>
      <c r="S554" s="84">
        <f t="shared" si="321"/>
        <v>5.6012000000000004</v>
      </c>
      <c r="T554" s="84">
        <f t="shared" si="321"/>
        <v>5.5303800000000001</v>
      </c>
      <c r="U554" s="84">
        <f t="shared" si="321"/>
        <v>5.5224099999999998</v>
      </c>
      <c r="V554" s="84">
        <f t="shared" si="321"/>
        <v>5.5498099999999999</v>
      </c>
      <c r="W554" s="84">
        <f t="shared" si="321"/>
        <v>5.6126100000000001</v>
      </c>
      <c r="X554" s="84">
        <f t="shared" si="321"/>
        <v>5.5983900000000002</v>
      </c>
      <c r="Y554" s="84">
        <f t="shared" si="321"/>
        <v>5.5514599999999996</v>
      </c>
      <c r="Z554" s="84">
        <f t="shared" si="321"/>
        <v>5.3845700000000001</v>
      </c>
      <c r="AA554" s="84">
        <f t="shared" si="321"/>
        <v>5.1190600000000002</v>
      </c>
    </row>
    <row r="555" spans="1:27" ht="12.75" hidden="1" customHeight="1" outlineLevel="1" x14ac:dyDescent="0.2">
      <c r="A555" s="92" t="s">
        <v>770</v>
      </c>
      <c r="B555" s="62" t="s">
        <v>231</v>
      </c>
      <c r="C555" s="42" t="s">
        <v>77</v>
      </c>
      <c r="D555" s="43">
        <v>1140.5899999999999</v>
      </c>
      <c r="E555" s="43">
        <v>1092.58</v>
      </c>
      <c r="F555" s="43">
        <v>1079.23</v>
      </c>
      <c r="G555" s="43">
        <v>1079.03</v>
      </c>
      <c r="H555" s="43">
        <v>1100.3499999999999</v>
      </c>
      <c r="I555" s="43">
        <v>1215.3499999999999</v>
      </c>
      <c r="J555" s="43">
        <v>1359.3</v>
      </c>
      <c r="K555" s="43">
        <v>1660.14</v>
      </c>
      <c r="L555" s="43">
        <v>1791.72</v>
      </c>
      <c r="M555" s="43">
        <v>1844.69</v>
      </c>
      <c r="N555" s="43">
        <v>1867.92</v>
      </c>
      <c r="O555" s="43">
        <v>1897.74</v>
      </c>
      <c r="P555" s="43">
        <v>1870.88</v>
      </c>
      <c r="Q555" s="43">
        <v>1871.42</v>
      </c>
      <c r="R555" s="43">
        <v>1849.7</v>
      </c>
      <c r="S555" s="43">
        <v>1820.46</v>
      </c>
      <c r="T555" s="43">
        <v>1749.64</v>
      </c>
      <c r="U555" s="43">
        <v>1741.67</v>
      </c>
      <c r="V555" s="43">
        <v>1769.07</v>
      </c>
      <c r="W555" s="43">
        <v>1831.87</v>
      </c>
      <c r="X555" s="43">
        <v>1817.65</v>
      </c>
      <c r="Y555" s="43">
        <v>1770.72</v>
      </c>
      <c r="Z555" s="43">
        <v>1603.83</v>
      </c>
      <c r="AA555" s="43">
        <v>1338.32</v>
      </c>
    </row>
    <row r="556" spans="1:27" ht="12.75" hidden="1" customHeight="1" outlineLevel="1" x14ac:dyDescent="0.2">
      <c r="A556" s="92" t="s">
        <v>771</v>
      </c>
      <c r="B556" s="62" t="s">
        <v>88</v>
      </c>
      <c r="C556" s="42" t="s">
        <v>77</v>
      </c>
      <c r="D556" s="43">
        <f>$D$486</f>
        <v>3559.77</v>
      </c>
      <c r="E556" s="43">
        <f t="shared" ref="E556:AA556" si="322">$D$486</f>
        <v>3559.77</v>
      </c>
      <c r="F556" s="43">
        <f t="shared" si="322"/>
        <v>3559.77</v>
      </c>
      <c r="G556" s="43">
        <f t="shared" si="322"/>
        <v>3559.77</v>
      </c>
      <c r="H556" s="43">
        <f t="shared" si="322"/>
        <v>3559.77</v>
      </c>
      <c r="I556" s="43">
        <f t="shared" si="322"/>
        <v>3559.77</v>
      </c>
      <c r="J556" s="43">
        <f t="shared" si="322"/>
        <v>3559.77</v>
      </c>
      <c r="K556" s="43">
        <f t="shared" si="322"/>
        <v>3559.77</v>
      </c>
      <c r="L556" s="43">
        <f t="shared" si="322"/>
        <v>3559.77</v>
      </c>
      <c r="M556" s="43">
        <f t="shared" si="322"/>
        <v>3559.77</v>
      </c>
      <c r="N556" s="43">
        <f t="shared" si="322"/>
        <v>3559.77</v>
      </c>
      <c r="O556" s="43">
        <f t="shared" si="322"/>
        <v>3559.77</v>
      </c>
      <c r="P556" s="43">
        <f t="shared" si="322"/>
        <v>3559.77</v>
      </c>
      <c r="Q556" s="43">
        <f t="shared" si="322"/>
        <v>3559.77</v>
      </c>
      <c r="R556" s="43">
        <f t="shared" si="322"/>
        <v>3559.77</v>
      </c>
      <c r="S556" s="43">
        <f t="shared" si="322"/>
        <v>3559.77</v>
      </c>
      <c r="T556" s="43">
        <f t="shared" si="322"/>
        <v>3559.77</v>
      </c>
      <c r="U556" s="43">
        <f t="shared" si="322"/>
        <v>3559.77</v>
      </c>
      <c r="V556" s="43">
        <f t="shared" si="322"/>
        <v>3559.77</v>
      </c>
      <c r="W556" s="43">
        <f t="shared" si="322"/>
        <v>3559.77</v>
      </c>
      <c r="X556" s="43">
        <f t="shared" si="322"/>
        <v>3559.77</v>
      </c>
      <c r="Y556" s="43">
        <f t="shared" si="322"/>
        <v>3559.77</v>
      </c>
      <c r="Z556" s="43">
        <f t="shared" si="322"/>
        <v>3559.77</v>
      </c>
      <c r="AA556" s="43">
        <f t="shared" si="322"/>
        <v>3559.77</v>
      </c>
    </row>
    <row r="557" spans="1:27" ht="12.75" hidden="1" customHeight="1" outlineLevel="1" x14ac:dyDescent="0.2">
      <c r="A557" s="92" t="s">
        <v>772</v>
      </c>
      <c r="B557" s="62" t="s">
        <v>81</v>
      </c>
      <c r="C557" s="42" t="s">
        <v>77</v>
      </c>
      <c r="D557" s="43">
        <v>4.6100000000000003</v>
      </c>
      <c r="E557" s="43">
        <v>4.6100000000000003</v>
      </c>
      <c r="F557" s="43">
        <v>4.6100000000000003</v>
      </c>
      <c r="G557" s="43">
        <v>4.6100000000000003</v>
      </c>
      <c r="H557" s="43">
        <v>4.6100000000000003</v>
      </c>
      <c r="I557" s="43">
        <v>4.6100000000000003</v>
      </c>
      <c r="J557" s="43">
        <v>4.6100000000000003</v>
      </c>
      <c r="K557" s="43">
        <v>4.6100000000000003</v>
      </c>
      <c r="L557" s="43">
        <v>4.6100000000000003</v>
      </c>
      <c r="M557" s="43">
        <v>4.6100000000000003</v>
      </c>
      <c r="N557" s="43">
        <v>4.6100000000000003</v>
      </c>
      <c r="O557" s="43">
        <v>4.6100000000000003</v>
      </c>
      <c r="P557" s="43">
        <v>4.6100000000000003</v>
      </c>
      <c r="Q557" s="43">
        <v>4.6100000000000003</v>
      </c>
      <c r="R557" s="43">
        <v>4.6100000000000003</v>
      </c>
      <c r="S557" s="43">
        <v>4.6100000000000003</v>
      </c>
      <c r="T557" s="43">
        <v>4.6100000000000003</v>
      </c>
      <c r="U557" s="43">
        <v>4.6100000000000003</v>
      </c>
      <c r="V557" s="43">
        <v>4.6100000000000003</v>
      </c>
      <c r="W557" s="43">
        <v>4.6100000000000003</v>
      </c>
      <c r="X557" s="43">
        <v>4.6100000000000003</v>
      </c>
      <c r="Y557" s="43">
        <v>4.6100000000000003</v>
      </c>
      <c r="Z557" s="43">
        <v>4.6100000000000003</v>
      </c>
      <c r="AA557" s="43">
        <v>4.6100000000000003</v>
      </c>
    </row>
    <row r="558" spans="1:27" ht="12.75" hidden="1" customHeight="1" outlineLevel="1" x14ac:dyDescent="0.2">
      <c r="A558" s="92" t="s">
        <v>773</v>
      </c>
      <c r="B558" s="62" t="s">
        <v>79</v>
      </c>
      <c r="C558" s="42" t="s">
        <v>77</v>
      </c>
      <c r="D558" s="43">
        <f>$D$11</f>
        <v>216.36</v>
      </c>
      <c r="E558" s="43">
        <f t="shared" ref="E558:AA558" si="323">$D$11</f>
        <v>216.36</v>
      </c>
      <c r="F558" s="43">
        <f t="shared" si="323"/>
        <v>216.36</v>
      </c>
      <c r="G558" s="43">
        <f t="shared" si="323"/>
        <v>216.36</v>
      </c>
      <c r="H558" s="43">
        <f t="shared" si="323"/>
        <v>216.36</v>
      </c>
      <c r="I558" s="43">
        <f t="shared" si="323"/>
        <v>216.36</v>
      </c>
      <c r="J558" s="43">
        <f t="shared" si="323"/>
        <v>216.36</v>
      </c>
      <c r="K558" s="43">
        <f t="shared" si="323"/>
        <v>216.36</v>
      </c>
      <c r="L558" s="43">
        <f t="shared" si="323"/>
        <v>216.36</v>
      </c>
      <c r="M558" s="43">
        <f t="shared" si="323"/>
        <v>216.36</v>
      </c>
      <c r="N558" s="43">
        <f t="shared" si="323"/>
        <v>216.36</v>
      </c>
      <c r="O558" s="43">
        <f t="shared" si="323"/>
        <v>216.36</v>
      </c>
      <c r="P558" s="43">
        <f t="shared" si="323"/>
        <v>216.36</v>
      </c>
      <c r="Q558" s="43">
        <f t="shared" si="323"/>
        <v>216.36</v>
      </c>
      <c r="R558" s="43">
        <f t="shared" si="323"/>
        <v>216.36</v>
      </c>
      <c r="S558" s="43">
        <f t="shared" si="323"/>
        <v>216.36</v>
      </c>
      <c r="T558" s="43">
        <f t="shared" si="323"/>
        <v>216.36</v>
      </c>
      <c r="U558" s="43">
        <f t="shared" si="323"/>
        <v>216.36</v>
      </c>
      <c r="V558" s="43">
        <f t="shared" si="323"/>
        <v>216.36</v>
      </c>
      <c r="W558" s="43">
        <f t="shared" si="323"/>
        <v>216.36</v>
      </c>
      <c r="X558" s="43">
        <f t="shared" si="323"/>
        <v>216.36</v>
      </c>
      <c r="Y558" s="43">
        <f t="shared" si="323"/>
        <v>216.36</v>
      </c>
      <c r="Z558" s="43">
        <f t="shared" si="323"/>
        <v>216.36</v>
      </c>
      <c r="AA558" s="43">
        <f t="shared" si="323"/>
        <v>216.36</v>
      </c>
    </row>
    <row r="559" spans="1:27" collapsed="1" x14ac:dyDescent="0.2">
      <c r="A559" s="91" t="s">
        <v>774</v>
      </c>
      <c r="B559" s="27" t="str">
        <f>"16"&amp;"."&amp;$B$662&amp;"."&amp;$B$663</f>
        <v>16.03.2023</v>
      </c>
      <c r="C559" s="83" t="s">
        <v>74</v>
      </c>
      <c r="D559" s="84">
        <f>ROUND(((D560+D561+D563+D562)/1000),5)</f>
        <v>4.9639600000000002</v>
      </c>
      <c r="E559" s="84">
        <f>ROUND(((E560+E561+E563+E562)/1000),5)</f>
        <v>4.8945299999999996</v>
      </c>
      <c r="F559" s="84">
        <f>ROUND(((F560+F561+F563+F562)/1000),5)</f>
        <v>4.8651600000000004</v>
      </c>
      <c r="G559" s="84">
        <f t="shared" ref="G559:AA559" si="324">ROUND(((G560+G561+G563+G562)/1000),5)</f>
        <v>4.8665000000000003</v>
      </c>
      <c r="H559" s="84">
        <f t="shared" si="324"/>
        <v>4.9058999999999999</v>
      </c>
      <c r="I559" s="84">
        <f t="shared" si="324"/>
        <v>5.0255999999999998</v>
      </c>
      <c r="J559" s="84">
        <f t="shared" si="324"/>
        <v>5.2520300000000004</v>
      </c>
      <c r="K559" s="84">
        <f t="shared" si="324"/>
        <v>5.4555899999999999</v>
      </c>
      <c r="L559" s="84">
        <f t="shared" si="324"/>
        <v>5.5986599999999997</v>
      </c>
      <c r="M559" s="84">
        <f t="shared" si="324"/>
        <v>5.6374700000000004</v>
      </c>
      <c r="N559" s="84">
        <f t="shared" si="324"/>
        <v>5.6418799999999996</v>
      </c>
      <c r="O559" s="84">
        <f t="shared" si="324"/>
        <v>5.67075</v>
      </c>
      <c r="P559" s="84">
        <f t="shared" si="324"/>
        <v>5.6490299999999998</v>
      </c>
      <c r="Q559" s="84">
        <f t="shared" si="324"/>
        <v>5.6537600000000001</v>
      </c>
      <c r="R559" s="84">
        <f t="shared" si="324"/>
        <v>5.6324399999999999</v>
      </c>
      <c r="S559" s="84">
        <f t="shared" si="324"/>
        <v>5.6097799999999998</v>
      </c>
      <c r="T559" s="84">
        <f t="shared" si="324"/>
        <v>5.5416499999999997</v>
      </c>
      <c r="U559" s="84">
        <f t="shared" si="324"/>
        <v>5.5406399999999998</v>
      </c>
      <c r="V559" s="84">
        <f t="shared" si="324"/>
        <v>5.58352</v>
      </c>
      <c r="W559" s="84">
        <f t="shared" si="324"/>
        <v>5.6364799999999997</v>
      </c>
      <c r="X559" s="84">
        <f t="shared" si="324"/>
        <v>5.6009700000000002</v>
      </c>
      <c r="Y559" s="84">
        <f t="shared" si="324"/>
        <v>5.5345300000000002</v>
      </c>
      <c r="Z559" s="84">
        <f t="shared" si="324"/>
        <v>5.41411</v>
      </c>
      <c r="AA559" s="84">
        <f t="shared" si="324"/>
        <v>5.1827199999999998</v>
      </c>
    </row>
    <row r="560" spans="1:27" ht="12.75" hidden="1" customHeight="1" outlineLevel="1" x14ac:dyDescent="0.2">
      <c r="A560" s="92" t="s">
        <v>775</v>
      </c>
      <c r="B560" s="62" t="s">
        <v>231</v>
      </c>
      <c r="C560" s="42" t="s">
        <v>77</v>
      </c>
      <c r="D560" s="43">
        <v>1183.22</v>
      </c>
      <c r="E560" s="43">
        <v>1113.79</v>
      </c>
      <c r="F560" s="43">
        <v>1084.42</v>
      </c>
      <c r="G560" s="43">
        <v>1085.76</v>
      </c>
      <c r="H560" s="43">
        <v>1125.1600000000001</v>
      </c>
      <c r="I560" s="43">
        <v>1244.8599999999999</v>
      </c>
      <c r="J560" s="43">
        <v>1471.29</v>
      </c>
      <c r="K560" s="43">
        <v>1674.85</v>
      </c>
      <c r="L560" s="43">
        <v>1817.92</v>
      </c>
      <c r="M560" s="43">
        <v>1856.73</v>
      </c>
      <c r="N560" s="43">
        <v>1861.14</v>
      </c>
      <c r="O560" s="43">
        <v>1890.01</v>
      </c>
      <c r="P560" s="43">
        <v>1868.29</v>
      </c>
      <c r="Q560" s="43">
        <v>1873.02</v>
      </c>
      <c r="R560" s="43">
        <v>1851.7</v>
      </c>
      <c r="S560" s="43">
        <v>1829.04</v>
      </c>
      <c r="T560" s="43">
        <v>1760.91</v>
      </c>
      <c r="U560" s="43">
        <v>1759.9</v>
      </c>
      <c r="V560" s="43">
        <v>1802.78</v>
      </c>
      <c r="W560" s="43">
        <v>1855.74</v>
      </c>
      <c r="X560" s="43">
        <v>1820.23</v>
      </c>
      <c r="Y560" s="43">
        <v>1753.79</v>
      </c>
      <c r="Z560" s="43">
        <v>1633.37</v>
      </c>
      <c r="AA560" s="43">
        <v>1401.98</v>
      </c>
    </row>
    <row r="561" spans="1:27" ht="12.75" hidden="1" customHeight="1" outlineLevel="1" x14ac:dyDescent="0.2">
      <c r="A561" s="92" t="s">
        <v>776</v>
      </c>
      <c r="B561" s="62" t="s">
        <v>88</v>
      </c>
      <c r="C561" s="42" t="s">
        <v>77</v>
      </c>
      <c r="D561" s="43">
        <f>$D$486</f>
        <v>3559.77</v>
      </c>
      <c r="E561" s="43">
        <f t="shared" ref="E561:AA561" si="325">$D$486</f>
        <v>3559.77</v>
      </c>
      <c r="F561" s="43">
        <f t="shared" si="325"/>
        <v>3559.77</v>
      </c>
      <c r="G561" s="43">
        <f t="shared" si="325"/>
        <v>3559.77</v>
      </c>
      <c r="H561" s="43">
        <f t="shared" si="325"/>
        <v>3559.77</v>
      </c>
      <c r="I561" s="43">
        <f t="shared" si="325"/>
        <v>3559.77</v>
      </c>
      <c r="J561" s="43">
        <f t="shared" si="325"/>
        <v>3559.77</v>
      </c>
      <c r="K561" s="43">
        <f t="shared" si="325"/>
        <v>3559.77</v>
      </c>
      <c r="L561" s="43">
        <f t="shared" si="325"/>
        <v>3559.77</v>
      </c>
      <c r="M561" s="43">
        <f t="shared" si="325"/>
        <v>3559.77</v>
      </c>
      <c r="N561" s="43">
        <f t="shared" si="325"/>
        <v>3559.77</v>
      </c>
      <c r="O561" s="43">
        <f t="shared" si="325"/>
        <v>3559.77</v>
      </c>
      <c r="P561" s="43">
        <f t="shared" si="325"/>
        <v>3559.77</v>
      </c>
      <c r="Q561" s="43">
        <f t="shared" si="325"/>
        <v>3559.77</v>
      </c>
      <c r="R561" s="43">
        <f t="shared" si="325"/>
        <v>3559.77</v>
      </c>
      <c r="S561" s="43">
        <f t="shared" si="325"/>
        <v>3559.77</v>
      </c>
      <c r="T561" s="43">
        <f t="shared" si="325"/>
        <v>3559.77</v>
      </c>
      <c r="U561" s="43">
        <f t="shared" si="325"/>
        <v>3559.77</v>
      </c>
      <c r="V561" s="43">
        <f t="shared" si="325"/>
        <v>3559.77</v>
      </c>
      <c r="W561" s="43">
        <f t="shared" si="325"/>
        <v>3559.77</v>
      </c>
      <c r="X561" s="43">
        <f t="shared" si="325"/>
        <v>3559.77</v>
      </c>
      <c r="Y561" s="43">
        <f t="shared" si="325"/>
        <v>3559.77</v>
      </c>
      <c r="Z561" s="43">
        <f t="shared" si="325"/>
        <v>3559.77</v>
      </c>
      <c r="AA561" s="43">
        <f t="shared" si="325"/>
        <v>3559.77</v>
      </c>
    </row>
    <row r="562" spans="1:27" ht="12.75" hidden="1" customHeight="1" outlineLevel="1" x14ac:dyDescent="0.2">
      <c r="A562" s="92" t="s">
        <v>777</v>
      </c>
      <c r="B562" s="62" t="s">
        <v>81</v>
      </c>
      <c r="C562" s="42" t="s">
        <v>77</v>
      </c>
      <c r="D562" s="43">
        <v>4.6100000000000003</v>
      </c>
      <c r="E562" s="43">
        <v>4.6100000000000003</v>
      </c>
      <c r="F562" s="43">
        <v>4.6100000000000003</v>
      </c>
      <c r="G562" s="43">
        <v>4.6100000000000003</v>
      </c>
      <c r="H562" s="43">
        <v>4.6100000000000003</v>
      </c>
      <c r="I562" s="43">
        <v>4.6100000000000003</v>
      </c>
      <c r="J562" s="43">
        <v>4.6100000000000003</v>
      </c>
      <c r="K562" s="43">
        <v>4.6100000000000003</v>
      </c>
      <c r="L562" s="43">
        <v>4.6100000000000003</v>
      </c>
      <c r="M562" s="43">
        <v>4.6100000000000003</v>
      </c>
      <c r="N562" s="43">
        <v>4.6100000000000003</v>
      </c>
      <c r="O562" s="43">
        <v>4.6100000000000003</v>
      </c>
      <c r="P562" s="43">
        <v>4.6100000000000003</v>
      </c>
      <c r="Q562" s="43">
        <v>4.6100000000000003</v>
      </c>
      <c r="R562" s="43">
        <v>4.6100000000000003</v>
      </c>
      <c r="S562" s="43">
        <v>4.6100000000000003</v>
      </c>
      <c r="T562" s="43">
        <v>4.6100000000000003</v>
      </c>
      <c r="U562" s="43">
        <v>4.6100000000000003</v>
      </c>
      <c r="V562" s="43">
        <v>4.6100000000000003</v>
      </c>
      <c r="W562" s="43">
        <v>4.6100000000000003</v>
      </c>
      <c r="X562" s="43">
        <v>4.6100000000000003</v>
      </c>
      <c r="Y562" s="43">
        <v>4.6100000000000003</v>
      </c>
      <c r="Z562" s="43">
        <v>4.6100000000000003</v>
      </c>
      <c r="AA562" s="43">
        <v>4.6100000000000003</v>
      </c>
    </row>
    <row r="563" spans="1:27" ht="12.75" hidden="1" customHeight="1" outlineLevel="1" x14ac:dyDescent="0.2">
      <c r="A563" s="92" t="s">
        <v>778</v>
      </c>
      <c r="B563" s="62" t="s">
        <v>79</v>
      </c>
      <c r="C563" s="42" t="s">
        <v>77</v>
      </c>
      <c r="D563" s="43">
        <f>$D$11</f>
        <v>216.36</v>
      </c>
      <c r="E563" s="43">
        <f t="shared" ref="E563:AA563" si="326">$D$11</f>
        <v>216.36</v>
      </c>
      <c r="F563" s="43">
        <f t="shared" si="326"/>
        <v>216.36</v>
      </c>
      <c r="G563" s="43">
        <f t="shared" si="326"/>
        <v>216.36</v>
      </c>
      <c r="H563" s="43">
        <f t="shared" si="326"/>
        <v>216.36</v>
      </c>
      <c r="I563" s="43">
        <f t="shared" si="326"/>
        <v>216.36</v>
      </c>
      <c r="J563" s="43">
        <f t="shared" si="326"/>
        <v>216.36</v>
      </c>
      <c r="K563" s="43">
        <f t="shared" si="326"/>
        <v>216.36</v>
      </c>
      <c r="L563" s="43">
        <f t="shared" si="326"/>
        <v>216.36</v>
      </c>
      <c r="M563" s="43">
        <f t="shared" si="326"/>
        <v>216.36</v>
      </c>
      <c r="N563" s="43">
        <f t="shared" si="326"/>
        <v>216.36</v>
      </c>
      <c r="O563" s="43">
        <f t="shared" si="326"/>
        <v>216.36</v>
      </c>
      <c r="P563" s="43">
        <f t="shared" si="326"/>
        <v>216.36</v>
      </c>
      <c r="Q563" s="43">
        <f t="shared" si="326"/>
        <v>216.36</v>
      </c>
      <c r="R563" s="43">
        <f t="shared" si="326"/>
        <v>216.36</v>
      </c>
      <c r="S563" s="43">
        <f t="shared" si="326"/>
        <v>216.36</v>
      </c>
      <c r="T563" s="43">
        <f t="shared" si="326"/>
        <v>216.36</v>
      </c>
      <c r="U563" s="43">
        <f t="shared" si="326"/>
        <v>216.36</v>
      </c>
      <c r="V563" s="43">
        <f t="shared" si="326"/>
        <v>216.36</v>
      </c>
      <c r="W563" s="43">
        <f t="shared" si="326"/>
        <v>216.36</v>
      </c>
      <c r="X563" s="43">
        <f t="shared" si="326"/>
        <v>216.36</v>
      </c>
      <c r="Y563" s="43">
        <f t="shared" si="326"/>
        <v>216.36</v>
      </c>
      <c r="Z563" s="43">
        <f t="shared" si="326"/>
        <v>216.36</v>
      </c>
      <c r="AA563" s="43">
        <f t="shared" si="326"/>
        <v>216.36</v>
      </c>
    </row>
    <row r="564" spans="1:27" collapsed="1" x14ac:dyDescent="0.2">
      <c r="A564" s="91" t="s">
        <v>779</v>
      </c>
      <c r="B564" s="27" t="str">
        <f>"17"&amp;"."&amp;$B$662&amp;"."&amp;$B$663</f>
        <v>17.03.2023</v>
      </c>
      <c r="C564" s="83" t="s">
        <v>74</v>
      </c>
      <c r="D564" s="84">
        <f>ROUND(((D565+D566+D568+D567)/1000),5)</f>
        <v>4.9639800000000003</v>
      </c>
      <c r="E564" s="84">
        <f>ROUND(((E565+E566+E568+E567)/1000),5)</f>
        <v>4.8951500000000001</v>
      </c>
      <c r="F564" s="84">
        <f>ROUND(((F565+F566+F568+F567)/1000),5)</f>
        <v>4.8825099999999999</v>
      </c>
      <c r="G564" s="84">
        <f t="shared" ref="G564:AA564" si="327">ROUND(((G565+G566+G568+G567)/1000),5)</f>
        <v>4.8831300000000004</v>
      </c>
      <c r="H564" s="84">
        <f t="shared" si="327"/>
        <v>4.9119999999999999</v>
      </c>
      <c r="I564" s="84">
        <f t="shared" si="327"/>
        <v>5.0068900000000003</v>
      </c>
      <c r="J564" s="84">
        <f t="shared" si="327"/>
        <v>5.2027200000000002</v>
      </c>
      <c r="K564" s="84">
        <f t="shared" si="327"/>
        <v>5.3981599999999998</v>
      </c>
      <c r="L564" s="84">
        <f t="shared" si="327"/>
        <v>5.6051900000000003</v>
      </c>
      <c r="M564" s="84">
        <f t="shared" si="327"/>
        <v>5.6328399999999998</v>
      </c>
      <c r="N564" s="84">
        <f t="shared" si="327"/>
        <v>5.6557500000000003</v>
      </c>
      <c r="O564" s="84">
        <f t="shared" si="327"/>
        <v>5.6857199999999999</v>
      </c>
      <c r="P564" s="84">
        <f t="shared" si="327"/>
        <v>5.6593799999999996</v>
      </c>
      <c r="Q564" s="84">
        <f t="shared" si="327"/>
        <v>5.6675000000000004</v>
      </c>
      <c r="R564" s="84">
        <f t="shared" si="327"/>
        <v>5.6566900000000002</v>
      </c>
      <c r="S564" s="84">
        <f t="shared" si="327"/>
        <v>5.63185</v>
      </c>
      <c r="T564" s="84">
        <f t="shared" si="327"/>
        <v>5.5497100000000001</v>
      </c>
      <c r="U564" s="84">
        <f t="shared" si="327"/>
        <v>5.5667200000000001</v>
      </c>
      <c r="V564" s="84">
        <f t="shared" si="327"/>
        <v>5.6202899999999998</v>
      </c>
      <c r="W564" s="84">
        <f t="shared" si="327"/>
        <v>5.6641700000000004</v>
      </c>
      <c r="X564" s="84">
        <f t="shared" si="327"/>
        <v>5.6568800000000001</v>
      </c>
      <c r="Y564" s="84">
        <f t="shared" si="327"/>
        <v>5.6105900000000002</v>
      </c>
      <c r="Z564" s="84">
        <f t="shared" si="327"/>
        <v>5.4173200000000001</v>
      </c>
      <c r="AA564" s="84">
        <f t="shared" si="327"/>
        <v>5.2457500000000001</v>
      </c>
    </row>
    <row r="565" spans="1:27" ht="12.75" hidden="1" customHeight="1" outlineLevel="1" x14ac:dyDescent="0.2">
      <c r="A565" s="92" t="s">
        <v>780</v>
      </c>
      <c r="B565" s="62" t="s">
        <v>231</v>
      </c>
      <c r="C565" s="42" t="s">
        <v>77</v>
      </c>
      <c r="D565" s="43">
        <v>1183.24</v>
      </c>
      <c r="E565" s="43">
        <v>1114.4100000000001</v>
      </c>
      <c r="F565" s="43">
        <v>1101.77</v>
      </c>
      <c r="G565" s="43">
        <v>1102.3900000000001</v>
      </c>
      <c r="H565" s="43">
        <v>1131.26</v>
      </c>
      <c r="I565" s="43">
        <v>1226.1500000000001</v>
      </c>
      <c r="J565" s="43">
        <v>1421.98</v>
      </c>
      <c r="K565" s="43">
        <v>1617.42</v>
      </c>
      <c r="L565" s="43">
        <v>1824.45</v>
      </c>
      <c r="M565" s="43">
        <v>1852.1</v>
      </c>
      <c r="N565" s="43">
        <v>1875.01</v>
      </c>
      <c r="O565" s="43">
        <v>1904.98</v>
      </c>
      <c r="P565" s="43">
        <v>1878.64</v>
      </c>
      <c r="Q565" s="43">
        <v>1886.76</v>
      </c>
      <c r="R565" s="43">
        <v>1875.95</v>
      </c>
      <c r="S565" s="43">
        <v>1851.11</v>
      </c>
      <c r="T565" s="43">
        <v>1768.97</v>
      </c>
      <c r="U565" s="43">
        <v>1785.98</v>
      </c>
      <c r="V565" s="43">
        <v>1839.55</v>
      </c>
      <c r="W565" s="43">
        <v>1883.43</v>
      </c>
      <c r="X565" s="43">
        <v>1876.14</v>
      </c>
      <c r="Y565" s="43">
        <v>1829.85</v>
      </c>
      <c r="Z565" s="43">
        <v>1636.58</v>
      </c>
      <c r="AA565" s="43">
        <v>1465.01</v>
      </c>
    </row>
    <row r="566" spans="1:27" ht="12.75" hidden="1" customHeight="1" outlineLevel="1" x14ac:dyDescent="0.2">
      <c r="A566" s="92" t="s">
        <v>781</v>
      </c>
      <c r="B566" s="62" t="s">
        <v>88</v>
      </c>
      <c r="C566" s="42" t="s">
        <v>77</v>
      </c>
      <c r="D566" s="43">
        <f>$D$486</f>
        <v>3559.77</v>
      </c>
      <c r="E566" s="43">
        <f t="shared" ref="E566:AA566" si="328">$D$486</f>
        <v>3559.77</v>
      </c>
      <c r="F566" s="43">
        <f t="shared" si="328"/>
        <v>3559.77</v>
      </c>
      <c r="G566" s="43">
        <f t="shared" si="328"/>
        <v>3559.77</v>
      </c>
      <c r="H566" s="43">
        <f t="shared" si="328"/>
        <v>3559.77</v>
      </c>
      <c r="I566" s="43">
        <f t="shared" si="328"/>
        <v>3559.77</v>
      </c>
      <c r="J566" s="43">
        <f t="shared" si="328"/>
        <v>3559.77</v>
      </c>
      <c r="K566" s="43">
        <f t="shared" si="328"/>
        <v>3559.77</v>
      </c>
      <c r="L566" s="43">
        <f t="shared" si="328"/>
        <v>3559.77</v>
      </c>
      <c r="M566" s="43">
        <f t="shared" si="328"/>
        <v>3559.77</v>
      </c>
      <c r="N566" s="43">
        <f t="shared" si="328"/>
        <v>3559.77</v>
      </c>
      <c r="O566" s="43">
        <f t="shared" si="328"/>
        <v>3559.77</v>
      </c>
      <c r="P566" s="43">
        <f t="shared" si="328"/>
        <v>3559.77</v>
      </c>
      <c r="Q566" s="43">
        <f t="shared" si="328"/>
        <v>3559.77</v>
      </c>
      <c r="R566" s="43">
        <f t="shared" si="328"/>
        <v>3559.77</v>
      </c>
      <c r="S566" s="43">
        <f t="shared" si="328"/>
        <v>3559.77</v>
      </c>
      <c r="T566" s="43">
        <f t="shared" si="328"/>
        <v>3559.77</v>
      </c>
      <c r="U566" s="43">
        <f t="shared" si="328"/>
        <v>3559.77</v>
      </c>
      <c r="V566" s="43">
        <f t="shared" si="328"/>
        <v>3559.77</v>
      </c>
      <c r="W566" s="43">
        <f t="shared" si="328"/>
        <v>3559.77</v>
      </c>
      <c r="X566" s="43">
        <f t="shared" si="328"/>
        <v>3559.77</v>
      </c>
      <c r="Y566" s="43">
        <f t="shared" si="328"/>
        <v>3559.77</v>
      </c>
      <c r="Z566" s="43">
        <f t="shared" si="328"/>
        <v>3559.77</v>
      </c>
      <c r="AA566" s="43">
        <f t="shared" si="328"/>
        <v>3559.77</v>
      </c>
    </row>
    <row r="567" spans="1:27" ht="12.75" hidden="1" customHeight="1" outlineLevel="1" x14ac:dyDescent="0.2">
      <c r="A567" s="92" t="s">
        <v>782</v>
      </c>
      <c r="B567" s="62" t="s">
        <v>81</v>
      </c>
      <c r="C567" s="42" t="s">
        <v>77</v>
      </c>
      <c r="D567" s="43">
        <v>4.6100000000000003</v>
      </c>
      <c r="E567" s="43">
        <v>4.6100000000000003</v>
      </c>
      <c r="F567" s="43">
        <v>4.6100000000000003</v>
      </c>
      <c r="G567" s="43">
        <v>4.6100000000000003</v>
      </c>
      <c r="H567" s="43">
        <v>4.6100000000000003</v>
      </c>
      <c r="I567" s="43">
        <v>4.6100000000000003</v>
      </c>
      <c r="J567" s="43">
        <v>4.6100000000000003</v>
      </c>
      <c r="K567" s="43">
        <v>4.6100000000000003</v>
      </c>
      <c r="L567" s="43">
        <v>4.6100000000000003</v>
      </c>
      <c r="M567" s="43">
        <v>4.6100000000000003</v>
      </c>
      <c r="N567" s="43">
        <v>4.6100000000000003</v>
      </c>
      <c r="O567" s="43">
        <v>4.6100000000000003</v>
      </c>
      <c r="P567" s="43">
        <v>4.6100000000000003</v>
      </c>
      <c r="Q567" s="43">
        <v>4.6100000000000003</v>
      </c>
      <c r="R567" s="43">
        <v>4.6100000000000003</v>
      </c>
      <c r="S567" s="43">
        <v>4.6100000000000003</v>
      </c>
      <c r="T567" s="43">
        <v>4.6100000000000003</v>
      </c>
      <c r="U567" s="43">
        <v>4.6100000000000003</v>
      </c>
      <c r="V567" s="43">
        <v>4.6100000000000003</v>
      </c>
      <c r="W567" s="43">
        <v>4.6100000000000003</v>
      </c>
      <c r="X567" s="43">
        <v>4.6100000000000003</v>
      </c>
      <c r="Y567" s="43">
        <v>4.6100000000000003</v>
      </c>
      <c r="Z567" s="43">
        <v>4.6100000000000003</v>
      </c>
      <c r="AA567" s="43">
        <v>4.6100000000000003</v>
      </c>
    </row>
    <row r="568" spans="1:27" ht="12.75" hidden="1" customHeight="1" outlineLevel="1" x14ac:dyDescent="0.2">
      <c r="A568" s="92" t="s">
        <v>783</v>
      </c>
      <c r="B568" s="62" t="s">
        <v>79</v>
      </c>
      <c r="C568" s="42" t="s">
        <v>77</v>
      </c>
      <c r="D568" s="43">
        <f>$D$11</f>
        <v>216.36</v>
      </c>
      <c r="E568" s="43">
        <f t="shared" ref="E568:AA568" si="329">$D$11</f>
        <v>216.36</v>
      </c>
      <c r="F568" s="43">
        <f t="shared" si="329"/>
        <v>216.36</v>
      </c>
      <c r="G568" s="43">
        <f t="shared" si="329"/>
        <v>216.36</v>
      </c>
      <c r="H568" s="43">
        <f t="shared" si="329"/>
        <v>216.36</v>
      </c>
      <c r="I568" s="43">
        <f t="shared" si="329"/>
        <v>216.36</v>
      </c>
      <c r="J568" s="43">
        <f t="shared" si="329"/>
        <v>216.36</v>
      </c>
      <c r="K568" s="43">
        <f t="shared" si="329"/>
        <v>216.36</v>
      </c>
      <c r="L568" s="43">
        <f t="shared" si="329"/>
        <v>216.36</v>
      </c>
      <c r="M568" s="43">
        <f t="shared" si="329"/>
        <v>216.36</v>
      </c>
      <c r="N568" s="43">
        <f t="shared" si="329"/>
        <v>216.36</v>
      </c>
      <c r="O568" s="43">
        <f t="shared" si="329"/>
        <v>216.36</v>
      </c>
      <c r="P568" s="43">
        <f t="shared" si="329"/>
        <v>216.36</v>
      </c>
      <c r="Q568" s="43">
        <f t="shared" si="329"/>
        <v>216.36</v>
      </c>
      <c r="R568" s="43">
        <f t="shared" si="329"/>
        <v>216.36</v>
      </c>
      <c r="S568" s="43">
        <f t="shared" si="329"/>
        <v>216.36</v>
      </c>
      <c r="T568" s="43">
        <f t="shared" si="329"/>
        <v>216.36</v>
      </c>
      <c r="U568" s="43">
        <f t="shared" si="329"/>
        <v>216.36</v>
      </c>
      <c r="V568" s="43">
        <f t="shared" si="329"/>
        <v>216.36</v>
      </c>
      <c r="W568" s="43">
        <f t="shared" si="329"/>
        <v>216.36</v>
      </c>
      <c r="X568" s="43">
        <f t="shared" si="329"/>
        <v>216.36</v>
      </c>
      <c r="Y568" s="43">
        <f t="shared" si="329"/>
        <v>216.36</v>
      </c>
      <c r="Z568" s="43">
        <f t="shared" si="329"/>
        <v>216.36</v>
      </c>
      <c r="AA568" s="43">
        <f t="shared" si="329"/>
        <v>216.36</v>
      </c>
    </row>
    <row r="569" spans="1:27" collapsed="1" x14ac:dyDescent="0.2">
      <c r="A569" s="91" t="s">
        <v>784</v>
      </c>
      <c r="B569" s="27" t="str">
        <f>"18"&amp;"."&amp;$B$662&amp;"."&amp;$B$663</f>
        <v>18.03.2023</v>
      </c>
      <c r="C569" s="83" t="s">
        <v>74</v>
      </c>
      <c r="D569" s="84">
        <f>ROUND(((D570+D571+D573+D572)/1000),5)</f>
        <v>5.1594699999999998</v>
      </c>
      <c r="E569" s="84">
        <f>ROUND(((E570+E571+E573+E572)/1000),5)</f>
        <v>5.0165499999999996</v>
      </c>
      <c r="F569" s="84">
        <f>ROUND(((F570+F571+F573+F572)/1000),5)</f>
        <v>4.9449899999999998</v>
      </c>
      <c r="G569" s="84">
        <f t="shared" ref="G569:AA569" si="330">ROUND(((G570+G571+G573+G572)/1000),5)</f>
        <v>4.9260000000000002</v>
      </c>
      <c r="H569" s="84">
        <f t="shared" si="330"/>
        <v>4.9539999999999997</v>
      </c>
      <c r="I569" s="84">
        <f t="shared" si="330"/>
        <v>5.0203100000000003</v>
      </c>
      <c r="J569" s="84">
        <f t="shared" si="330"/>
        <v>5.0870699999999998</v>
      </c>
      <c r="K569" s="84">
        <f t="shared" si="330"/>
        <v>5.2346000000000004</v>
      </c>
      <c r="L569" s="84">
        <f t="shared" si="330"/>
        <v>5.4441899999999999</v>
      </c>
      <c r="M569" s="84">
        <f t="shared" si="330"/>
        <v>5.4634900000000002</v>
      </c>
      <c r="N569" s="84">
        <f t="shared" si="330"/>
        <v>5.4923900000000003</v>
      </c>
      <c r="O569" s="84">
        <f t="shared" si="330"/>
        <v>5.5315799999999999</v>
      </c>
      <c r="P569" s="84">
        <f t="shared" si="330"/>
        <v>5.5190299999999999</v>
      </c>
      <c r="Q569" s="84">
        <f t="shared" si="330"/>
        <v>5.5130999999999997</v>
      </c>
      <c r="R569" s="84">
        <f t="shared" si="330"/>
        <v>5.4864600000000001</v>
      </c>
      <c r="S569" s="84">
        <f t="shared" si="330"/>
        <v>5.4768100000000004</v>
      </c>
      <c r="T569" s="84">
        <f t="shared" si="330"/>
        <v>5.4637900000000004</v>
      </c>
      <c r="U569" s="84">
        <f t="shared" si="330"/>
        <v>5.4581299999999997</v>
      </c>
      <c r="V569" s="84">
        <f t="shared" si="330"/>
        <v>5.5074899999999998</v>
      </c>
      <c r="W569" s="84">
        <f t="shared" si="330"/>
        <v>5.5307899999999997</v>
      </c>
      <c r="X569" s="84">
        <f t="shared" si="330"/>
        <v>5.5491200000000003</v>
      </c>
      <c r="Y569" s="84">
        <f t="shared" si="330"/>
        <v>5.4912000000000001</v>
      </c>
      <c r="Z569" s="84">
        <f t="shared" si="330"/>
        <v>5.3262499999999999</v>
      </c>
      <c r="AA569" s="84">
        <f t="shared" si="330"/>
        <v>5.1160399999999999</v>
      </c>
    </row>
    <row r="570" spans="1:27" ht="12.75" hidden="1" customHeight="1" outlineLevel="1" x14ac:dyDescent="0.2">
      <c r="A570" s="92" t="s">
        <v>785</v>
      </c>
      <c r="B570" s="62" t="s">
        <v>231</v>
      </c>
      <c r="C570" s="42" t="s">
        <v>77</v>
      </c>
      <c r="D570" s="43">
        <v>1378.73</v>
      </c>
      <c r="E570" s="43">
        <v>1235.81</v>
      </c>
      <c r="F570" s="43">
        <v>1164.25</v>
      </c>
      <c r="G570" s="43">
        <v>1145.26</v>
      </c>
      <c r="H570" s="43">
        <v>1173.26</v>
      </c>
      <c r="I570" s="43">
        <v>1239.57</v>
      </c>
      <c r="J570" s="43">
        <v>1306.33</v>
      </c>
      <c r="K570" s="43">
        <v>1453.86</v>
      </c>
      <c r="L570" s="43">
        <v>1663.45</v>
      </c>
      <c r="M570" s="43">
        <v>1682.75</v>
      </c>
      <c r="N570" s="43">
        <v>1711.65</v>
      </c>
      <c r="O570" s="43">
        <v>1750.84</v>
      </c>
      <c r="P570" s="43">
        <v>1738.29</v>
      </c>
      <c r="Q570" s="43">
        <v>1732.36</v>
      </c>
      <c r="R570" s="43">
        <v>1705.72</v>
      </c>
      <c r="S570" s="43">
        <v>1696.07</v>
      </c>
      <c r="T570" s="43">
        <v>1683.05</v>
      </c>
      <c r="U570" s="43">
        <v>1677.39</v>
      </c>
      <c r="V570" s="43">
        <v>1726.75</v>
      </c>
      <c r="W570" s="43">
        <v>1750.05</v>
      </c>
      <c r="X570" s="43">
        <v>1768.38</v>
      </c>
      <c r="Y570" s="43">
        <v>1710.46</v>
      </c>
      <c r="Z570" s="43">
        <v>1545.51</v>
      </c>
      <c r="AA570" s="43">
        <v>1335.3</v>
      </c>
    </row>
    <row r="571" spans="1:27" ht="12.75" hidden="1" customHeight="1" outlineLevel="1" x14ac:dyDescent="0.2">
      <c r="A571" s="92" t="s">
        <v>786</v>
      </c>
      <c r="B571" s="62" t="s">
        <v>88</v>
      </c>
      <c r="C571" s="42" t="s">
        <v>77</v>
      </c>
      <c r="D571" s="43">
        <f>$D$486</f>
        <v>3559.77</v>
      </c>
      <c r="E571" s="43">
        <f t="shared" ref="E571:AA571" si="331">$D$486</f>
        <v>3559.77</v>
      </c>
      <c r="F571" s="43">
        <f t="shared" si="331"/>
        <v>3559.77</v>
      </c>
      <c r="G571" s="43">
        <f t="shared" si="331"/>
        <v>3559.77</v>
      </c>
      <c r="H571" s="43">
        <f t="shared" si="331"/>
        <v>3559.77</v>
      </c>
      <c r="I571" s="43">
        <f t="shared" si="331"/>
        <v>3559.77</v>
      </c>
      <c r="J571" s="43">
        <f t="shared" si="331"/>
        <v>3559.77</v>
      </c>
      <c r="K571" s="43">
        <f t="shared" si="331"/>
        <v>3559.77</v>
      </c>
      <c r="L571" s="43">
        <f t="shared" si="331"/>
        <v>3559.77</v>
      </c>
      <c r="M571" s="43">
        <f t="shared" si="331"/>
        <v>3559.77</v>
      </c>
      <c r="N571" s="43">
        <f t="shared" si="331"/>
        <v>3559.77</v>
      </c>
      <c r="O571" s="43">
        <f t="shared" si="331"/>
        <v>3559.77</v>
      </c>
      <c r="P571" s="43">
        <f t="shared" si="331"/>
        <v>3559.77</v>
      </c>
      <c r="Q571" s="43">
        <f t="shared" si="331"/>
        <v>3559.77</v>
      </c>
      <c r="R571" s="43">
        <f t="shared" si="331"/>
        <v>3559.77</v>
      </c>
      <c r="S571" s="43">
        <f t="shared" si="331"/>
        <v>3559.77</v>
      </c>
      <c r="T571" s="43">
        <f t="shared" si="331"/>
        <v>3559.77</v>
      </c>
      <c r="U571" s="43">
        <f t="shared" si="331"/>
        <v>3559.77</v>
      </c>
      <c r="V571" s="43">
        <f t="shared" si="331"/>
        <v>3559.77</v>
      </c>
      <c r="W571" s="43">
        <f t="shared" si="331"/>
        <v>3559.77</v>
      </c>
      <c r="X571" s="43">
        <f t="shared" si="331"/>
        <v>3559.77</v>
      </c>
      <c r="Y571" s="43">
        <f t="shared" si="331"/>
        <v>3559.77</v>
      </c>
      <c r="Z571" s="43">
        <f t="shared" si="331"/>
        <v>3559.77</v>
      </c>
      <c r="AA571" s="43">
        <f t="shared" si="331"/>
        <v>3559.77</v>
      </c>
    </row>
    <row r="572" spans="1:27" ht="12.75" hidden="1" customHeight="1" outlineLevel="1" x14ac:dyDescent="0.2">
      <c r="A572" s="92" t="s">
        <v>787</v>
      </c>
      <c r="B572" s="62" t="s">
        <v>81</v>
      </c>
      <c r="C572" s="42" t="s">
        <v>77</v>
      </c>
      <c r="D572" s="43">
        <v>4.6100000000000003</v>
      </c>
      <c r="E572" s="43">
        <v>4.6100000000000003</v>
      </c>
      <c r="F572" s="43">
        <v>4.6100000000000003</v>
      </c>
      <c r="G572" s="43">
        <v>4.6100000000000003</v>
      </c>
      <c r="H572" s="43">
        <v>4.6100000000000003</v>
      </c>
      <c r="I572" s="43">
        <v>4.6100000000000003</v>
      </c>
      <c r="J572" s="43">
        <v>4.6100000000000003</v>
      </c>
      <c r="K572" s="43">
        <v>4.6100000000000003</v>
      </c>
      <c r="L572" s="43">
        <v>4.6100000000000003</v>
      </c>
      <c r="M572" s="43">
        <v>4.6100000000000003</v>
      </c>
      <c r="N572" s="43">
        <v>4.6100000000000003</v>
      </c>
      <c r="O572" s="43">
        <v>4.6100000000000003</v>
      </c>
      <c r="P572" s="43">
        <v>4.6100000000000003</v>
      </c>
      <c r="Q572" s="43">
        <v>4.6100000000000003</v>
      </c>
      <c r="R572" s="43">
        <v>4.6100000000000003</v>
      </c>
      <c r="S572" s="43">
        <v>4.6100000000000003</v>
      </c>
      <c r="T572" s="43">
        <v>4.6100000000000003</v>
      </c>
      <c r="U572" s="43">
        <v>4.6100000000000003</v>
      </c>
      <c r="V572" s="43">
        <v>4.6100000000000003</v>
      </c>
      <c r="W572" s="43">
        <v>4.6100000000000003</v>
      </c>
      <c r="X572" s="43">
        <v>4.6100000000000003</v>
      </c>
      <c r="Y572" s="43">
        <v>4.6100000000000003</v>
      </c>
      <c r="Z572" s="43">
        <v>4.6100000000000003</v>
      </c>
      <c r="AA572" s="43">
        <v>4.6100000000000003</v>
      </c>
    </row>
    <row r="573" spans="1:27" ht="12.75" hidden="1" customHeight="1" outlineLevel="1" x14ac:dyDescent="0.2">
      <c r="A573" s="92" t="s">
        <v>788</v>
      </c>
      <c r="B573" s="62" t="s">
        <v>79</v>
      </c>
      <c r="C573" s="42" t="s">
        <v>77</v>
      </c>
      <c r="D573" s="43">
        <f>$D$11</f>
        <v>216.36</v>
      </c>
      <c r="E573" s="43">
        <f t="shared" ref="E573:AA573" si="332">$D$11</f>
        <v>216.36</v>
      </c>
      <c r="F573" s="43">
        <f t="shared" si="332"/>
        <v>216.36</v>
      </c>
      <c r="G573" s="43">
        <f t="shared" si="332"/>
        <v>216.36</v>
      </c>
      <c r="H573" s="43">
        <f t="shared" si="332"/>
        <v>216.36</v>
      </c>
      <c r="I573" s="43">
        <f t="shared" si="332"/>
        <v>216.36</v>
      </c>
      <c r="J573" s="43">
        <f t="shared" si="332"/>
        <v>216.36</v>
      </c>
      <c r="K573" s="43">
        <f t="shared" si="332"/>
        <v>216.36</v>
      </c>
      <c r="L573" s="43">
        <f t="shared" si="332"/>
        <v>216.36</v>
      </c>
      <c r="M573" s="43">
        <f t="shared" si="332"/>
        <v>216.36</v>
      </c>
      <c r="N573" s="43">
        <f t="shared" si="332"/>
        <v>216.36</v>
      </c>
      <c r="O573" s="43">
        <f t="shared" si="332"/>
        <v>216.36</v>
      </c>
      <c r="P573" s="43">
        <f t="shared" si="332"/>
        <v>216.36</v>
      </c>
      <c r="Q573" s="43">
        <f t="shared" si="332"/>
        <v>216.36</v>
      </c>
      <c r="R573" s="43">
        <f t="shared" si="332"/>
        <v>216.36</v>
      </c>
      <c r="S573" s="43">
        <f t="shared" si="332"/>
        <v>216.36</v>
      </c>
      <c r="T573" s="43">
        <f t="shared" si="332"/>
        <v>216.36</v>
      </c>
      <c r="U573" s="43">
        <f t="shared" si="332"/>
        <v>216.36</v>
      </c>
      <c r="V573" s="43">
        <f t="shared" si="332"/>
        <v>216.36</v>
      </c>
      <c r="W573" s="43">
        <f t="shared" si="332"/>
        <v>216.36</v>
      </c>
      <c r="X573" s="43">
        <f t="shared" si="332"/>
        <v>216.36</v>
      </c>
      <c r="Y573" s="43">
        <f t="shared" si="332"/>
        <v>216.36</v>
      </c>
      <c r="Z573" s="43">
        <f t="shared" si="332"/>
        <v>216.36</v>
      </c>
      <c r="AA573" s="43">
        <f t="shared" si="332"/>
        <v>216.36</v>
      </c>
    </row>
    <row r="574" spans="1:27" collapsed="1" x14ac:dyDescent="0.2">
      <c r="A574" s="91" t="s">
        <v>789</v>
      </c>
      <c r="B574" s="27" t="str">
        <f>"19"&amp;"."&amp;$B$662&amp;"."&amp;$B$663</f>
        <v>19.03.2023</v>
      </c>
      <c r="C574" s="83" t="s">
        <v>74</v>
      </c>
      <c r="D574" s="84">
        <f>ROUND(((D575+D576+D578+D577)/1000),5)</f>
        <v>5.0328099999999996</v>
      </c>
      <c r="E574" s="84">
        <f>ROUND(((E575+E576+E578+E577)/1000),5)</f>
        <v>4.9101299999999997</v>
      </c>
      <c r="F574" s="84">
        <f>ROUND(((F575+F576+F578+F577)/1000),5)</f>
        <v>4.88863</v>
      </c>
      <c r="G574" s="84">
        <f t="shared" ref="G574:AA574" si="333">ROUND(((G575+G576+G578+G577)/1000),5)</f>
        <v>4.88584</v>
      </c>
      <c r="H574" s="84">
        <f t="shared" si="333"/>
        <v>4.8880299999999997</v>
      </c>
      <c r="I574" s="84">
        <f t="shared" si="333"/>
        <v>4.8895099999999996</v>
      </c>
      <c r="J574" s="84">
        <f t="shared" si="333"/>
        <v>4.8844599999999998</v>
      </c>
      <c r="K574" s="84">
        <f t="shared" si="333"/>
        <v>4.9533899999999997</v>
      </c>
      <c r="L574" s="84">
        <f t="shared" si="333"/>
        <v>5.1616400000000002</v>
      </c>
      <c r="M574" s="84">
        <f t="shared" si="333"/>
        <v>5.3828399999999998</v>
      </c>
      <c r="N574" s="84">
        <f t="shared" si="333"/>
        <v>5.4280600000000003</v>
      </c>
      <c r="O574" s="84">
        <f t="shared" si="333"/>
        <v>5.4403699999999997</v>
      </c>
      <c r="P574" s="84">
        <f t="shared" si="333"/>
        <v>5.4359299999999999</v>
      </c>
      <c r="Q574" s="84">
        <f t="shared" si="333"/>
        <v>5.4293199999999997</v>
      </c>
      <c r="R574" s="84">
        <f t="shared" si="333"/>
        <v>5.4215799999999996</v>
      </c>
      <c r="S574" s="84">
        <f t="shared" si="333"/>
        <v>5.3736300000000004</v>
      </c>
      <c r="T574" s="84">
        <f t="shared" si="333"/>
        <v>5.3914400000000002</v>
      </c>
      <c r="U574" s="84">
        <f t="shared" si="333"/>
        <v>5.4108799999999997</v>
      </c>
      <c r="V574" s="84">
        <f t="shared" si="333"/>
        <v>5.4559300000000004</v>
      </c>
      <c r="W574" s="84">
        <f t="shared" si="333"/>
        <v>5.4882099999999996</v>
      </c>
      <c r="X574" s="84">
        <f t="shared" si="333"/>
        <v>5.49254</v>
      </c>
      <c r="Y574" s="84">
        <f t="shared" si="333"/>
        <v>5.4595900000000004</v>
      </c>
      <c r="Z574" s="84">
        <f t="shared" si="333"/>
        <v>5.2895799999999999</v>
      </c>
      <c r="AA574" s="84">
        <f t="shared" si="333"/>
        <v>5.0906500000000001</v>
      </c>
    </row>
    <row r="575" spans="1:27" ht="12.75" hidden="1" customHeight="1" outlineLevel="1" x14ac:dyDescent="0.2">
      <c r="A575" s="92" t="s">
        <v>790</v>
      </c>
      <c r="B575" s="62" t="s">
        <v>231</v>
      </c>
      <c r="C575" s="42" t="s">
        <v>77</v>
      </c>
      <c r="D575" s="43">
        <v>1252.07</v>
      </c>
      <c r="E575" s="43">
        <v>1129.3900000000001</v>
      </c>
      <c r="F575" s="43">
        <v>1107.8900000000001</v>
      </c>
      <c r="G575" s="43">
        <v>1105.0999999999999</v>
      </c>
      <c r="H575" s="43">
        <v>1107.29</v>
      </c>
      <c r="I575" s="43">
        <v>1108.77</v>
      </c>
      <c r="J575" s="43">
        <v>1103.72</v>
      </c>
      <c r="K575" s="43">
        <v>1172.6500000000001</v>
      </c>
      <c r="L575" s="43">
        <v>1380.9</v>
      </c>
      <c r="M575" s="43">
        <v>1602.1</v>
      </c>
      <c r="N575" s="43">
        <v>1647.32</v>
      </c>
      <c r="O575" s="43">
        <v>1659.63</v>
      </c>
      <c r="P575" s="43">
        <v>1655.19</v>
      </c>
      <c r="Q575" s="43">
        <v>1648.58</v>
      </c>
      <c r="R575" s="43">
        <v>1640.84</v>
      </c>
      <c r="S575" s="43">
        <v>1592.89</v>
      </c>
      <c r="T575" s="43">
        <v>1610.7</v>
      </c>
      <c r="U575" s="43">
        <v>1630.14</v>
      </c>
      <c r="V575" s="43">
        <v>1675.19</v>
      </c>
      <c r="W575" s="43">
        <v>1707.47</v>
      </c>
      <c r="X575" s="43">
        <v>1711.8</v>
      </c>
      <c r="Y575" s="43">
        <v>1678.85</v>
      </c>
      <c r="Z575" s="43">
        <v>1508.84</v>
      </c>
      <c r="AA575" s="43">
        <v>1309.9100000000001</v>
      </c>
    </row>
    <row r="576" spans="1:27" ht="12.75" hidden="1" customHeight="1" outlineLevel="1" x14ac:dyDescent="0.2">
      <c r="A576" s="92" t="s">
        <v>791</v>
      </c>
      <c r="B576" s="62" t="s">
        <v>88</v>
      </c>
      <c r="C576" s="42" t="s">
        <v>77</v>
      </c>
      <c r="D576" s="43">
        <f>$D$486</f>
        <v>3559.77</v>
      </c>
      <c r="E576" s="43">
        <f t="shared" ref="E576:AA576" si="334">$D$486</f>
        <v>3559.77</v>
      </c>
      <c r="F576" s="43">
        <f t="shared" si="334"/>
        <v>3559.77</v>
      </c>
      <c r="G576" s="43">
        <f t="shared" si="334"/>
        <v>3559.77</v>
      </c>
      <c r="H576" s="43">
        <f t="shared" si="334"/>
        <v>3559.77</v>
      </c>
      <c r="I576" s="43">
        <f t="shared" si="334"/>
        <v>3559.77</v>
      </c>
      <c r="J576" s="43">
        <f t="shared" si="334"/>
        <v>3559.77</v>
      </c>
      <c r="K576" s="43">
        <f t="shared" si="334"/>
        <v>3559.77</v>
      </c>
      <c r="L576" s="43">
        <f t="shared" si="334"/>
        <v>3559.77</v>
      </c>
      <c r="M576" s="43">
        <f t="shared" si="334"/>
        <v>3559.77</v>
      </c>
      <c r="N576" s="43">
        <f t="shared" si="334"/>
        <v>3559.77</v>
      </c>
      <c r="O576" s="43">
        <f t="shared" si="334"/>
        <v>3559.77</v>
      </c>
      <c r="P576" s="43">
        <f t="shared" si="334"/>
        <v>3559.77</v>
      </c>
      <c r="Q576" s="43">
        <f t="shared" si="334"/>
        <v>3559.77</v>
      </c>
      <c r="R576" s="43">
        <f t="shared" si="334"/>
        <v>3559.77</v>
      </c>
      <c r="S576" s="43">
        <f t="shared" si="334"/>
        <v>3559.77</v>
      </c>
      <c r="T576" s="43">
        <f t="shared" si="334"/>
        <v>3559.77</v>
      </c>
      <c r="U576" s="43">
        <f t="shared" si="334"/>
        <v>3559.77</v>
      </c>
      <c r="V576" s="43">
        <f t="shared" si="334"/>
        <v>3559.77</v>
      </c>
      <c r="W576" s="43">
        <f t="shared" si="334"/>
        <v>3559.77</v>
      </c>
      <c r="X576" s="43">
        <f t="shared" si="334"/>
        <v>3559.77</v>
      </c>
      <c r="Y576" s="43">
        <f t="shared" si="334"/>
        <v>3559.77</v>
      </c>
      <c r="Z576" s="43">
        <f t="shared" si="334"/>
        <v>3559.77</v>
      </c>
      <c r="AA576" s="43">
        <f t="shared" si="334"/>
        <v>3559.77</v>
      </c>
    </row>
    <row r="577" spans="1:27" ht="12.75" hidden="1" customHeight="1" outlineLevel="1" x14ac:dyDescent="0.2">
      <c r="A577" s="92" t="s">
        <v>792</v>
      </c>
      <c r="B577" s="62" t="s">
        <v>81</v>
      </c>
      <c r="C577" s="42" t="s">
        <v>77</v>
      </c>
      <c r="D577" s="43">
        <v>4.6100000000000003</v>
      </c>
      <c r="E577" s="43">
        <v>4.6100000000000003</v>
      </c>
      <c r="F577" s="43">
        <v>4.6100000000000003</v>
      </c>
      <c r="G577" s="43">
        <v>4.6100000000000003</v>
      </c>
      <c r="H577" s="43">
        <v>4.6100000000000003</v>
      </c>
      <c r="I577" s="43">
        <v>4.6100000000000003</v>
      </c>
      <c r="J577" s="43">
        <v>4.6100000000000003</v>
      </c>
      <c r="K577" s="43">
        <v>4.6100000000000003</v>
      </c>
      <c r="L577" s="43">
        <v>4.6100000000000003</v>
      </c>
      <c r="M577" s="43">
        <v>4.6100000000000003</v>
      </c>
      <c r="N577" s="43">
        <v>4.6100000000000003</v>
      </c>
      <c r="O577" s="43">
        <v>4.6100000000000003</v>
      </c>
      <c r="P577" s="43">
        <v>4.6100000000000003</v>
      </c>
      <c r="Q577" s="43">
        <v>4.6100000000000003</v>
      </c>
      <c r="R577" s="43">
        <v>4.6100000000000003</v>
      </c>
      <c r="S577" s="43">
        <v>4.6100000000000003</v>
      </c>
      <c r="T577" s="43">
        <v>4.6100000000000003</v>
      </c>
      <c r="U577" s="43">
        <v>4.6100000000000003</v>
      </c>
      <c r="V577" s="43">
        <v>4.6100000000000003</v>
      </c>
      <c r="W577" s="43">
        <v>4.6100000000000003</v>
      </c>
      <c r="X577" s="43">
        <v>4.6100000000000003</v>
      </c>
      <c r="Y577" s="43">
        <v>4.6100000000000003</v>
      </c>
      <c r="Z577" s="43">
        <v>4.6100000000000003</v>
      </c>
      <c r="AA577" s="43">
        <v>4.6100000000000003</v>
      </c>
    </row>
    <row r="578" spans="1:27" ht="12.75" hidden="1" customHeight="1" outlineLevel="1" x14ac:dyDescent="0.2">
      <c r="A578" s="92" t="s">
        <v>793</v>
      </c>
      <c r="B578" s="62" t="s">
        <v>79</v>
      </c>
      <c r="C578" s="42" t="s">
        <v>77</v>
      </c>
      <c r="D578" s="43">
        <f>$D$11</f>
        <v>216.36</v>
      </c>
      <c r="E578" s="43">
        <f t="shared" ref="E578:AA578" si="335">$D$11</f>
        <v>216.36</v>
      </c>
      <c r="F578" s="43">
        <f t="shared" si="335"/>
        <v>216.36</v>
      </c>
      <c r="G578" s="43">
        <f t="shared" si="335"/>
        <v>216.36</v>
      </c>
      <c r="H578" s="43">
        <f t="shared" si="335"/>
        <v>216.36</v>
      </c>
      <c r="I578" s="43">
        <f t="shared" si="335"/>
        <v>216.36</v>
      </c>
      <c r="J578" s="43">
        <f t="shared" si="335"/>
        <v>216.36</v>
      </c>
      <c r="K578" s="43">
        <f t="shared" si="335"/>
        <v>216.36</v>
      </c>
      <c r="L578" s="43">
        <f t="shared" si="335"/>
        <v>216.36</v>
      </c>
      <c r="M578" s="43">
        <f t="shared" si="335"/>
        <v>216.36</v>
      </c>
      <c r="N578" s="43">
        <f t="shared" si="335"/>
        <v>216.36</v>
      </c>
      <c r="O578" s="43">
        <f t="shared" si="335"/>
        <v>216.36</v>
      </c>
      <c r="P578" s="43">
        <f t="shared" si="335"/>
        <v>216.36</v>
      </c>
      <c r="Q578" s="43">
        <f t="shared" si="335"/>
        <v>216.36</v>
      </c>
      <c r="R578" s="43">
        <f t="shared" si="335"/>
        <v>216.36</v>
      </c>
      <c r="S578" s="43">
        <f t="shared" si="335"/>
        <v>216.36</v>
      </c>
      <c r="T578" s="43">
        <f t="shared" si="335"/>
        <v>216.36</v>
      </c>
      <c r="U578" s="43">
        <f t="shared" si="335"/>
        <v>216.36</v>
      </c>
      <c r="V578" s="43">
        <f t="shared" si="335"/>
        <v>216.36</v>
      </c>
      <c r="W578" s="43">
        <f t="shared" si="335"/>
        <v>216.36</v>
      </c>
      <c r="X578" s="43">
        <f t="shared" si="335"/>
        <v>216.36</v>
      </c>
      <c r="Y578" s="43">
        <f t="shared" si="335"/>
        <v>216.36</v>
      </c>
      <c r="Z578" s="43">
        <f t="shared" si="335"/>
        <v>216.36</v>
      </c>
      <c r="AA578" s="43">
        <f t="shared" si="335"/>
        <v>216.36</v>
      </c>
    </row>
    <row r="579" spans="1:27" collapsed="1" x14ac:dyDescent="0.2">
      <c r="A579" s="91" t="s">
        <v>794</v>
      </c>
      <c r="B579" s="27" t="str">
        <f>"20"&amp;"."&amp;$B$662&amp;"."&amp;$B$663</f>
        <v>20.03.2023</v>
      </c>
      <c r="C579" s="83" t="s">
        <v>74</v>
      </c>
      <c r="D579" s="84">
        <f>ROUND(((D580+D581+D583+D582)/1000),5)</f>
        <v>4.9972599999999998</v>
      </c>
      <c r="E579" s="84">
        <f>ROUND(((E580+E581+E583+E582)/1000),5)</f>
        <v>4.9024000000000001</v>
      </c>
      <c r="F579" s="84">
        <f>ROUND(((F580+F581+F583+F582)/1000),5)</f>
        <v>4.8859899999999996</v>
      </c>
      <c r="G579" s="84">
        <f t="shared" ref="G579:AA579" si="336">ROUND(((G580+G581+G583+G582)/1000),5)</f>
        <v>4.8865400000000001</v>
      </c>
      <c r="H579" s="84">
        <f t="shared" si="336"/>
        <v>4.9300699999999997</v>
      </c>
      <c r="I579" s="84">
        <f t="shared" si="336"/>
        <v>5.0517500000000002</v>
      </c>
      <c r="J579" s="84">
        <f t="shared" si="336"/>
        <v>5.2103400000000004</v>
      </c>
      <c r="K579" s="84">
        <f t="shared" si="336"/>
        <v>5.4618099999999998</v>
      </c>
      <c r="L579" s="84">
        <f t="shared" si="336"/>
        <v>5.60609</v>
      </c>
      <c r="M579" s="84">
        <f t="shared" si="336"/>
        <v>5.6540699999999999</v>
      </c>
      <c r="N579" s="84">
        <f t="shared" si="336"/>
        <v>5.6589099999999997</v>
      </c>
      <c r="O579" s="84">
        <f t="shared" si="336"/>
        <v>5.6751399999999999</v>
      </c>
      <c r="P579" s="84">
        <f t="shared" si="336"/>
        <v>5.6648199999999997</v>
      </c>
      <c r="Q579" s="84">
        <f t="shared" si="336"/>
        <v>5.6764900000000003</v>
      </c>
      <c r="R579" s="84">
        <f t="shared" si="336"/>
        <v>5.65402</v>
      </c>
      <c r="S579" s="84">
        <f t="shared" si="336"/>
        <v>5.63537</v>
      </c>
      <c r="T579" s="84">
        <f t="shared" si="336"/>
        <v>5.6078900000000003</v>
      </c>
      <c r="U579" s="84">
        <f t="shared" si="336"/>
        <v>5.5015200000000002</v>
      </c>
      <c r="V579" s="84">
        <f t="shared" si="336"/>
        <v>5.59673</v>
      </c>
      <c r="W579" s="84">
        <f t="shared" si="336"/>
        <v>5.6528400000000003</v>
      </c>
      <c r="X579" s="84">
        <f t="shared" si="336"/>
        <v>5.6375400000000004</v>
      </c>
      <c r="Y579" s="84">
        <f t="shared" si="336"/>
        <v>5.5369799999999998</v>
      </c>
      <c r="Z579" s="84">
        <f t="shared" si="336"/>
        <v>5.2900299999999998</v>
      </c>
      <c r="AA579" s="84">
        <f t="shared" si="336"/>
        <v>5.1109499999999999</v>
      </c>
    </row>
    <row r="580" spans="1:27" ht="12.75" hidden="1" customHeight="1" outlineLevel="1" x14ac:dyDescent="0.2">
      <c r="A580" s="92" t="s">
        <v>795</v>
      </c>
      <c r="B580" s="62" t="s">
        <v>231</v>
      </c>
      <c r="C580" s="42" t="s">
        <v>77</v>
      </c>
      <c r="D580" s="43">
        <v>1216.52</v>
      </c>
      <c r="E580" s="43">
        <v>1121.6600000000001</v>
      </c>
      <c r="F580" s="43">
        <v>1105.25</v>
      </c>
      <c r="G580" s="43">
        <v>1105.8</v>
      </c>
      <c r="H580" s="43">
        <v>1149.33</v>
      </c>
      <c r="I580" s="43">
        <v>1271.01</v>
      </c>
      <c r="J580" s="43">
        <v>1429.6</v>
      </c>
      <c r="K580" s="43">
        <v>1681.07</v>
      </c>
      <c r="L580" s="43">
        <v>1825.35</v>
      </c>
      <c r="M580" s="43">
        <v>1873.33</v>
      </c>
      <c r="N580" s="43">
        <v>1878.17</v>
      </c>
      <c r="O580" s="43">
        <v>1894.4</v>
      </c>
      <c r="P580" s="43">
        <v>1884.08</v>
      </c>
      <c r="Q580" s="43">
        <v>1895.75</v>
      </c>
      <c r="R580" s="43">
        <v>1873.28</v>
      </c>
      <c r="S580" s="43">
        <v>1854.63</v>
      </c>
      <c r="T580" s="43">
        <v>1827.15</v>
      </c>
      <c r="U580" s="43">
        <v>1720.78</v>
      </c>
      <c r="V580" s="43">
        <v>1815.99</v>
      </c>
      <c r="W580" s="43">
        <v>1872.1</v>
      </c>
      <c r="X580" s="43">
        <v>1856.8</v>
      </c>
      <c r="Y580" s="43">
        <v>1756.24</v>
      </c>
      <c r="Z580" s="43">
        <v>1509.29</v>
      </c>
      <c r="AA580" s="43">
        <v>1330.21</v>
      </c>
    </row>
    <row r="581" spans="1:27" ht="12.75" hidden="1" customHeight="1" outlineLevel="1" x14ac:dyDescent="0.2">
      <c r="A581" s="92" t="s">
        <v>796</v>
      </c>
      <c r="B581" s="62" t="s">
        <v>88</v>
      </c>
      <c r="C581" s="42" t="s">
        <v>77</v>
      </c>
      <c r="D581" s="43">
        <f>$D$486</f>
        <v>3559.77</v>
      </c>
      <c r="E581" s="43">
        <f t="shared" ref="E581:AA581" si="337">$D$486</f>
        <v>3559.77</v>
      </c>
      <c r="F581" s="43">
        <f t="shared" si="337"/>
        <v>3559.77</v>
      </c>
      <c r="G581" s="43">
        <f t="shared" si="337"/>
        <v>3559.77</v>
      </c>
      <c r="H581" s="43">
        <f t="shared" si="337"/>
        <v>3559.77</v>
      </c>
      <c r="I581" s="43">
        <f t="shared" si="337"/>
        <v>3559.77</v>
      </c>
      <c r="J581" s="43">
        <f t="shared" si="337"/>
        <v>3559.77</v>
      </c>
      <c r="K581" s="43">
        <f t="shared" si="337"/>
        <v>3559.77</v>
      </c>
      <c r="L581" s="43">
        <f t="shared" si="337"/>
        <v>3559.77</v>
      </c>
      <c r="M581" s="43">
        <f t="shared" si="337"/>
        <v>3559.77</v>
      </c>
      <c r="N581" s="43">
        <f t="shared" si="337"/>
        <v>3559.77</v>
      </c>
      <c r="O581" s="43">
        <f t="shared" si="337"/>
        <v>3559.77</v>
      </c>
      <c r="P581" s="43">
        <f t="shared" si="337"/>
        <v>3559.77</v>
      </c>
      <c r="Q581" s="43">
        <f t="shared" si="337"/>
        <v>3559.77</v>
      </c>
      <c r="R581" s="43">
        <f t="shared" si="337"/>
        <v>3559.77</v>
      </c>
      <c r="S581" s="43">
        <f t="shared" si="337"/>
        <v>3559.77</v>
      </c>
      <c r="T581" s="43">
        <f t="shared" si="337"/>
        <v>3559.77</v>
      </c>
      <c r="U581" s="43">
        <f t="shared" si="337"/>
        <v>3559.77</v>
      </c>
      <c r="V581" s="43">
        <f t="shared" si="337"/>
        <v>3559.77</v>
      </c>
      <c r="W581" s="43">
        <f t="shared" si="337"/>
        <v>3559.77</v>
      </c>
      <c r="X581" s="43">
        <f t="shared" si="337"/>
        <v>3559.77</v>
      </c>
      <c r="Y581" s="43">
        <f t="shared" si="337"/>
        <v>3559.77</v>
      </c>
      <c r="Z581" s="43">
        <f t="shared" si="337"/>
        <v>3559.77</v>
      </c>
      <c r="AA581" s="43">
        <f t="shared" si="337"/>
        <v>3559.77</v>
      </c>
    </row>
    <row r="582" spans="1:27" ht="12.75" hidden="1" customHeight="1" outlineLevel="1" x14ac:dyDescent="0.2">
      <c r="A582" s="92" t="s">
        <v>797</v>
      </c>
      <c r="B582" s="62" t="s">
        <v>81</v>
      </c>
      <c r="C582" s="42" t="s">
        <v>77</v>
      </c>
      <c r="D582" s="43">
        <v>4.6100000000000003</v>
      </c>
      <c r="E582" s="43">
        <v>4.6100000000000003</v>
      </c>
      <c r="F582" s="43">
        <v>4.6100000000000003</v>
      </c>
      <c r="G582" s="43">
        <v>4.6100000000000003</v>
      </c>
      <c r="H582" s="43">
        <v>4.6100000000000003</v>
      </c>
      <c r="I582" s="43">
        <v>4.6100000000000003</v>
      </c>
      <c r="J582" s="43">
        <v>4.6100000000000003</v>
      </c>
      <c r="K582" s="43">
        <v>4.6100000000000003</v>
      </c>
      <c r="L582" s="43">
        <v>4.6100000000000003</v>
      </c>
      <c r="M582" s="43">
        <v>4.6100000000000003</v>
      </c>
      <c r="N582" s="43">
        <v>4.6100000000000003</v>
      </c>
      <c r="O582" s="43">
        <v>4.6100000000000003</v>
      </c>
      <c r="P582" s="43">
        <v>4.6100000000000003</v>
      </c>
      <c r="Q582" s="43">
        <v>4.6100000000000003</v>
      </c>
      <c r="R582" s="43">
        <v>4.6100000000000003</v>
      </c>
      <c r="S582" s="43">
        <v>4.6100000000000003</v>
      </c>
      <c r="T582" s="43">
        <v>4.6100000000000003</v>
      </c>
      <c r="U582" s="43">
        <v>4.6100000000000003</v>
      </c>
      <c r="V582" s="43">
        <v>4.6100000000000003</v>
      </c>
      <c r="W582" s="43">
        <v>4.6100000000000003</v>
      </c>
      <c r="X582" s="43">
        <v>4.6100000000000003</v>
      </c>
      <c r="Y582" s="43">
        <v>4.6100000000000003</v>
      </c>
      <c r="Z582" s="43">
        <v>4.6100000000000003</v>
      </c>
      <c r="AA582" s="43">
        <v>4.6100000000000003</v>
      </c>
    </row>
    <row r="583" spans="1:27" ht="12.75" hidden="1" customHeight="1" outlineLevel="1" x14ac:dyDescent="0.2">
      <c r="A583" s="92" t="s">
        <v>798</v>
      </c>
      <c r="B583" s="62" t="s">
        <v>79</v>
      </c>
      <c r="C583" s="42" t="s">
        <v>77</v>
      </c>
      <c r="D583" s="43">
        <f>$D$11</f>
        <v>216.36</v>
      </c>
      <c r="E583" s="43">
        <f t="shared" ref="E583:AA583" si="338">$D$11</f>
        <v>216.36</v>
      </c>
      <c r="F583" s="43">
        <f t="shared" si="338"/>
        <v>216.36</v>
      </c>
      <c r="G583" s="43">
        <f t="shared" si="338"/>
        <v>216.36</v>
      </c>
      <c r="H583" s="43">
        <f t="shared" si="338"/>
        <v>216.36</v>
      </c>
      <c r="I583" s="43">
        <f t="shared" si="338"/>
        <v>216.36</v>
      </c>
      <c r="J583" s="43">
        <f t="shared" si="338"/>
        <v>216.36</v>
      </c>
      <c r="K583" s="43">
        <f t="shared" si="338"/>
        <v>216.36</v>
      </c>
      <c r="L583" s="43">
        <f t="shared" si="338"/>
        <v>216.36</v>
      </c>
      <c r="M583" s="43">
        <f t="shared" si="338"/>
        <v>216.36</v>
      </c>
      <c r="N583" s="43">
        <f t="shared" si="338"/>
        <v>216.36</v>
      </c>
      <c r="O583" s="43">
        <f t="shared" si="338"/>
        <v>216.36</v>
      </c>
      <c r="P583" s="43">
        <f t="shared" si="338"/>
        <v>216.36</v>
      </c>
      <c r="Q583" s="43">
        <f t="shared" si="338"/>
        <v>216.36</v>
      </c>
      <c r="R583" s="43">
        <f t="shared" si="338"/>
        <v>216.36</v>
      </c>
      <c r="S583" s="43">
        <f t="shared" si="338"/>
        <v>216.36</v>
      </c>
      <c r="T583" s="43">
        <f t="shared" si="338"/>
        <v>216.36</v>
      </c>
      <c r="U583" s="43">
        <f t="shared" si="338"/>
        <v>216.36</v>
      </c>
      <c r="V583" s="43">
        <f t="shared" si="338"/>
        <v>216.36</v>
      </c>
      <c r="W583" s="43">
        <f t="shared" si="338"/>
        <v>216.36</v>
      </c>
      <c r="X583" s="43">
        <f t="shared" si="338"/>
        <v>216.36</v>
      </c>
      <c r="Y583" s="43">
        <f t="shared" si="338"/>
        <v>216.36</v>
      </c>
      <c r="Z583" s="43">
        <f t="shared" si="338"/>
        <v>216.36</v>
      </c>
      <c r="AA583" s="43">
        <f t="shared" si="338"/>
        <v>216.36</v>
      </c>
    </row>
    <row r="584" spans="1:27" collapsed="1" x14ac:dyDescent="0.2">
      <c r="A584" s="91" t="s">
        <v>799</v>
      </c>
      <c r="B584" s="27" t="str">
        <f>"21"&amp;"."&amp;$B$662&amp;"."&amp;$B$663</f>
        <v>21.03.2023</v>
      </c>
      <c r="C584" s="83" t="s">
        <v>74</v>
      </c>
      <c r="D584" s="84">
        <f>ROUND(((D585+D586+D588+D587)/1000),5)</f>
        <v>5.1499100000000002</v>
      </c>
      <c r="E584" s="84">
        <f>ROUND(((E585+E586+E588+E587)/1000),5)</f>
        <v>5.0212300000000001</v>
      </c>
      <c r="F584" s="84">
        <f>ROUND(((F585+F586+F588+F587)/1000),5)</f>
        <v>4.9889999999999999</v>
      </c>
      <c r="G584" s="84">
        <f t="shared" ref="G584:AA584" si="339">ROUND(((G585+G586+G588+G587)/1000),5)</f>
        <v>4.9844200000000001</v>
      </c>
      <c r="H584" s="84">
        <f t="shared" si="339"/>
        <v>5.0433500000000002</v>
      </c>
      <c r="I584" s="84">
        <f t="shared" si="339"/>
        <v>5.2010899999999998</v>
      </c>
      <c r="J584" s="84">
        <f t="shared" si="339"/>
        <v>5.3322500000000002</v>
      </c>
      <c r="K584" s="84">
        <f t="shared" si="339"/>
        <v>5.4717099999999999</v>
      </c>
      <c r="L584" s="84">
        <f t="shared" si="339"/>
        <v>5.6686199999999998</v>
      </c>
      <c r="M584" s="84">
        <f t="shared" si="339"/>
        <v>5.6912799999999999</v>
      </c>
      <c r="N584" s="84">
        <f t="shared" si="339"/>
        <v>5.6994699999999998</v>
      </c>
      <c r="O584" s="84">
        <f t="shared" si="339"/>
        <v>5.7184299999999997</v>
      </c>
      <c r="P584" s="84">
        <f t="shared" si="339"/>
        <v>5.6795900000000001</v>
      </c>
      <c r="Q584" s="84">
        <f t="shared" si="339"/>
        <v>5.6871700000000001</v>
      </c>
      <c r="R584" s="84">
        <f t="shared" si="339"/>
        <v>5.6986999999999997</v>
      </c>
      <c r="S584" s="84">
        <f t="shared" si="339"/>
        <v>5.6779299999999999</v>
      </c>
      <c r="T584" s="84">
        <f t="shared" si="339"/>
        <v>5.67042</v>
      </c>
      <c r="U584" s="84">
        <f t="shared" si="339"/>
        <v>5.6135099999999998</v>
      </c>
      <c r="V584" s="84">
        <f t="shared" si="339"/>
        <v>5.65679</v>
      </c>
      <c r="W584" s="84">
        <f t="shared" si="339"/>
        <v>5.6859099999999998</v>
      </c>
      <c r="X584" s="84">
        <f t="shared" si="339"/>
        <v>5.7084400000000004</v>
      </c>
      <c r="Y584" s="84">
        <f t="shared" si="339"/>
        <v>5.6696499999999999</v>
      </c>
      <c r="Z584" s="84">
        <f t="shared" si="339"/>
        <v>5.43262</v>
      </c>
      <c r="AA584" s="84">
        <f t="shared" si="339"/>
        <v>5.3431699999999998</v>
      </c>
    </row>
    <row r="585" spans="1:27" ht="12.75" hidden="1" customHeight="1" outlineLevel="1" x14ac:dyDescent="0.2">
      <c r="A585" s="92" t="s">
        <v>800</v>
      </c>
      <c r="B585" s="62" t="s">
        <v>231</v>
      </c>
      <c r="C585" s="42" t="s">
        <v>77</v>
      </c>
      <c r="D585" s="43">
        <v>1369.17</v>
      </c>
      <c r="E585" s="43">
        <v>1240.49</v>
      </c>
      <c r="F585" s="43">
        <v>1208.26</v>
      </c>
      <c r="G585" s="43">
        <v>1203.68</v>
      </c>
      <c r="H585" s="43">
        <v>1262.6099999999999</v>
      </c>
      <c r="I585" s="43">
        <v>1420.35</v>
      </c>
      <c r="J585" s="43">
        <v>1551.51</v>
      </c>
      <c r="K585" s="43">
        <v>1690.97</v>
      </c>
      <c r="L585" s="43">
        <v>1887.88</v>
      </c>
      <c r="M585" s="43">
        <v>1910.54</v>
      </c>
      <c r="N585" s="43">
        <v>1918.73</v>
      </c>
      <c r="O585" s="43">
        <v>1937.69</v>
      </c>
      <c r="P585" s="43">
        <v>1898.85</v>
      </c>
      <c r="Q585" s="43">
        <v>1906.43</v>
      </c>
      <c r="R585" s="43">
        <v>1917.96</v>
      </c>
      <c r="S585" s="43">
        <v>1897.19</v>
      </c>
      <c r="T585" s="43">
        <v>1889.68</v>
      </c>
      <c r="U585" s="43">
        <v>1832.77</v>
      </c>
      <c r="V585" s="43">
        <v>1876.05</v>
      </c>
      <c r="W585" s="43">
        <v>1905.17</v>
      </c>
      <c r="X585" s="43">
        <v>1927.7</v>
      </c>
      <c r="Y585" s="43">
        <v>1888.91</v>
      </c>
      <c r="Z585" s="43">
        <v>1651.88</v>
      </c>
      <c r="AA585" s="43">
        <v>1562.43</v>
      </c>
    </row>
    <row r="586" spans="1:27" ht="12.75" hidden="1" customHeight="1" outlineLevel="1" x14ac:dyDescent="0.2">
      <c r="A586" s="92" t="s">
        <v>801</v>
      </c>
      <c r="B586" s="62" t="s">
        <v>88</v>
      </c>
      <c r="C586" s="42" t="s">
        <v>77</v>
      </c>
      <c r="D586" s="43">
        <f>$D$486</f>
        <v>3559.77</v>
      </c>
      <c r="E586" s="43">
        <f t="shared" ref="E586:AA586" si="340">$D$486</f>
        <v>3559.77</v>
      </c>
      <c r="F586" s="43">
        <f t="shared" si="340"/>
        <v>3559.77</v>
      </c>
      <c r="G586" s="43">
        <f t="shared" si="340"/>
        <v>3559.77</v>
      </c>
      <c r="H586" s="43">
        <f t="shared" si="340"/>
        <v>3559.77</v>
      </c>
      <c r="I586" s="43">
        <f t="shared" si="340"/>
        <v>3559.77</v>
      </c>
      <c r="J586" s="43">
        <f t="shared" si="340"/>
        <v>3559.77</v>
      </c>
      <c r="K586" s="43">
        <f t="shared" si="340"/>
        <v>3559.77</v>
      </c>
      <c r="L586" s="43">
        <f t="shared" si="340"/>
        <v>3559.77</v>
      </c>
      <c r="M586" s="43">
        <f t="shared" si="340"/>
        <v>3559.77</v>
      </c>
      <c r="N586" s="43">
        <f t="shared" si="340"/>
        <v>3559.77</v>
      </c>
      <c r="O586" s="43">
        <f t="shared" si="340"/>
        <v>3559.77</v>
      </c>
      <c r="P586" s="43">
        <f t="shared" si="340"/>
        <v>3559.77</v>
      </c>
      <c r="Q586" s="43">
        <f t="shared" si="340"/>
        <v>3559.77</v>
      </c>
      <c r="R586" s="43">
        <f t="shared" si="340"/>
        <v>3559.77</v>
      </c>
      <c r="S586" s="43">
        <f t="shared" si="340"/>
        <v>3559.77</v>
      </c>
      <c r="T586" s="43">
        <f t="shared" si="340"/>
        <v>3559.77</v>
      </c>
      <c r="U586" s="43">
        <f t="shared" si="340"/>
        <v>3559.77</v>
      </c>
      <c r="V586" s="43">
        <f t="shared" si="340"/>
        <v>3559.77</v>
      </c>
      <c r="W586" s="43">
        <f t="shared" si="340"/>
        <v>3559.77</v>
      </c>
      <c r="X586" s="43">
        <f t="shared" si="340"/>
        <v>3559.77</v>
      </c>
      <c r="Y586" s="43">
        <f t="shared" si="340"/>
        <v>3559.77</v>
      </c>
      <c r="Z586" s="43">
        <f t="shared" si="340"/>
        <v>3559.77</v>
      </c>
      <c r="AA586" s="43">
        <f t="shared" si="340"/>
        <v>3559.77</v>
      </c>
    </row>
    <row r="587" spans="1:27" ht="12.75" hidden="1" customHeight="1" outlineLevel="1" x14ac:dyDescent="0.2">
      <c r="A587" s="92" t="s">
        <v>802</v>
      </c>
      <c r="B587" s="62" t="s">
        <v>81</v>
      </c>
      <c r="C587" s="42" t="s">
        <v>77</v>
      </c>
      <c r="D587" s="43">
        <v>4.6100000000000003</v>
      </c>
      <c r="E587" s="43">
        <v>4.6100000000000003</v>
      </c>
      <c r="F587" s="43">
        <v>4.6100000000000003</v>
      </c>
      <c r="G587" s="43">
        <v>4.6100000000000003</v>
      </c>
      <c r="H587" s="43">
        <v>4.6100000000000003</v>
      </c>
      <c r="I587" s="43">
        <v>4.6100000000000003</v>
      </c>
      <c r="J587" s="43">
        <v>4.6100000000000003</v>
      </c>
      <c r="K587" s="43">
        <v>4.6100000000000003</v>
      </c>
      <c r="L587" s="43">
        <v>4.6100000000000003</v>
      </c>
      <c r="M587" s="43">
        <v>4.6100000000000003</v>
      </c>
      <c r="N587" s="43">
        <v>4.6100000000000003</v>
      </c>
      <c r="O587" s="43">
        <v>4.6100000000000003</v>
      </c>
      <c r="P587" s="43">
        <v>4.6100000000000003</v>
      </c>
      <c r="Q587" s="43">
        <v>4.6100000000000003</v>
      </c>
      <c r="R587" s="43">
        <v>4.6100000000000003</v>
      </c>
      <c r="S587" s="43">
        <v>4.6100000000000003</v>
      </c>
      <c r="T587" s="43">
        <v>4.6100000000000003</v>
      </c>
      <c r="U587" s="43">
        <v>4.6100000000000003</v>
      </c>
      <c r="V587" s="43">
        <v>4.6100000000000003</v>
      </c>
      <c r="W587" s="43">
        <v>4.6100000000000003</v>
      </c>
      <c r="X587" s="43">
        <v>4.6100000000000003</v>
      </c>
      <c r="Y587" s="43">
        <v>4.6100000000000003</v>
      </c>
      <c r="Z587" s="43">
        <v>4.6100000000000003</v>
      </c>
      <c r="AA587" s="43">
        <v>4.6100000000000003</v>
      </c>
    </row>
    <row r="588" spans="1:27" ht="12.75" hidden="1" customHeight="1" outlineLevel="1" x14ac:dyDescent="0.2">
      <c r="A588" s="92" t="s">
        <v>803</v>
      </c>
      <c r="B588" s="62" t="s">
        <v>79</v>
      </c>
      <c r="C588" s="42" t="s">
        <v>77</v>
      </c>
      <c r="D588" s="43">
        <f>$D$11</f>
        <v>216.36</v>
      </c>
      <c r="E588" s="43">
        <f t="shared" ref="E588:AA588" si="341">$D$11</f>
        <v>216.36</v>
      </c>
      <c r="F588" s="43">
        <f t="shared" si="341"/>
        <v>216.36</v>
      </c>
      <c r="G588" s="43">
        <f t="shared" si="341"/>
        <v>216.36</v>
      </c>
      <c r="H588" s="43">
        <f t="shared" si="341"/>
        <v>216.36</v>
      </c>
      <c r="I588" s="43">
        <f t="shared" si="341"/>
        <v>216.36</v>
      </c>
      <c r="J588" s="43">
        <f t="shared" si="341"/>
        <v>216.36</v>
      </c>
      <c r="K588" s="43">
        <f t="shared" si="341"/>
        <v>216.36</v>
      </c>
      <c r="L588" s="43">
        <f t="shared" si="341"/>
        <v>216.36</v>
      </c>
      <c r="M588" s="43">
        <f t="shared" si="341"/>
        <v>216.36</v>
      </c>
      <c r="N588" s="43">
        <f t="shared" si="341"/>
        <v>216.36</v>
      </c>
      <c r="O588" s="43">
        <f t="shared" si="341"/>
        <v>216.36</v>
      </c>
      <c r="P588" s="43">
        <f t="shared" si="341"/>
        <v>216.36</v>
      </c>
      <c r="Q588" s="43">
        <f t="shared" si="341"/>
        <v>216.36</v>
      </c>
      <c r="R588" s="43">
        <f t="shared" si="341"/>
        <v>216.36</v>
      </c>
      <c r="S588" s="43">
        <f t="shared" si="341"/>
        <v>216.36</v>
      </c>
      <c r="T588" s="43">
        <f t="shared" si="341"/>
        <v>216.36</v>
      </c>
      <c r="U588" s="43">
        <f t="shared" si="341"/>
        <v>216.36</v>
      </c>
      <c r="V588" s="43">
        <f t="shared" si="341"/>
        <v>216.36</v>
      </c>
      <c r="W588" s="43">
        <f t="shared" si="341"/>
        <v>216.36</v>
      </c>
      <c r="X588" s="43">
        <f t="shared" si="341"/>
        <v>216.36</v>
      </c>
      <c r="Y588" s="43">
        <f t="shared" si="341"/>
        <v>216.36</v>
      </c>
      <c r="Z588" s="43">
        <f t="shared" si="341"/>
        <v>216.36</v>
      </c>
      <c r="AA588" s="43">
        <f t="shared" si="341"/>
        <v>216.36</v>
      </c>
    </row>
    <row r="589" spans="1:27" collapsed="1" x14ac:dyDescent="0.2">
      <c r="A589" s="91" t="s">
        <v>804</v>
      </c>
      <c r="B589" s="27" t="str">
        <f>"22"&amp;"."&amp;$B$662&amp;"."&amp;$B$663</f>
        <v>22.03.2023</v>
      </c>
      <c r="C589" s="83" t="s">
        <v>74</v>
      </c>
      <c r="D589" s="84">
        <f>ROUND(((D590+D591+D593+D592)/1000),5)</f>
        <v>5.3801300000000003</v>
      </c>
      <c r="E589" s="84">
        <f>ROUND(((E590+E591+E593+E592)/1000),5)</f>
        <v>5.2367499999999998</v>
      </c>
      <c r="F589" s="84">
        <f>ROUND(((F590+F591+F593+F592)/1000),5)</f>
        <v>5.1283099999999999</v>
      </c>
      <c r="G589" s="84">
        <f t="shared" ref="G589:AA589" si="342">ROUND(((G590+G591+G593+G592)/1000),5)</f>
        <v>5.1267199999999997</v>
      </c>
      <c r="H589" s="84">
        <f t="shared" si="342"/>
        <v>5.2802499999999997</v>
      </c>
      <c r="I589" s="84">
        <f t="shared" si="342"/>
        <v>5.3304900000000002</v>
      </c>
      <c r="J589" s="84">
        <f t="shared" si="342"/>
        <v>5.49282</v>
      </c>
      <c r="K589" s="84">
        <f t="shared" si="342"/>
        <v>5.6959900000000001</v>
      </c>
      <c r="L589" s="84">
        <f t="shared" si="342"/>
        <v>5.7804500000000001</v>
      </c>
      <c r="M589" s="84">
        <f t="shared" si="342"/>
        <v>5.8061199999999999</v>
      </c>
      <c r="N589" s="84">
        <f t="shared" si="342"/>
        <v>5.8291599999999999</v>
      </c>
      <c r="O589" s="84">
        <f t="shared" si="342"/>
        <v>5.8667100000000003</v>
      </c>
      <c r="P589" s="84">
        <f t="shared" si="342"/>
        <v>5.8470199999999997</v>
      </c>
      <c r="Q589" s="84">
        <f t="shared" si="342"/>
        <v>5.8526300000000004</v>
      </c>
      <c r="R589" s="84">
        <f t="shared" si="342"/>
        <v>5.8346099999999996</v>
      </c>
      <c r="S589" s="84">
        <f t="shared" si="342"/>
        <v>5.8140200000000002</v>
      </c>
      <c r="T589" s="84">
        <f t="shared" si="342"/>
        <v>5.7958600000000002</v>
      </c>
      <c r="U589" s="84">
        <f t="shared" si="342"/>
        <v>5.7355499999999999</v>
      </c>
      <c r="V589" s="84">
        <f t="shared" si="342"/>
        <v>5.7649999999999997</v>
      </c>
      <c r="W589" s="84">
        <f t="shared" si="342"/>
        <v>5.8082900000000004</v>
      </c>
      <c r="X589" s="84">
        <f t="shared" si="342"/>
        <v>5.8316100000000004</v>
      </c>
      <c r="Y589" s="84">
        <f t="shared" si="342"/>
        <v>5.76424</v>
      </c>
      <c r="Z589" s="84">
        <f t="shared" si="342"/>
        <v>5.5625600000000004</v>
      </c>
      <c r="AA589" s="84">
        <f t="shared" si="342"/>
        <v>5.4053800000000001</v>
      </c>
    </row>
    <row r="590" spans="1:27" ht="12.75" hidden="1" customHeight="1" outlineLevel="1" x14ac:dyDescent="0.2">
      <c r="A590" s="92" t="s">
        <v>805</v>
      </c>
      <c r="B590" s="62" t="s">
        <v>231</v>
      </c>
      <c r="C590" s="42" t="s">
        <v>77</v>
      </c>
      <c r="D590" s="43">
        <v>1599.39</v>
      </c>
      <c r="E590" s="43">
        <v>1456.01</v>
      </c>
      <c r="F590" s="43">
        <v>1347.57</v>
      </c>
      <c r="G590" s="43">
        <v>1345.98</v>
      </c>
      <c r="H590" s="43">
        <v>1499.51</v>
      </c>
      <c r="I590" s="43">
        <v>1549.75</v>
      </c>
      <c r="J590" s="43">
        <v>1712.08</v>
      </c>
      <c r="K590" s="43">
        <v>1915.25</v>
      </c>
      <c r="L590" s="43">
        <v>1999.71</v>
      </c>
      <c r="M590" s="43">
        <v>2025.38</v>
      </c>
      <c r="N590" s="43">
        <v>2048.42</v>
      </c>
      <c r="O590" s="43">
        <v>2085.9699999999998</v>
      </c>
      <c r="P590" s="43">
        <v>2066.2800000000002</v>
      </c>
      <c r="Q590" s="43">
        <v>2071.89</v>
      </c>
      <c r="R590" s="43">
        <v>2053.87</v>
      </c>
      <c r="S590" s="43">
        <v>2033.28</v>
      </c>
      <c r="T590" s="43">
        <v>2015.12</v>
      </c>
      <c r="U590" s="43">
        <v>1954.81</v>
      </c>
      <c r="V590" s="43">
        <v>1984.26</v>
      </c>
      <c r="W590" s="43">
        <v>2027.55</v>
      </c>
      <c r="X590" s="43">
        <v>2050.87</v>
      </c>
      <c r="Y590" s="43">
        <v>1983.5</v>
      </c>
      <c r="Z590" s="43">
        <v>1781.82</v>
      </c>
      <c r="AA590" s="43">
        <v>1624.64</v>
      </c>
    </row>
    <row r="591" spans="1:27" ht="12.75" hidden="1" customHeight="1" outlineLevel="1" x14ac:dyDescent="0.2">
      <c r="A591" s="92" t="s">
        <v>806</v>
      </c>
      <c r="B591" s="62" t="s">
        <v>88</v>
      </c>
      <c r="C591" s="42" t="s">
        <v>77</v>
      </c>
      <c r="D591" s="43">
        <f>$D$486</f>
        <v>3559.77</v>
      </c>
      <c r="E591" s="43">
        <f t="shared" ref="E591:AA591" si="343">$D$486</f>
        <v>3559.77</v>
      </c>
      <c r="F591" s="43">
        <f t="shared" si="343"/>
        <v>3559.77</v>
      </c>
      <c r="G591" s="43">
        <f t="shared" si="343"/>
        <v>3559.77</v>
      </c>
      <c r="H591" s="43">
        <f t="shared" si="343"/>
        <v>3559.77</v>
      </c>
      <c r="I591" s="43">
        <f t="shared" si="343"/>
        <v>3559.77</v>
      </c>
      <c r="J591" s="43">
        <f t="shared" si="343"/>
        <v>3559.77</v>
      </c>
      <c r="K591" s="43">
        <f t="shared" si="343"/>
        <v>3559.77</v>
      </c>
      <c r="L591" s="43">
        <f t="shared" si="343"/>
        <v>3559.77</v>
      </c>
      <c r="M591" s="43">
        <f t="shared" si="343"/>
        <v>3559.77</v>
      </c>
      <c r="N591" s="43">
        <f t="shared" si="343"/>
        <v>3559.77</v>
      </c>
      <c r="O591" s="43">
        <f t="shared" si="343"/>
        <v>3559.77</v>
      </c>
      <c r="P591" s="43">
        <f t="shared" si="343"/>
        <v>3559.77</v>
      </c>
      <c r="Q591" s="43">
        <f t="shared" si="343"/>
        <v>3559.77</v>
      </c>
      <c r="R591" s="43">
        <f t="shared" si="343"/>
        <v>3559.77</v>
      </c>
      <c r="S591" s="43">
        <f t="shared" si="343"/>
        <v>3559.77</v>
      </c>
      <c r="T591" s="43">
        <f t="shared" si="343"/>
        <v>3559.77</v>
      </c>
      <c r="U591" s="43">
        <f t="shared" si="343"/>
        <v>3559.77</v>
      </c>
      <c r="V591" s="43">
        <f t="shared" si="343"/>
        <v>3559.77</v>
      </c>
      <c r="W591" s="43">
        <f t="shared" si="343"/>
        <v>3559.77</v>
      </c>
      <c r="X591" s="43">
        <f t="shared" si="343"/>
        <v>3559.77</v>
      </c>
      <c r="Y591" s="43">
        <f t="shared" si="343"/>
        <v>3559.77</v>
      </c>
      <c r="Z591" s="43">
        <f t="shared" si="343"/>
        <v>3559.77</v>
      </c>
      <c r="AA591" s="43">
        <f t="shared" si="343"/>
        <v>3559.77</v>
      </c>
    </row>
    <row r="592" spans="1:27" ht="12.75" hidden="1" customHeight="1" outlineLevel="1" x14ac:dyDescent="0.2">
      <c r="A592" s="92" t="s">
        <v>807</v>
      </c>
      <c r="B592" s="62" t="s">
        <v>81</v>
      </c>
      <c r="C592" s="42" t="s">
        <v>77</v>
      </c>
      <c r="D592" s="43">
        <v>4.6100000000000003</v>
      </c>
      <c r="E592" s="43">
        <v>4.6100000000000003</v>
      </c>
      <c r="F592" s="43">
        <v>4.6100000000000003</v>
      </c>
      <c r="G592" s="43">
        <v>4.6100000000000003</v>
      </c>
      <c r="H592" s="43">
        <v>4.6100000000000003</v>
      </c>
      <c r="I592" s="43">
        <v>4.6100000000000003</v>
      </c>
      <c r="J592" s="43">
        <v>4.6100000000000003</v>
      </c>
      <c r="K592" s="43">
        <v>4.6100000000000003</v>
      </c>
      <c r="L592" s="43">
        <v>4.6100000000000003</v>
      </c>
      <c r="M592" s="43">
        <v>4.6100000000000003</v>
      </c>
      <c r="N592" s="43">
        <v>4.6100000000000003</v>
      </c>
      <c r="O592" s="43">
        <v>4.6100000000000003</v>
      </c>
      <c r="P592" s="43">
        <v>4.6100000000000003</v>
      </c>
      <c r="Q592" s="43">
        <v>4.6100000000000003</v>
      </c>
      <c r="R592" s="43">
        <v>4.6100000000000003</v>
      </c>
      <c r="S592" s="43">
        <v>4.6100000000000003</v>
      </c>
      <c r="T592" s="43">
        <v>4.6100000000000003</v>
      </c>
      <c r="U592" s="43">
        <v>4.6100000000000003</v>
      </c>
      <c r="V592" s="43">
        <v>4.6100000000000003</v>
      </c>
      <c r="W592" s="43">
        <v>4.6100000000000003</v>
      </c>
      <c r="X592" s="43">
        <v>4.6100000000000003</v>
      </c>
      <c r="Y592" s="43">
        <v>4.6100000000000003</v>
      </c>
      <c r="Z592" s="43">
        <v>4.6100000000000003</v>
      </c>
      <c r="AA592" s="43">
        <v>4.6100000000000003</v>
      </c>
    </row>
    <row r="593" spans="1:27" ht="12.75" hidden="1" customHeight="1" outlineLevel="1" x14ac:dyDescent="0.2">
      <c r="A593" s="92" t="s">
        <v>808</v>
      </c>
      <c r="B593" s="62" t="s">
        <v>79</v>
      </c>
      <c r="C593" s="42" t="s">
        <v>77</v>
      </c>
      <c r="D593" s="43">
        <f>$D$11</f>
        <v>216.36</v>
      </c>
      <c r="E593" s="43">
        <f t="shared" ref="E593:AA593" si="344">$D$11</f>
        <v>216.36</v>
      </c>
      <c r="F593" s="43">
        <f t="shared" si="344"/>
        <v>216.36</v>
      </c>
      <c r="G593" s="43">
        <f t="shared" si="344"/>
        <v>216.36</v>
      </c>
      <c r="H593" s="43">
        <f t="shared" si="344"/>
        <v>216.36</v>
      </c>
      <c r="I593" s="43">
        <f t="shared" si="344"/>
        <v>216.36</v>
      </c>
      <c r="J593" s="43">
        <f t="shared" si="344"/>
        <v>216.36</v>
      </c>
      <c r="K593" s="43">
        <f t="shared" si="344"/>
        <v>216.36</v>
      </c>
      <c r="L593" s="43">
        <f t="shared" si="344"/>
        <v>216.36</v>
      </c>
      <c r="M593" s="43">
        <f t="shared" si="344"/>
        <v>216.36</v>
      </c>
      <c r="N593" s="43">
        <f t="shared" si="344"/>
        <v>216.36</v>
      </c>
      <c r="O593" s="43">
        <f t="shared" si="344"/>
        <v>216.36</v>
      </c>
      <c r="P593" s="43">
        <f t="shared" si="344"/>
        <v>216.36</v>
      </c>
      <c r="Q593" s="43">
        <f t="shared" si="344"/>
        <v>216.36</v>
      </c>
      <c r="R593" s="43">
        <f t="shared" si="344"/>
        <v>216.36</v>
      </c>
      <c r="S593" s="43">
        <f t="shared" si="344"/>
        <v>216.36</v>
      </c>
      <c r="T593" s="43">
        <f t="shared" si="344"/>
        <v>216.36</v>
      </c>
      <c r="U593" s="43">
        <f t="shared" si="344"/>
        <v>216.36</v>
      </c>
      <c r="V593" s="43">
        <f t="shared" si="344"/>
        <v>216.36</v>
      </c>
      <c r="W593" s="43">
        <f t="shared" si="344"/>
        <v>216.36</v>
      </c>
      <c r="X593" s="43">
        <f t="shared" si="344"/>
        <v>216.36</v>
      </c>
      <c r="Y593" s="43">
        <f t="shared" si="344"/>
        <v>216.36</v>
      </c>
      <c r="Z593" s="43">
        <f t="shared" si="344"/>
        <v>216.36</v>
      </c>
      <c r="AA593" s="43">
        <f t="shared" si="344"/>
        <v>216.36</v>
      </c>
    </row>
    <row r="594" spans="1:27" collapsed="1" x14ac:dyDescent="0.2">
      <c r="A594" s="91" t="s">
        <v>809</v>
      </c>
      <c r="B594" s="27" t="str">
        <f>"23"&amp;"."&amp;$B$662&amp;"."&amp;$B$663</f>
        <v>23.03.2023</v>
      </c>
      <c r="C594" s="83" t="s">
        <v>74</v>
      </c>
      <c r="D594" s="84">
        <f>ROUND(((D595+D596+D598+D597)/1000),5)</f>
        <v>5.1137699999999997</v>
      </c>
      <c r="E594" s="84">
        <f>ROUND(((E595+E596+E598+E597)/1000),5)</f>
        <v>5.0215500000000004</v>
      </c>
      <c r="F594" s="84">
        <f>ROUND(((F595+F596+F598+F597)/1000),5)</f>
        <v>4.9517100000000003</v>
      </c>
      <c r="G594" s="84">
        <f t="shared" ref="G594:AA594" si="345">ROUND(((G595+G596+G598+G597)/1000),5)</f>
        <v>4.9854000000000003</v>
      </c>
      <c r="H594" s="84">
        <f t="shared" si="345"/>
        <v>5.06785</v>
      </c>
      <c r="I594" s="84">
        <f t="shared" si="345"/>
        <v>5.21807</v>
      </c>
      <c r="J594" s="84">
        <f t="shared" si="345"/>
        <v>5.3203399999999998</v>
      </c>
      <c r="K594" s="84">
        <f t="shared" si="345"/>
        <v>5.6551999999999998</v>
      </c>
      <c r="L594" s="84">
        <f t="shared" si="345"/>
        <v>5.7528300000000003</v>
      </c>
      <c r="M594" s="84">
        <f t="shared" si="345"/>
        <v>5.77644</v>
      </c>
      <c r="N594" s="84">
        <f t="shared" si="345"/>
        <v>5.7905300000000004</v>
      </c>
      <c r="O594" s="84">
        <f t="shared" si="345"/>
        <v>5.8111600000000001</v>
      </c>
      <c r="P594" s="84">
        <f t="shared" si="345"/>
        <v>5.8158799999999999</v>
      </c>
      <c r="Q594" s="84">
        <f t="shared" si="345"/>
        <v>5.8261399999999997</v>
      </c>
      <c r="R594" s="84">
        <f t="shared" si="345"/>
        <v>5.8170000000000002</v>
      </c>
      <c r="S594" s="84">
        <f t="shared" si="345"/>
        <v>5.8068499999999998</v>
      </c>
      <c r="T594" s="84">
        <f t="shared" si="345"/>
        <v>5.7888000000000002</v>
      </c>
      <c r="U594" s="84">
        <f t="shared" si="345"/>
        <v>5.7420799999999996</v>
      </c>
      <c r="V594" s="84">
        <f t="shared" si="345"/>
        <v>5.7671599999999996</v>
      </c>
      <c r="W594" s="84">
        <f t="shared" si="345"/>
        <v>5.8007499999999999</v>
      </c>
      <c r="X594" s="84">
        <f t="shared" si="345"/>
        <v>5.8201799999999997</v>
      </c>
      <c r="Y594" s="84">
        <f t="shared" si="345"/>
        <v>5.7282599999999997</v>
      </c>
      <c r="Z594" s="84">
        <f t="shared" si="345"/>
        <v>5.48672</v>
      </c>
      <c r="AA594" s="84">
        <f t="shared" si="345"/>
        <v>5.3280599999999998</v>
      </c>
    </row>
    <row r="595" spans="1:27" ht="12.75" hidden="1" customHeight="1" outlineLevel="1" x14ac:dyDescent="0.2">
      <c r="A595" s="92" t="s">
        <v>810</v>
      </c>
      <c r="B595" s="62" t="s">
        <v>231</v>
      </c>
      <c r="C595" s="42" t="s">
        <v>77</v>
      </c>
      <c r="D595" s="43">
        <v>1333.03</v>
      </c>
      <c r="E595" s="43">
        <v>1240.81</v>
      </c>
      <c r="F595" s="43">
        <v>1170.97</v>
      </c>
      <c r="G595" s="43">
        <v>1204.6600000000001</v>
      </c>
      <c r="H595" s="43">
        <v>1287.1099999999999</v>
      </c>
      <c r="I595" s="43">
        <v>1437.33</v>
      </c>
      <c r="J595" s="43">
        <v>1539.6</v>
      </c>
      <c r="K595" s="43">
        <v>1874.46</v>
      </c>
      <c r="L595" s="43">
        <v>1972.09</v>
      </c>
      <c r="M595" s="43">
        <v>1995.7</v>
      </c>
      <c r="N595" s="43">
        <v>2009.79</v>
      </c>
      <c r="O595" s="43">
        <v>2030.42</v>
      </c>
      <c r="P595" s="43">
        <v>2035.14</v>
      </c>
      <c r="Q595" s="43">
        <v>2045.4</v>
      </c>
      <c r="R595" s="43">
        <v>2036.26</v>
      </c>
      <c r="S595" s="43">
        <v>2026.11</v>
      </c>
      <c r="T595" s="43">
        <v>2008.06</v>
      </c>
      <c r="U595" s="43">
        <v>1961.34</v>
      </c>
      <c r="V595" s="43">
        <v>1986.42</v>
      </c>
      <c r="W595" s="43">
        <v>2020.01</v>
      </c>
      <c r="X595" s="43">
        <v>2039.44</v>
      </c>
      <c r="Y595" s="43">
        <v>1947.52</v>
      </c>
      <c r="Z595" s="43">
        <v>1705.98</v>
      </c>
      <c r="AA595" s="43">
        <v>1547.32</v>
      </c>
    </row>
    <row r="596" spans="1:27" ht="12.75" hidden="1" customHeight="1" outlineLevel="1" x14ac:dyDescent="0.2">
      <c r="A596" s="92" t="s">
        <v>811</v>
      </c>
      <c r="B596" s="62" t="s">
        <v>88</v>
      </c>
      <c r="C596" s="42" t="s">
        <v>77</v>
      </c>
      <c r="D596" s="43">
        <f>$D$486</f>
        <v>3559.77</v>
      </c>
      <c r="E596" s="43">
        <f t="shared" ref="E596:AA596" si="346">$D$486</f>
        <v>3559.77</v>
      </c>
      <c r="F596" s="43">
        <f t="shared" si="346"/>
        <v>3559.77</v>
      </c>
      <c r="G596" s="43">
        <f t="shared" si="346"/>
        <v>3559.77</v>
      </c>
      <c r="H596" s="43">
        <f t="shared" si="346"/>
        <v>3559.77</v>
      </c>
      <c r="I596" s="43">
        <f t="shared" si="346"/>
        <v>3559.77</v>
      </c>
      <c r="J596" s="43">
        <f t="shared" si="346"/>
        <v>3559.77</v>
      </c>
      <c r="K596" s="43">
        <f t="shared" si="346"/>
        <v>3559.77</v>
      </c>
      <c r="L596" s="43">
        <f t="shared" si="346"/>
        <v>3559.77</v>
      </c>
      <c r="M596" s="43">
        <f t="shared" si="346"/>
        <v>3559.77</v>
      </c>
      <c r="N596" s="43">
        <f t="shared" si="346"/>
        <v>3559.77</v>
      </c>
      <c r="O596" s="43">
        <f t="shared" si="346"/>
        <v>3559.77</v>
      </c>
      <c r="P596" s="43">
        <f t="shared" si="346"/>
        <v>3559.77</v>
      </c>
      <c r="Q596" s="43">
        <f t="shared" si="346"/>
        <v>3559.77</v>
      </c>
      <c r="R596" s="43">
        <f t="shared" si="346"/>
        <v>3559.77</v>
      </c>
      <c r="S596" s="43">
        <f t="shared" si="346"/>
        <v>3559.77</v>
      </c>
      <c r="T596" s="43">
        <f t="shared" si="346"/>
        <v>3559.77</v>
      </c>
      <c r="U596" s="43">
        <f t="shared" si="346"/>
        <v>3559.77</v>
      </c>
      <c r="V596" s="43">
        <f t="shared" si="346"/>
        <v>3559.77</v>
      </c>
      <c r="W596" s="43">
        <f t="shared" si="346"/>
        <v>3559.77</v>
      </c>
      <c r="X596" s="43">
        <f t="shared" si="346"/>
        <v>3559.77</v>
      </c>
      <c r="Y596" s="43">
        <f t="shared" si="346"/>
        <v>3559.77</v>
      </c>
      <c r="Z596" s="43">
        <f t="shared" si="346"/>
        <v>3559.77</v>
      </c>
      <c r="AA596" s="43">
        <f t="shared" si="346"/>
        <v>3559.77</v>
      </c>
    </row>
    <row r="597" spans="1:27" ht="12.75" hidden="1" customHeight="1" outlineLevel="1" x14ac:dyDescent="0.2">
      <c r="A597" s="92" t="s">
        <v>812</v>
      </c>
      <c r="B597" s="62" t="s">
        <v>81</v>
      </c>
      <c r="C597" s="42" t="s">
        <v>77</v>
      </c>
      <c r="D597" s="43">
        <v>4.6100000000000003</v>
      </c>
      <c r="E597" s="43">
        <v>4.6100000000000003</v>
      </c>
      <c r="F597" s="43">
        <v>4.6100000000000003</v>
      </c>
      <c r="G597" s="43">
        <v>4.6100000000000003</v>
      </c>
      <c r="H597" s="43">
        <v>4.6100000000000003</v>
      </c>
      <c r="I597" s="43">
        <v>4.6100000000000003</v>
      </c>
      <c r="J597" s="43">
        <v>4.6100000000000003</v>
      </c>
      <c r="K597" s="43">
        <v>4.6100000000000003</v>
      </c>
      <c r="L597" s="43">
        <v>4.6100000000000003</v>
      </c>
      <c r="M597" s="43">
        <v>4.6100000000000003</v>
      </c>
      <c r="N597" s="43">
        <v>4.6100000000000003</v>
      </c>
      <c r="O597" s="43">
        <v>4.6100000000000003</v>
      </c>
      <c r="P597" s="43">
        <v>4.6100000000000003</v>
      </c>
      <c r="Q597" s="43">
        <v>4.6100000000000003</v>
      </c>
      <c r="R597" s="43">
        <v>4.6100000000000003</v>
      </c>
      <c r="S597" s="43">
        <v>4.6100000000000003</v>
      </c>
      <c r="T597" s="43">
        <v>4.6100000000000003</v>
      </c>
      <c r="U597" s="43">
        <v>4.6100000000000003</v>
      </c>
      <c r="V597" s="43">
        <v>4.6100000000000003</v>
      </c>
      <c r="W597" s="43">
        <v>4.6100000000000003</v>
      </c>
      <c r="X597" s="43">
        <v>4.6100000000000003</v>
      </c>
      <c r="Y597" s="43">
        <v>4.6100000000000003</v>
      </c>
      <c r="Z597" s="43">
        <v>4.6100000000000003</v>
      </c>
      <c r="AA597" s="43">
        <v>4.6100000000000003</v>
      </c>
    </row>
    <row r="598" spans="1:27" ht="12.75" hidden="1" customHeight="1" outlineLevel="1" x14ac:dyDescent="0.2">
      <c r="A598" s="92" t="s">
        <v>813</v>
      </c>
      <c r="B598" s="62" t="s">
        <v>79</v>
      </c>
      <c r="C598" s="42" t="s">
        <v>77</v>
      </c>
      <c r="D598" s="43">
        <f>$D$11</f>
        <v>216.36</v>
      </c>
      <c r="E598" s="43">
        <f t="shared" ref="E598:AA598" si="347">$D$11</f>
        <v>216.36</v>
      </c>
      <c r="F598" s="43">
        <f t="shared" si="347"/>
        <v>216.36</v>
      </c>
      <c r="G598" s="43">
        <f t="shared" si="347"/>
        <v>216.36</v>
      </c>
      <c r="H598" s="43">
        <f t="shared" si="347"/>
        <v>216.36</v>
      </c>
      <c r="I598" s="43">
        <f t="shared" si="347"/>
        <v>216.36</v>
      </c>
      <c r="J598" s="43">
        <f t="shared" si="347"/>
        <v>216.36</v>
      </c>
      <c r="K598" s="43">
        <f t="shared" si="347"/>
        <v>216.36</v>
      </c>
      <c r="L598" s="43">
        <f t="shared" si="347"/>
        <v>216.36</v>
      </c>
      <c r="M598" s="43">
        <f t="shared" si="347"/>
        <v>216.36</v>
      </c>
      <c r="N598" s="43">
        <f t="shared" si="347"/>
        <v>216.36</v>
      </c>
      <c r="O598" s="43">
        <f t="shared" si="347"/>
        <v>216.36</v>
      </c>
      <c r="P598" s="43">
        <f t="shared" si="347"/>
        <v>216.36</v>
      </c>
      <c r="Q598" s="43">
        <f t="shared" si="347"/>
        <v>216.36</v>
      </c>
      <c r="R598" s="43">
        <f t="shared" si="347"/>
        <v>216.36</v>
      </c>
      <c r="S598" s="43">
        <f t="shared" si="347"/>
        <v>216.36</v>
      </c>
      <c r="T598" s="43">
        <f t="shared" si="347"/>
        <v>216.36</v>
      </c>
      <c r="U598" s="43">
        <f t="shared" si="347"/>
        <v>216.36</v>
      </c>
      <c r="V598" s="43">
        <f t="shared" si="347"/>
        <v>216.36</v>
      </c>
      <c r="W598" s="43">
        <f t="shared" si="347"/>
        <v>216.36</v>
      </c>
      <c r="X598" s="43">
        <f t="shared" si="347"/>
        <v>216.36</v>
      </c>
      <c r="Y598" s="43">
        <f t="shared" si="347"/>
        <v>216.36</v>
      </c>
      <c r="Z598" s="43">
        <f t="shared" si="347"/>
        <v>216.36</v>
      </c>
      <c r="AA598" s="43">
        <f t="shared" si="347"/>
        <v>216.36</v>
      </c>
    </row>
    <row r="599" spans="1:27" collapsed="1" x14ac:dyDescent="0.2">
      <c r="A599" s="91" t="s">
        <v>814</v>
      </c>
      <c r="B599" s="27" t="str">
        <f>"24"&amp;"."&amp;$B$662&amp;"."&amp;$B$663</f>
        <v>24.03.2023</v>
      </c>
      <c r="C599" s="83" t="s">
        <v>74</v>
      </c>
      <c r="D599" s="84">
        <f>ROUND(((D600+D601+D603+D602)/1000),5)</f>
        <v>5.1348000000000003</v>
      </c>
      <c r="E599" s="84">
        <f>ROUND(((E600+E601+E603+E602)/1000),5)</f>
        <v>5.0171099999999997</v>
      </c>
      <c r="F599" s="84">
        <f>ROUND(((F600+F601+F603+F602)/1000),5)</f>
        <v>4.9303800000000004</v>
      </c>
      <c r="G599" s="84">
        <f t="shared" ref="G599:AA599" si="348">ROUND(((G600+G601+G603+G602)/1000),5)</f>
        <v>4.9805000000000001</v>
      </c>
      <c r="H599" s="84">
        <f t="shared" si="348"/>
        <v>5.0487099999999998</v>
      </c>
      <c r="I599" s="84">
        <f t="shared" si="348"/>
        <v>5.2025300000000003</v>
      </c>
      <c r="J599" s="84">
        <f t="shared" si="348"/>
        <v>5.29556</v>
      </c>
      <c r="K599" s="84">
        <f t="shared" si="348"/>
        <v>5.5981100000000001</v>
      </c>
      <c r="L599" s="84">
        <f t="shared" si="348"/>
        <v>5.7004200000000003</v>
      </c>
      <c r="M599" s="84">
        <f t="shared" si="348"/>
        <v>5.7269199999999998</v>
      </c>
      <c r="N599" s="84">
        <f t="shared" si="348"/>
        <v>5.75082</v>
      </c>
      <c r="O599" s="84">
        <f t="shared" si="348"/>
        <v>5.7748400000000002</v>
      </c>
      <c r="P599" s="84">
        <f t="shared" si="348"/>
        <v>5.7572400000000004</v>
      </c>
      <c r="Q599" s="84">
        <f t="shared" si="348"/>
        <v>5.7599299999999998</v>
      </c>
      <c r="R599" s="84">
        <f t="shared" si="348"/>
        <v>5.7506899999999996</v>
      </c>
      <c r="S599" s="84">
        <f t="shared" si="348"/>
        <v>5.7317799999999997</v>
      </c>
      <c r="T599" s="84">
        <f t="shared" si="348"/>
        <v>5.7155300000000002</v>
      </c>
      <c r="U599" s="84">
        <f t="shared" si="348"/>
        <v>5.68689</v>
      </c>
      <c r="V599" s="84">
        <f t="shared" si="348"/>
        <v>5.6960499999999996</v>
      </c>
      <c r="W599" s="84">
        <f t="shared" si="348"/>
        <v>5.7095700000000003</v>
      </c>
      <c r="X599" s="84">
        <f t="shared" si="348"/>
        <v>5.7612699999999997</v>
      </c>
      <c r="Y599" s="84">
        <f t="shared" si="348"/>
        <v>5.7317099999999996</v>
      </c>
      <c r="Z599" s="84">
        <f t="shared" si="348"/>
        <v>5.58568</v>
      </c>
      <c r="AA599" s="84">
        <f t="shared" si="348"/>
        <v>5.3858699999999997</v>
      </c>
    </row>
    <row r="600" spans="1:27" ht="12.75" hidden="1" customHeight="1" outlineLevel="1" x14ac:dyDescent="0.2">
      <c r="A600" s="92" t="s">
        <v>815</v>
      </c>
      <c r="B600" s="62" t="s">
        <v>231</v>
      </c>
      <c r="C600" s="42" t="s">
        <v>77</v>
      </c>
      <c r="D600" s="43">
        <v>1354.06</v>
      </c>
      <c r="E600" s="43">
        <v>1236.3699999999999</v>
      </c>
      <c r="F600" s="43">
        <v>1149.6400000000001</v>
      </c>
      <c r="G600" s="43">
        <v>1199.76</v>
      </c>
      <c r="H600" s="43">
        <v>1267.97</v>
      </c>
      <c r="I600" s="43">
        <v>1421.79</v>
      </c>
      <c r="J600" s="43">
        <v>1514.82</v>
      </c>
      <c r="K600" s="43">
        <v>1817.37</v>
      </c>
      <c r="L600" s="43">
        <v>1919.68</v>
      </c>
      <c r="M600" s="43">
        <v>1946.18</v>
      </c>
      <c r="N600" s="43">
        <v>1970.08</v>
      </c>
      <c r="O600" s="43">
        <v>1994.1</v>
      </c>
      <c r="P600" s="43">
        <v>1976.5</v>
      </c>
      <c r="Q600" s="43">
        <v>1979.19</v>
      </c>
      <c r="R600" s="43">
        <v>1969.95</v>
      </c>
      <c r="S600" s="43">
        <v>1951.04</v>
      </c>
      <c r="T600" s="43">
        <v>1934.79</v>
      </c>
      <c r="U600" s="43">
        <v>1906.15</v>
      </c>
      <c r="V600" s="43">
        <v>1915.31</v>
      </c>
      <c r="W600" s="43">
        <v>1928.83</v>
      </c>
      <c r="X600" s="43">
        <v>1980.53</v>
      </c>
      <c r="Y600" s="43">
        <v>1950.97</v>
      </c>
      <c r="Z600" s="43">
        <v>1804.94</v>
      </c>
      <c r="AA600" s="43">
        <v>1605.13</v>
      </c>
    </row>
    <row r="601" spans="1:27" ht="12.75" hidden="1" customHeight="1" outlineLevel="1" x14ac:dyDescent="0.2">
      <c r="A601" s="92" t="s">
        <v>816</v>
      </c>
      <c r="B601" s="62" t="s">
        <v>88</v>
      </c>
      <c r="C601" s="42" t="s">
        <v>77</v>
      </c>
      <c r="D601" s="43">
        <f>$D$486</f>
        <v>3559.77</v>
      </c>
      <c r="E601" s="43">
        <f t="shared" ref="E601:AA601" si="349">$D$486</f>
        <v>3559.77</v>
      </c>
      <c r="F601" s="43">
        <f t="shared" si="349"/>
        <v>3559.77</v>
      </c>
      <c r="G601" s="43">
        <f t="shared" si="349"/>
        <v>3559.77</v>
      </c>
      <c r="H601" s="43">
        <f t="shared" si="349"/>
        <v>3559.77</v>
      </c>
      <c r="I601" s="43">
        <f t="shared" si="349"/>
        <v>3559.77</v>
      </c>
      <c r="J601" s="43">
        <f t="shared" si="349"/>
        <v>3559.77</v>
      </c>
      <c r="K601" s="43">
        <f t="shared" si="349"/>
        <v>3559.77</v>
      </c>
      <c r="L601" s="43">
        <f t="shared" si="349"/>
        <v>3559.77</v>
      </c>
      <c r="M601" s="43">
        <f t="shared" si="349"/>
        <v>3559.77</v>
      </c>
      <c r="N601" s="43">
        <f t="shared" si="349"/>
        <v>3559.77</v>
      </c>
      <c r="O601" s="43">
        <f t="shared" si="349"/>
        <v>3559.77</v>
      </c>
      <c r="P601" s="43">
        <f t="shared" si="349"/>
        <v>3559.77</v>
      </c>
      <c r="Q601" s="43">
        <f t="shared" si="349"/>
        <v>3559.77</v>
      </c>
      <c r="R601" s="43">
        <f t="shared" si="349"/>
        <v>3559.77</v>
      </c>
      <c r="S601" s="43">
        <f t="shared" si="349"/>
        <v>3559.77</v>
      </c>
      <c r="T601" s="43">
        <f t="shared" si="349"/>
        <v>3559.77</v>
      </c>
      <c r="U601" s="43">
        <f t="shared" si="349"/>
        <v>3559.77</v>
      </c>
      <c r="V601" s="43">
        <f t="shared" si="349"/>
        <v>3559.77</v>
      </c>
      <c r="W601" s="43">
        <f t="shared" si="349"/>
        <v>3559.77</v>
      </c>
      <c r="X601" s="43">
        <f t="shared" si="349"/>
        <v>3559.77</v>
      </c>
      <c r="Y601" s="43">
        <f t="shared" si="349"/>
        <v>3559.77</v>
      </c>
      <c r="Z601" s="43">
        <f t="shared" si="349"/>
        <v>3559.77</v>
      </c>
      <c r="AA601" s="43">
        <f t="shared" si="349"/>
        <v>3559.77</v>
      </c>
    </row>
    <row r="602" spans="1:27" ht="12.75" hidden="1" customHeight="1" outlineLevel="1" x14ac:dyDescent="0.2">
      <c r="A602" s="92" t="s">
        <v>817</v>
      </c>
      <c r="B602" s="62" t="s">
        <v>81</v>
      </c>
      <c r="C602" s="42" t="s">
        <v>77</v>
      </c>
      <c r="D602" s="43">
        <v>4.6100000000000003</v>
      </c>
      <c r="E602" s="43">
        <v>4.6100000000000003</v>
      </c>
      <c r="F602" s="43">
        <v>4.6100000000000003</v>
      </c>
      <c r="G602" s="43">
        <v>4.6100000000000003</v>
      </c>
      <c r="H602" s="43">
        <v>4.6100000000000003</v>
      </c>
      <c r="I602" s="43">
        <v>4.6100000000000003</v>
      </c>
      <c r="J602" s="43">
        <v>4.6100000000000003</v>
      </c>
      <c r="K602" s="43">
        <v>4.6100000000000003</v>
      </c>
      <c r="L602" s="43">
        <v>4.6100000000000003</v>
      </c>
      <c r="M602" s="43">
        <v>4.6100000000000003</v>
      </c>
      <c r="N602" s="43">
        <v>4.6100000000000003</v>
      </c>
      <c r="O602" s="43">
        <v>4.6100000000000003</v>
      </c>
      <c r="P602" s="43">
        <v>4.6100000000000003</v>
      </c>
      <c r="Q602" s="43">
        <v>4.6100000000000003</v>
      </c>
      <c r="R602" s="43">
        <v>4.6100000000000003</v>
      </c>
      <c r="S602" s="43">
        <v>4.6100000000000003</v>
      </c>
      <c r="T602" s="43">
        <v>4.6100000000000003</v>
      </c>
      <c r="U602" s="43">
        <v>4.6100000000000003</v>
      </c>
      <c r="V602" s="43">
        <v>4.6100000000000003</v>
      </c>
      <c r="W602" s="43">
        <v>4.6100000000000003</v>
      </c>
      <c r="X602" s="43">
        <v>4.6100000000000003</v>
      </c>
      <c r="Y602" s="43">
        <v>4.6100000000000003</v>
      </c>
      <c r="Z602" s="43">
        <v>4.6100000000000003</v>
      </c>
      <c r="AA602" s="43">
        <v>4.6100000000000003</v>
      </c>
    </row>
    <row r="603" spans="1:27" ht="12.75" hidden="1" customHeight="1" outlineLevel="1" x14ac:dyDescent="0.2">
      <c r="A603" s="92" t="s">
        <v>818</v>
      </c>
      <c r="B603" s="62" t="s">
        <v>79</v>
      </c>
      <c r="C603" s="42" t="s">
        <v>77</v>
      </c>
      <c r="D603" s="43">
        <f>$D$11</f>
        <v>216.36</v>
      </c>
      <c r="E603" s="43">
        <f t="shared" ref="E603:AA603" si="350">$D$11</f>
        <v>216.36</v>
      </c>
      <c r="F603" s="43">
        <f t="shared" si="350"/>
        <v>216.36</v>
      </c>
      <c r="G603" s="43">
        <f t="shared" si="350"/>
        <v>216.36</v>
      </c>
      <c r="H603" s="43">
        <f t="shared" si="350"/>
        <v>216.36</v>
      </c>
      <c r="I603" s="43">
        <f t="shared" si="350"/>
        <v>216.36</v>
      </c>
      <c r="J603" s="43">
        <f t="shared" si="350"/>
        <v>216.36</v>
      </c>
      <c r="K603" s="43">
        <f t="shared" si="350"/>
        <v>216.36</v>
      </c>
      <c r="L603" s="43">
        <f t="shared" si="350"/>
        <v>216.36</v>
      </c>
      <c r="M603" s="43">
        <f t="shared" si="350"/>
        <v>216.36</v>
      </c>
      <c r="N603" s="43">
        <f t="shared" si="350"/>
        <v>216.36</v>
      </c>
      <c r="O603" s="43">
        <f t="shared" si="350"/>
        <v>216.36</v>
      </c>
      <c r="P603" s="43">
        <f t="shared" si="350"/>
        <v>216.36</v>
      </c>
      <c r="Q603" s="43">
        <f t="shared" si="350"/>
        <v>216.36</v>
      </c>
      <c r="R603" s="43">
        <f t="shared" si="350"/>
        <v>216.36</v>
      </c>
      <c r="S603" s="43">
        <f t="shared" si="350"/>
        <v>216.36</v>
      </c>
      <c r="T603" s="43">
        <f t="shared" si="350"/>
        <v>216.36</v>
      </c>
      <c r="U603" s="43">
        <f t="shared" si="350"/>
        <v>216.36</v>
      </c>
      <c r="V603" s="43">
        <f t="shared" si="350"/>
        <v>216.36</v>
      </c>
      <c r="W603" s="43">
        <f t="shared" si="350"/>
        <v>216.36</v>
      </c>
      <c r="X603" s="43">
        <f t="shared" si="350"/>
        <v>216.36</v>
      </c>
      <c r="Y603" s="43">
        <f t="shared" si="350"/>
        <v>216.36</v>
      </c>
      <c r="Z603" s="43">
        <f t="shared" si="350"/>
        <v>216.36</v>
      </c>
      <c r="AA603" s="43">
        <f t="shared" si="350"/>
        <v>216.36</v>
      </c>
    </row>
    <row r="604" spans="1:27" collapsed="1" x14ac:dyDescent="0.2">
      <c r="A604" s="91" t="s">
        <v>819</v>
      </c>
      <c r="B604" s="27" t="str">
        <f>"25"&amp;"."&amp;$B$662&amp;"."&amp;$B$663</f>
        <v>25.03.2023</v>
      </c>
      <c r="C604" s="83" t="s">
        <v>74</v>
      </c>
      <c r="D604" s="84">
        <f>ROUND(((D605+D606+D608+D607)/1000),5)</f>
        <v>5.3472900000000001</v>
      </c>
      <c r="E604" s="84">
        <f>ROUND(((E605+E606+E608+E607)/1000),5)</f>
        <v>5.26485</v>
      </c>
      <c r="F604" s="84">
        <f>ROUND(((F605+F606+F608+F607)/1000),5)</f>
        <v>5.0941099999999997</v>
      </c>
      <c r="G604" s="84">
        <f t="shared" ref="G604:AA604" si="351">ROUND(((G605+G606+G608+G607)/1000),5)</f>
        <v>5.1041100000000004</v>
      </c>
      <c r="H604" s="84">
        <f t="shared" si="351"/>
        <v>5.2214799999999997</v>
      </c>
      <c r="I604" s="84">
        <f t="shared" si="351"/>
        <v>5.2605399999999998</v>
      </c>
      <c r="J604" s="84">
        <f t="shared" si="351"/>
        <v>5.1739600000000001</v>
      </c>
      <c r="K604" s="84">
        <f t="shared" si="351"/>
        <v>5.3389499999999996</v>
      </c>
      <c r="L604" s="84">
        <f t="shared" si="351"/>
        <v>5.5874699999999997</v>
      </c>
      <c r="M604" s="84">
        <f t="shared" si="351"/>
        <v>5.6271000000000004</v>
      </c>
      <c r="N604" s="84">
        <f t="shared" si="351"/>
        <v>5.6590400000000001</v>
      </c>
      <c r="O604" s="84">
        <f t="shared" si="351"/>
        <v>5.6908000000000003</v>
      </c>
      <c r="P604" s="84">
        <f t="shared" si="351"/>
        <v>5.6850500000000004</v>
      </c>
      <c r="Q604" s="84">
        <f t="shared" si="351"/>
        <v>5.6827100000000002</v>
      </c>
      <c r="R604" s="84">
        <f t="shared" si="351"/>
        <v>5.6683199999999996</v>
      </c>
      <c r="S604" s="84">
        <f t="shared" si="351"/>
        <v>5.6585599999999996</v>
      </c>
      <c r="T604" s="84">
        <f t="shared" si="351"/>
        <v>5.6598800000000002</v>
      </c>
      <c r="U604" s="84">
        <f t="shared" si="351"/>
        <v>5.6162000000000001</v>
      </c>
      <c r="V604" s="84">
        <f t="shared" si="351"/>
        <v>5.6523899999999996</v>
      </c>
      <c r="W604" s="84">
        <f t="shared" si="351"/>
        <v>5.6852799999999997</v>
      </c>
      <c r="X604" s="84">
        <f t="shared" si="351"/>
        <v>5.6750400000000001</v>
      </c>
      <c r="Y604" s="84">
        <f t="shared" si="351"/>
        <v>5.6628400000000001</v>
      </c>
      <c r="Z604" s="84">
        <f t="shared" si="351"/>
        <v>5.4913800000000004</v>
      </c>
      <c r="AA604" s="84">
        <f t="shared" si="351"/>
        <v>5.3747699999999998</v>
      </c>
    </row>
    <row r="605" spans="1:27" ht="12.75" hidden="1" customHeight="1" outlineLevel="1" x14ac:dyDescent="0.2">
      <c r="A605" s="92" t="s">
        <v>820</v>
      </c>
      <c r="B605" s="62" t="s">
        <v>231</v>
      </c>
      <c r="C605" s="42" t="s">
        <v>77</v>
      </c>
      <c r="D605" s="43">
        <v>1566.55</v>
      </c>
      <c r="E605" s="43">
        <v>1484.11</v>
      </c>
      <c r="F605" s="43">
        <v>1313.37</v>
      </c>
      <c r="G605" s="43">
        <v>1323.37</v>
      </c>
      <c r="H605" s="43">
        <v>1440.74</v>
      </c>
      <c r="I605" s="43">
        <v>1479.8</v>
      </c>
      <c r="J605" s="43">
        <v>1393.22</v>
      </c>
      <c r="K605" s="43">
        <v>1558.21</v>
      </c>
      <c r="L605" s="43">
        <v>1806.73</v>
      </c>
      <c r="M605" s="43">
        <v>1846.36</v>
      </c>
      <c r="N605" s="43">
        <v>1878.3</v>
      </c>
      <c r="O605" s="43">
        <v>1910.06</v>
      </c>
      <c r="P605" s="43">
        <v>1904.31</v>
      </c>
      <c r="Q605" s="43">
        <v>1901.97</v>
      </c>
      <c r="R605" s="43">
        <v>1887.58</v>
      </c>
      <c r="S605" s="43">
        <v>1877.82</v>
      </c>
      <c r="T605" s="43">
        <v>1879.14</v>
      </c>
      <c r="U605" s="43">
        <v>1835.46</v>
      </c>
      <c r="V605" s="43">
        <v>1871.65</v>
      </c>
      <c r="W605" s="43">
        <v>1904.54</v>
      </c>
      <c r="X605" s="43">
        <v>1894.3</v>
      </c>
      <c r="Y605" s="43">
        <v>1882.1</v>
      </c>
      <c r="Z605" s="43">
        <v>1710.64</v>
      </c>
      <c r="AA605" s="43">
        <v>1594.03</v>
      </c>
    </row>
    <row r="606" spans="1:27" ht="12.75" hidden="1" customHeight="1" outlineLevel="1" x14ac:dyDescent="0.2">
      <c r="A606" s="92" t="s">
        <v>821</v>
      </c>
      <c r="B606" s="62" t="s">
        <v>88</v>
      </c>
      <c r="C606" s="42" t="s">
        <v>77</v>
      </c>
      <c r="D606" s="43">
        <f>$D$486</f>
        <v>3559.77</v>
      </c>
      <c r="E606" s="43">
        <f t="shared" ref="E606:AA606" si="352">$D$486</f>
        <v>3559.77</v>
      </c>
      <c r="F606" s="43">
        <f t="shared" si="352"/>
        <v>3559.77</v>
      </c>
      <c r="G606" s="43">
        <f t="shared" si="352"/>
        <v>3559.77</v>
      </c>
      <c r="H606" s="43">
        <f t="shared" si="352"/>
        <v>3559.77</v>
      </c>
      <c r="I606" s="43">
        <f t="shared" si="352"/>
        <v>3559.77</v>
      </c>
      <c r="J606" s="43">
        <f t="shared" si="352"/>
        <v>3559.77</v>
      </c>
      <c r="K606" s="43">
        <f t="shared" si="352"/>
        <v>3559.77</v>
      </c>
      <c r="L606" s="43">
        <f t="shared" si="352"/>
        <v>3559.77</v>
      </c>
      <c r="M606" s="43">
        <f t="shared" si="352"/>
        <v>3559.77</v>
      </c>
      <c r="N606" s="43">
        <f t="shared" si="352"/>
        <v>3559.77</v>
      </c>
      <c r="O606" s="43">
        <f t="shared" si="352"/>
        <v>3559.77</v>
      </c>
      <c r="P606" s="43">
        <f t="shared" si="352"/>
        <v>3559.77</v>
      </c>
      <c r="Q606" s="43">
        <f t="shared" si="352"/>
        <v>3559.77</v>
      </c>
      <c r="R606" s="43">
        <f t="shared" si="352"/>
        <v>3559.77</v>
      </c>
      <c r="S606" s="43">
        <f t="shared" si="352"/>
        <v>3559.77</v>
      </c>
      <c r="T606" s="43">
        <f t="shared" si="352"/>
        <v>3559.77</v>
      </c>
      <c r="U606" s="43">
        <f t="shared" si="352"/>
        <v>3559.77</v>
      </c>
      <c r="V606" s="43">
        <f t="shared" si="352"/>
        <v>3559.77</v>
      </c>
      <c r="W606" s="43">
        <f t="shared" si="352"/>
        <v>3559.77</v>
      </c>
      <c r="X606" s="43">
        <f t="shared" si="352"/>
        <v>3559.77</v>
      </c>
      <c r="Y606" s="43">
        <f t="shared" si="352"/>
        <v>3559.77</v>
      </c>
      <c r="Z606" s="43">
        <f t="shared" si="352"/>
        <v>3559.77</v>
      </c>
      <c r="AA606" s="43">
        <f t="shared" si="352"/>
        <v>3559.77</v>
      </c>
    </row>
    <row r="607" spans="1:27" ht="12.75" hidden="1" customHeight="1" outlineLevel="1" x14ac:dyDescent="0.2">
      <c r="A607" s="92" t="s">
        <v>822</v>
      </c>
      <c r="B607" s="62" t="s">
        <v>81</v>
      </c>
      <c r="C607" s="42" t="s">
        <v>77</v>
      </c>
      <c r="D607" s="43">
        <v>4.6100000000000003</v>
      </c>
      <c r="E607" s="43">
        <v>4.6100000000000003</v>
      </c>
      <c r="F607" s="43">
        <v>4.6100000000000003</v>
      </c>
      <c r="G607" s="43">
        <v>4.6100000000000003</v>
      </c>
      <c r="H607" s="43">
        <v>4.6100000000000003</v>
      </c>
      <c r="I607" s="43">
        <v>4.6100000000000003</v>
      </c>
      <c r="J607" s="43">
        <v>4.6100000000000003</v>
      </c>
      <c r="K607" s="43">
        <v>4.6100000000000003</v>
      </c>
      <c r="L607" s="43">
        <v>4.6100000000000003</v>
      </c>
      <c r="M607" s="43">
        <v>4.6100000000000003</v>
      </c>
      <c r="N607" s="43">
        <v>4.6100000000000003</v>
      </c>
      <c r="O607" s="43">
        <v>4.6100000000000003</v>
      </c>
      <c r="P607" s="43">
        <v>4.6100000000000003</v>
      </c>
      <c r="Q607" s="43">
        <v>4.6100000000000003</v>
      </c>
      <c r="R607" s="43">
        <v>4.6100000000000003</v>
      </c>
      <c r="S607" s="43">
        <v>4.6100000000000003</v>
      </c>
      <c r="T607" s="43">
        <v>4.6100000000000003</v>
      </c>
      <c r="U607" s="43">
        <v>4.6100000000000003</v>
      </c>
      <c r="V607" s="43">
        <v>4.6100000000000003</v>
      </c>
      <c r="W607" s="43">
        <v>4.6100000000000003</v>
      </c>
      <c r="X607" s="43">
        <v>4.6100000000000003</v>
      </c>
      <c r="Y607" s="43">
        <v>4.6100000000000003</v>
      </c>
      <c r="Z607" s="43">
        <v>4.6100000000000003</v>
      </c>
      <c r="AA607" s="43">
        <v>4.6100000000000003</v>
      </c>
    </row>
    <row r="608" spans="1:27" ht="12.75" hidden="1" customHeight="1" outlineLevel="1" x14ac:dyDescent="0.2">
      <c r="A608" s="92" t="s">
        <v>823</v>
      </c>
      <c r="B608" s="62" t="s">
        <v>79</v>
      </c>
      <c r="C608" s="42" t="s">
        <v>77</v>
      </c>
      <c r="D608" s="43">
        <f>$D$11</f>
        <v>216.36</v>
      </c>
      <c r="E608" s="43">
        <f t="shared" ref="E608:AA608" si="353">$D$11</f>
        <v>216.36</v>
      </c>
      <c r="F608" s="43">
        <f t="shared" si="353"/>
        <v>216.36</v>
      </c>
      <c r="G608" s="43">
        <f t="shared" si="353"/>
        <v>216.36</v>
      </c>
      <c r="H608" s="43">
        <f t="shared" si="353"/>
        <v>216.36</v>
      </c>
      <c r="I608" s="43">
        <f t="shared" si="353"/>
        <v>216.36</v>
      </c>
      <c r="J608" s="43">
        <f t="shared" si="353"/>
        <v>216.36</v>
      </c>
      <c r="K608" s="43">
        <f t="shared" si="353"/>
        <v>216.36</v>
      </c>
      <c r="L608" s="43">
        <f t="shared" si="353"/>
        <v>216.36</v>
      </c>
      <c r="M608" s="43">
        <f t="shared" si="353"/>
        <v>216.36</v>
      </c>
      <c r="N608" s="43">
        <f t="shared" si="353"/>
        <v>216.36</v>
      </c>
      <c r="O608" s="43">
        <f t="shared" si="353"/>
        <v>216.36</v>
      </c>
      <c r="P608" s="43">
        <f t="shared" si="353"/>
        <v>216.36</v>
      </c>
      <c r="Q608" s="43">
        <f t="shared" si="353"/>
        <v>216.36</v>
      </c>
      <c r="R608" s="43">
        <f t="shared" si="353"/>
        <v>216.36</v>
      </c>
      <c r="S608" s="43">
        <f t="shared" si="353"/>
        <v>216.36</v>
      </c>
      <c r="T608" s="43">
        <f t="shared" si="353"/>
        <v>216.36</v>
      </c>
      <c r="U608" s="43">
        <f t="shared" si="353"/>
        <v>216.36</v>
      </c>
      <c r="V608" s="43">
        <f t="shared" si="353"/>
        <v>216.36</v>
      </c>
      <c r="W608" s="43">
        <f t="shared" si="353"/>
        <v>216.36</v>
      </c>
      <c r="X608" s="43">
        <f t="shared" si="353"/>
        <v>216.36</v>
      </c>
      <c r="Y608" s="43">
        <f t="shared" si="353"/>
        <v>216.36</v>
      </c>
      <c r="Z608" s="43">
        <f t="shared" si="353"/>
        <v>216.36</v>
      </c>
      <c r="AA608" s="43">
        <f t="shared" si="353"/>
        <v>216.36</v>
      </c>
    </row>
    <row r="609" spans="1:27" collapsed="1" x14ac:dyDescent="0.2">
      <c r="A609" s="91" t="s">
        <v>824</v>
      </c>
      <c r="B609" s="27" t="str">
        <f>"26"&amp;"."&amp;$B$662&amp;"."&amp;$B$663</f>
        <v>26.03.2023</v>
      </c>
      <c r="C609" s="83" t="s">
        <v>74</v>
      </c>
      <c r="D609" s="84">
        <f>ROUND(((D610+D611+D613+D612)/1000),5)</f>
        <v>5.34727</v>
      </c>
      <c r="E609" s="84">
        <f>ROUND(((E610+E611+E613+E612)/1000),5)</f>
        <v>5.1718200000000003</v>
      </c>
      <c r="F609" s="84">
        <f>ROUND(((F610+F611+F613+F612)/1000),5)</f>
        <v>5.0370200000000001</v>
      </c>
      <c r="G609" s="84">
        <f t="shared" ref="G609:AA609" si="354">ROUND(((G610+G611+G613+G612)/1000),5)</f>
        <v>5.0251799999999998</v>
      </c>
      <c r="H609" s="84">
        <f t="shared" si="354"/>
        <v>5.1250999999999998</v>
      </c>
      <c r="I609" s="84">
        <f t="shared" si="354"/>
        <v>5.1511100000000001</v>
      </c>
      <c r="J609" s="84">
        <f t="shared" si="354"/>
        <v>5.1320199999999998</v>
      </c>
      <c r="K609" s="84">
        <f t="shared" si="354"/>
        <v>5.1662699999999999</v>
      </c>
      <c r="L609" s="84">
        <f t="shared" si="354"/>
        <v>5.4161599999999996</v>
      </c>
      <c r="M609" s="84">
        <f t="shared" si="354"/>
        <v>5.51532</v>
      </c>
      <c r="N609" s="84">
        <f t="shared" si="354"/>
        <v>5.56006</v>
      </c>
      <c r="O609" s="84">
        <f t="shared" si="354"/>
        <v>5.5682799999999997</v>
      </c>
      <c r="P609" s="84">
        <f t="shared" si="354"/>
        <v>5.5637699999999999</v>
      </c>
      <c r="Q609" s="84">
        <f t="shared" si="354"/>
        <v>5.5636400000000004</v>
      </c>
      <c r="R609" s="84">
        <f t="shared" si="354"/>
        <v>5.5585699999999996</v>
      </c>
      <c r="S609" s="84">
        <f t="shared" si="354"/>
        <v>5.5352899999999998</v>
      </c>
      <c r="T609" s="84">
        <f t="shared" si="354"/>
        <v>5.5078100000000001</v>
      </c>
      <c r="U609" s="84">
        <f t="shared" si="354"/>
        <v>5.5251299999999999</v>
      </c>
      <c r="V609" s="84">
        <f t="shared" si="354"/>
        <v>5.5643099999999999</v>
      </c>
      <c r="W609" s="84">
        <f t="shared" si="354"/>
        <v>5.62941</v>
      </c>
      <c r="X609" s="84">
        <f t="shared" si="354"/>
        <v>5.6178800000000004</v>
      </c>
      <c r="Y609" s="84">
        <f t="shared" si="354"/>
        <v>5.6040999999999999</v>
      </c>
      <c r="Z609" s="84">
        <f t="shared" si="354"/>
        <v>5.4439900000000003</v>
      </c>
      <c r="AA609" s="84">
        <f t="shared" si="354"/>
        <v>5.3916599999999999</v>
      </c>
    </row>
    <row r="610" spans="1:27" ht="12.75" hidden="1" customHeight="1" outlineLevel="1" x14ac:dyDescent="0.2">
      <c r="A610" s="92" t="s">
        <v>825</v>
      </c>
      <c r="B610" s="62" t="s">
        <v>231</v>
      </c>
      <c r="C610" s="42" t="s">
        <v>77</v>
      </c>
      <c r="D610" s="43">
        <v>1566.53</v>
      </c>
      <c r="E610" s="43">
        <v>1391.08</v>
      </c>
      <c r="F610" s="43">
        <v>1256.28</v>
      </c>
      <c r="G610" s="43">
        <v>1244.44</v>
      </c>
      <c r="H610" s="43">
        <v>1344.36</v>
      </c>
      <c r="I610" s="43">
        <v>1370.37</v>
      </c>
      <c r="J610" s="43">
        <v>1351.28</v>
      </c>
      <c r="K610" s="43">
        <v>1385.53</v>
      </c>
      <c r="L610" s="43">
        <v>1635.42</v>
      </c>
      <c r="M610" s="43">
        <v>1734.58</v>
      </c>
      <c r="N610" s="43">
        <v>1779.32</v>
      </c>
      <c r="O610" s="43">
        <v>1787.54</v>
      </c>
      <c r="P610" s="43">
        <v>1783.03</v>
      </c>
      <c r="Q610" s="43">
        <v>1782.9</v>
      </c>
      <c r="R610" s="43">
        <v>1777.83</v>
      </c>
      <c r="S610" s="43">
        <v>1754.55</v>
      </c>
      <c r="T610" s="43">
        <v>1727.07</v>
      </c>
      <c r="U610" s="43">
        <v>1744.39</v>
      </c>
      <c r="V610" s="43">
        <v>1783.57</v>
      </c>
      <c r="W610" s="43">
        <v>1848.67</v>
      </c>
      <c r="X610" s="43">
        <v>1837.14</v>
      </c>
      <c r="Y610" s="43">
        <v>1823.36</v>
      </c>
      <c r="Z610" s="43">
        <v>1663.25</v>
      </c>
      <c r="AA610" s="43">
        <v>1610.92</v>
      </c>
    </row>
    <row r="611" spans="1:27" ht="12.75" hidden="1" customHeight="1" outlineLevel="1" x14ac:dyDescent="0.2">
      <c r="A611" s="92" t="s">
        <v>826</v>
      </c>
      <c r="B611" s="62" t="s">
        <v>88</v>
      </c>
      <c r="C611" s="42" t="s">
        <v>77</v>
      </c>
      <c r="D611" s="43">
        <f>$D$486</f>
        <v>3559.77</v>
      </c>
      <c r="E611" s="43">
        <f t="shared" ref="E611:AA611" si="355">$D$486</f>
        <v>3559.77</v>
      </c>
      <c r="F611" s="43">
        <f t="shared" si="355"/>
        <v>3559.77</v>
      </c>
      <c r="G611" s="43">
        <f t="shared" si="355"/>
        <v>3559.77</v>
      </c>
      <c r="H611" s="43">
        <f t="shared" si="355"/>
        <v>3559.77</v>
      </c>
      <c r="I611" s="43">
        <f t="shared" si="355"/>
        <v>3559.77</v>
      </c>
      <c r="J611" s="43">
        <f t="shared" si="355"/>
        <v>3559.77</v>
      </c>
      <c r="K611" s="43">
        <f t="shared" si="355"/>
        <v>3559.77</v>
      </c>
      <c r="L611" s="43">
        <f t="shared" si="355"/>
        <v>3559.77</v>
      </c>
      <c r="M611" s="43">
        <f t="shared" si="355"/>
        <v>3559.77</v>
      </c>
      <c r="N611" s="43">
        <f t="shared" si="355"/>
        <v>3559.77</v>
      </c>
      <c r="O611" s="43">
        <f t="shared" si="355"/>
        <v>3559.77</v>
      </c>
      <c r="P611" s="43">
        <f t="shared" si="355"/>
        <v>3559.77</v>
      </c>
      <c r="Q611" s="43">
        <f t="shared" si="355"/>
        <v>3559.77</v>
      </c>
      <c r="R611" s="43">
        <f t="shared" si="355"/>
        <v>3559.77</v>
      </c>
      <c r="S611" s="43">
        <f t="shared" si="355"/>
        <v>3559.77</v>
      </c>
      <c r="T611" s="43">
        <f t="shared" si="355"/>
        <v>3559.77</v>
      </c>
      <c r="U611" s="43">
        <f t="shared" si="355"/>
        <v>3559.77</v>
      </c>
      <c r="V611" s="43">
        <f t="shared" si="355"/>
        <v>3559.77</v>
      </c>
      <c r="W611" s="43">
        <f t="shared" si="355"/>
        <v>3559.77</v>
      </c>
      <c r="X611" s="43">
        <f t="shared" si="355"/>
        <v>3559.77</v>
      </c>
      <c r="Y611" s="43">
        <f t="shared" si="355"/>
        <v>3559.77</v>
      </c>
      <c r="Z611" s="43">
        <f t="shared" si="355"/>
        <v>3559.77</v>
      </c>
      <c r="AA611" s="43">
        <f t="shared" si="355"/>
        <v>3559.77</v>
      </c>
    </row>
    <row r="612" spans="1:27" ht="12.75" hidden="1" customHeight="1" outlineLevel="1" x14ac:dyDescent="0.2">
      <c r="A612" s="92" t="s">
        <v>827</v>
      </c>
      <c r="B612" s="62" t="s">
        <v>81</v>
      </c>
      <c r="C612" s="42" t="s">
        <v>77</v>
      </c>
      <c r="D612" s="43">
        <v>4.6100000000000003</v>
      </c>
      <c r="E612" s="43">
        <v>4.6100000000000003</v>
      </c>
      <c r="F612" s="43">
        <v>4.6100000000000003</v>
      </c>
      <c r="G612" s="43">
        <v>4.6100000000000003</v>
      </c>
      <c r="H612" s="43">
        <v>4.6100000000000003</v>
      </c>
      <c r="I612" s="43">
        <v>4.6100000000000003</v>
      </c>
      <c r="J612" s="43">
        <v>4.6100000000000003</v>
      </c>
      <c r="K612" s="43">
        <v>4.6100000000000003</v>
      </c>
      <c r="L612" s="43">
        <v>4.6100000000000003</v>
      </c>
      <c r="M612" s="43">
        <v>4.6100000000000003</v>
      </c>
      <c r="N612" s="43">
        <v>4.6100000000000003</v>
      </c>
      <c r="O612" s="43">
        <v>4.6100000000000003</v>
      </c>
      <c r="P612" s="43">
        <v>4.6100000000000003</v>
      </c>
      <c r="Q612" s="43">
        <v>4.6100000000000003</v>
      </c>
      <c r="R612" s="43">
        <v>4.6100000000000003</v>
      </c>
      <c r="S612" s="43">
        <v>4.6100000000000003</v>
      </c>
      <c r="T612" s="43">
        <v>4.6100000000000003</v>
      </c>
      <c r="U612" s="43">
        <v>4.6100000000000003</v>
      </c>
      <c r="V612" s="43">
        <v>4.6100000000000003</v>
      </c>
      <c r="W612" s="43">
        <v>4.6100000000000003</v>
      </c>
      <c r="X612" s="43">
        <v>4.6100000000000003</v>
      </c>
      <c r="Y612" s="43">
        <v>4.6100000000000003</v>
      </c>
      <c r="Z612" s="43">
        <v>4.6100000000000003</v>
      </c>
      <c r="AA612" s="43">
        <v>4.6100000000000003</v>
      </c>
    </row>
    <row r="613" spans="1:27" ht="12.75" hidden="1" customHeight="1" outlineLevel="1" x14ac:dyDescent="0.2">
      <c r="A613" s="92" t="s">
        <v>828</v>
      </c>
      <c r="B613" s="62" t="s">
        <v>79</v>
      </c>
      <c r="C613" s="42" t="s">
        <v>77</v>
      </c>
      <c r="D613" s="43">
        <f>$D$11</f>
        <v>216.36</v>
      </c>
      <c r="E613" s="43">
        <f t="shared" ref="E613:AA613" si="356">$D$11</f>
        <v>216.36</v>
      </c>
      <c r="F613" s="43">
        <f t="shared" si="356"/>
        <v>216.36</v>
      </c>
      <c r="G613" s="43">
        <f t="shared" si="356"/>
        <v>216.36</v>
      </c>
      <c r="H613" s="43">
        <f t="shared" si="356"/>
        <v>216.36</v>
      </c>
      <c r="I613" s="43">
        <f t="shared" si="356"/>
        <v>216.36</v>
      </c>
      <c r="J613" s="43">
        <f t="shared" si="356"/>
        <v>216.36</v>
      </c>
      <c r="K613" s="43">
        <f t="shared" si="356"/>
        <v>216.36</v>
      </c>
      <c r="L613" s="43">
        <f t="shared" si="356"/>
        <v>216.36</v>
      </c>
      <c r="M613" s="43">
        <f t="shared" si="356"/>
        <v>216.36</v>
      </c>
      <c r="N613" s="43">
        <f t="shared" si="356"/>
        <v>216.36</v>
      </c>
      <c r="O613" s="43">
        <f t="shared" si="356"/>
        <v>216.36</v>
      </c>
      <c r="P613" s="43">
        <f t="shared" si="356"/>
        <v>216.36</v>
      </c>
      <c r="Q613" s="43">
        <f t="shared" si="356"/>
        <v>216.36</v>
      </c>
      <c r="R613" s="43">
        <f t="shared" si="356"/>
        <v>216.36</v>
      </c>
      <c r="S613" s="43">
        <f t="shared" si="356"/>
        <v>216.36</v>
      </c>
      <c r="T613" s="43">
        <f t="shared" si="356"/>
        <v>216.36</v>
      </c>
      <c r="U613" s="43">
        <f t="shared" si="356"/>
        <v>216.36</v>
      </c>
      <c r="V613" s="43">
        <f t="shared" si="356"/>
        <v>216.36</v>
      </c>
      <c r="W613" s="43">
        <f t="shared" si="356"/>
        <v>216.36</v>
      </c>
      <c r="X613" s="43">
        <f t="shared" si="356"/>
        <v>216.36</v>
      </c>
      <c r="Y613" s="43">
        <f t="shared" si="356"/>
        <v>216.36</v>
      </c>
      <c r="Z613" s="43">
        <f t="shared" si="356"/>
        <v>216.36</v>
      </c>
      <c r="AA613" s="43">
        <f t="shared" si="356"/>
        <v>216.36</v>
      </c>
    </row>
    <row r="614" spans="1:27" collapsed="1" x14ac:dyDescent="0.2">
      <c r="A614" s="91" t="s">
        <v>829</v>
      </c>
      <c r="B614" s="27" t="str">
        <f>"27"&amp;"."&amp;$B$662&amp;"."&amp;$B$663</f>
        <v>27.03.2023</v>
      </c>
      <c r="C614" s="83" t="s">
        <v>74</v>
      </c>
      <c r="D614" s="84">
        <f>ROUND(((D615+D616+D618+D617)/1000),5)</f>
        <v>5.1750600000000002</v>
      </c>
      <c r="E614" s="84">
        <f>ROUND(((E615+E616+E618+E617)/1000),5)</f>
        <v>5.0051800000000002</v>
      </c>
      <c r="F614" s="84">
        <f>ROUND(((F615+F616+F618+F617)/1000),5)</f>
        <v>4.9638400000000003</v>
      </c>
      <c r="G614" s="84">
        <f t="shared" ref="G614:AA614" si="357">ROUND(((G615+G616+G618+G617)/1000),5)</f>
        <v>4.9556300000000002</v>
      </c>
      <c r="H614" s="84">
        <f t="shared" si="357"/>
        <v>5.0449299999999999</v>
      </c>
      <c r="I614" s="84">
        <f t="shared" si="357"/>
        <v>5.1859700000000002</v>
      </c>
      <c r="J614" s="84">
        <f t="shared" si="357"/>
        <v>5.4135</v>
      </c>
      <c r="K614" s="84">
        <f t="shared" si="357"/>
        <v>5.6337000000000002</v>
      </c>
      <c r="L614" s="84">
        <f t="shared" si="357"/>
        <v>5.7035600000000004</v>
      </c>
      <c r="M614" s="84">
        <f t="shared" si="357"/>
        <v>5.7281399999999998</v>
      </c>
      <c r="N614" s="84">
        <f t="shared" si="357"/>
        <v>5.7362000000000002</v>
      </c>
      <c r="O614" s="84">
        <f t="shared" si="357"/>
        <v>5.7720700000000003</v>
      </c>
      <c r="P614" s="84">
        <f t="shared" si="357"/>
        <v>5.7574500000000004</v>
      </c>
      <c r="Q614" s="84">
        <f t="shared" si="357"/>
        <v>5.7663599999999997</v>
      </c>
      <c r="R614" s="84">
        <f t="shared" si="357"/>
        <v>5.75021</v>
      </c>
      <c r="S614" s="84">
        <f t="shared" si="357"/>
        <v>5.7405900000000001</v>
      </c>
      <c r="T614" s="84">
        <f t="shared" si="357"/>
        <v>5.73855</v>
      </c>
      <c r="U614" s="84">
        <f t="shared" si="357"/>
        <v>5.6980399999999998</v>
      </c>
      <c r="V614" s="84">
        <f t="shared" si="357"/>
        <v>5.7144000000000004</v>
      </c>
      <c r="W614" s="84">
        <f t="shared" si="357"/>
        <v>5.7263599999999997</v>
      </c>
      <c r="X614" s="84">
        <f t="shared" si="357"/>
        <v>5.7438500000000001</v>
      </c>
      <c r="Y614" s="84">
        <f t="shared" si="357"/>
        <v>5.7001099999999996</v>
      </c>
      <c r="Z614" s="84">
        <f t="shared" si="357"/>
        <v>5.4584400000000004</v>
      </c>
      <c r="AA614" s="84">
        <f t="shared" si="357"/>
        <v>5.3073899999999998</v>
      </c>
    </row>
    <row r="615" spans="1:27" ht="12.75" hidden="1" customHeight="1" outlineLevel="1" x14ac:dyDescent="0.2">
      <c r="A615" s="92" t="s">
        <v>830</v>
      </c>
      <c r="B615" s="62" t="s">
        <v>231</v>
      </c>
      <c r="C615" s="42" t="s">
        <v>77</v>
      </c>
      <c r="D615" s="43">
        <v>1394.32</v>
      </c>
      <c r="E615" s="43">
        <v>1224.44</v>
      </c>
      <c r="F615" s="43">
        <v>1183.0999999999999</v>
      </c>
      <c r="G615" s="43">
        <v>1174.8900000000001</v>
      </c>
      <c r="H615" s="43">
        <v>1264.19</v>
      </c>
      <c r="I615" s="43">
        <v>1405.23</v>
      </c>
      <c r="J615" s="43">
        <v>1632.76</v>
      </c>
      <c r="K615" s="43">
        <v>1852.96</v>
      </c>
      <c r="L615" s="43">
        <v>1922.82</v>
      </c>
      <c r="M615" s="43">
        <v>1947.4</v>
      </c>
      <c r="N615" s="43">
        <v>1955.46</v>
      </c>
      <c r="O615" s="43">
        <v>1991.33</v>
      </c>
      <c r="P615" s="43">
        <v>1976.71</v>
      </c>
      <c r="Q615" s="43">
        <v>1985.62</v>
      </c>
      <c r="R615" s="43">
        <v>1969.47</v>
      </c>
      <c r="S615" s="43">
        <v>1959.85</v>
      </c>
      <c r="T615" s="43">
        <v>1957.81</v>
      </c>
      <c r="U615" s="43">
        <v>1917.3</v>
      </c>
      <c r="V615" s="43">
        <v>1933.66</v>
      </c>
      <c r="W615" s="43">
        <v>1945.62</v>
      </c>
      <c r="X615" s="43">
        <v>1963.11</v>
      </c>
      <c r="Y615" s="43">
        <v>1919.37</v>
      </c>
      <c r="Z615" s="43">
        <v>1677.7</v>
      </c>
      <c r="AA615" s="43">
        <v>1526.65</v>
      </c>
    </row>
    <row r="616" spans="1:27" ht="12.75" hidden="1" customHeight="1" outlineLevel="1" x14ac:dyDescent="0.2">
      <c r="A616" s="92" t="s">
        <v>831</v>
      </c>
      <c r="B616" s="62" t="s">
        <v>88</v>
      </c>
      <c r="C616" s="42" t="s">
        <v>77</v>
      </c>
      <c r="D616" s="43">
        <f>$D$486</f>
        <v>3559.77</v>
      </c>
      <c r="E616" s="43">
        <f t="shared" ref="E616:AA616" si="358">$D$486</f>
        <v>3559.77</v>
      </c>
      <c r="F616" s="43">
        <f t="shared" si="358"/>
        <v>3559.77</v>
      </c>
      <c r="G616" s="43">
        <f t="shared" si="358"/>
        <v>3559.77</v>
      </c>
      <c r="H616" s="43">
        <f t="shared" si="358"/>
        <v>3559.77</v>
      </c>
      <c r="I616" s="43">
        <f t="shared" si="358"/>
        <v>3559.77</v>
      </c>
      <c r="J616" s="43">
        <f t="shared" si="358"/>
        <v>3559.77</v>
      </c>
      <c r="K616" s="43">
        <f t="shared" si="358"/>
        <v>3559.77</v>
      </c>
      <c r="L616" s="43">
        <f t="shared" si="358"/>
        <v>3559.77</v>
      </c>
      <c r="M616" s="43">
        <f t="shared" si="358"/>
        <v>3559.77</v>
      </c>
      <c r="N616" s="43">
        <f t="shared" si="358"/>
        <v>3559.77</v>
      </c>
      <c r="O616" s="43">
        <f t="shared" si="358"/>
        <v>3559.77</v>
      </c>
      <c r="P616" s="43">
        <f t="shared" si="358"/>
        <v>3559.77</v>
      </c>
      <c r="Q616" s="43">
        <f t="shared" si="358"/>
        <v>3559.77</v>
      </c>
      <c r="R616" s="43">
        <f t="shared" si="358"/>
        <v>3559.77</v>
      </c>
      <c r="S616" s="43">
        <f t="shared" si="358"/>
        <v>3559.77</v>
      </c>
      <c r="T616" s="43">
        <f t="shared" si="358"/>
        <v>3559.77</v>
      </c>
      <c r="U616" s="43">
        <f t="shared" si="358"/>
        <v>3559.77</v>
      </c>
      <c r="V616" s="43">
        <f t="shared" si="358"/>
        <v>3559.77</v>
      </c>
      <c r="W616" s="43">
        <f t="shared" si="358"/>
        <v>3559.77</v>
      </c>
      <c r="X616" s="43">
        <f t="shared" si="358"/>
        <v>3559.77</v>
      </c>
      <c r="Y616" s="43">
        <f t="shared" si="358"/>
        <v>3559.77</v>
      </c>
      <c r="Z616" s="43">
        <f t="shared" si="358"/>
        <v>3559.77</v>
      </c>
      <c r="AA616" s="43">
        <f t="shared" si="358"/>
        <v>3559.77</v>
      </c>
    </row>
    <row r="617" spans="1:27" ht="12.75" hidden="1" customHeight="1" outlineLevel="1" x14ac:dyDescent="0.2">
      <c r="A617" s="92" t="s">
        <v>832</v>
      </c>
      <c r="B617" s="62" t="s">
        <v>81</v>
      </c>
      <c r="C617" s="42" t="s">
        <v>77</v>
      </c>
      <c r="D617" s="43">
        <v>4.6100000000000003</v>
      </c>
      <c r="E617" s="43">
        <v>4.6100000000000003</v>
      </c>
      <c r="F617" s="43">
        <v>4.6100000000000003</v>
      </c>
      <c r="G617" s="43">
        <v>4.6100000000000003</v>
      </c>
      <c r="H617" s="43">
        <v>4.6100000000000003</v>
      </c>
      <c r="I617" s="43">
        <v>4.6100000000000003</v>
      </c>
      <c r="J617" s="43">
        <v>4.6100000000000003</v>
      </c>
      <c r="K617" s="43">
        <v>4.6100000000000003</v>
      </c>
      <c r="L617" s="43">
        <v>4.6100000000000003</v>
      </c>
      <c r="M617" s="43">
        <v>4.6100000000000003</v>
      </c>
      <c r="N617" s="43">
        <v>4.6100000000000003</v>
      </c>
      <c r="O617" s="43">
        <v>4.6100000000000003</v>
      </c>
      <c r="P617" s="43">
        <v>4.6100000000000003</v>
      </c>
      <c r="Q617" s="43">
        <v>4.6100000000000003</v>
      </c>
      <c r="R617" s="43">
        <v>4.6100000000000003</v>
      </c>
      <c r="S617" s="43">
        <v>4.6100000000000003</v>
      </c>
      <c r="T617" s="43">
        <v>4.6100000000000003</v>
      </c>
      <c r="U617" s="43">
        <v>4.6100000000000003</v>
      </c>
      <c r="V617" s="43">
        <v>4.6100000000000003</v>
      </c>
      <c r="W617" s="43">
        <v>4.6100000000000003</v>
      </c>
      <c r="X617" s="43">
        <v>4.6100000000000003</v>
      </c>
      <c r="Y617" s="43">
        <v>4.6100000000000003</v>
      </c>
      <c r="Z617" s="43">
        <v>4.6100000000000003</v>
      </c>
      <c r="AA617" s="43">
        <v>4.6100000000000003</v>
      </c>
    </row>
    <row r="618" spans="1:27" ht="12.75" hidden="1" customHeight="1" outlineLevel="1" x14ac:dyDescent="0.2">
      <c r="A618" s="92" t="s">
        <v>833</v>
      </c>
      <c r="B618" s="62" t="s">
        <v>79</v>
      </c>
      <c r="C618" s="42" t="s">
        <v>77</v>
      </c>
      <c r="D618" s="43">
        <f>$D$11</f>
        <v>216.36</v>
      </c>
      <c r="E618" s="43">
        <f t="shared" ref="E618:AA618" si="359">$D$11</f>
        <v>216.36</v>
      </c>
      <c r="F618" s="43">
        <f t="shared" si="359"/>
        <v>216.36</v>
      </c>
      <c r="G618" s="43">
        <f t="shared" si="359"/>
        <v>216.36</v>
      </c>
      <c r="H618" s="43">
        <f t="shared" si="359"/>
        <v>216.36</v>
      </c>
      <c r="I618" s="43">
        <f t="shared" si="359"/>
        <v>216.36</v>
      </c>
      <c r="J618" s="43">
        <f t="shared" si="359"/>
        <v>216.36</v>
      </c>
      <c r="K618" s="43">
        <f t="shared" si="359"/>
        <v>216.36</v>
      </c>
      <c r="L618" s="43">
        <f t="shared" si="359"/>
        <v>216.36</v>
      </c>
      <c r="M618" s="43">
        <f t="shared" si="359"/>
        <v>216.36</v>
      </c>
      <c r="N618" s="43">
        <f t="shared" si="359"/>
        <v>216.36</v>
      </c>
      <c r="O618" s="43">
        <f t="shared" si="359"/>
        <v>216.36</v>
      </c>
      <c r="P618" s="43">
        <f t="shared" si="359"/>
        <v>216.36</v>
      </c>
      <c r="Q618" s="43">
        <f t="shared" si="359"/>
        <v>216.36</v>
      </c>
      <c r="R618" s="43">
        <f t="shared" si="359"/>
        <v>216.36</v>
      </c>
      <c r="S618" s="43">
        <f t="shared" si="359"/>
        <v>216.36</v>
      </c>
      <c r="T618" s="43">
        <f t="shared" si="359"/>
        <v>216.36</v>
      </c>
      <c r="U618" s="43">
        <f t="shared" si="359"/>
        <v>216.36</v>
      </c>
      <c r="V618" s="43">
        <f t="shared" si="359"/>
        <v>216.36</v>
      </c>
      <c r="W618" s="43">
        <f t="shared" si="359"/>
        <v>216.36</v>
      </c>
      <c r="X618" s="43">
        <f t="shared" si="359"/>
        <v>216.36</v>
      </c>
      <c r="Y618" s="43">
        <f t="shared" si="359"/>
        <v>216.36</v>
      </c>
      <c r="Z618" s="43">
        <f t="shared" si="359"/>
        <v>216.36</v>
      </c>
      <c r="AA618" s="43">
        <f t="shared" si="359"/>
        <v>216.36</v>
      </c>
    </row>
    <row r="619" spans="1:27" collapsed="1" x14ac:dyDescent="0.2">
      <c r="A619" s="91" t="s">
        <v>834</v>
      </c>
      <c r="B619" s="27" t="str">
        <f>"28"&amp;"."&amp;$B$662&amp;"."&amp;$B$663</f>
        <v>28.03.2023</v>
      </c>
      <c r="C619" s="83" t="s">
        <v>74</v>
      </c>
      <c r="D619" s="84">
        <f>ROUND(((D620+D621+D623+D622)/1000),5)</f>
        <v>5.12826</v>
      </c>
      <c r="E619" s="84">
        <f>ROUND(((E620+E621+E623+E622)/1000),5)</f>
        <v>5.0232000000000001</v>
      </c>
      <c r="F619" s="84">
        <f>ROUND(((F620+F621+F623+F622)/1000),5)</f>
        <v>4.9530200000000004</v>
      </c>
      <c r="G619" s="84">
        <f t="shared" ref="G619:AA619" si="360">ROUND(((G620+G621+G623+G622)/1000),5)</f>
        <v>4.9597199999999999</v>
      </c>
      <c r="H619" s="84">
        <f t="shared" si="360"/>
        <v>5.0294600000000003</v>
      </c>
      <c r="I619" s="84">
        <f t="shared" si="360"/>
        <v>5.2128399999999999</v>
      </c>
      <c r="J619" s="84">
        <f t="shared" si="360"/>
        <v>5.3060600000000004</v>
      </c>
      <c r="K619" s="84">
        <f t="shared" si="360"/>
        <v>5.52081</v>
      </c>
      <c r="L619" s="84">
        <f t="shared" si="360"/>
        <v>5.6891699999999998</v>
      </c>
      <c r="M619" s="84">
        <f t="shared" si="360"/>
        <v>5.7164400000000004</v>
      </c>
      <c r="N619" s="84">
        <f t="shared" si="360"/>
        <v>5.7239399999999998</v>
      </c>
      <c r="O619" s="84">
        <f t="shared" si="360"/>
        <v>5.6483600000000003</v>
      </c>
      <c r="P619" s="84">
        <f t="shared" si="360"/>
        <v>5.6151799999999996</v>
      </c>
      <c r="Q619" s="84">
        <f t="shared" si="360"/>
        <v>5.6187399999999998</v>
      </c>
      <c r="R619" s="84">
        <f t="shared" si="360"/>
        <v>5.6300400000000002</v>
      </c>
      <c r="S619" s="84">
        <f t="shared" si="360"/>
        <v>5.6225699999999996</v>
      </c>
      <c r="T619" s="84">
        <f t="shared" si="360"/>
        <v>5.6294199999999996</v>
      </c>
      <c r="U619" s="84">
        <f t="shared" si="360"/>
        <v>5.5981500000000004</v>
      </c>
      <c r="V619" s="84">
        <f t="shared" si="360"/>
        <v>5.6117600000000003</v>
      </c>
      <c r="W619" s="84">
        <f t="shared" si="360"/>
        <v>5.7002600000000001</v>
      </c>
      <c r="X619" s="84">
        <f t="shared" si="360"/>
        <v>5.7258500000000003</v>
      </c>
      <c r="Y619" s="84">
        <f t="shared" si="360"/>
        <v>5.64724</v>
      </c>
      <c r="Z619" s="84">
        <f t="shared" si="360"/>
        <v>5.4356799999999996</v>
      </c>
      <c r="AA619" s="84">
        <f t="shared" si="360"/>
        <v>5.2411700000000003</v>
      </c>
    </row>
    <row r="620" spans="1:27" ht="12.75" hidden="1" customHeight="1" outlineLevel="1" x14ac:dyDescent="0.2">
      <c r="A620" s="92" t="s">
        <v>835</v>
      </c>
      <c r="B620" s="62" t="s">
        <v>231</v>
      </c>
      <c r="C620" s="42" t="s">
        <v>77</v>
      </c>
      <c r="D620" s="43">
        <v>1347.52</v>
      </c>
      <c r="E620" s="43">
        <v>1242.46</v>
      </c>
      <c r="F620" s="43">
        <v>1172.28</v>
      </c>
      <c r="G620" s="43">
        <v>1178.98</v>
      </c>
      <c r="H620" s="43">
        <v>1248.72</v>
      </c>
      <c r="I620" s="43">
        <v>1432.1</v>
      </c>
      <c r="J620" s="43">
        <v>1525.32</v>
      </c>
      <c r="K620" s="43">
        <v>1740.07</v>
      </c>
      <c r="L620" s="43">
        <v>1908.43</v>
      </c>
      <c r="M620" s="43">
        <v>1935.7</v>
      </c>
      <c r="N620" s="43">
        <v>1943.2</v>
      </c>
      <c r="O620" s="43">
        <v>1867.62</v>
      </c>
      <c r="P620" s="43">
        <v>1834.44</v>
      </c>
      <c r="Q620" s="43">
        <v>1838</v>
      </c>
      <c r="R620" s="43">
        <v>1849.3</v>
      </c>
      <c r="S620" s="43">
        <v>1841.83</v>
      </c>
      <c r="T620" s="43">
        <v>1848.68</v>
      </c>
      <c r="U620" s="43">
        <v>1817.41</v>
      </c>
      <c r="V620" s="43">
        <v>1831.02</v>
      </c>
      <c r="W620" s="43">
        <v>1919.52</v>
      </c>
      <c r="X620" s="43">
        <v>1945.11</v>
      </c>
      <c r="Y620" s="43">
        <v>1866.5</v>
      </c>
      <c r="Z620" s="43">
        <v>1654.94</v>
      </c>
      <c r="AA620" s="43">
        <v>1460.43</v>
      </c>
    </row>
    <row r="621" spans="1:27" ht="12.75" hidden="1" customHeight="1" outlineLevel="1" x14ac:dyDescent="0.2">
      <c r="A621" s="92" t="s">
        <v>836</v>
      </c>
      <c r="B621" s="62" t="s">
        <v>88</v>
      </c>
      <c r="C621" s="42" t="s">
        <v>77</v>
      </c>
      <c r="D621" s="43">
        <f>$D$486</f>
        <v>3559.77</v>
      </c>
      <c r="E621" s="43">
        <f t="shared" ref="E621:AA621" si="361">$D$486</f>
        <v>3559.77</v>
      </c>
      <c r="F621" s="43">
        <f t="shared" si="361"/>
        <v>3559.77</v>
      </c>
      <c r="G621" s="43">
        <f t="shared" si="361"/>
        <v>3559.77</v>
      </c>
      <c r="H621" s="43">
        <f t="shared" si="361"/>
        <v>3559.77</v>
      </c>
      <c r="I621" s="43">
        <f t="shared" si="361"/>
        <v>3559.77</v>
      </c>
      <c r="J621" s="43">
        <f t="shared" si="361"/>
        <v>3559.77</v>
      </c>
      <c r="K621" s="43">
        <f t="shared" si="361"/>
        <v>3559.77</v>
      </c>
      <c r="L621" s="43">
        <f t="shared" si="361"/>
        <v>3559.77</v>
      </c>
      <c r="M621" s="43">
        <f t="shared" si="361"/>
        <v>3559.77</v>
      </c>
      <c r="N621" s="43">
        <f t="shared" si="361"/>
        <v>3559.77</v>
      </c>
      <c r="O621" s="43">
        <f t="shared" si="361"/>
        <v>3559.77</v>
      </c>
      <c r="P621" s="43">
        <f t="shared" si="361"/>
        <v>3559.77</v>
      </c>
      <c r="Q621" s="43">
        <f t="shared" si="361"/>
        <v>3559.77</v>
      </c>
      <c r="R621" s="43">
        <f t="shared" si="361"/>
        <v>3559.77</v>
      </c>
      <c r="S621" s="43">
        <f t="shared" si="361"/>
        <v>3559.77</v>
      </c>
      <c r="T621" s="43">
        <f t="shared" si="361"/>
        <v>3559.77</v>
      </c>
      <c r="U621" s="43">
        <f t="shared" si="361"/>
        <v>3559.77</v>
      </c>
      <c r="V621" s="43">
        <f t="shared" si="361"/>
        <v>3559.77</v>
      </c>
      <c r="W621" s="43">
        <f t="shared" si="361"/>
        <v>3559.77</v>
      </c>
      <c r="X621" s="43">
        <f t="shared" si="361"/>
        <v>3559.77</v>
      </c>
      <c r="Y621" s="43">
        <f t="shared" si="361"/>
        <v>3559.77</v>
      </c>
      <c r="Z621" s="43">
        <f t="shared" si="361"/>
        <v>3559.77</v>
      </c>
      <c r="AA621" s="43">
        <f t="shared" si="361"/>
        <v>3559.77</v>
      </c>
    </row>
    <row r="622" spans="1:27" ht="12.75" hidden="1" customHeight="1" outlineLevel="1" x14ac:dyDescent="0.2">
      <c r="A622" s="92" t="s">
        <v>837</v>
      </c>
      <c r="B622" s="62" t="s">
        <v>81</v>
      </c>
      <c r="C622" s="42" t="s">
        <v>77</v>
      </c>
      <c r="D622" s="43">
        <v>4.6100000000000003</v>
      </c>
      <c r="E622" s="43">
        <v>4.6100000000000003</v>
      </c>
      <c r="F622" s="43">
        <v>4.6100000000000003</v>
      </c>
      <c r="G622" s="43">
        <v>4.6100000000000003</v>
      </c>
      <c r="H622" s="43">
        <v>4.6100000000000003</v>
      </c>
      <c r="I622" s="43">
        <v>4.6100000000000003</v>
      </c>
      <c r="J622" s="43">
        <v>4.6100000000000003</v>
      </c>
      <c r="K622" s="43">
        <v>4.6100000000000003</v>
      </c>
      <c r="L622" s="43">
        <v>4.6100000000000003</v>
      </c>
      <c r="M622" s="43">
        <v>4.6100000000000003</v>
      </c>
      <c r="N622" s="43">
        <v>4.6100000000000003</v>
      </c>
      <c r="O622" s="43">
        <v>4.6100000000000003</v>
      </c>
      <c r="P622" s="43">
        <v>4.6100000000000003</v>
      </c>
      <c r="Q622" s="43">
        <v>4.6100000000000003</v>
      </c>
      <c r="R622" s="43">
        <v>4.6100000000000003</v>
      </c>
      <c r="S622" s="43">
        <v>4.6100000000000003</v>
      </c>
      <c r="T622" s="43">
        <v>4.6100000000000003</v>
      </c>
      <c r="U622" s="43">
        <v>4.6100000000000003</v>
      </c>
      <c r="V622" s="43">
        <v>4.6100000000000003</v>
      </c>
      <c r="W622" s="43">
        <v>4.6100000000000003</v>
      </c>
      <c r="X622" s="43">
        <v>4.6100000000000003</v>
      </c>
      <c r="Y622" s="43">
        <v>4.6100000000000003</v>
      </c>
      <c r="Z622" s="43">
        <v>4.6100000000000003</v>
      </c>
      <c r="AA622" s="43">
        <v>4.6100000000000003</v>
      </c>
    </row>
    <row r="623" spans="1:27" ht="12.75" hidden="1" customHeight="1" outlineLevel="1" x14ac:dyDescent="0.2">
      <c r="A623" s="92" t="s">
        <v>838</v>
      </c>
      <c r="B623" s="62" t="s">
        <v>79</v>
      </c>
      <c r="C623" s="42" t="s">
        <v>77</v>
      </c>
      <c r="D623" s="43">
        <f>$D$11</f>
        <v>216.36</v>
      </c>
      <c r="E623" s="43">
        <f t="shared" ref="E623:AA623" si="362">$D$11</f>
        <v>216.36</v>
      </c>
      <c r="F623" s="43">
        <f t="shared" si="362"/>
        <v>216.36</v>
      </c>
      <c r="G623" s="43">
        <f t="shared" si="362"/>
        <v>216.36</v>
      </c>
      <c r="H623" s="43">
        <f t="shared" si="362"/>
        <v>216.36</v>
      </c>
      <c r="I623" s="43">
        <f t="shared" si="362"/>
        <v>216.36</v>
      </c>
      <c r="J623" s="43">
        <f t="shared" si="362"/>
        <v>216.36</v>
      </c>
      <c r="K623" s="43">
        <f t="shared" si="362"/>
        <v>216.36</v>
      </c>
      <c r="L623" s="43">
        <f t="shared" si="362"/>
        <v>216.36</v>
      </c>
      <c r="M623" s="43">
        <f t="shared" si="362"/>
        <v>216.36</v>
      </c>
      <c r="N623" s="43">
        <f t="shared" si="362"/>
        <v>216.36</v>
      </c>
      <c r="O623" s="43">
        <f t="shared" si="362"/>
        <v>216.36</v>
      </c>
      <c r="P623" s="43">
        <f t="shared" si="362"/>
        <v>216.36</v>
      </c>
      <c r="Q623" s="43">
        <f t="shared" si="362"/>
        <v>216.36</v>
      </c>
      <c r="R623" s="43">
        <f t="shared" si="362"/>
        <v>216.36</v>
      </c>
      <c r="S623" s="43">
        <f t="shared" si="362"/>
        <v>216.36</v>
      </c>
      <c r="T623" s="43">
        <f t="shared" si="362"/>
        <v>216.36</v>
      </c>
      <c r="U623" s="43">
        <f t="shared" si="362"/>
        <v>216.36</v>
      </c>
      <c r="V623" s="43">
        <f t="shared" si="362"/>
        <v>216.36</v>
      </c>
      <c r="W623" s="43">
        <f t="shared" si="362"/>
        <v>216.36</v>
      </c>
      <c r="X623" s="43">
        <f t="shared" si="362"/>
        <v>216.36</v>
      </c>
      <c r="Y623" s="43">
        <f t="shared" si="362"/>
        <v>216.36</v>
      </c>
      <c r="Z623" s="43">
        <f t="shared" si="362"/>
        <v>216.36</v>
      </c>
      <c r="AA623" s="43">
        <f t="shared" si="362"/>
        <v>216.36</v>
      </c>
    </row>
    <row r="624" spans="1:27" collapsed="1" x14ac:dyDescent="0.2">
      <c r="A624" s="91" t="s">
        <v>839</v>
      </c>
      <c r="B624" s="27" t="str">
        <f>"29"&amp;"."&amp;$B$662&amp;"."&amp;$B$663</f>
        <v>29.03.2023</v>
      </c>
      <c r="C624" s="83" t="s">
        <v>74</v>
      </c>
      <c r="D624" s="84">
        <f>ROUND(((D625+D626+D628+D627)/1000),5)</f>
        <v>4.9468699999999997</v>
      </c>
      <c r="E624" s="84">
        <f>ROUND(((E625+E626+E628+E627)/1000),5)</f>
        <v>4.87615</v>
      </c>
      <c r="F624" s="84">
        <f>ROUND(((F625+F626+F628+F627)/1000),5)</f>
        <v>4.8509399999999996</v>
      </c>
      <c r="G624" s="84">
        <f t="shared" ref="G624:AA624" si="363">ROUND(((G625+G626+G628+G627)/1000),5)</f>
        <v>4.8655600000000003</v>
      </c>
      <c r="H624" s="84">
        <f t="shared" si="363"/>
        <v>4.8789699999999998</v>
      </c>
      <c r="I624" s="84">
        <f t="shared" si="363"/>
        <v>4.9451700000000001</v>
      </c>
      <c r="J624" s="84">
        <f t="shared" si="363"/>
        <v>5.1771099999999999</v>
      </c>
      <c r="K624" s="84">
        <f t="shared" si="363"/>
        <v>5.3187300000000004</v>
      </c>
      <c r="L624" s="84">
        <f t="shared" si="363"/>
        <v>5.4912999999999998</v>
      </c>
      <c r="M624" s="84">
        <f t="shared" si="363"/>
        <v>5.6318200000000003</v>
      </c>
      <c r="N624" s="84">
        <f t="shared" si="363"/>
        <v>5.6502999999999997</v>
      </c>
      <c r="O624" s="84">
        <f t="shared" si="363"/>
        <v>5.6853100000000003</v>
      </c>
      <c r="P624" s="84">
        <f t="shared" si="363"/>
        <v>5.65456</v>
      </c>
      <c r="Q624" s="84">
        <f t="shared" si="363"/>
        <v>5.6887699999999999</v>
      </c>
      <c r="R624" s="84">
        <f t="shared" si="363"/>
        <v>5.6714200000000003</v>
      </c>
      <c r="S624" s="84">
        <f t="shared" si="363"/>
        <v>5.6222300000000001</v>
      </c>
      <c r="T624" s="84">
        <f t="shared" si="363"/>
        <v>5.52719</v>
      </c>
      <c r="U624" s="84">
        <f t="shared" si="363"/>
        <v>5.4211200000000002</v>
      </c>
      <c r="V624" s="84">
        <f t="shared" si="363"/>
        <v>5.4249900000000002</v>
      </c>
      <c r="W624" s="84">
        <f t="shared" si="363"/>
        <v>5.4926599999999999</v>
      </c>
      <c r="X624" s="84">
        <f t="shared" si="363"/>
        <v>5.5280899999999997</v>
      </c>
      <c r="Y624" s="84">
        <f t="shared" si="363"/>
        <v>5.4782799999999998</v>
      </c>
      <c r="Z624" s="84">
        <f t="shared" si="363"/>
        <v>5.1859299999999999</v>
      </c>
      <c r="AA624" s="84">
        <f t="shared" si="363"/>
        <v>4.9802400000000002</v>
      </c>
    </row>
    <row r="625" spans="1:27" ht="12.75" hidden="1" customHeight="1" outlineLevel="1" x14ac:dyDescent="0.2">
      <c r="A625" s="92" t="s">
        <v>840</v>
      </c>
      <c r="B625" s="62" t="s">
        <v>231</v>
      </c>
      <c r="C625" s="42" t="s">
        <v>77</v>
      </c>
      <c r="D625" s="43">
        <v>1166.1300000000001</v>
      </c>
      <c r="E625" s="43">
        <v>1095.4100000000001</v>
      </c>
      <c r="F625" s="43">
        <v>1070.2</v>
      </c>
      <c r="G625" s="43">
        <v>1084.82</v>
      </c>
      <c r="H625" s="43">
        <v>1098.23</v>
      </c>
      <c r="I625" s="43">
        <v>1164.43</v>
      </c>
      <c r="J625" s="43">
        <v>1396.37</v>
      </c>
      <c r="K625" s="43">
        <v>1537.99</v>
      </c>
      <c r="L625" s="43">
        <v>1710.56</v>
      </c>
      <c r="M625" s="43">
        <v>1851.08</v>
      </c>
      <c r="N625" s="43">
        <v>1869.56</v>
      </c>
      <c r="O625" s="43">
        <v>1904.57</v>
      </c>
      <c r="P625" s="43">
        <v>1873.82</v>
      </c>
      <c r="Q625" s="43">
        <v>1908.03</v>
      </c>
      <c r="R625" s="43">
        <v>1890.68</v>
      </c>
      <c r="S625" s="43">
        <v>1841.49</v>
      </c>
      <c r="T625" s="43">
        <v>1746.45</v>
      </c>
      <c r="U625" s="43">
        <v>1640.38</v>
      </c>
      <c r="V625" s="43">
        <v>1644.25</v>
      </c>
      <c r="W625" s="43">
        <v>1711.92</v>
      </c>
      <c r="X625" s="43">
        <v>1747.35</v>
      </c>
      <c r="Y625" s="43">
        <v>1697.54</v>
      </c>
      <c r="Z625" s="43">
        <v>1405.19</v>
      </c>
      <c r="AA625" s="43">
        <v>1199.5</v>
      </c>
    </row>
    <row r="626" spans="1:27" ht="12.75" hidden="1" customHeight="1" outlineLevel="1" x14ac:dyDescent="0.2">
      <c r="A626" s="92" t="s">
        <v>841</v>
      </c>
      <c r="B626" s="62" t="s">
        <v>88</v>
      </c>
      <c r="C626" s="42" t="s">
        <v>77</v>
      </c>
      <c r="D626" s="43">
        <f>$D$486</f>
        <v>3559.77</v>
      </c>
      <c r="E626" s="43">
        <f t="shared" ref="E626:AA626" si="364">$D$486</f>
        <v>3559.77</v>
      </c>
      <c r="F626" s="43">
        <f t="shared" si="364"/>
        <v>3559.77</v>
      </c>
      <c r="G626" s="43">
        <f t="shared" si="364"/>
        <v>3559.77</v>
      </c>
      <c r="H626" s="43">
        <f t="shared" si="364"/>
        <v>3559.77</v>
      </c>
      <c r="I626" s="43">
        <f t="shared" si="364"/>
        <v>3559.77</v>
      </c>
      <c r="J626" s="43">
        <f t="shared" si="364"/>
        <v>3559.77</v>
      </c>
      <c r="K626" s="43">
        <f t="shared" si="364"/>
        <v>3559.77</v>
      </c>
      <c r="L626" s="43">
        <f t="shared" si="364"/>
        <v>3559.77</v>
      </c>
      <c r="M626" s="43">
        <f t="shared" si="364"/>
        <v>3559.77</v>
      </c>
      <c r="N626" s="43">
        <f t="shared" si="364"/>
        <v>3559.77</v>
      </c>
      <c r="O626" s="43">
        <f t="shared" si="364"/>
        <v>3559.77</v>
      </c>
      <c r="P626" s="43">
        <f t="shared" si="364"/>
        <v>3559.77</v>
      </c>
      <c r="Q626" s="43">
        <f t="shared" si="364"/>
        <v>3559.77</v>
      </c>
      <c r="R626" s="43">
        <f t="shared" si="364"/>
        <v>3559.77</v>
      </c>
      <c r="S626" s="43">
        <f t="shared" si="364"/>
        <v>3559.77</v>
      </c>
      <c r="T626" s="43">
        <f t="shared" si="364"/>
        <v>3559.77</v>
      </c>
      <c r="U626" s="43">
        <f t="shared" si="364"/>
        <v>3559.77</v>
      </c>
      <c r="V626" s="43">
        <f t="shared" si="364"/>
        <v>3559.77</v>
      </c>
      <c r="W626" s="43">
        <f t="shared" si="364"/>
        <v>3559.77</v>
      </c>
      <c r="X626" s="43">
        <f t="shared" si="364"/>
        <v>3559.77</v>
      </c>
      <c r="Y626" s="43">
        <f t="shared" si="364"/>
        <v>3559.77</v>
      </c>
      <c r="Z626" s="43">
        <f t="shared" si="364"/>
        <v>3559.77</v>
      </c>
      <c r="AA626" s="43">
        <f t="shared" si="364"/>
        <v>3559.77</v>
      </c>
    </row>
    <row r="627" spans="1:27" ht="12.75" hidden="1" customHeight="1" outlineLevel="1" x14ac:dyDescent="0.2">
      <c r="A627" s="92" t="s">
        <v>842</v>
      </c>
      <c r="B627" s="62" t="s">
        <v>81</v>
      </c>
      <c r="C627" s="42" t="s">
        <v>77</v>
      </c>
      <c r="D627" s="43">
        <v>4.6100000000000003</v>
      </c>
      <c r="E627" s="43">
        <v>4.6100000000000003</v>
      </c>
      <c r="F627" s="43">
        <v>4.6100000000000003</v>
      </c>
      <c r="G627" s="43">
        <v>4.6100000000000003</v>
      </c>
      <c r="H627" s="43">
        <v>4.6100000000000003</v>
      </c>
      <c r="I627" s="43">
        <v>4.6100000000000003</v>
      </c>
      <c r="J627" s="43">
        <v>4.6100000000000003</v>
      </c>
      <c r="K627" s="43">
        <v>4.6100000000000003</v>
      </c>
      <c r="L627" s="43">
        <v>4.6100000000000003</v>
      </c>
      <c r="M627" s="43">
        <v>4.6100000000000003</v>
      </c>
      <c r="N627" s="43">
        <v>4.6100000000000003</v>
      </c>
      <c r="O627" s="43">
        <v>4.6100000000000003</v>
      </c>
      <c r="P627" s="43">
        <v>4.6100000000000003</v>
      </c>
      <c r="Q627" s="43">
        <v>4.6100000000000003</v>
      </c>
      <c r="R627" s="43">
        <v>4.6100000000000003</v>
      </c>
      <c r="S627" s="43">
        <v>4.6100000000000003</v>
      </c>
      <c r="T627" s="43">
        <v>4.6100000000000003</v>
      </c>
      <c r="U627" s="43">
        <v>4.6100000000000003</v>
      </c>
      <c r="V627" s="43">
        <v>4.6100000000000003</v>
      </c>
      <c r="W627" s="43">
        <v>4.6100000000000003</v>
      </c>
      <c r="X627" s="43">
        <v>4.6100000000000003</v>
      </c>
      <c r="Y627" s="43">
        <v>4.6100000000000003</v>
      </c>
      <c r="Z627" s="43">
        <v>4.6100000000000003</v>
      </c>
      <c r="AA627" s="43">
        <v>4.6100000000000003</v>
      </c>
    </row>
    <row r="628" spans="1:27" ht="12.75" hidden="1" customHeight="1" outlineLevel="1" x14ac:dyDescent="0.2">
      <c r="A628" s="92" t="s">
        <v>843</v>
      </c>
      <c r="B628" s="62" t="s">
        <v>79</v>
      </c>
      <c r="C628" s="42" t="s">
        <v>77</v>
      </c>
      <c r="D628" s="43">
        <f>$D$11</f>
        <v>216.36</v>
      </c>
      <c r="E628" s="43">
        <f t="shared" ref="E628:AA628" si="365">$D$11</f>
        <v>216.36</v>
      </c>
      <c r="F628" s="43">
        <f t="shared" si="365"/>
        <v>216.36</v>
      </c>
      <c r="G628" s="43">
        <f t="shared" si="365"/>
        <v>216.36</v>
      </c>
      <c r="H628" s="43">
        <f t="shared" si="365"/>
        <v>216.36</v>
      </c>
      <c r="I628" s="43">
        <f t="shared" si="365"/>
        <v>216.36</v>
      </c>
      <c r="J628" s="43">
        <f t="shared" si="365"/>
        <v>216.36</v>
      </c>
      <c r="K628" s="43">
        <f t="shared" si="365"/>
        <v>216.36</v>
      </c>
      <c r="L628" s="43">
        <f t="shared" si="365"/>
        <v>216.36</v>
      </c>
      <c r="M628" s="43">
        <f t="shared" si="365"/>
        <v>216.36</v>
      </c>
      <c r="N628" s="43">
        <f t="shared" si="365"/>
        <v>216.36</v>
      </c>
      <c r="O628" s="43">
        <f t="shared" si="365"/>
        <v>216.36</v>
      </c>
      <c r="P628" s="43">
        <f t="shared" si="365"/>
        <v>216.36</v>
      </c>
      <c r="Q628" s="43">
        <f t="shared" si="365"/>
        <v>216.36</v>
      </c>
      <c r="R628" s="43">
        <f t="shared" si="365"/>
        <v>216.36</v>
      </c>
      <c r="S628" s="43">
        <f t="shared" si="365"/>
        <v>216.36</v>
      </c>
      <c r="T628" s="43">
        <f t="shared" si="365"/>
        <v>216.36</v>
      </c>
      <c r="U628" s="43">
        <f t="shared" si="365"/>
        <v>216.36</v>
      </c>
      <c r="V628" s="43">
        <f t="shared" si="365"/>
        <v>216.36</v>
      </c>
      <c r="W628" s="43">
        <f t="shared" si="365"/>
        <v>216.36</v>
      </c>
      <c r="X628" s="43">
        <f t="shared" si="365"/>
        <v>216.36</v>
      </c>
      <c r="Y628" s="43">
        <f t="shared" si="365"/>
        <v>216.36</v>
      </c>
      <c r="Z628" s="43">
        <f t="shared" si="365"/>
        <v>216.36</v>
      </c>
      <c r="AA628" s="43">
        <f t="shared" si="365"/>
        <v>216.36</v>
      </c>
    </row>
    <row r="629" spans="1:27" collapsed="1" x14ac:dyDescent="0.2">
      <c r="A629" s="91" t="s">
        <v>844</v>
      </c>
      <c r="B629" s="27" t="str">
        <f>"30"&amp;"."&amp;$B$662&amp;"."&amp;$B$663</f>
        <v>30.03.2023</v>
      </c>
      <c r="C629" s="83" t="s">
        <v>74</v>
      </c>
      <c r="D629" s="84">
        <f>ROUND(((D630+D631+D633+D632)/1000),5)</f>
        <v>4.8963400000000004</v>
      </c>
      <c r="E629" s="84">
        <f>ROUND(((E630+E631+E633+E632)/1000),5)</f>
        <v>4.7984</v>
      </c>
      <c r="F629" s="84">
        <f>ROUND(((F630+F631+F633+F632)/1000),5)</f>
        <v>4.7633700000000001</v>
      </c>
      <c r="G629" s="84">
        <f t="shared" ref="G629:AA629" si="366">ROUND(((G630+G631+G633+G632)/1000),5)</f>
        <v>4.7648200000000003</v>
      </c>
      <c r="H629" s="84">
        <f t="shared" si="366"/>
        <v>4.7953799999999998</v>
      </c>
      <c r="I629" s="84">
        <f t="shared" si="366"/>
        <v>4.8797300000000003</v>
      </c>
      <c r="J629" s="84">
        <f t="shared" si="366"/>
        <v>5.0601500000000001</v>
      </c>
      <c r="K629" s="84">
        <f t="shared" si="366"/>
        <v>5.2863499999999997</v>
      </c>
      <c r="L629" s="84">
        <f t="shared" si="366"/>
        <v>5.4042500000000002</v>
      </c>
      <c r="M629" s="84">
        <f t="shared" si="366"/>
        <v>5.53329</v>
      </c>
      <c r="N629" s="84">
        <f t="shared" si="366"/>
        <v>5.5290400000000002</v>
      </c>
      <c r="O629" s="84">
        <f t="shared" si="366"/>
        <v>5.5405199999999999</v>
      </c>
      <c r="P629" s="84">
        <f t="shared" si="366"/>
        <v>5.5399099999999999</v>
      </c>
      <c r="Q629" s="84">
        <f t="shared" si="366"/>
        <v>5.5392299999999999</v>
      </c>
      <c r="R629" s="84">
        <f t="shared" si="366"/>
        <v>5.4987500000000002</v>
      </c>
      <c r="S629" s="84">
        <f t="shared" si="366"/>
        <v>5.4664999999999999</v>
      </c>
      <c r="T629" s="84">
        <f t="shared" si="366"/>
        <v>5.4372400000000001</v>
      </c>
      <c r="U629" s="84">
        <f t="shared" si="366"/>
        <v>5.40266</v>
      </c>
      <c r="V629" s="84">
        <f t="shared" si="366"/>
        <v>5.4128499999999997</v>
      </c>
      <c r="W629" s="84">
        <f t="shared" si="366"/>
        <v>5.48536</v>
      </c>
      <c r="X629" s="84">
        <f t="shared" si="366"/>
        <v>5.5363899999999999</v>
      </c>
      <c r="Y629" s="84">
        <f t="shared" si="366"/>
        <v>5.4296600000000002</v>
      </c>
      <c r="Z629" s="84">
        <f t="shared" si="366"/>
        <v>5.1822400000000002</v>
      </c>
      <c r="AA629" s="84">
        <f t="shared" si="366"/>
        <v>4.9457500000000003</v>
      </c>
    </row>
    <row r="630" spans="1:27" ht="12.75" hidden="1" customHeight="1" outlineLevel="1" x14ac:dyDescent="0.2">
      <c r="A630" s="92" t="s">
        <v>845</v>
      </c>
      <c r="B630" s="62" t="s">
        <v>231</v>
      </c>
      <c r="C630" s="42" t="s">
        <v>77</v>
      </c>
      <c r="D630" s="43">
        <v>1115.5999999999999</v>
      </c>
      <c r="E630" s="43">
        <v>1017.66</v>
      </c>
      <c r="F630" s="43">
        <v>982.63</v>
      </c>
      <c r="G630" s="43">
        <v>984.08</v>
      </c>
      <c r="H630" s="43">
        <v>1014.64</v>
      </c>
      <c r="I630" s="43">
        <v>1098.99</v>
      </c>
      <c r="J630" s="43">
        <v>1279.4100000000001</v>
      </c>
      <c r="K630" s="43">
        <v>1505.61</v>
      </c>
      <c r="L630" s="43">
        <v>1623.51</v>
      </c>
      <c r="M630" s="43">
        <v>1752.55</v>
      </c>
      <c r="N630" s="43">
        <v>1748.3</v>
      </c>
      <c r="O630" s="43">
        <v>1759.78</v>
      </c>
      <c r="P630" s="43">
        <v>1759.17</v>
      </c>
      <c r="Q630" s="43">
        <v>1758.49</v>
      </c>
      <c r="R630" s="43">
        <v>1718.01</v>
      </c>
      <c r="S630" s="43">
        <v>1685.76</v>
      </c>
      <c r="T630" s="43">
        <v>1656.5</v>
      </c>
      <c r="U630" s="43">
        <v>1621.92</v>
      </c>
      <c r="V630" s="43">
        <v>1632.11</v>
      </c>
      <c r="W630" s="43">
        <v>1704.62</v>
      </c>
      <c r="X630" s="43">
        <v>1755.65</v>
      </c>
      <c r="Y630" s="43">
        <v>1648.92</v>
      </c>
      <c r="Z630" s="43">
        <v>1401.5</v>
      </c>
      <c r="AA630" s="43">
        <v>1165.01</v>
      </c>
    </row>
    <row r="631" spans="1:27" ht="12.75" hidden="1" customHeight="1" outlineLevel="1" x14ac:dyDescent="0.2">
      <c r="A631" s="92" t="s">
        <v>846</v>
      </c>
      <c r="B631" s="62" t="s">
        <v>88</v>
      </c>
      <c r="C631" s="42" t="s">
        <v>77</v>
      </c>
      <c r="D631" s="43">
        <f>$D$486</f>
        <v>3559.77</v>
      </c>
      <c r="E631" s="43">
        <f t="shared" ref="E631:AA631" si="367">$D$486</f>
        <v>3559.77</v>
      </c>
      <c r="F631" s="43">
        <f t="shared" si="367"/>
        <v>3559.77</v>
      </c>
      <c r="G631" s="43">
        <f t="shared" si="367"/>
        <v>3559.77</v>
      </c>
      <c r="H631" s="43">
        <f t="shared" si="367"/>
        <v>3559.77</v>
      </c>
      <c r="I631" s="43">
        <f t="shared" si="367"/>
        <v>3559.77</v>
      </c>
      <c r="J631" s="43">
        <f t="shared" si="367"/>
        <v>3559.77</v>
      </c>
      <c r="K631" s="43">
        <f t="shared" si="367"/>
        <v>3559.77</v>
      </c>
      <c r="L631" s="43">
        <f t="shared" si="367"/>
        <v>3559.77</v>
      </c>
      <c r="M631" s="43">
        <f t="shared" si="367"/>
        <v>3559.77</v>
      </c>
      <c r="N631" s="43">
        <f t="shared" si="367"/>
        <v>3559.77</v>
      </c>
      <c r="O631" s="43">
        <f t="shared" si="367"/>
        <v>3559.77</v>
      </c>
      <c r="P631" s="43">
        <f t="shared" si="367"/>
        <v>3559.77</v>
      </c>
      <c r="Q631" s="43">
        <f t="shared" si="367"/>
        <v>3559.77</v>
      </c>
      <c r="R631" s="43">
        <f t="shared" si="367"/>
        <v>3559.77</v>
      </c>
      <c r="S631" s="43">
        <f t="shared" si="367"/>
        <v>3559.77</v>
      </c>
      <c r="T631" s="43">
        <f t="shared" si="367"/>
        <v>3559.77</v>
      </c>
      <c r="U631" s="43">
        <f t="shared" si="367"/>
        <v>3559.77</v>
      </c>
      <c r="V631" s="43">
        <f t="shared" si="367"/>
        <v>3559.77</v>
      </c>
      <c r="W631" s="43">
        <f t="shared" si="367"/>
        <v>3559.77</v>
      </c>
      <c r="X631" s="43">
        <f t="shared" si="367"/>
        <v>3559.77</v>
      </c>
      <c r="Y631" s="43">
        <f t="shared" si="367"/>
        <v>3559.77</v>
      </c>
      <c r="Z631" s="43">
        <f t="shared" si="367"/>
        <v>3559.77</v>
      </c>
      <c r="AA631" s="43">
        <f t="shared" si="367"/>
        <v>3559.77</v>
      </c>
    </row>
    <row r="632" spans="1:27" ht="12.75" hidden="1" customHeight="1" outlineLevel="1" x14ac:dyDescent="0.2">
      <c r="A632" s="92" t="s">
        <v>847</v>
      </c>
      <c r="B632" s="62" t="s">
        <v>81</v>
      </c>
      <c r="C632" s="42" t="s">
        <v>77</v>
      </c>
      <c r="D632" s="43">
        <v>4.6100000000000003</v>
      </c>
      <c r="E632" s="43">
        <v>4.6100000000000003</v>
      </c>
      <c r="F632" s="43">
        <v>4.6100000000000003</v>
      </c>
      <c r="G632" s="43">
        <v>4.6100000000000003</v>
      </c>
      <c r="H632" s="43">
        <v>4.6100000000000003</v>
      </c>
      <c r="I632" s="43">
        <v>4.6100000000000003</v>
      </c>
      <c r="J632" s="43">
        <v>4.6100000000000003</v>
      </c>
      <c r="K632" s="43">
        <v>4.6100000000000003</v>
      </c>
      <c r="L632" s="43">
        <v>4.6100000000000003</v>
      </c>
      <c r="M632" s="43">
        <v>4.6100000000000003</v>
      </c>
      <c r="N632" s="43">
        <v>4.6100000000000003</v>
      </c>
      <c r="O632" s="43">
        <v>4.6100000000000003</v>
      </c>
      <c r="P632" s="43">
        <v>4.6100000000000003</v>
      </c>
      <c r="Q632" s="43">
        <v>4.6100000000000003</v>
      </c>
      <c r="R632" s="43">
        <v>4.6100000000000003</v>
      </c>
      <c r="S632" s="43">
        <v>4.6100000000000003</v>
      </c>
      <c r="T632" s="43">
        <v>4.6100000000000003</v>
      </c>
      <c r="U632" s="43">
        <v>4.6100000000000003</v>
      </c>
      <c r="V632" s="43">
        <v>4.6100000000000003</v>
      </c>
      <c r="W632" s="43">
        <v>4.6100000000000003</v>
      </c>
      <c r="X632" s="43">
        <v>4.6100000000000003</v>
      </c>
      <c r="Y632" s="43">
        <v>4.6100000000000003</v>
      </c>
      <c r="Z632" s="43">
        <v>4.6100000000000003</v>
      </c>
      <c r="AA632" s="43">
        <v>4.6100000000000003</v>
      </c>
    </row>
    <row r="633" spans="1:27" ht="12.75" hidden="1" customHeight="1" outlineLevel="1" x14ac:dyDescent="0.2">
      <c r="A633" s="92" t="s">
        <v>848</v>
      </c>
      <c r="B633" s="62" t="s">
        <v>79</v>
      </c>
      <c r="C633" s="42" t="s">
        <v>77</v>
      </c>
      <c r="D633" s="43">
        <f>$D$11</f>
        <v>216.36</v>
      </c>
      <c r="E633" s="43">
        <f t="shared" ref="E633:AA633" si="368">$D$11</f>
        <v>216.36</v>
      </c>
      <c r="F633" s="43">
        <f t="shared" si="368"/>
        <v>216.36</v>
      </c>
      <c r="G633" s="43">
        <f t="shared" si="368"/>
        <v>216.36</v>
      </c>
      <c r="H633" s="43">
        <f t="shared" si="368"/>
        <v>216.36</v>
      </c>
      <c r="I633" s="43">
        <f t="shared" si="368"/>
        <v>216.36</v>
      </c>
      <c r="J633" s="43">
        <f t="shared" si="368"/>
        <v>216.36</v>
      </c>
      <c r="K633" s="43">
        <f t="shared" si="368"/>
        <v>216.36</v>
      </c>
      <c r="L633" s="43">
        <f t="shared" si="368"/>
        <v>216.36</v>
      </c>
      <c r="M633" s="43">
        <f t="shared" si="368"/>
        <v>216.36</v>
      </c>
      <c r="N633" s="43">
        <f t="shared" si="368"/>
        <v>216.36</v>
      </c>
      <c r="O633" s="43">
        <f t="shared" si="368"/>
        <v>216.36</v>
      </c>
      <c r="P633" s="43">
        <f t="shared" si="368"/>
        <v>216.36</v>
      </c>
      <c r="Q633" s="43">
        <f t="shared" si="368"/>
        <v>216.36</v>
      </c>
      <c r="R633" s="43">
        <f t="shared" si="368"/>
        <v>216.36</v>
      </c>
      <c r="S633" s="43">
        <f t="shared" si="368"/>
        <v>216.36</v>
      </c>
      <c r="T633" s="43">
        <f t="shared" si="368"/>
        <v>216.36</v>
      </c>
      <c r="U633" s="43">
        <f t="shared" si="368"/>
        <v>216.36</v>
      </c>
      <c r="V633" s="43">
        <f t="shared" si="368"/>
        <v>216.36</v>
      </c>
      <c r="W633" s="43">
        <f t="shared" si="368"/>
        <v>216.36</v>
      </c>
      <c r="X633" s="43">
        <f t="shared" si="368"/>
        <v>216.36</v>
      </c>
      <c r="Y633" s="43">
        <f t="shared" si="368"/>
        <v>216.36</v>
      </c>
      <c r="Z633" s="43">
        <f t="shared" si="368"/>
        <v>216.36</v>
      </c>
      <c r="AA633" s="43">
        <f t="shared" si="368"/>
        <v>216.36</v>
      </c>
    </row>
    <row r="634" spans="1:27" collapsed="1" x14ac:dyDescent="0.2">
      <c r="A634" s="91" t="s">
        <v>849</v>
      </c>
      <c r="B634" s="27" t="str">
        <f>"31"&amp;"."&amp;$B$662&amp;"."&amp;$B$663</f>
        <v>31.03.2023</v>
      </c>
      <c r="C634" s="83" t="s">
        <v>74</v>
      </c>
      <c r="D634" s="84">
        <f>ROUND(((D635+D636+D638+D637)/1000),5)</f>
        <v>4.9167699999999996</v>
      </c>
      <c r="E634" s="84">
        <f>ROUND(((E635+E636+E638+E637)/1000),5)</f>
        <v>4.8591800000000003</v>
      </c>
      <c r="F634" s="84">
        <f>ROUND(((F635+F636+F638+F637)/1000),5)</f>
        <v>4.8065899999999999</v>
      </c>
      <c r="G634" s="84">
        <f t="shared" ref="G634:AA634" si="369">ROUND(((G635+G636+G638+G637)/1000),5)</f>
        <v>4.82029</v>
      </c>
      <c r="H634" s="84">
        <f t="shared" si="369"/>
        <v>4.8707799999999999</v>
      </c>
      <c r="I634" s="84">
        <f t="shared" si="369"/>
        <v>4.9438000000000004</v>
      </c>
      <c r="J634" s="84">
        <f t="shared" si="369"/>
        <v>5.1695399999999996</v>
      </c>
      <c r="K634" s="84">
        <f t="shared" si="369"/>
        <v>5.3099100000000004</v>
      </c>
      <c r="L634" s="84">
        <f t="shared" si="369"/>
        <v>5.5397299999999996</v>
      </c>
      <c r="M634" s="84">
        <f t="shared" si="369"/>
        <v>5.6545500000000004</v>
      </c>
      <c r="N634" s="84">
        <f t="shared" si="369"/>
        <v>5.6633699999999996</v>
      </c>
      <c r="O634" s="84">
        <f t="shared" si="369"/>
        <v>5.6946099999999999</v>
      </c>
      <c r="P634" s="84">
        <f t="shared" si="369"/>
        <v>5.6502800000000004</v>
      </c>
      <c r="Q634" s="84">
        <f t="shared" si="369"/>
        <v>5.6618500000000003</v>
      </c>
      <c r="R634" s="84">
        <f t="shared" si="369"/>
        <v>5.66317</v>
      </c>
      <c r="S634" s="84">
        <f t="shared" si="369"/>
        <v>5.60785</v>
      </c>
      <c r="T634" s="84">
        <f t="shared" si="369"/>
        <v>5.5505699999999996</v>
      </c>
      <c r="U634" s="84">
        <f t="shared" si="369"/>
        <v>5.4586699999999997</v>
      </c>
      <c r="V634" s="84">
        <f t="shared" si="369"/>
        <v>5.4637000000000002</v>
      </c>
      <c r="W634" s="84">
        <f t="shared" si="369"/>
        <v>5.5135399999999999</v>
      </c>
      <c r="X634" s="84">
        <f t="shared" si="369"/>
        <v>5.5551700000000004</v>
      </c>
      <c r="Y634" s="84">
        <f t="shared" si="369"/>
        <v>5.4778700000000002</v>
      </c>
      <c r="Z634" s="84">
        <f t="shared" si="369"/>
        <v>5.3555400000000004</v>
      </c>
      <c r="AA634" s="84">
        <f t="shared" si="369"/>
        <v>5.18309</v>
      </c>
    </row>
    <row r="635" spans="1:27" ht="12.75" hidden="1" customHeight="1" outlineLevel="1" x14ac:dyDescent="0.2">
      <c r="A635" s="92" t="s">
        <v>850</v>
      </c>
      <c r="B635" s="62" t="s">
        <v>231</v>
      </c>
      <c r="C635" s="42" t="s">
        <v>77</v>
      </c>
      <c r="D635" s="43">
        <v>1136.03</v>
      </c>
      <c r="E635" s="43">
        <v>1078.44</v>
      </c>
      <c r="F635" s="43">
        <v>1025.8499999999999</v>
      </c>
      <c r="G635" s="43">
        <v>1039.55</v>
      </c>
      <c r="H635" s="43">
        <v>1090.04</v>
      </c>
      <c r="I635" s="43">
        <v>1163.06</v>
      </c>
      <c r="J635" s="43">
        <v>1388.8</v>
      </c>
      <c r="K635" s="43">
        <v>1529.17</v>
      </c>
      <c r="L635" s="43">
        <v>1758.99</v>
      </c>
      <c r="M635" s="43">
        <v>1873.81</v>
      </c>
      <c r="N635" s="43">
        <v>1882.63</v>
      </c>
      <c r="O635" s="43">
        <v>1913.87</v>
      </c>
      <c r="P635" s="43">
        <v>1869.54</v>
      </c>
      <c r="Q635" s="43">
        <v>1881.11</v>
      </c>
      <c r="R635" s="43">
        <v>1882.43</v>
      </c>
      <c r="S635" s="43">
        <v>1827.11</v>
      </c>
      <c r="T635" s="43">
        <v>1769.83</v>
      </c>
      <c r="U635" s="43">
        <v>1677.93</v>
      </c>
      <c r="V635" s="43">
        <v>1682.96</v>
      </c>
      <c r="W635" s="43">
        <v>1732.8</v>
      </c>
      <c r="X635" s="43">
        <v>1774.43</v>
      </c>
      <c r="Y635" s="43">
        <v>1697.13</v>
      </c>
      <c r="Z635" s="43">
        <v>1574.8</v>
      </c>
      <c r="AA635" s="43">
        <v>1402.35</v>
      </c>
    </row>
    <row r="636" spans="1:27" ht="12.75" hidden="1" customHeight="1" outlineLevel="1" x14ac:dyDescent="0.2">
      <c r="A636" s="92" t="s">
        <v>851</v>
      </c>
      <c r="B636" s="62" t="s">
        <v>88</v>
      </c>
      <c r="C636" s="42" t="s">
        <v>77</v>
      </c>
      <c r="D636" s="43">
        <f>$D$486</f>
        <v>3559.77</v>
      </c>
      <c r="E636" s="43">
        <f t="shared" ref="E636:AA636" si="370">$D$486</f>
        <v>3559.77</v>
      </c>
      <c r="F636" s="43">
        <f t="shared" si="370"/>
        <v>3559.77</v>
      </c>
      <c r="G636" s="43">
        <f t="shared" si="370"/>
        <v>3559.77</v>
      </c>
      <c r="H636" s="43">
        <f t="shared" si="370"/>
        <v>3559.77</v>
      </c>
      <c r="I636" s="43">
        <f t="shared" si="370"/>
        <v>3559.77</v>
      </c>
      <c r="J636" s="43">
        <f t="shared" si="370"/>
        <v>3559.77</v>
      </c>
      <c r="K636" s="43">
        <f t="shared" si="370"/>
        <v>3559.77</v>
      </c>
      <c r="L636" s="43">
        <f t="shared" si="370"/>
        <v>3559.77</v>
      </c>
      <c r="M636" s="43">
        <f t="shared" si="370"/>
        <v>3559.77</v>
      </c>
      <c r="N636" s="43">
        <f t="shared" si="370"/>
        <v>3559.77</v>
      </c>
      <c r="O636" s="43">
        <f t="shared" si="370"/>
        <v>3559.77</v>
      </c>
      <c r="P636" s="43">
        <f t="shared" si="370"/>
        <v>3559.77</v>
      </c>
      <c r="Q636" s="43">
        <f t="shared" si="370"/>
        <v>3559.77</v>
      </c>
      <c r="R636" s="43">
        <f t="shared" si="370"/>
        <v>3559.77</v>
      </c>
      <c r="S636" s="43">
        <f t="shared" si="370"/>
        <v>3559.77</v>
      </c>
      <c r="T636" s="43">
        <f t="shared" si="370"/>
        <v>3559.77</v>
      </c>
      <c r="U636" s="43">
        <f t="shared" si="370"/>
        <v>3559.77</v>
      </c>
      <c r="V636" s="43">
        <f t="shared" si="370"/>
        <v>3559.77</v>
      </c>
      <c r="W636" s="43">
        <f t="shared" si="370"/>
        <v>3559.77</v>
      </c>
      <c r="X636" s="43">
        <f t="shared" si="370"/>
        <v>3559.77</v>
      </c>
      <c r="Y636" s="43">
        <f t="shared" si="370"/>
        <v>3559.77</v>
      </c>
      <c r="Z636" s="43">
        <f t="shared" si="370"/>
        <v>3559.77</v>
      </c>
      <c r="AA636" s="43">
        <f t="shared" si="370"/>
        <v>3559.77</v>
      </c>
    </row>
    <row r="637" spans="1:27" ht="12.75" hidden="1" customHeight="1" outlineLevel="1" x14ac:dyDescent="0.2">
      <c r="A637" s="92" t="s">
        <v>852</v>
      </c>
      <c r="B637" s="62" t="s">
        <v>81</v>
      </c>
      <c r="C637" s="42" t="s">
        <v>77</v>
      </c>
      <c r="D637" s="43">
        <v>4.6100000000000003</v>
      </c>
      <c r="E637" s="43">
        <v>4.6100000000000003</v>
      </c>
      <c r="F637" s="43">
        <v>4.6100000000000003</v>
      </c>
      <c r="G637" s="43">
        <v>4.6100000000000003</v>
      </c>
      <c r="H637" s="43">
        <v>4.6100000000000003</v>
      </c>
      <c r="I637" s="43">
        <v>4.6100000000000003</v>
      </c>
      <c r="J637" s="43">
        <v>4.6100000000000003</v>
      </c>
      <c r="K637" s="43">
        <v>4.6100000000000003</v>
      </c>
      <c r="L637" s="43">
        <v>4.6100000000000003</v>
      </c>
      <c r="M637" s="43">
        <v>4.6100000000000003</v>
      </c>
      <c r="N637" s="43">
        <v>4.6100000000000003</v>
      </c>
      <c r="O637" s="43">
        <v>4.6100000000000003</v>
      </c>
      <c r="P637" s="43">
        <v>4.6100000000000003</v>
      </c>
      <c r="Q637" s="43">
        <v>4.6100000000000003</v>
      </c>
      <c r="R637" s="43">
        <v>4.6100000000000003</v>
      </c>
      <c r="S637" s="43">
        <v>4.6100000000000003</v>
      </c>
      <c r="T637" s="43">
        <v>4.6100000000000003</v>
      </c>
      <c r="U637" s="43">
        <v>4.6100000000000003</v>
      </c>
      <c r="V637" s="43">
        <v>4.6100000000000003</v>
      </c>
      <c r="W637" s="43">
        <v>4.6100000000000003</v>
      </c>
      <c r="X637" s="43">
        <v>4.6100000000000003</v>
      </c>
      <c r="Y637" s="43">
        <v>4.6100000000000003</v>
      </c>
      <c r="Z637" s="43">
        <v>4.6100000000000003</v>
      </c>
      <c r="AA637" s="43">
        <v>4.6100000000000003</v>
      </c>
    </row>
    <row r="638" spans="1:27" ht="12.75" hidden="1" customHeight="1" outlineLevel="1" x14ac:dyDescent="0.2">
      <c r="A638" s="92" t="s">
        <v>853</v>
      </c>
      <c r="B638" s="62" t="s">
        <v>79</v>
      </c>
      <c r="C638" s="42" t="s">
        <v>77</v>
      </c>
      <c r="D638" s="43">
        <f>$D$11</f>
        <v>216.36</v>
      </c>
      <c r="E638" s="43">
        <f t="shared" ref="E638:AA638" si="371">$D$11</f>
        <v>216.36</v>
      </c>
      <c r="F638" s="43">
        <f t="shared" si="371"/>
        <v>216.36</v>
      </c>
      <c r="G638" s="43">
        <f t="shared" si="371"/>
        <v>216.36</v>
      </c>
      <c r="H638" s="43">
        <f t="shared" si="371"/>
        <v>216.36</v>
      </c>
      <c r="I638" s="43">
        <f t="shared" si="371"/>
        <v>216.36</v>
      </c>
      <c r="J638" s="43">
        <f t="shared" si="371"/>
        <v>216.36</v>
      </c>
      <c r="K638" s="43">
        <f t="shared" si="371"/>
        <v>216.36</v>
      </c>
      <c r="L638" s="43">
        <f t="shared" si="371"/>
        <v>216.36</v>
      </c>
      <c r="M638" s="43">
        <f t="shared" si="371"/>
        <v>216.36</v>
      </c>
      <c r="N638" s="43">
        <f t="shared" si="371"/>
        <v>216.36</v>
      </c>
      <c r="O638" s="43">
        <f t="shared" si="371"/>
        <v>216.36</v>
      </c>
      <c r="P638" s="43">
        <f t="shared" si="371"/>
        <v>216.36</v>
      </c>
      <c r="Q638" s="43">
        <f t="shared" si="371"/>
        <v>216.36</v>
      </c>
      <c r="R638" s="43">
        <f t="shared" si="371"/>
        <v>216.36</v>
      </c>
      <c r="S638" s="43">
        <f t="shared" si="371"/>
        <v>216.36</v>
      </c>
      <c r="T638" s="43">
        <f t="shared" si="371"/>
        <v>216.36</v>
      </c>
      <c r="U638" s="43">
        <f t="shared" si="371"/>
        <v>216.36</v>
      </c>
      <c r="V638" s="43">
        <f t="shared" si="371"/>
        <v>216.36</v>
      </c>
      <c r="W638" s="43">
        <f t="shared" si="371"/>
        <v>216.36</v>
      </c>
      <c r="X638" s="43">
        <f t="shared" si="371"/>
        <v>216.36</v>
      </c>
      <c r="Y638" s="43">
        <f t="shared" si="371"/>
        <v>216.36</v>
      </c>
      <c r="Z638" s="43">
        <f t="shared" si="371"/>
        <v>216.36</v>
      </c>
      <c r="AA638" s="43">
        <f t="shared" si="371"/>
        <v>216.36</v>
      </c>
    </row>
    <row r="639" spans="1:27" collapsed="1" x14ac:dyDescent="0.2">
      <c r="B639" s="94" t="s">
        <v>385</v>
      </c>
    </row>
    <row r="640" spans="1:27" x14ac:dyDescent="0.2">
      <c r="B640" s="94" t="s">
        <v>385</v>
      </c>
    </row>
    <row r="641" spans="1:27" x14ac:dyDescent="0.2">
      <c r="A641" s="171" t="s">
        <v>854</v>
      </c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3"/>
    </row>
    <row r="642" spans="1:27" ht="15" customHeight="1" x14ac:dyDescent="0.2">
      <c r="A642" s="174" t="s">
        <v>855</v>
      </c>
      <c r="B642" s="176" t="s">
        <v>856</v>
      </c>
      <c r="C642" s="178" t="s">
        <v>857</v>
      </c>
      <c r="D642" s="26" t="s">
        <v>67</v>
      </c>
      <c r="E642" s="26" t="s">
        <v>68</v>
      </c>
      <c r="F642" s="26" t="s">
        <v>858</v>
      </c>
      <c r="G642" s="26" t="s">
        <v>859</v>
      </c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</row>
    <row r="643" spans="1:27" x14ac:dyDescent="0.2">
      <c r="A643" s="175"/>
      <c r="B643" s="177"/>
      <c r="C643" s="179"/>
      <c r="D643" s="98">
        <f>D644</f>
        <v>960772.73</v>
      </c>
      <c r="E643" s="98">
        <f t="shared" ref="E643:G643" si="372">E644</f>
        <v>960772.73</v>
      </c>
      <c r="F643" s="98">
        <f t="shared" si="372"/>
        <v>960772.73</v>
      </c>
      <c r="G643" s="98">
        <f t="shared" si="372"/>
        <v>960772.73</v>
      </c>
    </row>
    <row r="644" spans="1:27" ht="12.75" hidden="1" customHeight="1" outlineLevel="1" x14ac:dyDescent="0.2">
      <c r="A644" s="99" t="s">
        <v>860</v>
      </c>
      <c r="B644" s="100" t="s">
        <v>861</v>
      </c>
      <c r="C644" s="101" t="s">
        <v>857</v>
      </c>
      <c r="D644" s="43">
        <v>960772.73</v>
      </c>
      <c r="E644" s="43">
        <f>$D644</f>
        <v>960772.73</v>
      </c>
      <c r="F644" s="43">
        <f>$D644</f>
        <v>960772.73</v>
      </c>
      <c r="G644" s="43">
        <f>$D644</f>
        <v>960772.73</v>
      </c>
    </row>
    <row r="645" spans="1:27" collapsed="1" x14ac:dyDescent="0.2"/>
    <row r="647" spans="1:27" ht="12.75" customHeight="1" x14ac:dyDescent="0.25">
      <c r="A647" s="180" t="s">
        <v>82</v>
      </c>
      <c r="B647" s="180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64" t="s">
        <v>2995</v>
      </c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53"/>
      <c r="B650" s="54"/>
    </row>
    <row r="651" spans="1:27" x14ac:dyDescent="0.2">
      <c r="A651" s="53"/>
      <c r="B651" s="55"/>
    </row>
    <row r="662" spans="2:2" hidden="1" x14ac:dyDescent="0.2">
      <c r="B662" s="102" t="s">
        <v>2996</v>
      </c>
    </row>
    <row r="663" spans="2:2" hidden="1" x14ac:dyDescent="0.2">
      <c r="B663" s="103" t="s">
        <v>2997</v>
      </c>
    </row>
  </sheetData>
  <autoFilter ref="B6:C584" xr:uid="{00000000-0001-0000-06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83788-D5B5-49B4-AD3C-10BE4D6276F8}">
  <sheetPr>
    <tabColor rgb="FF00B0F0"/>
    <pageSetUpPr fitToPage="1"/>
  </sheetPr>
  <dimension ref="A1:AA219"/>
  <sheetViews>
    <sheetView view="pageBreakPreview" zoomScale="85" zoomScaleNormal="100" zoomScaleSheetLayoutView="85" workbookViewId="0">
      <selection activeCell="D152" sqref="D152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ht="12.75" customHeight="1" x14ac:dyDescent="0.2">
      <c r="A1" s="165" t="s">
        <v>3003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</row>
    <row r="2" spans="1:27" x14ac:dyDescent="0.2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68" t="s">
        <v>862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ht="12.75" customHeight="1" x14ac:dyDescent="0.2">
      <c r="A5" s="171" t="s">
        <v>542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5.5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25"/>
      <c r="B7" s="26"/>
      <c r="C7" s="25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27" ht="12.75" customHeight="1" x14ac:dyDescent="0.2">
      <c r="A8" s="91" t="s">
        <v>5</v>
      </c>
      <c r="B8" s="27" t="str">
        <f>"01"&amp;"."&amp;$B$218&amp;"."&amp;$B$219</f>
        <v>01.03.2023</v>
      </c>
      <c r="C8" s="83" t="s">
        <v>74</v>
      </c>
      <c r="D8" s="84">
        <f>ROUND(((D9+D10+D12+D11+D13)/1000),5)</f>
        <v>3.9318599999999999</v>
      </c>
      <c r="E8" s="84">
        <f t="shared" ref="E8:AA8" si="0">ROUND(((E9+E10+E12+E11+E13)/1000),5)</f>
        <v>3.8216399999999999</v>
      </c>
      <c r="F8" s="84">
        <f t="shared" si="0"/>
        <v>3.7946</v>
      </c>
      <c r="G8" s="84">
        <f t="shared" si="0"/>
        <v>3.7867700000000002</v>
      </c>
      <c r="H8" s="84">
        <f t="shared" si="0"/>
        <v>3.8309700000000002</v>
      </c>
      <c r="I8" s="84">
        <f t="shared" si="0"/>
        <v>4.0205900000000003</v>
      </c>
      <c r="J8" s="84">
        <f t="shared" si="0"/>
        <v>4.1840599999999997</v>
      </c>
      <c r="K8" s="84">
        <f t="shared" si="0"/>
        <v>4.4086299999999996</v>
      </c>
      <c r="L8" s="84">
        <f t="shared" si="0"/>
        <v>4.49315</v>
      </c>
      <c r="M8" s="84">
        <f t="shared" si="0"/>
        <v>4.5790100000000002</v>
      </c>
      <c r="N8" s="84">
        <f t="shared" si="0"/>
        <v>4.5905100000000001</v>
      </c>
      <c r="O8" s="84">
        <f t="shared" si="0"/>
        <v>4.5631399999999998</v>
      </c>
      <c r="P8" s="84">
        <f t="shared" si="0"/>
        <v>4.5388799999999998</v>
      </c>
      <c r="Q8" s="84">
        <f t="shared" si="0"/>
        <v>4.5403700000000002</v>
      </c>
      <c r="R8" s="84">
        <f t="shared" si="0"/>
        <v>4.4929199999999998</v>
      </c>
      <c r="S8" s="84">
        <f t="shared" si="0"/>
        <v>4.4798799999999996</v>
      </c>
      <c r="T8" s="84">
        <f t="shared" si="0"/>
        <v>4.4625300000000001</v>
      </c>
      <c r="U8" s="84">
        <f t="shared" si="0"/>
        <v>4.4566100000000004</v>
      </c>
      <c r="V8" s="84">
        <f t="shared" si="0"/>
        <v>4.4861800000000001</v>
      </c>
      <c r="W8" s="84">
        <f t="shared" si="0"/>
        <v>4.4901600000000004</v>
      </c>
      <c r="X8" s="84">
        <f t="shared" si="0"/>
        <v>4.4921800000000003</v>
      </c>
      <c r="Y8" s="84">
        <f t="shared" si="0"/>
        <v>4.4268000000000001</v>
      </c>
      <c r="Z8" s="84">
        <f t="shared" si="0"/>
        <v>4.27806</v>
      </c>
      <c r="AA8" s="84">
        <f t="shared" si="0"/>
        <v>4.1703599999999996</v>
      </c>
    </row>
    <row r="9" spans="1:27" ht="12.75" hidden="1" customHeight="1" outlineLevel="1" x14ac:dyDescent="0.2">
      <c r="A9" s="198" t="s">
        <v>85</v>
      </c>
      <c r="B9" s="62" t="s">
        <v>231</v>
      </c>
      <c r="C9" s="42" t="s">
        <v>77</v>
      </c>
      <c r="D9" s="43">
        <v>1312.93</v>
      </c>
      <c r="E9" s="43">
        <v>1202.71</v>
      </c>
      <c r="F9" s="43">
        <v>1175.67</v>
      </c>
      <c r="G9" s="43">
        <v>1167.8399999999999</v>
      </c>
      <c r="H9" s="43">
        <v>1212.04</v>
      </c>
      <c r="I9" s="43">
        <v>1401.66</v>
      </c>
      <c r="J9" s="43">
        <v>1565.13</v>
      </c>
      <c r="K9" s="43">
        <v>1789.7</v>
      </c>
      <c r="L9" s="43">
        <v>1874.22</v>
      </c>
      <c r="M9" s="43">
        <v>1960.08</v>
      </c>
      <c r="N9" s="43">
        <v>1971.58</v>
      </c>
      <c r="O9" s="43">
        <v>1944.21</v>
      </c>
      <c r="P9" s="43">
        <v>1919.95</v>
      </c>
      <c r="Q9" s="43">
        <v>1921.44</v>
      </c>
      <c r="R9" s="43">
        <v>1873.99</v>
      </c>
      <c r="S9" s="43">
        <v>1860.95</v>
      </c>
      <c r="T9" s="43">
        <v>1843.6</v>
      </c>
      <c r="U9" s="43">
        <v>1837.68</v>
      </c>
      <c r="V9" s="43">
        <v>1867.25</v>
      </c>
      <c r="W9" s="43">
        <v>1871.23</v>
      </c>
      <c r="X9" s="43">
        <v>1873.25</v>
      </c>
      <c r="Y9" s="43">
        <v>1807.87</v>
      </c>
      <c r="Z9" s="43">
        <v>1659.13</v>
      </c>
      <c r="AA9" s="43">
        <v>1551.43</v>
      </c>
    </row>
    <row r="10" spans="1:27" ht="12.75" hidden="1" customHeight="1" outlineLevel="1" x14ac:dyDescent="0.2">
      <c r="A10" s="198" t="s">
        <v>85</v>
      </c>
      <c r="B10" s="62" t="s">
        <v>88</v>
      </c>
      <c r="C10" s="42" t="s">
        <v>77</v>
      </c>
      <c r="D10" s="43">
        <v>2222.89</v>
      </c>
      <c r="E10" s="43">
        <f>$D$10</f>
        <v>2222.89</v>
      </c>
      <c r="F10" s="43">
        <f t="shared" ref="F10:AA10" si="1">$D$10</f>
        <v>2222.89</v>
      </c>
      <c r="G10" s="43">
        <f t="shared" si="1"/>
        <v>2222.89</v>
      </c>
      <c r="H10" s="43">
        <f t="shared" si="1"/>
        <v>2222.89</v>
      </c>
      <c r="I10" s="43">
        <f t="shared" si="1"/>
        <v>2222.89</v>
      </c>
      <c r="J10" s="43">
        <f t="shared" si="1"/>
        <v>2222.89</v>
      </c>
      <c r="K10" s="43">
        <f t="shared" si="1"/>
        <v>2222.89</v>
      </c>
      <c r="L10" s="43">
        <f t="shared" si="1"/>
        <v>2222.89</v>
      </c>
      <c r="M10" s="43">
        <f t="shared" si="1"/>
        <v>2222.89</v>
      </c>
      <c r="N10" s="43">
        <f t="shared" si="1"/>
        <v>2222.89</v>
      </c>
      <c r="O10" s="43">
        <f t="shared" si="1"/>
        <v>2222.89</v>
      </c>
      <c r="P10" s="43">
        <f t="shared" si="1"/>
        <v>2222.89</v>
      </c>
      <c r="Q10" s="43">
        <f t="shared" si="1"/>
        <v>2222.89</v>
      </c>
      <c r="R10" s="43">
        <f t="shared" si="1"/>
        <v>2222.89</v>
      </c>
      <c r="S10" s="43">
        <f t="shared" si="1"/>
        <v>2222.89</v>
      </c>
      <c r="T10" s="43">
        <f t="shared" si="1"/>
        <v>2222.89</v>
      </c>
      <c r="U10" s="43">
        <f t="shared" si="1"/>
        <v>2222.89</v>
      </c>
      <c r="V10" s="43">
        <f t="shared" si="1"/>
        <v>2222.89</v>
      </c>
      <c r="W10" s="43">
        <f t="shared" si="1"/>
        <v>2222.89</v>
      </c>
      <c r="X10" s="43">
        <f t="shared" si="1"/>
        <v>2222.89</v>
      </c>
      <c r="Y10" s="43">
        <f t="shared" si="1"/>
        <v>2222.89</v>
      </c>
      <c r="Z10" s="43">
        <f t="shared" si="1"/>
        <v>2222.89</v>
      </c>
      <c r="AA10" s="43">
        <f t="shared" si="1"/>
        <v>2222.89</v>
      </c>
    </row>
    <row r="11" spans="1:27" ht="12.75" hidden="1" customHeight="1" outlineLevel="1" x14ac:dyDescent="0.2">
      <c r="A11" s="198" t="s">
        <v>85</v>
      </c>
      <c r="B11" s="62" t="s">
        <v>81</v>
      </c>
      <c r="C11" s="42" t="s">
        <v>77</v>
      </c>
      <c r="D11" s="43">
        <v>4.32</v>
      </c>
      <c r="E11" s="43">
        <v>4.32</v>
      </c>
      <c r="F11" s="43">
        <v>4.32</v>
      </c>
      <c r="G11" s="43">
        <v>4.32</v>
      </c>
      <c r="H11" s="43">
        <v>4.32</v>
      </c>
      <c r="I11" s="43">
        <v>4.32</v>
      </c>
      <c r="J11" s="43">
        <v>4.32</v>
      </c>
      <c r="K11" s="43">
        <v>4.32</v>
      </c>
      <c r="L11" s="43">
        <v>4.32</v>
      </c>
      <c r="M11" s="43">
        <v>4.32</v>
      </c>
      <c r="N11" s="43">
        <v>4.32</v>
      </c>
      <c r="O11" s="43">
        <v>4.32</v>
      </c>
      <c r="P11" s="43">
        <v>4.32</v>
      </c>
      <c r="Q11" s="43">
        <v>4.32</v>
      </c>
      <c r="R11" s="43">
        <v>4.32</v>
      </c>
      <c r="S11" s="43">
        <v>4.32</v>
      </c>
      <c r="T11" s="43">
        <v>4.32</v>
      </c>
      <c r="U11" s="43">
        <v>4.32</v>
      </c>
      <c r="V11" s="43">
        <v>4.32</v>
      </c>
      <c r="W11" s="43">
        <v>4.32</v>
      </c>
      <c r="X11" s="43">
        <v>4.32</v>
      </c>
      <c r="Y11" s="43">
        <v>4.32</v>
      </c>
      <c r="Z11" s="43">
        <v>4.32</v>
      </c>
      <c r="AA11" s="43">
        <v>4.32</v>
      </c>
    </row>
    <row r="12" spans="1:27" ht="12.75" hidden="1" customHeight="1" outlineLevel="1" x14ac:dyDescent="0.2">
      <c r="A12" s="92" t="s">
        <v>3004</v>
      </c>
      <c r="B12" s="62" t="s">
        <v>3005</v>
      </c>
      <c r="C12" s="42" t="s">
        <v>77</v>
      </c>
      <c r="D12" s="43">
        <v>175.36</v>
      </c>
      <c r="E12" s="43">
        <f>$D$12</f>
        <v>175.36</v>
      </c>
      <c r="F12" s="43">
        <f t="shared" ref="F12:AA12" si="2">$D$12</f>
        <v>175.36</v>
      </c>
      <c r="G12" s="43">
        <f t="shared" si="2"/>
        <v>175.36</v>
      </c>
      <c r="H12" s="43">
        <f t="shared" si="2"/>
        <v>175.36</v>
      </c>
      <c r="I12" s="43">
        <f t="shared" si="2"/>
        <v>175.36</v>
      </c>
      <c r="J12" s="43">
        <f t="shared" si="2"/>
        <v>175.36</v>
      </c>
      <c r="K12" s="43">
        <f t="shared" si="2"/>
        <v>175.36</v>
      </c>
      <c r="L12" s="43">
        <f t="shared" si="2"/>
        <v>175.36</v>
      </c>
      <c r="M12" s="43">
        <f t="shared" si="2"/>
        <v>175.36</v>
      </c>
      <c r="N12" s="43">
        <f t="shared" si="2"/>
        <v>175.36</v>
      </c>
      <c r="O12" s="43">
        <f t="shared" si="2"/>
        <v>175.36</v>
      </c>
      <c r="P12" s="43">
        <f t="shared" si="2"/>
        <v>175.36</v>
      </c>
      <c r="Q12" s="43">
        <f t="shared" si="2"/>
        <v>175.36</v>
      </c>
      <c r="R12" s="43">
        <f t="shared" si="2"/>
        <v>175.36</v>
      </c>
      <c r="S12" s="43">
        <f t="shared" si="2"/>
        <v>175.36</v>
      </c>
      <c r="T12" s="43">
        <f t="shared" si="2"/>
        <v>175.36</v>
      </c>
      <c r="U12" s="43">
        <f t="shared" si="2"/>
        <v>175.36</v>
      </c>
      <c r="V12" s="43">
        <f t="shared" si="2"/>
        <v>175.36</v>
      </c>
      <c r="W12" s="43">
        <f t="shared" si="2"/>
        <v>175.36</v>
      </c>
      <c r="X12" s="43">
        <f t="shared" si="2"/>
        <v>175.36</v>
      </c>
      <c r="Y12" s="43">
        <f t="shared" si="2"/>
        <v>175.36</v>
      </c>
      <c r="Z12" s="43">
        <f t="shared" si="2"/>
        <v>175.36</v>
      </c>
      <c r="AA12" s="43">
        <f t="shared" si="2"/>
        <v>175.36</v>
      </c>
    </row>
    <row r="13" spans="1:27" ht="12.75" hidden="1" customHeight="1" outlineLevel="1" x14ac:dyDescent="0.2">
      <c r="A13" s="92" t="s">
        <v>3006</v>
      </c>
      <c r="B13" s="62" t="s">
        <v>3007</v>
      </c>
      <c r="C13" s="42" t="s">
        <v>77</v>
      </c>
      <c r="D13" s="43">
        <v>216.36</v>
      </c>
      <c r="E13" s="43">
        <f>$D$13</f>
        <v>216.36</v>
      </c>
      <c r="F13" s="43">
        <f t="shared" ref="F13:AA13" si="3">$D$13</f>
        <v>216.36</v>
      </c>
      <c r="G13" s="43">
        <f t="shared" si="3"/>
        <v>216.36</v>
      </c>
      <c r="H13" s="43">
        <f t="shared" si="3"/>
        <v>216.36</v>
      </c>
      <c r="I13" s="43">
        <f t="shared" si="3"/>
        <v>216.36</v>
      </c>
      <c r="J13" s="43">
        <f t="shared" si="3"/>
        <v>216.36</v>
      </c>
      <c r="K13" s="43">
        <f t="shared" si="3"/>
        <v>216.36</v>
      </c>
      <c r="L13" s="43">
        <f t="shared" si="3"/>
        <v>216.36</v>
      </c>
      <c r="M13" s="43">
        <f t="shared" si="3"/>
        <v>216.36</v>
      </c>
      <c r="N13" s="43">
        <f t="shared" si="3"/>
        <v>216.36</v>
      </c>
      <c r="O13" s="43">
        <f t="shared" si="3"/>
        <v>216.36</v>
      </c>
      <c r="P13" s="43">
        <f t="shared" si="3"/>
        <v>216.36</v>
      </c>
      <c r="Q13" s="43">
        <f t="shared" si="3"/>
        <v>216.36</v>
      </c>
      <c r="R13" s="43">
        <f t="shared" si="3"/>
        <v>216.36</v>
      </c>
      <c r="S13" s="43">
        <f t="shared" si="3"/>
        <v>216.36</v>
      </c>
      <c r="T13" s="43">
        <f t="shared" si="3"/>
        <v>216.36</v>
      </c>
      <c r="U13" s="43">
        <f t="shared" si="3"/>
        <v>216.36</v>
      </c>
      <c r="V13" s="43">
        <f t="shared" si="3"/>
        <v>216.36</v>
      </c>
      <c r="W13" s="43">
        <f t="shared" si="3"/>
        <v>216.36</v>
      </c>
      <c r="X13" s="43">
        <f t="shared" si="3"/>
        <v>216.36</v>
      </c>
      <c r="Y13" s="43">
        <f t="shared" si="3"/>
        <v>216.36</v>
      </c>
      <c r="Z13" s="43">
        <f t="shared" si="3"/>
        <v>216.36</v>
      </c>
      <c r="AA13" s="43">
        <f t="shared" si="3"/>
        <v>216.36</v>
      </c>
    </row>
    <row r="14" spans="1:27" ht="12.75" customHeight="1" collapsed="1" x14ac:dyDescent="0.2">
      <c r="A14" s="91" t="s">
        <v>8</v>
      </c>
      <c r="B14" s="27" t="str">
        <f>"02"&amp;"."&amp;$B$218&amp;"."&amp;$B$219</f>
        <v>02.03.2023</v>
      </c>
      <c r="C14" s="83" t="s">
        <v>74</v>
      </c>
      <c r="D14" s="84">
        <f>ROUND(((D15+D16+D18+D17+D19)/1000),5)</f>
        <v>3.84903</v>
      </c>
      <c r="E14" s="84">
        <f t="shared" ref="E14:AA14" si="4">ROUND(((E15+E16+E18+E17+E19)/1000),5)</f>
        <v>3.7858999999999998</v>
      </c>
      <c r="F14" s="84">
        <f t="shared" si="4"/>
        <v>3.7679399999999998</v>
      </c>
      <c r="G14" s="84">
        <f t="shared" si="4"/>
        <v>3.7832499999999998</v>
      </c>
      <c r="H14" s="84">
        <f t="shared" si="4"/>
        <v>3.8635199999999998</v>
      </c>
      <c r="I14" s="84">
        <f t="shared" si="4"/>
        <v>4.0817800000000002</v>
      </c>
      <c r="J14" s="84">
        <f t="shared" si="4"/>
        <v>4.2351900000000002</v>
      </c>
      <c r="K14" s="84">
        <f t="shared" si="4"/>
        <v>4.3562500000000002</v>
      </c>
      <c r="L14" s="84">
        <f t="shared" si="4"/>
        <v>4.4721200000000003</v>
      </c>
      <c r="M14" s="84">
        <f t="shared" si="4"/>
        <v>4.4861500000000003</v>
      </c>
      <c r="N14" s="84">
        <f t="shared" si="4"/>
        <v>4.5011200000000002</v>
      </c>
      <c r="O14" s="84">
        <f t="shared" si="4"/>
        <v>4.5573100000000002</v>
      </c>
      <c r="P14" s="84">
        <f t="shared" si="4"/>
        <v>4.5386600000000001</v>
      </c>
      <c r="Q14" s="84">
        <f t="shared" si="4"/>
        <v>4.5400999999999998</v>
      </c>
      <c r="R14" s="84">
        <f t="shared" si="4"/>
        <v>4.5344199999999999</v>
      </c>
      <c r="S14" s="84">
        <f t="shared" si="4"/>
        <v>4.4861599999999999</v>
      </c>
      <c r="T14" s="84">
        <f t="shared" si="4"/>
        <v>4.44665</v>
      </c>
      <c r="U14" s="84">
        <f t="shared" si="4"/>
        <v>4.4447299999999998</v>
      </c>
      <c r="V14" s="84">
        <f t="shared" si="4"/>
        <v>4.4903199999999996</v>
      </c>
      <c r="W14" s="84">
        <f t="shared" si="4"/>
        <v>4.5413100000000002</v>
      </c>
      <c r="X14" s="84">
        <f t="shared" si="4"/>
        <v>4.5008999999999997</v>
      </c>
      <c r="Y14" s="84">
        <f t="shared" si="4"/>
        <v>4.4374000000000002</v>
      </c>
      <c r="Z14" s="84">
        <f t="shared" si="4"/>
        <v>4.33406</v>
      </c>
      <c r="AA14" s="84">
        <f t="shared" si="4"/>
        <v>4.2445599999999999</v>
      </c>
    </row>
    <row r="15" spans="1:27" ht="12.75" hidden="1" customHeight="1" outlineLevel="1" x14ac:dyDescent="0.2">
      <c r="A15" s="92" t="s">
        <v>106</v>
      </c>
      <c r="B15" s="62" t="s">
        <v>231</v>
      </c>
      <c r="C15" s="42" t="s">
        <v>77</v>
      </c>
      <c r="D15" s="43">
        <v>1230.0999999999999</v>
      </c>
      <c r="E15" s="43">
        <v>1166.97</v>
      </c>
      <c r="F15" s="43">
        <v>1149.01</v>
      </c>
      <c r="G15" s="43">
        <v>1164.32</v>
      </c>
      <c r="H15" s="43">
        <v>1244.5899999999999</v>
      </c>
      <c r="I15" s="43">
        <v>1462.85</v>
      </c>
      <c r="J15" s="43">
        <v>1616.26</v>
      </c>
      <c r="K15" s="43">
        <v>1737.32</v>
      </c>
      <c r="L15" s="43">
        <v>1853.19</v>
      </c>
      <c r="M15" s="43">
        <v>1867.22</v>
      </c>
      <c r="N15" s="43">
        <v>1882.19</v>
      </c>
      <c r="O15" s="43">
        <v>1938.38</v>
      </c>
      <c r="P15" s="43">
        <v>1919.73</v>
      </c>
      <c r="Q15" s="43">
        <v>1921.17</v>
      </c>
      <c r="R15" s="43">
        <v>1915.49</v>
      </c>
      <c r="S15" s="43">
        <v>1867.23</v>
      </c>
      <c r="T15" s="43">
        <v>1827.72</v>
      </c>
      <c r="U15" s="43">
        <v>1825.8</v>
      </c>
      <c r="V15" s="43">
        <v>1871.39</v>
      </c>
      <c r="W15" s="43">
        <v>1922.38</v>
      </c>
      <c r="X15" s="43">
        <v>1881.97</v>
      </c>
      <c r="Y15" s="43">
        <v>1818.47</v>
      </c>
      <c r="Z15" s="43">
        <v>1715.13</v>
      </c>
      <c r="AA15" s="43">
        <v>1625.63</v>
      </c>
    </row>
    <row r="16" spans="1:27" ht="12.75" hidden="1" customHeight="1" outlineLevel="1" x14ac:dyDescent="0.2">
      <c r="A16" s="92" t="s">
        <v>3008</v>
      </c>
      <c r="B16" s="62" t="s">
        <v>88</v>
      </c>
      <c r="C16" s="42" t="s">
        <v>77</v>
      </c>
      <c r="D16" s="43">
        <f>$D$10</f>
        <v>2222.89</v>
      </c>
      <c r="E16" s="43">
        <f t="shared" ref="E16:AA16" si="5">$D$10</f>
        <v>2222.89</v>
      </c>
      <c r="F16" s="43">
        <f t="shared" si="5"/>
        <v>2222.89</v>
      </c>
      <c r="G16" s="43">
        <f t="shared" si="5"/>
        <v>2222.89</v>
      </c>
      <c r="H16" s="43">
        <f t="shared" si="5"/>
        <v>2222.89</v>
      </c>
      <c r="I16" s="43">
        <f t="shared" si="5"/>
        <v>2222.89</v>
      </c>
      <c r="J16" s="43">
        <f t="shared" si="5"/>
        <v>2222.89</v>
      </c>
      <c r="K16" s="43">
        <f t="shared" si="5"/>
        <v>2222.89</v>
      </c>
      <c r="L16" s="43">
        <f t="shared" si="5"/>
        <v>2222.89</v>
      </c>
      <c r="M16" s="43">
        <f t="shared" si="5"/>
        <v>2222.89</v>
      </c>
      <c r="N16" s="43">
        <f t="shared" si="5"/>
        <v>2222.89</v>
      </c>
      <c r="O16" s="43">
        <f t="shared" si="5"/>
        <v>2222.89</v>
      </c>
      <c r="P16" s="43">
        <f t="shared" si="5"/>
        <v>2222.89</v>
      </c>
      <c r="Q16" s="43">
        <f t="shared" si="5"/>
        <v>2222.89</v>
      </c>
      <c r="R16" s="43">
        <f t="shared" si="5"/>
        <v>2222.89</v>
      </c>
      <c r="S16" s="43">
        <f t="shared" si="5"/>
        <v>2222.89</v>
      </c>
      <c r="T16" s="43">
        <f t="shared" si="5"/>
        <v>2222.89</v>
      </c>
      <c r="U16" s="43">
        <f t="shared" si="5"/>
        <v>2222.89</v>
      </c>
      <c r="V16" s="43">
        <f t="shared" si="5"/>
        <v>2222.89</v>
      </c>
      <c r="W16" s="43">
        <f t="shared" si="5"/>
        <v>2222.89</v>
      </c>
      <c r="X16" s="43">
        <f t="shared" si="5"/>
        <v>2222.89</v>
      </c>
      <c r="Y16" s="43">
        <f t="shared" si="5"/>
        <v>2222.89</v>
      </c>
      <c r="Z16" s="43">
        <f t="shared" si="5"/>
        <v>2222.89</v>
      </c>
      <c r="AA16" s="43">
        <f t="shared" si="5"/>
        <v>2222.89</v>
      </c>
    </row>
    <row r="17" spans="1:27" ht="12.75" hidden="1" customHeight="1" outlineLevel="1" x14ac:dyDescent="0.2">
      <c r="A17" s="92" t="s">
        <v>3009</v>
      </c>
      <c r="B17" s="62" t="s">
        <v>81</v>
      </c>
      <c r="C17" s="42" t="s">
        <v>77</v>
      </c>
      <c r="D17" s="43">
        <v>4.32</v>
      </c>
      <c r="E17" s="43">
        <v>4.32</v>
      </c>
      <c r="F17" s="43">
        <v>4.32</v>
      </c>
      <c r="G17" s="43">
        <v>4.32</v>
      </c>
      <c r="H17" s="43">
        <v>4.32</v>
      </c>
      <c r="I17" s="43">
        <v>4.32</v>
      </c>
      <c r="J17" s="43">
        <v>4.32</v>
      </c>
      <c r="K17" s="43">
        <v>4.32</v>
      </c>
      <c r="L17" s="43">
        <v>4.32</v>
      </c>
      <c r="M17" s="43">
        <v>4.32</v>
      </c>
      <c r="N17" s="43">
        <v>4.32</v>
      </c>
      <c r="O17" s="43">
        <v>4.32</v>
      </c>
      <c r="P17" s="43">
        <v>4.32</v>
      </c>
      <c r="Q17" s="43">
        <v>4.32</v>
      </c>
      <c r="R17" s="43">
        <v>4.32</v>
      </c>
      <c r="S17" s="43">
        <v>4.32</v>
      </c>
      <c r="T17" s="43">
        <v>4.32</v>
      </c>
      <c r="U17" s="43">
        <v>4.32</v>
      </c>
      <c r="V17" s="43">
        <v>4.32</v>
      </c>
      <c r="W17" s="43">
        <v>4.32</v>
      </c>
      <c r="X17" s="43">
        <v>4.32</v>
      </c>
      <c r="Y17" s="43">
        <v>4.32</v>
      </c>
      <c r="Z17" s="43">
        <v>4.32</v>
      </c>
      <c r="AA17" s="43">
        <v>4.32</v>
      </c>
    </row>
    <row r="18" spans="1:27" ht="12.75" hidden="1" customHeight="1" outlineLevel="1" x14ac:dyDescent="0.2">
      <c r="A18" s="92" t="s">
        <v>3010</v>
      </c>
      <c r="B18" s="62" t="s">
        <v>3011</v>
      </c>
      <c r="C18" s="42" t="s">
        <v>77</v>
      </c>
      <c r="D18" s="43">
        <f>$D$12</f>
        <v>175.36</v>
      </c>
      <c r="E18" s="43">
        <f t="shared" ref="E18:AA18" si="6">$D$12</f>
        <v>175.36</v>
      </c>
      <c r="F18" s="43">
        <f t="shared" si="6"/>
        <v>175.36</v>
      </c>
      <c r="G18" s="43">
        <f t="shared" si="6"/>
        <v>175.36</v>
      </c>
      <c r="H18" s="43">
        <f t="shared" si="6"/>
        <v>175.36</v>
      </c>
      <c r="I18" s="43">
        <f t="shared" si="6"/>
        <v>175.36</v>
      </c>
      <c r="J18" s="43">
        <f t="shared" si="6"/>
        <v>175.36</v>
      </c>
      <c r="K18" s="43">
        <f t="shared" si="6"/>
        <v>175.36</v>
      </c>
      <c r="L18" s="43">
        <f t="shared" si="6"/>
        <v>175.36</v>
      </c>
      <c r="M18" s="43">
        <f t="shared" si="6"/>
        <v>175.36</v>
      </c>
      <c r="N18" s="43">
        <f t="shared" si="6"/>
        <v>175.36</v>
      </c>
      <c r="O18" s="43">
        <f t="shared" si="6"/>
        <v>175.36</v>
      </c>
      <c r="P18" s="43">
        <f t="shared" si="6"/>
        <v>175.36</v>
      </c>
      <c r="Q18" s="43">
        <f t="shared" si="6"/>
        <v>175.36</v>
      </c>
      <c r="R18" s="43">
        <f t="shared" si="6"/>
        <v>175.36</v>
      </c>
      <c r="S18" s="43">
        <f t="shared" si="6"/>
        <v>175.36</v>
      </c>
      <c r="T18" s="43">
        <f t="shared" si="6"/>
        <v>175.36</v>
      </c>
      <c r="U18" s="43">
        <f t="shared" si="6"/>
        <v>175.36</v>
      </c>
      <c r="V18" s="43">
        <f t="shared" si="6"/>
        <v>175.36</v>
      </c>
      <c r="W18" s="43">
        <f t="shared" si="6"/>
        <v>175.36</v>
      </c>
      <c r="X18" s="43">
        <f t="shared" si="6"/>
        <v>175.36</v>
      </c>
      <c r="Y18" s="43">
        <f t="shared" si="6"/>
        <v>175.36</v>
      </c>
      <c r="Z18" s="43">
        <f t="shared" si="6"/>
        <v>175.36</v>
      </c>
      <c r="AA18" s="43">
        <f t="shared" si="6"/>
        <v>175.36</v>
      </c>
    </row>
    <row r="19" spans="1:27" ht="12.75" hidden="1" customHeight="1" outlineLevel="1" x14ac:dyDescent="0.2">
      <c r="A19" s="92" t="s">
        <v>3012</v>
      </c>
      <c r="B19" s="62" t="s">
        <v>3007</v>
      </c>
      <c r="C19" s="42" t="s">
        <v>77</v>
      </c>
      <c r="D19" s="43">
        <f>$D$13</f>
        <v>216.36</v>
      </c>
      <c r="E19" s="43">
        <f t="shared" ref="E19:AA19" si="7">$D$13</f>
        <v>216.36</v>
      </c>
      <c r="F19" s="43">
        <f t="shared" si="7"/>
        <v>216.36</v>
      </c>
      <c r="G19" s="43">
        <f t="shared" si="7"/>
        <v>216.36</v>
      </c>
      <c r="H19" s="43">
        <f t="shared" si="7"/>
        <v>216.36</v>
      </c>
      <c r="I19" s="43">
        <f t="shared" si="7"/>
        <v>216.36</v>
      </c>
      <c r="J19" s="43">
        <f t="shared" si="7"/>
        <v>216.36</v>
      </c>
      <c r="K19" s="43">
        <f t="shared" si="7"/>
        <v>216.36</v>
      </c>
      <c r="L19" s="43">
        <f t="shared" si="7"/>
        <v>216.36</v>
      </c>
      <c r="M19" s="43">
        <f t="shared" si="7"/>
        <v>216.36</v>
      </c>
      <c r="N19" s="43">
        <f t="shared" si="7"/>
        <v>216.36</v>
      </c>
      <c r="O19" s="43">
        <f t="shared" si="7"/>
        <v>216.36</v>
      </c>
      <c r="P19" s="43">
        <f t="shared" si="7"/>
        <v>216.36</v>
      </c>
      <c r="Q19" s="43">
        <f t="shared" si="7"/>
        <v>216.36</v>
      </c>
      <c r="R19" s="43">
        <f t="shared" si="7"/>
        <v>216.36</v>
      </c>
      <c r="S19" s="43">
        <f t="shared" si="7"/>
        <v>216.36</v>
      </c>
      <c r="T19" s="43">
        <f t="shared" si="7"/>
        <v>216.36</v>
      </c>
      <c r="U19" s="43">
        <f t="shared" si="7"/>
        <v>216.36</v>
      </c>
      <c r="V19" s="43">
        <f t="shared" si="7"/>
        <v>216.36</v>
      </c>
      <c r="W19" s="43">
        <f t="shared" si="7"/>
        <v>216.36</v>
      </c>
      <c r="X19" s="43">
        <f t="shared" si="7"/>
        <v>216.36</v>
      </c>
      <c r="Y19" s="43">
        <f t="shared" si="7"/>
        <v>216.36</v>
      </c>
      <c r="Z19" s="43">
        <f t="shared" si="7"/>
        <v>216.36</v>
      </c>
      <c r="AA19" s="43">
        <f t="shared" si="7"/>
        <v>216.36</v>
      </c>
    </row>
    <row r="20" spans="1:27" ht="12.75" customHeight="1" collapsed="1" x14ac:dyDescent="0.2">
      <c r="A20" s="91" t="s">
        <v>11</v>
      </c>
      <c r="B20" s="27" t="str">
        <f>"03"&amp;"."&amp;$B$218&amp;"."&amp;$B$219</f>
        <v>03.03.2023</v>
      </c>
      <c r="C20" s="83" t="s">
        <v>74</v>
      </c>
      <c r="D20" s="84">
        <f>ROUND(((D21+D22+D24+D23+D25)/1000),5)</f>
        <v>4.0156999999999998</v>
      </c>
      <c r="E20" s="84">
        <f t="shared" ref="E20:AA20" si="8">ROUND(((E21+E22+E24+E23+E25)/1000),5)</f>
        <v>3.8307000000000002</v>
      </c>
      <c r="F20" s="84">
        <f t="shared" si="8"/>
        <v>3.7801999999999998</v>
      </c>
      <c r="G20" s="84">
        <f t="shared" si="8"/>
        <v>3.7817699999999999</v>
      </c>
      <c r="H20" s="84">
        <f t="shared" si="8"/>
        <v>3.8479299999999999</v>
      </c>
      <c r="I20" s="84">
        <f t="shared" si="8"/>
        <v>4.1264700000000003</v>
      </c>
      <c r="J20" s="84">
        <f t="shared" si="8"/>
        <v>4.2637200000000002</v>
      </c>
      <c r="K20" s="84">
        <f t="shared" si="8"/>
        <v>4.3714300000000001</v>
      </c>
      <c r="L20" s="84">
        <f t="shared" si="8"/>
        <v>4.47654</v>
      </c>
      <c r="M20" s="84">
        <f t="shared" si="8"/>
        <v>4.4926300000000001</v>
      </c>
      <c r="N20" s="84">
        <f t="shared" si="8"/>
        <v>4.5047499999999996</v>
      </c>
      <c r="O20" s="84">
        <f t="shared" si="8"/>
        <v>4.5535300000000003</v>
      </c>
      <c r="P20" s="84">
        <f t="shared" si="8"/>
        <v>4.5269300000000001</v>
      </c>
      <c r="Q20" s="84">
        <f t="shared" si="8"/>
        <v>4.5295399999999999</v>
      </c>
      <c r="R20" s="84">
        <f t="shared" si="8"/>
        <v>4.5202900000000001</v>
      </c>
      <c r="S20" s="84">
        <f t="shared" si="8"/>
        <v>4.4845899999999999</v>
      </c>
      <c r="T20" s="84">
        <f t="shared" si="8"/>
        <v>4.4469399999999997</v>
      </c>
      <c r="U20" s="84">
        <f t="shared" si="8"/>
        <v>4.4470599999999996</v>
      </c>
      <c r="V20" s="84">
        <f t="shared" si="8"/>
        <v>4.4821</v>
      </c>
      <c r="W20" s="84">
        <f t="shared" si="8"/>
        <v>4.5451300000000003</v>
      </c>
      <c r="X20" s="84">
        <f t="shared" si="8"/>
        <v>4.4911700000000003</v>
      </c>
      <c r="Y20" s="84">
        <f t="shared" si="8"/>
        <v>4.4370900000000004</v>
      </c>
      <c r="Z20" s="84">
        <f t="shared" si="8"/>
        <v>4.2828799999999996</v>
      </c>
      <c r="AA20" s="84">
        <f t="shared" si="8"/>
        <v>4.2068500000000002</v>
      </c>
    </row>
    <row r="21" spans="1:27" ht="12.75" hidden="1" customHeight="1" outlineLevel="1" x14ac:dyDescent="0.2">
      <c r="A21" s="92" t="s">
        <v>3013</v>
      </c>
      <c r="B21" s="62" t="s">
        <v>231</v>
      </c>
      <c r="C21" s="42" t="s">
        <v>77</v>
      </c>
      <c r="D21" s="43">
        <v>1396.77</v>
      </c>
      <c r="E21" s="43">
        <v>1211.77</v>
      </c>
      <c r="F21" s="43">
        <v>1161.27</v>
      </c>
      <c r="G21" s="43">
        <v>1162.8399999999999</v>
      </c>
      <c r="H21" s="43">
        <v>1229</v>
      </c>
      <c r="I21" s="43">
        <v>1507.54</v>
      </c>
      <c r="J21" s="43">
        <v>1644.79</v>
      </c>
      <c r="K21" s="43">
        <v>1752.5</v>
      </c>
      <c r="L21" s="43">
        <v>1857.61</v>
      </c>
      <c r="M21" s="43">
        <v>1873.7</v>
      </c>
      <c r="N21" s="43">
        <v>1885.82</v>
      </c>
      <c r="O21" s="43">
        <v>1934.6</v>
      </c>
      <c r="P21" s="43">
        <v>1908</v>
      </c>
      <c r="Q21" s="43">
        <v>1910.61</v>
      </c>
      <c r="R21" s="43">
        <v>1901.36</v>
      </c>
      <c r="S21" s="43">
        <v>1865.66</v>
      </c>
      <c r="T21" s="43">
        <v>1828.01</v>
      </c>
      <c r="U21" s="43">
        <v>1828.13</v>
      </c>
      <c r="V21" s="43">
        <v>1863.17</v>
      </c>
      <c r="W21" s="43">
        <v>1926.2</v>
      </c>
      <c r="X21" s="43">
        <v>1872.24</v>
      </c>
      <c r="Y21" s="43">
        <v>1818.16</v>
      </c>
      <c r="Z21" s="43">
        <v>1663.95</v>
      </c>
      <c r="AA21" s="43">
        <v>1587.92</v>
      </c>
    </row>
    <row r="22" spans="1:27" ht="12.75" hidden="1" customHeight="1" outlineLevel="1" x14ac:dyDescent="0.2">
      <c r="A22" s="92" t="s">
        <v>3014</v>
      </c>
      <c r="B22" s="62" t="s">
        <v>88</v>
      </c>
      <c r="C22" s="42" t="s">
        <v>77</v>
      </c>
      <c r="D22" s="43">
        <f>$D$10</f>
        <v>2222.89</v>
      </c>
      <c r="E22" s="43">
        <f t="shared" ref="E22:AA22" si="9">$D$10</f>
        <v>2222.89</v>
      </c>
      <c r="F22" s="43">
        <f t="shared" si="9"/>
        <v>2222.89</v>
      </c>
      <c r="G22" s="43">
        <f t="shared" si="9"/>
        <v>2222.89</v>
      </c>
      <c r="H22" s="43">
        <f t="shared" si="9"/>
        <v>2222.89</v>
      </c>
      <c r="I22" s="43">
        <f t="shared" si="9"/>
        <v>2222.89</v>
      </c>
      <c r="J22" s="43">
        <f t="shared" si="9"/>
        <v>2222.89</v>
      </c>
      <c r="K22" s="43">
        <f t="shared" si="9"/>
        <v>2222.89</v>
      </c>
      <c r="L22" s="43">
        <f t="shared" si="9"/>
        <v>2222.89</v>
      </c>
      <c r="M22" s="43">
        <f t="shared" si="9"/>
        <v>2222.89</v>
      </c>
      <c r="N22" s="43">
        <f t="shared" si="9"/>
        <v>2222.89</v>
      </c>
      <c r="O22" s="43">
        <f t="shared" si="9"/>
        <v>2222.89</v>
      </c>
      <c r="P22" s="43">
        <f t="shared" si="9"/>
        <v>2222.89</v>
      </c>
      <c r="Q22" s="43">
        <f t="shared" si="9"/>
        <v>2222.89</v>
      </c>
      <c r="R22" s="43">
        <f t="shared" si="9"/>
        <v>2222.89</v>
      </c>
      <c r="S22" s="43">
        <f t="shared" si="9"/>
        <v>2222.89</v>
      </c>
      <c r="T22" s="43">
        <f t="shared" si="9"/>
        <v>2222.89</v>
      </c>
      <c r="U22" s="43">
        <f t="shared" si="9"/>
        <v>2222.89</v>
      </c>
      <c r="V22" s="43">
        <f t="shared" si="9"/>
        <v>2222.89</v>
      </c>
      <c r="W22" s="43">
        <f t="shared" si="9"/>
        <v>2222.89</v>
      </c>
      <c r="X22" s="43">
        <f t="shared" si="9"/>
        <v>2222.89</v>
      </c>
      <c r="Y22" s="43">
        <f t="shared" si="9"/>
        <v>2222.89</v>
      </c>
      <c r="Z22" s="43">
        <f t="shared" si="9"/>
        <v>2222.89</v>
      </c>
      <c r="AA22" s="43">
        <f t="shared" si="9"/>
        <v>2222.89</v>
      </c>
    </row>
    <row r="23" spans="1:27" ht="12.75" hidden="1" customHeight="1" outlineLevel="1" x14ac:dyDescent="0.2">
      <c r="A23" s="92" t="s">
        <v>3015</v>
      </c>
      <c r="B23" s="62" t="s">
        <v>81</v>
      </c>
      <c r="C23" s="42" t="s">
        <v>77</v>
      </c>
      <c r="D23" s="43">
        <v>4.32</v>
      </c>
      <c r="E23" s="43">
        <v>4.32</v>
      </c>
      <c r="F23" s="43">
        <v>4.32</v>
      </c>
      <c r="G23" s="43">
        <v>4.32</v>
      </c>
      <c r="H23" s="43">
        <v>4.32</v>
      </c>
      <c r="I23" s="43">
        <v>4.32</v>
      </c>
      <c r="J23" s="43">
        <v>4.32</v>
      </c>
      <c r="K23" s="43">
        <v>4.32</v>
      </c>
      <c r="L23" s="43">
        <v>4.32</v>
      </c>
      <c r="M23" s="43">
        <v>4.32</v>
      </c>
      <c r="N23" s="43">
        <v>4.32</v>
      </c>
      <c r="O23" s="43">
        <v>4.32</v>
      </c>
      <c r="P23" s="43">
        <v>4.32</v>
      </c>
      <c r="Q23" s="43">
        <v>4.32</v>
      </c>
      <c r="R23" s="43">
        <v>4.32</v>
      </c>
      <c r="S23" s="43">
        <v>4.32</v>
      </c>
      <c r="T23" s="43">
        <v>4.32</v>
      </c>
      <c r="U23" s="43">
        <v>4.32</v>
      </c>
      <c r="V23" s="43">
        <v>4.32</v>
      </c>
      <c r="W23" s="43">
        <v>4.32</v>
      </c>
      <c r="X23" s="43">
        <v>4.32</v>
      </c>
      <c r="Y23" s="43">
        <v>4.32</v>
      </c>
      <c r="Z23" s="43">
        <v>4.32</v>
      </c>
      <c r="AA23" s="43">
        <v>4.32</v>
      </c>
    </row>
    <row r="24" spans="1:27" ht="12.75" hidden="1" customHeight="1" outlineLevel="1" x14ac:dyDescent="0.2">
      <c r="A24" s="92" t="s">
        <v>3016</v>
      </c>
      <c r="B24" s="62" t="s">
        <v>3011</v>
      </c>
      <c r="C24" s="42" t="s">
        <v>77</v>
      </c>
      <c r="D24" s="43">
        <f>$D$12</f>
        <v>175.36</v>
      </c>
      <c r="E24" s="43">
        <f t="shared" ref="E24:AA24" si="10">$D$12</f>
        <v>175.36</v>
      </c>
      <c r="F24" s="43">
        <f t="shared" si="10"/>
        <v>175.36</v>
      </c>
      <c r="G24" s="43">
        <f t="shared" si="10"/>
        <v>175.36</v>
      </c>
      <c r="H24" s="43">
        <f t="shared" si="10"/>
        <v>175.36</v>
      </c>
      <c r="I24" s="43">
        <f t="shared" si="10"/>
        <v>175.36</v>
      </c>
      <c r="J24" s="43">
        <f t="shared" si="10"/>
        <v>175.36</v>
      </c>
      <c r="K24" s="43">
        <f t="shared" si="10"/>
        <v>175.36</v>
      </c>
      <c r="L24" s="43">
        <f t="shared" si="10"/>
        <v>175.36</v>
      </c>
      <c r="M24" s="43">
        <f t="shared" si="10"/>
        <v>175.36</v>
      </c>
      <c r="N24" s="43">
        <f t="shared" si="10"/>
        <v>175.36</v>
      </c>
      <c r="O24" s="43">
        <f t="shared" si="10"/>
        <v>175.36</v>
      </c>
      <c r="P24" s="43">
        <f t="shared" si="10"/>
        <v>175.36</v>
      </c>
      <c r="Q24" s="43">
        <f t="shared" si="10"/>
        <v>175.36</v>
      </c>
      <c r="R24" s="43">
        <f t="shared" si="10"/>
        <v>175.36</v>
      </c>
      <c r="S24" s="43">
        <f t="shared" si="10"/>
        <v>175.36</v>
      </c>
      <c r="T24" s="43">
        <f t="shared" si="10"/>
        <v>175.36</v>
      </c>
      <c r="U24" s="43">
        <f t="shared" si="10"/>
        <v>175.36</v>
      </c>
      <c r="V24" s="43">
        <f t="shared" si="10"/>
        <v>175.36</v>
      </c>
      <c r="W24" s="43">
        <f t="shared" si="10"/>
        <v>175.36</v>
      </c>
      <c r="X24" s="43">
        <f t="shared" si="10"/>
        <v>175.36</v>
      </c>
      <c r="Y24" s="43">
        <f t="shared" si="10"/>
        <v>175.36</v>
      </c>
      <c r="Z24" s="43">
        <f t="shared" si="10"/>
        <v>175.36</v>
      </c>
      <c r="AA24" s="43">
        <f t="shared" si="10"/>
        <v>175.36</v>
      </c>
    </row>
    <row r="25" spans="1:27" ht="12.75" hidden="1" customHeight="1" outlineLevel="1" x14ac:dyDescent="0.2">
      <c r="A25" s="92" t="s">
        <v>3017</v>
      </c>
      <c r="B25" s="62" t="s">
        <v>3007</v>
      </c>
      <c r="C25" s="42" t="s">
        <v>77</v>
      </c>
      <c r="D25" s="43">
        <f>$D$13</f>
        <v>216.36</v>
      </c>
      <c r="E25" s="43">
        <f t="shared" ref="E25:AA25" si="11">$D$13</f>
        <v>216.36</v>
      </c>
      <c r="F25" s="43">
        <f t="shared" si="11"/>
        <v>216.36</v>
      </c>
      <c r="G25" s="43">
        <f t="shared" si="11"/>
        <v>216.36</v>
      </c>
      <c r="H25" s="43">
        <f t="shared" si="11"/>
        <v>216.36</v>
      </c>
      <c r="I25" s="43">
        <f t="shared" si="11"/>
        <v>216.36</v>
      </c>
      <c r="J25" s="43">
        <f t="shared" si="11"/>
        <v>216.36</v>
      </c>
      <c r="K25" s="43">
        <f t="shared" si="11"/>
        <v>216.36</v>
      </c>
      <c r="L25" s="43">
        <f t="shared" si="11"/>
        <v>216.36</v>
      </c>
      <c r="M25" s="43">
        <f t="shared" si="11"/>
        <v>216.36</v>
      </c>
      <c r="N25" s="43">
        <f t="shared" si="11"/>
        <v>216.36</v>
      </c>
      <c r="O25" s="43">
        <f t="shared" si="11"/>
        <v>216.36</v>
      </c>
      <c r="P25" s="43">
        <f t="shared" si="11"/>
        <v>216.36</v>
      </c>
      <c r="Q25" s="43">
        <f t="shared" si="11"/>
        <v>216.36</v>
      </c>
      <c r="R25" s="43">
        <f t="shared" si="11"/>
        <v>216.36</v>
      </c>
      <c r="S25" s="43">
        <f t="shared" si="11"/>
        <v>216.36</v>
      </c>
      <c r="T25" s="43">
        <f t="shared" si="11"/>
        <v>216.36</v>
      </c>
      <c r="U25" s="43">
        <f t="shared" si="11"/>
        <v>216.36</v>
      </c>
      <c r="V25" s="43">
        <f t="shared" si="11"/>
        <v>216.36</v>
      </c>
      <c r="W25" s="43">
        <f t="shared" si="11"/>
        <v>216.36</v>
      </c>
      <c r="X25" s="43">
        <f t="shared" si="11"/>
        <v>216.36</v>
      </c>
      <c r="Y25" s="43">
        <f t="shared" si="11"/>
        <v>216.36</v>
      </c>
      <c r="Z25" s="43">
        <f t="shared" si="11"/>
        <v>216.36</v>
      </c>
      <c r="AA25" s="43">
        <f t="shared" si="11"/>
        <v>216.36</v>
      </c>
    </row>
    <row r="26" spans="1:27" ht="12.75" customHeight="1" collapsed="1" x14ac:dyDescent="0.2">
      <c r="A26" s="91" t="s">
        <v>14</v>
      </c>
      <c r="B26" s="27" t="str">
        <f>"04"&amp;"."&amp;$B$218&amp;"."&amp;$B$219</f>
        <v>04.03.2023</v>
      </c>
      <c r="C26" s="83" t="s">
        <v>74</v>
      </c>
      <c r="D26" s="84">
        <f>ROUND(((D27+D28+D30+D29+D31)/1000),5)</f>
        <v>4.2135899999999999</v>
      </c>
      <c r="E26" s="84">
        <f t="shared" ref="E26:AA26" si="12">ROUND(((E27+E28+E30+E29+E31)/1000),5)</f>
        <v>4.1233300000000002</v>
      </c>
      <c r="F26" s="84">
        <f t="shared" si="12"/>
        <v>3.9741599999999999</v>
      </c>
      <c r="G26" s="84">
        <f t="shared" si="12"/>
        <v>3.9323100000000002</v>
      </c>
      <c r="H26" s="84">
        <f t="shared" si="12"/>
        <v>3.9940899999999999</v>
      </c>
      <c r="I26" s="84">
        <f t="shared" si="12"/>
        <v>4.1313000000000004</v>
      </c>
      <c r="J26" s="84">
        <f t="shared" si="12"/>
        <v>4.1664700000000003</v>
      </c>
      <c r="K26" s="84">
        <f t="shared" si="12"/>
        <v>4.2261699999999998</v>
      </c>
      <c r="L26" s="84">
        <f t="shared" si="12"/>
        <v>4.3715799999999998</v>
      </c>
      <c r="M26" s="84">
        <f t="shared" si="12"/>
        <v>4.4603599999999997</v>
      </c>
      <c r="N26" s="84">
        <f t="shared" si="12"/>
        <v>4.4953399999999997</v>
      </c>
      <c r="O26" s="84">
        <f t="shared" si="12"/>
        <v>4.5034599999999996</v>
      </c>
      <c r="P26" s="84">
        <f t="shared" si="12"/>
        <v>4.4982899999999999</v>
      </c>
      <c r="Q26" s="84">
        <f t="shared" si="12"/>
        <v>4.4927299999999999</v>
      </c>
      <c r="R26" s="84">
        <f t="shared" si="12"/>
        <v>4.4560899999999997</v>
      </c>
      <c r="S26" s="84">
        <f t="shared" si="12"/>
        <v>4.4515799999999999</v>
      </c>
      <c r="T26" s="84">
        <f t="shared" si="12"/>
        <v>4.4486100000000004</v>
      </c>
      <c r="U26" s="84">
        <f t="shared" si="12"/>
        <v>4.4645700000000001</v>
      </c>
      <c r="V26" s="84">
        <f t="shared" si="12"/>
        <v>4.4979500000000003</v>
      </c>
      <c r="W26" s="84">
        <f t="shared" si="12"/>
        <v>4.5051800000000002</v>
      </c>
      <c r="X26" s="84">
        <f t="shared" si="12"/>
        <v>4.5095799999999997</v>
      </c>
      <c r="Y26" s="84">
        <f t="shared" si="12"/>
        <v>4.47403</v>
      </c>
      <c r="Z26" s="84">
        <f t="shared" si="12"/>
        <v>4.3040700000000003</v>
      </c>
      <c r="AA26" s="84">
        <f t="shared" si="12"/>
        <v>4.2301700000000002</v>
      </c>
    </row>
    <row r="27" spans="1:27" ht="12.75" hidden="1" customHeight="1" outlineLevel="1" x14ac:dyDescent="0.2">
      <c r="A27" s="92" t="s">
        <v>3018</v>
      </c>
      <c r="B27" s="62" t="s">
        <v>231</v>
      </c>
      <c r="C27" s="42" t="s">
        <v>77</v>
      </c>
      <c r="D27" s="43">
        <v>1594.66</v>
      </c>
      <c r="E27" s="43">
        <v>1504.4</v>
      </c>
      <c r="F27" s="43">
        <v>1355.23</v>
      </c>
      <c r="G27" s="43">
        <v>1313.38</v>
      </c>
      <c r="H27" s="43">
        <v>1375.16</v>
      </c>
      <c r="I27" s="43">
        <v>1512.37</v>
      </c>
      <c r="J27" s="43">
        <v>1547.54</v>
      </c>
      <c r="K27" s="43">
        <v>1607.24</v>
      </c>
      <c r="L27" s="43">
        <v>1752.65</v>
      </c>
      <c r="M27" s="43">
        <v>1841.43</v>
      </c>
      <c r="N27" s="43">
        <v>1876.41</v>
      </c>
      <c r="O27" s="43">
        <v>1884.53</v>
      </c>
      <c r="P27" s="43">
        <v>1879.36</v>
      </c>
      <c r="Q27" s="43">
        <v>1873.8</v>
      </c>
      <c r="R27" s="43">
        <v>1837.16</v>
      </c>
      <c r="S27" s="43">
        <v>1832.65</v>
      </c>
      <c r="T27" s="43">
        <v>1829.68</v>
      </c>
      <c r="U27" s="43">
        <v>1845.64</v>
      </c>
      <c r="V27" s="43">
        <v>1879.02</v>
      </c>
      <c r="W27" s="43">
        <v>1886.25</v>
      </c>
      <c r="X27" s="43">
        <v>1890.65</v>
      </c>
      <c r="Y27" s="43">
        <v>1855.1</v>
      </c>
      <c r="Z27" s="43">
        <v>1685.14</v>
      </c>
      <c r="AA27" s="43">
        <v>1611.24</v>
      </c>
    </row>
    <row r="28" spans="1:27" ht="12.75" hidden="1" customHeight="1" outlineLevel="1" x14ac:dyDescent="0.2">
      <c r="A28" s="92" t="s">
        <v>3019</v>
      </c>
      <c r="B28" s="62" t="s">
        <v>88</v>
      </c>
      <c r="C28" s="42" t="s">
        <v>77</v>
      </c>
      <c r="D28" s="43">
        <f>$D$10</f>
        <v>2222.89</v>
      </c>
      <c r="E28" s="43">
        <f t="shared" ref="E28:AA28" si="13">$D$10</f>
        <v>2222.89</v>
      </c>
      <c r="F28" s="43">
        <f t="shared" si="13"/>
        <v>2222.89</v>
      </c>
      <c r="G28" s="43">
        <f t="shared" si="13"/>
        <v>2222.89</v>
      </c>
      <c r="H28" s="43">
        <f t="shared" si="13"/>
        <v>2222.89</v>
      </c>
      <c r="I28" s="43">
        <f t="shared" si="13"/>
        <v>2222.89</v>
      </c>
      <c r="J28" s="43">
        <f t="shared" si="13"/>
        <v>2222.89</v>
      </c>
      <c r="K28" s="43">
        <f t="shared" si="13"/>
        <v>2222.89</v>
      </c>
      <c r="L28" s="43">
        <f t="shared" si="13"/>
        <v>2222.89</v>
      </c>
      <c r="M28" s="43">
        <f t="shared" si="13"/>
        <v>2222.89</v>
      </c>
      <c r="N28" s="43">
        <f t="shared" si="13"/>
        <v>2222.89</v>
      </c>
      <c r="O28" s="43">
        <f t="shared" si="13"/>
        <v>2222.89</v>
      </c>
      <c r="P28" s="43">
        <f t="shared" si="13"/>
        <v>2222.89</v>
      </c>
      <c r="Q28" s="43">
        <f t="shared" si="13"/>
        <v>2222.89</v>
      </c>
      <c r="R28" s="43">
        <f t="shared" si="13"/>
        <v>2222.89</v>
      </c>
      <c r="S28" s="43">
        <f t="shared" si="13"/>
        <v>2222.89</v>
      </c>
      <c r="T28" s="43">
        <f t="shared" si="13"/>
        <v>2222.89</v>
      </c>
      <c r="U28" s="43">
        <f t="shared" si="13"/>
        <v>2222.89</v>
      </c>
      <c r="V28" s="43">
        <f t="shared" si="13"/>
        <v>2222.89</v>
      </c>
      <c r="W28" s="43">
        <f t="shared" si="13"/>
        <v>2222.89</v>
      </c>
      <c r="X28" s="43">
        <f t="shared" si="13"/>
        <v>2222.89</v>
      </c>
      <c r="Y28" s="43">
        <f t="shared" si="13"/>
        <v>2222.89</v>
      </c>
      <c r="Z28" s="43">
        <f t="shared" si="13"/>
        <v>2222.89</v>
      </c>
      <c r="AA28" s="43">
        <f t="shared" si="13"/>
        <v>2222.89</v>
      </c>
    </row>
    <row r="29" spans="1:27" ht="12.75" hidden="1" customHeight="1" outlineLevel="1" x14ac:dyDescent="0.2">
      <c r="A29" s="92" t="s">
        <v>3020</v>
      </c>
      <c r="B29" s="62" t="s">
        <v>81</v>
      </c>
      <c r="C29" s="42" t="s">
        <v>77</v>
      </c>
      <c r="D29" s="43">
        <v>4.32</v>
      </c>
      <c r="E29" s="43">
        <v>4.32</v>
      </c>
      <c r="F29" s="43">
        <v>4.32</v>
      </c>
      <c r="G29" s="43">
        <v>4.32</v>
      </c>
      <c r="H29" s="43">
        <v>4.32</v>
      </c>
      <c r="I29" s="43">
        <v>4.32</v>
      </c>
      <c r="J29" s="43">
        <v>4.32</v>
      </c>
      <c r="K29" s="43">
        <v>4.32</v>
      </c>
      <c r="L29" s="43">
        <v>4.32</v>
      </c>
      <c r="M29" s="43">
        <v>4.32</v>
      </c>
      <c r="N29" s="43">
        <v>4.32</v>
      </c>
      <c r="O29" s="43">
        <v>4.32</v>
      </c>
      <c r="P29" s="43">
        <v>4.32</v>
      </c>
      <c r="Q29" s="43">
        <v>4.32</v>
      </c>
      <c r="R29" s="43">
        <v>4.32</v>
      </c>
      <c r="S29" s="43">
        <v>4.32</v>
      </c>
      <c r="T29" s="43">
        <v>4.32</v>
      </c>
      <c r="U29" s="43">
        <v>4.32</v>
      </c>
      <c r="V29" s="43">
        <v>4.32</v>
      </c>
      <c r="W29" s="43">
        <v>4.32</v>
      </c>
      <c r="X29" s="43">
        <v>4.32</v>
      </c>
      <c r="Y29" s="43">
        <v>4.32</v>
      </c>
      <c r="Z29" s="43">
        <v>4.32</v>
      </c>
      <c r="AA29" s="43">
        <v>4.32</v>
      </c>
    </row>
    <row r="30" spans="1:27" ht="12.75" hidden="1" customHeight="1" outlineLevel="1" x14ac:dyDescent="0.2">
      <c r="A30" s="92" t="s">
        <v>3021</v>
      </c>
      <c r="B30" s="62" t="s">
        <v>3011</v>
      </c>
      <c r="C30" s="42" t="s">
        <v>77</v>
      </c>
      <c r="D30" s="43">
        <f>$D$12</f>
        <v>175.36</v>
      </c>
      <c r="E30" s="43">
        <f t="shared" ref="E30:AA30" si="14">$D$12</f>
        <v>175.36</v>
      </c>
      <c r="F30" s="43">
        <f t="shared" si="14"/>
        <v>175.36</v>
      </c>
      <c r="G30" s="43">
        <f t="shared" si="14"/>
        <v>175.36</v>
      </c>
      <c r="H30" s="43">
        <f t="shared" si="14"/>
        <v>175.36</v>
      </c>
      <c r="I30" s="43">
        <f t="shared" si="14"/>
        <v>175.36</v>
      </c>
      <c r="J30" s="43">
        <f t="shared" si="14"/>
        <v>175.36</v>
      </c>
      <c r="K30" s="43">
        <f t="shared" si="14"/>
        <v>175.36</v>
      </c>
      <c r="L30" s="43">
        <f t="shared" si="14"/>
        <v>175.36</v>
      </c>
      <c r="M30" s="43">
        <f t="shared" si="14"/>
        <v>175.36</v>
      </c>
      <c r="N30" s="43">
        <f t="shared" si="14"/>
        <v>175.36</v>
      </c>
      <c r="O30" s="43">
        <f t="shared" si="14"/>
        <v>175.36</v>
      </c>
      <c r="P30" s="43">
        <f t="shared" si="14"/>
        <v>175.36</v>
      </c>
      <c r="Q30" s="43">
        <f t="shared" si="14"/>
        <v>175.36</v>
      </c>
      <c r="R30" s="43">
        <f t="shared" si="14"/>
        <v>175.36</v>
      </c>
      <c r="S30" s="43">
        <f t="shared" si="14"/>
        <v>175.36</v>
      </c>
      <c r="T30" s="43">
        <f t="shared" si="14"/>
        <v>175.36</v>
      </c>
      <c r="U30" s="43">
        <f t="shared" si="14"/>
        <v>175.36</v>
      </c>
      <c r="V30" s="43">
        <f t="shared" si="14"/>
        <v>175.36</v>
      </c>
      <c r="W30" s="43">
        <f t="shared" si="14"/>
        <v>175.36</v>
      </c>
      <c r="X30" s="43">
        <f t="shared" si="14"/>
        <v>175.36</v>
      </c>
      <c r="Y30" s="43">
        <f t="shared" si="14"/>
        <v>175.36</v>
      </c>
      <c r="Z30" s="43">
        <f t="shared" si="14"/>
        <v>175.36</v>
      </c>
      <c r="AA30" s="43">
        <f t="shared" si="14"/>
        <v>175.36</v>
      </c>
    </row>
    <row r="31" spans="1:27" ht="12.75" hidden="1" customHeight="1" outlineLevel="1" x14ac:dyDescent="0.2">
      <c r="A31" s="92" t="s">
        <v>3022</v>
      </c>
      <c r="B31" s="62" t="s">
        <v>3007</v>
      </c>
      <c r="C31" s="42" t="s">
        <v>77</v>
      </c>
      <c r="D31" s="43">
        <f>$D$13</f>
        <v>216.36</v>
      </c>
      <c r="E31" s="43">
        <f t="shared" ref="E31:AA31" si="15">$D$13</f>
        <v>216.36</v>
      </c>
      <c r="F31" s="43">
        <f t="shared" si="15"/>
        <v>216.36</v>
      </c>
      <c r="G31" s="43">
        <f t="shared" si="15"/>
        <v>216.36</v>
      </c>
      <c r="H31" s="43">
        <f t="shared" si="15"/>
        <v>216.36</v>
      </c>
      <c r="I31" s="43">
        <f t="shared" si="15"/>
        <v>216.36</v>
      </c>
      <c r="J31" s="43">
        <f t="shared" si="15"/>
        <v>216.36</v>
      </c>
      <c r="K31" s="43">
        <f t="shared" si="15"/>
        <v>216.36</v>
      </c>
      <c r="L31" s="43">
        <f t="shared" si="15"/>
        <v>216.36</v>
      </c>
      <c r="M31" s="43">
        <f t="shared" si="15"/>
        <v>216.36</v>
      </c>
      <c r="N31" s="43">
        <f t="shared" si="15"/>
        <v>216.36</v>
      </c>
      <c r="O31" s="43">
        <f t="shared" si="15"/>
        <v>216.36</v>
      </c>
      <c r="P31" s="43">
        <f t="shared" si="15"/>
        <v>216.36</v>
      </c>
      <c r="Q31" s="43">
        <f t="shared" si="15"/>
        <v>216.36</v>
      </c>
      <c r="R31" s="43">
        <f t="shared" si="15"/>
        <v>216.36</v>
      </c>
      <c r="S31" s="43">
        <f t="shared" si="15"/>
        <v>216.36</v>
      </c>
      <c r="T31" s="43">
        <f t="shared" si="15"/>
        <v>216.36</v>
      </c>
      <c r="U31" s="43">
        <f t="shared" si="15"/>
        <v>216.36</v>
      </c>
      <c r="V31" s="43">
        <f t="shared" si="15"/>
        <v>216.36</v>
      </c>
      <c r="W31" s="43">
        <f t="shared" si="15"/>
        <v>216.36</v>
      </c>
      <c r="X31" s="43">
        <f t="shared" si="15"/>
        <v>216.36</v>
      </c>
      <c r="Y31" s="43">
        <f t="shared" si="15"/>
        <v>216.36</v>
      </c>
      <c r="Z31" s="43">
        <f t="shared" si="15"/>
        <v>216.36</v>
      </c>
      <c r="AA31" s="43">
        <f t="shared" si="15"/>
        <v>216.36</v>
      </c>
    </row>
    <row r="32" spans="1:27" ht="12.75" customHeight="1" collapsed="1" x14ac:dyDescent="0.2">
      <c r="A32" s="91" t="s">
        <v>17</v>
      </c>
      <c r="B32" s="27" t="str">
        <f>"05"&amp;"."&amp;$B$218&amp;"."&amp;$B$219</f>
        <v>05.03.2023</v>
      </c>
      <c r="C32" s="83" t="s">
        <v>74</v>
      </c>
      <c r="D32" s="84">
        <f>ROUND(((D33+D34+D36+D35+D37)/1000),5)</f>
        <v>4.1567600000000002</v>
      </c>
      <c r="E32" s="84">
        <f t="shared" ref="E32:AA32" si="16">ROUND(((E33+E34+E36+E35+E37)/1000),5)</f>
        <v>4.0323000000000002</v>
      </c>
      <c r="F32" s="84">
        <f t="shared" si="16"/>
        <v>3.9007100000000001</v>
      </c>
      <c r="G32" s="84">
        <f t="shared" si="16"/>
        <v>3.8685999999999998</v>
      </c>
      <c r="H32" s="84">
        <f t="shared" si="16"/>
        <v>3.9329800000000001</v>
      </c>
      <c r="I32" s="84">
        <f t="shared" si="16"/>
        <v>4.0344600000000002</v>
      </c>
      <c r="J32" s="84">
        <f t="shared" si="16"/>
        <v>4.0521399999999996</v>
      </c>
      <c r="K32" s="84">
        <f t="shared" si="16"/>
        <v>4.1546099999999999</v>
      </c>
      <c r="L32" s="84">
        <f t="shared" si="16"/>
        <v>4.2560900000000004</v>
      </c>
      <c r="M32" s="84">
        <f t="shared" si="16"/>
        <v>4.4369100000000001</v>
      </c>
      <c r="N32" s="84">
        <f t="shared" si="16"/>
        <v>4.4873799999999999</v>
      </c>
      <c r="O32" s="84">
        <f t="shared" si="16"/>
        <v>4.5000900000000001</v>
      </c>
      <c r="P32" s="84">
        <f t="shared" si="16"/>
        <v>4.4974999999999996</v>
      </c>
      <c r="Q32" s="84">
        <f t="shared" si="16"/>
        <v>4.4952699999999997</v>
      </c>
      <c r="R32" s="84">
        <f t="shared" si="16"/>
        <v>4.4640000000000004</v>
      </c>
      <c r="S32" s="84">
        <f t="shared" si="16"/>
        <v>4.4653299999999998</v>
      </c>
      <c r="T32" s="84">
        <f t="shared" si="16"/>
        <v>4.4648300000000001</v>
      </c>
      <c r="U32" s="84">
        <f t="shared" si="16"/>
        <v>4.4811699999999997</v>
      </c>
      <c r="V32" s="84">
        <f t="shared" si="16"/>
        <v>4.52081</v>
      </c>
      <c r="W32" s="84">
        <f t="shared" si="16"/>
        <v>4.5222600000000002</v>
      </c>
      <c r="X32" s="84">
        <f t="shared" si="16"/>
        <v>4.5307599999999999</v>
      </c>
      <c r="Y32" s="84">
        <f t="shared" si="16"/>
        <v>4.4950200000000002</v>
      </c>
      <c r="Z32" s="84">
        <f t="shared" si="16"/>
        <v>4.3424800000000001</v>
      </c>
      <c r="AA32" s="84">
        <f t="shared" si="16"/>
        <v>4.2533899999999996</v>
      </c>
    </row>
    <row r="33" spans="1:27" ht="12.75" hidden="1" customHeight="1" outlineLevel="1" x14ac:dyDescent="0.2">
      <c r="A33" s="92" t="s">
        <v>3023</v>
      </c>
      <c r="B33" s="62" t="s">
        <v>231</v>
      </c>
      <c r="C33" s="42" t="s">
        <v>77</v>
      </c>
      <c r="D33" s="43">
        <v>1537.83</v>
      </c>
      <c r="E33" s="43">
        <v>1413.37</v>
      </c>
      <c r="F33" s="43">
        <v>1281.78</v>
      </c>
      <c r="G33" s="43">
        <v>1249.67</v>
      </c>
      <c r="H33" s="43">
        <v>1314.05</v>
      </c>
      <c r="I33" s="43">
        <v>1415.53</v>
      </c>
      <c r="J33" s="43">
        <v>1433.21</v>
      </c>
      <c r="K33" s="43">
        <v>1535.68</v>
      </c>
      <c r="L33" s="43">
        <v>1637.16</v>
      </c>
      <c r="M33" s="43">
        <v>1817.98</v>
      </c>
      <c r="N33" s="43">
        <v>1868.45</v>
      </c>
      <c r="O33" s="43">
        <v>1881.16</v>
      </c>
      <c r="P33" s="43">
        <v>1878.57</v>
      </c>
      <c r="Q33" s="43">
        <v>1876.34</v>
      </c>
      <c r="R33" s="43">
        <v>1845.07</v>
      </c>
      <c r="S33" s="43">
        <v>1846.4</v>
      </c>
      <c r="T33" s="43">
        <v>1845.9</v>
      </c>
      <c r="U33" s="43">
        <v>1862.24</v>
      </c>
      <c r="V33" s="43">
        <v>1901.88</v>
      </c>
      <c r="W33" s="43">
        <v>1903.33</v>
      </c>
      <c r="X33" s="43">
        <v>1911.83</v>
      </c>
      <c r="Y33" s="43">
        <v>1876.09</v>
      </c>
      <c r="Z33" s="43">
        <v>1723.55</v>
      </c>
      <c r="AA33" s="43">
        <v>1634.46</v>
      </c>
    </row>
    <row r="34" spans="1:27" ht="12.75" hidden="1" customHeight="1" outlineLevel="1" x14ac:dyDescent="0.2">
      <c r="A34" s="92" t="s">
        <v>3024</v>
      </c>
      <c r="B34" s="62" t="s">
        <v>88</v>
      </c>
      <c r="C34" s="42" t="s">
        <v>77</v>
      </c>
      <c r="D34" s="43">
        <f>$D$10</f>
        <v>2222.89</v>
      </c>
      <c r="E34" s="43">
        <f t="shared" ref="E34:AA34" si="17">$D$10</f>
        <v>2222.89</v>
      </c>
      <c r="F34" s="43">
        <f t="shared" si="17"/>
        <v>2222.89</v>
      </c>
      <c r="G34" s="43">
        <f t="shared" si="17"/>
        <v>2222.89</v>
      </c>
      <c r="H34" s="43">
        <f t="shared" si="17"/>
        <v>2222.89</v>
      </c>
      <c r="I34" s="43">
        <f t="shared" si="17"/>
        <v>2222.89</v>
      </c>
      <c r="J34" s="43">
        <f t="shared" si="17"/>
        <v>2222.89</v>
      </c>
      <c r="K34" s="43">
        <f t="shared" si="17"/>
        <v>2222.89</v>
      </c>
      <c r="L34" s="43">
        <f t="shared" si="17"/>
        <v>2222.89</v>
      </c>
      <c r="M34" s="43">
        <f t="shared" si="17"/>
        <v>2222.89</v>
      </c>
      <c r="N34" s="43">
        <f t="shared" si="17"/>
        <v>2222.89</v>
      </c>
      <c r="O34" s="43">
        <f t="shared" si="17"/>
        <v>2222.89</v>
      </c>
      <c r="P34" s="43">
        <f t="shared" si="17"/>
        <v>2222.89</v>
      </c>
      <c r="Q34" s="43">
        <f t="shared" si="17"/>
        <v>2222.89</v>
      </c>
      <c r="R34" s="43">
        <f t="shared" si="17"/>
        <v>2222.89</v>
      </c>
      <c r="S34" s="43">
        <f t="shared" si="17"/>
        <v>2222.89</v>
      </c>
      <c r="T34" s="43">
        <f t="shared" si="17"/>
        <v>2222.89</v>
      </c>
      <c r="U34" s="43">
        <f t="shared" si="17"/>
        <v>2222.89</v>
      </c>
      <c r="V34" s="43">
        <f t="shared" si="17"/>
        <v>2222.89</v>
      </c>
      <c r="W34" s="43">
        <f t="shared" si="17"/>
        <v>2222.89</v>
      </c>
      <c r="X34" s="43">
        <f t="shared" si="17"/>
        <v>2222.89</v>
      </c>
      <c r="Y34" s="43">
        <f t="shared" si="17"/>
        <v>2222.89</v>
      </c>
      <c r="Z34" s="43">
        <f t="shared" si="17"/>
        <v>2222.89</v>
      </c>
      <c r="AA34" s="43">
        <f t="shared" si="17"/>
        <v>2222.89</v>
      </c>
    </row>
    <row r="35" spans="1:27" ht="12.75" hidden="1" customHeight="1" outlineLevel="1" x14ac:dyDescent="0.2">
      <c r="A35" s="92" t="s">
        <v>3025</v>
      </c>
      <c r="B35" s="62" t="s">
        <v>81</v>
      </c>
      <c r="C35" s="42" t="s">
        <v>77</v>
      </c>
      <c r="D35" s="43">
        <v>4.32</v>
      </c>
      <c r="E35" s="43">
        <v>4.32</v>
      </c>
      <c r="F35" s="43">
        <v>4.32</v>
      </c>
      <c r="G35" s="43">
        <v>4.32</v>
      </c>
      <c r="H35" s="43">
        <v>4.32</v>
      </c>
      <c r="I35" s="43">
        <v>4.32</v>
      </c>
      <c r="J35" s="43">
        <v>4.32</v>
      </c>
      <c r="K35" s="43">
        <v>4.32</v>
      </c>
      <c r="L35" s="43">
        <v>4.32</v>
      </c>
      <c r="M35" s="43">
        <v>4.32</v>
      </c>
      <c r="N35" s="43">
        <v>4.32</v>
      </c>
      <c r="O35" s="43">
        <v>4.32</v>
      </c>
      <c r="P35" s="43">
        <v>4.32</v>
      </c>
      <c r="Q35" s="43">
        <v>4.32</v>
      </c>
      <c r="R35" s="43">
        <v>4.32</v>
      </c>
      <c r="S35" s="43">
        <v>4.32</v>
      </c>
      <c r="T35" s="43">
        <v>4.32</v>
      </c>
      <c r="U35" s="43">
        <v>4.32</v>
      </c>
      <c r="V35" s="43">
        <v>4.32</v>
      </c>
      <c r="W35" s="43">
        <v>4.32</v>
      </c>
      <c r="X35" s="43">
        <v>4.32</v>
      </c>
      <c r="Y35" s="43">
        <v>4.32</v>
      </c>
      <c r="Z35" s="43">
        <v>4.32</v>
      </c>
      <c r="AA35" s="43">
        <v>4.32</v>
      </c>
    </row>
    <row r="36" spans="1:27" ht="12.75" hidden="1" customHeight="1" outlineLevel="1" x14ac:dyDescent="0.2">
      <c r="A36" s="92" t="s">
        <v>3026</v>
      </c>
      <c r="B36" s="62" t="s">
        <v>3011</v>
      </c>
      <c r="C36" s="42" t="s">
        <v>77</v>
      </c>
      <c r="D36" s="43">
        <f>$D$12</f>
        <v>175.36</v>
      </c>
      <c r="E36" s="43">
        <f t="shared" ref="E36:AA36" si="18">$D$12</f>
        <v>175.36</v>
      </c>
      <c r="F36" s="43">
        <f t="shared" si="18"/>
        <v>175.36</v>
      </c>
      <c r="G36" s="43">
        <f t="shared" si="18"/>
        <v>175.36</v>
      </c>
      <c r="H36" s="43">
        <f t="shared" si="18"/>
        <v>175.36</v>
      </c>
      <c r="I36" s="43">
        <f t="shared" si="18"/>
        <v>175.36</v>
      </c>
      <c r="J36" s="43">
        <f t="shared" si="18"/>
        <v>175.36</v>
      </c>
      <c r="K36" s="43">
        <f t="shared" si="18"/>
        <v>175.36</v>
      </c>
      <c r="L36" s="43">
        <f t="shared" si="18"/>
        <v>175.36</v>
      </c>
      <c r="M36" s="43">
        <f t="shared" si="18"/>
        <v>175.36</v>
      </c>
      <c r="N36" s="43">
        <f t="shared" si="18"/>
        <v>175.36</v>
      </c>
      <c r="O36" s="43">
        <f t="shared" si="18"/>
        <v>175.36</v>
      </c>
      <c r="P36" s="43">
        <f t="shared" si="18"/>
        <v>175.36</v>
      </c>
      <c r="Q36" s="43">
        <f t="shared" si="18"/>
        <v>175.36</v>
      </c>
      <c r="R36" s="43">
        <f t="shared" si="18"/>
        <v>175.36</v>
      </c>
      <c r="S36" s="43">
        <f t="shared" si="18"/>
        <v>175.36</v>
      </c>
      <c r="T36" s="43">
        <f t="shared" si="18"/>
        <v>175.36</v>
      </c>
      <c r="U36" s="43">
        <f t="shared" si="18"/>
        <v>175.36</v>
      </c>
      <c r="V36" s="43">
        <f t="shared" si="18"/>
        <v>175.36</v>
      </c>
      <c r="W36" s="43">
        <f t="shared" si="18"/>
        <v>175.36</v>
      </c>
      <c r="X36" s="43">
        <f t="shared" si="18"/>
        <v>175.36</v>
      </c>
      <c r="Y36" s="43">
        <f t="shared" si="18"/>
        <v>175.36</v>
      </c>
      <c r="Z36" s="43">
        <f t="shared" si="18"/>
        <v>175.36</v>
      </c>
      <c r="AA36" s="43">
        <f t="shared" si="18"/>
        <v>175.36</v>
      </c>
    </row>
    <row r="37" spans="1:27" ht="12.75" hidden="1" customHeight="1" outlineLevel="1" x14ac:dyDescent="0.2">
      <c r="A37" s="92" t="s">
        <v>3027</v>
      </c>
      <c r="B37" s="62" t="s">
        <v>3007</v>
      </c>
      <c r="C37" s="42" t="s">
        <v>77</v>
      </c>
      <c r="D37" s="43">
        <f>$D$13</f>
        <v>216.36</v>
      </c>
      <c r="E37" s="43">
        <f t="shared" ref="E37:AA37" si="19">$D$13</f>
        <v>216.36</v>
      </c>
      <c r="F37" s="43">
        <f t="shared" si="19"/>
        <v>216.36</v>
      </c>
      <c r="G37" s="43">
        <f t="shared" si="19"/>
        <v>216.36</v>
      </c>
      <c r="H37" s="43">
        <f t="shared" si="19"/>
        <v>216.36</v>
      </c>
      <c r="I37" s="43">
        <f t="shared" si="19"/>
        <v>216.36</v>
      </c>
      <c r="J37" s="43">
        <f t="shared" si="19"/>
        <v>216.36</v>
      </c>
      <c r="K37" s="43">
        <f t="shared" si="19"/>
        <v>216.36</v>
      </c>
      <c r="L37" s="43">
        <f t="shared" si="19"/>
        <v>216.36</v>
      </c>
      <c r="M37" s="43">
        <f t="shared" si="19"/>
        <v>216.36</v>
      </c>
      <c r="N37" s="43">
        <f t="shared" si="19"/>
        <v>216.36</v>
      </c>
      <c r="O37" s="43">
        <f t="shared" si="19"/>
        <v>216.36</v>
      </c>
      <c r="P37" s="43">
        <f t="shared" si="19"/>
        <v>216.36</v>
      </c>
      <c r="Q37" s="43">
        <f t="shared" si="19"/>
        <v>216.36</v>
      </c>
      <c r="R37" s="43">
        <f t="shared" si="19"/>
        <v>216.36</v>
      </c>
      <c r="S37" s="43">
        <f t="shared" si="19"/>
        <v>216.36</v>
      </c>
      <c r="T37" s="43">
        <f t="shared" si="19"/>
        <v>216.36</v>
      </c>
      <c r="U37" s="43">
        <f t="shared" si="19"/>
        <v>216.36</v>
      </c>
      <c r="V37" s="43">
        <f t="shared" si="19"/>
        <v>216.36</v>
      </c>
      <c r="W37" s="43">
        <f t="shared" si="19"/>
        <v>216.36</v>
      </c>
      <c r="X37" s="43">
        <f t="shared" si="19"/>
        <v>216.36</v>
      </c>
      <c r="Y37" s="43">
        <f t="shared" si="19"/>
        <v>216.36</v>
      </c>
      <c r="Z37" s="43">
        <f t="shared" si="19"/>
        <v>216.36</v>
      </c>
      <c r="AA37" s="43">
        <f t="shared" si="19"/>
        <v>216.36</v>
      </c>
    </row>
    <row r="38" spans="1:27" ht="12.75" customHeight="1" collapsed="1" x14ac:dyDescent="0.2">
      <c r="A38" s="91" t="s">
        <v>19</v>
      </c>
      <c r="B38" s="27" t="str">
        <f>"06"&amp;"."&amp;$B$218&amp;"."&amp;$B$219</f>
        <v>06.03.2023</v>
      </c>
      <c r="C38" s="83" t="s">
        <v>74</v>
      </c>
      <c r="D38" s="84">
        <f>ROUND(((D39+D40+D42+D41+D43)/1000),5)</f>
        <v>4.1477300000000001</v>
      </c>
      <c r="E38" s="84">
        <f t="shared" ref="E38:AA38" si="20">ROUND(((E39+E40+E42+E41+E43)/1000),5)</f>
        <v>3.9588199999999998</v>
      </c>
      <c r="F38" s="84">
        <f t="shared" si="20"/>
        <v>3.8444500000000001</v>
      </c>
      <c r="G38" s="84">
        <f t="shared" si="20"/>
        <v>3.8432300000000001</v>
      </c>
      <c r="H38" s="84">
        <f t="shared" si="20"/>
        <v>3.99282</v>
      </c>
      <c r="I38" s="84">
        <f t="shared" si="20"/>
        <v>4.1600599999999996</v>
      </c>
      <c r="J38" s="84">
        <f t="shared" si="20"/>
        <v>4.2320700000000002</v>
      </c>
      <c r="K38" s="84">
        <f t="shared" si="20"/>
        <v>4.3588800000000001</v>
      </c>
      <c r="L38" s="84">
        <f t="shared" si="20"/>
        <v>4.4454399999999996</v>
      </c>
      <c r="M38" s="84">
        <f t="shared" si="20"/>
        <v>4.4633700000000003</v>
      </c>
      <c r="N38" s="84">
        <f t="shared" si="20"/>
        <v>4.5017699999999996</v>
      </c>
      <c r="O38" s="84">
        <f t="shared" si="20"/>
        <v>4.50596</v>
      </c>
      <c r="P38" s="84">
        <f t="shared" si="20"/>
        <v>4.4785199999999996</v>
      </c>
      <c r="Q38" s="84">
        <f t="shared" si="20"/>
        <v>4.4834699999999996</v>
      </c>
      <c r="R38" s="84">
        <f t="shared" si="20"/>
        <v>4.4770899999999996</v>
      </c>
      <c r="S38" s="84">
        <f t="shared" si="20"/>
        <v>4.4449899999999998</v>
      </c>
      <c r="T38" s="84">
        <f t="shared" si="20"/>
        <v>4.41343</v>
      </c>
      <c r="U38" s="84">
        <f t="shared" si="20"/>
        <v>4.4126099999999999</v>
      </c>
      <c r="V38" s="84">
        <f t="shared" si="20"/>
        <v>4.4482799999999996</v>
      </c>
      <c r="W38" s="84">
        <f t="shared" si="20"/>
        <v>4.4786099999999998</v>
      </c>
      <c r="X38" s="84">
        <f t="shared" si="20"/>
        <v>4.4465300000000001</v>
      </c>
      <c r="Y38" s="84">
        <f t="shared" si="20"/>
        <v>4.3945400000000001</v>
      </c>
      <c r="Z38" s="84">
        <f t="shared" si="20"/>
        <v>4.2589300000000003</v>
      </c>
      <c r="AA38" s="84">
        <f t="shared" si="20"/>
        <v>4.1592599999999997</v>
      </c>
    </row>
    <row r="39" spans="1:27" ht="12.75" hidden="1" customHeight="1" outlineLevel="1" x14ac:dyDescent="0.2">
      <c r="A39" s="92" t="s">
        <v>21</v>
      </c>
      <c r="B39" s="62" t="s">
        <v>231</v>
      </c>
      <c r="C39" s="42" t="s">
        <v>77</v>
      </c>
      <c r="D39" s="43">
        <v>1528.8</v>
      </c>
      <c r="E39" s="43">
        <v>1339.89</v>
      </c>
      <c r="F39" s="43">
        <v>1225.52</v>
      </c>
      <c r="G39" s="43">
        <v>1224.3</v>
      </c>
      <c r="H39" s="43">
        <v>1373.89</v>
      </c>
      <c r="I39" s="43">
        <v>1541.13</v>
      </c>
      <c r="J39" s="43">
        <v>1613.14</v>
      </c>
      <c r="K39" s="43">
        <v>1739.95</v>
      </c>
      <c r="L39" s="43">
        <v>1826.51</v>
      </c>
      <c r="M39" s="43">
        <v>1844.44</v>
      </c>
      <c r="N39" s="43">
        <v>1882.84</v>
      </c>
      <c r="O39" s="43">
        <v>1887.03</v>
      </c>
      <c r="P39" s="43">
        <v>1859.59</v>
      </c>
      <c r="Q39" s="43">
        <v>1864.54</v>
      </c>
      <c r="R39" s="43">
        <v>1858.16</v>
      </c>
      <c r="S39" s="43">
        <v>1826.06</v>
      </c>
      <c r="T39" s="43">
        <v>1794.5</v>
      </c>
      <c r="U39" s="43">
        <v>1793.68</v>
      </c>
      <c r="V39" s="43">
        <v>1829.35</v>
      </c>
      <c r="W39" s="43">
        <v>1859.68</v>
      </c>
      <c r="X39" s="43">
        <v>1827.6</v>
      </c>
      <c r="Y39" s="43">
        <v>1775.61</v>
      </c>
      <c r="Z39" s="43">
        <v>1640</v>
      </c>
      <c r="AA39" s="43">
        <v>1540.33</v>
      </c>
    </row>
    <row r="40" spans="1:27" ht="12.75" hidden="1" customHeight="1" outlineLevel="1" x14ac:dyDescent="0.2">
      <c r="A40" s="92" t="s">
        <v>23</v>
      </c>
      <c r="B40" s="62" t="s">
        <v>88</v>
      </c>
      <c r="C40" s="42" t="s">
        <v>77</v>
      </c>
      <c r="D40" s="43">
        <f>$D$10</f>
        <v>2222.89</v>
      </c>
      <c r="E40" s="43">
        <f t="shared" ref="E40:AA40" si="21">$D$10</f>
        <v>2222.89</v>
      </c>
      <c r="F40" s="43">
        <f t="shared" si="21"/>
        <v>2222.89</v>
      </c>
      <c r="G40" s="43">
        <f t="shared" si="21"/>
        <v>2222.89</v>
      </c>
      <c r="H40" s="43">
        <f t="shared" si="21"/>
        <v>2222.89</v>
      </c>
      <c r="I40" s="43">
        <f t="shared" si="21"/>
        <v>2222.89</v>
      </c>
      <c r="J40" s="43">
        <f t="shared" si="21"/>
        <v>2222.89</v>
      </c>
      <c r="K40" s="43">
        <f t="shared" si="21"/>
        <v>2222.89</v>
      </c>
      <c r="L40" s="43">
        <f t="shared" si="21"/>
        <v>2222.89</v>
      </c>
      <c r="M40" s="43">
        <f t="shared" si="21"/>
        <v>2222.89</v>
      </c>
      <c r="N40" s="43">
        <f t="shared" si="21"/>
        <v>2222.89</v>
      </c>
      <c r="O40" s="43">
        <f t="shared" si="21"/>
        <v>2222.89</v>
      </c>
      <c r="P40" s="43">
        <f t="shared" si="21"/>
        <v>2222.89</v>
      </c>
      <c r="Q40" s="43">
        <f t="shared" si="21"/>
        <v>2222.89</v>
      </c>
      <c r="R40" s="43">
        <f t="shared" si="21"/>
        <v>2222.89</v>
      </c>
      <c r="S40" s="43">
        <f t="shared" si="21"/>
        <v>2222.89</v>
      </c>
      <c r="T40" s="43">
        <f t="shared" si="21"/>
        <v>2222.89</v>
      </c>
      <c r="U40" s="43">
        <f t="shared" si="21"/>
        <v>2222.89</v>
      </c>
      <c r="V40" s="43">
        <f t="shared" si="21"/>
        <v>2222.89</v>
      </c>
      <c r="W40" s="43">
        <f t="shared" si="21"/>
        <v>2222.89</v>
      </c>
      <c r="X40" s="43">
        <f t="shared" si="21"/>
        <v>2222.89</v>
      </c>
      <c r="Y40" s="43">
        <f t="shared" si="21"/>
        <v>2222.89</v>
      </c>
      <c r="Z40" s="43">
        <f t="shared" si="21"/>
        <v>2222.89</v>
      </c>
      <c r="AA40" s="43">
        <f t="shared" si="21"/>
        <v>2222.89</v>
      </c>
    </row>
    <row r="41" spans="1:27" ht="12.75" hidden="1" customHeight="1" outlineLevel="1" x14ac:dyDescent="0.2">
      <c r="A41" s="92" t="s">
        <v>25</v>
      </c>
      <c r="B41" s="62" t="s">
        <v>81</v>
      </c>
      <c r="C41" s="42" t="s">
        <v>77</v>
      </c>
      <c r="D41" s="43">
        <v>4.32</v>
      </c>
      <c r="E41" s="43">
        <v>4.32</v>
      </c>
      <c r="F41" s="43">
        <v>4.32</v>
      </c>
      <c r="G41" s="43">
        <v>4.32</v>
      </c>
      <c r="H41" s="43">
        <v>4.32</v>
      </c>
      <c r="I41" s="43">
        <v>4.32</v>
      </c>
      <c r="J41" s="43">
        <v>4.32</v>
      </c>
      <c r="K41" s="43">
        <v>4.32</v>
      </c>
      <c r="L41" s="43">
        <v>4.32</v>
      </c>
      <c r="M41" s="43">
        <v>4.32</v>
      </c>
      <c r="N41" s="43">
        <v>4.32</v>
      </c>
      <c r="O41" s="43">
        <v>4.32</v>
      </c>
      <c r="P41" s="43">
        <v>4.32</v>
      </c>
      <c r="Q41" s="43">
        <v>4.32</v>
      </c>
      <c r="R41" s="43">
        <v>4.32</v>
      </c>
      <c r="S41" s="43">
        <v>4.32</v>
      </c>
      <c r="T41" s="43">
        <v>4.32</v>
      </c>
      <c r="U41" s="43">
        <v>4.32</v>
      </c>
      <c r="V41" s="43">
        <v>4.32</v>
      </c>
      <c r="W41" s="43">
        <v>4.32</v>
      </c>
      <c r="X41" s="43">
        <v>4.32</v>
      </c>
      <c r="Y41" s="43">
        <v>4.32</v>
      </c>
      <c r="Z41" s="43">
        <v>4.32</v>
      </c>
      <c r="AA41" s="43">
        <v>4.32</v>
      </c>
    </row>
    <row r="42" spans="1:27" ht="12.75" hidden="1" customHeight="1" outlineLevel="1" x14ac:dyDescent="0.2">
      <c r="A42" s="92" t="s">
        <v>27</v>
      </c>
      <c r="B42" s="62" t="s">
        <v>3011</v>
      </c>
      <c r="C42" s="42" t="s">
        <v>77</v>
      </c>
      <c r="D42" s="43">
        <f>$D$12</f>
        <v>175.36</v>
      </c>
      <c r="E42" s="43">
        <f t="shared" ref="E42:AA42" si="22">$D$12</f>
        <v>175.36</v>
      </c>
      <c r="F42" s="43">
        <f t="shared" si="22"/>
        <v>175.36</v>
      </c>
      <c r="G42" s="43">
        <f t="shared" si="22"/>
        <v>175.36</v>
      </c>
      <c r="H42" s="43">
        <f t="shared" si="22"/>
        <v>175.36</v>
      </c>
      <c r="I42" s="43">
        <f t="shared" si="22"/>
        <v>175.36</v>
      </c>
      <c r="J42" s="43">
        <f t="shared" si="22"/>
        <v>175.36</v>
      </c>
      <c r="K42" s="43">
        <f t="shared" si="22"/>
        <v>175.36</v>
      </c>
      <c r="L42" s="43">
        <f t="shared" si="22"/>
        <v>175.36</v>
      </c>
      <c r="M42" s="43">
        <f t="shared" si="22"/>
        <v>175.36</v>
      </c>
      <c r="N42" s="43">
        <f t="shared" si="22"/>
        <v>175.36</v>
      </c>
      <c r="O42" s="43">
        <f t="shared" si="22"/>
        <v>175.36</v>
      </c>
      <c r="P42" s="43">
        <f t="shared" si="22"/>
        <v>175.36</v>
      </c>
      <c r="Q42" s="43">
        <f t="shared" si="22"/>
        <v>175.36</v>
      </c>
      <c r="R42" s="43">
        <f t="shared" si="22"/>
        <v>175.36</v>
      </c>
      <c r="S42" s="43">
        <f t="shared" si="22"/>
        <v>175.36</v>
      </c>
      <c r="T42" s="43">
        <f t="shared" si="22"/>
        <v>175.36</v>
      </c>
      <c r="U42" s="43">
        <f t="shared" si="22"/>
        <v>175.36</v>
      </c>
      <c r="V42" s="43">
        <f t="shared" si="22"/>
        <v>175.36</v>
      </c>
      <c r="W42" s="43">
        <f t="shared" si="22"/>
        <v>175.36</v>
      </c>
      <c r="X42" s="43">
        <f t="shared" si="22"/>
        <v>175.36</v>
      </c>
      <c r="Y42" s="43">
        <f t="shared" si="22"/>
        <v>175.36</v>
      </c>
      <c r="Z42" s="43">
        <f t="shared" si="22"/>
        <v>175.36</v>
      </c>
      <c r="AA42" s="43">
        <f t="shared" si="22"/>
        <v>175.36</v>
      </c>
    </row>
    <row r="43" spans="1:27" ht="12.75" hidden="1" customHeight="1" outlineLevel="1" x14ac:dyDescent="0.2">
      <c r="A43" s="92" t="s">
        <v>29</v>
      </c>
      <c r="B43" s="62" t="s">
        <v>3007</v>
      </c>
      <c r="C43" s="42" t="s">
        <v>77</v>
      </c>
      <c r="D43" s="43">
        <f>$D$13</f>
        <v>216.36</v>
      </c>
      <c r="E43" s="43">
        <f t="shared" ref="E43:AA43" si="23">$D$13</f>
        <v>216.36</v>
      </c>
      <c r="F43" s="43">
        <f t="shared" si="23"/>
        <v>216.36</v>
      </c>
      <c r="G43" s="43">
        <f t="shared" si="23"/>
        <v>216.36</v>
      </c>
      <c r="H43" s="43">
        <f t="shared" si="23"/>
        <v>216.36</v>
      </c>
      <c r="I43" s="43">
        <f t="shared" si="23"/>
        <v>216.36</v>
      </c>
      <c r="J43" s="43">
        <f t="shared" si="23"/>
        <v>216.36</v>
      </c>
      <c r="K43" s="43">
        <f t="shared" si="23"/>
        <v>216.36</v>
      </c>
      <c r="L43" s="43">
        <f t="shared" si="23"/>
        <v>216.36</v>
      </c>
      <c r="M43" s="43">
        <f t="shared" si="23"/>
        <v>216.36</v>
      </c>
      <c r="N43" s="43">
        <f t="shared" si="23"/>
        <v>216.36</v>
      </c>
      <c r="O43" s="43">
        <f t="shared" si="23"/>
        <v>216.36</v>
      </c>
      <c r="P43" s="43">
        <f t="shared" si="23"/>
        <v>216.36</v>
      </c>
      <c r="Q43" s="43">
        <f t="shared" si="23"/>
        <v>216.36</v>
      </c>
      <c r="R43" s="43">
        <f t="shared" si="23"/>
        <v>216.36</v>
      </c>
      <c r="S43" s="43">
        <f t="shared" si="23"/>
        <v>216.36</v>
      </c>
      <c r="T43" s="43">
        <f t="shared" si="23"/>
        <v>216.36</v>
      </c>
      <c r="U43" s="43">
        <f t="shared" si="23"/>
        <v>216.36</v>
      </c>
      <c r="V43" s="43">
        <f t="shared" si="23"/>
        <v>216.36</v>
      </c>
      <c r="W43" s="43">
        <f t="shared" si="23"/>
        <v>216.36</v>
      </c>
      <c r="X43" s="43">
        <f t="shared" si="23"/>
        <v>216.36</v>
      </c>
      <c r="Y43" s="43">
        <f t="shared" si="23"/>
        <v>216.36</v>
      </c>
      <c r="Z43" s="43">
        <f t="shared" si="23"/>
        <v>216.36</v>
      </c>
      <c r="AA43" s="43">
        <f t="shared" si="23"/>
        <v>216.36</v>
      </c>
    </row>
    <row r="44" spans="1:27" ht="12.75" customHeight="1" collapsed="1" x14ac:dyDescent="0.2">
      <c r="A44" s="91" t="s">
        <v>31</v>
      </c>
      <c r="B44" s="27" t="str">
        <f>"07"&amp;"."&amp;$B$218&amp;"."&amp;$B$219</f>
        <v>07.03.2023</v>
      </c>
      <c r="C44" s="83" t="s">
        <v>74</v>
      </c>
      <c r="D44" s="84">
        <f>ROUND(((D45+D46+D48+D47+D49)/1000),5)</f>
        <v>3.8606199999999999</v>
      </c>
      <c r="E44" s="84">
        <f t="shared" ref="E44:AA44" si="24">ROUND(((E45+E46+E48+E47+E49)/1000),5)</f>
        <v>3.7959000000000001</v>
      </c>
      <c r="F44" s="84">
        <f t="shared" si="24"/>
        <v>3.74655</v>
      </c>
      <c r="G44" s="84">
        <f t="shared" si="24"/>
        <v>3.7612299999999999</v>
      </c>
      <c r="H44" s="84">
        <f t="shared" si="24"/>
        <v>3.8277600000000001</v>
      </c>
      <c r="I44" s="84">
        <f t="shared" si="24"/>
        <v>4.0439400000000001</v>
      </c>
      <c r="J44" s="84">
        <f t="shared" si="24"/>
        <v>4.1905099999999997</v>
      </c>
      <c r="K44" s="84">
        <f t="shared" si="24"/>
        <v>4.3185599999999997</v>
      </c>
      <c r="L44" s="84">
        <f t="shared" si="24"/>
        <v>4.4050599999999998</v>
      </c>
      <c r="M44" s="84">
        <f t="shared" si="24"/>
        <v>4.4147100000000004</v>
      </c>
      <c r="N44" s="84">
        <f t="shared" si="24"/>
        <v>4.4737</v>
      </c>
      <c r="O44" s="84">
        <f t="shared" si="24"/>
        <v>4.5045099999999998</v>
      </c>
      <c r="P44" s="84">
        <f t="shared" si="24"/>
        <v>4.4401099999999998</v>
      </c>
      <c r="Q44" s="84">
        <f t="shared" si="24"/>
        <v>4.4199799999999998</v>
      </c>
      <c r="R44" s="84">
        <f t="shared" si="24"/>
        <v>4.3968499999999997</v>
      </c>
      <c r="S44" s="84">
        <f t="shared" si="24"/>
        <v>4.4006999999999996</v>
      </c>
      <c r="T44" s="84">
        <f t="shared" si="24"/>
        <v>4.4017299999999997</v>
      </c>
      <c r="U44" s="84">
        <f t="shared" si="24"/>
        <v>4.3903999999999996</v>
      </c>
      <c r="V44" s="84">
        <f t="shared" si="24"/>
        <v>4.4211999999999998</v>
      </c>
      <c r="W44" s="84">
        <f t="shared" si="24"/>
        <v>4.4612400000000001</v>
      </c>
      <c r="X44" s="84">
        <f t="shared" si="24"/>
        <v>4.4194000000000004</v>
      </c>
      <c r="Y44" s="84">
        <f t="shared" si="24"/>
        <v>4.3374300000000003</v>
      </c>
      <c r="Z44" s="84">
        <f t="shared" si="24"/>
        <v>4.2477799999999997</v>
      </c>
      <c r="AA44" s="84">
        <f t="shared" si="24"/>
        <v>4.1513200000000001</v>
      </c>
    </row>
    <row r="45" spans="1:27" ht="12.75" hidden="1" customHeight="1" outlineLevel="1" x14ac:dyDescent="0.2">
      <c r="A45" s="92" t="s">
        <v>3028</v>
      </c>
      <c r="B45" s="62" t="s">
        <v>231</v>
      </c>
      <c r="C45" s="42" t="s">
        <v>77</v>
      </c>
      <c r="D45" s="43">
        <v>1241.69</v>
      </c>
      <c r="E45" s="43">
        <v>1176.97</v>
      </c>
      <c r="F45" s="43">
        <v>1127.6199999999999</v>
      </c>
      <c r="G45" s="43">
        <v>1142.3</v>
      </c>
      <c r="H45" s="43">
        <v>1208.83</v>
      </c>
      <c r="I45" s="43">
        <v>1425.01</v>
      </c>
      <c r="J45" s="43">
        <v>1571.58</v>
      </c>
      <c r="K45" s="43">
        <v>1699.63</v>
      </c>
      <c r="L45" s="43">
        <v>1786.13</v>
      </c>
      <c r="M45" s="43">
        <v>1795.78</v>
      </c>
      <c r="N45" s="43">
        <v>1854.77</v>
      </c>
      <c r="O45" s="43">
        <v>1885.58</v>
      </c>
      <c r="P45" s="43">
        <v>1821.18</v>
      </c>
      <c r="Q45" s="43">
        <v>1801.05</v>
      </c>
      <c r="R45" s="43">
        <v>1777.92</v>
      </c>
      <c r="S45" s="43">
        <v>1781.77</v>
      </c>
      <c r="T45" s="43">
        <v>1782.8</v>
      </c>
      <c r="U45" s="43">
        <v>1771.47</v>
      </c>
      <c r="V45" s="43">
        <v>1802.27</v>
      </c>
      <c r="W45" s="43">
        <v>1842.31</v>
      </c>
      <c r="X45" s="43">
        <v>1800.47</v>
      </c>
      <c r="Y45" s="43">
        <v>1718.5</v>
      </c>
      <c r="Z45" s="43">
        <v>1628.85</v>
      </c>
      <c r="AA45" s="43">
        <v>1532.39</v>
      </c>
    </row>
    <row r="46" spans="1:27" ht="12.75" hidden="1" customHeight="1" outlineLevel="1" x14ac:dyDescent="0.2">
      <c r="A46" s="92" t="s">
        <v>3029</v>
      </c>
      <c r="B46" s="62" t="s">
        <v>88</v>
      </c>
      <c r="C46" s="42" t="s">
        <v>77</v>
      </c>
      <c r="D46" s="43">
        <f>$D$10</f>
        <v>2222.89</v>
      </c>
      <c r="E46" s="43">
        <f t="shared" ref="E46:AA46" si="25">$D$10</f>
        <v>2222.89</v>
      </c>
      <c r="F46" s="43">
        <f t="shared" si="25"/>
        <v>2222.89</v>
      </c>
      <c r="G46" s="43">
        <f t="shared" si="25"/>
        <v>2222.89</v>
      </c>
      <c r="H46" s="43">
        <f t="shared" si="25"/>
        <v>2222.89</v>
      </c>
      <c r="I46" s="43">
        <f t="shared" si="25"/>
        <v>2222.89</v>
      </c>
      <c r="J46" s="43">
        <f t="shared" si="25"/>
        <v>2222.89</v>
      </c>
      <c r="K46" s="43">
        <f t="shared" si="25"/>
        <v>2222.89</v>
      </c>
      <c r="L46" s="43">
        <f t="shared" si="25"/>
        <v>2222.89</v>
      </c>
      <c r="M46" s="43">
        <f t="shared" si="25"/>
        <v>2222.89</v>
      </c>
      <c r="N46" s="43">
        <f t="shared" si="25"/>
        <v>2222.89</v>
      </c>
      <c r="O46" s="43">
        <f t="shared" si="25"/>
        <v>2222.89</v>
      </c>
      <c r="P46" s="43">
        <f t="shared" si="25"/>
        <v>2222.89</v>
      </c>
      <c r="Q46" s="43">
        <f t="shared" si="25"/>
        <v>2222.89</v>
      </c>
      <c r="R46" s="43">
        <f t="shared" si="25"/>
        <v>2222.89</v>
      </c>
      <c r="S46" s="43">
        <f t="shared" si="25"/>
        <v>2222.89</v>
      </c>
      <c r="T46" s="43">
        <f t="shared" si="25"/>
        <v>2222.89</v>
      </c>
      <c r="U46" s="43">
        <f t="shared" si="25"/>
        <v>2222.89</v>
      </c>
      <c r="V46" s="43">
        <f t="shared" si="25"/>
        <v>2222.89</v>
      </c>
      <c r="W46" s="43">
        <f t="shared" si="25"/>
        <v>2222.89</v>
      </c>
      <c r="X46" s="43">
        <f t="shared" si="25"/>
        <v>2222.89</v>
      </c>
      <c r="Y46" s="43">
        <f t="shared" si="25"/>
        <v>2222.89</v>
      </c>
      <c r="Z46" s="43">
        <f t="shared" si="25"/>
        <v>2222.89</v>
      </c>
      <c r="AA46" s="43">
        <f t="shared" si="25"/>
        <v>2222.89</v>
      </c>
    </row>
    <row r="47" spans="1:27" ht="12.75" hidden="1" customHeight="1" outlineLevel="1" x14ac:dyDescent="0.2">
      <c r="A47" s="92" t="s">
        <v>3030</v>
      </c>
      <c r="B47" s="62" t="s">
        <v>81</v>
      </c>
      <c r="C47" s="42" t="s">
        <v>77</v>
      </c>
      <c r="D47" s="43">
        <v>4.32</v>
      </c>
      <c r="E47" s="43">
        <v>4.32</v>
      </c>
      <c r="F47" s="43">
        <v>4.32</v>
      </c>
      <c r="G47" s="43">
        <v>4.32</v>
      </c>
      <c r="H47" s="43">
        <v>4.32</v>
      </c>
      <c r="I47" s="43">
        <v>4.32</v>
      </c>
      <c r="J47" s="43">
        <v>4.32</v>
      </c>
      <c r="K47" s="43">
        <v>4.32</v>
      </c>
      <c r="L47" s="43">
        <v>4.32</v>
      </c>
      <c r="M47" s="43">
        <v>4.32</v>
      </c>
      <c r="N47" s="43">
        <v>4.32</v>
      </c>
      <c r="O47" s="43">
        <v>4.32</v>
      </c>
      <c r="P47" s="43">
        <v>4.32</v>
      </c>
      <c r="Q47" s="43">
        <v>4.32</v>
      </c>
      <c r="R47" s="43">
        <v>4.32</v>
      </c>
      <c r="S47" s="43">
        <v>4.32</v>
      </c>
      <c r="T47" s="43">
        <v>4.32</v>
      </c>
      <c r="U47" s="43">
        <v>4.32</v>
      </c>
      <c r="V47" s="43">
        <v>4.32</v>
      </c>
      <c r="W47" s="43">
        <v>4.32</v>
      </c>
      <c r="X47" s="43">
        <v>4.32</v>
      </c>
      <c r="Y47" s="43">
        <v>4.32</v>
      </c>
      <c r="Z47" s="43">
        <v>4.32</v>
      </c>
      <c r="AA47" s="43">
        <v>4.32</v>
      </c>
    </row>
    <row r="48" spans="1:27" ht="12.75" hidden="1" customHeight="1" outlineLevel="1" x14ac:dyDescent="0.2">
      <c r="A48" s="92" t="s">
        <v>3031</v>
      </c>
      <c r="B48" s="62" t="s">
        <v>3011</v>
      </c>
      <c r="C48" s="42" t="s">
        <v>77</v>
      </c>
      <c r="D48" s="43">
        <f>$D$12</f>
        <v>175.36</v>
      </c>
      <c r="E48" s="43">
        <f t="shared" ref="E48:AA48" si="26">$D$12</f>
        <v>175.36</v>
      </c>
      <c r="F48" s="43">
        <f t="shared" si="26"/>
        <v>175.36</v>
      </c>
      <c r="G48" s="43">
        <f t="shared" si="26"/>
        <v>175.36</v>
      </c>
      <c r="H48" s="43">
        <f t="shared" si="26"/>
        <v>175.36</v>
      </c>
      <c r="I48" s="43">
        <f t="shared" si="26"/>
        <v>175.36</v>
      </c>
      <c r="J48" s="43">
        <f t="shared" si="26"/>
        <v>175.36</v>
      </c>
      <c r="K48" s="43">
        <f t="shared" si="26"/>
        <v>175.36</v>
      </c>
      <c r="L48" s="43">
        <f t="shared" si="26"/>
        <v>175.36</v>
      </c>
      <c r="M48" s="43">
        <f t="shared" si="26"/>
        <v>175.36</v>
      </c>
      <c r="N48" s="43">
        <f t="shared" si="26"/>
        <v>175.36</v>
      </c>
      <c r="O48" s="43">
        <f t="shared" si="26"/>
        <v>175.36</v>
      </c>
      <c r="P48" s="43">
        <f t="shared" si="26"/>
        <v>175.36</v>
      </c>
      <c r="Q48" s="43">
        <f t="shared" si="26"/>
        <v>175.36</v>
      </c>
      <c r="R48" s="43">
        <f t="shared" si="26"/>
        <v>175.36</v>
      </c>
      <c r="S48" s="43">
        <f t="shared" si="26"/>
        <v>175.36</v>
      </c>
      <c r="T48" s="43">
        <f t="shared" si="26"/>
        <v>175.36</v>
      </c>
      <c r="U48" s="43">
        <f t="shared" si="26"/>
        <v>175.36</v>
      </c>
      <c r="V48" s="43">
        <f t="shared" si="26"/>
        <v>175.36</v>
      </c>
      <c r="W48" s="43">
        <f t="shared" si="26"/>
        <v>175.36</v>
      </c>
      <c r="X48" s="43">
        <f t="shared" si="26"/>
        <v>175.36</v>
      </c>
      <c r="Y48" s="43">
        <f t="shared" si="26"/>
        <v>175.36</v>
      </c>
      <c r="Z48" s="43">
        <f t="shared" si="26"/>
        <v>175.36</v>
      </c>
      <c r="AA48" s="43">
        <f t="shared" si="26"/>
        <v>175.36</v>
      </c>
    </row>
    <row r="49" spans="1:27" ht="12.75" hidden="1" customHeight="1" outlineLevel="1" x14ac:dyDescent="0.2">
      <c r="A49" s="92" t="s">
        <v>3032</v>
      </c>
      <c r="B49" s="62" t="s">
        <v>3007</v>
      </c>
      <c r="C49" s="42" t="s">
        <v>77</v>
      </c>
      <c r="D49" s="43">
        <f>$D$13</f>
        <v>216.36</v>
      </c>
      <c r="E49" s="43">
        <f t="shared" ref="E49:AA49" si="27">$D$13</f>
        <v>216.36</v>
      </c>
      <c r="F49" s="43">
        <f t="shared" si="27"/>
        <v>216.36</v>
      </c>
      <c r="G49" s="43">
        <f t="shared" si="27"/>
        <v>216.36</v>
      </c>
      <c r="H49" s="43">
        <f t="shared" si="27"/>
        <v>216.36</v>
      </c>
      <c r="I49" s="43">
        <f t="shared" si="27"/>
        <v>216.36</v>
      </c>
      <c r="J49" s="43">
        <f t="shared" si="27"/>
        <v>216.36</v>
      </c>
      <c r="K49" s="43">
        <f t="shared" si="27"/>
        <v>216.36</v>
      </c>
      <c r="L49" s="43">
        <f t="shared" si="27"/>
        <v>216.36</v>
      </c>
      <c r="M49" s="43">
        <f t="shared" si="27"/>
        <v>216.36</v>
      </c>
      <c r="N49" s="43">
        <f t="shared" si="27"/>
        <v>216.36</v>
      </c>
      <c r="O49" s="43">
        <f t="shared" si="27"/>
        <v>216.36</v>
      </c>
      <c r="P49" s="43">
        <f t="shared" si="27"/>
        <v>216.36</v>
      </c>
      <c r="Q49" s="43">
        <f t="shared" si="27"/>
        <v>216.36</v>
      </c>
      <c r="R49" s="43">
        <f t="shared" si="27"/>
        <v>216.36</v>
      </c>
      <c r="S49" s="43">
        <f t="shared" si="27"/>
        <v>216.36</v>
      </c>
      <c r="T49" s="43">
        <f t="shared" si="27"/>
        <v>216.36</v>
      </c>
      <c r="U49" s="43">
        <f t="shared" si="27"/>
        <v>216.36</v>
      </c>
      <c r="V49" s="43">
        <f t="shared" si="27"/>
        <v>216.36</v>
      </c>
      <c r="W49" s="43">
        <f t="shared" si="27"/>
        <v>216.36</v>
      </c>
      <c r="X49" s="43">
        <f t="shared" si="27"/>
        <v>216.36</v>
      </c>
      <c r="Y49" s="43">
        <f t="shared" si="27"/>
        <v>216.36</v>
      </c>
      <c r="Z49" s="43">
        <f t="shared" si="27"/>
        <v>216.36</v>
      </c>
      <c r="AA49" s="43">
        <f t="shared" si="27"/>
        <v>216.36</v>
      </c>
    </row>
    <row r="50" spans="1:27" ht="12.75" customHeight="1" collapsed="1" x14ac:dyDescent="0.2">
      <c r="A50" s="91" t="s">
        <v>33</v>
      </c>
      <c r="B50" s="27" t="str">
        <f>"08"&amp;"."&amp;$B$218&amp;"."&amp;$B$219</f>
        <v>08.03.2023</v>
      </c>
      <c r="C50" s="83" t="s">
        <v>74</v>
      </c>
      <c r="D50" s="84">
        <f>ROUND(((D51+D52+D54+D53+D55)/1000),5)</f>
        <v>3.8512200000000001</v>
      </c>
      <c r="E50" s="84">
        <f t="shared" ref="E50:AA50" si="28">ROUND(((E51+E52+E54+E53+E55)/1000),5)</f>
        <v>3.7860499999999999</v>
      </c>
      <c r="F50" s="84">
        <f t="shared" si="28"/>
        <v>3.7324799999999998</v>
      </c>
      <c r="G50" s="84">
        <f t="shared" si="28"/>
        <v>3.72261</v>
      </c>
      <c r="H50" s="84">
        <f t="shared" si="28"/>
        <v>3.7565200000000001</v>
      </c>
      <c r="I50" s="84">
        <f t="shared" si="28"/>
        <v>3.7601300000000002</v>
      </c>
      <c r="J50" s="84">
        <f t="shared" si="28"/>
        <v>3.7728000000000002</v>
      </c>
      <c r="K50" s="84">
        <f t="shared" si="28"/>
        <v>3.8405900000000002</v>
      </c>
      <c r="L50" s="84">
        <f t="shared" si="28"/>
        <v>4.16934</v>
      </c>
      <c r="M50" s="84">
        <f t="shared" si="28"/>
        <v>4.2488799999999998</v>
      </c>
      <c r="N50" s="84">
        <f t="shared" si="28"/>
        <v>4.2782799999999996</v>
      </c>
      <c r="O50" s="84">
        <f t="shared" si="28"/>
        <v>4.282</v>
      </c>
      <c r="P50" s="84">
        <f t="shared" si="28"/>
        <v>4.2768199999999998</v>
      </c>
      <c r="Q50" s="84">
        <f t="shared" si="28"/>
        <v>4.2716900000000004</v>
      </c>
      <c r="R50" s="84">
        <f t="shared" si="28"/>
        <v>4.3704999999999998</v>
      </c>
      <c r="S50" s="84">
        <f t="shared" si="28"/>
        <v>4.3939700000000004</v>
      </c>
      <c r="T50" s="84">
        <f t="shared" si="28"/>
        <v>4.4012000000000002</v>
      </c>
      <c r="U50" s="84">
        <f t="shared" si="28"/>
        <v>4.3856799999999998</v>
      </c>
      <c r="V50" s="84">
        <f t="shared" si="28"/>
        <v>4.5395500000000002</v>
      </c>
      <c r="W50" s="84">
        <f t="shared" si="28"/>
        <v>4.5670799999999998</v>
      </c>
      <c r="X50" s="84">
        <f t="shared" si="28"/>
        <v>4.6128799999999996</v>
      </c>
      <c r="Y50" s="84">
        <f t="shared" si="28"/>
        <v>4.4631100000000004</v>
      </c>
      <c r="Z50" s="84">
        <f t="shared" si="28"/>
        <v>4.1683700000000004</v>
      </c>
      <c r="AA50" s="84">
        <f t="shared" si="28"/>
        <v>3.9391099999999999</v>
      </c>
    </row>
    <row r="51" spans="1:27" ht="12.75" hidden="1" customHeight="1" outlineLevel="1" x14ac:dyDescent="0.2">
      <c r="A51" s="92" t="s">
        <v>36</v>
      </c>
      <c r="B51" s="62" t="s">
        <v>231</v>
      </c>
      <c r="C51" s="42" t="s">
        <v>77</v>
      </c>
      <c r="D51" s="43">
        <v>1232.29</v>
      </c>
      <c r="E51" s="43">
        <v>1167.1199999999999</v>
      </c>
      <c r="F51" s="43">
        <v>1113.55</v>
      </c>
      <c r="G51" s="43">
        <v>1103.68</v>
      </c>
      <c r="H51" s="43">
        <v>1137.5899999999999</v>
      </c>
      <c r="I51" s="43">
        <v>1141.2</v>
      </c>
      <c r="J51" s="43">
        <v>1153.8699999999999</v>
      </c>
      <c r="K51" s="43">
        <v>1221.6600000000001</v>
      </c>
      <c r="L51" s="43">
        <v>1550.41</v>
      </c>
      <c r="M51" s="43">
        <v>1629.95</v>
      </c>
      <c r="N51" s="43">
        <v>1659.35</v>
      </c>
      <c r="O51" s="43">
        <v>1663.07</v>
      </c>
      <c r="P51" s="43">
        <v>1657.89</v>
      </c>
      <c r="Q51" s="43">
        <v>1652.76</v>
      </c>
      <c r="R51" s="43">
        <v>1751.57</v>
      </c>
      <c r="S51" s="43">
        <v>1775.04</v>
      </c>
      <c r="T51" s="43">
        <v>1782.27</v>
      </c>
      <c r="U51" s="43">
        <v>1766.75</v>
      </c>
      <c r="V51" s="43">
        <v>1920.62</v>
      </c>
      <c r="W51" s="43">
        <v>1948.15</v>
      </c>
      <c r="X51" s="43">
        <v>1993.95</v>
      </c>
      <c r="Y51" s="43">
        <v>1844.18</v>
      </c>
      <c r="Z51" s="43">
        <v>1549.44</v>
      </c>
      <c r="AA51" s="43">
        <v>1320.18</v>
      </c>
    </row>
    <row r="52" spans="1:27" ht="12.75" hidden="1" customHeight="1" outlineLevel="1" x14ac:dyDescent="0.2">
      <c r="A52" s="92" t="s">
        <v>44</v>
      </c>
      <c r="B52" s="62" t="s">
        <v>88</v>
      </c>
      <c r="C52" s="42" t="s">
        <v>77</v>
      </c>
      <c r="D52" s="43">
        <f>$D$10</f>
        <v>2222.89</v>
      </c>
      <c r="E52" s="43">
        <f t="shared" ref="E52:AA52" si="29">$D$10</f>
        <v>2222.89</v>
      </c>
      <c r="F52" s="43">
        <f t="shared" si="29"/>
        <v>2222.89</v>
      </c>
      <c r="G52" s="43">
        <f t="shared" si="29"/>
        <v>2222.89</v>
      </c>
      <c r="H52" s="43">
        <f t="shared" si="29"/>
        <v>2222.89</v>
      </c>
      <c r="I52" s="43">
        <f t="shared" si="29"/>
        <v>2222.89</v>
      </c>
      <c r="J52" s="43">
        <f t="shared" si="29"/>
        <v>2222.89</v>
      </c>
      <c r="K52" s="43">
        <f t="shared" si="29"/>
        <v>2222.89</v>
      </c>
      <c r="L52" s="43">
        <f t="shared" si="29"/>
        <v>2222.89</v>
      </c>
      <c r="M52" s="43">
        <f t="shared" si="29"/>
        <v>2222.89</v>
      </c>
      <c r="N52" s="43">
        <f t="shared" si="29"/>
        <v>2222.89</v>
      </c>
      <c r="O52" s="43">
        <f t="shared" si="29"/>
        <v>2222.89</v>
      </c>
      <c r="P52" s="43">
        <f t="shared" si="29"/>
        <v>2222.89</v>
      </c>
      <c r="Q52" s="43">
        <f t="shared" si="29"/>
        <v>2222.89</v>
      </c>
      <c r="R52" s="43">
        <f t="shared" si="29"/>
        <v>2222.89</v>
      </c>
      <c r="S52" s="43">
        <f t="shared" si="29"/>
        <v>2222.89</v>
      </c>
      <c r="T52" s="43">
        <f t="shared" si="29"/>
        <v>2222.89</v>
      </c>
      <c r="U52" s="43">
        <f t="shared" si="29"/>
        <v>2222.89</v>
      </c>
      <c r="V52" s="43">
        <f t="shared" si="29"/>
        <v>2222.89</v>
      </c>
      <c r="W52" s="43">
        <f t="shared" si="29"/>
        <v>2222.89</v>
      </c>
      <c r="X52" s="43">
        <f t="shared" si="29"/>
        <v>2222.89</v>
      </c>
      <c r="Y52" s="43">
        <f t="shared" si="29"/>
        <v>2222.89</v>
      </c>
      <c r="Z52" s="43">
        <f t="shared" si="29"/>
        <v>2222.89</v>
      </c>
      <c r="AA52" s="43">
        <f t="shared" si="29"/>
        <v>2222.89</v>
      </c>
    </row>
    <row r="53" spans="1:27" ht="12.75" hidden="1" customHeight="1" outlineLevel="1" x14ac:dyDescent="0.2">
      <c r="A53" s="92" t="s">
        <v>3033</v>
      </c>
      <c r="B53" s="62" t="s">
        <v>81</v>
      </c>
      <c r="C53" s="42" t="s">
        <v>77</v>
      </c>
      <c r="D53" s="43">
        <v>4.32</v>
      </c>
      <c r="E53" s="43">
        <v>4.32</v>
      </c>
      <c r="F53" s="43">
        <v>4.32</v>
      </c>
      <c r="G53" s="43">
        <v>4.32</v>
      </c>
      <c r="H53" s="43">
        <v>4.32</v>
      </c>
      <c r="I53" s="43">
        <v>4.32</v>
      </c>
      <c r="J53" s="43">
        <v>4.32</v>
      </c>
      <c r="K53" s="43">
        <v>4.32</v>
      </c>
      <c r="L53" s="43">
        <v>4.32</v>
      </c>
      <c r="M53" s="43">
        <v>4.32</v>
      </c>
      <c r="N53" s="43">
        <v>4.32</v>
      </c>
      <c r="O53" s="43">
        <v>4.32</v>
      </c>
      <c r="P53" s="43">
        <v>4.32</v>
      </c>
      <c r="Q53" s="43">
        <v>4.32</v>
      </c>
      <c r="R53" s="43">
        <v>4.32</v>
      </c>
      <c r="S53" s="43">
        <v>4.32</v>
      </c>
      <c r="T53" s="43">
        <v>4.32</v>
      </c>
      <c r="U53" s="43">
        <v>4.32</v>
      </c>
      <c r="V53" s="43">
        <v>4.32</v>
      </c>
      <c r="W53" s="43">
        <v>4.32</v>
      </c>
      <c r="X53" s="43">
        <v>4.32</v>
      </c>
      <c r="Y53" s="43">
        <v>4.32</v>
      </c>
      <c r="Z53" s="43">
        <v>4.32</v>
      </c>
      <c r="AA53" s="43">
        <v>4.32</v>
      </c>
    </row>
    <row r="54" spans="1:27" ht="12.75" hidden="1" customHeight="1" outlineLevel="1" x14ac:dyDescent="0.2">
      <c r="A54" s="92" t="s">
        <v>3034</v>
      </c>
      <c r="B54" s="62" t="s">
        <v>3011</v>
      </c>
      <c r="C54" s="42" t="s">
        <v>77</v>
      </c>
      <c r="D54" s="43">
        <f>$D$12</f>
        <v>175.36</v>
      </c>
      <c r="E54" s="43">
        <f t="shared" ref="E54:AA54" si="30">$D$12</f>
        <v>175.36</v>
      </c>
      <c r="F54" s="43">
        <f t="shared" si="30"/>
        <v>175.36</v>
      </c>
      <c r="G54" s="43">
        <f t="shared" si="30"/>
        <v>175.36</v>
      </c>
      <c r="H54" s="43">
        <f t="shared" si="30"/>
        <v>175.36</v>
      </c>
      <c r="I54" s="43">
        <f t="shared" si="30"/>
        <v>175.36</v>
      </c>
      <c r="J54" s="43">
        <f t="shared" si="30"/>
        <v>175.36</v>
      </c>
      <c r="K54" s="43">
        <f t="shared" si="30"/>
        <v>175.36</v>
      </c>
      <c r="L54" s="43">
        <f t="shared" si="30"/>
        <v>175.36</v>
      </c>
      <c r="M54" s="43">
        <f t="shared" si="30"/>
        <v>175.36</v>
      </c>
      <c r="N54" s="43">
        <f t="shared" si="30"/>
        <v>175.36</v>
      </c>
      <c r="O54" s="43">
        <f t="shared" si="30"/>
        <v>175.36</v>
      </c>
      <c r="P54" s="43">
        <f t="shared" si="30"/>
        <v>175.36</v>
      </c>
      <c r="Q54" s="43">
        <f t="shared" si="30"/>
        <v>175.36</v>
      </c>
      <c r="R54" s="43">
        <f t="shared" si="30"/>
        <v>175.36</v>
      </c>
      <c r="S54" s="43">
        <f t="shared" si="30"/>
        <v>175.36</v>
      </c>
      <c r="T54" s="43">
        <f t="shared" si="30"/>
        <v>175.36</v>
      </c>
      <c r="U54" s="43">
        <f t="shared" si="30"/>
        <v>175.36</v>
      </c>
      <c r="V54" s="43">
        <f t="shared" si="30"/>
        <v>175.36</v>
      </c>
      <c r="W54" s="43">
        <f t="shared" si="30"/>
        <v>175.36</v>
      </c>
      <c r="X54" s="43">
        <f t="shared" si="30"/>
        <v>175.36</v>
      </c>
      <c r="Y54" s="43">
        <f t="shared" si="30"/>
        <v>175.36</v>
      </c>
      <c r="Z54" s="43">
        <f t="shared" si="30"/>
        <v>175.36</v>
      </c>
      <c r="AA54" s="43">
        <f t="shared" si="30"/>
        <v>175.36</v>
      </c>
    </row>
    <row r="55" spans="1:27" ht="12.75" hidden="1" customHeight="1" outlineLevel="1" x14ac:dyDescent="0.2">
      <c r="A55" s="92" t="s">
        <v>3035</v>
      </c>
      <c r="B55" s="62" t="s">
        <v>3007</v>
      </c>
      <c r="C55" s="42" t="s">
        <v>77</v>
      </c>
      <c r="D55" s="43">
        <f>$D$13</f>
        <v>216.36</v>
      </c>
      <c r="E55" s="43">
        <f t="shared" ref="E55:AA55" si="31">$D$13</f>
        <v>216.36</v>
      </c>
      <c r="F55" s="43">
        <f t="shared" si="31"/>
        <v>216.36</v>
      </c>
      <c r="G55" s="43">
        <f t="shared" si="31"/>
        <v>216.36</v>
      </c>
      <c r="H55" s="43">
        <f t="shared" si="31"/>
        <v>216.36</v>
      </c>
      <c r="I55" s="43">
        <f t="shared" si="31"/>
        <v>216.36</v>
      </c>
      <c r="J55" s="43">
        <f t="shared" si="31"/>
        <v>216.36</v>
      </c>
      <c r="K55" s="43">
        <f t="shared" si="31"/>
        <v>216.36</v>
      </c>
      <c r="L55" s="43">
        <f t="shared" si="31"/>
        <v>216.36</v>
      </c>
      <c r="M55" s="43">
        <f t="shared" si="31"/>
        <v>216.36</v>
      </c>
      <c r="N55" s="43">
        <f t="shared" si="31"/>
        <v>216.36</v>
      </c>
      <c r="O55" s="43">
        <f t="shared" si="31"/>
        <v>216.36</v>
      </c>
      <c r="P55" s="43">
        <f t="shared" si="31"/>
        <v>216.36</v>
      </c>
      <c r="Q55" s="43">
        <f t="shared" si="31"/>
        <v>216.36</v>
      </c>
      <c r="R55" s="43">
        <f t="shared" si="31"/>
        <v>216.36</v>
      </c>
      <c r="S55" s="43">
        <f t="shared" si="31"/>
        <v>216.36</v>
      </c>
      <c r="T55" s="43">
        <f t="shared" si="31"/>
        <v>216.36</v>
      </c>
      <c r="U55" s="43">
        <f t="shared" si="31"/>
        <v>216.36</v>
      </c>
      <c r="V55" s="43">
        <f t="shared" si="31"/>
        <v>216.36</v>
      </c>
      <c r="W55" s="43">
        <f t="shared" si="31"/>
        <v>216.36</v>
      </c>
      <c r="X55" s="43">
        <f t="shared" si="31"/>
        <v>216.36</v>
      </c>
      <c r="Y55" s="43">
        <f t="shared" si="31"/>
        <v>216.36</v>
      </c>
      <c r="Z55" s="43">
        <f t="shared" si="31"/>
        <v>216.36</v>
      </c>
      <c r="AA55" s="43">
        <f t="shared" si="31"/>
        <v>216.36</v>
      </c>
    </row>
    <row r="56" spans="1:27" ht="12.75" customHeight="1" collapsed="1" x14ac:dyDescent="0.2">
      <c r="A56" s="91" t="s">
        <v>48</v>
      </c>
      <c r="B56" s="27" t="str">
        <f>"09"&amp;"."&amp;$B$218&amp;"."&amp;$B$219</f>
        <v>09.03.2023</v>
      </c>
      <c r="C56" s="83" t="s">
        <v>74</v>
      </c>
      <c r="D56" s="84">
        <f>ROUND(((D57+D58+D60+D59+D61)/1000),5)</f>
        <v>3.8329499999999999</v>
      </c>
      <c r="E56" s="84">
        <f t="shared" ref="E56:AA56" si="32">ROUND(((E57+E58+E60+E59+E61)/1000),5)</f>
        <v>3.7642899999999999</v>
      </c>
      <c r="F56" s="84">
        <f t="shared" si="32"/>
        <v>3.7250299999999998</v>
      </c>
      <c r="G56" s="84">
        <f t="shared" si="32"/>
        <v>3.7263999999999999</v>
      </c>
      <c r="H56" s="84">
        <f t="shared" si="32"/>
        <v>3.80951</v>
      </c>
      <c r="I56" s="84">
        <f t="shared" si="32"/>
        <v>3.9426000000000001</v>
      </c>
      <c r="J56" s="84">
        <f t="shared" si="32"/>
        <v>4.1724600000000001</v>
      </c>
      <c r="K56" s="84">
        <f t="shared" si="32"/>
        <v>4.3106999999999998</v>
      </c>
      <c r="L56" s="84">
        <f t="shared" si="32"/>
        <v>4.4596600000000004</v>
      </c>
      <c r="M56" s="84">
        <f t="shared" si="32"/>
        <v>4.5641999999999996</v>
      </c>
      <c r="N56" s="84">
        <f t="shared" si="32"/>
        <v>4.5872700000000002</v>
      </c>
      <c r="O56" s="84">
        <f t="shared" si="32"/>
        <v>4.6427800000000001</v>
      </c>
      <c r="P56" s="84">
        <f t="shared" si="32"/>
        <v>4.5484600000000004</v>
      </c>
      <c r="Q56" s="84">
        <f t="shared" si="32"/>
        <v>4.5500400000000001</v>
      </c>
      <c r="R56" s="84">
        <f t="shared" si="32"/>
        <v>4.5400799999999997</v>
      </c>
      <c r="S56" s="84">
        <f t="shared" si="32"/>
        <v>4.5493800000000002</v>
      </c>
      <c r="T56" s="84">
        <f t="shared" si="32"/>
        <v>4.5268899999999999</v>
      </c>
      <c r="U56" s="84">
        <f t="shared" si="32"/>
        <v>4.4879199999999999</v>
      </c>
      <c r="V56" s="84">
        <f t="shared" si="32"/>
        <v>4.4875999999999996</v>
      </c>
      <c r="W56" s="84">
        <f t="shared" si="32"/>
        <v>4.58786</v>
      </c>
      <c r="X56" s="84">
        <f t="shared" si="32"/>
        <v>4.4686899999999996</v>
      </c>
      <c r="Y56" s="84">
        <f t="shared" si="32"/>
        <v>4.4210799999999999</v>
      </c>
      <c r="Z56" s="84">
        <f t="shared" si="32"/>
        <v>4.5716900000000003</v>
      </c>
      <c r="AA56" s="84">
        <f t="shared" si="32"/>
        <v>4.1864800000000004</v>
      </c>
    </row>
    <row r="57" spans="1:27" ht="12.75" hidden="1" customHeight="1" outlineLevel="1" x14ac:dyDescent="0.2">
      <c r="A57" s="92" t="s">
        <v>3036</v>
      </c>
      <c r="B57" s="62" t="s">
        <v>231</v>
      </c>
      <c r="C57" s="42" t="s">
        <v>77</v>
      </c>
      <c r="D57" s="43">
        <v>1214.02</v>
      </c>
      <c r="E57" s="43">
        <v>1145.3599999999999</v>
      </c>
      <c r="F57" s="43">
        <v>1106.0999999999999</v>
      </c>
      <c r="G57" s="43">
        <v>1107.47</v>
      </c>
      <c r="H57" s="43">
        <v>1190.58</v>
      </c>
      <c r="I57" s="43">
        <v>1323.67</v>
      </c>
      <c r="J57" s="43">
        <v>1553.53</v>
      </c>
      <c r="K57" s="43">
        <v>1691.77</v>
      </c>
      <c r="L57" s="43">
        <v>1840.73</v>
      </c>
      <c r="M57" s="43">
        <v>1945.27</v>
      </c>
      <c r="N57" s="43">
        <v>1968.34</v>
      </c>
      <c r="O57" s="43">
        <v>2023.85</v>
      </c>
      <c r="P57" s="43">
        <v>1929.53</v>
      </c>
      <c r="Q57" s="43">
        <v>1931.11</v>
      </c>
      <c r="R57" s="43">
        <v>1921.15</v>
      </c>
      <c r="S57" s="43">
        <v>1930.45</v>
      </c>
      <c r="T57" s="43">
        <v>1907.96</v>
      </c>
      <c r="U57" s="43">
        <v>1868.99</v>
      </c>
      <c r="V57" s="43">
        <v>1868.67</v>
      </c>
      <c r="W57" s="43">
        <v>1968.93</v>
      </c>
      <c r="X57" s="43">
        <v>1849.76</v>
      </c>
      <c r="Y57" s="43">
        <v>1802.15</v>
      </c>
      <c r="Z57" s="43">
        <v>1952.76</v>
      </c>
      <c r="AA57" s="43">
        <v>1567.55</v>
      </c>
    </row>
    <row r="58" spans="1:27" ht="12.75" hidden="1" customHeight="1" outlineLevel="1" x14ac:dyDescent="0.2">
      <c r="A58" s="92" t="s">
        <v>3037</v>
      </c>
      <c r="B58" s="62" t="s">
        <v>88</v>
      </c>
      <c r="C58" s="42" t="s">
        <v>77</v>
      </c>
      <c r="D58" s="43">
        <f>$D$10</f>
        <v>2222.89</v>
      </c>
      <c r="E58" s="43">
        <f t="shared" ref="E58:AA58" si="33">$D$10</f>
        <v>2222.89</v>
      </c>
      <c r="F58" s="43">
        <f t="shared" si="33"/>
        <v>2222.89</v>
      </c>
      <c r="G58" s="43">
        <f t="shared" si="33"/>
        <v>2222.89</v>
      </c>
      <c r="H58" s="43">
        <f t="shared" si="33"/>
        <v>2222.89</v>
      </c>
      <c r="I58" s="43">
        <f t="shared" si="33"/>
        <v>2222.89</v>
      </c>
      <c r="J58" s="43">
        <f t="shared" si="33"/>
        <v>2222.89</v>
      </c>
      <c r="K58" s="43">
        <f t="shared" si="33"/>
        <v>2222.89</v>
      </c>
      <c r="L58" s="43">
        <f t="shared" si="33"/>
        <v>2222.89</v>
      </c>
      <c r="M58" s="43">
        <f t="shared" si="33"/>
        <v>2222.89</v>
      </c>
      <c r="N58" s="43">
        <f t="shared" si="33"/>
        <v>2222.89</v>
      </c>
      <c r="O58" s="43">
        <f t="shared" si="33"/>
        <v>2222.89</v>
      </c>
      <c r="P58" s="43">
        <f t="shared" si="33"/>
        <v>2222.89</v>
      </c>
      <c r="Q58" s="43">
        <f t="shared" si="33"/>
        <v>2222.89</v>
      </c>
      <c r="R58" s="43">
        <f t="shared" si="33"/>
        <v>2222.89</v>
      </c>
      <c r="S58" s="43">
        <f t="shared" si="33"/>
        <v>2222.89</v>
      </c>
      <c r="T58" s="43">
        <f t="shared" si="33"/>
        <v>2222.89</v>
      </c>
      <c r="U58" s="43">
        <f t="shared" si="33"/>
        <v>2222.89</v>
      </c>
      <c r="V58" s="43">
        <f t="shared" si="33"/>
        <v>2222.89</v>
      </c>
      <c r="W58" s="43">
        <f t="shared" si="33"/>
        <v>2222.89</v>
      </c>
      <c r="X58" s="43">
        <f t="shared" si="33"/>
        <v>2222.89</v>
      </c>
      <c r="Y58" s="43">
        <f t="shared" si="33"/>
        <v>2222.89</v>
      </c>
      <c r="Z58" s="43">
        <f t="shared" si="33"/>
        <v>2222.89</v>
      </c>
      <c r="AA58" s="43">
        <f t="shared" si="33"/>
        <v>2222.89</v>
      </c>
    </row>
    <row r="59" spans="1:27" ht="12.75" hidden="1" customHeight="1" outlineLevel="1" x14ac:dyDescent="0.2">
      <c r="A59" s="92" t="s">
        <v>3038</v>
      </c>
      <c r="B59" s="62" t="s">
        <v>81</v>
      </c>
      <c r="C59" s="42" t="s">
        <v>77</v>
      </c>
      <c r="D59" s="43">
        <v>4.32</v>
      </c>
      <c r="E59" s="43">
        <v>4.32</v>
      </c>
      <c r="F59" s="43">
        <v>4.32</v>
      </c>
      <c r="G59" s="43">
        <v>4.32</v>
      </c>
      <c r="H59" s="43">
        <v>4.32</v>
      </c>
      <c r="I59" s="43">
        <v>4.32</v>
      </c>
      <c r="J59" s="43">
        <v>4.32</v>
      </c>
      <c r="K59" s="43">
        <v>4.32</v>
      </c>
      <c r="L59" s="43">
        <v>4.32</v>
      </c>
      <c r="M59" s="43">
        <v>4.32</v>
      </c>
      <c r="N59" s="43">
        <v>4.32</v>
      </c>
      <c r="O59" s="43">
        <v>4.32</v>
      </c>
      <c r="P59" s="43">
        <v>4.32</v>
      </c>
      <c r="Q59" s="43">
        <v>4.32</v>
      </c>
      <c r="R59" s="43">
        <v>4.32</v>
      </c>
      <c r="S59" s="43">
        <v>4.32</v>
      </c>
      <c r="T59" s="43">
        <v>4.32</v>
      </c>
      <c r="U59" s="43">
        <v>4.32</v>
      </c>
      <c r="V59" s="43">
        <v>4.32</v>
      </c>
      <c r="W59" s="43">
        <v>4.32</v>
      </c>
      <c r="X59" s="43">
        <v>4.32</v>
      </c>
      <c r="Y59" s="43">
        <v>4.32</v>
      </c>
      <c r="Z59" s="43">
        <v>4.32</v>
      </c>
      <c r="AA59" s="43">
        <v>4.32</v>
      </c>
    </row>
    <row r="60" spans="1:27" ht="12.75" hidden="1" customHeight="1" outlineLevel="1" x14ac:dyDescent="0.2">
      <c r="A60" s="92" t="s">
        <v>3039</v>
      </c>
      <c r="B60" s="62" t="s">
        <v>3011</v>
      </c>
      <c r="C60" s="42" t="s">
        <v>77</v>
      </c>
      <c r="D60" s="43">
        <f>$D$12</f>
        <v>175.36</v>
      </c>
      <c r="E60" s="43">
        <f t="shared" ref="E60:AA60" si="34">$D$12</f>
        <v>175.36</v>
      </c>
      <c r="F60" s="43">
        <f t="shared" si="34"/>
        <v>175.36</v>
      </c>
      <c r="G60" s="43">
        <f t="shared" si="34"/>
        <v>175.36</v>
      </c>
      <c r="H60" s="43">
        <f t="shared" si="34"/>
        <v>175.36</v>
      </c>
      <c r="I60" s="43">
        <f t="shared" si="34"/>
        <v>175.36</v>
      </c>
      <c r="J60" s="43">
        <f t="shared" si="34"/>
        <v>175.36</v>
      </c>
      <c r="K60" s="43">
        <f t="shared" si="34"/>
        <v>175.36</v>
      </c>
      <c r="L60" s="43">
        <f t="shared" si="34"/>
        <v>175.36</v>
      </c>
      <c r="M60" s="43">
        <f t="shared" si="34"/>
        <v>175.36</v>
      </c>
      <c r="N60" s="43">
        <f t="shared" si="34"/>
        <v>175.36</v>
      </c>
      <c r="O60" s="43">
        <f t="shared" si="34"/>
        <v>175.36</v>
      </c>
      <c r="P60" s="43">
        <f t="shared" si="34"/>
        <v>175.36</v>
      </c>
      <c r="Q60" s="43">
        <f t="shared" si="34"/>
        <v>175.36</v>
      </c>
      <c r="R60" s="43">
        <f t="shared" si="34"/>
        <v>175.36</v>
      </c>
      <c r="S60" s="43">
        <f t="shared" si="34"/>
        <v>175.36</v>
      </c>
      <c r="T60" s="43">
        <f t="shared" si="34"/>
        <v>175.36</v>
      </c>
      <c r="U60" s="43">
        <f t="shared" si="34"/>
        <v>175.36</v>
      </c>
      <c r="V60" s="43">
        <f t="shared" si="34"/>
        <v>175.36</v>
      </c>
      <c r="W60" s="43">
        <f t="shared" si="34"/>
        <v>175.36</v>
      </c>
      <c r="X60" s="43">
        <f t="shared" si="34"/>
        <v>175.36</v>
      </c>
      <c r="Y60" s="43">
        <f t="shared" si="34"/>
        <v>175.36</v>
      </c>
      <c r="Z60" s="43">
        <f t="shared" si="34"/>
        <v>175.36</v>
      </c>
      <c r="AA60" s="43">
        <f t="shared" si="34"/>
        <v>175.36</v>
      </c>
    </row>
    <row r="61" spans="1:27" ht="12.75" hidden="1" customHeight="1" outlineLevel="1" x14ac:dyDescent="0.2">
      <c r="A61" s="92" t="s">
        <v>3040</v>
      </c>
      <c r="B61" s="62" t="s">
        <v>3007</v>
      </c>
      <c r="C61" s="42" t="s">
        <v>77</v>
      </c>
      <c r="D61" s="43">
        <f>$D$13</f>
        <v>216.36</v>
      </c>
      <c r="E61" s="43">
        <f t="shared" ref="E61:AA61" si="35">$D$13</f>
        <v>216.36</v>
      </c>
      <c r="F61" s="43">
        <f t="shared" si="35"/>
        <v>216.36</v>
      </c>
      <c r="G61" s="43">
        <f t="shared" si="35"/>
        <v>216.36</v>
      </c>
      <c r="H61" s="43">
        <f t="shared" si="35"/>
        <v>216.36</v>
      </c>
      <c r="I61" s="43">
        <f t="shared" si="35"/>
        <v>216.36</v>
      </c>
      <c r="J61" s="43">
        <f t="shared" si="35"/>
        <v>216.36</v>
      </c>
      <c r="K61" s="43">
        <f t="shared" si="35"/>
        <v>216.36</v>
      </c>
      <c r="L61" s="43">
        <f t="shared" si="35"/>
        <v>216.36</v>
      </c>
      <c r="M61" s="43">
        <f t="shared" si="35"/>
        <v>216.36</v>
      </c>
      <c r="N61" s="43">
        <f t="shared" si="35"/>
        <v>216.36</v>
      </c>
      <c r="O61" s="43">
        <f t="shared" si="35"/>
        <v>216.36</v>
      </c>
      <c r="P61" s="43">
        <f t="shared" si="35"/>
        <v>216.36</v>
      </c>
      <c r="Q61" s="43">
        <f t="shared" si="35"/>
        <v>216.36</v>
      </c>
      <c r="R61" s="43">
        <f t="shared" si="35"/>
        <v>216.36</v>
      </c>
      <c r="S61" s="43">
        <f t="shared" si="35"/>
        <v>216.36</v>
      </c>
      <c r="T61" s="43">
        <f t="shared" si="35"/>
        <v>216.36</v>
      </c>
      <c r="U61" s="43">
        <f t="shared" si="35"/>
        <v>216.36</v>
      </c>
      <c r="V61" s="43">
        <f t="shared" si="35"/>
        <v>216.36</v>
      </c>
      <c r="W61" s="43">
        <f t="shared" si="35"/>
        <v>216.36</v>
      </c>
      <c r="X61" s="43">
        <f t="shared" si="35"/>
        <v>216.36</v>
      </c>
      <c r="Y61" s="43">
        <f t="shared" si="35"/>
        <v>216.36</v>
      </c>
      <c r="Z61" s="43">
        <f t="shared" si="35"/>
        <v>216.36</v>
      </c>
      <c r="AA61" s="43">
        <f t="shared" si="35"/>
        <v>216.36</v>
      </c>
    </row>
    <row r="62" spans="1:27" ht="12.75" customHeight="1" collapsed="1" x14ac:dyDescent="0.2">
      <c r="A62" s="91" t="s">
        <v>50</v>
      </c>
      <c r="B62" s="27" t="str">
        <f>"10"&amp;"."&amp;$B$218&amp;"."&amp;$B$219</f>
        <v>10.03.2023</v>
      </c>
      <c r="C62" s="83" t="s">
        <v>74</v>
      </c>
      <c r="D62" s="84">
        <f>ROUND(((D63+D64+D66+D65+D67)/1000),5)</f>
        <v>3.8984999999999999</v>
      </c>
      <c r="E62" s="84">
        <f t="shared" ref="E62:AA62" si="36">ROUND(((E63+E64+E66+E65+E67)/1000),5)</f>
        <v>3.80246</v>
      </c>
      <c r="F62" s="84">
        <f t="shared" si="36"/>
        <v>3.7507000000000001</v>
      </c>
      <c r="G62" s="84">
        <f t="shared" si="36"/>
        <v>3.7718400000000001</v>
      </c>
      <c r="H62" s="84">
        <f t="shared" si="36"/>
        <v>3.84111</v>
      </c>
      <c r="I62" s="84">
        <f t="shared" si="36"/>
        <v>4.0434900000000003</v>
      </c>
      <c r="J62" s="84">
        <f t="shared" si="36"/>
        <v>4.18527</v>
      </c>
      <c r="K62" s="84">
        <f t="shared" si="36"/>
        <v>4.3055099999999999</v>
      </c>
      <c r="L62" s="84">
        <f t="shared" si="36"/>
        <v>4.4868600000000001</v>
      </c>
      <c r="M62" s="84">
        <f t="shared" si="36"/>
        <v>4.5063800000000001</v>
      </c>
      <c r="N62" s="84">
        <f t="shared" si="36"/>
        <v>4.5118999999999998</v>
      </c>
      <c r="O62" s="84">
        <f t="shared" si="36"/>
        <v>4.5405699999999998</v>
      </c>
      <c r="P62" s="84">
        <f t="shared" si="36"/>
        <v>4.54549</v>
      </c>
      <c r="Q62" s="84">
        <f t="shared" si="36"/>
        <v>4.5441099999999999</v>
      </c>
      <c r="R62" s="84">
        <f t="shared" si="36"/>
        <v>4.5373000000000001</v>
      </c>
      <c r="S62" s="84">
        <f t="shared" si="36"/>
        <v>4.5196199999999997</v>
      </c>
      <c r="T62" s="84">
        <f t="shared" si="36"/>
        <v>4.4581</v>
      </c>
      <c r="U62" s="84">
        <f t="shared" si="36"/>
        <v>4.4725400000000004</v>
      </c>
      <c r="V62" s="84">
        <f t="shared" si="36"/>
        <v>4.5128199999999996</v>
      </c>
      <c r="W62" s="84">
        <f t="shared" si="36"/>
        <v>4.5438900000000002</v>
      </c>
      <c r="X62" s="84">
        <f t="shared" si="36"/>
        <v>4.5384900000000004</v>
      </c>
      <c r="Y62" s="84">
        <f t="shared" si="36"/>
        <v>4.5054400000000001</v>
      </c>
      <c r="Z62" s="84">
        <f t="shared" si="36"/>
        <v>4.3167499999999999</v>
      </c>
      <c r="AA62" s="84">
        <f t="shared" si="36"/>
        <v>4.2308199999999996</v>
      </c>
    </row>
    <row r="63" spans="1:27" ht="12.75" hidden="1" customHeight="1" outlineLevel="1" x14ac:dyDescent="0.2">
      <c r="A63" s="92" t="s">
        <v>3041</v>
      </c>
      <c r="B63" s="62" t="s">
        <v>231</v>
      </c>
      <c r="C63" s="42" t="s">
        <v>77</v>
      </c>
      <c r="D63" s="43">
        <v>1279.57</v>
      </c>
      <c r="E63" s="43">
        <v>1183.53</v>
      </c>
      <c r="F63" s="43">
        <v>1131.77</v>
      </c>
      <c r="G63" s="43">
        <v>1152.9100000000001</v>
      </c>
      <c r="H63" s="43">
        <v>1222.18</v>
      </c>
      <c r="I63" s="43">
        <v>1424.56</v>
      </c>
      <c r="J63" s="43">
        <v>1566.34</v>
      </c>
      <c r="K63" s="43">
        <v>1686.58</v>
      </c>
      <c r="L63" s="43">
        <v>1867.93</v>
      </c>
      <c r="M63" s="43">
        <v>1887.45</v>
      </c>
      <c r="N63" s="43">
        <v>1892.97</v>
      </c>
      <c r="O63" s="43">
        <v>1921.64</v>
      </c>
      <c r="P63" s="43">
        <v>1926.56</v>
      </c>
      <c r="Q63" s="43">
        <v>1925.18</v>
      </c>
      <c r="R63" s="43">
        <v>1918.37</v>
      </c>
      <c r="S63" s="43">
        <v>1900.69</v>
      </c>
      <c r="T63" s="43">
        <v>1839.17</v>
      </c>
      <c r="U63" s="43">
        <v>1853.61</v>
      </c>
      <c r="V63" s="43">
        <v>1893.89</v>
      </c>
      <c r="W63" s="43">
        <v>1924.96</v>
      </c>
      <c r="X63" s="43">
        <v>1919.56</v>
      </c>
      <c r="Y63" s="43">
        <v>1886.51</v>
      </c>
      <c r="Z63" s="43">
        <v>1697.82</v>
      </c>
      <c r="AA63" s="43">
        <v>1611.89</v>
      </c>
    </row>
    <row r="64" spans="1:27" ht="12.75" hidden="1" customHeight="1" outlineLevel="1" x14ac:dyDescent="0.2">
      <c r="A64" s="92" t="s">
        <v>3042</v>
      </c>
      <c r="B64" s="62" t="s">
        <v>88</v>
      </c>
      <c r="C64" s="42" t="s">
        <v>77</v>
      </c>
      <c r="D64" s="43">
        <f>$D$10</f>
        <v>2222.89</v>
      </c>
      <c r="E64" s="43">
        <f t="shared" ref="E64:AA64" si="37">$D$10</f>
        <v>2222.89</v>
      </c>
      <c r="F64" s="43">
        <f t="shared" si="37"/>
        <v>2222.89</v>
      </c>
      <c r="G64" s="43">
        <f t="shared" si="37"/>
        <v>2222.89</v>
      </c>
      <c r="H64" s="43">
        <f t="shared" si="37"/>
        <v>2222.89</v>
      </c>
      <c r="I64" s="43">
        <f t="shared" si="37"/>
        <v>2222.89</v>
      </c>
      <c r="J64" s="43">
        <f t="shared" si="37"/>
        <v>2222.89</v>
      </c>
      <c r="K64" s="43">
        <f t="shared" si="37"/>
        <v>2222.89</v>
      </c>
      <c r="L64" s="43">
        <f t="shared" si="37"/>
        <v>2222.89</v>
      </c>
      <c r="M64" s="43">
        <f t="shared" si="37"/>
        <v>2222.89</v>
      </c>
      <c r="N64" s="43">
        <f t="shared" si="37"/>
        <v>2222.89</v>
      </c>
      <c r="O64" s="43">
        <f t="shared" si="37"/>
        <v>2222.89</v>
      </c>
      <c r="P64" s="43">
        <f t="shared" si="37"/>
        <v>2222.89</v>
      </c>
      <c r="Q64" s="43">
        <f t="shared" si="37"/>
        <v>2222.89</v>
      </c>
      <c r="R64" s="43">
        <f t="shared" si="37"/>
        <v>2222.89</v>
      </c>
      <c r="S64" s="43">
        <f t="shared" si="37"/>
        <v>2222.89</v>
      </c>
      <c r="T64" s="43">
        <f t="shared" si="37"/>
        <v>2222.89</v>
      </c>
      <c r="U64" s="43">
        <f t="shared" si="37"/>
        <v>2222.89</v>
      </c>
      <c r="V64" s="43">
        <f t="shared" si="37"/>
        <v>2222.89</v>
      </c>
      <c r="W64" s="43">
        <f t="shared" si="37"/>
        <v>2222.89</v>
      </c>
      <c r="X64" s="43">
        <f t="shared" si="37"/>
        <v>2222.89</v>
      </c>
      <c r="Y64" s="43">
        <f t="shared" si="37"/>
        <v>2222.89</v>
      </c>
      <c r="Z64" s="43">
        <f t="shared" si="37"/>
        <v>2222.89</v>
      </c>
      <c r="AA64" s="43">
        <f t="shared" si="37"/>
        <v>2222.89</v>
      </c>
    </row>
    <row r="65" spans="1:27" ht="12.75" hidden="1" customHeight="1" outlineLevel="1" x14ac:dyDescent="0.2">
      <c r="A65" s="92" t="s">
        <v>3043</v>
      </c>
      <c r="B65" s="62" t="s">
        <v>81</v>
      </c>
      <c r="C65" s="42" t="s">
        <v>77</v>
      </c>
      <c r="D65" s="43">
        <v>4.32</v>
      </c>
      <c r="E65" s="43">
        <v>4.32</v>
      </c>
      <c r="F65" s="43">
        <v>4.32</v>
      </c>
      <c r="G65" s="43">
        <v>4.32</v>
      </c>
      <c r="H65" s="43">
        <v>4.32</v>
      </c>
      <c r="I65" s="43">
        <v>4.32</v>
      </c>
      <c r="J65" s="43">
        <v>4.32</v>
      </c>
      <c r="K65" s="43">
        <v>4.32</v>
      </c>
      <c r="L65" s="43">
        <v>4.32</v>
      </c>
      <c r="M65" s="43">
        <v>4.32</v>
      </c>
      <c r="N65" s="43">
        <v>4.32</v>
      </c>
      <c r="O65" s="43">
        <v>4.32</v>
      </c>
      <c r="P65" s="43">
        <v>4.32</v>
      </c>
      <c r="Q65" s="43">
        <v>4.32</v>
      </c>
      <c r="R65" s="43">
        <v>4.32</v>
      </c>
      <c r="S65" s="43">
        <v>4.32</v>
      </c>
      <c r="T65" s="43">
        <v>4.32</v>
      </c>
      <c r="U65" s="43">
        <v>4.32</v>
      </c>
      <c r="V65" s="43">
        <v>4.32</v>
      </c>
      <c r="W65" s="43">
        <v>4.32</v>
      </c>
      <c r="X65" s="43">
        <v>4.32</v>
      </c>
      <c r="Y65" s="43">
        <v>4.32</v>
      </c>
      <c r="Z65" s="43">
        <v>4.32</v>
      </c>
      <c r="AA65" s="43">
        <v>4.32</v>
      </c>
    </row>
    <row r="66" spans="1:27" ht="12.75" hidden="1" customHeight="1" outlineLevel="1" x14ac:dyDescent="0.2">
      <c r="A66" s="92" t="s">
        <v>3044</v>
      </c>
      <c r="B66" s="62" t="s">
        <v>3011</v>
      </c>
      <c r="C66" s="42" t="s">
        <v>77</v>
      </c>
      <c r="D66" s="43">
        <f>$D$12</f>
        <v>175.36</v>
      </c>
      <c r="E66" s="43">
        <f t="shared" ref="E66:AA66" si="38">$D$12</f>
        <v>175.36</v>
      </c>
      <c r="F66" s="43">
        <f t="shared" si="38"/>
        <v>175.36</v>
      </c>
      <c r="G66" s="43">
        <f t="shared" si="38"/>
        <v>175.36</v>
      </c>
      <c r="H66" s="43">
        <f t="shared" si="38"/>
        <v>175.36</v>
      </c>
      <c r="I66" s="43">
        <f t="shared" si="38"/>
        <v>175.36</v>
      </c>
      <c r="J66" s="43">
        <f t="shared" si="38"/>
        <v>175.36</v>
      </c>
      <c r="K66" s="43">
        <f t="shared" si="38"/>
        <v>175.36</v>
      </c>
      <c r="L66" s="43">
        <f t="shared" si="38"/>
        <v>175.36</v>
      </c>
      <c r="M66" s="43">
        <f t="shared" si="38"/>
        <v>175.36</v>
      </c>
      <c r="N66" s="43">
        <f t="shared" si="38"/>
        <v>175.36</v>
      </c>
      <c r="O66" s="43">
        <f t="shared" si="38"/>
        <v>175.36</v>
      </c>
      <c r="P66" s="43">
        <f t="shared" si="38"/>
        <v>175.36</v>
      </c>
      <c r="Q66" s="43">
        <f t="shared" si="38"/>
        <v>175.36</v>
      </c>
      <c r="R66" s="43">
        <f t="shared" si="38"/>
        <v>175.36</v>
      </c>
      <c r="S66" s="43">
        <f t="shared" si="38"/>
        <v>175.36</v>
      </c>
      <c r="T66" s="43">
        <f t="shared" si="38"/>
        <v>175.36</v>
      </c>
      <c r="U66" s="43">
        <f t="shared" si="38"/>
        <v>175.36</v>
      </c>
      <c r="V66" s="43">
        <f t="shared" si="38"/>
        <v>175.36</v>
      </c>
      <c r="W66" s="43">
        <f t="shared" si="38"/>
        <v>175.36</v>
      </c>
      <c r="X66" s="43">
        <f t="shared" si="38"/>
        <v>175.36</v>
      </c>
      <c r="Y66" s="43">
        <f t="shared" si="38"/>
        <v>175.36</v>
      </c>
      <c r="Z66" s="43">
        <f t="shared" si="38"/>
        <v>175.36</v>
      </c>
      <c r="AA66" s="43">
        <f t="shared" si="38"/>
        <v>175.36</v>
      </c>
    </row>
    <row r="67" spans="1:27" ht="12.75" hidden="1" customHeight="1" outlineLevel="1" x14ac:dyDescent="0.2">
      <c r="A67" s="92" t="s">
        <v>3045</v>
      </c>
      <c r="B67" s="62" t="s">
        <v>3007</v>
      </c>
      <c r="C67" s="42" t="s">
        <v>77</v>
      </c>
      <c r="D67" s="43">
        <f>$D$13</f>
        <v>216.36</v>
      </c>
      <c r="E67" s="43">
        <f t="shared" ref="E67:AA67" si="39">$D$13</f>
        <v>216.36</v>
      </c>
      <c r="F67" s="43">
        <f t="shared" si="39"/>
        <v>216.36</v>
      </c>
      <c r="G67" s="43">
        <f t="shared" si="39"/>
        <v>216.36</v>
      </c>
      <c r="H67" s="43">
        <f t="shared" si="39"/>
        <v>216.36</v>
      </c>
      <c r="I67" s="43">
        <f t="shared" si="39"/>
        <v>216.36</v>
      </c>
      <c r="J67" s="43">
        <f t="shared" si="39"/>
        <v>216.36</v>
      </c>
      <c r="K67" s="43">
        <f t="shared" si="39"/>
        <v>216.36</v>
      </c>
      <c r="L67" s="43">
        <f t="shared" si="39"/>
        <v>216.36</v>
      </c>
      <c r="M67" s="43">
        <f t="shared" si="39"/>
        <v>216.36</v>
      </c>
      <c r="N67" s="43">
        <f t="shared" si="39"/>
        <v>216.36</v>
      </c>
      <c r="O67" s="43">
        <f t="shared" si="39"/>
        <v>216.36</v>
      </c>
      <c r="P67" s="43">
        <f t="shared" si="39"/>
        <v>216.36</v>
      </c>
      <c r="Q67" s="43">
        <f t="shared" si="39"/>
        <v>216.36</v>
      </c>
      <c r="R67" s="43">
        <f t="shared" si="39"/>
        <v>216.36</v>
      </c>
      <c r="S67" s="43">
        <f t="shared" si="39"/>
        <v>216.36</v>
      </c>
      <c r="T67" s="43">
        <f t="shared" si="39"/>
        <v>216.36</v>
      </c>
      <c r="U67" s="43">
        <f t="shared" si="39"/>
        <v>216.36</v>
      </c>
      <c r="V67" s="43">
        <f t="shared" si="39"/>
        <v>216.36</v>
      </c>
      <c r="W67" s="43">
        <f t="shared" si="39"/>
        <v>216.36</v>
      </c>
      <c r="X67" s="43">
        <f t="shared" si="39"/>
        <v>216.36</v>
      </c>
      <c r="Y67" s="43">
        <f t="shared" si="39"/>
        <v>216.36</v>
      </c>
      <c r="Z67" s="43">
        <f t="shared" si="39"/>
        <v>216.36</v>
      </c>
      <c r="AA67" s="43">
        <f t="shared" si="39"/>
        <v>216.36</v>
      </c>
    </row>
    <row r="68" spans="1:27" ht="12.75" customHeight="1" collapsed="1" x14ac:dyDescent="0.2">
      <c r="A68" s="91" t="s">
        <v>52</v>
      </c>
      <c r="B68" s="27" t="str">
        <f>"11"&amp;"."&amp;$B$218&amp;"."&amp;$B$219</f>
        <v>11.03.2023</v>
      </c>
      <c r="C68" s="83" t="s">
        <v>74</v>
      </c>
      <c r="D68" s="84">
        <f>ROUND(((D69+D70+D72+D71+D73)/1000),5)</f>
        <v>4.2230699999999999</v>
      </c>
      <c r="E68" s="84">
        <f t="shared" ref="E68:AA68" si="40">ROUND(((E69+E70+E72+E71+E73)/1000),5)</f>
        <v>4.0709999999999997</v>
      </c>
      <c r="F68" s="84">
        <f t="shared" si="40"/>
        <v>3.9244300000000001</v>
      </c>
      <c r="G68" s="84">
        <f t="shared" si="40"/>
        <v>3.90476</v>
      </c>
      <c r="H68" s="84">
        <f t="shared" si="40"/>
        <v>4.00406</v>
      </c>
      <c r="I68" s="84">
        <f t="shared" si="40"/>
        <v>4.0979400000000004</v>
      </c>
      <c r="J68" s="84">
        <f t="shared" si="40"/>
        <v>4.1741900000000003</v>
      </c>
      <c r="K68" s="84">
        <f t="shared" si="40"/>
        <v>4.2407399999999997</v>
      </c>
      <c r="L68" s="84">
        <f t="shared" si="40"/>
        <v>4.5188499999999996</v>
      </c>
      <c r="M68" s="84">
        <f t="shared" si="40"/>
        <v>4.6083499999999997</v>
      </c>
      <c r="N68" s="84">
        <f t="shared" si="40"/>
        <v>4.6505799999999997</v>
      </c>
      <c r="O68" s="84">
        <f t="shared" si="40"/>
        <v>4.6958500000000001</v>
      </c>
      <c r="P68" s="84">
        <f t="shared" si="40"/>
        <v>4.6862000000000004</v>
      </c>
      <c r="Q68" s="84">
        <f t="shared" si="40"/>
        <v>4.6786199999999996</v>
      </c>
      <c r="R68" s="84">
        <f t="shared" si="40"/>
        <v>4.6711099999999997</v>
      </c>
      <c r="S68" s="84">
        <f t="shared" si="40"/>
        <v>4.6651999999999996</v>
      </c>
      <c r="T68" s="84">
        <f t="shared" si="40"/>
        <v>4.6461300000000003</v>
      </c>
      <c r="U68" s="84">
        <f t="shared" si="40"/>
        <v>4.6299099999999997</v>
      </c>
      <c r="V68" s="84">
        <f t="shared" si="40"/>
        <v>4.67117</v>
      </c>
      <c r="W68" s="84">
        <f t="shared" si="40"/>
        <v>4.67544</v>
      </c>
      <c r="X68" s="84">
        <f t="shared" si="40"/>
        <v>4.6802200000000003</v>
      </c>
      <c r="Y68" s="84">
        <f t="shared" si="40"/>
        <v>4.6161399999999997</v>
      </c>
      <c r="Z68" s="84">
        <f t="shared" si="40"/>
        <v>4.3110600000000003</v>
      </c>
      <c r="AA68" s="84">
        <f t="shared" si="40"/>
        <v>4.2360899999999999</v>
      </c>
    </row>
    <row r="69" spans="1:27" ht="12.75" hidden="1" customHeight="1" outlineLevel="1" x14ac:dyDescent="0.2">
      <c r="A69" s="92" t="s">
        <v>54</v>
      </c>
      <c r="B69" s="62" t="s">
        <v>231</v>
      </c>
      <c r="C69" s="42" t="s">
        <v>77</v>
      </c>
      <c r="D69" s="43">
        <v>1604.14</v>
      </c>
      <c r="E69" s="43">
        <v>1452.07</v>
      </c>
      <c r="F69" s="43">
        <v>1305.5</v>
      </c>
      <c r="G69" s="43">
        <v>1285.83</v>
      </c>
      <c r="H69" s="43">
        <v>1385.13</v>
      </c>
      <c r="I69" s="43">
        <v>1479.01</v>
      </c>
      <c r="J69" s="43">
        <v>1555.26</v>
      </c>
      <c r="K69" s="43">
        <v>1621.81</v>
      </c>
      <c r="L69" s="43">
        <v>1899.92</v>
      </c>
      <c r="M69" s="43">
        <v>1989.42</v>
      </c>
      <c r="N69" s="43">
        <v>2031.65</v>
      </c>
      <c r="O69" s="43">
        <v>2076.92</v>
      </c>
      <c r="P69" s="43">
        <v>2067.27</v>
      </c>
      <c r="Q69" s="43">
        <v>2059.69</v>
      </c>
      <c r="R69" s="43">
        <v>2052.1799999999998</v>
      </c>
      <c r="S69" s="43">
        <v>2046.27</v>
      </c>
      <c r="T69" s="43">
        <v>2027.2</v>
      </c>
      <c r="U69" s="43">
        <v>2010.98</v>
      </c>
      <c r="V69" s="43">
        <v>2052.2399999999998</v>
      </c>
      <c r="W69" s="43">
        <v>2056.5100000000002</v>
      </c>
      <c r="X69" s="43">
        <v>2061.29</v>
      </c>
      <c r="Y69" s="43">
        <v>1997.21</v>
      </c>
      <c r="Z69" s="43">
        <v>1692.13</v>
      </c>
      <c r="AA69" s="43">
        <v>1617.16</v>
      </c>
    </row>
    <row r="70" spans="1:27" ht="12.75" hidden="1" customHeight="1" outlineLevel="1" x14ac:dyDescent="0.2">
      <c r="A70" s="92" t="s">
        <v>55</v>
      </c>
      <c r="B70" s="62" t="s">
        <v>88</v>
      </c>
      <c r="C70" s="42" t="s">
        <v>77</v>
      </c>
      <c r="D70" s="43">
        <f>$D$10</f>
        <v>2222.89</v>
      </c>
      <c r="E70" s="43">
        <f t="shared" ref="E70:AA70" si="41">$D$10</f>
        <v>2222.89</v>
      </c>
      <c r="F70" s="43">
        <f t="shared" si="41"/>
        <v>2222.89</v>
      </c>
      <c r="G70" s="43">
        <f t="shared" si="41"/>
        <v>2222.89</v>
      </c>
      <c r="H70" s="43">
        <f t="shared" si="41"/>
        <v>2222.89</v>
      </c>
      <c r="I70" s="43">
        <f t="shared" si="41"/>
        <v>2222.89</v>
      </c>
      <c r="J70" s="43">
        <f t="shared" si="41"/>
        <v>2222.89</v>
      </c>
      <c r="K70" s="43">
        <f t="shared" si="41"/>
        <v>2222.89</v>
      </c>
      <c r="L70" s="43">
        <f t="shared" si="41"/>
        <v>2222.89</v>
      </c>
      <c r="M70" s="43">
        <f t="shared" si="41"/>
        <v>2222.89</v>
      </c>
      <c r="N70" s="43">
        <f t="shared" si="41"/>
        <v>2222.89</v>
      </c>
      <c r="O70" s="43">
        <f t="shared" si="41"/>
        <v>2222.89</v>
      </c>
      <c r="P70" s="43">
        <f t="shared" si="41"/>
        <v>2222.89</v>
      </c>
      <c r="Q70" s="43">
        <f t="shared" si="41"/>
        <v>2222.89</v>
      </c>
      <c r="R70" s="43">
        <f t="shared" si="41"/>
        <v>2222.89</v>
      </c>
      <c r="S70" s="43">
        <f t="shared" si="41"/>
        <v>2222.89</v>
      </c>
      <c r="T70" s="43">
        <f t="shared" si="41"/>
        <v>2222.89</v>
      </c>
      <c r="U70" s="43">
        <f t="shared" si="41"/>
        <v>2222.89</v>
      </c>
      <c r="V70" s="43">
        <f t="shared" si="41"/>
        <v>2222.89</v>
      </c>
      <c r="W70" s="43">
        <f t="shared" si="41"/>
        <v>2222.89</v>
      </c>
      <c r="X70" s="43">
        <f t="shared" si="41"/>
        <v>2222.89</v>
      </c>
      <c r="Y70" s="43">
        <f t="shared" si="41"/>
        <v>2222.89</v>
      </c>
      <c r="Z70" s="43">
        <f t="shared" si="41"/>
        <v>2222.89</v>
      </c>
      <c r="AA70" s="43">
        <f t="shared" si="41"/>
        <v>2222.89</v>
      </c>
    </row>
    <row r="71" spans="1:27" ht="12.75" hidden="1" customHeight="1" outlineLevel="1" x14ac:dyDescent="0.2">
      <c r="A71" s="92" t="s">
        <v>56</v>
      </c>
      <c r="B71" s="62" t="s">
        <v>81</v>
      </c>
      <c r="C71" s="42" t="s">
        <v>77</v>
      </c>
      <c r="D71" s="43">
        <v>4.32</v>
      </c>
      <c r="E71" s="43">
        <v>4.32</v>
      </c>
      <c r="F71" s="43">
        <v>4.32</v>
      </c>
      <c r="G71" s="43">
        <v>4.32</v>
      </c>
      <c r="H71" s="43">
        <v>4.32</v>
      </c>
      <c r="I71" s="43">
        <v>4.32</v>
      </c>
      <c r="J71" s="43">
        <v>4.32</v>
      </c>
      <c r="K71" s="43">
        <v>4.32</v>
      </c>
      <c r="L71" s="43">
        <v>4.32</v>
      </c>
      <c r="M71" s="43">
        <v>4.32</v>
      </c>
      <c r="N71" s="43">
        <v>4.32</v>
      </c>
      <c r="O71" s="43">
        <v>4.32</v>
      </c>
      <c r="P71" s="43">
        <v>4.32</v>
      </c>
      <c r="Q71" s="43">
        <v>4.32</v>
      </c>
      <c r="R71" s="43">
        <v>4.32</v>
      </c>
      <c r="S71" s="43">
        <v>4.32</v>
      </c>
      <c r="T71" s="43">
        <v>4.32</v>
      </c>
      <c r="U71" s="43">
        <v>4.32</v>
      </c>
      <c r="V71" s="43">
        <v>4.32</v>
      </c>
      <c r="W71" s="43">
        <v>4.32</v>
      </c>
      <c r="X71" s="43">
        <v>4.32</v>
      </c>
      <c r="Y71" s="43">
        <v>4.32</v>
      </c>
      <c r="Z71" s="43">
        <v>4.32</v>
      </c>
      <c r="AA71" s="43">
        <v>4.32</v>
      </c>
    </row>
    <row r="72" spans="1:27" ht="12.75" hidden="1" customHeight="1" outlineLevel="1" x14ac:dyDescent="0.2">
      <c r="A72" s="92" t="s">
        <v>57</v>
      </c>
      <c r="B72" s="62" t="s">
        <v>3011</v>
      </c>
      <c r="C72" s="42" t="s">
        <v>77</v>
      </c>
      <c r="D72" s="43">
        <f>$D$12</f>
        <v>175.36</v>
      </c>
      <c r="E72" s="43">
        <f t="shared" ref="E72:AA72" si="42">$D$12</f>
        <v>175.36</v>
      </c>
      <c r="F72" s="43">
        <f t="shared" si="42"/>
        <v>175.36</v>
      </c>
      <c r="G72" s="43">
        <f t="shared" si="42"/>
        <v>175.36</v>
      </c>
      <c r="H72" s="43">
        <f t="shared" si="42"/>
        <v>175.36</v>
      </c>
      <c r="I72" s="43">
        <f t="shared" si="42"/>
        <v>175.36</v>
      </c>
      <c r="J72" s="43">
        <f t="shared" si="42"/>
        <v>175.36</v>
      </c>
      <c r="K72" s="43">
        <f t="shared" si="42"/>
        <v>175.36</v>
      </c>
      <c r="L72" s="43">
        <f t="shared" si="42"/>
        <v>175.36</v>
      </c>
      <c r="M72" s="43">
        <f t="shared" si="42"/>
        <v>175.36</v>
      </c>
      <c r="N72" s="43">
        <f t="shared" si="42"/>
        <v>175.36</v>
      </c>
      <c r="O72" s="43">
        <f t="shared" si="42"/>
        <v>175.36</v>
      </c>
      <c r="P72" s="43">
        <f t="shared" si="42"/>
        <v>175.36</v>
      </c>
      <c r="Q72" s="43">
        <f t="shared" si="42"/>
        <v>175.36</v>
      </c>
      <c r="R72" s="43">
        <f t="shared" si="42"/>
        <v>175.36</v>
      </c>
      <c r="S72" s="43">
        <f t="shared" si="42"/>
        <v>175.36</v>
      </c>
      <c r="T72" s="43">
        <f t="shared" si="42"/>
        <v>175.36</v>
      </c>
      <c r="U72" s="43">
        <f t="shared" si="42"/>
        <v>175.36</v>
      </c>
      <c r="V72" s="43">
        <f t="shared" si="42"/>
        <v>175.36</v>
      </c>
      <c r="W72" s="43">
        <f t="shared" si="42"/>
        <v>175.36</v>
      </c>
      <c r="X72" s="43">
        <f t="shared" si="42"/>
        <v>175.36</v>
      </c>
      <c r="Y72" s="43">
        <f t="shared" si="42"/>
        <v>175.36</v>
      </c>
      <c r="Z72" s="43">
        <f t="shared" si="42"/>
        <v>175.36</v>
      </c>
      <c r="AA72" s="43">
        <f t="shared" si="42"/>
        <v>175.36</v>
      </c>
    </row>
    <row r="73" spans="1:27" ht="12.75" hidden="1" customHeight="1" outlineLevel="1" x14ac:dyDescent="0.2">
      <c r="A73" s="92" t="s">
        <v>58</v>
      </c>
      <c r="B73" s="62" t="s">
        <v>3007</v>
      </c>
      <c r="C73" s="42" t="s">
        <v>77</v>
      </c>
      <c r="D73" s="43">
        <f>$D$13</f>
        <v>216.36</v>
      </c>
      <c r="E73" s="43">
        <f t="shared" ref="E73:AA73" si="43">$D$13</f>
        <v>216.36</v>
      </c>
      <c r="F73" s="43">
        <f t="shared" si="43"/>
        <v>216.36</v>
      </c>
      <c r="G73" s="43">
        <f t="shared" si="43"/>
        <v>216.36</v>
      </c>
      <c r="H73" s="43">
        <f t="shared" si="43"/>
        <v>216.36</v>
      </c>
      <c r="I73" s="43">
        <f t="shared" si="43"/>
        <v>216.36</v>
      </c>
      <c r="J73" s="43">
        <f t="shared" si="43"/>
        <v>216.36</v>
      </c>
      <c r="K73" s="43">
        <f t="shared" si="43"/>
        <v>216.36</v>
      </c>
      <c r="L73" s="43">
        <f t="shared" si="43"/>
        <v>216.36</v>
      </c>
      <c r="M73" s="43">
        <f t="shared" si="43"/>
        <v>216.36</v>
      </c>
      <c r="N73" s="43">
        <f t="shared" si="43"/>
        <v>216.36</v>
      </c>
      <c r="O73" s="43">
        <f t="shared" si="43"/>
        <v>216.36</v>
      </c>
      <c r="P73" s="43">
        <f t="shared" si="43"/>
        <v>216.36</v>
      </c>
      <c r="Q73" s="43">
        <f t="shared" si="43"/>
        <v>216.36</v>
      </c>
      <c r="R73" s="43">
        <f t="shared" si="43"/>
        <v>216.36</v>
      </c>
      <c r="S73" s="43">
        <f t="shared" si="43"/>
        <v>216.36</v>
      </c>
      <c r="T73" s="43">
        <f t="shared" si="43"/>
        <v>216.36</v>
      </c>
      <c r="U73" s="43">
        <f t="shared" si="43"/>
        <v>216.36</v>
      </c>
      <c r="V73" s="43">
        <f t="shared" si="43"/>
        <v>216.36</v>
      </c>
      <c r="W73" s="43">
        <f t="shared" si="43"/>
        <v>216.36</v>
      </c>
      <c r="X73" s="43">
        <f t="shared" si="43"/>
        <v>216.36</v>
      </c>
      <c r="Y73" s="43">
        <f t="shared" si="43"/>
        <v>216.36</v>
      </c>
      <c r="Z73" s="43">
        <f t="shared" si="43"/>
        <v>216.36</v>
      </c>
      <c r="AA73" s="43">
        <f t="shared" si="43"/>
        <v>216.36</v>
      </c>
    </row>
    <row r="74" spans="1:27" ht="12.75" customHeight="1" collapsed="1" x14ac:dyDescent="0.2">
      <c r="A74" s="91" t="s">
        <v>59</v>
      </c>
      <c r="B74" s="27" t="str">
        <f>"12"&amp;"."&amp;$B$218&amp;"."&amp;$B$219</f>
        <v>12.03.2023</v>
      </c>
      <c r="C74" s="83" t="s">
        <v>74</v>
      </c>
      <c r="D74" s="84">
        <f>ROUND(((D75+D76+D78+D77+D79)/1000),5)</f>
        <v>4.0449400000000004</v>
      </c>
      <c r="E74" s="84">
        <f t="shared" ref="E74:AA74" si="44">ROUND(((E75+E76+E78+E77+E79)/1000),5)</f>
        <v>3.8318300000000001</v>
      </c>
      <c r="F74" s="84">
        <f t="shared" si="44"/>
        <v>3.7602099999999998</v>
      </c>
      <c r="G74" s="84">
        <f t="shared" si="44"/>
        <v>3.7459699999999998</v>
      </c>
      <c r="H74" s="84">
        <f t="shared" si="44"/>
        <v>3.77467</v>
      </c>
      <c r="I74" s="84">
        <f t="shared" si="44"/>
        <v>3.8066800000000001</v>
      </c>
      <c r="J74" s="84">
        <f t="shared" si="44"/>
        <v>3.82097</v>
      </c>
      <c r="K74" s="84">
        <f t="shared" si="44"/>
        <v>4.0106999999999999</v>
      </c>
      <c r="L74" s="84">
        <f t="shared" si="44"/>
        <v>4.1748399999999997</v>
      </c>
      <c r="M74" s="84">
        <f t="shared" si="44"/>
        <v>4.3369499999999999</v>
      </c>
      <c r="N74" s="84">
        <f t="shared" si="44"/>
        <v>4.3917599999999997</v>
      </c>
      <c r="O74" s="84">
        <f t="shared" si="44"/>
        <v>4.4069200000000004</v>
      </c>
      <c r="P74" s="84">
        <f t="shared" si="44"/>
        <v>4.3993599999999997</v>
      </c>
      <c r="Q74" s="84">
        <f t="shared" si="44"/>
        <v>4.3978999999999999</v>
      </c>
      <c r="R74" s="84">
        <f t="shared" si="44"/>
        <v>4.3797899999999998</v>
      </c>
      <c r="S74" s="84">
        <f t="shared" si="44"/>
        <v>4.3619300000000001</v>
      </c>
      <c r="T74" s="84">
        <f t="shared" si="44"/>
        <v>4.3705299999999996</v>
      </c>
      <c r="U74" s="84">
        <f t="shared" si="44"/>
        <v>4.3803299999999998</v>
      </c>
      <c r="V74" s="84">
        <f t="shared" si="44"/>
        <v>4.4191399999999996</v>
      </c>
      <c r="W74" s="84">
        <f t="shared" si="44"/>
        <v>4.4441300000000004</v>
      </c>
      <c r="X74" s="84">
        <f t="shared" si="44"/>
        <v>4.4607200000000002</v>
      </c>
      <c r="Y74" s="84">
        <f t="shared" si="44"/>
        <v>4.3976499999999996</v>
      </c>
      <c r="Z74" s="84">
        <f t="shared" si="44"/>
        <v>4.2885400000000002</v>
      </c>
      <c r="AA74" s="84">
        <f t="shared" si="44"/>
        <v>4.1877899999999997</v>
      </c>
    </row>
    <row r="75" spans="1:27" ht="12.75" hidden="1" customHeight="1" outlineLevel="1" x14ac:dyDescent="0.2">
      <c r="A75" s="92" t="s">
        <v>3046</v>
      </c>
      <c r="B75" s="62" t="s">
        <v>231</v>
      </c>
      <c r="C75" s="42" t="s">
        <v>77</v>
      </c>
      <c r="D75" s="43">
        <v>1426.01</v>
      </c>
      <c r="E75" s="43">
        <v>1212.9000000000001</v>
      </c>
      <c r="F75" s="43">
        <v>1141.28</v>
      </c>
      <c r="G75" s="43">
        <v>1127.04</v>
      </c>
      <c r="H75" s="43">
        <v>1155.74</v>
      </c>
      <c r="I75" s="43">
        <v>1187.75</v>
      </c>
      <c r="J75" s="43">
        <v>1202.04</v>
      </c>
      <c r="K75" s="43">
        <v>1391.77</v>
      </c>
      <c r="L75" s="43">
        <v>1555.91</v>
      </c>
      <c r="M75" s="43">
        <v>1718.02</v>
      </c>
      <c r="N75" s="43">
        <v>1772.83</v>
      </c>
      <c r="O75" s="43">
        <v>1787.99</v>
      </c>
      <c r="P75" s="43">
        <v>1780.43</v>
      </c>
      <c r="Q75" s="43">
        <v>1778.97</v>
      </c>
      <c r="R75" s="43">
        <v>1760.86</v>
      </c>
      <c r="S75" s="43">
        <v>1743</v>
      </c>
      <c r="T75" s="43">
        <v>1751.6</v>
      </c>
      <c r="U75" s="43">
        <v>1761.4</v>
      </c>
      <c r="V75" s="43">
        <v>1800.21</v>
      </c>
      <c r="W75" s="43">
        <v>1825.2</v>
      </c>
      <c r="X75" s="43">
        <v>1841.79</v>
      </c>
      <c r="Y75" s="43">
        <v>1778.72</v>
      </c>
      <c r="Z75" s="43">
        <v>1669.61</v>
      </c>
      <c r="AA75" s="43">
        <v>1568.86</v>
      </c>
    </row>
    <row r="76" spans="1:27" ht="12.75" hidden="1" customHeight="1" outlineLevel="1" x14ac:dyDescent="0.2">
      <c r="A76" s="92" t="s">
        <v>3047</v>
      </c>
      <c r="B76" s="62" t="s">
        <v>88</v>
      </c>
      <c r="C76" s="42" t="s">
        <v>77</v>
      </c>
      <c r="D76" s="43">
        <f>$D$10</f>
        <v>2222.89</v>
      </c>
      <c r="E76" s="43">
        <f t="shared" ref="E76:AA76" si="45">$D$10</f>
        <v>2222.89</v>
      </c>
      <c r="F76" s="43">
        <f t="shared" si="45"/>
        <v>2222.89</v>
      </c>
      <c r="G76" s="43">
        <f t="shared" si="45"/>
        <v>2222.89</v>
      </c>
      <c r="H76" s="43">
        <f t="shared" si="45"/>
        <v>2222.89</v>
      </c>
      <c r="I76" s="43">
        <f t="shared" si="45"/>
        <v>2222.89</v>
      </c>
      <c r="J76" s="43">
        <f t="shared" si="45"/>
        <v>2222.89</v>
      </c>
      <c r="K76" s="43">
        <f t="shared" si="45"/>
        <v>2222.89</v>
      </c>
      <c r="L76" s="43">
        <f t="shared" si="45"/>
        <v>2222.89</v>
      </c>
      <c r="M76" s="43">
        <f t="shared" si="45"/>
        <v>2222.89</v>
      </c>
      <c r="N76" s="43">
        <f t="shared" si="45"/>
        <v>2222.89</v>
      </c>
      <c r="O76" s="43">
        <f t="shared" si="45"/>
        <v>2222.89</v>
      </c>
      <c r="P76" s="43">
        <f t="shared" si="45"/>
        <v>2222.89</v>
      </c>
      <c r="Q76" s="43">
        <f t="shared" si="45"/>
        <v>2222.89</v>
      </c>
      <c r="R76" s="43">
        <f t="shared" si="45"/>
        <v>2222.89</v>
      </c>
      <c r="S76" s="43">
        <f t="shared" si="45"/>
        <v>2222.89</v>
      </c>
      <c r="T76" s="43">
        <f t="shared" si="45"/>
        <v>2222.89</v>
      </c>
      <c r="U76" s="43">
        <f t="shared" si="45"/>
        <v>2222.89</v>
      </c>
      <c r="V76" s="43">
        <f t="shared" si="45"/>
        <v>2222.89</v>
      </c>
      <c r="W76" s="43">
        <f t="shared" si="45"/>
        <v>2222.89</v>
      </c>
      <c r="X76" s="43">
        <f t="shared" si="45"/>
        <v>2222.89</v>
      </c>
      <c r="Y76" s="43">
        <f t="shared" si="45"/>
        <v>2222.89</v>
      </c>
      <c r="Z76" s="43">
        <f t="shared" si="45"/>
        <v>2222.89</v>
      </c>
      <c r="AA76" s="43">
        <f t="shared" si="45"/>
        <v>2222.89</v>
      </c>
    </row>
    <row r="77" spans="1:27" ht="12.75" hidden="1" customHeight="1" outlineLevel="1" x14ac:dyDescent="0.2">
      <c r="A77" s="92" t="s">
        <v>3048</v>
      </c>
      <c r="B77" s="62" t="s">
        <v>81</v>
      </c>
      <c r="C77" s="42" t="s">
        <v>77</v>
      </c>
      <c r="D77" s="43">
        <v>4.32</v>
      </c>
      <c r="E77" s="43">
        <v>4.32</v>
      </c>
      <c r="F77" s="43">
        <v>4.32</v>
      </c>
      <c r="G77" s="43">
        <v>4.32</v>
      </c>
      <c r="H77" s="43">
        <v>4.32</v>
      </c>
      <c r="I77" s="43">
        <v>4.32</v>
      </c>
      <c r="J77" s="43">
        <v>4.32</v>
      </c>
      <c r="K77" s="43">
        <v>4.32</v>
      </c>
      <c r="L77" s="43">
        <v>4.32</v>
      </c>
      <c r="M77" s="43">
        <v>4.32</v>
      </c>
      <c r="N77" s="43">
        <v>4.32</v>
      </c>
      <c r="O77" s="43">
        <v>4.32</v>
      </c>
      <c r="P77" s="43">
        <v>4.32</v>
      </c>
      <c r="Q77" s="43">
        <v>4.32</v>
      </c>
      <c r="R77" s="43">
        <v>4.32</v>
      </c>
      <c r="S77" s="43">
        <v>4.32</v>
      </c>
      <c r="T77" s="43">
        <v>4.32</v>
      </c>
      <c r="U77" s="43">
        <v>4.32</v>
      </c>
      <c r="V77" s="43">
        <v>4.32</v>
      </c>
      <c r="W77" s="43">
        <v>4.32</v>
      </c>
      <c r="X77" s="43">
        <v>4.32</v>
      </c>
      <c r="Y77" s="43">
        <v>4.32</v>
      </c>
      <c r="Z77" s="43">
        <v>4.32</v>
      </c>
      <c r="AA77" s="43">
        <v>4.32</v>
      </c>
    </row>
    <row r="78" spans="1:27" ht="12.75" hidden="1" customHeight="1" outlineLevel="1" x14ac:dyDescent="0.2">
      <c r="A78" s="92" t="s">
        <v>3049</v>
      </c>
      <c r="B78" s="62" t="s">
        <v>3011</v>
      </c>
      <c r="C78" s="42" t="s">
        <v>77</v>
      </c>
      <c r="D78" s="43">
        <f>$D$12</f>
        <v>175.36</v>
      </c>
      <c r="E78" s="43">
        <f t="shared" ref="E78:AA78" si="46">$D$12</f>
        <v>175.36</v>
      </c>
      <c r="F78" s="43">
        <f t="shared" si="46"/>
        <v>175.36</v>
      </c>
      <c r="G78" s="43">
        <f t="shared" si="46"/>
        <v>175.36</v>
      </c>
      <c r="H78" s="43">
        <f t="shared" si="46"/>
        <v>175.36</v>
      </c>
      <c r="I78" s="43">
        <f t="shared" si="46"/>
        <v>175.36</v>
      </c>
      <c r="J78" s="43">
        <f t="shared" si="46"/>
        <v>175.36</v>
      </c>
      <c r="K78" s="43">
        <f t="shared" si="46"/>
        <v>175.36</v>
      </c>
      <c r="L78" s="43">
        <f t="shared" si="46"/>
        <v>175.36</v>
      </c>
      <c r="M78" s="43">
        <f t="shared" si="46"/>
        <v>175.36</v>
      </c>
      <c r="N78" s="43">
        <f t="shared" si="46"/>
        <v>175.36</v>
      </c>
      <c r="O78" s="43">
        <f t="shared" si="46"/>
        <v>175.36</v>
      </c>
      <c r="P78" s="43">
        <f t="shared" si="46"/>
        <v>175.36</v>
      </c>
      <c r="Q78" s="43">
        <f t="shared" si="46"/>
        <v>175.36</v>
      </c>
      <c r="R78" s="43">
        <f t="shared" si="46"/>
        <v>175.36</v>
      </c>
      <c r="S78" s="43">
        <f t="shared" si="46"/>
        <v>175.36</v>
      </c>
      <c r="T78" s="43">
        <f t="shared" si="46"/>
        <v>175.36</v>
      </c>
      <c r="U78" s="43">
        <f t="shared" si="46"/>
        <v>175.36</v>
      </c>
      <c r="V78" s="43">
        <f t="shared" si="46"/>
        <v>175.36</v>
      </c>
      <c r="W78" s="43">
        <f t="shared" si="46"/>
        <v>175.36</v>
      </c>
      <c r="X78" s="43">
        <f t="shared" si="46"/>
        <v>175.36</v>
      </c>
      <c r="Y78" s="43">
        <f t="shared" si="46"/>
        <v>175.36</v>
      </c>
      <c r="Z78" s="43">
        <f t="shared" si="46"/>
        <v>175.36</v>
      </c>
      <c r="AA78" s="43">
        <f t="shared" si="46"/>
        <v>175.36</v>
      </c>
    </row>
    <row r="79" spans="1:27" ht="12.75" hidden="1" customHeight="1" outlineLevel="1" x14ac:dyDescent="0.2">
      <c r="A79" s="92" t="s">
        <v>3050</v>
      </c>
      <c r="B79" s="62" t="s">
        <v>3007</v>
      </c>
      <c r="C79" s="42" t="s">
        <v>77</v>
      </c>
      <c r="D79" s="43">
        <f>$D$13</f>
        <v>216.36</v>
      </c>
      <c r="E79" s="43">
        <f t="shared" ref="E79:AA79" si="47">$D$13</f>
        <v>216.36</v>
      </c>
      <c r="F79" s="43">
        <f t="shared" si="47"/>
        <v>216.36</v>
      </c>
      <c r="G79" s="43">
        <f t="shared" si="47"/>
        <v>216.36</v>
      </c>
      <c r="H79" s="43">
        <f t="shared" si="47"/>
        <v>216.36</v>
      </c>
      <c r="I79" s="43">
        <f t="shared" si="47"/>
        <v>216.36</v>
      </c>
      <c r="J79" s="43">
        <f t="shared" si="47"/>
        <v>216.36</v>
      </c>
      <c r="K79" s="43">
        <f t="shared" si="47"/>
        <v>216.36</v>
      </c>
      <c r="L79" s="43">
        <f t="shared" si="47"/>
        <v>216.36</v>
      </c>
      <c r="M79" s="43">
        <f t="shared" si="47"/>
        <v>216.36</v>
      </c>
      <c r="N79" s="43">
        <f t="shared" si="47"/>
        <v>216.36</v>
      </c>
      <c r="O79" s="43">
        <f t="shared" si="47"/>
        <v>216.36</v>
      </c>
      <c r="P79" s="43">
        <f t="shared" si="47"/>
        <v>216.36</v>
      </c>
      <c r="Q79" s="43">
        <f t="shared" si="47"/>
        <v>216.36</v>
      </c>
      <c r="R79" s="43">
        <f t="shared" si="47"/>
        <v>216.36</v>
      </c>
      <c r="S79" s="43">
        <f t="shared" si="47"/>
        <v>216.36</v>
      </c>
      <c r="T79" s="43">
        <f t="shared" si="47"/>
        <v>216.36</v>
      </c>
      <c r="U79" s="43">
        <f t="shared" si="47"/>
        <v>216.36</v>
      </c>
      <c r="V79" s="43">
        <f t="shared" si="47"/>
        <v>216.36</v>
      </c>
      <c r="W79" s="43">
        <f t="shared" si="47"/>
        <v>216.36</v>
      </c>
      <c r="X79" s="43">
        <f t="shared" si="47"/>
        <v>216.36</v>
      </c>
      <c r="Y79" s="43">
        <f t="shared" si="47"/>
        <v>216.36</v>
      </c>
      <c r="Z79" s="43">
        <f t="shared" si="47"/>
        <v>216.36</v>
      </c>
      <c r="AA79" s="43">
        <f t="shared" si="47"/>
        <v>216.36</v>
      </c>
    </row>
    <row r="80" spans="1:27" ht="12.75" customHeight="1" collapsed="1" x14ac:dyDescent="0.2">
      <c r="A80" s="91" t="s">
        <v>3051</v>
      </c>
      <c r="B80" s="27" t="str">
        <f>"13"&amp;"."&amp;$B$218&amp;"."&amp;$B$219</f>
        <v>13.03.2023</v>
      </c>
      <c r="C80" s="83" t="s">
        <v>74</v>
      </c>
      <c r="D80" s="84">
        <f>ROUND(((D81+D82+D84+D83+D85)/1000),5)</f>
        <v>3.9628000000000001</v>
      </c>
      <c r="E80" s="84">
        <f t="shared" ref="E80:AA80" si="48">ROUND(((E81+E82+E84+E83+E85)/1000),5)</f>
        <v>3.8339300000000001</v>
      </c>
      <c r="F80" s="84">
        <f t="shared" si="48"/>
        <v>3.7858100000000001</v>
      </c>
      <c r="G80" s="84">
        <f t="shared" si="48"/>
        <v>3.7914699999999999</v>
      </c>
      <c r="H80" s="84">
        <f t="shared" si="48"/>
        <v>3.8542100000000001</v>
      </c>
      <c r="I80" s="84">
        <f t="shared" si="48"/>
        <v>3.9562900000000001</v>
      </c>
      <c r="J80" s="84">
        <f t="shared" si="48"/>
        <v>4.1278699999999997</v>
      </c>
      <c r="K80" s="84">
        <f t="shared" si="48"/>
        <v>4.2854999999999999</v>
      </c>
      <c r="L80" s="84">
        <f t="shared" si="48"/>
        <v>4.4176099999999998</v>
      </c>
      <c r="M80" s="84">
        <f t="shared" si="48"/>
        <v>4.4830300000000003</v>
      </c>
      <c r="N80" s="84">
        <f t="shared" si="48"/>
        <v>4.4945300000000001</v>
      </c>
      <c r="O80" s="84">
        <f t="shared" si="48"/>
        <v>4.48339</v>
      </c>
      <c r="P80" s="84">
        <f t="shared" si="48"/>
        <v>4.4451200000000002</v>
      </c>
      <c r="Q80" s="84">
        <f t="shared" si="48"/>
        <v>4.4776499999999997</v>
      </c>
      <c r="R80" s="84">
        <f t="shared" si="48"/>
        <v>4.4662800000000002</v>
      </c>
      <c r="S80" s="84">
        <f t="shared" si="48"/>
        <v>4.4524800000000004</v>
      </c>
      <c r="T80" s="84">
        <f t="shared" si="48"/>
        <v>4.3957100000000002</v>
      </c>
      <c r="U80" s="84">
        <f t="shared" si="48"/>
        <v>4.3884499999999997</v>
      </c>
      <c r="V80" s="84">
        <f t="shared" si="48"/>
        <v>4.4283999999999999</v>
      </c>
      <c r="W80" s="84">
        <f t="shared" si="48"/>
        <v>4.4715800000000003</v>
      </c>
      <c r="X80" s="84">
        <f t="shared" si="48"/>
        <v>4.4565599999999996</v>
      </c>
      <c r="Y80" s="84">
        <f t="shared" si="48"/>
        <v>4.3834799999999996</v>
      </c>
      <c r="Z80" s="84">
        <f t="shared" si="48"/>
        <v>4.2811199999999996</v>
      </c>
      <c r="AA80" s="84">
        <f t="shared" si="48"/>
        <v>4.0975200000000003</v>
      </c>
    </row>
    <row r="81" spans="1:27" ht="12.75" hidden="1" customHeight="1" outlineLevel="1" x14ac:dyDescent="0.2">
      <c r="A81" s="92" t="s">
        <v>3052</v>
      </c>
      <c r="B81" s="62" t="s">
        <v>231</v>
      </c>
      <c r="C81" s="42" t="s">
        <v>77</v>
      </c>
      <c r="D81" s="43">
        <v>1343.87</v>
      </c>
      <c r="E81" s="43">
        <v>1215</v>
      </c>
      <c r="F81" s="43">
        <v>1166.8800000000001</v>
      </c>
      <c r="G81" s="43">
        <v>1172.54</v>
      </c>
      <c r="H81" s="43">
        <v>1235.28</v>
      </c>
      <c r="I81" s="43">
        <v>1337.36</v>
      </c>
      <c r="J81" s="43">
        <v>1508.94</v>
      </c>
      <c r="K81" s="43">
        <v>1666.57</v>
      </c>
      <c r="L81" s="43">
        <v>1798.68</v>
      </c>
      <c r="M81" s="43">
        <v>1864.1</v>
      </c>
      <c r="N81" s="43">
        <v>1875.6</v>
      </c>
      <c r="O81" s="43">
        <v>1864.46</v>
      </c>
      <c r="P81" s="43">
        <v>1826.19</v>
      </c>
      <c r="Q81" s="43">
        <v>1858.72</v>
      </c>
      <c r="R81" s="43">
        <v>1847.35</v>
      </c>
      <c r="S81" s="43">
        <v>1833.55</v>
      </c>
      <c r="T81" s="43">
        <v>1776.78</v>
      </c>
      <c r="U81" s="43">
        <v>1769.52</v>
      </c>
      <c r="V81" s="43">
        <v>1809.47</v>
      </c>
      <c r="W81" s="43">
        <v>1852.65</v>
      </c>
      <c r="X81" s="43">
        <v>1837.63</v>
      </c>
      <c r="Y81" s="43">
        <v>1764.55</v>
      </c>
      <c r="Z81" s="43">
        <v>1662.19</v>
      </c>
      <c r="AA81" s="43">
        <v>1478.59</v>
      </c>
    </row>
    <row r="82" spans="1:27" ht="12.75" hidden="1" customHeight="1" outlineLevel="1" x14ac:dyDescent="0.2">
      <c r="A82" s="92" t="s">
        <v>3053</v>
      </c>
      <c r="B82" s="62" t="s">
        <v>88</v>
      </c>
      <c r="C82" s="42" t="s">
        <v>77</v>
      </c>
      <c r="D82" s="43">
        <f>$D$10</f>
        <v>2222.89</v>
      </c>
      <c r="E82" s="43">
        <f t="shared" ref="E82:AA82" si="49">$D$10</f>
        <v>2222.89</v>
      </c>
      <c r="F82" s="43">
        <f t="shared" si="49"/>
        <v>2222.89</v>
      </c>
      <c r="G82" s="43">
        <f t="shared" si="49"/>
        <v>2222.89</v>
      </c>
      <c r="H82" s="43">
        <f t="shared" si="49"/>
        <v>2222.89</v>
      </c>
      <c r="I82" s="43">
        <f t="shared" si="49"/>
        <v>2222.89</v>
      </c>
      <c r="J82" s="43">
        <f t="shared" si="49"/>
        <v>2222.89</v>
      </c>
      <c r="K82" s="43">
        <f t="shared" si="49"/>
        <v>2222.89</v>
      </c>
      <c r="L82" s="43">
        <f t="shared" si="49"/>
        <v>2222.89</v>
      </c>
      <c r="M82" s="43">
        <f t="shared" si="49"/>
        <v>2222.89</v>
      </c>
      <c r="N82" s="43">
        <f t="shared" si="49"/>
        <v>2222.89</v>
      </c>
      <c r="O82" s="43">
        <f t="shared" si="49"/>
        <v>2222.89</v>
      </c>
      <c r="P82" s="43">
        <f t="shared" si="49"/>
        <v>2222.89</v>
      </c>
      <c r="Q82" s="43">
        <f t="shared" si="49"/>
        <v>2222.89</v>
      </c>
      <c r="R82" s="43">
        <f t="shared" si="49"/>
        <v>2222.89</v>
      </c>
      <c r="S82" s="43">
        <f t="shared" si="49"/>
        <v>2222.89</v>
      </c>
      <c r="T82" s="43">
        <f t="shared" si="49"/>
        <v>2222.89</v>
      </c>
      <c r="U82" s="43">
        <f t="shared" si="49"/>
        <v>2222.89</v>
      </c>
      <c r="V82" s="43">
        <f t="shared" si="49"/>
        <v>2222.89</v>
      </c>
      <c r="W82" s="43">
        <f t="shared" si="49"/>
        <v>2222.89</v>
      </c>
      <c r="X82" s="43">
        <f t="shared" si="49"/>
        <v>2222.89</v>
      </c>
      <c r="Y82" s="43">
        <f t="shared" si="49"/>
        <v>2222.89</v>
      </c>
      <c r="Z82" s="43">
        <f t="shared" si="49"/>
        <v>2222.89</v>
      </c>
      <c r="AA82" s="43">
        <f t="shared" si="49"/>
        <v>2222.89</v>
      </c>
    </row>
    <row r="83" spans="1:27" ht="12.75" hidden="1" customHeight="1" outlineLevel="1" x14ac:dyDescent="0.2">
      <c r="A83" s="92" t="s">
        <v>3054</v>
      </c>
      <c r="B83" s="62" t="s">
        <v>81</v>
      </c>
      <c r="C83" s="42" t="s">
        <v>77</v>
      </c>
      <c r="D83" s="43">
        <v>4.32</v>
      </c>
      <c r="E83" s="43">
        <v>4.32</v>
      </c>
      <c r="F83" s="43">
        <v>4.32</v>
      </c>
      <c r="G83" s="43">
        <v>4.32</v>
      </c>
      <c r="H83" s="43">
        <v>4.32</v>
      </c>
      <c r="I83" s="43">
        <v>4.32</v>
      </c>
      <c r="J83" s="43">
        <v>4.32</v>
      </c>
      <c r="K83" s="43">
        <v>4.32</v>
      </c>
      <c r="L83" s="43">
        <v>4.32</v>
      </c>
      <c r="M83" s="43">
        <v>4.32</v>
      </c>
      <c r="N83" s="43">
        <v>4.32</v>
      </c>
      <c r="O83" s="43">
        <v>4.32</v>
      </c>
      <c r="P83" s="43">
        <v>4.32</v>
      </c>
      <c r="Q83" s="43">
        <v>4.32</v>
      </c>
      <c r="R83" s="43">
        <v>4.32</v>
      </c>
      <c r="S83" s="43">
        <v>4.32</v>
      </c>
      <c r="T83" s="43">
        <v>4.32</v>
      </c>
      <c r="U83" s="43">
        <v>4.32</v>
      </c>
      <c r="V83" s="43">
        <v>4.32</v>
      </c>
      <c r="W83" s="43">
        <v>4.32</v>
      </c>
      <c r="X83" s="43">
        <v>4.32</v>
      </c>
      <c r="Y83" s="43">
        <v>4.32</v>
      </c>
      <c r="Z83" s="43">
        <v>4.32</v>
      </c>
      <c r="AA83" s="43">
        <v>4.32</v>
      </c>
    </row>
    <row r="84" spans="1:27" ht="12.75" hidden="1" customHeight="1" outlineLevel="1" x14ac:dyDescent="0.2">
      <c r="A84" s="92" t="s">
        <v>3055</v>
      </c>
      <c r="B84" s="62" t="s">
        <v>3011</v>
      </c>
      <c r="C84" s="42" t="s">
        <v>77</v>
      </c>
      <c r="D84" s="43">
        <f>$D$12</f>
        <v>175.36</v>
      </c>
      <c r="E84" s="43">
        <f t="shared" ref="E84:AA84" si="50">$D$12</f>
        <v>175.36</v>
      </c>
      <c r="F84" s="43">
        <f t="shared" si="50"/>
        <v>175.36</v>
      </c>
      <c r="G84" s="43">
        <f t="shared" si="50"/>
        <v>175.36</v>
      </c>
      <c r="H84" s="43">
        <f t="shared" si="50"/>
        <v>175.36</v>
      </c>
      <c r="I84" s="43">
        <f t="shared" si="50"/>
        <v>175.36</v>
      </c>
      <c r="J84" s="43">
        <f t="shared" si="50"/>
        <v>175.36</v>
      </c>
      <c r="K84" s="43">
        <f t="shared" si="50"/>
        <v>175.36</v>
      </c>
      <c r="L84" s="43">
        <f t="shared" si="50"/>
        <v>175.36</v>
      </c>
      <c r="M84" s="43">
        <f t="shared" si="50"/>
        <v>175.36</v>
      </c>
      <c r="N84" s="43">
        <f t="shared" si="50"/>
        <v>175.36</v>
      </c>
      <c r="O84" s="43">
        <f t="shared" si="50"/>
        <v>175.36</v>
      </c>
      <c r="P84" s="43">
        <f t="shared" si="50"/>
        <v>175.36</v>
      </c>
      <c r="Q84" s="43">
        <f t="shared" si="50"/>
        <v>175.36</v>
      </c>
      <c r="R84" s="43">
        <f t="shared" si="50"/>
        <v>175.36</v>
      </c>
      <c r="S84" s="43">
        <f t="shared" si="50"/>
        <v>175.36</v>
      </c>
      <c r="T84" s="43">
        <f t="shared" si="50"/>
        <v>175.36</v>
      </c>
      <c r="U84" s="43">
        <f t="shared" si="50"/>
        <v>175.36</v>
      </c>
      <c r="V84" s="43">
        <f t="shared" si="50"/>
        <v>175.36</v>
      </c>
      <c r="W84" s="43">
        <f t="shared" si="50"/>
        <v>175.36</v>
      </c>
      <c r="X84" s="43">
        <f t="shared" si="50"/>
        <v>175.36</v>
      </c>
      <c r="Y84" s="43">
        <f t="shared" si="50"/>
        <v>175.36</v>
      </c>
      <c r="Z84" s="43">
        <f t="shared" si="50"/>
        <v>175.36</v>
      </c>
      <c r="AA84" s="43">
        <f t="shared" si="50"/>
        <v>175.36</v>
      </c>
    </row>
    <row r="85" spans="1:27" ht="12.75" hidden="1" customHeight="1" outlineLevel="1" x14ac:dyDescent="0.2">
      <c r="A85" s="199" t="s">
        <v>3056</v>
      </c>
      <c r="B85" s="62" t="s">
        <v>3007</v>
      </c>
      <c r="C85" s="42" t="s">
        <v>77</v>
      </c>
      <c r="D85" s="43">
        <f>$D$13</f>
        <v>216.36</v>
      </c>
      <c r="E85" s="43">
        <f t="shared" ref="E85:AA85" si="51">$D$13</f>
        <v>216.36</v>
      </c>
      <c r="F85" s="43">
        <f t="shared" si="51"/>
        <v>216.36</v>
      </c>
      <c r="G85" s="43">
        <f t="shared" si="51"/>
        <v>216.36</v>
      </c>
      <c r="H85" s="43">
        <f t="shared" si="51"/>
        <v>216.36</v>
      </c>
      <c r="I85" s="43">
        <f t="shared" si="51"/>
        <v>216.36</v>
      </c>
      <c r="J85" s="43">
        <f t="shared" si="51"/>
        <v>216.36</v>
      </c>
      <c r="K85" s="43">
        <f t="shared" si="51"/>
        <v>216.36</v>
      </c>
      <c r="L85" s="43">
        <f t="shared" si="51"/>
        <v>216.36</v>
      </c>
      <c r="M85" s="43">
        <f t="shared" si="51"/>
        <v>216.36</v>
      </c>
      <c r="N85" s="43">
        <f t="shared" si="51"/>
        <v>216.36</v>
      </c>
      <c r="O85" s="43">
        <f t="shared" si="51"/>
        <v>216.36</v>
      </c>
      <c r="P85" s="43">
        <f t="shared" si="51"/>
        <v>216.36</v>
      </c>
      <c r="Q85" s="43">
        <f t="shared" si="51"/>
        <v>216.36</v>
      </c>
      <c r="R85" s="43">
        <f t="shared" si="51"/>
        <v>216.36</v>
      </c>
      <c r="S85" s="43">
        <f t="shared" si="51"/>
        <v>216.36</v>
      </c>
      <c r="T85" s="43">
        <f t="shared" si="51"/>
        <v>216.36</v>
      </c>
      <c r="U85" s="43">
        <f t="shared" si="51"/>
        <v>216.36</v>
      </c>
      <c r="V85" s="43">
        <f t="shared" si="51"/>
        <v>216.36</v>
      </c>
      <c r="W85" s="43">
        <f t="shared" si="51"/>
        <v>216.36</v>
      </c>
      <c r="X85" s="43">
        <f t="shared" si="51"/>
        <v>216.36</v>
      </c>
      <c r="Y85" s="43">
        <f t="shared" si="51"/>
        <v>216.36</v>
      </c>
      <c r="Z85" s="43">
        <f t="shared" si="51"/>
        <v>216.36</v>
      </c>
      <c r="AA85" s="43">
        <f t="shared" si="51"/>
        <v>216.36</v>
      </c>
    </row>
    <row r="86" spans="1:27" ht="12.75" customHeight="1" collapsed="1" x14ac:dyDescent="0.2">
      <c r="A86" s="91" t="s">
        <v>3057</v>
      </c>
      <c r="B86" s="27" t="str">
        <f>"14"&amp;"."&amp;$B$218&amp;"."&amp;$B$219</f>
        <v>14.03.2023</v>
      </c>
      <c r="C86" s="83" t="s">
        <v>74</v>
      </c>
      <c r="D86" s="84">
        <f>ROUND(((D87+D88+D90+D89+D91)/1000),5)</f>
        <v>3.84491</v>
      </c>
      <c r="E86" s="84">
        <f t="shared" ref="E86:AA86" si="52">ROUND(((E87+E88+E90+E89+E91)/1000),5)</f>
        <v>3.7683200000000001</v>
      </c>
      <c r="F86" s="84">
        <f t="shared" si="52"/>
        <v>3.7392099999999999</v>
      </c>
      <c r="G86" s="84">
        <f t="shared" si="52"/>
        <v>3.7429399999999999</v>
      </c>
      <c r="H86" s="84">
        <f t="shared" si="52"/>
        <v>3.7959000000000001</v>
      </c>
      <c r="I86" s="84">
        <f t="shared" si="52"/>
        <v>3.9357600000000001</v>
      </c>
      <c r="J86" s="84">
        <f t="shared" si="52"/>
        <v>4.1800600000000001</v>
      </c>
      <c r="K86" s="84">
        <f t="shared" si="52"/>
        <v>4.3026799999999996</v>
      </c>
      <c r="L86" s="84">
        <f t="shared" si="52"/>
        <v>4.4052899999999999</v>
      </c>
      <c r="M86" s="84">
        <f t="shared" si="52"/>
        <v>4.4524600000000003</v>
      </c>
      <c r="N86" s="84">
        <f t="shared" si="52"/>
        <v>4.5152000000000001</v>
      </c>
      <c r="O86" s="84">
        <f t="shared" si="52"/>
        <v>4.5084200000000001</v>
      </c>
      <c r="P86" s="84">
        <f t="shared" si="52"/>
        <v>4.4618900000000004</v>
      </c>
      <c r="Q86" s="84">
        <f t="shared" si="52"/>
        <v>4.4619499999999999</v>
      </c>
      <c r="R86" s="84">
        <f t="shared" si="52"/>
        <v>4.4448400000000001</v>
      </c>
      <c r="S86" s="84">
        <f t="shared" si="52"/>
        <v>4.4272</v>
      </c>
      <c r="T86" s="84">
        <f t="shared" si="52"/>
        <v>4.3704599999999996</v>
      </c>
      <c r="U86" s="84">
        <f t="shared" si="52"/>
        <v>4.3644499999999997</v>
      </c>
      <c r="V86" s="84">
        <f t="shared" si="52"/>
        <v>4.4002699999999999</v>
      </c>
      <c r="W86" s="84">
        <f t="shared" si="52"/>
        <v>4.4367299999999998</v>
      </c>
      <c r="X86" s="84">
        <f t="shared" si="52"/>
        <v>4.4144699999999997</v>
      </c>
      <c r="Y86" s="84">
        <f t="shared" si="52"/>
        <v>4.37486</v>
      </c>
      <c r="Z86" s="84">
        <f t="shared" si="52"/>
        <v>4.2579099999999999</v>
      </c>
      <c r="AA86" s="84">
        <f t="shared" si="52"/>
        <v>3.92584</v>
      </c>
    </row>
    <row r="87" spans="1:27" ht="12.75" hidden="1" customHeight="1" outlineLevel="1" x14ac:dyDescent="0.2">
      <c r="A87" s="92" t="s">
        <v>3058</v>
      </c>
      <c r="B87" s="62" t="s">
        <v>231</v>
      </c>
      <c r="C87" s="42" t="s">
        <v>77</v>
      </c>
      <c r="D87" s="43">
        <v>1225.98</v>
      </c>
      <c r="E87" s="43">
        <v>1149.3900000000001</v>
      </c>
      <c r="F87" s="43">
        <v>1120.28</v>
      </c>
      <c r="G87" s="43">
        <v>1124.01</v>
      </c>
      <c r="H87" s="43">
        <v>1176.97</v>
      </c>
      <c r="I87" s="43">
        <v>1316.83</v>
      </c>
      <c r="J87" s="43">
        <v>1561.13</v>
      </c>
      <c r="K87" s="43">
        <v>1683.75</v>
      </c>
      <c r="L87" s="43">
        <v>1786.36</v>
      </c>
      <c r="M87" s="43">
        <v>1833.53</v>
      </c>
      <c r="N87" s="43">
        <v>1896.27</v>
      </c>
      <c r="O87" s="43">
        <v>1889.49</v>
      </c>
      <c r="P87" s="43">
        <v>1842.96</v>
      </c>
      <c r="Q87" s="43">
        <v>1843.02</v>
      </c>
      <c r="R87" s="43">
        <v>1825.91</v>
      </c>
      <c r="S87" s="43">
        <v>1808.27</v>
      </c>
      <c r="T87" s="43">
        <v>1751.53</v>
      </c>
      <c r="U87" s="43">
        <v>1745.52</v>
      </c>
      <c r="V87" s="43">
        <v>1781.34</v>
      </c>
      <c r="W87" s="43">
        <v>1817.8</v>
      </c>
      <c r="X87" s="43">
        <v>1795.54</v>
      </c>
      <c r="Y87" s="43">
        <v>1755.93</v>
      </c>
      <c r="Z87" s="43">
        <v>1638.98</v>
      </c>
      <c r="AA87" s="43">
        <v>1306.9100000000001</v>
      </c>
    </row>
    <row r="88" spans="1:27" ht="12.75" hidden="1" customHeight="1" outlineLevel="1" x14ac:dyDescent="0.2">
      <c r="A88" s="92" t="s">
        <v>3059</v>
      </c>
      <c r="B88" s="62" t="s">
        <v>88</v>
      </c>
      <c r="C88" s="42" t="s">
        <v>77</v>
      </c>
      <c r="D88" s="43">
        <f>$D$10</f>
        <v>2222.89</v>
      </c>
      <c r="E88" s="43">
        <f t="shared" ref="E88:AA88" si="53">$D$10</f>
        <v>2222.89</v>
      </c>
      <c r="F88" s="43">
        <f t="shared" si="53"/>
        <v>2222.89</v>
      </c>
      <c r="G88" s="43">
        <f t="shared" si="53"/>
        <v>2222.89</v>
      </c>
      <c r="H88" s="43">
        <f t="shared" si="53"/>
        <v>2222.89</v>
      </c>
      <c r="I88" s="43">
        <f t="shared" si="53"/>
        <v>2222.89</v>
      </c>
      <c r="J88" s="43">
        <f t="shared" si="53"/>
        <v>2222.89</v>
      </c>
      <c r="K88" s="43">
        <f t="shared" si="53"/>
        <v>2222.89</v>
      </c>
      <c r="L88" s="43">
        <f t="shared" si="53"/>
        <v>2222.89</v>
      </c>
      <c r="M88" s="43">
        <f t="shared" si="53"/>
        <v>2222.89</v>
      </c>
      <c r="N88" s="43">
        <f t="shared" si="53"/>
        <v>2222.89</v>
      </c>
      <c r="O88" s="43">
        <f t="shared" si="53"/>
        <v>2222.89</v>
      </c>
      <c r="P88" s="43">
        <f t="shared" si="53"/>
        <v>2222.89</v>
      </c>
      <c r="Q88" s="43">
        <f t="shared" si="53"/>
        <v>2222.89</v>
      </c>
      <c r="R88" s="43">
        <f t="shared" si="53"/>
        <v>2222.89</v>
      </c>
      <c r="S88" s="43">
        <f t="shared" si="53"/>
        <v>2222.89</v>
      </c>
      <c r="T88" s="43">
        <f t="shared" si="53"/>
        <v>2222.89</v>
      </c>
      <c r="U88" s="43">
        <f t="shared" si="53"/>
        <v>2222.89</v>
      </c>
      <c r="V88" s="43">
        <f t="shared" si="53"/>
        <v>2222.89</v>
      </c>
      <c r="W88" s="43">
        <f t="shared" si="53"/>
        <v>2222.89</v>
      </c>
      <c r="X88" s="43">
        <f t="shared" si="53"/>
        <v>2222.89</v>
      </c>
      <c r="Y88" s="43">
        <f t="shared" si="53"/>
        <v>2222.89</v>
      </c>
      <c r="Z88" s="43">
        <f t="shared" si="53"/>
        <v>2222.89</v>
      </c>
      <c r="AA88" s="43">
        <f t="shared" si="53"/>
        <v>2222.89</v>
      </c>
    </row>
    <row r="89" spans="1:27" ht="12.75" hidden="1" customHeight="1" outlineLevel="1" x14ac:dyDescent="0.2">
      <c r="A89" s="92" t="s">
        <v>3060</v>
      </c>
      <c r="B89" s="62" t="s">
        <v>81</v>
      </c>
      <c r="C89" s="42" t="s">
        <v>77</v>
      </c>
      <c r="D89" s="43">
        <v>4.32</v>
      </c>
      <c r="E89" s="43">
        <v>4.32</v>
      </c>
      <c r="F89" s="43">
        <v>4.32</v>
      </c>
      <c r="G89" s="43">
        <v>4.32</v>
      </c>
      <c r="H89" s="43">
        <v>4.32</v>
      </c>
      <c r="I89" s="43">
        <v>4.32</v>
      </c>
      <c r="J89" s="43">
        <v>4.32</v>
      </c>
      <c r="K89" s="43">
        <v>4.32</v>
      </c>
      <c r="L89" s="43">
        <v>4.32</v>
      </c>
      <c r="M89" s="43">
        <v>4.32</v>
      </c>
      <c r="N89" s="43">
        <v>4.32</v>
      </c>
      <c r="O89" s="43">
        <v>4.32</v>
      </c>
      <c r="P89" s="43">
        <v>4.32</v>
      </c>
      <c r="Q89" s="43">
        <v>4.32</v>
      </c>
      <c r="R89" s="43">
        <v>4.32</v>
      </c>
      <c r="S89" s="43">
        <v>4.32</v>
      </c>
      <c r="T89" s="43">
        <v>4.32</v>
      </c>
      <c r="U89" s="43">
        <v>4.32</v>
      </c>
      <c r="V89" s="43">
        <v>4.32</v>
      </c>
      <c r="W89" s="43">
        <v>4.32</v>
      </c>
      <c r="X89" s="43">
        <v>4.32</v>
      </c>
      <c r="Y89" s="43">
        <v>4.32</v>
      </c>
      <c r="Z89" s="43">
        <v>4.32</v>
      </c>
      <c r="AA89" s="43">
        <v>4.32</v>
      </c>
    </row>
    <row r="90" spans="1:27" ht="12.75" hidden="1" customHeight="1" outlineLevel="1" x14ac:dyDescent="0.2">
      <c r="A90" s="92" t="s">
        <v>3061</v>
      </c>
      <c r="B90" s="62" t="s">
        <v>3011</v>
      </c>
      <c r="C90" s="42" t="s">
        <v>77</v>
      </c>
      <c r="D90" s="43">
        <f>$D$12</f>
        <v>175.36</v>
      </c>
      <c r="E90" s="43">
        <f t="shared" ref="E90:AA90" si="54">$D$12</f>
        <v>175.36</v>
      </c>
      <c r="F90" s="43">
        <f t="shared" si="54"/>
        <v>175.36</v>
      </c>
      <c r="G90" s="43">
        <f t="shared" si="54"/>
        <v>175.36</v>
      </c>
      <c r="H90" s="43">
        <f t="shared" si="54"/>
        <v>175.36</v>
      </c>
      <c r="I90" s="43">
        <f t="shared" si="54"/>
        <v>175.36</v>
      </c>
      <c r="J90" s="43">
        <f t="shared" si="54"/>
        <v>175.36</v>
      </c>
      <c r="K90" s="43">
        <f t="shared" si="54"/>
        <v>175.36</v>
      </c>
      <c r="L90" s="43">
        <f t="shared" si="54"/>
        <v>175.36</v>
      </c>
      <c r="M90" s="43">
        <f t="shared" si="54"/>
        <v>175.36</v>
      </c>
      <c r="N90" s="43">
        <f t="shared" si="54"/>
        <v>175.36</v>
      </c>
      <c r="O90" s="43">
        <f t="shared" si="54"/>
        <v>175.36</v>
      </c>
      <c r="P90" s="43">
        <f t="shared" si="54"/>
        <v>175.36</v>
      </c>
      <c r="Q90" s="43">
        <f t="shared" si="54"/>
        <v>175.36</v>
      </c>
      <c r="R90" s="43">
        <f t="shared" si="54"/>
        <v>175.36</v>
      </c>
      <c r="S90" s="43">
        <f t="shared" si="54"/>
        <v>175.36</v>
      </c>
      <c r="T90" s="43">
        <f t="shared" si="54"/>
        <v>175.36</v>
      </c>
      <c r="U90" s="43">
        <f t="shared" si="54"/>
        <v>175.36</v>
      </c>
      <c r="V90" s="43">
        <f t="shared" si="54"/>
        <v>175.36</v>
      </c>
      <c r="W90" s="43">
        <f t="shared" si="54"/>
        <v>175.36</v>
      </c>
      <c r="X90" s="43">
        <f t="shared" si="54"/>
        <v>175.36</v>
      </c>
      <c r="Y90" s="43">
        <f t="shared" si="54"/>
        <v>175.36</v>
      </c>
      <c r="Z90" s="43">
        <f t="shared" si="54"/>
        <v>175.36</v>
      </c>
      <c r="AA90" s="43">
        <f t="shared" si="54"/>
        <v>175.36</v>
      </c>
    </row>
    <row r="91" spans="1:27" ht="12.75" hidden="1" customHeight="1" outlineLevel="1" x14ac:dyDescent="0.2">
      <c r="A91" s="92" t="s">
        <v>3062</v>
      </c>
      <c r="B91" s="62" t="s">
        <v>3007</v>
      </c>
      <c r="C91" s="42" t="s">
        <v>77</v>
      </c>
      <c r="D91" s="43">
        <f>$D$13</f>
        <v>216.36</v>
      </c>
      <c r="E91" s="43">
        <f t="shared" ref="E91:AA91" si="55">$D$13</f>
        <v>216.36</v>
      </c>
      <c r="F91" s="43">
        <f t="shared" si="55"/>
        <v>216.36</v>
      </c>
      <c r="G91" s="43">
        <f t="shared" si="55"/>
        <v>216.36</v>
      </c>
      <c r="H91" s="43">
        <f t="shared" si="55"/>
        <v>216.36</v>
      </c>
      <c r="I91" s="43">
        <f t="shared" si="55"/>
        <v>216.36</v>
      </c>
      <c r="J91" s="43">
        <f t="shared" si="55"/>
        <v>216.36</v>
      </c>
      <c r="K91" s="43">
        <f t="shared" si="55"/>
        <v>216.36</v>
      </c>
      <c r="L91" s="43">
        <f t="shared" si="55"/>
        <v>216.36</v>
      </c>
      <c r="M91" s="43">
        <f t="shared" si="55"/>
        <v>216.36</v>
      </c>
      <c r="N91" s="43">
        <f t="shared" si="55"/>
        <v>216.36</v>
      </c>
      <c r="O91" s="43">
        <f t="shared" si="55"/>
        <v>216.36</v>
      </c>
      <c r="P91" s="43">
        <f t="shared" si="55"/>
        <v>216.36</v>
      </c>
      <c r="Q91" s="43">
        <f t="shared" si="55"/>
        <v>216.36</v>
      </c>
      <c r="R91" s="43">
        <f t="shared" si="55"/>
        <v>216.36</v>
      </c>
      <c r="S91" s="43">
        <f t="shared" si="55"/>
        <v>216.36</v>
      </c>
      <c r="T91" s="43">
        <f t="shared" si="55"/>
        <v>216.36</v>
      </c>
      <c r="U91" s="43">
        <f t="shared" si="55"/>
        <v>216.36</v>
      </c>
      <c r="V91" s="43">
        <f t="shared" si="55"/>
        <v>216.36</v>
      </c>
      <c r="W91" s="43">
        <f t="shared" si="55"/>
        <v>216.36</v>
      </c>
      <c r="X91" s="43">
        <f t="shared" si="55"/>
        <v>216.36</v>
      </c>
      <c r="Y91" s="43">
        <f t="shared" si="55"/>
        <v>216.36</v>
      </c>
      <c r="Z91" s="43">
        <f t="shared" si="55"/>
        <v>216.36</v>
      </c>
      <c r="AA91" s="43">
        <f t="shared" si="55"/>
        <v>216.36</v>
      </c>
    </row>
    <row r="92" spans="1:27" ht="12.75" customHeight="1" collapsed="1" x14ac:dyDescent="0.2">
      <c r="A92" s="91" t="s">
        <v>3063</v>
      </c>
      <c r="B92" s="27" t="str">
        <f>"15"&amp;"."&amp;$B$218&amp;"."&amp;$B$219</f>
        <v>15.03.2023</v>
      </c>
      <c r="C92" s="83" t="s">
        <v>74</v>
      </c>
      <c r="D92" s="84">
        <f>ROUND(((D93+D94+D96+D95+D97)/1000),5)</f>
        <v>3.7375699999999998</v>
      </c>
      <c r="E92" s="84">
        <f t="shared" ref="E92:AA92" si="56">ROUND(((E93+E94+E96+E95+E97)/1000),5)</f>
        <v>3.6864699999999999</v>
      </c>
      <c r="F92" s="84">
        <f t="shared" si="56"/>
        <v>3.6722299999999999</v>
      </c>
      <c r="G92" s="84">
        <f t="shared" si="56"/>
        <v>3.6720000000000002</v>
      </c>
      <c r="H92" s="84">
        <f t="shared" si="56"/>
        <v>3.6955399999999998</v>
      </c>
      <c r="I92" s="84">
        <f t="shared" si="56"/>
        <v>3.8135500000000002</v>
      </c>
      <c r="J92" s="84">
        <f t="shared" si="56"/>
        <v>3.9616500000000001</v>
      </c>
      <c r="K92" s="84">
        <f t="shared" si="56"/>
        <v>4.2695299999999996</v>
      </c>
      <c r="L92" s="84">
        <f t="shared" si="56"/>
        <v>4.4049399999999999</v>
      </c>
      <c r="M92" s="84">
        <f t="shared" si="56"/>
        <v>4.4612699999999998</v>
      </c>
      <c r="N92" s="84">
        <f t="shared" si="56"/>
        <v>4.4825999999999997</v>
      </c>
      <c r="O92" s="84">
        <f t="shared" si="56"/>
        <v>4.5138299999999996</v>
      </c>
      <c r="P92" s="84">
        <f t="shared" si="56"/>
        <v>4.4849899999999998</v>
      </c>
      <c r="Q92" s="84">
        <f t="shared" si="56"/>
        <v>4.48576</v>
      </c>
      <c r="R92" s="84">
        <f t="shared" si="56"/>
        <v>4.4634999999999998</v>
      </c>
      <c r="S92" s="84">
        <f t="shared" si="56"/>
        <v>4.4336799999999998</v>
      </c>
      <c r="T92" s="84">
        <f t="shared" si="56"/>
        <v>4.36287</v>
      </c>
      <c r="U92" s="84">
        <f t="shared" si="56"/>
        <v>4.3549499999999997</v>
      </c>
      <c r="V92" s="84">
        <f t="shared" si="56"/>
        <v>4.38347</v>
      </c>
      <c r="W92" s="84">
        <f t="shared" si="56"/>
        <v>4.4471499999999997</v>
      </c>
      <c r="X92" s="84">
        <f t="shared" si="56"/>
        <v>4.4311800000000003</v>
      </c>
      <c r="Y92" s="84">
        <f t="shared" si="56"/>
        <v>4.3833799999999998</v>
      </c>
      <c r="Z92" s="84">
        <f t="shared" si="56"/>
        <v>4.2122099999999998</v>
      </c>
      <c r="AA92" s="84">
        <f t="shared" si="56"/>
        <v>3.9391699999999998</v>
      </c>
    </row>
    <row r="93" spans="1:27" ht="12.75" hidden="1" customHeight="1" outlineLevel="1" x14ac:dyDescent="0.2">
      <c r="A93" s="92" t="s">
        <v>3064</v>
      </c>
      <c r="B93" s="62" t="s">
        <v>231</v>
      </c>
      <c r="C93" s="42" t="s">
        <v>77</v>
      </c>
      <c r="D93" s="43">
        <v>1118.6400000000001</v>
      </c>
      <c r="E93" s="43">
        <v>1067.54</v>
      </c>
      <c r="F93" s="43">
        <v>1053.3</v>
      </c>
      <c r="G93" s="43">
        <v>1053.07</v>
      </c>
      <c r="H93" s="43">
        <v>1076.6099999999999</v>
      </c>
      <c r="I93" s="43">
        <v>1194.6199999999999</v>
      </c>
      <c r="J93" s="43">
        <v>1342.72</v>
      </c>
      <c r="K93" s="43">
        <v>1650.6</v>
      </c>
      <c r="L93" s="43">
        <v>1786.01</v>
      </c>
      <c r="M93" s="43">
        <v>1842.34</v>
      </c>
      <c r="N93" s="43">
        <v>1863.67</v>
      </c>
      <c r="O93" s="43">
        <v>1894.9</v>
      </c>
      <c r="P93" s="43">
        <v>1866.06</v>
      </c>
      <c r="Q93" s="43">
        <v>1866.83</v>
      </c>
      <c r="R93" s="43">
        <v>1844.57</v>
      </c>
      <c r="S93" s="43">
        <v>1814.75</v>
      </c>
      <c r="T93" s="43">
        <v>1743.94</v>
      </c>
      <c r="U93" s="43">
        <v>1736.02</v>
      </c>
      <c r="V93" s="43">
        <v>1764.54</v>
      </c>
      <c r="W93" s="43">
        <v>1828.22</v>
      </c>
      <c r="X93" s="43">
        <v>1812.25</v>
      </c>
      <c r="Y93" s="43">
        <v>1764.45</v>
      </c>
      <c r="Z93" s="43">
        <v>1593.28</v>
      </c>
      <c r="AA93" s="43">
        <v>1320.24</v>
      </c>
    </row>
    <row r="94" spans="1:27" ht="12.75" hidden="1" customHeight="1" outlineLevel="1" x14ac:dyDescent="0.2">
      <c r="A94" s="92" t="s">
        <v>3065</v>
      </c>
      <c r="B94" s="62" t="s">
        <v>88</v>
      </c>
      <c r="C94" s="42" t="s">
        <v>77</v>
      </c>
      <c r="D94" s="43">
        <f>$D$10</f>
        <v>2222.89</v>
      </c>
      <c r="E94" s="43">
        <f t="shared" ref="E94:AA94" si="57">$D$10</f>
        <v>2222.89</v>
      </c>
      <c r="F94" s="43">
        <f t="shared" si="57"/>
        <v>2222.89</v>
      </c>
      <c r="G94" s="43">
        <f t="shared" si="57"/>
        <v>2222.89</v>
      </c>
      <c r="H94" s="43">
        <f t="shared" si="57"/>
        <v>2222.89</v>
      </c>
      <c r="I94" s="43">
        <f t="shared" si="57"/>
        <v>2222.89</v>
      </c>
      <c r="J94" s="43">
        <f t="shared" si="57"/>
        <v>2222.89</v>
      </c>
      <c r="K94" s="43">
        <f t="shared" si="57"/>
        <v>2222.89</v>
      </c>
      <c r="L94" s="43">
        <f t="shared" si="57"/>
        <v>2222.89</v>
      </c>
      <c r="M94" s="43">
        <f t="shared" si="57"/>
        <v>2222.89</v>
      </c>
      <c r="N94" s="43">
        <f t="shared" si="57"/>
        <v>2222.89</v>
      </c>
      <c r="O94" s="43">
        <f t="shared" si="57"/>
        <v>2222.89</v>
      </c>
      <c r="P94" s="43">
        <f t="shared" si="57"/>
        <v>2222.89</v>
      </c>
      <c r="Q94" s="43">
        <f t="shared" si="57"/>
        <v>2222.89</v>
      </c>
      <c r="R94" s="43">
        <f t="shared" si="57"/>
        <v>2222.89</v>
      </c>
      <c r="S94" s="43">
        <f t="shared" si="57"/>
        <v>2222.89</v>
      </c>
      <c r="T94" s="43">
        <f t="shared" si="57"/>
        <v>2222.89</v>
      </c>
      <c r="U94" s="43">
        <f t="shared" si="57"/>
        <v>2222.89</v>
      </c>
      <c r="V94" s="43">
        <f t="shared" si="57"/>
        <v>2222.89</v>
      </c>
      <c r="W94" s="43">
        <f t="shared" si="57"/>
        <v>2222.89</v>
      </c>
      <c r="X94" s="43">
        <f t="shared" si="57"/>
        <v>2222.89</v>
      </c>
      <c r="Y94" s="43">
        <f t="shared" si="57"/>
        <v>2222.89</v>
      </c>
      <c r="Z94" s="43">
        <f t="shared" si="57"/>
        <v>2222.89</v>
      </c>
      <c r="AA94" s="43">
        <f t="shared" si="57"/>
        <v>2222.89</v>
      </c>
    </row>
    <row r="95" spans="1:27" ht="12.75" hidden="1" customHeight="1" outlineLevel="1" x14ac:dyDescent="0.2">
      <c r="A95" s="92" t="s">
        <v>3066</v>
      </c>
      <c r="B95" s="62" t="s">
        <v>81</v>
      </c>
      <c r="C95" s="42" t="s">
        <v>77</v>
      </c>
      <c r="D95" s="43">
        <v>4.32</v>
      </c>
      <c r="E95" s="43">
        <v>4.32</v>
      </c>
      <c r="F95" s="43">
        <v>4.32</v>
      </c>
      <c r="G95" s="43">
        <v>4.32</v>
      </c>
      <c r="H95" s="43">
        <v>4.32</v>
      </c>
      <c r="I95" s="43">
        <v>4.32</v>
      </c>
      <c r="J95" s="43">
        <v>4.32</v>
      </c>
      <c r="K95" s="43">
        <v>4.32</v>
      </c>
      <c r="L95" s="43">
        <v>4.32</v>
      </c>
      <c r="M95" s="43">
        <v>4.32</v>
      </c>
      <c r="N95" s="43">
        <v>4.32</v>
      </c>
      <c r="O95" s="43">
        <v>4.32</v>
      </c>
      <c r="P95" s="43">
        <v>4.32</v>
      </c>
      <c r="Q95" s="43">
        <v>4.32</v>
      </c>
      <c r="R95" s="43">
        <v>4.32</v>
      </c>
      <c r="S95" s="43">
        <v>4.32</v>
      </c>
      <c r="T95" s="43">
        <v>4.32</v>
      </c>
      <c r="U95" s="43">
        <v>4.32</v>
      </c>
      <c r="V95" s="43">
        <v>4.32</v>
      </c>
      <c r="W95" s="43">
        <v>4.32</v>
      </c>
      <c r="X95" s="43">
        <v>4.32</v>
      </c>
      <c r="Y95" s="43">
        <v>4.32</v>
      </c>
      <c r="Z95" s="43">
        <v>4.32</v>
      </c>
      <c r="AA95" s="43">
        <v>4.32</v>
      </c>
    </row>
    <row r="96" spans="1:27" ht="12.75" hidden="1" customHeight="1" outlineLevel="1" x14ac:dyDescent="0.2">
      <c r="A96" s="92" t="s">
        <v>3067</v>
      </c>
      <c r="B96" s="62" t="s">
        <v>3011</v>
      </c>
      <c r="C96" s="42" t="s">
        <v>77</v>
      </c>
      <c r="D96" s="43">
        <f>$D$12</f>
        <v>175.36</v>
      </c>
      <c r="E96" s="43">
        <f t="shared" ref="E96:AA96" si="58">$D$12</f>
        <v>175.36</v>
      </c>
      <c r="F96" s="43">
        <f t="shared" si="58"/>
        <v>175.36</v>
      </c>
      <c r="G96" s="43">
        <f t="shared" si="58"/>
        <v>175.36</v>
      </c>
      <c r="H96" s="43">
        <f t="shared" si="58"/>
        <v>175.36</v>
      </c>
      <c r="I96" s="43">
        <f t="shared" si="58"/>
        <v>175.36</v>
      </c>
      <c r="J96" s="43">
        <f t="shared" si="58"/>
        <v>175.36</v>
      </c>
      <c r="K96" s="43">
        <f t="shared" si="58"/>
        <v>175.36</v>
      </c>
      <c r="L96" s="43">
        <f t="shared" si="58"/>
        <v>175.36</v>
      </c>
      <c r="M96" s="43">
        <f t="shared" si="58"/>
        <v>175.36</v>
      </c>
      <c r="N96" s="43">
        <f t="shared" si="58"/>
        <v>175.36</v>
      </c>
      <c r="O96" s="43">
        <f t="shared" si="58"/>
        <v>175.36</v>
      </c>
      <c r="P96" s="43">
        <f t="shared" si="58"/>
        <v>175.36</v>
      </c>
      <c r="Q96" s="43">
        <f t="shared" si="58"/>
        <v>175.36</v>
      </c>
      <c r="R96" s="43">
        <f t="shared" si="58"/>
        <v>175.36</v>
      </c>
      <c r="S96" s="43">
        <f t="shared" si="58"/>
        <v>175.36</v>
      </c>
      <c r="T96" s="43">
        <f t="shared" si="58"/>
        <v>175.36</v>
      </c>
      <c r="U96" s="43">
        <f t="shared" si="58"/>
        <v>175.36</v>
      </c>
      <c r="V96" s="43">
        <f t="shared" si="58"/>
        <v>175.36</v>
      </c>
      <c r="W96" s="43">
        <f t="shared" si="58"/>
        <v>175.36</v>
      </c>
      <c r="X96" s="43">
        <f t="shared" si="58"/>
        <v>175.36</v>
      </c>
      <c r="Y96" s="43">
        <f t="shared" si="58"/>
        <v>175.36</v>
      </c>
      <c r="Z96" s="43">
        <f t="shared" si="58"/>
        <v>175.36</v>
      </c>
      <c r="AA96" s="43">
        <f t="shared" si="58"/>
        <v>175.36</v>
      </c>
    </row>
    <row r="97" spans="1:27" ht="12.75" hidden="1" customHeight="1" outlineLevel="1" x14ac:dyDescent="0.2">
      <c r="A97" s="92" t="s">
        <v>3068</v>
      </c>
      <c r="B97" s="62" t="s">
        <v>3007</v>
      </c>
      <c r="C97" s="42" t="s">
        <v>77</v>
      </c>
      <c r="D97" s="43">
        <f>$D$13</f>
        <v>216.36</v>
      </c>
      <c r="E97" s="43">
        <f t="shared" ref="E97:AA97" si="59">$D$13</f>
        <v>216.36</v>
      </c>
      <c r="F97" s="43">
        <f t="shared" si="59"/>
        <v>216.36</v>
      </c>
      <c r="G97" s="43">
        <f t="shared" si="59"/>
        <v>216.36</v>
      </c>
      <c r="H97" s="43">
        <f t="shared" si="59"/>
        <v>216.36</v>
      </c>
      <c r="I97" s="43">
        <f t="shared" si="59"/>
        <v>216.36</v>
      </c>
      <c r="J97" s="43">
        <f t="shared" si="59"/>
        <v>216.36</v>
      </c>
      <c r="K97" s="43">
        <f t="shared" si="59"/>
        <v>216.36</v>
      </c>
      <c r="L97" s="43">
        <f t="shared" si="59"/>
        <v>216.36</v>
      </c>
      <c r="M97" s="43">
        <f t="shared" si="59"/>
        <v>216.36</v>
      </c>
      <c r="N97" s="43">
        <f t="shared" si="59"/>
        <v>216.36</v>
      </c>
      <c r="O97" s="43">
        <f t="shared" si="59"/>
        <v>216.36</v>
      </c>
      <c r="P97" s="43">
        <f t="shared" si="59"/>
        <v>216.36</v>
      </c>
      <c r="Q97" s="43">
        <f t="shared" si="59"/>
        <v>216.36</v>
      </c>
      <c r="R97" s="43">
        <f t="shared" si="59"/>
        <v>216.36</v>
      </c>
      <c r="S97" s="43">
        <f t="shared" si="59"/>
        <v>216.36</v>
      </c>
      <c r="T97" s="43">
        <f t="shared" si="59"/>
        <v>216.36</v>
      </c>
      <c r="U97" s="43">
        <f t="shared" si="59"/>
        <v>216.36</v>
      </c>
      <c r="V97" s="43">
        <f t="shared" si="59"/>
        <v>216.36</v>
      </c>
      <c r="W97" s="43">
        <f t="shared" si="59"/>
        <v>216.36</v>
      </c>
      <c r="X97" s="43">
        <f t="shared" si="59"/>
        <v>216.36</v>
      </c>
      <c r="Y97" s="43">
        <f t="shared" si="59"/>
        <v>216.36</v>
      </c>
      <c r="Z97" s="43">
        <f t="shared" si="59"/>
        <v>216.36</v>
      </c>
      <c r="AA97" s="43">
        <f t="shared" si="59"/>
        <v>216.36</v>
      </c>
    </row>
    <row r="98" spans="1:27" ht="12.75" customHeight="1" collapsed="1" x14ac:dyDescent="0.2">
      <c r="A98" s="91" t="s">
        <v>3069</v>
      </c>
      <c r="B98" s="27" t="str">
        <f>"16"&amp;"."&amp;$B$218&amp;"."&amp;$B$219</f>
        <v>16.03.2023</v>
      </c>
      <c r="C98" s="83" t="s">
        <v>74</v>
      </c>
      <c r="D98" s="84">
        <f>ROUND(((D99+D100+D102+D101+D103)/1000),5)</f>
        <v>3.78281</v>
      </c>
      <c r="E98" s="84">
        <f t="shared" ref="E98:AA98" si="60">ROUND(((E99+E100+E102+E101+E103)/1000),5)</f>
        <v>3.7100900000000001</v>
      </c>
      <c r="F98" s="84">
        <f t="shared" si="60"/>
        <v>3.6788599999999998</v>
      </c>
      <c r="G98" s="84">
        <f t="shared" si="60"/>
        <v>3.6804199999999998</v>
      </c>
      <c r="H98" s="84">
        <f t="shared" si="60"/>
        <v>3.7225199999999998</v>
      </c>
      <c r="I98" s="84">
        <f t="shared" si="60"/>
        <v>3.8445999999999998</v>
      </c>
      <c r="J98" s="84">
        <f t="shared" si="60"/>
        <v>4.0771300000000004</v>
      </c>
      <c r="K98" s="84">
        <f t="shared" si="60"/>
        <v>4.2859499999999997</v>
      </c>
      <c r="L98" s="84">
        <f t="shared" si="60"/>
        <v>4.4324300000000001</v>
      </c>
      <c r="M98" s="84">
        <f t="shared" si="60"/>
        <v>4.4741200000000001</v>
      </c>
      <c r="N98" s="84">
        <f t="shared" si="60"/>
        <v>4.4788300000000003</v>
      </c>
      <c r="O98" s="84">
        <f t="shared" si="60"/>
        <v>4.5084400000000002</v>
      </c>
      <c r="P98" s="84">
        <f t="shared" si="60"/>
        <v>4.4850099999999999</v>
      </c>
      <c r="Q98" s="84">
        <f t="shared" si="60"/>
        <v>4.4902199999999999</v>
      </c>
      <c r="R98" s="84">
        <f t="shared" si="60"/>
        <v>4.4687599999999996</v>
      </c>
      <c r="S98" s="84">
        <f t="shared" si="60"/>
        <v>4.4454200000000004</v>
      </c>
      <c r="T98" s="84">
        <f t="shared" si="60"/>
        <v>4.3699700000000004</v>
      </c>
      <c r="U98" s="84">
        <f t="shared" si="60"/>
        <v>4.3690800000000003</v>
      </c>
      <c r="V98" s="84">
        <f t="shared" si="60"/>
        <v>4.4165900000000002</v>
      </c>
      <c r="W98" s="84">
        <f t="shared" si="60"/>
        <v>4.4737799999999996</v>
      </c>
      <c r="X98" s="84">
        <f t="shared" si="60"/>
        <v>4.4374599999999997</v>
      </c>
      <c r="Y98" s="84">
        <f t="shared" si="60"/>
        <v>4.3702100000000002</v>
      </c>
      <c r="Z98" s="84">
        <f t="shared" si="60"/>
        <v>4.2454900000000002</v>
      </c>
      <c r="AA98" s="84">
        <f t="shared" si="60"/>
        <v>4.0064200000000003</v>
      </c>
    </row>
    <row r="99" spans="1:27" ht="12.75" hidden="1" customHeight="1" outlineLevel="1" x14ac:dyDescent="0.2">
      <c r="A99" s="92" t="s">
        <v>3070</v>
      </c>
      <c r="B99" s="62" t="s">
        <v>231</v>
      </c>
      <c r="C99" s="42" t="s">
        <v>77</v>
      </c>
      <c r="D99" s="43">
        <v>1163.8800000000001</v>
      </c>
      <c r="E99" s="43">
        <v>1091.1600000000001</v>
      </c>
      <c r="F99" s="43">
        <v>1059.93</v>
      </c>
      <c r="G99" s="43">
        <v>1061.49</v>
      </c>
      <c r="H99" s="43">
        <v>1103.5899999999999</v>
      </c>
      <c r="I99" s="43">
        <v>1225.67</v>
      </c>
      <c r="J99" s="43">
        <v>1458.2</v>
      </c>
      <c r="K99" s="43">
        <v>1667.02</v>
      </c>
      <c r="L99" s="43">
        <v>1813.5</v>
      </c>
      <c r="M99" s="43">
        <v>1855.19</v>
      </c>
      <c r="N99" s="43">
        <v>1859.9</v>
      </c>
      <c r="O99" s="43">
        <v>1889.51</v>
      </c>
      <c r="P99" s="43">
        <v>1866.08</v>
      </c>
      <c r="Q99" s="43">
        <v>1871.29</v>
      </c>
      <c r="R99" s="43">
        <v>1849.83</v>
      </c>
      <c r="S99" s="43">
        <v>1826.49</v>
      </c>
      <c r="T99" s="43">
        <v>1751.04</v>
      </c>
      <c r="U99" s="43">
        <v>1750.15</v>
      </c>
      <c r="V99" s="43">
        <v>1797.66</v>
      </c>
      <c r="W99" s="43">
        <v>1854.85</v>
      </c>
      <c r="X99" s="43">
        <v>1818.53</v>
      </c>
      <c r="Y99" s="43">
        <v>1751.28</v>
      </c>
      <c r="Z99" s="43">
        <v>1626.56</v>
      </c>
      <c r="AA99" s="43">
        <v>1387.49</v>
      </c>
    </row>
    <row r="100" spans="1:27" ht="12.75" hidden="1" customHeight="1" outlineLevel="1" x14ac:dyDescent="0.2">
      <c r="A100" s="92" t="s">
        <v>3071</v>
      </c>
      <c r="B100" s="62" t="s">
        <v>88</v>
      </c>
      <c r="C100" s="42" t="s">
        <v>77</v>
      </c>
      <c r="D100" s="43">
        <f>$D$10</f>
        <v>2222.89</v>
      </c>
      <c r="E100" s="43">
        <f t="shared" ref="E100:AA100" si="61">$D$10</f>
        <v>2222.89</v>
      </c>
      <c r="F100" s="43">
        <f t="shared" si="61"/>
        <v>2222.89</v>
      </c>
      <c r="G100" s="43">
        <f t="shared" si="61"/>
        <v>2222.89</v>
      </c>
      <c r="H100" s="43">
        <f t="shared" si="61"/>
        <v>2222.89</v>
      </c>
      <c r="I100" s="43">
        <f t="shared" si="61"/>
        <v>2222.89</v>
      </c>
      <c r="J100" s="43">
        <f t="shared" si="61"/>
        <v>2222.89</v>
      </c>
      <c r="K100" s="43">
        <f t="shared" si="61"/>
        <v>2222.89</v>
      </c>
      <c r="L100" s="43">
        <f t="shared" si="61"/>
        <v>2222.89</v>
      </c>
      <c r="M100" s="43">
        <f t="shared" si="61"/>
        <v>2222.89</v>
      </c>
      <c r="N100" s="43">
        <f t="shared" si="61"/>
        <v>2222.89</v>
      </c>
      <c r="O100" s="43">
        <f t="shared" si="61"/>
        <v>2222.89</v>
      </c>
      <c r="P100" s="43">
        <f t="shared" si="61"/>
        <v>2222.89</v>
      </c>
      <c r="Q100" s="43">
        <f t="shared" si="61"/>
        <v>2222.89</v>
      </c>
      <c r="R100" s="43">
        <f t="shared" si="61"/>
        <v>2222.89</v>
      </c>
      <c r="S100" s="43">
        <f t="shared" si="61"/>
        <v>2222.89</v>
      </c>
      <c r="T100" s="43">
        <f t="shared" si="61"/>
        <v>2222.89</v>
      </c>
      <c r="U100" s="43">
        <f t="shared" si="61"/>
        <v>2222.89</v>
      </c>
      <c r="V100" s="43">
        <f t="shared" si="61"/>
        <v>2222.89</v>
      </c>
      <c r="W100" s="43">
        <f t="shared" si="61"/>
        <v>2222.89</v>
      </c>
      <c r="X100" s="43">
        <f t="shared" si="61"/>
        <v>2222.89</v>
      </c>
      <c r="Y100" s="43">
        <f t="shared" si="61"/>
        <v>2222.89</v>
      </c>
      <c r="Z100" s="43">
        <f t="shared" si="61"/>
        <v>2222.89</v>
      </c>
      <c r="AA100" s="43">
        <f t="shared" si="61"/>
        <v>2222.89</v>
      </c>
    </row>
    <row r="101" spans="1:27" ht="12.75" hidden="1" customHeight="1" outlineLevel="1" x14ac:dyDescent="0.2">
      <c r="A101" s="92" t="s">
        <v>3072</v>
      </c>
      <c r="B101" s="62" t="s">
        <v>81</v>
      </c>
      <c r="C101" s="42" t="s">
        <v>77</v>
      </c>
      <c r="D101" s="43">
        <v>4.32</v>
      </c>
      <c r="E101" s="43">
        <v>4.32</v>
      </c>
      <c r="F101" s="43">
        <v>4.32</v>
      </c>
      <c r="G101" s="43">
        <v>4.32</v>
      </c>
      <c r="H101" s="43">
        <v>4.32</v>
      </c>
      <c r="I101" s="43">
        <v>4.32</v>
      </c>
      <c r="J101" s="43">
        <v>4.32</v>
      </c>
      <c r="K101" s="43">
        <v>4.32</v>
      </c>
      <c r="L101" s="43">
        <v>4.32</v>
      </c>
      <c r="M101" s="43">
        <v>4.32</v>
      </c>
      <c r="N101" s="43">
        <v>4.32</v>
      </c>
      <c r="O101" s="43">
        <v>4.32</v>
      </c>
      <c r="P101" s="43">
        <v>4.32</v>
      </c>
      <c r="Q101" s="43">
        <v>4.32</v>
      </c>
      <c r="R101" s="43">
        <v>4.32</v>
      </c>
      <c r="S101" s="43">
        <v>4.32</v>
      </c>
      <c r="T101" s="43">
        <v>4.32</v>
      </c>
      <c r="U101" s="43">
        <v>4.32</v>
      </c>
      <c r="V101" s="43">
        <v>4.32</v>
      </c>
      <c r="W101" s="43">
        <v>4.32</v>
      </c>
      <c r="X101" s="43">
        <v>4.32</v>
      </c>
      <c r="Y101" s="43">
        <v>4.32</v>
      </c>
      <c r="Z101" s="43">
        <v>4.32</v>
      </c>
      <c r="AA101" s="43">
        <v>4.32</v>
      </c>
    </row>
    <row r="102" spans="1:27" ht="12.75" hidden="1" customHeight="1" outlineLevel="1" x14ac:dyDescent="0.2">
      <c r="A102" s="92" t="s">
        <v>3073</v>
      </c>
      <c r="B102" s="62" t="s">
        <v>3011</v>
      </c>
      <c r="C102" s="42" t="s">
        <v>77</v>
      </c>
      <c r="D102" s="43">
        <f>$D$12</f>
        <v>175.36</v>
      </c>
      <c r="E102" s="43">
        <f t="shared" ref="E102:AA102" si="62">$D$12</f>
        <v>175.36</v>
      </c>
      <c r="F102" s="43">
        <f t="shared" si="62"/>
        <v>175.36</v>
      </c>
      <c r="G102" s="43">
        <f t="shared" si="62"/>
        <v>175.36</v>
      </c>
      <c r="H102" s="43">
        <f t="shared" si="62"/>
        <v>175.36</v>
      </c>
      <c r="I102" s="43">
        <f t="shared" si="62"/>
        <v>175.36</v>
      </c>
      <c r="J102" s="43">
        <f t="shared" si="62"/>
        <v>175.36</v>
      </c>
      <c r="K102" s="43">
        <f t="shared" si="62"/>
        <v>175.36</v>
      </c>
      <c r="L102" s="43">
        <f t="shared" si="62"/>
        <v>175.36</v>
      </c>
      <c r="M102" s="43">
        <f t="shared" si="62"/>
        <v>175.36</v>
      </c>
      <c r="N102" s="43">
        <f t="shared" si="62"/>
        <v>175.36</v>
      </c>
      <c r="O102" s="43">
        <f t="shared" si="62"/>
        <v>175.36</v>
      </c>
      <c r="P102" s="43">
        <f t="shared" si="62"/>
        <v>175.36</v>
      </c>
      <c r="Q102" s="43">
        <f t="shared" si="62"/>
        <v>175.36</v>
      </c>
      <c r="R102" s="43">
        <f t="shared" si="62"/>
        <v>175.36</v>
      </c>
      <c r="S102" s="43">
        <f t="shared" si="62"/>
        <v>175.36</v>
      </c>
      <c r="T102" s="43">
        <f t="shared" si="62"/>
        <v>175.36</v>
      </c>
      <c r="U102" s="43">
        <f t="shared" si="62"/>
        <v>175.36</v>
      </c>
      <c r="V102" s="43">
        <f t="shared" si="62"/>
        <v>175.36</v>
      </c>
      <c r="W102" s="43">
        <f t="shared" si="62"/>
        <v>175.36</v>
      </c>
      <c r="X102" s="43">
        <f t="shared" si="62"/>
        <v>175.36</v>
      </c>
      <c r="Y102" s="43">
        <f t="shared" si="62"/>
        <v>175.36</v>
      </c>
      <c r="Z102" s="43">
        <f t="shared" si="62"/>
        <v>175.36</v>
      </c>
      <c r="AA102" s="43">
        <f t="shared" si="62"/>
        <v>175.36</v>
      </c>
    </row>
    <row r="103" spans="1:27" ht="12.75" hidden="1" customHeight="1" outlineLevel="1" x14ac:dyDescent="0.2">
      <c r="A103" s="92" t="s">
        <v>3074</v>
      </c>
      <c r="B103" s="62" t="s">
        <v>3007</v>
      </c>
      <c r="C103" s="42" t="s">
        <v>77</v>
      </c>
      <c r="D103" s="43">
        <f>$D$13</f>
        <v>216.36</v>
      </c>
      <c r="E103" s="43">
        <f t="shared" ref="E103:AA103" si="63">$D$13</f>
        <v>216.36</v>
      </c>
      <c r="F103" s="43">
        <f t="shared" si="63"/>
        <v>216.36</v>
      </c>
      <c r="G103" s="43">
        <f t="shared" si="63"/>
        <v>216.36</v>
      </c>
      <c r="H103" s="43">
        <f t="shared" si="63"/>
        <v>216.36</v>
      </c>
      <c r="I103" s="43">
        <f t="shared" si="63"/>
        <v>216.36</v>
      </c>
      <c r="J103" s="43">
        <f t="shared" si="63"/>
        <v>216.36</v>
      </c>
      <c r="K103" s="43">
        <f t="shared" si="63"/>
        <v>216.36</v>
      </c>
      <c r="L103" s="43">
        <f t="shared" si="63"/>
        <v>216.36</v>
      </c>
      <c r="M103" s="43">
        <f t="shared" si="63"/>
        <v>216.36</v>
      </c>
      <c r="N103" s="43">
        <f t="shared" si="63"/>
        <v>216.36</v>
      </c>
      <c r="O103" s="43">
        <f t="shared" si="63"/>
        <v>216.36</v>
      </c>
      <c r="P103" s="43">
        <f t="shared" si="63"/>
        <v>216.36</v>
      </c>
      <c r="Q103" s="43">
        <f t="shared" si="63"/>
        <v>216.36</v>
      </c>
      <c r="R103" s="43">
        <f t="shared" si="63"/>
        <v>216.36</v>
      </c>
      <c r="S103" s="43">
        <f t="shared" si="63"/>
        <v>216.36</v>
      </c>
      <c r="T103" s="43">
        <f t="shared" si="63"/>
        <v>216.36</v>
      </c>
      <c r="U103" s="43">
        <f t="shared" si="63"/>
        <v>216.36</v>
      </c>
      <c r="V103" s="43">
        <f t="shared" si="63"/>
        <v>216.36</v>
      </c>
      <c r="W103" s="43">
        <f t="shared" si="63"/>
        <v>216.36</v>
      </c>
      <c r="X103" s="43">
        <f t="shared" si="63"/>
        <v>216.36</v>
      </c>
      <c r="Y103" s="43">
        <f t="shared" si="63"/>
        <v>216.36</v>
      </c>
      <c r="Z103" s="43">
        <f t="shared" si="63"/>
        <v>216.36</v>
      </c>
      <c r="AA103" s="43">
        <f t="shared" si="63"/>
        <v>216.36</v>
      </c>
    </row>
    <row r="104" spans="1:27" ht="12.75" customHeight="1" collapsed="1" x14ac:dyDescent="0.2">
      <c r="A104" s="91" t="s">
        <v>3075</v>
      </c>
      <c r="B104" s="27" t="str">
        <f>"17"&amp;"."&amp;$B$218&amp;"."&amp;$B$219</f>
        <v>17.03.2023</v>
      </c>
      <c r="C104" s="83" t="s">
        <v>74</v>
      </c>
      <c r="D104" s="84">
        <f>ROUND(((D105+D106+D108+D107+D109)/1000),5)</f>
        <v>3.7817799999999999</v>
      </c>
      <c r="E104" s="84">
        <f t="shared" ref="E104:AA104" si="64">ROUND(((E105+E106+E108+E107+E109)/1000),5)</f>
        <v>3.71089</v>
      </c>
      <c r="F104" s="84">
        <f t="shared" si="64"/>
        <v>3.69692</v>
      </c>
      <c r="G104" s="84">
        <f t="shared" si="64"/>
        <v>3.6979099999999998</v>
      </c>
      <c r="H104" s="84">
        <f t="shared" si="64"/>
        <v>3.72898</v>
      </c>
      <c r="I104" s="84">
        <f t="shared" si="64"/>
        <v>3.8248700000000002</v>
      </c>
      <c r="J104" s="84">
        <f t="shared" si="64"/>
        <v>4.0253800000000002</v>
      </c>
      <c r="K104" s="84">
        <f t="shared" si="64"/>
        <v>4.2255599999999998</v>
      </c>
      <c r="L104" s="84">
        <f t="shared" si="64"/>
        <v>4.4376199999999999</v>
      </c>
      <c r="M104" s="84">
        <f t="shared" si="64"/>
        <v>4.4680099999999996</v>
      </c>
      <c r="N104" s="84">
        <f t="shared" si="64"/>
        <v>4.4910399999999999</v>
      </c>
      <c r="O104" s="84">
        <f t="shared" si="64"/>
        <v>4.5211399999999999</v>
      </c>
      <c r="P104" s="84">
        <f t="shared" si="64"/>
        <v>4.4931400000000004</v>
      </c>
      <c r="Q104" s="84">
        <f t="shared" si="64"/>
        <v>4.5019099999999996</v>
      </c>
      <c r="R104" s="84">
        <f t="shared" si="64"/>
        <v>4.4900399999999996</v>
      </c>
      <c r="S104" s="84">
        <f t="shared" si="64"/>
        <v>4.4646800000000004</v>
      </c>
      <c r="T104" s="84">
        <f t="shared" si="64"/>
        <v>4.3824100000000001</v>
      </c>
      <c r="U104" s="84">
        <f t="shared" si="64"/>
        <v>4.4000599999999999</v>
      </c>
      <c r="V104" s="84">
        <f t="shared" si="64"/>
        <v>4.4546799999999998</v>
      </c>
      <c r="W104" s="84">
        <f t="shared" si="64"/>
        <v>4.5003000000000002</v>
      </c>
      <c r="X104" s="84">
        <f t="shared" si="64"/>
        <v>4.4915399999999996</v>
      </c>
      <c r="Y104" s="84">
        <f t="shared" si="64"/>
        <v>4.4430800000000001</v>
      </c>
      <c r="Z104" s="84">
        <f t="shared" si="64"/>
        <v>4.2448199999999998</v>
      </c>
      <c r="AA104" s="84">
        <f t="shared" si="64"/>
        <v>4.0669300000000002</v>
      </c>
    </row>
    <row r="105" spans="1:27" ht="12.75" hidden="1" customHeight="1" outlineLevel="1" x14ac:dyDescent="0.2">
      <c r="A105" s="92" t="s">
        <v>3076</v>
      </c>
      <c r="B105" s="62" t="s">
        <v>231</v>
      </c>
      <c r="C105" s="42" t="s">
        <v>77</v>
      </c>
      <c r="D105" s="43">
        <v>1162.8499999999999</v>
      </c>
      <c r="E105" s="43">
        <v>1091.96</v>
      </c>
      <c r="F105" s="43">
        <v>1077.99</v>
      </c>
      <c r="G105" s="43">
        <v>1078.98</v>
      </c>
      <c r="H105" s="43">
        <v>1110.05</v>
      </c>
      <c r="I105" s="43">
        <v>1205.94</v>
      </c>
      <c r="J105" s="43">
        <v>1406.45</v>
      </c>
      <c r="K105" s="43">
        <v>1606.63</v>
      </c>
      <c r="L105" s="43">
        <v>1818.69</v>
      </c>
      <c r="M105" s="43">
        <v>1849.08</v>
      </c>
      <c r="N105" s="43">
        <v>1872.11</v>
      </c>
      <c r="O105" s="43">
        <v>1902.21</v>
      </c>
      <c r="P105" s="43">
        <v>1874.21</v>
      </c>
      <c r="Q105" s="43">
        <v>1882.98</v>
      </c>
      <c r="R105" s="43">
        <v>1871.11</v>
      </c>
      <c r="S105" s="43">
        <v>1845.75</v>
      </c>
      <c r="T105" s="43">
        <v>1763.48</v>
      </c>
      <c r="U105" s="43">
        <v>1781.13</v>
      </c>
      <c r="V105" s="43">
        <v>1835.75</v>
      </c>
      <c r="W105" s="43">
        <v>1881.37</v>
      </c>
      <c r="X105" s="43">
        <v>1872.61</v>
      </c>
      <c r="Y105" s="43">
        <v>1824.15</v>
      </c>
      <c r="Z105" s="43">
        <v>1625.89</v>
      </c>
      <c r="AA105" s="43">
        <v>1448</v>
      </c>
    </row>
    <row r="106" spans="1:27" ht="12.75" hidden="1" customHeight="1" outlineLevel="1" x14ac:dyDescent="0.2">
      <c r="A106" s="92" t="s">
        <v>3077</v>
      </c>
      <c r="B106" s="62" t="s">
        <v>88</v>
      </c>
      <c r="C106" s="42" t="s">
        <v>77</v>
      </c>
      <c r="D106" s="43">
        <f>$D$10</f>
        <v>2222.89</v>
      </c>
      <c r="E106" s="43">
        <f t="shared" ref="E106:AA106" si="65">$D$10</f>
        <v>2222.89</v>
      </c>
      <c r="F106" s="43">
        <f t="shared" si="65"/>
        <v>2222.89</v>
      </c>
      <c r="G106" s="43">
        <f t="shared" si="65"/>
        <v>2222.89</v>
      </c>
      <c r="H106" s="43">
        <f t="shared" si="65"/>
        <v>2222.89</v>
      </c>
      <c r="I106" s="43">
        <f t="shared" si="65"/>
        <v>2222.89</v>
      </c>
      <c r="J106" s="43">
        <f t="shared" si="65"/>
        <v>2222.89</v>
      </c>
      <c r="K106" s="43">
        <f t="shared" si="65"/>
        <v>2222.89</v>
      </c>
      <c r="L106" s="43">
        <f t="shared" si="65"/>
        <v>2222.89</v>
      </c>
      <c r="M106" s="43">
        <f t="shared" si="65"/>
        <v>2222.89</v>
      </c>
      <c r="N106" s="43">
        <f t="shared" si="65"/>
        <v>2222.89</v>
      </c>
      <c r="O106" s="43">
        <f t="shared" si="65"/>
        <v>2222.89</v>
      </c>
      <c r="P106" s="43">
        <f t="shared" si="65"/>
        <v>2222.89</v>
      </c>
      <c r="Q106" s="43">
        <f t="shared" si="65"/>
        <v>2222.89</v>
      </c>
      <c r="R106" s="43">
        <f t="shared" si="65"/>
        <v>2222.89</v>
      </c>
      <c r="S106" s="43">
        <f t="shared" si="65"/>
        <v>2222.89</v>
      </c>
      <c r="T106" s="43">
        <f t="shared" si="65"/>
        <v>2222.89</v>
      </c>
      <c r="U106" s="43">
        <f t="shared" si="65"/>
        <v>2222.89</v>
      </c>
      <c r="V106" s="43">
        <f t="shared" si="65"/>
        <v>2222.89</v>
      </c>
      <c r="W106" s="43">
        <f t="shared" si="65"/>
        <v>2222.89</v>
      </c>
      <c r="X106" s="43">
        <f t="shared" si="65"/>
        <v>2222.89</v>
      </c>
      <c r="Y106" s="43">
        <f t="shared" si="65"/>
        <v>2222.89</v>
      </c>
      <c r="Z106" s="43">
        <f t="shared" si="65"/>
        <v>2222.89</v>
      </c>
      <c r="AA106" s="43">
        <f t="shared" si="65"/>
        <v>2222.89</v>
      </c>
    </row>
    <row r="107" spans="1:27" ht="12.75" hidden="1" customHeight="1" outlineLevel="1" x14ac:dyDescent="0.2">
      <c r="A107" s="92" t="s">
        <v>3078</v>
      </c>
      <c r="B107" s="62" t="s">
        <v>81</v>
      </c>
      <c r="C107" s="42" t="s">
        <v>77</v>
      </c>
      <c r="D107" s="43">
        <v>4.32</v>
      </c>
      <c r="E107" s="43">
        <v>4.32</v>
      </c>
      <c r="F107" s="43">
        <v>4.32</v>
      </c>
      <c r="G107" s="43">
        <v>4.32</v>
      </c>
      <c r="H107" s="43">
        <v>4.32</v>
      </c>
      <c r="I107" s="43">
        <v>4.32</v>
      </c>
      <c r="J107" s="43">
        <v>4.32</v>
      </c>
      <c r="K107" s="43">
        <v>4.32</v>
      </c>
      <c r="L107" s="43">
        <v>4.32</v>
      </c>
      <c r="M107" s="43">
        <v>4.32</v>
      </c>
      <c r="N107" s="43">
        <v>4.32</v>
      </c>
      <c r="O107" s="43">
        <v>4.32</v>
      </c>
      <c r="P107" s="43">
        <v>4.32</v>
      </c>
      <c r="Q107" s="43">
        <v>4.32</v>
      </c>
      <c r="R107" s="43">
        <v>4.32</v>
      </c>
      <c r="S107" s="43">
        <v>4.32</v>
      </c>
      <c r="T107" s="43">
        <v>4.32</v>
      </c>
      <c r="U107" s="43">
        <v>4.32</v>
      </c>
      <c r="V107" s="43">
        <v>4.32</v>
      </c>
      <c r="W107" s="43">
        <v>4.32</v>
      </c>
      <c r="X107" s="43">
        <v>4.32</v>
      </c>
      <c r="Y107" s="43">
        <v>4.32</v>
      </c>
      <c r="Z107" s="43">
        <v>4.32</v>
      </c>
      <c r="AA107" s="43">
        <v>4.32</v>
      </c>
    </row>
    <row r="108" spans="1:27" ht="12.75" hidden="1" customHeight="1" outlineLevel="1" x14ac:dyDescent="0.2">
      <c r="A108" s="92" t="s">
        <v>3079</v>
      </c>
      <c r="B108" s="62" t="s">
        <v>3011</v>
      </c>
      <c r="C108" s="42" t="s">
        <v>77</v>
      </c>
      <c r="D108" s="43">
        <f>$D$12</f>
        <v>175.36</v>
      </c>
      <c r="E108" s="43">
        <f t="shared" ref="E108:AA108" si="66">$D$12</f>
        <v>175.36</v>
      </c>
      <c r="F108" s="43">
        <f t="shared" si="66"/>
        <v>175.36</v>
      </c>
      <c r="G108" s="43">
        <f t="shared" si="66"/>
        <v>175.36</v>
      </c>
      <c r="H108" s="43">
        <f t="shared" si="66"/>
        <v>175.36</v>
      </c>
      <c r="I108" s="43">
        <f t="shared" si="66"/>
        <v>175.36</v>
      </c>
      <c r="J108" s="43">
        <f t="shared" si="66"/>
        <v>175.36</v>
      </c>
      <c r="K108" s="43">
        <f t="shared" si="66"/>
        <v>175.36</v>
      </c>
      <c r="L108" s="43">
        <f t="shared" si="66"/>
        <v>175.36</v>
      </c>
      <c r="M108" s="43">
        <f t="shared" si="66"/>
        <v>175.36</v>
      </c>
      <c r="N108" s="43">
        <f t="shared" si="66"/>
        <v>175.36</v>
      </c>
      <c r="O108" s="43">
        <f t="shared" si="66"/>
        <v>175.36</v>
      </c>
      <c r="P108" s="43">
        <f t="shared" si="66"/>
        <v>175.36</v>
      </c>
      <c r="Q108" s="43">
        <f t="shared" si="66"/>
        <v>175.36</v>
      </c>
      <c r="R108" s="43">
        <f t="shared" si="66"/>
        <v>175.36</v>
      </c>
      <c r="S108" s="43">
        <f t="shared" si="66"/>
        <v>175.36</v>
      </c>
      <c r="T108" s="43">
        <f t="shared" si="66"/>
        <v>175.36</v>
      </c>
      <c r="U108" s="43">
        <f t="shared" si="66"/>
        <v>175.36</v>
      </c>
      <c r="V108" s="43">
        <f t="shared" si="66"/>
        <v>175.36</v>
      </c>
      <c r="W108" s="43">
        <f t="shared" si="66"/>
        <v>175.36</v>
      </c>
      <c r="X108" s="43">
        <f t="shared" si="66"/>
        <v>175.36</v>
      </c>
      <c r="Y108" s="43">
        <f t="shared" si="66"/>
        <v>175.36</v>
      </c>
      <c r="Z108" s="43">
        <f t="shared" si="66"/>
        <v>175.36</v>
      </c>
      <c r="AA108" s="43">
        <f t="shared" si="66"/>
        <v>175.36</v>
      </c>
    </row>
    <row r="109" spans="1:27" ht="12.75" hidden="1" customHeight="1" outlineLevel="1" x14ac:dyDescent="0.2">
      <c r="A109" s="92" t="s">
        <v>3080</v>
      </c>
      <c r="B109" s="62" t="s">
        <v>3007</v>
      </c>
      <c r="C109" s="42" t="s">
        <v>77</v>
      </c>
      <c r="D109" s="43">
        <f>$D$13</f>
        <v>216.36</v>
      </c>
      <c r="E109" s="43">
        <f t="shared" ref="E109:AA109" si="67">$D$13</f>
        <v>216.36</v>
      </c>
      <c r="F109" s="43">
        <f t="shared" si="67"/>
        <v>216.36</v>
      </c>
      <c r="G109" s="43">
        <f t="shared" si="67"/>
        <v>216.36</v>
      </c>
      <c r="H109" s="43">
        <f t="shared" si="67"/>
        <v>216.36</v>
      </c>
      <c r="I109" s="43">
        <f t="shared" si="67"/>
        <v>216.36</v>
      </c>
      <c r="J109" s="43">
        <f t="shared" si="67"/>
        <v>216.36</v>
      </c>
      <c r="K109" s="43">
        <f t="shared" si="67"/>
        <v>216.36</v>
      </c>
      <c r="L109" s="43">
        <f t="shared" si="67"/>
        <v>216.36</v>
      </c>
      <c r="M109" s="43">
        <f t="shared" si="67"/>
        <v>216.36</v>
      </c>
      <c r="N109" s="43">
        <f t="shared" si="67"/>
        <v>216.36</v>
      </c>
      <c r="O109" s="43">
        <f t="shared" si="67"/>
        <v>216.36</v>
      </c>
      <c r="P109" s="43">
        <f t="shared" si="67"/>
        <v>216.36</v>
      </c>
      <c r="Q109" s="43">
        <f t="shared" si="67"/>
        <v>216.36</v>
      </c>
      <c r="R109" s="43">
        <f t="shared" si="67"/>
        <v>216.36</v>
      </c>
      <c r="S109" s="43">
        <f t="shared" si="67"/>
        <v>216.36</v>
      </c>
      <c r="T109" s="43">
        <f t="shared" si="67"/>
        <v>216.36</v>
      </c>
      <c r="U109" s="43">
        <f t="shared" si="67"/>
        <v>216.36</v>
      </c>
      <c r="V109" s="43">
        <f t="shared" si="67"/>
        <v>216.36</v>
      </c>
      <c r="W109" s="43">
        <f t="shared" si="67"/>
        <v>216.36</v>
      </c>
      <c r="X109" s="43">
        <f t="shared" si="67"/>
        <v>216.36</v>
      </c>
      <c r="Y109" s="43">
        <f t="shared" si="67"/>
        <v>216.36</v>
      </c>
      <c r="Z109" s="43">
        <f t="shared" si="67"/>
        <v>216.36</v>
      </c>
      <c r="AA109" s="43">
        <f t="shared" si="67"/>
        <v>216.36</v>
      </c>
    </row>
    <row r="110" spans="1:27" ht="12.75" customHeight="1" collapsed="1" x14ac:dyDescent="0.2">
      <c r="A110" s="91" t="s">
        <v>3081</v>
      </c>
      <c r="B110" s="27" t="str">
        <f>"18"&amp;"."&amp;$B$218&amp;"."&amp;$B$219</f>
        <v>18.03.2023</v>
      </c>
      <c r="C110" s="83" t="s">
        <v>74</v>
      </c>
      <c r="D110" s="84">
        <f>ROUND(((D111+D112+D114+D113+D115)/1000),5)</f>
        <v>3.9769100000000002</v>
      </c>
      <c r="E110" s="84">
        <f t="shared" ref="E110:AA110" si="68">ROUND(((E111+E112+E114+E113+E115)/1000),5)</f>
        <v>3.8330000000000002</v>
      </c>
      <c r="F110" s="84">
        <f t="shared" si="68"/>
        <v>3.7600899999999999</v>
      </c>
      <c r="G110" s="84">
        <f t="shared" si="68"/>
        <v>3.7407300000000001</v>
      </c>
      <c r="H110" s="84">
        <f t="shared" si="68"/>
        <v>3.7690800000000002</v>
      </c>
      <c r="I110" s="84">
        <f t="shared" si="68"/>
        <v>3.8355199999999998</v>
      </c>
      <c r="J110" s="84">
        <f t="shared" si="68"/>
        <v>3.9045399999999999</v>
      </c>
      <c r="K110" s="84">
        <f t="shared" si="68"/>
        <v>4.0547399999999998</v>
      </c>
      <c r="L110" s="84">
        <f t="shared" si="68"/>
        <v>4.2690700000000001</v>
      </c>
      <c r="M110" s="84">
        <f t="shared" si="68"/>
        <v>4.2911599999999996</v>
      </c>
      <c r="N110" s="84">
        <f t="shared" si="68"/>
        <v>4.3203100000000001</v>
      </c>
      <c r="O110" s="84">
        <f t="shared" si="68"/>
        <v>4.3588300000000002</v>
      </c>
      <c r="P110" s="84">
        <f t="shared" si="68"/>
        <v>4.3461699999999999</v>
      </c>
      <c r="Q110" s="84">
        <f t="shared" si="68"/>
        <v>4.3399299999999998</v>
      </c>
      <c r="R110" s="84">
        <f t="shared" si="68"/>
        <v>4.3127800000000001</v>
      </c>
      <c r="S110" s="84">
        <f t="shared" si="68"/>
        <v>4.3030299999999997</v>
      </c>
      <c r="T110" s="84">
        <f t="shared" si="68"/>
        <v>4.2903200000000004</v>
      </c>
      <c r="U110" s="84">
        <f t="shared" si="68"/>
        <v>4.2850000000000001</v>
      </c>
      <c r="V110" s="84">
        <f t="shared" si="68"/>
        <v>4.3352700000000004</v>
      </c>
      <c r="W110" s="84">
        <f t="shared" si="68"/>
        <v>4.3599800000000002</v>
      </c>
      <c r="X110" s="84">
        <f t="shared" si="68"/>
        <v>4.3767399999999999</v>
      </c>
      <c r="Y110" s="84">
        <f t="shared" si="68"/>
        <v>4.3179800000000004</v>
      </c>
      <c r="Z110" s="84">
        <f t="shared" si="68"/>
        <v>4.1492100000000001</v>
      </c>
      <c r="AA110" s="84">
        <f t="shared" si="68"/>
        <v>3.9337200000000001</v>
      </c>
    </row>
    <row r="111" spans="1:27" ht="12.75" hidden="1" customHeight="1" outlineLevel="1" x14ac:dyDescent="0.2">
      <c r="A111" s="92" t="s">
        <v>3082</v>
      </c>
      <c r="B111" s="62" t="s">
        <v>231</v>
      </c>
      <c r="C111" s="42" t="s">
        <v>77</v>
      </c>
      <c r="D111" s="43">
        <v>1357.98</v>
      </c>
      <c r="E111" s="43">
        <v>1214.07</v>
      </c>
      <c r="F111" s="43">
        <v>1141.1600000000001</v>
      </c>
      <c r="G111" s="43">
        <v>1121.8</v>
      </c>
      <c r="H111" s="43">
        <v>1150.1500000000001</v>
      </c>
      <c r="I111" s="43">
        <v>1216.5899999999999</v>
      </c>
      <c r="J111" s="43">
        <v>1285.6099999999999</v>
      </c>
      <c r="K111" s="43">
        <v>1435.81</v>
      </c>
      <c r="L111" s="43">
        <v>1650.14</v>
      </c>
      <c r="M111" s="43">
        <v>1672.23</v>
      </c>
      <c r="N111" s="43">
        <v>1701.38</v>
      </c>
      <c r="O111" s="43">
        <v>1739.9</v>
      </c>
      <c r="P111" s="43">
        <v>1727.24</v>
      </c>
      <c r="Q111" s="43">
        <v>1721</v>
      </c>
      <c r="R111" s="43">
        <v>1693.85</v>
      </c>
      <c r="S111" s="43">
        <v>1684.1</v>
      </c>
      <c r="T111" s="43">
        <v>1671.39</v>
      </c>
      <c r="U111" s="43">
        <v>1666.07</v>
      </c>
      <c r="V111" s="43">
        <v>1716.34</v>
      </c>
      <c r="W111" s="43">
        <v>1741.05</v>
      </c>
      <c r="X111" s="43">
        <v>1757.81</v>
      </c>
      <c r="Y111" s="43">
        <v>1699.05</v>
      </c>
      <c r="Z111" s="43">
        <v>1530.28</v>
      </c>
      <c r="AA111" s="43">
        <v>1314.79</v>
      </c>
    </row>
    <row r="112" spans="1:27" ht="12.75" hidden="1" customHeight="1" outlineLevel="1" x14ac:dyDescent="0.2">
      <c r="A112" s="92" t="s">
        <v>3083</v>
      </c>
      <c r="B112" s="62" t="s">
        <v>88</v>
      </c>
      <c r="C112" s="42" t="s">
        <v>77</v>
      </c>
      <c r="D112" s="43">
        <f>$D$10</f>
        <v>2222.89</v>
      </c>
      <c r="E112" s="43">
        <f t="shared" ref="E112:AA112" si="69">$D$10</f>
        <v>2222.89</v>
      </c>
      <c r="F112" s="43">
        <f t="shared" si="69"/>
        <v>2222.89</v>
      </c>
      <c r="G112" s="43">
        <f t="shared" si="69"/>
        <v>2222.89</v>
      </c>
      <c r="H112" s="43">
        <f t="shared" si="69"/>
        <v>2222.89</v>
      </c>
      <c r="I112" s="43">
        <f t="shared" si="69"/>
        <v>2222.89</v>
      </c>
      <c r="J112" s="43">
        <f t="shared" si="69"/>
        <v>2222.89</v>
      </c>
      <c r="K112" s="43">
        <f t="shared" si="69"/>
        <v>2222.89</v>
      </c>
      <c r="L112" s="43">
        <f t="shared" si="69"/>
        <v>2222.89</v>
      </c>
      <c r="M112" s="43">
        <f t="shared" si="69"/>
        <v>2222.89</v>
      </c>
      <c r="N112" s="43">
        <f t="shared" si="69"/>
        <v>2222.89</v>
      </c>
      <c r="O112" s="43">
        <f t="shared" si="69"/>
        <v>2222.89</v>
      </c>
      <c r="P112" s="43">
        <f t="shared" si="69"/>
        <v>2222.89</v>
      </c>
      <c r="Q112" s="43">
        <f t="shared" si="69"/>
        <v>2222.89</v>
      </c>
      <c r="R112" s="43">
        <f t="shared" si="69"/>
        <v>2222.89</v>
      </c>
      <c r="S112" s="43">
        <f t="shared" si="69"/>
        <v>2222.89</v>
      </c>
      <c r="T112" s="43">
        <f t="shared" si="69"/>
        <v>2222.89</v>
      </c>
      <c r="U112" s="43">
        <f t="shared" si="69"/>
        <v>2222.89</v>
      </c>
      <c r="V112" s="43">
        <f t="shared" si="69"/>
        <v>2222.89</v>
      </c>
      <c r="W112" s="43">
        <f t="shared" si="69"/>
        <v>2222.89</v>
      </c>
      <c r="X112" s="43">
        <f t="shared" si="69"/>
        <v>2222.89</v>
      </c>
      <c r="Y112" s="43">
        <f t="shared" si="69"/>
        <v>2222.89</v>
      </c>
      <c r="Z112" s="43">
        <f t="shared" si="69"/>
        <v>2222.89</v>
      </c>
      <c r="AA112" s="43">
        <f t="shared" si="69"/>
        <v>2222.89</v>
      </c>
    </row>
    <row r="113" spans="1:27" ht="12.75" hidden="1" customHeight="1" outlineLevel="1" x14ac:dyDescent="0.2">
      <c r="A113" s="92" t="s">
        <v>3084</v>
      </c>
      <c r="B113" s="62" t="s">
        <v>81</v>
      </c>
      <c r="C113" s="42" t="s">
        <v>77</v>
      </c>
      <c r="D113" s="43">
        <v>4.32</v>
      </c>
      <c r="E113" s="43">
        <v>4.32</v>
      </c>
      <c r="F113" s="43">
        <v>4.32</v>
      </c>
      <c r="G113" s="43">
        <v>4.32</v>
      </c>
      <c r="H113" s="43">
        <v>4.32</v>
      </c>
      <c r="I113" s="43">
        <v>4.32</v>
      </c>
      <c r="J113" s="43">
        <v>4.32</v>
      </c>
      <c r="K113" s="43">
        <v>4.32</v>
      </c>
      <c r="L113" s="43">
        <v>4.32</v>
      </c>
      <c r="M113" s="43">
        <v>4.32</v>
      </c>
      <c r="N113" s="43">
        <v>4.32</v>
      </c>
      <c r="O113" s="43">
        <v>4.32</v>
      </c>
      <c r="P113" s="43">
        <v>4.32</v>
      </c>
      <c r="Q113" s="43">
        <v>4.32</v>
      </c>
      <c r="R113" s="43">
        <v>4.32</v>
      </c>
      <c r="S113" s="43">
        <v>4.32</v>
      </c>
      <c r="T113" s="43">
        <v>4.32</v>
      </c>
      <c r="U113" s="43">
        <v>4.32</v>
      </c>
      <c r="V113" s="43">
        <v>4.32</v>
      </c>
      <c r="W113" s="43">
        <v>4.32</v>
      </c>
      <c r="X113" s="43">
        <v>4.32</v>
      </c>
      <c r="Y113" s="43">
        <v>4.32</v>
      </c>
      <c r="Z113" s="43">
        <v>4.32</v>
      </c>
      <c r="AA113" s="43">
        <v>4.32</v>
      </c>
    </row>
    <row r="114" spans="1:27" ht="12.75" hidden="1" customHeight="1" outlineLevel="1" x14ac:dyDescent="0.2">
      <c r="A114" s="92" t="s">
        <v>3085</v>
      </c>
      <c r="B114" s="62" t="s">
        <v>3011</v>
      </c>
      <c r="C114" s="42" t="s">
        <v>77</v>
      </c>
      <c r="D114" s="43">
        <f>$D$12</f>
        <v>175.36</v>
      </c>
      <c r="E114" s="43">
        <f t="shared" ref="E114:AA114" si="70">$D$12</f>
        <v>175.36</v>
      </c>
      <c r="F114" s="43">
        <f t="shared" si="70"/>
        <v>175.36</v>
      </c>
      <c r="G114" s="43">
        <f t="shared" si="70"/>
        <v>175.36</v>
      </c>
      <c r="H114" s="43">
        <f t="shared" si="70"/>
        <v>175.36</v>
      </c>
      <c r="I114" s="43">
        <f t="shared" si="70"/>
        <v>175.36</v>
      </c>
      <c r="J114" s="43">
        <f t="shared" si="70"/>
        <v>175.36</v>
      </c>
      <c r="K114" s="43">
        <f t="shared" si="70"/>
        <v>175.36</v>
      </c>
      <c r="L114" s="43">
        <f t="shared" si="70"/>
        <v>175.36</v>
      </c>
      <c r="M114" s="43">
        <f t="shared" si="70"/>
        <v>175.36</v>
      </c>
      <c r="N114" s="43">
        <f t="shared" si="70"/>
        <v>175.36</v>
      </c>
      <c r="O114" s="43">
        <f t="shared" si="70"/>
        <v>175.36</v>
      </c>
      <c r="P114" s="43">
        <f t="shared" si="70"/>
        <v>175.36</v>
      </c>
      <c r="Q114" s="43">
        <f t="shared" si="70"/>
        <v>175.36</v>
      </c>
      <c r="R114" s="43">
        <f t="shared" si="70"/>
        <v>175.36</v>
      </c>
      <c r="S114" s="43">
        <f t="shared" si="70"/>
        <v>175.36</v>
      </c>
      <c r="T114" s="43">
        <f t="shared" si="70"/>
        <v>175.36</v>
      </c>
      <c r="U114" s="43">
        <f t="shared" si="70"/>
        <v>175.36</v>
      </c>
      <c r="V114" s="43">
        <f t="shared" si="70"/>
        <v>175.36</v>
      </c>
      <c r="W114" s="43">
        <f t="shared" si="70"/>
        <v>175.36</v>
      </c>
      <c r="X114" s="43">
        <f t="shared" si="70"/>
        <v>175.36</v>
      </c>
      <c r="Y114" s="43">
        <f t="shared" si="70"/>
        <v>175.36</v>
      </c>
      <c r="Z114" s="43">
        <f t="shared" si="70"/>
        <v>175.36</v>
      </c>
      <c r="AA114" s="43">
        <f t="shared" si="70"/>
        <v>175.36</v>
      </c>
    </row>
    <row r="115" spans="1:27" ht="12.75" hidden="1" customHeight="1" outlineLevel="1" x14ac:dyDescent="0.2">
      <c r="A115" s="92" t="s">
        <v>3086</v>
      </c>
      <c r="B115" s="62" t="s">
        <v>3007</v>
      </c>
      <c r="C115" s="42" t="s">
        <v>77</v>
      </c>
      <c r="D115" s="43">
        <f>$D$13</f>
        <v>216.36</v>
      </c>
      <c r="E115" s="43">
        <f t="shared" ref="E115:AA115" si="71">$D$13</f>
        <v>216.36</v>
      </c>
      <c r="F115" s="43">
        <f t="shared" si="71"/>
        <v>216.36</v>
      </c>
      <c r="G115" s="43">
        <f t="shared" si="71"/>
        <v>216.36</v>
      </c>
      <c r="H115" s="43">
        <f t="shared" si="71"/>
        <v>216.36</v>
      </c>
      <c r="I115" s="43">
        <f t="shared" si="71"/>
        <v>216.36</v>
      </c>
      <c r="J115" s="43">
        <f t="shared" si="71"/>
        <v>216.36</v>
      </c>
      <c r="K115" s="43">
        <f t="shared" si="71"/>
        <v>216.36</v>
      </c>
      <c r="L115" s="43">
        <f t="shared" si="71"/>
        <v>216.36</v>
      </c>
      <c r="M115" s="43">
        <f t="shared" si="71"/>
        <v>216.36</v>
      </c>
      <c r="N115" s="43">
        <f t="shared" si="71"/>
        <v>216.36</v>
      </c>
      <c r="O115" s="43">
        <f t="shared" si="71"/>
        <v>216.36</v>
      </c>
      <c r="P115" s="43">
        <f t="shared" si="71"/>
        <v>216.36</v>
      </c>
      <c r="Q115" s="43">
        <f t="shared" si="71"/>
        <v>216.36</v>
      </c>
      <c r="R115" s="43">
        <f t="shared" si="71"/>
        <v>216.36</v>
      </c>
      <c r="S115" s="43">
        <f t="shared" si="71"/>
        <v>216.36</v>
      </c>
      <c r="T115" s="43">
        <f t="shared" si="71"/>
        <v>216.36</v>
      </c>
      <c r="U115" s="43">
        <f t="shared" si="71"/>
        <v>216.36</v>
      </c>
      <c r="V115" s="43">
        <f t="shared" si="71"/>
        <v>216.36</v>
      </c>
      <c r="W115" s="43">
        <f t="shared" si="71"/>
        <v>216.36</v>
      </c>
      <c r="X115" s="43">
        <f t="shared" si="71"/>
        <v>216.36</v>
      </c>
      <c r="Y115" s="43">
        <f t="shared" si="71"/>
        <v>216.36</v>
      </c>
      <c r="Z115" s="43">
        <f t="shared" si="71"/>
        <v>216.36</v>
      </c>
      <c r="AA115" s="43">
        <f t="shared" si="71"/>
        <v>216.36</v>
      </c>
    </row>
    <row r="116" spans="1:27" ht="12.75" customHeight="1" collapsed="1" x14ac:dyDescent="0.2">
      <c r="A116" s="91" t="s">
        <v>3087</v>
      </c>
      <c r="B116" s="27" t="str">
        <f>"19"&amp;"."&amp;$B$218&amp;"."&amp;$B$219</f>
        <v>19.03.2023</v>
      </c>
      <c r="C116" s="83" t="s">
        <v>74</v>
      </c>
      <c r="D116" s="84">
        <f>ROUND(((D117+D118+D120+D119+D121)/1000),5)</f>
        <v>3.8489399999999998</v>
      </c>
      <c r="E116" s="84">
        <f t="shared" ref="E116:AA116" si="72">ROUND(((E117+E118+E120+E119+E121)/1000),5)</f>
        <v>3.7252299999999998</v>
      </c>
      <c r="F116" s="84">
        <f t="shared" si="72"/>
        <v>3.7029299999999998</v>
      </c>
      <c r="G116" s="84">
        <f t="shared" si="72"/>
        <v>3.6991700000000001</v>
      </c>
      <c r="H116" s="84">
        <f t="shared" si="72"/>
        <v>3.7024599999999999</v>
      </c>
      <c r="I116" s="84">
        <f t="shared" si="72"/>
        <v>3.7030599999999998</v>
      </c>
      <c r="J116" s="84">
        <f t="shared" si="72"/>
        <v>3.6979500000000001</v>
      </c>
      <c r="K116" s="84">
        <f t="shared" si="72"/>
        <v>3.7686899999999999</v>
      </c>
      <c r="L116" s="84">
        <f t="shared" si="72"/>
        <v>3.98082</v>
      </c>
      <c r="M116" s="84">
        <f t="shared" si="72"/>
        <v>4.2058600000000004</v>
      </c>
      <c r="N116" s="84">
        <f t="shared" si="72"/>
        <v>4.2517100000000001</v>
      </c>
      <c r="O116" s="84">
        <f t="shared" si="72"/>
        <v>4.2644399999999996</v>
      </c>
      <c r="P116" s="84">
        <f t="shared" si="72"/>
        <v>4.25997</v>
      </c>
      <c r="Q116" s="84">
        <f t="shared" si="72"/>
        <v>4.2535100000000003</v>
      </c>
      <c r="R116" s="84">
        <f t="shared" si="72"/>
        <v>4.2458</v>
      </c>
      <c r="S116" s="84">
        <f t="shared" si="72"/>
        <v>4.1987399999999999</v>
      </c>
      <c r="T116" s="84">
        <f t="shared" si="72"/>
        <v>4.2168599999999996</v>
      </c>
      <c r="U116" s="84">
        <f t="shared" si="72"/>
        <v>4.2362200000000003</v>
      </c>
      <c r="V116" s="84">
        <f t="shared" si="72"/>
        <v>4.2826500000000003</v>
      </c>
      <c r="W116" s="84">
        <f t="shared" si="72"/>
        <v>4.3174400000000004</v>
      </c>
      <c r="X116" s="84">
        <f t="shared" si="72"/>
        <v>4.3213900000000001</v>
      </c>
      <c r="Y116" s="84">
        <f t="shared" si="72"/>
        <v>4.2861200000000004</v>
      </c>
      <c r="Z116" s="84">
        <f t="shared" si="72"/>
        <v>4.1119599999999998</v>
      </c>
      <c r="AA116" s="84">
        <f t="shared" si="72"/>
        <v>3.9077600000000001</v>
      </c>
    </row>
    <row r="117" spans="1:27" ht="12.75" hidden="1" customHeight="1" outlineLevel="1" x14ac:dyDescent="0.2">
      <c r="A117" s="92" t="s">
        <v>3088</v>
      </c>
      <c r="B117" s="62" t="s">
        <v>231</v>
      </c>
      <c r="C117" s="42" t="s">
        <v>77</v>
      </c>
      <c r="D117" s="43">
        <v>1230.01</v>
      </c>
      <c r="E117" s="43">
        <v>1106.3</v>
      </c>
      <c r="F117" s="43">
        <v>1084</v>
      </c>
      <c r="G117" s="43">
        <v>1080.24</v>
      </c>
      <c r="H117" s="43">
        <v>1083.53</v>
      </c>
      <c r="I117" s="43">
        <v>1084.1300000000001</v>
      </c>
      <c r="J117" s="43">
        <v>1079.02</v>
      </c>
      <c r="K117" s="43">
        <v>1149.76</v>
      </c>
      <c r="L117" s="43">
        <v>1361.89</v>
      </c>
      <c r="M117" s="43">
        <v>1586.93</v>
      </c>
      <c r="N117" s="43">
        <v>1632.78</v>
      </c>
      <c r="O117" s="43">
        <v>1645.51</v>
      </c>
      <c r="P117" s="43">
        <v>1641.04</v>
      </c>
      <c r="Q117" s="43">
        <v>1634.58</v>
      </c>
      <c r="R117" s="43">
        <v>1626.87</v>
      </c>
      <c r="S117" s="43">
        <v>1579.81</v>
      </c>
      <c r="T117" s="43">
        <v>1597.93</v>
      </c>
      <c r="U117" s="43">
        <v>1617.29</v>
      </c>
      <c r="V117" s="43">
        <v>1663.72</v>
      </c>
      <c r="W117" s="43">
        <v>1698.51</v>
      </c>
      <c r="X117" s="43">
        <v>1702.46</v>
      </c>
      <c r="Y117" s="43">
        <v>1667.19</v>
      </c>
      <c r="Z117" s="43">
        <v>1493.03</v>
      </c>
      <c r="AA117" s="43">
        <v>1288.83</v>
      </c>
    </row>
    <row r="118" spans="1:27" ht="12.75" hidden="1" customHeight="1" outlineLevel="1" x14ac:dyDescent="0.2">
      <c r="A118" s="92" t="s">
        <v>3089</v>
      </c>
      <c r="B118" s="62" t="s">
        <v>88</v>
      </c>
      <c r="C118" s="42" t="s">
        <v>77</v>
      </c>
      <c r="D118" s="43">
        <f>$D$10</f>
        <v>2222.89</v>
      </c>
      <c r="E118" s="43">
        <f t="shared" ref="E118:AA118" si="73">$D$10</f>
        <v>2222.89</v>
      </c>
      <c r="F118" s="43">
        <f t="shared" si="73"/>
        <v>2222.89</v>
      </c>
      <c r="G118" s="43">
        <f t="shared" si="73"/>
        <v>2222.89</v>
      </c>
      <c r="H118" s="43">
        <f t="shared" si="73"/>
        <v>2222.89</v>
      </c>
      <c r="I118" s="43">
        <f t="shared" si="73"/>
        <v>2222.89</v>
      </c>
      <c r="J118" s="43">
        <f t="shared" si="73"/>
        <v>2222.89</v>
      </c>
      <c r="K118" s="43">
        <f t="shared" si="73"/>
        <v>2222.89</v>
      </c>
      <c r="L118" s="43">
        <f t="shared" si="73"/>
        <v>2222.89</v>
      </c>
      <c r="M118" s="43">
        <f t="shared" si="73"/>
        <v>2222.89</v>
      </c>
      <c r="N118" s="43">
        <f t="shared" si="73"/>
        <v>2222.89</v>
      </c>
      <c r="O118" s="43">
        <f t="shared" si="73"/>
        <v>2222.89</v>
      </c>
      <c r="P118" s="43">
        <f t="shared" si="73"/>
        <v>2222.89</v>
      </c>
      <c r="Q118" s="43">
        <f t="shared" si="73"/>
        <v>2222.89</v>
      </c>
      <c r="R118" s="43">
        <f t="shared" si="73"/>
        <v>2222.89</v>
      </c>
      <c r="S118" s="43">
        <f t="shared" si="73"/>
        <v>2222.89</v>
      </c>
      <c r="T118" s="43">
        <f t="shared" si="73"/>
        <v>2222.89</v>
      </c>
      <c r="U118" s="43">
        <f t="shared" si="73"/>
        <v>2222.89</v>
      </c>
      <c r="V118" s="43">
        <f t="shared" si="73"/>
        <v>2222.89</v>
      </c>
      <c r="W118" s="43">
        <f t="shared" si="73"/>
        <v>2222.89</v>
      </c>
      <c r="X118" s="43">
        <f t="shared" si="73"/>
        <v>2222.89</v>
      </c>
      <c r="Y118" s="43">
        <f t="shared" si="73"/>
        <v>2222.89</v>
      </c>
      <c r="Z118" s="43">
        <f t="shared" si="73"/>
        <v>2222.89</v>
      </c>
      <c r="AA118" s="43">
        <f t="shared" si="73"/>
        <v>2222.89</v>
      </c>
    </row>
    <row r="119" spans="1:27" ht="12.75" hidden="1" customHeight="1" outlineLevel="1" x14ac:dyDescent="0.2">
      <c r="A119" s="92" t="s">
        <v>3090</v>
      </c>
      <c r="B119" s="62" t="s">
        <v>81</v>
      </c>
      <c r="C119" s="42" t="s">
        <v>77</v>
      </c>
      <c r="D119" s="43">
        <v>4.32</v>
      </c>
      <c r="E119" s="43">
        <v>4.32</v>
      </c>
      <c r="F119" s="43">
        <v>4.32</v>
      </c>
      <c r="G119" s="43">
        <v>4.32</v>
      </c>
      <c r="H119" s="43">
        <v>4.32</v>
      </c>
      <c r="I119" s="43">
        <v>4.32</v>
      </c>
      <c r="J119" s="43">
        <v>4.32</v>
      </c>
      <c r="K119" s="43">
        <v>4.32</v>
      </c>
      <c r="L119" s="43">
        <v>4.32</v>
      </c>
      <c r="M119" s="43">
        <v>4.32</v>
      </c>
      <c r="N119" s="43">
        <v>4.32</v>
      </c>
      <c r="O119" s="43">
        <v>4.32</v>
      </c>
      <c r="P119" s="43">
        <v>4.32</v>
      </c>
      <c r="Q119" s="43">
        <v>4.32</v>
      </c>
      <c r="R119" s="43">
        <v>4.32</v>
      </c>
      <c r="S119" s="43">
        <v>4.32</v>
      </c>
      <c r="T119" s="43">
        <v>4.32</v>
      </c>
      <c r="U119" s="43">
        <v>4.32</v>
      </c>
      <c r="V119" s="43">
        <v>4.32</v>
      </c>
      <c r="W119" s="43">
        <v>4.32</v>
      </c>
      <c r="X119" s="43">
        <v>4.32</v>
      </c>
      <c r="Y119" s="43">
        <v>4.32</v>
      </c>
      <c r="Z119" s="43">
        <v>4.32</v>
      </c>
      <c r="AA119" s="43">
        <v>4.32</v>
      </c>
    </row>
    <row r="120" spans="1:27" ht="12.75" hidden="1" customHeight="1" outlineLevel="1" x14ac:dyDescent="0.2">
      <c r="A120" s="92" t="s">
        <v>3091</v>
      </c>
      <c r="B120" s="62" t="s">
        <v>3011</v>
      </c>
      <c r="C120" s="42" t="s">
        <v>77</v>
      </c>
      <c r="D120" s="43">
        <f>$D$12</f>
        <v>175.36</v>
      </c>
      <c r="E120" s="43">
        <f t="shared" ref="E120:AA120" si="74">$D$12</f>
        <v>175.36</v>
      </c>
      <c r="F120" s="43">
        <f t="shared" si="74"/>
        <v>175.36</v>
      </c>
      <c r="G120" s="43">
        <f t="shared" si="74"/>
        <v>175.36</v>
      </c>
      <c r="H120" s="43">
        <f t="shared" si="74"/>
        <v>175.36</v>
      </c>
      <c r="I120" s="43">
        <f t="shared" si="74"/>
        <v>175.36</v>
      </c>
      <c r="J120" s="43">
        <f t="shared" si="74"/>
        <v>175.36</v>
      </c>
      <c r="K120" s="43">
        <f t="shared" si="74"/>
        <v>175.36</v>
      </c>
      <c r="L120" s="43">
        <f t="shared" si="74"/>
        <v>175.36</v>
      </c>
      <c r="M120" s="43">
        <f t="shared" si="74"/>
        <v>175.36</v>
      </c>
      <c r="N120" s="43">
        <f t="shared" si="74"/>
        <v>175.36</v>
      </c>
      <c r="O120" s="43">
        <f t="shared" si="74"/>
        <v>175.36</v>
      </c>
      <c r="P120" s="43">
        <f t="shared" si="74"/>
        <v>175.36</v>
      </c>
      <c r="Q120" s="43">
        <f t="shared" si="74"/>
        <v>175.36</v>
      </c>
      <c r="R120" s="43">
        <f t="shared" si="74"/>
        <v>175.36</v>
      </c>
      <c r="S120" s="43">
        <f t="shared" si="74"/>
        <v>175.36</v>
      </c>
      <c r="T120" s="43">
        <f t="shared" si="74"/>
        <v>175.36</v>
      </c>
      <c r="U120" s="43">
        <f t="shared" si="74"/>
        <v>175.36</v>
      </c>
      <c r="V120" s="43">
        <f t="shared" si="74"/>
        <v>175.36</v>
      </c>
      <c r="W120" s="43">
        <f t="shared" si="74"/>
        <v>175.36</v>
      </c>
      <c r="X120" s="43">
        <f t="shared" si="74"/>
        <v>175.36</v>
      </c>
      <c r="Y120" s="43">
        <f t="shared" si="74"/>
        <v>175.36</v>
      </c>
      <c r="Z120" s="43">
        <f t="shared" si="74"/>
        <v>175.36</v>
      </c>
      <c r="AA120" s="43">
        <f t="shared" si="74"/>
        <v>175.36</v>
      </c>
    </row>
    <row r="121" spans="1:27" ht="12.75" hidden="1" customHeight="1" outlineLevel="1" x14ac:dyDescent="0.2">
      <c r="A121" s="92" t="s">
        <v>3092</v>
      </c>
      <c r="B121" s="62" t="s">
        <v>3007</v>
      </c>
      <c r="C121" s="42" t="s">
        <v>77</v>
      </c>
      <c r="D121" s="43">
        <f>$D$13</f>
        <v>216.36</v>
      </c>
      <c r="E121" s="43">
        <f t="shared" ref="E121:AA121" si="75">$D$13</f>
        <v>216.36</v>
      </c>
      <c r="F121" s="43">
        <f t="shared" si="75"/>
        <v>216.36</v>
      </c>
      <c r="G121" s="43">
        <f t="shared" si="75"/>
        <v>216.36</v>
      </c>
      <c r="H121" s="43">
        <f t="shared" si="75"/>
        <v>216.36</v>
      </c>
      <c r="I121" s="43">
        <f t="shared" si="75"/>
        <v>216.36</v>
      </c>
      <c r="J121" s="43">
        <f t="shared" si="75"/>
        <v>216.36</v>
      </c>
      <c r="K121" s="43">
        <f t="shared" si="75"/>
        <v>216.36</v>
      </c>
      <c r="L121" s="43">
        <f t="shared" si="75"/>
        <v>216.36</v>
      </c>
      <c r="M121" s="43">
        <f t="shared" si="75"/>
        <v>216.36</v>
      </c>
      <c r="N121" s="43">
        <f t="shared" si="75"/>
        <v>216.36</v>
      </c>
      <c r="O121" s="43">
        <f t="shared" si="75"/>
        <v>216.36</v>
      </c>
      <c r="P121" s="43">
        <f t="shared" si="75"/>
        <v>216.36</v>
      </c>
      <c r="Q121" s="43">
        <f t="shared" si="75"/>
        <v>216.36</v>
      </c>
      <c r="R121" s="43">
        <f t="shared" si="75"/>
        <v>216.36</v>
      </c>
      <c r="S121" s="43">
        <f t="shared" si="75"/>
        <v>216.36</v>
      </c>
      <c r="T121" s="43">
        <f t="shared" si="75"/>
        <v>216.36</v>
      </c>
      <c r="U121" s="43">
        <f t="shared" si="75"/>
        <v>216.36</v>
      </c>
      <c r="V121" s="43">
        <f t="shared" si="75"/>
        <v>216.36</v>
      </c>
      <c r="W121" s="43">
        <f t="shared" si="75"/>
        <v>216.36</v>
      </c>
      <c r="X121" s="43">
        <f t="shared" si="75"/>
        <v>216.36</v>
      </c>
      <c r="Y121" s="43">
        <f t="shared" si="75"/>
        <v>216.36</v>
      </c>
      <c r="Z121" s="43">
        <f t="shared" si="75"/>
        <v>216.36</v>
      </c>
      <c r="AA121" s="43">
        <f t="shared" si="75"/>
        <v>216.36</v>
      </c>
    </row>
    <row r="122" spans="1:27" ht="12.75" customHeight="1" collapsed="1" x14ac:dyDescent="0.2">
      <c r="A122" s="91" t="s">
        <v>3093</v>
      </c>
      <c r="B122" s="27" t="str">
        <f>"20"&amp;"."&amp;$B$218&amp;"."&amp;$B$219</f>
        <v>20.03.2023</v>
      </c>
      <c r="C122" s="83" t="s">
        <v>74</v>
      </c>
      <c r="D122" s="84">
        <f>ROUND(((D123+D124+D126+D125+D127)/1000),5)</f>
        <v>3.81426</v>
      </c>
      <c r="E122" s="84">
        <f t="shared" ref="E122:AA122" si="76">ROUND(((E123+E124+E126+E125+E127)/1000),5)</f>
        <v>3.7181799999999998</v>
      </c>
      <c r="F122" s="84">
        <f t="shared" si="76"/>
        <v>3.7002199999999998</v>
      </c>
      <c r="G122" s="84">
        <f t="shared" si="76"/>
        <v>3.7011599999999998</v>
      </c>
      <c r="H122" s="84">
        <f t="shared" si="76"/>
        <v>3.74614</v>
      </c>
      <c r="I122" s="84">
        <f t="shared" si="76"/>
        <v>3.8693300000000002</v>
      </c>
      <c r="J122" s="84">
        <f t="shared" si="76"/>
        <v>4.0329100000000002</v>
      </c>
      <c r="K122" s="84">
        <f t="shared" si="76"/>
        <v>4.2900799999999997</v>
      </c>
      <c r="L122" s="84">
        <f t="shared" si="76"/>
        <v>4.4387600000000003</v>
      </c>
      <c r="M122" s="84">
        <f t="shared" si="76"/>
        <v>4.4890800000000004</v>
      </c>
      <c r="N122" s="84">
        <f t="shared" si="76"/>
        <v>4.4939999999999998</v>
      </c>
      <c r="O122" s="84">
        <f t="shared" si="76"/>
        <v>4.50908</v>
      </c>
      <c r="P122" s="84">
        <f t="shared" si="76"/>
        <v>4.4983500000000003</v>
      </c>
      <c r="Q122" s="84">
        <f t="shared" si="76"/>
        <v>4.5105300000000002</v>
      </c>
      <c r="R122" s="84">
        <f t="shared" si="76"/>
        <v>4.4876699999999996</v>
      </c>
      <c r="S122" s="84">
        <f t="shared" si="76"/>
        <v>4.4685800000000002</v>
      </c>
      <c r="T122" s="84">
        <f t="shared" si="76"/>
        <v>4.4399699999999998</v>
      </c>
      <c r="U122" s="84">
        <f t="shared" si="76"/>
        <v>4.33352</v>
      </c>
      <c r="V122" s="84">
        <f t="shared" si="76"/>
        <v>4.4307499999999997</v>
      </c>
      <c r="W122" s="84">
        <f t="shared" si="76"/>
        <v>4.4885900000000003</v>
      </c>
      <c r="X122" s="84">
        <f t="shared" si="76"/>
        <v>4.4714799999999997</v>
      </c>
      <c r="Y122" s="84">
        <f t="shared" si="76"/>
        <v>4.3691700000000004</v>
      </c>
      <c r="Z122" s="84">
        <f t="shared" si="76"/>
        <v>4.1149899999999997</v>
      </c>
      <c r="AA122" s="84">
        <f t="shared" si="76"/>
        <v>3.9304800000000002</v>
      </c>
    </row>
    <row r="123" spans="1:27" ht="12.75" hidden="1" customHeight="1" outlineLevel="1" x14ac:dyDescent="0.2">
      <c r="A123" s="92" t="s">
        <v>3094</v>
      </c>
      <c r="B123" s="62" t="s">
        <v>231</v>
      </c>
      <c r="C123" s="42" t="s">
        <v>77</v>
      </c>
      <c r="D123" s="43">
        <v>1195.33</v>
      </c>
      <c r="E123" s="43">
        <v>1099.25</v>
      </c>
      <c r="F123" s="43">
        <v>1081.29</v>
      </c>
      <c r="G123" s="43">
        <v>1082.23</v>
      </c>
      <c r="H123" s="43">
        <v>1127.21</v>
      </c>
      <c r="I123" s="43">
        <v>1250.4000000000001</v>
      </c>
      <c r="J123" s="43">
        <v>1413.98</v>
      </c>
      <c r="K123" s="43">
        <v>1671.15</v>
      </c>
      <c r="L123" s="43">
        <v>1819.83</v>
      </c>
      <c r="M123" s="43">
        <v>1870.15</v>
      </c>
      <c r="N123" s="43">
        <v>1875.07</v>
      </c>
      <c r="O123" s="43">
        <v>1890.15</v>
      </c>
      <c r="P123" s="43">
        <v>1879.42</v>
      </c>
      <c r="Q123" s="43">
        <v>1891.6</v>
      </c>
      <c r="R123" s="43">
        <v>1868.74</v>
      </c>
      <c r="S123" s="43">
        <v>1849.65</v>
      </c>
      <c r="T123" s="43">
        <v>1821.04</v>
      </c>
      <c r="U123" s="43">
        <v>1714.59</v>
      </c>
      <c r="V123" s="43">
        <v>1811.82</v>
      </c>
      <c r="W123" s="43">
        <v>1869.66</v>
      </c>
      <c r="X123" s="43">
        <v>1852.55</v>
      </c>
      <c r="Y123" s="43">
        <v>1750.24</v>
      </c>
      <c r="Z123" s="43">
        <v>1496.06</v>
      </c>
      <c r="AA123" s="43">
        <v>1311.55</v>
      </c>
    </row>
    <row r="124" spans="1:27" ht="12.75" hidden="1" customHeight="1" outlineLevel="1" x14ac:dyDescent="0.2">
      <c r="A124" s="92" t="s">
        <v>3095</v>
      </c>
      <c r="B124" s="62" t="s">
        <v>88</v>
      </c>
      <c r="C124" s="42" t="s">
        <v>77</v>
      </c>
      <c r="D124" s="43">
        <f>$D$10</f>
        <v>2222.89</v>
      </c>
      <c r="E124" s="43">
        <f t="shared" ref="E124:AA124" si="77">$D$10</f>
        <v>2222.89</v>
      </c>
      <c r="F124" s="43">
        <f t="shared" si="77"/>
        <v>2222.89</v>
      </c>
      <c r="G124" s="43">
        <f t="shared" si="77"/>
        <v>2222.89</v>
      </c>
      <c r="H124" s="43">
        <f t="shared" si="77"/>
        <v>2222.89</v>
      </c>
      <c r="I124" s="43">
        <f t="shared" si="77"/>
        <v>2222.89</v>
      </c>
      <c r="J124" s="43">
        <f t="shared" si="77"/>
        <v>2222.89</v>
      </c>
      <c r="K124" s="43">
        <f t="shared" si="77"/>
        <v>2222.89</v>
      </c>
      <c r="L124" s="43">
        <f t="shared" si="77"/>
        <v>2222.89</v>
      </c>
      <c r="M124" s="43">
        <f t="shared" si="77"/>
        <v>2222.89</v>
      </c>
      <c r="N124" s="43">
        <f t="shared" si="77"/>
        <v>2222.89</v>
      </c>
      <c r="O124" s="43">
        <f t="shared" si="77"/>
        <v>2222.89</v>
      </c>
      <c r="P124" s="43">
        <f t="shared" si="77"/>
        <v>2222.89</v>
      </c>
      <c r="Q124" s="43">
        <f t="shared" si="77"/>
        <v>2222.89</v>
      </c>
      <c r="R124" s="43">
        <f t="shared" si="77"/>
        <v>2222.89</v>
      </c>
      <c r="S124" s="43">
        <f t="shared" si="77"/>
        <v>2222.89</v>
      </c>
      <c r="T124" s="43">
        <f t="shared" si="77"/>
        <v>2222.89</v>
      </c>
      <c r="U124" s="43">
        <f t="shared" si="77"/>
        <v>2222.89</v>
      </c>
      <c r="V124" s="43">
        <f t="shared" si="77"/>
        <v>2222.89</v>
      </c>
      <c r="W124" s="43">
        <f t="shared" si="77"/>
        <v>2222.89</v>
      </c>
      <c r="X124" s="43">
        <f t="shared" si="77"/>
        <v>2222.89</v>
      </c>
      <c r="Y124" s="43">
        <f t="shared" si="77"/>
        <v>2222.89</v>
      </c>
      <c r="Z124" s="43">
        <f t="shared" si="77"/>
        <v>2222.89</v>
      </c>
      <c r="AA124" s="43">
        <f t="shared" si="77"/>
        <v>2222.89</v>
      </c>
    </row>
    <row r="125" spans="1:27" ht="12.75" hidden="1" customHeight="1" outlineLevel="1" x14ac:dyDescent="0.2">
      <c r="A125" s="92" t="s">
        <v>3096</v>
      </c>
      <c r="B125" s="62" t="s">
        <v>81</v>
      </c>
      <c r="C125" s="42" t="s">
        <v>77</v>
      </c>
      <c r="D125" s="43">
        <v>4.32</v>
      </c>
      <c r="E125" s="43">
        <v>4.32</v>
      </c>
      <c r="F125" s="43">
        <v>4.32</v>
      </c>
      <c r="G125" s="43">
        <v>4.32</v>
      </c>
      <c r="H125" s="43">
        <v>4.32</v>
      </c>
      <c r="I125" s="43">
        <v>4.32</v>
      </c>
      <c r="J125" s="43">
        <v>4.32</v>
      </c>
      <c r="K125" s="43">
        <v>4.32</v>
      </c>
      <c r="L125" s="43">
        <v>4.32</v>
      </c>
      <c r="M125" s="43">
        <v>4.32</v>
      </c>
      <c r="N125" s="43">
        <v>4.32</v>
      </c>
      <c r="O125" s="43">
        <v>4.32</v>
      </c>
      <c r="P125" s="43">
        <v>4.32</v>
      </c>
      <c r="Q125" s="43">
        <v>4.32</v>
      </c>
      <c r="R125" s="43">
        <v>4.32</v>
      </c>
      <c r="S125" s="43">
        <v>4.32</v>
      </c>
      <c r="T125" s="43">
        <v>4.32</v>
      </c>
      <c r="U125" s="43">
        <v>4.32</v>
      </c>
      <c r="V125" s="43">
        <v>4.32</v>
      </c>
      <c r="W125" s="43">
        <v>4.32</v>
      </c>
      <c r="X125" s="43">
        <v>4.32</v>
      </c>
      <c r="Y125" s="43">
        <v>4.32</v>
      </c>
      <c r="Z125" s="43">
        <v>4.32</v>
      </c>
      <c r="AA125" s="43">
        <v>4.32</v>
      </c>
    </row>
    <row r="126" spans="1:27" ht="12.75" hidden="1" customHeight="1" outlineLevel="1" x14ac:dyDescent="0.2">
      <c r="A126" s="92" t="s">
        <v>3097</v>
      </c>
      <c r="B126" s="62" t="s">
        <v>3011</v>
      </c>
      <c r="C126" s="42" t="s">
        <v>77</v>
      </c>
      <c r="D126" s="43">
        <f>$D$12</f>
        <v>175.36</v>
      </c>
      <c r="E126" s="43">
        <f t="shared" ref="E126:AA126" si="78">$D$12</f>
        <v>175.36</v>
      </c>
      <c r="F126" s="43">
        <f t="shared" si="78"/>
        <v>175.36</v>
      </c>
      <c r="G126" s="43">
        <f t="shared" si="78"/>
        <v>175.36</v>
      </c>
      <c r="H126" s="43">
        <f t="shared" si="78"/>
        <v>175.36</v>
      </c>
      <c r="I126" s="43">
        <f t="shared" si="78"/>
        <v>175.36</v>
      </c>
      <c r="J126" s="43">
        <f t="shared" si="78"/>
        <v>175.36</v>
      </c>
      <c r="K126" s="43">
        <f t="shared" si="78"/>
        <v>175.36</v>
      </c>
      <c r="L126" s="43">
        <f t="shared" si="78"/>
        <v>175.36</v>
      </c>
      <c r="M126" s="43">
        <f t="shared" si="78"/>
        <v>175.36</v>
      </c>
      <c r="N126" s="43">
        <f t="shared" si="78"/>
        <v>175.36</v>
      </c>
      <c r="O126" s="43">
        <f t="shared" si="78"/>
        <v>175.36</v>
      </c>
      <c r="P126" s="43">
        <f t="shared" si="78"/>
        <v>175.36</v>
      </c>
      <c r="Q126" s="43">
        <f t="shared" si="78"/>
        <v>175.36</v>
      </c>
      <c r="R126" s="43">
        <f t="shared" si="78"/>
        <v>175.36</v>
      </c>
      <c r="S126" s="43">
        <f t="shared" si="78"/>
        <v>175.36</v>
      </c>
      <c r="T126" s="43">
        <f t="shared" si="78"/>
        <v>175.36</v>
      </c>
      <c r="U126" s="43">
        <f t="shared" si="78"/>
        <v>175.36</v>
      </c>
      <c r="V126" s="43">
        <f t="shared" si="78"/>
        <v>175.36</v>
      </c>
      <c r="W126" s="43">
        <f t="shared" si="78"/>
        <v>175.36</v>
      </c>
      <c r="X126" s="43">
        <f t="shared" si="78"/>
        <v>175.36</v>
      </c>
      <c r="Y126" s="43">
        <f t="shared" si="78"/>
        <v>175.36</v>
      </c>
      <c r="Z126" s="43">
        <f t="shared" si="78"/>
        <v>175.36</v>
      </c>
      <c r="AA126" s="43">
        <f t="shared" si="78"/>
        <v>175.36</v>
      </c>
    </row>
    <row r="127" spans="1:27" ht="12.75" hidden="1" customHeight="1" outlineLevel="1" x14ac:dyDescent="0.2">
      <c r="A127" s="92" t="s">
        <v>3098</v>
      </c>
      <c r="B127" s="62" t="s">
        <v>3007</v>
      </c>
      <c r="C127" s="42" t="s">
        <v>77</v>
      </c>
      <c r="D127" s="43">
        <f>$D$13</f>
        <v>216.36</v>
      </c>
      <c r="E127" s="43">
        <f t="shared" ref="E127:AA127" si="79">$D$13</f>
        <v>216.36</v>
      </c>
      <c r="F127" s="43">
        <f t="shared" si="79"/>
        <v>216.36</v>
      </c>
      <c r="G127" s="43">
        <f t="shared" si="79"/>
        <v>216.36</v>
      </c>
      <c r="H127" s="43">
        <f t="shared" si="79"/>
        <v>216.36</v>
      </c>
      <c r="I127" s="43">
        <f t="shared" si="79"/>
        <v>216.36</v>
      </c>
      <c r="J127" s="43">
        <f t="shared" si="79"/>
        <v>216.36</v>
      </c>
      <c r="K127" s="43">
        <f t="shared" si="79"/>
        <v>216.36</v>
      </c>
      <c r="L127" s="43">
        <f t="shared" si="79"/>
        <v>216.36</v>
      </c>
      <c r="M127" s="43">
        <f t="shared" si="79"/>
        <v>216.36</v>
      </c>
      <c r="N127" s="43">
        <f t="shared" si="79"/>
        <v>216.36</v>
      </c>
      <c r="O127" s="43">
        <f t="shared" si="79"/>
        <v>216.36</v>
      </c>
      <c r="P127" s="43">
        <f t="shared" si="79"/>
        <v>216.36</v>
      </c>
      <c r="Q127" s="43">
        <f t="shared" si="79"/>
        <v>216.36</v>
      </c>
      <c r="R127" s="43">
        <f t="shared" si="79"/>
        <v>216.36</v>
      </c>
      <c r="S127" s="43">
        <f t="shared" si="79"/>
        <v>216.36</v>
      </c>
      <c r="T127" s="43">
        <f t="shared" si="79"/>
        <v>216.36</v>
      </c>
      <c r="U127" s="43">
        <f t="shared" si="79"/>
        <v>216.36</v>
      </c>
      <c r="V127" s="43">
        <f t="shared" si="79"/>
        <v>216.36</v>
      </c>
      <c r="W127" s="43">
        <f t="shared" si="79"/>
        <v>216.36</v>
      </c>
      <c r="X127" s="43">
        <f t="shared" si="79"/>
        <v>216.36</v>
      </c>
      <c r="Y127" s="43">
        <f t="shared" si="79"/>
        <v>216.36</v>
      </c>
      <c r="Z127" s="43">
        <f t="shared" si="79"/>
        <v>216.36</v>
      </c>
      <c r="AA127" s="43">
        <f t="shared" si="79"/>
        <v>216.36</v>
      </c>
    </row>
    <row r="128" spans="1:27" ht="12.75" customHeight="1" collapsed="1" x14ac:dyDescent="0.2">
      <c r="A128" s="91" t="s">
        <v>3099</v>
      </c>
      <c r="B128" s="27" t="str">
        <f>"21"&amp;"."&amp;$B$218&amp;"."&amp;$B$219</f>
        <v>21.03.2023</v>
      </c>
      <c r="C128" s="83" t="s">
        <v>74</v>
      </c>
      <c r="D128" s="84">
        <f>ROUND(((D129+D130+D132+D131+D133)/1000),5)</f>
        <v>3.9689299999999998</v>
      </c>
      <c r="E128" s="84">
        <f t="shared" ref="E128:AA128" si="80">ROUND(((E129+E130+E132+E131+E133)/1000),5)</f>
        <v>3.83908</v>
      </c>
      <c r="F128" s="84">
        <f t="shared" si="80"/>
        <v>3.80667</v>
      </c>
      <c r="G128" s="84">
        <f t="shared" si="80"/>
        <v>3.8018700000000001</v>
      </c>
      <c r="H128" s="84">
        <f t="shared" si="80"/>
        <v>3.8610199999999999</v>
      </c>
      <c r="I128" s="84">
        <f t="shared" si="80"/>
        <v>4.0218699999999998</v>
      </c>
      <c r="J128" s="84">
        <f t="shared" si="80"/>
        <v>4.1579100000000002</v>
      </c>
      <c r="K128" s="84">
        <f t="shared" si="80"/>
        <v>4.2996699999999999</v>
      </c>
      <c r="L128" s="84">
        <f t="shared" si="80"/>
        <v>4.5050499999999998</v>
      </c>
      <c r="M128" s="84">
        <f t="shared" si="80"/>
        <v>4.5305200000000001</v>
      </c>
      <c r="N128" s="84">
        <f t="shared" si="80"/>
        <v>4.5382899999999999</v>
      </c>
      <c r="O128" s="84">
        <f t="shared" si="80"/>
        <v>4.5547000000000004</v>
      </c>
      <c r="P128" s="84">
        <f t="shared" si="80"/>
        <v>4.5119499999999997</v>
      </c>
      <c r="Q128" s="84">
        <f t="shared" si="80"/>
        <v>4.5200100000000001</v>
      </c>
      <c r="R128" s="84">
        <f t="shared" si="80"/>
        <v>4.53512</v>
      </c>
      <c r="S128" s="84">
        <f t="shared" si="80"/>
        <v>4.5134600000000002</v>
      </c>
      <c r="T128" s="84">
        <f t="shared" si="80"/>
        <v>4.5050499999999998</v>
      </c>
      <c r="U128" s="84">
        <f t="shared" si="80"/>
        <v>4.4480899999999997</v>
      </c>
      <c r="V128" s="84">
        <f t="shared" si="80"/>
        <v>4.4936400000000001</v>
      </c>
      <c r="W128" s="84">
        <f t="shared" si="80"/>
        <v>4.5251900000000003</v>
      </c>
      <c r="X128" s="84">
        <f t="shared" si="80"/>
        <v>4.5452199999999996</v>
      </c>
      <c r="Y128" s="84">
        <f t="shared" si="80"/>
        <v>4.5066600000000001</v>
      </c>
      <c r="Z128" s="84">
        <f t="shared" si="80"/>
        <v>4.26213</v>
      </c>
      <c r="AA128" s="84">
        <f t="shared" si="80"/>
        <v>4.1665099999999997</v>
      </c>
    </row>
    <row r="129" spans="1:27" ht="12.75" hidden="1" customHeight="1" outlineLevel="1" x14ac:dyDescent="0.2">
      <c r="A129" s="92" t="s">
        <v>3100</v>
      </c>
      <c r="B129" s="62" t="s">
        <v>231</v>
      </c>
      <c r="C129" s="42" t="s">
        <v>77</v>
      </c>
      <c r="D129" s="43">
        <v>1350</v>
      </c>
      <c r="E129" s="43">
        <v>1220.1500000000001</v>
      </c>
      <c r="F129" s="43">
        <v>1187.74</v>
      </c>
      <c r="G129" s="43">
        <v>1182.94</v>
      </c>
      <c r="H129" s="43">
        <v>1242.0899999999999</v>
      </c>
      <c r="I129" s="43">
        <v>1402.94</v>
      </c>
      <c r="J129" s="43">
        <v>1538.98</v>
      </c>
      <c r="K129" s="43">
        <v>1680.74</v>
      </c>
      <c r="L129" s="43">
        <v>1886.12</v>
      </c>
      <c r="M129" s="43">
        <v>1911.59</v>
      </c>
      <c r="N129" s="43">
        <v>1919.36</v>
      </c>
      <c r="O129" s="43">
        <v>1935.77</v>
      </c>
      <c r="P129" s="43">
        <v>1893.02</v>
      </c>
      <c r="Q129" s="43">
        <v>1901.08</v>
      </c>
      <c r="R129" s="43">
        <v>1916.19</v>
      </c>
      <c r="S129" s="43">
        <v>1894.53</v>
      </c>
      <c r="T129" s="43">
        <v>1886.12</v>
      </c>
      <c r="U129" s="43">
        <v>1829.16</v>
      </c>
      <c r="V129" s="43">
        <v>1874.71</v>
      </c>
      <c r="W129" s="43">
        <v>1906.26</v>
      </c>
      <c r="X129" s="43">
        <v>1926.29</v>
      </c>
      <c r="Y129" s="43">
        <v>1887.73</v>
      </c>
      <c r="Z129" s="43">
        <v>1643.2</v>
      </c>
      <c r="AA129" s="43">
        <v>1547.58</v>
      </c>
    </row>
    <row r="130" spans="1:27" ht="12.75" hidden="1" customHeight="1" outlineLevel="1" x14ac:dyDescent="0.2">
      <c r="A130" s="92" t="s">
        <v>3101</v>
      </c>
      <c r="B130" s="62" t="s">
        <v>88</v>
      </c>
      <c r="C130" s="42" t="s">
        <v>77</v>
      </c>
      <c r="D130" s="43">
        <f>$D$10</f>
        <v>2222.89</v>
      </c>
      <c r="E130" s="43">
        <f t="shared" ref="E130:AA130" si="81">$D$10</f>
        <v>2222.89</v>
      </c>
      <c r="F130" s="43">
        <f t="shared" si="81"/>
        <v>2222.89</v>
      </c>
      <c r="G130" s="43">
        <f t="shared" si="81"/>
        <v>2222.89</v>
      </c>
      <c r="H130" s="43">
        <f t="shared" si="81"/>
        <v>2222.89</v>
      </c>
      <c r="I130" s="43">
        <f t="shared" si="81"/>
        <v>2222.89</v>
      </c>
      <c r="J130" s="43">
        <f t="shared" si="81"/>
        <v>2222.89</v>
      </c>
      <c r="K130" s="43">
        <f t="shared" si="81"/>
        <v>2222.89</v>
      </c>
      <c r="L130" s="43">
        <f t="shared" si="81"/>
        <v>2222.89</v>
      </c>
      <c r="M130" s="43">
        <f t="shared" si="81"/>
        <v>2222.89</v>
      </c>
      <c r="N130" s="43">
        <f t="shared" si="81"/>
        <v>2222.89</v>
      </c>
      <c r="O130" s="43">
        <f t="shared" si="81"/>
        <v>2222.89</v>
      </c>
      <c r="P130" s="43">
        <f t="shared" si="81"/>
        <v>2222.89</v>
      </c>
      <c r="Q130" s="43">
        <f t="shared" si="81"/>
        <v>2222.89</v>
      </c>
      <c r="R130" s="43">
        <f t="shared" si="81"/>
        <v>2222.89</v>
      </c>
      <c r="S130" s="43">
        <f t="shared" si="81"/>
        <v>2222.89</v>
      </c>
      <c r="T130" s="43">
        <f t="shared" si="81"/>
        <v>2222.89</v>
      </c>
      <c r="U130" s="43">
        <f t="shared" si="81"/>
        <v>2222.89</v>
      </c>
      <c r="V130" s="43">
        <f t="shared" si="81"/>
        <v>2222.89</v>
      </c>
      <c r="W130" s="43">
        <f t="shared" si="81"/>
        <v>2222.89</v>
      </c>
      <c r="X130" s="43">
        <f t="shared" si="81"/>
        <v>2222.89</v>
      </c>
      <c r="Y130" s="43">
        <f t="shared" si="81"/>
        <v>2222.89</v>
      </c>
      <c r="Z130" s="43">
        <f t="shared" si="81"/>
        <v>2222.89</v>
      </c>
      <c r="AA130" s="43">
        <f t="shared" si="81"/>
        <v>2222.89</v>
      </c>
    </row>
    <row r="131" spans="1:27" ht="12.75" hidden="1" customHeight="1" outlineLevel="1" x14ac:dyDescent="0.2">
      <c r="A131" s="92" t="s">
        <v>3102</v>
      </c>
      <c r="B131" s="62" t="s">
        <v>81</v>
      </c>
      <c r="C131" s="42" t="s">
        <v>77</v>
      </c>
      <c r="D131" s="43">
        <v>4.32</v>
      </c>
      <c r="E131" s="43">
        <v>4.32</v>
      </c>
      <c r="F131" s="43">
        <v>4.32</v>
      </c>
      <c r="G131" s="43">
        <v>4.32</v>
      </c>
      <c r="H131" s="43">
        <v>4.32</v>
      </c>
      <c r="I131" s="43">
        <v>4.32</v>
      </c>
      <c r="J131" s="43">
        <v>4.32</v>
      </c>
      <c r="K131" s="43">
        <v>4.32</v>
      </c>
      <c r="L131" s="43">
        <v>4.32</v>
      </c>
      <c r="M131" s="43">
        <v>4.32</v>
      </c>
      <c r="N131" s="43">
        <v>4.32</v>
      </c>
      <c r="O131" s="43">
        <v>4.32</v>
      </c>
      <c r="P131" s="43">
        <v>4.32</v>
      </c>
      <c r="Q131" s="43">
        <v>4.32</v>
      </c>
      <c r="R131" s="43">
        <v>4.32</v>
      </c>
      <c r="S131" s="43">
        <v>4.32</v>
      </c>
      <c r="T131" s="43">
        <v>4.32</v>
      </c>
      <c r="U131" s="43">
        <v>4.32</v>
      </c>
      <c r="V131" s="43">
        <v>4.32</v>
      </c>
      <c r="W131" s="43">
        <v>4.32</v>
      </c>
      <c r="X131" s="43">
        <v>4.32</v>
      </c>
      <c r="Y131" s="43">
        <v>4.32</v>
      </c>
      <c r="Z131" s="43">
        <v>4.32</v>
      </c>
      <c r="AA131" s="43">
        <v>4.32</v>
      </c>
    </row>
    <row r="132" spans="1:27" ht="12.75" hidden="1" customHeight="1" outlineLevel="1" x14ac:dyDescent="0.2">
      <c r="A132" s="92" t="s">
        <v>3103</v>
      </c>
      <c r="B132" s="62" t="s">
        <v>3011</v>
      </c>
      <c r="C132" s="42" t="s">
        <v>77</v>
      </c>
      <c r="D132" s="43">
        <f>$D$12</f>
        <v>175.36</v>
      </c>
      <c r="E132" s="43">
        <f t="shared" ref="E132:AA132" si="82">$D$12</f>
        <v>175.36</v>
      </c>
      <c r="F132" s="43">
        <f t="shared" si="82"/>
        <v>175.36</v>
      </c>
      <c r="G132" s="43">
        <f t="shared" si="82"/>
        <v>175.36</v>
      </c>
      <c r="H132" s="43">
        <f t="shared" si="82"/>
        <v>175.36</v>
      </c>
      <c r="I132" s="43">
        <f t="shared" si="82"/>
        <v>175.36</v>
      </c>
      <c r="J132" s="43">
        <f t="shared" si="82"/>
        <v>175.36</v>
      </c>
      <c r="K132" s="43">
        <f t="shared" si="82"/>
        <v>175.36</v>
      </c>
      <c r="L132" s="43">
        <f t="shared" si="82"/>
        <v>175.36</v>
      </c>
      <c r="M132" s="43">
        <f t="shared" si="82"/>
        <v>175.36</v>
      </c>
      <c r="N132" s="43">
        <f t="shared" si="82"/>
        <v>175.36</v>
      </c>
      <c r="O132" s="43">
        <f t="shared" si="82"/>
        <v>175.36</v>
      </c>
      <c r="P132" s="43">
        <f t="shared" si="82"/>
        <v>175.36</v>
      </c>
      <c r="Q132" s="43">
        <f t="shared" si="82"/>
        <v>175.36</v>
      </c>
      <c r="R132" s="43">
        <f t="shared" si="82"/>
        <v>175.36</v>
      </c>
      <c r="S132" s="43">
        <f t="shared" si="82"/>
        <v>175.36</v>
      </c>
      <c r="T132" s="43">
        <f t="shared" si="82"/>
        <v>175.36</v>
      </c>
      <c r="U132" s="43">
        <f t="shared" si="82"/>
        <v>175.36</v>
      </c>
      <c r="V132" s="43">
        <f t="shared" si="82"/>
        <v>175.36</v>
      </c>
      <c r="W132" s="43">
        <f t="shared" si="82"/>
        <v>175.36</v>
      </c>
      <c r="X132" s="43">
        <f t="shared" si="82"/>
        <v>175.36</v>
      </c>
      <c r="Y132" s="43">
        <f t="shared" si="82"/>
        <v>175.36</v>
      </c>
      <c r="Z132" s="43">
        <f t="shared" si="82"/>
        <v>175.36</v>
      </c>
      <c r="AA132" s="43">
        <f t="shared" si="82"/>
        <v>175.36</v>
      </c>
    </row>
    <row r="133" spans="1:27" ht="12.75" hidden="1" customHeight="1" outlineLevel="1" x14ac:dyDescent="0.2">
      <c r="A133" s="92" t="s">
        <v>3104</v>
      </c>
      <c r="B133" s="62" t="s">
        <v>3007</v>
      </c>
      <c r="C133" s="42" t="s">
        <v>77</v>
      </c>
      <c r="D133" s="43">
        <f>$D$13</f>
        <v>216.36</v>
      </c>
      <c r="E133" s="43">
        <f t="shared" ref="E133:AA133" si="83">$D$13</f>
        <v>216.36</v>
      </c>
      <c r="F133" s="43">
        <f t="shared" si="83"/>
        <v>216.36</v>
      </c>
      <c r="G133" s="43">
        <f t="shared" si="83"/>
        <v>216.36</v>
      </c>
      <c r="H133" s="43">
        <f t="shared" si="83"/>
        <v>216.36</v>
      </c>
      <c r="I133" s="43">
        <f t="shared" si="83"/>
        <v>216.36</v>
      </c>
      <c r="J133" s="43">
        <f t="shared" si="83"/>
        <v>216.36</v>
      </c>
      <c r="K133" s="43">
        <f t="shared" si="83"/>
        <v>216.36</v>
      </c>
      <c r="L133" s="43">
        <f t="shared" si="83"/>
        <v>216.36</v>
      </c>
      <c r="M133" s="43">
        <f t="shared" si="83"/>
        <v>216.36</v>
      </c>
      <c r="N133" s="43">
        <f t="shared" si="83"/>
        <v>216.36</v>
      </c>
      <c r="O133" s="43">
        <f t="shared" si="83"/>
        <v>216.36</v>
      </c>
      <c r="P133" s="43">
        <f t="shared" si="83"/>
        <v>216.36</v>
      </c>
      <c r="Q133" s="43">
        <f t="shared" si="83"/>
        <v>216.36</v>
      </c>
      <c r="R133" s="43">
        <f t="shared" si="83"/>
        <v>216.36</v>
      </c>
      <c r="S133" s="43">
        <f t="shared" si="83"/>
        <v>216.36</v>
      </c>
      <c r="T133" s="43">
        <f t="shared" si="83"/>
        <v>216.36</v>
      </c>
      <c r="U133" s="43">
        <f t="shared" si="83"/>
        <v>216.36</v>
      </c>
      <c r="V133" s="43">
        <f t="shared" si="83"/>
        <v>216.36</v>
      </c>
      <c r="W133" s="43">
        <f t="shared" si="83"/>
        <v>216.36</v>
      </c>
      <c r="X133" s="43">
        <f t="shared" si="83"/>
        <v>216.36</v>
      </c>
      <c r="Y133" s="43">
        <f t="shared" si="83"/>
        <v>216.36</v>
      </c>
      <c r="Z133" s="43">
        <f t="shared" si="83"/>
        <v>216.36</v>
      </c>
      <c r="AA133" s="43">
        <f t="shared" si="83"/>
        <v>216.36</v>
      </c>
    </row>
    <row r="134" spans="1:27" ht="12.75" customHeight="1" collapsed="1" x14ac:dyDescent="0.2">
      <c r="A134" s="91" t="s">
        <v>3105</v>
      </c>
      <c r="B134" s="27" t="str">
        <f>"22"&amp;"."&amp;$B$218&amp;"."&amp;$B$219</f>
        <v>22.03.2023</v>
      </c>
      <c r="C134" s="83" t="s">
        <v>74</v>
      </c>
      <c r="D134" s="84">
        <f>ROUND(((D135+D136+D138+D137+D139)/1000),5)</f>
        <v>4.2032800000000003</v>
      </c>
      <c r="E134" s="84">
        <f t="shared" ref="E134:AA134" si="84">ROUND(((E135+E136+E138+E137+E139)/1000),5)</f>
        <v>4.0578599999999998</v>
      </c>
      <c r="F134" s="84">
        <f t="shared" si="84"/>
        <v>3.9480499999999998</v>
      </c>
      <c r="G134" s="84">
        <f t="shared" si="84"/>
        <v>3.9465499999999998</v>
      </c>
      <c r="H134" s="84">
        <f t="shared" si="84"/>
        <v>4.1026199999999999</v>
      </c>
      <c r="I134" s="84">
        <f t="shared" si="84"/>
        <v>4.1552600000000002</v>
      </c>
      <c r="J134" s="84">
        <f t="shared" si="84"/>
        <v>4.3232999999999997</v>
      </c>
      <c r="K134" s="84">
        <f t="shared" si="84"/>
        <v>4.53247</v>
      </c>
      <c r="L134" s="84">
        <f t="shared" si="84"/>
        <v>4.6165900000000004</v>
      </c>
      <c r="M134" s="84">
        <f t="shared" si="84"/>
        <v>4.6447799999999999</v>
      </c>
      <c r="N134" s="84">
        <f t="shared" si="84"/>
        <v>4.6680200000000003</v>
      </c>
      <c r="O134" s="84">
        <f t="shared" si="84"/>
        <v>4.7044600000000001</v>
      </c>
      <c r="P134" s="84">
        <f t="shared" si="84"/>
        <v>4.6832000000000003</v>
      </c>
      <c r="Q134" s="84">
        <f t="shared" si="84"/>
        <v>4.6890200000000002</v>
      </c>
      <c r="R134" s="84">
        <f t="shared" si="84"/>
        <v>4.6710399999999996</v>
      </c>
      <c r="S134" s="84">
        <f t="shared" si="84"/>
        <v>4.6502100000000004</v>
      </c>
      <c r="T134" s="84">
        <f t="shared" si="84"/>
        <v>4.6314599999999997</v>
      </c>
      <c r="U134" s="84">
        <f t="shared" si="84"/>
        <v>4.5720599999999996</v>
      </c>
      <c r="V134" s="84">
        <f t="shared" si="84"/>
        <v>4.6028900000000004</v>
      </c>
      <c r="W134" s="84">
        <f t="shared" si="84"/>
        <v>4.6473899999999997</v>
      </c>
      <c r="X134" s="84">
        <f t="shared" si="84"/>
        <v>4.6686500000000004</v>
      </c>
      <c r="Y134" s="84">
        <f t="shared" si="84"/>
        <v>4.6003100000000003</v>
      </c>
      <c r="Z134" s="84">
        <f t="shared" si="84"/>
        <v>4.3959099999999998</v>
      </c>
      <c r="AA134" s="84">
        <f t="shared" si="84"/>
        <v>4.2317900000000002</v>
      </c>
    </row>
    <row r="135" spans="1:27" ht="12.75" hidden="1" customHeight="1" outlineLevel="1" x14ac:dyDescent="0.2">
      <c r="A135" s="92" t="s">
        <v>3106</v>
      </c>
      <c r="B135" s="62" t="s">
        <v>231</v>
      </c>
      <c r="C135" s="42" t="s">
        <v>77</v>
      </c>
      <c r="D135" s="43">
        <v>1584.35</v>
      </c>
      <c r="E135" s="43">
        <v>1438.93</v>
      </c>
      <c r="F135" s="43">
        <v>1329.12</v>
      </c>
      <c r="G135" s="43">
        <v>1327.62</v>
      </c>
      <c r="H135" s="43">
        <v>1483.69</v>
      </c>
      <c r="I135" s="43">
        <v>1536.33</v>
      </c>
      <c r="J135" s="43">
        <v>1704.37</v>
      </c>
      <c r="K135" s="43">
        <v>1913.54</v>
      </c>
      <c r="L135" s="43">
        <v>1997.66</v>
      </c>
      <c r="M135" s="43">
        <v>2025.85</v>
      </c>
      <c r="N135" s="43">
        <v>2049.09</v>
      </c>
      <c r="O135" s="43">
        <v>2085.5300000000002</v>
      </c>
      <c r="P135" s="43">
        <v>2064.27</v>
      </c>
      <c r="Q135" s="43">
        <v>2070.09</v>
      </c>
      <c r="R135" s="43">
        <v>2052.11</v>
      </c>
      <c r="S135" s="43">
        <v>2031.28</v>
      </c>
      <c r="T135" s="43">
        <v>2012.53</v>
      </c>
      <c r="U135" s="43">
        <v>1953.13</v>
      </c>
      <c r="V135" s="43">
        <v>1983.96</v>
      </c>
      <c r="W135" s="43">
        <v>2028.46</v>
      </c>
      <c r="X135" s="43">
        <v>2049.7199999999998</v>
      </c>
      <c r="Y135" s="43">
        <v>1981.38</v>
      </c>
      <c r="Z135" s="43">
        <v>1776.98</v>
      </c>
      <c r="AA135" s="43">
        <v>1612.86</v>
      </c>
    </row>
    <row r="136" spans="1:27" ht="12.75" hidden="1" customHeight="1" outlineLevel="1" x14ac:dyDescent="0.2">
      <c r="A136" s="92" t="s">
        <v>3107</v>
      </c>
      <c r="B136" s="62" t="s">
        <v>88</v>
      </c>
      <c r="C136" s="42" t="s">
        <v>77</v>
      </c>
      <c r="D136" s="43">
        <f>$D$10</f>
        <v>2222.89</v>
      </c>
      <c r="E136" s="43">
        <f t="shared" ref="E136:AA136" si="85">$D$10</f>
        <v>2222.89</v>
      </c>
      <c r="F136" s="43">
        <f t="shared" si="85"/>
        <v>2222.89</v>
      </c>
      <c r="G136" s="43">
        <f t="shared" si="85"/>
        <v>2222.89</v>
      </c>
      <c r="H136" s="43">
        <f t="shared" si="85"/>
        <v>2222.89</v>
      </c>
      <c r="I136" s="43">
        <f t="shared" si="85"/>
        <v>2222.89</v>
      </c>
      <c r="J136" s="43">
        <f t="shared" si="85"/>
        <v>2222.89</v>
      </c>
      <c r="K136" s="43">
        <f t="shared" si="85"/>
        <v>2222.89</v>
      </c>
      <c r="L136" s="43">
        <f t="shared" si="85"/>
        <v>2222.89</v>
      </c>
      <c r="M136" s="43">
        <f t="shared" si="85"/>
        <v>2222.89</v>
      </c>
      <c r="N136" s="43">
        <f t="shared" si="85"/>
        <v>2222.89</v>
      </c>
      <c r="O136" s="43">
        <f t="shared" si="85"/>
        <v>2222.89</v>
      </c>
      <c r="P136" s="43">
        <f t="shared" si="85"/>
        <v>2222.89</v>
      </c>
      <c r="Q136" s="43">
        <f t="shared" si="85"/>
        <v>2222.89</v>
      </c>
      <c r="R136" s="43">
        <f t="shared" si="85"/>
        <v>2222.89</v>
      </c>
      <c r="S136" s="43">
        <f t="shared" si="85"/>
        <v>2222.89</v>
      </c>
      <c r="T136" s="43">
        <f t="shared" si="85"/>
        <v>2222.89</v>
      </c>
      <c r="U136" s="43">
        <f t="shared" si="85"/>
        <v>2222.89</v>
      </c>
      <c r="V136" s="43">
        <f t="shared" si="85"/>
        <v>2222.89</v>
      </c>
      <c r="W136" s="43">
        <f t="shared" si="85"/>
        <v>2222.89</v>
      </c>
      <c r="X136" s="43">
        <f t="shared" si="85"/>
        <v>2222.89</v>
      </c>
      <c r="Y136" s="43">
        <f t="shared" si="85"/>
        <v>2222.89</v>
      </c>
      <c r="Z136" s="43">
        <f t="shared" si="85"/>
        <v>2222.89</v>
      </c>
      <c r="AA136" s="43">
        <f t="shared" si="85"/>
        <v>2222.89</v>
      </c>
    </row>
    <row r="137" spans="1:27" ht="12.75" hidden="1" customHeight="1" outlineLevel="1" x14ac:dyDescent="0.2">
      <c r="A137" s="92" t="s">
        <v>3108</v>
      </c>
      <c r="B137" s="62" t="s">
        <v>81</v>
      </c>
      <c r="C137" s="42" t="s">
        <v>77</v>
      </c>
      <c r="D137" s="43">
        <v>4.32</v>
      </c>
      <c r="E137" s="43">
        <v>4.32</v>
      </c>
      <c r="F137" s="43">
        <v>4.32</v>
      </c>
      <c r="G137" s="43">
        <v>4.32</v>
      </c>
      <c r="H137" s="43">
        <v>4.32</v>
      </c>
      <c r="I137" s="43">
        <v>4.32</v>
      </c>
      <c r="J137" s="43">
        <v>4.32</v>
      </c>
      <c r="K137" s="43">
        <v>4.32</v>
      </c>
      <c r="L137" s="43">
        <v>4.32</v>
      </c>
      <c r="M137" s="43">
        <v>4.32</v>
      </c>
      <c r="N137" s="43">
        <v>4.32</v>
      </c>
      <c r="O137" s="43">
        <v>4.32</v>
      </c>
      <c r="P137" s="43">
        <v>4.32</v>
      </c>
      <c r="Q137" s="43">
        <v>4.32</v>
      </c>
      <c r="R137" s="43">
        <v>4.32</v>
      </c>
      <c r="S137" s="43">
        <v>4.32</v>
      </c>
      <c r="T137" s="43">
        <v>4.32</v>
      </c>
      <c r="U137" s="43">
        <v>4.32</v>
      </c>
      <c r="V137" s="43">
        <v>4.32</v>
      </c>
      <c r="W137" s="43">
        <v>4.32</v>
      </c>
      <c r="X137" s="43">
        <v>4.32</v>
      </c>
      <c r="Y137" s="43">
        <v>4.32</v>
      </c>
      <c r="Z137" s="43">
        <v>4.32</v>
      </c>
      <c r="AA137" s="43">
        <v>4.32</v>
      </c>
    </row>
    <row r="138" spans="1:27" ht="12.75" hidden="1" customHeight="1" outlineLevel="1" x14ac:dyDescent="0.2">
      <c r="A138" s="92" t="s">
        <v>3109</v>
      </c>
      <c r="B138" s="62" t="s">
        <v>3011</v>
      </c>
      <c r="C138" s="42" t="s">
        <v>77</v>
      </c>
      <c r="D138" s="43">
        <f>$D$12</f>
        <v>175.36</v>
      </c>
      <c r="E138" s="43">
        <f t="shared" ref="E138:AA138" si="86">$D$12</f>
        <v>175.36</v>
      </c>
      <c r="F138" s="43">
        <f t="shared" si="86"/>
        <v>175.36</v>
      </c>
      <c r="G138" s="43">
        <f t="shared" si="86"/>
        <v>175.36</v>
      </c>
      <c r="H138" s="43">
        <f t="shared" si="86"/>
        <v>175.36</v>
      </c>
      <c r="I138" s="43">
        <f t="shared" si="86"/>
        <v>175.36</v>
      </c>
      <c r="J138" s="43">
        <f t="shared" si="86"/>
        <v>175.36</v>
      </c>
      <c r="K138" s="43">
        <f t="shared" si="86"/>
        <v>175.36</v>
      </c>
      <c r="L138" s="43">
        <f t="shared" si="86"/>
        <v>175.36</v>
      </c>
      <c r="M138" s="43">
        <f t="shared" si="86"/>
        <v>175.36</v>
      </c>
      <c r="N138" s="43">
        <f t="shared" si="86"/>
        <v>175.36</v>
      </c>
      <c r="O138" s="43">
        <f t="shared" si="86"/>
        <v>175.36</v>
      </c>
      <c r="P138" s="43">
        <f t="shared" si="86"/>
        <v>175.36</v>
      </c>
      <c r="Q138" s="43">
        <f t="shared" si="86"/>
        <v>175.36</v>
      </c>
      <c r="R138" s="43">
        <f t="shared" si="86"/>
        <v>175.36</v>
      </c>
      <c r="S138" s="43">
        <f t="shared" si="86"/>
        <v>175.36</v>
      </c>
      <c r="T138" s="43">
        <f t="shared" si="86"/>
        <v>175.36</v>
      </c>
      <c r="U138" s="43">
        <f t="shared" si="86"/>
        <v>175.36</v>
      </c>
      <c r="V138" s="43">
        <f t="shared" si="86"/>
        <v>175.36</v>
      </c>
      <c r="W138" s="43">
        <f t="shared" si="86"/>
        <v>175.36</v>
      </c>
      <c r="X138" s="43">
        <f t="shared" si="86"/>
        <v>175.36</v>
      </c>
      <c r="Y138" s="43">
        <f t="shared" si="86"/>
        <v>175.36</v>
      </c>
      <c r="Z138" s="43">
        <f t="shared" si="86"/>
        <v>175.36</v>
      </c>
      <c r="AA138" s="43">
        <f t="shared" si="86"/>
        <v>175.36</v>
      </c>
    </row>
    <row r="139" spans="1:27" ht="12.75" hidden="1" customHeight="1" outlineLevel="1" x14ac:dyDescent="0.2">
      <c r="A139" s="92" t="s">
        <v>3110</v>
      </c>
      <c r="B139" s="62" t="s">
        <v>3007</v>
      </c>
      <c r="C139" s="42" t="s">
        <v>77</v>
      </c>
      <c r="D139" s="43">
        <f>$D$13</f>
        <v>216.36</v>
      </c>
      <c r="E139" s="43">
        <f t="shared" ref="E139:AA139" si="87">$D$13</f>
        <v>216.36</v>
      </c>
      <c r="F139" s="43">
        <f t="shared" si="87"/>
        <v>216.36</v>
      </c>
      <c r="G139" s="43">
        <f t="shared" si="87"/>
        <v>216.36</v>
      </c>
      <c r="H139" s="43">
        <f t="shared" si="87"/>
        <v>216.36</v>
      </c>
      <c r="I139" s="43">
        <f t="shared" si="87"/>
        <v>216.36</v>
      </c>
      <c r="J139" s="43">
        <f t="shared" si="87"/>
        <v>216.36</v>
      </c>
      <c r="K139" s="43">
        <f t="shared" si="87"/>
        <v>216.36</v>
      </c>
      <c r="L139" s="43">
        <f t="shared" si="87"/>
        <v>216.36</v>
      </c>
      <c r="M139" s="43">
        <f t="shared" si="87"/>
        <v>216.36</v>
      </c>
      <c r="N139" s="43">
        <f t="shared" si="87"/>
        <v>216.36</v>
      </c>
      <c r="O139" s="43">
        <f t="shared" si="87"/>
        <v>216.36</v>
      </c>
      <c r="P139" s="43">
        <f t="shared" si="87"/>
        <v>216.36</v>
      </c>
      <c r="Q139" s="43">
        <f t="shared" si="87"/>
        <v>216.36</v>
      </c>
      <c r="R139" s="43">
        <f t="shared" si="87"/>
        <v>216.36</v>
      </c>
      <c r="S139" s="43">
        <f t="shared" si="87"/>
        <v>216.36</v>
      </c>
      <c r="T139" s="43">
        <f t="shared" si="87"/>
        <v>216.36</v>
      </c>
      <c r="U139" s="43">
        <f t="shared" si="87"/>
        <v>216.36</v>
      </c>
      <c r="V139" s="43">
        <f t="shared" si="87"/>
        <v>216.36</v>
      </c>
      <c r="W139" s="43">
        <f t="shared" si="87"/>
        <v>216.36</v>
      </c>
      <c r="X139" s="43">
        <f t="shared" si="87"/>
        <v>216.36</v>
      </c>
      <c r="Y139" s="43">
        <f t="shared" si="87"/>
        <v>216.36</v>
      </c>
      <c r="Z139" s="43">
        <f t="shared" si="87"/>
        <v>216.36</v>
      </c>
      <c r="AA139" s="43">
        <f t="shared" si="87"/>
        <v>216.36</v>
      </c>
    </row>
    <row r="140" spans="1:27" ht="12.75" customHeight="1" collapsed="1" x14ac:dyDescent="0.2">
      <c r="A140" s="91" t="s">
        <v>3111</v>
      </c>
      <c r="B140" s="27" t="str">
        <f>"23"&amp;"."&amp;$B$218&amp;"."&amp;$B$219</f>
        <v>23.03.2023</v>
      </c>
      <c r="C140" s="83" t="s">
        <v>74</v>
      </c>
      <c r="D140" s="84">
        <f>ROUND(((D141+D142+D144+D143+D145)/1000),5)</f>
        <v>3.9306899999999998</v>
      </c>
      <c r="E140" s="84">
        <f t="shared" ref="E140:AA140" si="88">ROUND(((E141+E142+E144+E143+E145)/1000),5)</f>
        <v>3.8377699999999999</v>
      </c>
      <c r="F140" s="84">
        <f t="shared" si="88"/>
        <v>3.76729</v>
      </c>
      <c r="G140" s="84">
        <f t="shared" si="88"/>
        <v>3.8012299999999999</v>
      </c>
      <c r="H140" s="84">
        <f t="shared" si="88"/>
        <v>3.8837199999999998</v>
      </c>
      <c r="I140" s="84">
        <f t="shared" si="88"/>
        <v>4.0390800000000002</v>
      </c>
      <c r="J140" s="84">
        <f t="shared" si="88"/>
        <v>4.1460900000000001</v>
      </c>
      <c r="K140" s="84">
        <f t="shared" si="88"/>
        <v>4.4877399999999996</v>
      </c>
      <c r="L140" s="84">
        <f t="shared" si="88"/>
        <v>4.5866300000000004</v>
      </c>
      <c r="M140" s="84">
        <f t="shared" si="88"/>
        <v>4.6135299999999999</v>
      </c>
      <c r="N140" s="84">
        <f t="shared" si="88"/>
        <v>4.6273299999999997</v>
      </c>
      <c r="O140" s="84">
        <f t="shared" si="88"/>
        <v>4.6460100000000004</v>
      </c>
      <c r="P140" s="84">
        <f t="shared" si="88"/>
        <v>4.65083</v>
      </c>
      <c r="Q140" s="84">
        <f t="shared" si="88"/>
        <v>4.66106</v>
      </c>
      <c r="R140" s="84">
        <f t="shared" si="88"/>
        <v>4.6520200000000003</v>
      </c>
      <c r="S140" s="84">
        <f t="shared" si="88"/>
        <v>4.6416700000000004</v>
      </c>
      <c r="T140" s="84">
        <f t="shared" si="88"/>
        <v>4.6230599999999997</v>
      </c>
      <c r="U140" s="84">
        <f t="shared" si="88"/>
        <v>4.57728</v>
      </c>
      <c r="V140" s="84">
        <f t="shared" si="88"/>
        <v>4.6034199999999998</v>
      </c>
      <c r="W140" s="84">
        <f t="shared" si="88"/>
        <v>4.6383400000000004</v>
      </c>
      <c r="X140" s="84">
        <f t="shared" si="88"/>
        <v>4.6564699999999997</v>
      </c>
      <c r="Y140" s="84">
        <f t="shared" si="88"/>
        <v>4.5627300000000002</v>
      </c>
      <c r="Z140" s="84">
        <f t="shared" si="88"/>
        <v>4.3179299999999996</v>
      </c>
      <c r="AA140" s="84">
        <f t="shared" si="88"/>
        <v>4.1514899999999999</v>
      </c>
    </row>
    <row r="141" spans="1:27" ht="12.75" hidden="1" customHeight="1" outlineLevel="1" x14ac:dyDescent="0.2">
      <c r="A141" s="92" t="s">
        <v>3112</v>
      </c>
      <c r="B141" s="62" t="s">
        <v>231</v>
      </c>
      <c r="C141" s="42" t="s">
        <v>77</v>
      </c>
      <c r="D141" s="43">
        <v>1311.76</v>
      </c>
      <c r="E141" s="43">
        <v>1218.8399999999999</v>
      </c>
      <c r="F141" s="43">
        <v>1148.3599999999999</v>
      </c>
      <c r="G141" s="43">
        <v>1182.3</v>
      </c>
      <c r="H141" s="43">
        <v>1264.79</v>
      </c>
      <c r="I141" s="43">
        <v>1420.15</v>
      </c>
      <c r="J141" s="43">
        <v>1527.16</v>
      </c>
      <c r="K141" s="43">
        <v>1868.81</v>
      </c>
      <c r="L141" s="43">
        <v>1967.7</v>
      </c>
      <c r="M141" s="43">
        <v>1994.6</v>
      </c>
      <c r="N141" s="43">
        <v>2008.4</v>
      </c>
      <c r="O141" s="43">
        <v>2027.08</v>
      </c>
      <c r="P141" s="43">
        <v>2031.9</v>
      </c>
      <c r="Q141" s="43">
        <v>2042.13</v>
      </c>
      <c r="R141" s="43">
        <v>2033.09</v>
      </c>
      <c r="S141" s="43">
        <v>2022.74</v>
      </c>
      <c r="T141" s="43">
        <v>2004.13</v>
      </c>
      <c r="U141" s="43">
        <v>1958.35</v>
      </c>
      <c r="V141" s="43">
        <v>1984.49</v>
      </c>
      <c r="W141" s="43">
        <v>2019.41</v>
      </c>
      <c r="X141" s="43">
        <v>2037.54</v>
      </c>
      <c r="Y141" s="43">
        <v>1943.8</v>
      </c>
      <c r="Z141" s="43">
        <v>1699</v>
      </c>
      <c r="AA141" s="43">
        <v>1532.56</v>
      </c>
    </row>
    <row r="142" spans="1:27" ht="12.75" hidden="1" customHeight="1" outlineLevel="1" x14ac:dyDescent="0.2">
      <c r="A142" s="92" t="s">
        <v>3113</v>
      </c>
      <c r="B142" s="62" t="s">
        <v>88</v>
      </c>
      <c r="C142" s="42" t="s">
        <v>77</v>
      </c>
      <c r="D142" s="43">
        <f>$D$10</f>
        <v>2222.89</v>
      </c>
      <c r="E142" s="43">
        <f t="shared" ref="E142:AA142" si="89">$D$10</f>
        <v>2222.89</v>
      </c>
      <c r="F142" s="43">
        <f t="shared" si="89"/>
        <v>2222.89</v>
      </c>
      <c r="G142" s="43">
        <f t="shared" si="89"/>
        <v>2222.89</v>
      </c>
      <c r="H142" s="43">
        <f t="shared" si="89"/>
        <v>2222.89</v>
      </c>
      <c r="I142" s="43">
        <f t="shared" si="89"/>
        <v>2222.89</v>
      </c>
      <c r="J142" s="43">
        <f t="shared" si="89"/>
        <v>2222.89</v>
      </c>
      <c r="K142" s="43">
        <f t="shared" si="89"/>
        <v>2222.89</v>
      </c>
      <c r="L142" s="43">
        <f t="shared" si="89"/>
        <v>2222.89</v>
      </c>
      <c r="M142" s="43">
        <f t="shared" si="89"/>
        <v>2222.89</v>
      </c>
      <c r="N142" s="43">
        <f t="shared" si="89"/>
        <v>2222.89</v>
      </c>
      <c r="O142" s="43">
        <f t="shared" si="89"/>
        <v>2222.89</v>
      </c>
      <c r="P142" s="43">
        <f t="shared" si="89"/>
        <v>2222.89</v>
      </c>
      <c r="Q142" s="43">
        <f t="shared" si="89"/>
        <v>2222.89</v>
      </c>
      <c r="R142" s="43">
        <f t="shared" si="89"/>
        <v>2222.89</v>
      </c>
      <c r="S142" s="43">
        <f t="shared" si="89"/>
        <v>2222.89</v>
      </c>
      <c r="T142" s="43">
        <f t="shared" si="89"/>
        <v>2222.89</v>
      </c>
      <c r="U142" s="43">
        <f t="shared" si="89"/>
        <v>2222.89</v>
      </c>
      <c r="V142" s="43">
        <f t="shared" si="89"/>
        <v>2222.89</v>
      </c>
      <c r="W142" s="43">
        <f t="shared" si="89"/>
        <v>2222.89</v>
      </c>
      <c r="X142" s="43">
        <f t="shared" si="89"/>
        <v>2222.89</v>
      </c>
      <c r="Y142" s="43">
        <f t="shared" si="89"/>
        <v>2222.89</v>
      </c>
      <c r="Z142" s="43">
        <f t="shared" si="89"/>
        <v>2222.89</v>
      </c>
      <c r="AA142" s="43">
        <f t="shared" si="89"/>
        <v>2222.89</v>
      </c>
    </row>
    <row r="143" spans="1:27" ht="12.75" hidden="1" customHeight="1" outlineLevel="1" x14ac:dyDescent="0.2">
      <c r="A143" s="92" t="s">
        <v>3114</v>
      </c>
      <c r="B143" s="62" t="s">
        <v>81</v>
      </c>
      <c r="C143" s="42" t="s">
        <v>77</v>
      </c>
      <c r="D143" s="43">
        <v>4.32</v>
      </c>
      <c r="E143" s="43">
        <v>4.32</v>
      </c>
      <c r="F143" s="43">
        <v>4.32</v>
      </c>
      <c r="G143" s="43">
        <v>4.32</v>
      </c>
      <c r="H143" s="43">
        <v>4.32</v>
      </c>
      <c r="I143" s="43">
        <v>4.32</v>
      </c>
      <c r="J143" s="43">
        <v>4.32</v>
      </c>
      <c r="K143" s="43">
        <v>4.32</v>
      </c>
      <c r="L143" s="43">
        <v>4.32</v>
      </c>
      <c r="M143" s="43">
        <v>4.32</v>
      </c>
      <c r="N143" s="43">
        <v>4.32</v>
      </c>
      <c r="O143" s="43">
        <v>4.32</v>
      </c>
      <c r="P143" s="43">
        <v>4.32</v>
      </c>
      <c r="Q143" s="43">
        <v>4.32</v>
      </c>
      <c r="R143" s="43">
        <v>4.32</v>
      </c>
      <c r="S143" s="43">
        <v>4.32</v>
      </c>
      <c r="T143" s="43">
        <v>4.32</v>
      </c>
      <c r="U143" s="43">
        <v>4.32</v>
      </c>
      <c r="V143" s="43">
        <v>4.32</v>
      </c>
      <c r="W143" s="43">
        <v>4.32</v>
      </c>
      <c r="X143" s="43">
        <v>4.32</v>
      </c>
      <c r="Y143" s="43">
        <v>4.32</v>
      </c>
      <c r="Z143" s="43">
        <v>4.32</v>
      </c>
      <c r="AA143" s="43">
        <v>4.32</v>
      </c>
    </row>
    <row r="144" spans="1:27" ht="12.75" hidden="1" customHeight="1" outlineLevel="1" x14ac:dyDescent="0.2">
      <c r="A144" s="92" t="s">
        <v>3115</v>
      </c>
      <c r="B144" s="62" t="s">
        <v>3011</v>
      </c>
      <c r="C144" s="42" t="s">
        <v>77</v>
      </c>
      <c r="D144" s="43">
        <f>$D$12</f>
        <v>175.36</v>
      </c>
      <c r="E144" s="43">
        <f t="shared" ref="E144:AA144" si="90">$D$12</f>
        <v>175.36</v>
      </c>
      <c r="F144" s="43">
        <f t="shared" si="90"/>
        <v>175.36</v>
      </c>
      <c r="G144" s="43">
        <f t="shared" si="90"/>
        <v>175.36</v>
      </c>
      <c r="H144" s="43">
        <f t="shared" si="90"/>
        <v>175.36</v>
      </c>
      <c r="I144" s="43">
        <f t="shared" si="90"/>
        <v>175.36</v>
      </c>
      <c r="J144" s="43">
        <f t="shared" si="90"/>
        <v>175.36</v>
      </c>
      <c r="K144" s="43">
        <f t="shared" si="90"/>
        <v>175.36</v>
      </c>
      <c r="L144" s="43">
        <f t="shared" si="90"/>
        <v>175.36</v>
      </c>
      <c r="M144" s="43">
        <f t="shared" si="90"/>
        <v>175.36</v>
      </c>
      <c r="N144" s="43">
        <f t="shared" si="90"/>
        <v>175.36</v>
      </c>
      <c r="O144" s="43">
        <f t="shared" si="90"/>
        <v>175.36</v>
      </c>
      <c r="P144" s="43">
        <f t="shared" si="90"/>
        <v>175.36</v>
      </c>
      <c r="Q144" s="43">
        <f t="shared" si="90"/>
        <v>175.36</v>
      </c>
      <c r="R144" s="43">
        <f t="shared" si="90"/>
        <v>175.36</v>
      </c>
      <c r="S144" s="43">
        <f t="shared" si="90"/>
        <v>175.36</v>
      </c>
      <c r="T144" s="43">
        <f t="shared" si="90"/>
        <v>175.36</v>
      </c>
      <c r="U144" s="43">
        <f t="shared" si="90"/>
        <v>175.36</v>
      </c>
      <c r="V144" s="43">
        <f t="shared" si="90"/>
        <v>175.36</v>
      </c>
      <c r="W144" s="43">
        <f t="shared" si="90"/>
        <v>175.36</v>
      </c>
      <c r="X144" s="43">
        <f t="shared" si="90"/>
        <v>175.36</v>
      </c>
      <c r="Y144" s="43">
        <f t="shared" si="90"/>
        <v>175.36</v>
      </c>
      <c r="Z144" s="43">
        <f t="shared" si="90"/>
        <v>175.36</v>
      </c>
      <c r="AA144" s="43">
        <f t="shared" si="90"/>
        <v>175.36</v>
      </c>
    </row>
    <row r="145" spans="1:27" ht="12.75" hidden="1" customHeight="1" outlineLevel="1" x14ac:dyDescent="0.2">
      <c r="A145" s="92" t="s">
        <v>3116</v>
      </c>
      <c r="B145" s="62" t="s">
        <v>3007</v>
      </c>
      <c r="C145" s="42" t="s">
        <v>77</v>
      </c>
      <c r="D145" s="43">
        <f>$D$13</f>
        <v>216.36</v>
      </c>
      <c r="E145" s="43">
        <f t="shared" ref="E145:AA145" si="91">$D$13</f>
        <v>216.36</v>
      </c>
      <c r="F145" s="43">
        <f t="shared" si="91"/>
        <v>216.36</v>
      </c>
      <c r="G145" s="43">
        <f t="shared" si="91"/>
        <v>216.36</v>
      </c>
      <c r="H145" s="43">
        <f t="shared" si="91"/>
        <v>216.36</v>
      </c>
      <c r="I145" s="43">
        <f t="shared" si="91"/>
        <v>216.36</v>
      </c>
      <c r="J145" s="43">
        <f t="shared" si="91"/>
        <v>216.36</v>
      </c>
      <c r="K145" s="43">
        <f t="shared" si="91"/>
        <v>216.36</v>
      </c>
      <c r="L145" s="43">
        <f t="shared" si="91"/>
        <v>216.36</v>
      </c>
      <c r="M145" s="43">
        <f t="shared" si="91"/>
        <v>216.36</v>
      </c>
      <c r="N145" s="43">
        <f t="shared" si="91"/>
        <v>216.36</v>
      </c>
      <c r="O145" s="43">
        <f t="shared" si="91"/>
        <v>216.36</v>
      </c>
      <c r="P145" s="43">
        <f t="shared" si="91"/>
        <v>216.36</v>
      </c>
      <c r="Q145" s="43">
        <f t="shared" si="91"/>
        <v>216.36</v>
      </c>
      <c r="R145" s="43">
        <f t="shared" si="91"/>
        <v>216.36</v>
      </c>
      <c r="S145" s="43">
        <f t="shared" si="91"/>
        <v>216.36</v>
      </c>
      <c r="T145" s="43">
        <f t="shared" si="91"/>
        <v>216.36</v>
      </c>
      <c r="U145" s="43">
        <f t="shared" si="91"/>
        <v>216.36</v>
      </c>
      <c r="V145" s="43">
        <f t="shared" si="91"/>
        <v>216.36</v>
      </c>
      <c r="W145" s="43">
        <f t="shared" si="91"/>
        <v>216.36</v>
      </c>
      <c r="X145" s="43">
        <f t="shared" si="91"/>
        <v>216.36</v>
      </c>
      <c r="Y145" s="43">
        <f t="shared" si="91"/>
        <v>216.36</v>
      </c>
      <c r="Z145" s="43">
        <f t="shared" si="91"/>
        <v>216.36</v>
      </c>
      <c r="AA145" s="43">
        <f t="shared" si="91"/>
        <v>216.36</v>
      </c>
    </row>
    <row r="146" spans="1:27" ht="12.75" customHeight="1" collapsed="1" x14ac:dyDescent="0.2">
      <c r="A146" s="91" t="s">
        <v>3117</v>
      </c>
      <c r="B146" s="27" t="str">
        <f>"24"&amp;"."&amp;$B$218&amp;"."&amp;$B$219</f>
        <v>24.03.2023</v>
      </c>
      <c r="C146" s="83" t="s">
        <v>74</v>
      </c>
      <c r="D146" s="84">
        <f>ROUND(((D147+D148+D150+D149+D151)/1000),5)</f>
        <v>3.9527000000000001</v>
      </c>
      <c r="E146" s="84">
        <f t="shared" ref="E146:AA146" si="92">ROUND(((E147+E148+E150+E149+E151)/1000),5)</f>
        <v>3.8340100000000001</v>
      </c>
      <c r="F146" s="84">
        <f t="shared" si="92"/>
        <v>3.7462599999999999</v>
      </c>
      <c r="G146" s="84">
        <f t="shared" si="92"/>
        <v>3.7974100000000002</v>
      </c>
      <c r="H146" s="84">
        <f t="shared" si="92"/>
        <v>3.8654700000000002</v>
      </c>
      <c r="I146" s="84">
        <f t="shared" si="92"/>
        <v>4.0225400000000002</v>
      </c>
      <c r="J146" s="84">
        <f t="shared" si="92"/>
        <v>4.12012</v>
      </c>
      <c r="K146" s="84">
        <f t="shared" si="92"/>
        <v>4.4292800000000003</v>
      </c>
      <c r="L146" s="84">
        <f t="shared" si="92"/>
        <v>4.5361200000000004</v>
      </c>
      <c r="M146" s="84">
        <f t="shared" si="92"/>
        <v>4.5627599999999999</v>
      </c>
      <c r="N146" s="84">
        <f t="shared" si="92"/>
        <v>4.5859100000000002</v>
      </c>
      <c r="O146" s="84">
        <f t="shared" si="92"/>
        <v>4.6084800000000001</v>
      </c>
      <c r="P146" s="84">
        <f t="shared" si="92"/>
        <v>4.5897399999999999</v>
      </c>
      <c r="Q146" s="84">
        <f t="shared" si="92"/>
        <v>4.5924199999999997</v>
      </c>
      <c r="R146" s="84">
        <f t="shared" si="92"/>
        <v>4.5833500000000003</v>
      </c>
      <c r="S146" s="84">
        <f t="shared" si="92"/>
        <v>4.5652999999999997</v>
      </c>
      <c r="T146" s="84">
        <f t="shared" si="92"/>
        <v>4.54983</v>
      </c>
      <c r="U146" s="84">
        <f t="shared" si="92"/>
        <v>4.52271</v>
      </c>
      <c r="V146" s="84">
        <f t="shared" si="92"/>
        <v>4.5327500000000001</v>
      </c>
      <c r="W146" s="84">
        <f t="shared" si="92"/>
        <v>4.5468599999999997</v>
      </c>
      <c r="X146" s="84">
        <f t="shared" si="92"/>
        <v>4.5944399999999996</v>
      </c>
      <c r="Y146" s="84">
        <f t="shared" si="92"/>
        <v>4.5648200000000001</v>
      </c>
      <c r="Z146" s="84">
        <f t="shared" si="92"/>
        <v>4.4164700000000003</v>
      </c>
      <c r="AA146" s="84">
        <f t="shared" si="92"/>
        <v>4.2097499999999997</v>
      </c>
    </row>
    <row r="147" spans="1:27" ht="12.75" hidden="1" customHeight="1" outlineLevel="1" x14ac:dyDescent="0.2">
      <c r="A147" s="92" t="s">
        <v>3118</v>
      </c>
      <c r="B147" s="62" t="s">
        <v>231</v>
      </c>
      <c r="C147" s="42" t="s">
        <v>77</v>
      </c>
      <c r="D147" s="43">
        <v>1333.77</v>
      </c>
      <c r="E147" s="43">
        <v>1215.08</v>
      </c>
      <c r="F147" s="43">
        <v>1127.33</v>
      </c>
      <c r="G147" s="43">
        <v>1178.48</v>
      </c>
      <c r="H147" s="43">
        <v>1246.54</v>
      </c>
      <c r="I147" s="43">
        <v>1403.61</v>
      </c>
      <c r="J147" s="43">
        <v>1501.19</v>
      </c>
      <c r="K147" s="43">
        <v>1810.35</v>
      </c>
      <c r="L147" s="43">
        <v>1917.19</v>
      </c>
      <c r="M147" s="43">
        <v>1943.83</v>
      </c>
      <c r="N147" s="43">
        <v>1966.98</v>
      </c>
      <c r="O147" s="43">
        <v>1989.55</v>
      </c>
      <c r="P147" s="43">
        <v>1970.81</v>
      </c>
      <c r="Q147" s="43">
        <v>1973.49</v>
      </c>
      <c r="R147" s="43">
        <v>1964.42</v>
      </c>
      <c r="S147" s="43">
        <v>1946.37</v>
      </c>
      <c r="T147" s="43">
        <v>1930.9</v>
      </c>
      <c r="U147" s="43">
        <v>1903.78</v>
      </c>
      <c r="V147" s="43">
        <v>1913.82</v>
      </c>
      <c r="W147" s="43">
        <v>1927.93</v>
      </c>
      <c r="X147" s="43">
        <v>1975.51</v>
      </c>
      <c r="Y147" s="43">
        <v>1945.89</v>
      </c>
      <c r="Z147" s="43">
        <v>1797.54</v>
      </c>
      <c r="AA147" s="43">
        <v>1590.82</v>
      </c>
    </row>
    <row r="148" spans="1:27" ht="12.75" hidden="1" customHeight="1" outlineLevel="1" x14ac:dyDescent="0.2">
      <c r="A148" s="92" t="s">
        <v>3119</v>
      </c>
      <c r="B148" s="62" t="s">
        <v>88</v>
      </c>
      <c r="C148" s="42" t="s">
        <v>77</v>
      </c>
      <c r="D148" s="43">
        <f>$D$10</f>
        <v>2222.89</v>
      </c>
      <c r="E148" s="43">
        <f t="shared" ref="E148:AA148" si="93">$D$10</f>
        <v>2222.89</v>
      </c>
      <c r="F148" s="43">
        <f t="shared" si="93"/>
        <v>2222.89</v>
      </c>
      <c r="G148" s="43">
        <f t="shared" si="93"/>
        <v>2222.89</v>
      </c>
      <c r="H148" s="43">
        <f t="shared" si="93"/>
        <v>2222.89</v>
      </c>
      <c r="I148" s="43">
        <f t="shared" si="93"/>
        <v>2222.89</v>
      </c>
      <c r="J148" s="43">
        <f t="shared" si="93"/>
        <v>2222.89</v>
      </c>
      <c r="K148" s="43">
        <f t="shared" si="93"/>
        <v>2222.89</v>
      </c>
      <c r="L148" s="43">
        <f t="shared" si="93"/>
        <v>2222.89</v>
      </c>
      <c r="M148" s="43">
        <f t="shared" si="93"/>
        <v>2222.89</v>
      </c>
      <c r="N148" s="43">
        <f t="shared" si="93"/>
        <v>2222.89</v>
      </c>
      <c r="O148" s="43">
        <f t="shared" si="93"/>
        <v>2222.89</v>
      </c>
      <c r="P148" s="43">
        <f t="shared" si="93"/>
        <v>2222.89</v>
      </c>
      <c r="Q148" s="43">
        <f t="shared" si="93"/>
        <v>2222.89</v>
      </c>
      <c r="R148" s="43">
        <f t="shared" si="93"/>
        <v>2222.89</v>
      </c>
      <c r="S148" s="43">
        <f t="shared" si="93"/>
        <v>2222.89</v>
      </c>
      <c r="T148" s="43">
        <f t="shared" si="93"/>
        <v>2222.89</v>
      </c>
      <c r="U148" s="43">
        <f t="shared" si="93"/>
        <v>2222.89</v>
      </c>
      <c r="V148" s="43">
        <f t="shared" si="93"/>
        <v>2222.89</v>
      </c>
      <c r="W148" s="43">
        <f t="shared" si="93"/>
        <v>2222.89</v>
      </c>
      <c r="X148" s="43">
        <f t="shared" si="93"/>
        <v>2222.89</v>
      </c>
      <c r="Y148" s="43">
        <f t="shared" si="93"/>
        <v>2222.89</v>
      </c>
      <c r="Z148" s="43">
        <f t="shared" si="93"/>
        <v>2222.89</v>
      </c>
      <c r="AA148" s="43">
        <f t="shared" si="93"/>
        <v>2222.89</v>
      </c>
    </row>
    <row r="149" spans="1:27" ht="12.75" hidden="1" customHeight="1" outlineLevel="1" x14ac:dyDescent="0.2">
      <c r="A149" s="92" t="s">
        <v>3120</v>
      </c>
      <c r="B149" s="62" t="s">
        <v>81</v>
      </c>
      <c r="C149" s="42" t="s">
        <v>77</v>
      </c>
      <c r="D149" s="43">
        <v>4.32</v>
      </c>
      <c r="E149" s="43">
        <v>4.32</v>
      </c>
      <c r="F149" s="43">
        <v>4.32</v>
      </c>
      <c r="G149" s="43">
        <v>4.32</v>
      </c>
      <c r="H149" s="43">
        <v>4.32</v>
      </c>
      <c r="I149" s="43">
        <v>4.32</v>
      </c>
      <c r="J149" s="43">
        <v>4.32</v>
      </c>
      <c r="K149" s="43">
        <v>4.32</v>
      </c>
      <c r="L149" s="43">
        <v>4.32</v>
      </c>
      <c r="M149" s="43">
        <v>4.32</v>
      </c>
      <c r="N149" s="43">
        <v>4.32</v>
      </c>
      <c r="O149" s="43">
        <v>4.32</v>
      </c>
      <c r="P149" s="43">
        <v>4.32</v>
      </c>
      <c r="Q149" s="43">
        <v>4.32</v>
      </c>
      <c r="R149" s="43">
        <v>4.32</v>
      </c>
      <c r="S149" s="43">
        <v>4.32</v>
      </c>
      <c r="T149" s="43">
        <v>4.32</v>
      </c>
      <c r="U149" s="43">
        <v>4.32</v>
      </c>
      <c r="V149" s="43">
        <v>4.32</v>
      </c>
      <c r="W149" s="43">
        <v>4.32</v>
      </c>
      <c r="X149" s="43">
        <v>4.32</v>
      </c>
      <c r="Y149" s="43">
        <v>4.32</v>
      </c>
      <c r="Z149" s="43">
        <v>4.32</v>
      </c>
      <c r="AA149" s="43">
        <v>4.32</v>
      </c>
    </row>
    <row r="150" spans="1:27" ht="12.75" hidden="1" customHeight="1" outlineLevel="1" x14ac:dyDescent="0.2">
      <c r="A150" s="92" t="s">
        <v>3121</v>
      </c>
      <c r="B150" s="62" t="s">
        <v>3011</v>
      </c>
      <c r="C150" s="42" t="s">
        <v>77</v>
      </c>
      <c r="D150" s="43">
        <f>$D$12</f>
        <v>175.36</v>
      </c>
      <c r="E150" s="43">
        <f t="shared" ref="E150:AA150" si="94">$D$12</f>
        <v>175.36</v>
      </c>
      <c r="F150" s="43">
        <f t="shared" si="94"/>
        <v>175.36</v>
      </c>
      <c r="G150" s="43">
        <f t="shared" si="94"/>
        <v>175.36</v>
      </c>
      <c r="H150" s="43">
        <f t="shared" si="94"/>
        <v>175.36</v>
      </c>
      <c r="I150" s="43">
        <f t="shared" si="94"/>
        <v>175.36</v>
      </c>
      <c r="J150" s="43">
        <f t="shared" si="94"/>
        <v>175.36</v>
      </c>
      <c r="K150" s="43">
        <f t="shared" si="94"/>
        <v>175.36</v>
      </c>
      <c r="L150" s="43">
        <f t="shared" si="94"/>
        <v>175.36</v>
      </c>
      <c r="M150" s="43">
        <f t="shared" si="94"/>
        <v>175.36</v>
      </c>
      <c r="N150" s="43">
        <f t="shared" si="94"/>
        <v>175.36</v>
      </c>
      <c r="O150" s="43">
        <f t="shared" si="94"/>
        <v>175.36</v>
      </c>
      <c r="P150" s="43">
        <f t="shared" si="94"/>
        <v>175.36</v>
      </c>
      <c r="Q150" s="43">
        <f t="shared" si="94"/>
        <v>175.36</v>
      </c>
      <c r="R150" s="43">
        <f t="shared" si="94"/>
        <v>175.36</v>
      </c>
      <c r="S150" s="43">
        <f t="shared" si="94"/>
        <v>175.36</v>
      </c>
      <c r="T150" s="43">
        <f t="shared" si="94"/>
        <v>175.36</v>
      </c>
      <c r="U150" s="43">
        <f t="shared" si="94"/>
        <v>175.36</v>
      </c>
      <c r="V150" s="43">
        <f t="shared" si="94"/>
        <v>175.36</v>
      </c>
      <c r="W150" s="43">
        <f t="shared" si="94"/>
        <v>175.36</v>
      </c>
      <c r="X150" s="43">
        <f t="shared" si="94"/>
        <v>175.36</v>
      </c>
      <c r="Y150" s="43">
        <f t="shared" si="94"/>
        <v>175.36</v>
      </c>
      <c r="Z150" s="43">
        <f t="shared" si="94"/>
        <v>175.36</v>
      </c>
      <c r="AA150" s="43">
        <f t="shared" si="94"/>
        <v>175.36</v>
      </c>
    </row>
    <row r="151" spans="1:27" ht="12.75" hidden="1" customHeight="1" outlineLevel="1" x14ac:dyDescent="0.2">
      <c r="A151" s="92" t="s">
        <v>3122</v>
      </c>
      <c r="B151" s="62" t="s">
        <v>3007</v>
      </c>
      <c r="C151" s="42" t="s">
        <v>77</v>
      </c>
      <c r="D151" s="43">
        <f>$D$13</f>
        <v>216.36</v>
      </c>
      <c r="E151" s="43">
        <f t="shared" ref="E151:AA151" si="95">$D$13</f>
        <v>216.36</v>
      </c>
      <c r="F151" s="43">
        <f t="shared" si="95"/>
        <v>216.36</v>
      </c>
      <c r="G151" s="43">
        <f t="shared" si="95"/>
        <v>216.36</v>
      </c>
      <c r="H151" s="43">
        <f t="shared" si="95"/>
        <v>216.36</v>
      </c>
      <c r="I151" s="43">
        <f t="shared" si="95"/>
        <v>216.36</v>
      </c>
      <c r="J151" s="43">
        <f t="shared" si="95"/>
        <v>216.36</v>
      </c>
      <c r="K151" s="43">
        <f t="shared" si="95"/>
        <v>216.36</v>
      </c>
      <c r="L151" s="43">
        <f t="shared" si="95"/>
        <v>216.36</v>
      </c>
      <c r="M151" s="43">
        <f t="shared" si="95"/>
        <v>216.36</v>
      </c>
      <c r="N151" s="43">
        <f t="shared" si="95"/>
        <v>216.36</v>
      </c>
      <c r="O151" s="43">
        <f t="shared" si="95"/>
        <v>216.36</v>
      </c>
      <c r="P151" s="43">
        <f t="shared" si="95"/>
        <v>216.36</v>
      </c>
      <c r="Q151" s="43">
        <f t="shared" si="95"/>
        <v>216.36</v>
      </c>
      <c r="R151" s="43">
        <f t="shared" si="95"/>
        <v>216.36</v>
      </c>
      <c r="S151" s="43">
        <f t="shared" si="95"/>
        <v>216.36</v>
      </c>
      <c r="T151" s="43">
        <f t="shared" si="95"/>
        <v>216.36</v>
      </c>
      <c r="U151" s="43">
        <f t="shared" si="95"/>
        <v>216.36</v>
      </c>
      <c r="V151" s="43">
        <f t="shared" si="95"/>
        <v>216.36</v>
      </c>
      <c r="W151" s="43">
        <f t="shared" si="95"/>
        <v>216.36</v>
      </c>
      <c r="X151" s="43">
        <f t="shared" si="95"/>
        <v>216.36</v>
      </c>
      <c r="Y151" s="43">
        <f t="shared" si="95"/>
        <v>216.36</v>
      </c>
      <c r="Z151" s="43">
        <f t="shared" si="95"/>
        <v>216.36</v>
      </c>
      <c r="AA151" s="43">
        <f t="shared" si="95"/>
        <v>216.36</v>
      </c>
    </row>
    <row r="152" spans="1:27" collapsed="1" x14ac:dyDescent="0.2">
      <c r="A152" s="91" t="s">
        <v>3123</v>
      </c>
      <c r="B152" s="27" t="str">
        <f>"25"&amp;"."&amp;$B$218&amp;"."&amp;$B$219</f>
        <v>25.03.2023</v>
      </c>
      <c r="C152" s="83" t="s">
        <v>74</v>
      </c>
      <c r="D152" s="84">
        <f>ROUND(((D153+D154+D156+D155+D157)/1000),5)</f>
        <v>4.16791</v>
      </c>
      <c r="E152" s="84">
        <f t="shared" ref="E152:AA152" si="96">ROUND(((E153+E154+E156+E155+E157)/1000),5)</f>
        <v>4.0833599999999999</v>
      </c>
      <c r="F152" s="84">
        <f t="shared" si="96"/>
        <v>3.9108200000000002</v>
      </c>
      <c r="G152" s="84">
        <f t="shared" si="96"/>
        <v>3.9208799999999999</v>
      </c>
      <c r="H152" s="84">
        <f t="shared" si="96"/>
        <v>4.0399500000000002</v>
      </c>
      <c r="I152" s="84">
        <f t="shared" si="96"/>
        <v>4.0802899999999998</v>
      </c>
      <c r="J152" s="84">
        <f t="shared" si="96"/>
        <v>3.9950100000000002</v>
      </c>
      <c r="K152" s="84">
        <f t="shared" si="96"/>
        <v>4.1615500000000001</v>
      </c>
      <c r="L152" s="84">
        <f t="shared" si="96"/>
        <v>4.4172700000000003</v>
      </c>
      <c r="M152" s="84">
        <f t="shared" si="96"/>
        <v>4.4604499999999998</v>
      </c>
      <c r="N152" s="84">
        <f t="shared" si="96"/>
        <v>4.4932600000000003</v>
      </c>
      <c r="O152" s="84">
        <f t="shared" si="96"/>
        <v>4.524</v>
      </c>
      <c r="P152" s="84">
        <f t="shared" si="96"/>
        <v>4.5186999999999999</v>
      </c>
      <c r="Q152" s="84">
        <f t="shared" si="96"/>
        <v>4.5159599999999998</v>
      </c>
      <c r="R152" s="84">
        <f t="shared" si="96"/>
        <v>4.5009800000000002</v>
      </c>
      <c r="S152" s="84">
        <f t="shared" si="96"/>
        <v>4.4911300000000001</v>
      </c>
      <c r="T152" s="84">
        <f t="shared" si="96"/>
        <v>4.4923799999999998</v>
      </c>
      <c r="U152" s="84">
        <f t="shared" si="96"/>
        <v>4.4496200000000004</v>
      </c>
      <c r="V152" s="84">
        <f t="shared" si="96"/>
        <v>4.4871800000000004</v>
      </c>
      <c r="W152" s="84">
        <f t="shared" si="96"/>
        <v>4.5209200000000003</v>
      </c>
      <c r="X152" s="84">
        <f t="shared" si="96"/>
        <v>4.5107900000000001</v>
      </c>
      <c r="Y152" s="84">
        <f t="shared" si="96"/>
        <v>4.4971899999999998</v>
      </c>
      <c r="Z152" s="84">
        <f t="shared" si="96"/>
        <v>4.3216900000000003</v>
      </c>
      <c r="AA152" s="84">
        <f t="shared" si="96"/>
        <v>4.1993999999999998</v>
      </c>
    </row>
    <row r="153" spans="1:27" ht="12.75" hidden="1" customHeight="1" outlineLevel="1" x14ac:dyDescent="0.2">
      <c r="A153" s="92" t="s">
        <v>3124</v>
      </c>
      <c r="B153" s="62" t="s">
        <v>231</v>
      </c>
      <c r="C153" s="42" t="s">
        <v>77</v>
      </c>
      <c r="D153" s="43">
        <v>1548.98</v>
      </c>
      <c r="E153" s="43">
        <v>1464.43</v>
      </c>
      <c r="F153" s="43">
        <v>1291.8900000000001</v>
      </c>
      <c r="G153" s="43">
        <v>1301.95</v>
      </c>
      <c r="H153" s="43">
        <v>1421.02</v>
      </c>
      <c r="I153" s="43">
        <v>1461.36</v>
      </c>
      <c r="J153" s="43">
        <v>1376.08</v>
      </c>
      <c r="K153" s="43">
        <v>1542.62</v>
      </c>
      <c r="L153" s="43">
        <v>1798.34</v>
      </c>
      <c r="M153" s="43">
        <v>1841.52</v>
      </c>
      <c r="N153" s="43">
        <v>1874.33</v>
      </c>
      <c r="O153" s="43">
        <v>1905.07</v>
      </c>
      <c r="P153" s="43">
        <v>1899.77</v>
      </c>
      <c r="Q153" s="43">
        <v>1897.03</v>
      </c>
      <c r="R153" s="43">
        <v>1882.05</v>
      </c>
      <c r="S153" s="43">
        <v>1872.2</v>
      </c>
      <c r="T153" s="43">
        <v>1873.45</v>
      </c>
      <c r="U153" s="43">
        <v>1830.69</v>
      </c>
      <c r="V153" s="43">
        <v>1868.25</v>
      </c>
      <c r="W153" s="43">
        <v>1901.99</v>
      </c>
      <c r="X153" s="43">
        <v>1891.86</v>
      </c>
      <c r="Y153" s="43">
        <v>1878.26</v>
      </c>
      <c r="Z153" s="43">
        <v>1702.76</v>
      </c>
      <c r="AA153" s="43">
        <v>1580.47</v>
      </c>
    </row>
    <row r="154" spans="1:27" ht="12.75" hidden="1" customHeight="1" outlineLevel="1" x14ac:dyDescent="0.2">
      <c r="A154" s="92" t="s">
        <v>3125</v>
      </c>
      <c r="B154" s="62" t="s">
        <v>88</v>
      </c>
      <c r="C154" s="42" t="s">
        <v>77</v>
      </c>
      <c r="D154" s="43">
        <f>$D$10</f>
        <v>2222.89</v>
      </c>
      <c r="E154" s="43">
        <f t="shared" ref="E154:AA154" si="97">$D$10</f>
        <v>2222.89</v>
      </c>
      <c r="F154" s="43">
        <f t="shared" si="97"/>
        <v>2222.89</v>
      </c>
      <c r="G154" s="43">
        <f t="shared" si="97"/>
        <v>2222.89</v>
      </c>
      <c r="H154" s="43">
        <f t="shared" si="97"/>
        <v>2222.89</v>
      </c>
      <c r="I154" s="43">
        <f t="shared" si="97"/>
        <v>2222.89</v>
      </c>
      <c r="J154" s="43">
        <f t="shared" si="97"/>
        <v>2222.89</v>
      </c>
      <c r="K154" s="43">
        <f t="shared" si="97"/>
        <v>2222.89</v>
      </c>
      <c r="L154" s="43">
        <f t="shared" si="97"/>
        <v>2222.89</v>
      </c>
      <c r="M154" s="43">
        <f t="shared" si="97"/>
        <v>2222.89</v>
      </c>
      <c r="N154" s="43">
        <f t="shared" si="97"/>
        <v>2222.89</v>
      </c>
      <c r="O154" s="43">
        <f t="shared" si="97"/>
        <v>2222.89</v>
      </c>
      <c r="P154" s="43">
        <f t="shared" si="97"/>
        <v>2222.89</v>
      </c>
      <c r="Q154" s="43">
        <f t="shared" si="97"/>
        <v>2222.89</v>
      </c>
      <c r="R154" s="43">
        <f t="shared" si="97"/>
        <v>2222.89</v>
      </c>
      <c r="S154" s="43">
        <f t="shared" si="97"/>
        <v>2222.89</v>
      </c>
      <c r="T154" s="43">
        <f t="shared" si="97"/>
        <v>2222.89</v>
      </c>
      <c r="U154" s="43">
        <f t="shared" si="97"/>
        <v>2222.89</v>
      </c>
      <c r="V154" s="43">
        <f t="shared" si="97"/>
        <v>2222.89</v>
      </c>
      <c r="W154" s="43">
        <f t="shared" si="97"/>
        <v>2222.89</v>
      </c>
      <c r="X154" s="43">
        <f t="shared" si="97"/>
        <v>2222.89</v>
      </c>
      <c r="Y154" s="43">
        <f t="shared" si="97"/>
        <v>2222.89</v>
      </c>
      <c r="Z154" s="43">
        <f t="shared" si="97"/>
        <v>2222.89</v>
      </c>
      <c r="AA154" s="43">
        <f t="shared" si="97"/>
        <v>2222.89</v>
      </c>
    </row>
    <row r="155" spans="1:27" ht="12.75" hidden="1" customHeight="1" outlineLevel="1" x14ac:dyDescent="0.2">
      <c r="A155" s="92" t="s">
        <v>3126</v>
      </c>
      <c r="B155" s="62" t="s">
        <v>81</v>
      </c>
      <c r="C155" s="42" t="s">
        <v>77</v>
      </c>
      <c r="D155" s="43">
        <v>4.32</v>
      </c>
      <c r="E155" s="43">
        <v>4.32</v>
      </c>
      <c r="F155" s="43">
        <v>4.32</v>
      </c>
      <c r="G155" s="43">
        <v>4.32</v>
      </c>
      <c r="H155" s="43">
        <v>4.32</v>
      </c>
      <c r="I155" s="43">
        <v>4.32</v>
      </c>
      <c r="J155" s="43">
        <v>4.32</v>
      </c>
      <c r="K155" s="43">
        <v>4.32</v>
      </c>
      <c r="L155" s="43">
        <v>4.32</v>
      </c>
      <c r="M155" s="43">
        <v>4.32</v>
      </c>
      <c r="N155" s="43">
        <v>4.32</v>
      </c>
      <c r="O155" s="43">
        <v>4.32</v>
      </c>
      <c r="P155" s="43">
        <v>4.32</v>
      </c>
      <c r="Q155" s="43">
        <v>4.32</v>
      </c>
      <c r="R155" s="43">
        <v>4.32</v>
      </c>
      <c r="S155" s="43">
        <v>4.32</v>
      </c>
      <c r="T155" s="43">
        <v>4.32</v>
      </c>
      <c r="U155" s="43">
        <v>4.32</v>
      </c>
      <c r="V155" s="43">
        <v>4.32</v>
      </c>
      <c r="W155" s="43">
        <v>4.32</v>
      </c>
      <c r="X155" s="43">
        <v>4.32</v>
      </c>
      <c r="Y155" s="43">
        <v>4.32</v>
      </c>
      <c r="Z155" s="43">
        <v>4.32</v>
      </c>
      <c r="AA155" s="43">
        <v>4.32</v>
      </c>
    </row>
    <row r="156" spans="1:27" ht="12.75" hidden="1" customHeight="1" outlineLevel="1" x14ac:dyDescent="0.2">
      <c r="A156" s="92" t="s">
        <v>3127</v>
      </c>
      <c r="B156" s="62" t="s">
        <v>3011</v>
      </c>
      <c r="C156" s="42" t="s">
        <v>77</v>
      </c>
      <c r="D156" s="43">
        <f>$D$12</f>
        <v>175.36</v>
      </c>
      <c r="E156" s="43">
        <f t="shared" ref="E156:AA156" si="98">$D$12</f>
        <v>175.36</v>
      </c>
      <c r="F156" s="43">
        <f t="shared" si="98"/>
        <v>175.36</v>
      </c>
      <c r="G156" s="43">
        <f t="shared" si="98"/>
        <v>175.36</v>
      </c>
      <c r="H156" s="43">
        <f t="shared" si="98"/>
        <v>175.36</v>
      </c>
      <c r="I156" s="43">
        <f t="shared" si="98"/>
        <v>175.36</v>
      </c>
      <c r="J156" s="43">
        <f t="shared" si="98"/>
        <v>175.36</v>
      </c>
      <c r="K156" s="43">
        <f t="shared" si="98"/>
        <v>175.36</v>
      </c>
      <c r="L156" s="43">
        <f t="shared" si="98"/>
        <v>175.36</v>
      </c>
      <c r="M156" s="43">
        <f t="shared" si="98"/>
        <v>175.36</v>
      </c>
      <c r="N156" s="43">
        <f t="shared" si="98"/>
        <v>175.36</v>
      </c>
      <c r="O156" s="43">
        <f t="shared" si="98"/>
        <v>175.36</v>
      </c>
      <c r="P156" s="43">
        <f t="shared" si="98"/>
        <v>175.36</v>
      </c>
      <c r="Q156" s="43">
        <f t="shared" si="98"/>
        <v>175.36</v>
      </c>
      <c r="R156" s="43">
        <f t="shared" si="98"/>
        <v>175.36</v>
      </c>
      <c r="S156" s="43">
        <f t="shared" si="98"/>
        <v>175.36</v>
      </c>
      <c r="T156" s="43">
        <f t="shared" si="98"/>
        <v>175.36</v>
      </c>
      <c r="U156" s="43">
        <f t="shared" si="98"/>
        <v>175.36</v>
      </c>
      <c r="V156" s="43">
        <f t="shared" si="98"/>
        <v>175.36</v>
      </c>
      <c r="W156" s="43">
        <f t="shared" si="98"/>
        <v>175.36</v>
      </c>
      <c r="X156" s="43">
        <f t="shared" si="98"/>
        <v>175.36</v>
      </c>
      <c r="Y156" s="43">
        <f t="shared" si="98"/>
        <v>175.36</v>
      </c>
      <c r="Z156" s="43">
        <f t="shared" si="98"/>
        <v>175.36</v>
      </c>
      <c r="AA156" s="43">
        <f t="shared" si="98"/>
        <v>175.36</v>
      </c>
    </row>
    <row r="157" spans="1:27" ht="12.75" hidden="1" customHeight="1" outlineLevel="1" x14ac:dyDescent="0.2">
      <c r="A157" s="92" t="s">
        <v>3128</v>
      </c>
      <c r="B157" s="62" t="s">
        <v>3007</v>
      </c>
      <c r="C157" s="42" t="s">
        <v>77</v>
      </c>
      <c r="D157" s="43">
        <f>$D$13</f>
        <v>216.36</v>
      </c>
      <c r="E157" s="43">
        <f t="shared" ref="E157:AA157" si="99">$D$13</f>
        <v>216.36</v>
      </c>
      <c r="F157" s="43">
        <f t="shared" si="99"/>
        <v>216.36</v>
      </c>
      <c r="G157" s="43">
        <f t="shared" si="99"/>
        <v>216.36</v>
      </c>
      <c r="H157" s="43">
        <f t="shared" si="99"/>
        <v>216.36</v>
      </c>
      <c r="I157" s="43">
        <f t="shared" si="99"/>
        <v>216.36</v>
      </c>
      <c r="J157" s="43">
        <f t="shared" si="99"/>
        <v>216.36</v>
      </c>
      <c r="K157" s="43">
        <f t="shared" si="99"/>
        <v>216.36</v>
      </c>
      <c r="L157" s="43">
        <f t="shared" si="99"/>
        <v>216.36</v>
      </c>
      <c r="M157" s="43">
        <f t="shared" si="99"/>
        <v>216.36</v>
      </c>
      <c r="N157" s="43">
        <f t="shared" si="99"/>
        <v>216.36</v>
      </c>
      <c r="O157" s="43">
        <f t="shared" si="99"/>
        <v>216.36</v>
      </c>
      <c r="P157" s="43">
        <f t="shared" si="99"/>
        <v>216.36</v>
      </c>
      <c r="Q157" s="43">
        <f t="shared" si="99"/>
        <v>216.36</v>
      </c>
      <c r="R157" s="43">
        <f t="shared" si="99"/>
        <v>216.36</v>
      </c>
      <c r="S157" s="43">
        <f t="shared" si="99"/>
        <v>216.36</v>
      </c>
      <c r="T157" s="43">
        <f t="shared" si="99"/>
        <v>216.36</v>
      </c>
      <c r="U157" s="43">
        <f t="shared" si="99"/>
        <v>216.36</v>
      </c>
      <c r="V157" s="43">
        <f t="shared" si="99"/>
        <v>216.36</v>
      </c>
      <c r="W157" s="43">
        <f t="shared" si="99"/>
        <v>216.36</v>
      </c>
      <c r="X157" s="43">
        <f t="shared" si="99"/>
        <v>216.36</v>
      </c>
      <c r="Y157" s="43">
        <f t="shared" si="99"/>
        <v>216.36</v>
      </c>
      <c r="Z157" s="43">
        <f t="shared" si="99"/>
        <v>216.36</v>
      </c>
      <c r="AA157" s="43">
        <f t="shared" si="99"/>
        <v>216.36</v>
      </c>
    </row>
    <row r="158" spans="1:27" collapsed="1" x14ac:dyDescent="0.2">
      <c r="A158" s="91" t="s">
        <v>3129</v>
      </c>
      <c r="B158" s="27" t="str">
        <f>"26"&amp;"."&amp;$B$218&amp;"."&amp;$B$219</f>
        <v>26.03.2023</v>
      </c>
      <c r="C158" s="83" t="s">
        <v>74</v>
      </c>
      <c r="D158" s="84">
        <f>ROUND(((D159+D160+D162+D161+D163)/1000),5)</f>
        <v>4.1677400000000002</v>
      </c>
      <c r="E158" s="84">
        <f t="shared" ref="E158:AA158" si="100">ROUND(((E159+E160+E162+E161+E163)/1000),5)</f>
        <v>3.98949</v>
      </c>
      <c r="F158" s="84">
        <f t="shared" si="100"/>
        <v>3.8528199999999999</v>
      </c>
      <c r="G158" s="84">
        <f t="shared" si="100"/>
        <v>3.84084</v>
      </c>
      <c r="H158" s="84">
        <f t="shared" si="100"/>
        <v>3.9422000000000001</v>
      </c>
      <c r="I158" s="84">
        <f t="shared" si="100"/>
        <v>3.9687000000000001</v>
      </c>
      <c r="J158" s="84">
        <f t="shared" si="100"/>
        <v>3.9511099999999999</v>
      </c>
      <c r="K158" s="84">
        <f t="shared" si="100"/>
        <v>3.9860799999999998</v>
      </c>
      <c r="L158" s="84">
        <f t="shared" si="100"/>
        <v>4.2422399999999998</v>
      </c>
      <c r="M158" s="84">
        <f t="shared" si="100"/>
        <v>4.3444700000000003</v>
      </c>
      <c r="N158" s="84">
        <f t="shared" si="100"/>
        <v>4.3901399999999997</v>
      </c>
      <c r="O158" s="84">
        <f t="shared" si="100"/>
        <v>4.3985300000000001</v>
      </c>
      <c r="P158" s="84">
        <f t="shared" si="100"/>
        <v>4.3941800000000004</v>
      </c>
      <c r="Q158" s="84">
        <f t="shared" si="100"/>
        <v>4.39377</v>
      </c>
      <c r="R158" s="84">
        <f t="shared" si="100"/>
        <v>4.3885399999999999</v>
      </c>
      <c r="S158" s="84">
        <f t="shared" si="100"/>
        <v>4.3658099999999997</v>
      </c>
      <c r="T158" s="84">
        <f t="shared" si="100"/>
        <v>4.3394000000000004</v>
      </c>
      <c r="U158" s="84">
        <f t="shared" si="100"/>
        <v>4.3566500000000001</v>
      </c>
      <c r="V158" s="84">
        <f t="shared" si="100"/>
        <v>4.3966099999999999</v>
      </c>
      <c r="W158" s="84">
        <f t="shared" si="100"/>
        <v>4.4661</v>
      </c>
      <c r="X158" s="84">
        <f t="shared" si="100"/>
        <v>4.4543299999999997</v>
      </c>
      <c r="Y158" s="84">
        <f t="shared" si="100"/>
        <v>4.4376100000000003</v>
      </c>
      <c r="Z158" s="84">
        <f t="shared" si="100"/>
        <v>4.2737999999999996</v>
      </c>
      <c r="AA158" s="84">
        <f t="shared" si="100"/>
        <v>4.2153</v>
      </c>
    </row>
    <row r="159" spans="1:27" ht="12.75" hidden="1" customHeight="1" outlineLevel="1" x14ac:dyDescent="0.2">
      <c r="A159" s="92" t="s">
        <v>3130</v>
      </c>
      <c r="B159" s="62" t="s">
        <v>231</v>
      </c>
      <c r="C159" s="42" t="s">
        <v>77</v>
      </c>
      <c r="D159" s="43">
        <v>1548.81</v>
      </c>
      <c r="E159" s="43">
        <v>1370.56</v>
      </c>
      <c r="F159" s="43">
        <v>1233.8900000000001</v>
      </c>
      <c r="G159" s="43">
        <v>1221.9100000000001</v>
      </c>
      <c r="H159" s="43">
        <v>1323.27</v>
      </c>
      <c r="I159" s="43">
        <v>1349.77</v>
      </c>
      <c r="J159" s="43">
        <v>1332.18</v>
      </c>
      <c r="K159" s="43">
        <v>1367.15</v>
      </c>
      <c r="L159" s="43">
        <v>1623.31</v>
      </c>
      <c r="M159" s="43">
        <v>1725.54</v>
      </c>
      <c r="N159" s="43">
        <v>1771.21</v>
      </c>
      <c r="O159" s="43">
        <v>1779.6</v>
      </c>
      <c r="P159" s="43">
        <v>1775.25</v>
      </c>
      <c r="Q159" s="43">
        <v>1774.84</v>
      </c>
      <c r="R159" s="43">
        <v>1769.61</v>
      </c>
      <c r="S159" s="43">
        <v>1746.88</v>
      </c>
      <c r="T159" s="43">
        <v>1720.47</v>
      </c>
      <c r="U159" s="43">
        <v>1737.72</v>
      </c>
      <c r="V159" s="43">
        <v>1777.68</v>
      </c>
      <c r="W159" s="43">
        <v>1847.17</v>
      </c>
      <c r="X159" s="43">
        <v>1835.4</v>
      </c>
      <c r="Y159" s="43">
        <v>1818.68</v>
      </c>
      <c r="Z159" s="43">
        <v>1654.87</v>
      </c>
      <c r="AA159" s="43">
        <v>1596.37</v>
      </c>
    </row>
    <row r="160" spans="1:27" ht="12.75" hidden="1" customHeight="1" outlineLevel="1" x14ac:dyDescent="0.2">
      <c r="A160" s="92" t="s">
        <v>3131</v>
      </c>
      <c r="B160" s="62" t="s">
        <v>88</v>
      </c>
      <c r="C160" s="42" t="s">
        <v>77</v>
      </c>
      <c r="D160" s="43">
        <f>$D$10</f>
        <v>2222.89</v>
      </c>
      <c r="E160" s="43">
        <f t="shared" ref="E160:AA160" si="101">$D$10</f>
        <v>2222.89</v>
      </c>
      <c r="F160" s="43">
        <f t="shared" si="101"/>
        <v>2222.89</v>
      </c>
      <c r="G160" s="43">
        <f t="shared" si="101"/>
        <v>2222.89</v>
      </c>
      <c r="H160" s="43">
        <f t="shared" si="101"/>
        <v>2222.89</v>
      </c>
      <c r="I160" s="43">
        <f t="shared" si="101"/>
        <v>2222.89</v>
      </c>
      <c r="J160" s="43">
        <f t="shared" si="101"/>
        <v>2222.89</v>
      </c>
      <c r="K160" s="43">
        <f t="shared" si="101"/>
        <v>2222.89</v>
      </c>
      <c r="L160" s="43">
        <f t="shared" si="101"/>
        <v>2222.89</v>
      </c>
      <c r="M160" s="43">
        <f t="shared" si="101"/>
        <v>2222.89</v>
      </c>
      <c r="N160" s="43">
        <f t="shared" si="101"/>
        <v>2222.89</v>
      </c>
      <c r="O160" s="43">
        <f t="shared" si="101"/>
        <v>2222.89</v>
      </c>
      <c r="P160" s="43">
        <f t="shared" si="101"/>
        <v>2222.89</v>
      </c>
      <c r="Q160" s="43">
        <f t="shared" si="101"/>
        <v>2222.89</v>
      </c>
      <c r="R160" s="43">
        <f t="shared" si="101"/>
        <v>2222.89</v>
      </c>
      <c r="S160" s="43">
        <f t="shared" si="101"/>
        <v>2222.89</v>
      </c>
      <c r="T160" s="43">
        <f t="shared" si="101"/>
        <v>2222.89</v>
      </c>
      <c r="U160" s="43">
        <f t="shared" si="101"/>
        <v>2222.89</v>
      </c>
      <c r="V160" s="43">
        <f t="shared" si="101"/>
        <v>2222.89</v>
      </c>
      <c r="W160" s="43">
        <f t="shared" si="101"/>
        <v>2222.89</v>
      </c>
      <c r="X160" s="43">
        <f t="shared" si="101"/>
        <v>2222.89</v>
      </c>
      <c r="Y160" s="43">
        <f t="shared" si="101"/>
        <v>2222.89</v>
      </c>
      <c r="Z160" s="43">
        <f t="shared" si="101"/>
        <v>2222.89</v>
      </c>
      <c r="AA160" s="43">
        <f t="shared" si="101"/>
        <v>2222.89</v>
      </c>
    </row>
    <row r="161" spans="1:27" ht="12.75" hidden="1" customHeight="1" outlineLevel="1" x14ac:dyDescent="0.2">
      <c r="A161" s="92" t="s">
        <v>3132</v>
      </c>
      <c r="B161" s="62" t="s">
        <v>81</v>
      </c>
      <c r="C161" s="42" t="s">
        <v>77</v>
      </c>
      <c r="D161" s="43">
        <v>4.32</v>
      </c>
      <c r="E161" s="43">
        <v>4.32</v>
      </c>
      <c r="F161" s="43">
        <v>4.32</v>
      </c>
      <c r="G161" s="43">
        <v>4.32</v>
      </c>
      <c r="H161" s="43">
        <v>4.32</v>
      </c>
      <c r="I161" s="43">
        <v>4.32</v>
      </c>
      <c r="J161" s="43">
        <v>4.32</v>
      </c>
      <c r="K161" s="43">
        <v>4.32</v>
      </c>
      <c r="L161" s="43">
        <v>4.32</v>
      </c>
      <c r="M161" s="43">
        <v>4.32</v>
      </c>
      <c r="N161" s="43">
        <v>4.32</v>
      </c>
      <c r="O161" s="43">
        <v>4.32</v>
      </c>
      <c r="P161" s="43">
        <v>4.32</v>
      </c>
      <c r="Q161" s="43">
        <v>4.32</v>
      </c>
      <c r="R161" s="43">
        <v>4.32</v>
      </c>
      <c r="S161" s="43">
        <v>4.32</v>
      </c>
      <c r="T161" s="43">
        <v>4.32</v>
      </c>
      <c r="U161" s="43">
        <v>4.32</v>
      </c>
      <c r="V161" s="43">
        <v>4.32</v>
      </c>
      <c r="W161" s="43">
        <v>4.32</v>
      </c>
      <c r="X161" s="43">
        <v>4.32</v>
      </c>
      <c r="Y161" s="43">
        <v>4.32</v>
      </c>
      <c r="Z161" s="43">
        <v>4.32</v>
      </c>
      <c r="AA161" s="43">
        <v>4.32</v>
      </c>
    </row>
    <row r="162" spans="1:27" ht="12.75" hidden="1" customHeight="1" outlineLevel="1" x14ac:dyDescent="0.2">
      <c r="A162" s="92" t="s">
        <v>3133</v>
      </c>
      <c r="B162" s="62" t="s">
        <v>3011</v>
      </c>
      <c r="C162" s="42" t="s">
        <v>77</v>
      </c>
      <c r="D162" s="43">
        <f>$D$12</f>
        <v>175.36</v>
      </c>
      <c r="E162" s="43">
        <f t="shared" ref="E162:AA162" si="102">$D$12</f>
        <v>175.36</v>
      </c>
      <c r="F162" s="43">
        <f t="shared" si="102"/>
        <v>175.36</v>
      </c>
      <c r="G162" s="43">
        <f t="shared" si="102"/>
        <v>175.36</v>
      </c>
      <c r="H162" s="43">
        <f t="shared" si="102"/>
        <v>175.36</v>
      </c>
      <c r="I162" s="43">
        <f t="shared" si="102"/>
        <v>175.36</v>
      </c>
      <c r="J162" s="43">
        <f t="shared" si="102"/>
        <v>175.36</v>
      </c>
      <c r="K162" s="43">
        <f t="shared" si="102"/>
        <v>175.36</v>
      </c>
      <c r="L162" s="43">
        <f t="shared" si="102"/>
        <v>175.36</v>
      </c>
      <c r="M162" s="43">
        <f t="shared" si="102"/>
        <v>175.36</v>
      </c>
      <c r="N162" s="43">
        <f t="shared" si="102"/>
        <v>175.36</v>
      </c>
      <c r="O162" s="43">
        <f t="shared" si="102"/>
        <v>175.36</v>
      </c>
      <c r="P162" s="43">
        <f t="shared" si="102"/>
        <v>175.36</v>
      </c>
      <c r="Q162" s="43">
        <f t="shared" si="102"/>
        <v>175.36</v>
      </c>
      <c r="R162" s="43">
        <f t="shared" si="102"/>
        <v>175.36</v>
      </c>
      <c r="S162" s="43">
        <f t="shared" si="102"/>
        <v>175.36</v>
      </c>
      <c r="T162" s="43">
        <f t="shared" si="102"/>
        <v>175.36</v>
      </c>
      <c r="U162" s="43">
        <f t="shared" si="102"/>
        <v>175.36</v>
      </c>
      <c r="V162" s="43">
        <f t="shared" si="102"/>
        <v>175.36</v>
      </c>
      <c r="W162" s="43">
        <f t="shared" si="102"/>
        <v>175.36</v>
      </c>
      <c r="X162" s="43">
        <f t="shared" si="102"/>
        <v>175.36</v>
      </c>
      <c r="Y162" s="43">
        <f t="shared" si="102"/>
        <v>175.36</v>
      </c>
      <c r="Z162" s="43">
        <f t="shared" si="102"/>
        <v>175.36</v>
      </c>
      <c r="AA162" s="43">
        <f t="shared" si="102"/>
        <v>175.36</v>
      </c>
    </row>
    <row r="163" spans="1:27" ht="12.75" hidden="1" customHeight="1" outlineLevel="1" x14ac:dyDescent="0.2">
      <c r="A163" s="92" t="s">
        <v>3134</v>
      </c>
      <c r="B163" s="62" t="s">
        <v>3007</v>
      </c>
      <c r="C163" s="42" t="s">
        <v>77</v>
      </c>
      <c r="D163" s="43">
        <f>$D$13</f>
        <v>216.36</v>
      </c>
      <c r="E163" s="43">
        <f t="shared" ref="E163:AA163" si="103">$D$13</f>
        <v>216.36</v>
      </c>
      <c r="F163" s="43">
        <f t="shared" si="103"/>
        <v>216.36</v>
      </c>
      <c r="G163" s="43">
        <f t="shared" si="103"/>
        <v>216.36</v>
      </c>
      <c r="H163" s="43">
        <f t="shared" si="103"/>
        <v>216.36</v>
      </c>
      <c r="I163" s="43">
        <f t="shared" si="103"/>
        <v>216.36</v>
      </c>
      <c r="J163" s="43">
        <f t="shared" si="103"/>
        <v>216.36</v>
      </c>
      <c r="K163" s="43">
        <f t="shared" si="103"/>
        <v>216.36</v>
      </c>
      <c r="L163" s="43">
        <f t="shared" si="103"/>
        <v>216.36</v>
      </c>
      <c r="M163" s="43">
        <f t="shared" si="103"/>
        <v>216.36</v>
      </c>
      <c r="N163" s="43">
        <f t="shared" si="103"/>
        <v>216.36</v>
      </c>
      <c r="O163" s="43">
        <f t="shared" si="103"/>
        <v>216.36</v>
      </c>
      <c r="P163" s="43">
        <f t="shared" si="103"/>
        <v>216.36</v>
      </c>
      <c r="Q163" s="43">
        <f t="shared" si="103"/>
        <v>216.36</v>
      </c>
      <c r="R163" s="43">
        <f t="shared" si="103"/>
        <v>216.36</v>
      </c>
      <c r="S163" s="43">
        <f t="shared" si="103"/>
        <v>216.36</v>
      </c>
      <c r="T163" s="43">
        <f t="shared" si="103"/>
        <v>216.36</v>
      </c>
      <c r="U163" s="43">
        <f t="shared" si="103"/>
        <v>216.36</v>
      </c>
      <c r="V163" s="43">
        <f t="shared" si="103"/>
        <v>216.36</v>
      </c>
      <c r="W163" s="43">
        <f t="shared" si="103"/>
        <v>216.36</v>
      </c>
      <c r="X163" s="43">
        <f t="shared" si="103"/>
        <v>216.36</v>
      </c>
      <c r="Y163" s="43">
        <f t="shared" si="103"/>
        <v>216.36</v>
      </c>
      <c r="Z163" s="43">
        <f t="shared" si="103"/>
        <v>216.36</v>
      </c>
      <c r="AA163" s="43">
        <f t="shared" si="103"/>
        <v>216.36</v>
      </c>
    </row>
    <row r="164" spans="1:27" collapsed="1" x14ac:dyDescent="0.2">
      <c r="A164" s="91" t="s">
        <v>3135</v>
      </c>
      <c r="B164" s="27" t="str">
        <f>"27"&amp;"."&amp;$B$218&amp;"."&amp;$B$219</f>
        <v>27.03.2023</v>
      </c>
      <c r="C164" s="83" t="s">
        <v>74</v>
      </c>
      <c r="D164" s="84">
        <f>ROUND(((D165+D166+D168+D167+D169)/1000),5)</f>
        <v>3.9931199999999998</v>
      </c>
      <c r="E164" s="84">
        <f t="shared" ref="E164:AA164" si="104">ROUND(((E165+E166+E168+E167+E169)/1000),5)</f>
        <v>3.82179</v>
      </c>
      <c r="F164" s="84">
        <f t="shared" si="104"/>
        <v>3.77969</v>
      </c>
      <c r="G164" s="84">
        <f t="shared" si="104"/>
        <v>3.7715299999999998</v>
      </c>
      <c r="H164" s="84">
        <f t="shared" si="104"/>
        <v>3.8608600000000002</v>
      </c>
      <c r="I164" s="84">
        <f t="shared" si="104"/>
        <v>4.0063899999999997</v>
      </c>
      <c r="J164" s="84">
        <f t="shared" si="104"/>
        <v>4.2410699999999997</v>
      </c>
      <c r="K164" s="84">
        <f t="shared" si="104"/>
        <v>4.4633399999999996</v>
      </c>
      <c r="L164" s="84">
        <f t="shared" si="104"/>
        <v>4.5395799999999999</v>
      </c>
      <c r="M164" s="84">
        <f t="shared" si="104"/>
        <v>4.5689299999999999</v>
      </c>
      <c r="N164" s="84">
        <f t="shared" si="104"/>
        <v>4.5776500000000002</v>
      </c>
      <c r="O164" s="84">
        <f t="shared" si="104"/>
        <v>4.6053600000000001</v>
      </c>
      <c r="P164" s="84">
        <f t="shared" si="104"/>
        <v>4.5893300000000004</v>
      </c>
      <c r="Q164" s="84">
        <f t="shared" si="104"/>
        <v>4.59816</v>
      </c>
      <c r="R164" s="84">
        <f t="shared" si="104"/>
        <v>4.5819599999999996</v>
      </c>
      <c r="S164" s="84">
        <f t="shared" si="104"/>
        <v>4.5727200000000003</v>
      </c>
      <c r="T164" s="84">
        <f t="shared" si="104"/>
        <v>4.5707800000000001</v>
      </c>
      <c r="U164" s="84">
        <f t="shared" si="104"/>
        <v>4.5346200000000003</v>
      </c>
      <c r="V164" s="84">
        <f t="shared" si="104"/>
        <v>4.5533700000000001</v>
      </c>
      <c r="W164" s="84">
        <f t="shared" si="104"/>
        <v>4.5671600000000003</v>
      </c>
      <c r="X164" s="84">
        <f t="shared" si="104"/>
        <v>4.57707</v>
      </c>
      <c r="Y164" s="84">
        <f t="shared" si="104"/>
        <v>4.5367100000000002</v>
      </c>
      <c r="Z164" s="84">
        <f t="shared" si="104"/>
        <v>4.2888700000000002</v>
      </c>
      <c r="AA164" s="84">
        <f t="shared" si="104"/>
        <v>4.1312199999999999</v>
      </c>
    </row>
    <row r="165" spans="1:27" ht="12.75" hidden="1" customHeight="1" outlineLevel="1" x14ac:dyDescent="0.2">
      <c r="A165" s="92" t="s">
        <v>3136</v>
      </c>
      <c r="B165" s="62" t="s">
        <v>231</v>
      </c>
      <c r="C165" s="42" t="s">
        <v>77</v>
      </c>
      <c r="D165" s="43">
        <v>1374.19</v>
      </c>
      <c r="E165" s="43">
        <v>1202.8599999999999</v>
      </c>
      <c r="F165" s="43">
        <v>1160.76</v>
      </c>
      <c r="G165" s="43">
        <v>1152.5999999999999</v>
      </c>
      <c r="H165" s="43">
        <v>1241.93</v>
      </c>
      <c r="I165" s="43">
        <v>1387.46</v>
      </c>
      <c r="J165" s="43">
        <v>1622.14</v>
      </c>
      <c r="K165" s="43">
        <v>1844.41</v>
      </c>
      <c r="L165" s="43">
        <v>1920.65</v>
      </c>
      <c r="M165" s="43">
        <v>1950</v>
      </c>
      <c r="N165" s="43">
        <v>1958.72</v>
      </c>
      <c r="O165" s="43">
        <v>1986.43</v>
      </c>
      <c r="P165" s="43">
        <v>1970.4</v>
      </c>
      <c r="Q165" s="43">
        <v>1979.23</v>
      </c>
      <c r="R165" s="43">
        <v>1963.03</v>
      </c>
      <c r="S165" s="43">
        <v>1953.79</v>
      </c>
      <c r="T165" s="43">
        <v>1951.85</v>
      </c>
      <c r="U165" s="43">
        <v>1915.69</v>
      </c>
      <c r="V165" s="43">
        <v>1934.44</v>
      </c>
      <c r="W165" s="43">
        <v>1948.23</v>
      </c>
      <c r="X165" s="43">
        <v>1958.14</v>
      </c>
      <c r="Y165" s="43">
        <v>1917.78</v>
      </c>
      <c r="Z165" s="43">
        <v>1669.94</v>
      </c>
      <c r="AA165" s="43">
        <v>1512.29</v>
      </c>
    </row>
    <row r="166" spans="1:27" ht="12.75" hidden="1" customHeight="1" outlineLevel="1" x14ac:dyDescent="0.2">
      <c r="A166" s="92" t="s">
        <v>3137</v>
      </c>
      <c r="B166" s="62" t="s">
        <v>88</v>
      </c>
      <c r="C166" s="42" t="s">
        <v>77</v>
      </c>
      <c r="D166" s="43">
        <f>$D$10</f>
        <v>2222.89</v>
      </c>
      <c r="E166" s="43">
        <f t="shared" ref="E166:AA166" si="105">$D$10</f>
        <v>2222.89</v>
      </c>
      <c r="F166" s="43">
        <f t="shared" si="105"/>
        <v>2222.89</v>
      </c>
      <c r="G166" s="43">
        <f t="shared" si="105"/>
        <v>2222.89</v>
      </c>
      <c r="H166" s="43">
        <f t="shared" si="105"/>
        <v>2222.89</v>
      </c>
      <c r="I166" s="43">
        <f t="shared" si="105"/>
        <v>2222.89</v>
      </c>
      <c r="J166" s="43">
        <f t="shared" si="105"/>
        <v>2222.89</v>
      </c>
      <c r="K166" s="43">
        <f t="shared" si="105"/>
        <v>2222.89</v>
      </c>
      <c r="L166" s="43">
        <f t="shared" si="105"/>
        <v>2222.89</v>
      </c>
      <c r="M166" s="43">
        <f t="shared" si="105"/>
        <v>2222.89</v>
      </c>
      <c r="N166" s="43">
        <f t="shared" si="105"/>
        <v>2222.89</v>
      </c>
      <c r="O166" s="43">
        <f t="shared" si="105"/>
        <v>2222.89</v>
      </c>
      <c r="P166" s="43">
        <f t="shared" si="105"/>
        <v>2222.89</v>
      </c>
      <c r="Q166" s="43">
        <f t="shared" si="105"/>
        <v>2222.89</v>
      </c>
      <c r="R166" s="43">
        <f t="shared" si="105"/>
        <v>2222.89</v>
      </c>
      <c r="S166" s="43">
        <f t="shared" si="105"/>
        <v>2222.89</v>
      </c>
      <c r="T166" s="43">
        <f t="shared" si="105"/>
        <v>2222.89</v>
      </c>
      <c r="U166" s="43">
        <f t="shared" si="105"/>
        <v>2222.89</v>
      </c>
      <c r="V166" s="43">
        <f t="shared" si="105"/>
        <v>2222.89</v>
      </c>
      <c r="W166" s="43">
        <f t="shared" si="105"/>
        <v>2222.89</v>
      </c>
      <c r="X166" s="43">
        <f t="shared" si="105"/>
        <v>2222.89</v>
      </c>
      <c r="Y166" s="43">
        <f t="shared" si="105"/>
        <v>2222.89</v>
      </c>
      <c r="Z166" s="43">
        <f t="shared" si="105"/>
        <v>2222.89</v>
      </c>
      <c r="AA166" s="43">
        <f t="shared" si="105"/>
        <v>2222.89</v>
      </c>
    </row>
    <row r="167" spans="1:27" ht="12.75" hidden="1" customHeight="1" outlineLevel="1" x14ac:dyDescent="0.2">
      <c r="A167" s="92" t="s">
        <v>3138</v>
      </c>
      <c r="B167" s="62" t="s">
        <v>81</v>
      </c>
      <c r="C167" s="42" t="s">
        <v>77</v>
      </c>
      <c r="D167" s="43">
        <v>4.32</v>
      </c>
      <c r="E167" s="43">
        <v>4.32</v>
      </c>
      <c r="F167" s="43">
        <v>4.32</v>
      </c>
      <c r="G167" s="43">
        <v>4.32</v>
      </c>
      <c r="H167" s="43">
        <v>4.32</v>
      </c>
      <c r="I167" s="43">
        <v>4.32</v>
      </c>
      <c r="J167" s="43">
        <v>4.32</v>
      </c>
      <c r="K167" s="43">
        <v>4.32</v>
      </c>
      <c r="L167" s="43">
        <v>4.32</v>
      </c>
      <c r="M167" s="43">
        <v>4.32</v>
      </c>
      <c r="N167" s="43">
        <v>4.32</v>
      </c>
      <c r="O167" s="43">
        <v>4.32</v>
      </c>
      <c r="P167" s="43">
        <v>4.32</v>
      </c>
      <c r="Q167" s="43">
        <v>4.32</v>
      </c>
      <c r="R167" s="43">
        <v>4.32</v>
      </c>
      <c r="S167" s="43">
        <v>4.32</v>
      </c>
      <c r="T167" s="43">
        <v>4.32</v>
      </c>
      <c r="U167" s="43">
        <v>4.32</v>
      </c>
      <c r="V167" s="43">
        <v>4.32</v>
      </c>
      <c r="W167" s="43">
        <v>4.32</v>
      </c>
      <c r="X167" s="43">
        <v>4.32</v>
      </c>
      <c r="Y167" s="43">
        <v>4.32</v>
      </c>
      <c r="Z167" s="43">
        <v>4.32</v>
      </c>
      <c r="AA167" s="43">
        <v>4.32</v>
      </c>
    </row>
    <row r="168" spans="1:27" ht="12.75" hidden="1" customHeight="1" outlineLevel="1" x14ac:dyDescent="0.2">
      <c r="A168" s="92" t="s">
        <v>3139</v>
      </c>
      <c r="B168" s="62" t="s">
        <v>3011</v>
      </c>
      <c r="C168" s="42" t="s">
        <v>77</v>
      </c>
      <c r="D168" s="43">
        <f>$D$12</f>
        <v>175.36</v>
      </c>
      <c r="E168" s="43">
        <f t="shared" ref="E168:AA168" si="106">$D$12</f>
        <v>175.36</v>
      </c>
      <c r="F168" s="43">
        <f t="shared" si="106"/>
        <v>175.36</v>
      </c>
      <c r="G168" s="43">
        <f t="shared" si="106"/>
        <v>175.36</v>
      </c>
      <c r="H168" s="43">
        <f t="shared" si="106"/>
        <v>175.36</v>
      </c>
      <c r="I168" s="43">
        <f t="shared" si="106"/>
        <v>175.36</v>
      </c>
      <c r="J168" s="43">
        <f t="shared" si="106"/>
        <v>175.36</v>
      </c>
      <c r="K168" s="43">
        <f t="shared" si="106"/>
        <v>175.36</v>
      </c>
      <c r="L168" s="43">
        <f t="shared" si="106"/>
        <v>175.36</v>
      </c>
      <c r="M168" s="43">
        <f t="shared" si="106"/>
        <v>175.36</v>
      </c>
      <c r="N168" s="43">
        <f t="shared" si="106"/>
        <v>175.36</v>
      </c>
      <c r="O168" s="43">
        <f t="shared" si="106"/>
        <v>175.36</v>
      </c>
      <c r="P168" s="43">
        <f t="shared" si="106"/>
        <v>175.36</v>
      </c>
      <c r="Q168" s="43">
        <f t="shared" si="106"/>
        <v>175.36</v>
      </c>
      <c r="R168" s="43">
        <f t="shared" si="106"/>
        <v>175.36</v>
      </c>
      <c r="S168" s="43">
        <f t="shared" si="106"/>
        <v>175.36</v>
      </c>
      <c r="T168" s="43">
        <f t="shared" si="106"/>
        <v>175.36</v>
      </c>
      <c r="U168" s="43">
        <f t="shared" si="106"/>
        <v>175.36</v>
      </c>
      <c r="V168" s="43">
        <f t="shared" si="106"/>
        <v>175.36</v>
      </c>
      <c r="W168" s="43">
        <f t="shared" si="106"/>
        <v>175.36</v>
      </c>
      <c r="X168" s="43">
        <f t="shared" si="106"/>
        <v>175.36</v>
      </c>
      <c r="Y168" s="43">
        <f t="shared" si="106"/>
        <v>175.36</v>
      </c>
      <c r="Z168" s="43">
        <f t="shared" si="106"/>
        <v>175.36</v>
      </c>
      <c r="AA168" s="43">
        <f t="shared" si="106"/>
        <v>175.36</v>
      </c>
    </row>
    <row r="169" spans="1:27" ht="12.75" hidden="1" customHeight="1" outlineLevel="1" x14ac:dyDescent="0.2">
      <c r="A169" s="92" t="s">
        <v>3140</v>
      </c>
      <c r="B169" s="62" t="s">
        <v>3007</v>
      </c>
      <c r="C169" s="42" t="s">
        <v>77</v>
      </c>
      <c r="D169" s="43">
        <f>$D$13</f>
        <v>216.36</v>
      </c>
      <c r="E169" s="43">
        <f t="shared" ref="E169:AA169" si="107">$D$13</f>
        <v>216.36</v>
      </c>
      <c r="F169" s="43">
        <f t="shared" si="107"/>
        <v>216.36</v>
      </c>
      <c r="G169" s="43">
        <f t="shared" si="107"/>
        <v>216.36</v>
      </c>
      <c r="H169" s="43">
        <f t="shared" si="107"/>
        <v>216.36</v>
      </c>
      <c r="I169" s="43">
        <f t="shared" si="107"/>
        <v>216.36</v>
      </c>
      <c r="J169" s="43">
        <f t="shared" si="107"/>
        <v>216.36</v>
      </c>
      <c r="K169" s="43">
        <f t="shared" si="107"/>
        <v>216.36</v>
      </c>
      <c r="L169" s="43">
        <f t="shared" si="107"/>
        <v>216.36</v>
      </c>
      <c r="M169" s="43">
        <f t="shared" si="107"/>
        <v>216.36</v>
      </c>
      <c r="N169" s="43">
        <f t="shared" si="107"/>
        <v>216.36</v>
      </c>
      <c r="O169" s="43">
        <f t="shared" si="107"/>
        <v>216.36</v>
      </c>
      <c r="P169" s="43">
        <f t="shared" si="107"/>
        <v>216.36</v>
      </c>
      <c r="Q169" s="43">
        <f t="shared" si="107"/>
        <v>216.36</v>
      </c>
      <c r="R169" s="43">
        <f t="shared" si="107"/>
        <v>216.36</v>
      </c>
      <c r="S169" s="43">
        <f t="shared" si="107"/>
        <v>216.36</v>
      </c>
      <c r="T169" s="43">
        <f t="shared" si="107"/>
        <v>216.36</v>
      </c>
      <c r="U169" s="43">
        <f t="shared" si="107"/>
        <v>216.36</v>
      </c>
      <c r="V169" s="43">
        <f t="shared" si="107"/>
        <v>216.36</v>
      </c>
      <c r="W169" s="43">
        <f t="shared" si="107"/>
        <v>216.36</v>
      </c>
      <c r="X169" s="43">
        <f t="shared" si="107"/>
        <v>216.36</v>
      </c>
      <c r="Y169" s="43">
        <f t="shared" si="107"/>
        <v>216.36</v>
      </c>
      <c r="Z169" s="43">
        <f t="shared" si="107"/>
        <v>216.36</v>
      </c>
      <c r="AA169" s="43">
        <f t="shared" si="107"/>
        <v>216.36</v>
      </c>
    </row>
    <row r="170" spans="1:27" collapsed="1" x14ac:dyDescent="0.2">
      <c r="A170" s="91" t="s">
        <v>3141</v>
      </c>
      <c r="B170" s="27" t="str">
        <f>"28"&amp;"."&amp;$B$218&amp;"."&amp;$B$219</f>
        <v>28.03.2023</v>
      </c>
      <c r="C170" s="83" t="s">
        <v>74</v>
      </c>
      <c r="D170" s="84">
        <f>ROUND(((D171+D172+D174+D173+D175)/1000),5)</f>
        <v>3.94347</v>
      </c>
      <c r="E170" s="84">
        <f t="shared" ref="E170:AA170" si="108">ROUND(((E171+E172+E174+E173+E175)/1000),5)</f>
        <v>3.8383799999999999</v>
      </c>
      <c r="F170" s="84">
        <f t="shared" si="108"/>
        <v>3.7675200000000002</v>
      </c>
      <c r="G170" s="84">
        <f t="shared" si="108"/>
        <v>3.7745199999999999</v>
      </c>
      <c r="H170" s="84">
        <f t="shared" si="108"/>
        <v>3.8451599999999999</v>
      </c>
      <c r="I170" s="84">
        <f t="shared" si="108"/>
        <v>4.0309699999999999</v>
      </c>
      <c r="J170" s="84">
        <f t="shared" si="108"/>
        <v>4.1293300000000004</v>
      </c>
      <c r="K170" s="84">
        <f t="shared" si="108"/>
        <v>4.3452000000000002</v>
      </c>
      <c r="L170" s="84">
        <f t="shared" si="108"/>
        <v>4.5216700000000003</v>
      </c>
      <c r="M170" s="84">
        <f t="shared" si="108"/>
        <v>4.5522400000000003</v>
      </c>
      <c r="N170" s="84">
        <f t="shared" si="108"/>
        <v>4.5623100000000001</v>
      </c>
      <c r="O170" s="84">
        <f t="shared" si="108"/>
        <v>4.4770099999999999</v>
      </c>
      <c r="P170" s="84">
        <f t="shared" si="108"/>
        <v>4.4437600000000002</v>
      </c>
      <c r="Q170" s="84">
        <f t="shared" si="108"/>
        <v>4.4473099999999999</v>
      </c>
      <c r="R170" s="84">
        <f t="shared" si="108"/>
        <v>4.4590300000000003</v>
      </c>
      <c r="S170" s="84">
        <f t="shared" si="108"/>
        <v>4.4504799999999998</v>
      </c>
      <c r="T170" s="84">
        <f t="shared" si="108"/>
        <v>4.4568300000000001</v>
      </c>
      <c r="U170" s="84">
        <f t="shared" si="108"/>
        <v>4.4259000000000004</v>
      </c>
      <c r="V170" s="84">
        <f t="shared" si="108"/>
        <v>4.4402999999999997</v>
      </c>
      <c r="W170" s="84">
        <f t="shared" si="108"/>
        <v>4.5358200000000002</v>
      </c>
      <c r="X170" s="84">
        <f t="shared" si="108"/>
        <v>4.5594799999999998</v>
      </c>
      <c r="Y170" s="84">
        <f t="shared" si="108"/>
        <v>4.4763400000000004</v>
      </c>
      <c r="Z170" s="84">
        <f t="shared" si="108"/>
        <v>4.2606700000000002</v>
      </c>
      <c r="AA170" s="84">
        <f t="shared" si="108"/>
        <v>4.05999</v>
      </c>
    </row>
    <row r="171" spans="1:27" ht="12.75" hidden="1" customHeight="1" outlineLevel="1" x14ac:dyDescent="0.2">
      <c r="A171" s="92" t="s">
        <v>3142</v>
      </c>
      <c r="B171" s="62" t="s">
        <v>231</v>
      </c>
      <c r="C171" s="42" t="s">
        <v>77</v>
      </c>
      <c r="D171" s="43">
        <v>1324.54</v>
      </c>
      <c r="E171" s="43">
        <v>1219.45</v>
      </c>
      <c r="F171" s="43">
        <v>1148.5899999999999</v>
      </c>
      <c r="G171" s="43">
        <v>1155.5899999999999</v>
      </c>
      <c r="H171" s="43">
        <v>1226.23</v>
      </c>
      <c r="I171" s="43">
        <v>1412.04</v>
      </c>
      <c r="J171" s="43">
        <v>1510.4</v>
      </c>
      <c r="K171" s="43">
        <v>1726.27</v>
      </c>
      <c r="L171" s="43">
        <v>1902.74</v>
      </c>
      <c r="M171" s="43">
        <v>1933.31</v>
      </c>
      <c r="N171" s="43">
        <v>1943.38</v>
      </c>
      <c r="O171" s="43">
        <v>1858.08</v>
      </c>
      <c r="P171" s="43">
        <v>1824.83</v>
      </c>
      <c r="Q171" s="43">
        <v>1828.38</v>
      </c>
      <c r="R171" s="43">
        <v>1840.1</v>
      </c>
      <c r="S171" s="43">
        <v>1831.55</v>
      </c>
      <c r="T171" s="43">
        <v>1837.9</v>
      </c>
      <c r="U171" s="43">
        <v>1806.97</v>
      </c>
      <c r="V171" s="43">
        <v>1821.37</v>
      </c>
      <c r="W171" s="43">
        <v>1916.89</v>
      </c>
      <c r="X171" s="43">
        <v>1940.55</v>
      </c>
      <c r="Y171" s="43">
        <v>1857.41</v>
      </c>
      <c r="Z171" s="43">
        <v>1641.74</v>
      </c>
      <c r="AA171" s="43">
        <v>1441.06</v>
      </c>
    </row>
    <row r="172" spans="1:27" ht="12.75" hidden="1" customHeight="1" outlineLevel="1" x14ac:dyDescent="0.2">
      <c r="A172" s="92" t="s">
        <v>3143</v>
      </c>
      <c r="B172" s="62" t="s">
        <v>88</v>
      </c>
      <c r="C172" s="42" t="s">
        <v>77</v>
      </c>
      <c r="D172" s="43">
        <f>$D$10</f>
        <v>2222.89</v>
      </c>
      <c r="E172" s="43">
        <f t="shared" ref="E172:AA172" si="109">$D$10</f>
        <v>2222.89</v>
      </c>
      <c r="F172" s="43">
        <f t="shared" si="109"/>
        <v>2222.89</v>
      </c>
      <c r="G172" s="43">
        <f t="shared" si="109"/>
        <v>2222.89</v>
      </c>
      <c r="H172" s="43">
        <f t="shared" si="109"/>
        <v>2222.89</v>
      </c>
      <c r="I172" s="43">
        <f t="shared" si="109"/>
        <v>2222.89</v>
      </c>
      <c r="J172" s="43">
        <f t="shared" si="109"/>
        <v>2222.89</v>
      </c>
      <c r="K172" s="43">
        <f t="shared" si="109"/>
        <v>2222.89</v>
      </c>
      <c r="L172" s="43">
        <f t="shared" si="109"/>
        <v>2222.89</v>
      </c>
      <c r="M172" s="43">
        <f t="shared" si="109"/>
        <v>2222.89</v>
      </c>
      <c r="N172" s="43">
        <f t="shared" si="109"/>
        <v>2222.89</v>
      </c>
      <c r="O172" s="43">
        <f t="shared" si="109"/>
        <v>2222.89</v>
      </c>
      <c r="P172" s="43">
        <f t="shared" si="109"/>
        <v>2222.89</v>
      </c>
      <c r="Q172" s="43">
        <f t="shared" si="109"/>
        <v>2222.89</v>
      </c>
      <c r="R172" s="43">
        <f t="shared" si="109"/>
        <v>2222.89</v>
      </c>
      <c r="S172" s="43">
        <f t="shared" si="109"/>
        <v>2222.89</v>
      </c>
      <c r="T172" s="43">
        <f t="shared" si="109"/>
        <v>2222.89</v>
      </c>
      <c r="U172" s="43">
        <f t="shared" si="109"/>
        <v>2222.89</v>
      </c>
      <c r="V172" s="43">
        <f t="shared" si="109"/>
        <v>2222.89</v>
      </c>
      <c r="W172" s="43">
        <f t="shared" si="109"/>
        <v>2222.89</v>
      </c>
      <c r="X172" s="43">
        <f t="shared" si="109"/>
        <v>2222.89</v>
      </c>
      <c r="Y172" s="43">
        <f t="shared" si="109"/>
        <v>2222.89</v>
      </c>
      <c r="Z172" s="43">
        <f t="shared" si="109"/>
        <v>2222.89</v>
      </c>
      <c r="AA172" s="43">
        <f t="shared" si="109"/>
        <v>2222.89</v>
      </c>
    </row>
    <row r="173" spans="1:27" ht="12.75" hidden="1" customHeight="1" outlineLevel="1" x14ac:dyDescent="0.2">
      <c r="A173" s="92" t="s">
        <v>3144</v>
      </c>
      <c r="B173" s="62" t="s">
        <v>81</v>
      </c>
      <c r="C173" s="42" t="s">
        <v>77</v>
      </c>
      <c r="D173" s="43">
        <v>4.32</v>
      </c>
      <c r="E173" s="43">
        <v>4.32</v>
      </c>
      <c r="F173" s="43">
        <v>4.32</v>
      </c>
      <c r="G173" s="43">
        <v>4.32</v>
      </c>
      <c r="H173" s="43">
        <v>4.32</v>
      </c>
      <c r="I173" s="43">
        <v>4.32</v>
      </c>
      <c r="J173" s="43">
        <v>4.32</v>
      </c>
      <c r="K173" s="43">
        <v>4.32</v>
      </c>
      <c r="L173" s="43">
        <v>4.32</v>
      </c>
      <c r="M173" s="43">
        <v>4.32</v>
      </c>
      <c r="N173" s="43">
        <v>4.32</v>
      </c>
      <c r="O173" s="43">
        <v>4.32</v>
      </c>
      <c r="P173" s="43">
        <v>4.32</v>
      </c>
      <c r="Q173" s="43">
        <v>4.32</v>
      </c>
      <c r="R173" s="43">
        <v>4.32</v>
      </c>
      <c r="S173" s="43">
        <v>4.32</v>
      </c>
      <c r="T173" s="43">
        <v>4.32</v>
      </c>
      <c r="U173" s="43">
        <v>4.32</v>
      </c>
      <c r="V173" s="43">
        <v>4.32</v>
      </c>
      <c r="W173" s="43">
        <v>4.32</v>
      </c>
      <c r="X173" s="43">
        <v>4.32</v>
      </c>
      <c r="Y173" s="43">
        <v>4.32</v>
      </c>
      <c r="Z173" s="43">
        <v>4.32</v>
      </c>
      <c r="AA173" s="43">
        <v>4.32</v>
      </c>
    </row>
    <row r="174" spans="1:27" ht="12.75" hidden="1" customHeight="1" outlineLevel="1" x14ac:dyDescent="0.2">
      <c r="A174" s="92" t="s">
        <v>3145</v>
      </c>
      <c r="B174" s="62" t="s">
        <v>3011</v>
      </c>
      <c r="C174" s="42" t="s">
        <v>77</v>
      </c>
      <c r="D174" s="43">
        <f>$D$12</f>
        <v>175.36</v>
      </c>
      <c r="E174" s="43">
        <f t="shared" ref="E174:AA174" si="110">$D$12</f>
        <v>175.36</v>
      </c>
      <c r="F174" s="43">
        <f t="shared" si="110"/>
        <v>175.36</v>
      </c>
      <c r="G174" s="43">
        <f t="shared" si="110"/>
        <v>175.36</v>
      </c>
      <c r="H174" s="43">
        <f t="shared" si="110"/>
        <v>175.36</v>
      </c>
      <c r="I174" s="43">
        <f t="shared" si="110"/>
        <v>175.36</v>
      </c>
      <c r="J174" s="43">
        <f t="shared" si="110"/>
        <v>175.36</v>
      </c>
      <c r="K174" s="43">
        <f t="shared" si="110"/>
        <v>175.36</v>
      </c>
      <c r="L174" s="43">
        <f t="shared" si="110"/>
        <v>175.36</v>
      </c>
      <c r="M174" s="43">
        <f t="shared" si="110"/>
        <v>175.36</v>
      </c>
      <c r="N174" s="43">
        <f t="shared" si="110"/>
        <v>175.36</v>
      </c>
      <c r="O174" s="43">
        <f t="shared" si="110"/>
        <v>175.36</v>
      </c>
      <c r="P174" s="43">
        <f t="shared" si="110"/>
        <v>175.36</v>
      </c>
      <c r="Q174" s="43">
        <f t="shared" si="110"/>
        <v>175.36</v>
      </c>
      <c r="R174" s="43">
        <f t="shared" si="110"/>
        <v>175.36</v>
      </c>
      <c r="S174" s="43">
        <f t="shared" si="110"/>
        <v>175.36</v>
      </c>
      <c r="T174" s="43">
        <f t="shared" si="110"/>
        <v>175.36</v>
      </c>
      <c r="U174" s="43">
        <f t="shared" si="110"/>
        <v>175.36</v>
      </c>
      <c r="V174" s="43">
        <f t="shared" si="110"/>
        <v>175.36</v>
      </c>
      <c r="W174" s="43">
        <f t="shared" si="110"/>
        <v>175.36</v>
      </c>
      <c r="X174" s="43">
        <f t="shared" si="110"/>
        <v>175.36</v>
      </c>
      <c r="Y174" s="43">
        <f t="shared" si="110"/>
        <v>175.36</v>
      </c>
      <c r="Z174" s="43">
        <f t="shared" si="110"/>
        <v>175.36</v>
      </c>
      <c r="AA174" s="43">
        <f t="shared" si="110"/>
        <v>175.36</v>
      </c>
    </row>
    <row r="175" spans="1:27" ht="12.75" hidden="1" customHeight="1" outlineLevel="1" x14ac:dyDescent="0.2">
      <c r="A175" s="92" t="s">
        <v>3146</v>
      </c>
      <c r="B175" s="62" t="s">
        <v>3007</v>
      </c>
      <c r="C175" s="42" t="s">
        <v>77</v>
      </c>
      <c r="D175" s="43">
        <f>$D$13</f>
        <v>216.36</v>
      </c>
      <c r="E175" s="43">
        <f t="shared" ref="E175:AA175" si="111">$D$13</f>
        <v>216.36</v>
      </c>
      <c r="F175" s="43">
        <f t="shared" si="111"/>
        <v>216.36</v>
      </c>
      <c r="G175" s="43">
        <f t="shared" si="111"/>
        <v>216.36</v>
      </c>
      <c r="H175" s="43">
        <f t="shared" si="111"/>
        <v>216.36</v>
      </c>
      <c r="I175" s="43">
        <f t="shared" si="111"/>
        <v>216.36</v>
      </c>
      <c r="J175" s="43">
        <f t="shared" si="111"/>
        <v>216.36</v>
      </c>
      <c r="K175" s="43">
        <f t="shared" si="111"/>
        <v>216.36</v>
      </c>
      <c r="L175" s="43">
        <f t="shared" si="111"/>
        <v>216.36</v>
      </c>
      <c r="M175" s="43">
        <f t="shared" si="111"/>
        <v>216.36</v>
      </c>
      <c r="N175" s="43">
        <f t="shared" si="111"/>
        <v>216.36</v>
      </c>
      <c r="O175" s="43">
        <f t="shared" si="111"/>
        <v>216.36</v>
      </c>
      <c r="P175" s="43">
        <f t="shared" si="111"/>
        <v>216.36</v>
      </c>
      <c r="Q175" s="43">
        <f t="shared" si="111"/>
        <v>216.36</v>
      </c>
      <c r="R175" s="43">
        <f t="shared" si="111"/>
        <v>216.36</v>
      </c>
      <c r="S175" s="43">
        <f t="shared" si="111"/>
        <v>216.36</v>
      </c>
      <c r="T175" s="43">
        <f t="shared" si="111"/>
        <v>216.36</v>
      </c>
      <c r="U175" s="43">
        <f t="shared" si="111"/>
        <v>216.36</v>
      </c>
      <c r="V175" s="43">
        <f t="shared" si="111"/>
        <v>216.36</v>
      </c>
      <c r="W175" s="43">
        <f t="shared" si="111"/>
        <v>216.36</v>
      </c>
      <c r="X175" s="43">
        <f t="shared" si="111"/>
        <v>216.36</v>
      </c>
      <c r="Y175" s="43">
        <f t="shared" si="111"/>
        <v>216.36</v>
      </c>
      <c r="Z175" s="43">
        <f t="shared" si="111"/>
        <v>216.36</v>
      </c>
      <c r="AA175" s="43">
        <f t="shared" si="111"/>
        <v>216.36</v>
      </c>
    </row>
    <row r="176" spans="1:27" collapsed="1" x14ac:dyDescent="0.2">
      <c r="A176" s="91" t="s">
        <v>3147</v>
      </c>
      <c r="B176" s="27" t="str">
        <f>"29"&amp;"."&amp;$B$218&amp;"."&amp;$B$219</f>
        <v>29.03.2023</v>
      </c>
      <c r="C176" s="83" t="s">
        <v>74</v>
      </c>
      <c r="D176" s="84">
        <f>ROUND(((D177+D178+D180+D179+D181)/1000),5)</f>
        <v>3.7605200000000001</v>
      </c>
      <c r="E176" s="84">
        <f t="shared" ref="E176:AA176" si="112">ROUND(((E177+E178+E180+E179+E181)/1000),5)</f>
        <v>3.6886199999999998</v>
      </c>
      <c r="F176" s="84">
        <f t="shared" si="112"/>
        <v>3.6618300000000001</v>
      </c>
      <c r="G176" s="84">
        <f t="shared" si="112"/>
        <v>3.6765699999999999</v>
      </c>
      <c r="H176" s="84">
        <f t="shared" si="112"/>
        <v>3.6915399999999998</v>
      </c>
      <c r="I176" s="84">
        <f t="shared" si="112"/>
        <v>3.7588200000000001</v>
      </c>
      <c r="J176" s="84">
        <f t="shared" si="112"/>
        <v>3.9957099999999999</v>
      </c>
      <c r="K176" s="84">
        <f t="shared" si="112"/>
        <v>4.1409500000000001</v>
      </c>
      <c r="L176" s="84">
        <f t="shared" si="112"/>
        <v>4.3136099999999997</v>
      </c>
      <c r="M176" s="84">
        <f t="shared" si="112"/>
        <v>4.4623799999999996</v>
      </c>
      <c r="N176" s="84">
        <f t="shared" si="112"/>
        <v>4.4809599999999996</v>
      </c>
      <c r="O176" s="84">
        <f t="shared" si="112"/>
        <v>4.5140700000000002</v>
      </c>
      <c r="P176" s="84">
        <f t="shared" si="112"/>
        <v>4.4823599999999999</v>
      </c>
      <c r="Q176" s="84">
        <f t="shared" si="112"/>
        <v>4.5205299999999999</v>
      </c>
      <c r="R176" s="84">
        <f t="shared" si="112"/>
        <v>4.5024699999999998</v>
      </c>
      <c r="S176" s="84">
        <f t="shared" si="112"/>
        <v>4.4491399999999999</v>
      </c>
      <c r="T176" s="84">
        <f t="shared" si="112"/>
        <v>4.3485699999999996</v>
      </c>
      <c r="U176" s="84">
        <f t="shared" si="112"/>
        <v>4.24369</v>
      </c>
      <c r="V176" s="84">
        <f t="shared" si="112"/>
        <v>4.2479300000000002</v>
      </c>
      <c r="W176" s="84">
        <f t="shared" si="112"/>
        <v>4.3173300000000001</v>
      </c>
      <c r="X176" s="84">
        <f t="shared" si="112"/>
        <v>4.3514799999999996</v>
      </c>
      <c r="Y176" s="84">
        <f t="shared" si="112"/>
        <v>4.3049299999999997</v>
      </c>
      <c r="Z176" s="84">
        <f t="shared" si="112"/>
        <v>4.0058299999999996</v>
      </c>
      <c r="AA176" s="84">
        <f t="shared" si="112"/>
        <v>3.7951800000000002</v>
      </c>
    </row>
    <row r="177" spans="1:27" ht="12.75" hidden="1" customHeight="1" outlineLevel="1" x14ac:dyDescent="0.2">
      <c r="A177" s="92" t="s">
        <v>3148</v>
      </c>
      <c r="B177" s="62" t="s">
        <v>231</v>
      </c>
      <c r="C177" s="42" t="s">
        <v>77</v>
      </c>
      <c r="D177" s="43">
        <v>1141.5899999999999</v>
      </c>
      <c r="E177" s="43">
        <v>1069.69</v>
      </c>
      <c r="F177" s="43">
        <v>1042.9000000000001</v>
      </c>
      <c r="G177" s="43">
        <v>1057.6400000000001</v>
      </c>
      <c r="H177" s="43">
        <v>1072.6099999999999</v>
      </c>
      <c r="I177" s="43">
        <v>1139.8900000000001</v>
      </c>
      <c r="J177" s="43">
        <v>1376.78</v>
      </c>
      <c r="K177" s="43">
        <v>1522.02</v>
      </c>
      <c r="L177" s="43">
        <v>1694.68</v>
      </c>
      <c r="M177" s="43">
        <v>1843.45</v>
      </c>
      <c r="N177" s="43">
        <v>1862.03</v>
      </c>
      <c r="O177" s="43">
        <v>1895.14</v>
      </c>
      <c r="P177" s="43">
        <v>1863.43</v>
      </c>
      <c r="Q177" s="43">
        <v>1901.6</v>
      </c>
      <c r="R177" s="43">
        <v>1883.54</v>
      </c>
      <c r="S177" s="43">
        <v>1830.21</v>
      </c>
      <c r="T177" s="43">
        <v>1729.64</v>
      </c>
      <c r="U177" s="43">
        <v>1624.76</v>
      </c>
      <c r="V177" s="43">
        <v>1629</v>
      </c>
      <c r="W177" s="43">
        <v>1698.4</v>
      </c>
      <c r="X177" s="43">
        <v>1732.55</v>
      </c>
      <c r="Y177" s="43">
        <v>1686</v>
      </c>
      <c r="Z177" s="43">
        <v>1386.9</v>
      </c>
      <c r="AA177" s="43">
        <v>1176.25</v>
      </c>
    </row>
    <row r="178" spans="1:27" ht="12.75" hidden="1" customHeight="1" outlineLevel="1" x14ac:dyDescent="0.2">
      <c r="A178" s="92" t="s">
        <v>3149</v>
      </c>
      <c r="B178" s="62" t="s">
        <v>88</v>
      </c>
      <c r="C178" s="42" t="s">
        <v>77</v>
      </c>
      <c r="D178" s="43">
        <f>$D$10</f>
        <v>2222.89</v>
      </c>
      <c r="E178" s="43">
        <f t="shared" ref="E178:AA178" si="113">$D$10</f>
        <v>2222.89</v>
      </c>
      <c r="F178" s="43">
        <f t="shared" si="113"/>
        <v>2222.89</v>
      </c>
      <c r="G178" s="43">
        <f t="shared" si="113"/>
        <v>2222.89</v>
      </c>
      <c r="H178" s="43">
        <f t="shared" si="113"/>
        <v>2222.89</v>
      </c>
      <c r="I178" s="43">
        <f t="shared" si="113"/>
        <v>2222.89</v>
      </c>
      <c r="J178" s="43">
        <f t="shared" si="113"/>
        <v>2222.89</v>
      </c>
      <c r="K178" s="43">
        <f t="shared" si="113"/>
        <v>2222.89</v>
      </c>
      <c r="L178" s="43">
        <f t="shared" si="113"/>
        <v>2222.89</v>
      </c>
      <c r="M178" s="43">
        <f t="shared" si="113"/>
        <v>2222.89</v>
      </c>
      <c r="N178" s="43">
        <f t="shared" si="113"/>
        <v>2222.89</v>
      </c>
      <c r="O178" s="43">
        <f t="shared" si="113"/>
        <v>2222.89</v>
      </c>
      <c r="P178" s="43">
        <f t="shared" si="113"/>
        <v>2222.89</v>
      </c>
      <c r="Q178" s="43">
        <f t="shared" si="113"/>
        <v>2222.89</v>
      </c>
      <c r="R178" s="43">
        <f t="shared" si="113"/>
        <v>2222.89</v>
      </c>
      <c r="S178" s="43">
        <f t="shared" si="113"/>
        <v>2222.89</v>
      </c>
      <c r="T178" s="43">
        <f t="shared" si="113"/>
        <v>2222.89</v>
      </c>
      <c r="U178" s="43">
        <f t="shared" si="113"/>
        <v>2222.89</v>
      </c>
      <c r="V178" s="43">
        <f t="shared" si="113"/>
        <v>2222.89</v>
      </c>
      <c r="W178" s="43">
        <f t="shared" si="113"/>
        <v>2222.89</v>
      </c>
      <c r="X178" s="43">
        <f t="shared" si="113"/>
        <v>2222.89</v>
      </c>
      <c r="Y178" s="43">
        <f t="shared" si="113"/>
        <v>2222.89</v>
      </c>
      <c r="Z178" s="43">
        <f t="shared" si="113"/>
        <v>2222.89</v>
      </c>
      <c r="AA178" s="43">
        <f t="shared" si="113"/>
        <v>2222.89</v>
      </c>
    </row>
    <row r="179" spans="1:27" ht="12.75" hidden="1" customHeight="1" outlineLevel="1" x14ac:dyDescent="0.2">
      <c r="A179" s="92" t="s">
        <v>3150</v>
      </c>
      <c r="B179" s="62" t="s">
        <v>81</v>
      </c>
      <c r="C179" s="42" t="s">
        <v>77</v>
      </c>
      <c r="D179" s="43">
        <v>4.32</v>
      </c>
      <c r="E179" s="43">
        <v>4.32</v>
      </c>
      <c r="F179" s="43">
        <v>4.32</v>
      </c>
      <c r="G179" s="43">
        <v>4.32</v>
      </c>
      <c r="H179" s="43">
        <v>4.32</v>
      </c>
      <c r="I179" s="43">
        <v>4.32</v>
      </c>
      <c r="J179" s="43">
        <v>4.32</v>
      </c>
      <c r="K179" s="43">
        <v>4.32</v>
      </c>
      <c r="L179" s="43">
        <v>4.32</v>
      </c>
      <c r="M179" s="43">
        <v>4.32</v>
      </c>
      <c r="N179" s="43">
        <v>4.32</v>
      </c>
      <c r="O179" s="43">
        <v>4.32</v>
      </c>
      <c r="P179" s="43">
        <v>4.32</v>
      </c>
      <c r="Q179" s="43">
        <v>4.32</v>
      </c>
      <c r="R179" s="43">
        <v>4.32</v>
      </c>
      <c r="S179" s="43">
        <v>4.32</v>
      </c>
      <c r="T179" s="43">
        <v>4.32</v>
      </c>
      <c r="U179" s="43">
        <v>4.32</v>
      </c>
      <c r="V179" s="43">
        <v>4.32</v>
      </c>
      <c r="W179" s="43">
        <v>4.32</v>
      </c>
      <c r="X179" s="43">
        <v>4.32</v>
      </c>
      <c r="Y179" s="43">
        <v>4.32</v>
      </c>
      <c r="Z179" s="43">
        <v>4.32</v>
      </c>
      <c r="AA179" s="43">
        <v>4.32</v>
      </c>
    </row>
    <row r="180" spans="1:27" ht="12.75" hidden="1" customHeight="1" outlineLevel="1" x14ac:dyDescent="0.2">
      <c r="A180" s="92" t="s">
        <v>3151</v>
      </c>
      <c r="B180" s="62" t="s">
        <v>3011</v>
      </c>
      <c r="C180" s="42" t="s">
        <v>77</v>
      </c>
      <c r="D180" s="43">
        <f>$D$12</f>
        <v>175.36</v>
      </c>
      <c r="E180" s="43">
        <f t="shared" ref="E180:AA180" si="114">$D$12</f>
        <v>175.36</v>
      </c>
      <c r="F180" s="43">
        <f t="shared" si="114"/>
        <v>175.36</v>
      </c>
      <c r="G180" s="43">
        <f t="shared" si="114"/>
        <v>175.36</v>
      </c>
      <c r="H180" s="43">
        <f t="shared" si="114"/>
        <v>175.36</v>
      </c>
      <c r="I180" s="43">
        <f t="shared" si="114"/>
        <v>175.36</v>
      </c>
      <c r="J180" s="43">
        <f t="shared" si="114"/>
        <v>175.36</v>
      </c>
      <c r="K180" s="43">
        <f t="shared" si="114"/>
        <v>175.36</v>
      </c>
      <c r="L180" s="43">
        <f t="shared" si="114"/>
        <v>175.36</v>
      </c>
      <c r="M180" s="43">
        <f t="shared" si="114"/>
        <v>175.36</v>
      </c>
      <c r="N180" s="43">
        <f t="shared" si="114"/>
        <v>175.36</v>
      </c>
      <c r="O180" s="43">
        <f t="shared" si="114"/>
        <v>175.36</v>
      </c>
      <c r="P180" s="43">
        <f t="shared" si="114"/>
        <v>175.36</v>
      </c>
      <c r="Q180" s="43">
        <f t="shared" si="114"/>
        <v>175.36</v>
      </c>
      <c r="R180" s="43">
        <f t="shared" si="114"/>
        <v>175.36</v>
      </c>
      <c r="S180" s="43">
        <f t="shared" si="114"/>
        <v>175.36</v>
      </c>
      <c r="T180" s="43">
        <f t="shared" si="114"/>
        <v>175.36</v>
      </c>
      <c r="U180" s="43">
        <f t="shared" si="114"/>
        <v>175.36</v>
      </c>
      <c r="V180" s="43">
        <f t="shared" si="114"/>
        <v>175.36</v>
      </c>
      <c r="W180" s="43">
        <f t="shared" si="114"/>
        <v>175.36</v>
      </c>
      <c r="X180" s="43">
        <f t="shared" si="114"/>
        <v>175.36</v>
      </c>
      <c r="Y180" s="43">
        <f t="shared" si="114"/>
        <v>175.36</v>
      </c>
      <c r="Z180" s="43">
        <f t="shared" si="114"/>
        <v>175.36</v>
      </c>
      <c r="AA180" s="43">
        <f t="shared" si="114"/>
        <v>175.36</v>
      </c>
    </row>
    <row r="181" spans="1:27" ht="12.75" hidden="1" customHeight="1" outlineLevel="1" x14ac:dyDescent="0.2">
      <c r="A181" s="92" t="s">
        <v>3152</v>
      </c>
      <c r="B181" s="62" t="s">
        <v>3007</v>
      </c>
      <c r="C181" s="42" t="s">
        <v>77</v>
      </c>
      <c r="D181" s="43">
        <f>$D$13</f>
        <v>216.36</v>
      </c>
      <c r="E181" s="43">
        <f t="shared" ref="E181:AA181" si="115">$D$13</f>
        <v>216.36</v>
      </c>
      <c r="F181" s="43">
        <f t="shared" si="115"/>
        <v>216.36</v>
      </c>
      <c r="G181" s="43">
        <f t="shared" si="115"/>
        <v>216.36</v>
      </c>
      <c r="H181" s="43">
        <f t="shared" si="115"/>
        <v>216.36</v>
      </c>
      <c r="I181" s="43">
        <f t="shared" si="115"/>
        <v>216.36</v>
      </c>
      <c r="J181" s="43">
        <f t="shared" si="115"/>
        <v>216.36</v>
      </c>
      <c r="K181" s="43">
        <f t="shared" si="115"/>
        <v>216.36</v>
      </c>
      <c r="L181" s="43">
        <f t="shared" si="115"/>
        <v>216.36</v>
      </c>
      <c r="M181" s="43">
        <f t="shared" si="115"/>
        <v>216.36</v>
      </c>
      <c r="N181" s="43">
        <f t="shared" si="115"/>
        <v>216.36</v>
      </c>
      <c r="O181" s="43">
        <f t="shared" si="115"/>
        <v>216.36</v>
      </c>
      <c r="P181" s="43">
        <f t="shared" si="115"/>
        <v>216.36</v>
      </c>
      <c r="Q181" s="43">
        <f t="shared" si="115"/>
        <v>216.36</v>
      </c>
      <c r="R181" s="43">
        <f t="shared" si="115"/>
        <v>216.36</v>
      </c>
      <c r="S181" s="43">
        <f t="shared" si="115"/>
        <v>216.36</v>
      </c>
      <c r="T181" s="43">
        <f t="shared" si="115"/>
        <v>216.36</v>
      </c>
      <c r="U181" s="43">
        <f t="shared" si="115"/>
        <v>216.36</v>
      </c>
      <c r="V181" s="43">
        <f t="shared" si="115"/>
        <v>216.36</v>
      </c>
      <c r="W181" s="43">
        <f t="shared" si="115"/>
        <v>216.36</v>
      </c>
      <c r="X181" s="43">
        <f t="shared" si="115"/>
        <v>216.36</v>
      </c>
      <c r="Y181" s="43">
        <f t="shared" si="115"/>
        <v>216.36</v>
      </c>
      <c r="Z181" s="43">
        <f t="shared" si="115"/>
        <v>216.36</v>
      </c>
      <c r="AA181" s="43">
        <f t="shared" si="115"/>
        <v>216.36</v>
      </c>
    </row>
    <row r="182" spans="1:27" collapsed="1" x14ac:dyDescent="0.2">
      <c r="A182" s="91" t="s">
        <v>3153</v>
      </c>
      <c r="B182" s="27" t="str">
        <f>"30"&amp;"."&amp;$B$218&amp;"."&amp;$B$219</f>
        <v>30.03.2023</v>
      </c>
      <c r="C182" s="83" t="s">
        <v>74</v>
      </c>
      <c r="D182" s="84">
        <f>ROUND(((D183+D184+D186+D185+D187)/1000),5)</f>
        <v>3.7090299999999998</v>
      </c>
      <c r="E182" s="84">
        <f t="shared" ref="E182:AA182" si="116">ROUND(((E183+E184+E186+E185+E187)/1000),5)</f>
        <v>3.60886</v>
      </c>
      <c r="F182" s="84">
        <f t="shared" si="116"/>
        <v>3.5675599999999998</v>
      </c>
      <c r="G182" s="84">
        <f t="shared" si="116"/>
        <v>3.5707599999999999</v>
      </c>
      <c r="H182" s="84">
        <f t="shared" si="116"/>
        <v>3.6046800000000001</v>
      </c>
      <c r="I182" s="84">
        <f t="shared" si="116"/>
        <v>3.69184</v>
      </c>
      <c r="J182" s="84">
        <f t="shared" si="116"/>
        <v>3.8762500000000002</v>
      </c>
      <c r="K182" s="84">
        <f t="shared" si="116"/>
        <v>4.1070200000000003</v>
      </c>
      <c r="L182" s="84">
        <f t="shared" si="116"/>
        <v>4.2293500000000002</v>
      </c>
      <c r="M182" s="84">
        <f t="shared" si="116"/>
        <v>4.3598499999999998</v>
      </c>
      <c r="N182" s="84">
        <f t="shared" si="116"/>
        <v>4.3550700000000004</v>
      </c>
      <c r="O182" s="84">
        <f t="shared" si="116"/>
        <v>4.3649500000000003</v>
      </c>
      <c r="P182" s="84">
        <f t="shared" si="116"/>
        <v>4.36416</v>
      </c>
      <c r="Q182" s="84">
        <f t="shared" si="116"/>
        <v>4.3611899999999997</v>
      </c>
      <c r="R182" s="84">
        <f t="shared" si="116"/>
        <v>4.3202999999999996</v>
      </c>
      <c r="S182" s="84">
        <f t="shared" si="116"/>
        <v>4.2915400000000004</v>
      </c>
      <c r="T182" s="84">
        <f t="shared" si="116"/>
        <v>4.26145</v>
      </c>
      <c r="U182" s="84">
        <f t="shared" si="116"/>
        <v>4.2273300000000003</v>
      </c>
      <c r="V182" s="84">
        <f t="shared" si="116"/>
        <v>4.2380399999999998</v>
      </c>
      <c r="W182" s="84">
        <f t="shared" si="116"/>
        <v>4.3127399999999998</v>
      </c>
      <c r="X182" s="84">
        <f t="shared" si="116"/>
        <v>4.3619599999999998</v>
      </c>
      <c r="Y182" s="84">
        <f t="shared" si="116"/>
        <v>4.2547800000000002</v>
      </c>
      <c r="Z182" s="84">
        <f t="shared" si="116"/>
        <v>4.0020199999999999</v>
      </c>
      <c r="AA182" s="84">
        <f t="shared" si="116"/>
        <v>3.7605</v>
      </c>
    </row>
    <row r="183" spans="1:27" ht="12.75" hidden="1" customHeight="1" outlineLevel="1" x14ac:dyDescent="0.2">
      <c r="A183" s="92" t="s">
        <v>3154</v>
      </c>
      <c r="B183" s="62" t="s">
        <v>231</v>
      </c>
      <c r="C183" s="42" t="s">
        <v>77</v>
      </c>
      <c r="D183" s="43">
        <v>1090.0999999999999</v>
      </c>
      <c r="E183" s="43">
        <v>989.93</v>
      </c>
      <c r="F183" s="43">
        <v>948.63</v>
      </c>
      <c r="G183" s="43">
        <v>951.83</v>
      </c>
      <c r="H183" s="43">
        <v>985.75</v>
      </c>
      <c r="I183" s="43">
        <v>1072.9100000000001</v>
      </c>
      <c r="J183" s="43">
        <v>1257.32</v>
      </c>
      <c r="K183" s="43">
        <v>1488.09</v>
      </c>
      <c r="L183" s="43">
        <v>1610.42</v>
      </c>
      <c r="M183" s="43">
        <v>1740.92</v>
      </c>
      <c r="N183" s="43">
        <v>1736.14</v>
      </c>
      <c r="O183" s="43">
        <v>1746.02</v>
      </c>
      <c r="P183" s="43">
        <v>1745.23</v>
      </c>
      <c r="Q183" s="43">
        <v>1742.26</v>
      </c>
      <c r="R183" s="43">
        <v>1701.37</v>
      </c>
      <c r="S183" s="43">
        <v>1672.61</v>
      </c>
      <c r="T183" s="43">
        <v>1642.52</v>
      </c>
      <c r="U183" s="43">
        <v>1608.4</v>
      </c>
      <c r="V183" s="43">
        <v>1619.11</v>
      </c>
      <c r="W183" s="43">
        <v>1693.81</v>
      </c>
      <c r="X183" s="43">
        <v>1743.03</v>
      </c>
      <c r="Y183" s="43">
        <v>1635.85</v>
      </c>
      <c r="Z183" s="43">
        <v>1383.09</v>
      </c>
      <c r="AA183" s="43">
        <v>1141.57</v>
      </c>
    </row>
    <row r="184" spans="1:27" ht="12.75" hidden="1" customHeight="1" outlineLevel="1" x14ac:dyDescent="0.2">
      <c r="A184" s="92" t="s">
        <v>3155</v>
      </c>
      <c r="B184" s="62" t="s">
        <v>88</v>
      </c>
      <c r="C184" s="42" t="s">
        <v>77</v>
      </c>
      <c r="D184" s="43">
        <f>$D$10</f>
        <v>2222.89</v>
      </c>
      <c r="E184" s="43">
        <f t="shared" ref="E184:AA184" si="117">$D$10</f>
        <v>2222.89</v>
      </c>
      <c r="F184" s="43">
        <f t="shared" si="117"/>
        <v>2222.89</v>
      </c>
      <c r="G184" s="43">
        <f t="shared" si="117"/>
        <v>2222.89</v>
      </c>
      <c r="H184" s="43">
        <f t="shared" si="117"/>
        <v>2222.89</v>
      </c>
      <c r="I184" s="43">
        <f t="shared" si="117"/>
        <v>2222.89</v>
      </c>
      <c r="J184" s="43">
        <f t="shared" si="117"/>
        <v>2222.89</v>
      </c>
      <c r="K184" s="43">
        <f t="shared" si="117"/>
        <v>2222.89</v>
      </c>
      <c r="L184" s="43">
        <f t="shared" si="117"/>
        <v>2222.89</v>
      </c>
      <c r="M184" s="43">
        <f t="shared" si="117"/>
        <v>2222.89</v>
      </c>
      <c r="N184" s="43">
        <f t="shared" si="117"/>
        <v>2222.89</v>
      </c>
      <c r="O184" s="43">
        <f t="shared" si="117"/>
        <v>2222.89</v>
      </c>
      <c r="P184" s="43">
        <f t="shared" si="117"/>
        <v>2222.89</v>
      </c>
      <c r="Q184" s="43">
        <f t="shared" si="117"/>
        <v>2222.89</v>
      </c>
      <c r="R184" s="43">
        <f t="shared" si="117"/>
        <v>2222.89</v>
      </c>
      <c r="S184" s="43">
        <f t="shared" si="117"/>
        <v>2222.89</v>
      </c>
      <c r="T184" s="43">
        <f t="shared" si="117"/>
        <v>2222.89</v>
      </c>
      <c r="U184" s="43">
        <f t="shared" si="117"/>
        <v>2222.89</v>
      </c>
      <c r="V184" s="43">
        <f t="shared" si="117"/>
        <v>2222.89</v>
      </c>
      <c r="W184" s="43">
        <f t="shared" si="117"/>
        <v>2222.89</v>
      </c>
      <c r="X184" s="43">
        <f t="shared" si="117"/>
        <v>2222.89</v>
      </c>
      <c r="Y184" s="43">
        <f t="shared" si="117"/>
        <v>2222.89</v>
      </c>
      <c r="Z184" s="43">
        <f t="shared" si="117"/>
        <v>2222.89</v>
      </c>
      <c r="AA184" s="43">
        <f t="shared" si="117"/>
        <v>2222.89</v>
      </c>
    </row>
    <row r="185" spans="1:27" ht="12.75" hidden="1" customHeight="1" outlineLevel="1" x14ac:dyDescent="0.2">
      <c r="A185" s="92" t="s">
        <v>3156</v>
      </c>
      <c r="B185" s="62" t="s">
        <v>81</v>
      </c>
      <c r="C185" s="42" t="s">
        <v>77</v>
      </c>
      <c r="D185" s="43">
        <v>4.32</v>
      </c>
      <c r="E185" s="43">
        <v>4.32</v>
      </c>
      <c r="F185" s="43">
        <v>4.32</v>
      </c>
      <c r="G185" s="43">
        <v>4.32</v>
      </c>
      <c r="H185" s="43">
        <v>4.32</v>
      </c>
      <c r="I185" s="43">
        <v>4.32</v>
      </c>
      <c r="J185" s="43">
        <v>4.32</v>
      </c>
      <c r="K185" s="43">
        <v>4.32</v>
      </c>
      <c r="L185" s="43">
        <v>4.32</v>
      </c>
      <c r="M185" s="43">
        <v>4.32</v>
      </c>
      <c r="N185" s="43">
        <v>4.32</v>
      </c>
      <c r="O185" s="43">
        <v>4.32</v>
      </c>
      <c r="P185" s="43">
        <v>4.32</v>
      </c>
      <c r="Q185" s="43">
        <v>4.32</v>
      </c>
      <c r="R185" s="43">
        <v>4.32</v>
      </c>
      <c r="S185" s="43">
        <v>4.32</v>
      </c>
      <c r="T185" s="43">
        <v>4.32</v>
      </c>
      <c r="U185" s="43">
        <v>4.32</v>
      </c>
      <c r="V185" s="43">
        <v>4.32</v>
      </c>
      <c r="W185" s="43">
        <v>4.32</v>
      </c>
      <c r="X185" s="43">
        <v>4.32</v>
      </c>
      <c r="Y185" s="43">
        <v>4.32</v>
      </c>
      <c r="Z185" s="43">
        <v>4.32</v>
      </c>
      <c r="AA185" s="43">
        <v>4.32</v>
      </c>
    </row>
    <row r="186" spans="1:27" ht="12.75" hidden="1" customHeight="1" outlineLevel="1" x14ac:dyDescent="0.2">
      <c r="A186" s="92" t="s">
        <v>3157</v>
      </c>
      <c r="B186" s="62" t="s">
        <v>3011</v>
      </c>
      <c r="C186" s="42" t="s">
        <v>77</v>
      </c>
      <c r="D186" s="43">
        <f>$D$12</f>
        <v>175.36</v>
      </c>
      <c r="E186" s="43">
        <f t="shared" ref="E186:AA186" si="118">$D$12</f>
        <v>175.36</v>
      </c>
      <c r="F186" s="43">
        <f t="shared" si="118"/>
        <v>175.36</v>
      </c>
      <c r="G186" s="43">
        <f t="shared" si="118"/>
        <v>175.36</v>
      </c>
      <c r="H186" s="43">
        <f t="shared" si="118"/>
        <v>175.36</v>
      </c>
      <c r="I186" s="43">
        <f t="shared" si="118"/>
        <v>175.36</v>
      </c>
      <c r="J186" s="43">
        <f t="shared" si="118"/>
        <v>175.36</v>
      </c>
      <c r="K186" s="43">
        <f t="shared" si="118"/>
        <v>175.36</v>
      </c>
      <c r="L186" s="43">
        <f t="shared" si="118"/>
        <v>175.36</v>
      </c>
      <c r="M186" s="43">
        <f t="shared" si="118"/>
        <v>175.36</v>
      </c>
      <c r="N186" s="43">
        <f t="shared" si="118"/>
        <v>175.36</v>
      </c>
      <c r="O186" s="43">
        <f t="shared" si="118"/>
        <v>175.36</v>
      </c>
      <c r="P186" s="43">
        <f t="shared" si="118"/>
        <v>175.36</v>
      </c>
      <c r="Q186" s="43">
        <f t="shared" si="118"/>
        <v>175.36</v>
      </c>
      <c r="R186" s="43">
        <f t="shared" si="118"/>
        <v>175.36</v>
      </c>
      <c r="S186" s="43">
        <f t="shared" si="118"/>
        <v>175.36</v>
      </c>
      <c r="T186" s="43">
        <f t="shared" si="118"/>
        <v>175.36</v>
      </c>
      <c r="U186" s="43">
        <f t="shared" si="118"/>
        <v>175.36</v>
      </c>
      <c r="V186" s="43">
        <f t="shared" si="118"/>
        <v>175.36</v>
      </c>
      <c r="W186" s="43">
        <f t="shared" si="118"/>
        <v>175.36</v>
      </c>
      <c r="X186" s="43">
        <f t="shared" si="118"/>
        <v>175.36</v>
      </c>
      <c r="Y186" s="43">
        <f t="shared" si="118"/>
        <v>175.36</v>
      </c>
      <c r="Z186" s="43">
        <f t="shared" si="118"/>
        <v>175.36</v>
      </c>
      <c r="AA186" s="43">
        <f t="shared" si="118"/>
        <v>175.36</v>
      </c>
    </row>
    <row r="187" spans="1:27" ht="12.75" hidden="1" customHeight="1" outlineLevel="1" x14ac:dyDescent="0.2">
      <c r="A187" s="92" t="s">
        <v>3158</v>
      </c>
      <c r="B187" s="62" t="s">
        <v>3007</v>
      </c>
      <c r="C187" s="42" t="s">
        <v>77</v>
      </c>
      <c r="D187" s="43">
        <f>$D$13</f>
        <v>216.36</v>
      </c>
      <c r="E187" s="43">
        <f t="shared" ref="E187:AA187" si="119">$D$13</f>
        <v>216.36</v>
      </c>
      <c r="F187" s="43">
        <f t="shared" si="119"/>
        <v>216.36</v>
      </c>
      <c r="G187" s="43">
        <f t="shared" si="119"/>
        <v>216.36</v>
      </c>
      <c r="H187" s="43">
        <f t="shared" si="119"/>
        <v>216.36</v>
      </c>
      <c r="I187" s="43">
        <f t="shared" si="119"/>
        <v>216.36</v>
      </c>
      <c r="J187" s="43">
        <f t="shared" si="119"/>
        <v>216.36</v>
      </c>
      <c r="K187" s="43">
        <f t="shared" si="119"/>
        <v>216.36</v>
      </c>
      <c r="L187" s="43">
        <f t="shared" si="119"/>
        <v>216.36</v>
      </c>
      <c r="M187" s="43">
        <f t="shared" si="119"/>
        <v>216.36</v>
      </c>
      <c r="N187" s="43">
        <f t="shared" si="119"/>
        <v>216.36</v>
      </c>
      <c r="O187" s="43">
        <f t="shared" si="119"/>
        <v>216.36</v>
      </c>
      <c r="P187" s="43">
        <f t="shared" si="119"/>
        <v>216.36</v>
      </c>
      <c r="Q187" s="43">
        <f t="shared" si="119"/>
        <v>216.36</v>
      </c>
      <c r="R187" s="43">
        <f t="shared" si="119"/>
        <v>216.36</v>
      </c>
      <c r="S187" s="43">
        <f t="shared" si="119"/>
        <v>216.36</v>
      </c>
      <c r="T187" s="43">
        <f t="shared" si="119"/>
        <v>216.36</v>
      </c>
      <c r="U187" s="43">
        <f t="shared" si="119"/>
        <v>216.36</v>
      </c>
      <c r="V187" s="43">
        <f t="shared" si="119"/>
        <v>216.36</v>
      </c>
      <c r="W187" s="43">
        <f t="shared" si="119"/>
        <v>216.36</v>
      </c>
      <c r="X187" s="43">
        <f t="shared" si="119"/>
        <v>216.36</v>
      </c>
      <c r="Y187" s="43">
        <f t="shared" si="119"/>
        <v>216.36</v>
      </c>
      <c r="Z187" s="43">
        <f t="shared" si="119"/>
        <v>216.36</v>
      </c>
      <c r="AA187" s="43">
        <f t="shared" si="119"/>
        <v>216.36</v>
      </c>
    </row>
    <row r="188" spans="1:27" collapsed="1" x14ac:dyDescent="0.2">
      <c r="A188" s="91" t="s">
        <v>3159</v>
      </c>
      <c r="B188" s="27" t="str">
        <f>"31"&amp;"."&amp;$B$218&amp;"."&amp;$B$219</f>
        <v>31.03.2023</v>
      </c>
      <c r="C188" s="83" t="s">
        <v>74</v>
      </c>
      <c r="D188" s="84">
        <f>ROUND(((D189+D190+D192+D191+D193)/1000),5)</f>
        <v>3.7295799999999999</v>
      </c>
      <c r="E188" s="84">
        <f t="shared" ref="E188:AA188" si="120">ROUND(((E189+E190+E192+E191+E193)/1000),5)</f>
        <v>3.6693199999999999</v>
      </c>
      <c r="F188" s="84">
        <f t="shared" si="120"/>
        <v>3.6156799999999998</v>
      </c>
      <c r="G188" s="84">
        <f t="shared" si="120"/>
        <v>3.6285699999999999</v>
      </c>
      <c r="H188" s="84">
        <f t="shared" si="120"/>
        <v>3.6813400000000001</v>
      </c>
      <c r="I188" s="84">
        <f t="shared" si="120"/>
        <v>3.7568899999999998</v>
      </c>
      <c r="J188" s="84">
        <f t="shared" si="120"/>
        <v>3.9868999999999999</v>
      </c>
      <c r="K188" s="84">
        <f t="shared" si="120"/>
        <v>4.1304400000000001</v>
      </c>
      <c r="L188" s="84">
        <f t="shared" si="120"/>
        <v>4.3647900000000002</v>
      </c>
      <c r="M188" s="84">
        <f t="shared" si="120"/>
        <v>4.48874</v>
      </c>
      <c r="N188" s="84">
        <f t="shared" si="120"/>
        <v>4.4977499999999999</v>
      </c>
      <c r="O188" s="84">
        <f t="shared" si="120"/>
        <v>4.5276800000000001</v>
      </c>
      <c r="P188" s="84">
        <f t="shared" si="120"/>
        <v>4.4783900000000001</v>
      </c>
      <c r="Q188" s="84">
        <f t="shared" si="120"/>
        <v>4.4904700000000002</v>
      </c>
      <c r="R188" s="84">
        <f t="shared" si="120"/>
        <v>4.4953799999999999</v>
      </c>
      <c r="S188" s="84">
        <f t="shared" si="120"/>
        <v>4.4329999999999998</v>
      </c>
      <c r="T188" s="84">
        <f t="shared" si="120"/>
        <v>4.3756199999999996</v>
      </c>
      <c r="U188" s="84">
        <f t="shared" si="120"/>
        <v>4.28695</v>
      </c>
      <c r="V188" s="84">
        <f t="shared" si="120"/>
        <v>4.29183</v>
      </c>
      <c r="W188" s="84">
        <f t="shared" si="120"/>
        <v>4.3435600000000001</v>
      </c>
      <c r="X188" s="84">
        <f t="shared" si="120"/>
        <v>4.3851000000000004</v>
      </c>
      <c r="Y188" s="84">
        <f t="shared" si="120"/>
        <v>4.3063200000000004</v>
      </c>
      <c r="Z188" s="84">
        <f t="shared" si="120"/>
        <v>4.18072</v>
      </c>
      <c r="AA188" s="84">
        <f t="shared" si="120"/>
        <v>4.0021000000000004</v>
      </c>
    </row>
    <row r="189" spans="1:27" ht="12.75" hidden="1" customHeight="1" outlineLevel="1" x14ac:dyDescent="0.2">
      <c r="A189" s="92" t="s">
        <v>3160</v>
      </c>
      <c r="B189" s="62" t="s">
        <v>231</v>
      </c>
      <c r="C189" s="42" t="s">
        <v>77</v>
      </c>
      <c r="D189" s="43">
        <v>1110.6500000000001</v>
      </c>
      <c r="E189" s="43">
        <v>1050.3900000000001</v>
      </c>
      <c r="F189" s="43">
        <v>996.75</v>
      </c>
      <c r="G189" s="43">
        <v>1009.64</v>
      </c>
      <c r="H189" s="43">
        <v>1062.4100000000001</v>
      </c>
      <c r="I189" s="43">
        <v>1137.96</v>
      </c>
      <c r="J189" s="43">
        <v>1367.97</v>
      </c>
      <c r="K189" s="43">
        <v>1511.51</v>
      </c>
      <c r="L189" s="43">
        <v>1745.86</v>
      </c>
      <c r="M189" s="43">
        <v>1869.81</v>
      </c>
      <c r="N189" s="43">
        <v>1878.82</v>
      </c>
      <c r="O189" s="43">
        <v>1908.75</v>
      </c>
      <c r="P189" s="43">
        <v>1859.46</v>
      </c>
      <c r="Q189" s="43">
        <v>1871.54</v>
      </c>
      <c r="R189" s="43">
        <v>1876.45</v>
      </c>
      <c r="S189" s="43">
        <v>1814.07</v>
      </c>
      <c r="T189" s="43">
        <v>1756.69</v>
      </c>
      <c r="U189" s="43">
        <v>1668.02</v>
      </c>
      <c r="V189" s="43">
        <v>1672.9</v>
      </c>
      <c r="W189" s="43">
        <v>1724.63</v>
      </c>
      <c r="X189" s="43">
        <v>1766.17</v>
      </c>
      <c r="Y189" s="43">
        <v>1687.39</v>
      </c>
      <c r="Z189" s="43">
        <v>1561.79</v>
      </c>
      <c r="AA189" s="43">
        <v>1383.17</v>
      </c>
    </row>
    <row r="190" spans="1:27" ht="12.75" hidden="1" customHeight="1" outlineLevel="1" x14ac:dyDescent="0.2">
      <c r="A190" s="92" t="s">
        <v>3161</v>
      </c>
      <c r="B190" s="62" t="s">
        <v>88</v>
      </c>
      <c r="C190" s="42" t="s">
        <v>77</v>
      </c>
      <c r="D190" s="43">
        <f>$D$10</f>
        <v>2222.89</v>
      </c>
      <c r="E190" s="43">
        <f t="shared" ref="E190:AA190" si="121">$D$10</f>
        <v>2222.89</v>
      </c>
      <c r="F190" s="43">
        <f t="shared" si="121"/>
        <v>2222.89</v>
      </c>
      <c r="G190" s="43">
        <f t="shared" si="121"/>
        <v>2222.89</v>
      </c>
      <c r="H190" s="43">
        <f t="shared" si="121"/>
        <v>2222.89</v>
      </c>
      <c r="I190" s="43">
        <f t="shared" si="121"/>
        <v>2222.89</v>
      </c>
      <c r="J190" s="43">
        <f t="shared" si="121"/>
        <v>2222.89</v>
      </c>
      <c r="K190" s="43">
        <f t="shared" si="121"/>
        <v>2222.89</v>
      </c>
      <c r="L190" s="43">
        <f t="shared" si="121"/>
        <v>2222.89</v>
      </c>
      <c r="M190" s="43">
        <f t="shared" si="121"/>
        <v>2222.89</v>
      </c>
      <c r="N190" s="43">
        <f t="shared" si="121"/>
        <v>2222.89</v>
      </c>
      <c r="O190" s="43">
        <f t="shared" si="121"/>
        <v>2222.89</v>
      </c>
      <c r="P190" s="43">
        <f t="shared" si="121"/>
        <v>2222.89</v>
      </c>
      <c r="Q190" s="43">
        <f t="shared" si="121"/>
        <v>2222.89</v>
      </c>
      <c r="R190" s="43">
        <f t="shared" si="121"/>
        <v>2222.89</v>
      </c>
      <c r="S190" s="43">
        <f t="shared" si="121"/>
        <v>2222.89</v>
      </c>
      <c r="T190" s="43">
        <f t="shared" si="121"/>
        <v>2222.89</v>
      </c>
      <c r="U190" s="43">
        <f t="shared" si="121"/>
        <v>2222.89</v>
      </c>
      <c r="V190" s="43">
        <f t="shared" si="121"/>
        <v>2222.89</v>
      </c>
      <c r="W190" s="43">
        <f t="shared" si="121"/>
        <v>2222.89</v>
      </c>
      <c r="X190" s="43">
        <f t="shared" si="121"/>
        <v>2222.89</v>
      </c>
      <c r="Y190" s="43">
        <f t="shared" si="121"/>
        <v>2222.89</v>
      </c>
      <c r="Z190" s="43">
        <f t="shared" si="121"/>
        <v>2222.89</v>
      </c>
      <c r="AA190" s="43">
        <f t="shared" si="121"/>
        <v>2222.89</v>
      </c>
    </row>
    <row r="191" spans="1:27" ht="12.75" hidden="1" customHeight="1" outlineLevel="1" x14ac:dyDescent="0.2">
      <c r="A191" s="92" t="s">
        <v>3162</v>
      </c>
      <c r="B191" s="62" t="s">
        <v>81</v>
      </c>
      <c r="C191" s="42" t="s">
        <v>77</v>
      </c>
      <c r="D191" s="43">
        <v>4.32</v>
      </c>
      <c r="E191" s="43">
        <v>4.32</v>
      </c>
      <c r="F191" s="43">
        <v>4.32</v>
      </c>
      <c r="G191" s="43">
        <v>4.32</v>
      </c>
      <c r="H191" s="43">
        <v>4.32</v>
      </c>
      <c r="I191" s="43">
        <v>4.32</v>
      </c>
      <c r="J191" s="43">
        <v>4.32</v>
      </c>
      <c r="K191" s="43">
        <v>4.32</v>
      </c>
      <c r="L191" s="43">
        <v>4.32</v>
      </c>
      <c r="M191" s="43">
        <v>4.32</v>
      </c>
      <c r="N191" s="43">
        <v>4.32</v>
      </c>
      <c r="O191" s="43">
        <v>4.32</v>
      </c>
      <c r="P191" s="43">
        <v>4.32</v>
      </c>
      <c r="Q191" s="43">
        <v>4.32</v>
      </c>
      <c r="R191" s="43">
        <v>4.32</v>
      </c>
      <c r="S191" s="43">
        <v>4.32</v>
      </c>
      <c r="T191" s="43">
        <v>4.32</v>
      </c>
      <c r="U191" s="43">
        <v>4.32</v>
      </c>
      <c r="V191" s="43">
        <v>4.32</v>
      </c>
      <c r="W191" s="43">
        <v>4.32</v>
      </c>
      <c r="X191" s="43">
        <v>4.32</v>
      </c>
      <c r="Y191" s="43">
        <v>4.32</v>
      </c>
      <c r="Z191" s="43">
        <v>4.32</v>
      </c>
      <c r="AA191" s="43">
        <v>4.32</v>
      </c>
    </row>
    <row r="192" spans="1:27" ht="12.75" hidden="1" customHeight="1" outlineLevel="1" x14ac:dyDescent="0.2">
      <c r="A192" s="92" t="s">
        <v>3163</v>
      </c>
      <c r="B192" s="62" t="s">
        <v>3011</v>
      </c>
      <c r="C192" s="42" t="s">
        <v>77</v>
      </c>
      <c r="D192" s="43">
        <f>$D$12</f>
        <v>175.36</v>
      </c>
      <c r="E192" s="43">
        <f t="shared" ref="E192:AA192" si="122">$D$12</f>
        <v>175.36</v>
      </c>
      <c r="F192" s="43">
        <f t="shared" si="122"/>
        <v>175.36</v>
      </c>
      <c r="G192" s="43">
        <f t="shared" si="122"/>
        <v>175.36</v>
      </c>
      <c r="H192" s="43">
        <f t="shared" si="122"/>
        <v>175.36</v>
      </c>
      <c r="I192" s="43">
        <f t="shared" si="122"/>
        <v>175.36</v>
      </c>
      <c r="J192" s="43">
        <f t="shared" si="122"/>
        <v>175.36</v>
      </c>
      <c r="K192" s="43">
        <f t="shared" si="122"/>
        <v>175.36</v>
      </c>
      <c r="L192" s="43">
        <f t="shared" si="122"/>
        <v>175.36</v>
      </c>
      <c r="M192" s="43">
        <f t="shared" si="122"/>
        <v>175.36</v>
      </c>
      <c r="N192" s="43">
        <f t="shared" si="122"/>
        <v>175.36</v>
      </c>
      <c r="O192" s="43">
        <f t="shared" si="122"/>
        <v>175.36</v>
      </c>
      <c r="P192" s="43">
        <f t="shared" si="122"/>
        <v>175.36</v>
      </c>
      <c r="Q192" s="43">
        <f t="shared" si="122"/>
        <v>175.36</v>
      </c>
      <c r="R192" s="43">
        <f t="shared" si="122"/>
        <v>175.36</v>
      </c>
      <c r="S192" s="43">
        <f t="shared" si="122"/>
        <v>175.36</v>
      </c>
      <c r="T192" s="43">
        <f t="shared" si="122"/>
        <v>175.36</v>
      </c>
      <c r="U192" s="43">
        <f t="shared" si="122"/>
        <v>175.36</v>
      </c>
      <c r="V192" s="43">
        <f t="shared" si="122"/>
        <v>175.36</v>
      </c>
      <c r="W192" s="43">
        <f t="shared" si="122"/>
        <v>175.36</v>
      </c>
      <c r="X192" s="43">
        <f t="shared" si="122"/>
        <v>175.36</v>
      </c>
      <c r="Y192" s="43">
        <f t="shared" si="122"/>
        <v>175.36</v>
      </c>
      <c r="Z192" s="43">
        <f t="shared" si="122"/>
        <v>175.36</v>
      </c>
      <c r="AA192" s="43">
        <f t="shared" si="122"/>
        <v>175.36</v>
      </c>
    </row>
    <row r="193" spans="1:27" ht="12.75" hidden="1" customHeight="1" outlineLevel="1" x14ac:dyDescent="0.2">
      <c r="A193" s="92" t="s">
        <v>3164</v>
      </c>
      <c r="B193" s="62" t="s">
        <v>3007</v>
      </c>
      <c r="C193" s="42" t="s">
        <v>77</v>
      </c>
      <c r="D193" s="43">
        <f>$D$13</f>
        <v>216.36</v>
      </c>
      <c r="E193" s="43">
        <f t="shared" ref="E193:AA193" si="123">$D$13</f>
        <v>216.36</v>
      </c>
      <c r="F193" s="43">
        <f t="shared" si="123"/>
        <v>216.36</v>
      </c>
      <c r="G193" s="43">
        <f t="shared" si="123"/>
        <v>216.36</v>
      </c>
      <c r="H193" s="43">
        <f t="shared" si="123"/>
        <v>216.36</v>
      </c>
      <c r="I193" s="43">
        <f t="shared" si="123"/>
        <v>216.36</v>
      </c>
      <c r="J193" s="43">
        <f t="shared" si="123"/>
        <v>216.36</v>
      </c>
      <c r="K193" s="43">
        <f t="shared" si="123"/>
        <v>216.36</v>
      </c>
      <c r="L193" s="43">
        <f t="shared" si="123"/>
        <v>216.36</v>
      </c>
      <c r="M193" s="43">
        <f t="shared" si="123"/>
        <v>216.36</v>
      </c>
      <c r="N193" s="43">
        <f t="shared" si="123"/>
        <v>216.36</v>
      </c>
      <c r="O193" s="43">
        <f t="shared" si="123"/>
        <v>216.36</v>
      </c>
      <c r="P193" s="43">
        <f t="shared" si="123"/>
        <v>216.36</v>
      </c>
      <c r="Q193" s="43">
        <f t="shared" si="123"/>
        <v>216.36</v>
      </c>
      <c r="R193" s="43">
        <f t="shared" si="123"/>
        <v>216.36</v>
      </c>
      <c r="S193" s="43">
        <f t="shared" si="123"/>
        <v>216.36</v>
      </c>
      <c r="T193" s="43">
        <f t="shared" si="123"/>
        <v>216.36</v>
      </c>
      <c r="U193" s="43">
        <f t="shared" si="123"/>
        <v>216.36</v>
      </c>
      <c r="V193" s="43">
        <f t="shared" si="123"/>
        <v>216.36</v>
      </c>
      <c r="W193" s="43">
        <f t="shared" si="123"/>
        <v>216.36</v>
      </c>
      <c r="X193" s="43">
        <f t="shared" si="123"/>
        <v>216.36</v>
      </c>
      <c r="Y193" s="43">
        <f t="shared" si="123"/>
        <v>216.36</v>
      </c>
      <c r="Z193" s="43">
        <f t="shared" si="123"/>
        <v>216.36</v>
      </c>
      <c r="AA193" s="43">
        <f t="shared" si="123"/>
        <v>216.36</v>
      </c>
    </row>
    <row r="194" spans="1:27" collapsed="1" x14ac:dyDescent="0.2">
      <c r="B194" s="94" t="s">
        <v>385</v>
      </c>
    </row>
    <row r="195" spans="1:27" x14ac:dyDescent="0.2">
      <c r="B195" s="94" t="s">
        <v>385</v>
      </c>
    </row>
    <row r="196" spans="1:27" x14ac:dyDescent="0.2">
      <c r="B196" s="94" t="s">
        <v>385</v>
      </c>
    </row>
    <row r="197" spans="1:27" x14ac:dyDescent="0.2">
      <c r="A197" s="200" t="s">
        <v>854</v>
      </c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  <c r="AA197" s="202"/>
    </row>
    <row r="198" spans="1:27" ht="15" customHeight="1" x14ac:dyDescent="0.2">
      <c r="A198" s="174" t="s">
        <v>5</v>
      </c>
      <c r="B198" s="176" t="s">
        <v>856</v>
      </c>
      <c r="C198" s="178" t="s">
        <v>857</v>
      </c>
      <c r="D198" s="26" t="s">
        <v>858</v>
      </c>
      <c r="E198" s="203"/>
      <c r="F198" s="203"/>
      <c r="G198" s="203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</row>
    <row r="199" spans="1:27" x14ac:dyDescent="0.2">
      <c r="A199" s="175"/>
      <c r="B199" s="177"/>
      <c r="C199" s="179"/>
      <c r="D199" s="98">
        <f>D200</f>
        <v>960985.96</v>
      </c>
      <c r="E199" s="204"/>
      <c r="F199" s="204"/>
      <c r="G199" s="204"/>
    </row>
    <row r="200" spans="1:27" ht="12.75" hidden="1" customHeight="1" outlineLevel="1" x14ac:dyDescent="0.2">
      <c r="A200" s="99" t="s">
        <v>85</v>
      </c>
      <c r="B200" s="100" t="s">
        <v>861</v>
      </c>
      <c r="C200" s="101" t="s">
        <v>857</v>
      </c>
      <c r="D200" s="43">
        <v>960985.96</v>
      </c>
      <c r="E200" s="96"/>
      <c r="F200" s="96"/>
      <c r="G200" s="96"/>
    </row>
    <row r="201" spans="1:27" collapsed="1" x14ac:dyDescent="0.2"/>
    <row r="203" spans="1:27" ht="12.75" customHeight="1" x14ac:dyDescent="0.25">
      <c r="A203" s="180" t="s">
        <v>82</v>
      </c>
      <c r="B203" s="180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1:27" ht="12.75" customHeight="1" x14ac:dyDescent="0.25">
      <c r="A204" s="164" t="s">
        <v>2995</v>
      </c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/>
      <c r="Q204"/>
      <c r="R204"/>
      <c r="S204"/>
      <c r="T204"/>
      <c r="U204"/>
      <c r="V204"/>
      <c r="W204"/>
      <c r="X204"/>
      <c r="Y204"/>
      <c r="Z204"/>
      <c r="AA204"/>
    </row>
    <row r="206" spans="1:27" x14ac:dyDescent="0.2">
      <c r="A206" s="53"/>
      <c r="B206" s="54"/>
    </row>
    <row r="207" spans="1:27" x14ac:dyDescent="0.2">
      <c r="A207" s="53"/>
      <c r="B207" s="55"/>
    </row>
    <row r="218" spans="2:2" hidden="1" x14ac:dyDescent="0.2">
      <c r="B218" s="102" t="s">
        <v>2996</v>
      </c>
    </row>
    <row r="219" spans="2:2" hidden="1" x14ac:dyDescent="0.2">
      <c r="B219" s="103" t="s">
        <v>2997</v>
      </c>
    </row>
  </sheetData>
  <autoFilter ref="B6:C182" xr:uid="{00000000-0001-0000-0700-000000000000}"/>
  <mergeCells count="9">
    <mergeCell ref="A203:B203"/>
    <mergeCell ref="A204:O204"/>
    <mergeCell ref="A1:AA3"/>
    <mergeCell ref="A4:AA4"/>
    <mergeCell ref="A5:AA5"/>
    <mergeCell ref="A197:AA197"/>
    <mergeCell ref="A198:A199"/>
    <mergeCell ref="B198:B199"/>
    <mergeCell ref="C198:C199"/>
  </mergeCells>
  <pageMargins left="0.25" right="0.25" top="0.75" bottom="0.75" header="0.3" footer="0.3"/>
  <pageSetup paperSize="9" scale="41" fitToHeight="0" orientation="landscape" horizont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5DD71-1827-49DE-AA48-0EAD1D10C05C}">
  <sheetPr>
    <tabColor rgb="FF00B0F0"/>
    <pageSetUpPr fitToPage="1"/>
  </sheetPr>
  <dimension ref="A1:AA663"/>
  <sheetViews>
    <sheetView view="pageBreakPreview" zoomScale="76" zoomScaleNormal="100" zoomScaleSheetLayoutView="76" workbookViewId="0">
      <pane ySplit="4" topLeftCell="A5" activePane="bottomLeft" state="frozen"/>
      <selection activeCell="A30" sqref="A30:L31"/>
      <selection pane="bottomLeft" activeCell="A30" sqref="A30:L31"/>
    </sheetView>
  </sheetViews>
  <sheetFormatPr defaultRowHeight="12.75" outlineLevelRow="1" x14ac:dyDescent="0.2"/>
  <cols>
    <col min="1" max="1" width="9.140625" style="23"/>
    <col min="2" max="2" width="32.140625" style="23" bestFit="1" customWidth="1"/>
    <col min="3" max="3" width="13.42578125" style="23" customWidth="1"/>
    <col min="4" max="27" width="12" style="23" customWidth="1"/>
    <col min="28" max="16384" width="9.140625" style="23"/>
  </cols>
  <sheetData>
    <row r="1" spans="1:27" ht="12.75" customHeight="1" x14ac:dyDescent="0.2">
      <c r="A1" s="165" t="s">
        <v>200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</row>
    <row r="2" spans="1:27" x14ac:dyDescent="0.2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68" t="s">
        <v>863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x14ac:dyDescent="0.2">
      <c r="A5" s="171" t="s">
        <v>202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3"/>
    </row>
    <row r="6" spans="1:27" ht="27" customHeight="1" x14ac:dyDescent="0.2">
      <c r="A6" s="25" t="s">
        <v>62</v>
      </c>
      <c r="B6" s="26" t="s">
        <v>203</v>
      </c>
      <c r="C6" s="25" t="s">
        <v>204</v>
      </c>
      <c r="D6" s="26" t="s">
        <v>205</v>
      </c>
      <c r="E6" s="26" t="s">
        <v>206</v>
      </c>
      <c r="F6" s="26" t="s">
        <v>207</v>
      </c>
      <c r="G6" s="26" t="s">
        <v>208</v>
      </c>
      <c r="H6" s="26" t="s">
        <v>209</v>
      </c>
      <c r="I6" s="26" t="s">
        <v>210</v>
      </c>
      <c r="J6" s="26" t="s">
        <v>211</v>
      </c>
      <c r="K6" s="26" t="s">
        <v>212</v>
      </c>
      <c r="L6" s="26" t="s">
        <v>213</v>
      </c>
      <c r="M6" s="26" t="s">
        <v>214</v>
      </c>
      <c r="N6" s="26" t="s">
        <v>215</v>
      </c>
      <c r="O6" s="26" t="s">
        <v>216</v>
      </c>
      <c r="P6" s="26" t="s">
        <v>217</v>
      </c>
      <c r="Q6" s="26" t="s">
        <v>218</v>
      </c>
      <c r="R6" s="26" t="s">
        <v>219</v>
      </c>
      <c r="S6" s="26" t="s">
        <v>220</v>
      </c>
      <c r="T6" s="26" t="s">
        <v>221</v>
      </c>
      <c r="U6" s="26" t="s">
        <v>222</v>
      </c>
      <c r="V6" s="26" t="s">
        <v>223</v>
      </c>
      <c r="W6" s="26" t="s">
        <v>224</v>
      </c>
      <c r="X6" s="26" t="s">
        <v>225</v>
      </c>
      <c r="Y6" s="26" t="s">
        <v>226</v>
      </c>
      <c r="Z6" s="26" t="s">
        <v>227</v>
      </c>
      <c r="AA6" s="26" t="s">
        <v>228</v>
      </c>
    </row>
    <row r="7" spans="1:27" x14ac:dyDescent="0.2">
      <c r="A7" s="91" t="s">
        <v>229</v>
      </c>
      <c r="B7" s="27" t="str">
        <f>"01"&amp;"."&amp;$B$662&amp;"."&amp;$B$663</f>
        <v>01.03.2023</v>
      </c>
      <c r="C7" s="83" t="s">
        <v>74</v>
      </c>
      <c r="D7" s="84">
        <f>ROUND(((D8+D9+D11+D10)/1000),5)</f>
        <v>2.5165999999999999</v>
      </c>
      <c r="E7" s="84">
        <f>ROUND(((E8+E9+E11+E10)/1000),5)</f>
        <v>2.40815</v>
      </c>
      <c r="F7" s="84">
        <f>ROUND(((F8+F9+F11+F10)/1000),5)</f>
        <v>2.38165</v>
      </c>
      <c r="G7" s="84">
        <f t="shared" ref="G7:AA7" si="0">ROUND(((G8+G9+G11+G10)/1000),5)</f>
        <v>2.3740299999999999</v>
      </c>
      <c r="H7" s="84">
        <f t="shared" si="0"/>
        <v>2.4174500000000001</v>
      </c>
      <c r="I7" s="84">
        <f t="shared" si="0"/>
        <v>2.6042800000000002</v>
      </c>
      <c r="J7" s="84">
        <f t="shared" si="0"/>
        <v>2.7622399999999998</v>
      </c>
      <c r="K7" s="84">
        <f t="shared" si="0"/>
        <v>2.9807399999999999</v>
      </c>
      <c r="L7" s="84">
        <f t="shared" si="0"/>
        <v>3.0647600000000002</v>
      </c>
      <c r="M7" s="84">
        <f t="shared" si="0"/>
        <v>3.1524299999999998</v>
      </c>
      <c r="N7" s="84">
        <f t="shared" si="0"/>
        <v>3.1633</v>
      </c>
      <c r="O7" s="84">
        <f t="shared" si="0"/>
        <v>3.1366399999999999</v>
      </c>
      <c r="P7" s="84">
        <f t="shared" si="0"/>
        <v>3.1122700000000001</v>
      </c>
      <c r="Q7" s="84">
        <f t="shared" si="0"/>
        <v>3.1138499999999998</v>
      </c>
      <c r="R7" s="84">
        <f t="shared" si="0"/>
        <v>3.0627499999999999</v>
      </c>
      <c r="S7" s="84">
        <f t="shared" si="0"/>
        <v>3.0490900000000001</v>
      </c>
      <c r="T7" s="84">
        <f t="shared" si="0"/>
        <v>3.0313500000000002</v>
      </c>
      <c r="U7" s="84">
        <f t="shared" si="0"/>
        <v>3.0254699999999999</v>
      </c>
      <c r="V7" s="84">
        <f t="shared" si="0"/>
        <v>3.0545900000000001</v>
      </c>
      <c r="W7" s="84">
        <f t="shared" si="0"/>
        <v>3.0594899999999998</v>
      </c>
      <c r="X7" s="84">
        <f t="shared" si="0"/>
        <v>3.0631400000000002</v>
      </c>
      <c r="Y7" s="84">
        <f t="shared" si="0"/>
        <v>2.9972300000000001</v>
      </c>
      <c r="Z7" s="84">
        <f t="shared" si="0"/>
        <v>2.8529399999999998</v>
      </c>
      <c r="AA7" s="84">
        <f t="shared" si="0"/>
        <v>2.7505500000000001</v>
      </c>
    </row>
    <row r="8" spans="1:27" ht="12.75" hidden="1" customHeight="1" outlineLevel="1" x14ac:dyDescent="0.2">
      <c r="A8" s="92" t="s">
        <v>230</v>
      </c>
      <c r="B8" s="62" t="s">
        <v>231</v>
      </c>
      <c r="C8" s="42" t="s">
        <v>77</v>
      </c>
      <c r="D8" s="43">
        <v>1330.34</v>
      </c>
      <c r="E8" s="43">
        <v>1221.8900000000001</v>
      </c>
      <c r="F8" s="43">
        <v>1195.3900000000001</v>
      </c>
      <c r="G8" s="43">
        <v>1187.77</v>
      </c>
      <c r="H8" s="43">
        <v>1231.19</v>
      </c>
      <c r="I8" s="43">
        <v>1418.02</v>
      </c>
      <c r="J8" s="43">
        <v>1575.98</v>
      </c>
      <c r="K8" s="43">
        <v>1794.48</v>
      </c>
      <c r="L8" s="43">
        <v>1878.5</v>
      </c>
      <c r="M8" s="43">
        <v>1966.17</v>
      </c>
      <c r="N8" s="43">
        <v>1977.04</v>
      </c>
      <c r="O8" s="43">
        <v>1950.38</v>
      </c>
      <c r="P8" s="43">
        <v>1926.01</v>
      </c>
      <c r="Q8" s="43">
        <v>1927.59</v>
      </c>
      <c r="R8" s="43">
        <v>1876.49</v>
      </c>
      <c r="S8" s="43">
        <v>1862.83</v>
      </c>
      <c r="T8" s="43">
        <v>1845.09</v>
      </c>
      <c r="U8" s="43">
        <v>1839.21</v>
      </c>
      <c r="V8" s="43">
        <v>1868.33</v>
      </c>
      <c r="W8" s="43">
        <v>1873.23</v>
      </c>
      <c r="X8" s="43">
        <v>1876.88</v>
      </c>
      <c r="Y8" s="43">
        <v>1810.97</v>
      </c>
      <c r="Z8" s="43">
        <v>1666.68</v>
      </c>
      <c r="AA8" s="43">
        <v>1564.29</v>
      </c>
    </row>
    <row r="9" spans="1:27" ht="12.75" hidden="1" customHeight="1" outlineLevel="1" x14ac:dyDescent="0.2">
      <c r="A9" s="92" t="s">
        <v>232</v>
      </c>
      <c r="B9" s="62" t="s">
        <v>88</v>
      </c>
      <c r="C9" s="42" t="s">
        <v>77</v>
      </c>
      <c r="D9" s="43">
        <v>1071.42</v>
      </c>
      <c r="E9" s="43">
        <f>$D$9</f>
        <v>1071.42</v>
      </c>
      <c r="F9" s="43">
        <f t="shared" ref="F9:AA9" si="1">$D$9</f>
        <v>1071.42</v>
      </c>
      <c r="G9" s="43">
        <f t="shared" si="1"/>
        <v>1071.42</v>
      </c>
      <c r="H9" s="43">
        <f t="shared" si="1"/>
        <v>1071.42</v>
      </c>
      <c r="I9" s="43">
        <f t="shared" si="1"/>
        <v>1071.42</v>
      </c>
      <c r="J9" s="43">
        <f t="shared" si="1"/>
        <v>1071.42</v>
      </c>
      <c r="K9" s="43">
        <f t="shared" si="1"/>
        <v>1071.42</v>
      </c>
      <c r="L9" s="43">
        <f t="shared" si="1"/>
        <v>1071.42</v>
      </c>
      <c r="M9" s="43">
        <f t="shared" si="1"/>
        <v>1071.42</v>
      </c>
      <c r="N9" s="43">
        <f t="shared" si="1"/>
        <v>1071.42</v>
      </c>
      <c r="O9" s="43">
        <f t="shared" si="1"/>
        <v>1071.42</v>
      </c>
      <c r="P9" s="43">
        <f t="shared" si="1"/>
        <v>1071.42</v>
      </c>
      <c r="Q9" s="43">
        <f t="shared" si="1"/>
        <v>1071.42</v>
      </c>
      <c r="R9" s="43">
        <f t="shared" si="1"/>
        <v>1071.42</v>
      </c>
      <c r="S9" s="43">
        <f t="shared" si="1"/>
        <v>1071.42</v>
      </c>
      <c r="T9" s="43">
        <f t="shared" si="1"/>
        <v>1071.42</v>
      </c>
      <c r="U9" s="43">
        <f t="shared" si="1"/>
        <v>1071.42</v>
      </c>
      <c r="V9" s="43">
        <f t="shared" si="1"/>
        <v>1071.42</v>
      </c>
      <c r="W9" s="43">
        <f t="shared" si="1"/>
        <v>1071.42</v>
      </c>
      <c r="X9" s="43">
        <f t="shared" si="1"/>
        <v>1071.42</v>
      </c>
      <c r="Y9" s="43">
        <f t="shared" si="1"/>
        <v>1071.42</v>
      </c>
      <c r="Z9" s="43">
        <f t="shared" si="1"/>
        <v>1071.42</v>
      </c>
      <c r="AA9" s="43">
        <f t="shared" si="1"/>
        <v>1071.42</v>
      </c>
    </row>
    <row r="10" spans="1:27" ht="12.75" hidden="1" customHeight="1" outlineLevel="1" x14ac:dyDescent="0.2">
      <c r="A10" s="92" t="s">
        <v>233</v>
      </c>
      <c r="B10" s="62" t="s">
        <v>81</v>
      </c>
      <c r="C10" s="42" t="s">
        <v>77</v>
      </c>
      <c r="D10" s="43">
        <v>4.6100000000000003</v>
      </c>
      <c r="E10" s="43">
        <v>4.6100000000000003</v>
      </c>
      <c r="F10" s="43">
        <v>4.6100000000000003</v>
      </c>
      <c r="G10" s="43">
        <v>4.6100000000000003</v>
      </c>
      <c r="H10" s="43">
        <v>4.6100000000000003</v>
      </c>
      <c r="I10" s="43">
        <v>4.6100000000000003</v>
      </c>
      <c r="J10" s="43">
        <v>4.6100000000000003</v>
      </c>
      <c r="K10" s="43">
        <v>4.6100000000000003</v>
      </c>
      <c r="L10" s="43">
        <v>4.6100000000000003</v>
      </c>
      <c r="M10" s="43">
        <v>4.6100000000000003</v>
      </c>
      <c r="N10" s="43">
        <v>4.6100000000000003</v>
      </c>
      <c r="O10" s="43">
        <v>4.6100000000000003</v>
      </c>
      <c r="P10" s="43">
        <v>4.6100000000000003</v>
      </c>
      <c r="Q10" s="43">
        <v>4.6100000000000003</v>
      </c>
      <c r="R10" s="43">
        <v>4.6100000000000003</v>
      </c>
      <c r="S10" s="43">
        <v>4.6100000000000003</v>
      </c>
      <c r="T10" s="43">
        <v>4.6100000000000003</v>
      </c>
      <c r="U10" s="43">
        <v>4.6100000000000003</v>
      </c>
      <c r="V10" s="43">
        <v>4.6100000000000003</v>
      </c>
      <c r="W10" s="43">
        <v>4.6100000000000003</v>
      </c>
      <c r="X10" s="43">
        <v>4.6100000000000003</v>
      </c>
      <c r="Y10" s="43">
        <v>4.6100000000000003</v>
      </c>
      <c r="Z10" s="43">
        <v>4.6100000000000003</v>
      </c>
      <c r="AA10" s="43">
        <v>4.6100000000000003</v>
      </c>
    </row>
    <row r="11" spans="1:27" ht="12.75" hidden="1" customHeight="1" outlineLevel="1" x14ac:dyDescent="0.2">
      <c r="A11" s="92" t="s">
        <v>234</v>
      </c>
      <c r="B11" s="62" t="s">
        <v>79</v>
      </c>
      <c r="C11" s="42" t="s">
        <v>77</v>
      </c>
      <c r="D11" s="43">
        <v>110.23</v>
      </c>
      <c r="E11" s="43">
        <f>$D$11</f>
        <v>110.23</v>
      </c>
      <c r="F11" s="43">
        <f t="shared" ref="F11:AA11" si="2">$D$11</f>
        <v>110.23</v>
      </c>
      <c r="G11" s="43">
        <f t="shared" si="2"/>
        <v>110.23</v>
      </c>
      <c r="H11" s="43">
        <f t="shared" si="2"/>
        <v>110.23</v>
      </c>
      <c r="I11" s="43">
        <f t="shared" si="2"/>
        <v>110.23</v>
      </c>
      <c r="J11" s="43">
        <f t="shared" si="2"/>
        <v>110.23</v>
      </c>
      <c r="K11" s="43">
        <f t="shared" si="2"/>
        <v>110.23</v>
      </c>
      <c r="L11" s="43">
        <f t="shared" si="2"/>
        <v>110.23</v>
      </c>
      <c r="M11" s="43">
        <f t="shared" si="2"/>
        <v>110.23</v>
      </c>
      <c r="N11" s="43">
        <f t="shared" si="2"/>
        <v>110.23</v>
      </c>
      <c r="O11" s="43">
        <f t="shared" si="2"/>
        <v>110.23</v>
      </c>
      <c r="P11" s="43">
        <f t="shared" si="2"/>
        <v>110.23</v>
      </c>
      <c r="Q11" s="43">
        <f t="shared" si="2"/>
        <v>110.23</v>
      </c>
      <c r="R11" s="43">
        <f t="shared" si="2"/>
        <v>110.23</v>
      </c>
      <c r="S11" s="43">
        <f t="shared" si="2"/>
        <v>110.23</v>
      </c>
      <c r="T11" s="43">
        <f t="shared" si="2"/>
        <v>110.23</v>
      </c>
      <c r="U11" s="43">
        <f t="shared" si="2"/>
        <v>110.23</v>
      </c>
      <c r="V11" s="43">
        <f t="shared" si="2"/>
        <v>110.23</v>
      </c>
      <c r="W11" s="43">
        <f t="shared" si="2"/>
        <v>110.23</v>
      </c>
      <c r="X11" s="43">
        <f t="shared" si="2"/>
        <v>110.23</v>
      </c>
      <c r="Y11" s="43">
        <f t="shared" si="2"/>
        <v>110.23</v>
      </c>
      <c r="Z11" s="43">
        <f t="shared" si="2"/>
        <v>110.23</v>
      </c>
      <c r="AA11" s="43">
        <f t="shared" si="2"/>
        <v>110.23</v>
      </c>
    </row>
    <row r="12" spans="1:27" collapsed="1" x14ac:dyDescent="0.2">
      <c r="A12" s="91" t="s">
        <v>235</v>
      </c>
      <c r="B12" s="27" t="str">
        <f>"02"&amp;"."&amp;$B$662&amp;"."&amp;$B$663</f>
        <v>02.03.2023</v>
      </c>
      <c r="C12" s="83" t="s">
        <v>74</v>
      </c>
      <c r="D12" s="84">
        <f>ROUND(((D13+D14+D16+D15)/1000),5)</f>
        <v>2.4359899999999999</v>
      </c>
      <c r="E12" s="84">
        <f>ROUND(((E13+E14+E16+E15)/1000),5)</f>
        <v>2.3736000000000002</v>
      </c>
      <c r="F12" s="84">
        <f>ROUND(((F13+F14+F16+F15)/1000),5)</f>
        <v>2.3559199999999998</v>
      </c>
      <c r="G12" s="84">
        <f t="shared" ref="G12:AA12" si="3">ROUND(((G13+G14+G16+G15)/1000),5)</f>
        <v>2.3706499999999999</v>
      </c>
      <c r="H12" s="84">
        <f t="shared" si="3"/>
        <v>2.44963</v>
      </c>
      <c r="I12" s="84">
        <f t="shared" si="3"/>
        <v>2.6640600000000001</v>
      </c>
      <c r="J12" s="84">
        <f t="shared" si="3"/>
        <v>2.8113999999999999</v>
      </c>
      <c r="K12" s="84">
        <f t="shared" si="3"/>
        <v>2.9322900000000001</v>
      </c>
      <c r="L12" s="84">
        <f t="shared" si="3"/>
        <v>3.04664</v>
      </c>
      <c r="M12" s="84">
        <f t="shared" si="3"/>
        <v>3.0570400000000002</v>
      </c>
      <c r="N12" s="84">
        <f t="shared" si="3"/>
        <v>3.0720200000000002</v>
      </c>
      <c r="O12" s="84">
        <f t="shared" si="3"/>
        <v>3.1299199999999998</v>
      </c>
      <c r="P12" s="84">
        <f t="shared" si="3"/>
        <v>3.1103399999999999</v>
      </c>
      <c r="Q12" s="84">
        <f t="shared" si="3"/>
        <v>3.1118899999999998</v>
      </c>
      <c r="R12" s="84">
        <f t="shared" si="3"/>
        <v>3.10595</v>
      </c>
      <c r="S12" s="84">
        <f t="shared" si="3"/>
        <v>3.0596700000000001</v>
      </c>
      <c r="T12" s="84">
        <f t="shared" si="3"/>
        <v>3.0196299999999998</v>
      </c>
      <c r="U12" s="84">
        <f t="shared" si="3"/>
        <v>3.0171700000000001</v>
      </c>
      <c r="V12" s="84">
        <f t="shared" si="3"/>
        <v>3.06169</v>
      </c>
      <c r="W12" s="84">
        <f t="shared" si="3"/>
        <v>3.11456</v>
      </c>
      <c r="X12" s="84">
        <f t="shared" si="3"/>
        <v>3.07416</v>
      </c>
      <c r="Y12" s="84">
        <f t="shared" si="3"/>
        <v>3.0110600000000001</v>
      </c>
      <c r="Z12" s="84">
        <f t="shared" si="3"/>
        <v>2.9058000000000002</v>
      </c>
      <c r="AA12" s="84">
        <f t="shared" si="3"/>
        <v>2.8213699999999999</v>
      </c>
    </row>
    <row r="13" spans="1:27" ht="12.75" hidden="1" customHeight="1" outlineLevel="1" x14ac:dyDescent="0.2">
      <c r="A13" s="92" t="s">
        <v>236</v>
      </c>
      <c r="B13" s="62" t="s">
        <v>231</v>
      </c>
      <c r="C13" s="42" t="s">
        <v>77</v>
      </c>
      <c r="D13" s="43">
        <v>1249.73</v>
      </c>
      <c r="E13" s="43">
        <v>1187.3399999999999</v>
      </c>
      <c r="F13" s="43">
        <v>1169.6600000000001</v>
      </c>
      <c r="G13" s="43">
        <v>1184.3900000000001</v>
      </c>
      <c r="H13" s="43">
        <v>1263.3699999999999</v>
      </c>
      <c r="I13" s="43">
        <v>1477.8</v>
      </c>
      <c r="J13" s="43">
        <v>1625.14</v>
      </c>
      <c r="K13" s="43">
        <v>1746.03</v>
      </c>
      <c r="L13" s="43">
        <v>1860.38</v>
      </c>
      <c r="M13" s="43">
        <v>1870.78</v>
      </c>
      <c r="N13" s="43">
        <v>1885.76</v>
      </c>
      <c r="O13" s="43">
        <v>1943.66</v>
      </c>
      <c r="P13" s="43">
        <v>1924.08</v>
      </c>
      <c r="Q13" s="43">
        <v>1925.63</v>
      </c>
      <c r="R13" s="43">
        <v>1919.69</v>
      </c>
      <c r="S13" s="43">
        <v>1873.41</v>
      </c>
      <c r="T13" s="43">
        <v>1833.37</v>
      </c>
      <c r="U13" s="43">
        <v>1830.91</v>
      </c>
      <c r="V13" s="43">
        <v>1875.43</v>
      </c>
      <c r="W13" s="43">
        <v>1928.3</v>
      </c>
      <c r="X13" s="43">
        <v>1887.9</v>
      </c>
      <c r="Y13" s="43">
        <v>1824.8</v>
      </c>
      <c r="Z13" s="43">
        <v>1719.54</v>
      </c>
      <c r="AA13" s="43">
        <v>1635.11</v>
      </c>
    </row>
    <row r="14" spans="1:27" ht="12.75" hidden="1" customHeight="1" outlineLevel="1" x14ac:dyDescent="0.2">
      <c r="A14" s="92" t="s">
        <v>237</v>
      </c>
      <c r="B14" s="62" t="s">
        <v>88</v>
      </c>
      <c r="C14" s="42" t="s">
        <v>77</v>
      </c>
      <c r="D14" s="43">
        <f>$D$9</f>
        <v>1071.42</v>
      </c>
      <c r="E14" s="43">
        <f t="shared" ref="E14:AA14" si="4">$D$9</f>
        <v>1071.42</v>
      </c>
      <c r="F14" s="43">
        <f t="shared" si="4"/>
        <v>1071.42</v>
      </c>
      <c r="G14" s="43">
        <f t="shared" si="4"/>
        <v>1071.42</v>
      </c>
      <c r="H14" s="43">
        <f t="shared" si="4"/>
        <v>1071.42</v>
      </c>
      <c r="I14" s="43">
        <f t="shared" si="4"/>
        <v>1071.42</v>
      </c>
      <c r="J14" s="43">
        <f t="shared" si="4"/>
        <v>1071.42</v>
      </c>
      <c r="K14" s="43">
        <f t="shared" si="4"/>
        <v>1071.42</v>
      </c>
      <c r="L14" s="43">
        <f t="shared" si="4"/>
        <v>1071.42</v>
      </c>
      <c r="M14" s="43">
        <f t="shared" si="4"/>
        <v>1071.42</v>
      </c>
      <c r="N14" s="43">
        <f t="shared" si="4"/>
        <v>1071.42</v>
      </c>
      <c r="O14" s="43">
        <f t="shared" si="4"/>
        <v>1071.42</v>
      </c>
      <c r="P14" s="43">
        <f t="shared" si="4"/>
        <v>1071.42</v>
      </c>
      <c r="Q14" s="43">
        <f t="shared" si="4"/>
        <v>1071.42</v>
      </c>
      <c r="R14" s="43">
        <f t="shared" si="4"/>
        <v>1071.42</v>
      </c>
      <c r="S14" s="43">
        <f t="shared" si="4"/>
        <v>1071.42</v>
      </c>
      <c r="T14" s="43">
        <f t="shared" si="4"/>
        <v>1071.42</v>
      </c>
      <c r="U14" s="43">
        <f t="shared" si="4"/>
        <v>1071.42</v>
      </c>
      <c r="V14" s="43">
        <f t="shared" si="4"/>
        <v>1071.42</v>
      </c>
      <c r="W14" s="43">
        <f t="shared" si="4"/>
        <v>1071.42</v>
      </c>
      <c r="X14" s="43">
        <f t="shared" si="4"/>
        <v>1071.42</v>
      </c>
      <c r="Y14" s="43">
        <f t="shared" si="4"/>
        <v>1071.42</v>
      </c>
      <c r="Z14" s="43">
        <f t="shared" si="4"/>
        <v>1071.42</v>
      </c>
      <c r="AA14" s="43">
        <f t="shared" si="4"/>
        <v>1071.42</v>
      </c>
    </row>
    <row r="15" spans="1:27" ht="12.75" hidden="1" customHeight="1" outlineLevel="1" x14ac:dyDescent="0.2">
      <c r="A15" s="92" t="s">
        <v>238</v>
      </c>
      <c r="B15" s="62" t="s">
        <v>81</v>
      </c>
      <c r="C15" s="42" t="s">
        <v>77</v>
      </c>
      <c r="D15" s="43">
        <v>4.6100000000000003</v>
      </c>
      <c r="E15" s="43">
        <v>4.6100000000000003</v>
      </c>
      <c r="F15" s="43">
        <v>4.6100000000000003</v>
      </c>
      <c r="G15" s="43">
        <v>4.6100000000000003</v>
      </c>
      <c r="H15" s="43">
        <v>4.6100000000000003</v>
      </c>
      <c r="I15" s="43">
        <v>4.6100000000000003</v>
      </c>
      <c r="J15" s="43">
        <v>4.6100000000000003</v>
      </c>
      <c r="K15" s="43">
        <v>4.6100000000000003</v>
      </c>
      <c r="L15" s="43">
        <v>4.6100000000000003</v>
      </c>
      <c r="M15" s="43">
        <v>4.6100000000000003</v>
      </c>
      <c r="N15" s="43">
        <v>4.6100000000000003</v>
      </c>
      <c r="O15" s="43">
        <v>4.6100000000000003</v>
      </c>
      <c r="P15" s="43">
        <v>4.6100000000000003</v>
      </c>
      <c r="Q15" s="43">
        <v>4.6100000000000003</v>
      </c>
      <c r="R15" s="43">
        <v>4.6100000000000003</v>
      </c>
      <c r="S15" s="43">
        <v>4.6100000000000003</v>
      </c>
      <c r="T15" s="43">
        <v>4.6100000000000003</v>
      </c>
      <c r="U15" s="43">
        <v>4.6100000000000003</v>
      </c>
      <c r="V15" s="43">
        <v>4.6100000000000003</v>
      </c>
      <c r="W15" s="43">
        <v>4.6100000000000003</v>
      </c>
      <c r="X15" s="43">
        <v>4.6100000000000003</v>
      </c>
      <c r="Y15" s="43">
        <v>4.6100000000000003</v>
      </c>
      <c r="Z15" s="43">
        <v>4.6100000000000003</v>
      </c>
      <c r="AA15" s="43">
        <v>4.6100000000000003</v>
      </c>
    </row>
    <row r="16" spans="1:27" ht="12.75" hidden="1" customHeight="1" outlineLevel="1" x14ac:dyDescent="0.2">
      <c r="A16" s="92" t="s">
        <v>239</v>
      </c>
      <c r="B16" s="62" t="s">
        <v>79</v>
      </c>
      <c r="C16" s="42" t="s">
        <v>77</v>
      </c>
      <c r="D16" s="43">
        <f>$D$11</f>
        <v>110.23</v>
      </c>
      <c r="E16" s="43">
        <f t="shared" ref="E16:AA16" si="5">$D$11</f>
        <v>110.23</v>
      </c>
      <c r="F16" s="43">
        <f t="shared" si="5"/>
        <v>110.23</v>
      </c>
      <c r="G16" s="43">
        <f t="shared" si="5"/>
        <v>110.23</v>
      </c>
      <c r="H16" s="43">
        <f t="shared" si="5"/>
        <v>110.23</v>
      </c>
      <c r="I16" s="43">
        <f t="shared" si="5"/>
        <v>110.23</v>
      </c>
      <c r="J16" s="43">
        <f t="shared" si="5"/>
        <v>110.23</v>
      </c>
      <c r="K16" s="43">
        <f t="shared" si="5"/>
        <v>110.23</v>
      </c>
      <c r="L16" s="43">
        <f t="shared" si="5"/>
        <v>110.23</v>
      </c>
      <c r="M16" s="43">
        <f t="shared" si="5"/>
        <v>110.23</v>
      </c>
      <c r="N16" s="43">
        <f t="shared" si="5"/>
        <v>110.23</v>
      </c>
      <c r="O16" s="43">
        <f t="shared" si="5"/>
        <v>110.23</v>
      </c>
      <c r="P16" s="43">
        <f t="shared" si="5"/>
        <v>110.23</v>
      </c>
      <c r="Q16" s="43">
        <f t="shared" si="5"/>
        <v>110.23</v>
      </c>
      <c r="R16" s="43">
        <f t="shared" si="5"/>
        <v>110.23</v>
      </c>
      <c r="S16" s="43">
        <f t="shared" si="5"/>
        <v>110.23</v>
      </c>
      <c r="T16" s="43">
        <f t="shared" si="5"/>
        <v>110.23</v>
      </c>
      <c r="U16" s="43">
        <f t="shared" si="5"/>
        <v>110.23</v>
      </c>
      <c r="V16" s="43">
        <f t="shared" si="5"/>
        <v>110.23</v>
      </c>
      <c r="W16" s="43">
        <f t="shared" si="5"/>
        <v>110.23</v>
      </c>
      <c r="X16" s="43">
        <f t="shared" si="5"/>
        <v>110.23</v>
      </c>
      <c r="Y16" s="43">
        <f t="shared" si="5"/>
        <v>110.23</v>
      </c>
      <c r="Z16" s="43">
        <f t="shared" si="5"/>
        <v>110.23</v>
      </c>
      <c r="AA16" s="43">
        <f t="shared" si="5"/>
        <v>110.23</v>
      </c>
    </row>
    <row r="17" spans="1:27" ht="12.75" customHeight="1" collapsed="1" x14ac:dyDescent="0.2">
      <c r="A17" s="91" t="s">
        <v>240</v>
      </c>
      <c r="B17" s="27" t="str">
        <f>"03"&amp;"."&amp;$B$662&amp;"."&amp;$B$663</f>
        <v>03.03.2023</v>
      </c>
      <c r="C17" s="83" t="s">
        <v>74</v>
      </c>
      <c r="D17" s="84">
        <f>ROUND(((D18+D19+D21+D20)/1000),5)</f>
        <v>2.5985200000000002</v>
      </c>
      <c r="E17" s="84">
        <f>ROUND(((E18+E19+E21+E20)/1000),5)</f>
        <v>2.4164300000000001</v>
      </c>
      <c r="F17" s="84">
        <f>ROUND(((F18+F19+F21+F20)/1000),5)</f>
        <v>2.3666900000000002</v>
      </c>
      <c r="G17" s="84">
        <f t="shared" ref="G17:AA17" si="6">ROUND(((G18+G19+G21+G20)/1000),5)</f>
        <v>2.36822</v>
      </c>
      <c r="H17" s="84">
        <f t="shared" si="6"/>
        <v>2.4333399999999998</v>
      </c>
      <c r="I17" s="84">
        <f t="shared" si="6"/>
        <v>2.7064900000000001</v>
      </c>
      <c r="J17" s="84">
        <f t="shared" si="6"/>
        <v>2.8374199999999998</v>
      </c>
      <c r="K17" s="84">
        <f t="shared" si="6"/>
        <v>2.94495</v>
      </c>
      <c r="L17" s="84">
        <f t="shared" si="6"/>
        <v>3.0484499999999999</v>
      </c>
      <c r="M17" s="84">
        <f t="shared" si="6"/>
        <v>3.0608900000000001</v>
      </c>
      <c r="N17" s="84">
        <f t="shared" si="6"/>
        <v>3.07253</v>
      </c>
      <c r="O17" s="84">
        <f t="shared" si="6"/>
        <v>3.12398</v>
      </c>
      <c r="P17" s="84">
        <f t="shared" si="6"/>
        <v>3.0977999999999999</v>
      </c>
      <c r="Q17" s="84">
        <f t="shared" si="6"/>
        <v>3.1004399999999999</v>
      </c>
      <c r="R17" s="84">
        <f t="shared" si="6"/>
        <v>3.09111</v>
      </c>
      <c r="S17" s="84">
        <f t="shared" si="6"/>
        <v>3.0552700000000002</v>
      </c>
      <c r="T17" s="84">
        <f t="shared" si="6"/>
        <v>3.0168699999999999</v>
      </c>
      <c r="U17" s="84">
        <f t="shared" si="6"/>
        <v>3.0171199999999998</v>
      </c>
      <c r="V17" s="84">
        <f t="shared" si="6"/>
        <v>3.05077</v>
      </c>
      <c r="W17" s="84">
        <f t="shared" si="6"/>
        <v>3.11565</v>
      </c>
      <c r="X17" s="84">
        <f t="shared" si="6"/>
        <v>3.0620500000000002</v>
      </c>
      <c r="Y17" s="84">
        <f t="shared" si="6"/>
        <v>3.0083299999999999</v>
      </c>
      <c r="Z17" s="84">
        <f t="shared" si="6"/>
        <v>2.8550399999999998</v>
      </c>
      <c r="AA17" s="84">
        <f t="shared" si="6"/>
        <v>2.7833600000000001</v>
      </c>
    </row>
    <row r="18" spans="1:27" ht="12.75" hidden="1" customHeight="1" outlineLevel="1" x14ac:dyDescent="0.2">
      <c r="A18" s="92" t="s">
        <v>241</v>
      </c>
      <c r="B18" s="62" t="s">
        <v>231</v>
      </c>
      <c r="C18" s="42" t="s">
        <v>77</v>
      </c>
      <c r="D18" s="43">
        <v>1412.26</v>
      </c>
      <c r="E18" s="43">
        <v>1230.17</v>
      </c>
      <c r="F18" s="43">
        <v>1180.43</v>
      </c>
      <c r="G18" s="43">
        <v>1181.96</v>
      </c>
      <c r="H18" s="43">
        <v>1247.08</v>
      </c>
      <c r="I18" s="43">
        <v>1520.23</v>
      </c>
      <c r="J18" s="43">
        <v>1651.16</v>
      </c>
      <c r="K18" s="43">
        <v>1758.69</v>
      </c>
      <c r="L18" s="43">
        <v>1862.19</v>
      </c>
      <c r="M18" s="43">
        <v>1874.63</v>
      </c>
      <c r="N18" s="43">
        <v>1886.27</v>
      </c>
      <c r="O18" s="43">
        <v>1937.72</v>
      </c>
      <c r="P18" s="43">
        <v>1911.54</v>
      </c>
      <c r="Q18" s="43">
        <v>1914.18</v>
      </c>
      <c r="R18" s="43">
        <v>1904.85</v>
      </c>
      <c r="S18" s="43">
        <v>1869.01</v>
      </c>
      <c r="T18" s="43">
        <v>1830.61</v>
      </c>
      <c r="U18" s="43">
        <v>1830.86</v>
      </c>
      <c r="V18" s="43">
        <v>1864.51</v>
      </c>
      <c r="W18" s="43">
        <v>1929.39</v>
      </c>
      <c r="X18" s="43">
        <v>1875.79</v>
      </c>
      <c r="Y18" s="43">
        <v>1822.07</v>
      </c>
      <c r="Z18" s="43">
        <v>1668.78</v>
      </c>
      <c r="AA18" s="43">
        <v>1597.1</v>
      </c>
    </row>
    <row r="19" spans="1:27" ht="12.75" hidden="1" customHeight="1" outlineLevel="1" x14ac:dyDescent="0.2">
      <c r="A19" s="92" t="s">
        <v>242</v>
      </c>
      <c r="B19" s="62" t="s">
        <v>88</v>
      </c>
      <c r="C19" s="42" t="s">
        <v>77</v>
      </c>
      <c r="D19" s="43">
        <f>$D$9</f>
        <v>1071.42</v>
      </c>
      <c r="E19" s="43">
        <f t="shared" ref="E19:AA19" si="7">$D$9</f>
        <v>1071.42</v>
      </c>
      <c r="F19" s="43">
        <f t="shared" si="7"/>
        <v>1071.42</v>
      </c>
      <c r="G19" s="43">
        <f t="shared" si="7"/>
        <v>1071.42</v>
      </c>
      <c r="H19" s="43">
        <f t="shared" si="7"/>
        <v>1071.42</v>
      </c>
      <c r="I19" s="43">
        <f t="shared" si="7"/>
        <v>1071.42</v>
      </c>
      <c r="J19" s="43">
        <f t="shared" si="7"/>
        <v>1071.42</v>
      </c>
      <c r="K19" s="43">
        <f t="shared" si="7"/>
        <v>1071.42</v>
      </c>
      <c r="L19" s="43">
        <f t="shared" si="7"/>
        <v>1071.42</v>
      </c>
      <c r="M19" s="43">
        <f t="shared" si="7"/>
        <v>1071.42</v>
      </c>
      <c r="N19" s="43">
        <f t="shared" si="7"/>
        <v>1071.42</v>
      </c>
      <c r="O19" s="43">
        <f t="shared" si="7"/>
        <v>1071.42</v>
      </c>
      <c r="P19" s="43">
        <f t="shared" si="7"/>
        <v>1071.42</v>
      </c>
      <c r="Q19" s="43">
        <f t="shared" si="7"/>
        <v>1071.42</v>
      </c>
      <c r="R19" s="43">
        <f t="shared" si="7"/>
        <v>1071.42</v>
      </c>
      <c r="S19" s="43">
        <f t="shared" si="7"/>
        <v>1071.42</v>
      </c>
      <c r="T19" s="43">
        <f t="shared" si="7"/>
        <v>1071.42</v>
      </c>
      <c r="U19" s="43">
        <f t="shared" si="7"/>
        <v>1071.42</v>
      </c>
      <c r="V19" s="43">
        <f t="shared" si="7"/>
        <v>1071.42</v>
      </c>
      <c r="W19" s="43">
        <f t="shared" si="7"/>
        <v>1071.42</v>
      </c>
      <c r="X19" s="43">
        <f t="shared" si="7"/>
        <v>1071.42</v>
      </c>
      <c r="Y19" s="43">
        <f t="shared" si="7"/>
        <v>1071.42</v>
      </c>
      <c r="Z19" s="43">
        <f t="shared" si="7"/>
        <v>1071.42</v>
      </c>
      <c r="AA19" s="43">
        <f t="shared" si="7"/>
        <v>1071.42</v>
      </c>
    </row>
    <row r="20" spans="1:27" ht="12.75" hidden="1" customHeight="1" outlineLevel="1" x14ac:dyDescent="0.2">
      <c r="A20" s="92" t="s">
        <v>243</v>
      </c>
      <c r="B20" s="62" t="s">
        <v>81</v>
      </c>
      <c r="C20" s="42" t="s">
        <v>77</v>
      </c>
      <c r="D20" s="43">
        <v>4.6100000000000003</v>
      </c>
      <c r="E20" s="43">
        <v>4.6100000000000003</v>
      </c>
      <c r="F20" s="43">
        <v>4.6100000000000003</v>
      </c>
      <c r="G20" s="43">
        <v>4.6100000000000003</v>
      </c>
      <c r="H20" s="43">
        <v>4.6100000000000003</v>
      </c>
      <c r="I20" s="43">
        <v>4.6100000000000003</v>
      </c>
      <c r="J20" s="43">
        <v>4.6100000000000003</v>
      </c>
      <c r="K20" s="43">
        <v>4.6100000000000003</v>
      </c>
      <c r="L20" s="43">
        <v>4.6100000000000003</v>
      </c>
      <c r="M20" s="43">
        <v>4.6100000000000003</v>
      </c>
      <c r="N20" s="43">
        <v>4.6100000000000003</v>
      </c>
      <c r="O20" s="43">
        <v>4.6100000000000003</v>
      </c>
      <c r="P20" s="43">
        <v>4.6100000000000003</v>
      </c>
      <c r="Q20" s="43">
        <v>4.6100000000000003</v>
      </c>
      <c r="R20" s="43">
        <v>4.6100000000000003</v>
      </c>
      <c r="S20" s="43">
        <v>4.6100000000000003</v>
      </c>
      <c r="T20" s="43">
        <v>4.6100000000000003</v>
      </c>
      <c r="U20" s="43">
        <v>4.6100000000000003</v>
      </c>
      <c r="V20" s="43">
        <v>4.6100000000000003</v>
      </c>
      <c r="W20" s="43">
        <v>4.6100000000000003</v>
      </c>
      <c r="X20" s="43">
        <v>4.6100000000000003</v>
      </c>
      <c r="Y20" s="43">
        <v>4.6100000000000003</v>
      </c>
      <c r="Z20" s="43">
        <v>4.6100000000000003</v>
      </c>
      <c r="AA20" s="43">
        <v>4.6100000000000003</v>
      </c>
    </row>
    <row r="21" spans="1:27" ht="12.75" hidden="1" customHeight="1" outlineLevel="1" x14ac:dyDescent="0.2">
      <c r="A21" s="92" t="s">
        <v>244</v>
      </c>
      <c r="B21" s="62" t="s">
        <v>79</v>
      </c>
      <c r="C21" s="42" t="s">
        <v>77</v>
      </c>
      <c r="D21" s="43">
        <f>$D$11</f>
        <v>110.23</v>
      </c>
      <c r="E21" s="43">
        <f t="shared" ref="E21:AA21" si="8">$D$11</f>
        <v>110.23</v>
      </c>
      <c r="F21" s="43">
        <f t="shared" si="8"/>
        <v>110.23</v>
      </c>
      <c r="G21" s="43">
        <f t="shared" si="8"/>
        <v>110.23</v>
      </c>
      <c r="H21" s="43">
        <f t="shared" si="8"/>
        <v>110.23</v>
      </c>
      <c r="I21" s="43">
        <f t="shared" si="8"/>
        <v>110.23</v>
      </c>
      <c r="J21" s="43">
        <f t="shared" si="8"/>
        <v>110.23</v>
      </c>
      <c r="K21" s="43">
        <f t="shared" si="8"/>
        <v>110.23</v>
      </c>
      <c r="L21" s="43">
        <f t="shared" si="8"/>
        <v>110.23</v>
      </c>
      <c r="M21" s="43">
        <f t="shared" si="8"/>
        <v>110.23</v>
      </c>
      <c r="N21" s="43">
        <f t="shared" si="8"/>
        <v>110.23</v>
      </c>
      <c r="O21" s="43">
        <f t="shared" si="8"/>
        <v>110.23</v>
      </c>
      <c r="P21" s="43">
        <f t="shared" si="8"/>
        <v>110.23</v>
      </c>
      <c r="Q21" s="43">
        <f t="shared" si="8"/>
        <v>110.23</v>
      </c>
      <c r="R21" s="43">
        <f t="shared" si="8"/>
        <v>110.23</v>
      </c>
      <c r="S21" s="43">
        <f t="shared" si="8"/>
        <v>110.23</v>
      </c>
      <c r="T21" s="43">
        <f t="shared" si="8"/>
        <v>110.23</v>
      </c>
      <c r="U21" s="43">
        <f t="shared" si="8"/>
        <v>110.23</v>
      </c>
      <c r="V21" s="43">
        <f t="shared" si="8"/>
        <v>110.23</v>
      </c>
      <c r="W21" s="43">
        <f t="shared" si="8"/>
        <v>110.23</v>
      </c>
      <c r="X21" s="43">
        <f t="shared" si="8"/>
        <v>110.23</v>
      </c>
      <c r="Y21" s="43">
        <f t="shared" si="8"/>
        <v>110.23</v>
      </c>
      <c r="Z21" s="43">
        <f t="shared" si="8"/>
        <v>110.23</v>
      </c>
      <c r="AA21" s="43">
        <f t="shared" si="8"/>
        <v>110.23</v>
      </c>
    </row>
    <row r="22" spans="1:27" ht="12.75" customHeight="1" collapsed="1" x14ac:dyDescent="0.2">
      <c r="A22" s="91" t="s">
        <v>245</v>
      </c>
      <c r="B22" s="27" t="str">
        <f>"04"&amp;"."&amp;$B$662&amp;"."&amp;$B$663</f>
        <v>04.03.2023</v>
      </c>
      <c r="C22" s="83" t="s">
        <v>74</v>
      </c>
      <c r="D22" s="84">
        <f>ROUND(((D23+D24+D26+D25)/1000),5)</f>
        <v>2.7946800000000001</v>
      </c>
      <c r="E22" s="84">
        <f>ROUND(((E23+E24+E26+E25)/1000),5)</f>
        <v>2.7066599999999998</v>
      </c>
      <c r="F22" s="84">
        <f>ROUND(((F23+F24+F26+F25)/1000),5)</f>
        <v>2.5597699999999999</v>
      </c>
      <c r="G22" s="84">
        <f t="shared" ref="G22:AA22" si="9">ROUND(((G23+G24+G26+G25)/1000),5)</f>
        <v>2.5185900000000001</v>
      </c>
      <c r="H22" s="84">
        <f t="shared" si="9"/>
        <v>2.5794299999999999</v>
      </c>
      <c r="I22" s="84">
        <f t="shared" si="9"/>
        <v>2.7138300000000002</v>
      </c>
      <c r="J22" s="84">
        <f t="shared" si="9"/>
        <v>2.7465600000000001</v>
      </c>
      <c r="K22" s="84">
        <f t="shared" si="9"/>
        <v>2.8043200000000001</v>
      </c>
      <c r="L22" s="84">
        <f t="shared" si="9"/>
        <v>2.9463699999999999</v>
      </c>
      <c r="M22" s="84">
        <f t="shared" si="9"/>
        <v>3.0327299999999999</v>
      </c>
      <c r="N22" s="84">
        <f t="shared" si="9"/>
        <v>3.0671200000000001</v>
      </c>
      <c r="O22" s="84">
        <f t="shared" si="9"/>
        <v>3.0754100000000002</v>
      </c>
      <c r="P22" s="84">
        <f t="shared" si="9"/>
        <v>3.06989</v>
      </c>
      <c r="Q22" s="84">
        <f t="shared" si="9"/>
        <v>3.0642999999999998</v>
      </c>
      <c r="R22" s="84">
        <f t="shared" si="9"/>
        <v>3.0266899999999999</v>
      </c>
      <c r="S22" s="84">
        <f t="shared" si="9"/>
        <v>3.0222899999999999</v>
      </c>
      <c r="T22" s="84">
        <f t="shared" si="9"/>
        <v>3.0191400000000002</v>
      </c>
      <c r="U22" s="84">
        <f t="shared" si="9"/>
        <v>3.0352000000000001</v>
      </c>
      <c r="V22" s="84">
        <f t="shared" si="9"/>
        <v>3.06887</v>
      </c>
      <c r="W22" s="84">
        <f t="shared" si="9"/>
        <v>3.0764900000000002</v>
      </c>
      <c r="X22" s="84">
        <f t="shared" si="9"/>
        <v>3.08229</v>
      </c>
      <c r="Y22" s="84">
        <f t="shared" si="9"/>
        <v>3.0452900000000001</v>
      </c>
      <c r="Z22" s="84">
        <f t="shared" si="9"/>
        <v>2.8792900000000001</v>
      </c>
      <c r="AA22" s="84">
        <f t="shared" si="9"/>
        <v>2.8100499999999999</v>
      </c>
    </row>
    <row r="23" spans="1:27" ht="12.75" hidden="1" customHeight="1" outlineLevel="1" x14ac:dyDescent="0.2">
      <c r="A23" s="92" t="s">
        <v>246</v>
      </c>
      <c r="B23" s="62" t="s">
        <v>231</v>
      </c>
      <c r="C23" s="42" t="s">
        <v>77</v>
      </c>
      <c r="D23" s="43">
        <v>1608.42</v>
      </c>
      <c r="E23" s="43">
        <v>1520.4</v>
      </c>
      <c r="F23" s="43">
        <v>1373.51</v>
      </c>
      <c r="G23" s="43">
        <v>1332.33</v>
      </c>
      <c r="H23" s="43">
        <v>1393.17</v>
      </c>
      <c r="I23" s="43">
        <v>1527.57</v>
      </c>
      <c r="J23" s="43">
        <v>1560.3</v>
      </c>
      <c r="K23" s="43">
        <v>1618.06</v>
      </c>
      <c r="L23" s="43">
        <v>1760.11</v>
      </c>
      <c r="M23" s="43">
        <v>1846.47</v>
      </c>
      <c r="N23" s="43">
        <v>1880.86</v>
      </c>
      <c r="O23" s="43">
        <v>1889.15</v>
      </c>
      <c r="P23" s="43">
        <v>1883.63</v>
      </c>
      <c r="Q23" s="43">
        <v>1878.04</v>
      </c>
      <c r="R23" s="43">
        <v>1840.43</v>
      </c>
      <c r="S23" s="43">
        <v>1836.03</v>
      </c>
      <c r="T23" s="43">
        <v>1832.88</v>
      </c>
      <c r="U23" s="43">
        <v>1848.94</v>
      </c>
      <c r="V23" s="43">
        <v>1882.61</v>
      </c>
      <c r="W23" s="43">
        <v>1890.23</v>
      </c>
      <c r="X23" s="43">
        <v>1896.03</v>
      </c>
      <c r="Y23" s="43">
        <v>1859.03</v>
      </c>
      <c r="Z23" s="43">
        <v>1693.03</v>
      </c>
      <c r="AA23" s="43">
        <v>1623.79</v>
      </c>
    </row>
    <row r="24" spans="1:27" ht="12.75" hidden="1" customHeight="1" outlineLevel="1" x14ac:dyDescent="0.2">
      <c r="A24" s="92" t="s">
        <v>247</v>
      </c>
      <c r="B24" s="62" t="s">
        <v>88</v>
      </c>
      <c r="C24" s="42" t="s">
        <v>77</v>
      </c>
      <c r="D24" s="43">
        <f>$D$9</f>
        <v>1071.42</v>
      </c>
      <c r="E24" s="43">
        <f t="shared" ref="E24:AA24" si="10">$D$9</f>
        <v>1071.42</v>
      </c>
      <c r="F24" s="43">
        <f t="shared" si="10"/>
        <v>1071.42</v>
      </c>
      <c r="G24" s="43">
        <f t="shared" si="10"/>
        <v>1071.42</v>
      </c>
      <c r="H24" s="43">
        <f t="shared" si="10"/>
        <v>1071.42</v>
      </c>
      <c r="I24" s="43">
        <f t="shared" si="10"/>
        <v>1071.42</v>
      </c>
      <c r="J24" s="43">
        <f t="shared" si="10"/>
        <v>1071.42</v>
      </c>
      <c r="K24" s="43">
        <f t="shared" si="10"/>
        <v>1071.42</v>
      </c>
      <c r="L24" s="43">
        <f t="shared" si="10"/>
        <v>1071.42</v>
      </c>
      <c r="M24" s="43">
        <f t="shared" si="10"/>
        <v>1071.42</v>
      </c>
      <c r="N24" s="43">
        <f t="shared" si="10"/>
        <v>1071.42</v>
      </c>
      <c r="O24" s="43">
        <f t="shared" si="10"/>
        <v>1071.42</v>
      </c>
      <c r="P24" s="43">
        <f t="shared" si="10"/>
        <v>1071.42</v>
      </c>
      <c r="Q24" s="43">
        <f t="shared" si="10"/>
        <v>1071.42</v>
      </c>
      <c r="R24" s="43">
        <f t="shared" si="10"/>
        <v>1071.42</v>
      </c>
      <c r="S24" s="43">
        <f t="shared" si="10"/>
        <v>1071.42</v>
      </c>
      <c r="T24" s="43">
        <f t="shared" si="10"/>
        <v>1071.42</v>
      </c>
      <c r="U24" s="43">
        <f t="shared" si="10"/>
        <v>1071.42</v>
      </c>
      <c r="V24" s="43">
        <f t="shared" si="10"/>
        <v>1071.42</v>
      </c>
      <c r="W24" s="43">
        <f t="shared" si="10"/>
        <v>1071.42</v>
      </c>
      <c r="X24" s="43">
        <f t="shared" si="10"/>
        <v>1071.42</v>
      </c>
      <c r="Y24" s="43">
        <f t="shared" si="10"/>
        <v>1071.42</v>
      </c>
      <c r="Z24" s="43">
        <f t="shared" si="10"/>
        <v>1071.42</v>
      </c>
      <c r="AA24" s="43">
        <f t="shared" si="10"/>
        <v>1071.42</v>
      </c>
    </row>
    <row r="25" spans="1:27" ht="12.75" hidden="1" customHeight="1" outlineLevel="1" x14ac:dyDescent="0.2">
      <c r="A25" s="92" t="s">
        <v>248</v>
      </c>
      <c r="B25" s="62" t="s">
        <v>81</v>
      </c>
      <c r="C25" s="42" t="s">
        <v>77</v>
      </c>
      <c r="D25" s="43">
        <v>4.6100000000000003</v>
      </c>
      <c r="E25" s="43">
        <v>4.6100000000000003</v>
      </c>
      <c r="F25" s="43">
        <v>4.6100000000000003</v>
      </c>
      <c r="G25" s="43">
        <v>4.6100000000000003</v>
      </c>
      <c r="H25" s="43">
        <v>4.6100000000000003</v>
      </c>
      <c r="I25" s="43">
        <v>4.6100000000000003</v>
      </c>
      <c r="J25" s="43">
        <v>4.6100000000000003</v>
      </c>
      <c r="K25" s="43">
        <v>4.6100000000000003</v>
      </c>
      <c r="L25" s="43">
        <v>4.6100000000000003</v>
      </c>
      <c r="M25" s="43">
        <v>4.6100000000000003</v>
      </c>
      <c r="N25" s="43">
        <v>4.6100000000000003</v>
      </c>
      <c r="O25" s="43">
        <v>4.6100000000000003</v>
      </c>
      <c r="P25" s="43">
        <v>4.6100000000000003</v>
      </c>
      <c r="Q25" s="43">
        <v>4.6100000000000003</v>
      </c>
      <c r="R25" s="43">
        <v>4.6100000000000003</v>
      </c>
      <c r="S25" s="43">
        <v>4.6100000000000003</v>
      </c>
      <c r="T25" s="43">
        <v>4.6100000000000003</v>
      </c>
      <c r="U25" s="43">
        <v>4.6100000000000003</v>
      </c>
      <c r="V25" s="43">
        <v>4.6100000000000003</v>
      </c>
      <c r="W25" s="43">
        <v>4.6100000000000003</v>
      </c>
      <c r="X25" s="43">
        <v>4.6100000000000003</v>
      </c>
      <c r="Y25" s="43">
        <v>4.6100000000000003</v>
      </c>
      <c r="Z25" s="43">
        <v>4.6100000000000003</v>
      </c>
      <c r="AA25" s="43">
        <v>4.6100000000000003</v>
      </c>
    </row>
    <row r="26" spans="1:27" ht="12.75" hidden="1" customHeight="1" outlineLevel="1" x14ac:dyDescent="0.2">
      <c r="A26" s="92" t="s">
        <v>249</v>
      </c>
      <c r="B26" s="62" t="s">
        <v>79</v>
      </c>
      <c r="C26" s="42" t="s">
        <v>77</v>
      </c>
      <c r="D26" s="43">
        <f>$D$11</f>
        <v>110.23</v>
      </c>
      <c r="E26" s="43">
        <f t="shared" ref="E26:AA26" si="11">$D$11</f>
        <v>110.23</v>
      </c>
      <c r="F26" s="43">
        <f t="shared" si="11"/>
        <v>110.23</v>
      </c>
      <c r="G26" s="43">
        <f t="shared" si="11"/>
        <v>110.23</v>
      </c>
      <c r="H26" s="43">
        <f t="shared" si="11"/>
        <v>110.23</v>
      </c>
      <c r="I26" s="43">
        <f t="shared" si="11"/>
        <v>110.23</v>
      </c>
      <c r="J26" s="43">
        <f t="shared" si="11"/>
        <v>110.23</v>
      </c>
      <c r="K26" s="43">
        <f t="shared" si="11"/>
        <v>110.23</v>
      </c>
      <c r="L26" s="43">
        <f t="shared" si="11"/>
        <v>110.23</v>
      </c>
      <c r="M26" s="43">
        <f t="shared" si="11"/>
        <v>110.23</v>
      </c>
      <c r="N26" s="43">
        <f t="shared" si="11"/>
        <v>110.23</v>
      </c>
      <c r="O26" s="43">
        <f t="shared" si="11"/>
        <v>110.23</v>
      </c>
      <c r="P26" s="43">
        <f t="shared" si="11"/>
        <v>110.23</v>
      </c>
      <c r="Q26" s="43">
        <f t="shared" si="11"/>
        <v>110.23</v>
      </c>
      <c r="R26" s="43">
        <f t="shared" si="11"/>
        <v>110.23</v>
      </c>
      <c r="S26" s="43">
        <f t="shared" si="11"/>
        <v>110.23</v>
      </c>
      <c r="T26" s="43">
        <f t="shared" si="11"/>
        <v>110.23</v>
      </c>
      <c r="U26" s="43">
        <f t="shared" si="11"/>
        <v>110.23</v>
      </c>
      <c r="V26" s="43">
        <f t="shared" si="11"/>
        <v>110.23</v>
      </c>
      <c r="W26" s="43">
        <f t="shared" si="11"/>
        <v>110.23</v>
      </c>
      <c r="X26" s="43">
        <f t="shared" si="11"/>
        <v>110.23</v>
      </c>
      <c r="Y26" s="43">
        <f t="shared" si="11"/>
        <v>110.23</v>
      </c>
      <c r="Z26" s="43">
        <f t="shared" si="11"/>
        <v>110.23</v>
      </c>
      <c r="AA26" s="43">
        <f t="shared" si="11"/>
        <v>110.23</v>
      </c>
    </row>
    <row r="27" spans="1:27" ht="12.75" customHeight="1" collapsed="1" x14ac:dyDescent="0.2">
      <c r="A27" s="91" t="s">
        <v>250</v>
      </c>
      <c r="B27" s="27" t="str">
        <f>"05"&amp;"."&amp;$B$662&amp;"."&amp;$B$663</f>
        <v>05.03.2023</v>
      </c>
      <c r="C27" s="83" t="s">
        <v>74</v>
      </c>
      <c r="D27" s="84">
        <f>ROUND(((D28+D29+D31+D30)/1000),5)</f>
        <v>2.7403300000000002</v>
      </c>
      <c r="E27" s="84">
        <f>ROUND(((E28+E29+E31+E30)/1000),5)</f>
        <v>2.6183299999999998</v>
      </c>
      <c r="F27" s="84">
        <f>ROUND(((F28+F29+F31+F30)/1000),5)</f>
        <v>2.4882200000000001</v>
      </c>
      <c r="G27" s="84">
        <f t="shared" ref="G27:AA27" si="12">ROUND(((G28+G29+G31+G30)/1000),5)</f>
        <v>2.4567000000000001</v>
      </c>
      <c r="H27" s="84">
        <f t="shared" si="12"/>
        <v>2.5201600000000002</v>
      </c>
      <c r="I27" s="84">
        <f t="shared" si="12"/>
        <v>2.6198899999999998</v>
      </c>
      <c r="J27" s="84">
        <f t="shared" si="12"/>
        <v>2.6358100000000002</v>
      </c>
      <c r="K27" s="84">
        <f t="shared" si="12"/>
        <v>2.73617</v>
      </c>
      <c r="L27" s="84">
        <f t="shared" si="12"/>
        <v>2.8346300000000002</v>
      </c>
      <c r="M27" s="84">
        <f t="shared" si="12"/>
        <v>3.0116900000000002</v>
      </c>
      <c r="N27" s="84">
        <f t="shared" si="12"/>
        <v>3.0607099999999998</v>
      </c>
      <c r="O27" s="84">
        <f t="shared" si="12"/>
        <v>3.0737399999999999</v>
      </c>
      <c r="P27" s="84">
        <f t="shared" si="12"/>
        <v>3.0705100000000001</v>
      </c>
      <c r="Q27" s="84">
        <f t="shared" si="12"/>
        <v>3.0684200000000001</v>
      </c>
      <c r="R27" s="84">
        <f t="shared" si="12"/>
        <v>3.03607</v>
      </c>
      <c r="S27" s="84">
        <f t="shared" si="12"/>
        <v>3.0375299999999998</v>
      </c>
      <c r="T27" s="84">
        <f t="shared" si="12"/>
        <v>3.0365500000000001</v>
      </c>
      <c r="U27" s="84">
        <f t="shared" si="12"/>
        <v>3.0529000000000002</v>
      </c>
      <c r="V27" s="84">
        <f t="shared" si="12"/>
        <v>3.0994199999999998</v>
      </c>
      <c r="W27" s="84">
        <f t="shared" si="12"/>
        <v>3.09538</v>
      </c>
      <c r="X27" s="84">
        <f t="shared" si="12"/>
        <v>3.1053799999999998</v>
      </c>
      <c r="Y27" s="84">
        <f t="shared" si="12"/>
        <v>3.0671400000000002</v>
      </c>
      <c r="Z27" s="84">
        <f t="shared" si="12"/>
        <v>2.9175200000000001</v>
      </c>
      <c r="AA27" s="84">
        <f t="shared" si="12"/>
        <v>2.8331300000000001</v>
      </c>
    </row>
    <row r="28" spans="1:27" ht="12.75" hidden="1" customHeight="1" outlineLevel="1" x14ac:dyDescent="0.2">
      <c r="A28" s="92" t="s">
        <v>251</v>
      </c>
      <c r="B28" s="62" t="s">
        <v>231</v>
      </c>
      <c r="C28" s="42" t="s">
        <v>77</v>
      </c>
      <c r="D28" s="43">
        <v>1554.07</v>
      </c>
      <c r="E28" s="43">
        <v>1432.07</v>
      </c>
      <c r="F28" s="43">
        <v>1301.96</v>
      </c>
      <c r="G28" s="43">
        <v>1270.44</v>
      </c>
      <c r="H28" s="43">
        <v>1333.9</v>
      </c>
      <c r="I28" s="43">
        <v>1433.63</v>
      </c>
      <c r="J28" s="43">
        <v>1449.55</v>
      </c>
      <c r="K28" s="43">
        <v>1549.91</v>
      </c>
      <c r="L28" s="43">
        <v>1648.37</v>
      </c>
      <c r="M28" s="43">
        <v>1825.43</v>
      </c>
      <c r="N28" s="43">
        <v>1874.45</v>
      </c>
      <c r="O28" s="43">
        <v>1887.48</v>
      </c>
      <c r="P28" s="43">
        <v>1884.25</v>
      </c>
      <c r="Q28" s="43">
        <v>1882.16</v>
      </c>
      <c r="R28" s="43">
        <v>1849.81</v>
      </c>
      <c r="S28" s="43">
        <v>1851.27</v>
      </c>
      <c r="T28" s="43">
        <v>1850.29</v>
      </c>
      <c r="U28" s="43">
        <v>1866.64</v>
      </c>
      <c r="V28" s="43">
        <v>1913.16</v>
      </c>
      <c r="W28" s="43">
        <v>1909.12</v>
      </c>
      <c r="X28" s="43">
        <v>1919.12</v>
      </c>
      <c r="Y28" s="43">
        <v>1880.88</v>
      </c>
      <c r="Z28" s="43">
        <v>1731.26</v>
      </c>
      <c r="AA28" s="43">
        <v>1646.87</v>
      </c>
    </row>
    <row r="29" spans="1:27" ht="12.75" hidden="1" customHeight="1" outlineLevel="1" x14ac:dyDescent="0.2">
      <c r="A29" s="92" t="s">
        <v>252</v>
      </c>
      <c r="B29" s="62" t="s">
        <v>88</v>
      </c>
      <c r="C29" s="42" t="s">
        <v>77</v>
      </c>
      <c r="D29" s="43">
        <f>$D$9</f>
        <v>1071.42</v>
      </c>
      <c r="E29" s="43">
        <f t="shared" ref="E29:AA29" si="13">$D$9</f>
        <v>1071.42</v>
      </c>
      <c r="F29" s="43">
        <f t="shared" si="13"/>
        <v>1071.42</v>
      </c>
      <c r="G29" s="43">
        <f t="shared" si="13"/>
        <v>1071.42</v>
      </c>
      <c r="H29" s="43">
        <f t="shared" si="13"/>
        <v>1071.42</v>
      </c>
      <c r="I29" s="43">
        <f t="shared" si="13"/>
        <v>1071.42</v>
      </c>
      <c r="J29" s="43">
        <f t="shared" si="13"/>
        <v>1071.42</v>
      </c>
      <c r="K29" s="43">
        <f t="shared" si="13"/>
        <v>1071.42</v>
      </c>
      <c r="L29" s="43">
        <f t="shared" si="13"/>
        <v>1071.42</v>
      </c>
      <c r="M29" s="43">
        <f t="shared" si="13"/>
        <v>1071.42</v>
      </c>
      <c r="N29" s="43">
        <f t="shared" si="13"/>
        <v>1071.42</v>
      </c>
      <c r="O29" s="43">
        <f t="shared" si="13"/>
        <v>1071.42</v>
      </c>
      <c r="P29" s="43">
        <f t="shared" si="13"/>
        <v>1071.42</v>
      </c>
      <c r="Q29" s="43">
        <f t="shared" si="13"/>
        <v>1071.42</v>
      </c>
      <c r="R29" s="43">
        <f t="shared" si="13"/>
        <v>1071.42</v>
      </c>
      <c r="S29" s="43">
        <f t="shared" si="13"/>
        <v>1071.42</v>
      </c>
      <c r="T29" s="43">
        <f t="shared" si="13"/>
        <v>1071.42</v>
      </c>
      <c r="U29" s="43">
        <f t="shared" si="13"/>
        <v>1071.42</v>
      </c>
      <c r="V29" s="43">
        <f t="shared" si="13"/>
        <v>1071.42</v>
      </c>
      <c r="W29" s="43">
        <f t="shared" si="13"/>
        <v>1071.42</v>
      </c>
      <c r="X29" s="43">
        <f t="shared" si="13"/>
        <v>1071.42</v>
      </c>
      <c r="Y29" s="43">
        <f t="shared" si="13"/>
        <v>1071.42</v>
      </c>
      <c r="Z29" s="43">
        <f t="shared" si="13"/>
        <v>1071.42</v>
      </c>
      <c r="AA29" s="43">
        <f t="shared" si="13"/>
        <v>1071.42</v>
      </c>
    </row>
    <row r="30" spans="1:27" ht="12.75" hidden="1" customHeight="1" outlineLevel="1" x14ac:dyDescent="0.2">
      <c r="A30" s="92" t="s">
        <v>253</v>
      </c>
      <c r="B30" s="62" t="s">
        <v>81</v>
      </c>
      <c r="C30" s="42" t="s">
        <v>77</v>
      </c>
      <c r="D30" s="43">
        <v>4.6100000000000003</v>
      </c>
      <c r="E30" s="43">
        <v>4.6100000000000003</v>
      </c>
      <c r="F30" s="43">
        <v>4.6100000000000003</v>
      </c>
      <c r="G30" s="43">
        <v>4.6100000000000003</v>
      </c>
      <c r="H30" s="43">
        <v>4.6100000000000003</v>
      </c>
      <c r="I30" s="43">
        <v>4.6100000000000003</v>
      </c>
      <c r="J30" s="43">
        <v>4.6100000000000003</v>
      </c>
      <c r="K30" s="43">
        <v>4.6100000000000003</v>
      </c>
      <c r="L30" s="43">
        <v>4.6100000000000003</v>
      </c>
      <c r="M30" s="43">
        <v>4.6100000000000003</v>
      </c>
      <c r="N30" s="43">
        <v>4.6100000000000003</v>
      </c>
      <c r="O30" s="43">
        <v>4.6100000000000003</v>
      </c>
      <c r="P30" s="43">
        <v>4.6100000000000003</v>
      </c>
      <c r="Q30" s="43">
        <v>4.6100000000000003</v>
      </c>
      <c r="R30" s="43">
        <v>4.6100000000000003</v>
      </c>
      <c r="S30" s="43">
        <v>4.6100000000000003</v>
      </c>
      <c r="T30" s="43">
        <v>4.6100000000000003</v>
      </c>
      <c r="U30" s="43">
        <v>4.6100000000000003</v>
      </c>
      <c r="V30" s="43">
        <v>4.6100000000000003</v>
      </c>
      <c r="W30" s="43">
        <v>4.6100000000000003</v>
      </c>
      <c r="X30" s="43">
        <v>4.6100000000000003</v>
      </c>
      <c r="Y30" s="43">
        <v>4.6100000000000003</v>
      </c>
      <c r="Z30" s="43">
        <v>4.6100000000000003</v>
      </c>
      <c r="AA30" s="43">
        <v>4.6100000000000003</v>
      </c>
    </row>
    <row r="31" spans="1:27" ht="12.75" hidden="1" customHeight="1" outlineLevel="1" x14ac:dyDescent="0.2">
      <c r="A31" s="92" t="s">
        <v>254</v>
      </c>
      <c r="B31" s="62" t="s">
        <v>79</v>
      </c>
      <c r="C31" s="42" t="s">
        <v>77</v>
      </c>
      <c r="D31" s="43">
        <f>$D$11</f>
        <v>110.23</v>
      </c>
      <c r="E31" s="43">
        <f t="shared" ref="E31:AA31" si="14">$D$11</f>
        <v>110.23</v>
      </c>
      <c r="F31" s="43">
        <f t="shared" si="14"/>
        <v>110.23</v>
      </c>
      <c r="G31" s="43">
        <f t="shared" si="14"/>
        <v>110.23</v>
      </c>
      <c r="H31" s="43">
        <f t="shared" si="14"/>
        <v>110.23</v>
      </c>
      <c r="I31" s="43">
        <f t="shared" si="14"/>
        <v>110.23</v>
      </c>
      <c r="J31" s="43">
        <f t="shared" si="14"/>
        <v>110.23</v>
      </c>
      <c r="K31" s="43">
        <f t="shared" si="14"/>
        <v>110.23</v>
      </c>
      <c r="L31" s="43">
        <f t="shared" si="14"/>
        <v>110.23</v>
      </c>
      <c r="M31" s="43">
        <f t="shared" si="14"/>
        <v>110.23</v>
      </c>
      <c r="N31" s="43">
        <f t="shared" si="14"/>
        <v>110.23</v>
      </c>
      <c r="O31" s="43">
        <f t="shared" si="14"/>
        <v>110.23</v>
      </c>
      <c r="P31" s="43">
        <f t="shared" si="14"/>
        <v>110.23</v>
      </c>
      <c r="Q31" s="43">
        <f t="shared" si="14"/>
        <v>110.23</v>
      </c>
      <c r="R31" s="43">
        <f t="shared" si="14"/>
        <v>110.23</v>
      </c>
      <c r="S31" s="43">
        <f t="shared" si="14"/>
        <v>110.23</v>
      </c>
      <c r="T31" s="43">
        <f t="shared" si="14"/>
        <v>110.23</v>
      </c>
      <c r="U31" s="43">
        <f t="shared" si="14"/>
        <v>110.23</v>
      </c>
      <c r="V31" s="43">
        <f t="shared" si="14"/>
        <v>110.23</v>
      </c>
      <c r="W31" s="43">
        <f t="shared" si="14"/>
        <v>110.23</v>
      </c>
      <c r="X31" s="43">
        <f t="shared" si="14"/>
        <v>110.23</v>
      </c>
      <c r="Y31" s="43">
        <f t="shared" si="14"/>
        <v>110.23</v>
      </c>
      <c r="Z31" s="43">
        <f t="shared" si="14"/>
        <v>110.23</v>
      </c>
      <c r="AA31" s="43">
        <f t="shared" si="14"/>
        <v>110.23</v>
      </c>
    </row>
    <row r="32" spans="1:27" ht="12.75" customHeight="1" collapsed="1" x14ac:dyDescent="0.2">
      <c r="A32" s="91" t="s">
        <v>255</v>
      </c>
      <c r="B32" s="27" t="str">
        <f>"06"&amp;"."&amp;$B$662&amp;"."&amp;$B$663</f>
        <v>06.03.2023</v>
      </c>
      <c r="C32" s="83" t="s">
        <v>74</v>
      </c>
      <c r="D32" s="84">
        <f>ROUND(((D33+D34+D36+D35)/1000),5)</f>
        <v>2.73089</v>
      </c>
      <c r="E32" s="84">
        <f>ROUND(((E33+E34+E36+E35)/1000),5)</f>
        <v>2.5453600000000001</v>
      </c>
      <c r="F32" s="84">
        <f>ROUND(((F33+F34+F36+F35)/1000),5)</f>
        <v>2.4324300000000001</v>
      </c>
      <c r="G32" s="84">
        <f t="shared" ref="G32:AA32" si="15">ROUND(((G33+G34+G36+G35)/1000),5)</f>
        <v>2.4315099999999998</v>
      </c>
      <c r="H32" s="84">
        <f t="shared" si="15"/>
        <v>2.5793699999999999</v>
      </c>
      <c r="I32" s="84">
        <f t="shared" si="15"/>
        <v>2.7431000000000001</v>
      </c>
      <c r="J32" s="84">
        <f t="shared" si="15"/>
        <v>2.8097099999999999</v>
      </c>
      <c r="K32" s="84">
        <f t="shared" si="15"/>
        <v>2.9338899999999999</v>
      </c>
      <c r="L32" s="84">
        <f t="shared" si="15"/>
        <v>3.0182899999999999</v>
      </c>
      <c r="M32" s="84">
        <f t="shared" si="15"/>
        <v>3.0448499999999998</v>
      </c>
      <c r="N32" s="84">
        <f t="shared" si="15"/>
        <v>3.0987499999999999</v>
      </c>
      <c r="O32" s="84">
        <f t="shared" si="15"/>
        <v>3.0771700000000002</v>
      </c>
      <c r="P32" s="84">
        <f t="shared" si="15"/>
        <v>3.0509400000000002</v>
      </c>
      <c r="Q32" s="84">
        <f t="shared" si="15"/>
        <v>3.05572</v>
      </c>
      <c r="R32" s="84">
        <f t="shared" si="15"/>
        <v>3.04941</v>
      </c>
      <c r="S32" s="84">
        <f t="shared" si="15"/>
        <v>3.0179</v>
      </c>
      <c r="T32" s="84">
        <f t="shared" si="15"/>
        <v>2.9864199999999999</v>
      </c>
      <c r="U32" s="84">
        <f t="shared" si="15"/>
        <v>2.9874299999999998</v>
      </c>
      <c r="V32" s="84">
        <f t="shared" si="15"/>
        <v>3.0299499999999999</v>
      </c>
      <c r="W32" s="84">
        <f t="shared" si="15"/>
        <v>3.05139</v>
      </c>
      <c r="X32" s="84">
        <f t="shared" si="15"/>
        <v>3.0200399999999998</v>
      </c>
      <c r="Y32" s="84">
        <f t="shared" si="15"/>
        <v>2.96991</v>
      </c>
      <c r="Z32" s="84">
        <f t="shared" si="15"/>
        <v>2.83731</v>
      </c>
      <c r="AA32" s="84">
        <f t="shared" si="15"/>
        <v>2.7426200000000001</v>
      </c>
    </row>
    <row r="33" spans="1:27" ht="12.75" hidden="1" customHeight="1" outlineLevel="1" x14ac:dyDescent="0.2">
      <c r="A33" s="92" t="s">
        <v>256</v>
      </c>
      <c r="B33" s="62" t="s">
        <v>231</v>
      </c>
      <c r="C33" s="42" t="s">
        <v>77</v>
      </c>
      <c r="D33" s="43">
        <v>1544.63</v>
      </c>
      <c r="E33" s="43">
        <v>1359.1</v>
      </c>
      <c r="F33" s="43">
        <v>1246.17</v>
      </c>
      <c r="G33" s="43">
        <v>1245.25</v>
      </c>
      <c r="H33" s="43">
        <v>1393.11</v>
      </c>
      <c r="I33" s="43">
        <v>1556.84</v>
      </c>
      <c r="J33" s="43">
        <v>1623.45</v>
      </c>
      <c r="K33" s="43">
        <v>1747.63</v>
      </c>
      <c r="L33" s="43">
        <v>1832.03</v>
      </c>
      <c r="M33" s="43">
        <v>1858.59</v>
      </c>
      <c r="N33" s="43">
        <v>1912.49</v>
      </c>
      <c r="O33" s="43">
        <v>1890.91</v>
      </c>
      <c r="P33" s="43">
        <v>1864.68</v>
      </c>
      <c r="Q33" s="43">
        <v>1869.46</v>
      </c>
      <c r="R33" s="43">
        <v>1863.15</v>
      </c>
      <c r="S33" s="43">
        <v>1831.64</v>
      </c>
      <c r="T33" s="43">
        <v>1800.16</v>
      </c>
      <c r="U33" s="43">
        <v>1801.17</v>
      </c>
      <c r="V33" s="43">
        <v>1843.69</v>
      </c>
      <c r="W33" s="43">
        <v>1865.13</v>
      </c>
      <c r="X33" s="43">
        <v>1833.78</v>
      </c>
      <c r="Y33" s="43">
        <v>1783.65</v>
      </c>
      <c r="Z33" s="43">
        <v>1651.05</v>
      </c>
      <c r="AA33" s="43">
        <v>1556.36</v>
      </c>
    </row>
    <row r="34" spans="1:27" ht="12.75" hidden="1" customHeight="1" outlineLevel="1" x14ac:dyDescent="0.2">
      <c r="A34" s="92" t="s">
        <v>257</v>
      </c>
      <c r="B34" s="62" t="s">
        <v>88</v>
      </c>
      <c r="C34" s="42" t="s">
        <v>77</v>
      </c>
      <c r="D34" s="43">
        <f>$D$9</f>
        <v>1071.42</v>
      </c>
      <c r="E34" s="43">
        <f t="shared" ref="E34:AA34" si="16">$D$9</f>
        <v>1071.42</v>
      </c>
      <c r="F34" s="43">
        <f t="shared" si="16"/>
        <v>1071.42</v>
      </c>
      <c r="G34" s="43">
        <f t="shared" si="16"/>
        <v>1071.42</v>
      </c>
      <c r="H34" s="43">
        <f t="shared" si="16"/>
        <v>1071.42</v>
      </c>
      <c r="I34" s="43">
        <f t="shared" si="16"/>
        <v>1071.42</v>
      </c>
      <c r="J34" s="43">
        <f t="shared" si="16"/>
        <v>1071.42</v>
      </c>
      <c r="K34" s="43">
        <f t="shared" si="16"/>
        <v>1071.42</v>
      </c>
      <c r="L34" s="43">
        <f t="shared" si="16"/>
        <v>1071.42</v>
      </c>
      <c r="M34" s="43">
        <f t="shared" si="16"/>
        <v>1071.42</v>
      </c>
      <c r="N34" s="43">
        <f t="shared" si="16"/>
        <v>1071.42</v>
      </c>
      <c r="O34" s="43">
        <f t="shared" si="16"/>
        <v>1071.42</v>
      </c>
      <c r="P34" s="43">
        <f t="shared" si="16"/>
        <v>1071.42</v>
      </c>
      <c r="Q34" s="43">
        <f t="shared" si="16"/>
        <v>1071.42</v>
      </c>
      <c r="R34" s="43">
        <f t="shared" si="16"/>
        <v>1071.42</v>
      </c>
      <c r="S34" s="43">
        <f t="shared" si="16"/>
        <v>1071.42</v>
      </c>
      <c r="T34" s="43">
        <f t="shared" si="16"/>
        <v>1071.42</v>
      </c>
      <c r="U34" s="43">
        <f t="shared" si="16"/>
        <v>1071.42</v>
      </c>
      <c r="V34" s="43">
        <f t="shared" si="16"/>
        <v>1071.42</v>
      </c>
      <c r="W34" s="43">
        <f t="shared" si="16"/>
        <v>1071.42</v>
      </c>
      <c r="X34" s="43">
        <f t="shared" si="16"/>
        <v>1071.42</v>
      </c>
      <c r="Y34" s="43">
        <f t="shared" si="16"/>
        <v>1071.42</v>
      </c>
      <c r="Z34" s="43">
        <f t="shared" si="16"/>
        <v>1071.42</v>
      </c>
      <c r="AA34" s="43">
        <f t="shared" si="16"/>
        <v>1071.42</v>
      </c>
    </row>
    <row r="35" spans="1:27" ht="12.75" hidden="1" customHeight="1" outlineLevel="1" x14ac:dyDescent="0.2">
      <c r="A35" s="92" t="s">
        <v>258</v>
      </c>
      <c r="B35" s="62" t="s">
        <v>81</v>
      </c>
      <c r="C35" s="42" t="s">
        <v>77</v>
      </c>
      <c r="D35" s="43">
        <v>4.6100000000000003</v>
      </c>
      <c r="E35" s="43">
        <v>4.6100000000000003</v>
      </c>
      <c r="F35" s="43">
        <v>4.6100000000000003</v>
      </c>
      <c r="G35" s="43">
        <v>4.6100000000000003</v>
      </c>
      <c r="H35" s="43">
        <v>4.6100000000000003</v>
      </c>
      <c r="I35" s="43">
        <v>4.6100000000000003</v>
      </c>
      <c r="J35" s="43">
        <v>4.6100000000000003</v>
      </c>
      <c r="K35" s="43">
        <v>4.6100000000000003</v>
      </c>
      <c r="L35" s="43">
        <v>4.6100000000000003</v>
      </c>
      <c r="M35" s="43">
        <v>4.6100000000000003</v>
      </c>
      <c r="N35" s="43">
        <v>4.6100000000000003</v>
      </c>
      <c r="O35" s="43">
        <v>4.6100000000000003</v>
      </c>
      <c r="P35" s="43">
        <v>4.6100000000000003</v>
      </c>
      <c r="Q35" s="43">
        <v>4.6100000000000003</v>
      </c>
      <c r="R35" s="43">
        <v>4.6100000000000003</v>
      </c>
      <c r="S35" s="43">
        <v>4.6100000000000003</v>
      </c>
      <c r="T35" s="43">
        <v>4.6100000000000003</v>
      </c>
      <c r="U35" s="43">
        <v>4.6100000000000003</v>
      </c>
      <c r="V35" s="43">
        <v>4.6100000000000003</v>
      </c>
      <c r="W35" s="43">
        <v>4.6100000000000003</v>
      </c>
      <c r="X35" s="43">
        <v>4.6100000000000003</v>
      </c>
      <c r="Y35" s="43">
        <v>4.6100000000000003</v>
      </c>
      <c r="Z35" s="43">
        <v>4.6100000000000003</v>
      </c>
      <c r="AA35" s="43">
        <v>4.6100000000000003</v>
      </c>
    </row>
    <row r="36" spans="1:27" ht="12.75" hidden="1" customHeight="1" outlineLevel="1" x14ac:dyDescent="0.2">
      <c r="A36" s="92" t="s">
        <v>259</v>
      </c>
      <c r="B36" s="62" t="s">
        <v>79</v>
      </c>
      <c r="C36" s="42" t="s">
        <v>77</v>
      </c>
      <c r="D36" s="43">
        <f>$D$11</f>
        <v>110.23</v>
      </c>
      <c r="E36" s="43">
        <f t="shared" ref="E36:AA36" si="17">$D$11</f>
        <v>110.23</v>
      </c>
      <c r="F36" s="43">
        <f t="shared" si="17"/>
        <v>110.23</v>
      </c>
      <c r="G36" s="43">
        <f t="shared" si="17"/>
        <v>110.23</v>
      </c>
      <c r="H36" s="43">
        <f t="shared" si="17"/>
        <v>110.23</v>
      </c>
      <c r="I36" s="43">
        <f t="shared" si="17"/>
        <v>110.23</v>
      </c>
      <c r="J36" s="43">
        <f t="shared" si="17"/>
        <v>110.23</v>
      </c>
      <c r="K36" s="43">
        <f t="shared" si="17"/>
        <v>110.23</v>
      </c>
      <c r="L36" s="43">
        <f t="shared" si="17"/>
        <v>110.23</v>
      </c>
      <c r="M36" s="43">
        <f t="shared" si="17"/>
        <v>110.23</v>
      </c>
      <c r="N36" s="43">
        <f t="shared" si="17"/>
        <v>110.23</v>
      </c>
      <c r="O36" s="43">
        <f t="shared" si="17"/>
        <v>110.23</v>
      </c>
      <c r="P36" s="43">
        <f t="shared" si="17"/>
        <v>110.23</v>
      </c>
      <c r="Q36" s="43">
        <f t="shared" si="17"/>
        <v>110.23</v>
      </c>
      <c r="R36" s="43">
        <f t="shared" si="17"/>
        <v>110.23</v>
      </c>
      <c r="S36" s="43">
        <f t="shared" si="17"/>
        <v>110.23</v>
      </c>
      <c r="T36" s="43">
        <f t="shared" si="17"/>
        <v>110.23</v>
      </c>
      <c r="U36" s="43">
        <f t="shared" si="17"/>
        <v>110.23</v>
      </c>
      <c r="V36" s="43">
        <f t="shared" si="17"/>
        <v>110.23</v>
      </c>
      <c r="W36" s="43">
        <f t="shared" si="17"/>
        <v>110.23</v>
      </c>
      <c r="X36" s="43">
        <f t="shared" si="17"/>
        <v>110.23</v>
      </c>
      <c r="Y36" s="43">
        <f t="shared" si="17"/>
        <v>110.23</v>
      </c>
      <c r="Z36" s="43">
        <f t="shared" si="17"/>
        <v>110.23</v>
      </c>
      <c r="AA36" s="43">
        <f t="shared" si="17"/>
        <v>110.23</v>
      </c>
    </row>
    <row r="37" spans="1:27" ht="12.75" customHeight="1" collapsed="1" x14ac:dyDescent="0.2">
      <c r="A37" s="91" t="s">
        <v>260</v>
      </c>
      <c r="B37" s="27" t="str">
        <f>"07"&amp;"."&amp;$B$662&amp;"."&amp;$B$663</f>
        <v>07.03.2023</v>
      </c>
      <c r="C37" s="83" t="s">
        <v>74</v>
      </c>
      <c r="D37" s="84">
        <f>ROUND(((D38+D39+D41+D40)/1000),5)</f>
        <v>2.4491999999999998</v>
      </c>
      <c r="E37" s="84">
        <f>ROUND(((E38+E39+E41+E40)/1000),5)</f>
        <v>2.3840400000000002</v>
      </c>
      <c r="F37" s="84">
        <f>ROUND(((F38+F39+F41+F40)/1000),5)</f>
        <v>2.3351199999999999</v>
      </c>
      <c r="G37" s="84">
        <f t="shared" ref="G37:AA37" si="18">ROUND(((G38+G39+G41+G40)/1000),5)</f>
        <v>2.3496600000000001</v>
      </c>
      <c r="H37" s="84">
        <f t="shared" si="18"/>
        <v>2.4157099999999998</v>
      </c>
      <c r="I37" s="84">
        <f t="shared" si="18"/>
        <v>2.6298499999999998</v>
      </c>
      <c r="J37" s="84">
        <f t="shared" si="18"/>
        <v>2.7709899999999998</v>
      </c>
      <c r="K37" s="84">
        <f t="shared" si="18"/>
        <v>2.8948700000000001</v>
      </c>
      <c r="L37" s="84">
        <f t="shared" si="18"/>
        <v>2.9801500000000001</v>
      </c>
      <c r="M37" s="84">
        <f t="shared" si="18"/>
        <v>2.9622099999999998</v>
      </c>
      <c r="N37" s="84">
        <f t="shared" si="18"/>
        <v>3.0417900000000002</v>
      </c>
      <c r="O37" s="84">
        <f t="shared" si="18"/>
        <v>3.0706099999999998</v>
      </c>
      <c r="P37" s="84">
        <f t="shared" si="18"/>
        <v>3.0161899999999999</v>
      </c>
      <c r="Q37" s="84">
        <f t="shared" si="18"/>
        <v>2.9884400000000002</v>
      </c>
      <c r="R37" s="84">
        <f t="shared" si="18"/>
        <v>2.9493999999999998</v>
      </c>
      <c r="S37" s="84">
        <f t="shared" si="18"/>
        <v>2.9419300000000002</v>
      </c>
      <c r="T37" s="84">
        <f t="shared" si="18"/>
        <v>2.9630399999999999</v>
      </c>
      <c r="U37" s="84">
        <f t="shared" si="18"/>
        <v>2.9491200000000002</v>
      </c>
      <c r="V37" s="84">
        <f t="shared" si="18"/>
        <v>2.9789699999999999</v>
      </c>
      <c r="W37" s="84">
        <f t="shared" si="18"/>
        <v>3.0342799999999999</v>
      </c>
      <c r="X37" s="84">
        <f t="shared" si="18"/>
        <v>2.99322</v>
      </c>
      <c r="Y37" s="84">
        <f t="shared" si="18"/>
        <v>2.8810199999999999</v>
      </c>
      <c r="Z37" s="84">
        <f t="shared" si="18"/>
        <v>2.82612</v>
      </c>
      <c r="AA37" s="84">
        <f t="shared" si="18"/>
        <v>2.7342599999999999</v>
      </c>
    </row>
    <row r="38" spans="1:27" ht="12.75" hidden="1" customHeight="1" outlineLevel="1" x14ac:dyDescent="0.2">
      <c r="A38" s="92" t="s">
        <v>261</v>
      </c>
      <c r="B38" s="62" t="s">
        <v>231</v>
      </c>
      <c r="C38" s="42" t="s">
        <v>77</v>
      </c>
      <c r="D38" s="43">
        <v>1262.94</v>
      </c>
      <c r="E38" s="43">
        <v>1197.78</v>
      </c>
      <c r="F38" s="43">
        <v>1148.8599999999999</v>
      </c>
      <c r="G38" s="43">
        <v>1163.4000000000001</v>
      </c>
      <c r="H38" s="43">
        <v>1229.45</v>
      </c>
      <c r="I38" s="43">
        <v>1443.59</v>
      </c>
      <c r="J38" s="43">
        <v>1584.73</v>
      </c>
      <c r="K38" s="43">
        <v>1708.61</v>
      </c>
      <c r="L38" s="43">
        <v>1793.89</v>
      </c>
      <c r="M38" s="43">
        <v>1775.95</v>
      </c>
      <c r="N38" s="43">
        <v>1855.53</v>
      </c>
      <c r="O38" s="43">
        <v>1884.35</v>
      </c>
      <c r="P38" s="43">
        <v>1829.93</v>
      </c>
      <c r="Q38" s="43">
        <v>1802.18</v>
      </c>
      <c r="R38" s="43">
        <v>1763.14</v>
      </c>
      <c r="S38" s="43">
        <v>1755.67</v>
      </c>
      <c r="T38" s="43">
        <v>1776.78</v>
      </c>
      <c r="U38" s="43">
        <v>1762.86</v>
      </c>
      <c r="V38" s="43">
        <v>1792.71</v>
      </c>
      <c r="W38" s="43">
        <v>1848.02</v>
      </c>
      <c r="X38" s="43">
        <v>1806.96</v>
      </c>
      <c r="Y38" s="43">
        <v>1694.76</v>
      </c>
      <c r="Z38" s="43">
        <v>1639.86</v>
      </c>
      <c r="AA38" s="43">
        <v>1548</v>
      </c>
    </row>
    <row r="39" spans="1:27" ht="12.75" hidden="1" customHeight="1" outlineLevel="1" x14ac:dyDescent="0.2">
      <c r="A39" s="92" t="s">
        <v>262</v>
      </c>
      <c r="B39" s="62" t="s">
        <v>88</v>
      </c>
      <c r="C39" s="42" t="s">
        <v>77</v>
      </c>
      <c r="D39" s="43">
        <f>$D$9</f>
        <v>1071.42</v>
      </c>
      <c r="E39" s="43">
        <f t="shared" ref="E39:AA39" si="19">$D$9</f>
        <v>1071.42</v>
      </c>
      <c r="F39" s="43">
        <f t="shared" si="19"/>
        <v>1071.42</v>
      </c>
      <c r="G39" s="43">
        <f t="shared" si="19"/>
        <v>1071.42</v>
      </c>
      <c r="H39" s="43">
        <f t="shared" si="19"/>
        <v>1071.42</v>
      </c>
      <c r="I39" s="43">
        <f t="shared" si="19"/>
        <v>1071.42</v>
      </c>
      <c r="J39" s="43">
        <f t="shared" si="19"/>
        <v>1071.42</v>
      </c>
      <c r="K39" s="43">
        <f t="shared" si="19"/>
        <v>1071.42</v>
      </c>
      <c r="L39" s="43">
        <f t="shared" si="19"/>
        <v>1071.42</v>
      </c>
      <c r="M39" s="43">
        <f t="shared" si="19"/>
        <v>1071.42</v>
      </c>
      <c r="N39" s="43">
        <f t="shared" si="19"/>
        <v>1071.42</v>
      </c>
      <c r="O39" s="43">
        <f t="shared" si="19"/>
        <v>1071.42</v>
      </c>
      <c r="P39" s="43">
        <f t="shared" si="19"/>
        <v>1071.42</v>
      </c>
      <c r="Q39" s="43">
        <f t="shared" si="19"/>
        <v>1071.42</v>
      </c>
      <c r="R39" s="43">
        <f t="shared" si="19"/>
        <v>1071.42</v>
      </c>
      <c r="S39" s="43">
        <f t="shared" si="19"/>
        <v>1071.42</v>
      </c>
      <c r="T39" s="43">
        <f t="shared" si="19"/>
        <v>1071.42</v>
      </c>
      <c r="U39" s="43">
        <f t="shared" si="19"/>
        <v>1071.42</v>
      </c>
      <c r="V39" s="43">
        <f t="shared" si="19"/>
        <v>1071.42</v>
      </c>
      <c r="W39" s="43">
        <f t="shared" si="19"/>
        <v>1071.42</v>
      </c>
      <c r="X39" s="43">
        <f t="shared" si="19"/>
        <v>1071.42</v>
      </c>
      <c r="Y39" s="43">
        <f t="shared" si="19"/>
        <v>1071.42</v>
      </c>
      <c r="Z39" s="43">
        <f t="shared" si="19"/>
        <v>1071.42</v>
      </c>
      <c r="AA39" s="43">
        <f t="shared" si="19"/>
        <v>1071.42</v>
      </c>
    </row>
    <row r="40" spans="1:27" ht="12.75" hidden="1" customHeight="1" outlineLevel="1" x14ac:dyDescent="0.2">
      <c r="A40" s="92" t="s">
        <v>263</v>
      </c>
      <c r="B40" s="62" t="s">
        <v>81</v>
      </c>
      <c r="C40" s="42" t="s">
        <v>77</v>
      </c>
      <c r="D40" s="43">
        <v>4.6100000000000003</v>
      </c>
      <c r="E40" s="43">
        <v>4.6100000000000003</v>
      </c>
      <c r="F40" s="43">
        <v>4.6100000000000003</v>
      </c>
      <c r="G40" s="43">
        <v>4.6100000000000003</v>
      </c>
      <c r="H40" s="43">
        <v>4.6100000000000003</v>
      </c>
      <c r="I40" s="43">
        <v>4.6100000000000003</v>
      </c>
      <c r="J40" s="43">
        <v>4.6100000000000003</v>
      </c>
      <c r="K40" s="43">
        <v>4.6100000000000003</v>
      </c>
      <c r="L40" s="43">
        <v>4.6100000000000003</v>
      </c>
      <c r="M40" s="43">
        <v>4.6100000000000003</v>
      </c>
      <c r="N40" s="43">
        <v>4.6100000000000003</v>
      </c>
      <c r="O40" s="43">
        <v>4.6100000000000003</v>
      </c>
      <c r="P40" s="43">
        <v>4.6100000000000003</v>
      </c>
      <c r="Q40" s="43">
        <v>4.6100000000000003</v>
      </c>
      <c r="R40" s="43">
        <v>4.6100000000000003</v>
      </c>
      <c r="S40" s="43">
        <v>4.6100000000000003</v>
      </c>
      <c r="T40" s="43">
        <v>4.6100000000000003</v>
      </c>
      <c r="U40" s="43">
        <v>4.6100000000000003</v>
      </c>
      <c r="V40" s="43">
        <v>4.6100000000000003</v>
      </c>
      <c r="W40" s="43">
        <v>4.6100000000000003</v>
      </c>
      <c r="X40" s="43">
        <v>4.6100000000000003</v>
      </c>
      <c r="Y40" s="43">
        <v>4.6100000000000003</v>
      </c>
      <c r="Z40" s="43">
        <v>4.6100000000000003</v>
      </c>
      <c r="AA40" s="43">
        <v>4.6100000000000003</v>
      </c>
    </row>
    <row r="41" spans="1:27" ht="12.75" hidden="1" customHeight="1" outlineLevel="1" x14ac:dyDescent="0.2">
      <c r="A41" s="92" t="s">
        <v>264</v>
      </c>
      <c r="B41" s="62" t="s">
        <v>79</v>
      </c>
      <c r="C41" s="42" t="s">
        <v>77</v>
      </c>
      <c r="D41" s="43">
        <f>$D$11</f>
        <v>110.23</v>
      </c>
      <c r="E41" s="43">
        <f t="shared" ref="E41:AA41" si="20">$D$11</f>
        <v>110.23</v>
      </c>
      <c r="F41" s="43">
        <f t="shared" si="20"/>
        <v>110.23</v>
      </c>
      <c r="G41" s="43">
        <f t="shared" si="20"/>
        <v>110.23</v>
      </c>
      <c r="H41" s="43">
        <f t="shared" si="20"/>
        <v>110.23</v>
      </c>
      <c r="I41" s="43">
        <f t="shared" si="20"/>
        <v>110.23</v>
      </c>
      <c r="J41" s="43">
        <f t="shared" si="20"/>
        <v>110.23</v>
      </c>
      <c r="K41" s="43">
        <f t="shared" si="20"/>
        <v>110.23</v>
      </c>
      <c r="L41" s="43">
        <f t="shared" si="20"/>
        <v>110.23</v>
      </c>
      <c r="M41" s="43">
        <f t="shared" si="20"/>
        <v>110.23</v>
      </c>
      <c r="N41" s="43">
        <f t="shared" si="20"/>
        <v>110.23</v>
      </c>
      <c r="O41" s="43">
        <f t="shared" si="20"/>
        <v>110.23</v>
      </c>
      <c r="P41" s="43">
        <f t="shared" si="20"/>
        <v>110.23</v>
      </c>
      <c r="Q41" s="43">
        <f t="shared" si="20"/>
        <v>110.23</v>
      </c>
      <c r="R41" s="43">
        <f t="shared" si="20"/>
        <v>110.23</v>
      </c>
      <c r="S41" s="43">
        <f t="shared" si="20"/>
        <v>110.23</v>
      </c>
      <c r="T41" s="43">
        <f t="shared" si="20"/>
        <v>110.23</v>
      </c>
      <c r="U41" s="43">
        <f t="shared" si="20"/>
        <v>110.23</v>
      </c>
      <c r="V41" s="43">
        <f t="shared" si="20"/>
        <v>110.23</v>
      </c>
      <c r="W41" s="43">
        <f t="shared" si="20"/>
        <v>110.23</v>
      </c>
      <c r="X41" s="43">
        <f t="shared" si="20"/>
        <v>110.23</v>
      </c>
      <c r="Y41" s="43">
        <f t="shared" si="20"/>
        <v>110.23</v>
      </c>
      <c r="Z41" s="43">
        <f t="shared" si="20"/>
        <v>110.23</v>
      </c>
      <c r="AA41" s="43">
        <f t="shared" si="20"/>
        <v>110.23</v>
      </c>
    </row>
    <row r="42" spans="1:27" ht="12.75" customHeight="1" collapsed="1" x14ac:dyDescent="0.2">
      <c r="A42" s="91" t="s">
        <v>265</v>
      </c>
      <c r="B42" s="27" t="str">
        <f>"08"&amp;"."&amp;$B$662&amp;"."&amp;$B$663</f>
        <v>08.03.2023</v>
      </c>
      <c r="C42" s="83" t="s">
        <v>74</v>
      </c>
      <c r="D42" s="84">
        <f>ROUND(((D43+D44+D46+D45)/1000),5)</f>
        <v>2.4415800000000001</v>
      </c>
      <c r="E42" s="84">
        <f>ROUND(((E43+E44+E46+E45)/1000),5)</f>
        <v>2.3762500000000002</v>
      </c>
      <c r="F42" s="84">
        <f>ROUND(((F43+F44+F46+F45)/1000),5)</f>
        <v>2.32402</v>
      </c>
      <c r="G42" s="84">
        <f t="shared" ref="G42:AA42" si="21">ROUND(((G43+G44+G46+G45)/1000),5)</f>
        <v>2.3147000000000002</v>
      </c>
      <c r="H42" s="84">
        <f t="shared" si="21"/>
        <v>2.3471799999999998</v>
      </c>
      <c r="I42" s="84">
        <f t="shared" si="21"/>
        <v>2.3513799999999998</v>
      </c>
      <c r="J42" s="84">
        <f t="shared" si="21"/>
        <v>2.3624299999999998</v>
      </c>
      <c r="K42" s="84">
        <f t="shared" si="21"/>
        <v>2.4295100000000001</v>
      </c>
      <c r="L42" s="84">
        <f t="shared" si="21"/>
        <v>2.75278</v>
      </c>
      <c r="M42" s="84">
        <f t="shared" si="21"/>
        <v>2.8295699999999999</v>
      </c>
      <c r="N42" s="84">
        <f t="shared" si="21"/>
        <v>2.8577499999999998</v>
      </c>
      <c r="O42" s="84">
        <f t="shared" si="21"/>
        <v>2.8603000000000001</v>
      </c>
      <c r="P42" s="84">
        <f t="shared" si="21"/>
        <v>2.8553999999999999</v>
      </c>
      <c r="Q42" s="84">
        <f t="shared" si="21"/>
        <v>2.8507099999999999</v>
      </c>
      <c r="R42" s="84">
        <f t="shared" si="21"/>
        <v>2.9971899999999998</v>
      </c>
      <c r="S42" s="84">
        <f t="shared" si="21"/>
        <v>3.0281899999999999</v>
      </c>
      <c r="T42" s="84">
        <f t="shared" si="21"/>
        <v>3.0376699999999999</v>
      </c>
      <c r="U42" s="84">
        <f t="shared" si="21"/>
        <v>3.0145400000000002</v>
      </c>
      <c r="V42" s="84">
        <f t="shared" si="21"/>
        <v>3.1955900000000002</v>
      </c>
      <c r="W42" s="84">
        <f t="shared" si="21"/>
        <v>3.22437</v>
      </c>
      <c r="X42" s="84">
        <f t="shared" si="21"/>
        <v>3.2957900000000002</v>
      </c>
      <c r="Y42" s="84">
        <f t="shared" si="21"/>
        <v>3.1115400000000002</v>
      </c>
      <c r="Z42" s="84">
        <f t="shared" si="21"/>
        <v>2.7507600000000001</v>
      </c>
      <c r="AA42" s="84">
        <f t="shared" si="21"/>
        <v>2.5266899999999999</v>
      </c>
    </row>
    <row r="43" spans="1:27" ht="12.75" hidden="1" customHeight="1" outlineLevel="1" x14ac:dyDescent="0.2">
      <c r="A43" s="92" t="s">
        <v>266</v>
      </c>
      <c r="B43" s="62" t="s">
        <v>231</v>
      </c>
      <c r="C43" s="42" t="s">
        <v>77</v>
      </c>
      <c r="D43" s="43">
        <v>1255.32</v>
      </c>
      <c r="E43" s="43">
        <v>1189.99</v>
      </c>
      <c r="F43" s="43">
        <v>1137.76</v>
      </c>
      <c r="G43" s="43">
        <v>1128.44</v>
      </c>
      <c r="H43" s="43">
        <v>1160.92</v>
      </c>
      <c r="I43" s="43">
        <v>1165.1199999999999</v>
      </c>
      <c r="J43" s="43">
        <v>1176.17</v>
      </c>
      <c r="K43" s="43">
        <v>1243.25</v>
      </c>
      <c r="L43" s="43">
        <v>1566.52</v>
      </c>
      <c r="M43" s="43">
        <v>1643.31</v>
      </c>
      <c r="N43" s="43">
        <v>1671.49</v>
      </c>
      <c r="O43" s="43">
        <v>1674.04</v>
      </c>
      <c r="P43" s="43">
        <v>1669.14</v>
      </c>
      <c r="Q43" s="43">
        <v>1664.45</v>
      </c>
      <c r="R43" s="43">
        <v>1810.93</v>
      </c>
      <c r="S43" s="43">
        <v>1841.93</v>
      </c>
      <c r="T43" s="43">
        <v>1851.41</v>
      </c>
      <c r="U43" s="43">
        <v>1828.28</v>
      </c>
      <c r="V43" s="43">
        <v>2009.33</v>
      </c>
      <c r="W43" s="43">
        <v>2038.11</v>
      </c>
      <c r="X43" s="43">
        <v>2109.5300000000002</v>
      </c>
      <c r="Y43" s="43">
        <v>1925.28</v>
      </c>
      <c r="Z43" s="43">
        <v>1564.5</v>
      </c>
      <c r="AA43" s="43">
        <v>1340.43</v>
      </c>
    </row>
    <row r="44" spans="1:27" ht="12.75" hidden="1" customHeight="1" outlineLevel="1" x14ac:dyDescent="0.2">
      <c r="A44" s="92" t="s">
        <v>267</v>
      </c>
      <c r="B44" s="62" t="s">
        <v>88</v>
      </c>
      <c r="C44" s="42" t="s">
        <v>77</v>
      </c>
      <c r="D44" s="43">
        <f>$D$9</f>
        <v>1071.42</v>
      </c>
      <c r="E44" s="43">
        <f t="shared" ref="E44:AA44" si="22">$D$9</f>
        <v>1071.42</v>
      </c>
      <c r="F44" s="43">
        <f t="shared" si="22"/>
        <v>1071.42</v>
      </c>
      <c r="G44" s="43">
        <f t="shared" si="22"/>
        <v>1071.42</v>
      </c>
      <c r="H44" s="43">
        <f t="shared" si="22"/>
        <v>1071.42</v>
      </c>
      <c r="I44" s="43">
        <f t="shared" si="22"/>
        <v>1071.42</v>
      </c>
      <c r="J44" s="43">
        <f t="shared" si="22"/>
        <v>1071.42</v>
      </c>
      <c r="K44" s="43">
        <f t="shared" si="22"/>
        <v>1071.42</v>
      </c>
      <c r="L44" s="43">
        <f t="shared" si="22"/>
        <v>1071.42</v>
      </c>
      <c r="M44" s="43">
        <f t="shared" si="22"/>
        <v>1071.42</v>
      </c>
      <c r="N44" s="43">
        <f t="shared" si="22"/>
        <v>1071.42</v>
      </c>
      <c r="O44" s="43">
        <f t="shared" si="22"/>
        <v>1071.42</v>
      </c>
      <c r="P44" s="43">
        <f t="shared" si="22"/>
        <v>1071.42</v>
      </c>
      <c r="Q44" s="43">
        <f t="shared" si="22"/>
        <v>1071.42</v>
      </c>
      <c r="R44" s="43">
        <f t="shared" si="22"/>
        <v>1071.42</v>
      </c>
      <c r="S44" s="43">
        <f t="shared" si="22"/>
        <v>1071.42</v>
      </c>
      <c r="T44" s="43">
        <f t="shared" si="22"/>
        <v>1071.42</v>
      </c>
      <c r="U44" s="43">
        <f t="shared" si="22"/>
        <v>1071.42</v>
      </c>
      <c r="V44" s="43">
        <f t="shared" si="22"/>
        <v>1071.42</v>
      </c>
      <c r="W44" s="43">
        <f t="shared" si="22"/>
        <v>1071.42</v>
      </c>
      <c r="X44" s="43">
        <f t="shared" si="22"/>
        <v>1071.42</v>
      </c>
      <c r="Y44" s="43">
        <f t="shared" si="22"/>
        <v>1071.42</v>
      </c>
      <c r="Z44" s="43">
        <f t="shared" si="22"/>
        <v>1071.42</v>
      </c>
      <c r="AA44" s="43">
        <f t="shared" si="22"/>
        <v>1071.42</v>
      </c>
    </row>
    <row r="45" spans="1:27" ht="12.75" hidden="1" customHeight="1" outlineLevel="1" x14ac:dyDescent="0.2">
      <c r="A45" s="92" t="s">
        <v>268</v>
      </c>
      <c r="B45" s="62" t="s">
        <v>81</v>
      </c>
      <c r="C45" s="42" t="s">
        <v>77</v>
      </c>
      <c r="D45" s="43">
        <v>4.6100000000000003</v>
      </c>
      <c r="E45" s="43">
        <v>4.6100000000000003</v>
      </c>
      <c r="F45" s="43">
        <v>4.6100000000000003</v>
      </c>
      <c r="G45" s="43">
        <v>4.6100000000000003</v>
      </c>
      <c r="H45" s="43">
        <v>4.6100000000000003</v>
      </c>
      <c r="I45" s="43">
        <v>4.6100000000000003</v>
      </c>
      <c r="J45" s="43">
        <v>4.6100000000000003</v>
      </c>
      <c r="K45" s="43">
        <v>4.6100000000000003</v>
      </c>
      <c r="L45" s="43">
        <v>4.6100000000000003</v>
      </c>
      <c r="M45" s="43">
        <v>4.6100000000000003</v>
      </c>
      <c r="N45" s="43">
        <v>4.6100000000000003</v>
      </c>
      <c r="O45" s="43">
        <v>4.6100000000000003</v>
      </c>
      <c r="P45" s="43">
        <v>4.6100000000000003</v>
      </c>
      <c r="Q45" s="43">
        <v>4.6100000000000003</v>
      </c>
      <c r="R45" s="43">
        <v>4.6100000000000003</v>
      </c>
      <c r="S45" s="43">
        <v>4.6100000000000003</v>
      </c>
      <c r="T45" s="43">
        <v>4.6100000000000003</v>
      </c>
      <c r="U45" s="43">
        <v>4.6100000000000003</v>
      </c>
      <c r="V45" s="43">
        <v>4.6100000000000003</v>
      </c>
      <c r="W45" s="43">
        <v>4.6100000000000003</v>
      </c>
      <c r="X45" s="43">
        <v>4.6100000000000003</v>
      </c>
      <c r="Y45" s="43">
        <v>4.6100000000000003</v>
      </c>
      <c r="Z45" s="43">
        <v>4.6100000000000003</v>
      </c>
      <c r="AA45" s="43">
        <v>4.6100000000000003</v>
      </c>
    </row>
    <row r="46" spans="1:27" ht="12.75" hidden="1" customHeight="1" outlineLevel="1" x14ac:dyDescent="0.2">
      <c r="A46" s="92" t="s">
        <v>269</v>
      </c>
      <c r="B46" s="62" t="s">
        <v>79</v>
      </c>
      <c r="C46" s="42" t="s">
        <v>77</v>
      </c>
      <c r="D46" s="43">
        <f>$D$11</f>
        <v>110.23</v>
      </c>
      <c r="E46" s="43">
        <f t="shared" ref="E46:AA46" si="23">$D$11</f>
        <v>110.23</v>
      </c>
      <c r="F46" s="43">
        <f t="shared" si="23"/>
        <v>110.23</v>
      </c>
      <c r="G46" s="43">
        <f t="shared" si="23"/>
        <v>110.23</v>
      </c>
      <c r="H46" s="43">
        <f t="shared" si="23"/>
        <v>110.23</v>
      </c>
      <c r="I46" s="43">
        <f t="shared" si="23"/>
        <v>110.23</v>
      </c>
      <c r="J46" s="43">
        <f t="shared" si="23"/>
        <v>110.23</v>
      </c>
      <c r="K46" s="43">
        <f t="shared" si="23"/>
        <v>110.23</v>
      </c>
      <c r="L46" s="43">
        <f t="shared" si="23"/>
        <v>110.23</v>
      </c>
      <c r="M46" s="43">
        <f t="shared" si="23"/>
        <v>110.23</v>
      </c>
      <c r="N46" s="43">
        <f t="shared" si="23"/>
        <v>110.23</v>
      </c>
      <c r="O46" s="43">
        <f t="shared" si="23"/>
        <v>110.23</v>
      </c>
      <c r="P46" s="43">
        <f t="shared" si="23"/>
        <v>110.23</v>
      </c>
      <c r="Q46" s="43">
        <f t="shared" si="23"/>
        <v>110.23</v>
      </c>
      <c r="R46" s="43">
        <f t="shared" si="23"/>
        <v>110.23</v>
      </c>
      <c r="S46" s="43">
        <f t="shared" si="23"/>
        <v>110.23</v>
      </c>
      <c r="T46" s="43">
        <f t="shared" si="23"/>
        <v>110.23</v>
      </c>
      <c r="U46" s="43">
        <f t="shared" si="23"/>
        <v>110.23</v>
      </c>
      <c r="V46" s="43">
        <f t="shared" si="23"/>
        <v>110.23</v>
      </c>
      <c r="W46" s="43">
        <f t="shared" si="23"/>
        <v>110.23</v>
      </c>
      <c r="X46" s="43">
        <f t="shared" si="23"/>
        <v>110.23</v>
      </c>
      <c r="Y46" s="43">
        <f t="shared" si="23"/>
        <v>110.23</v>
      </c>
      <c r="Z46" s="43">
        <f t="shared" si="23"/>
        <v>110.23</v>
      </c>
      <c r="AA46" s="43">
        <f t="shared" si="23"/>
        <v>110.23</v>
      </c>
    </row>
    <row r="47" spans="1:27" ht="12.75" customHeight="1" collapsed="1" x14ac:dyDescent="0.2">
      <c r="A47" s="91" t="s">
        <v>270</v>
      </c>
      <c r="B47" s="27" t="str">
        <f>"09"&amp;"."&amp;$B$662&amp;"."&amp;$B$663</f>
        <v>09.03.2023</v>
      </c>
      <c r="C47" s="83" t="s">
        <v>74</v>
      </c>
      <c r="D47" s="84">
        <f>ROUND(((D48+D49+D51+D50)/1000),5)</f>
        <v>2.4217</v>
      </c>
      <c r="E47" s="84">
        <f>ROUND(((E48+E49+E51+E50)/1000),5)</f>
        <v>2.3534999999999999</v>
      </c>
      <c r="F47" s="84">
        <f>ROUND(((F48+F49+F51+F50)/1000),5)</f>
        <v>2.3152499999999998</v>
      </c>
      <c r="G47" s="84">
        <f t="shared" ref="G47:AA47" si="24">ROUND(((G48+G49+G51+G50)/1000),5)</f>
        <v>2.31616</v>
      </c>
      <c r="H47" s="84">
        <f t="shared" si="24"/>
        <v>2.3984700000000001</v>
      </c>
      <c r="I47" s="84">
        <f t="shared" si="24"/>
        <v>2.5304899999999999</v>
      </c>
      <c r="J47" s="84">
        <f t="shared" si="24"/>
        <v>2.7537699999999998</v>
      </c>
      <c r="K47" s="84">
        <f t="shared" si="24"/>
        <v>2.8877600000000001</v>
      </c>
      <c r="L47" s="84">
        <f t="shared" si="24"/>
        <v>3.0285799999999998</v>
      </c>
      <c r="M47" s="84">
        <f t="shared" si="24"/>
        <v>3.1564999999999999</v>
      </c>
      <c r="N47" s="84">
        <f t="shared" si="24"/>
        <v>3.1942699999999999</v>
      </c>
      <c r="O47" s="84">
        <f t="shared" si="24"/>
        <v>3.2805300000000002</v>
      </c>
      <c r="P47" s="84">
        <f t="shared" si="24"/>
        <v>3.1474500000000001</v>
      </c>
      <c r="Q47" s="84">
        <f t="shared" si="24"/>
        <v>3.14453</v>
      </c>
      <c r="R47" s="84">
        <f t="shared" si="24"/>
        <v>3.1387299999999998</v>
      </c>
      <c r="S47" s="84">
        <f t="shared" si="24"/>
        <v>3.15313</v>
      </c>
      <c r="T47" s="84">
        <f t="shared" si="24"/>
        <v>3.11327</v>
      </c>
      <c r="U47" s="84">
        <f t="shared" si="24"/>
        <v>3.0863299999999998</v>
      </c>
      <c r="V47" s="84">
        <f t="shared" si="24"/>
        <v>3.0650300000000001</v>
      </c>
      <c r="W47" s="84">
        <f t="shared" si="24"/>
        <v>3.1928399999999999</v>
      </c>
      <c r="X47" s="84">
        <f t="shared" si="24"/>
        <v>3.0217700000000001</v>
      </c>
      <c r="Y47" s="84">
        <f t="shared" si="24"/>
        <v>2.9773200000000002</v>
      </c>
      <c r="Z47" s="84">
        <f t="shared" si="24"/>
        <v>3.2416100000000001</v>
      </c>
      <c r="AA47" s="84">
        <f t="shared" si="24"/>
        <v>2.7681399999999998</v>
      </c>
    </row>
    <row r="48" spans="1:27" ht="12.75" hidden="1" customHeight="1" outlineLevel="1" x14ac:dyDescent="0.2">
      <c r="A48" s="92" t="s">
        <v>271</v>
      </c>
      <c r="B48" s="62" t="s">
        <v>231</v>
      </c>
      <c r="C48" s="42" t="s">
        <v>77</v>
      </c>
      <c r="D48" s="43">
        <v>1235.44</v>
      </c>
      <c r="E48" s="43">
        <v>1167.24</v>
      </c>
      <c r="F48" s="43">
        <v>1128.99</v>
      </c>
      <c r="G48" s="43">
        <v>1129.9000000000001</v>
      </c>
      <c r="H48" s="43">
        <v>1212.21</v>
      </c>
      <c r="I48" s="43">
        <v>1344.23</v>
      </c>
      <c r="J48" s="43">
        <v>1567.51</v>
      </c>
      <c r="K48" s="43">
        <v>1701.5</v>
      </c>
      <c r="L48" s="43">
        <v>1842.32</v>
      </c>
      <c r="M48" s="43">
        <v>1970.24</v>
      </c>
      <c r="N48" s="43">
        <v>2008.01</v>
      </c>
      <c r="O48" s="43">
        <v>2094.27</v>
      </c>
      <c r="P48" s="43">
        <v>1961.19</v>
      </c>
      <c r="Q48" s="43">
        <v>1958.27</v>
      </c>
      <c r="R48" s="43">
        <v>1952.47</v>
      </c>
      <c r="S48" s="43">
        <v>1966.87</v>
      </c>
      <c r="T48" s="43">
        <v>1927.01</v>
      </c>
      <c r="U48" s="43">
        <v>1900.07</v>
      </c>
      <c r="V48" s="43">
        <v>1878.77</v>
      </c>
      <c r="W48" s="43">
        <v>2006.58</v>
      </c>
      <c r="X48" s="43">
        <v>1835.51</v>
      </c>
      <c r="Y48" s="43">
        <v>1791.06</v>
      </c>
      <c r="Z48" s="43">
        <v>2055.35</v>
      </c>
      <c r="AA48" s="43">
        <v>1581.88</v>
      </c>
    </row>
    <row r="49" spans="1:27" ht="12.75" hidden="1" customHeight="1" outlineLevel="1" x14ac:dyDescent="0.2">
      <c r="A49" s="92" t="s">
        <v>272</v>
      </c>
      <c r="B49" s="62" t="s">
        <v>88</v>
      </c>
      <c r="C49" s="42" t="s">
        <v>77</v>
      </c>
      <c r="D49" s="43">
        <f>$D$9</f>
        <v>1071.42</v>
      </c>
      <c r="E49" s="43">
        <f t="shared" ref="E49:AA49" si="25">$D$9</f>
        <v>1071.42</v>
      </c>
      <c r="F49" s="43">
        <f t="shared" si="25"/>
        <v>1071.42</v>
      </c>
      <c r="G49" s="43">
        <f t="shared" si="25"/>
        <v>1071.42</v>
      </c>
      <c r="H49" s="43">
        <f t="shared" si="25"/>
        <v>1071.42</v>
      </c>
      <c r="I49" s="43">
        <f t="shared" si="25"/>
        <v>1071.42</v>
      </c>
      <c r="J49" s="43">
        <f t="shared" si="25"/>
        <v>1071.42</v>
      </c>
      <c r="K49" s="43">
        <f t="shared" si="25"/>
        <v>1071.42</v>
      </c>
      <c r="L49" s="43">
        <f t="shared" si="25"/>
        <v>1071.42</v>
      </c>
      <c r="M49" s="43">
        <f t="shared" si="25"/>
        <v>1071.42</v>
      </c>
      <c r="N49" s="43">
        <f t="shared" si="25"/>
        <v>1071.42</v>
      </c>
      <c r="O49" s="43">
        <f t="shared" si="25"/>
        <v>1071.42</v>
      </c>
      <c r="P49" s="43">
        <f t="shared" si="25"/>
        <v>1071.42</v>
      </c>
      <c r="Q49" s="43">
        <f t="shared" si="25"/>
        <v>1071.42</v>
      </c>
      <c r="R49" s="43">
        <f t="shared" si="25"/>
        <v>1071.42</v>
      </c>
      <c r="S49" s="43">
        <f t="shared" si="25"/>
        <v>1071.42</v>
      </c>
      <c r="T49" s="43">
        <f t="shared" si="25"/>
        <v>1071.42</v>
      </c>
      <c r="U49" s="43">
        <f t="shared" si="25"/>
        <v>1071.42</v>
      </c>
      <c r="V49" s="43">
        <f t="shared" si="25"/>
        <v>1071.42</v>
      </c>
      <c r="W49" s="43">
        <f t="shared" si="25"/>
        <v>1071.42</v>
      </c>
      <c r="X49" s="43">
        <f t="shared" si="25"/>
        <v>1071.42</v>
      </c>
      <c r="Y49" s="43">
        <f t="shared" si="25"/>
        <v>1071.42</v>
      </c>
      <c r="Z49" s="43">
        <f t="shared" si="25"/>
        <v>1071.42</v>
      </c>
      <c r="AA49" s="43">
        <f t="shared" si="25"/>
        <v>1071.42</v>
      </c>
    </row>
    <row r="50" spans="1:27" ht="12.75" hidden="1" customHeight="1" outlineLevel="1" x14ac:dyDescent="0.2">
      <c r="A50" s="92" t="s">
        <v>273</v>
      </c>
      <c r="B50" s="62" t="s">
        <v>81</v>
      </c>
      <c r="C50" s="42" t="s">
        <v>77</v>
      </c>
      <c r="D50" s="43">
        <v>4.6100000000000003</v>
      </c>
      <c r="E50" s="43">
        <v>4.6100000000000003</v>
      </c>
      <c r="F50" s="43">
        <v>4.6100000000000003</v>
      </c>
      <c r="G50" s="43">
        <v>4.6100000000000003</v>
      </c>
      <c r="H50" s="43">
        <v>4.6100000000000003</v>
      </c>
      <c r="I50" s="43">
        <v>4.6100000000000003</v>
      </c>
      <c r="J50" s="43">
        <v>4.6100000000000003</v>
      </c>
      <c r="K50" s="43">
        <v>4.6100000000000003</v>
      </c>
      <c r="L50" s="43">
        <v>4.6100000000000003</v>
      </c>
      <c r="M50" s="43">
        <v>4.6100000000000003</v>
      </c>
      <c r="N50" s="43">
        <v>4.6100000000000003</v>
      </c>
      <c r="O50" s="43">
        <v>4.6100000000000003</v>
      </c>
      <c r="P50" s="43">
        <v>4.6100000000000003</v>
      </c>
      <c r="Q50" s="43">
        <v>4.6100000000000003</v>
      </c>
      <c r="R50" s="43">
        <v>4.6100000000000003</v>
      </c>
      <c r="S50" s="43">
        <v>4.6100000000000003</v>
      </c>
      <c r="T50" s="43">
        <v>4.6100000000000003</v>
      </c>
      <c r="U50" s="43">
        <v>4.6100000000000003</v>
      </c>
      <c r="V50" s="43">
        <v>4.6100000000000003</v>
      </c>
      <c r="W50" s="43">
        <v>4.6100000000000003</v>
      </c>
      <c r="X50" s="43">
        <v>4.6100000000000003</v>
      </c>
      <c r="Y50" s="43">
        <v>4.6100000000000003</v>
      </c>
      <c r="Z50" s="43">
        <v>4.6100000000000003</v>
      </c>
      <c r="AA50" s="43">
        <v>4.6100000000000003</v>
      </c>
    </row>
    <row r="51" spans="1:27" ht="12.75" hidden="1" customHeight="1" outlineLevel="1" x14ac:dyDescent="0.2">
      <c r="A51" s="92" t="s">
        <v>274</v>
      </c>
      <c r="B51" s="62" t="s">
        <v>79</v>
      </c>
      <c r="C51" s="42" t="s">
        <v>77</v>
      </c>
      <c r="D51" s="43">
        <f>$D$11</f>
        <v>110.23</v>
      </c>
      <c r="E51" s="43">
        <f t="shared" ref="E51:AA51" si="26">$D$11</f>
        <v>110.23</v>
      </c>
      <c r="F51" s="43">
        <f t="shared" si="26"/>
        <v>110.23</v>
      </c>
      <c r="G51" s="43">
        <f t="shared" si="26"/>
        <v>110.23</v>
      </c>
      <c r="H51" s="43">
        <f t="shared" si="26"/>
        <v>110.23</v>
      </c>
      <c r="I51" s="43">
        <f t="shared" si="26"/>
        <v>110.23</v>
      </c>
      <c r="J51" s="43">
        <f t="shared" si="26"/>
        <v>110.23</v>
      </c>
      <c r="K51" s="43">
        <f t="shared" si="26"/>
        <v>110.23</v>
      </c>
      <c r="L51" s="43">
        <f t="shared" si="26"/>
        <v>110.23</v>
      </c>
      <c r="M51" s="43">
        <f t="shared" si="26"/>
        <v>110.23</v>
      </c>
      <c r="N51" s="43">
        <f t="shared" si="26"/>
        <v>110.23</v>
      </c>
      <c r="O51" s="43">
        <f t="shared" si="26"/>
        <v>110.23</v>
      </c>
      <c r="P51" s="43">
        <f t="shared" si="26"/>
        <v>110.23</v>
      </c>
      <c r="Q51" s="43">
        <f t="shared" si="26"/>
        <v>110.23</v>
      </c>
      <c r="R51" s="43">
        <f t="shared" si="26"/>
        <v>110.23</v>
      </c>
      <c r="S51" s="43">
        <f t="shared" si="26"/>
        <v>110.23</v>
      </c>
      <c r="T51" s="43">
        <f t="shared" si="26"/>
        <v>110.23</v>
      </c>
      <c r="U51" s="43">
        <f t="shared" si="26"/>
        <v>110.23</v>
      </c>
      <c r="V51" s="43">
        <f t="shared" si="26"/>
        <v>110.23</v>
      </c>
      <c r="W51" s="43">
        <f t="shared" si="26"/>
        <v>110.23</v>
      </c>
      <c r="X51" s="43">
        <f t="shared" si="26"/>
        <v>110.23</v>
      </c>
      <c r="Y51" s="43">
        <f t="shared" si="26"/>
        <v>110.23</v>
      </c>
      <c r="Z51" s="43">
        <f t="shared" si="26"/>
        <v>110.23</v>
      </c>
      <c r="AA51" s="43">
        <f t="shared" si="26"/>
        <v>110.23</v>
      </c>
    </row>
    <row r="52" spans="1:27" ht="12.75" customHeight="1" collapsed="1" x14ac:dyDescent="0.2">
      <c r="A52" s="91" t="s">
        <v>275</v>
      </c>
      <c r="B52" s="27" t="str">
        <f>"10"&amp;"."&amp;$B$662&amp;"."&amp;$B$663</f>
        <v>10.03.2023</v>
      </c>
      <c r="C52" s="83" t="s">
        <v>74</v>
      </c>
      <c r="D52" s="84">
        <f>ROUND(((D53+D54+D56+D55)/1000),5)</f>
        <v>2.4853299999999998</v>
      </c>
      <c r="E52" s="84">
        <f>ROUND(((E53+E54+E56+E55)/1000),5)</f>
        <v>2.3898000000000001</v>
      </c>
      <c r="F52" s="84">
        <f>ROUND(((F53+F54+F56+F55)/1000),5)</f>
        <v>2.3386900000000002</v>
      </c>
      <c r="G52" s="84">
        <f t="shared" ref="G52:AA52" si="27">ROUND(((G53+G54+G56+G55)/1000),5)</f>
        <v>2.3597999999999999</v>
      </c>
      <c r="H52" s="84">
        <f t="shared" si="27"/>
        <v>2.4287899999999998</v>
      </c>
      <c r="I52" s="84">
        <f t="shared" si="27"/>
        <v>2.6288100000000001</v>
      </c>
      <c r="J52" s="84">
        <f t="shared" si="27"/>
        <v>2.7650899999999998</v>
      </c>
      <c r="K52" s="84">
        <f t="shared" si="27"/>
        <v>2.8822800000000002</v>
      </c>
      <c r="L52" s="84">
        <f t="shared" si="27"/>
        <v>3.0595699999999999</v>
      </c>
      <c r="M52" s="84">
        <f t="shared" si="27"/>
        <v>3.0763799999999999</v>
      </c>
      <c r="N52" s="84">
        <f t="shared" si="27"/>
        <v>3.0816699999999999</v>
      </c>
      <c r="O52" s="84">
        <f t="shared" si="27"/>
        <v>3.1120800000000002</v>
      </c>
      <c r="P52" s="84">
        <f t="shared" si="27"/>
        <v>3.1179100000000002</v>
      </c>
      <c r="Q52" s="84">
        <f t="shared" si="27"/>
        <v>3.1164999999999998</v>
      </c>
      <c r="R52" s="84">
        <f t="shared" si="27"/>
        <v>3.10907</v>
      </c>
      <c r="S52" s="84">
        <f t="shared" si="27"/>
        <v>3.0910700000000002</v>
      </c>
      <c r="T52" s="84">
        <f t="shared" si="27"/>
        <v>3.0321600000000002</v>
      </c>
      <c r="U52" s="84">
        <f t="shared" si="27"/>
        <v>3.0436200000000002</v>
      </c>
      <c r="V52" s="84">
        <f t="shared" si="27"/>
        <v>3.0826500000000001</v>
      </c>
      <c r="W52" s="84">
        <f t="shared" si="27"/>
        <v>3.1148600000000002</v>
      </c>
      <c r="X52" s="84">
        <f t="shared" si="27"/>
        <v>3.1103800000000001</v>
      </c>
      <c r="Y52" s="84">
        <f t="shared" si="27"/>
        <v>3.07728</v>
      </c>
      <c r="Z52" s="84">
        <f t="shared" si="27"/>
        <v>2.8924400000000001</v>
      </c>
      <c r="AA52" s="84">
        <f t="shared" si="27"/>
        <v>2.81081</v>
      </c>
    </row>
    <row r="53" spans="1:27" ht="12.75" hidden="1" customHeight="1" outlineLevel="1" x14ac:dyDescent="0.2">
      <c r="A53" s="92" t="s">
        <v>276</v>
      </c>
      <c r="B53" s="62" t="s">
        <v>231</v>
      </c>
      <c r="C53" s="42" t="s">
        <v>77</v>
      </c>
      <c r="D53" s="43">
        <v>1299.07</v>
      </c>
      <c r="E53" s="43">
        <v>1203.54</v>
      </c>
      <c r="F53" s="43">
        <v>1152.43</v>
      </c>
      <c r="G53" s="43">
        <v>1173.54</v>
      </c>
      <c r="H53" s="43">
        <v>1242.53</v>
      </c>
      <c r="I53" s="43">
        <v>1442.55</v>
      </c>
      <c r="J53" s="43">
        <v>1578.83</v>
      </c>
      <c r="K53" s="43">
        <v>1696.02</v>
      </c>
      <c r="L53" s="43">
        <v>1873.31</v>
      </c>
      <c r="M53" s="43">
        <v>1890.12</v>
      </c>
      <c r="N53" s="43">
        <v>1895.41</v>
      </c>
      <c r="O53" s="43">
        <v>1925.82</v>
      </c>
      <c r="P53" s="43">
        <v>1931.65</v>
      </c>
      <c r="Q53" s="43">
        <v>1930.24</v>
      </c>
      <c r="R53" s="43">
        <v>1922.81</v>
      </c>
      <c r="S53" s="43">
        <v>1904.81</v>
      </c>
      <c r="T53" s="43">
        <v>1845.9</v>
      </c>
      <c r="U53" s="43">
        <v>1857.36</v>
      </c>
      <c r="V53" s="43">
        <v>1896.39</v>
      </c>
      <c r="W53" s="43">
        <v>1928.6</v>
      </c>
      <c r="X53" s="43">
        <v>1924.12</v>
      </c>
      <c r="Y53" s="43">
        <v>1891.02</v>
      </c>
      <c r="Z53" s="43">
        <v>1706.18</v>
      </c>
      <c r="AA53" s="43">
        <v>1624.55</v>
      </c>
    </row>
    <row r="54" spans="1:27" ht="12.75" hidden="1" customHeight="1" outlineLevel="1" x14ac:dyDescent="0.2">
      <c r="A54" s="92" t="s">
        <v>277</v>
      </c>
      <c r="B54" s="62" t="s">
        <v>88</v>
      </c>
      <c r="C54" s="42" t="s">
        <v>77</v>
      </c>
      <c r="D54" s="43">
        <f>$D$9</f>
        <v>1071.42</v>
      </c>
      <c r="E54" s="43">
        <f t="shared" ref="E54:AA54" si="28">$D$9</f>
        <v>1071.42</v>
      </c>
      <c r="F54" s="43">
        <f t="shared" si="28"/>
        <v>1071.42</v>
      </c>
      <c r="G54" s="43">
        <f t="shared" si="28"/>
        <v>1071.42</v>
      </c>
      <c r="H54" s="43">
        <f t="shared" si="28"/>
        <v>1071.42</v>
      </c>
      <c r="I54" s="43">
        <f t="shared" si="28"/>
        <v>1071.42</v>
      </c>
      <c r="J54" s="43">
        <f t="shared" si="28"/>
        <v>1071.42</v>
      </c>
      <c r="K54" s="43">
        <f t="shared" si="28"/>
        <v>1071.42</v>
      </c>
      <c r="L54" s="43">
        <f t="shared" si="28"/>
        <v>1071.42</v>
      </c>
      <c r="M54" s="43">
        <f t="shared" si="28"/>
        <v>1071.42</v>
      </c>
      <c r="N54" s="43">
        <f t="shared" si="28"/>
        <v>1071.42</v>
      </c>
      <c r="O54" s="43">
        <f t="shared" si="28"/>
        <v>1071.42</v>
      </c>
      <c r="P54" s="43">
        <f t="shared" si="28"/>
        <v>1071.42</v>
      </c>
      <c r="Q54" s="43">
        <f t="shared" si="28"/>
        <v>1071.42</v>
      </c>
      <c r="R54" s="43">
        <f t="shared" si="28"/>
        <v>1071.42</v>
      </c>
      <c r="S54" s="43">
        <f t="shared" si="28"/>
        <v>1071.42</v>
      </c>
      <c r="T54" s="43">
        <f t="shared" si="28"/>
        <v>1071.42</v>
      </c>
      <c r="U54" s="43">
        <f t="shared" si="28"/>
        <v>1071.42</v>
      </c>
      <c r="V54" s="43">
        <f t="shared" si="28"/>
        <v>1071.42</v>
      </c>
      <c r="W54" s="43">
        <f t="shared" si="28"/>
        <v>1071.42</v>
      </c>
      <c r="X54" s="43">
        <f t="shared" si="28"/>
        <v>1071.42</v>
      </c>
      <c r="Y54" s="43">
        <f t="shared" si="28"/>
        <v>1071.42</v>
      </c>
      <c r="Z54" s="43">
        <f t="shared" si="28"/>
        <v>1071.42</v>
      </c>
      <c r="AA54" s="43">
        <f t="shared" si="28"/>
        <v>1071.42</v>
      </c>
    </row>
    <row r="55" spans="1:27" ht="12.75" hidden="1" customHeight="1" outlineLevel="1" x14ac:dyDescent="0.2">
      <c r="A55" s="92" t="s">
        <v>278</v>
      </c>
      <c r="B55" s="62" t="s">
        <v>81</v>
      </c>
      <c r="C55" s="42" t="s">
        <v>77</v>
      </c>
      <c r="D55" s="43">
        <v>4.6100000000000003</v>
      </c>
      <c r="E55" s="43">
        <v>4.6100000000000003</v>
      </c>
      <c r="F55" s="43">
        <v>4.6100000000000003</v>
      </c>
      <c r="G55" s="43">
        <v>4.6100000000000003</v>
      </c>
      <c r="H55" s="43">
        <v>4.6100000000000003</v>
      </c>
      <c r="I55" s="43">
        <v>4.6100000000000003</v>
      </c>
      <c r="J55" s="43">
        <v>4.6100000000000003</v>
      </c>
      <c r="K55" s="43">
        <v>4.6100000000000003</v>
      </c>
      <c r="L55" s="43">
        <v>4.6100000000000003</v>
      </c>
      <c r="M55" s="43">
        <v>4.6100000000000003</v>
      </c>
      <c r="N55" s="43">
        <v>4.6100000000000003</v>
      </c>
      <c r="O55" s="43">
        <v>4.6100000000000003</v>
      </c>
      <c r="P55" s="43">
        <v>4.6100000000000003</v>
      </c>
      <c r="Q55" s="43">
        <v>4.6100000000000003</v>
      </c>
      <c r="R55" s="43">
        <v>4.6100000000000003</v>
      </c>
      <c r="S55" s="43">
        <v>4.6100000000000003</v>
      </c>
      <c r="T55" s="43">
        <v>4.6100000000000003</v>
      </c>
      <c r="U55" s="43">
        <v>4.6100000000000003</v>
      </c>
      <c r="V55" s="43">
        <v>4.6100000000000003</v>
      </c>
      <c r="W55" s="43">
        <v>4.6100000000000003</v>
      </c>
      <c r="X55" s="43">
        <v>4.6100000000000003</v>
      </c>
      <c r="Y55" s="43">
        <v>4.6100000000000003</v>
      </c>
      <c r="Z55" s="43">
        <v>4.6100000000000003</v>
      </c>
      <c r="AA55" s="43">
        <v>4.6100000000000003</v>
      </c>
    </row>
    <row r="56" spans="1:27" ht="12.75" hidden="1" customHeight="1" outlineLevel="1" x14ac:dyDescent="0.2">
      <c r="A56" s="92" t="s">
        <v>279</v>
      </c>
      <c r="B56" s="62" t="s">
        <v>79</v>
      </c>
      <c r="C56" s="42" t="s">
        <v>77</v>
      </c>
      <c r="D56" s="43">
        <f>$D$11</f>
        <v>110.23</v>
      </c>
      <c r="E56" s="43">
        <f t="shared" ref="E56:AA56" si="29">$D$11</f>
        <v>110.23</v>
      </c>
      <c r="F56" s="43">
        <f t="shared" si="29"/>
        <v>110.23</v>
      </c>
      <c r="G56" s="43">
        <f t="shared" si="29"/>
        <v>110.23</v>
      </c>
      <c r="H56" s="43">
        <f t="shared" si="29"/>
        <v>110.23</v>
      </c>
      <c r="I56" s="43">
        <f t="shared" si="29"/>
        <v>110.23</v>
      </c>
      <c r="J56" s="43">
        <f t="shared" si="29"/>
        <v>110.23</v>
      </c>
      <c r="K56" s="43">
        <f t="shared" si="29"/>
        <v>110.23</v>
      </c>
      <c r="L56" s="43">
        <f t="shared" si="29"/>
        <v>110.23</v>
      </c>
      <c r="M56" s="43">
        <f t="shared" si="29"/>
        <v>110.23</v>
      </c>
      <c r="N56" s="43">
        <f t="shared" si="29"/>
        <v>110.23</v>
      </c>
      <c r="O56" s="43">
        <f t="shared" si="29"/>
        <v>110.23</v>
      </c>
      <c r="P56" s="43">
        <f t="shared" si="29"/>
        <v>110.23</v>
      </c>
      <c r="Q56" s="43">
        <f t="shared" si="29"/>
        <v>110.23</v>
      </c>
      <c r="R56" s="43">
        <f t="shared" si="29"/>
        <v>110.23</v>
      </c>
      <c r="S56" s="43">
        <f t="shared" si="29"/>
        <v>110.23</v>
      </c>
      <c r="T56" s="43">
        <f t="shared" si="29"/>
        <v>110.23</v>
      </c>
      <c r="U56" s="43">
        <f t="shared" si="29"/>
        <v>110.23</v>
      </c>
      <c r="V56" s="43">
        <f t="shared" si="29"/>
        <v>110.23</v>
      </c>
      <c r="W56" s="43">
        <f t="shared" si="29"/>
        <v>110.23</v>
      </c>
      <c r="X56" s="43">
        <f t="shared" si="29"/>
        <v>110.23</v>
      </c>
      <c r="Y56" s="43">
        <f t="shared" si="29"/>
        <v>110.23</v>
      </c>
      <c r="Z56" s="43">
        <f t="shared" si="29"/>
        <v>110.23</v>
      </c>
      <c r="AA56" s="43">
        <f t="shared" si="29"/>
        <v>110.23</v>
      </c>
    </row>
    <row r="57" spans="1:27" ht="12.75" customHeight="1" collapsed="1" x14ac:dyDescent="0.2">
      <c r="A57" s="91" t="s">
        <v>280</v>
      </c>
      <c r="B57" s="27" t="str">
        <f>"11"&amp;"."&amp;$B$662&amp;"."&amp;$B$663</f>
        <v>11.03.2023</v>
      </c>
      <c r="C57" s="83" t="s">
        <v>74</v>
      </c>
      <c r="D57" s="84">
        <f>ROUND(((D58+D59+D61+D60)/1000),5)</f>
        <v>2.8023799999999999</v>
      </c>
      <c r="E57" s="84">
        <f>ROUND(((E58+E59+E61+E60)/1000),5)</f>
        <v>2.6535899999999999</v>
      </c>
      <c r="F57" s="84">
        <f>ROUND(((F58+F59+F61+F60)/1000),5)</f>
        <v>2.5091899999999998</v>
      </c>
      <c r="G57" s="84">
        <f t="shared" ref="G57:AA57" si="30">ROUND(((G58+G59+G61+G60)/1000),5)</f>
        <v>2.4899800000000001</v>
      </c>
      <c r="H57" s="84">
        <f t="shared" si="30"/>
        <v>2.58752</v>
      </c>
      <c r="I57" s="84">
        <f t="shared" si="30"/>
        <v>2.6798000000000002</v>
      </c>
      <c r="J57" s="84">
        <f t="shared" si="30"/>
        <v>2.7536</v>
      </c>
      <c r="K57" s="84">
        <f t="shared" si="30"/>
        <v>2.8180299999999998</v>
      </c>
      <c r="L57" s="84">
        <f t="shared" si="30"/>
        <v>3.09179</v>
      </c>
      <c r="M57" s="84">
        <f t="shared" si="30"/>
        <v>3.18059</v>
      </c>
      <c r="N57" s="84">
        <f t="shared" si="30"/>
        <v>3.2223299999999999</v>
      </c>
      <c r="O57" s="84">
        <f t="shared" si="30"/>
        <v>3.26769</v>
      </c>
      <c r="P57" s="84">
        <f t="shared" si="30"/>
        <v>3.2587199999999998</v>
      </c>
      <c r="Q57" s="84">
        <f t="shared" si="30"/>
        <v>3.2510699999999999</v>
      </c>
      <c r="R57" s="84">
        <f t="shared" si="30"/>
        <v>3.2439200000000001</v>
      </c>
      <c r="S57" s="84">
        <f t="shared" si="30"/>
        <v>3.2381700000000002</v>
      </c>
      <c r="T57" s="84">
        <f t="shared" si="30"/>
        <v>3.2188699999999999</v>
      </c>
      <c r="U57" s="84">
        <f t="shared" si="30"/>
        <v>3.20221</v>
      </c>
      <c r="V57" s="84">
        <f t="shared" si="30"/>
        <v>3.2425899999999999</v>
      </c>
      <c r="W57" s="84">
        <f t="shared" si="30"/>
        <v>3.2453599999999998</v>
      </c>
      <c r="X57" s="84">
        <f t="shared" si="30"/>
        <v>3.25183</v>
      </c>
      <c r="Y57" s="84">
        <f t="shared" si="30"/>
        <v>3.1886000000000001</v>
      </c>
      <c r="Z57" s="84">
        <f t="shared" si="30"/>
        <v>2.8842500000000002</v>
      </c>
      <c r="AA57" s="84">
        <f t="shared" si="30"/>
        <v>2.8170299999999999</v>
      </c>
    </row>
    <row r="58" spans="1:27" ht="12.75" hidden="1" customHeight="1" outlineLevel="1" x14ac:dyDescent="0.2">
      <c r="A58" s="92" t="s">
        <v>281</v>
      </c>
      <c r="B58" s="62" t="s">
        <v>231</v>
      </c>
      <c r="C58" s="42" t="s">
        <v>77</v>
      </c>
      <c r="D58" s="43">
        <v>1616.12</v>
      </c>
      <c r="E58" s="43">
        <v>1467.33</v>
      </c>
      <c r="F58" s="43">
        <v>1322.93</v>
      </c>
      <c r="G58" s="43">
        <v>1303.72</v>
      </c>
      <c r="H58" s="43">
        <v>1401.26</v>
      </c>
      <c r="I58" s="43">
        <v>1493.54</v>
      </c>
      <c r="J58" s="43">
        <v>1567.34</v>
      </c>
      <c r="K58" s="43">
        <v>1631.77</v>
      </c>
      <c r="L58" s="43">
        <v>1905.53</v>
      </c>
      <c r="M58" s="43">
        <v>1994.33</v>
      </c>
      <c r="N58" s="43">
        <v>2036.07</v>
      </c>
      <c r="O58" s="43">
        <v>2081.4299999999998</v>
      </c>
      <c r="P58" s="43">
        <v>2072.46</v>
      </c>
      <c r="Q58" s="43">
        <v>2064.81</v>
      </c>
      <c r="R58" s="43">
        <v>2057.66</v>
      </c>
      <c r="S58" s="43">
        <v>2051.91</v>
      </c>
      <c r="T58" s="43">
        <v>2032.61</v>
      </c>
      <c r="U58" s="43">
        <v>2015.95</v>
      </c>
      <c r="V58" s="43">
        <v>2056.33</v>
      </c>
      <c r="W58" s="43">
        <v>2059.1</v>
      </c>
      <c r="X58" s="43">
        <v>2065.5700000000002</v>
      </c>
      <c r="Y58" s="43">
        <v>2002.34</v>
      </c>
      <c r="Z58" s="43">
        <v>1697.99</v>
      </c>
      <c r="AA58" s="43">
        <v>1630.77</v>
      </c>
    </row>
    <row r="59" spans="1:27" ht="12.75" hidden="1" customHeight="1" outlineLevel="1" x14ac:dyDescent="0.2">
      <c r="A59" s="92" t="s">
        <v>282</v>
      </c>
      <c r="B59" s="62" t="s">
        <v>88</v>
      </c>
      <c r="C59" s="42" t="s">
        <v>77</v>
      </c>
      <c r="D59" s="43">
        <f>$D$9</f>
        <v>1071.42</v>
      </c>
      <c r="E59" s="43">
        <f t="shared" ref="E59:AA59" si="31">$D$9</f>
        <v>1071.42</v>
      </c>
      <c r="F59" s="43">
        <f t="shared" si="31"/>
        <v>1071.42</v>
      </c>
      <c r="G59" s="43">
        <f t="shared" si="31"/>
        <v>1071.42</v>
      </c>
      <c r="H59" s="43">
        <f t="shared" si="31"/>
        <v>1071.42</v>
      </c>
      <c r="I59" s="43">
        <f t="shared" si="31"/>
        <v>1071.42</v>
      </c>
      <c r="J59" s="43">
        <f t="shared" si="31"/>
        <v>1071.42</v>
      </c>
      <c r="K59" s="43">
        <f t="shared" si="31"/>
        <v>1071.42</v>
      </c>
      <c r="L59" s="43">
        <f t="shared" si="31"/>
        <v>1071.42</v>
      </c>
      <c r="M59" s="43">
        <f t="shared" si="31"/>
        <v>1071.42</v>
      </c>
      <c r="N59" s="43">
        <f t="shared" si="31"/>
        <v>1071.42</v>
      </c>
      <c r="O59" s="43">
        <f t="shared" si="31"/>
        <v>1071.42</v>
      </c>
      <c r="P59" s="43">
        <f t="shared" si="31"/>
        <v>1071.42</v>
      </c>
      <c r="Q59" s="43">
        <f t="shared" si="31"/>
        <v>1071.42</v>
      </c>
      <c r="R59" s="43">
        <f t="shared" si="31"/>
        <v>1071.42</v>
      </c>
      <c r="S59" s="43">
        <f t="shared" si="31"/>
        <v>1071.42</v>
      </c>
      <c r="T59" s="43">
        <f t="shared" si="31"/>
        <v>1071.42</v>
      </c>
      <c r="U59" s="43">
        <f t="shared" si="31"/>
        <v>1071.42</v>
      </c>
      <c r="V59" s="43">
        <f t="shared" si="31"/>
        <v>1071.42</v>
      </c>
      <c r="W59" s="43">
        <f t="shared" si="31"/>
        <v>1071.42</v>
      </c>
      <c r="X59" s="43">
        <f t="shared" si="31"/>
        <v>1071.42</v>
      </c>
      <c r="Y59" s="43">
        <f t="shared" si="31"/>
        <v>1071.42</v>
      </c>
      <c r="Z59" s="43">
        <f t="shared" si="31"/>
        <v>1071.42</v>
      </c>
      <c r="AA59" s="43">
        <f t="shared" si="31"/>
        <v>1071.42</v>
      </c>
    </row>
    <row r="60" spans="1:27" ht="12.75" hidden="1" customHeight="1" outlineLevel="1" x14ac:dyDescent="0.2">
      <c r="A60" s="92" t="s">
        <v>283</v>
      </c>
      <c r="B60" s="62" t="s">
        <v>81</v>
      </c>
      <c r="C60" s="42" t="s">
        <v>77</v>
      </c>
      <c r="D60" s="43">
        <v>4.6100000000000003</v>
      </c>
      <c r="E60" s="43">
        <v>4.6100000000000003</v>
      </c>
      <c r="F60" s="43">
        <v>4.6100000000000003</v>
      </c>
      <c r="G60" s="43">
        <v>4.6100000000000003</v>
      </c>
      <c r="H60" s="43">
        <v>4.6100000000000003</v>
      </c>
      <c r="I60" s="43">
        <v>4.6100000000000003</v>
      </c>
      <c r="J60" s="43">
        <v>4.6100000000000003</v>
      </c>
      <c r="K60" s="43">
        <v>4.6100000000000003</v>
      </c>
      <c r="L60" s="43">
        <v>4.6100000000000003</v>
      </c>
      <c r="M60" s="43">
        <v>4.6100000000000003</v>
      </c>
      <c r="N60" s="43">
        <v>4.6100000000000003</v>
      </c>
      <c r="O60" s="43">
        <v>4.6100000000000003</v>
      </c>
      <c r="P60" s="43">
        <v>4.6100000000000003</v>
      </c>
      <c r="Q60" s="43">
        <v>4.6100000000000003</v>
      </c>
      <c r="R60" s="43">
        <v>4.6100000000000003</v>
      </c>
      <c r="S60" s="43">
        <v>4.6100000000000003</v>
      </c>
      <c r="T60" s="43">
        <v>4.6100000000000003</v>
      </c>
      <c r="U60" s="43">
        <v>4.6100000000000003</v>
      </c>
      <c r="V60" s="43">
        <v>4.6100000000000003</v>
      </c>
      <c r="W60" s="43">
        <v>4.6100000000000003</v>
      </c>
      <c r="X60" s="43">
        <v>4.6100000000000003</v>
      </c>
      <c r="Y60" s="43">
        <v>4.6100000000000003</v>
      </c>
      <c r="Z60" s="43">
        <v>4.6100000000000003</v>
      </c>
      <c r="AA60" s="43">
        <v>4.6100000000000003</v>
      </c>
    </row>
    <row r="61" spans="1:27" ht="12.75" hidden="1" customHeight="1" outlineLevel="1" x14ac:dyDescent="0.2">
      <c r="A61" s="92" t="s">
        <v>284</v>
      </c>
      <c r="B61" s="62" t="s">
        <v>79</v>
      </c>
      <c r="C61" s="42" t="s">
        <v>77</v>
      </c>
      <c r="D61" s="43">
        <f>$D$11</f>
        <v>110.23</v>
      </c>
      <c r="E61" s="43">
        <f t="shared" ref="E61:AA61" si="32">$D$11</f>
        <v>110.23</v>
      </c>
      <c r="F61" s="43">
        <f t="shared" si="32"/>
        <v>110.23</v>
      </c>
      <c r="G61" s="43">
        <f t="shared" si="32"/>
        <v>110.23</v>
      </c>
      <c r="H61" s="43">
        <f t="shared" si="32"/>
        <v>110.23</v>
      </c>
      <c r="I61" s="43">
        <f t="shared" si="32"/>
        <v>110.23</v>
      </c>
      <c r="J61" s="43">
        <f t="shared" si="32"/>
        <v>110.23</v>
      </c>
      <c r="K61" s="43">
        <f t="shared" si="32"/>
        <v>110.23</v>
      </c>
      <c r="L61" s="43">
        <f t="shared" si="32"/>
        <v>110.23</v>
      </c>
      <c r="M61" s="43">
        <f t="shared" si="32"/>
        <v>110.23</v>
      </c>
      <c r="N61" s="43">
        <f t="shared" si="32"/>
        <v>110.23</v>
      </c>
      <c r="O61" s="43">
        <f t="shared" si="32"/>
        <v>110.23</v>
      </c>
      <c r="P61" s="43">
        <f t="shared" si="32"/>
        <v>110.23</v>
      </c>
      <c r="Q61" s="43">
        <f t="shared" si="32"/>
        <v>110.23</v>
      </c>
      <c r="R61" s="43">
        <f t="shared" si="32"/>
        <v>110.23</v>
      </c>
      <c r="S61" s="43">
        <f t="shared" si="32"/>
        <v>110.23</v>
      </c>
      <c r="T61" s="43">
        <f t="shared" si="32"/>
        <v>110.23</v>
      </c>
      <c r="U61" s="43">
        <f t="shared" si="32"/>
        <v>110.23</v>
      </c>
      <c r="V61" s="43">
        <f t="shared" si="32"/>
        <v>110.23</v>
      </c>
      <c r="W61" s="43">
        <f t="shared" si="32"/>
        <v>110.23</v>
      </c>
      <c r="X61" s="43">
        <f t="shared" si="32"/>
        <v>110.23</v>
      </c>
      <c r="Y61" s="43">
        <f t="shared" si="32"/>
        <v>110.23</v>
      </c>
      <c r="Z61" s="43">
        <f t="shared" si="32"/>
        <v>110.23</v>
      </c>
      <c r="AA61" s="43">
        <f t="shared" si="32"/>
        <v>110.23</v>
      </c>
    </row>
    <row r="62" spans="1:27" ht="12.75" customHeight="1" collapsed="1" x14ac:dyDescent="0.2">
      <c r="A62" s="91" t="s">
        <v>285</v>
      </c>
      <c r="B62" s="27" t="str">
        <f>"12"&amp;"."&amp;$B$662&amp;"."&amp;$B$663</f>
        <v>12.03.2023</v>
      </c>
      <c r="C62" s="83" t="s">
        <v>74</v>
      </c>
      <c r="D62" s="84">
        <f>ROUND(((D63+D64+D66+D65)/1000),5)</f>
        <v>2.6310199999999999</v>
      </c>
      <c r="E62" s="84">
        <f>ROUND(((E63+E64+E66+E65)/1000),5)</f>
        <v>2.4199099999999998</v>
      </c>
      <c r="F62" s="84">
        <f>ROUND(((F63+F64+F66+F65)/1000),5)</f>
        <v>2.34931</v>
      </c>
      <c r="G62" s="84">
        <f t="shared" ref="G62:AA62" si="33">ROUND(((G63+G64+G66+G65)/1000),5)</f>
        <v>2.3353700000000002</v>
      </c>
      <c r="H62" s="84">
        <f t="shared" si="33"/>
        <v>2.3634599999999999</v>
      </c>
      <c r="I62" s="84">
        <f t="shared" si="33"/>
        <v>2.39547</v>
      </c>
      <c r="J62" s="84">
        <f t="shared" si="33"/>
        <v>2.4088599999999998</v>
      </c>
      <c r="K62" s="84">
        <f t="shared" si="33"/>
        <v>2.5965799999999999</v>
      </c>
      <c r="L62" s="84">
        <f t="shared" si="33"/>
        <v>2.7572999999999999</v>
      </c>
      <c r="M62" s="84">
        <f t="shared" si="33"/>
        <v>2.9158200000000001</v>
      </c>
      <c r="N62" s="84">
        <f t="shared" si="33"/>
        <v>2.9688699999999999</v>
      </c>
      <c r="O62" s="84">
        <f t="shared" si="33"/>
        <v>2.984</v>
      </c>
      <c r="P62" s="84">
        <f t="shared" si="33"/>
        <v>2.9765199999999998</v>
      </c>
      <c r="Q62" s="84">
        <f t="shared" si="33"/>
        <v>2.9748199999999998</v>
      </c>
      <c r="R62" s="84">
        <f t="shared" si="33"/>
        <v>2.9561500000000001</v>
      </c>
      <c r="S62" s="84">
        <f t="shared" si="33"/>
        <v>2.9377300000000002</v>
      </c>
      <c r="T62" s="84">
        <f t="shared" si="33"/>
        <v>2.9460700000000002</v>
      </c>
      <c r="U62" s="84">
        <f t="shared" si="33"/>
        <v>2.9565199999999998</v>
      </c>
      <c r="V62" s="84">
        <f t="shared" si="33"/>
        <v>2.99498</v>
      </c>
      <c r="W62" s="84">
        <f t="shared" si="33"/>
        <v>3.0192700000000001</v>
      </c>
      <c r="X62" s="84">
        <f t="shared" si="33"/>
        <v>3.0376699999999999</v>
      </c>
      <c r="Y62" s="84">
        <f t="shared" si="33"/>
        <v>2.97512</v>
      </c>
      <c r="Z62" s="84">
        <f t="shared" si="33"/>
        <v>2.8679899999999998</v>
      </c>
      <c r="AA62" s="84">
        <f t="shared" si="33"/>
        <v>2.77129</v>
      </c>
    </row>
    <row r="63" spans="1:27" ht="12.75" hidden="1" customHeight="1" outlineLevel="1" x14ac:dyDescent="0.2">
      <c r="A63" s="92" t="s">
        <v>286</v>
      </c>
      <c r="B63" s="62" t="s">
        <v>231</v>
      </c>
      <c r="C63" s="42" t="s">
        <v>77</v>
      </c>
      <c r="D63" s="43">
        <v>1444.76</v>
      </c>
      <c r="E63" s="43">
        <v>1233.6500000000001</v>
      </c>
      <c r="F63" s="43">
        <v>1163.05</v>
      </c>
      <c r="G63" s="43">
        <v>1149.1099999999999</v>
      </c>
      <c r="H63" s="43">
        <v>1177.2</v>
      </c>
      <c r="I63" s="43">
        <v>1209.21</v>
      </c>
      <c r="J63" s="43">
        <v>1222.5999999999999</v>
      </c>
      <c r="K63" s="43">
        <v>1410.32</v>
      </c>
      <c r="L63" s="43">
        <v>1571.04</v>
      </c>
      <c r="M63" s="43">
        <v>1729.56</v>
      </c>
      <c r="N63" s="43">
        <v>1782.61</v>
      </c>
      <c r="O63" s="43">
        <v>1797.74</v>
      </c>
      <c r="P63" s="43">
        <v>1790.26</v>
      </c>
      <c r="Q63" s="43">
        <v>1788.56</v>
      </c>
      <c r="R63" s="43">
        <v>1769.89</v>
      </c>
      <c r="S63" s="43">
        <v>1751.47</v>
      </c>
      <c r="T63" s="43">
        <v>1759.81</v>
      </c>
      <c r="U63" s="43">
        <v>1770.26</v>
      </c>
      <c r="V63" s="43">
        <v>1808.72</v>
      </c>
      <c r="W63" s="43">
        <v>1833.01</v>
      </c>
      <c r="X63" s="43">
        <v>1851.41</v>
      </c>
      <c r="Y63" s="43">
        <v>1788.86</v>
      </c>
      <c r="Z63" s="43">
        <v>1681.73</v>
      </c>
      <c r="AA63" s="43">
        <v>1585.03</v>
      </c>
    </row>
    <row r="64" spans="1:27" ht="12.75" hidden="1" customHeight="1" outlineLevel="1" x14ac:dyDescent="0.2">
      <c r="A64" s="92" t="s">
        <v>287</v>
      </c>
      <c r="B64" s="62" t="s">
        <v>88</v>
      </c>
      <c r="C64" s="42" t="s">
        <v>77</v>
      </c>
      <c r="D64" s="43">
        <f>$D$9</f>
        <v>1071.42</v>
      </c>
      <c r="E64" s="43">
        <f t="shared" ref="E64:AA64" si="34">$D$9</f>
        <v>1071.42</v>
      </c>
      <c r="F64" s="43">
        <f t="shared" si="34"/>
        <v>1071.42</v>
      </c>
      <c r="G64" s="43">
        <f t="shared" si="34"/>
        <v>1071.42</v>
      </c>
      <c r="H64" s="43">
        <f t="shared" si="34"/>
        <v>1071.42</v>
      </c>
      <c r="I64" s="43">
        <f t="shared" si="34"/>
        <v>1071.42</v>
      </c>
      <c r="J64" s="43">
        <f t="shared" si="34"/>
        <v>1071.42</v>
      </c>
      <c r="K64" s="43">
        <f t="shared" si="34"/>
        <v>1071.42</v>
      </c>
      <c r="L64" s="43">
        <f t="shared" si="34"/>
        <v>1071.42</v>
      </c>
      <c r="M64" s="43">
        <f t="shared" si="34"/>
        <v>1071.42</v>
      </c>
      <c r="N64" s="43">
        <f t="shared" si="34"/>
        <v>1071.42</v>
      </c>
      <c r="O64" s="43">
        <f t="shared" si="34"/>
        <v>1071.42</v>
      </c>
      <c r="P64" s="43">
        <f t="shared" si="34"/>
        <v>1071.42</v>
      </c>
      <c r="Q64" s="43">
        <f t="shared" si="34"/>
        <v>1071.42</v>
      </c>
      <c r="R64" s="43">
        <f t="shared" si="34"/>
        <v>1071.42</v>
      </c>
      <c r="S64" s="43">
        <f t="shared" si="34"/>
        <v>1071.42</v>
      </c>
      <c r="T64" s="43">
        <f t="shared" si="34"/>
        <v>1071.42</v>
      </c>
      <c r="U64" s="43">
        <f t="shared" si="34"/>
        <v>1071.42</v>
      </c>
      <c r="V64" s="43">
        <f t="shared" si="34"/>
        <v>1071.42</v>
      </c>
      <c r="W64" s="43">
        <f t="shared" si="34"/>
        <v>1071.42</v>
      </c>
      <c r="X64" s="43">
        <f t="shared" si="34"/>
        <v>1071.42</v>
      </c>
      <c r="Y64" s="43">
        <f t="shared" si="34"/>
        <v>1071.42</v>
      </c>
      <c r="Z64" s="43">
        <f t="shared" si="34"/>
        <v>1071.42</v>
      </c>
      <c r="AA64" s="43">
        <f t="shared" si="34"/>
        <v>1071.42</v>
      </c>
    </row>
    <row r="65" spans="1:27" ht="12.75" hidden="1" customHeight="1" outlineLevel="1" x14ac:dyDescent="0.2">
      <c r="A65" s="92" t="s">
        <v>288</v>
      </c>
      <c r="B65" s="62" t="s">
        <v>81</v>
      </c>
      <c r="C65" s="42" t="s">
        <v>77</v>
      </c>
      <c r="D65" s="43">
        <v>4.6100000000000003</v>
      </c>
      <c r="E65" s="43">
        <v>4.6100000000000003</v>
      </c>
      <c r="F65" s="43">
        <v>4.6100000000000003</v>
      </c>
      <c r="G65" s="43">
        <v>4.6100000000000003</v>
      </c>
      <c r="H65" s="43">
        <v>4.6100000000000003</v>
      </c>
      <c r="I65" s="43">
        <v>4.6100000000000003</v>
      </c>
      <c r="J65" s="43">
        <v>4.6100000000000003</v>
      </c>
      <c r="K65" s="43">
        <v>4.6100000000000003</v>
      </c>
      <c r="L65" s="43">
        <v>4.6100000000000003</v>
      </c>
      <c r="M65" s="43">
        <v>4.6100000000000003</v>
      </c>
      <c r="N65" s="43">
        <v>4.6100000000000003</v>
      </c>
      <c r="O65" s="43">
        <v>4.6100000000000003</v>
      </c>
      <c r="P65" s="43">
        <v>4.6100000000000003</v>
      </c>
      <c r="Q65" s="43">
        <v>4.6100000000000003</v>
      </c>
      <c r="R65" s="43">
        <v>4.6100000000000003</v>
      </c>
      <c r="S65" s="43">
        <v>4.6100000000000003</v>
      </c>
      <c r="T65" s="43">
        <v>4.6100000000000003</v>
      </c>
      <c r="U65" s="43">
        <v>4.6100000000000003</v>
      </c>
      <c r="V65" s="43">
        <v>4.6100000000000003</v>
      </c>
      <c r="W65" s="43">
        <v>4.6100000000000003</v>
      </c>
      <c r="X65" s="43">
        <v>4.6100000000000003</v>
      </c>
      <c r="Y65" s="43">
        <v>4.6100000000000003</v>
      </c>
      <c r="Z65" s="43">
        <v>4.6100000000000003</v>
      </c>
      <c r="AA65" s="43">
        <v>4.6100000000000003</v>
      </c>
    </row>
    <row r="66" spans="1:27" ht="12.75" hidden="1" customHeight="1" outlineLevel="1" x14ac:dyDescent="0.2">
      <c r="A66" s="92" t="s">
        <v>289</v>
      </c>
      <c r="B66" s="62" t="s">
        <v>79</v>
      </c>
      <c r="C66" s="42" t="s">
        <v>77</v>
      </c>
      <c r="D66" s="43">
        <f>$D$11</f>
        <v>110.23</v>
      </c>
      <c r="E66" s="43">
        <f t="shared" ref="E66:AA66" si="35">$D$11</f>
        <v>110.23</v>
      </c>
      <c r="F66" s="43">
        <f t="shared" si="35"/>
        <v>110.23</v>
      </c>
      <c r="G66" s="43">
        <f t="shared" si="35"/>
        <v>110.23</v>
      </c>
      <c r="H66" s="43">
        <f t="shared" si="35"/>
        <v>110.23</v>
      </c>
      <c r="I66" s="43">
        <f t="shared" si="35"/>
        <v>110.23</v>
      </c>
      <c r="J66" s="43">
        <f t="shared" si="35"/>
        <v>110.23</v>
      </c>
      <c r="K66" s="43">
        <f t="shared" si="35"/>
        <v>110.23</v>
      </c>
      <c r="L66" s="43">
        <f t="shared" si="35"/>
        <v>110.23</v>
      </c>
      <c r="M66" s="43">
        <f t="shared" si="35"/>
        <v>110.23</v>
      </c>
      <c r="N66" s="43">
        <f t="shared" si="35"/>
        <v>110.23</v>
      </c>
      <c r="O66" s="43">
        <f t="shared" si="35"/>
        <v>110.23</v>
      </c>
      <c r="P66" s="43">
        <f t="shared" si="35"/>
        <v>110.23</v>
      </c>
      <c r="Q66" s="43">
        <f t="shared" si="35"/>
        <v>110.23</v>
      </c>
      <c r="R66" s="43">
        <f t="shared" si="35"/>
        <v>110.23</v>
      </c>
      <c r="S66" s="43">
        <f t="shared" si="35"/>
        <v>110.23</v>
      </c>
      <c r="T66" s="43">
        <f t="shared" si="35"/>
        <v>110.23</v>
      </c>
      <c r="U66" s="43">
        <f t="shared" si="35"/>
        <v>110.23</v>
      </c>
      <c r="V66" s="43">
        <f t="shared" si="35"/>
        <v>110.23</v>
      </c>
      <c r="W66" s="43">
        <f t="shared" si="35"/>
        <v>110.23</v>
      </c>
      <c r="X66" s="43">
        <f t="shared" si="35"/>
        <v>110.23</v>
      </c>
      <c r="Y66" s="43">
        <f t="shared" si="35"/>
        <v>110.23</v>
      </c>
      <c r="Z66" s="43">
        <f t="shared" si="35"/>
        <v>110.23</v>
      </c>
      <c r="AA66" s="43">
        <f t="shared" si="35"/>
        <v>110.23</v>
      </c>
    </row>
    <row r="67" spans="1:27" ht="12.75" customHeight="1" collapsed="1" x14ac:dyDescent="0.2">
      <c r="A67" s="91" t="s">
        <v>290</v>
      </c>
      <c r="B67" s="27" t="str">
        <f>"13"&amp;"."&amp;$B$662&amp;"."&amp;$B$663</f>
        <v>13.03.2023</v>
      </c>
      <c r="C67" s="83" t="s">
        <v>74</v>
      </c>
      <c r="D67" s="84">
        <f>ROUND(((D68+D69+D71+D70)/1000),5)</f>
        <v>2.5504500000000001</v>
      </c>
      <c r="E67" s="84">
        <f>ROUND(((E68+E69+E71+E70)/1000),5)</f>
        <v>2.4224399999999999</v>
      </c>
      <c r="F67" s="84">
        <f>ROUND(((F68+F69+F71+F70)/1000),5)</f>
        <v>2.3749400000000001</v>
      </c>
      <c r="G67" s="84">
        <f t="shared" ref="G67:AA67" si="36">ROUND(((G68+G69+G71+G70)/1000),5)</f>
        <v>2.3807100000000001</v>
      </c>
      <c r="H67" s="84">
        <f t="shared" si="36"/>
        <v>2.4436100000000001</v>
      </c>
      <c r="I67" s="84">
        <f t="shared" si="36"/>
        <v>2.5436899999999998</v>
      </c>
      <c r="J67" s="84">
        <f t="shared" si="36"/>
        <v>2.7106400000000002</v>
      </c>
      <c r="K67" s="84">
        <f t="shared" si="36"/>
        <v>2.8641299999999998</v>
      </c>
      <c r="L67" s="84">
        <f t="shared" si="36"/>
        <v>2.9923799999999998</v>
      </c>
      <c r="M67" s="84">
        <f t="shared" si="36"/>
        <v>3.05484</v>
      </c>
      <c r="N67" s="84">
        <f t="shared" si="36"/>
        <v>3.0658699999999999</v>
      </c>
      <c r="O67" s="84">
        <f t="shared" si="36"/>
        <v>3.0554800000000002</v>
      </c>
      <c r="P67" s="84">
        <f t="shared" si="36"/>
        <v>3.01844</v>
      </c>
      <c r="Q67" s="84">
        <f t="shared" si="36"/>
        <v>3.0506899999999999</v>
      </c>
      <c r="R67" s="84">
        <f t="shared" si="36"/>
        <v>3.0392100000000002</v>
      </c>
      <c r="S67" s="84">
        <f t="shared" si="36"/>
        <v>3.0255200000000002</v>
      </c>
      <c r="T67" s="84">
        <f t="shared" si="36"/>
        <v>2.9688400000000001</v>
      </c>
      <c r="U67" s="84">
        <f t="shared" si="36"/>
        <v>2.9618799999999998</v>
      </c>
      <c r="V67" s="84">
        <f t="shared" si="36"/>
        <v>3.00048</v>
      </c>
      <c r="W67" s="84">
        <f t="shared" si="36"/>
        <v>3.0432100000000002</v>
      </c>
      <c r="X67" s="84">
        <f t="shared" si="36"/>
        <v>3.0293700000000001</v>
      </c>
      <c r="Y67" s="84">
        <f t="shared" si="36"/>
        <v>2.95743</v>
      </c>
      <c r="Z67" s="84">
        <f t="shared" si="36"/>
        <v>2.8592</v>
      </c>
      <c r="AA67" s="84">
        <f t="shared" si="36"/>
        <v>2.68187</v>
      </c>
    </row>
    <row r="68" spans="1:27" ht="12.75" hidden="1" customHeight="1" outlineLevel="1" x14ac:dyDescent="0.2">
      <c r="A68" s="92" t="s">
        <v>291</v>
      </c>
      <c r="B68" s="62" t="s">
        <v>231</v>
      </c>
      <c r="C68" s="42" t="s">
        <v>77</v>
      </c>
      <c r="D68" s="43">
        <v>1364.19</v>
      </c>
      <c r="E68" s="43">
        <v>1236.18</v>
      </c>
      <c r="F68" s="43">
        <v>1188.68</v>
      </c>
      <c r="G68" s="43">
        <v>1194.45</v>
      </c>
      <c r="H68" s="43">
        <v>1257.3499999999999</v>
      </c>
      <c r="I68" s="43">
        <v>1357.43</v>
      </c>
      <c r="J68" s="43">
        <v>1524.38</v>
      </c>
      <c r="K68" s="43">
        <v>1677.87</v>
      </c>
      <c r="L68" s="43">
        <v>1806.12</v>
      </c>
      <c r="M68" s="43">
        <v>1868.58</v>
      </c>
      <c r="N68" s="43">
        <v>1879.61</v>
      </c>
      <c r="O68" s="43">
        <v>1869.22</v>
      </c>
      <c r="P68" s="43">
        <v>1832.18</v>
      </c>
      <c r="Q68" s="43">
        <v>1864.43</v>
      </c>
      <c r="R68" s="43">
        <v>1852.95</v>
      </c>
      <c r="S68" s="43">
        <v>1839.26</v>
      </c>
      <c r="T68" s="43">
        <v>1782.58</v>
      </c>
      <c r="U68" s="43">
        <v>1775.62</v>
      </c>
      <c r="V68" s="43">
        <v>1814.22</v>
      </c>
      <c r="W68" s="43">
        <v>1856.95</v>
      </c>
      <c r="X68" s="43">
        <v>1843.11</v>
      </c>
      <c r="Y68" s="43">
        <v>1771.17</v>
      </c>
      <c r="Z68" s="43">
        <v>1672.94</v>
      </c>
      <c r="AA68" s="43">
        <v>1495.61</v>
      </c>
    </row>
    <row r="69" spans="1:27" ht="12.75" hidden="1" customHeight="1" outlineLevel="1" x14ac:dyDescent="0.2">
      <c r="A69" s="92" t="s">
        <v>292</v>
      </c>
      <c r="B69" s="62" t="s">
        <v>88</v>
      </c>
      <c r="C69" s="42" t="s">
        <v>77</v>
      </c>
      <c r="D69" s="43">
        <f>$D$9</f>
        <v>1071.42</v>
      </c>
      <c r="E69" s="43">
        <f t="shared" ref="E69:AA69" si="37">$D$9</f>
        <v>1071.42</v>
      </c>
      <c r="F69" s="43">
        <f t="shared" si="37"/>
        <v>1071.42</v>
      </c>
      <c r="G69" s="43">
        <f t="shared" si="37"/>
        <v>1071.42</v>
      </c>
      <c r="H69" s="43">
        <f t="shared" si="37"/>
        <v>1071.42</v>
      </c>
      <c r="I69" s="43">
        <f t="shared" si="37"/>
        <v>1071.42</v>
      </c>
      <c r="J69" s="43">
        <f t="shared" si="37"/>
        <v>1071.42</v>
      </c>
      <c r="K69" s="43">
        <f t="shared" si="37"/>
        <v>1071.42</v>
      </c>
      <c r="L69" s="43">
        <f t="shared" si="37"/>
        <v>1071.42</v>
      </c>
      <c r="M69" s="43">
        <f t="shared" si="37"/>
        <v>1071.42</v>
      </c>
      <c r="N69" s="43">
        <f t="shared" si="37"/>
        <v>1071.42</v>
      </c>
      <c r="O69" s="43">
        <f t="shared" si="37"/>
        <v>1071.42</v>
      </c>
      <c r="P69" s="43">
        <f t="shared" si="37"/>
        <v>1071.42</v>
      </c>
      <c r="Q69" s="43">
        <f t="shared" si="37"/>
        <v>1071.42</v>
      </c>
      <c r="R69" s="43">
        <f t="shared" si="37"/>
        <v>1071.42</v>
      </c>
      <c r="S69" s="43">
        <f t="shared" si="37"/>
        <v>1071.42</v>
      </c>
      <c r="T69" s="43">
        <f t="shared" si="37"/>
        <v>1071.42</v>
      </c>
      <c r="U69" s="43">
        <f t="shared" si="37"/>
        <v>1071.42</v>
      </c>
      <c r="V69" s="43">
        <f t="shared" si="37"/>
        <v>1071.42</v>
      </c>
      <c r="W69" s="43">
        <f t="shared" si="37"/>
        <v>1071.42</v>
      </c>
      <c r="X69" s="43">
        <f t="shared" si="37"/>
        <v>1071.42</v>
      </c>
      <c r="Y69" s="43">
        <f t="shared" si="37"/>
        <v>1071.42</v>
      </c>
      <c r="Z69" s="43">
        <f t="shared" si="37"/>
        <v>1071.42</v>
      </c>
      <c r="AA69" s="43">
        <f t="shared" si="37"/>
        <v>1071.42</v>
      </c>
    </row>
    <row r="70" spans="1:27" ht="12.75" hidden="1" customHeight="1" outlineLevel="1" x14ac:dyDescent="0.2">
      <c r="A70" s="92" t="s">
        <v>293</v>
      </c>
      <c r="B70" s="62" t="s">
        <v>81</v>
      </c>
      <c r="C70" s="42" t="s">
        <v>77</v>
      </c>
      <c r="D70" s="43">
        <v>4.6100000000000003</v>
      </c>
      <c r="E70" s="43">
        <v>4.6100000000000003</v>
      </c>
      <c r="F70" s="43">
        <v>4.6100000000000003</v>
      </c>
      <c r="G70" s="43">
        <v>4.6100000000000003</v>
      </c>
      <c r="H70" s="43">
        <v>4.6100000000000003</v>
      </c>
      <c r="I70" s="43">
        <v>4.6100000000000003</v>
      </c>
      <c r="J70" s="43">
        <v>4.6100000000000003</v>
      </c>
      <c r="K70" s="43">
        <v>4.6100000000000003</v>
      </c>
      <c r="L70" s="43">
        <v>4.6100000000000003</v>
      </c>
      <c r="M70" s="43">
        <v>4.6100000000000003</v>
      </c>
      <c r="N70" s="43">
        <v>4.6100000000000003</v>
      </c>
      <c r="O70" s="43">
        <v>4.6100000000000003</v>
      </c>
      <c r="P70" s="43">
        <v>4.6100000000000003</v>
      </c>
      <c r="Q70" s="43">
        <v>4.6100000000000003</v>
      </c>
      <c r="R70" s="43">
        <v>4.6100000000000003</v>
      </c>
      <c r="S70" s="43">
        <v>4.6100000000000003</v>
      </c>
      <c r="T70" s="43">
        <v>4.6100000000000003</v>
      </c>
      <c r="U70" s="43">
        <v>4.6100000000000003</v>
      </c>
      <c r="V70" s="43">
        <v>4.6100000000000003</v>
      </c>
      <c r="W70" s="43">
        <v>4.6100000000000003</v>
      </c>
      <c r="X70" s="43">
        <v>4.6100000000000003</v>
      </c>
      <c r="Y70" s="43">
        <v>4.6100000000000003</v>
      </c>
      <c r="Z70" s="43">
        <v>4.6100000000000003</v>
      </c>
      <c r="AA70" s="43">
        <v>4.6100000000000003</v>
      </c>
    </row>
    <row r="71" spans="1:27" ht="12.75" hidden="1" customHeight="1" outlineLevel="1" x14ac:dyDescent="0.2">
      <c r="A71" s="92" t="s">
        <v>294</v>
      </c>
      <c r="B71" s="62" t="s">
        <v>79</v>
      </c>
      <c r="C71" s="42" t="s">
        <v>77</v>
      </c>
      <c r="D71" s="43">
        <f>$D$11</f>
        <v>110.23</v>
      </c>
      <c r="E71" s="43">
        <f t="shared" ref="E71:AA71" si="38">$D$11</f>
        <v>110.23</v>
      </c>
      <c r="F71" s="43">
        <f t="shared" si="38"/>
        <v>110.23</v>
      </c>
      <c r="G71" s="43">
        <f t="shared" si="38"/>
        <v>110.23</v>
      </c>
      <c r="H71" s="43">
        <f t="shared" si="38"/>
        <v>110.23</v>
      </c>
      <c r="I71" s="43">
        <f t="shared" si="38"/>
        <v>110.23</v>
      </c>
      <c r="J71" s="43">
        <f t="shared" si="38"/>
        <v>110.23</v>
      </c>
      <c r="K71" s="43">
        <f t="shared" si="38"/>
        <v>110.23</v>
      </c>
      <c r="L71" s="43">
        <f t="shared" si="38"/>
        <v>110.23</v>
      </c>
      <c r="M71" s="43">
        <f t="shared" si="38"/>
        <v>110.23</v>
      </c>
      <c r="N71" s="43">
        <f t="shared" si="38"/>
        <v>110.23</v>
      </c>
      <c r="O71" s="43">
        <f t="shared" si="38"/>
        <v>110.23</v>
      </c>
      <c r="P71" s="43">
        <f t="shared" si="38"/>
        <v>110.23</v>
      </c>
      <c r="Q71" s="43">
        <f t="shared" si="38"/>
        <v>110.23</v>
      </c>
      <c r="R71" s="43">
        <f t="shared" si="38"/>
        <v>110.23</v>
      </c>
      <c r="S71" s="43">
        <f t="shared" si="38"/>
        <v>110.23</v>
      </c>
      <c r="T71" s="43">
        <f t="shared" si="38"/>
        <v>110.23</v>
      </c>
      <c r="U71" s="43">
        <f t="shared" si="38"/>
        <v>110.23</v>
      </c>
      <c r="V71" s="43">
        <f t="shared" si="38"/>
        <v>110.23</v>
      </c>
      <c r="W71" s="43">
        <f t="shared" si="38"/>
        <v>110.23</v>
      </c>
      <c r="X71" s="43">
        <f t="shared" si="38"/>
        <v>110.23</v>
      </c>
      <c r="Y71" s="43">
        <f t="shared" si="38"/>
        <v>110.23</v>
      </c>
      <c r="Z71" s="43">
        <f t="shared" si="38"/>
        <v>110.23</v>
      </c>
      <c r="AA71" s="43">
        <f t="shared" si="38"/>
        <v>110.23</v>
      </c>
    </row>
    <row r="72" spans="1:27" ht="12.75" customHeight="1" collapsed="1" x14ac:dyDescent="0.2">
      <c r="A72" s="91" t="s">
        <v>295</v>
      </c>
      <c r="B72" s="27" t="str">
        <f>"14"&amp;"."&amp;$B$662&amp;"."&amp;$B$663</f>
        <v>14.03.2023</v>
      </c>
      <c r="C72" s="83" t="s">
        <v>74</v>
      </c>
      <c r="D72" s="84">
        <f>ROUND(((D73+D74+D76+D75)/1000),5)</f>
        <v>2.43391</v>
      </c>
      <c r="E72" s="84">
        <f>ROUND(((E73+E74+E76+E75)/1000),5)</f>
        <v>2.3577499999999998</v>
      </c>
      <c r="F72" s="84">
        <f>ROUND(((F73+F74+F76+F75)/1000),5)</f>
        <v>2.3287300000000002</v>
      </c>
      <c r="G72" s="84">
        <f t="shared" ref="G72:AA72" si="39">ROUND(((G73+G74+G76+G75)/1000),5)</f>
        <v>2.3324799999999999</v>
      </c>
      <c r="H72" s="84">
        <f t="shared" si="39"/>
        <v>2.38496</v>
      </c>
      <c r="I72" s="84">
        <f t="shared" si="39"/>
        <v>2.5237400000000001</v>
      </c>
      <c r="J72" s="84">
        <f t="shared" si="39"/>
        <v>2.7625000000000002</v>
      </c>
      <c r="K72" s="84">
        <f t="shared" si="39"/>
        <v>2.8823599999999998</v>
      </c>
      <c r="L72" s="84">
        <f t="shared" si="39"/>
        <v>2.9825300000000001</v>
      </c>
      <c r="M72" s="84">
        <f t="shared" si="39"/>
        <v>3.0269599999999999</v>
      </c>
      <c r="N72" s="84">
        <f t="shared" si="39"/>
        <v>3.0920200000000002</v>
      </c>
      <c r="O72" s="84">
        <f t="shared" si="39"/>
        <v>3.08291</v>
      </c>
      <c r="P72" s="84">
        <f t="shared" si="39"/>
        <v>3.0377399999999999</v>
      </c>
      <c r="Q72" s="84">
        <f t="shared" si="39"/>
        <v>3.0377900000000002</v>
      </c>
      <c r="R72" s="84">
        <f t="shared" si="39"/>
        <v>3.0208699999999999</v>
      </c>
      <c r="S72" s="84">
        <f t="shared" si="39"/>
        <v>3.0035699999999999</v>
      </c>
      <c r="T72" s="84">
        <f t="shared" si="39"/>
        <v>2.9468000000000001</v>
      </c>
      <c r="U72" s="84">
        <f t="shared" si="39"/>
        <v>2.9407899999999998</v>
      </c>
      <c r="V72" s="84">
        <f t="shared" si="39"/>
        <v>2.9756300000000002</v>
      </c>
      <c r="W72" s="84">
        <f t="shared" si="39"/>
        <v>3.01179</v>
      </c>
      <c r="X72" s="84">
        <f t="shared" si="39"/>
        <v>2.9907900000000001</v>
      </c>
      <c r="Y72" s="84">
        <f t="shared" si="39"/>
        <v>2.9514999999999998</v>
      </c>
      <c r="Z72" s="84">
        <f t="shared" si="39"/>
        <v>2.8384399999999999</v>
      </c>
      <c r="AA72" s="84">
        <f t="shared" si="39"/>
        <v>2.5134799999999999</v>
      </c>
    </row>
    <row r="73" spans="1:27" ht="12.75" hidden="1" customHeight="1" outlineLevel="1" x14ac:dyDescent="0.2">
      <c r="A73" s="92" t="s">
        <v>296</v>
      </c>
      <c r="B73" s="62" t="s">
        <v>231</v>
      </c>
      <c r="C73" s="42" t="s">
        <v>77</v>
      </c>
      <c r="D73" s="43">
        <v>1247.6500000000001</v>
      </c>
      <c r="E73" s="43">
        <v>1171.49</v>
      </c>
      <c r="F73" s="43">
        <v>1142.47</v>
      </c>
      <c r="G73" s="43">
        <v>1146.22</v>
      </c>
      <c r="H73" s="43">
        <v>1198.7</v>
      </c>
      <c r="I73" s="43">
        <v>1337.48</v>
      </c>
      <c r="J73" s="43">
        <v>1576.24</v>
      </c>
      <c r="K73" s="43">
        <v>1696.1</v>
      </c>
      <c r="L73" s="43">
        <v>1796.27</v>
      </c>
      <c r="M73" s="43">
        <v>1840.7</v>
      </c>
      <c r="N73" s="43">
        <v>1905.76</v>
      </c>
      <c r="O73" s="43">
        <v>1896.65</v>
      </c>
      <c r="P73" s="43">
        <v>1851.48</v>
      </c>
      <c r="Q73" s="43">
        <v>1851.53</v>
      </c>
      <c r="R73" s="43">
        <v>1834.61</v>
      </c>
      <c r="S73" s="43">
        <v>1817.31</v>
      </c>
      <c r="T73" s="43">
        <v>1760.54</v>
      </c>
      <c r="U73" s="43">
        <v>1754.53</v>
      </c>
      <c r="V73" s="43">
        <v>1789.37</v>
      </c>
      <c r="W73" s="43">
        <v>1825.53</v>
      </c>
      <c r="X73" s="43">
        <v>1804.53</v>
      </c>
      <c r="Y73" s="43">
        <v>1765.24</v>
      </c>
      <c r="Z73" s="43">
        <v>1652.18</v>
      </c>
      <c r="AA73" s="43">
        <v>1327.22</v>
      </c>
    </row>
    <row r="74" spans="1:27" ht="12.75" hidden="1" customHeight="1" outlineLevel="1" x14ac:dyDescent="0.2">
      <c r="A74" s="92" t="s">
        <v>297</v>
      </c>
      <c r="B74" s="62" t="s">
        <v>88</v>
      </c>
      <c r="C74" s="42" t="s">
        <v>77</v>
      </c>
      <c r="D74" s="43">
        <f>$D$9</f>
        <v>1071.42</v>
      </c>
      <c r="E74" s="43">
        <f t="shared" ref="E74:AA74" si="40">$D$9</f>
        <v>1071.42</v>
      </c>
      <c r="F74" s="43">
        <f t="shared" si="40"/>
        <v>1071.42</v>
      </c>
      <c r="G74" s="43">
        <f t="shared" si="40"/>
        <v>1071.42</v>
      </c>
      <c r="H74" s="43">
        <f t="shared" si="40"/>
        <v>1071.42</v>
      </c>
      <c r="I74" s="43">
        <f t="shared" si="40"/>
        <v>1071.42</v>
      </c>
      <c r="J74" s="43">
        <f t="shared" si="40"/>
        <v>1071.42</v>
      </c>
      <c r="K74" s="43">
        <f t="shared" si="40"/>
        <v>1071.42</v>
      </c>
      <c r="L74" s="43">
        <f t="shared" si="40"/>
        <v>1071.42</v>
      </c>
      <c r="M74" s="43">
        <f t="shared" si="40"/>
        <v>1071.42</v>
      </c>
      <c r="N74" s="43">
        <f t="shared" si="40"/>
        <v>1071.42</v>
      </c>
      <c r="O74" s="43">
        <f t="shared" si="40"/>
        <v>1071.42</v>
      </c>
      <c r="P74" s="43">
        <f t="shared" si="40"/>
        <v>1071.42</v>
      </c>
      <c r="Q74" s="43">
        <f t="shared" si="40"/>
        <v>1071.42</v>
      </c>
      <c r="R74" s="43">
        <f t="shared" si="40"/>
        <v>1071.42</v>
      </c>
      <c r="S74" s="43">
        <f t="shared" si="40"/>
        <v>1071.42</v>
      </c>
      <c r="T74" s="43">
        <f t="shared" si="40"/>
        <v>1071.42</v>
      </c>
      <c r="U74" s="43">
        <f t="shared" si="40"/>
        <v>1071.42</v>
      </c>
      <c r="V74" s="43">
        <f t="shared" si="40"/>
        <v>1071.42</v>
      </c>
      <c r="W74" s="43">
        <f t="shared" si="40"/>
        <v>1071.42</v>
      </c>
      <c r="X74" s="43">
        <f t="shared" si="40"/>
        <v>1071.42</v>
      </c>
      <c r="Y74" s="43">
        <f t="shared" si="40"/>
        <v>1071.42</v>
      </c>
      <c r="Z74" s="43">
        <f t="shared" si="40"/>
        <v>1071.42</v>
      </c>
      <c r="AA74" s="43">
        <f t="shared" si="40"/>
        <v>1071.42</v>
      </c>
    </row>
    <row r="75" spans="1:27" ht="12.75" hidden="1" customHeight="1" outlineLevel="1" x14ac:dyDescent="0.2">
      <c r="A75" s="92" t="s">
        <v>298</v>
      </c>
      <c r="B75" s="62" t="s">
        <v>81</v>
      </c>
      <c r="C75" s="42" t="s">
        <v>77</v>
      </c>
      <c r="D75" s="43">
        <v>4.6100000000000003</v>
      </c>
      <c r="E75" s="43">
        <v>4.6100000000000003</v>
      </c>
      <c r="F75" s="43">
        <v>4.6100000000000003</v>
      </c>
      <c r="G75" s="43">
        <v>4.6100000000000003</v>
      </c>
      <c r="H75" s="43">
        <v>4.6100000000000003</v>
      </c>
      <c r="I75" s="43">
        <v>4.6100000000000003</v>
      </c>
      <c r="J75" s="43">
        <v>4.6100000000000003</v>
      </c>
      <c r="K75" s="43">
        <v>4.6100000000000003</v>
      </c>
      <c r="L75" s="43">
        <v>4.6100000000000003</v>
      </c>
      <c r="M75" s="43">
        <v>4.6100000000000003</v>
      </c>
      <c r="N75" s="43">
        <v>4.6100000000000003</v>
      </c>
      <c r="O75" s="43">
        <v>4.6100000000000003</v>
      </c>
      <c r="P75" s="43">
        <v>4.6100000000000003</v>
      </c>
      <c r="Q75" s="43">
        <v>4.6100000000000003</v>
      </c>
      <c r="R75" s="43">
        <v>4.6100000000000003</v>
      </c>
      <c r="S75" s="43">
        <v>4.6100000000000003</v>
      </c>
      <c r="T75" s="43">
        <v>4.6100000000000003</v>
      </c>
      <c r="U75" s="43">
        <v>4.6100000000000003</v>
      </c>
      <c r="V75" s="43">
        <v>4.6100000000000003</v>
      </c>
      <c r="W75" s="43">
        <v>4.6100000000000003</v>
      </c>
      <c r="X75" s="43">
        <v>4.6100000000000003</v>
      </c>
      <c r="Y75" s="43">
        <v>4.6100000000000003</v>
      </c>
      <c r="Z75" s="43">
        <v>4.6100000000000003</v>
      </c>
      <c r="AA75" s="43">
        <v>4.6100000000000003</v>
      </c>
    </row>
    <row r="76" spans="1:27" ht="12.75" hidden="1" customHeight="1" outlineLevel="1" x14ac:dyDescent="0.2">
      <c r="A76" s="92" t="s">
        <v>299</v>
      </c>
      <c r="B76" s="62" t="s">
        <v>79</v>
      </c>
      <c r="C76" s="42" t="s">
        <v>77</v>
      </c>
      <c r="D76" s="43">
        <f>$D$11</f>
        <v>110.23</v>
      </c>
      <c r="E76" s="43">
        <f t="shared" ref="E76:AA76" si="41">$D$11</f>
        <v>110.23</v>
      </c>
      <c r="F76" s="43">
        <f t="shared" si="41"/>
        <v>110.23</v>
      </c>
      <c r="G76" s="43">
        <f t="shared" si="41"/>
        <v>110.23</v>
      </c>
      <c r="H76" s="43">
        <f t="shared" si="41"/>
        <v>110.23</v>
      </c>
      <c r="I76" s="43">
        <f t="shared" si="41"/>
        <v>110.23</v>
      </c>
      <c r="J76" s="43">
        <f t="shared" si="41"/>
        <v>110.23</v>
      </c>
      <c r="K76" s="43">
        <f t="shared" si="41"/>
        <v>110.23</v>
      </c>
      <c r="L76" s="43">
        <f t="shared" si="41"/>
        <v>110.23</v>
      </c>
      <c r="M76" s="43">
        <f t="shared" si="41"/>
        <v>110.23</v>
      </c>
      <c r="N76" s="43">
        <f t="shared" si="41"/>
        <v>110.23</v>
      </c>
      <c r="O76" s="43">
        <f t="shared" si="41"/>
        <v>110.23</v>
      </c>
      <c r="P76" s="43">
        <f t="shared" si="41"/>
        <v>110.23</v>
      </c>
      <c r="Q76" s="43">
        <f t="shared" si="41"/>
        <v>110.23</v>
      </c>
      <c r="R76" s="43">
        <f t="shared" si="41"/>
        <v>110.23</v>
      </c>
      <c r="S76" s="43">
        <f t="shared" si="41"/>
        <v>110.23</v>
      </c>
      <c r="T76" s="43">
        <f t="shared" si="41"/>
        <v>110.23</v>
      </c>
      <c r="U76" s="43">
        <f t="shared" si="41"/>
        <v>110.23</v>
      </c>
      <c r="V76" s="43">
        <f t="shared" si="41"/>
        <v>110.23</v>
      </c>
      <c r="W76" s="43">
        <f t="shared" si="41"/>
        <v>110.23</v>
      </c>
      <c r="X76" s="43">
        <f t="shared" si="41"/>
        <v>110.23</v>
      </c>
      <c r="Y76" s="43">
        <f t="shared" si="41"/>
        <v>110.23</v>
      </c>
      <c r="Z76" s="43">
        <f t="shared" si="41"/>
        <v>110.23</v>
      </c>
      <c r="AA76" s="43">
        <f t="shared" si="41"/>
        <v>110.23</v>
      </c>
    </row>
    <row r="77" spans="1:27" ht="12.75" customHeight="1" collapsed="1" x14ac:dyDescent="0.2">
      <c r="A77" s="91" t="s">
        <v>300</v>
      </c>
      <c r="B77" s="27" t="str">
        <f>"15"&amp;"."&amp;$B$662&amp;"."&amp;$B$663</f>
        <v>15.03.2023</v>
      </c>
      <c r="C77" s="83" t="s">
        <v>74</v>
      </c>
      <c r="D77" s="84">
        <f>ROUND(((D78+D79+D81+D80)/1000),5)</f>
        <v>2.3268499999999999</v>
      </c>
      <c r="E77" s="84">
        <f>ROUND(((E78+E79+E81+E80)/1000),5)</f>
        <v>2.2788400000000002</v>
      </c>
      <c r="F77" s="84">
        <f>ROUND(((F78+F79+F81+F80)/1000),5)</f>
        <v>2.2654899999999998</v>
      </c>
      <c r="G77" s="84">
        <f t="shared" ref="G77:AA77" si="42">ROUND(((G78+G79+G81+G80)/1000),5)</f>
        <v>2.2652899999999998</v>
      </c>
      <c r="H77" s="84">
        <f t="shared" si="42"/>
        <v>2.28661</v>
      </c>
      <c r="I77" s="84">
        <f t="shared" si="42"/>
        <v>2.4016099999999998</v>
      </c>
      <c r="J77" s="84">
        <f t="shared" si="42"/>
        <v>2.54556</v>
      </c>
      <c r="K77" s="84">
        <f t="shared" si="42"/>
        <v>2.8464</v>
      </c>
      <c r="L77" s="84">
        <f t="shared" si="42"/>
        <v>2.9779800000000001</v>
      </c>
      <c r="M77" s="84">
        <f t="shared" si="42"/>
        <v>3.0309499999999998</v>
      </c>
      <c r="N77" s="84">
        <f t="shared" si="42"/>
        <v>3.0541800000000001</v>
      </c>
      <c r="O77" s="84">
        <f t="shared" si="42"/>
        <v>3.0840000000000001</v>
      </c>
      <c r="P77" s="84">
        <f t="shared" si="42"/>
        <v>3.05714</v>
      </c>
      <c r="Q77" s="84">
        <f t="shared" si="42"/>
        <v>3.05768</v>
      </c>
      <c r="R77" s="84">
        <f t="shared" si="42"/>
        <v>3.0359600000000002</v>
      </c>
      <c r="S77" s="84">
        <f t="shared" si="42"/>
        <v>3.0067200000000001</v>
      </c>
      <c r="T77" s="84">
        <f t="shared" si="42"/>
        <v>2.9359000000000002</v>
      </c>
      <c r="U77" s="84">
        <f t="shared" si="42"/>
        <v>2.9279299999999999</v>
      </c>
      <c r="V77" s="84">
        <f t="shared" si="42"/>
        <v>2.95533</v>
      </c>
      <c r="W77" s="84">
        <f t="shared" si="42"/>
        <v>3.0181300000000002</v>
      </c>
      <c r="X77" s="84">
        <f t="shared" si="42"/>
        <v>3.0039099999999999</v>
      </c>
      <c r="Y77" s="84">
        <f t="shared" si="42"/>
        <v>2.9569800000000002</v>
      </c>
      <c r="Z77" s="84">
        <f t="shared" si="42"/>
        <v>2.7900900000000002</v>
      </c>
      <c r="AA77" s="84">
        <f t="shared" si="42"/>
        <v>2.5245799999999998</v>
      </c>
    </row>
    <row r="78" spans="1:27" ht="12.75" hidden="1" customHeight="1" outlineLevel="1" x14ac:dyDescent="0.2">
      <c r="A78" s="92" t="s">
        <v>301</v>
      </c>
      <c r="B78" s="62" t="s">
        <v>231</v>
      </c>
      <c r="C78" s="42" t="s">
        <v>77</v>
      </c>
      <c r="D78" s="43">
        <v>1140.5899999999999</v>
      </c>
      <c r="E78" s="43">
        <v>1092.58</v>
      </c>
      <c r="F78" s="43">
        <v>1079.23</v>
      </c>
      <c r="G78" s="43">
        <v>1079.03</v>
      </c>
      <c r="H78" s="43">
        <v>1100.3499999999999</v>
      </c>
      <c r="I78" s="43">
        <v>1215.3499999999999</v>
      </c>
      <c r="J78" s="43">
        <v>1359.3</v>
      </c>
      <c r="K78" s="43">
        <v>1660.14</v>
      </c>
      <c r="L78" s="43">
        <v>1791.72</v>
      </c>
      <c r="M78" s="43">
        <v>1844.69</v>
      </c>
      <c r="N78" s="43">
        <v>1867.92</v>
      </c>
      <c r="O78" s="43">
        <v>1897.74</v>
      </c>
      <c r="P78" s="43">
        <v>1870.88</v>
      </c>
      <c r="Q78" s="43">
        <v>1871.42</v>
      </c>
      <c r="R78" s="43">
        <v>1849.7</v>
      </c>
      <c r="S78" s="43">
        <v>1820.46</v>
      </c>
      <c r="T78" s="43">
        <v>1749.64</v>
      </c>
      <c r="U78" s="43">
        <v>1741.67</v>
      </c>
      <c r="V78" s="43">
        <v>1769.07</v>
      </c>
      <c r="W78" s="43">
        <v>1831.87</v>
      </c>
      <c r="X78" s="43">
        <v>1817.65</v>
      </c>
      <c r="Y78" s="43">
        <v>1770.72</v>
      </c>
      <c r="Z78" s="43">
        <v>1603.83</v>
      </c>
      <c r="AA78" s="43">
        <v>1338.32</v>
      </c>
    </row>
    <row r="79" spans="1:27" ht="12.75" hidden="1" customHeight="1" outlineLevel="1" x14ac:dyDescent="0.2">
      <c r="A79" s="92" t="s">
        <v>302</v>
      </c>
      <c r="B79" s="62" t="s">
        <v>88</v>
      </c>
      <c r="C79" s="42" t="s">
        <v>77</v>
      </c>
      <c r="D79" s="43">
        <f>$D$9</f>
        <v>1071.42</v>
      </c>
      <c r="E79" s="43">
        <f t="shared" ref="E79:AA79" si="43">$D$9</f>
        <v>1071.42</v>
      </c>
      <c r="F79" s="43">
        <f t="shared" si="43"/>
        <v>1071.42</v>
      </c>
      <c r="G79" s="43">
        <f t="shared" si="43"/>
        <v>1071.42</v>
      </c>
      <c r="H79" s="43">
        <f t="shared" si="43"/>
        <v>1071.42</v>
      </c>
      <c r="I79" s="43">
        <f t="shared" si="43"/>
        <v>1071.42</v>
      </c>
      <c r="J79" s="43">
        <f t="shared" si="43"/>
        <v>1071.42</v>
      </c>
      <c r="K79" s="43">
        <f t="shared" si="43"/>
        <v>1071.42</v>
      </c>
      <c r="L79" s="43">
        <f t="shared" si="43"/>
        <v>1071.42</v>
      </c>
      <c r="M79" s="43">
        <f t="shared" si="43"/>
        <v>1071.42</v>
      </c>
      <c r="N79" s="43">
        <f t="shared" si="43"/>
        <v>1071.42</v>
      </c>
      <c r="O79" s="43">
        <f t="shared" si="43"/>
        <v>1071.42</v>
      </c>
      <c r="P79" s="43">
        <f t="shared" si="43"/>
        <v>1071.42</v>
      </c>
      <c r="Q79" s="43">
        <f t="shared" si="43"/>
        <v>1071.42</v>
      </c>
      <c r="R79" s="43">
        <f t="shared" si="43"/>
        <v>1071.42</v>
      </c>
      <c r="S79" s="43">
        <f t="shared" si="43"/>
        <v>1071.42</v>
      </c>
      <c r="T79" s="43">
        <f t="shared" si="43"/>
        <v>1071.42</v>
      </c>
      <c r="U79" s="43">
        <f t="shared" si="43"/>
        <v>1071.42</v>
      </c>
      <c r="V79" s="43">
        <f t="shared" si="43"/>
        <v>1071.42</v>
      </c>
      <c r="W79" s="43">
        <f t="shared" si="43"/>
        <v>1071.42</v>
      </c>
      <c r="X79" s="43">
        <f t="shared" si="43"/>
        <v>1071.42</v>
      </c>
      <c r="Y79" s="43">
        <f t="shared" si="43"/>
        <v>1071.42</v>
      </c>
      <c r="Z79" s="43">
        <f t="shared" si="43"/>
        <v>1071.42</v>
      </c>
      <c r="AA79" s="43">
        <f t="shared" si="43"/>
        <v>1071.42</v>
      </c>
    </row>
    <row r="80" spans="1:27" ht="12.75" hidden="1" customHeight="1" outlineLevel="1" x14ac:dyDescent="0.2">
      <c r="A80" s="92" t="s">
        <v>303</v>
      </c>
      <c r="B80" s="62" t="s">
        <v>81</v>
      </c>
      <c r="C80" s="42" t="s">
        <v>77</v>
      </c>
      <c r="D80" s="43">
        <v>4.6100000000000003</v>
      </c>
      <c r="E80" s="43">
        <v>4.6100000000000003</v>
      </c>
      <c r="F80" s="43">
        <v>4.6100000000000003</v>
      </c>
      <c r="G80" s="43">
        <v>4.6100000000000003</v>
      </c>
      <c r="H80" s="43">
        <v>4.6100000000000003</v>
      </c>
      <c r="I80" s="43">
        <v>4.6100000000000003</v>
      </c>
      <c r="J80" s="43">
        <v>4.6100000000000003</v>
      </c>
      <c r="K80" s="43">
        <v>4.6100000000000003</v>
      </c>
      <c r="L80" s="43">
        <v>4.6100000000000003</v>
      </c>
      <c r="M80" s="43">
        <v>4.6100000000000003</v>
      </c>
      <c r="N80" s="43">
        <v>4.6100000000000003</v>
      </c>
      <c r="O80" s="43">
        <v>4.6100000000000003</v>
      </c>
      <c r="P80" s="43">
        <v>4.6100000000000003</v>
      </c>
      <c r="Q80" s="43">
        <v>4.6100000000000003</v>
      </c>
      <c r="R80" s="43">
        <v>4.6100000000000003</v>
      </c>
      <c r="S80" s="43">
        <v>4.6100000000000003</v>
      </c>
      <c r="T80" s="43">
        <v>4.6100000000000003</v>
      </c>
      <c r="U80" s="43">
        <v>4.6100000000000003</v>
      </c>
      <c r="V80" s="43">
        <v>4.6100000000000003</v>
      </c>
      <c r="W80" s="43">
        <v>4.6100000000000003</v>
      </c>
      <c r="X80" s="43">
        <v>4.6100000000000003</v>
      </c>
      <c r="Y80" s="43">
        <v>4.6100000000000003</v>
      </c>
      <c r="Z80" s="43">
        <v>4.6100000000000003</v>
      </c>
      <c r="AA80" s="43">
        <v>4.6100000000000003</v>
      </c>
    </row>
    <row r="81" spans="1:27" ht="12.75" hidden="1" customHeight="1" outlineLevel="1" x14ac:dyDescent="0.2">
      <c r="A81" s="92" t="s">
        <v>304</v>
      </c>
      <c r="B81" s="62" t="s">
        <v>79</v>
      </c>
      <c r="C81" s="42" t="s">
        <v>77</v>
      </c>
      <c r="D81" s="43">
        <f>$D$11</f>
        <v>110.23</v>
      </c>
      <c r="E81" s="43">
        <f t="shared" ref="E81:AA81" si="44">$D$11</f>
        <v>110.23</v>
      </c>
      <c r="F81" s="43">
        <f t="shared" si="44"/>
        <v>110.23</v>
      </c>
      <c r="G81" s="43">
        <f t="shared" si="44"/>
        <v>110.23</v>
      </c>
      <c r="H81" s="43">
        <f t="shared" si="44"/>
        <v>110.23</v>
      </c>
      <c r="I81" s="43">
        <f t="shared" si="44"/>
        <v>110.23</v>
      </c>
      <c r="J81" s="43">
        <f t="shared" si="44"/>
        <v>110.23</v>
      </c>
      <c r="K81" s="43">
        <f t="shared" si="44"/>
        <v>110.23</v>
      </c>
      <c r="L81" s="43">
        <f t="shared" si="44"/>
        <v>110.23</v>
      </c>
      <c r="M81" s="43">
        <f t="shared" si="44"/>
        <v>110.23</v>
      </c>
      <c r="N81" s="43">
        <f t="shared" si="44"/>
        <v>110.23</v>
      </c>
      <c r="O81" s="43">
        <f t="shared" si="44"/>
        <v>110.23</v>
      </c>
      <c r="P81" s="43">
        <f t="shared" si="44"/>
        <v>110.23</v>
      </c>
      <c r="Q81" s="43">
        <f t="shared" si="44"/>
        <v>110.23</v>
      </c>
      <c r="R81" s="43">
        <f t="shared" si="44"/>
        <v>110.23</v>
      </c>
      <c r="S81" s="43">
        <f t="shared" si="44"/>
        <v>110.23</v>
      </c>
      <c r="T81" s="43">
        <f t="shared" si="44"/>
        <v>110.23</v>
      </c>
      <c r="U81" s="43">
        <f t="shared" si="44"/>
        <v>110.23</v>
      </c>
      <c r="V81" s="43">
        <f t="shared" si="44"/>
        <v>110.23</v>
      </c>
      <c r="W81" s="43">
        <f t="shared" si="44"/>
        <v>110.23</v>
      </c>
      <c r="X81" s="43">
        <f t="shared" si="44"/>
        <v>110.23</v>
      </c>
      <c r="Y81" s="43">
        <f t="shared" si="44"/>
        <v>110.23</v>
      </c>
      <c r="Z81" s="43">
        <f t="shared" si="44"/>
        <v>110.23</v>
      </c>
      <c r="AA81" s="43">
        <f t="shared" si="44"/>
        <v>110.23</v>
      </c>
    </row>
    <row r="82" spans="1:27" ht="12.75" customHeight="1" collapsed="1" x14ac:dyDescent="0.2">
      <c r="A82" s="91" t="s">
        <v>305</v>
      </c>
      <c r="B82" s="27" t="str">
        <f>"16"&amp;"."&amp;$B$662&amp;"."&amp;$B$663</f>
        <v>16.03.2023</v>
      </c>
      <c r="C82" s="83" t="s">
        <v>74</v>
      </c>
      <c r="D82" s="84">
        <f>ROUND(((D83+D84+D86+D85)/1000),5)</f>
        <v>2.3694799999999998</v>
      </c>
      <c r="E82" s="84">
        <f>ROUND(((E83+E84+E86+E85)/1000),5)</f>
        <v>2.3000500000000001</v>
      </c>
      <c r="F82" s="84">
        <f>ROUND(((F83+F84+F86+F85)/1000),5)</f>
        <v>2.27068</v>
      </c>
      <c r="G82" s="84">
        <f t="shared" ref="G82:AA82" si="45">ROUND(((G83+G84+G86+G85)/1000),5)</f>
        <v>2.2720199999999999</v>
      </c>
      <c r="H82" s="84">
        <f t="shared" si="45"/>
        <v>2.31142</v>
      </c>
      <c r="I82" s="84">
        <f t="shared" si="45"/>
        <v>2.4311199999999999</v>
      </c>
      <c r="J82" s="84">
        <f t="shared" si="45"/>
        <v>2.6575500000000001</v>
      </c>
      <c r="K82" s="84">
        <f t="shared" si="45"/>
        <v>2.86111</v>
      </c>
      <c r="L82" s="84">
        <f t="shared" si="45"/>
        <v>3.0041799999999999</v>
      </c>
      <c r="M82" s="84">
        <f t="shared" si="45"/>
        <v>3.0429900000000001</v>
      </c>
      <c r="N82" s="84">
        <f t="shared" si="45"/>
        <v>3.0474000000000001</v>
      </c>
      <c r="O82" s="84">
        <f t="shared" si="45"/>
        <v>3.0762700000000001</v>
      </c>
      <c r="P82" s="84">
        <f t="shared" si="45"/>
        <v>3.0545499999999999</v>
      </c>
      <c r="Q82" s="84">
        <f t="shared" si="45"/>
        <v>3.0592800000000002</v>
      </c>
      <c r="R82" s="84">
        <f t="shared" si="45"/>
        <v>3.03796</v>
      </c>
      <c r="S82" s="84">
        <f t="shared" si="45"/>
        <v>3.0152999999999999</v>
      </c>
      <c r="T82" s="84">
        <f t="shared" si="45"/>
        <v>2.9471699999999998</v>
      </c>
      <c r="U82" s="84">
        <f t="shared" si="45"/>
        <v>2.9461599999999999</v>
      </c>
      <c r="V82" s="84">
        <f t="shared" si="45"/>
        <v>2.9890400000000001</v>
      </c>
      <c r="W82" s="84">
        <f t="shared" si="45"/>
        <v>3.0419999999999998</v>
      </c>
      <c r="X82" s="84">
        <f t="shared" si="45"/>
        <v>3.0064899999999999</v>
      </c>
      <c r="Y82" s="84">
        <f t="shared" si="45"/>
        <v>2.9400499999999998</v>
      </c>
      <c r="Z82" s="84">
        <f t="shared" si="45"/>
        <v>2.8196300000000001</v>
      </c>
      <c r="AA82" s="84">
        <f t="shared" si="45"/>
        <v>2.5882399999999999</v>
      </c>
    </row>
    <row r="83" spans="1:27" ht="12.75" hidden="1" customHeight="1" outlineLevel="1" x14ac:dyDescent="0.2">
      <c r="A83" s="92" t="s">
        <v>306</v>
      </c>
      <c r="B83" s="62" t="s">
        <v>231</v>
      </c>
      <c r="C83" s="42" t="s">
        <v>77</v>
      </c>
      <c r="D83" s="43">
        <v>1183.22</v>
      </c>
      <c r="E83" s="43">
        <v>1113.79</v>
      </c>
      <c r="F83" s="43">
        <v>1084.42</v>
      </c>
      <c r="G83" s="43">
        <v>1085.76</v>
      </c>
      <c r="H83" s="43">
        <v>1125.1600000000001</v>
      </c>
      <c r="I83" s="43">
        <v>1244.8599999999999</v>
      </c>
      <c r="J83" s="43">
        <v>1471.29</v>
      </c>
      <c r="K83" s="43">
        <v>1674.85</v>
      </c>
      <c r="L83" s="43">
        <v>1817.92</v>
      </c>
      <c r="M83" s="43">
        <v>1856.73</v>
      </c>
      <c r="N83" s="43">
        <v>1861.14</v>
      </c>
      <c r="O83" s="43">
        <v>1890.01</v>
      </c>
      <c r="P83" s="43">
        <v>1868.29</v>
      </c>
      <c r="Q83" s="43">
        <v>1873.02</v>
      </c>
      <c r="R83" s="43">
        <v>1851.7</v>
      </c>
      <c r="S83" s="43">
        <v>1829.04</v>
      </c>
      <c r="T83" s="43">
        <v>1760.91</v>
      </c>
      <c r="U83" s="43">
        <v>1759.9</v>
      </c>
      <c r="V83" s="43">
        <v>1802.78</v>
      </c>
      <c r="W83" s="43">
        <v>1855.74</v>
      </c>
      <c r="X83" s="43">
        <v>1820.23</v>
      </c>
      <c r="Y83" s="43">
        <v>1753.79</v>
      </c>
      <c r="Z83" s="43">
        <v>1633.37</v>
      </c>
      <c r="AA83" s="43">
        <v>1401.98</v>
      </c>
    </row>
    <row r="84" spans="1:27" ht="12.75" hidden="1" customHeight="1" outlineLevel="1" x14ac:dyDescent="0.2">
      <c r="A84" s="92" t="s">
        <v>307</v>
      </c>
      <c r="B84" s="62" t="s">
        <v>88</v>
      </c>
      <c r="C84" s="42" t="s">
        <v>77</v>
      </c>
      <c r="D84" s="43">
        <f>$D$9</f>
        <v>1071.42</v>
      </c>
      <c r="E84" s="43">
        <f t="shared" ref="E84:AA84" si="46">$D$9</f>
        <v>1071.42</v>
      </c>
      <c r="F84" s="43">
        <f t="shared" si="46"/>
        <v>1071.42</v>
      </c>
      <c r="G84" s="43">
        <f t="shared" si="46"/>
        <v>1071.42</v>
      </c>
      <c r="H84" s="43">
        <f t="shared" si="46"/>
        <v>1071.42</v>
      </c>
      <c r="I84" s="43">
        <f t="shared" si="46"/>
        <v>1071.42</v>
      </c>
      <c r="J84" s="43">
        <f t="shared" si="46"/>
        <v>1071.42</v>
      </c>
      <c r="K84" s="43">
        <f t="shared" si="46"/>
        <v>1071.42</v>
      </c>
      <c r="L84" s="43">
        <f t="shared" si="46"/>
        <v>1071.42</v>
      </c>
      <c r="M84" s="43">
        <f t="shared" si="46"/>
        <v>1071.42</v>
      </c>
      <c r="N84" s="43">
        <f t="shared" si="46"/>
        <v>1071.42</v>
      </c>
      <c r="O84" s="43">
        <f t="shared" si="46"/>
        <v>1071.42</v>
      </c>
      <c r="P84" s="43">
        <f t="shared" si="46"/>
        <v>1071.42</v>
      </c>
      <c r="Q84" s="43">
        <f t="shared" si="46"/>
        <v>1071.42</v>
      </c>
      <c r="R84" s="43">
        <f t="shared" si="46"/>
        <v>1071.42</v>
      </c>
      <c r="S84" s="43">
        <f t="shared" si="46"/>
        <v>1071.42</v>
      </c>
      <c r="T84" s="43">
        <f t="shared" si="46"/>
        <v>1071.42</v>
      </c>
      <c r="U84" s="43">
        <f t="shared" si="46"/>
        <v>1071.42</v>
      </c>
      <c r="V84" s="43">
        <f t="shared" si="46"/>
        <v>1071.42</v>
      </c>
      <c r="W84" s="43">
        <f t="shared" si="46"/>
        <v>1071.42</v>
      </c>
      <c r="X84" s="43">
        <f t="shared" si="46"/>
        <v>1071.42</v>
      </c>
      <c r="Y84" s="43">
        <f t="shared" si="46"/>
        <v>1071.42</v>
      </c>
      <c r="Z84" s="43">
        <f t="shared" si="46"/>
        <v>1071.42</v>
      </c>
      <c r="AA84" s="43">
        <f t="shared" si="46"/>
        <v>1071.42</v>
      </c>
    </row>
    <row r="85" spans="1:27" ht="12.75" hidden="1" customHeight="1" outlineLevel="1" x14ac:dyDescent="0.2">
      <c r="A85" s="92" t="s">
        <v>308</v>
      </c>
      <c r="B85" s="62" t="s">
        <v>81</v>
      </c>
      <c r="C85" s="42" t="s">
        <v>77</v>
      </c>
      <c r="D85" s="43">
        <v>4.6100000000000003</v>
      </c>
      <c r="E85" s="43">
        <v>4.6100000000000003</v>
      </c>
      <c r="F85" s="43">
        <v>4.6100000000000003</v>
      </c>
      <c r="G85" s="43">
        <v>4.6100000000000003</v>
      </c>
      <c r="H85" s="43">
        <v>4.6100000000000003</v>
      </c>
      <c r="I85" s="43">
        <v>4.6100000000000003</v>
      </c>
      <c r="J85" s="43">
        <v>4.6100000000000003</v>
      </c>
      <c r="K85" s="43">
        <v>4.6100000000000003</v>
      </c>
      <c r="L85" s="43">
        <v>4.6100000000000003</v>
      </c>
      <c r="M85" s="43">
        <v>4.6100000000000003</v>
      </c>
      <c r="N85" s="43">
        <v>4.6100000000000003</v>
      </c>
      <c r="O85" s="43">
        <v>4.6100000000000003</v>
      </c>
      <c r="P85" s="43">
        <v>4.6100000000000003</v>
      </c>
      <c r="Q85" s="43">
        <v>4.6100000000000003</v>
      </c>
      <c r="R85" s="43">
        <v>4.6100000000000003</v>
      </c>
      <c r="S85" s="43">
        <v>4.6100000000000003</v>
      </c>
      <c r="T85" s="43">
        <v>4.6100000000000003</v>
      </c>
      <c r="U85" s="43">
        <v>4.6100000000000003</v>
      </c>
      <c r="V85" s="43">
        <v>4.6100000000000003</v>
      </c>
      <c r="W85" s="43">
        <v>4.6100000000000003</v>
      </c>
      <c r="X85" s="43">
        <v>4.6100000000000003</v>
      </c>
      <c r="Y85" s="43">
        <v>4.6100000000000003</v>
      </c>
      <c r="Z85" s="43">
        <v>4.6100000000000003</v>
      </c>
      <c r="AA85" s="43">
        <v>4.6100000000000003</v>
      </c>
    </row>
    <row r="86" spans="1:27" ht="12.75" hidden="1" customHeight="1" outlineLevel="1" x14ac:dyDescent="0.2">
      <c r="A86" s="92" t="s">
        <v>309</v>
      </c>
      <c r="B86" s="62" t="s">
        <v>79</v>
      </c>
      <c r="C86" s="42" t="s">
        <v>77</v>
      </c>
      <c r="D86" s="43">
        <f>$D$11</f>
        <v>110.23</v>
      </c>
      <c r="E86" s="43">
        <f t="shared" ref="E86:AA86" si="47">$D$11</f>
        <v>110.23</v>
      </c>
      <c r="F86" s="43">
        <f t="shared" si="47"/>
        <v>110.23</v>
      </c>
      <c r="G86" s="43">
        <f t="shared" si="47"/>
        <v>110.23</v>
      </c>
      <c r="H86" s="43">
        <f t="shared" si="47"/>
        <v>110.23</v>
      </c>
      <c r="I86" s="43">
        <f t="shared" si="47"/>
        <v>110.23</v>
      </c>
      <c r="J86" s="43">
        <f t="shared" si="47"/>
        <v>110.23</v>
      </c>
      <c r="K86" s="43">
        <f t="shared" si="47"/>
        <v>110.23</v>
      </c>
      <c r="L86" s="43">
        <f t="shared" si="47"/>
        <v>110.23</v>
      </c>
      <c r="M86" s="43">
        <f t="shared" si="47"/>
        <v>110.23</v>
      </c>
      <c r="N86" s="43">
        <f t="shared" si="47"/>
        <v>110.23</v>
      </c>
      <c r="O86" s="43">
        <f t="shared" si="47"/>
        <v>110.23</v>
      </c>
      <c r="P86" s="43">
        <f t="shared" si="47"/>
        <v>110.23</v>
      </c>
      <c r="Q86" s="43">
        <f t="shared" si="47"/>
        <v>110.23</v>
      </c>
      <c r="R86" s="43">
        <f t="shared" si="47"/>
        <v>110.23</v>
      </c>
      <c r="S86" s="43">
        <f t="shared" si="47"/>
        <v>110.23</v>
      </c>
      <c r="T86" s="43">
        <f t="shared" si="47"/>
        <v>110.23</v>
      </c>
      <c r="U86" s="43">
        <f t="shared" si="47"/>
        <v>110.23</v>
      </c>
      <c r="V86" s="43">
        <f t="shared" si="47"/>
        <v>110.23</v>
      </c>
      <c r="W86" s="43">
        <f t="shared" si="47"/>
        <v>110.23</v>
      </c>
      <c r="X86" s="43">
        <f t="shared" si="47"/>
        <v>110.23</v>
      </c>
      <c r="Y86" s="43">
        <f t="shared" si="47"/>
        <v>110.23</v>
      </c>
      <c r="Z86" s="43">
        <f t="shared" si="47"/>
        <v>110.23</v>
      </c>
      <c r="AA86" s="43">
        <f t="shared" si="47"/>
        <v>110.23</v>
      </c>
    </row>
    <row r="87" spans="1:27" ht="12.75" customHeight="1" collapsed="1" x14ac:dyDescent="0.2">
      <c r="A87" s="91" t="s">
        <v>310</v>
      </c>
      <c r="B87" s="27" t="str">
        <f>"17"&amp;"."&amp;$B$662&amp;"."&amp;$B$663</f>
        <v>17.03.2023</v>
      </c>
      <c r="C87" s="83" t="s">
        <v>74</v>
      </c>
      <c r="D87" s="84">
        <f>ROUND(((D88+D89+D91+D90)/1000),5)</f>
        <v>2.3694999999999999</v>
      </c>
      <c r="E87" s="84">
        <f>ROUND(((E88+E89+E91+E90)/1000),5)</f>
        <v>2.3006700000000002</v>
      </c>
      <c r="F87" s="84">
        <f>ROUND(((F88+F89+F91+F90)/1000),5)</f>
        <v>2.28803</v>
      </c>
      <c r="G87" s="84">
        <f t="shared" ref="G87:AA87" si="48">ROUND(((G88+G89+G91+G90)/1000),5)</f>
        <v>2.2886500000000001</v>
      </c>
      <c r="H87" s="84">
        <f t="shared" si="48"/>
        <v>2.31752</v>
      </c>
      <c r="I87" s="84">
        <f t="shared" si="48"/>
        <v>2.4124099999999999</v>
      </c>
      <c r="J87" s="84">
        <f t="shared" si="48"/>
        <v>2.6082399999999999</v>
      </c>
      <c r="K87" s="84">
        <f t="shared" si="48"/>
        <v>2.8036799999999999</v>
      </c>
      <c r="L87" s="84">
        <f t="shared" si="48"/>
        <v>3.01071</v>
      </c>
      <c r="M87" s="84">
        <f t="shared" si="48"/>
        <v>3.0383599999999999</v>
      </c>
      <c r="N87" s="84">
        <f t="shared" si="48"/>
        <v>3.0612699999999999</v>
      </c>
      <c r="O87" s="84">
        <f t="shared" si="48"/>
        <v>3.09124</v>
      </c>
      <c r="P87" s="84">
        <f t="shared" si="48"/>
        <v>3.0649000000000002</v>
      </c>
      <c r="Q87" s="84">
        <f t="shared" si="48"/>
        <v>3.0730200000000001</v>
      </c>
      <c r="R87" s="84">
        <f t="shared" si="48"/>
        <v>3.0622099999999999</v>
      </c>
      <c r="S87" s="84">
        <f t="shared" si="48"/>
        <v>3.0373700000000001</v>
      </c>
      <c r="T87" s="84">
        <f t="shared" si="48"/>
        <v>2.9552299999999998</v>
      </c>
      <c r="U87" s="84">
        <f t="shared" si="48"/>
        <v>2.9722400000000002</v>
      </c>
      <c r="V87" s="84">
        <f t="shared" si="48"/>
        <v>3.0258099999999999</v>
      </c>
      <c r="W87" s="84">
        <f t="shared" si="48"/>
        <v>3.06969</v>
      </c>
      <c r="X87" s="84">
        <f t="shared" si="48"/>
        <v>3.0623999999999998</v>
      </c>
      <c r="Y87" s="84">
        <f t="shared" si="48"/>
        <v>3.0161099999999998</v>
      </c>
      <c r="Z87" s="84">
        <f t="shared" si="48"/>
        <v>2.8228399999999998</v>
      </c>
      <c r="AA87" s="84">
        <f t="shared" si="48"/>
        <v>2.6512699999999998</v>
      </c>
    </row>
    <row r="88" spans="1:27" ht="12.75" hidden="1" customHeight="1" outlineLevel="1" x14ac:dyDescent="0.2">
      <c r="A88" s="92" t="s">
        <v>311</v>
      </c>
      <c r="B88" s="62" t="s">
        <v>231</v>
      </c>
      <c r="C88" s="42" t="s">
        <v>77</v>
      </c>
      <c r="D88" s="43">
        <v>1183.24</v>
      </c>
      <c r="E88" s="43">
        <v>1114.4100000000001</v>
      </c>
      <c r="F88" s="43">
        <v>1101.77</v>
      </c>
      <c r="G88" s="43">
        <v>1102.3900000000001</v>
      </c>
      <c r="H88" s="43">
        <v>1131.26</v>
      </c>
      <c r="I88" s="43">
        <v>1226.1500000000001</v>
      </c>
      <c r="J88" s="43">
        <v>1421.98</v>
      </c>
      <c r="K88" s="43">
        <v>1617.42</v>
      </c>
      <c r="L88" s="43">
        <v>1824.45</v>
      </c>
      <c r="M88" s="43">
        <v>1852.1</v>
      </c>
      <c r="N88" s="43">
        <v>1875.01</v>
      </c>
      <c r="O88" s="43">
        <v>1904.98</v>
      </c>
      <c r="P88" s="43">
        <v>1878.64</v>
      </c>
      <c r="Q88" s="43">
        <v>1886.76</v>
      </c>
      <c r="R88" s="43">
        <v>1875.95</v>
      </c>
      <c r="S88" s="43">
        <v>1851.11</v>
      </c>
      <c r="T88" s="43">
        <v>1768.97</v>
      </c>
      <c r="U88" s="43">
        <v>1785.98</v>
      </c>
      <c r="V88" s="43">
        <v>1839.55</v>
      </c>
      <c r="W88" s="43">
        <v>1883.43</v>
      </c>
      <c r="X88" s="43">
        <v>1876.14</v>
      </c>
      <c r="Y88" s="43">
        <v>1829.85</v>
      </c>
      <c r="Z88" s="43">
        <v>1636.58</v>
      </c>
      <c r="AA88" s="43">
        <v>1465.01</v>
      </c>
    </row>
    <row r="89" spans="1:27" ht="12.75" hidden="1" customHeight="1" outlineLevel="1" x14ac:dyDescent="0.2">
      <c r="A89" s="92" t="s">
        <v>312</v>
      </c>
      <c r="B89" s="62" t="s">
        <v>88</v>
      </c>
      <c r="C89" s="42" t="s">
        <v>77</v>
      </c>
      <c r="D89" s="43">
        <f>$D$9</f>
        <v>1071.42</v>
      </c>
      <c r="E89" s="43">
        <f t="shared" ref="E89:AA89" si="49">$D$9</f>
        <v>1071.42</v>
      </c>
      <c r="F89" s="43">
        <f t="shared" si="49"/>
        <v>1071.42</v>
      </c>
      <c r="G89" s="43">
        <f t="shared" si="49"/>
        <v>1071.42</v>
      </c>
      <c r="H89" s="43">
        <f t="shared" si="49"/>
        <v>1071.42</v>
      </c>
      <c r="I89" s="43">
        <f t="shared" si="49"/>
        <v>1071.42</v>
      </c>
      <c r="J89" s="43">
        <f t="shared" si="49"/>
        <v>1071.42</v>
      </c>
      <c r="K89" s="43">
        <f t="shared" si="49"/>
        <v>1071.42</v>
      </c>
      <c r="L89" s="43">
        <f t="shared" si="49"/>
        <v>1071.42</v>
      </c>
      <c r="M89" s="43">
        <f t="shared" si="49"/>
        <v>1071.42</v>
      </c>
      <c r="N89" s="43">
        <f t="shared" si="49"/>
        <v>1071.42</v>
      </c>
      <c r="O89" s="43">
        <f t="shared" si="49"/>
        <v>1071.42</v>
      </c>
      <c r="P89" s="43">
        <f t="shared" si="49"/>
        <v>1071.42</v>
      </c>
      <c r="Q89" s="43">
        <f t="shared" si="49"/>
        <v>1071.42</v>
      </c>
      <c r="R89" s="43">
        <f t="shared" si="49"/>
        <v>1071.42</v>
      </c>
      <c r="S89" s="43">
        <f t="shared" si="49"/>
        <v>1071.42</v>
      </c>
      <c r="T89" s="43">
        <f t="shared" si="49"/>
        <v>1071.42</v>
      </c>
      <c r="U89" s="43">
        <f t="shared" si="49"/>
        <v>1071.42</v>
      </c>
      <c r="V89" s="43">
        <f t="shared" si="49"/>
        <v>1071.42</v>
      </c>
      <c r="W89" s="43">
        <f t="shared" si="49"/>
        <v>1071.42</v>
      </c>
      <c r="X89" s="43">
        <f t="shared" si="49"/>
        <v>1071.42</v>
      </c>
      <c r="Y89" s="43">
        <f t="shared" si="49"/>
        <v>1071.42</v>
      </c>
      <c r="Z89" s="43">
        <f t="shared" si="49"/>
        <v>1071.42</v>
      </c>
      <c r="AA89" s="43">
        <f t="shared" si="49"/>
        <v>1071.42</v>
      </c>
    </row>
    <row r="90" spans="1:27" ht="12.75" hidden="1" customHeight="1" outlineLevel="1" x14ac:dyDescent="0.2">
      <c r="A90" s="92" t="s">
        <v>313</v>
      </c>
      <c r="B90" s="62" t="s">
        <v>81</v>
      </c>
      <c r="C90" s="42" t="s">
        <v>77</v>
      </c>
      <c r="D90" s="43">
        <v>4.6100000000000003</v>
      </c>
      <c r="E90" s="43">
        <v>4.6100000000000003</v>
      </c>
      <c r="F90" s="43">
        <v>4.6100000000000003</v>
      </c>
      <c r="G90" s="43">
        <v>4.6100000000000003</v>
      </c>
      <c r="H90" s="43">
        <v>4.6100000000000003</v>
      </c>
      <c r="I90" s="43">
        <v>4.6100000000000003</v>
      </c>
      <c r="J90" s="43">
        <v>4.6100000000000003</v>
      </c>
      <c r="K90" s="43">
        <v>4.6100000000000003</v>
      </c>
      <c r="L90" s="43">
        <v>4.6100000000000003</v>
      </c>
      <c r="M90" s="43">
        <v>4.6100000000000003</v>
      </c>
      <c r="N90" s="43">
        <v>4.6100000000000003</v>
      </c>
      <c r="O90" s="43">
        <v>4.6100000000000003</v>
      </c>
      <c r="P90" s="43">
        <v>4.6100000000000003</v>
      </c>
      <c r="Q90" s="43">
        <v>4.6100000000000003</v>
      </c>
      <c r="R90" s="43">
        <v>4.6100000000000003</v>
      </c>
      <c r="S90" s="43">
        <v>4.6100000000000003</v>
      </c>
      <c r="T90" s="43">
        <v>4.6100000000000003</v>
      </c>
      <c r="U90" s="43">
        <v>4.6100000000000003</v>
      </c>
      <c r="V90" s="43">
        <v>4.6100000000000003</v>
      </c>
      <c r="W90" s="43">
        <v>4.6100000000000003</v>
      </c>
      <c r="X90" s="43">
        <v>4.6100000000000003</v>
      </c>
      <c r="Y90" s="43">
        <v>4.6100000000000003</v>
      </c>
      <c r="Z90" s="43">
        <v>4.6100000000000003</v>
      </c>
      <c r="AA90" s="43">
        <v>4.6100000000000003</v>
      </c>
    </row>
    <row r="91" spans="1:27" ht="12.75" hidden="1" customHeight="1" outlineLevel="1" x14ac:dyDescent="0.2">
      <c r="A91" s="92" t="s">
        <v>314</v>
      </c>
      <c r="B91" s="62" t="s">
        <v>79</v>
      </c>
      <c r="C91" s="42" t="s">
        <v>77</v>
      </c>
      <c r="D91" s="43">
        <f>$D$11</f>
        <v>110.23</v>
      </c>
      <c r="E91" s="43">
        <f t="shared" ref="E91:AA91" si="50">$D$11</f>
        <v>110.23</v>
      </c>
      <c r="F91" s="43">
        <f t="shared" si="50"/>
        <v>110.23</v>
      </c>
      <c r="G91" s="43">
        <f t="shared" si="50"/>
        <v>110.23</v>
      </c>
      <c r="H91" s="43">
        <f t="shared" si="50"/>
        <v>110.23</v>
      </c>
      <c r="I91" s="43">
        <f t="shared" si="50"/>
        <v>110.23</v>
      </c>
      <c r="J91" s="43">
        <f t="shared" si="50"/>
        <v>110.23</v>
      </c>
      <c r="K91" s="43">
        <f t="shared" si="50"/>
        <v>110.23</v>
      </c>
      <c r="L91" s="43">
        <f t="shared" si="50"/>
        <v>110.23</v>
      </c>
      <c r="M91" s="43">
        <f t="shared" si="50"/>
        <v>110.23</v>
      </c>
      <c r="N91" s="43">
        <f t="shared" si="50"/>
        <v>110.23</v>
      </c>
      <c r="O91" s="43">
        <f t="shared" si="50"/>
        <v>110.23</v>
      </c>
      <c r="P91" s="43">
        <f t="shared" si="50"/>
        <v>110.23</v>
      </c>
      <c r="Q91" s="43">
        <f t="shared" si="50"/>
        <v>110.23</v>
      </c>
      <c r="R91" s="43">
        <f t="shared" si="50"/>
        <v>110.23</v>
      </c>
      <c r="S91" s="43">
        <f t="shared" si="50"/>
        <v>110.23</v>
      </c>
      <c r="T91" s="43">
        <f t="shared" si="50"/>
        <v>110.23</v>
      </c>
      <c r="U91" s="43">
        <f t="shared" si="50"/>
        <v>110.23</v>
      </c>
      <c r="V91" s="43">
        <f t="shared" si="50"/>
        <v>110.23</v>
      </c>
      <c r="W91" s="43">
        <f t="shared" si="50"/>
        <v>110.23</v>
      </c>
      <c r="X91" s="43">
        <f t="shared" si="50"/>
        <v>110.23</v>
      </c>
      <c r="Y91" s="43">
        <f t="shared" si="50"/>
        <v>110.23</v>
      </c>
      <c r="Z91" s="43">
        <f t="shared" si="50"/>
        <v>110.23</v>
      </c>
      <c r="AA91" s="43">
        <f t="shared" si="50"/>
        <v>110.23</v>
      </c>
    </row>
    <row r="92" spans="1:27" ht="12.75" customHeight="1" collapsed="1" x14ac:dyDescent="0.2">
      <c r="A92" s="91" t="s">
        <v>315</v>
      </c>
      <c r="B92" s="27" t="str">
        <f>"18"&amp;"."&amp;$B$662&amp;"."&amp;$B$663</f>
        <v>18.03.2023</v>
      </c>
      <c r="C92" s="83" t="s">
        <v>74</v>
      </c>
      <c r="D92" s="84">
        <f>ROUND(((D93+D94+D96+D95)/1000),5)</f>
        <v>2.5649899999999999</v>
      </c>
      <c r="E92" s="84">
        <f>ROUND(((E93+E94+E96+E95)/1000),5)</f>
        <v>2.4220700000000002</v>
      </c>
      <c r="F92" s="84">
        <f>ROUND(((F93+F94+F96+F95)/1000),5)</f>
        <v>2.3505099999999999</v>
      </c>
      <c r="G92" s="84">
        <f t="shared" ref="G92:AA92" si="51">ROUND(((G93+G94+G96+G95)/1000),5)</f>
        <v>2.3315199999999998</v>
      </c>
      <c r="H92" s="84">
        <f t="shared" si="51"/>
        <v>2.3595199999999998</v>
      </c>
      <c r="I92" s="84">
        <f t="shared" si="51"/>
        <v>2.4258299999999999</v>
      </c>
      <c r="J92" s="84">
        <f t="shared" si="51"/>
        <v>2.4925899999999999</v>
      </c>
      <c r="K92" s="84">
        <f t="shared" si="51"/>
        <v>2.64012</v>
      </c>
      <c r="L92" s="84">
        <f t="shared" si="51"/>
        <v>2.84971</v>
      </c>
      <c r="M92" s="84">
        <f t="shared" si="51"/>
        <v>2.8690099999999998</v>
      </c>
      <c r="N92" s="84">
        <f t="shared" si="51"/>
        <v>2.89791</v>
      </c>
      <c r="O92" s="84">
        <f t="shared" si="51"/>
        <v>2.9371</v>
      </c>
      <c r="P92" s="84">
        <f t="shared" si="51"/>
        <v>2.92455</v>
      </c>
      <c r="Q92" s="84">
        <f t="shared" si="51"/>
        <v>2.9186200000000002</v>
      </c>
      <c r="R92" s="84">
        <f t="shared" si="51"/>
        <v>2.8919800000000002</v>
      </c>
      <c r="S92" s="84">
        <f t="shared" si="51"/>
        <v>2.8823300000000001</v>
      </c>
      <c r="T92" s="84">
        <f t="shared" si="51"/>
        <v>2.86931</v>
      </c>
      <c r="U92" s="84">
        <f t="shared" si="51"/>
        <v>2.8636499999999998</v>
      </c>
      <c r="V92" s="84">
        <f t="shared" si="51"/>
        <v>2.9130099999999999</v>
      </c>
      <c r="W92" s="84">
        <f t="shared" si="51"/>
        <v>2.9363100000000002</v>
      </c>
      <c r="X92" s="84">
        <f t="shared" si="51"/>
        <v>2.9546399999999999</v>
      </c>
      <c r="Y92" s="84">
        <f t="shared" si="51"/>
        <v>2.8967200000000002</v>
      </c>
      <c r="Z92" s="84">
        <f t="shared" si="51"/>
        <v>2.73177</v>
      </c>
      <c r="AA92" s="84">
        <f t="shared" si="51"/>
        <v>2.52156</v>
      </c>
    </row>
    <row r="93" spans="1:27" ht="12.75" hidden="1" customHeight="1" outlineLevel="1" x14ac:dyDescent="0.2">
      <c r="A93" s="92" t="s">
        <v>316</v>
      </c>
      <c r="B93" s="62" t="s">
        <v>231</v>
      </c>
      <c r="C93" s="42" t="s">
        <v>77</v>
      </c>
      <c r="D93" s="43">
        <v>1378.73</v>
      </c>
      <c r="E93" s="43">
        <v>1235.81</v>
      </c>
      <c r="F93" s="43">
        <v>1164.25</v>
      </c>
      <c r="G93" s="43">
        <v>1145.26</v>
      </c>
      <c r="H93" s="43">
        <v>1173.26</v>
      </c>
      <c r="I93" s="43">
        <v>1239.57</v>
      </c>
      <c r="J93" s="43">
        <v>1306.33</v>
      </c>
      <c r="K93" s="43">
        <v>1453.86</v>
      </c>
      <c r="L93" s="43">
        <v>1663.45</v>
      </c>
      <c r="M93" s="43">
        <v>1682.75</v>
      </c>
      <c r="N93" s="43">
        <v>1711.65</v>
      </c>
      <c r="O93" s="43">
        <v>1750.84</v>
      </c>
      <c r="P93" s="43">
        <v>1738.29</v>
      </c>
      <c r="Q93" s="43">
        <v>1732.36</v>
      </c>
      <c r="R93" s="43">
        <v>1705.72</v>
      </c>
      <c r="S93" s="43">
        <v>1696.07</v>
      </c>
      <c r="T93" s="43">
        <v>1683.05</v>
      </c>
      <c r="U93" s="43">
        <v>1677.39</v>
      </c>
      <c r="V93" s="43">
        <v>1726.75</v>
      </c>
      <c r="W93" s="43">
        <v>1750.05</v>
      </c>
      <c r="X93" s="43">
        <v>1768.38</v>
      </c>
      <c r="Y93" s="43">
        <v>1710.46</v>
      </c>
      <c r="Z93" s="43">
        <v>1545.51</v>
      </c>
      <c r="AA93" s="43">
        <v>1335.3</v>
      </c>
    </row>
    <row r="94" spans="1:27" ht="12.75" hidden="1" customHeight="1" outlineLevel="1" x14ac:dyDescent="0.2">
      <c r="A94" s="92" t="s">
        <v>317</v>
      </c>
      <c r="B94" s="62" t="s">
        <v>88</v>
      </c>
      <c r="C94" s="42" t="s">
        <v>77</v>
      </c>
      <c r="D94" s="43">
        <f>$D$9</f>
        <v>1071.42</v>
      </c>
      <c r="E94" s="43">
        <f t="shared" ref="E94:AA94" si="52">$D$9</f>
        <v>1071.42</v>
      </c>
      <c r="F94" s="43">
        <f t="shared" si="52"/>
        <v>1071.42</v>
      </c>
      <c r="G94" s="43">
        <f t="shared" si="52"/>
        <v>1071.42</v>
      </c>
      <c r="H94" s="43">
        <f t="shared" si="52"/>
        <v>1071.42</v>
      </c>
      <c r="I94" s="43">
        <f t="shared" si="52"/>
        <v>1071.42</v>
      </c>
      <c r="J94" s="43">
        <f t="shared" si="52"/>
        <v>1071.42</v>
      </c>
      <c r="K94" s="43">
        <f t="shared" si="52"/>
        <v>1071.42</v>
      </c>
      <c r="L94" s="43">
        <f t="shared" si="52"/>
        <v>1071.42</v>
      </c>
      <c r="M94" s="43">
        <f t="shared" si="52"/>
        <v>1071.42</v>
      </c>
      <c r="N94" s="43">
        <f t="shared" si="52"/>
        <v>1071.42</v>
      </c>
      <c r="O94" s="43">
        <f t="shared" si="52"/>
        <v>1071.42</v>
      </c>
      <c r="P94" s="43">
        <f t="shared" si="52"/>
        <v>1071.42</v>
      </c>
      <c r="Q94" s="43">
        <f t="shared" si="52"/>
        <v>1071.42</v>
      </c>
      <c r="R94" s="43">
        <f t="shared" si="52"/>
        <v>1071.42</v>
      </c>
      <c r="S94" s="43">
        <f t="shared" si="52"/>
        <v>1071.42</v>
      </c>
      <c r="T94" s="43">
        <f t="shared" si="52"/>
        <v>1071.42</v>
      </c>
      <c r="U94" s="43">
        <f t="shared" si="52"/>
        <v>1071.42</v>
      </c>
      <c r="V94" s="43">
        <f t="shared" si="52"/>
        <v>1071.42</v>
      </c>
      <c r="W94" s="43">
        <f t="shared" si="52"/>
        <v>1071.42</v>
      </c>
      <c r="X94" s="43">
        <f t="shared" si="52"/>
        <v>1071.42</v>
      </c>
      <c r="Y94" s="43">
        <f t="shared" si="52"/>
        <v>1071.42</v>
      </c>
      <c r="Z94" s="43">
        <f t="shared" si="52"/>
        <v>1071.42</v>
      </c>
      <c r="AA94" s="43">
        <f t="shared" si="52"/>
        <v>1071.42</v>
      </c>
    </row>
    <row r="95" spans="1:27" ht="12.75" hidden="1" customHeight="1" outlineLevel="1" x14ac:dyDescent="0.2">
      <c r="A95" s="92" t="s">
        <v>318</v>
      </c>
      <c r="B95" s="62" t="s">
        <v>81</v>
      </c>
      <c r="C95" s="42" t="s">
        <v>77</v>
      </c>
      <c r="D95" s="43">
        <v>4.6100000000000003</v>
      </c>
      <c r="E95" s="43">
        <v>4.6100000000000003</v>
      </c>
      <c r="F95" s="43">
        <v>4.6100000000000003</v>
      </c>
      <c r="G95" s="43">
        <v>4.6100000000000003</v>
      </c>
      <c r="H95" s="43">
        <v>4.6100000000000003</v>
      </c>
      <c r="I95" s="43">
        <v>4.6100000000000003</v>
      </c>
      <c r="J95" s="43">
        <v>4.6100000000000003</v>
      </c>
      <c r="K95" s="43">
        <v>4.6100000000000003</v>
      </c>
      <c r="L95" s="43">
        <v>4.6100000000000003</v>
      </c>
      <c r="M95" s="43">
        <v>4.6100000000000003</v>
      </c>
      <c r="N95" s="43">
        <v>4.6100000000000003</v>
      </c>
      <c r="O95" s="43">
        <v>4.6100000000000003</v>
      </c>
      <c r="P95" s="43">
        <v>4.6100000000000003</v>
      </c>
      <c r="Q95" s="43">
        <v>4.6100000000000003</v>
      </c>
      <c r="R95" s="43">
        <v>4.6100000000000003</v>
      </c>
      <c r="S95" s="43">
        <v>4.6100000000000003</v>
      </c>
      <c r="T95" s="43">
        <v>4.6100000000000003</v>
      </c>
      <c r="U95" s="43">
        <v>4.6100000000000003</v>
      </c>
      <c r="V95" s="43">
        <v>4.6100000000000003</v>
      </c>
      <c r="W95" s="43">
        <v>4.6100000000000003</v>
      </c>
      <c r="X95" s="43">
        <v>4.6100000000000003</v>
      </c>
      <c r="Y95" s="43">
        <v>4.6100000000000003</v>
      </c>
      <c r="Z95" s="43">
        <v>4.6100000000000003</v>
      </c>
      <c r="AA95" s="43">
        <v>4.6100000000000003</v>
      </c>
    </row>
    <row r="96" spans="1:27" ht="12.75" hidden="1" customHeight="1" outlineLevel="1" x14ac:dyDescent="0.2">
      <c r="A96" s="92" t="s">
        <v>319</v>
      </c>
      <c r="B96" s="62" t="s">
        <v>79</v>
      </c>
      <c r="C96" s="42" t="s">
        <v>77</v>
      </c>
      <c r="D96" s="43">
        <f>$D$11</f>
        <v>110.23</v>
      </c>
      <c r="E96" s="43">
        <f t="shared" ref="E96:AA96" si="53">$D$11</f>
        <v>110.23</v>
      </c>
      <c r="F96" s="43">
        <f t="shared" si="53"/>
        <v>110.23</v>
      </c>
      <c r="G96" s="43">
        <f t="shared" si="53"/>
        <v>110.23</v>
      </c>
      <c r="H96" s="43">
        <f t="shared" si="53"/>
        <v>110.23</v>
      </c>
      <c r="I96" s="43">
        <f t="shared" si="53"/>
        <v>110.23</v>
      </c>
      <c r="J96" s="43">
        <f t="shared" si="53"/>
        <v>110.23</v>
      </c>
      <c r="K96" s="43">
        <f t="shared" si="53"/>
        <v>110.23</v>
      </c>
      <c r="L96" s="43">
        <f t="shared" si="53"/>
        <v>110.23</v>
      </c>
      <c r="M96" s="43">
        <f t="shared" si="53"/>
        <v>110.23</v>
      </c>
      <c r="N96" s="43">
        <f t="shared" si="53"/>
        <v>110.23</v>
      </c>
      <c r="O96" s="43">
        <f t="shared" si="53"/>
        <v>110.23</v>
      </c>
      <c r="P96" s="43">
        <f t="shared" si="53"/>
        <v>110.23</v>
      </c>
      <c r="Q96" s="43">
        <f t="shared" si="53"/>
        <v>110.23</v>
      </c>
      <c r="R96" s="43">
        <f t="shared" si="53"/>
        <v>110.23</v>
      </c>
      <c r="S96" s="43">
        <f t="shared" si="53"/>
        <v>110.23</v>
      </c>
      <c r="T96" s="43">
        <f t="shared" si="53"/>
        <v>110.23</v>
      </c>
      <c r="U96" s="43">
        <f t="shared" si="53"/>
        <v>110.23</v>
      </c>
      <c r="V96" s="43">
        <f t="shared" si="53"/>
        <v>110.23</v>
      </c>
      <c r="W96" s="43">
        <f t="shared" si="53"/>
        <v>110.23</v>
      </c>
      <c r="X96" s="43">
        <f t="shared" si="53"/>
        <v>110.23</v>
      </c>
      <c r="Y96" s="43">
        <f t="shared" si="53"/>
        <v>110.23</v>
      </c>
      <c r="Z96" s="43">
        <f t="shared" si="53"/>
        <v>110.23</v>
      </c>
      <c r="AA96" s="43">
        <f t="shared" si="53"/>
        <v>110.23</v>
      </c>
    </row>
    <row r="97" spans="1:27" ht="12.75" customHeight="1" collapsed="1" x14ac:dyDescent="0.2">
      <c r="A97" s="91" t="s">
        <v>320</v>
      </c>
      <c r="B97" s="27" t="str">
        <f>"19"&amp;"."&amp;$B$662&amp;"."&amp;$B$663</f>
        <v>19.03.2023</v>
      </c>
      <c r="C97" s="83" t="s">
        <v>74</v>
      </c>
      <c r="D97" s="84">
        <f>ROUND(((D98+D99+D101+D100)/1000),5)</f>
        <v>2.4383300000000001</v>
      </c>
      <c r="E97" s="84">
        <f>ROUND(((E98+E99+E101+E100)/1000),5)</f>
        <v>2.3156500000000002</v>
      </c>
      <c r="F97" s="84">
        <f>ROUND(((F98+F99+F101+F100)/1000),5)</f>
        <v>2.2941500000000001</v>
      </c>
      <c r="G97" s="84">
        <f t="shared" ref="G97:AA97" si="54">ROUND(((G98+G99+G101+G100)/1000),5)</f>
        <v>2.2913600000000001</v>
      </c>
      <c r="H97" s="84">
        <f t="shared" si="54"/>
        <v>2.2935500000000002</v>
      </c>
      <c r="I97" s="84">
        <f t="shared" si="54"/>
        <v>2.2950300000000001</v>
      </c>
      <c r="J97" s="84">
        <f t="shared" si="54"/>
        <v>2.2899799999999999</v>
      </c>
      <c r="K97" s="84">
        <f t="shared" si="54"/>
        <v>2.3589099999999998</v>
      </c>
      <c r="L97" s="84">
        <f t="shared" si="54"/>
        <v>2.5671599999999999</v>
      </c>
      <c r="M97" s="84">
        <f t="shared" si="54"/>
        <v>2.7883599999999999</v>
      </c>
      <c r="N97" s="84">
        <f t="shared" si="54"/>
        <v>2.83358</v>
      </c>
      <c r="O97" s="84">
        <f t="shared" si="54"/>
        <v>2.8458899999999998</v>
      </c>
      <c r="P97" s="84">
        <f t="shared" si="54"/>
        <v>2.84145</v>
      </c>
      <c r="Q97" s="84">
        <f t="shared" si="54"/>
        <v>2.8348399999999998</v>
      </c>
      <c r="R97" s="84">
        <f t="shared" si="54"/>
        <v>2.8271000000000002</v>
      </c>
      <c r="S97" s="84">
        <f t="shared" si="54"/>
        <v>2.77915</v>
      </c>
      <c r="T97" s="84">
        <f t="shared" si="54"/>
        <v>2.7969599999999999</v>
      </c>
      <c r="U97" s="84">
        <f t="shared" si="54"/>
        <v>2.8163999999999998</v>
      </c>
      <c r="V97" s="84">
        <f t="shared" si="54"/>
        <v>2.86145</v>
      </c>
      <c r="W97" s="84">
        <f t="shared" si="54"/>
        <v>2.8937300000000001</v>
      </c>
      <c r="X97" s="84">
        <f t="shared" si="54"/>
        <v>2.8980600000000001</v>
      </c>
      <c r="Y97" s="84">
        <f t="shared" si="54"/>
        <v>2.86511</v>
      </c>
      <c r="Z97" s="84">
        <f t="shared" si="54"/>
        <v>2.6951000000000001</v>
      </c>
      <c r="AA97" s="84">
        <f t="shared" si="54"/>
        <v>2.4961700000000002</v>
      </c>
    </row>
    <row r="98" spans="1:27" ht="12.75" hidden="1" customHeight="1" outlineLevel="1" x14ac:dyDescent="0.2">
      <c r="A98" s="92" t="s">
        <v>321</v>
      </c>
      <c r="B98" s="62" t="s">
        <v>231</v>
      </c>
      <c r="C98" s="42" t="s">
        <v>77</v>
      </c>
      <c r="D98" s="43">
        <v>1252.07</v>
      </c>
      <c r="E98" s="43">
        <v>1129.3900000000001</v>
      </c>
      <c r="F98" s="43">
        <v>1107.8900000000001</v>
      </c>
      <c r="G98" s="43">
        <v>1105.0999999999999</v>
      </c>
      <c r="H98" s="43">
        <v>1107.29</v>
      </c>
      <c r="I98" s="43">
        <v>1108.77</v>
      </c>
      <c r="J98" s="43">
        <v>1103.72</v>
      </c>
      <c r="K98" s="43">
        <v>1172.6500000000001</v>
      </c>
      <c r="L98" s="43">
        <v>1380.9</v>
      </c>
      <c r="M98" s="43">
        <v>1602.1</v>
      </c>
      <c r="N98" s="43">
        <v>1647.32</v>
      </c>
      <c r="O98" s="43">
        <v>1659.63</v>
      </c>
      <c r="P98" s="43">
        <v>1655.19</v>
      </c>
      <c r="Q98" s="43">
        <v>1648.58</v>
      </c>
      <c r="R98" s="43">
        <v>1640.84</v>
      </c>
      <c r="S98" s="43">
        <v>1592.89</v>
      </c>
      <c r="T98" s="43">
        <v>1610.7</v>
      </c>
      <c r="U98" s="43">
        <v>1630.14</v>
      </c>
      <c r="V98" s="43">
        <v>1675.19</v>
      </c>
      <c r="W98" s="43">
        <v>1707.47</v>
      </c>
      <c r="X98" s="43">
        <v>1711.8</v>
      </c>
      <c r="Y98" s="43">
        <v>1678.85</v>
      </c>
      <c r="Z98" s="43">
        <v>1508.84</v>
      </c>
      <c r="AA98" s="43">
        <v>1309.9100000000001</v>
      </c>
    </row>
    <row r="99" spans="1:27" ht="12.75" hidden="1" customHeight="1" outlineLevel="1" x14ac:dyDescent="0.2">
      <c r="A99" s="92" t="s">
        <v>322</v>
      </c>
      <c r="B99" s="62" t="s">
        <v>88</v>
      </c>
      <c r="C99" s="42" t="s">
        <v>77</v>
      </c>
      <c r="D99" s="43">
        <f>$D$9</f>
        <v>1071.42</v>
      </c>
      <c r="E99" s="43">
        <f t="shared" ref="E99:AA99" si="55">$D$9</f>
        <v>1071.42</v>
      </c>
      <c r="F99" s="43">
        <f t="shared" si="55"/>
        <v>1071.42</v>
      </c>
      <c r="G99" s="43">
        <f t="shared" si="55"/>
        <v>1071.42</v>
      </c>
      <c r="H99" s="43">
        <f t="shared" si="55"/>
        <v>1071.42</v>
      </c>
      <c r="I99" s="43">
        <f t="shared" si="55"/>
        <v>1071.42</v>
      </c>
      <c r="J99" s="43">
        <f t="shared" si="55"/>
        <v>1071.42</v>
      </c>
      <c r="K99" s="43">
        <f t="shared" si="55"/>
        <v>1071.42</v>
      </c>
      <c r="L99" s="43">
        <f t="shared" si="55"/>
        <v>1071.42</v>
      </c>
      <c r="M99" s="43">
        <f t="shared" si="55"/>
        <v>1071.42</v>
      </c>
      <c r="N99" s="43">
        <f t="shared" si="55"/>
        <v>1071.42</v>
      </c>
      <c r="O99" s="43">
        <f t="shared" si="55"/>
        <v>1071.42</v>
      </c>
      <c r="P99" s="43">
        <f t="shared" si="55"/>
        <v>1071.42</v>
      </c>
      <c r="Q99" s="43">
        <f t="shared" si="55"/>
        <v>1071.42</v>
      </c>
      <c r="R99" s="43">
        <f t="shared" si="55"/>
        <v>1071.42</v>
      </c>
      <c r="S99" s="43">
        <f t="shared" si="55"/>
        <v>1071.42</v>
      </c>
      <c r="T99" s="43">
        <f t="shared" si="55"/>
        <v>1071.42</v>
      </c>
      <c r="U99" s="43">
        <f t="shared" si="55"/>
        <v>1071.42</v>
      </c>
      <c r="V99" s="43">
        <f t="shared" si="55"/>
        <v>1071.42</v>
      </c>
      <c r="W99" s="43">
        <f t="shared" si="55"/>
        <v>1071.42</v>
      </c>
      <c r="X99" s="43">
        <f t="shared" si="55"/>
        <v>1071.42</v>
      </c>
      <c r="Y99" s="43">
        <f t="shared" si="55"/>
        <v>1071.42</v>
      </c>
      <c r="Z99" s="43">
        <f t="shared" si="55"/>
        <v>1071.42</v>
      </c>
      <c r="AA99" s="43">
        <f t="shared" si="55"/>
        <v>1071.42</v>
      </c>
    </row>
    <row r="100" spans="1:27" ht="12.75" hidden="1" customHeight="1" outlineLevel="1" x14ac:dyDescent="0.2">
      <c r="A100" s="92" t="s">
        <v>323</v>
      </c>
      <c r="B100" s="62" t="s">
        <v>81</v>
      </c>
      <c r="C100" s="42" t="s">
        <v>77</v>
      </c>
      <c r="D100" s="43">
        <v>4.6100000000000003</v>
      </c>
      <c r="E100" s="43">
        <v>4.6100000000000003</v>
      </c>
      <c r="F100" s="43">
        <v>4.6100000000000003</v>
      </c>
      <c r="G100" s="43">
        <v>4.6100000000000003</v>
      </c>
      <c r="H100" s="43">
        <v>4.6100000000000003</v>
      </c>
      <c r="I100" s="43">
        <v>4.6100000000000003</v>
      </c>
      <c r="J100" s="43">
        <v>4.6100000000000003</v>
      </c>
      <c r="K100" s="43">
        <v>4.6100000000000003</v>
      </c>
      <c r="L100" s="43">
        <v>4.6100000000000003</v>
      </c>
      <c r="M100" s="43">
        <v>4.6100000000000003</v>
      </c>
      <c r="N100" s="43">
        <v>4.6100000000000003</v>
      </c>
      <c r="O100" s="43">
        <v>4.6100000000000003</v>
      </c>
      <c r="P100" s="43">
        <v>4.6100000000000003</v>
      </c>
      <c r="Q100" s="43">
        <v>4.6100000000000003</v>
      </c>
      <c r="R100" s="43">
        <v>4.6100000000000003</v>
      </c>
      <c r="S100" s="43">
        <v>4.6100000000000003</v>
      </c>
      <c r="T100" s="43">
        <v>4.6100000000000003</v>
      </c>
      <c r="U100" s="43">
        <v>4.6100000000000003</v>
      </c>
      <c r="V100" s="43">
        <v>4.6100000000000003</v>
      </c>
      <c r="W100" s="43">
        <v>4.6100000000000003</v>
      </c>
      <c r="X100" s="43">
        <v>4.6100000000000003</v>
      </c>
      <c r="Y100" s="43">
        <v>4.6100000000000003</v>
      </c>
      <c r="Z100" s="43">
        <v>4.6100000000000003</v>
      </c>
      <c r="AA100" s="43">
        <v>4.6100000000000003</v>
      </c>
    </row>
    <row r="101" spans="1:27" ht="12.75" hidden="1" customHeight="1" outlineLevel="1" x14ac:dyDescent="0.2">
      <c r="A101" s="92" t="s">
        <v>324</v>
      </c>
      <c r="B101" s="62" t="s">
        <v>79</v>
      </c>
      <c r="C101" s="42" t="s">
        <v>77</v>
      </c>
      <c r="D101" s="43">
        <f>$D$11</f>
        <v>110.23</v>
      </c>
      <c r="E101" s="43">
        <f t="shared" ref="E101:AA101" si="56">$D$11</f>
        <v>110.23</v>
      </c>
      <c r="F101" s="43">
        <f t="shared" si="56"/>
        <v>110.23</v>
      </c>
      <c r="G101" s="43">
        <f t="shared" si="56"/>
        <v>110.23</v>
      </c>
      <c r="H101" s="43">
        <f t="shared" si="56"/>
        <v>110.23</v>
      </c>
      <c r="I101" s="43">
        <f t="shared" si="56"/>
        <v>110.23</v>
      </c>
      <c r="J101" s="43">
        <f t="shared" si="56"/>
        <v>110.23</v>
      </c>
      <c r="K101" s="43">
        <f t="shared" si="56"/>
        <v>110.23</v>
      </c>
      <c r="L101" s="43">
        <f t="shared" si="56"/>
        <v>110.23</v>
      </c>
      <c r="M101" s="43">
        <f t="shared" si="56"/>
        <v>110.23</v>
      </c>
      <c r="N101" s="43">
        <f t="shared" si="56"/>
        <v>110.23</v>
      </c>
      <c r="O101" s="43">
        <f t="shared" si="56"/>
        <v>110.23</v>
      </c>
      <c r="P101" s="43">
        <f t="shared" si="56"/>
        <v>110.23</v>
      </c>
      <c r="Q101" s="43">
        <f t="shared" si="56"/>
        <v>110.23</v>
      </c>
      <c r="R101" s="43">
        <f t="shared" si="56"/>
        <v>110.23</v>
      </c>
      <c r="S101" s="43">
        <f t="shared" si="56"/>
        <v>110.23</v>
      </c>
      <c r="T101" s="43">
        <f t="shared" si="56"/>
        <v>110.23</v>
      </c>
      <c r="U101" s="43">
        <f t="shared" si="56"/>
        <v>110.23</v>
      </c>
      <c r="V101" s="43">
        <f t="shared" si="56"/>
        <v>110.23</v>
      </c>
      <c r="W101" s="43">
        <f t="shared" si="56"/>
        <v>110.23</v>
      </c>
      <c r="X101" s="43">
        <f t="shared" si="56"/>
        <v>110.23</v>
      </c>
      <c r="Y101" s="43">
        <f t="shared" si="56"/>
        <v>110.23</v>
      </c>
      <c r="Z101" s="43">
        <f t="shared" si="56"/>
        <v>110.23</v>
      </c>
      <c r="AA101" s="43">
        <f t="shared" si="56"/>
        <v>110.23</v>
      </c>
    </row>
    <row r="102" spans="1:27" ht="12.75" customHeight="1" collapsed="1" x14ac:dyDescent="0.2">
      <c r="A102" s="91" t="s">
        <v>325</v>
      </c>
      <c r="B102" s="27" t="str">
        <f>"20"&amp;"."&amp;$B$662&amp;"."&amp;$B$663</f>
        <v>20.03.2023</v>
      </c>
      <c r="C102" s="83" t="s">
        <v>74</v>
      </c>
      <c r="D102" s="84">
        <f>ROUND(((D103+D104+D106+D105)/1000),5)</f>
        <v>2.4027799999999999</v>
      </c>
      <c r="E102" s="84">
        <f>ROUND(((E103+E104+E106+E105)/1000),5)</f>
        <v>2.3079200000000002</v>
      </c>
      <c r="F102" s="84">
        <f>ROUND(((F103+F104+F106+F105)/1000),5)</f>
        <v>2.2915100000000002</v>
      </c>
      <c r="G102" s="84">
        <f t="shared" ref="G102:AA102" si="57">ROUND(((G103+G104+G106+G105)/1000),5)</f>
        <v>2.2920600000000002</v>
      </c>
      <c r="H102" s="84">
        <f t="shared" si="57"/>
        <v>2.3355899999999998</v>
      </c>
      <c r="I102" s="84">
        <f t="shared" si="57"/>
        <v>2.4572699999999998</v>
      </c>
      <c r="J102" s="84">
        <f t="shared" si="57"/>
        <v>2.6158600000000001</v>
      </c>
      <c r="K102" s="84">
        <f t="shared" si="57"/>
        <v>2.8673299999999999</v>
      </c>
      <c r="L102" s="84">
        <f t="shared" si="57"/>
        <v>3.0116100000000001</v>
      </c>
      <c r="M102" s="84">
        <f t="shared" si="57"/>
        <v>3.05959</v>
      </c>
      <c r="N102" s="84">
        <f t="shared" si="57"/>
        <v>3.0644300000000002</v>
      </c>
      <c r="O102" s="84">
        <f t="shared" si="57"/>
        <v>3.08066</v>
      </c>
      <c r="P102" s="84">
        <f t="shared" si="57"/>
        <v>3.0703399999999998</v>
      </c>
      <c r="Q102" s="84">
        <f t="shared" si="57"/>
        <v>3.0820099999999999</v>
      </c>
      <c r="R102" s="84">
        <f t="shared" si="57"/>
        <v>3.0595400000000001</v>
      </c>
      <c r="S102" s="84">
        <f t="shared" si="57"/>
        <v>3.0408900000000001</v>
      </c>
      <c r="T102" s="84">
        <f t="shared" si="57"/>
        <v>3.0134099999999999</v>
      </c>
      <c r="U102" s="84">
        <f t="shared" si="57"/>
        <v>2.9070399999999998</v>
      </c>
      <c r="V102" s="84">
        <f t="shared" si="57"/>
        <v>3.0022500000000001</v>
      </c>
      <c r="W102" s="84">
        <f t="shared" si="57"/>
        <v>3.05836</v>
      </c>
      <c r="X102" s="84">
        <f t="shared" si="57"/>
        <v>3.0430600000000001</v>
      </c>
      <c r="Y102" s="84">
        <f t="shared" si="57"/>
        <v>2.9424999999999999</v>
      </c>
      <c r="Z102" s="84">
        <f t="shared" si="57"/>
        <v>2.6955499999999999</v>
      </c>
      <c r="AA102" s="84">
        <f t="shared" si="57"/>
        <v>2.51647</v>
      </c>
    </row>
    <row r="103" spans="1:27" ht="12.75" hidden="1" customHeight="1" outlineLevel="1" x14ac:dyDescent="0.2">
      <c r="A103" s="92" t="s">
        <v>326</v>
      </c>
      <c r="B103" s="62" t="s">
        <v>231</v>
      </c>
      <c r="C103" s="42" t="s">
        <v>77</v>
      </c>
      <c r="D103" s="43">
        <v>1216.52</v>
      </c>
      <c r="E103" s="43">
        <v>1121.6600000000001</v>
      </c>
      <c r="F103" s="43">
        <v>1105.25</v>
      </c>
      <c r="G103" s="43">
        <v>1105.8</v>
      </c>
      <c r="H103" s="43">
        <v>1149.33</v>
      </c>
      <c r="I103" s="43">
        <v>1271.01</v>
      </c>
      <c r="J103" s="43">
        <v>1429.6</v>
      </c>
      <c r="K103" s="43">
        <v>1681.07</v>
      </c>
      <c r="L103" s="43">
        <v>1825.35</v>
      </c>
      <c r="M103" s="43">
        <v>1873.33</v>
      </c>
      <c r="N103" s="43">
        <v>1878.17</v>
      </c>
      <c r="O103" s="43">
        <v>1894.4</v>
      </c>
      <c r="P103" s="43">
        <v>1884.08</v>
      </c>
      <c r="Q103" s="43">
        <v>1895.75</v>
      </c>
      <c r="R103" s="43">
        <v>1873.28</v>
      </c>
      <c r="S103" s="43">
        <v>1854.63</v>
      </c>
      <c r="T103" s="43">
        <v>1827.15</v>
      </c>
      <c r="U103" s="43">
        <v>1720.78</v>
      </c>
      <c r="V103" s="43">
        <v>1815.99</v>
      </c>
      <c r="W103" s="43">
        <v>1872.1</v>
      </c>
      <c r="X103" s="43">
        <v>1856.8</v>
      </c>
      <c r="Y103" s="43">
        <v>1756.24</v>
      </c>
      <c r="Z103" s="43">
        <v>1509.29</v>
      </c>
      <c r="AA103" s="43">
        <v>1330.21</v>
      </c>
    </row>
    <row r="104" spans="1:27" ht="12.75" hidden="1" customHeight="1" outlineLevel="1" x14ac:dyDescent="0.2">
      <c r="A104" s="92" t="s">
        <v>327</v>
      </c>
      <c r="B104" s="62" t="s">
        <v>88</v>
      </c>
      <c r="C104" s="42" t="s">
        <v>77</v>
      </c>
      <c r="D104" s="43">
        <f>$D$9</f>
        <v>1071.42</v>
      </c>
      <c r="E104" s="43">
        <f t="shared" ref="E104:AA104" si="58">$D$9</f>
        <v>1071.42</v>
      </c>
      <c r="F104" s="43">
        <f t="shared" si="58"/>
        <v>1071.42</v>
      </c>
      <c r="G104" s="43">
        <f t="shared" si="58"/>
        <v>1071.42</v>
      </c>
      <c r="H104" s="43">
        <f t="shared" si="58"/>
        <v>1071.42</v>
      </c>
      <c r="I104" s="43">
        <f t="shared" si="58"/>
        <v>1071.42</v>
      </c>
      <c r="J104" s="43">
        <f t="shared" si="58"/>
        <v>1071.42</v>
      </c>
      <c r="K104" s="43">
        <f t="shared" si="58"/>
        <v>1071.42</v>
      </c>
      <c r="L104" s="43">
        <f t="shared" si="58"/>
        <v>1071.42</v>
      </c>
      <c r="M104" s="43">
        <f t="shared" si="58"/>
        <v>1071.42</v>
      </c>
      <c r="N104" s="43">
        <f t="shared" si="58"/>
        <v>1071.42</v>
      </c>
      <c r="O104" s="43">
        <f t="shared" si="58"/>
        <v>1071.42</v>
      </c>
      <c r="P104" s="43">
        <f t="shared" si="58"/>
        <v>1071.42</v>
      </c>
      <c r="Q104" s="43">
        <f t="shared" si="58"/>
        <v>1071.42</v>
      </c>
      <c r="R104" s="43">
        <f t="shared" si="58"/>
        <v>1071.42</v>
      </c>
      <c r="S104" s="43">
        <f t="shared" si="58"/>
        <v>1071.42</v>
      </c>
      <c r="T104" s="43">
        <f t="shared" si="58"/>
        <v>1071.42</v>
      </c>
      <c r="U104" s="43">
        <f t="shared" si="58"/>
        <v>1071.42</v>
      </c>
      <c r="V104" s="43">
        <f t="shared" si="58"/>
        <v>1071.42</v>
      </c>
      <c r="W104" s="43">
        <f t="shared" si="58"/>
        <v>1071.42</v>
      </c>
      <c r="X104" s="43">
        <f t="shared" si="58"/>
        <v>1071.42</v>
      </c>
      <c r="Y104" s="43">
        <f t="shared" si="58"/>
        <v>1071.42</v>
      </c>
      <c r="Z104" s="43">
        <f t="shared" si="58"/>
        <v>1071.42</v>
      </c>
      <c r="AA104" s="43">
        <f t="shared" si="58"/>
        <v>1071.42</v>
      </c>
    </row>
    <row r="105" spans="1:27" ht="12.75" hidden="1" customHeight="1" outlineLevel="1" x14ac:dyDescent="0.2">
      <c r="A105" s="92" t="s">
        <v>328</v>
      </c>
      <c r="B105" s="62" t="s">
        <v>81</v>
      </c>
      <c r="C105" s="42" t="s">
        <v>77</v>
      </c>
      <c r="D105" s="43">
        <v>4.6100000000000003</v>
      </c>
      <c r="E105" s="43">
        <v>4.6100000000000003</v>
      </c>
      <c r="F105" s="43">
        <v>4.6100000000000003</v>
      </c>
      <c r="G105" s="43">
        <v>4.6100000000000003</v>
      </c>
      <c r="H105" s="43">
        <v>4.6100000000000003</v>
      </c>
      <c r="I105" s="43">
        <v>4.6100000000000003</v>
      </c>
      <c r="J105" s="43">
        <v>4.6100000000000003</v>
      </c>
      <c r="K105" s="43">
        <v>4.6100000000000003</v>
      </c>
      <c r="L105" s="43">
        <v>4.6100000000000003</v>
      </c>
      <c r="M105" s="43">
        <v>4.6100000000000003</v>
      </c>
      <c r="N105" s="43">
        <v>4.6100000000000003</v>
      </c>
      <c r="O105" s="43">
        <v>4.6100000000000003</v>
      </c>
      <c r="P105" s="43">
        <v>4.6100000000000003</v>
      </c>
      <c r="Q105" s="43">
        <v>4.6100000000000003</v>
      </c>
      <c r="R105" s="43">
        <v>4.6100000000000003</v>
      </c>
      <c r="S105" s="43">
        <v>4.6100000000000003</v>
      </c>
      <c r="T105" s="43">
        <v>4.6100000000000003</v>
      </c>
      <c r="U105" s="43">
        <v>4.6100000000000003</v>
      </c>
      <c r="V105" s="43">
        <v>4.6100000000000003</v>
      </c>
      <c r="W105" s="43">
        <v>4.6100000000000003</v>
      </c>
      <c r="X105" s="43">
        <v>4.6100000000000003</v>
      </c>
      <c r="Y105" s="43">
        <v>4.6100000000000003</v>
      </c>
      <c r="Z105" s="43">
        <v>4.6100000000000003</v>
      </c>
      <c r="AA105" s="43">
        <v>4.6100000000000003</v>
      </c>
    </row>
    <row r="106" spans="1:27" ht="12.75" hidden="1" customHeight="1" outlineLevel="1" x14ac:dyDescent="0.2">
      <c r="A106" s="92" t="s">
        <v>329</v>
      </c>
      <c r="B106" s="62" t="s">
        <v>79</v>
      </c>
      <c r="C106" s="42" t="s">
        <v>77</v>
      </c>
      <c r="D106" s="43">
        <f>$D$11</f>
        <v>110.23</v>
      </c>
      <c r="E106" s="43">
        <f t="shared" ref="E106:AA106" si="59">$D$11</f>
        <v>110.23</v>
      </c>
      <c r="F106" s="43">
        <f t="shared" si="59"/>
        <v>110.23</v>
      </c>
      <c r="G106" s="43">
        <f t="shared" si="59"/>
        <v>110.23</v>
      </c>
      <c r="H106" s="43">
        <f t="shared" si="59"/>
        <v>110.23</v>
      </c>
      <c r="I106" s="43">
        <f t="shared" si="59"/>
        <v>110.23</v>
      </c>
      <c r="J106" s="43">
        <f t="shared" si="59"/>
        <v>110.23</v>
      </c>
      <c r="K106" s="43">
        <f t="shared" si="59"/>
        <v>110.23</v>
      </c>
      <c r="L106" s="43">
        <f t="shared" si="59"/>
        <v>110.23</v>
      </c>
      <c r="M106" s="43">
        <f t="shared" si="59"/>
        <v>110.23</v>
      </c>
      <c r="N106" s="43">
        <f t="shared" si="59"/>
        <v>110.23</v>
      </c>
      <c r="O106" s="43">
        <f t="shared" si="59"/>
        <v>110.23</v>
      </c>
      <c r="P106" s="43">
        <f t="shared" si="59"/>
        <v>110.23</v>
      </c>
      <c r="Q106" s="43">
        <f t="shared" si="59"/>
        <v>110.23</v>
      </c>
      <c r="R106" s="43">
        <f t="shared" si="59"/>
        <v>110.23</v>
      </c>
      <c r="S106" s="43">
        <f t="shared" si="59"/>
        <v>110.23</v>
      </c>
      <c r="T106" s="43">
        <f t="shared" si="59"/>
        <v>110.23</v>
      </c>
      <c r="U106" s="43">
        <f t="shared" si="59"/>
        <v>110.23</v>
      </c>
      <c r="V106" s="43">
        <f t="shared" si="59"/>
        <v>110.23</v>
      </c>
      <c r="W106" s="43">
        <f t="shared" si="59"/>
        <v>110.23</v>
      </c>
      <c r="X106" s="43">
        <f t="shared" si="59"/>
        <v>110.23</v>
      </c>
      <c r="Y106" s="43">
        <f t="shared" si="59"/>
        <v>110.23</v>
      </c>
      <c r="Z106" s="43">
        <f t="shared" si="59"/>
        <v>110.23</v>
      </c>
      <c r="AA106" s="43">
        <f t="shared" si="59"/>
        <v>110.23</v>
      </c>
    </row>
    <row r="107" spans="1:27" ht="12.75" customHeight="1" collapsed="1" x14ac:dyDescent="0.2">
      <c r="A107" s="91" t="s">
        <v>330</v>
      </c>
      <c r="B107" s="27" t="str">
        <f>"21"&amp;"."&amp;$B$662&amp;"."&amp;$B$663</f>
        <v>21.03.2023</v>
      </c>
      <c r="C107" s="83" t="s">
        <v>74</v>
      </c>
      <c r="D107" s="84">
        <f>ROUND(((D108+D109+D111+D110)/1000),5)</f>
        <v>2.5554299999999999</v>
      </c>
      <c r="E107" s="84">
        <f>ROUND(((E108+E109+E111+E110)/1000),5)</f>
        <v>2.4267500000000002</v>
      </c>
      <c r="F107" s="84">
        <f>ROUND(((F108+F109+F111+F110)/1000),5)</f>
        <v>2.39452</v>
      </c>
      <c r="G107" s="84">
        <f t="shared" ref="G107:AA107" si="60">ROUND(((G108+G109+G111+G110)/1000),5)</f>
        <v>2.3899400000000002</v>
      </c>
      <c r="H107" s="84">
        <f t="shared" si="60"/>
        <v>2.4488699999999999</v>
      </c>
      <c r="I107" s="84">
        <f t="shared" si="60"/>
        <v>2.6066099999999999</v>
      </c>
      <c r="J107" s="84">
        <f t="shared" si="60"/>
        <v>2.7377699999999998</v>
      </c>
      <c r="K107" s="84">
        <f t="shared" si="60"/>
        <v>2.87723</v>
      </c>
      <c r="L107" s="84">
        <f t="shared" si="60"/>
        <v>3.0741399999999999</v>
      </c>
      <c r="M107" s="84">
        <f t="shared" si="60"/>
        <v>3.0968</v>
      </c>
      <c r="N107" s="84">
        <f t="shared" si="60"/>
        <v>3.1049899999999999</v>
      </c>
      <c r="O107" s="84">
        <f t="shared" si="60"/>
        <v>3.1239499999999998</v>
      </c>
      <c r="P107" s="84">
        <f t="shared" si="60"/>
        <v>3.0851099999999998</v>
      </c>
      <c r="Q107" s="84">
        <f t="shared" si="60"/>
        <v>3.0926900000000002</v>
      </c>
      <c r="R107" s="84">
        <f t="shared" si="60"/>
        <v>3.1042200000000002</v>
      </c>
      <c r="S107" s="84">
        <f t="shared" si="60"/>
        <v>3.08345</v>
      </c>
      <c r="T107" s="84">
        <f t="shared" si="60"/>
        <v>3.0759400000000001</v>
      </c>
      <c r="U107" s="84">
        <f t="shared" si="60"/>
        <v>3.0190299999999999</v>
      </c>
      <c r="V107" s="84">
        <f t="shared" si="60"/>
        <v>3.0623100000000001</v>
      </c>
      <c r="W107" s="84">
        <f t="shared" si="60"/>
        <v>3.0914299999999999</v>
      </c>
      <c r="X107" s="84">
        <f t="shared" si="60"/>
        <v>3.1139600000000001</v>
      </c>
      <c r="Y107" s="84">
        <f t="shared" si="60"/>
        <v>3.07517</v>
      </c>
      <c r="Z107" s="84">
        <f t="shared" si="60"/>
        <v>2.8381400000000001</v>
      </c>
      <c r="AA107" s="84">
        <f t="shared" si="60"/>
        <v>2.7486899999999999</v>
      </c>
    </row>
    <row r="108" spans="1:27" ht="12.75" hidden="1" customHeight="1" outlineLevel="1" x14ac:dyDescent="0.2">
      <c r="A108" s="92" t="s">
        <v>331</v>
      </c>
      <c r="B108" s="62" t="s">
        <v>231</v>
      </c>
      <c r="C108" s="42" t="s">
        <v>77</v>
      </c>
      <c r="D108" s="43">
        <v>1369.17</v>
      </c>
      <c r="E108" s="43">
        <v>1240.49</v>
      </c>
      <c r="F108" s="43">
        <v>1208.26</v>
      </c>
      <c r="G108" s="43">
        <v>1203.68</v>
      </c>
      <c r="H108" s="43">
        <v>1262.6099999999999</v>
      </c>
      <c r="I108" s="43">
        <v>1420.35</v>
      </c>
      <c r="J108" s="43">
        <v>1551.51</v>
      </c>
      <c r="K108" s="43">
        <v>1690.97</v>
      </c>
      <c r="L108" s="43">
        <v>1887.88</v>
      </c>
      <c r="M108" s="43">
        <v>1910.54</v>
      </c>
      <c r="N108" s="43">
        <v>1918.73</v>
      </c>
      <c r="O108" s="43">
        <v>1937.69</v>
      </c>
      <c r="P108" s="43">
        <v>1898.85</v>
      </c>
      <c r="Q108" s="43">
        <v>1906.43</v>
      </c>
      <c r="R108" s="43">
        <v>1917.96</v>
      </c>
      <c r="S108" s="43">
        <v>1897.19</v>
      </c>
      <c r="T108" s="43">
        <v>1889.68</v>
      </c>
      <c r="U108" s="43">
        <v>1832.77</v>
      </c>
      <c r="V108" s="43">
        <v>1876.05</v>
      </c>
      <c r="W108" s="43">
        <v>1905.17</v>
      </c>
      <c r="X108" s="43">
        <v>1927.7</v>
      </c>
      <c r="Y108" s="43">
        <v>1888.91</v>
      </c>
      <c r="Z108" s="43">
        <v>1651.88</v>
      </c>
      <c r="AA108" s="43">
        <v>1562.43</v>
      </c>
    </row>
    <row r="109" spans="1:27" ht="12.75" hidden="1" customHeight="1" outlineLevel="1" x14ac:dyDescent="0.2">
      <c r="A109" s="92" t="s">
        <v>332</v>
      </c>
      <c r="B109" s="62" t="s">
        <v>88</v>
      </c>
      <c r="C109" s="42" t="s">
        <v>77</v>
      </c>
      <c r="D109" s="43">
        <f>$D$9</f>
        <v>1071.42</v>
      </c>
      <c r="E109" s="43">
        <f t="shared" ref="E109:AA109" si="61">$D$9</f>
        <v>1071.42</v>
      </c>
      <c r="F109" s="43">
        <f t="shared" si="61"/>
        <v>1071.42</v>
      </c>
      <c r="G109" s="43">
        <f t="shared" si="61"/>
        <v>1071.42</v>
      </c>
      <c r="H109" s="43">
        <f t="shared" si="61"/>
        <v>1071.42</v>
      </c>
      <c r="I109" s="43">
        <f t="shared" si="61"/>
        <v>1071.42</v>
      </c>
      <c r="J109" s="43">
        <f t="shared" si="61"/>
        <v>1071.42</v>
      </c>
      <c r="K109" s="43">
        <f t="shared" si="61"/>
        <v>1071.42</v>
      </c>
      <c r="L109" s="43">
        <f t="shared" si="61"/>
        <v>1071.42</v>
      </c>
      <c r="M109" s="43">
        <f t="shared" si="61"/>
        <v>1071.42</v>
      </c>
      <c r="N109" s="43">
        <f t="shared" si="61"/>
        <v>1071.42</v>
      </c>
      <c r="O109" s="43">
        <f t="shared" si="61"/>
        <v>1071.42</v>
      </c>
      <c r="P109" s="43">
        <f t="shared" si="61"/>
        <v>1071.42</v>
      </c>
      <c r="Q109" s="43">
        <f t="shared" si="61"/>
        <v>1071.42</v>
      </c>
      <c r="R109" s="43">
        <f t="shared" si="61"/>
        <v>1071.42</v>
      </c>
      <c r="S109" s="43">
        <f t="shared" si="61"/>
        <v>1071.42</v>
      </c>
      <c r="T109" s="43">
        <f t="shared" si="61"/>
        <v>1071.42</v>
      </c>
      <c r="U109" s="43">
        <f t="shared" si="61"/>
        <v>1071.42</v>
      </c>
      <c r="V109" s="43">
        <f t="shared" si="61"/>
        <v>1071.42</v>
      </c>
      <c r="W109" s="43">
        <f t="shared" si="61"/>
        <v>1071.42</v>
      </c>
      <c r="X109" s="43">
        <f t="shared" si="61"/>
        <v>1071.42</v>
      </c>
      <c r="Y109" s="43">
        <f t="shared" si="61"/>
        <v>1071.42</v>
      </c>
      <c r="Z109" s="43">
        <f t="shared" si="61"/>
        <v>1071.42</v>
      </c>
      <c r="AA109" s="43">
        <f t="shared" si="61"/>
        <v>1071.42</v>
      </c>
    </row>
    <row r="110" spans="1:27" ht="12.75" hidden="1" customHeight="1" outlineLevel="1" x14ac:dyDescent="0.2">
      <c r="A110" s="92" t="s">
        <v>333</v>
      </c>
      <c r="B110" s="62" t="s">
        <v>81</v>
      </c>
      <c r="C110" s="42" t="s">
        <v>77</v>
      </c>
      <c r="D110" s="43">
        <v>4.6100000000000003</v>
      </c>
      <c r="E110" s="43">
        <v>4.6100000000000003</v>
      </c>
      <c r="F110" s="43">
        <v>4.6100000000000003</v>
      </c>
      <c r="G110" s="43">
        <v>4.6100000000000003</v>
      </c>
      <c r="H110" s="43">
        <v>4.6100000000000003</v>
      </c>
      <c r="I110" s="43">
        <v>4.6100000000000003</v>
      </c>
      <c r="J110" s="43">
        <v>4.6100000000000003</v>
      </c>
      <c r="K110" s="43">
        <v>4.6100000000000003</v>
      </c>
      <c r="L110" s="43">
        <v>4.6100000000000003</v>
      </c>
      <c r="M110" s="43">
        <v>4.6100000000000003</v>
      </c>
      <c r="N110" s="43">
        <v>4.6100000000000003</v>
      </c>
      <c r="O110" s="43">
        <v>4.6100000000000003</v>
      </c>
      <c r="P110" s="43">
        <v>4.6100000000000003</v>
      </c>
      <c r="Q110" s="43">
        <v>4.6100000000000003</v>
      </c>
      <c r="R110" s="43">
        <v>4.6100000000000003</v>
      </c>
      <c r="S110" s="43">
        <v>4.6100000000000003</v>
      </c>
      <c r="T110" s="43">
        <v>4.6100000000000003</v>
      </c>
      <c r="U110" s="43">
        <v>4.6100000000000003</v>
      </c>
      <c r="V110" s="43">
        <v>4.6100000000000003</v>
      </c>
      <c r="W110" s="43">
        <v>4.6100000000000003</v>
      </c>
      <c r="X110" s="43">
        <v>4.6100000000000003</v>
      </c>
      <c r="Y110" s="43">
        <v>4.6100000000000003</v>
      </c>
      <c r="Z110" s="43">
        <v>4.6100000000000003</v>
      </c>
      <c r="AA110" s="43">
        <v>4.6100000000000003</v>
      </c>
    </row>
    <row r="111" spans="1:27" ht="12.75" hidden="1" customHeight="1" outlineLevel="1" x14ac:dyDescent="0.2">
      <c r="A111" s="92" t="s">
        <v>334</v>
      </c>
      <c r="B111" s="62" t="s">
        <v>79</v>
      </c>
      <c r="C111" s="42" t="s">
        <v>77</v>
      </c>
      <c r="D111" s="43">
        <f>$D$11</f>
        <v>110.23</v>
      </c>
      <c r="E111" s="43">
        <f t="shared" ref="E111:AA111" si="62">$D$11</f>
        <v>110.23</v>
      </c>
      <c r="F111" s="43">
        <f t="shared" si="62"/>
        <v>110.23</v>
      </c>
      <c r="G111" s="43">
        <f t="shared" si="62"/>
        <v>110.23</v>
      </c>
      <c r="H111" s="43">
        <f t="shared" si="62"/>
        <v>110.23</v>
      </c>
      <c r="I111" s="43">
        <f t="shared" si="62"/>
        <v>110.23</v>
      </c>
      <c r="J111" s="43">
        <f t="shared" si="62"/>
        <v>110.23</v>
      </c>
      <c r="K111" s="43">
        <f t="shared" si="62"/>
        <v>110.23</v>
      </c>
      <c r="L111" s="43">
        <f t="shared" si="62"/>
        <v>110.23</v>
      </c>
      <c r="M111" s="43">
        <f t="shared" si="62"/>
        <v>110.23</v>
      </c>
      <c r="N111" s="43">
        <f t="shared" si="62"/>
        <v>110.23</v>
      </c>
      <c r="O111" s="43">
        <f t="shared" si="62"/>
        <v>110.23</v>
      </c>
      <c r="P111" s="43">
        <f t="shared" si="62"/>
        <v>110.23</v>
      </c>
      <c r="Q111" s="43">
        <f t="shared" si="62"/>
        <v>110.23</v>
      </c>
      <c r="R111" s="43">
        <f t="shared" si="62"/>
        <v>110.23</v>
      </c>
      <c r="S111" s="43">
        <f t="shared" si="62"/>
        <v>110.23</v>
      </c>
      <c r="T111" s="43">
        <f t="shared" si="62"/>
        <v>110.23</v>
      </c>
      <c r="U111" s="43">
        <f t="shared" si="62"/>
        <v>110.23</v>
      </c>
      <c r="V111" s="43">
        <f t="shared" si="62"/>
        <v>110.23</v>
      </c>
      <c r="W111" s="43">
        <f t="shared" si="62"/>
        <v>110.23</v>
      </c>
      <c r="X111" s="43">
        <f t="shared" si="62"/>
        <v>110.23</v>
      </c>
      <c r="Y111" s="43">
        <f t="shared" si="62"/>
        <v>110.23</v>
      </c>
      <c r="Z111" s="43">
        <f t="shared" si="62"/>
        <v>110.23</v>
      </c>
      <c r="AA111" s="43">
        <f t="shared" si="62"/>
        <v>110.23</v>
      </c>
    </row>
    <row r="112" spans="1:27" ht="12.75" customHeight="1" collapsed="1" x14ac:dyDescent="0.2">
      <c r="A112" s="91" t="s">
        <v>335</v>
      </c>
      <c r="B112" s="27" t="str">
        <f>"22"&amp;"."&amp;$B$662&amp;"."&amp;$B$663</f>
        <v>22.03.2023</v>
      </c>
      <c r="C112" s="83" t="s">
        <v>74</v>
      </c>
      <c r="D112" s="84">
        <f>ROUND(((D113+D114+D116+D115)/1000),5)</f>
        <v>2.78565</v>
      </c>
      <c r="E112" s="84">
        <f>ROUND(((E113+E114+E116+E115)/1000),5)</f>
        <v>2.6422699999999999</v>
      </c>
      <c r="F112" s="84">
        <f>ROUND(((F113+F114+F116+F115)/1000),5)</f>
        <v>2.53383</v>
      </c>
      <c r="G112" s="84">
        <f t="shared" ref="G112:AA112" si="63">ROUND(((G113+G114+G116+G115)/1000),5)</f>
        <v>2.5322399999999998</v>
      </c>
      <c r="H112" s="84">
        <f t="shared" si="63"/>
        <v>2.6857700000000002</v>
      </c>
      <c r="I112" s="84">
        <f t="shared" si="63"/>
        <v>2.7360099999999998</v>
      </c>
      <c r="J112" s="84">
        <f t="shared" si="63"/>
        <v>2.8983400000000001</v>
      </c>
      <c r="K112" s="84">
        <f t="shared" si="63"/>
        <v>3.1015100000000002</v>
      </c>
      <c r="L112" s="84">
        <f t="shared" si="63"/>
        <v>3.1859700000000002</v>
      </c>
      <c r="M112" s="84">
        <f t="shared" si="63"/>
        <v>3.2116400000000001</v>
      </c>
      <c r="N112" s="84">
        <f t="shared" si="63"/>
        <v>3.23468</v>
      </c>
      <c r="O112" s="84">
        <f t="shared" si="63"/>
        <v>3.27223</v>
      </c>
      <c r="P112" s="84">
        <f t="shared" si="63"/>
        <v>3.2525400000000002</v>
      </c>
      <c r="Q112" s="84">
        <f t="shared" si="63"/>
        <v>3.2581500000000001</v>
      </c>
      <c r="R112" s="84">
        <f t="shared" si="63"/>
        <v>3.2401300000000002</v>
      </c>
      <c r="S112" s="84">
        <f t="shared" si="63"/>
        <v>3.2195399999999998</v>
      </c>
      <c r="T112" s="84">
        <f t="shared" si="63"/>
        <v>3.2013799999999999</v>
      </c>
      <c r="U112" s="84">
        <f t="shared" si="63"/>
        <v>3.14107</v>
      </c>
      <c r="V112" s="84">
        <f t="shared" si="63"/>
        <v>3.1705199999999998</v>
      </c>
      <c r="W112" s="84">
        <f t="shared" si="63"/>
        <v>3.2138100000000001</v>
      </c>
      <c r="X112" s="84">
        <f t="shared" si="63"/>
        <v>3.2371300000000001</v>
      </c>
      <c r="Y112" s="84">
        <f t="shared" si="63"/>
        <v>3.1697600000000001</v>
      </c>
      <c r="Z112" s="84">
        <f t="shared" si="63"/>
        <v>2.9680800000000001</v>
      </c>
      <c r="AA112" s="84">
        <f t="shared" si="63"/>
        <v>2.8109000000000002</v>
      </c>
    </row>
    <row r="113" spans="1:27" ht="12.75" hidden="1" customHeight="1" outlineLevel="1" x14ac:dyDescent="0.2">
      <c r="A113" s="92" t="s">
        <v>336</v>
      </c>
      <c r="B113" s="62" t="s">
        <v>231</v>
      </c>
      <c r="C113" s="42" t="s">
        <v>77</v>
      </c>
      <c r="D113" s="43">
        <v>1599.39</v>
      </c>
      <c r="E113" s="43">
        <v>1456.01</v>
      </c>
      <c r="F113" s="43">
        <v>1347.57</v>
      </c>
      <c r="G113" s="43">
        <v>1345.98</v>
      </c>
      <c r="H113" s="43">
        <v>1499.51</v>
      </c>
      <c r="I113" s="43">
        <v>1549.75</v>
      </c>
      <c r="J113" s="43">
        <v>1712.08</v>
      </c>
      <c r="K113" s="43">
        <v>1915.25</v>
      </c>
      <c r="L113" s="43">
        <v>1999.71</v>
      </c>
      <c r="M113" s="43">
        <v>2025.38</v>
      </c>
      <c r="N113" s="43">
        <v>2048.42</v>
      </c>
      <c r="O113" s="43">
        <v>2085.9699999999998</v>
      </c>
      <c r="P113" s="43">
        <v>2066.2800000000002</v>
      </c>
      <c r="Q113" s="43">
        <v>2071.89</v>
      </c>
      <c r="R113" s="43">
        <v>2053.87</v>
      </c>
      <c r="S113" s="43">
        <v>2033.28</v>
      </c>
      <c r="T113" s="43">
        <v>2015.12</v>
      </c>
      <c r="U113" s="43">
        <v>1954.81</v>
      </c>
      <c r="V113" s="43">
        <v>1984.26</v>
      </c>
      <c r="W113" s="43">
        <v>2027.55</v>
      </c>
      <c r="X113" s="43">
        <v>2050.87</v>
      </c>
      <c r="Y113" s="43">
        <v>1983.5</v>
      </c>
      <c r="Z113" s="43">
        <v>1781.82</v>
      </c>
      <c r="AA113" s="43">
        <v>1624.64</v>
      </c>
    </row>
    <row r="114" spans="1:27" ht="12.75" hidden="1" customHeight="1" outlineLevel="1" x14ac:dyDescent="0.2">
      <c r="A114" s="92" t="s">
        <v>337</v>
      </c>
      <c r="B114" s="62" t="s">
        <v>88</v>
      </c>
      <c r="C114" s="42" t="s">
        <v>77</v>
      </c>
      <c r="D114" s="43">
        <f>$D$9</f>
        <v>1071.42</v>
      </c>
      <c r="E114" s="43">
        <f t="shared" ref="E114:AA114" si="64">$D$9</f>
        <v>1071.42</v>
      </c>
      <c r="F114" s="43">
        <f t="shared" si="64"/>
        <v>1071.42</v>
      </c>
      <c r="G114" s="43">
        <f t="shared" si="64"/>
        <v>1071.42</v>
      </c>
      <c r="H114" s="43">
        <f t="shared" si="64"/>
        <v>1071.42</v>
      </c>
      <c r="I114" s="43">
        <f t="shared" si="64"/>
        <v>1071.42</v>
      </c>
      <c r="J114" s="43">
        <f t="shared" si="64"/>
        <v>1071.42</v>
      </c>
      <c r="K114" s="43">
        <f t="shared" si="64"/>
        <v>1071.42</v>
      </c>
      <c r="L114" s="43">
        <f t="shared" si="64"/>
        <v>1071.42</v>
      </c>
      <c r="M114" s="43">
        <f t="shared" si="64"/>
        <v>1071.42</v>
      </c>
      <c r="N114" s="43">
        <f t="shared" si="64"/>
        <v>1071.42</v>
      </c>
      <c r="O114" s="43">
        <f t="shared" si="64"/>
        <v>1071.42</v>
      </c>
      <c r="P114" s="43">
        <f t="shared" si="64"/>
        <v>1071.42</v>
      </c>
      <c r="Q114" s="43">
        <f t="shared" si="64"/>
        <v>1071.42</v>
      </c>
      <c r="R114" s="43">
        <f t="shared" si="64"/>
        <v>1071.42</v>
      </c>
      <c r="S114" s="43">
        <f t="shared" si="64"/>
        <v>1071.42</v>
      </c>
      <c r="T114" s="43">
        <f t="shared" si="64"/>
        <v>1071.42</v>
      </c>
      <c r="U114" s="43">
        <f t="shared" si="64"/>
        <v>1071.42</v>
      </c>
      <c r="V114" s="43">
        <f t="shared" si="64"/>
        <v>1071.42</v>
      </c>
      <c r="W114" s="43">
        <f t="shared" si="64"/>
        <v>1071.42</v>
      </c>
      <c r="X114" s="43">
        <f t="shared" si="64"/>
        <v>1071.42</v>
      </c>
      <c r="Y114" s="43">
        <f t="shared" si="64"/>
        <v>1071.42</v>
      </c>
      <c r="Z114" s="43">
        <f t="shared" si="64"/>
        <v>1071.42</v>
      </c>
      <c r="AA114" s="43">
        <f t="shared" si="64"/>
        <v>1071.42</v>
      </c>
    </row>
    <row r="115" spans="1:27" ht="12.75" hidden="1" customHeight="1" outlineLevel="1" x14ac:dyDescent="0.2">
      <c r="A115" s="92" t="s">
        <v>338</v>
      </c>
      <c r="B115" s="62" t="s">
        <v>81</v>
      </c>
      <c r="C115" s="42" t="s">
        <v>77</v>
      </c>
      <c r="D115" s="43">
        <v>4.6100000000000003</v>
      </c>
      <c r="E115" s="43">
        <v>4.6100000000000003</v>
      </c>
      <c r="F115" s="43">
        <v>4.6100000000000003</v>
      </c>
      <c r="G115" s="43">
        <v>4.6100000000000003</v>
      </c>
      <c r="H115" s="43">
        <v>4.6100000000000003</v>
      </c>
      <c r="I115" s="43">
        <v>4.6100000000000003</v>
      </c>
      <c r="J115" s="43">
        <v>4.6100000000000003</v>
      </c>
      <c r="K115" s="43">
        <v>4.6100000000000003</v>
      </c>
      <c r="L115" s="43">
        <v>4.6100000000000003</v>
      </c>
      <c r="M115" s="43">
        <v>4.6100000000000003</v>
      </c>
      <c r="N115" s="43">
        <v>4.6100000000000003</v>
      </c>
      <c r="O115" s="43">
        <v>4.6100000000000003</v>
      </c>
      <c r="P115" s="43">
        <v>4.6100000000000003</v>
      </c>
      <c r="Q115" s="43">
        <v>4.6100000000000003</v>
      </c>
      <c r="R115" s="43">
        <v>4.6100000000000003</v>
      </c>
      <c r="S115" s="43">
        <v>4.6100000000000003</v>
      </c>
      <c r="T115" s="43">
        <v>4.6100000000000003</v>
      </c>
      <c r="U115" s="43">
        <v>4.6100000000000003</v>
      </c>
      <c r="V115" s="43">
        <v>4.6100000000000003</v>
      </c>
      <c r="W115" s="43">
        <v>4.6100000000000003</v>
      </c>
      <c r="X115" s="43">
        <v>4.6100000000000003</v>
      </c>
      <c r="Y115" s="43">
        <v>4.6100000000000003</v>
      </c>
      <c r="Z115" s="43">
        <v>4.6100000000000003</v>
      </c>
      <c r="AA115" s="43">
        <v>4.6100000000000003</v>
      </c>
    </row>
    <row r="116" spans="1:27" ht="12.75" hidden="1" customHeight="1" outlineLevel="1" x14ac:dyDescent="0.2">
      <c r="A116" s="92" t="s">
        <v>339</v>
      </c>
      <c r="B116" s="62" t="s">
        <v>79</v>
      </c>
      <c r="C116" s="42" t="s">
        <v>77</v>
      </c>
      <c r="D116" s="43">
        <f>$D$11</f>
        <v>110.23</v>
      </c>
      <c r="E116" s="43">
        <f t="shared" ref="E116:AA116" si="65">$D$11</f>
        <v>110.23</v>
      </c>
      <c r="F116" s="43">
        <f t="shared" si="65"/>
        <v>110.23</v>
      </c>
      <c r="G116" s="43">
        <f t="shared" si="65"/>
        <v>110.23</v>
      </c>
      <c r="H116" s="43">
        <f t="shared" si="65"/>
        <v>110.23</v>
      </c>
      <c r="I116" s="43">
        <f t="shared" si="65"/>
        <v>110.23</v>
      </c>
      <c r="J116" s="43">
        <f t="shared" si="65"/>
        <v>110.23</v>
      </c>
      <c r="K116" s="43">
        <f t="shared" si="65"/>
        <v>110.23</v>
      </c>
      <c r="L116" s="43">
        <f t="shared" si="65"/>
        <v>110.23</v>
      </c>
      <c r="M116" s="43">
        <f t="shared" si="65"/>
        <v>110.23</v>
      </c>
      <c r="N116" s="43">
        <f t="shared" si="65"/>
        <v>110.23</v>
      </c>
      <c r="O116" s="43">
        <f t="shared" si="65"/>
        <v>110.23</v>
      </c>
      <c r="P116" s="43">
        <f t="shared" si="65"/>
        <v>110.23</v>
      </c>
      <c r="Q116" s="43">
        <f t="shared" si="65"/>
        <v>110.23</v>
      </c>
      <c r="R116" s="43">
        <f t="shared" si="65"/>
        <v>110.23</v>
      </c>
      <c r="S116" s="43">
        <f t="shared" si="65"/>
        <v>110.23</v>
      </c>
      <c r="T116" s="43">
        <f t="shared" si="65"/>
        <v>110.23</v>
      </c>
      <c r="U116" s="43">
        <f t="shared" si="65"/>
        <v>110.23</v>
      </c>
      <c r="V116" s="43">
        <f t="shared" si="65"/>
        <v>110.23</v>
      </c>
      <c r="W116" s="43">
        <f t="shared" si="65"/>
        <v>110.23</v>
      </c>
      <c r="X116" s="43">
        <f t="shared" si="65"/>
        <v>110.23</v>
      </c>
      <c r="Y116" s="43">
        <f t="shared" si="65"/>
        <v>110.23</v>
      </c>
      <c r="Z116" s="43">
        <f t="shared" si="65"/>
        <v>110.23</v>
      </c>
      <c r="AA116" s="43">
        <f t="shared" si="65"/>
        <v>110.23</v>
      </c>
    </row>
    <row r="117" spans="1:27" ht="12.75" customHeight="1" collapsed="1" x14ac:dyDescent="0.2">
      <c r="A117" s="91" t="s">
        <v>340</v>
      </c>
      <c r="B117" s="27" t="str">
        <f>"23"&amp;"."&amp;$B$662&amp;"."&amp;$B$663</f>
        <v>23.03.2023</v>
      </c>
      <c r="C117" s="83" t="s">
        <v>74</v>
      </c>
      <c r="D117" s="84">
        <f>ROUND(((D118+D119+D121+D120)/1000),5)</f>
        <v>2.5192899999999998</v>
      </c>
      <c r="E117" s="84">
        <f>ROUND(((E118+E119+E121+E120)/1000),5)</f>
        <v>2.4270700000000001</v>
      </c>
      <c r="F117" s="84">
        <f>ROUND(((F118+F119+F121+F120)/1000),5)</f>
        <v>2.3572299999999999</v>
      </c>
      <c r="G117" s="84">
        <f t="shared" ref="G117:AA117" si="66">ROUND(((G118+G119+G121+G120)/1000),5)</f>
        <v>2.3909199999999999</v>
      </c>
      <c r="H117" s="84">
        <f t="shared" si="66"/>
        <v>2.4733700000000001</v>
      </c>
      <c r="I117" s="84">
        <f t="shared" si="66"/>
        <v>2.6235900000000001</v>
      </c>
      <c r="J117" s="84">
        <f t="shared" si="66"/>
        <v>2.7258599999999999</v>
      </c>
      <c r="K117" s="84">
        <f t="shared" si="66"/>
        <v>3.0607199999999999</v>
      </c>
      <c r="L117" s="84">
        <f t="shared" si="66"/>
        <v>3.15835</v>
      </c>
      <c r="M117" s="84">
        <f t="shared" si="66"/>
        <v>3.1819600000000001</v>
      </c>
      <c r="N117" s="84">
        <f t="shared" si="66"/>
        <v>3.1960500000000001</v>
      </c>
      <c r="O117" s="84">
        <f t="shared" si="66"/>
        <v>3.2166800000000002</v>
      </c>
      <c r="P117" s="84">
        <f t="shared" si="66"/>
        <v>3.2214</v>
      </c>
      <c r="Q117" s="84">
        <f t="shared" si="66"/>
        <v>3.2316600000000002</v>
      </c>
      <c r="R117" s="84">
        <f t="shared" si="66"/>
        <v>3.2225199999999998</v>
      </c>
      <c r="S117" s="84">
        <f t="shared" si="66"/>
        <v>3.2123699999999999</v>
      </c>
      <c r="T117" s="84">
        <f t="shared" si="66"/>
        <v>3.1943199999999998</v>
      </c>
      <c r="U117" s="84">
        <f t="shared" si="66"/>
        <v>3.1476000000000002</v>
      </c>
      <c r="V117" s="84">
        <f t="shared" si="66"/>
        <v>3.1726800000000002</v>
      </c>
      <c r="W117" s="84">
        <f t="shared" si="66"/>
        <v>3.20627</v>
      </c>
      <c r="X117" s="84">
        <f t="shared" si="66"/>
        <v>3.2256999999999998</v>
      </c>
      <c r="Y117" s="84">
        <f t="shared" si="66"/>
        <v>3.1337799999999998</v>
      </c>
      <c r="Z117" s="84">
        <f t="shared" si="66"/>
        <v>2.8922400000000001</v>
      </c>
      <c r="AA117" s="84">
        <f t="shared" si="66"/>
        <v>2.7335799999999999</v>
      </c>
    </row>
    <row r="118" spans="1:27" ht="12.75" hidden="1" customHeight="1" outlineLevel="1" x14ac:dyDescent="0.2">
      <c r="A118" s="92" t="s">
        <v>341</v>
      </c>
      <c r="B118" s="62" t="s">
        <v>231</v>
      </c>
      <c r="C118" s="42" t="s">
        <v>77</v>
      </c>
      <c r="D118" s="43">
        <v>1333.03</v>
      </c>
      <c r="E118" s="43">
        <v>1240.81</v>
      </c>
      <c r="F118" s="43">
        <v>1170.97</v>
      </c>
      <c r="G118" s="43">
        <v>1204.6600000000001</v>
      </c>
      <c r="H118" s="43">
        <v>1287.1099999999999</v>
      </c>
      <c r="I118" s="43">
        <v>1437.33</v>
      </c>
      <c r="J118" s="43">
        <v>1539.6</v>
      </c>
      <c r="K118" s="43">
        <v>1874.46</v>
      </c>
      <c r="L118" s="43">
        <v>1972.09</v>
      </c>
      <c r="M118" s="43">
        <v>1995.7</v>
      </c>
      <c r="N118" s="43">
        <v>2009.79</v>
      </c>
      <c r="O118" s="43">
        <v>2030.42</v>
      </c>
      <c r="P118" s="43">
        <v>2035.14</v>
      </c>
      <c r="Q118" s="43">
        <v>2045.4</v>
      </c>
      <c r="R118" s="43">
        <v>2036.26</v>
      </c>
      <c r="S118" s="43">
        <v>2026.11</v>
      </c>
      <c r="T118" s="43">
        <v>2008.06</v>
      </c>
      <c r="U118" s="43">
        <v>1961.34</v>
      </c>
      <c r="V118" s="43">
        <v>1986.42</v>
      </c>
      <c r="W118" s="43">
        <v>2020.01</v>
      </c>
      <c r="X118" s="43">
        <v>2039.44</v>
      </c>
      <c r="Y118" s="43">
        <v>1947.52</v>
      </c>
      <c r="Z118" s="43">
        <v>1705.98</v>
      </c>
      <c r="AA118" s="43">
        <v>1547.32</v>
      </c>
    </row>
    <row r="119" spans="1:27" ht="12.75" hidden="1" customHeight="1" outlineLevel="1" x14ac:dyDescent="0.2">
      <c r="A119" s="92" t="s">
        <v>342</v>
      </c>
      <c r="B119" s="62" t="s">
        <v>88</v>
      </c>
      <c r="C119" s="42" t="s">
        <v>77</v>
      </c>
      <c r="D119" s="43">
        <f>$D$9</f>
        <v>1071.42</v>
      </c>
      <c r="E119" s="43">
        <f t="shared" ref="E119:AA119" si="67">$D$9</f>
        <v>1071.42</v>
      </c>
      <c r="F119" s="43">
        <f t="shared" si="67"/>
        <v>1071.42</v>
      </c>
      <c r="G119" s="43">
        <f t="shared" si="67"/>
        <v>1071.42</v>
      </c>
      <c r="H119" s="43">
        <f t="shared" si="67"/>
        <v>1071.42</v>
      </c>
      <c r="I119" s="43">
        <f t="shared" si="67"/>
        <v>1071.42</v>
      </c>
      <c r="J119" s="43">
        <f t="shared" si="67"/>
        <v>1071.42</v>
      </c>
      <c r="K119" s="43">
        <f t="shared" si="67"/>
        <v>1071.42</v>
      </c>
      <c r="L119" s="43">
        <f t="shared" si="67"/>
        <v>1071.42</v>
      </c>
      <c r="M119" s="43">
        <f t="shared" si="67"/>
        <v>1071.42</v>
      </c>
      <c r="N119" s="43">
        <f t="shared" si="67"/>
        <v>1071.42</v>
      </c>
      <c r="O119" s="43">
        <f t="shared" si="67"/>
        <v>1071.42</v>
      </c>
      <c r="P119" s="43">
        <f t="shared" si="67"/>
        <v>1071.42</v>
      </c>
      <c r="Q119" s="43">
        <f t="shared" si="67"/>
        <v>1071.42</v>
      </c>
      <c r="R119" s="43">
        <f t="shared" si="67"/>
        <v>1071.42</v>
      </c>
      <c r="S119" s="43">
        <f t="shared" si="67"/>
        <v>1071.42</v>
      </c>
      <c r="T119" s="43">
        <f t="shared" si="67"/>
        <v>1071.42</v>
      </c>
      <c r="U119" s="43">
        <f t="shared" si="67"/>
        <v>1071.42</v>
      </c>
      <c r="V119" s="43">
        <f t="shared" si="67"/>
        <v>1071.42</v>
      </c>
      <c r="W119" s="43">
        <f t="shared" si="67"/>
        <v>1071.42</v>
      </c>
      <c r="X119" s="43">
        <f t="shared" si="67"/>
        <v>1071.42</v>
      </c>
      <c r="Y119" s="43">
        <f t="shared" si="67"/>
        <v>1071.42</v>
      </c>
      <c r="Z119" s="43">
        <f t="shared" si="67"/>
        <v>1071.42</v>
      </c>
      <c r="AA119" s="43">
        <f t="shared" si="67"/>
        <v>1071.42</v>
      </c>
    </row>
    <row r="120" spans="1:27" ht="12.75" hidden="1" customHeight="1" outlineLevel="1" x14ac:dyDescent="0.2">
      <c r="A120" s="92" t="s">
        <v>343</v>
      </c>
      <c r="B120" s="62" t="s">
        <v>81</v>
      </c>
      <c r="C120" s="42" t="s">
        <v>77</v>
      </c>
      <c r="D120" s="43">
        <v>4.6100000000000003</v>
      </c>
      <c r="E120" s="43">
        <v>4.6100000000000003</v>
      </c>
      <c r="F120" s="43">
        <v>4.6100000000000003</v>
      </c>
      <c r="G120" s="43">
        <v>4.6100000000000003</v>
      </c>
      <c r="H120" s="43">
        <v>4.6100000000000003</v>
      </c>
      <c r="I120" s="43">
        <v>4.6100000000000003</v>
      </c>
      <c r="J120" s="43">
        <v>4.6100000000000003</v>
      </c>
      <c r="K120" s="43">
        <v>4.6100000000000003</v>
      </c>
      <c r="L120" s="43">
        <v>4.6100000000000003</v>
      </c>
      <c r="M120" s="43">
        <v>4.6100000000000003</v>
      </c>
      <c r="N120" s="43">
        <v>4.6100000000000003</v>
      </c>
      <c r="O120" s="43">
        <v>4.6100000000000003</v>
      </c>
      <c r="P120" s="43">
        <v>4.6100000000000003</v>
      </c>
      <c r="Q120" s="43">
        <v>4.6100000000000003</v>
      </c>
      <c r="R120" s="43">
        <v>4.6100000000000003</v>
      </c>
      <c r="S120" s="43">
        <v>4.6100000000000003</v>
      </c>
      <c r="T120" s="43">
        <v>4.6100000000000003</v>
      </c>
      <c r="U120" s="43">
        <v>4.6100000000000003</v>
      </c>
      <c r="V120" s="43">
        <v>4.6100000000000003</v>
      </c>
      <c r="W120" s="43">
        <v>4.6100000000000003</v>
      </c>
      <c r="X120" s="43">
        <v>4.6100000000000003</v>
      </c>
      <c r="Y120" s="43">
        <v>4.6100000000000003</v>
      </c>
      <c r="Z120" s="43">
        <v>4.6100000000000003</v>
      </c>
      <c r="AA120" s="43">
        <v>4.6100000000000003</v>
      </c>
    </row>
    <row r="121" spans="1:27" ht="12.75" hidden="1" customHeight="1" outlineLevel="1" x14ac:dyDescent="0.2">
      <c r="A121" s="92" t="s">
        <v>344</v>
      </c>
      <c r="B121" s="62" t="s">
        <v>79</v>
      </c>
      <c r="C121" s="42" t="s">
        <v>77</v>
      </c>
      <c r="D121" s="43">
        <f>$D$11</f>
        <v>110.23</v>
      </c>
      <c r="E121" s="43">
        <f t="shared" ref="E121:AA121" si="68">$D$11</f>
        <v>110.23</v>
      </c>
      <c r="F121" s="43">
        <f t="shared" si="68"/>
        <v>110.23</v>
      </c>
      <c r="G121" s="43">
        <f t="shared" si="68"/>
        <v>110.23</v>
      </c>
      <c r="H121" s="43">
        <f t="shared" si="68"/>
        <v>110.23</v>
      </c>
      <c r="I121" s="43">
        <f t="shared" si="68"/>
        <v>110.23</v>
      </c>
      <c r="J121" s="43">
        <f t="shared" si="68"/>
        <v>110.23</v>
      </c>
      <c r="K121" s="43">
        <f t="shared" si="68"/>
        <v>110.23</v>
      </c>
      <c r="L121" s="43">
        <f t="shared" si="68"/>
        <v>110.23</v>
      </c>
      <c r="M121" s="43">
        <f t="shared" si="68"/>
        <v>110.23</v>
      </c>
      <c r="N121" s="43">
        <f t="shared" si="68"/>
        <v>110.23</v>
      </c>
      <c r="O121" s="43">
        <f t="shared" si="68"/>
        <v>110.23</v>
      </c>
      <c r="P121" s="43">
        <f t="shared" si="68"/>
        <v>110.23</v>
      </c>
      <c r="Q121" s="43">
        <f t="shared" si="68"/>
        <v>110.23</v>
      </c>
      <c r="R121" s="43">
        <f t="shared" si="68"/>
        <v>110.23</v>
      </c>
      <c r="S121" s="43">
        <f t="shared" si="68"/>
        <v>110.23</v>
      </c>
      <c r="T121" s="43">
        <f t="shared" si="68"/>
        <v>110.23</v>
      </c>
      <c r="U121" s="43">
        <f t="shared" si="68"/>
        <v>110.23</v>
      </c>
      <c r="V121" s="43">
        <f t="shared" si="68"/>
        <v>110.23</v>
      </c>
      <c r="W121" s="43">
        <f t="shared" si="68"/>
        <v>110.23</v>
      </c>
      <c r="X121" s="43">
        <f t="shared" si="68"/>
        <v>110.23</v>
      </c>
      <c r="Y121" s="43">
        <f t="shared" si="68"/>
        <v>110.23</v>
      </c>
      <c r="Z121" s="43">
        <f t="shared" si="68"/>
        <v>110.23</v>
      </c>
      <c r="AA121" s="43">
        <f t="shared" si="68"/>
        <v>110.23</v>
      </c>
    </row>
    <row r="122" spans="1:27" ht="12.75" customHeight="1" collapsed="1" x14ac:dyDescent="0.2">
      <c r="A122" s="91" t="s">
        <v>345</v>
      </c>
      <c r="B122" s="27" t="str">
        <f>"24"&amp;"."&amp;$B$662&amp;"."&amp;$B$663</f>
        <v>24.03.2023</v>
      </c>
      <c r="C122" s="83" t="s">
        <v>74</v>
      </c>
      <c r="D122" s="84">
        <f>ROUND(((D123+D124+D126+D125)/1000),5)</f>
        <v>2.5403199999999999</v>
      </c>
      <c r="E122" s="84">
        <f>ROUND(((E123+E124+E126+E125)/1000),5)</f>
        <v>2.4226299999999998</v>
      </c>
      <c r="F122" s="84">
        <f>ROUND(((F123+F124+F126+F125)/1000),5)</f>
        <v>2.3359000000000001</v>
      </c>
      <c r="G122" s="84">
        <f t="shared" ref="G122:AA122" si="69">ROUND(((G123+G124+G126+G125)/1000),5)</f>
        <v>2.3860199999999998</v>
      </c>
      <c r="H122" s="84">
        <f t="shared" si="69"/>
        <v>2.4542299999999999</v>
      </c>
      <c r="I122" s="84">
        <f t="shared" si="69"/>
        <v>2.60805</v>
      </c>
      <c r="J122" s="84">
        <f t="shared" si="69"/>
        <v>2.7010800000000001</v>
      </c>
      <c r="K122" s="84">
        <f t="shared" si="69"/>
        <v>3.0036299999999998</v>
      </c>
      <c r="L122" s="84">
        <f t="shared" si="69"/>
        <v>3.1059399999999999</v>
      </c>
      <c r="M122" s="84">
        <f t="shared" si="69"/>
        <v>3.1324399999999999</v>
      </c>
      <c r="N122" s="84">
        <f t="shared" si="69"/>
        <v>3.1563400000000001</v>
      </c>
      <c r="O122" s="84">
        <f t="shared" si="69"/>
        <v>3.1803599999999999</v>
      </c>
      <c r="P122" s="84">
        <f t="shared" si="69"/>
        <v>3.16276</v>
      </c>
      <c r="Q122" s="84">
        <f t="shared" si="69"/>
        <v>3.1654499999999999</v>
      </c>
      <c r="R122" s="84">
        <f t="shared" si="69"/>
        <v>3.1562100000000002</v>
      </c>
      <c r="S122" s="84">
        <f t="shared" si="69"/>
        <v>3.1373000000000002</v>
      </c>
      <c r="T122" s="84">
        <f t="shared" si="69"/>
        <v>3.1210499999999999</v>
      </c>
      <c r="U122" s="84">
        <f t="shared" si="69"/>
        <v>3.0924100000000001</v>
      </c>
      <c r="V122" s="84">
        <f t="shared" si="69"/>
        <v>3.1015700000000002</v>
      </c>
      <c r="W122" s="84">
        <f t="shared" si="69"/>
        <v>3.1150899999999999</v>
      </c>
      <c r="X122" s="84">
        <f t="shared" si="69"/>
        <v>3.1667900000000002</v>
      </c>
      <c r="Y122" s="84">
        <f t="shared" si="69"/>
        <v>3.1372300000000002</v>
      </c>
      <c r="Z122" s="84">
        <f t="shared" si="69"/>
        <v>2.9912000000000001</v>
      </c>
      <c r="AA122" s="84">
        <f t="shared" si="69"/>
        <v>2.7913899999999998</v>
      </c>
    </row>
    <row r="123" spans="1:27" ht="12.75" hidden="1" customHeight="1" outlineLevel="1" x14ac:dyDescent="0.2">
      <c r="A123" s="92" t="s">
        <v>346</v>
      </c>
      <c r="B123" s="62" t="s">
        <v>231</v>
      </c>
      <c r="C123" s="42" t="s">
        <v>77</v>
      </c>
      <c r="D123" s="43">
        <v>1354.06</v>
      </c>
      <c r="E123" s="43">
        <v>1236.3699999999999</v>
      </c>
      <c r="F123" s="43">
        <v>1149.6400000000001</v>
      </c>
      <c r="G123" s="43">
        <v>1199.76</v>
      </c>
      <c r="H123" s="43">
        <v>1267.97</v>
      </c>
      <c r="I123" s="43">
        <v>1421.79</v>
      </c>
      <c r="J123" s="43">
        <v>1514.82</v>
      </c>
      <c r="K123" s="43">
        <v>1817.37</v>
      </c>
      <c r="L123" s="43">
        <v>1919.68</v>
      </c>
      <c r="M123" s="43">
        <v>1946.18</v>
      </c>
      <c r="N123" s="43">
        <v>1970.08</v>
      </c>
      <c r="O123" s="43">
        <v>1994.1</v>
      </c>
      <c r="P123" s="43">
        <v>1976.5</v>
      </c>
      <c r="Q123" s="43">
        <v>1979.19</v>
      </c>
      <c r="R123" s="43">
        <v>1969.95</v>
      </c>
      <c r="S123" s="43">
        <v>1951.04</v>
      </c>
      <c r="T123" s="43">
        <v>1934.79</v>
      </c>
      <c r="U123" s="43">
        <v>1906.15</v>
      </c>
      <c r="V123" s="43">
        <v>1915.31</v>
      </c>
      <c r="W123" s="43">
        <v>1928.83</v>
      </c>
      <c r="X123" s="43">
        <v>1980.53</v>
      </c>
      <c r="Y123" s="43">
        <v>1950.97</v>
      </c>
      <c r="Z123" s="43">
        <v>1804.94</v>
      </c>
      <c r="AA123" s="43">
        <v>1605.13</v>
      </c>
    </row>
    <row r="124" spans="1:27" ht="12.75" hidden="1" customHeight="1" outlineLevel="1" x14ac:dyDescent="0.2">
      <c r="A124" s="92" t="s">
        <v>347</v>
      </c>
      <c r="B124" s="62" t="s">
        <v>88</v>
      </c>
      <c r="C124" s="42" t="s">
        <v>77</v>
      </c>
      <c r="D124" s="43">
        <f>$D$9</f>
        <v>1071.42</v>
      </c>
      <c r="E124" s="43">
        <f t="shared" ref="E124:AA124" si="70">$D$9</f>
        <v>1071.42</v>
      </c>
      <c r="F124" s="43">
        <f t="shared" si="70"/>
        <v>1071.42</v>
      </c>
      <c r="G124" s="43">
        <f t="shared" si="70"/>
        <v>1071.42</v>
      </c>
      <c r="H124" s="43">
        <f t="shared" si="70"/>
        <v>1071.42</v>
      </c>
      <c r="I124" s="43">
        <f t="shared" si="70"/>
        <v>1071.42</v>
      </c>
      <c r="J124" s="43">
        <f t="shared" si="70"/>
        <v>1071.42</v>
      </c>
      <c r="K124" s="43">
        <f t="shared" si="70"/>
        <v>1071.42</v>
      </c>
      <c r="L124" s="43">
        <f t="shared" si="70"/>
        <v>1071.42</v>
      </c>
      <c r="M124" s="43">
        <f t="shared" si="70"/>
        <v>1071.42</v>
      </c>
      <c r="N124" s="43">
        <f t="shared" si="70"/>
        <v>1071.42</v>
      </c>
      <c r="O124" s="43">
        <f t="shared" si="70"/>
        <v>1071.42</v>
      </c>
      <c r="P124" s="43">
        <f t="shared" si="70"/>
        <v>1071.42</v>
      </c>
      <c r="Q124" s="43">
        <f t="shared" si="70"/>
        <v>1071.42</v>
      </c>
      <c r="R124" s="43">
        <f t="shared" si="70"/>
        <v>1071.42</v>
      </c>
      <c r="S124" s="43">
        <f t="shared" si="70"/>
        <v>1071.42</v>
      </c>
      <c r="T124" s="43">
        <f t="shared" si="70"/>
        <v>1071.42</v>
      </c>
      <c r="U124" s="43">
        <f t="shared" si="70"/>
        <v>1071.42</v>
      </c>
      <c r="V124" s="43">
        <f t="shared" si="70"/>
        <v>1071.42</v>
      </c>
      <c r="W124" s="43">
        <f t="shared" si="70"/>
        <v>1071.42</v>
      </c>
      <c r="X124" s="43">
        <f t="shared" si="70"/>
        <v>1071.42</v>
      </c>
      <c r="Y124" s="43">
        <f t="shared" si="70"/>
        <v>1071.42</v>
      </c>
      <c r="Z124" s="43">
        <f t="shared" si="70"/>
        <v>1071.42</v>
      </c>
      <c r="AA124" s="43">
        <f t="shared" si="70"/>
        <v>1071.42</v>
      </c>
    </row>
    <row r="125" spans="1:27" ht="12.75" hidden="1" customHeight="1" outlineLevel="1" x14ac:dyDescent="0.2">
      <c r="A125" s="92" t="s">
        <v>348</v>
      </c>
      <c r="B125" s="62" t="s">
        <v>81</v>
      </c>
      <c r="C125" s="42" t="s">
        <v>77</v>
      </c>
      <c r="D125" s="43">
        <v>4.6100000000000003</v>
      </c>
      <c r="E125" s="43">
        <v>4.6100000000000003</v>
      </c>
      <c r="F125" s="43">
        <v>4.6100000000000003</v>
      </c>
      <c r="G125" s="43">
        <v>4.6100000000000003</v>
      </c>
      <c r="H125" s="43">
        <v>4.6100000000000003</v>
      </c>
      <c r="I125" s="43">
        <v>4.6100000000000003</v>
      </c>
      <c r="J125" s="43">
        <v>4.6100000000000003</v>
      </c>
      <c r="K125" s="43">
        <v>4.6100000000000003</v>
      </c>
      <c r="L125" s="43">
        <v>4.6100000000000003</v>
      </c>
      <c r="M125" s="43">
        <v>4.6100000000000003</v>
      </c>
      <c r="N125" s="43">
        <v>4.6100000000000003</v>
      </c>
      <c r="O125" s="43">
        <v>4.6100000000000003</v>
      </c>
      <c r="P125" s="43">
        <v>4.6100000000000003</v>
      </c>
      <c r="Q125" s="43">
        <v>4.6100000000000003</v>
      </c>
      <c r="R125" s="43">
        <v>4.6100000000000003</v>
      </c>
      <c r="S125" s="43">
        <v>4.6100000000000003</v>
      </c>
      <c r="T125" s="43">
        <v>4.6100000000000003</v>
      </c>
      <c r="U125" s="43">
        <v>4.6100000000000003</v>
      </c>
      <c r="V125" s="43">
        <v>4.6100000000000003</v>
      </c>
      <c r="W125" s="43">
        <v>4.6100000000000003</v>
      </c>
      <c r="X125" s="43">
        <v>4.6100000000000003</v>
      </c>
      <c r="Y125" s="43">
        <v>4.6100000000000003</v>
      </c>
      <c r="Z125" s="43">
        <v>4.6100000000000003</v>
      </c>
      <c r="AA125" s="43">
        <v>4.6100000000000003</v>
      </c>
    </row>
    <row r="126" spans="1:27" ht="12.75" hidden="1" customHeight="1" outlineLevel="1" x14ac:dyDescent="0.2">
      <c r="A126" s="92" t="s">
        <v>349</v>
      </c>
      <c r="B126" s="62" t="s">
        <v>79</v>
      </c>
      <c r="C126" s="42" t="s">
        <v>77</v>
      </c>
      <c r="D126" s="43">
        <f>$D$11</f>
        <v>110.23</v>
      </c>
      <c r="E126" s="43">
        <f t="shared" ref="E126:AA126" si="71">$D$11</f>
        <v>110.23</v>
      </c>
      <c r="F126" s="43">
        <f t="shared" si="71"/>
        <v>110.23</v>
      </c>
      <c r="G126" s="43">
        <f t="shared" si="71"/>
        <v>110.23</v>
      </c>
      <c r="H126" s="43">
        <f t="shared" si="71"/>
        <v>110.23</v>
      </c>
      <c r="I126" s="43">
        <f t="shared" si="71"/>
        <v>110.23</v>
      </c>
      <c r="J126" s="43">
        <f t="shared" si="71"/>
        <v>110.23</v>
      </c>
      <c r="K126" s="43">
        <f t="shared" si="71"/>
        <v>110.23</v>
      </c>
      <c r="L126" s="43">
        <f t="shared" si="71"/>
        <v>110.23</v>
      </c>
      <c r="M126" s="43">
        <f t="shared" si="71"/>
        <v>110.23</v>
      </c>
      <c r="N126" s="43">
        <f t="shared" si="71"/>
        <v>110.23</v>
      </c>
      <c r="O126" s="43">
        <f t="shared" si="71"/>
        <v>110.23</v>
      </c>
      <c r="P126" s="43">
        <f t="shared" si="71"/>
        <v>110.23</v>
      </c>
      <c r="Q126" s="43">
        <f t="shared" si="71"/>
        <v>110.23</v>
      </c>
      <c r="R126" s="43">
        <f t="shared" si="71"/>
        <v>110.23</v>
      </c>
      <c r="S126" s="43">
        <f t="shared" si="71"/>
        <v>110.23</v>
      </c>
      <c r="T126" s="43">
        <f t="shared" si="71"/>
        <v>110.23</v>
      </c>
      <c r="U126" s="43">
        <f t="shared" si="71"/>
        <v>110.23</v>
      </c>
      <c r="V126" s="43">
        <f t="shared" si="71"/>
        <v>110.23</v>
      </c>
      <c r="W126" s="43">
        <f t="shared" si="71"/>
        <v>110.23</v>
      </c>
      <c r="X126" s="43">
        <f t="shared" si="71"/>
        <v>110.23</v>
      </c>
      <c r="Y126" s="43">
        <f t="shared" si="71"/>
        <v>110.23</v>
      </c>
      <c r="Z126" s="43">
        <f t="shared" si="71"/>
        <v>110.23</v>
      </c>
      <c r="AA126" s="43">
        <f t="shared" si="71"/>
        <v>110.23</v>
      </c>
    </row>
    <row r="127" spans="1:27" ht="12.75" customHeight="1" collapsed="1" x14ac:dyDescent="0.2">
      <c r="A127" s="91" t="s">
        <v>350</v>
      </c>
      <c r="B127" s="27" t="str">
        <f>"25"&amp;"."&amp;$B$662&amp;"."&amp;$B$663</f>
        <v>25.03.2023</v>
      </c>
      <c r="C127" s="83" t="s">
        <v>74</v>
      </c>
      <c r="D127" s="84">
        <f>ROUND(((D128+D129+D131+D130)/1000),5)</f>
        <v>2.7528100000000002</v>
      </c>
      <c r="E127" s="84">
        <f>ROUND(((E128+E129+E131+E130)/1000),5)</f>
        <v>2.6703700000000001</v>
      </c>
      <c r="F127" s="84">
        <f>ROUND(((F128+F129+F131+F130)/1000),5)</f>
        <v>2.4996299999999998</v>
      </c>
      <c r="G127" s="84">
        <f t="shared" ref="G127:AA127" si="72">ROUND(((G128+G129+G131+G130)/1000),5)</f>
        <v>2.50963</v>
      </c>
      <c r="H127" s="84">
        <f t="shared" si="72"/>
        <v>2.6269999999999998</v>
      </c>
      <c r="I127" s="84">
        <f t="shared" si="72"/>
        <v>2.6660599999999999</v>
      </c>
      <c r="J127" s="84">
        <f t="shared" si="72"/>
        <v>2.5794800000000002</v>
      </c>
      <c r="K127" s="84">
        <f t="shared" si="72"/>
        <v>2.7444700000000002</v>
      </c>
      <c r="L127" s="84">
        <f t="shared" si="72"/>
        <v>2.9929899999999998</v>
      </c>
      <c r="M127" s="84">
        <f t="shared" si="72"/>
        <v>3.0326200000000001</v>
      </c>
      <c r="N127" s="84">
        <f t="shared" si="72"/>
        <v>3.0645600000000002</v>
      </c>
      <c r="O127" s="84">
        <f t="shared" si="72"/>
        <v>3.09632</v>
      </c>
      <c r="P127" s="84">
        <f t="shared" si="72"/>
        <v>3.09057</v>
      </c>
      <c r="Q127" s="84">
        <f t="shared" si="72"/>
        <v>3.0882299999999998</v>
      </c>
      <c r="R127" s="84">
        <f t="shared" si="72"/>
        <v>3.0738400000000001</v>
      </c>
      <c r="S127" s="84">
        <f t="shared" si="72"/>
        <v>3.0640800000000001</v>
      </c>
      <c r="T127" s="84">
        <f t="shared" si="72"/>
        <v>3.0653999999999999</v>
      </c>
      <c r="U127" s="84">
        <f t="shared" si="72"/>
        <v>3.0217200000000002</v>
      </c>
      <c r="V127" s="84">
        <f t="shared" si="72"/>
        <v>3.0579100000000001</v>
      </c>
      <c r="W127" s="84">
        <f t="shared" si="72"/>
        <v>3.0908000000000002</v>
      </c>
      <c r="X127" s="84">
        <f t="shared" si="72"/>
        <v>3.0805600000000002</v>
      </c>
      <c r="Y127" s="84">
        <f t="shared" si="72"/>
        <v>3.0683600000000002</v>
      </c>
      <c r="Z127" s="84">
        <f t="shared" si="72"/>
        <v>2.8969</v>
      </c>
      <c r="AA127" s="84">
        <f t="shared" si="72"/>
        <v>2.7802899999999999</v>
      </c>
    </row>
    <row r="128" spans="1:27" ht="12.75" hidden="1" customHeight="1" outlineLevel="1" x14ac:dyDescent="0.2">
      <c r="A128" s="92" t="s">
        <v>351</v>
      </c>
      <c r="B128" s="62" t="s">
        <v>231</v>
      </c>
      <c r="C128" s="42" t="s">
        <v>77</v>
      </c>
      <c r="D128" s="43">
        <v>1566.55</v>
      </c>
      <c r="E128" s="43">
        <v>1484.11</v>
      </c>
      <c r="F128" s="43">
        <v>1313.37</v>
      </c>
      <c r="G128" s="43">
        <v>1323.37</v>
      </c>
      <c r="H128" s="43">
        <v>1440.74</v>
      </c>
      <c r="I128" s="43">
        <v>1479.8</v>
      </c>
      <c r="J128" s="43">
        <v>1393.22</v>
      </c>
      <c r="K128" s="43">
        <v>1558.21</v>
      </c>
      <c r="L128" s="43">
        <v>1806.73</v>
      </c>
      <c r="M128" s="43">
        <v>1846.36</v>
      </c>
      <c r="N128" s="43">
        <v>1878.3</v>
      </c>
      <c r="O128" s="43">
        <v>1910.06</v>
      </c>
      <c r="P128" s="43">
        <v>1904.31</v>
      </c>
      <c r="Q128" s="43">
        <v>1901.97</v>
      </c>
      <c r="R128" s="43">
        <v>1887.58</v>
      </c>
      <c r="S128" s="43">
        <v>1877.82</v>
      </c>
      <c r="T128" s="43">
        <v>1879.14</v>
      </c>
      <c r="U128" s="43">
        <v>1835.46</v>
      </c>
      <c r="V128" s="43">
        <v>1871.65</v>
      </c>
      <c r="W128" s="43">
        <v>1904.54</v>
      </c>
      <c r="X128" s="43">
        <v>1894.3</v>
      </c>
      <c r="Y128" s="43">
        <v>1882.1</v>
      </c>
      <c r="Z128" s="43">
        <v>1710.64</v>
      </c>
      <c r="AA128" s="43">
        <v>1594.03</v>
      </c>
    </row>
    <row r="129" spans="1:27" ht="12.75" hidden="1" customHeight="1" outlineLevel="1" x14ac:dyDescent="0.2">
      <c r="A129" s="92" t="s">
        <v>352</v>
      </c>
      <c r="B129" s="62" t="s">
        <v>88</v>
      </c>
      <c r="C129" s="42" t="s">
        <v>77</v>
      </c>
      <c r="D129" s="43">
        <f>$D$9</f>
        <v>1071.42</v>
      </c>
      <c r="E129" s="43">
        <f t="shared" ref="E129:AA129" si="73">$D$9</f>
        <v>1071.42</v>
      </c>
      <c r="F129" s="43">
        <f t="shared" si="73"/>
        <v>1071.42</v>
      </c>
      <c r="G129" s="43">
        <f t="shared" si="73"/>
        <v>1071.42</v>
      </c>
      <c r="H129" s="43">
        <f t="shared" si="73"/>
        <v>1071.42</v>
      </c>
      <c r="I129" s="43">
        <f t="shared" si="73"/>
        <v>1071.42</v>
      </c>
      <c r="J129" s="43">
        <f t="shared" si="73"/>
        <v>1071.42</v>
      </c>
      <c r="K129" s="43">
        <f t="shared" si="73"/>
        <v>1071.42</v>
      </c>
      <c r="L129" s="43">
        <f t="shared" si="73"/>
        <v>1071.42</v>
      </c>
      <c r="M129" s="43">
        <f t="shared" si="73"/>
        <v>1071.42</v>
      </c>
      <c r="N129" s="43">
        <f t="shared" si="73"/>
        <v>1071.42</v>
      </c>
      <c r="O129" s="43">
        <f t="shared" si="73"/>
        <v>1071.42</v>
      </c>
      <c r="P129" s="43">
        <f t="shared" si="73"/>
        <v>1071.42</v>
      </c>
      <c r="Q129" s="43">
        <f t="shared" si="73"/>
        <v>1071.42</v>
      </c>
      <c r="R129" s="43">
        <f t="shared" si="73"/>
        <v>1071.42</v>
      </c>
      <c r="S129" s="43">
        <f t="shared" si="73"/>
        <v>1071.42</v>
      </c>
      <c r="T129" s="43">
        <f t="shared" si="73"/>
        <v>1071.42</v>
      </c>
      <c r="U129" s="43">
        <f t="shared" si="73"/>
        <v>1071.42</v>
      </c>
      <c r="V129" s="43">
        <f t="shared" si="73"/>
        <v>1071.42</v>
      </c>
      <c r="W129" s="43">
        <f t="shared" si="73"/>
        <v>1071.42</v>
      </c>
      <c r="X129" s="43">
        <f t="shared" si="73"/>
        <v>1071.42</v>
      </c>
      <c r="Y129" s="43">
        <f t="shared" si="73"/>
        <v>1071.42</v>
      </c>
      <c r="Z129" s="43">
        <f t="shared" si="73"/>
        <v>1071.42</v>
      </c>
      <c r="AA129" s="43">
        <f t="shared" si="73"/>
        <v>1071.42</v>
      </c>
    </row>
    <row r="130" spans="1:27" ht="12.75" hidden="1" customHeight="1" outlineLevel="1" x14ac:dyDescent="0.2">
      <c r="A130" s="92" t="s">
        <v>353</v>
      </c>
      <c r="B130" s="62" t="s">
        <v>81</v>
      </c>
      <c r="C130" s="42" t="s">
        <v>77</v>
      </c>
      <c r="D130" s="43">
        <v>4.6100000000000003</v>
      </c>
      <c r="E130" s="43">
        <v>4.6100000000000003</v>
      </c>
      <c r="F130" s="43">
        <v>4.6100000000000003</v>
      </c>
      <c r="G130" s="43">
        <v>4.6100000000000003</v>
      </c>
      <c r="H130" s="43">
        <v>4.6100000000000003</v>
      </c>
      <c r="I130" s="43">
        <v>4.6100000000000003</v>
      </c>
      <c r="J130" s="43">
        <v>4.6100000000000003</v>
      </c>
      <c r="K130" s="43">
        <v>4.6100000000000003</v>
      </c>
      <c r="L130" s="43">
        <v>4.6100000000000003</v>
      </c>
      <c r="M130" s="43">
        <v>4.6100000000000003</v>
      </c>
      <c r="N130" s="43">
        <v>4.6100000000000003</v>
      </c>
      <c r="O130" s="43">
        <v>4.6100000000000003</v>
      </c>
      <c r="P130" s="43">
        <v>4.6100000000000003</v>
      </c>
      <c r="Q130" s="43">
        <v>4.6100000000000003</v>
      </c>
      <c r="R130" s="43">
        <v>4.6100000000000003</v>
      </c>
      <c r="S130" s="43">
        <v>4.6100000000000003</v>
      </c>
      <c r="T130" s="43">
        <v>4.6100000000000003</v>
      </c>
      <c r="U130" s="43">
        <v>4.6100000000000003</v>
      </c>
      <c r="V130" s="43">
        <v>4.6100000000000003</v>
      </c>
      <c r="W130" s="43">
        <v>4.6100000000000003</v>
      </c>
      <c r="X130" s="43">
        <v>4.6100000000000003</v>
      </c>
      <c r="Y130" s="43">
        <v>4.6100000000000003</v>
      </c>
      <c r="Z130" s="43">
        <v>4.6100000000000003</v>
      </c>
      <c r="AA130" s="43">
        <v>4.6100000000000003</v>
      </c>
    </row>
    <row r="131" spans="1:27" ht="12.75" hidden="1" customHeight="1" outlineLevel="1" x14ac:dyDescent="0.2">
      <c r="A131" s="92" t="s">
        <v>354</v>
      </c>
      <c r="B131" s="62" t="s">
        <v>79</v>
      </c>
      <c r="C131" s="42" t="s">
        <v>77</v>
      </c>
      <c r="D131" s="43">
        <f>$D$11</f>
        <v>110.23</v>
      </c>
      <c r="E131" s="43">
        <f t="shared" ref="E131:AA131" si="74">$D$11</f>
        <v>110.23</v>
      </c>
      <c r="F131" s="43">
        <f t="shared" si="74"/>
        <v>110.23</v>
      </c>
      <c r="G131" s="43">
        <f t="shared" si="74"/>
        <v>110.23</v>
      </c>
      <c r="H131" s="43">
        <f t="shared" si="74"/>
        <v>110.23</v>
      </c>
      <c r="I131" s="43">
        <f t="shared" si="74"/>
        <v>110.23</v>
      </c>
      <c r="J131" s="43">
        <f t="shared" si="74"/>
        <v>110.23</v>
      </c>
      <c r="K131" s="43">
        <f t="shared" si="74"/>
        <v>110.23</v>
      </c>
      <c r="L131" s="43">
        <f t="shared" si="74"/>
        <v>110.23</v>
      </c>
      <c r="M131" s="43">
        <f t="shared" si="74"/>
        <v>110.23</v>
      </c>
      <c r="N131" s="43">
        <f t="shared" si="74"/>
        <v>110.23</v>
      </c>
      <c r="O131" s="43">
        <f t="shared" si="74"/>
        <v>110.23</v>
      </c>
      <c r="P131" s="43">
        <f t="shared" si="74"/>
        <v>110.23</v>
      </c>
      <c r="Q131" s="43">
        <f t="shared" si="74"/>
        <v>110.23</v>
      </c>
      <c r="R131" s="43">
        <f t="shared" si="74"/>
        <v>110.23</v>
      </c>
      <c r="S131" s="43">
        <f t="shared" si="74"/>
        <v>110.23</v>
      </c>
      <c r="T131" s="43">
        <f t="shared" si="74"/>
        <v>110.23</v>
      </c>
      <c r="U131" s="43">
        <f t="shared" si="74"/>
        <v>110.23</v>
      </c>
      <c r="V131" s="43">
        <f t="shared" si="74"/>
        <v>110.23</v>
      </c>
      <c r="W131" s="43">
        <f t="shared" si="74"/>
        <v>110.23</v>
      </c>
      <c r="X131" s="43">
        <f t="shared" si="74"/>
        <v>110.23</v>
      </c>
      <c r="Y131" s="43">
        <f t="shared" si="74"/>
        <v>110.23</v>
      </c>
      <c r="Z131" s="43">
        <f t="shared" si="74"/>
        <v>110.23</v>
      </c>
      <c r="AA131" s="43">
        <f t="shared" si="74"/>
        <v>110.23</v>
      </c>
    </row>
    <row r="132" spans="1:27" ht="12.75" customHeight="1" collapsed="1" x14ac:dyDescent="0.2">
      <c r="A132" s="91" t="s">
        <v>355</v>
      </c>
      <c r="B132" s="27" t="str">
        <f>"26"&amp;"."&amp;$B$662&amp;"."&amp;$B$663</f>
        <v>26.03.2023</v>
      </c>
      <c r="C132" s="83" t="s">
        <v>74</v>
      </c>
      <c r="D132" s="84">
        <f>ROUND(((D133+D134+D136+D135)/1000),5)</f>
        <v>2.7527900000000001</v>
      </c>
      <c r="E132" s="84">
        <f>ROUND(((E133+E134+E136+E135)/1000),5)</f>
        <v>2.57734</v>
      </c>
      <c r="F132" s="84">
        <f>ROUND(((F133+F134+F136+F135)/1000),5)</f>
        <v>2.4425400000000002</v>
      </c>
      <c r="G132" s="84">
        <f t="shared" ref="G132:AA132" si="75">ROUND(((G133+G134+G136+G135)/1000),5)</f>
        <v>2.4306999999999999</v>
      </c>
      <c r="H132" s="84">
        <f t="shared" si="75"/>
        <v>2.5306199999999999</v>
      </c>
      <c r="I132" s="84">
        <f t="shared" si="75"/>
        <v>2.5566300000000002</v>
      </c>
      <c r="J132" s="84">
        <f t="shared" si="75"/>
        <v>2.5375399999999999</v>
      </c>
      <c r="K132" s="84">
        <f t="shared" si="75"/>
        <v>2.57179</v>
      </c>
      <c r="L132" s="84">
        <f t="shared" si="75"/>
        <v>2.8216800000000002</v>
      </c>
      <c r="M132" s="84">
        <f t="shared" si="75"/>
        <v>2.9208400000000001</v>
      </c>
      <c r="N132" s="84">
        <f t="shared" si="75"/>
        <v>2.9655800000000001</v>
      </c>
      <c r="O132" s="84">
        <f t="shared" si="75"/>
        <v>2.9738000000000002</v>
      </c>
      <c r="P132" s="84">
        <f t="shared" si="75"/>
        <v>2.96929</v>
      </c>
      <c r="Q132" s="84">
        <f t="shared" si="75"/>
        <v>2.96916</v>
      </c>
      <c r="R132" s="84">
        <f t="shared" si="75"/>
        <v>2.9640900000000001</v>
      </c>
      <c r="S132" s="84">
        <f t="shared" si="75"/>
        <v>2.9408099999999999</v>
      </c>
      <c r="T132" s="84">
        <f t="shared" si="75"/>
        <v>2.9133300000000002</v>
      </c>
      <c r="U132" s="84">
        <f t="shared" si="75"/>
        <v>2.93065</v>
      </c>
      <c r="V132" s="84">
        <f t="shared" si="75"/>
        <v>2.96983</v>
      </c>
      <c r="W132" s="84">
        <f t="shared" si="75"/>
        <v>3.0349300000000001</v>
      </c>
      <c r="X132" s="84">
        <f t="shared" si="75"/>
        <v>3.0234000000000001</v>
      </c>
      <c r="Y132" s="84">
        <f t="shared" si="75"/>
        <v>3.00962</v>
      </c>
      <c r="Z132" s="84">
        <f t="shared" si="75"/>
        <v>2.84951</v>
      </c>
      <c r="AA132" s="84">
        <f t="shared" si="75"/>
        <v>2.79718</v>
      </c>
    </row>
    <row r="133" spans="1:27" ht="12.75" hidden="1" customHeight="1" outlineLevel="1" x14ac:dyDescent="0.2">
      <c r="A133" s="92" t="s">
        <v>356</v>
      </c>
      <c r="B133" s="62" t="s">
        <v>231</v>
      </c>
      <c r="C133" s="42" t="s">
        <v>77</v>
      </c>
      <c r="D133" s="43">
        <v>1566.53</v>
      </c>
      <c r="E133" s="43">
        <v>1391.08</v>
      </c>
      <c r="F133" s="43">
        <v>1256.28</v>
      </c>
      <c r="G133" s="43">
        <v>1244.44</v>
      </c>
      <c r="H133" s="43">
        <v>1344.36</v>
      </c>
      <c r="I133" s="43">
        <v>1370.37</v>
      </c>
      <c r="J133" s="43">
        <v>1351.28</v>
      </c>
      <c r="K133" s="43">
        <v>1385.53</v>
      </c>
      <c r="L133" s="43">
        <v>1635.42</v>
      </c>
      <c r="M133" s="43">
        <v>1734.58</v>
      </c>
      <c r="N133" s="43">
        <v>1779.32</v>
      </c>
      <c r="O133" s="43">
        <v>1787.54</v>
      </c>
      <c r="P133" s="43">
        <v>1783.03</v>
      </c>
      <c r="Q133" s="43">
        <v>1782.9</v>
      </c>
      <c r="R133" s="43">
        <v>1777.83</v>
      </c>
      <c r="S133" s="43">
        <v>1754.55</v>
      </c>
      <c r="T133" s="43">
        <v>1727.07</v>
      </c>
      <c r="U133" s="43">
        <v>1744.39</v>
      </c>
      <c r="V133" s="43">
        <v>1783.57</v>
      </c>
      <c r="W133" s="43">
        <v>1848.67</v>
      </c>
      <c r="X133" s="43">
        <v>1837.14</v>
      </c>
      <c r="Y133" s="43">
        <v>1823.36</v>
      </c>
      <c r="Z133" s="43">
        <v>1663.25</v>
      </c>
      <c r="AA133" s="43">
        <v>1610.92</v>
      </c>
    </row>
    <row r="134" spans="1:27" ht="12.75" hidden="1" customHeight="1" outlineLevel="1" x14ac:dyDescent="0.2">
      <c r="A134" s="92" t="s">
        <v>357</v>
      </c>
      <c r="B134" s="62" t="s">
        <v>88</v>
      </c>
      <c r="C134" s="42" t="s">
        <v>77</v>
      </c>
      <c r="D134" s="43">
        <f>$D$9</f>
        <v>1071.42</v>
      </c>
      <c r="E134" s="43">
        <f t="shared" ref="E134:AA134" si="76">$D$9</f>
        <v>1071.42</v>
      </c>
      <c r="F134" s="43">
        <f t="shared" si="76"/>
        <v>1071.42</v>
      </c>
      <c r="G134" s="43">
        <f t="shared" si="76"/>
        <v>1071.42</v>
      </c>
      <c r="H134" s="43">
        <f t="shared" si="76"/>
        <v>1071.42</v>
      </c>
      <c r="I134" s="43">
        <f t="shared" si="76"/>
        <v>1071.42</v>
      </c>
      <c r="J134" s="43">
        <f t="shared" si="76"/>
        <v>1071.42</v>
      </c>
      <c r="K134" s="43">
        <f t="shared" si="76"/>
        <v>1071.42</v>
      </c>
      <c r="L134" s="43">
        <f t="shared" si="76"/>
        <v>1071.42</v>
      </c>
      <c r="M134" s="43">
        <f t="shared" si="76"/>
        <v>1071.42</v>
      </c>
      <c r="N134" s="43">
        <f t="shared" si="76"/>
        <v>1071.42</v>
      </c>
      <c r="O134" s="43">
        <f t="shared" si="76"/>
        <v>1071.42</v>
      </c>
      <c r="P134" s="43">
        <f t="shared" si="76"/>
        <v>1071.42</v>
      </c>
      <c r="Q134" s="43">
        <f t="shared" si="76"/>
        <v>1071.42</v>
      </c>
      <c r="R134" s="43">
        <f t="shared" si="76"/>
        <v>1071.42</v>
      </c>
      <c r="S134" s="43">
        <f t="shared" si="76"/>
        <v>1071.42</v>
      </c>
      <c r="T134" s="43">
        <f t="shared" si="76"/>
        <v>1071.42</v>
      </c>
      <c r="U134" s="43">
        <f t="shared" si="76"/>
        <v>1071.42</v>
      </c>
      <c r="V134" s="43">
        <f t="shared" si="76"/>
        <v>1071.42</v>
      </c>
      <c r="W134" s="43">
        <f t="shared" si="76"/>
        <v>1071.42</v>
      </c>
      <c r="X134" s="43">
        <f t="shared" si="76"/>
        <v>1071.42</v>
      </c>
      <c r="Y134" s="43">
        <f t="shared" si="76"/>
        <v>1071.42</v>
      </c>
      <c r="Z134" s="43">
        <f t="shared" si="76"/>
        <v>1071.42</v>
      </c>
      <c r="AA134" s="43">
        <f t="shared" si="76"/>
        <v>1071.42</v>
      </c>
    </row>
    <row r="135" spans="1:27" ht="12.75" hidden="1" customHeight="1" outlineLevel="1" x14ac:dyDescent="0.2">
      <c r="A135" s="92" t="s">
        <v>358</v>
      </c>
      <c r="B135" s="62" t="s">
        <v>81</v>
      </c>
      <c r="C135" s="42" t="s">
        <v>77</v>
      </c>
      <c r="D135" s="43">
        <v>4.6100000000000003</v>
      </c>
      <c r="E135" s="43">
        <v>4.6100000000000003</v>
      </c>
      <c r="F135" s="43">
        <v>4.6100000000000003</v>
      </c>
      <c r="G135" s="43">
        <v>4.6100000000000003</v>
      </c>
      <c r="H135" s="43">
        <v>4.6100000000000003</v>
      </c>
      <c r="I135" s="43">
        <v>4.6100000000000003</v>
      </c>
      <c r="J135" s="43">
        <v>4.6100000000000003</v>
      </c>
      <c r="K135" s="43">
        <v>4.6100000000000003</v>
      </c>
      <c r="L135" s="43">
        <v>4.6100000000000003</v>
      </c>
      <c r="M135" s="43">
        <v>4.6100000000000003</v>
      </c>
      <c r="N135" s="43">
        <v>4.6100000000000003</v>
      </c>
      <c r="O135" s="43">
        <v>4.6100000000000003</v>
      </c>
      <c r="P135" s="43">
        <v>4.6100000000000003</v>
      </c>
      <c r="Q135" s="43">
        <v>4.6100000000000003</v>
      </c>
      <c r="R135" s="43">
        <v>4.6100000000000003</v>
      </c>
      <c r="S135" s="43">
        <v>4.6100000000000003</v>
      </c>
      <c r="T135" s="43">
        <v>4.6100000000000003</v>
      </c>
      <c r="U135" s="43">
        <v>4.6100000000000003</v>
      </c>
      <c r="V135" s="43">
        <v>4.6100000000000003</v>
      </c>
      <c r="W135" s="43">
        <v>4.6100000000000003</v>
      </c>
      <c r="X135" s="43">
        <v>4.6100000000000003</v>
      </c>
      <c r="Y135" s="43">
        <v>4.6100000000000003</v>
      </c>
      <c r="Z135" s="43">
        <v>4.6100000000000003</v>
      </c>
      <c r="AA135" s="43">
        <v>4.6100000000000003</v>
      </c>
    </row>
    <row r="136" spans="1:27" ht="12.75" hidden="1" customHeight="1" outlineLevel="1" x14ac:dyDescent="0.2">
      <c r="A136" s="92" t="s">
        <v>359</v>
      </c>
      <c r="B136" s="62" t="s">
        <v>79</v>
      </c>
      <c r="C136" s="42" t="s">
        <v>77</v>
      </c>
      <c r="D136" s="43">
        <f>$D$11</f>
        <v>110.23</v>
      </c>
      <c r="E136" s="43">
        <f t="shared" ref="E136:AA136" si="77">$D$11</f>
        <v>110.23</v>
      </c>
      <c r="F136" s="43">
        <f t="shared" si="77"/>
        <v>110.23</v>
      </c>
      <c r="G136" s="43">
        <f t="shared" si="77"/>
        <v>110.23</v>
      </c>
      <c r="H136" s="43">
        <f t="shared" si="77"/>
        <v>110.23</v>
      </c>
      <c r="I136" s="43">
        <f t="shared" si="77"/>
        <v>110.23</v>
      </c>
      <c r="J136" s="43">
        <f t="shared" si="77"/>
        <v>110.23</v>
      </c>
      <c r="K136" s="43">
        <f t="shared" si="77"/>
        <v>110.23</v>
      </c>
      <c r="L136" s="43">
        <f t="shared" si="77"/>
        <v>110.23</v>
      </c>
      <c r="M136" s="43">
        <f t="shared" si="77"/>
        <v>110.23</v>
      </c>
      <c r="N136" s="43">
        <f t="shared" si="77"/>
        <v>110.23</v>
      </c>
      <c r="O136" s="43">
        <f t="shared" si="77"/>
        <v>110.23</v>
      </c>
      <c r="P136" s="43">
        <f t="shared" si="77"/>
        <v>110.23</v>
      </c>
      <c r="Q136" s="43">
        <f t="shared" si="77"/>
        <v>110.23</v>
      </c>
      <c r="R136" s="43">
        <f t="shared" si="77"/>
        <v>110.23</v>
      </c>
      <c r="S136" s="43">
        <f t="shared" si="77"/>
        <v>110.23</v>
      </c>
      <c r="T136" s="43">
        <f t="shared" si="77"/>
        <v>110.23</v>
      </c>
      <c r="U136" s="43">
        <f t="shared" si="77"/>
        <v>110.23</v>
      </c>
      <c r="V136" s="43">
        <f t="shared" si="77"/>
        <v>110.23</v>
      </c>
      <c r="W136" s="43">
        <f t="shared" si="77"/>
        <v>110.23</v>
      </c>
      <c r="X136" s="43">
        <f t="shared" si="77"/>
        <v>110.23</v>
      </c>
      <c r="Y136" s="43">
        <f t="shared" si="77"/>
        <v>110.23</v>
      </c>
      <c r="Z136" s="43">
        <f t="shared" si="77"/>
        <v>110.23</v>
      </c>
      <c r="AA136" s="43">
        <f t="shared" si="77"/>
        <v>110.23</v>
      </c>
    </row>
    <row r="137" spans="1:27" ht="12.75" customHeight="1" collapsed="1" x14ac:dyDescent="0.2">
      <c r="A137" s="91" t="s">
        <v>360</v>
      </c>
      <c r="B137" s="27" t="str">
        <f>"27"&amp;"."&amp;$B$662&amp;"."&amp;$B$663</f>
        <v>27.03.2023</v>
      </c>
      <c r="C137" s="83" t="s">
        <v>74</v>
      </c>
      <c r="D137" s="84">
        <f>ROUND(((D138+D139+D141+D140)/1000),5)</f>
        <v>2.5805799999999999</v>
      </c>
      <c r="E137" s="84">
        <f>ROUND(((E138+E139+E141+E140)/1000),5)</f>
        <v>2.4106999999999998</v>
      </c>
      <c r="F137" s="84">
        <f>ROUND(((F138+F139+F141+F140)/1000),5)</f>
        <v>2.3693599999999999</v>
      </c>
      <c r="G137" s="84">
        <f t="shared" ref="G137:AA137" si="78">ROUND(((G138+G139+G141+G140)/1000),5)</f>
        <v>2.3611499999999999</v>
      </c>
      <c r="H137" s="84">
        <f t="shared" si="78"/>
        <v>2.45045</v>
      </c>
      <c r="I137" s="84">
        <f t="shared" si="78"/>
        <v>2.5914899999999998</v>
      </c>
      <c r="J137" s="84">
        <f t="shared" si="78"/>
        <v>2.8190200000000001</v>
      </c>
      <c r="K137" s="84">
        <f t="shared" si="78"/>
        <v>3.0392199999999998</v>
      </c>
      <c r="L137" s="84">
        <f t="shared" si="78"/>
        <v>3.1090800000000001</v>
      </c>
      <c r="M137" s="84">
        <f t="shared" si="78"/>
        <v>3.1336599999999999</v>
      </c>
      <c r="N137" s="84">
        <f t="shared" si="78"/>
        <v>3.1417199999999998</v>
      </c>
      <c r="O137" s="84">
        <f t="shared" si="78"/>
        <v>3.1775899999999999</v>
      </c>
      <c r="P137" s="84">
        <f t="shared" si="78"/>
        <v>3.1629700000000001</v>
      </c>
      <c r="Q137" s="84">
        <f t="shared" si="78"/>
        <v>3.1718799999999998</v>
      </c>
      <c r="R137" s="84">
        <f t="shared" si="78"/>
        <v>3.1557300000000001</v>
      </c>
      <c r="S137" s="84">
        <f t="shared" si="78"/>
        <v>3.1461100000000002</v>
      </c>
      <c r="T137" s="84">
        <f t="shared" si="78"/>
        <v>3.1440700000000001</v>
      </c>
      <c r="U137" s="84">
        <f t="shared" si="78"/>
        <v>3.1035599999999999</v>
      </c>
      <c r="V137" s="84">
        <f t="shared" si="78"/>
        <v>3.11992</v>
      </c>
      <c r="W137" s="84">
        <f t="shared" si="78"/>
        <v>3.1318800000000002</v>
      </c>
      <c r="X137" s="84">
        <f t="shared" si="78"/>
        <v>3.1493699999999998</v>
      </c>
      <c r="Y137" s="84">
        <f t="shared" si="78"/>
        <v>3.1056300000000001</v>
      </c>
      <c r="Z137" s="84">
        <f t="shared" si="78"/>
        <v>2.8639600000000001</v>
      </c>
      <c r="AA137" s="84">
        <f t="shared" si="78"/>
        <v>2.7129099999999999</v>
      </c>
    </row>
    <row r="138" spans="1:27" ht="12.75" hidden="1" customHeight="1" outlineLevel="1" x14ac:dyDescent="0.2">
      <c r="A138" s="92" t="s">
        <v>361</v>
      </c>
      <c r="B138" s="62" t="s">
        <v>231</v>
      </c>
      <c r="C138" s="42" t="s">
        <v>77</v>
      </c>
      <c r="D138" s="43">
        <v>1394.32</v>
      </c>
      <c r="E138" s="43">
        <v>1224.44</v>
      </c>
      <c r="F138" s="43">
        <v>1183.0999999999999</v>
      </c>
      <c r="G138" s="43">
        <v>1174.8900000000001</v>
      </c>
      <c r="H138" s="43">
        <v>1264.19</v>
      </c>
      <c r="I138" s="43">
        <v>1405.23</v>
      </c>
      <c r="J138" s="43">
        <v>1632.76</v>
      </c>
      <c r="K138" s="43">
        <v>1852.96</v>
      </c>
      <c r="L138" s="43">
        <v>1922.82</v>
      </c>
      <c r="M138" s="43">
        <v>1947.4</v>
      </c>
      <c r="N138" s="43">
        <v>1955.46</v>
      </c>
      <c r="O138" s="43">
        <v>1991.33</v>
      </c>
      <c r="P138" s="43">
        <v>1976.71</v>
      </c>
      <c r="Q138" s="43">
        <v>1985.62</v>
      </c>
      <c r="R138" s="43">
        <v>1969.47</v>
      </c>
      <c r="S138" s="43">
        <v>1959.85</v>
      </c>
      <c r="T138" s="43">
        <v>1957.81</v>
      </c>
      <c r="U138" s="43">
        <v>1917.3</v>
      </c>
      <c r="V138" s="43">
        <v>1933.66</v>
      </c>
      <c r="W138" s="43">
        <v>1945.62</v>
      </c>
      <c r="X138" s="43">
        <v>1963.11</v>
      </c>
      <c r="Y138" s="43">
        <v>1919.37</v>
      </c>
      <c r="Z138" s="43">
        <v>1677.7</v>
      </c>
      <c r="AA138" s="43">
        <v>1526.65</v>
      </c>
    </row>
    <row r="139" spans="1:27" ht="12.75" hidden="1" customHeight="1" outlineLevel="1" x14ac:dyDescent="0.2">
      <c r="A139" s="92" t="s">
        <v>362</v>
      </c>
      <c r="B139" s="62" t="s">
        <v>88</v>
      </c>
      <c r="C139" s="42" t="s">
        <v>77</v>
      </c>
      <c r="D139" s="43">
        <f>$D$9</f>
        <v>1071.42</v>
      </c>
      <c r="E139" s="43">
        <f t="shared" ref="E139:AA139" si="79">$D$9</f>
        <v>1071.42</v>
      </c>
      <c r="F139" s="43">
        <f t="shared" si="79"/>
        <v>1071.42</v>
      </c>
      <c r="G139" s="43">
        <f t="shared" si="79"/>
        <v>1071.42</v>
      </c>
      <c r="H139" s="43">
        <f t="shared" si="79"/>
        <v>1071.42</v>
      </c>
      <c r="I139" s="43">
        <f t="shared" si="79"/>
        <v>1071.42</v>
      </c>
      <c r="J139" s="43">
        <f t="shared" si="79"/>
        <v>1071.42</v>
      </c>
      <c r="K139" s="43">
        <f t="shared" si="79"/>
        <v>1071.42</v>
      </c>
      <c r="L139" s="43">
        <f t="shared" si="79"/>
        <v>1071.42</v>
      </c>
      <c r="M139" s="43">
        <f t="shared" si="79"/>
        <v>1071.42</v>
      </c>
      <c r="N139" s="43">
        <f t="shared" si="79"/>
        <v>1071.42</v>
      </c>
      <c r="O139" s="43">
        <f t="shared" si="79"/>
        <v>1071.42</v>
      </c>
      <c r="P139" s="43">
        <f t="shared" si="79"/>
        <v>1071.42</v>
      </c>
      <c r="Q139" s="43">
        <f t="shared" si="79"/>
        <v>1071.42</v>
      </c>
      <c r="R139" s="43">
        <f t="shared" si="79"/>
        <v>1071.42</v>
      </c>
      <c r="S139" s="43">
        <f t="shared" si="79"/>
        <v>1071.42</v>
      </c>
      <c r="T139" s="43">
        <f t="shared" si="79"/>
        <v>1071.42</v>
      </c>
      <c r="U139" s="43">
        <f t="shared" si="79"/>
        <v>1071.42</v>
      </c>
      <c r="V139" s="43">
        <f t="shared" si="79"/>
        <v>1071.42</v>
      </c>
      <c r="W139" s="43">
        <f t="shared" si="79"/>
        <v>1071.42</v>
      </c>
      <c r="X139" s="43">
        <f t="shared" si="79"/>
        <v>1071.42</v>
      </c>
      <c r="Y139" s="43">
        <f t="shared" si="79"/>
        <v>1071.42</v>
      </c>
      <c r="Z139" s="43">
        <f t="shared" si="79"/>
        <v>1071.42</v>
      </c>
      <c r="AA139" s="43">
        <f t="shared" si="79"/>
        <v>1071.42</v>
      </c>
    </row>
    <row r="140" spans="1:27" ht="12.75" hidden="1" customHeight="1" outlineLevel="1" x14ac:dyDescent="0.2">
      <c r="A140" s="92" t="s">
        <v>363</v>
      </c>
      <c r="B140" s="62" t="s">
        <v>81</v>
      </c>
      <c r="C140" s="42" t="s">
        <v>77</v>
      </c>
      <c r="D140" s="43">
        <v>4.6100000000000003</v>
      </c>
      <c r="E140" s="43">
        <v>4.6100000000000003</v>
      </c>
      <c r="F140" s="43">
        <v>4.6100000000000003</v>
      </c>
      <c r="G140" s="43">
        <v>4.6100000000000003</v>
      </c>
      <c r="H140" s="43">
        <v>4.6100000000000003</v>
      </c>
      <c r="I140" s="43">
        <v>4.6100000000000003</v>
      </c>
      <c r="J140" s="43">
        <v>4.6100000000000003</v>
      </c>
      <c r="K140" s="43">
        <v>4.6100000000000003</v>
      </c>
      <c r="L140" s="43">
        <v>4.6100000000000003</v>
      </c>
      <c r="M140" s="43">
        <v>4.6100000000000003</v>
      </c>
      <c r="N140" s="43">
        <v>4.6100000000000003</v>
      </c>
      <c r="O140" s="43">
        <v>4.6100000000000003</v>
      </c>
      <c r="P140" s="43">
        <v>4.6100000000000003</v>
      </c>
      <c r="Q140" s="43">
        <v>4.6100000000000003</v>
      </c>
      <c r="R140" s="43">
        <v>4.6100000000000003</v>
      </c>
      <c r="S140" s="43">
        <v>4.6100000000000003</v>
      </c>
      <c r="T140" s="43">
        <v>4.6100000000000003</v>
      </c>
      <c r="U140" s="43">
        <v>4.6100000000000003</v>
      </c>
      <c r="V140" s="43">
        <v>4.6100000000000003</v>
      </c>
      <c r="W140" s="43">
        <v>4.6100000000000003</v>
      </c>
      <c r="X140" s="43">
        <v>4.6100000000000003</v>
      </c>
      <c r="Y140" s="43">
        <v>4.6100000000000003</v>
      </c>
      <c r="Z140" s="43">
        <v>4.6100000000000003</v>
      </c>
      <c r="AA140" s="43">
        <v>4.6100000000000003</v>
      </c>
    </row>
    <row r="141" spans="1:27" ht="12.75" hidden="1" customHeight="1" outlineLevel="1" x14ac:dyDescent="0.2">
      <c r="A141" s="92" t="s">
        <v>364</v>
      </c>
      <c r="B141" s="62" t="s">
        <v>79</v>
      </c>
      <c r="C141" s="42" t="s">
        <v>77</v>
      </c>
      <c r="D141" s="43">
        <f>$D$11</f>
        <v>110.23</v>
      </c>
      <c r="E141" s="43">
        <f t="shared" ref="E141:AA141" si="80">$D$11</f>
        <v>110.23</v>
      </c>
      <c r="F141" s="43">
        <f t="shared" si="80"/>
        <v>110.23</v>
      </c>
      <c r="G141" s="43">
        <f t="shared" si="80"/>
        <v>110.23</v>
      </c>
      <c r="H141" s="43">
        <f t="shared" si="80"/>
        <v>110.23</v>
      </c>
      <c r="I141" s="43">
        <f t="shared" si="80"/>
        <v>110.23</v>
      </c>
      <c r="J141" s="43">
        <f t="shared" si="80"/>
        <v>110.23</v>
      </c>
      <c r="K141" s="43">
        <f t="shared" si="80"/>
        <v>110.23</v>
      </c>
      <c r="L141" s="43">
        <f t="shared" si="80"/>
        <v>110.23</v>
      </c>
      <c r="M141" s="43">
        <f t="shared" si="80"/>
        <v>110.23</v>
      </c>
      <c r="N141" s="43">
        <f t="shared" si="80"/>
        <v>110.23</v>
      </c>
      <c r="O141" s="43">
        <f t="shared" si="80"/>
        <v>110.23</v>
      </c>
      <c r="P141" s="43">
        <f t="shared" si="80"/>
        <v>110.23</v>
      </c>
      <c r="Q141" s="43">
        <f t="shared" si="80"/>
        <v>110.23</v>
      </c>
      <c r="R141" s="43">
        <f t="shared" si="80"/>
        <v>110.23</v>
      </c>
      <c r="S141" s="43">
        <f t="shared" si="80"/>
        <v>110.23</v>
      </c>
      <c r="T141" s="43">
        <f t="shared" si="80"/>
        <v>110.23</v>
      </c>
      <c r="U141" s="43">
        <f t="shared" si="80"/>
        <v>110.23</v>
      </c>
      <c r="V141" s="43">
        <f t="shared" si="80"/>
        <v>110.23</v>
      </c>
      <c r="W141" s="43">
        <f t="shared" si="80"/>
        <v>110.23</v>
      </c>
      <c r="X141" s="43">
        <f t="shared" si="80"/>
        <v>110.23</v>
      </c>
      <c r="Y141" s="43">
        <f t="shared" si="80"/>
        <v>110.23</v>
      </c>
      <c r="Z141" s="43">
        <f t="shared" si="80"/>
        <v>110.23</v>
      </c>
      <c r="AA141" s="43">
        <f t="shared" si="80"/>
        <v>110.23</v>
      </c>
    </row>
    <row r="142" spans="1:27" ht="12.75" customHeight="1" collapsed="1" x14ac:dyDescent="0.2">
      <c r="A142" s="91" t="s">
        <v>365</v>
      </c>
      <c r="B142" s="27" t="str">
        <f>"28"&amp;"."&amp;$B$662&amp;"."&amp;$B$663</f>
        <v>28.03.2023</v>
      </c>
      <c r="C142" s="83" t="s">
        <v>74</v>
      </c>
      <c r="D142" s="84">
        <f>ROUND(((D143+D144+D146+D145)/1000),5)</f>
        <v>2.5337800000000001</v>
      </c>
      <c r="E142" s="84">
        <f>ROUND(((E143+E144+E146+E145)/1000),5)</f>
        <v>2.4287200000000002</v>
      </c>
      <c r="F142" s="84">
        <f>ROUND(((F143+F144+F146+F145)/1000),5)</f>
        <v>2.3585400000000001</v>
      </c>
      <c r="G142" s="84">
        <f t="shared" ref="G142:AA142" si="81">ROUND(((G143+G144+G146+G145)/1000),5)</f>
        <v>2.36524</v>
      </c>
      <c r="H142" s="84">
        <f t="shared" si="81"/>
        <v>2.4349799999999999</v>
      </c>
      <c r="I142" s="84">
        <f t="shared" si="81"/>
        <v>2.61836</v>
      </c>
      <c r="J142" s="84">
        <f t="shared" si="81"/>
        <v>2.7115800000000001</v>
      </c>
      <c r="K142" s="84">
        <f t="shared" si="81"/>
        <v>2.9263300000000001</v>
      </c>
      <c r="L142" s="84">
        <f t="shared" si="81"/>
        <v>3.0946899999999999</v>
      </c>
      <c r="M142" s="84">
        <f t="shared" si="81"/>
        <v>3.1219600000000001</v>
      </c>
      <c r="N142" s="84">
        <f t="shared" si="81"/>
        <v>3.1294599999999999</v>
      </c>
      <c r="O142" s="84">
        <f t="shared" si="81"/>
        <v>3.0538799999999999</v>
      </c>
      <c r="P142" s="84">
        <f t="shared" si="81"/>
        <v>3.0207000000000002</v>
      </c>
      <c r="Q142" s="84">
        <f t="shared" si="81"/>
        <v>3.0242599999999999</v>
      </c>
      <c r="R142" s="84">
        <f t="shared" si="81"/>
        <v>3.0355599999999998</v>
      </c>
      <c r="S142" s="84">
        <f t="shared" si="81"/>
        <v>3.0280900000000002</v>
      </c>
      <c r="T142" s="84">
        <f t="shared" si="81"/>
        <v>3.0349400000000002</v>
      </c>
      <c r="U142" s="84">
        <f t="shared" si="81"/>
        <v>3.0036700000000001</v>
      </c>
      <c r="V142" s="84">
        <f t="shared" si="81"/>
        <v>3.01728</v>
      </c>
      <c r="W142" s="84">
        <f t="shared" si="81"/>
        <v>3.1057800000000002</v>
      </c>
      <c r="X142" s="84">
        <f t="shared" si="81"/>
        <v>3.13137</v>
      </c>
      <c r="Y142" s="84">
        <f t="shared" si="81"/>
        <v>3.0527600000000001</v>
      </c>
      <c r="Z142" s="84">
        <f t="shared" si="81"/>
        <v>2.8412000000000002</v>
      </c>
      <c r="AA142" s="84">
        <f t="shared" si="81"/>
        <v>2.64669</v>
      </c>
    </row>
    <row r="143" spans="1:27" ht="12.75" hidden="1" customHeight="1" outlineLevel="1" x14ac:dyDescent="0.2">
      <c r="A143" s="92" t="s">
        <v>366</v>
      </c>
      <c r="B143" s="62" t="s">
        <v>231</v>
      </c>
      <c r="C143" s="42" t="s">
        <v>77</v>
      </c>
      <c r="D143" s="43">
        <v>1347.52</v>
      </c>
      <c r="E143" s="43">
        <v>1242.46</v>
      </c>
      <c r="F143" s="43">
        <v>1172.28</v>
      </c>
      <c r="G143" s="43">
        <v>1178.98</v>
      </c>
      <c r="H143" s="43">
        <v>1248.72</v>
      </c>
      <c r="I143" s="43">
        <v>1432.1</v>
      </c>
      <c r="J143" s="43">
        <v>1525.32</v>
      </c>
      <c r="K143" s="43">
        <v>1740.07</v>
      </c>
      <c r="L143" s="43">
        <v>1908.43</v>
      </c>
      <c r="M143" s="43">
        <v>1935.7</v>
      </c>
      <c r="N143" s="43">
        <v>1943.2</v>
      </c>
      <c r="O143" s="43">
        <v>1867.62</v>
      </c>
      <c r="P143" s="43">
        <v>1834.44</v>
      </c>
      <c r="Q143" s="43">
        <v>1838</v>
      </c>
      <c r="R143" s="43">
        <v>1849.3</v>
      </c>
      <c r="S143" s="43">
        <v>1841.83</v>
      </c>
      <c r="T143" s="43">
        <v>1848.68</v>
      </c>
      <c r="U143" s="43">
        <v>1817.41</v>
      </c>
      <c r="V143" s="43">
        <v>1831.02</v>
      </c>
      <c r="W143" s="43">
        <v>1919.52</v>
      </c>
      <c r="X143" s="43">
        <v>1945.11</v>
      </c>
      <c r="Y143" s="43">
        <v>1866.5</v>
      </c>
      <c r="Z143" s="43">
        <v>1654.94</v>
      </c>
      <c r="AA143" s="43">
        <v>1460.43</v>
      </c>
    </row>
    <row r="144" spans="1:27" ht="12.75" hidden="1" customHeight="1" outlineLevel="1" x14ac:dyDescent="0.2">
      <c r="A144" s="92" t="s">
        <v>367</v>
      </c>
      <c r="B144" s="62" t="s">
        <v>88</v>
      </c>
      <c r="C144" s="42" t="s">
        <v>77</v>
      </c>
      <c r="D144" s="43">
        <f>$D$9</f>
        <v>1071.42</v>
      </c>
      <c r="E144" s="43">
        <f t="shared" ref="E144:AA144" si="82">$D$9</f>
        <v>1071.42</v>
      </c>
      <c r="F144" s="43">
        <f t="shared" si="82"/>
        <v>1071.42</v>
      </c>
      <c r="G144" s="43">
        <f t="shared" si="82"/>
        <v>1071.42</v>
      </c>
      <c r="H144" s="43">
        <f t="shared" si="82"/>
        <v>1071.42</v>
      </c>
      <c r="I144" s="43">
        <f t="shared" si="82"/>
        <v>1071.42</v>
      </c>
      <c r="J144" s="43">
        <f t="shared" si="82"/>
        <v>1071.42</v>
      </c>
      <c r="K144" s="43">
        <f t="shared" si="82"/>
        <v>1071.42</v>
      </c>
      <c r="L144" s="43">
        <f t="shared" si="82"/>
        <v>1071.42</v>
      </c>
      <c r="M144" s="43">
        <f t="shared" si="82"/>
        <v>1071.42</v>
      </c>
      <c r="N144" s="43">
        <f t="shared" si="82"/>
        <v>1071.42</v>
      </c>
      <c r="O144" s="43">
        <f t="shared" si="82"/>
        <v>1071.42</v>
      </c>
      <c r="P144" s="43">
        <f t="shared" si="82"/>
        <v>1071.42</v>
      </c>
      <c r="Q144" s="43">
        <f t="shared" si="82"/>
        <v>1071.42</v>
      </c>
      <c r="R144" s="43">
        <f t="shared" si="82"/>
        <v>1071.42</v>
      </c>
      <c r="S144" s="43">
        <f t="shared" si="82"/>
        <v>1071.42</v>
      </c>
      <c r="T144" s="43">
        <f t="shared" si="82"/>
        <v>1071.42</v>
      </c>
      <c r="U144" s="43">
        <f t="shared" si="82"/>
        <v>1071.42</v>
      </c>
      <c r="V144" s="43">
        <f t="shared" si="82"/>
        <v>1071.42</v>
      </c>
      <c r="W144" s="43">
        <f t="shared" si="82"/>
        <v>1071.42</v>
      </c>
      <c r="X144" s="43">
        <f t="shared" si="82"/>
        <v>1071.42</v>
      </c>
      <c r="Y144" s="43">
        <f t="shared" si="82"/>
        <v>1071.42</v>
      </c>
      <c r="Z144" s="43">
        <f t="shared" si="82"/>
        <v>1071.42</v>
      </c>
      <c r="AA144" s="43">
        <f t="shared" si="82"/>
        <v>1071.42</v>
      </c>
    </row>
    <row r="145" spans="1:27" ht="12.75" hidden="1" customHeight="1" outlineLevel="1" x14ac:dyDescent="0.2">
      <c r="A145" s="92" t="s">
        <v>368</v>
      </c>
      <c r="B145" s="62" t="s">
        <v>81</v>
      </c>
      <c r="C145" s="42" t="s">
        <v>77</v>
      </c>
      <c r="D145" s="43">
        <v>4.6100000000000003</v>
      </c>
      <c r="E145" s="43">
        <v>4.6100000000000003</v>
      </c>
      <c r="F145" s="43">
        <v>4.6100000000000003</v>
      </c>
      <c r="G145" s="43">
        <v>4.6100000000000003</v>
      </c>
      <c r="H145" s="43">
        <v>4.6100000000000003</v>
      </c>
      <c r="I145" s="43">
        <v>4.6100000000000003</v>
      </c>
      <c r="J145" s="43">
        <v>4.6100000000000003</v>
      </c>
      <c r="K145" s="43">
        <v>4.6100000000000003</v>
      </c>
      <c r="L145" s="43">
        <v>4.6100000000000003</v>
      </c>
      <c r="M145" s="43">
        <v>4.6100000000000003</v>
      </c>
      <c r="N145" s="43">
        <v>4.6100000000000003</v>
      </c>
      <c r="O145" s="43">
        <v>4.6100000000000003</v>
      </c>
      <c r="P145" s="43">
        <v>4.6100000000000003</v>
      </c>
      <c r="Q145" s="43">
        <v>4.6100000000000003</v>
      </c>
      <c r="R145" s="43">
        <v>4.6100000000000003</v>
      </c>
      <c r="S145" s="43">
        <v>4.6100000000000003</v>
      </c>
      <c r="T145" s="43">
        <v>4.6100000000000003</v>
      </c>
      <c r="U145" s="43">
        <v>4.6100000000000003</v>
      </c>
      <c r="V145" s="43">
        <v>4.6100000000000003</v>
      </c>
      <c r="W145" s="43">
        <v>4.6100000000000003</v>
      </c>
      <c r="X145" s="43">
        <v>4.6100000000000003</v>
      </c>
      <c r="Y145" s="43">
        <v>4.6100000000000003</v>
      </c>
      <c r="Z145" s="43">
        <v>4.6100000000000003</v>
      </c>
      <c r="AA145" s="43">
        <v>4.6100000000000003</v>
      </c>
    </row>
    <row r="146" spans="1:27" ht="12.75" hidden="1" customHeight="1" outlineLevel="1" x14ac:dyDescent="0.2">
      <c r="A146" s="92" t="s">
        <v>369</v>
      </c>
      <c r="B146" s="62" t="s">
        <v>79</v>
      </c>
      <c r="C146" s="42" t="s">
        <v>77</v>
      </c>
      <c r="D146" s="43">
        <f>$D$11</f>
        <v>110.23</v>
      </c>
      <c r="E146" s="43">
        <f t="shared" ref="E146:AA146" si="83">$D$11</f>
        <v>110.23</v>
      </c>
      <c r="F146" s="43">
        <f t="shared" si="83"/>
        <v>110.23</v>
      </c>
      <c r="G146" s="43">
        <f t="shared" si="83"/>
        <v>110.23</v>
      </c>
      <c r="H146" s="43">
        <f t="shared" si="83"/>
        <v>110.23</v>
      </c>
      <c r="I146" s="43">
        <f t="shared" si="83"/>
        <v>110.23</v>
      </c>
      <c r="J146" s="43">
        <f t="shared" si="83"/>
        <v>110.23</v>
      </c>
      <c r="K146" s="43">
        <f t="shared" si="83"/>
        <v>110.23</v>
      </c>
      <c r="L146" s="43">
        <f t="shared" si="83"/>
        <v>110.23</v>
      </c>
      <c r="M146" s="43">
        <f t="shared" si="83"/>
        <v>110.23</v>
      </c>
      <c r="N146" s="43">
        <f t="shared" si="83"/>
        <v>110.23</v>
      </c>
      <c r="O146" s="43">
        <f t="shared" si="83"/>
        <v>110.23</v>
      </c>
      <c r="P146" s="43">
        <f t="shared" si="83"/>
        <v>110.23</v>
      </c>
      <c r="Q146" s="43">
        <f t="shared" si="83"/>
        <v>110.23</v>
      </c>
      <c r="R146" s="43">
        <f t="shared" si="83"/>
        <v>110.23</v>
      </c>
      <c r="S146" s="43">
        <f t="shared" si="83"/>
        <v>110.23</v>
      </c>
      <c r="T146" s="43">
        <f t="shared" si="83"/>
        <v>110.23</v>
      </c>
      <c r="U146" s="43">
        <f t="shared" si="83"/>
        <v>110.23</v>
      </c>
      <c r="V146" s="43">
        <f t="shared" si="83"/>
        <v>110.23</v>
      </c>
      <c r="W146" s="43">
        <f t="shared" si="83"/>
        <v>110.23</v>
      </c>
      <c r="X146" s="43">
        <f t="shared" si="83"/>
        <v>110.23</v>
      </c>
      <c r="Y146" s="43">
        <f t="shared" si="83"/>
        <v>110.23</v>
      </c>
      <c r="Z146" s="43">
        <f t="shared" si="83"/>
        <v>110.23</v>
      </c>
      <c r="AA146" s="43">
        <f t="shared" si="83"/>
        <v>110.23</v>
      </c>
    </row>
    <row r="147" spans="1:27" ht="12.75" customHeight="1" collapsed="1" x14ac:dyDescent="0.2">
      <c r="A147" s="91" t="s">
        <v>370</v>
      </c>
      <c r="B147" s="27" t="str">
        <f>"29"&amp;"."&amp;$B$662&amp;"."&amp;$B$663</f>
        <v>29.03.2023</v>
      </c>
      <c r="C147" s="83" t="s">
        <v>74</v>
      </c>
      <c r="D147" s="84">
        <f>ROUND(((D148+D149+D151+D150)/1000),5)</f>
        <v>2.3523900000000002</v>
      </c>
      <c r="E147" s="84">
        <f>ROUND(((E148+E149+E151+E150)/1000),5)</f>
        <v>2.2816700000000001</v>
      </c>
      <c r="F147" s="84">
        <f>ROUND(((F148+F149+F151+F150)/1000),5)</f>
        <v>2.2564600000000001</v>
      </c>
      <c r="G147" s="84">
        <f t="shared" ref="G147:AA147" si="84">ROUND(((G148+G149+G151+G150)/1000),5)</f>
        <v>2.27108</v>
      </c>
      <c r="H147" s="84">
        <f t="shared" si="84"/>
        <v>2.2844899999999999</v>
      </c>
      <c r="I147" s="84">
        <f t="shared" si="84"/>
        <v>2.3506900000000002</v>
      </c>
      <c r="J147" s="84">
        <f t="shared" si="84"/>
        <v>2.58263</v>
      </c>
      <c r="K147" s="84">
        <f t="shared" si="84"/>
        <v>2.7242500000000001</v>
      </c>
      <c r="L147" s="84">
        <f t="shared" si="84"/>
        <v>2.89682</v>
      </c>
      <c r="M147" s="84">
        <f t="shared" si="84"/>
        <v>3.0373399999999999</v>
      </c>
      <c r="N147" s="84">
        <f t="shared" si="84"/>
        <v>3.0558200000000002</v>
      </c>
      <c r="O147" s="84">
        <f t="shared" si="84"/>
        <v>3.09083</v>
      </c>
      <c r="P147" s="84">
        <f t="shared" si="84"/>
        <v>3.0600800000000001</v>
      </c>
      <c r="Q147" s="84">
        <f t="shared" si="84"/>
        <v>3.09429</v>
      </c>
      <c r="R147" s="84">
        <f t="shared" si="84"/>
        <v>3.07694</v>
      </c>
      <c r="S147" s="84">
        <f t="shared" si="84"/>
        <v>3.0277500000000002</v>
      </c>
      <c r="T147" s="84">
        <f t="shared" si="84"/>
        <v>2.9327100000000002</v>
      </c>
      <c r="U147" s="84">
        <f t="shared" si="84"/>
        <v>2.8266399999999998</v>
      </c>
      <c r="V147" s="84">
        <f t="shared" si="84"/>
        <v>2.8305099999999999</v>
      </c>
      <c r="W147" s="84">
        <f t="shared" si="84"/>
        <v>2.89818</v>
      </c>
      <c r="X147" s="84">
        <f t="shared" si="84"/>
        <v>2.9336099999999998</v>
      </c>
      <c r="Y147" s="84">
        <f t="shared" si="84"/>
        <v>2.8837999999999999</v>
      </c>
      <c r="Z147" s="84">
        <f t="shared" si="84"/>
        <v>2.59145</v>
      </c>
      <c r="AA147" s="84">
        <f t="shared" si="84"/>
        <v>2.3857599999999999</v>
      </c>
    </row>
    <row r="148" spans="1:27" ht="12.75" hidden="1" customHeight="1" outlineLevel="1" x14ac:dyDescent="0.2">
      <c r="A148" s="92" t="s">
        <v>371</v>
      </c>
      <c r="B148" s="62" t="s">
        <v>231</v>
      </c>
      <c r="C148" s="42" t="s">
        <v>77</v>
      </c>
      <c r="D148" s="43">
        <v>1166.1300000000001</v>
      </c>
      <c r="E148" s="43">
        <v>1095.4100000000001</v>
      </c>
      <c r="F148" s="43">
        <v>1070.2</v>
      </c>
      <c r="G148" s="43">
        <v>1084.82</v>
      </c>
      <c r="H148" s="43">
        <v>1098.23</v>
      </c>
      <c r="I148" s="43">
        <v>1164.43</v>
      </c>
      <c r="J148" s="43">
        <v>1396.37</v>
      </c>
      <c r="K148" s="43">
        <v>1537.99</v>
      </c>
      <c r="L148" s="43">
        <v>1710.56</v>
      </c>
      <c r="M148" s="43">
        <v>1851.08</v>
      </c>
      <c r="N148" s="43">
        <v>1869.56</v>
      </c>
      <c r="O148" s="43">
        <v>1904.57</v>
      </c>
      <c r="P148" s="43">
        <v>1873.82</v>
      </c>
      <c r="Q148" s="43">
        <v>1908.03</v>
      </c>
      <c r="R148" s="43">
        <v>1890.68</v>
      </c>
      <c r="S148" s="43">
        <v>1841.49</v>
      </c>
      <c r="T148" s="43">
        <v>1746.45</v>
      </c>
      <c r="U148" s="43">
        <v>1640.38</v>
      </c>
      <c r="V148" s="43">
        <v>1644.25</v>
      </c>
      <c r="W148" s="43">
        <v>1711.92</v>
      </c>
      <c r="X148" s="43">
        <v>1747.35</v>
      </c>
      <c r="Y148" s="43">
        <v>1697.54</v>
      </c>
      <c r="Z148" s="43">
        <v>1405.19</v>
      </c>
      <c r="AA148" s="43">
        <v>1199.5</v>
      </c>
    </row>
    <row r="149" spans="1:27" ht="12.75" hidden="1" customHeight="1" outlineLevel="1" x14ac:dyDescent="0.2">
      <c r="A149" s="92" t="s">
        <v>372</v>
      </c>
      <c r="B149" s="62" t="s">
        <v>88</v>
      </c>
      <c r="C149" s="42" t="s">
        <v>77</v>
      </c>
      <c r="D149" s="43">
        <f>$D$9</f>
        <v>1071.42</v>
      </c>
      <c r="E149" s="43">
        <f t="shared" ref="E149:AA149" si="85">$D$9</f>
        <v>1071.42</v>
      </c>
      <c r="F149" s="43">
        <f t="shared" si="85"/>
        <v>1071.42</v>
      </c>
      <c r="G149" s="43">
        <f t="shared" si="85"/>
        <v>1071.42</v>
      </c>
      <c r="H149" s="43">
        <f t="shared" si="85"/>
        <v>1071.42</v>
      </c>
      <c r="I149" s="43">
        <f t="shared" si="85"/>
        <v>1071.42</v>
      </c>
      <c r="J149" s="43">
        <f t="shared" si="85"/>
        <v>1071.42</v>
      </c>
      <c r="K149" s="43">
        <f t="shared" si="85"/>
        <v>1071.42</v>
      </c>
      <c r="L149" s="43">
        <f t="shared" si="85"/>
        <v>1071.42</v>
      </c>
      <c r="M149" s="43">
        <f t="shared" si="85"/>
        <v>1071.42</v>
      </c>
      <c r="N149" s="43">
        <f t="shared" si="85"/>
        <v>1071.42</v>
      </c>
      <c r="O149" s="43">
        <f t="shared" si="85"/>
        <v>1071.42</v>
      </c>
      <c r="P149" s="43">
        <f t="shared" si="85"/>
        <v>1071.42</v>
      </c>
      <c r="Q149" s="43">
        <f t="shared" si="85"/>
        <v>1071.42</v>
      </c>
      <c r="R149" s="43">
        <f t="shared" si="85"/>
        <v>1071.42</v>
      </c>
      <c r="S149" s="43">
        <f t="shared" si="85"/>
        <v>1071.42</v>
      </c>
      <c r="T149" s="43">
        <f t="shared" si="85"/>
        <v>1071.42</v>
      </c>
      <c r="U149" s="43">
        <f t="shared" si="85"/>
        <v>1071.42</v>
      </c>
      <c r="V149" s="43">
        <f t="shared" si="85"/>
        <v>1071.42</v>
      </c>
      <c r="W149" s="43">
        <f t="shared" si="85"/>
        <v>1071.42</v>
      </c>
      <c r="X149" s="43">
        <f t="shared" si="85"/>
        <v>1071.42</v>
      </c>
      <c r="Y149" s="43">
        <f t="shared" si="85"/>
        <v>1071.42</v>
      </c>
      <c r="Z149" s="43">
        <f t="shared" si="85"/>
        <v>1071.42</v>
      </c>
      <c r="AA149" s="43">
        <f t="shared" si="85"/>
        <v>1071.42</v>
      </c>
    </row>
    <row r="150" spans="1:27" ht="12.75" hidden="1" customHeight="1" outlineLevel="1" x14ac:dyDescent="0.2">
      <c r="A150" s="92" t="s">
        <v>373</v>
      </c>
      <c r="B150" s="62" t="s">
        <v>81</v>
      </c>
      <c r="C150" s="42" t="s">
        <v>77</v>
      </c>
      <c r="D150" s="43">
        <v>4.6100000000000003</v>
      </c>
      <c r="E150" s="43">
        <v>4.6100000000000003</v>
      </c>
      <c r="F150" s="43">
        <v>4.6100000000000003</v>
      </c>
      <c r="G150" s="43">
        <v>4.6100000000000003</v>
      </c>
      <c r="H150" s="43">
        <v>4.6100000000000003</v>
      </c>
      <c r="I150" s="43">
        <v>4.6100000000000003</v>
      </c>
      <c r="J150" s="43">
        <v>4.6100000000000003</v>
      </c>
      <c r="K150" s="43">
        <v>4.6100000000000003</v>
      </c>
      <c r="L150" s="43">
        <v>4.6100000000000003</v>
      </c>
      <c r="M150" s="43">
        <v>4.6100000000000003</v>
      </c>
      <c r="N150" s="43">
        <v>4.6100000000000003</v>
      </c>
      <c r="O150" s="43">
        <v>4.6100000000000003</v>
      </c>
      <c r="P150" s="43">
        <v>4.6100000000000003</v>
      </c>
      <c r="Q150" s="43">
        <v>4.6100000000000003</v>
      </c>
      <c r="R150" s="43">
        <v>4.6100000000000003</v>
      </c>
      <c r="S150" s="43">
        <v>4.6100000000000003</v>
      </c>
      <c r="T150" s="43">
        <v>4.6100000000000003</v>
      </c>
      <c r="U150" s="43">
        <v>4.6100000000000003</v>
      </c>
      <c r="V150" s="43">
        <v>4.6100000000000003</v>
      </c>
      <c r="W150" s="43">
        <v>4.6100000000000003</v>
      </c>
      <c r="X150" s="43">
        <v>4.6100000000000003</v>
      </c>
      <c r="Y150" s="43">
        <v>4.6100000000000003</v>
      </c>
      <c r="Z150" s="43">
        <v>4.6100000000000003</v>
      </c>
      <c r="AA150" s="43">
        <v>4.6100000000000003</v>
      </c>
    </row>
    <row r="151" spans="1:27" ht="12.75" hidden="1" customHeight="1" outlineLevel="1" x14ac:dyDescent="0.2">
      <c r="A151" s="92" t="s">
        <v>374</v>
      </c>
      <c r="B151" s="62" t="s">
        <v>79</v>
      </c>
      <c r="C151" s="42" t="s">
        <v>77</v>
      </c>
      <c r="D151" s="43">
        <f>$D$11</f>
        <v>110.23</v>
      </c>
      <c r="E151" s="43">
        <f t="shared" ref="E151:AA151" si="86">$D$11</f>
        <v>110.23</v>
      </c>
      <c r="F151" s="43">
        <f t="shared" si="86"/>
        <v>110.23</v>
      </c>
      <c r="G151" s="43">
        <f t="shared" si="86"/>
        <v>110.23</v>
      </c>
      <c r="H151" s="43">
        <f t="shared" si="86"/>
        <v>110.23</v>
      </c>
      <c r="I151" s="43">
        <f t="shared" si="86"/>
        <v>110.23</v>
      </c>
      <c r="J151" s="43">
        <f t="shared" si="86"/>
        <v>110.23</v>
      </c>
      <c r="K151" s="43">
        <f t="shared" si="86"/>
        <v>110.23</v>
      </c>
      <c r="L151" s="43">
        <f t="shared" si="86"/>
        <v>110.23</v>
      </c>
      <c r="M151" s="43">
        <f t="shared" si="86"/>
        <v>110.23</v>
      </c>
      <c r="N151" s="43">
        <f t="shared" si="86"/>
        <v>110.23</v>
      </c>
      <c r="O151" s="43">
        <f t="shared" si="86"/>
        <v>110.23</v>
      </c>
      <c r="P151" s="43">
        <f t="shared" si="86"/>
        <v>110.23</v>
      </c>
      <c r="Q151" s="43">
        <f t="shared" si="86"/>
        <v>110.23</v>
      </c>
      <c r="R151" s="43">
        <f t="shared" si="86"/>
        <v>110.23</v>
      </c>
      <c r="S151" s="43">
        <f t="shared" si="86"/>
        <v>110.23</v>
      </c>
      <c r="T151" s="43">
        <f t="shared" si="86"/>
        <v>110.23</v>
      </c>
      <c r="U151" s="43">
        <f t="shared" si="86"/>
        <v>110.23</v>
      </c>
      <c r="V151" s="43">
        <f t="shared" si="86"/>
        <v>110.23</v>
      </c>
      <c r="W151" s="43">
        <f t="shared" si="86"/>
        <v>110.23</v>
      </c>
      <c r="X151" s="43">
        <f t="shared" si="86"/>
        <v>110.23</v>
      </c>
      <c r="Y151" s="43">
        <f t="shared" si="86"/>
        <v>110.23</v>
      </c>
      <c r="Z151" s="43">
        <f t="shared" si="86"/>
        <v>110.23</v>
      </c>
      <c r="AA151" s="43">
        <f t="shared" si="86"/>
        <v>110.23</v>
      </c>
    </row>
    <row r="152" spans="1:27" ht="12.75" customHeight="1" collapsed="1" x14ac:dyDescent="0.2">
      <c r="A152" s="91" t="s">
        <v>375</v>
      </c>
      <c r="B152" s="27" t="str">
        <f>"30"&amp;"."&amp;$B$662&amp;"."&amp;$B$663</f>
        <v>30.03.2023</v>
      </c>
      <c r="C152" s="83" t="s">
        <v>74</v>
      </c>
      <c r="D152" s="84">
        <f>ROUND(((D153+D154+D156+D155)/1000),5)</f>
        <v>2.30186</v>
      </c>
      <c r="E152" s="84">
        <f>ROUND(((E153+E154+E156+E155)/1000),5)</f>
        <v>2.2039200000000001</v>
      </c>
      <c r="F152" s="84">
        <f>ROUND(((F153+F154+F156+F155)/1000),5)</f>
        <v>2.1688900000000002</v>
      </c>
      <c r="G152" s="84">
        <f t="shared" ref="G152:AA152" si="87">ROUND(((G153+G154+G156+G155)/1000),5)</f>
        <v>2.1703399999999999</v>
      </c>
      <c r="H152" s="84">
        <f t="shared" si="87"/>
        <v>2.2008999999999999</v>
      </c>
      <c r="I152" s="84">
        <f t="shared" si="87"/>
        <v>2.28525</v>
      </c>
      <c r="J152" s="84">
        <f t="shared" si="87"/>
        <v>2.4656699999999998</v>
      </c>
      <c r="K152" s="84">
        <f t="shared" si="87"/>
        <v>2.6918700000000002</v>
      </c>
      <c r="L152" s="84">
        <f t="shared" si="87"/>
        <v>2.8097699999999999</v>
      </c>
      <c r="M152" s="84">
        <f t="shared" si="87"/>
        <v>2.9388100000000001</v>
      </c>
      <c r="N152" s="84">
        <f t="shared" si="87"/>
        <v>2.9345599999999998</v>
      </c>
      <c r="O152" s="84">
        <f t="shared" si="87"/>
        <v>2.94604</v>
      </c>
      <c r="P152" s="84">
        <f t="shared" si="87"/>
        <v>2.94543</v>
      </c>
      <c r="Q152" s="84">
        <f t="shared" si="87"/>
        <v>2.94475</v>
      </c>
      <c r="R152" s="84">
        <f t="shared" si="87"/>
        <v>2.9042699999999999</v>
      </c>
      <c r="S152" s="84">
        <f t="shared" si="87"/>
        <v>2.87202</v>
      </c>
      <c r="T152" s="84">
        <f t="shared" si="87"/>
        <v>2.8427600000000002</v>
      </c>
      <c r="U152" s="84">
        <f t="shared" si="87"/>
        <v>2.8081800000000001</v>
      </c>
      <c r="V152" s="84">
        <f t="shared" si="87"/>
        <v>2.8183699999999998</v>
      </c>
      <c r="W152" s="84">
        <f t="shared" si="87"/>
        <v>2.8908800000000001</v>
      </c>
      <c r="X152" s="84">
        <f t="shared" si="87"/>
        <v>2.94191</v>
      </c>
      <c r="Y152" s="84">
        <f t="shared" si="87"/>
        <v>2.8351799999999998</v>
      </c>
      <c r="Z152" s="84">
        <f t="shared" si="87"/>
        <v>2.5877599999999998</v>
      </c>
      <c r="AA152" s="84">
        <f t="shared" si="87"/>
        <v>2.35127</v>
      </c>
    </row>
    <row r="153" spans="1:27" ht="12.75" hidden="1" customHeight="1" outlineLevel="1" x14ac:dyDescent="0.2">
      <c r="A153" s="92" t="s">
        <v>376</v>
      </c>
      <c r="B153" s="62" t="s">
        <v>231</v>
      </c>
      <c r="C153" s="42" t="s">
        <v>77</v>
      </c>
      <c r="D153" s="43">
        <v>1115.5999999999999</v>
      </c>
      <c r="E153" s="43">
        <v>1017.66</v>
      </c>
      <c r="F153" s="43">
        <v>982.63</v>
      </c>
      <c r="G153" s="43">
        <v>984.08</v>
      </c>
      <c r="H153" s="43">
        <v>1014.64</v>
      </c>
      <c r="I153" s="43">
        <v>1098.99</v>
      </c>
      <c r="J153" s="43">
        <v>1279.4100000000001</v>
      </c>
      <c r="K153" s="43">
        <v>1505.61</v>
      </c>
      <c r="L153" s="43">
        <v>1623.51</v>
      </c>
      <c r="M153" s="43">
        <v>1752.55</v>
      </c>
      <c r="N153" s="43">
        <v>1748.3</v>
      </c>
      <c r="O153" s="43">
        <v>1759.78</v>
      </c>
      <c r="P153" s="43">
        <v>1759.17</v>
      </c>
      <c r="Q153" s="43">
        <v>1758.49</v>
      </c>
      <c r="R153" s="43">
        <v>1718.01</v>
      </c>
      <c r="S153" s="43">
        <v>1685.76</v>
      </c>
      <c r="T153" s="43">
        <v>1656.5</v>
      </c>
      <c r="U153" s="43">
        <v>1621.92</v>
      </c>
      <c r="V153" s="43">
        <v>1632.11</v>
      </c>
      <c r="W153" s="43">
        <v>1704.62</v>
      </c>
      <c r="X153" s="43">
        <v>1755.65</v>
      </c>
      <c r="Y153" s="43">
        <v>1648.92</v>
      </c>
      <c r="Z153" s="43">
        <v>1401.5</v>
      </c>
      <c r="AA153" s="43">
        <v>1165.01</v>
      </c>
    </row>
    <row r="154" spans="1:27" ht="12.75" hidden="1" customHeight="1" outlineLevel="1" x14ac:dyDescent="0.2">
      <c r="A154" s="92" t="s">
        <v>377</v>
      </c>
      <c r="B154" s="62" t="s">
        <v>88</v>
      </c>
      <c r="C154" s="42" t="s">
        <v>77</v>
      </c>
      <c r="D154" s="43">
        <f>$D$9</f>
        <v>1071.42</v>
      </c>
      <c r="E154" s="43">
        <f t="shared" ref="E154:AA154" si="88">$D$9</f>
        <v>1071.42</v>
      </c>
      <c r="F154" s="43">
        <f t="shared" si="88"/>
        <v>1071.42</v>
      </c>
      <c r="G154" s="43">
        <f t="shared" si="88"/>
        <v>1071.42</v>
      </c>
      <c r="H154" s="43">
        <f t="shared" si="88"/>
        <v>1071.42</v>
      </c>
      <c r="I154" s="43">
        <f t="shared" si="88"/>
        <v>1071.42</v>
      </c>
      <c r="J154" s="43">
        <f t="shared" si="88"/>
        <v>1071.42</v>
      </c>
      <c r="K154" s="43">
        <f t="shared" si="88"/>
        <v>1071.42</v>
      </c>
      <c r="L154" s="43">
        <f t="shared" si="88"/>
        <v>1071.42</v>
      </c>
      <c r="M154" s="43">
        <f t="shared" si="88"/>
        <v>1071.42</v>
      </c>
      <c r="N154" s="43">
        <f t="shared" si="88"/>
        <v>1071.42</v>
      </c>
      <c r="O154" s="43">
        <f t="shared" si="88"/>
        <v>1071.42</v>
      </c>
      <c r="P154" s="43">
        <f t="shared" si="88"/>
        <v>1071.42</v>
      </c>
      <c r="Q154" s="43">
        <f t="shared" si="88"/>
        <v>1071.42</v>
      </c>
      <c r="R154" s="43">
        <f t="shared" si="88"/>
        <v>1071.42</v>
      </c>
      <c r="S154" s="43">
        <f t="shared" si="88"/>
        <v>1071.42</v>
      </c>
      <c r="T154" s="43">
        <f t="shared" si="88"/>
        <v>1071.42</v>
      </c>
      <c r="U154" s="43">
        <f t="shared" si="88"/>
        <v>1071.42</v>
      </c>
      <c r="V154" s="43">
        <f t="shared" si="88"/>
        <v>1071.42</v>
      </c>
      <c r="W154" s="43">
        <f t="shared" si="88"/>
        <v>1071.42</v>
      </c>
      <c r="X154" s="43">
        <f t="shared" si="88"/>
        <v>1071.42</v>
      </c>
      <c r="Y154" s="43">
        <f t="shared" si="88"/>
        <v>1071.42</v>
      </c>
      <c r="Z154" s="43">
        <f t="shared" si="88"/>
        <v>1071.42</v>
      </c>
      <c r="AA154" s="43">
        <f t="shared" si="88"/>
        <v>1071.42</v>
      </c>
    </row>
    <row r="155" spans="1:27" ht="12.75" hidden="1" customHeight="1" outlineLevel="1" x14ac:dyDescent="0.2">
      <c r="A155" s="92" t="s">
        <v>378</v>
      </c>
      <c r="B155" s="62" t="s">
        <v>81</v>
      </c>
      <c r="C155" s="42" t="s">
        <v>77</v>
      </c>
      <c r="D155" s="43">
        <v>4.6100000000000003</v>
      </c>
      <c r="E155" s="43">
        <v>4.6100000000000003</v>
      </c>
      <c r="F155" s="43">
        <v>4.6100000000000003</v>
      </c>
      <c r="G155" s="43">
        <v>4.6100000000000003</v>
      </c>
      <c r="H155" s="43">
        <v>4.6100000000000003</v>
      </c>
      <c r="I155" s="43">
        <v>4.6100000000000003</v>
      </c>
      <c r="J155" s="43">
        <v>4.6100000000000003</v>
      </c>
      <c r="K155" s="43">
        <v>4.6100000000000003</v>
      </c>
      <c r="L155" s="43">
        <v>4.6100000000000003</v>
      </c>
      <c r="M155" s="43">
        <v>4.6100000000000003</v>
      </c>
      <c r="N155" s="43">
        <v>4.6100000000000003</v>
      </c>
      <c r="O155" s="43">
        <v>4.6100000000000003</v>
      </c>
      <c r="P155" s="43">
        <v>4.6100000000000003</v>
      </c>
      <c r="Q155" s="43">
        <v>4.6100000000000003</v>
      </c>
      <c r="R155" s="43">
        <v>4.6100000000000003</v>
      </c>
      <c r="S155" s="43">
        <v>4.6100000000000003</v>
      </c>
      <c r="T155" s="43">
        <v>4.6100000000000003</v>
      </c>
      <c r="U155" s="43">
        <v>4.6100000000000003</v>
      </c>
      <c r="V155" s="43">
        <v>4.6100000000000003</v>
      </c>
      <c r="W155" s="43">
        <v>4.6100000000000003</v>
      </c>
      <c r="X155" s="43">
        <v>4.6100000000000003</v>
      </c>
      <c r="Y155" s="43">
        <v>4.6100000000000003</v>
      </c>
      <c r="Z155" s="43">
        <v>4.6100000000000003</v>
      </c>
      <c r="AA155" s="43">
        <v>4.6100000000000003</v>
      </c>
    </row>
    <row r="156" spans="1:27" ht="12.75" hidden="1" customHeight="1" outlineLevel="1" x14ac:dyDescent="0.2">
      <c r="A156" s="92" t="s">
        <v>379</v>
      </c>
      <c r="B156" s="62" t="s">
        <v>79</v>
      </c>
      <c r="C156" s="42" t="s">
        <v>77</v>
      </c>
      <c r="D156" s="43">
        <f>$D$11</f>
        <v>110.23</v>
      </c>
      <c r="E156" s="43">
        <f t="shared" ref="E156:AA156" si="89">$D$11</f>
        <v>110.23</v>
      </c>
      <c r="F156" s="43">
        <f t="shared" si="89"/>
        <v>110.23</v>
      </c>
      <c r="G156" s="43">
        <f t="shared" si="89"/>
        <v>110.23</v>
      </c>
      <c r="H156" s="43">
        <f t="shared" si="89"/>
        <v>110.23</v>
      </c>
      <c r="I156" s="43">
        <f t="shared" si="89"/>
        <v>110.23</v>
      </c>
      <c r="J156" s="43">
        <f t="shared" si="89"/>
        <v>110.23</v>
      </c>
      <c r="K156" s="43">
        <f t="shared" si="89"/>
        <v>110.23</v>
      </c>
      <c r="L156" s="43">
        <f t="shared" si="89"/>
        <v>110.23</v>
      </c>
      <c r="M156" s="43">
        <f t="shared" si="89"/>
        <v>110.23</v>
      </c>
      <c r="N156" s="43">
        <f t="shared" si="89"/>
        <v>110.23</v>
      </c>
      <c r="O156" s="43">
        <f t="shared" si="89"/>
        <v>110.23</v>
      </c>
      <c r="P156" s="43">
        <f t="shared" si="89"/>
        <v>110.23</v>
      </c>
      <c r="Q156" s="43">
        <f t="shared" si="89"/>
        <v>110.23</v>
      </c>
      <c r="R156" s="43">
        <f t="shared" si="89"/>
        <v>110.23</v>
      </c>
      <c r="S156" s="43">
        <f t="shared" si="89"/>
        <v>110.23</v>
      </c>
      <c r="T156" s="43">
        <f t="shared" si="89"/>
        <v>110.23</v>
      </c>
      <c r="U156" s="43">
        <f t="shared" si="89"/>
        <v>110.23</v>
      </c>
      <c r="V156" s="43">
        <f t="shared" si="89"/>
        <v>110.23</v>
      </c>
      <c r="W156" s="43">
        <f t="shared" si="89"/>
        <v>110.23</v>
      </c>
      <c r="X156" s="43">
        <f t="shared" si="89"/>
        <v>110.23</v>
      </c>
      <c r="Y156" s="43">
        <f t="shared" si="89"/>
        <v>110.23</v>
      </c>
      <c r="Z156" s="43">
        <f t="shared" si="89"/>
        <v>110.23</v>
      </c>
      <c r="AA156" s="43">
        <f t="shared" si="89"/>
        <v>110.23</v>
      </c>
    </row>
    <row r="157" spans="1:27" ht="12.75" customHeight="1" collapsed="1" x14ac:dyDescent="0.2">
      <c r="A157" s="91" t="s">
        <v>380</v>
      </c>
      <c r="B157" s="27" t="str">
        <f>"31"&amp;"."&amp;$B$662&amp;"."&amp;$B$663</f>
        <v>31.03.2023</v>
      </c>
      <c r="C157" s="83" t="s">
        <v>74</v>
      </c>
      <c r="D157" s="84">
        <f>ROUND(((D158+D159+D161+D160)/1000),5)</f>
        <v>2.3222900000000002</v>
      </c>
      <c r="E157" s="84">
        <f>ROUND(((E158+E159+E161+E160)/1000),5)</f>
        <v>2.2646999999999999</v>
      </c>
      <c r="F157" s="84">
        <f>ROUND(((F158+F159+F161+F160)/1000),5)</f>
        <v>2.21211</v>
      </c>
      <c r="G157" s="84">
        <f t="shared" ref="G157:AA157" si="90">ROUND(((G158+G159+G161+G160)/1000),5)</f>
        <v>2.2258100000000001</v>
      </c>
      <c r="H157" s="84">
        <f t="shared" si="90"/>
        <v>2.2763</v>
      </c>
      <c r="I157" s="84">
        <f t="shared" si="90"/>
        <v>2.3493200000000001</v>
      </c>
      <c r="J157" s="84">
        <f t="shared" si="90"/>
        <v>2.5750600000000001</v>
      </c>
      <c r="K157" s="84">
        <f t="shared" si="90"/>
        <v>2.71543</v>
      </c>
      <c r="L157" s="84">
        <f t="shared" si="90"/>
        <v>2.9452500000000001</v>
      </c>
      <c r="M157" s="84">
        <f t="shared" si="90"/>
        <v>3.0600700000000001</v>
      </c>
      <c r="N157" s="84">
        <f t="shared" si="90"/>
        <v>3.0688900000000001</v>
      </c>
      <c r="O157" s="84">
        <f t="shared" si="90"/>
        <v>3.1001300000000001</v>
      </c>
      <c r="P157" s="84">
        <f t="shared" si="90"/>
        <v>3.0558000000000001</v>
      </c>
      <c r="Q157" s="84">
        <f t="shared" si="90"/>
        <v>3.0673699999999999</v>
      </c>
      <c r="R157" s="84">
        <f t="shared" si="90"/>
        <v>3.0686900000000001</v>
      </c>
      <c r="S157" s="84">
        <f t="shared" si="90"/>
        <v>3.0133700000000001</v>
      </c>
      <c r="T157" s="84">
        <f t="shared" si="90"/>
        <v>2.9560900000000001</v>
      </c>
      <c r="U157" s="84">
        <f t="shared" si="90"/>
        <v>2.8641899999999998</v>
      </c>
      <c r="V157" s="84">
        <f t="shared" si="90"/>
        <v>2.8692199999999999</v>
      </c>
      <c r="W157" s="84">
        <f t="shared" si="90"/>
        <v>2.91906</v>
      </c>
      <c r="X157" s="84">
        <f t="shared" si="90"/>
        <v>2.96069</v>
      </c>
      <c r="Y157" s="84">
        <f t="shared" si="90"/>
        <v>2.8833899999999999</v>
      </c>
      <c r="Z157" s="84">
        <f t="shared" si="90"/>
        <v>2.7610600000000001</v>
      </c>
      <c r="AA157" s="84">
        <f t="shared" si="90"/>
        <v>2.5886100000000001</v>
      </c>
    </row>
    <row r="158" spans="1:27" ht="12.75" hidden="1" customHeight="1" outlineLevel="1" x14ac:dyDescent="0.2">
      <c r="A158" s="92" t="s">
        <v>381</v>
      </c>
      <c r="B158" s="62" t="s">
        <v>231</v>
      </c>
      <c r="C158" s="42" t="s">
        <v>77</v>
      </c>
      <c r="D158" s="43">
        <v>1136.03</v>
      </c>
      <c r="E158" s="43">
        <v>1078.44</v>
      </c>
      <c r="F158" s="43">
        <v>1025.8499999999999</v>
      </c>
      <c r="G158" s="43">
        <v>1039.55</v>
      </c>
      <c r="H158" s="43">
        <v>1090.04</v>
      </c>
      <c r="I158" s="43">
        <v>1163.06</v>
      </c>
      <c r="J158" s="43">
        <v>1388.8</v>
      </c>
      <c r="K158" s="43">
        <v>1529.17</v>
      </c>
      <c r="L158" s="43">
        <v>1758.99</v>
      </c>
      <c r="M158" s="43">
        <v>1873.81</v>
      </c>
      <c r="N158" s="43">
        <v>1882.63</v>
      </c>
      <c r="O158" s="43">
        <v>1913.87</v>
      </c>
      <c r="P158" s="43">
        <v>1869.54</v>
      </c>
      <c r="Q158" s="43">
        <v>1881.11</v>
      </c>
      <c r="R158" s="43">
        <v>1882.43</v>
      </c>
      <c r="S158" s="43">
        <v>1827.11</v>
      </c>
      <c r="T158" s="43">
        <v>1769.83</v>
      </c>
      <c r="U158" s="43">
        <v>1677.93</v>
      </c>
      <c r="V158" s="43">
        <v>1682.96</v>
      </c>
      <c r="W158" s="43">
        <v>1732.8</v>
      </c>
      <c r="X158" s="43">
        <v>1774.43</v>
      </c>
      <c r="Y158" s="43">
        <v>1697.13</v>
      </c>
      <c r="Z158" s="43">
        <v>1574.8</v>
      </c>
      <c r="AA158" s="43">
        <v>1402.35</v>
      </c>
    </row>
    <row r="159" spans="1:27" ht="12.75" hidden="1" customHeight="1" outlineLevel="1" x14ac:dyDescent="0.2">
      <c r="A159" s="92" t="s">
        <v>382</v>
      </c>
      <c r="B159" s="62" t="s">
        <v>88</v>
      </c>
      <c r="C159" s="42" t="s">
        <v>77</v>
      </c>
      <c r="D159" s="43">
        <f>$D$9</f>
        <v>1071.42</v>
      </c>
      <c r="E159" s="43">
        <f t="shared" ref="E159:AA159" si="91">$D$9</f>
        <v>1071.42</v>
      </c>
      <c r="F159" s="43">
        <f t="shared" si="91"/>
        <v>1071.42</v>
      </c>
      <c r="G159" s="43">
        <f t="shared" si="91"/>
        <v>1071.42</v>
      </c>
      <c r="H159" s="43">
        <f t="shared" si="91"/>
        <v>1071.42</v>
      </c>
      <c r="I159" s="43">
        <f t="shared" si="91"/>
        <v>1071.42</v>
      </c>
      <c r="J159" s="43">
        <f t="shared" si="91"/>
        <v>1071.42</v>
      </c>
      <c r="K159" s="43">
        <f t="shared" si="91"/>
        <v>1071.42</v>
      </c>
      <c r="L159" s="43">
        <f t="shared" si="91"/>
        <v>1071.42</v>
      </c>
      <c r="M159" s="43">
        <f t="shared" si="91"/>
        <v>1071.42</v>
      </c>
      <c r="N159" s="43">
        <f t="shared" si="91"/>
        <v>1071.42</v>
      </c>
      <c r="O159" s="43">
        <f t="shared" si="91"/>
        <v>1071.42</v>
      </c>
      <c r="P159" s="43">
        <f t="shared" si="91"/>
        <v>1071.42</v>
      </c>
      <c r="Q159" s="43">
        <f t="shared" si="91"/>
        <v>1071.42</v>
      </c>
      <c r="R159" s="43">
        <f t="shared" si="91"/>
        <v>1071.42</v>
      </c>
      <c r="S159" s="43">
        <f t="shared" si="91"/>
        <v>1071.42</v>
      </c>
      <c r="T159" s="43">
        <f t="shared" si="91"/>
        <v>1071.42</v>
      </c>
      <c r="U159" s="43">
        <f t="shared" si="91"/>
        <v>1071.42</v>
      </c>
      <c r="V159" s="43">
        <f t="shared" si="91"/>
        <v>1071.42</v>
      </c>
      <c r="W159" s="43">
        <f t="shared" si="91"/>
        <v>1071.42</v>
      </c>
      <c r="X159" s="43">
        <f t="shared" si="91"/>
        <v>1071.42</v>
      </c>
      <c r="Y159" s="43">
        <f t="shared" si="91"/>
        <v>1071.42</v>
      </c>
      <c r="Z159" s="43">
        <f t="shared" si="91"/>
        <v>1071.42</v>
      </c>
      <c r="AA159" s="43">
        <f t="shared" si="91"/>
        <v>1071.42</v>
      </c>
    </row>
    <row r="160" spans="1:27" ht="12.75" hidden="1" customHeight="1" outlineLevel="1" x14ac:dyDescent="0.2">
      <c r="A160" s="92" t="s">
        <v>383</v>
      </c>
      <c r="B160" s="62" t="s">
        <v>81</v>
      </c>
      <c r="C160" s="42" t="s">
        <v>77</v>
      </c>
      <c r="D160" s="43">
        <v>4.6100000000000003</v>
      </c>
      <c r="E160" s="43">
        <v>4.6100000000000003</v>
      </c>
      <c r="F160" s="43">
        <v>4.6100000000000003</v>
      </c>
      <c r="G160" s="43">
        <v>4.6100000000000003</v>
      </c>
      <c r="H160" s="43">
        <v>4.6100000000000003</v>
      </c>
      <c r="I160" s="43">
        <v>4.6100000000000003</v>
      </c>
      <c r="J160" s="43">
        <v>4.6100000000000003</v>
      </c>
      <c r="K160" s="43">
        <v>4.6100000000000003</v>
      </c>
      <c r="L160" s="43">
        <v>4.6100000000000003</v>
      </c>
      <c r="M160" s="43">
        <v>4.6100000000000003</v>
      </c>
      <c r="N160" s="43">
        <v>4.6100000000000003</v>
      </c>
      <c r="O160" s="43">
        <v>4.6100000000000003</v>
      </c>
      <c r="P160" s="43">
        <v>4.6100000000000003</v>
      </c>
      <c r="Q160" s="43">
        <v>4.6100000000000003</v>
      </c>
      <c r="R160" s="43">
        <v>4.6100000000000003</v>
      </c>
      <c r="S160" s="43">
        <v>4.6100000000000003</v>
      </c>
      <c r="T160" s="43">
        <v>4.6100000000000003</v>
      </c>
      <c r="U160" s="43">
        <v>4.6100000000000003</v>
      </c>
      <c r="V160" s="43">
        <v>4.6100000000000003</v>
      </c>
      <c r="W160" s="43">
        <v>4.6100000000000003</v>
      </c>
      <c r="X160" s="43">
        <v>4.6100000000000003</v>
      </c>
      <c r="Y160" s="43">
        <v>4.6100000000000003</v>
      </c>
      <c r="Z160" s="43">
        <v>4.6100000000000003</v>
      </c>
      <c r="AA160" s="43">
        <v>4.6100000000000003</v>
      </c>
    </row>
    <row r="161" spans="1:27" ht="12.75" hidden="1" customHeight="1" outlineLevel="1" x14ac:dyDescent="0.2">
      <c r="A161" s="92" t="s">
        <v>384</v>
      </c>
      <c r="B161" s="62" t="s">
        <v>79</v>
      </c>
      <c r="C161" s="42" t="s">
        <v>77</v>
      </c>
      <c r="D161" s="43">
        <f>$D$11</f>
        <v>110.23</v>
      </c>
      <c r="E161" s="43">
        <f t="shared" ref="E161:AA161" si="92">$D$11</f>
        <v>110.23</v>
      </c>
      <c r="F161" s="43">
        <f t="shared" si="92"/>
        <v>110.23</v>
      </c>
      <c r="G161" s="43">
        <f t="shared" si="92"/>
        <v>110.23</v>
      </c>
      <c r="H161" s="43">
        <f t="shared" si="92"/>
        <v>110.23</v>
      </c>
      <c r="I161" s="43">
        <f t="shared" si="92"/>
        <v>110.23</v>
      </c>
      <c r="J161" s="43">
        <f t="shared" si="92"/>
        <v>110.23</v>
      </c>
      <c r="K161" s="43">
        <f t="shared" si="92"/>
        <v>110.23</v>
      </c>
      <c r="L161" s="43">
        <f t="shared" si="92"/>
        <v>110.23</v>
      </c>
      <c r="M161" s="43">
        <f t="shared" si="92"/>
        <v>110.23</v>
      </c>
      <c r="N161" s="43">
        <f t="shared" si="92"/>
        <v>110.23</v>
      </c>
      <c r="O161" s="43">
        <f t="shared" si="92"/>
        <v>110.23</v>
      </c>
      <c r="P161" s="43">
        <f t="shared" si="92"/>
        <v>110.23</v>
      </c>
      <c r="Q161" s="43">
        <f t="shared" si="92"/>
        <v>110.23</v>
      </c>
      <c r="R161" s="43">
        <f t="shared" si="92"/>
        <v>110.23</v>
      </c>
      <c r="S161" s="43">
        <f t="shared" si="92"/>
        <v>110.23</v>
      </c>
      <c r="T161" s="43">
        <f t="shared" si="92"/>
        <v>110.23</v>
      </c>
      <c r="U161" s="43">
        <f t="shared" si="92"/>
        <v>110.23</v>
      </c>
      <c r="V161" s="43">
        <f t="shared" si="92"/>
        <v>110.23</v>
      </c>
      <c r="W161" s="43">
        <f t="shared" si="92"/>
        <v>110.23</v>
      </c>
      <c r="X161" s="43">
        <f t="shared" si="92"/>
        <v>110.23</v>
      </c>
      <c r="Y161" s="43">
        <f t="shared" si="92"/>
        <v>110.23</v>
      </c>
      <c r="Z161" s="43">
        <f t="shared" si="92"/>
        <v>110.23</v>
      </c>
      <c r="AA161" s="43">
        <f t="shared" si="92"/>
        <v>110.23</v>
      </c>
    </row>
    <row r="162" spans="1:27" ht="12.75" customHeight="1" collapsed="1" x14ac:dyDescent="0.2">
      <c r="A162" s="93"/>
      <c r="B162" s="94" t="s">
        <v>385</v>
      </c>
      <c r="C162" s="95"/>
      <c r="D162" s="96"/>
      <c r="E162" s="96"/>
      <c r="F162" s="96"/>
      <c r="G162" s="96"/>
      <c r="I162" s="38"/>
    </row>
    <row r="163" spans="1:27" ht="12.75" customHeight="1" x14ac:dyDescent="0.2">
      <c r="A163" s="93"/>
      <c r="B163" s="94" t="s">
        <v>385</v>
      </c>
      <c r="C163" s="95"/>
      <c r="D163" s="96"/>
      <c r="E163" s="96"/>
      <c r="F163" s="96"/>
      <c r="G163" s="96"/>
      <c r="I163" s="38"/>
    </row>
    <row r="164" spans="1:27" x14ac:dyDescent="0.2">
      <c r="A164" s="171" t="s">
        <v>386</v>
      </c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3"/>
    </row>
    <row r="165" spans="1:27" ht="27" customHeight="1" x14ac:dyDescent="0.2">
      <c r="A165" s="25" t="s">
        <v>62</v>
      </c>
      <c r="B165" s="26" t="s">
        <v>203</v>
      </c>
      <c r="C165" s="25" t="s">
        <v>204</v>
      </c>
      <c r="D165" s="26" t="s">
        <v>205</v>
      </c>
      <c r="E165" s="26" t="s">
        <v>206</v>
      </c>
      <c r="F165" s="26" t="s">
        <v>207</v>
      </c>
      <c r="G165" s="26" t="s">
        <v>208</v>
      </c>
      <c r="H165" s="26" t="s">
        <v>209</v>
      </c>
      <c r="I165" s="26" t="s">
        <v>210</v>
      </c>
      <c r="J165" s="26" t="s">
        <v>211</v>
      </c>
      <c r="K165" s="26" t="s">
        <v>212</v>
      </c>
      <c r="L165" s="26" t="s">
        <v>213</v>
      </c>
      <c r="M165" s="26" t="s">
        <v>214</v>
      </c>
      <c r="N165" s="26" t="s">
        <v>215</v>
      </c>
      <c r="O165" s="26" t="s">
        <v>216</v>
      </c>
      <c r="P165" s="26" t="s">
        <v>217</v>
      </c>
      <c r="Q165" s="26" t="s">
        <v>218</v>
      </c>
      <c r="R165" s="26" t="s">
        <v>219</v>
      </c>
      <c r="S165" s="26" t="s">
        <v>220</v>
      </c>
      <c r="T165" s="26" t="s">
        <v>221</v>
      </c>
      <c r="U165" s="26" t="s">
        <v>222</v>
      </c>
      <c r="V165" s="26" t="s">
        <v>223</v>
      </c>
      <c r="W165" s="26" t="s">
        <v>224</v>
      </c>
      <c r="X165" s="26" t="s">
        <v>225</v>
      </c>
      <c r="Y165" s="26" t="s">
        <v>226</v>
      </c>
      <c r="Z165" s="26" t="s">
        <v>227</v>
      </c>
      <c r="AA165" s="26" t="s">
        <v>228</v>
      </c>
    </row>
    <row r="166" spans="1:27" x14ac:dyDescent="0.2">
      <c r="A166" s="91" t="s">
        <v>387</v>
      </c>
      <c r="B166" s="27" t="str">
        <f>"01"&amp;"."&amp;$B$662&amp;"."&amp;$B$663</f>
        <v>01.03.2023</v>
      </c>
      <c r="C166" s="83" t="s">
        <v>74</v>
      </c>
      <c r="D166" s="84">
        <f>ROUND(((D167+D168+D170+D169)/1000),5)</f>
        <v>3.16215</v>
      </c>
      <c r="E166" s="84">
        <f>ROUND(((E167+E168+E170+E169)/1000),5)</f>
        <v>3.0537000000000001</v>
      </c>
      <c r="F166" s="84">
        <f>ROUND(((F167+F168+F170+F169)/1000),5)</f>
        <v>3.0272000000000001</v>
      </c>
      <c r="G166" s="84">
        <f t="shared" ref="G166:AA166" si="93">ROUND(((G167+G168+G170+G169)/1000),5)</f>
        <v>3.0195799999999999</v>
      </c>
      <c r="H166" s="84">
        <f t="shared" si="93"/>
        <v>3.0630000000000002</v>
      </c>
      <c r="I166" s="84">
        <f t="shared" si="93"/>
        <v>3.2498300000000002</v>
      </c>
      <c r="J166" s="84">
        <f t="shared" si="93"/>
        <v>3.4077899999999999</v>
      </c>
      <c r="K166" s="84">
        <f t="shared" si="93"/>
        <v>3.62629</v>
      </c>
      <c r="L166" s="84">
        <f t="shared" si="93"/>
        <v>3.7103100000000002</v>
      </c>
      <c r="M166" s="84">
        <f t="shared" si="93"/>
        <v>3.7979799999999999</v>
      </c>
      <c r="N166" s="84">
        <f t="shared" si="93"/>
        <v>3.8088500000000001</v>
      </c>
      <c r="O166" s="84">
        <f t="shared" si="93"/>
        <v>3.7821899999999999</v>
      </c>
      <c r="P166" s="84">
        <f t="shared" si="93"/>
        <v>3.7578200000000002</v>
      </c>
      <c r="Q166" s="84">
        <f t="shared" si="93"/>
        <v>3.7593999999999999</v>
      </c>
      <c r="R166" s="84">
        <f t="shared" si="93"/>
        <v>3.7082999999999999</v>
      </c>
      <c r="S166" s="84">
        <f t="shared" si="93"/>
        <v>3.6946400000000001</v>
      </c>
      <c r="T166" s="84">
        <f t="shared" si="93"/>
        <v>3.6768999999999998</v>
      </c>
      <c r="U166" s="84">
        <f t="shared" si="93"/>
        <v>3.6710199999999999</v>
      </c>
      <c r="V166" s="84">
        <f t="shared" si="93"/>
        <v>3.7001400000000002</v>
      </c>
      <c r="W166" s="84">
        <f t="shared" si="93"/>
        <v>3.7050399999999999</v>
      </c>
      <c r="X166" s="84">
        <f t="shared" si="93"/>
        <v>3.7086899999999998</v>
      </c>
      <c r="Y166" s="84">
        <f t="shared" si="93"/>
        <v>3.6427800000000001</v>
      </c>
      <c r="Z166" s="84">
        <f t="shared" si="93"/>
        <v>3.4984899999999999</v>
      </c>
      <c r="AA166" s="84">
        <f t="shared" si="93"/>
        <v>3.3961000000000001</v>
      </c>
    </row>
    <row r="167" spans="1:27" ht="12.75" hidden="1" customHeight="1" outlineLevel="1" x14ac:dyDescent="0.2">
      <c r="A167" s="92" t="s">
        <v>388</v>
      </c>
      <c r="B167" s="62" t="s">
        <v>231</v>
      </c>
      <c r="C167" s="42" t="s">
        <v>77</v>
      </c>
      <c r="D167" s="43">
        <v>1330.34</v>
      </c>
      <c r="E167" s="43">
        <v>1221.8900000000001</v>
      </c>
      <c r="F167" s="43">
        <v>1195.3900000000001</v>
      </c>
      <c r="G167" s="43">
        <v>1187.77</v>
      </c>
      <c r="H167" s="43">
        <v>1231.19</v>
      </c>
      <c r="I167" s="43">
        <v>1418.02</v>
      </c>
      <c r="J167" s="43">
        <v>1575.98</v>
      </c>
      <c r="K167" s="43">
        <v>1794.48</v>
      </c>
      <c r="L167" s="43">
        <v>1878.5</v>
      </c>
      <c r="M167" s="43">
        <v>1966.17</v>
      </c>
      <c r="N167" s="43">
        <v>1977.04</v>
      </c>
      <c r="O167" s="43">
        <v>1950.38</v>
      </c>
      <c r="P167" s="43">
        <v>1926.01</v>
      </c>
      <c r="Q167" s="43">
        <v>1927.59</v>
      </c>
      <c r="R167" s="43">
        <v>1876.49</v>
      </c>
      <c r="S167" s="43">
        <v>1862.83</v>
      </c>
      <c r="T167" s="43">
        <v>1845.09</v>
      </c>
      <c r="U167" s="43">
        <v>1839.21</v>
      </c>
      <c r="V167" s="43">
        <v>1868.33</v>
      </c>
      <c r="W167" s="43">
        <v>1873.23</v>
      </c>
      <c r="X167" s="43">
        <v>1876.88</v>
      </c>
      <c r="Y167" s="43">
        <v>1810.97</v>
      </c>
      <c r="Z167" s="43">
        <v>1666.68</v>
      </c>
      <c r="AA167" s="43">
        <v>1564.29</v>
      </c>
    </row>
    <row r="168" spans="1:27" ht="12.75" hidden="1" customHeight="1" outlineLevel="1" x14ac:dyDescent="0.2">
      <c r="A168" s="92" t="s">
        <v>389</v>
      </c>
      <c r="B168" s="62" t="s">
        <v>88</v>
      </c>
      <c r="C168" s="42" t="s">
        <v>77</v>
      </c>
      <c r="D168" s="43">
        <v>1716.97</v>
      </c>
      <c r="E168" s="43">
        <f>$D$168</f>
        <v>1716.97</v>
      </c>
      <c r="F168" s="43">
        <f t="shared" ref="F168:AA168" si="94">$D$168</f>
        <v>1716.97</v>
      </c>
      <c r="G168" s="43">
        <f t="shared" si="94"/>
        <v>1716.97</v>
      </c>
      <c r="H168" s="43">
        <f t="shared" si="94"/>
        <v>1716.97</v>
      </c>
      <c r="I168" s="43">
        <f t="shared" si="94"/>
        <v>1716.97</v>
      </c>
      <c r="J168" s="43">
        <f t="shared" si="94"/>
        <v>1716.97</v>
      </c>
      <c r="K168" s="43">
        <f t="shared" si="94"/>
        <v>1716.97</v>
      </c>
      <c r="L168" s="43">
        <f t="shared" si="94"/>
        <v>1716.97</v>
      </c>
      <c r="M168" s="43">
        <f t="shared" si="94"/>
        <v>1716.97</v>
      </c>
      <c r="N168" s="43">
        <f t="shared" si="94"/>
        <v>1716.97</v>
      </c>
      <c r="O168" s="43">
        <f t="shared" si="94"/>
        <v>1716.97</v>
      </c>
      <c r="P168" s="43">
        <f t="shared" si="94"/>
        <v>1716.97</v>
      </c>
      <c r="Q168" s="43">
        <f t="shared" si="94"/>
        <v>1716.97</v>
      </c>
      <c r="R168" s="43">
        <f t="shared" si="94"/>
        <v>1716.97</v>
      </c>
      <c r="S168" s="43">
        <f t="shared" si="94"/>
        <v>1716.97</v>
      </c>
      <c r="T168" s="43">
        <f t="shared" si="94"/>
        <v>1716.97</v>
      </c>
      <c r="U168" s="43">
        <f t="shared" si="94"/>
        <v>1716.97</v>
      </c>
      <c r="V168" s="43">
        <f t="shared" si="94"/>
        <v>1716.97</v>
      </c>
      <c r="W168" s="43">
        <f t="shared" si="94"/>
        <v>1716.97</v>
      </c>
      <c r="X168" s="43">
        <f t="shared" si="94"/>
        <v>1716.97</v>
      </c>
      <c r="Y168" s="43">
        <f t="shared" si="94"/>
        <v>1716.97</v>
      </c>
      <c r="Z168" s="43">
        <f t="shared" si="94"/>
        <v>1716.97</v>
      </c>
      <c r="AA168" s="43">
        <f t="shared" si="94"/>
        <v>1716.97</v>
      </c>
    </row>
    <row r="169" spans="1:27" ht="12.75" hidden="1" customHeight="1" outlineLevel="1" x14ac:dyDescent="0.2">
      <c r="A169" s="92" t="s">
        <v>390</v>
      </c>
      <c r="B169" s="62" t="s">
        <v>81</v>
      </c>
      <c r="C169" s="42" t="s">
        <v>77</v>
      </c>
      <c r="D169" s="43">
        <v>4.6100000000000003</v>
      </c>
      <c r="E169" s="43">
        <v>4.6100000000000003</v>
      </c>
      <c r="F169" s="43">
        <v>4.6100000000000003</v>
      </c>
      <c r="G169" s="43">
        <v>4.6100000000000003</v>
      </c>
      <c r="H169" s="43">
        <v>4.6100000000000003</v>
      </c>
      <c r="I169" s="43">
        <v>4.6100000000000003</v>
      </c>
      <c r="J169" s="43">
        <v>4.6100000000000003</v>
      </c>
      <c r="K169" s="43">
        <v>4.6100000000000003</v>
      </c>
      <c r="L169" s="43">
        <v>4.6100000000000003</v>
      </c>
      <c r="M169" s="43">
        <v>4.6100000000000003</v>
      </c>
      <c r="N169" s="43">
        <v>4.6100000000000003</v>
      </c>
      <c r="O169" s="43">
        <v>4.6100000000000003</v>
      </c>
      <c r="P169" s="43">
        <v>4.6100000000000003</v>
      </c>
      <c r="Q169" s="43">
        <v>4.6100000000000003</v>
      </c>
      <c r="R169" s="43">
        <v>4.6100000000000003</v>
      </c>
      <c r="S169" s="43">
        <v>4.6100000000000003</v>
      </c>
      <c r="T169" s="43">
        <v>4.6100000000000003</v>
      </c>
      <c r="U169" s="43">
        <v>4.6100000000000003</v>
      </c>
      <c r="V169" s="43">
        <v>4.6100000000000003</v>
      </c>
      <c r="W169" s="43">
        <v>4.6100000000000003</v>
      </c>
      <c r="X169" s="43">
        <v>4.6100000000000003</v>
      </c>
      <c r="Y169" s="43">
        <v>4.6100000000000003</v>
      </c>
      <c r="Z169" s="43">
        <v>4.6100000000000003</v>
      </c>
      <c r="AA169" s="43">
        <v>4.6100000000000003</v>
      </c>
    </row>
    <row r="170" spans="1:27" ht="12.75" hidden="1" customHeight="1" outlineLevel="1" x14ac:dyDescent="0.2">
      <c r="A170" s="92" t="s">
        <v>391</v>
      </c>
      <c r="B170" s="62" t="s">
        <v>79</v>
      </c>
      <c r="C170" s="42" t="s">
        <v>77</v>
      </c>
      <c r="D170" s="43">
        <f>$D$11</f>
        <v>110.23</v>
      </c>
      <c r="E170" s="43">
        <f t="shared" ref="E170:AA170" si="95">$D$11</f>
        <v>110.23</v>
      </c>
      <c r="F170" s="43">
        <f t="shared" si="95"/>
        <v>110.23</v>
      </c>
      <c r="G170" s="43">
        <f t="shared" si="95"/>
        <v>110.23</v>
      </c>
      <c r="H170" s="43">
        <f t="shared" si="95"/>
        <v>110.23</v>
      </c>
      <c r="I170" s="43">
        <f t="shared" si="95"/>
        <v>110.23</v>
      </c>
      <c r="J170" s="43">
        <f t="shared" si="95"/>
        <v>110.23</v>
      </c>
      <c r="K170" s="43">
        <f t="shared" si="95"/>
        <v>110.23</v>
      </c>
      <c r="L170" s="43">
        <f t="shared" si="95"/>
        <v>110.23</v>
      </c>
      <c r="M170" s="43">
        <f t="shared" si="95"/>
        <v>110.23</v>
      </c>
      <c r="N170" s="43">
        <f t="shared" si="95"/>
        <v>110.23</v>
      </c>
      <c r="O170" s="43">
        <f t="shared" si="95"/>
        <v>110.23</v>
      </c>
      <c r="P170" s="43">
        <f t="shared" si="95"/>
        <v>110.23</v>
      </c>
      <c r="Q170" s="43">
        <f t="shared" si="95"/>
        <v>110.23</v>
      </c>
      <c r="R170" s="43">
        <f t="shared" si="95"/>
        <v>110.23</v>
      </c>
      <c r="S170" s="43">
        <f t="shared" si="95"/>
        <v>110.23</v>
      </c>
      <c r="T170" s="43">
        <f t="shared" si="95"/>
        <v>110.23</v>
      </c>
      <c r="U170" s="43">
        <f t="shared" si="95"/>
        <v>110.23</v>
      </c>
      <c r="V170" s="43">
        <f t="shared" si="95"/>
        <v>110.23</v>
      </c>
      <c r="W170" s="43">
        <f t="shared" si="95"/>
        <v>110.23</v>
      </c>
      <c r="X170" s="43">
        <f t="shared" si="95"/>
        <v>110.23</v>
      </c>
      <c r="Y170" s="43">
        <f t="shared" si="95"/>
        <v>110.23</v>
      </c>
      <c r="Z170" s="43">
        <f t="shared" si="95"/>
        <v>110.23</v>
      </c>
      <c r="AA170" s="43">
        <f t="shared" si="95"/>
        <v>110.23</v>
      </c>
    </row>
    <row r="171" spans="1:27" collapsed="1" x14ac:dyDescent="0.2">
      <c r="A171" s="91" t="s">
        <v>392</v>
      </c>
      <c r="B171" s="27" t="str">
        <f>"02"&amp;"."&amp;$B$662&amp;"."&amp;$B$663</f>
        <v>02.03.2023</v>
      </c>
      <c r="C171" s="83" t="s">
        <v>74</v>
      </c>
      <c r="D171" s="84">
        <f>ROUND(((D172+D173+D175+D174)/1000),5)</f>
        <v>3.0815399999999999</v>
      </c>
      <c r="E171" s="84">
        <f>ROUND(((E172+E173+E175+E174)/1000),5)</f>
        <v>3.0191499999999998</v>
      </c>
      <c r="F171" s="84">
        <f>ROUND(((F172+F173+F175+F174)/1000),5)</f>
        <v>3.0014699999999999</v>
      </c>
      <c r="G171" s="84">
        <f t="shared" ref="G171:AA171" si="96">ROUND(((G172+G173+G175+G174)/1000),5)</f>
        <v>3.0162</v>
      </c>
      <c r="H171" s="84">
        <f t="shared" si="96"/>
        <v>3.09518</v>
      </c>
      <c r="I171" s="84">
        <f t="shared" si="96"/>
        <v>3.3096100000000002</v>
      </c>
      <c r="J171" s="84">
        <f t="shared" si="96"/>
        <v>3.45695</v>
      </c>
      <c r="K171" s="84">
        <f t="shared" si="96"/>
        <v>3.5778400000000001</v>
      </c>
      <c r="L171" s="84">
        <f t="shared" si="96"/>
        <v>3.6921900000000001</v>
      </c>
      <c r="M171" s="84">
        <f t="shared" si="96"/>
        <v>3.7025899999999998</v>
      </c>
      <c r="N171" s="84">
        <f t="shared" si="96"/>
        <v>3.7175699999999998</v>
      </c>
      <c r="O171" s="84">
        <f t="shared" si="96"/>
        <v>3.7754699999999999</v>
      </c>
      <c r="P171" s="84">
        <f t="shared" si="96"/>
        <v>3.75589</v>
      </c>
      <c r="Q171" s="84">
        <f t="shared" si="96"/>
        <v>3.7574399999999999</v>
      </c>
      <c r="R171" s="84">
        <f t="shared" si="96"/>
        <v>3.7515000000000001</v>
      </c>
      <c r="S171" s="84">
        <f t="shared" si="96"/>
        <v>3.7052200000000002</v>
      </c>
      <c r="T171" s="84">
        <f t="shared" si="96"/>
        <v>3.6651799999999999</v>
      </c>
      <c r="U171" s="84">
        <f t="shared" si="96"/>
        <v>3.6627200000000002</v>
      </c>
      <c r="V171" s="84">
        <f t="shared" si="96"/>
        <v>3.7072400000000001</v>
      </c>
      <c r="W171" s="84">
        <f t="shared" si="96"/>
        <v>3.7601100000000001</v>
      </c>
      <c r="X171" s="84">
        <f t="shared" si="96"/>
        <v>3.7197100000000001</v>
      </c>
      <c r="Y171" s="84">
        <f t="shared" si="96"/>
        <v>3.6566100000000001</v>
      </c>
      <c r="Z171" s="84">
        <f t="shared" si="96"/>
        <v>3.5513499999999998</v>
      </c>
      <c r="AA171" s="84">
        <f t="shared" si="96"/>
        <v>3.46692</v>
      </c>
    </row>
    <row r="172" spans="1:27" ht="12.75" hidden="1" customHeight="1" outlineLevel="1" x14ac:dyDescent="0.2">
      <c r="A172" s="92" t="s">
        <v>393</v>
      </c>
      <c r="B172" s="62" t="s">
        <v>231</v>
      </c>
      <c r="C172" s="42" t="s">
        <v>77</v>
      </c>
      <c r="D172" s="43">
        <v>1249.73</v>
      </c>
      <c r="E172" s="43">
        <v>1187.3399999999999</v>
      </c>
      <c r="F172" s="43">
        <v>1169.6600000000001</v>
      </c>
      <c r="G172" s="43">
        <v>1184.3900000000001</v>
      </c>
      <c r="H172" s="43">
        <v>1263.3699999999999</v>
      </c>
      <c r="I172" s="43">
        <v>1477.8</v>
      </c>
      <c r="J172" s="43">
        <v>1625.14</v>
      </c>
      <c r="K172" s="43">
        <v>1746.03</v>
      </c>
      <c r="L172" s="43">
        <v>1860.38</v>
      </c>
      <c r="M172" s="43">
        <v>1870.78</v>
      </c>
      <c r="N172" s="43">
        <v>1885.76</v>
      </c>
      <c r="O172" s="43">
        <v>1943.66</v>
      </c>
      <c r="P172" s="43">
        <v>1924.08</v>
      </c>
      <c r="Q172" s="43">
        <v>1925.63</v>
      </c>
      <c r="R172" s="43">
        <v>1919.69</v>
      </c>
      <c r="S172" s="43">
        <v>1873.41</v>
      </c>
      <c r="T172" s="43">
        <v>1833.37</v>
      </c>
      <c r="U172" s="43">
        <v>1830.91</v>
      </c>
      <c r="V172" s="43">
        <v>1875.43</v>
      </c>
      <c r="W172" s="43">
        <v>1928.3</v>
      </c>
      <c r="X172" s="43">
        <v>1887.9</v>
      </c>
      <c r="Y172" s="43">
        <v>1824.8</v>
      </c>
      <c r="Z172" s="43">
        <v>1719.54</v>
      </c>
      <c r="AA172" s="43">
        <v>1635.11</v>
      </c>
    </row>
    <row r="173" spans="1:27" ht="12.75" hidden="1" customHeight="1" outlineLevel="1" x14ac:dyDescent="0.2">
      <c r="A173" s="92" t="s">
        <v>394</v>
      </c>
      <c r="B173" s="62" t="s">
        <v>88</v>
      </c>
      <c r="C173" s="42" t="s">
        <v>77</v>
      </c>
      <c r="D173" s="43">
        <f>$D$168</f>
        <v>1716.97</v>
      </c>
      <c r="E173" s="43">
        <f>$D$168</f>
        <v>1716.97</v>
      </c>
      <c r="F173" s="43">
        <f t="shared" ref="F173:AA173" si="97">$D$168</f>
        <v>1716.97</v>
      </c>
      <c r="G173" s="43">
        <f t="shared" si="97"/>
        <v>1716.97</v>
      </c>
      <c r="H173" s="43">
        <f t="shared" si="97"/>
        <v>1716.97</v>
      </c>
      <c r="I173" s="43">
        <f t="shared" si="97"/>
        <v>1716.97</v>
      </c>
      <c r="J173" s="43">
        <f t="shared" si="97"/>
        <v>1716.97</v>
      </c>
      <c r="K173" s="43">
        <f t="shared" si="97"/>
        <v>1716.97</v>
      </c>
      <c r="L173" s="43">
        <f t="shared" si="97"/>
        <v>1716.97</v>
      </c>
      <c r="M173" s="43">
        <f t="shared" si="97"/>
        <v>1716.97</v>
      </c>
      <c r="N173" s="43">
        <f t="shared" si="97"/>
        <v>1716.97</v>
      </c>
      <c r="O173" s="43">
        <f t="shared" si="97"/>
        <v>1716.97</v>
      </c>
      <c r="P173" s="43">
        <f t="shared" si="97"/>
        <v>1716.97</v>
      </c>
      <c r="Q173" s="43">
        <f t="shared" si="97"/>
        <v>1716.97</v>
      </c>
      <c r="R173" s="43">
        <f t="shared" si="97"/>
        <v>1716.97</v>
      </c>
      <c r="S173" s="43">
        <f t="shared" si="97"/>
        <v>1716.97</v>
      </c>
      <c r="T173" s="43">
        <f t="shared" si="97"/>
        <v>1716.97</v>
      </c>
      <c r="U173" s="43">
        <f t="shared" si="97"/>
        <v>1716.97</v>
      </c>
      <c r="V173" s="43">
        <f t="shared" si="97"/>
        <v>1716.97</v>
      </c>
      <c r="W173" s="43">
        <f t="shared" si="97"/>
        <v>1716.97</v>
      </c>
      <c r="X173" s="43">
        <f t="shared" si="97"/>
        <v>1716.97</v>
      </c>
      <c r="Y173" s="43">
        <f t="shared" si="97"/>
        <v>1716.97</v>
      </c>
      <c r="Z173" s="43">
        <f t="shared" si="97"/>
        <v>1716.97</v>
      </c>
      <c r="AA173" s="43">
        <f t="shared" si="97"/>
        <v>1716.97</v>
      </c>
    </row>
    <row r="174" spans="1:27" ht="12.75" hidden="1" customHeight="1" outlineLevel="1" x14ac:dyDescent="0.2">
      <c r="A174" s="92" t="s">
        <v>395</v>
      </c>
      <c r="B174" s="62" t="s">
        <v>81</v>
      </c>
      <c r="C174" s="42" t="s">
        <v>77</v>
      </c>
      <c r="D174" s="43">
        <v>4.6100000000000003</v>
      </c>
      <c r="E174" s="43">
        <v>4.6100000000000003</v>
      </c>
      <c r="F174" s="43">
        <v>4.6100000000000003</v>
      </c>
      <c r="G174" s="43">
        <v>4.6100000000000003</v>
      </c>
      <c r="H174" s="43">
        <v>4.6100000000000003</v>
      </c>
      <c r="I174" s="43">
        <v>4.6100000000000003</v>
      </c>
      <c r="J174" s="43">
        <v>4.6100000000000003</v>
      </c>
      <c r="K174" s="43">
        <v>4.6100000000000003</v>
      </c>
      <c r="L174" s="43">
        <v>4.6100000000000003</v>
      </c>
      <c r="M174" s="43">
        <v>4.6100000000000003</v>
      </c>
      <c r="N174" s="43">
        <v>4.6100000000000003</v>
      </c>
      <c r="O174" s="43">
        <v>4.6100000000000003</v>
      </c>
      <c r="P174" s="43">
        <v>4.6100000000000003</v>
      </c>
      <c r="Q174" s="43">
        <v>4.6100000000000003</v>
      </c>
      <c r="R174" s="43">
        <v>4.6100000000000003</v>
      </c>
      <c r="S174" s="43">
        <v>4.6100000000000003</v>
      </c>
      <c r="T174" s="43">
        <v>4.6100000000000003</v>
      </c>
      <c r="U174" s="43">
        <v>4.6100000000000003</v>
      </c>
      <c r="V174" s="43">
        <v>4.6100000000000003</v>
      </c>
      <c r="W174" s="43">
        <v>4.6100000000000003</v>
      </c>
      <c r="X174" s="43">
        <v>4.6100000000000003</v>
      </c>
      <c r="Y174" s="43">
        <v>4.6100000000000003</v>
      </c>
      <c r="Z174" s="43">
        <v>4.6100000000000003</v>
      </c>
      <c r="AA174" s="43">
        <v>4.6100000000000003</v>
      </c>
    </row>
    <row r="175" spans="1:27" ht="12.75" hidden="1" customHeight="1" outlineLevel="1" x14ac:dyDescent="0.2">
      <c r="A175" s="92" t="s">
        <v>396</v>
      </c>
      <c r="B175" s="62" t="s">
        <v>79</v>
      </c>
      <c r="C175" s="42" t="s">
        <v>77</v>
      </c>
      <c r="D175" s="43">
        <f>$D$11</f>
        <v>110.23</v>
      </c>
      <c r="E175" s="43">
        <f t="shared" ref="E175:AA175" si="98">$D$11</f>
        <v>110.23</v>
      </c>
      <c r="F175" s="43">
        <f t="shared" si="98"/>
        <v>110.23</v>
      </c>
      <c r="G175" s="43">
        <f t="shared" si="98"/>
        <v>110.23</v>
      </c>
      <c r="H175" s="43">
        <f t="shared" si="98"/>
        <v>110.23</v>
      </c>
      <c r="I175" s="43">
        <f t="shared" si="98"/>
        <v>110.23</v>
      </c>
      <c r="J175" s="43">
        <f t="shared" si="98"/>
        <v>110.23</v>
      </c>
      <c r="K175" s="43">
        <f t="shared" si="98"/>
        <v>110.23</v>
      </c>
      <c r="L175" s="43">
        <f t="shared" si="98"/>
        <v>110.23</v>
      </c>
      <c r="M175" s="43">
        <f t="shared" si="98"/>
        <v>110.23</v>
      </c>
      <c r="N175" s="43">
        <f t="shared" si="98"/>
        <v>110.23</v>
      </c>
      <c r="O175" s="43">
        <f t="shared" si="98"/>
        <v>110.23</v>
      </c>
      <c r="P175" s="43">
        <f t="shared" si="98"/>
        <v>110.23</v>
      </c>
      <c r="Q175" s="43">
        <f t="shared" si="98"/>
        <v>110.23</v>
      </c>
      <c r="R175" s="43">
        <f t="shared" si="98"/>
        <v>110.23</v>
      </c>
      <c r="S175" s="43">
        <f t="shared" si="98"/>
        <v>110.23</v>
      </c>
      <c r="T175" s="43">
        <f t="shared" si="98"/>
        <v>110.23</v>
      </c>
      <c r="U175" s="43">
        <f t="shared" si="98"/>
        <v>110.23</v>
      </c>
      <c r="V175" s="43">
        <f t="shared" si="98"/>
        <v>110.23</v>
      </c>
      <c r="W175" s="43">
        <f t="shared" si="98"/>
        <v>110.23</v>
      </c>
      <c r="X175" s="43">
        <f t="shared" si="98"/>
        <v>110.23</v>
      </c>
      <c r="Y175" s="43">
        <f t="shared" si="98"/>
        <v>110.23</v>
      </c>
      <c r="Z175" s="43">
        <f t="shared" si="98"/>
        <v>110.23</v>
      </c>
      <c r="AA175" s="43">
        <f t="shared" si="98"/>
        <v>110.23</v>
      </c>
    </row>
    <row r="176" spans="1:27" ht="12.75" customHeight="1" collapsed="1" x14ac:dyDescent="0.2">
      <c r="A176" s="91" t="s">
        <v>397</v>
      </c>
      <c r="B176" s="27" t="str">
        <f>"03"&amp;"."&amp;$B$662&amp;"."&amp;$B$663</f>
        <v>03.03.2023</v>
      </c>
      <c r="C176" s="83" t="s">
        <v>74</v>
      </c>
      <c r="D176" s="84">
        <f>ROUND(((D177+D178+D180+D179)/1000),5)</f>
        <v>3.2440699999999998</v>
      </c>
      <c r="E176" s="84">
        <f>ROUND(((E177+E178+E180+E179)/1000),5)</f>
        <v>3.0619800000000001</v>
      </c>
      <c r="F176" s="84">
        <f>ROUND(((F177+F178+F180+F179)/1000),5)</f>
        <v>3.0122399999999998</v>
      </c>
      <c r="G176" s="84">
        <f t="shared" ref="G176:AA176" si="99">ROUND(((G177+G178+G180+G179)/1000),5)</f>
        <v>3.0137700000000001</v>
      </c>
      <c r="H176" s="84">
        <f t="shared" si="99"/>
        <v>3.0788899999999999</v>
      </c>
      <c r="I176" s="84">
        <f t="shared" si="99"/>
        <v>3.3520400000000001</v>
      </c>
      <c r="J176" s="84">
        <f t="shared" si="99"/>
        <v>3.4829699999999999</v>
      </c>
      <c r="K176" s="84">
        <f t="shared" si="99"/>
        <v>3.5905</v>
      </c>
      <c r="L176" s="84">
        <f t="shared" si="99"/>
        <v>3.694</v>
      </c>
      <c r="M176" s="84">
        <f t="shared" si="99"/>
        <v>3.7064400000000002</v>
      </c>
      <c r="N176" s="84">
        <f t="shared" si="99"/>
        <v>3.7180800000000001</v>
      </c>
      <c r="O176" s="84">
        <f t="shared" si="99"/>
        <v>3.76953</v>
      </c>
      <c r="P176" s="84">
        <f t="shared" si="99"/>
        <v>3.74335</v>
      </c>
      <c r="Q176" s="84">
        <f t="shared" si="99"/>
        <v>3.7459899999999999</v>
      </c>
      <c r="R176" s="84">
        <f t="shared" si="99"/>
        <v>3.7366600000000001</v>
      </c>
      <c r="S176" s="84">
        <f t="shared" si="99"/>
        <v>3.7008200000000002</v>
      </c>
      <c r="T176" s="84">
        <f t="shared" si="99"/>
        <v>3.66242</v>
      </c>
      <c r="U176" s="84">
        <f t="shared" si="99"/>
        <v>3.6626699999999999</v>
      </c>
      <c r="V176" s="84">
        <f t="shared" si="99"/>
        <v>3.6963200000000001</v>
      </c>
      <c r="W176" s="84">
        <f t="shared" si="99"/>
        <v>3.7612000000000001</v>
      </c>
      <c r="X176" s="84">
        <f t="shared" si="99"/>
        <v>3.7075999999999998</v>
      </c>
      <c r="Y176" s="84">
        <f t="shared" si="99"/>
        <v>3.65388</v>
      </c>
      <c r="Z176" s="84">
        <f t="shared" si="99"/>
        <v>3.5005899999999999</v>
      </c>
      <c r="AA176" s="84">
        <f t="shared" si="99"/>
        <v>3.4289100000000001</v>
      </c>
    </row>
    <row r="177" spans="1:27" ht="12.75" hidden="1" customHeight="1" outlineLevel="1" x14ac:dyDescent="0.2">
      <c r="A177" s="92" t="s">
        <v>398</v>
      </c>
      <c r="B177" s="62" t="s">
        <v>231</v>
      </c>
      <c r="C177" s="42" t="s">
        <v>77</v>
      </c>
      <c r="D177" s="43">
        <v>1412.26</v>
      </c>
      <c r="E177" s="43">
        <v>1230.17</v>
      </c>
      <c r="F177" s="43">
        <v>1180.43</v>
      </c>
      <c r="G177" s="43">
        <v>1181.96</v>
      </c>
      <c r="H177" s="43">
        <v>1247.08</v>
      </c>
      <c r="I177" s="43">
        <v>1520.23</v>
      </c>
      <c r="J177" s="43">
        <v>1651.16</v>
      </c>
      <c r="K177" s="43">
        <v>1758.69</v>
      </c>
      <c r="L177" s="43">
        <v>1862.19</v>
      </c>
      <c r="M177" s="43">
        <v>1874.63</v>
      </c>
      <c r="N177" s="43">
        <v>1886.27</v>
      </c>
      <c r="O177" s="43">
        <v>1937.72</v>
      </c>
      <c r="P177" s="43">
        <v>1911.54</v>
      </c>
      <c r="Q177" s="43">
        <v>1914.18</v>
      </c>
      <c r="R177" s="43">
        <v>1904.85</v>
      </c>
      <c r="S177" s="43">
        <v>1869.01</v>
      </c>
      <c r="T177" s="43">
        <v>1830.61</v>
      </c>
      <c r="U177" s="43">
        <v>1830.86</v>
      </c>
      <c r="V177" s="43">
        <v>1864.51</v>
      </c>
      <c r="W177" s="43">
        <v>1929.39</v>
      </c>
      <c r="X177" s="43">
        <v>1875.79</v>
      </c>
      <c r="Y177" s="43">
        <v>1822.07</v>
      </c>
      <c r="Z177" s="43">
        <v>1668.78</v>
      </c>
      <c r="AA177" s="43">
        <v>1597.1</v>
      </c>
    </row>
    <row r="178" spans="1:27" ht="12.75" hidden="1" customHeight="1" outlineLevel="1" x14ac:dyDescent="0.2">
      <c r="A178" s="92" t="s">
        <v>399</v>
      </c>
      <c r="B178" s="62" t="s">
        <v>88</v>
      </c>
      <c r="C178" s="42" t="s">
        <v>77</v>
      </c>
      <c r="D178" s="43">
        <f>$D$168</f>
        <v>1716.97</v>
      </c>
      <c r="E178" s="43">
        <f>$D$168</f>
        <v>1716.97</v>
      </c>
      <c r="F178" s="43">
        <f t="shared" ref="F178:AA178" si="100">$D$168</f>
        <v>1716.97</v>
      </c>
      <c r="G178" s="43">
        <f t="shared" si="100"/>
        <v>1716.97</v>
      </c>
      <c r="H178" s="43">
        <f t="shared" si="100"/>
        <v>1716.97</v>
      </c>
      <c r="I178" s="43">
        <f t="shared" si="100"/>
        <v>1716.97</v>
      </c>
      <c r="J178" s="43">
        <f t="shared" si="100"/>
        <v>1716.97</v>
      </c>
      <c r="K178" s="43">
        <f t="shared" si="100"/>
        <v>1716.97</v>
      </c>
      <c r="L178" s="43">
        <f t="shared" si="100"/>
        <v>1716.97</v>
      </c>
      <c r="M178" s="43">
        <f t="shared" si="100"/>
        <v>1716.97</v>
      </c>
      <c r="N178" s="43">
        <f t="shared" si="100"/>
        <v>1716.97</v>
      </c>
      <c r="O178" s="43">
        <f t="shared" si="100"/>
        <v>1716.97</v>
      </c>
      <c r="P178" s="43">
        <f t="shared" si="100"/>
        <v>1716.97</v>
      </c>
      <c r="Q178" s="43">
        <f t="shared" si="100"/>
        <v>1716.97</v>
      </c>
      <c r="R178" s="43">
        <f t="shared" si="100"/>
        <v>1716.97</v>
      </c>
      <c r="S178" s="43">
        <f t="shared" si="100"/>
        <v>1716.97</v>
      </c>
      <c r="T178" s="43">
        <f t="shared" si="100"/>
        <v>1716.97</v>
      </c>
      <c r="U178" s="43">
        <f t="shared" si="100"/>
        <v>1716.97</v>
      </c>
      <c r="V178" s="43">
        <f t="shared" si="100"/>
        <v>1716.97</v>
      </c>
      <c r="W178" s="43">
        <f t="shared" si="100"/>
        <v>1716.97</v>
      </c>
      <c r="X178" s="43">
        <f t="shared" si="100"/>
        <v>1716.97</v>
      </c>
      <c r="Y178" s="43">
        <f t="shared" si="100"/>
        <v>1716.97</v>
      </c>
      <c r="Z178" s="43">
        <f t="shared" si="100"/>
        <v>1716.97</v>
      </c>
      <c r="AA178" s="43">
        <f t="shared" si="100"/>
        <v>1716.97</v>
      </c>
    </row>
    <row r="179" spans="1:27" ht="12.75" hidden="1" customHeight="1" outlineLevel="1" x14ac:dyDescent="0.2">
      <c r="A179" s="92" t="s">
        <v>400</v>
      </c>
      <c r="B179" s="62" t="s">
        <v>81</v>
      </c>
      <c r="C179" s="42" t="s">
        <v>77</v>
      </c>
      <c r="D179" s="43">
        <v>4.6100000000000003</v>
      </c>
      <c r="E179" s="43">
        <v>4.6100000000000003</v>
      </c>
      <c r="F179" s="43">
        <v>4.6100000000000003</v>
      </c>
      <c r="G179" s="43">
        <v>4.6100000000000003</v>
      </c>
      <c r="H179" s="43">
        <v>4.6100000000000003</v>
      </c>
      <c r="I179" s="43">
        <v>4.6100000000000003</v>
      </c>
      <c r="J179" s="43">
        <v>4.6100000000000003</v>
      </c>
      <c r="K179" s="43">
        <v>4.6100000000000003</v>
      </c>
      <c r="L179" s="43">
        <v>4.6100000000000003</v>
      </c>
      <c r="M179" s="43">
        <v>4.6100000000000003</v>
      </c>
      <c r="N179" s="43">
        <v>4.6100000000000003</v>
      </c>
      <c r="O179" s="43">
        <v>4.6100000000000003</v>
      </c>
      <c r="P179" s="43">
        <v>4.6100000000000003</v>
      </c>
      <c r="Q179" s="43">
        <v>4.6100000000000003</v>
      </c>
      <c r="R179" s="43">
        <v>4.6100000000000003</v>
      </c>
      <c r="S179" s="43">
        <v>4.6100000000000003</v>
      </c>
      <c r="T179" s="43">
        <v>4.6100000000000003</v>
      </c>
      <c r="U179" s="43">
        <v>4.6100000000000003</v>
      </c>
      <c r="V179" s="43">
        <v>4.6100000000000003</v>
      </c>
      <c r="W179" s="43">
        <v>4.6100000000000003</v>
      </c>
      <c r="X179" s="43">
        <v>4.6100000000000003</v>
      </c>
      <c r="Y179" s="43">
        <v>4.6100000000000003</v>
      </c>
      <c r="Z179" s="43">
        <v>4.6100000000000003</v>
      </c>
      <c r="AA179" s="43">
        <v>4.6100000000000003</v>
      </c>
    </row>
    <row r="180" spans="1:27" ht="12.75" hidden="1" customHeight="1" outlineLevel="1" x14ac:dyDescent="0.2">
      <c r="A180" s="92" t="s">
        <v>401</v>
      </c>
      <c r="B180" s="62" t="s">
        <v>79</v>
      </c>
      <c r="C180" s="42" t="s">
        <v>77</v>
      </c>
      <c r="D180" s="43">
        <f>$D$11</f>
        <v>110.23</v>
      </c>
      <c r="E180" s="43">
        <f t="shared" ref="E180:AA180" si="101">$D$11</f>
        <v>110.23</v>
      </c>
      <c r="F180" s="43">
        <f t="shared" si="101"/>
        <v>110.23</v>
      </c>
      <c r="G180" s="43">
        <f t="shared" si="101"/>
        <v>110.23</v>
      </c>
      <c r="H180" s="43">
        <f t="shared" si="101"/>
        <v>110.23</v>
      </c>
      <c r="I180" s="43">
        <f t="shared" si="101"/>
        <v>110.23</v>
      </c>
      <c r="J180" s="43">
        <f t="shared" si="101"/>
        <v>110.23</v>
      </c>
      <c r="K180" s="43">
        <f t="shared" si="101"/>
        <v>110.23</v>
      </c>
      <c r="L180" s="43">
        <f t="shared" si="101"/>
        <v>110.23</v>
      </c>
      <c r="M180" s="43">
        <f t="shared" si="101"/>
        <v>110.23</v>
      </c>
      <c r="N180" s="43">
        <f t="shared" si="101"/>
        <v>110.23</v>
      </c>
      <c r="O180" s="43">
        <f t="shared" si="101"/>
        <v>110.23</v>
      </c>
      <c r="P180" s="43">
        <f t="shared" si="101"/>
        <v>110.23</v>
      </c>
      <c r="Q180" s="43">
        <f t="shared" si="101"/>
        <v>110.23</v>
      </c>
      <c r="R180" s="43">
        <f t="shared" si="101"/>
        <v>110.23</v>
      </c>
      <c r="S180" s="43">
        <f t="shared" si="101"/>
        <v>110.23</v>
      </c>
      <c r="T180" s="43">
        <f t="shared" si="101"/>
        <v>110.23</v>
      </c>
      <c r="U180" s="43">
        <f t="shared" si="101"/>
        <v>110.23</v>
      </c>
      <c r="V180" s="43">
        <f t="shared" si="101"/>
        <v>110.23</v>
      </c>
      <c r="W180" s="43">
        <f t="shared" si="101"/>
        <v>110.23</v>
      </c>
      <c r="X180" s="43">
        <f t="shared" si="101"/>
        <v>110.23</v>
      </c>
      <c r="Y180" s="43">
        <f t="shared" si="101"/>
        <v>110.23</v>
      </c>
      <c r="Z180" s="43">
        <f t="shared" si="101"/>
        <v>110.23</v>
      </c>
      <c r="AA180" s="43">
        <f t="shared" si="101"/>
        <v>110.23</v>
      </c>
    </row>
    <row r="181" spans="1:27" ht="12.75" customHeight="1" collapsed="1" x14ac:dyDescent="0.2">
      <c r="A181" s="91" t="s">
        <v>402</v>
      </c>
      <c r="B181" s="27" t="str">
        <f>"04"&amp;"."&amp;$B$662&amp;"."&amp;$B$663</f>
        <v>04.03.2023</v>
      </c>
      <c r="C181" s="83" t="s">
        <v>74</v>
      </c>
      <c r="D181" s="84">
        <f>ROUND(((D182+D183+D185+D184)/1000),5)</f>
        <v>3.4402300000000001</v>
      </c>
      <c r="E181" s="84">
        <f>ROUND(((E182+E183+E185+E184)/1000),5)</f>
        <v>3.3522099999999999</v>
      </c>
      <c r="F181" s="84">
        <f>ROUND(((F182+F183+F185+F184)/1000),5)</f>
        <v>3.2053199999999999</v>
      </c>
      <c r="G181" s="84">
        <f t="shared" ref="G181:AA181" si="102">ROUND(((G182+G183+G185+G184)/1000),5)</f>
        <v>3.1641400000000002</v>
      </c>
      <c r="H181" s="84">
        <f t="shared" si="102"/>
        <v>3.22498</v>
      </c>
      <c r="I181" s="84">
        <f t="shared" si="102"/>
        <v>3.3593799999999998</v>
      </c>
      <c r="J181" s="84">
        <f t="shared" si="102"/>
        <v>3.3921100000000002</v>
      </c>
      <c r="K181" s="84">
        <f t="shared" si="102"/>
        <v>3.4498700000000002</v>
      </c>
      <c r="L181" s="84">
        <f t="shared" si="102"/>
        <v>3.59192</v>
      </c>
      <c r="M181" s="84">
        <f t="shared" si="102"/>
        <v>3.67828</v>
      </c>
      <c r="N181" s="84">
        <f t="shared" si="102"/>
        <v>3.7126700000000001</v>
      </c>
      <c r="O181" s="84">
        <f t="shared" si="102"/>
        <v>3.7209599999999998</v>
      </c>
      <c r="P181" s="84">
        <f t="shared" si="102"/>
        <v>3.7154400000000001</v>
      </c>
      <c r="Q181" s="84">
        <f t="shared" si="102"/>
        <v>3.7098499999999999</v>
      </c>
      <c r="R181" s="84">
        <f t="shared" si="102"/>
        <v>3.6722399999999999</v>
      </c>
      <c r="S181" s="84">
        <f t="shared" si="102"/>
        <v>3.66784</v>
      </c>
      <c r="T181" s="84">
        <f t="shared" si="102"/>
        <v>3.6646899999999998</v>
      </c>
      <c r="U181" s="84">
        <f t="shared" si="102"/>
        <v>3.6807500000000002</v>
      </c>
      <c r="V181" s="84">
        <f t="shared" si="102"/>
        <v>3.7144200000000001</v>
      </c>
      <c r="W181" s="84">
        <f t="shared" si="102"/>
        <v>3.7220399999999998</v>
      </c>
      <c r="X181" s="84">
        <f t="shared" si="102"/>
        <v>3.72784</v>
      </c>
      <c r="Y181" s="84">
        <f t="shared" si="102"/>
        <v>3.6908400000000001</v>
      </c>
      <c r="Z181" s="84">
        <f t="shared" si="102"/>
        <v>3.5248400000000002</v>
      </c>
      <c r="AA181" s="84">
        <f t="shared" si="102"/>
        <v>3.4556</v>
      </c>
    </row>
    <row r="182" spans="1:27" ht="12.75" hidden="1" customHeight="1" outlineLevel="1" x14ac:dyDescent="0.2">
      <c r="A182" s="92" t="s">
        <v>403</v>
      </c>
      <c r="B182" s="62" t="s">
        <v>231</v>
      </c>
      <c r="C182" s="42" t="s">
        <v>77</v>
      </c>
      <c r="D182" s="43">
        <v>1608.42</v>
      </c>
      <c r="E182" s="43">
        <v>1520.4</v>
      </c>
      <c r="F182" s="43">
        <v>1373.51</v>
      </c>
      <c r="G182" s="43">
        <v>1332.33</v>
      </c>
      <c r="H182" s="43">
        <v>1393.17</v>
      </c>
      <c r="I182" s="43">
        <v>1527.57</v>
      </c>
      <c r="J182" s="43">
        <v>1560.3</v>
      </c>
      <c r="K182" s="43">
        <v>1618.06</v>
      </c>
      <c r="L182" s="43">
        <v>1760.11</v>
      </c>
      <c r="M182" s="43">
        <v>1846.47</v>
      </c>
      <c r="N182" s="43">
        <v>1880.86</v>
      </c>
      <c r="O182" s="43">
        <v>1889.15</v>
      </c>
      <c r="P182" s="43">
        <v>1883.63</v>
      </c>
      <c r="Q182" s="43">
        <v>1878.04</v>
      </c>
      <c r="R182" s="43">
        <v>1840.43</v>
      </c>
      <c r="S182" s="43">
        <v>1836.03</v>
      </c>
      <c r="T182" s="43">
        <v>1832.88</v>
      </c>
      <c r="U182" s="43">
        <v>1848.94</v>
      </c>
      <c r="V182" s="43">
        <v>1882.61</v>
      </c>
      <c r="W182" s="43">
        <v>1890.23</v>
      </c>
      <c r="X182" s="43">
        <v>1896.03</v>
      </c>
      <c r="Y182" s="43">
        <v>1859.03</v>
      </c>
      <c r="Z182" s="43">
        <v>1693.03</v>
      </c>
      <c r="AA182" s="43">
        <v>1623.79</v>
      </c>
    </row>
    <row r="183" spans="1:27" ht="12.75" hidden="1" customHeight="1" outlineLevel="1" x14ac:dyDescent="0.2">
      <c r="A183" s="92" t="s">
        <v>404</v>
      </c>
      <c r="B183" s="62" t="s">
        <v>88</v>
      </c>
      <c r="C183" s="42" t="s">
        <v>77</v>
      </c>
      <c r="D183" s="43">
        <f>$D$168</f>
        <v>1716.97</v>
      </c>
      <c r="E183" s="43">
        <f>$D$168</f>
        <v>1716.97</v>
      </c>
      <c r="F183" s="43">
        <f t="shared" ref="F183:AA183" si="103">$D$168</f>
        <v>1716.97</v>
      </c>
      <c r="G183" s="43">
        <f t="shared" si="103"/>
        <v>1716.97</v>
      </c>
      <c r="H183" s="43">
        <f t="shared" si="103"/>
        <v>1716.97</v>
      </c>
      <c r="I183" s="43">
        <f t="shared" si="103"/>
        <v>1716.97</v>
      </c>
      <c r="J183" s="43">
        <f t="shared" si="103"/>
        <v>1716.97</v>
      </c>
      <c r="K183" s="43">
        <f t="shared" si="103"/>
        <v>1716.97</v>
      </c>
      <c r="L183" s="43">
        <f t="shared" si="103"/>
        <v>1716.97</v>
      </c>
      <c r="M183" s="43">
        <f t="shared" si="103"/>
        <v>1716.97</v>
      </c>
      <c r="N183" s="43">
        <f t="shared" si="103"/>
        <v>1716.97</v>
      </c>
      <c r="O183" s="43">
        <f t="shared" si="103"/>
        <v>1716.97</v>
      </c>
      <c r="P183" s="43">
        <f t="shared" si="103"/>
        <v>1716.97</v>
      </c>
      <c r="Q183" s="43">
        <f t="shared" si="103"/>
        <v>1716.97</v>
      </c>
      <c r="R183" s="43">
        <f t="shared" si="103"/>
        <v>1716.97</v>
      </c>
      <c r="S183" s="43">
        <f t="shared" si="103"/>
        <v>1716.97</v>
      </c>
      <c r="T183" s="43">
        <f t="shared" si="103"/>
        <v>1716.97</v>
      </c>
      <c r="U183" s="43">
        <f t="shared" si="103"/>
        <v>1716.97</v>
      </c>
      <c r="V183" s="43">
        <f t="shared" si="103"/>
        <v>1716.97</v>
      </c>
      <c r="W183" s="43">
        <f t="shared" si="103"/>
        <v>1716.97</v>
      </c>
      <c r="X183" s="43">
        <f t="shared" si="103"/>
        <v>1716.97</v>
      </c>
      <c r="Y183" s="43">
        <f t="shared" si="103"/>
        <v>1716.97</v>
      </c>
      <c r="Z183" s="43">
        <f t="shared" si="103"/>
        <v>1716.97</v>
      </c>
      <c r="AA183" s="43">
        <f t="shared" si="103"/>
        <v>1716.97</v>
      </c>
    </row>
    <row r="184" spans="1:27" ht="12.75" hidden="1" customHeight="1" outlineLevel="1" x14ac:dyDescent="0.2">
      <c r="A184" s="92" t="s">
        <v>405</v>
      </c>
      <c r="B184" s="62" t="s">
        <v>81</v>
      </c>
      <c r="C184" s="42" t="s">
        <v>77</v>
      </c>
      <c r="D184" s="43">
        <v>4.6100000000000003</v>
      </c>
      <c r="E184" s="43">
        <v>4.6100000000000003</v>
      </c>
      <c r="F184" s="43">
        <v>4.6100000000000003</v>
      </c>
      <c r="G184" s="43">
        <v>4.6100000000000003</v>
      </c>
      <c r="H184" s="43">
        <v>4.6100000000000003</v>
      </c>
      <c r="I184" s="43">
        <v>4.6100000000000003</v>
      </c>
      <c r="J184" s="43">
        <v>4.6100000000000003</v>
      </c>
      <c r="K184" s="43">
        <v>4.6100000000000003</v>
      </c>
      <c r="L184" s="43">
        <v>4.6100000000000003</v>
      </c>
      <c r="M184" s="43">
        <v>4.6100000000000003</v>
      </c>
      <c r="N184" s="43">
        <v>4.6100000000000003</v>
      </c>
      <c r="O184" s="43">
        <v>4.6100000000000003</v>
      </c>
      <c r="P184" s="43">
        <v>4.6100000000000003</v>
      </c>
      <c r="Q184" s="43">
        <v>4.6100000000000003</v>
      </c>
      <c r="R184" s="43">
        <v>4.6100000000000003</v>
      </c>
      <c r="S184" s="43">
        <v>4.6100000000000003</v>
      </c>
      <c r="T184" s="43">
        <v>4.6100000000000003</v>
      </c>
      <c r="U184" s="43">
        <v>4.6100000000000003</v>
      </c>
      <c r="V184" s="43">
        <v>4.6100000000000003</v>
      </c>
      <c r="W184" s="43">
        <v>4.6100000000000003</v>
      </c>
      <c r="X184" s="43">
        <v>4.6100000000000003</v>
      </c>
      <c r="Y184" s="43">
        <v>4.6100000000000003</v>
      </c>
      <c r="Z184" s="43">
        <v>4.6100000000000003</v>
      </c>
      <c r="AA184" s="43">
        <v>4.6100000000000003</v>
      </c>
    </row>
    <row r="185" spans="1:27" ht="12.75" hidden="1" customHeight="1" outlineLevel="1" x14ac:dyDescent="0.2">
      <c r="A185" s="92" t="s">
        <v>406</v>
      </c>
      <c r="B185" s="62" t="s">
        <v>79</v>
      </c>
      <c r="C185" s="42" t="s">
        <v>77</v>
      </c>
      <c r="D185" s="43">
        <f>$D$11</f>
        <v>110.23</v>
      </c>
      <c r="E185" s="43">
        <f t="shared" ref="E185:AA185" si="104">$D$11</f>
        <v>110.23</v>
      </c>
      <c r="F185" s="43">
        <f t="shared" si="104"/>
        <v>110.23</v>
      </c>
      <c r="G185" s="43">
        <f t="shared" si="104"/>
        <v>110.23</v>
      </c>
      <c r="H185" s="43">
        <f t="shared" si="104"/>
        <v>110.23</v>
      </c>
      <c r="I185" s="43">
        <f t="shared" si="104"/>
        <v>110.23</v>
      </c>
      <c r="J185" s="43">
        <f t="shared" si="104"/>
        <v>110.23</v>
      </c>
      <c r="K185" s="43">
        <f t="shared" si="104"/>
        <v>110.23</v>
      </c>
      <c r="L185" s="43">
        <f t="shared" si="104"/>
        <v>110.23</v>
      </c>
      <c r="M185" s="43">
        <f t="shared" si="104"/>
        <v>110.23</v>
      </c>
      <c r="N185" s="43">
        <f t="shared" si="104"/>
        <v>110.23</v>
      </c>
      <c r="O185" s="43">
        <f t="shared" si="104"/>
        <v>110.23</v>
      </c>
      <c r="P185" s="43">
        <f t="shared" si="104"/>
        <v>110.23</v>
      </c>
      <c r="Q185" s="43">
        <f t="shared" si="104"/>
        <v>110.23</v>
      </c>
      <c r="R185" s="43">
        <f t="shared" si="104"/>
        <v>110.23</v>
      </c>
      <c r="S185" s="43">
        <f t="shared" si="104"/>
        <v>110.23</v>
      </c>
      <c r="T185" s="43">
        <f t="shared" si="104"/>
        <v>110.23</v>
      </c>
      <c r="U185" s="43">
        <f t="shared" si="104"/>
        <v>110.23</v>
      </c>
      <c r="V185" s="43">
        <f t="shared" si="104"/>
        <v>110.23</v>
      </c>
      <c r="W185" s="43">
        <f t="shared" si="104"/>
        <v>110.23</v>
      </c>
      <c r="X185" s="43">
        <f t="shared" si="104"/>
        <v>110.23</v>
      </c>
      <c r="Y185" s="43">
        <f t="shared" si="104"/>
        <v>110.23</v>
      </c>
      <c r="Z185" s="43">
        <f t="shared" si="104"/>
        <v>110.23</v>
      </c>
      <c r="AA185" s="43">
        <f t="shared" si="104"/>
        <v>110.23</v>
      </c>
    </row>
    <row r="186" spans="1:27" ht="12.75" customHeight="1" collapsed="1" x14ac:dyDescent="0.2">
      <c r="A186" s="91" t="s">
        <v>407</v>
      </c>
      <c r="B186" s="27" t="str">
        <f>"05"&amp;"."&amp;$B$662&amp;"."&amp;$B$663</f>
        <v>05.03.2023</v>
      </c>
      <c r="C186" s="83" t="s">
        <v>74</v>
      </c>
      <c r="D186" s="84">
        <f>ROUND(((D187+D188+D190+D189)/1000),5)</f>
        <v>3.3858799999999998</v>
      </c>
      <c r="E186" s="84">
        <f>ROUND(((E187+E188+E190+E189)/1000),5)</f>
        <v>3.2638799999999999</v>
      </c>
      <c r="F186" s="84">
        <f>ROUND(((F187+F188+F190+F189)/1000),5)</f>
        <v>3.1337700000000002</v>
      </c>
      <c r="G186" s="84">
        <f t="shared" ref="G186:AA186" si="105">ROUND(((G187+G188+G190+G189)/1000),5)</f>
        <v>3.1022500000000002</v>
      </c>
      <c r="H186" s="84">
        <f t="shared" si="105"/>
        <v>3.1657099999999998</v>
      </c>
      <c r="I186" s="84">
        <f t="shared" si="105"/>
        <v>3.2654399999999999</v>
      </c>
      <c r="J186" s="84">
        <f t="shared" si="105"/>
        <v>3.2813599999999998</v>
      </c>
      <c r="K186" s="84">
        <f t="shared" si="105"/>
        <v>3.3817200000000001</v>
      </c>
      <c r="L186" s="84">
        <f t="shared" si="105"/>
        <v>3.4801799999999998</v>
      </c>
      <c r="M186" s="84">
        <f t="shared" si="105"/>
        <v>3.6572399999999998</v>
      </c>
      <c r="N186" s="84">
        <f t="shared" si="105"/>
        <v>3.7062599999999999</v>
      </c>
      <c r="O186" s="84">
        <f t="shared" si="105"/>
        <v>3.71929</v>
      </c>
      <c r="P186" s="84">
        <f t="shared" si="105"/>
        <v>3.7160600000000001</v>
      </c>
      <c r="Q186" s="84">
        <f t="shared" si="105"/>
        <v>3.7139700000000002</v>
      </c>
      <c r="R186" s="84">
        <f t="shared" si="105"/>
        <v>3.6816200000000001</v>
      </c>
      <c r="S186" s="84">
        <f t="shared" si="105"/>
        <v>3.6830799999999999</v>
      </c>
      <c r="T186" s="84">
        <f t="shared" si="105"/>
        <v>3.6821000000000002</v>
      </c>
      <c r="U186" s="84">
        <f t="shared" si="105"/>
        <v>3.6984499999999998</v>
      </c>
      <c r="V186" s="84">
        <f t="shared" si="105"/>
        <v>3.7449699999999999</v>
      </c>
      <c r="W186" s="84">
        <f t="shared" si="105"/>
        <v>3.7409300000000001</v>
      </c>
      <c r="X186" s="84">
        <f t="shared" si="105"/>
        <v>3.7509299999999999</v>
      </c>
      <c r="Y186" s="84">
        <f t="shared" si="105"/>
        <v>3.7126899999999998</v>
      </c>
      <c r="Z186" s="84">
        <f t="shared" si="105"/>
        <v>3.5630700000000002</v>
      </c>
      <c r="AA186" s="84">
        <f t="shared" si="105"/>
        <v>3.4786800000000002</v>
      </c>
    </row>
    <row r="187" spans="1:27" ht="12.75" hidden="1" customHeight="1" outlineLevel="1" x14ac:dyDescent="0.2">
      <c r="A187" s="92" t="s">
        <v>408</v>
      </c>
      <c r="B187" s="62" t="s">
        <v>231</v>
      </c>
      <c r="C187" s="42" t="s">
        <v>77</v>
      </c>
      <c r="D187" s="43">
        <v>1554.07</v>
      </c>
      <c r="E187" s="43">
        <v>1432.07</v>
      </c>
      <c r="F187" s="43">
        <v>1301.96</v>
      </c>
      <c r="G187" s="43">
        <v>1270.44</v>
      </c>
      <c r="H187" s="43">
        <v>1333.9</v>
      </c>
      <c r="I187" s="43">
        <v>1433.63</v>
      </c>
      <c r="J187" s="43">
        <v>1449.55</v>
      </c>
      <c r="K187" s="43">
        <v>1549.91</v>
      </c>
      <c r="L187" s="43">
        <v>1648.37</v>
      </c>
      <c r="M187" s="43">
        <v>1825.43</v>
      </c>
      <c r="N187" s="43">
        <v>1874.45</v>
      </c>
      <c r="O187" s="43">
        <v>1887.48</v>
      </c>
      <c r="P187" s="43">
        <v>1884.25</v>
      </c>
      <c r="Q187" s="43">
        <v>1882.16</v>
      </c>
      <c r="R187" s="43">
        <v>1849.81</v>
      </c>
      <c r="S187" s="43">
        <v>1851.27</v>
      </c>
      <c r="T187" s="43">
        <v>1850.29</v>
      </c>
      <c r="U187" s="43">
        <v>1866.64</v>
      </c>
      <c r="V187" s="43">
        <v>1913.16</v>
      </c>
      <c r="W187" s="43">
        <v>1909.12</v>
      </c>
      <c r="X187" s="43">
        <v>1919.12</v>
      </c>
      <c r="Y187" s="43">
        <v>1880.88</v>
      </c>
      <c r="Z187" s="43">
        <v>1731.26</v>
      </c>
      <c r="AA187" s="43">
        <v>1646.87</v>
      </c>
    </row>
    <row r="188" spans="1:27" ht="12.75" hidden="1" customHeight="1" outlineLevel="1" x14ac:dyDescent="0.2">
      <c r="A188" s="92" t="s">
        <v>409</v>
      </c>
      <c r="B188" s="62" t="s">
        <v>88</v>
      </c>
      <c r="C188" s="42" t="s">
        <v>77</v>
      </c>
      <c r="D188" s="43">
        <f>$D$168</f>
        <v>1716.97</v>
      </c>
      <c r="E188" s="43">
        <f>$D$168</f>
        <v>1716.97</v>
      </c>
      <c r="F188" s="43">
        <f t="shared" ref="F188:AA188" si="106">$D$168</f>
        <v>1716.97</v>
      </c>
      <c r="G188" s="43">
        <f t="shared" si="106"/>
        <v>1716.97</v>
      </c>
      <c r="H188" s="43">
        <f t="shared" si="106"/>
        <v>1716.97</v>
      </c>
      <c r="I188" s="43">
        <f t="shared" si="106"/>
        <v>1716.97</v>
      </c>
      <c r="J188" s="43">
        <f t="shared" si="106"/>
        <v>1716.97</v>
      </c>
      <c r="K188" s="43">
        <f t="shared" si="106"/>
        <v>1716.97</v>
      </c>
      <c r="L188" s="43">
        <f t="shared" si="106"/>
        <v>1716.97</v>
      </c>
      <c r="M188" s="43">
        <f t="shared" si="106"/>
        <v>1716.97</v>
      </c>
      <c r="N188" s="43">
        <f t="shared" si="106"/>
        <v>1716.97</v>
      </c>
      <c r="O188" s="43">
        <f t="shared" si="106"/>
        <v>1716.97</v>
      </c>
      <c r="P188" s="43">
        <f t="shared" si="106"/>
        <v>1716.97</v>
      </c>
      <c r="Q188" s="43">
        <f t="shared" si="106"/>
        <v>1716.97</v>
      </c>
      <c r="R188" s="43">
        <f t="shared" si="106"/>
        <v>1716.97</v>
      </c>
      <c r="S188" s="43">
        <f t="shared" si="106"/>
        <v>1716.97</v>
      </c>
      <c r="T188" s="43">
        <f t="shared" si="106"/>
        <v>1716.97</v>
      </c>
      <c r="U188" s="43">
        <f t="shared" si="106"/>
        <v>1716.97</v>
      </c>
      <c r="V188" s="43">
        <f t="shared" si="106"/>
        <v>1716.97</v>
      </c>
      <c r="W188" s="43">
        <f t="shared" si="106"/>
        <v>1716.97</v>
      </c>
      <c r="X188" s="43">
        <f t="shared" si="106"/>
        <v>1716.97</v>
      </c>
      <c r="Y188" s="43">
        <f t="shared" si="106"/>
        <v>1716.97</v>
      </c>
      <c r="Z188" s="43">
        <f t="shared" si="106"/>
        <v>1716.97</v>
      </c>
      <c r="AA188" s="43">
        <f t="shared" si="106"/>
        <v>1716.97</v>
      </c>
    </row>
    <row r="189" spans="1:27" ht="12.75" hidden="1" customHeight="1" outlineLevel="1" x14ac:dyDescent="0.2">
      <c r="A189" s="92" t="s">
        <v>410</v>
      </c>
      <c r="B189" s="62" t="s">
        <v>81</v>
      </c>
      <c r="C189" s="42" t="s">
        <v>77</v>
      </c>
      <c r="D189" s="43">
        <v>4.6100000000000003</v>
      </c>
      <c r="E189" s="43">
        <v>4.6100000000000003</v>
      </c>
      <c r="F189" s="43">
        <v>4.6100000000000003</v>
      </c>
      <c r="G189" s="43">
        <v>4.6100000000000003</v>
      </c>
      <c r="H189" s="43">
        <v>4.6100000000000003</v>
      </c>
      <c r="I189" s="43">
        <v>4.6100000000000003</v>
      </c>
      <c r="J189" s="43">
        <v>4.6100000000000003</v>
      </c>
      <c r="K189" s="43">
        <v>4.6100000000000003</v>
      </c>
      <c r="L189" s="43">
        <v>4.6100000000000003</v>
      </c>
      <c r="M189" s="43">
        <v>4.6100000000000003</v>
      </c>
      <c r="N189" s="43">
        <v>4.6100000000000003</v>
      </c>
      <c r="O189" s="43">
        <v>4.6100000000000003</v>
      </c>
      <c r="P189" s="43">
        <v>4.6100000000000003</v>
      </c>
      <c r="Q189" s="43">
        <v>4.6100000000000003</v>
      </c>
      <c r="R189" s="43">
        <v>4.6100000000000003</v>
      </c>
      <c r="S189" s="43">
        <v>4.6100000000000003</v>
      </c>
      <c r="T189" s="43">
        <v>4.6100000000000003</v>
      </c>
      <c r="U189" s="43">
        <v>4.6100000000000003</v>
      </c>
      <c r="V189" s="43">
        <v>4.6100000000000003</v>
      </c>
      <c r="W189" s="43">
        <v>4.6100000000000003</v>
      </c>
      <c r="X189" s="43">
        <v>4.6100000000000003</v>
      </c>
      <c r="Y189" s="43">
        <v>4.6100000000000003</v>
      </c>
      <c r="Z189" s="43">
        <v>4.6100000000000003</v>
      </c>
      <c r="AA189" s="43">
        <v>4.6100000000000003</v>
      </c>
    </row>
    <row r="190" spans="1:27" ht="12.75" hidden="1" customHeight="1" outlineLevel="1" x14ac:dyDescent="0.2">
      <c r="A190" s="92" t="s">
        <v>411</v>
      </c>
      <c r="B190" s="62" t="s">
        <v>79</v>
      </c>
      <c r="C190" s="42" t="s">
        <v>77</v>
      </c>
      <c r="D190" s="43">
        <f>$D$11</f>
        <v>110.23</v>
      </c>
      <c r="E190" s="43">
        <f t="shared" ref="E190:AA190" si="107">$D$11</f>
        <v>110.23</v>
      </c>
      <c r="F190" s="43">
        <f t="shared" si="107"/>
        <v>110.23</v>
      </c>
      <c r="G190" s="43">
        <f t="shared" si="107"/>
        <v>110.23</v>
      </c>
      <c r="H190" s="43">
        <f t="shared" si="107"/>
        <v>110.23</v>
      </c>
      <c r="I190" s="43">
        <f t="shared" si="107"/>
        <v>110.23</v>
      </c>
      <c r="J190" s="43">
        <f t="shared" si="107"/>
        <v>110.23</v>
      </c>
      <c r="K190" s="43">
        <f t="shared" si="107"/>
        <v>110.23</v>
      </c>
      <c r="L190" s="43">
        <f t="shared" si="107"/>
        <v>110.23</v>
      </c>
      <c r="M190" s="43">
        <f t="shared" si="107"/>
        <v>110.23</v>
      </c>
      <c r="N190" s="43">
        <f t="shared" si="107"/>
        <v>110.23</v>
      </c>
      <c r="O190" s="43">
        <f t="shared" si="107"/>
        <v>110.23</v>
      </c>
      <c r="P190" s="43">
        <f t="shared" si="107"/>
        <v>110.23</v>
      </c>
      <c r="Q190" s="43">
        <f t="shared" si="107"/>
        <v>110.23</v>
      </c>
      <c r="R190" s="43">
        <f t="shared" si="107"/>
        <v>110.23</v>
      </c>
      <c r="S190" s="43">
        <f t="shared" si="107"/>
        <v>110.23</v>
      </c>
      <c r="T190" s="43">
        <f t="shared" si="107"/>
        <v>110.23</v>
      </c>
      <c r="U190" s="43">
        <f t="shared" si="107"/>
        <v>110.23</v>
      </c>
      <c r="V190" s="43">
        <f t="shared" si="107"/>
        <v>110.23</v>
      </c>
      <c r="W190" s="43">
        <f t="shared" si="107"/>
        <v>110.23</v>
      </c>
      <c r="X190" s="43">
        <f t="shared" si="107"/>
        <v>110.23</v>
      </c>
      <c r="Y190" s="43">
        <f t="shared" si="107"/>
        <v>110.23</v>
      </c>
      <c r="Z190" s="43">
        <f t="shared" si="107"/>
        <v>110.23</v>
      </c>
      <c r="AA190" s="43">
        <f t="shared" si="107"/>
        <v>110.23</v>
      </c>
    </row>
    <row r="191" spans="1:27" ht="12.75" customHeight="1" collapsed="1" x14ac:dyDescent="0.2">
      <c r="A191" s="91" t="s">
        <v>412</v>
      </c>
      <c r="B191" s="27" t="str">
        <f>"06"&amp;"."&amp;$B$662&amp;"."&amp;$B$663</f>
        <v>06.03.2023</v>
      </c>
      <c r="C191" s="83" t="s">
        <v>74</v>
      </c>
      <c r="D191" s="84">
        <f>ROUND(((D192+D193+D195+D194)/1000),5)</f>
        <v>3.3764400000000001</v>
      </c>
      <c r="E191" s="84">
        <f>ROUND(((E192+E193+E195+E194)/1000),5)</f>
        <v>3.1909100000000001</v>
      </c>
      <c r="F191" s="84">
        <f>ROUND(((F192+F193+F195+F194)/1000),5)</f>
        <v>3.0779800000000002</v>
      </c>
      <c r="G191" s="84">
        <f t="shared" ref="G191:AA191" si="108">ROUND(((G192+G193+G195+G194)/1000),5)</f>
        <v>3.0770599999999999</v>
      </c>
      <c r="H191" s="84">
        <f t="shared" si="108"/>
        <v>3.22492</v>
      </c>
      <c r="I191" s="84">
        <f t="shared" si="108"/>
        <v>3.3886500000000002</v>
      </c>
      <c r="J191" s="84">
        <f t="shared" si="108"/>
        <v>3.45526</v>
      </c>
      <c r="K191" s="84">
        <f t="shared" si="108"/>
        <v>3.57944</v>
      </c>
      <c r="L191" s="84">
        <f t="shared" si="108"/>
        <v>3.66384</v>
      </c>
      <c r="M191" s="84">
        <f t="shared" si="108"/>
        <v>3.6903999999999999</v>
      </c>
      <c r="N191" s="84">
        <f t="shared" si="108"/>
        <v>3.7443</v>
      </c>
      <c r="O191" s="84">
        <f t="shared" si="108"/>
        <v>3.7227199999999998</v>
      </c>
      <c r="P191" s="84">
        <f t="shared" si="108"/>
        <v>3.6964899999999998</v>
      </c>
      <c r="Q191" s="84">
        <f t="shared" si="108"/>
        <v>3.7012700000000001</v>
      </c>
      <c r="R191" s="84">
        <f t="shared" si="108"/>
        <v>3.69496</v>
      </c>
      <c r="S191" s="84">
        <f t="shared" si="108"/>
        <v>3.6634500000000001</v>
      </c>
      <c r="T191" s="84">
        <f t="shared" si="108"/>
        <v>3.6319699999999999</v>
      </c>
      <c r="U191" s="84">
        <f t="shared" si="108"/>
        <v>3.6329799999999999</v>
      </c>
      <c r="V191" s="84">
        <f t="shared" si="108"/>
        <v>3.6755</v>
      </c>
      <c r="W191" s="84">
        <f t="shared" si="108"/>
        <v>3.6969400000000001</v>
      </c>
      <c r="X191" s="84">
        <f t="shared" si="108"/>
        <v>3.6655899999999999</v>
      </c>
      <c r="Y191" s="84">
        <f t="shared" si="108"/>
        <v>3.6154600000000001</v>
      </c>
      <c r="Z191" s="84">
        <f t="shared" si="108"/>
        <v>3.4828600000000001</v>
      </c>
      <c r="AA191" s="84">
        <f t="shared" si="108"/>
        <v>3.3881700000000001</v>
      </c>
    </row>
    <row r="192" spans="1:27" ht="12.75" hidden="1" customHeight="1" outlineLevel="1" x14ac:dyDescent="0.2">
      <c r="A192" s="92" t="s">
        <v>413</v>
      </c>
      <c r="B192" s="62" t="s">
        <v>231</v>
      </c>
      <c r="C192" s="42" t="s">
        <v>77</v>
      </c>
      <c r="D192" s="43">
        <v>1544.63</v>
      </c>
      <c r="E192" s="43">
        <v>1359.1</v>
      </c>
      <c r="F192" s="43">
        <v>1246.17</v>
      </c>
      <c r="G192" s="43">
        <v>1245.25</v>
      </c>
      <c r="H192" s="43">
        <v>1393.11</v>
      </c>
      <c r="I192" s="43">
        <v>1556.84</v>
      </c>
      <c r="J192" s="43">
        <v>1623.45</v>
      </c>
      <c r="K192" s="43">
        <v>1747.63</v>
      </c>
      <c r="L192" s="43">
        <v>1832.03</v>
      </c>
      <c r="M192" s="43">
        <v>1858.59</v>
      </c>
      <c r="N192" s="43">
        <v>1912.49</v>
      </c>
      <c r="O192" s="43">
        <v>1890.91</v>
      </c>
      <c r="P192" s="43">
        <v>1864.68</v>
      </c>
      <c r="Q192" s="43">
        <v>1869.46</v>
      </c>
      <c r="R192" s="43">
        <v>1863.15</v>
      </c>
      <c r="S192" s="43">
        <v>1831.64</v>
      </c>
      <c r="T192" s="43">
        <v>1800.16</v>
      </c>
      <c r="U192" s="43">
        <v>1801.17</v>
      </c>
      <c r="V192" s="43">
        <v>1843.69</v>
      </c>
      <c r="W192" s="43">
        <v>1865.13</v>
      </c>
      <c r="X192" s="43">
        <v>1833.78</v>
      </c>
      <c r="Y192" s="43">
        <v>1783.65</v>
      </c>
      <c r="Z192" s="43">
        <v>1651.05</v>
      </c>
      <c r="AA192" s="43">
        <v>1556.36</v>
      </c>
    </row>
    <row r="193" spans="1:27" ht="12.75" hidden="1" customHeight="1" outlineLevel="1" x14ac:dyDescent="0.2">
      <c r="A193" s="92" t="s">
        <v>414</v>
      </c>
      <c r="B193" s="62" t="s">
        <v>88</v>
      </c>
      <c r="C193" s="42" t="s">
        <v>77</v>
      </c>
      <c r="D193" s="43">
        <f>$D$168</f>
        <v>1716.97</v>
      </c>
      <c r="E193" s="43">
        <f>$D$168</f>
        <v>1716.97</v>
      </c>
      <c r="F193" s="43">
        <f t="shared" ref="F193:AA193" si="109">$D$168</f>
        <v>1716.97</v>
      </c>
      <c r="G193" s="43">
        <f t="shared" si="109"/>
        <v>1716.97</v>
      </c>
      <c r="H193" s="43">
        <f t="shared" si="109"/>
        <v>1716.97</v>
      </c>
      <c r="I193" s="43">
        <f t="shared" si="109"/>
        <v>1716.97</v>
      </c>
      <c r="J193" s="43">
        <f t="shared" si="109"/>
        <v>1716.97</v>
      </c>
      <c r="K193" s="43">
        <f t="shared" si="109"/>
        <v>1716.97</v>
      </c>
      <c r="L193" s="43">
        <f t="shared" si="109"/>
        <v>1716.97</v>
      </c>
      <c r="M193" s="43">
        <f t="shared" si="109"/>
        <v>1716.97</v>
      </c>
      <c r="N193" s="43">
        <f t="shared" si="109"/>
        <v>1716.97</v>
      </c>
      <c r="O193" s="43">
        <f t="shared" si="109"/>
        <v>1716.97</v>
      </c>
      <c r="P193" s="43">
        <f t="shared" si="109"/>
        <v>1716.97</v>
      </c>
      <c r="Q193" s="43">
        <f t="shared" si="109"/>
        <v>1716.97</v>
      </c>
      <c r="R193" s="43">
        <f t="shared" si="109"/>
        <v>1716.97</v>
      </c>
      <c r="S193" s="43">
        <f t="shared" si="109"/>
        <v>1716.97</v>
      </c>
      <c r="T193" s="43">
        <f t="shared" si="109"/>
        <v>1716.97</v>
      </c>
      <c r="U193" s="43">
        <f t="shared" si="109"/>
        <v>1716.97</v>
      </c>
      <c r="V193" s="43">
        <f t="shared" si="109"/>
        <v>1716.97</v>
      </c>
      <c r="W193" s="43">
        <f t="shared" si="109"/>
        <v>1716.97</v>
      </c>
      <c r="X193" s="43">
        <f t="shared" si="109"/>
        <v>1716.97</v>
      </c>
      <c r="Y193" s="43">
        <f t="shared" si="109"/>
        <v>1716.97</v>
      </c>
      <c r="Z193" s="43">
        <f t="shared" si="109"/>
        <v>1716.97</v>
      </c>
      <c r="AA193" s="43">
        <f t="shared" si="109"/>
        <v>1716.97</v>
      </c>
    </row>
    <row r="194" spans="1:27" ht="12.75" hidden="1" customHeight="1" outlineLevel="1" x14ac:dyDescent="0.2">
      <c r="A194" s="92" t="s">
        <v>415</v>
      </c>
      <c r="B194" s="62" t="s">
        <v>81</v>
      </c>
      <c r="C194" s="42" t="s">
        <v>77</v>
      </c>
      <c r="D194" s="43">
        <v>4.6100000000000003</v>
      </c>
      <c r="E194" s="43">
        <v>4.6100000000000003</v>
      </c>
      <c r="F194" s="43">
        <v>4.6100000000000003</v>
      </c>
      <c r="G194" s="43">
        <v>4.6100000000000003</v>
      </c>
      <c r="H194" s="43">
        <v>4.6100000000000003</v>
      </c>
      <c r="I194" s="43">
        <v>4.6100000000000003</v>
      </c>
      <c r="J194" s="43">
        <v>4.6100000000000003</v>
      </c>
      <c r="K194" s="43">
        <v>4.6100000000000003</v>
      </c>
      <c r="L194" s="43">
        <v>4.6100000000000003</v>
      </c>
      <c r="M194" s="43">
        <v>4.6100000000000003</v>
      </c>
      <c r="N194" s="43">
        <v>4.6100000000000003</v>
      </c>
      <c r="O194" s="43">
        <v>4.6100000000000003</v>
      </c>
      <c r="P194" s="43">
        <v>4.6100000000000003</v>
      </c>
      <c r="Q194" s="43">
        <v>4.6100000000000003</v>
      </c>
      <c r="R194" s="43">
        <v>4.6100000000000003</v>
      </c>
      <c r="S194" s="43">
        <v>4.6100000000000003</v>
      </c>
      <c r="T194" s="43">
        <v>4.6100000000000003</v>
      </c>
      <c r="U194" s="43">
        <v>4.6100000000000003</v>
      </c>
      <c r="V194" s="43">
        <v>4.6100000000000003</v>
      </c>
      <c r="W194" s="43">
        <v>4.6100000000000003</v>
      </c>
      <c r="X194" s="43">
        <v>4.6100000000000003</v>
      </c>
      <c r="Y194" s="43">
        <v>4.6100000000000003</v>
      </c>
      <c r="Z194" s="43">
        <v>4.6100000000000003</v>
      </c>
      <c r="AA194" s="43">
        <v>4.6100000000000003</v>
      </c>
    </row>
    <row r="195" spans="1:27" ht="12.75" hidden="1" customHeight="1" outlineLevel="1" x14ac:dyDescent="0.2">
      <c r="A195" s="92" t="s">
        <v>416</v>
      </c>
      <c r="B195" s="62" t="s">
        <v>79</v>
      </c>
      <c r="C195" s="42" t="s">
        <v>77</v>
      </c>
      <c r="D195" s="43">
        <f>$D$11</f>
        <v>110.23</v>
      </c>
      <c r="E195" s="43">
        <f t="shared" ref="E195:AA195" si="110">$D$11</f>
        <v>110.23</v>
      </c>
      <c r="F195" s="43">
        <f t="shared" si="110"/>
        <v>110.23</v>
      </c>
      <c r="G195" s="43">
        <f t="shared" si="110"/>
        <v>110.23</v>
      </c>
      <c r="H195" s="43">
        <f t="shared" si="110"/>
        <v>110.23</v>
      </c>
      <c r="I195" s="43">
        <f t="shared" si="110"/>
        <v>110.23</v>
      </c>
      <c r="J195" s="43">
        <f t="shared" si="110"/>
        <v>110.23</v>
      </c>
      <c r="K195" s="43">
        <f t="shared" si="110"/>
        <v>110.23</v>
      </c>
      <c r="L195" s="43">
        <f t="shared" si="110"/>
        <v>110.23</v>
      </c>
      <c r="M195" s="43">
        <f t="shared" si="110"/>
        <v>110.23</v>
      </c>
      <c r="N195" s="43">
        <f t="shared" si="110"/>
        <v>110.23</v>
      </c>
      <c r="O195" s="43">
        <f t="shared" si="110"/>
        <v>110.23</v>
      </c>
      <c r="P195" s="43">
        <f t="shared" si="110"/>
        <v>110.23</v>
      </c>
      <c r="Q195" s="43">
        <f t="shared" si="110"/>
        <v>110.23</v>
      </c>
      <c r="R195" s="43">
        <f t="shared" si="110"/>
        <v>110.23</v>
      </c>
      <c r="S195" s="43">
        <f t="shared" si="110"/>
        <v>110.23</v>
      </c>
      <c r="T195" s="43">
        <f t="shared" si="110"/>
        <v>110.23</v>
      </c>
      <c r="U195" s="43">
        <f t="shared" si="110"/>
        <v>110.23</v>
      </c>
      <c r="V195" s="43">
        <f t="shared" si="110"/>
        <v>110.23</v>
      </c>
      <c r="W195" s="43">
        <f t="shared" si="110"/>
        <v>110.23</v>
      </c>
      <c r="X195" s="43">
        <f t="shared" si="110"/>
        <v>110.23</v>
      </c>
      <c r="Y195" s="43">
        <f t="shared" si="110"/>
        <v>110.23</v>
      </c>
      <c r="Z195" s="43">
        <f t="shared" si="110"/>
        <v>110.23</v>
      </c>
      <c r="AA195" s="43">
        <f t="shared" si="110"/>
        <v>110.23</v>
      </c>
    </row>
    <row r="196" spans="1:27" ht="12.75" customHeight="1" collapsed="1" x14ac:dyDescent="0.2">
      <c r="A196" s="91" t="s">
        <v>417</v>
      </c>
      <c r="B196" s="27" t="str">
        <f>"07"&amp;"."&amp;$B$662&amp;"."&amp;$B$663</f>
        <v>07.03.2023</v>
      </c>
      <c r="C196" s="83" t="s">
        <v>74</v>
      </c>
      <c r="D196" s="84">
        <f>ROUND(((D197+D198+D200+D199)/1000),5)</f>
        <v>3.0947499999999999</v>
      </c>
      <c r="E196" s="84">
        <f>ROUND(((E197+E198+E200+E199)/1000),5)</f>
        <v>3.0295899999999998</v>
      </c>
      <c r="F196" s="84">
        <f>ROUND(((F197+F198+F200+F199)/1000),5)</f>
        <v>2.9806699999999999</v>
      </c>
      <c r="G196" s="84">
        <f t="shared" ref="G196:AA196" si="111">ROUND(((G197+G198+G200+G199)/1000),5)</f>
        <v>2.9952100000000002</v>
      </c>
      <c r="H196" s="84">
        <f t="shared" si="111"/>
        <v>3.0612599999999999</v>
      </c>
      <c r="I196" s="84">
        <f t="shared" si="111"/>
        <v>3.2753999999999999</v>
      </c>
      <c r="J196" s="84">
        <f t="shared" si="111"/>
        <v>3.4165399999999999</v>
      </c>
      <c r="K196" s="84">
        <f t="shared" si="111"/>
        <v>3.5404200000000001</v>
      </c>
      <c r="L196" s="84">
        <f t="shared" si="111"/>
        <v>3.6257000000000001</v>
      </c>
      <c r="M196" s="84">
        <f t="shared" si="111"/>
        <v>3.6077599999999999</v>
      </c>
      <c r="N196" s="84">
        <f t="shared" si="111"/>
        <v>3.6873399999999998</v>
      </c>
      <c r="O196" s="84">
        <f t="shared" si="111"/>
        <v>3.7161599999999999</v>
      </c>
      <c r="P196" s="84">
        <f t="shared" si="111"/>
        <v>3.66174</v>
      </c>
      <c r="Q196" s="84">
        <f t="shared" si="111"/>
        <v>3.6339899999999998</v>
      </c>
      <c r="R196" s="84">
        <f t="shared" si="111"/>
        <v>3.5949499999999999</v>
      </c>
      <c r="S196" s="84">
        <f t="shared" si="111"/>
        <v>3.5874799999999998</v>
      </c>
      <c r="T196" s="84">
        <f t="shared" si="111"/>
        <v>3.60859</v>
      </c>
      <c r="U196" s="84">
        <f t="shared" si="111"/>
        <v>3.5946699999999998</v>
      </c>
      <c r="V196" s="84">
        <f t="shared" si="111"/>
        <v>3.62452</v>
      </c>
      <c r="W196" s="84">
        <f t="shared" si="111"/>
        <v>3.6798299999999999</v>
      </c>
      <c r="X196" s="84">
        <f t="shared" si="111"/>
        <v>3.6387700000000001</v>
      </c>
      <c r="Y196" s="84">
        <f t="shared" si="111"/>
        <v>3.52657</v>
      </c>
      <c r="Z196" s="84">
        <f t="shared" si="111"/>
        <v>3.47167</v>
      </c>
      <c r="AA196" s="84">
        <f t="shared" si="111"/>
        <v>3.37981</v>
      </c>
    </row>
    <row r="197" spans="1:27" ht="12.75" hidden="1" customHeight="1" outlineLevel="1" x14ac:dyDescent="0.2">
      <c r="A197" s="92" t="s">
        <v>418</v>
      </c>
      <c r="B197" s="62" t="s">
        <v>231</v>
      </c>
      <c r="C197" s="42" t="s">
        <v>77</v>
      </c>
      <c r="D197" s="43">
        <v>1262.94</v>
      </c>
      <c r="E197" s="43">
        <v>1197.78</v>
      </c>
      <c r="F197" s="43">
        <v>1148.8599999999999</v>
      </c>
      <c r="G197" s="43">
        <v>1163.4000000000001</v>
      </c>
      <c r="H197" s="43">
        <v>1229.45</v>
      </c>
      <c r="I197" s="43">
        <v>1443.59</v>
      </c>
      <c r="J197" s="43">
        <v>1584.73</v>
      </c>
      <c r="K197" s="43">
        <v>1708.61</v>
      </c>
      <c r="L197" s="43">
        <v>1793.89</v>
      </c>
      <c r="M197" s="43">
        <v>1775.95</v>
      </c>
      <c r="N197" s="43">
        <v>1855.53</v>
      </c>
      <c r="O197" s="43">
        <v>1884.35</v>
      </c>
      <c r="P197" s="43">
        <v>1829.93</v>
      </c>
      <c r="Q197" s="43">
        <v>1802.18</v>
      </c>
      <c r="R197" s="43">
        <v>1763.14</v>
      </c>
      <c r="S197" s="43">
        <v>1755.67</v>
      </c>
      <c r="T197" s="43">
        <v>1776.78</v>
      </c>
      <c r="U197" s="43">
        <v>1762.86</v>
      </c>
      <c r="V197" s="43">
        <v>1792.71</v>
      </c>
      <c r="W197" s="43">
        <v>1848.02</v>
      </c>
      <c r="X197" s="43">
        <v>1806.96</v>
      </c>
      <c r="Y197" s="43">
        <v>1694.76</v>
      </c>
      <c r="Z197" s="43">
        <v>1639.86</v>
      </c>
      <c r="AA197" s="43">
        <v>1548</v>
      </c>
    </row>
    <row r="198" spans="1:27" ht="12.75" hidden="1" customHeight="1" outlineLevel="1" x14ac:dyDescent="0.2">
      <c r="A198" s="92" t="s">
        <v>419</v>
      </c>
      <c r="B198" s="62" t="s">
        <v>88</v>
      </c>
      <c r="C198" s="42" t="s">
        <v>77</v>
      </c>
      <c r="D198" s="43">
        <f>$D$168</f>
        <v>1716.97</v>
      </c>
      <c r="E198" s="43">
        <f>$D$168</f>
        <v>1716.97</v>
      </c>
      <c r="F198" s="43">
        <f t="shared" ref="F198:AA198" si="112">$D$168</f>
        <v>1716.97</v>
      </c>
      <c r="G198" s="43">
        <f t="shared" si="112"/>
        <v>1716.97</v>
      </c>
      <c r="H198" s="43">
        <f t="shared" si="112"/>
        <v>1716.97</v>
      </c>
      <c r="I198" s="43">
        <f t="shared" si="112"/>
        <v>1716.97</v>
      </c>
      <c r="J198" s="43">
        <f t="shared" si="112"/>
        <v>1716.97</v>
      </c>
      <c r="K198" s="43">
        <f t="shared" si="112"/>
        <v>1716.97</v>
      </c>
      <c r="L198" s="43">
        <f t="shared" si="112"/>
        <v>1716.97</v>
      </c>
      <c r="M198" s="43">
        <f t="shared" si="112"/>
        <v>1716.97</v>
      </c>
      <c r="N198" s="43">
        <f t="shared" si="112"/>
        <v>1716.97</v>
      </c>
      <c r="O198" s="43">
        <f t="shared" si="112"/>
        <v>1716.97</v>
      </c>
      <c r="P198" s="43">
        <f t="shared" si="112"/>
        <v>1716.97</v>
      </c>
      <c r="Q198" s="43">
        <f t="shared" si="112"/>
        <v>1716.97</v>
      </c>
      <c r="R198" s="43">
        <f t="shared" si="112"/>
        <v>1716.97</v>
      </c>
      <c r="S198" s="43">
        <f t="shared" si="112"/>
        <v>1716.97</v>
      </c>
      <c r="T198" s="43">
        <f t="shared" si="112"/>
        <v>1716.97</v>
      </c>
      <c r="U198" s="43">
        <f t="shared" si="112"/>
        <v>1716.97</v>
      </c>
      <c r="V198" s="43">
        <f t="shared" si="112"/>
        <v>1716.97</v>
      </c>
      <c r="W198" s="43">
        <f t="shared" si="112"/>
        <v>1716.97</v>
      </c>
      <c r="X198" s="43">
        <f t="shared" si="112"/>
        <v>1716.97</v>
      </c>
      <c r="Y198" s="43">
        <f t="shared" si="112"/>
        <v>1716.97</v>
      </c>
      <c r="Z198" s="43">
        <f t="shared" si="112"/>
        <v>1716.97</v>
      </c>
      <c r="AA198" s="43">
        <f t="shared" si="112"/>
        <v>1716.97</v>
      </c>
    </row>
    <row r="199" spans="1:27" ht="12.75" hidden="1" customHeight="1" outlineLevel="1" x14ac:dyDescent="0.2">
      <c r="A199" s="92" t="s">
        <v>420</v>
      </c>
      <c r="B199" s="62" t="s">
        <v>81</v>
      </c>
      <c r="C199" s="42" t="s">
        <v>77</v>
      </c>
      <c r="D199" s="43">
        <v>4.6100000000000003</v>
      </c>
      <c r="E199" s="43">
        <v>4.6100000000000003</v>
      </c>
      <c r="F199" s="43">
        <v>4.6100000000000003</v>
      </c>
      <c r="G199" s="43">
        <v>4.6100000000000003</v>
      </c>
      <c r="H199" s="43">
        <v>4.6100000000000003</v>
      </c>
      <c r="I199" s="43">
        <v>4.6100000000000003</v>
      </c>
      <c r="J199" s="43">
        <v>4.6100000000000003</v>
      </c>
      <c r="K199" s="43">
        <v>4.6100000000000003</v>
      </c>
      <c r="L199" s="43">
        <v>4.6100000000000003</v>
      </c>
      <c r="M199" s="43">
        <v>4.6100000000000003</v>
      </c>
      <c r="N199" s="43">
        <v>4.6100000000000003</v>
      </c>
      <c r="O199" s="43">
        <v>4.6100000000000003</v>
      </c>
      <c r="P199" s="43">
        <v>4.6100000000000003</v>
      </c>
      <c r="Q199" s="43">
        <v>4.6100000000000003</v>
      </c>
      <c r="R199" s="43">
        <v>4.6100000000000003</v>
      </c>
      <c r="S199" s="43">
        <v>4.6100000000000003</v>
      </c>
      <c r="T199" s="43">
        <v>4.6100000000000003</v>
      </c>
      <c r="U199" s="43">
        <v>4.6100000000000003</v>
      </c>
      <c r="V199" s="43">
        <v>4.6100000000000003</v>
      </c>
      <c r="W199" s="43">
        <v>4.6100000000000003</v>
      </c>
      <c r="X199" s="43">
        <v>4.6100000000000003</v>
      </c>
      <c r="Y199" s="43">
        <v>4.6100000000000003</v>
      </c>
      <c r="Z199" s="43">
        <v>4.6100000000000003</v>
      </c>
      <c r="AA199" s="43">
        <v>4.6100000000000003</v>
      </c>
    </row>
    <row r="200" spans="1:27" ht="12.75" hidden="1" customHeight="1" outlineLevel="1" x14ac:dyDescent="0.2">
      <c r="A200" s="92" t="s">
        <v>421</v>
      </c>
      <c r="B200" s="62" t="s">
        <v>79</v>
      </c>
      <c r="C200" s="42" t="s">
        <v>77</v>
      </c>
      <c r="D200" s="43">
        <f>$D$11</f>
        <v>110.23</v>
      </c>
      <c r="E200" s="43">
        <f t="shared" ref="E200:AA200" si="113">$D$11</f>
        <v>110.23</v>
      </c>
      <c r="F200" s="43">
        <f t="shared" si="113"/>
        <v>110.23</v>
      </c>
      <c r="G200" s="43">
        <f t="shared" si="113"/>
        <v>110.23</v>
      </c>
      <c r="H200" s="43">
        <f t="shared" si="113"/>
        <v>110.23</v>
      </c>
      <c r="I200" s="43">
        <f t="shared" si="113"/>
        <v>110.23</v>
      </c>
      <c r="J200" s="43">
        <f t="shared" si="113"/>
        <v>110.23</v>
      </c>
      <c r="K200" s="43">
        <f t="shared" si="113"/>
        <v>110.23</v>
      </c>
      <c r="L200" s="43">
        <f t="shared" si="113"/>
        <v>110.23</v>
      </c>
      <c r="M200" s="43">
        <f t="shared" si="113"/>
        <v>110.23</v>
      </c>
      <c r="N200" s="43">
        <f t="shared" si="113"/>
        <v>110.23</v>
      </c>
      <c r="O200" s="43">
        <f t="shared" si="113"/>
        <v>110.23</v>
      </c>
      <c r="P200" s="43">
        <f t="shared" si="113"/>
        <v>110.23</v>
      </c>
      <c r="Q200" s="43">
        <f t="shared" si="113"/>
        <v>110.23</v>
      </c>
      <c r="R200" s="43">
        <f t="shared" si="113"/>
        <v>110.23</v>
      </c>
      <c r="S200" s="43">
        <f t="shared" si="113"/>
        <v>110.23</v>
      </c>
      <c r="T200" s="43">
        <f t="shared" si="113"/>
        <v>110.23</v>
      </c>
      <c r="U200" s="43">
        <f t="shared" si="113"/>
        <v>110.23</v>
      </c>
      <c r="V200" s="43">
        <f t="shared" si="113"/>
        <v>110.23</v>
      </c>
      <c r="W200" s="43">
        <f t="shared" si="113"/>
        <v>110.23</v>
      </c>
      <c r="X200" s="43">
        <f t="shared" si="113"/>
        <v>110.23</v>
      </c>
      <c r="Y200" s="43">
        <f t="shared" si="113"/>
        <v>110.23</v>
      </c>
      <c r="Z200" s="43">
        <f t="shared" si="113"/>
        <v>110.23</v>
      </c>
      <c r="AA200" s="43">
        <f t="shared" si="113"/>
        <v>110.23</v>
      </c>
    </row>
    <row r="201" spans="1:27" ht="12.75" customHeight="1" collapsed="1" x14ac:dyDescent="0.2">
      <c r="A201" s="91" t="s">
        <v>422</v>
      </c>
      <c r="B201" s="27" t="str">
        <f>"08"&amp;"."&amp;$B$662&amp;"."&amp;$B$663</f>
        <v>08.03.2023</v>
      </c>
      <c r="C201" s="83" t="s">
        <v>74</v>
      </c>
      <c r="D201" s="84">
        <f>ROUND(((D202+D203+D205+D204)/1000),5)</f>
        <v>3.0871300000000002</v>
      </c>
      <c r="E201" s="84">
        <f>ROUND(((E202+E203+E205+E204)/1000),5)</f>
        <v>3.0217999999999998</v>
      </c>
      <c r="F201" s="84">
        <f>ROUND(((F202+F203+F205+F204)/1000),5)</f>
        <v>2.96957</v>
      </c>
      <c r="G201" s="84">
        <f t="shared" ref="G201:AA201" si="114">ROUND(((G202+G203+G205+G204)/1000),5)</f>
        <v>2.9602499999999998</v>
      </c>
      <c r="H201" s="84">
        <f t="shared" si="114"/>
        <v>2.9927299999999999</v>
      </c>
      <c r="I201" s="84">
        <f t="shared" si="114"/>
        <v>2.9969299999999999</v>
      </c>
      <c r="J201" s="84">
        <f t="shared" si="114"/>
        <v>3.0079799999999999</v>
      </c>
      <c r="K201" s="84">
        <f t="shared" si="114"/>
        <v>3.0750600000000001</v>
      </c>
      <c r="L201" s="84">
        <f t="shared" si="114"/>
        <v>3.3983300000000001</v>
      </c>
      <c r="M201" s="84">
        <f t="shared" si="114"/>
        <v>3.47512</v>
      </c>
      <c r="N201" s="84">
        <f t="shared" si="114"/>
        <v>3.5032999999999999</v>
      </c>
      <c r="O201" s="84">
        <f t="shared" si="114"/>
        <v>3.5058500000000001</v>
      </c>
      <c r="P201" s="84">
        <f t="shared" si="114"/>
        <v>3.50095</v>
      </c>
      <c r="Q201" s="84">
        <f t="shared" si="114"/>
        <v>3.4962599999999999</v>
      </c>
      <c r="R201" s="84">
        <f t="shared" si="114"/>
        <v>3.6427399999999999</v>
      </c>
      <c r="S201" s="84">
        <f t="shared" si="114"/>
        <v>3.67374</v>
      </c>
      <c r="T201" s="84">
        <f t="shared" si="114"/>
        <v>3.6832199999999999</v>
      </c>
      <c r="U201" s="84">
        <f t="shared" si="114"/>
        <v>3.6600899999999998</v>
      </c>
      <c r="V201" s="84">
        <f t="shared" si="114"/>
        <v>3.8411400000000002</v>
      </c>
      <c r="W201" s="84">
        <f t="shared" si="114"/>
        <v>3.86992</v>
      </c>
      <c r="X201" s="84">
        <f t="shared" si="114"/>
        <v>3.9413399999999998</v>
      </c>
      <c r="Y201" s="84">
        <f t="shared" si="114"/>
        <v>3.7570899999999998</v>
      </c>
      <c r="Z201" s="84">
        <f t="shared" si="114"/>
        <v>3.3963100000000002</v>
      </c>
      <c r="AA201" s="84">
        <f t="shared" si="114"/>
        <v>3.1722399999999999</v>
      </c>
    </row>
    <row r="202" spans="1:27" ht="12.75" hidden="1" customHeight="1" outlineLevel="1" x14ac:dyDescent="0.2">
      <c r="A202" s="92" t="s">
        <v>423</v>
      </c>
      <c r="B202" s="62" t="s">
        <v>231</v>
      </c>
      <c r="C202" s="42" t="s">
        <v>77</v>
      </c>
      <c r="D202" s="43">
        <v>1255.32</v>
      </c>
      <c r="E202" s="43">
        <v>1189.99</v>
      </c>
      <c r="F202" s="43">
        <v>1137.76</v>
      </c>
      <c r="G202" s="43">
        <v>1128.44</v>
      </c>
      <c r="H202" s="43">
        <v>1160.92</v>
      </c>
      <c r="I202" s="43">
        <v>1165.1199999999999</v>
      </c>
      <c r="J202" s="43">
        <v>1176.17</v>
      </c>
      <c r="K202" s="43">
        <v>1243.25</v>
      </c>
      <c r="L202" s="43">
        <v>1566.52</v>
      </c>
      <c r="M202" s="43">
        <v>1643.31</v>
      </c>
      <c r="N202" s="43">
        <v>1671.49</v>
      </c>
      <c r="O202" s="43">
        <v>1674.04</v>
      </c>
      <c r="P202" s="43">
        <v>1669.14</v>
      </c>
      <c r="Q202" s="43">
        <v>1664.45</v>
      </c>
      <c r="R202" s="43">
        <v>1810.93</v>
      </c>
      <c r="S202" s="43">
        <v>1841.93</v>
      </c>
      <c r="T202" s="43">
        <v>1851.41</v>
      </c>
      <c r="U202" s="43">
        <v>1828.28</v>
      </c>
      <c r="V202" s="43">
        <v>2009.33</v>
      </c>
      <c r="W202" s="43">
        <v>2038.11</v>
      </c>
      <c r="X202" s="43">
        <v>2109.5300000000002</v>
      </c>
      <c r="Y202" s="43">
        <v>1925.28</v>
      </c>
      <c r="Z202" s="43">
        <v>1564.5</v>
      </c>
      <c r="AA202" s="43">
        <v>1340.43</v>
      </c>
    </row>
    <row r="203" spans="1:27" ht="12.75" hidden="1" customHeight="1" outlineLevel="1" x14ac:dyDescent="0.2">
      <c r="A203" s="92" t="s">
        <v>424</v>
      </c>
      <c r="B203" s="62" t="s">
        <v>88</v>
      </c>
      <c r="C203" s="42" t="s">
        <v>77</v>
      </c>
      <c r="D203" s="43">
        <f>$D$168</f>
        <v>1716.97</v>
      </c>
      <c r="E203" s="43">
        <f>$D$168</f>
        <v>1716.97</v>
      </c>
      <c r="F203" s="43">
        <f t="shared" ref="F203:AA203" si="115">$D$168</f>
        <v>1716.97</v>
      </c>
      <c r="G203" s="43">
        <f t="shared" si="115"/>
        <v>1716.97</v>
      </c>
      <c r="H203" s="43">
        <f t="shared" si="115"/>
        <v>1716.97</v>
      </c>
      <c r="I203" s="43">
        <f t="shared" si="115"/>
        <v>1716.97</v>
      </c>
      <c r="J203" s="43">
        <f t="shared" si="115"/>
        <v>1716.97</v>
      </c>
      <c r="K203" s="43">
        <f t="shared" si="115"/>
        <v>1716.97</v>
      </c>
      <c r="L203" s="43">
        <f t="shared" si="115"/>
        <v>1716.97</v>
      </c>
      <c r="M203" s="43">
        <f t="shared" si="115"/>
        <v>1716.97</v>
      </c>
      <c r="N203" s="43">
        <f t="shared" si="115"/>
        <v>1716.97</v>
      </c>
      <c r="O203" s="43">
        <f t="shared" si="115"/>
        <v>1716.97</v>
      </c>
      <c r="P203" s="43">
        <f t="shared" si="115"/>
        <v>1716.97</v>
      </c>
      <c r="Q203" s="43">
        <f t="shared" si="115"/>
        <v>1716.97</v>
      </c>
      <c r="R203" s="43">
        <f t="shared" si="115"/>
        <v>1716.97</v>
      </c>
      <c r="S203" s="43">
        <f t="shared" si="115"/>
        <v>1716.97</v>
      </c>
      <c r="T203" s="43">
        <f t="shared" si="115"/>
        <v>1716.97</v>
      </c>
      <c r="U203" s="43">
        <f t="shared" si="115"/>
        <v>1716.97</v>
      </c>
      <c r="V203" s="43">
        <f t="shared" si="115"/>
        <v>1716.97</v>
      </c>
      <c r="W203" s="43">
        <f t="shared" si="115"/>
        <v>1716.97</v>
      </c>
      <c r="X203" s="43">
        <f t="shared" si="115"/>
        <v>1716.97</v>
      </c>
      <c r="Y203" s="43">
        <f t="shared" si="115"/>
        <v>1716.97</v>
      </c>
      <c r="Z203" s="43">
        <f t="shared" si="115"/>
        <v>1716.97</v>
      </c>
      <c r="AA203" s="43">
        <f t="shared" si="115"/>
        <v>1716.97</v>
      </c>
    </row>
    <row r="204" spans="1:27" ht="12.75" hidden="1" customHeight="1" outlineLevel="1" x14ac:dyDescent="0.2">
      <c r="A204" s="92" t="s">
        <v>425</v>
      </c>
      <c r="B204" s="62" t="s">
        <v>81</v>
      </c>
      <c r="C204" s="42" t="s">
        <v>77</v>
      </c>
      <c r="D204" s="43">
        <v>4.6100000000000003</v>
      </c>
      <c r="E204" s="43">
        <v>4.6100000000000003</v>
      </c>
      <c r="F204" s="43">
        <v>4.6100000000000003</v>
      </c>
      <c r="G204" s="43">
        <v>4.6100000000000003</v>
      </c>
      <c r="H204" s="43">
        <v>4.6100000000000003</v>
      </c>
      <c r="I204" s="43">
        <v>4.6100000000000003</v>
      </c>
      <c r="J204" s="43">
        <v>4.6100000000000003</v>
      </c>
      <c r="K204" s="43">
        <v>4.6100000000000003</v>
      </c>
      <c r="L204" s="43">
        <v>4.6100000000000003</v>
      </c>
      <c r="M204" s="43">
        <v>4.6100000000000003</v>
      </c>
      <c r="N204" s="43">
        <v>4.6100000000000003</v>
      </c>
      <c r="O204" s="43">
        <v>4.6100000000000003</v>
      </c>
      <c r="P204" s="43">
        <v>4.6100000000000003</v>
      </c>
      <c r="Q204" s="43">
        <v>4.6100000000000003</v>
      </c>
      <c r="R204" s="43">
        <v>4.6100000000000003</v>
      </c>
      <c r="S204" s="43">
        <v>4.6100000000000003</v>
      </c>
      <c r="T204" s="43">
        <v>4.6100000000000003</v>
      </c>
      <c r="U204" s="43">
        <v>4.6100000000000003</v>
      </c>
      <c r="V204" s="43">
        <v>4.6100000000000003</v>
      </c>
      <c r="W204" s="43">
        <v>4.6100000000000003</v>
      </c>
      <c r="X204" s="43">
        <v>4.6100000000000003</v>
      </c>
      <c r="Y204" s="43">
        <v>4.6100000000000003</v>
      </c>
      <c r="Z204" s="43">
        <v>4.6100000000000003</v>
      </c>
      <c r="AA204" s="43">
        <v>4.6100000000000003</v>
      </c>
    </row>
    <row r="205" spans="1:27" ht="12.75" hidden="1" customHeight="1" outlineLevel="1" x14ac:dyDescent="0.2">
      <c r="A205" s="92" t="s">
        <v>426</v>
      </c>
      <c r="B205" s="62" t="s">
        <v>79</v>
      </c>
      <c r="C205" s="42" t="s">
        <v>77</v>
      </c>
      <c r="D205" s="43">
        <f>$D$11</f>
        <v>110.23</v>
      </c>
      <c r="E205" s="43">
        <f t="shared" ref="E205:AA205" si="116">$D$11</f>
        <v>110.23</v>
      </c>
      <c r="F205" s="43">
        <f t="shared" si="116"/>
        <v>110.23</v>
      </c>
      <c r="G205" s="43">
        <f t="shared" si="116"/>
        <v>110.23</v>
      </c>
      <c r="H205" s="43">
        <f t="shared" si="116"/>
        <v>110.23</v>
      </c>
      <c r="I205" s="43">
        <f t="shared" si="116"/>
        <v>110.23</v>
      </c>
      <c r="J205" s="43">
        <f t="shared" si="116"/>
        <v>110.23</v>
      </c>
      <c r="K205" s="43">
        <f t="shared" si="116"/>
        <v>110.23</v>
      </c>
      <c r="L205" s="43">
        <f t="shared" si="116"/>
        <v>110.23</v>
      </c>
      <c r="M205" s="43">
        <f t="shared" si="116"/>
        <v>110.23</v>
      </c>
      <c r="N205" s="43">
        <f t="shared" si="116"/>
        <v>110.23</v>
      </c>
      <c r="O205" s="43">
        <f t="shared" si="116"/>
        <v>110.23</v>
      </c>
      <c r="P205" s="43">
        <f t="shared" si="116"/>
        <v>110.23</v>
      </c>
      <c r="Q205" s="43">
        <f t="shared" si="116"/>
        <v>110.23</v>
      </c>
      <c r="R205" s="43">
        <f t="shared" si="116"/>
        <v>110.23</v>
      </c>
      <c r="S205" s="43">
        <f t="shared" si="116"/>
        <v>110.23</v>
      </c>
      <c r="T205" s="43">
        <f t="shared" si="116"/>
        <v>110.23</v>
      </c>
      <c r="U205" s="43">
        <f t="shared" si="116"/>
        <v>110.23</v>
      </c>
      <c r="V205" s="43">
        <f t="shared" si="116"/>
        <v>110.23</v>
      </c>
      <c r="W205" s="43">
        <f t="shared" si="116"/>
        <v>110.23</v>
      </c>
      <c r="X205" s="43">
        <f t="shared" si="116"/>
        <v>110.23</v>
      </c>
      <c r="Y205" s="43">
        <f t="shared" si="116"/>
        <v>110.23</v>
      </c>
      <c r="Z205" s="43">
        <f t="shared" si="116"/>
        <v>110.23</v>
      </c>
      <c r="AA205" s="43">
        <f t="shared" si="116"/>
        <v>110.23</v>
      </c>
    </row>
    <row r="206" spans="1:27" ht="12.75" customHeight="1" collapsed="1" x14ac:dyDescent="0.2">
      <c r="A206" s="91" t="s">
        <v>427</v>
      </c>
      <c r="B206" s="27" t="str">
        <f>"09"&amp;"."&amp;$B$662&amp;"."&amp;$B$663</f>
        <v>09.03.2023</v>
      </c>
      <c r="C206" s="83" t="s">
        <v>74</v>
      </c>
      <c r="D206" s="84">
        <f>ROUND(((D207+D208+D210+D209)/1000),5)</f>
        <v>3.06725</v>
      </c>
      <c r="E206" s="84">
        <f>ROUND(((E207+E208+E210+E209)/1000),5)</f>
        <v>2.99905</v>
      </c>
      <c r="F206" s="84">
        <f>ROUND(((F207+F208+F210+F209)/1000),5)</f>
        <v>2.9607999999999999</v>
      </c>
      <c r="G206" s="84">
        <f t="shared" ref="G206:AA206" si="117">ROUND(((G207+G208+G210+G209)/1000),5)</f>
        <v>2.9617100000000001</v>
      </c>
      <c r="H206" s="84">
        <f t="shared" si="117"/>
        <v>3.0440200000000002</v>
      </c>
      <c r="I206" s="84">
        <f t="shared" si="117"/>
        <v>3.17604</v>
      </c>
      <c r="J206" s="84">
        <f t="shared" si="117"/>
        <v>3.3993199999999999</v>
      </c>
      <c r="K206" s="84">
        <f t="shared" si="117"/>
        <v>3.5333100000000002</v>
      </c>
      <c r="L206" s="84">
        <f t="shared" si="117"/>
        <v>3.6741299999999999</v>
      </c>
      <c r="M206" s="84">
        <f t="shared" si="117"/>
        <v>3.8020499999999999</v>
      </c>
      <c r="N206" s="84">
        <f t="shared" si="117"/>
        <v>3.83982</v>
      </c>
      <c r="O206" s="84">
        <f t="shared" si="117"/>
        <v>3.9260799999999998</v>
      </c>
      <c r="P206" s="84">
        <f t="shared" si="117"/>
        <v>3.7930000000000001</v>
      </c>
      <c r="Q206" s="84">
        <f t="shared" si="117"/>
        <v>3.7900800000000001</v>
      </c>
      <c r="R206" s="84">
        <f t="shared" si="117"/>
        <v>3.7842799999999999</v>
      </c>
      <c r="S206" s="84">
        <f t="shared" si="117"/>
        <v>3.7986800000000001</v>
      </c>
      <c r="T206" s="84">
        <f t="shared" si="117"/>
        <v>3.7588200000000001</v>
      </c>
      <c r="U206" s="84">
        <f t="shared" si="117"/>
        <v>3.7318799999999999</v>
      </c>
      <c r="V206" s="84">
        <f t="shared" si="117"/>
        <v>3.7105800000000002</v>
      </c>
      <c r="W206" s="84">
        <f t="shared" si="117"/>
        <v>3.83839</v>
      </c>
      <c r="X206" s="84">
        <f t="shared" si="117"/>
        <v>3.6673200000000001</v>
      </c>
      <c r="Y206" s="84">
        <f t="shared" si="117"/>
        <v>3.6228699999999998</v>
      </c>
      <c r="Z206" s="84">
        <f t="shared" si="117"/>
        <v>3.8871600000000002</v>
      </c>
      <c r="AA206" s="84">
        <f t="shared" si="117"/>
        <v>3.4136899999999999</v>
      </c>
    </row>
    <row r="207" spans="1:27" ht="12.75" hidden="1" customHeight="1" outlineLevel="1" x14ac:dyDescent="0.2">
      <c r="A207" s="92" t="s">
        <v>428</v>
      </c>
      <c r="B207" s="62" t="s">
        <v>231</v>
      </c>
      <c r="C207" s="42" t="s">
        <v>77</v>
      </c>
      <c r="D207" s="43">
        <v>1235.44</v>
      </c>
      <c r="E207" s="43">
        <v>1167.24</v>
      </c>
      <c r="F207" s="43">
        <v>1128.99</v>
      </c>
      <c r="G207" s="43">
        <v>1129.9000000000001</v>
      </c>
      <c r="H207" s="43">
        <v>1212.21</v>
      </c>
      <c r="I207" s="43">
        <v>1344.23</v>
      </c>
      <c r="J207" s="43">
        <v>1567.51</v>
      </c>
      <c r="K207" s="43">
        <v>1701.5</v>
      </c>
      <c r="L207" s="43">
        <v>1842.32</v>
      </c>
      <c r="M207" s="43">
        <v>1970.24</v>
      </c>
      <c r="N207" s="43">
        <v>2008.01</v>
      </c>
      <c r="O207" s="43">
        <v>2094.27</v>
      </c>
      <c r="P207" s="43">
        <v>1961.19</v>
      </c>
      <c r="Q207" s="43">
        <v>1958.27</v>
      </c>
      <c r="R207" s="43">
        <v>1952.47</v>
      </c>
      <c r="S207" s="43">
        <v>1966.87</v>
      </c>
      <c r="T207" s="43">
        <v>1927.01</v>
      </c>
      <c r="U207" s="43">
        <v>1900.07</v>
      </c>
      <c r="V207" s="43">
        <v>1878.77</v>
      </c>
      <c r="W207" s="43">
        <v>2006.58</v>
      </c>
      <c r="X207" s="43">
        <v>1835.51</v>
      </c>
      <c r="Y207" s="43">
        <v>1791.06</v>
      </c>
      <c r="Z207" s="43">
        <v>2055.35</v>
      </c>
      <c r="AA207" s="43">
        <v>1581.88</v>
      </c>
    </row>
    <row r="208" spans="1:27" ht="12.75" hidden="1" customHeight="1" outlineLevel="1" x14ac:dyDescent="0.2">
      <c r="A208" s="92" t="s">
        <v>429</v>
      </c>
      <c r="B208" s="62" t="s">
        <v>88</v>
      </c>
      <c r="C208" s="42" t="s">
        <v>77</v>
      </c>
      <c r="D208" s="43">
        <f>$D$168</f>
        <v>1716.97</v>
      </c>
      <c r="E208" s="43">
        <f>$D$168</f>
        <v>1716.97</v>
      </c>
      <c r="F208" s="43">
        <f t="shared" ref="F208:AA208" si="118">$D$168</f>
        <v>1716.97</v>
      </c>
      <c r="G208" s="43">
        <f t="shared" si="118"/>
        <v>1716.97</v>
      </c>
      <c r="H208" s="43">
        <f t="shared" si="118"/>
        <v>1716.97</v>
      </c>
      <c r="I208" s="43">
        <f t="shared" si="118"/>
        <v>1716.97</v>
      </c>
      <c r="J208" s="43">
        <f t="shared" si="118"/>
        <v>1716.97</v>
      </c>
      <c r="K208" s="43">
        <f t="shared" si="118"/>
        <v>1716.97</v>
      </c>
      <c r="L208" s="43">
        <f t="shared" si="118"/>
        <v>1716.97</v>
      </c>
      <c r="M208" s="43">
        <f t="shared" si="118"/>
        <v>1716.97</v>
      </c>
      <c r="N208" s="43">
        <f t="shared" si="118"/>
        <v>1716.97</v>
      </c>
      <c r="O208" s="43">
        <f t="shared" si="118"/>
        <v>1716.97</v>
      </c>
      <c r="P208" s="43">
        <f t="shared" si="118"/>
        <v>1716.97</v>
      </c>
      <c r="Q208" s="43">
        <f t="shared" si="118"/>
        <v>1716.97</v>
      </c>
      <c r="R208" s="43">
        <f t="shared" si="118"/>
        <v>1716.97</v>
      </c>
      <c r="S208" s="43">
        <f t="shared" si="118"/>
        <v>1716.97</v>
      </c>
      <c r="T208" s="43">
        <f t="shared" si="118"/>
        <v>1716.97</v>
      </c>
      <c r="U208" s="43">
        <f t="shared" si="118"/>
        <v>1716.97</v>
      </c>
      <c r="V208" s="43">
        <f t="shared" si="118"/>
        <v>1716.97</v>
      </c>
      <c r="W208" s="43">
        <f t="shared" si="118"/>
        <v>1716.97</v>
      </c>
      <c r="X208" s="43">
        <f t="shared" si="118"/>
        <v>1716.97</v>
      </c>
      <c r="Y208" s="43">
        <f t="shared" si="118"/>
        <v>1716.97</v>
      </c>
      <c r="Z208" s="43">
        <f t="shared" si="118"/>
        <v>1716.97</v>
      </c>
      <c r="AA208" s="43">
        <f t="shared" si="118"/>
        <v>1716.97</v>
      </c>
    </row>
    <row r="209" spans="1:27" ht="12.75" hidden="1" customHeight="1" outlineLevel="1" x14ac:dyDescent="0.2">
      <c r="A209" s="92" t="s">
        <v>430</v>
      </c>
      <c r="B209" s="62" t="s">
        <v>81</v>
      </c>
      <c r="C209" s="42" t="s">
        <v>77</v>
      </c>
      <c r="D209" s="43">
        <v>4.6100000000000003</v>
      </c>
      <c r="E209" s="43">
        <v>4.6100000000000003</v>
      </c>
      <c r="F209" s="43">
        <v>4.6100000000000003</v>
      </c>
      <c r="G209" s="43">
        <v>4.6100000000000003</v>
      </c>
      <c r="H209" s="43">
        <v>4.6100000000000003</v>
      </c>
      <c r="I209" s="43">
        <v>4.6100000000000003</v>
      </c>
      <c r="J209" s="43">
        <v>4.6100000000000003</v>
      </c>
      <c r="K209" s="43">
        <v>4.6100000000000003</v>
      </c>
      <c r="L209" s="43">
        <v>4.6100000000000003</v>
      </c>
      <c r="M209" s="43">
        <v>4.6100000000000003</v>
      </c>
      <c r="N209" s="43">
        <v>4.6100000000000003</v>
      </c>
      <c r="O209" s="43">
        <v>4.6100000000000003</v>
      </c>
      <c r="P209" s="43">
        <v>4.6100000000000003</v>
      </c>
      <c r="Q209" s="43">
        <v>4.6100000000000003</v>
      </c>
      <c r="R209" s="43">
        <v>4.6100000000000003</v>
      </c>
      <c r="S209" s="43">
        <v>4.6100000000000003</v>
      </c>
      <c r="T209" s="43">
        <v>4.6100000000000003</v>
      </c>
      <c r="U209" s="43">
        <v>4.6100000000000003</v>
      </c>
      <c r="V209" s="43">
        <v>4.6100000000000003</v>
      </c>
      <c r="W209" s="43">
        <v>4.6100000000000003</v>
      </c>
      <c r="X209" s="43">
        <v>4.6100000000000003</v>
      </c>
      <c r="Y209" s="43">
        <v>4.6100000000000003</v>
      </c>
      <c r="Z209" s="43">
        <v>4.6100000000000003</v>
      </c>
      <c r="AA209" s="43">
        <v>4.6100000000000003</v>
      </c>
    </row>
    <row r="210" spans="1:27" ht="12.75" hidden="1" customHeight="1" outlineLevel="1" x14ac:dyDescent="0.2">
      <c r="A210" s="92" t="s">
        <v>431</v>
      </c>
      <c r="B210" s="62" t="s">
        <v>79</v>
      </c>
      <c r="C210" s="42" t="s">
        <v>77</v>
      </c>
      <c r="D210" s="43">
        <f>$D$11</f>
        <v>110.23</v>
      </c>
      <c r="E210" s="43">
        <f t="shared" ref="E210:AA210" si="119">$D$11</f>
        <v>110.23</v>
      </c>
      <c r="F210" s="43">
        <f t="shared" si="119"/>
        <v>110.23</v>
      </c>
      <c r="G210" s="43">
        <f t="shared" si="119"/>
        <v>110.23</v>
      </c>
      <c r="H210" s="43">
        <f t="shared" si="119"/>
        <v>110.23</v>
      </c>
      <c r="I210" s="43">
        <f t="shared" si="119"/>
        <v>110.23</v>
      </c>
      <c r="J210" s="43">
        <f t="shared" si="119"/>
        <v>110.23</v>
      </c>
      <c r="K210" s="43">
        <f t="shared" si="119"/>
        <v>110.23</v>
      </c>
      <c r="L210" s="43">
        <f t="shared" si="119"/>
        <v>110.23</v>
      </c>
      <c r="M210" s="43">
        <f t="shared" si="119"/>
        <v>110.23</v>
      </c>
      <c r="N210" s="43">
        <f t="shared" si="119"/>
        <v>110.23</v>
      </c>
      <c r="O210" s="43">
        <f t="shared" si="119"/>
        <v>110.23</v>
      </c>
      <c r="P210" s="43">
        <f t="shared" si="119"/>
        <v>110.23</v>
      </c>
      <c r="Q210" s="43">
        <f t="shared" si="119"/>
        <v>110.23</v>
      </c>
      <c r="R210" s="43">
        <f t="shared" si="119"/>
        <v>110.23</v>
      </c>
      <c r="S210" s="43">
        <f t="shared" si="119"/>
        <v>110.23</v>
      </c>
      <c r="T210" s="43">
        <f t="shared" si="119"/>
        <v>110.23</v>
      </c>
      <c r="U210" s="43">
        <f t="shared" si="119"/>
        <v>110.23</v>
      </c>
      <c r="V210" s="43">
        <f t="shared" si="119"/>
        <v>110.23</v>
      </c>
      <c r="W210" s="43">
        <f t="shared" si="119"/>
        <v>110.23</v>
      </c>
      <c r="X210" s="43">
        <f t="shared" si="119"/>
        <v>110.23</v>
      </c>
      <c r="Y210" s="43">
        <f t="shared" si="119"/>
        <v>110.23</v>
      </c>
      <c r="Z210" s="43">
        <f t="shared" si="119"/>
        <v>110.23</v>
      </c>
      <c r="AA210" s="43">
        <f t="shared" si="119"/>
        <v>110.23</v>
      </c>
    </row>
    <row r="211" spans="1:27" ht="12.75" customHeight="1" collapsed="1" x14ac:dyDescent="0.2">
      <c r="A211" s="91" t="s">
        <v>432</v>
      </c>
      <c r="B211" s="27" t="str">
        <f>"10"&amp;"."&amp;$B$662&amp;"."&amp;$B$663</f>
        <v>10.03.2023</v>
      </c>
      <c r="C211" s="83" t="s">
        <v>74</v>
      </c>
      <c r="D211" s="84">
        <f>ROUND(((D212+D213+D215+D214)/1000),5)</f>
        <v>3.1308799999999999</v>
      </c>
      <c r="E211" s="84">
        <f>ROUND(((E212+E213+E215+E214)/1000),5)</f>
        <v>3.0353500000000002</v>
      </c>
      <c r="F211" s="84">
        <f>ROUND(((F212+F213+F215+F214)/1000),5)</f>
        <v>2.9842399999999998</v>
      </c>
      <c r="G211" s="84">
        <f t="shared" ref="G211:AA211" si="120">ROUND(((G212+G213+G215+G214)/1000),5)</f>
        <v>3.00535</v>
      </c>
      <c r="H211" s="84">
        <f t="shared" si="120"/>
        <v>3.0743399999999999</v>
      </c>
      <c r="I211" s="84">
        <f t="shared" si="120"/>
        <v>3.2743600000000002</v>
      </c>
      <c r="J211" s="84">
        <f t="shared" si="120"/>
        <v>3.4106399999999999</v>
      </c>
      <c r="K211" s="84">
        <f t="shared" si="120"/>
        <v>3.5278299999999998</v>
      </c>
      <c r="L211" s="84">
        <f t="shared" si="120"/>
        <v>3.70512</v>
      </c>
      <c r="M211" s="84">
        <f t="shared" si="120"/>
        <v>3.72193</v>
      </c>
      <c r="N211" s="84">
        <f t="shared" si="120"/>
        <v>3.72722</v>
      </c>
      <c r="O211" s="84">
        <f t="shared" si="120"/>
        <v>3.7576299999999998</v>
      </c>
      <c r="P211" s="84">
        <f t="shared" si="120"/>
        <v>3.7634599999999998</v>
      </c>
      <c r="Q211" s="84">
        <f t="shared" si="120"/>
        <v>3.7620499999999999</v>
      </c>
      <c r="R211" s="84">
        <f t="shared" si="120"/>
        <v>3.7546200000000001</v>
      </c>
      <c r="S211" s="84">
        <f t="shared" si="120"/>
        <v>3.7366199999999998</v>
      </c>
      <c r="T211" s="84">
        <f t="shared" si="120"/>
        <v>3.6777099999999998</v>
      </c>
      <c r="U211" s="84">
        <f t="shared" si="120"/>
        <v>3.6891699999999998</v>
      </c>
      <c r="V211" s="84">
        <f t="shared" si="120"/>
        <v>3.7282000000000002</v>
      </c>
      <c r="W211" s="84">
        <f t="shared" si="120"/>
        <v>3.7604099999999998</v>
      </c>
      <c r="X211" s="84">
        <f t="shared" si="120"/>
        <v>3.7559300000000002</v>
      </c>
      <c r="Y211" s="84">
        <f t="shared" si="120"/>
        <v>3.7228300000000001</v>
      </c>
      <c r="Z211" s="84">
        <f t="shared" si="120"/>
        <v>3.5379900000000002</v>
      </c>
      <c r="AA211" s="84">
        <f t="shared" si="120"/>
        <v>3.4563600000000001</v>
      </c>
    </row>
    <row r="212" spans="1:27" ht="12.75" hidden="1" customHeight="1" outlineLevel="1" x14ac:dyDescent="0.2">
      <c r="A212" s="92" t="s">
        <v>433</v>
      </c>
      <c r="B212" s="62" t="s">
        <v>231</v>
      </c>
      <c r="C212" s="42" t="s">
        <v>77</v>
      </c>
      <c r="D212" s="43">
        <v>1299.07</v>
      </c>
      <c r="E212" s="43">
        <v>1203.54</v>
      </c>
      <c r="F212" s="43">
        <v>1152.43</v>
      </c>
      <c r="G212" s="43">
        <v>1173.54</v>
      </c>
      <c r="H212" s="43">
        <v>1242.53</v>
      </c>
      <c r="I212" s="43">
        <v>1442.55</v>
      </c>
      <c r="J212" s="43">
        <v>1578.83</v>
      </c>
      <c r="K212" s="43">
        <v>1696.02</v>
      </c>
      <c r="L212" s="43">
        <v>1873.31</v>
      </c>
      <c r="M212" s="43">
        <v>1890.12</v>
      </c>
      <c r="N212" s="43">
        <v>1895.41</v>
      </c>
      <c r="O212" s="43">
        <v>1925.82</v>
      </c>
      <c r="P212" s="43">
        <v>1931.65</v>
      </c>
      <c r="Q212" s="43">
        <v>1930.24</v>
      </c>
      <c r="R212" s="43">
        <v>1922.81</v>
      </c>
      <c r="S212" s="43">
        <v>1904.81</v>
      </c>
      <c r="T212" s="43">
        <v>1845.9</v>
      </c>
      <c r="U212" s="43">
        <v>1857.36</v>
      </c>
      <c r="V212" s="43">
        <v>1896.39</v>
      </c>
      <c r="W212" s="43">
        <v>1928.6</v>
      </c>
      <c r="X212" s="43">
        <v>1924.12</v>
      </c>
      <c r="Y212" s="43">
        <v>1891.02</v>
      </c>
      <c r="Z212" s="43">
        <v>1706.18</v>
      </c>
      <c r="AA212" s="43">
        <v>1624.55</v>
      </c>
    </row>
    <row r="213" spans="1:27" ht="12.75" hidden="1" customHeight="1" outlineLevel="1" x14ac:dyDescent="0.2">
      <c r="A213" s="92" t="s">
        <v>434</v>
      </c>
      <c r="B213" s="62" t="s">
        <v>88</v>
      </c>
      <c r="C213" s="42" t="s">
        <v>77</v>
      </c>
      <c r="D213" s="43">
        <f>$D$168</f>
        <v>1716.97</v>
      </c>
      <c r="E213" s="43">
        <f>$D$168</f>
        <v>1716.97</v>
      </c>
      <c r="F213" s="43">
        <f t="shared" ref="F213:AA213" si="121">$D$168</f>
        <v>1716.97</v>
      </c>
      <c r="G213" s="43">
        <f t="shared" si="121"/>
        <v>1716.97</v>
      </c>
      <c r="H213" s="43">
        <f t="shared" si="121"/>
        <v>1716.97</v>
      </c>
      <c r="I213" s="43">
        <f t="shared" si="121"/>
        <v>1716.97</v>
      </c>
      <c r="J213" s="43">
        <f t="shared" si="121"/>
        <v>1716.97</v>
      </c>
      <c r="K213" s="43">
        <f t="shared" si="121"/>
        <v>1716.97</v>
      </c>
      <c r="L213" s="43">
        <f t="shared" si="121"/>
        <v>1716.97</v>
      </c>
      <c r="M213" s="43">
        <f t="shared" si="121"/>
        <v>1716.97</v>
      </c>
      <c r="N213" s="43">
        <f t="shared" si="121"/>
        <v>1716.97</v>
      </c>
      <c r="O213" s="43">
        <f t="shared" si="121"/>
        <v>1716.97</v>
      </c>
      <c r="P213" s="43">
        <f t="shared" si="121"/>
        <v>1716.97</v>
      </c>
      <c r="Q213" s="43">
        <f t="shared" si="121"/>
        <v>1716.97</v>
      </c>
      <c r="R213" s="43">
        <f t="shared" si="121"/>
        <v>1716.97</v>
      </c>
      <c r="S213" s="43">
        <f t="shared" si="121"/>
        <v>1716.97</v>
      </c>
      <c r="T213" s="43">
        <f t="shared" si="121"/>
        <v>1716.97</v>
      </c>
      <c r="U213" s="43">
        <f t="shared" si="121"/>
        <v>1716.97</v>
      </c>
      <c r="V213" s="43">
        <f t="shared" si="121"/>
        <v>1716.97</v>
      </c>
      <c r="W213" s="43">
        <f t="shared" si="121"/>
        <v>1716.97</v>
      </c>
      <c r="X213" s="43">
        <f t="shared" si="121"/>
        <v>1716.97</v>
      </c>
      <c r="Y213" s="43">
        <f t="shared" si="121"/>
        <v>1716.97</v>
      </c>
      <c r="Z213" s="43">
        <f t="shared" si="121"/>
        <v>1716.97</v>
      </c>
      <c r="AA213" s="43">
        <f t="shared" si="121"/>
        <v>1716.97</v>
      </c>
    </row>
    <row r="214" spans="1:27" ht="12.75" hidden="1" customHeight="1" outlineLevel="1" x14ac:dyDescent="0.2">
      <c r="A214" s="92" t="s">
        <v>435</v>
      </c>
      <c r="B214" s="62" t="s">
        <v>81</v>
      </c>
      <c r="C214" s="42" t="s">
        <v>77</v>
      </c>
      <c r="D214" s="43">
        <v>4.6100000000000003</v>
      </c>
      <c r="E214" s="43">
        <v>4.6100000000000003</v>
      </c>
      <c r="F214" s="43">
        <v>4.6100000000000003</v>
      </c>
      <c r="G214" s="43">
        <v>4.6100000000000003</v>
      </c>
      <c r="H214" s="43">
        <v>4.6100000000000003</v>
      </c>
      <c r="I214" s="43">
        <v>4.6100000000000003</v>
      </c>
      <c r="J214" s="43">
        <v>4.6100000000000003</v>
      </c>
      <c r="K214" s="43">
        <v>4.6100000000000003</v>
      </c>
      <c r="L214" s="43">
        <v>4.6100000000000003</v>
      </c>
      <c r="M214" s="43">
        <v>4.6100000000000003</v>
      </c>
      <c r="N214" s="43">
        <v>4.6100000000000003</v>
      </c>
      <c r="O214" s="43">
        <v>4.6100000000000003</v>
      </c>
      <c r="P214" s="43">
        <v>4.6100000000000003</v>
      </c>
      <c r="Q214" s="43">
        <v>4.6100000000000003</v>
      </c>
      <c r="R214" s="43">
        <v>4.6100000000000003</v>
      </c>
      <c r="S214" s="43">
        <v>4.6100000000000003</v>
      </c>
      <c r="T214" s="43">
        <v>4.6100000000000003</v>
      </c>
      <c r="U214" s="43">
        <v>4.6100000000000003</v>
      </c>
      <c r="V214" s="43">
        <v>4.6100000000000003</v>
      </c>
      <c r="W214" s="43">
        <v>4.6100000000000003</v>
      </c>
      <c r="X214" s="43">
        <v>4.6100000000000003</v>
      </c>
      <c r="Y214" s="43">
        <v>4.6100000000000003</v>
      </c>
      <c r="Z214" s="43">
        <v>4.6100000000000003</v>
      </c>
      <c r="AA214" s="43">
        <v>4.6100000000000003</v>
      </c>
    </row>
    <row r="215" spans="1:27" ht="12.75" hidden="1" customHeight="1" outlineLevel="1" x14ac:dyDescent="0.2">
      <c r="A215" s="92" t="s">
        <v>436</v>
      </c>
      <c r="B215" s="62" t="s">
        <v>79</v>
      </c>
      <c r="C215" s="42" t="s">
        <v>77</v>
      </c>
      <c r="D215" s="43">
        <f>$D$11</f>
        <v>110.23</v>
      </c>
      <c r="E215" s="43">
        <f t="shared" ref="E215:AA215" si="122">$D$11</f>
        <v>110.23</v>
      </c>
      <c r="F215" s="43">
        <f t="shared" si="122"/>
        <v>110.23</v>
      </c>
      <c r="G215" s="43">
        <f t="shared" si="122"/>
        <v>110.23</v>
      </c>
      <c r="H215" s="43">
        <f t="shared" si="122"/>
        <v>110.23</v>
      </c>
      <c r="I215" s="43">
        <f t="shared" si="122"/>
        <v>110.23</v>
      </c>
      <c r="J215" s="43">
        <f t="shared" si="122"/>
        <v>110.23</v>
      </c>
      <c r="K215" s="43">
        <f t="shared" si="122"/>
        <v>110.23</v>
      </c>
      <c r="L215" s="43">
        <f t="shared" si="122"/>
        <v>110.23</v>
      </c>
      <c r="M215" s="43">
        <f t="shared" si="122"/>
        <v>110.23</v>
      </c>
      <c r="N215" s="43">
        <f t="shared" si="122"/>
        <v>110.23</v>
      </c>
      <c r="O215" s="43">
        <f t="shared" si="122"/>
        <v>110.23</v>
      </c>
      <c r="P215" s="43">
        <f t="shared" si="122"/>
        <v>110.23</v>
      </c>
      <c r="Q215" s="43">
        <f t="shared" si="122"/>
        <v>110.23</v>
      </c>
      <c r="R215" s="43">
        <f t="shared" si="122"/>
        <v>110.23</v>
      </c>
      <c r="S215" s="43">
        <f t="shared" si="122"/>
        <v>110.23</v>
      </c>
      <c r="T215" s="43">
        <f t="shared" si="122"/>
        <v>110.23</v>
      </c>
      <c r="U215" s="43">
        <f t="shared" si="122"/>
        <v>110.23</v>
      </c>
      <c r="V215" s="43">
        <f t="shared" si="122"/>
        <v>110.23</v>
      </c>
      <c r="W215" s="43">
        <f t="shared" si="122"/>
        <v>110.23</v>
      </c>
      <c r="X215" s="43">
        <f t="shared" si="122"/>
        <v>110.23</v>
      </c>
      <c r="Y215" s="43">
        <f t="shared" si="122"/>
        <v>110.23</v>
      </c>
      <c r="Z215" s="43">
        <f t="shared" si="122"/>
        <v>110.23</v>
      </c>
      <c r="AA215" s="43">
        <f t="shared" si="122"/>
        <v>110.23</v>
      </c>
    </row>
    <row r="216" spans="1:27" ht="12.75" customHeight="1" collapsed="1" x14ac:dyDescent="0.2">
      <c r="A216" s="91" t="s">
        <v>437</v>
      </c>
      <c r="B216" s="27" t="str">
        <f>"11"&amp;"."&amp;$B$662&amp;"."&amp;$B$663</f>
        <v>11.03.2023</v>
      </c>
      <c r="C216" s="83" t="s">
        <v>74</v>
      </c>
      <c r="D216" s="84">
        <f>ROUND(((D217+D218+D220+D219)/1000),5)</f>
        <v>3.4479299999999999</v>
      </c>
      <c r="E216" s="84">
        <f>ROUND(((E217+E218+E220+E219)/1000),5)</f>
        <v>3.29914</v>
      </c>
      <c r="F216" s="84">
        <f>ROUND(((F217+F218+F220+F219)/1000),5)</f>
        <v>3.1547399999999999</v>
      </c>
      <c r="G216" s="84">
        <f t="shared" ref="G216:AA216" si="123">ROUND(((G217+G218+G220+G219)/1000),5)</f>
        <v>3.1355300000000002</v>
      </c>
      <c r="H216" s="84">
        <f t="shared" si="123"/>
        <v>3.2330700000000001</v>
      </c>
      <c r="I216" s="84">
        <f t="shared" si="123"/>
        <v>3.3253499999999998</v>
      </c>
      <c r="J216" s="84">
        <f t="shared" si="123"/>
        <v>3.3991500000000001</v>
      </c>
      <c r="K216" s="84">
        <f t="shared" si="123"/>
        <v>3.4635799999999999</v>
      </c>
      <c r="L216" s="84">
        <f t="shared" si="123"/>
        <v>3.7373400000000001</v>
      </c>
      <c r="M216" s="84">
        <f t="shared" si="123"/>
        <v>3.8261400000000001</v>
      </c>
      <c r="N216" s="84">
        <f t="shared" si="123"/>
        <v>3.86788</v>
      </c>
      <c r="O216" s="84">
        <f t="shared" si="123"/>
        <v>3.9132400000000001</v>
      </c>
      <c r="P216" s="84">
        <f t="shared" si="123"/>
        <v>3.9042699999999999</v>
      </c>
      <c r="Q216" s="84">
        <f t="shared" si="123"/>
        <v>3.89662</v>
      </c>
      <c r="R216" s="84">
        <f t="shared" si="123"/>
        <v>3.8894700000000002</v>
      </c>
      <c r="S216" s="84">
        <f t="shared" si="123"/>
        <v>3.8837199999999998</v>
      </c>
      <c r="T216" s="84">
        <f t="shared" si="123"/>
        <v>3.86442</v>
      </c>
      <c r="U216" s="84">
        <f t="shared" si="123"/>
        <v>3.8477600000000001</v>
      </c>
      <c r="V216" s="84">
        <f t="shared" si="123"/>
        <v>3.8881399999999999</v>
      </c>
      <c r="W216" s="84">
        <f t="shared" si="123"/>
        <v>3.8909099999999999</v>
      </c>
      <c r="X216" s="84">
        <f t="shared" si="123"/>
        <v>3.8973800000000001</v>
      </c>
      <c r="Y216" s="84">
        <f t="shared" si="123"/>
        <v>3.8341500000000002</v>
      </c>
      <c r="Z216" s="84">
        <f t="shared" si="123"/>
        <v>3.5297999999999998</v>
      </c>
      <c r="AA216" s="84">
        <f t="shared" si="123"/>
        <v>3.46258</v>
      </c>
    </row>
    <row r="217" spans="1:27" ht="12.75" hidden="1" customHeight="1" outlineLevel="1" x14ac:dyDescent="0.2">
      <c r="A217" s="92" t="s">
        <v>438</v>
      </c>
      <c r="B217" s="62" t="s">
        <v>231</v>
      </c>
      <c r="C217" s="42" t="s">
        <v>77</v>
      </c>
      <c r="D217" s="43">
        <v>1616.12</v>
      </c>
      <c r="E217" s="43">
        <v>1467.33</v>
      </c>
      <c r="F217" s="43">
        <v>1322.93</v>
      </c>
      <c r="G217" s="43">
        <v>1303.72</v>
      </c>
      <c r="H217" s="43">
        <v>1401.26</v>
      </c>
      <c r="I217" s="43">
        <v>1493.54</v>
      </c>
      <c r="J217" s="43">
        <v>1567.34</v>
      </c>
      <c r="K217" s="43">
        <v>1631.77</v>
      </c>
      <c r="L217" s="43">
        <v>1905.53</v>
      </c>
      <c r="M217" s="43">
        <v>1994.33</v>
      </c>
      <c r="N217" s="43">
        <v>2036.07</v>
      </c>
      <c r="O217" s="43">
        <v>2081.4299999999998</v>
      </c>
      <c r="P217" s="43">
        <v>2072.46</v>
      </c>
      <c r="Q217" s="43">
        <v>2064.81</v>
      </c>
      <c r="R217" s="43">
        <v>2057.66</v>
      </c>
      <c r="S217" s="43">
        <v>2051.91</v>
      </c>
      <c r="T217" s="43">
        <v>2032.61</v>
      </c>
      <c r="U217" s="43">
        <v>2015.95</v>
      </c>
      <c r="V217" s="43">
        <v>2056.33</v>
      </c>
      <c r="W217" s="43">
        <v>2059.1</v>
      </c>
      <c r="X217" s="43">
        <v>2065.5700000000002</v>
      </c>
      <c r="Y217" s="43">
        <v>2002.34</v>
      </c>
      <c r="Z217" s="43">
        <v>1697.99</v>
      </c>
      <c r="AA217" s="43">
        <v>1630.77</v>
      </c>
    </row>
    <row r="218" spans="1:27" ht="12.75" hidden="1" customHeight="1" outlineLevel="1" x14ac:dyDescent="0.2">
      <c r="A218" s="92" t="s">
        <v>439</v>
      </c>
      <c r="B218" s="62" t="s">
        <v>88</v>
      </c>
      <c r="C218" s="42" t="s">
        <v>77</v>
      </c>
      <c r="D218" s="43">
        <f>$D$168</f>
        <v>1716.97</v>
      </c>
      <c r="E218" s="43">
        <f>$D$168</f>
        <v>1716.97</v>
      </c>
      <c r="F218" s="43">
        <f t="shared" ref="F218:AA218" si="124">$D$168</f>
        <v>1716.97</v>
      </c>
      <c r="G218" s="43">
        <f t="shared" si="124"/>
        <v>1716.97</v>
      </c>
      <c r="H218" s="43">
        <f t="shared" si="124"/>
        <v>1716.97</v>
      </c>
      <c r="I218" s="43">
        <f t="shared" si="124"/>
        <v>1716.97</v>
      </c>
      <c r="J218" s="43">
        <f t="shared" si="124"/>
        <v>1716.97</v>
      </c>
      <c r="K218" s="43">
        <f t="shared" si="124"/>
        <v>1716.97</v>
      </c>
      <c r="L218" s="43">
        <f t="shared" si="124"/>
        <v>1716.97</v>
      </c>
      <c r="M218" s="43">
        <f t="shared" si="124"/>
        <v>1716.97</v>
      </c>
      <c r="N218" s="43">
        <f t="shared" si="124"/>
        <v>1716.97</v>
      </c>
      <c r="O218" s="43">
        <f t="shared" si="124"/>
        <v>1716.97</v>
      </c>
      <c r="P218" s="43">
        <f t="shared" si="124"/>
        <v>1716.97</v>
      </c>
      <c r="Q218" s="43">
        <f t="shared" si="124"/>
        <v>1716.97</v>
      </c>
      <c r="R218" s="43">
        <f t="shared" si="124"/>
        <v>1716.97</v>
      </c>
      <c r="S218" s="43">
        <f t="shared" si="124"/>
        <v>1716.97</v>
      </c>
      <c r="T218" s="43">
        <f t="shared" si="124"/>
        <v>1716.97</v>
      </c>
      <c r="U218" s="43">
        <f t="shared" si="124"/>
        <v>1716.97</v>
      </c>
      <c r="V218" s="43">
        <f t="shared" si="124"/>
        <v>1716.97</v>
      </c>
      <c r="W218" s="43">
        <f t="shared" si="124"/>
        <v>1716.97</v>
      </c>
      <c r="X218" s="43">
        <f t="shared" si="124"/>
        <v>1716.97</v>
      </c>
      <c r="Y218" s="43">
        <f t="shared" si="124"/>
        <v>1716.97</v>
      </c>
      <c r="Z218" s="43">
        <f t="shared" si="124"/>
        <v>1716.97</v>
      </c>
      <c r="AA218" s="43">
        <f t="shared" si="124"/>
        <v>1716.97</v>
      </c>
    </row>
    <row r="219" spans="1:27" ht="12.75" hidden="1" customHeight="1" outlineLevel="1" x14ac:dyDescent="0.2">
      <c r="A219" s="92" t="s">
        <v>440</v>
      </c>
      <c r="B219" s="62" t="s">
        <v>81</v>
      </c>
      <c r="C219" s="42" t="s">
        <v>77</v>
      </c>
      <c r="D219" s="43">
        <v>4.6100000000000003</v>
      </c>
      <c r="E219" s="43">
        <v>4.6100000000000003</v>
      </c>
      <c r="F219" s="43">
        <v>4.6100000000000003</v>
      </c>
      <c r="G219" s="43">
        <v>4.6100000000000003</v>
      </c>
      <c r="H219" s="43">
        <v>4.6100000000000003</v>
      </c>
      <c r="I219" s="43">
        <v>4.6100000000000003</v>
      </c>
      <c r="J219" s="43">
        <v>4.6100000000000003</v>
      </c>
      <c r="K219" s="43">
        <v>4.6100000000000003</v>
      </c>
      <c r="L219" s="43">
        <v>4.6100000000000003</v>
      </c>
      <c r="M219" s="43">
        <v>4.6100000000000003</v>
      </c>
      <c r="N219" s="43">
        <v>4.6100000000000003</v>
      </c>
      <c r="O219" s="43">
        <v>4.6100000000000003</v>
      </c>
      <c r="P219" s="43">
        <v>4.6100000000000003</v>
      </c>
      <c r="Q219" s="43">
        <v>4.6100000000000003</v>
      </c>
      <c r="R219" s="43">
        <v>4.6100000000000003</v>
      </c>
      <c r="S219" s="43">
        <v>4.6100000000000003</v>
      </c>
      <c r="T219" s="43">
        <v>4.6100000000000003</v>
      </c>
      <c r="U219" s="43">
        <v>4.6100000000000003</v>
      </c>
      <c r="V219" s="43">
        <v>4.6100000000000003</v>
      </c>
      <c r="W219" s="43">
        <v>4.6100000000000003</v>
      </c>
      <c r="X219" s="43">
        <v>4.6100000000000003</v>
      </c>
      <c r="Y219" s="43">
        <v>4.6100000000000003</v>
      </c>
      <c r="Z219" s="43">
        <v>4.6100000000000003</v>
      </c>
      <c r="AA219" s="43">
        <v>4.6100000000000003</v>
      </c>
    </row>
    <row r="220" spans="1:27" ht="12.75" hidden="1" customHeight="1" outlineLevel="1" x14ac:dyDescent="0.2">
      <c r="A220" s="92" t="s">
        <v>441</v>
      </c>
      <c r="B220" s="62" t="s">
        <v>79</v>
      </c>
      <c r="C220" s="42" t="s">
        <v>77</v>
      </c>
      <c r="D220" s="43">
        <f>$D$11</f>
        <v>110.23</v>
      </c>
      <c r="E220" s="43">
        <f t="shared" ref="E220:AA220" si="125">$D$11</f>
        <v>110.23</v>
      </c>
      <c r="F220" s="43">
        <f t="shared" si="125"/>
        <v>110.23</v>
      </c>
      <c r="G220" s="43">
        <f t="shared" si="125"/>
        <v>110.23</v>
      </c>
      <c r="H220" s="43">
        <f t="shared" si="125"/>
        <v>110.23</v>
      </c>
      <c r="I220" s="43">
        <f t="shared" si="125"/>
        <v>110.23</v>
      </c>
      <c r="J220" s="43">
        <f t="shared" si="125"/>
        <v>110.23</v>
      </c>
      <c r="K220" s="43">
        <f t="shared" si="125"/>
        <v>110.23</v>
      </c>
      <c r="L220" s="43">
        <f t="shared" si="125"/>
        <v>110.23</v>
      </c>
      <c r="M220" s="43">
        <f t="shared" si="125"/>
        <v>110.23</v>
      </c>
      <c r="N220" s="43">
        <f t="shared" si="125"/>
        <v>110.23</v>
      </c>
      <c r="O220" s="43">
        <f t="shared" si="125"/>
        <v>110.23</v>
      </c>
      <c r="P220" s="43">
        <f t="shared" si="125"/>
        <v>110.23</v>
      </c>
      <c r="Q220" s="43">
        <f t="shared" si="125"/>
        <v>110.23</v>
      </c>
      <c r="R220" s="43">
        <f t="shared" si="125"/>
        <v>110.23</v>
      </c>
      <c r="S220" s="43">
        <f t="shared" si="125"/>
        <v>110.23</v>
      </c>
      <c r="T220" s="43">
        <f t="shared" si="125"/>
        <v>110.23</v>
      </c>
      <c r="U220" s="43">
        <f t="shared" si="125"/>
        <v>110.23</v>
      </c>
      <c r="V220" s="43">
        <f t="shared" si="125"/>
        <v>110.23</v>
      </c>
      <c r="W220" s="43">
        <f t="shared" si="125"/>
        <v>110.23</v>
      </c>
      <c r="X220" s="43">
        <f t="shared" si="125"/>
        <v>110.23</v>
      </c>
      <c r="Y220" s="43">
        <f t="shared" si="125"/>
        <v>110.23</v>
      </c>
      <c r="Z220" s="43">
        <f t="shared" si="125"/>
        <v>110.23</v>
      </c>
      <c r="AA220" s="43">
        <f t="shared" si="125"/>
        <v>110.23</v>
      </c>
    </row>
    <row r="221" spans="1:27" ht="12.75" customHeight="1" collapsed="1" x14ac:dyDescent="0.2">
      <c r="A221" s="91" t="s">
        <v>442</v>
      </c>
      <c r="B221" s="27" t="str">
        <f>"12"&amp;"."&amp;$B$662&amp;"."&amp;$B$663</f>
        <v>12.03.2023</v>
      </c>
      <c r="C221" s="83" t="s">
        <v>74</v>
      </c>
      <c r="D221" s="84">
        <f>ROUND(((D222+D223+D225+D224)/1000),5)</f>
        <v>3.27657</v>
      </c>
      <c r="E221" s="84">
        <f>ROUND(((E222+E223+E225+E224)/1000),5)</f>
        <v>3.0654599999999999</v>
      </c>
      <c r="F221" s="84">
        <f>ROUND(((F222+F223+F225+F224)/1000),5)</f>
        <v>2.9948600000000001</v>
      </c>
      <c r="G221" s="84">
        <f t="shared" ref="G221:AA221" si="126">ROUND(((G222+G223+G225+G224)/1000),5)</f>
        <v>2.9809199999999998</v>
      </c>
      <c r="H221" s="84">
        <f t="shared" si="126"/>
        <v>3.00901</v>
      </c>
      <c r="I221" s="84">
        <f t="shared" si="126"/>
        <v>3.0410200000000001</v>
      </c>
      <c r="J221" s="84">
        <f t="shared" si="126"/>
        <v>3.0544099999999998</v>
      </c>
      <c r="K221" s="84">
        <f t="shared" si="126"/>
        <v>3.24213</v>
      </c>
      <c r="L221" s="84">
        <f t="shared" si="126"/>
        <v>3.4028499999999999</v>
      </c>
      <c r="M221" s="84">
        <f t="shared" si="126"/>
        <v>3.5613700000000001</v>
      </c>
      <c r="N221" s="84">
        <f t="shared" si="126"/>
        <v>3.61442</v>
      </c>
      <c r="O221" s="84">
        <f t="shared" si="126"/>
        <v>3.6295500000000001</v>
      </c>
      <c r="P221" s="84">
        <f t="shared" si="126"/>
        <v>3.6220699999999999</v>
      </c>
      <c r="Q221" s="84">
        <f t="shared" si="126"/>
        <v>3.6203699999999999</v>
      </c>
      <c r="R221" s="84">
        <f t="shared" si="126"/>
        <v>3.6017000000000001</v>
      </c>
      <c r="S221" s="84">
        <f t="shared" si="126"/>
        <v>3.5832799999999998</v>
      </c>
      <c r="T221" s="84">
        <f t="shared" si="126"/>
        <v>3.5916199999999998</v>
      </c>
      <c r="U221" s="84">
        <f t="shared" si="126"/>
        <v>3.6020699999999999</v>
      </c>
      <c r="V221" s="84">
        <f t="shared" si="126"/>
        <v>3.64053</v>
      </c>
      <c r="W221" s="84">
        <f t="shared" si="126"/>
        <v>3.6648200000000002</v>
      </c>
      <c r="X221" s="84">
        <f t="shared" si="126"/>
        <v>3.6832199999999999</v>
      </c>
      <c r="Y221" s="84">
        <f t="shared" si="126"/>
        <v>3.6206700000000001</v>
      </c>
      <c r="Z221" s="84">
        <f t="shared" si="126"/>
        <v>3.5135399999999999</v>
      </c>
      <c r="AA221" s="84">
        <f t="shared" si="126"/>
        <v>3.4168400000000001</v>
      </c>
    </row>
    <row r="222" spans="1:27" ht="12.75" hidden="1" customHeight="1" outlineLevel="1" x14ac:dyDescent="0.2">
      <c r="A222" s="92" t="s">
        <v>443</v>
      </c>
      <c r="B222" s="62" t="s">
        <v>231</v>
      </c>
      <c r="C222" s="42" t="s">
        <v>77</v>
      </c>
      <c r="D222" s="43">
        <v>1444.76</v>
      </c>
      <c r="E222" s="43">
        <v>1233.6500000000001</v>
      </c>
      <c r="F222" s="43">
        <v>1163.05</v>
      </c>
      <c r="G222" s="43">
        <v>1149.1099999999999</v>
      </c>
      <c r="H222" s="43">
        <v>1177.2</v>
      </c>
      <c r="I222" s="43">
        <v>1209.21</v>
      </c>
      <c r="J222" s="43">
        <v>1222.5999999999999</v>
      </c>
      <c r="K222" s="43">
        <v>1410.32</v>
      </c>
      <c r="L222" s="43">
        <v>1571.04</v>
      </c>
      <c r="M222" s="43">
        <v>1729.56</v>
      </c>
      <c r="N222" s="43">
        <v>1782.61</v>
      </c>
      <c r="O222" s="43">
        <v>1797.74</v>
      </c>
      <c r="P222" s="43">
        <v>1790.26</v>
      </c>
      <c r="Q222" s="43">
        <v>1788.56</v>
      </c>
      <c r="R222" s="43">
        <v>1769.89</v>
      </c>
      <c r="S222" s="43">
        <v>1751.47</v>
      </c>
      <c r="T222" s="43">
        <v>1759.81</v>
      </c>
      <c r="U222" s="43">
        <v>1770.26</v>
      </c>
      <c r="V222" s="43">
        <v>1808.72</v>
      </c>
      <c r="W222" s="43">
        <v>1833.01</v>
      </c>
      <c r="X222" s="43">
        <v>1851.41</v>
      </c>
      <c r="Y222" s="43">
        <v>1788.86</v>
      </c>
      <c r="Z222" s="43">
        <v>1681.73</v>
      </c>
      <c r="AA222" s="43">
        <v>1585.03</v>
      </c>
    </row>
    <row r="223" spans="1:27" ht="12.75" hidden="1" customHeight="1" outlineLevel="1" x14ac:dyDescent="0.2">
      <c r="A223" s="92" t="s">
        <v>444</v>
      </c>
      <c r="B223" s="62" t="s">
        <v>88</v>
      </c>
      <c r="C223" s="42" t="s">
        <v>77</v>
      </c>
      <c r="D223" s="43">
        <f>$D$168</f>
        <v>1716.97</v>
      </c>
      <c r="E223" s="43">
        <f>$D$168</f>
        <v>1716.97</v>
      </c>
      <c r="F223" s="43">
        <f t="shared" ref="F223:AA223" si="127">$D$168</f>
        <v>1716.97</v>
      </c>
      <c r="G223" s="43">
        <f t="shared" si="127"/>
        <v>1716.97</v>
      </c>
      <c r="H223" s="43">
        <f t="shared" si="127"/>
        <v>1716.97</v>
      </c>
      <c r="I223" s="43">
        <f t="shared" si="127"/>
        <v>1716.97</v>
      </c>
      <c r="J223" s="43">
        <f t="shared" si="127"/>
        <v>1716.97</v>
      </c>
      <c r="K223" s="43">
        <f t="shared" si="127"/>
        <v>1716.97</v>
      </c>
      <c r="L223" s="43">
        <f t="shared" si="127"/>
        <v>1716.97</v>
      </c>
      <c r="M223" s="43">
        <f t="shared" si="127"/>
        <v>1716.97</v>
      </c>
      <c r="N223" s="43">
        <f t="shared" si="127"/>
        <v>1716.97</v>
      </c>
      <c r="O223" s="43">
        <f t="shared" si="127"/>
        <v>1716.97</v>
      </c>
      <c r="P223" s="43">
        <f t="shared" si="127"/>
        <v>1716.97</v>
      </c>
      <c r="Q223" s="43">
        <f t="shared" si="127"/>
        <v>1716.97</v>
      </c>
      <c r="R223" s="43">
        <f t="shared" si="127"/>
        <v>1716.97</v>
      </c>
      <c r="S223" s="43">
        <f t="shared" si="127"/>
        <v>1716.97</v>
      </c>
      <c r="T223" s="43">
        <f t="shared" si="127"/>
        <v>1716.97</v>
      </c>
      <c r="U223" s="43">
        <f t="shared" si="127"/>
        <v>1716.97</v>
      </c>
      <c r="V223" s="43">
        <f t="shared" si="127"/>
        <v>1716.97</v>
      </c>
      <c r="W223" s="43">
        <f t="shared" si="127"/>
        <v>1716.97</v>
      </c>
      <c r="X223" s="43">
        <f t="shared" si="127"/>
        <v>1716.97</v>
      </c>
      <c r="Y223" s="43">
        <f t="shared" si="127"/>
        <v>1716.97</v>
      </c>
      <c r="Z223" s="43">
        <f t="shared" si="127"/>
        <v>1716.97</v>
      </c>
      <c r="AA223" s="43">
        <f t="shared" si="127"/>
        <v>1716.97</v>
      </c>
    </row>
    <row r="224" spans="1:27" ht="12.75" hidden="1" customHeight="1" outlineLevel="1" x14ac:dyDescent="0.2">
      <c r="A224" s="92" t="s">
        <v>445</v>
      </c>
      <c r="B224" s="62" t="s">
        <v>81</v>
      </c>
      <c r="C224" s="42" t="s">
        <v>77</v>
      </c>
      <c r="D224" s="43">
        <v>4.6100000000000003</v>
      </c>
      <c r="E224" s="43">
        <v>4.6100000000000003</v>
      </c>
      <c r="F224" s="43">
        <v>4.6100000000000003</v>
      </c>
      <c r="G224" s="43">
        <v>4.6100000000000003</v>
      </c>
      <c r="H224" s="43">
        <v>4.6100000000000003</v>
      </c>
      <c r="I224" s="43">
        <v>4.6100000000000003</v>
      </c>
      <c r="J224" s="43">
        <v>4.6100000000000003</v>
      </c>
      <c r="K224" s="43">
        <v>4.6100000000000003</v>
      </c>
      <c r="L224" s="43">
        <v>4.6100000000000003</v>
      </c>
      <c r="M224" s="43">
        <v>4.6100000000000003</v>
      </c>
      <c r="N224" s="43">
        <v>4.6100000000000003</v>
      </c>
      <c r="O224" s="43">
        <v>4.6100000000000003</v>
      </c>
      <c r="P224" s="43">
        <v>4.6100000000000003</v>
      </c>
      <c r="Q224" s="43">
        <v>4.6100000000000003</v>
      </c>
      <c r="R224" s="43">
        <v>4.6100000000000003</v>
      </c>
      <c r="S224" s="43">
        <v>4.6100000000000003</v>
      </c>
      <c r="T224" s="43">
        <v>4.6100000000000003</v>
      </c>
      <c r="U224" s="43">
        <v>4.6100000000000003</v>
      </c>
      <c r="V224" s="43">
        <v>4.6100000000000003</v>
      </c>
      <c r="W224" s="43">
        <v>4.6100000000000003</v>
      </c>
      <c r="X224" s="43">
        <v>4.6100000000000003</v>
      </c>
      <c r="Y224" s="43">
        <v>4.6100000000000003</v>
      </c>
      <c r="Z224" s="43">
        <v>4.6100000000000003</v>
      </c>
      <c r="AA224" s="43">
        <v>4.6100000000000003</v>
      </c>
    </row>
    <row r="225" spans="1:27" ht="12.75" hidden="1" customHeight="1" outlineLevel="1" x14ac:dyDescent="0.2">
      <c r="A225" s="92" t="s">
        <v>446</v>
      </c>
      <c r="B225" s="62" t="s">
        <v>79</v>
      </c>
      <c r="C225" s="42" t="s">
        <v>77</v>
      </c>
      <c r="D225" s="43">
        <f>$D$11</f>
        <v>110.23</v>
      </c>
      <c r="E225" s="43">
        <f t="shared" ref="E225:AA225" si="128">$D$11</f>
        <v>110.23</v>
      </c>
      <c r="F225" s="43">
        <f t="shared" si="128"/>
        <v>110.23</v>
      </c>
      <c r="G225" s="43">
        <f t="shared" si="128"/>
        <v>110.23</v>
      </c>
      <c r="H225" s="43">
        <f t="shared" si="128"/>
        <v>110.23</v>
      </c>
      <c r="I225" s="43">
        <f t="shared" si="128"/>
        <v>110.23</v>
      </c>
      <c r="J225" s="43">
        <f t="shared" si="128"/>
        <v>110.23</v>
      </c>
      <c r="K225" s="43">
        <f t="shared" si="128"/>
        <v>110.23</v>
      </c>
      <c r="L225" s="43">
        <f t="shared" si="128"/>
        <v>110.23</v>
      </c>
      <c r="M225" s="43">
        <f t="shared" si="128"/>
        <v>110.23</v>
      </c>
      <c r="N225" s="43">
        <f t="shared" si="128"/>
        <v>110.23</v>
      </c>
      <c r="O225" s="43">
        <f t="shared" si="128"/>
        <v>110.23</v>
      </c>
      <c r="P225" s="43">
        <f t="shared" si="128"/>
        <v>110.23</v>
      </c>
      <c r="Q225" s="43">
        <f t="shared" si="128"/>
        <v>110.23</v>
      </c>
      <c r="R225" s="43">
        <f t="shared" si="128"/>
        <v>110.23</v>
      </c>
      <c r="S225" s="43">
        <f t="shared" si="128"/>
        <v>110.23</v>
      </c>
      <c r="T225" s="43">
        <f t="shared" si="128"/>
        <v>110.23</v>
      </c>
      <c r="U225" s="43">
        <f t="shared" si="128"/>
        <v>110.23</v>
      </c>
      <c r="V225" s="43">
        <f t="shared" si="128"/>
        <v>110.23</v>
      </c>
      <c r="W225" s="43">
        <f t="shared" si="128"/>
        <v>110.23</v>
      </c>
      <c r="X225" s="43">
        <f t="shared" si="128"/>
        <v>110.23</v>
      </c>
      <c r="Y225" s="43">
        <f t="shared" si="128"/>
        <v>110.23</v>
      </c>
      <c r="Z225" s="43">
        <f t="shared" si="128"/>
        <v>110.23</v>
      </c>
      <c r="AA225" s="43">
        <f t="shared" si="128"/>
        <v>110.23</v>
      </c>
    </row>
    <row r="226" spans="1:27" ht="12.75" customHeight="1" collapsed="1" x14ac:dyDescent="0.2">
      <c r="A226" s="91" t="s">
        <v>447</v>
      </c>
      <c r="B226" s="27" t="str">
        <f>"13"&amp;"."&amp;$B$662&amp;"."&amp;$B$663</f>
        <v>13.03.2023</v>
      </c>
      <c r="C226" s="83" t="s">
        <v>74</v>
      </c>
      <c r="D226" s="84">
        <f>ROUND(((D227+D228+D230+D229)/1000),5)</f>
        <v>3.1960000000000002</v>
      </c>
      <c r="E226" s="84">
        <f>ROUND(((E227+E228+E230+E229)/1000),5)</f>
        <v>3.06799</v>
      </c>
      <c r="F226" s="84">
        <f>ROUND(((F227+F228+F230+F229)/1000),5)</f>
        <v>3.0204900000000001</v>
      </c>
      <c r="G226" s="84">
        <f t="shared" ref="G226:AA226" si="129">ROUND(((G227+G228+G230+G229)/1000),5)</f>
        <v>3.0262600000000002</v>
      </c>
      <c r="H226" s="84">
        <f t="shared" si="129"/>
        <v>3.0891600000000001</v>
      </c>
      <c r="I226" s="84">
        <f t="shared" si="129"/>
        <v>3.1892399999999999</v>
      </c>
      <c r="J226" s="84">
        <f t="shared" si="129"/>
        <v>3.3561899999999998</v>
      </c>
      <c r="K226" s="84">
        <f t="shared" si="129"/>
        <v>3.5096799999999999</v>
      </c>
      <c r="L226" s="84">
        <f t="shared" si="129"/>
        <v>3.6379299999999999</v>
      </c>
      <c r="M226" s="84">
        <f t="shared" si="129"/>
        <v>3.7003900000000001</v>
      </c>
      <c r="N226" s="84">
        <f t="shared" si="129"/>
        <v>3.7114199999999999</v>
      </c>
      <c r="O226" s="84">
        <f t="shared" si="129"/>
        <v>3.7010299999999998</v>
      </c>
      <c r="P226" s="84">
        <f t="shared" si="129"/>
        <v>3.6639900000000001</v>
      </c>
      <c r="Q226" s="84">
        <f t="shared" si="129"/>
        <v>3.69624</v>
      </c>
      <c r="R226" s="84">
        <f t="shared" si="129"/>
        <v>3.6847599999999998</v>
      </c>
      <c r="S226" s="84">
        <f t="shared" si="129"/>
        <v>3.6710699999999998</v>
      </c>
      <c r="T226" s="84">
        <f t="shared" si="129"/>
        <v>3.6143900000000002</v>
      </c>
      <c r="U226" s="84">
        <f t="shared" si="129"/>
        <v>3.6074299999999999</v>
      </c>
      <c r="V226" s="84">
        <f t="shared" si="129"/>
        <v>3.6460300000000001</v>
      </c>
      <c r="W226" s="84">
        <f t="shared" si="129"/>
        <v>3.6887599999999998</v>
      </c>
      <c r="X226" s="84">
        <f t="shared" si="129"/>
        <v>3.6749200000000002</v>
      </c>
      <c r="Y226" s="84">
        <f t="shared" si="129"/>
        <v>3.6029800000000001</v>
      </c>
      <c r="Z226" s="84">
        <f t="shared" si="129"/>
        <v>3.50475</v>
      </c>
      <c r="AA226" s="84">
        <f t="shared" si="129"/>
        <v>3.32742</v>
      </c>
    </row>
    <row r="227" spans="1:27" ht="12.75" hidden="1" customHeight="1" outlineLevel="1" x14ac:dyDescent="0.2">
      <c r="A227" s="92" t="s">
        <v>448</v>
      </c>
      <c r="B227" s="62" t="s">
        <v>231</v>
      </c>
      <c r="C227" s="42" t="s">
        <v>77</v>
      </c>
      <c r="D227" s="43">
        <v>1364.19</v>
      </c>
      <c r="E227" s="43">
        <v>1236.18</v>
      </c>
      <c r="F227" s="43">
        <v>1188.68</v>
      </c>
      <c r="G227" s="43">
        <v>1194.45</v>
      </c>
      <c r="H227" s="43">
        <v>1257.3499999999999</v>
      </c>
      <c r="I227" s="43">
        <v>1357.43</v>
      </c>
      <c r="J227" s="43">
        <v>1524.38</v>
      </c>
      <c r="K227" s="43">
        <v>1677.87</v>
      </c>
      <c r="L227" s="43">
        <v>1806.12</v>
      </c>
      <c r="M227" s="43">
        <v>1868.58</v>
      </c>
      <c r="N227" s="43">
        <v>1879.61</v>
      </c>
      <c r="O227" s="43">
        <v>1869.22</v>
      </c>
      <c r="P227" s="43">
        <v>1832.18</v>
      </c>
      <c r="Q227" s="43">
        <v>1864.43</v>
      </c>
      <c r="R227" s="43">
        <v>1852.95</v>
      </c>
      <c r="S227" s="43">
        <v>1839.26</v>
      </c>
      <c r="T227" s="43">
        <v>1782.58</v>
      </c>
      <c r="U227" s="43">
        <v>1775.62</v>
      </c>
      <c r="V227" s="43">
        <v>1814.22</v>
      </c>
      <c r="W227" s="43">
        <v>1856.95</v>
      </c>
      <c r="X227" s="43">
        <v>1843.11</v>
      </c>
      <c r="Y227" s="43">
        <v>1771.17</v>
      </c>
      <c r="Z227" s="43">
        <v>1672.94</v>
      </c>
      <c r="AA227" s="43">
        <v>1495.61</v>
      </c>
    </row>
    <row r="228" spans="1:27" ht="12.75" hidden="1" customHeight="1" outlineLevel="1" x14ac:dyDescent="0.2">
      <c r="A228" s="92" t="s">
        <v>449</v>
      </c>
      <c r="B228" s="62" t="s">
        <v>88</v>
      </c>
      <c r="C228" s="42" t="s">
        <v>77</v>
      </c>
      <c r="D228" s="43">
        <f>$D$168</f>
        <v>1716.97</v>
      </c>
      <c r="E228" s="43">
        <f>$D$168</f>
        <v>1716.97</v>
      </c>
      <c r="F228" s="43">
        <f t="shared" ref="F228:AA228" si="130">$D$168</f>
        <v>1716.97</v>
      </c>
      <c r="G228" s="43">
        <f t="shared" si="130"/>
        <v>1716.97</v>
      </c>
      <c r="H228" s="43">
        <f t="shared" si="130"/>
        <v>1716.97</v>
      </c>
      <c r="I228" s="43">
        <f t="shared" si="130"/>
        <v>1716.97</v>
      </c>
      <c r="J228" s="43">
        <f t="shared" si="130"/>
        <v>1716.97</v>
      </c>
      <c r="K228" s="43">
        <f t="shared" si="130"/>
        <v>1716.97</v>
      </c>
      <c r="L228" s="43">
        <f t="shared" si="130"/>
        <v>1716.97</v>
      </c>
      <c r="M228" s="43">
        <f t="shared" si="130"/>
        <v>1716.97</v>
      </c>
      <c r="N228" s="43">
        <f t="shared" si="130"/>
        <v>1716.97</v>
      </c>
      <c r="O228" s="43">
        <f t="shared" si="130"/>
        <v>1716.97</v>
      </c>
      <c r="P228" s="43">
        <f t="shared" si="130"/>
        <v>1716.97</v>
      </c>
      <c r="Q228" s="43">
        <f t="shared" si="130"/>
        <v>1716.97</v>
      </c>
      <c r="R228" s="43">
        <f t="shared" si="130"/>
        <v>1716.97</v>
      </c>
      <c r="S228" s="43">
        <f t="shared" si="130"/>
        <v>1716.97</v>
      </c>
      <c r="T228" s="43">
        <f t="shared" si="130"/>
        <v>1716.97</v>
      </c>
      <c r="U228" s="43">
        <f t="shared" si="130"/>
        <v>1716.97</v>
      </c>
      <c r="V228" s="43">
        <f t="shared" si="130"/>
        <v>1716.97</v>
      </c>
      <c r="W228" s="43">
        <f t="shared" si="130"/>
        <v>1716.97</v>
      </c>
      <c r="X228" s="43">
        <f t="shared" si="130"/>
        <v>1716.97</v>
      </c>
      <c r="Y228" s="43">
        <f t="shared" si="130"/>
        <v>1716.97</v>
      </c>
      <c r="Z228" s="43">
        <f t="shared" si="130"/>
        <v>1716.97</v>
      </c>
      <c r="AA228" s="43">
        <f t="shared" si="130"/>
        <v>1716.97</v>
      </c>
    </row>
    <row r="229" spans="1:27" ht="12.75" hidden="1" customHeight="1" outlineLevel="1" x14ac:dyDescent="0.2">
      <c r="A229" s="92" t="s">
        <v>450</v>
      </c>
      <c r="B229" s="62" t="s">
        <v>81</v>
      </c>
      <c r="C229" s="42" t="s">
        <v>77</v>
      </c>
      <c r="D229" s="43">
        <v>4.6100000000000003</v>
      </c>
      <c r="E229" s="43">
        <v>4.6100000000000003</v>
      </c>
      <c r="F229" s="43">
        <v>4.6100000000000003</v>
      </c>
      <c r="G229" s="43">
        <v>4.6100000000000003</v>
      </c>
      <c r="H229" s="43">
        <v>4.6100000000000003</v>
      </c>
      <c r="I229" s="43">
        <v>4.6100000000000003</v>
      </c>
      <c r="J229" s="43">
        <v>4.6100000000000003</v>
      </c>
      <c r="K229" s="43">
        <v>4.6100000000000003</v>
      </c>
      <c r="L229" s="43">
        <v>4.6100000000000003</v>
      </c>
      <c r="M229" s="43">
        <v>4.6100000000000003</v>
      </c>
      <c r="N229" s="43">
        <v>4.6100000000000003</v>
      </c>
      <c r="O229" s="43">
        <v>4.6100000000000003</v>
      </c>
      <c r="P229" s="43">
        <v>4.6100000000000003</v>
      </c>
      <c r="Q229" s="43">
        <v>4.6100000000000003</v>
      </c>
      <c r="R229" s="43">
        <v>4.6100000000000003</v>
      </c>
      <c r="S229" s="43">
        <v>4.6100000000000003</v>
      </c>
      <c r="T229" s="43">
        <v>4.6100000000000003</v>
      </c>
      <c r="U229" s="43">
        <v>4.6100000000000003</v>
      </c>
      <c r="V229" s="43">
        <v>4.6100000000000003</v>
      </c>
      <c r="W229" s="43">
        <v>4.6100000000000003</v>
      </c>
      <c r="X229" s="43">
        <v>4.6100000000000003</v>
      </c>
      <c r="Y229" s="43">
        <v>4.6100000000000003</v>
      </c>
      <c r="Z229" s="43">
        <v>4.6100000000000003</v>
      </c>
      <c r="AA229" s="43">
        <v>4.6100000000000003</v>
      </c>
    </row>
    <row r="230" spans="1:27" ht="12.75" hidden="1" customHeight="1" outlineLevel="1" x14ac:dyDescent="0.2">
      <c r="A230" s="92" t="s">
        <v>451</v>
      </c>
      <c r="B230" s="62" t="s">
        <v>79</v>
      </c>
      <c r="C230" s="42" t="s">
        <v>77</v>
      </c>
      <c r="D230" s="43">
        <f>$D$11</f>
        <v>110.23</v>
      </c>
      <c r="E230" s="43">
        <f t="shared" ref="E230:AA230" si="131">$D$11</f>
        <v>110.23</v>
      </c>
      <c r="F230" s="43">
        <f t="shared" si="131"/>
        <v>110.23</v>
      </c>
      <c r="G230" s="43">
        <f t="shared" si="131"/>
        <v>110.23</v>
      </c>
      <c r="H230" s="43">
        <f t="shared" si="131"/>
        <v>110.23</v>
      </c>
      <c r="I230" s="43">
        <f t="shared" si="131"/>
        <v>110.23</v>
      </c>
      <c r="J230" s="43">
        <f t="shared" si="131"/>
        <v>110.23</v>
      </c>
      <c r="K230" s="43">
        <f t="shared" si="131"/>
        <v>110.23</v>
      </c>
      <c r="L230" s="43">
        <f t="shared" si="131"/>
        <v>110.23</v>
      </c>
      <c r="M230" s="43">
        <f t="shared" si="131"/>
        <v>110.23</v>
      </c>
      <c r="N230" s="43">
        <f t="shared" si="131"/>
        <v>110.23</v>
      </c>
      <c r="O230" s="43">
        <f t="shared" si="131"/>
        <v>110.23</v>
      </c>
      <c r="P230" s="43">
        <f t="shared" si="131"/>
        <v>110.23</v>
      </c>
      <c r="Q230" s="43">
        <f t="shared" si="131"/>
        <v>110.23</v>
      </c>
      <c r="R230" s="43">
        <f t="shared" si="131"/>
        <v>110.23</v>
      </c>
      <c r="S230" s="43">
        <f t="shared" si="131"/>
        <v>110.23</v>
      </c>
      <c r="T230" s="43">
        <f t="shared" si="131"/>
        <v>110.23</v>
      </c>
      <c r="U230" s="43">
        <f t="shared" si="131"/>
        <v>110.23</v>
      </c>
      <c r="V230" s="43">
        <f t="shared" si="131"/>
        <v>110.23</v>
      </c>
      <c r="W230" s="43">
        <f t="shared" si="131"/>
        <v>110.23</v>
      </c>
      <c r="X230" s="43">
        <f t="shared" si="131"/>
        <v>110.23</v>
      </c>
      <c r="Y230" s="43">
        <f t="shared" si="131"/>
        <v>110.23</v>
      </c>
      <c r="Z230" s="43">
        <f t="shared" si="131"/>
        <v>110.23</v>
      </c>
      <c r="AA230" s="43">
        <f t="shared" si="131"/>
        <v>110.23</v>
      </c>
    </row>
    <row r="231" spans="1:27" ht="12.75" customHeight="1" collapsed="1" x14ac:dyDescent="0.2">
      <c r="A231" s="91" t="s">
        <v>452</v>
      </c>
      <c r="B231" s="27" t="str">
        <f>"14"&amp;"."&amp;$B$662&amp;"."&amp;$B$663</f>
        <v>14.03.2023</v>
      </c>
      <c r="C231" s="83" t="s">
        <v>74</v>
      </c>
      <c r="D231" s="84">
        <f>ROUND(((D232+D233+D235+D234)/1000),5)</f>
        <v>3.0794600000000001</v>
      </c>
      <c r="E231" s="84">
        <f>ROUND(((E232+E233+E235+E234)/1000),5)</f>
        <v>3.0032999999999999</v>
      </c>
      <c r="F231" s="84">
        <f>ROUND(((F232+F233+F235+F234)/1000),5)</f>
        <v>2.9742799999999998</v>
      </c>
      <c r="G231" s="84">
        <f t="shared" ref="G231:AA231" si="132">ROUND(((G232+G233+G235+G234)/1000),5)</f>
        <v>2.97803</v>
      </c>
      <c r="H231" s="84">
        <f t="shared" si="132"/>
        <v>3.03051</v>
      </c>
      <c r="I231" s="84">
        <f t="shared" si="132"/>
        <v>3.1692900000000002</v>
      </c>
      <c r="J231" s="84">
        <f t="shared" si="132"/>
        <v>3.4080499999999998</v>
      </c>
      <c r="K231" s="84">
        <f t="shared" si="132"/>
        <v>3.5279099999999999</v>
      </c>
      <c r="L231" s="84">
        <f t="shared" si="132"/>
        <v>3.6280800000000002</v>
      </c>
      <c r="M231" s="84">
        <f t="shared" si="132"/>
        <v>3.6725099999999999</v>
      </c>
      <c r="N231" s="84">
        <f t="shared" si="132"/>
        <v>3.7375699999999998</v>
      </c>
      <c r="O231" s="84">
        <f t="shared" si="132"/>
        <v>3.7284600000000001</v>
      </c>
      <c r="P231" s="84">
        <f t="shared" si="132"/>
        <v>3.68329</v>
      </c>
      <c r="Q231" s="84">
        <f t="shared" si="132"/>
        <v>3.6833399999999998</v>
      </c>
      <c r="R231" s="84">
        <f t="shared" si="132"/>
        <v>3.66642</v>
      </c>
      <c r="S231" s="84">
        <f t="shared" si="132"/>
        <v>3.6491199999999999</v>
      </c>
      <c r="T231" s="84">
        <f t="shared" si="132"/>
        <v>3.5923500000000002</v>
      </c>
      <c r="U231" s="84">
        <f t="shared" si="132"/>
        <v>3.5863399999999999</v>
      </c>
      <c r="V231" s="84">
        <f t="shared" si="132"/>
        <v>3.6211799999999998</v>
      </c>
      <c r="W231" s="84">
        <f t="shared" si="132"/>
        <v>3.65734</v>
      </c>
      <c r="X231" s="84">
        <f t="shared" si="132"/>
        <v>3.6363400000000001</v>
      </c>
      <c r="Y231" s="84">
        <f t="shared" si="132"/>
        <v>3.5970499999999999</v>
      </c>
      <c r="Z231" s="84">
        <f t="shared" si="132"/>
        <v>3.4839899999999999</v>
      </c>
      <c r="AA231" s="84">
        <f t="shared" si="132"/>
        <v>3.15903</v>
      </c>
    </row>
    <row r="232" spans="1:27" ht="12.75" hidden="1" customHeight="1" outlineLevel="1" x14ac:dyDescent="0.2">
      <c r="A232" s="92" t="s">
        <v>453</v>
      </c>
      <c r="B232" s="62" t="s">
        <v>231</v>
      </c>
      <c r="C232" s="42" t="s">
        <v>77</v>
      </c>
      <c r="D232" s="43">
        <v>1247.6500000000001</v>
      </c>
      <c r="E232" s="43">
        <v>1171.49</v>
      </c>
      <c r="F232" s="43">
        <v>1142.47</v>
      </c>
      <c r="G232" s="43">
        <v>1146.22</v>
      </c>
      <c r="H232" s="43">
        <v>1198.7</v>
      </c>
      <c r="I232" s="43">
        <v>1337.48</v>
      </c>
      <c r="J232" s="43">
        <v>1576.24</v>
      </c>
      <c r="K232" s="43">
        <v>1696.1</v>
      </c>
      <c r="L232" s="43">
        <v>1796.27</v>
      </c>
      <c r="M232" s="43">
        <v>1840.7</v>
      </c>
      <c r="N232" s="43">
        <v>1905.76</v>
      </c>
      <c r="O232" s="43">
        <v>1896.65</v>
      </c>
      <c r="P232" s="43">
        <v>1851.48</v>
      </c>
      <c r="Q232" s="43">
        <v>1851.53</v>
      </c>
      <c r="R232" s="43">
        <v>1834.61</v>
      </c>
      <c r="S232" s="43">
        <v>1817.31</v>
      </c>
      <c r="T232" s="43">
        <v>1760.54</v>
      </c>
      <c r="U232" s="43">
        <v>1754.53</v>
      </c>
      <c r="V232" s="43">
        <v>1789.37</v>
      </c>
      <c r="W232" s="43">
        <v>1825.53</v>
      </c>
      <c r="X232" s="43">
        <v>1804.53</v>
      </c>
      <c r="Y232" s="43">
        <v>1765.24</v>
      </c>
      <c r="Z232" s="43">
        <v>1652.18</v>
      </c>
      <c r="AA232" s="43">
        <v>1327.22</v>
      </c>
    </row>
    <row r="233" spans="1:27" ht="12.75" hidden="1" customHeight="1" outlineLevel="1" x14ac:dyDescent="0.2">
      <c r="A233" s="92" t="s">
        <v>454</v>
      </c>
      <c r="B233" s="62" t="s">
        <v>88</v>
      </c>
      <c r="C233" s="42" t="s">
        <v>77</v>
      </c>
      <c r="D233" s="43">
        <f>$D$168</f>
        <v>1716.97</v>
      </c>
      <c r="E233" s="43">
        <f>$D$168</f>
        <v>1716.97</v>
      </c>
      <c r="F233" s="43">
        <f t="shared" ref="F233:AA233" si="133">$D$168</f>
        <v>1716.97</v>
      </c>
      <c r="G233" s="43">
        <f t="shared" si="133"/>
        <v>1716.97</v>
      </c>
      <c r="H233" s="43">
        <f t="shared" si="133"/>
        <v>1716.97</v>
      </c>
      <c r="I233" s="43">
        <f t="shared" si="133"/>
        <v>1716.97</v>
      </c>
      <c r="J233" s="43">
        <f t="shared" si="133"/>
        <v>1716.97</v>
      </c>
      <c r="K233" s="43">
        <f t="shared" si="133"/>
        <v>1716.97</v>
      </c>
      <c r="L233" s="43">
        <f t="shared" si="133"/>
        <v>1716.97</v>
      </c>
      <c r="M233" s="43">
        <f t="shared" si="133"/>
        <v>1716.97</v>
      </c>
      <c r="N233" s="43">
        <f t="shared" si="133"/>
        <v>1716.97</v>
      </c>
      <c r="O233" s="43">
        <f t="shared" si="133"/>
        <v>1716.97</v>
      </c>
      <c r="P233" s="43">
        <f t="shared" si="133"/>
        <v>1716.97</v>
      </c>
      <c r="Q233" s="43">
        <f t="shared" si="133"/>
        <v>1716.97</v>
      </c>
      <c r="R233" s="43">
        <f t="shared" si="133"/>
        <v>1716.97</v>
      </c>
      <c r="S233" s="43">
        <f t="shared" si="133"/>
        <v>1716.97</v>
      </c>
      <c r="T233" s="43">
        <f t="shared" si="133"/>
        <v>1716.97</v>
      </c>
      <c r="U233" s="43">
        <f t="shared" si="133"/>
        <v>1716.97</v>
      </c>
      <c r="V233" s="43">
        <f t="shared" si="133"/>
        <v>1716.97</v>
      </c>
      <c r="W233" s="43">
        <f t="shared" si="133"/>
        <v>1716.97</v>
      </c>
      <c r="X233" s="43">
        <f t="shared" si="133"/>
        <v>1716.97</v>
      </c>
      <c r="Y233" s="43">
        <f t="shared" si="133"/>
        <v>1716.97</v>
      </c>
      <c r="Z233" s="43">
        <f t="shared" si="133"/>
        <v>1716.97</v>
      </c>
      <c r="AA233" s="43">
        <f t="shared" si="133"/>
        <v>1716.97</v>
      </c>
    </row>
    <row r="234" spans="1:27" ht="12.75" hidden="1" customHeight="1" outlineLevel="1" x14ac:dyDescent="0.2">
      <c r="A234" s="92" t="s">
        <v>455</v>
      </c>
      <c r="B234" s="62" t="s">
        <v>81</v>
      </c>
      <c r="C234" s="42" t="s">
        <v>77</v>
      </c>
      <c r="D234" s="43">
        <v>4.6100000000000003</v>
      </c>
      <c r="E234" s="43">
        <v>4.6100000000000003</v>
      </c>
      <c r="F234" s="43">
        <v>4.6100000000000003</v>
      </c>
      <c r="G234" s="43">
        <v>4.6100000000000003</v>
      </c>
      <c r="H234" s="43">
        <v>4.6100000000000003</v>
      </c>
      <c r="I234" s="43">
        <v>4.6100000000000003</v>
      </c>
      <c r="J234" s="43">
        <v>4.6100000000000003</v>
      </c>
      <c r="K234" s="43">
        <v>4.6100000000000003</v>
      </c>
      <c r="L234" s="43">
        <v>4.6100000000000003</v>
      </c>
      <c r="M234" s="43">
        <v>4.6100000000000003</v>
      </c>
      <c r="N234" s="43">
        <v>4.6100000000000003</v>
      </c>
      <c r="O234" s="43">
        <v>4.6100000000000003</v>
      </c>
      <c r="P234" s="43">
        <v>4.6100000000000003</v>
      </c>
      <c r="Q234" s="43">
        <v>4.6100000000000003</v>
      </c>
      <c r="R234" s="43">
        <v>4.6100000000000003</v>
      </c>
      <c r="S234" s="43">
        <v>4.6100000000000003</v>
      </c>
      <c r="T234" s="43">
        <v>4.6100000000000003</v>
      </c>
      <c r="U234" s="43">
        <v>4.6100000000000003</v>
      </c>
      <c r="V234" s="43">
        <v>4.6100000000000003</v>
      </c>
      <c r="W234" s="43">
        <v>4.6100000000000003</v>
      </c>
      <c r="X234" s="43">
        <v>4.6100000000000003</v>
      </c>
      <c r="Y234" s="43">
        <v>4.6100000000000003</v>
      </c>
      <c r="Z234" s="43">
        <v>4.6100000000000003</v>
      </c>
      <c r="AA234" s="43">
        <v>4.6100000000000003</v>
      </c>
    </row>
    <row r="235" spans="1:27" ht="12.75" hidden="1" customHeight="1" outlineLevel="1" x14ac:dyDescent="0.2">
      <c r="A235" s="92" t="s">
        <v>456</v>
      </c>
      <c r="B235" s="62" t="s">
        <v>79</v>
      </c>
      <c r="C235" s="42" t="s">
        <v>77</v>
      </c>
      <c r="D235" s="43">
        <f>$D$11</f>
        <v>110.23</v>
      </c>
      <c r="E235" s="43">
        <f t="shared" ref="E235:AA235" si="134">$D$11</f>
        <v>110.23</v>
      </c>
      <c r="F235" s="43">
        <f t="shared" si="134"/>
        <v>110.23</v>
      </c>
      <c r="G235" s="43">
        <f t="shared" si="134"/>
        <v>110.23</v>
      </c>
      <c r="H235" s="43">
        <f t="shared" si="134"/>
        <v>110.23</v>
      </c>
      <c r="I235" s="43">
        <f t="shared" si="134"/>
        <v>110.23</v>
      </c>
      <c r="J235" s="43">
        <f t="shared" si="134"/>
        <v>110.23</v>
      </c>
      <c r="K235" s="43">
        <f t="shared" si="134"/>
        <v>110.23</v>
      </c>
      <c r="L235" s="43">
        <f t="shared" si="134"/>
        <v>110.23</v>
      </c>
      <c r="M235" s="43">
        <f t="shared" si="134"/>
        <v>110.23</v>
      </c>
      <c r="N235" s="43">
        <f t="shared" si="134"/>
        <v>110.23</v>
      </c>
      <c r="O235" s="43">
        <f t="shared" si="134"/>
        <v>110.23</v>
      </c>
      <c r="P235" s="43">
        <f t="shared" si="134"/>
        <v>110.23</v>
      </c>
      <c r="Q235" s="43">
        <f t="shared" si="134"/>
        <v>110.23</v>
      </c>
      <c r="R235" s="43">
        <f t="shared" si="134"/>
        <v>110.23</v>
      </c>
      <c r="S235" s="43">
        <f t="shared" si="134"/>
        <v>110.23</v>
      </c>
      <c r="T235" s="43">
        <f t="shared" si="134"/>
        <v>110.23</v>
      </c>
      <c r="U235" s="43">
        <f t="shared" si="134"/>
        <v>110.23</v>
      </c>
      <c r="V235" s="43">
        <f t="shared" si="134"/>
        <v>110.23</v>
      </c>
      <c r="W235" s="43">
        <f t="shared" si="134"/>
        <v>110.23</v>
      </c>
      <c r="X235" s="43">
        <f t="shared" si="134"/>
        <v>110.23</v>
      </c>
      <c r="Y235" s="43">
        <f t="shared" si="134"/>
        <v>110.23</v>
      </c>
      <c r="Z235" s="43">
        <f t="shared" si="134"/>
        <v>110.23</v>
      </c>
      <c r="AA235" s="43">
        <f t="shared" si="134"/>
        <v>110.23</v>
      </c>
    </row>
    <row r="236" spans="1:27" ht="12.75" customHeight="1" collapsed="1" x14ac:dyDescent="0.2">
      <c r="A236" s="91" t="s">
        <v>457</v>
      </c>
      <c r="B236" s="27" t="str">
        <f>"15"&amp;"."&amp;$B$662&amp;"."&amp;$B$663</f>
        <v>15.03.2023</v>
      </c>
      <c r="C236" s="83" t="s">
        <v>74</v>
      </c>
      <c r="D236" s="84">
        <f>ROUND(((D237+D238+D240+D239)/1000),5)</f>
        <v>2.9723999999999999</v>
      </c>
      <c r="E236" s="84">
        <f>ROUND(((E237+E238+E240+E239)/1000),5)</f>
        <v>2.9243899999999998</v>
      </c>
      <c r="F236" s="84">
        <f>ROUND(((F237+F238+F240+F239)/1000),5)</f>
        <v>2.9110399999999998</v>
      </c>
      <c r="G236" s="84">
        <f t="shared" ref="G236:AA236" si="135">ROUND(((G237+G238+G240+G239)/1000),5)</f>
        <v>2.9108399999999999</v>
      </c>
      <c r="H236" s="84">
        <f t="shared" si="135"/>
        <v>2.9321600000000001</v>
      </c>
      <c r="I236" s="84">
        <f t="shared" si="135"/>
        <v>3.0471599999999999</v>
      </c>
      <c r="J236" s="84">
        <f t="shared" si="135"/>
        <v>3.1911100000000001</v>
      </c>
      <c r="K236" s="84">
        <f t="shared" si="135"/>
        <v>3.4919500000000001</v>
      </c>
      <c r="L236" s="84">
        <f t="shared" si="135"/>
        <v>3.6235300000000001</v>
      </c>
      <c r="M236" s="84">
        <f t="shared" si="135"/>
        <v>3.6764999999999999</v>
      </c>
      <c r="N236" s="84">
        <f t="shared" si="135"/>
        <v>3.6997300000000002</v>
      </c>
      <c r="O236" s="84">
        <f t="shared" si="135"/>
        <v>3.7295500000000001</v>
      </c>
      <c r="P236" s="84">
        <f t="shared" si="135"/>
        <v>3.70269</v>
      </c>
      <c r="Q236" s="84">
        <f t="shared" si="135"/>
        <v>3.70323</v>
      </c>
      <c r="R236" s="84">
        <f t="shared" si="135"/>
        <v>3.6815099999999998</v>
      </c>
      <c r="S236" s="84">
        <f t="shared" si="135"/>
        <v>3.6522700000000001</v>
      </c>
      <c r="T236" s="84">
        <f t="shared" si="135"/>
        <v>3.5814499999999998</v>
      </c>
      <c r="U236" s="84">
        <f t="shared" si="135"/>
        <v>3.57348</v>
      </c>
      <c r="V236" s="84">
        <f t="shared" si="135"/>
        <v>3.6008800000000001</v>
      </c>
      <c r="W236" s="84">
        <f t="shared" si="135"/>
        <v>3.6636799999999998</v>
      </c>
      <c r="X236" s="84">
        <f t="shared" si="135"/>
        <v>3.6494599999999999</v>
      </c>
      <c r="Y236" s="84">
        <f t="shared" si="135"/>
        <v>3.6025299999999998</v>
      </c>
      <c r="Z236" s="84">
        <f t="shared" si="135"/>
        <v>3.4356399999999998</v>
      </c>
      <c r="AA236" s="84">
        <f t="shared" si="135"/>
        <v>3.1701299999999999</v>
      </c>
    </row>
    <row r="237" spans="1:27" ht="12.75" hidden="1" customHeight="1" outlineLevel="1" x14ac:dyDescent="0.2">
      <c r="A237" s="92" t="s">
        <v>458</v>
      </c>
      <c r="B237" s="62" t="s">
        <v>231</v>
      </c>
      <c r="C237" s="42" t="s">
        <v>77</v>
      </c>
      <c r="D237" s="43">
        <v>1140.5899999999999</v>
      </c>
      <c r="E237" s="43">
        <v>1092.58</v>
      </c>
      <c r="F237" s="43">
        <v>1079.23</v>
      </c>
      <c r="G237" s="43">
        <v>1079.03</v>
      </c>
      <c r="H237" s="43">
        <v>1100.3499999999999</v>
      </c>
      <c r="I237" s="43">
        <v>1215.3499999999999</v>
      </c>
      <c r="J237" s="43">
        <v>1359.3</v>
      </c>
      <c r="K237" s="43">
        <v>1660.14</v>
      </c>
      <c r="L237" s="43">
        <v>1791.72</v>
      </c>
      <c r="M237" s="43">
        <v>1844.69</v>
      </c>
      <c r="N237" s="43">
        <v>1867.92</v>
      </c>
      <c r="O237" s="43">
        <v>1897.74</v>
      </c>
      <c r="P237" s="43">
        <v>1870.88</v>
      </c>
      <c r="Q237" s="43">
        <v>1871.42</v>
      </c>
      <c r="R237" s="43">
        <v>1849.7</v>
      </c>
      <c r="S237" s="43">
        <v>1820.46</v>
      </c>
      <c r="T237" s="43">
        <v>1749.64</v>
      </c>
      <c r="U237" s="43">
        <v>1741.67</v>
      </c>
      <c r="V237" s="43">
        <v>1769.07</v>
      </c>
      <c r="W237" s="43">
        <v>1831.87</v>
      </c>
      <c r="X237" s="43">
        <v>1817.65</v>
      </c>
      <c r="Y237" s="43">
        <v>1770.72</v>
      </c>
      <c r="Z237" s="43">
        <v>1603.83</v>
      </c>
      <c r="AA237" s="43">
        <v>1338.32</v>
      </c>
    </row>
    <row r="238" spans="1:27" ht="12.75" hidden="1" customHeight="1" outlineLevel="1" x14ac:dyDescent="0.2">
      <c r="A238" s="92" t="s">
        <v>459</v>
      </c>
      <c r="B238" s="62" t="s">
        <v>88</v>
      </c>
      <c r="C238" s="42" t="s">
        <v>77</v>
      </c>
      <c r="D238" s="43">
        <f>$D$168</f>
        <v>1716.97</v>
      </c>
      <c r="E238" s="43">
        <f>$D$168</f>
        <v>1716.97</v>
      </c>
      <c r="F238" s="43">
        <f t="shared" ref="F238:AA238" si="136">$D$168</f>
        <v>1716.97</v>
      </c>
      <c r="G238" s="43">
        <f t="shared" si="136"/>
        <v>1716.97</v>
      </c>
      <c r="H238" s="43">
        <f t="shared" si="136"/>
        <v>1716.97</v>
      </c>
      <c r="I238" s="43">
        <f t="shared" si="136"/>
        <v>1716.97</v>
      </c>
      <c r="J238" s="43">
        <f t="shared" si="136"/>
        <v>1716.97</v>
      </c>
      <c r="K238" s="43">
        <f t="shared" si="136"/>
        <v>1716.97</v>
      </c>
      <c r="L238" s="43">
        <f t="shared" si="136"/>
        <v>1716.97</v>
      </c>
      <c r="M238" s="43">
        <f t="shared" si="136"/>
        <v>1716.97</v>
      </c>
      <c r="N238" s="43">
        <f t="shared" si="136"/>
        <v>1716.97</v>
      </c>
      <c r="O238" s="43">
        <f t="shared" si="136"/>
        <v>1716.97</v>
      </c>
      <c r="P238" s="43">
        <f t="shared" si="136"/>
        <v>1716.97</v>
      </c>
      <c r="Q238" s="43">
        <f t="shared" si="136"/>
        <v>1716.97</v>
      </c>
      <c r="R238" s="43">
        <f t="shared" si="136"/>
        <v>1716.97</v>
      </c>
      <c r="S238" s="43">
        <f t="shared" si="136"/>
        <v>1716.97</v>
      </c>
      <c r="T238" s="43">
        <f t="shared" si="136"/>
        <v>1716.97</v>
      </c>
      <c r="U238" s="43">
        <f t="shared" si="136"/>
        <v>1716.97</v>
      </c>
      <c r="V238" s="43">
        <f t="shared" si="136"/>
        <v>1716.97</v>
      </c>
      <c r="W238" s="43">
        <f t="shared" si="136"/>
        <v>1716.97</v>
      </c>
      <c r="X238" s="43">
        <f t="shared" si="136"/>
        <v>1716.97</v>
      </c>
      <c r="Y238" s="43">
        <f t="shared" si="136"/>
        <v>1716.97</v>
      </c>
      <c r="Z238" s="43">
        <f t="shared" si="136"/>
        <v>1716.97</v>
      </c>
      <c r="AA238" s="43">
        <f t="shared" si="136"/>
        <v>1716.97</v>
      </c>
    </row>
    <row r="239" spans="1:27" ht="12.75" hidden="1" customHeight="1" outlineLevel="1" x14ac:dyDescent="0.2">
      <c r="A239" s="92" t="s">
        <v>460</v>
      </c>
      <c r="B239" s="62" t="s">
        <v>81</v>
      </c>
      <c r="C239" s="42" t="s">
        <v>77</v>
      </c>
      <c r="D239" s="43">
        <v>4.6100000000000003</v>
      </c>
      <c r="E239" s="43">
        <v>4.6100000000000003</v>
      </c>
      <c r="F239" s="43">
        <v>4.6100000000000003</v>
      </c>
      <c r="G239" s="43">
        <v>4.6100000000000003</v>
      </c>
      <c r="H239" s="43">
        <v>4.6100000000000003</v>
      </c>
      <c r="I239" s="43">
        <v>4.6100000000000003</v>
      </c>
      <c r="J239" s="43">
        <v>4.6100000000000003</v>
      </c>
      <c r="K239" s="43">
        <v>4.6100000000000003</v>
      </c>
      <c r="L239" s="43">
        <v>4.6100000000000003</v>
      </c>
      <c r="M239" s="43">
        <v>4.6100000000000003</v>
      </c>
      <c r="N239" s="43">
        <v>4.6100000000000003</v>
      </c>
      <c r="O239" s="43">
        <v>4.6100000000000003</v>
      </c>
      <c r="P239" s="43">
        <v>4.6100000000000003</v>
      </c>
      <c r="Q239" s="43">
        <v>4.6100000000000003</v>
      </c>
      <c r="R239" s="43">
        <v>4.6100000000000003</v>
      </c>
      <c r="S239" s="43">
        <v>4.6100000000000003</v>
      </c>
      <c r="T239" s="43">
        <v>4.6100000000000003</v>
      </c>
      <c r="U239" s="43">
        <v>4.6100000000000003</v>
      </c>
      <c r="V239" s="43">
        <v>4.6100000000000003</v>
      </c>
      <c r="W239" s="43">
        <v>4.6100000000000003</v>
      </c>
      <c r="X239" s="43">
        <v>4.6100000000000003</v>
      </c>
      <c r="Y239" s="43">
        <v>4.6100000000000003</v>
      </c>
      <c r="Z239" s="43">
        <v>4.6100000000000003</v>
      </c>
      <c r="AA239" s="43">
        <v>4.6100000000000003</v>
      </c>
    </row>
    <row r="240" spans="1:27" ht="12.75" hidden="1" customHeight="1" outlineLevel="1" x14ac:dyDescent="0.2">
      <c r="A240" s="92" t="s">
        <v>461</v>
      </c>
      <c r="B240" s="62" t="s">
        <v>79</v>
      </c>
      <c r="C240" s="42" t="s">
        <v>77</v>
      </c>
      <c r="D240" s="43">
        <f>$D$11</f>
        <v>110.23</v>
      </c>
      <c r="E240" s="43">
        <f t="shared" ref="E240:AA240" si="137">$D$11</f>
        <v>110.23</v>
      </c>
      <c r="F240" s="43">
        <f t="shared" si="137"/>
        <v>110.23</v>
      </c>
      <c r="G240" s="43">
        <f t="shared" si="137"/>
        <v>110.23</v>
      </c>
      <c r="H240" s="43">
        <f t="shared" si="137"/>
        <v>110.23</v>
      </c>
      <c r="I240" s="43">
        <f t="shared" si="137"/>
        <v>110.23</v>
      </c>
      <c r="J240" s="43">
        <f t="shared" si="137"/>
        <v>110.23</v>
      </c>
      <c r="K240" s="43">
        <f t="shared" si="137"/>
        <v>110.23</v>
      </c>
      <c r="L240" s="43">
        <f t="shared" si="137"/>
        <v>110.23</v>
      </c>
      <c r="M240" s="43">
        <f t="shared" si="137"/>
        <v>110.23</v>
      </c>
      <c r="N240" s="43">
        <f t="shared" si="137"/>
        <v>110.23</v>
      </c>
      <c r="O240" s="43">
        <f t="shared" si="137"/>
        <v>110.23</v>
      </c>
      <c r="P240" s="43">
        <f t="shared" si="137"/>
        <v>110.23</v>
      </c>
      <c r="Q240" s="43">
        <f t="shared" si="137"/>
        <v>110.23</v>
      </c>
      <c r="R240" s="43">
        <f t="shared" si="137"/>
        <v>110.23</v>
      </c>
      <c r="S240" s="43">
        <f t="shared" si="137"/>
        <v>110.23</v>
      </c>
      <c r="T240" s="43">
        <f t="shared" si="137"/>
        <v>110.23</v>
      </c>
      <c r="U240" s="43">
        <f t="shared" si="137"/>
        <v>110.23</v>
      </c>
      <c r="V240" s="43">
        <f t="shared" si="137"/>
        <v>110.23</v>
      </c>
      <c r="W240" s="43">
        <f t="shared" si="137"/>
        <v>110.23</v>
      </c>
      <c r="X240" s="43">
        <f t="shared" si="137"/>
        <v>110.23</v>
      </c>
      <c r="Y240" s="43">
        <f t="shared" si="137"/>
        <v>110.23</v>
      </c>
      <c r="Z240" s="43">
        <f t="shared" si="137"/>
        <v>110.23</v>
      </c>
      <c r="AA240" s="43">
        <f t="shared" si="137"/>
        <v>110.23</v>
      </c>
    </row>
    <row r="241" spans="1:27" ht="12.75" customHeight="1" collapsed="1" x14ac:dyDescent="0.2">
      <c r="A241" s="91" t="s">
        <v>462</v>
      </c>
      <c r="B241" s="27" t="str">
        <f>"16"&amp;"."&amp;$B$662&amp;"."&amp;$B$663</f>
        <v>16.03.2023</v>
      </c>
      <c r="C241" s="83" t="s">
        <v>74</v>
      </c>
      <c r="D241" s="84">
        <f>ROUND(((D242+D243+D245+D244)/1000),5)</f>
        <v>3.0150299999999999</v>
      </c>
      <c r="E241" s="84">
        <f>ROUND(((E242+E243+E245+E244)/1000),5)</f>
        <v>2.9456000000000002</v>
      </c>
      <c r="F241" s="84">
        <f>ROUND(((F242+F243+F245+F244)/1000),5)</f>
        <v>2.9162300000000001</v>
      </c>
      <c r="G241" s="84">
        <f t="shared" ref="G241:AA241" si="138">ROUND(((G242+G243+G245+G244)/1000),5)</f>
        <v>2.91757</v>
      </c>
      <c r="H241" s="84">
        <f t="shared" si="138"/>
        <v>2.9569700000000001</v>
      </c>
      <c r="I241" s="84">
        <f t="shared" si="138"/>
        <v>3.07667</v>
      </c>
      <c r="J241" s="84">
        <f t="shared" si="138"/>
        <v>3.3031000000000001</v>
      </c>
      <c r="K241" s="84">
        <f t="shared" si="138"/>
        <v>3.5066600000000001</v>
      </c>
      <c r="L241" s="84">
        <f t="shared" si="138"/>
        <v>3.6497299999999999</v>
      </c>
      <c r="M241" s="84">
        <f t="shared" si="138"/>
        <v>3.6885400000000002</v>
      </c>
      <c r="N241" s="84">
        <f t="shared" si="138"/>
        <v>3.6929500000000002</v>
      </c>
      <c r="O241" s="84">
        <f t="shared" si="138"/>
        <v>3.7218200000000001</v>
      </c>
      <c r="P241" s="84">
        <f t="shared" si="138"/>
        <v>3.7000999999999999</v>
      </c>
      <c r="Q241" s="84">
        <f t="shared" si="138"/>
        <v>3.7048299999999998</v>
      </c>
      <c r="R241" s="84">
        <f t="shared" si="138"/>
        <v>3.6835100000000001</v>
      </c>
      <c r="S241" s="84">
        <f t="shared" si="138"/>
        <v>3.6608499999999999</v>
      </c>
      <c r="T241" s="84">
        <f t="shared" si="138"/>
        <v>3.5927199999999999</v>
      </c>
      <c r="U241" s="84">
        <f t="shared" si="138"/>
        <v>3.59171</v>
      </c>
      <c r="V241" s="84">
        <f t="shared" si="138"/>
        <v>3.6345900000000002</v>
      </c>
      <c r="W241" s="84">
        <f t="shared" si="138"/>
        <v>3.6875499999999999</v>
      </c>
      <c r="X241" s="84">
        <f t="shared" si="138"/>
        <v>3.65204</v>
      </c>
      <c r="Y241" s="84">
        <f t="shared" si="138"/>
        <v>3.5855999999999999</v>
      </c>
      <c r="Z241" s="84">
        <f t="shared" si="138"/>
        <v>3.4651800000000001</v>
      </c>
      <c r="AA241" s="84">
        <f t="shared" si="138"/>
        <v>3.2337899999999999</v>
      </c>
    </row>
    <row r="242" spans="1:27" ht="12.75" hidden="1" customHeight="1" outlineLevel="1" x14ac:dyDescent="0.2">
      <c r="A242" s="92" t="s">
        <v>463</v>
      </c>
      <c r="B242" s="62" t="s">
        <v>231</v>
      </c>
      <c r="C242" s="42" t="s">
        <v>77</v>
      </c>
      <c r="D242" s="43">
        <v>1183.22</v>
      </c>
      <c r="E242" s="43">
        <v>1113.79</v>
      </c>
      <c r="F242" s="43">
        <v>1084.42</v>
      </c>
      <c r="G242" s="43">
        <v>1085.76</v>
      </c>
      <c r="H242" s="43">
        <v>1125.1600000000001</v>
      </c>
      <c r="I242" s="43">
        <v>1244.8599999999999</v>
      </c>
      <c r="J242" s="43">
        <v>1471.29</v>
      </c>
      <c r="K242" s="43">
        <v>1674.85</v>
      </c>
      <c r="L242" s="43">
        <v>1817.92</v>
      </c>
      <c r="M242" s="43">
        <v>1856.73</v>
      </c>
      <c r="N242" s="43">
        <v>1861.14</v>
      </c>
      <c r="O242" s="43">
        <v>1890.01</v>
      </c>
      <c r="P242" s="43">
        <v>1868.29</v>
      </c>
      <c r="Q242" s="43">
        <v>1873.02</v>
      </c>
      <c r="R242" s="43">
        <v>1851.7</v>
      </c>
      <c r="S242" s="43">
        <v>1829.04</v>
      </c>
      <c r="T242" s="43">
        <v>1760.91</v>
      </c>
      <c r="U242" s="43">
        <v>1759.9</v>
      </c>
      <c r="V242" s="43">
        <v>1802.78</v>
      </c>
      <c r="W242" s="43">
        <v>1855.74</v>
      </c>
      <c r="X242" s="43">
        <v>1820.23</v>
      </c>
      <c r="Y242" s="43">
        <v>1753.79</v>
      </c>
      <c r="Z242" s="43">
        <v>1633.37</v>
      </c>
      <c r="AA242" s="43">
        <v>1401.98</v>
      </c>
    </row>
    <row r="243" spans="1:27" ht="12.75" hidden="1" customHeight="1" outlineLevel="1" x14ac:dyDescent="0.2">
      <c r="A243" s="92" t="s">
        <v>464</v>
      </c>
      <c r="B243" s="62" t="s">
        <v>88</v>
      </c>
      <c r="C243" s="42" t="s">
        <v>77</v>
      </c>
      <c r="D243" s="43">
        <f>$D$168</f>
        <v>1716.97</v>
      </c>
      <c r="E243" s="43">
        <f>$D$168</f>
        <v>1716.97</v>
      </c>
      <c r="F243" s="43">
        <f t="shared" ref="F243:AA243" si="139">$D$168</f>
        <v>1716.97</v>
      </c>
      <c r="G243" s="43">
        <f t="shared" si="139"/>
        <v>1716.97</v>
      </c>
      <c r="H243" s="43">
        <f t="shared" si="139"/>
        <v>1716.97</v>
      </c>
      <c r="I243" s="43">
        <f t="shared" si="139"/>
        <v>1716.97</v>
      </c>
      <c r="J243" s="43">
        <f t="shared" si="139"/>
        <v>1716.97</v>
      </c>
      <c r="K243" s="43">
        <f t="shared" si="139"/>
        <v>1716.97</v>
      </c>
      <c r="L243" s="43">
        <f t="shared" si="139"/>
        <v>1716.97</v>
      </c>
      <c r="M243" s="43">
        <f t="shared" si="139"/>
        <v>1716.97</v>
      </c>
      <c r="N243" s="43">
        <f t="shared" si="139"/>
        <v>1716.97</v>
      </c>
      <c r="O243" s="43">
        <f t="shared" si="139"/>
        <v>1716.97</v>
      </c>
      <c r="P243" s="43">
        <f t="shared" si="139"/>
        <v>1716.97</v>
      </c>
      <c r="Q243" s="43">
        <f t="shared" si="139"/>
        <v>1716.97</v>
      </c>
      <c r="R243" s="43">
        <f t="shared" si="139"/>
        <v>1716.97</v>
      </c>
      <c r="S243" s="43">
        <f t="shared" si="139"/>
        <v>1716.97</v>
      </c>
      <c r="T243" s="43">
        <f t="shared" si="139"/>
        <v>1716.97</v>
      </c>
      <c r="U243" s="43">
        <f t="shared" si="139"/>
        <v>1716.97</v>
      </c>
      <c r="V243" s="43">
        <f t="shared" si="139"/>
        <v>1716.97</v>
      </c>
      <c r="W243" s="43">
        <f t="shared" si="139"/>
        <v>1716.97</v>
      </c>
      <c r="X243" s="43">
        <f t="shared" si="139"/>
        <v>1716.97</v>
      </c>
      <c r="Y243" s="43">
        <f t="shared" si="139"/>
        <v>1716.97</v>
      </c>
      <c r="Z243" s="43">
        <f t="shared" si="139"/>
        <v>1716.97</v>
      </c>
      <c r="AA243" s="43">
        <f t="shared" si="139"/>
        <v>1716.97</v>
      </c>
    </row>
    <row r="244" spans="1:27" ht="12.75" hidden="1" customHeight="1" outlineLevel="1" x14ac:dyDescent="0.2">
      <c r="A244" s="92" t="s">
        <v>465</v>
      </c>
      <c r="B244" s="62" t="s">
        <v>81</v>
      </c>
      <c r="C244" s="42" t="s">
        <v>77</v>
      </c>
      <c r="D244" s="43">
        <v>4.6100000000000003</v>
      </c>
      <c r="E244" s="43">
        <v>4.6100000000000003</v>
      </c>
      <c r="F244" s="43">
        <v>4.6100000000000003</v>
      </c>
      <c r="G244" s="43">
        <v>4.6100000000000003</v>
      </c>
      <c r="H244" s="43">
        <v>4.6100000000000003</v>
      </c>
      <c r="I244" s="43">
        <v>4.6100000000000003</v>
      </c>
      <c r="J244" s="43">
        <v>4.6100000000000003</v>
      </c>
      <c r="K244" s="43">
        <v>4.6100000000000003</v>
      </c>
      <c r="L244" s="43">
        <v>4.6100000000000003</v>
      </c>
      <c r="M244" s="43">
        <v>4.6100000000000003</v>
      </c>
      <c r="N244" s="43">
        <v>4.6100000000000003</v>
      </c>
      <c r="O244" s="43">
        <v>4.6100000000000003</v>
      </c>
      <c r="P244" s="43">
        <v>4.6100000000000003</v>
      </c>
      <c r="Q244" s="43">
        <v>4.6100000000000003</v>
      </c>
      <c r="R244" s="43">
        <v>4.6100000000000003</v>
      </c>
      <c r="S244" s="43">
        <v>4.6100000000000003</v>
      </c>
      <c r="T244" s="43">
        <v>4.6100000000000003</v>
      </c>
      <c r="U244" s="43">
        <v>4.6100000000000003</v>
      </c>
      <c r="V244" s="43">
        <v>4.6100000000000003</v>
      </c>
      <c r="W244" s="43">
        <v>4.6100000000000003</v>
      </c>
      <c r="X244" s="43">
        <v>4.6100000000000003</v>
      </c>
      <c r="Y244" s="43">
        <v>4.6100000000000003</v>
      </c>
      <c r="Z244" s="43">
        <v>4.6100000000000003</v>
      </c>
      <c r="AA244" s="43">
        <v>4.6100000000000003</v>
      </c>
    </row>
    <row r="245" spans="1:27" ht="12.75" hidden="1" customHeight="1" outlineLevel="1" x14ac:dyDescent="0.2">
      <c r="A245" s="92" t="s">
        <v>466</v>
      </c>
      <c r="B245" s="62" t="s">
        <v>79</v>
      </c>
      <c r="C245" s="42" t="s">
        <v>77</v>
      </c>
      <c r="D245" s="43">
        <f>$D$11</f>
        <v>110.23</v>
      </c>
      <c r="E245" s="43">
        <f t="shared" ref="E245:AA245" si="140">$D$11</f>
        <v>110.23</v>
      </c>
      <c r="F245" s="43">
        <f t="shared" si="140"/>
        <v>110.23</v>
      </c>
      <c r="G245" s="43">
        <f t="shared" si="140"/>
        <v>110.23</v>
      </c>
      <c r="H245" s="43">
        <f t="shared" si="140"/>
        <v>110.23</v>
      </c>
      <c r="I245" s="43">
        <f t="shared" si="140"/>
        <v>110.23</v>
      </c>
      <c r="J245" s="43">
        <f t="shared" si="140"/>
        <v>110.23</v>
      </c>
      <c r="K245" s="43">
        <f t="shared" si="140"/>
        <v>110.23</v>
      </c>
      <c r="L245" s="43">
        <f t="shared" si="140"/>
        <v>110.23</v>
      </c>
      <c r="M245" s="43">
        <f t="shared" si="140"/>
        <v>110.23</v>
      </c>
      <c r="N245" s="43">
        <f t="shared" si="140"/>
        <v>110.23</v>
      </c>
      <c r="O245" s="43">
        <f t="shared" si="140"/>
        <v>110.23</v>
      </c>
      <c r="P245" s="43">
        <f t="shared" si="140"/>
        <v>110.23</v>
      </c>
      <c r="Q245" s="43">
        <f t="shared" si="140"/>
        <v>110.23</v>
      </c>
      <c r="R245" s="43">
        <f t="shared" si="140"/>
        <v>110.23</v>
      </c>
      <c r="S245" s="43">
        <f t="shared" si="140"/>
        <v>110.23</v>
      </c>
      <c r="T245" s="43">
        <f t="shared" si="140"/>
        <v>110.23</v>
      </c>
      <c r="U245" s="43">
        <f t="shared" si="140"/>
        <v>110.23</v>
      </c>
      <c r="V245" s="43">
        <f t="shared" si="140"/>
        <v>110.23</v>
      </c>
      <c r="W245" s="43">
        <f t="shared" si="140"/>
        <v>110.23</v>
      </c>
      <c r="X245" s="43">
        <f t="shared" si="140"/>
        <v>110.23</v>
      </c>
      <c r="Y245" s="43">
        <f t="shared" si="140"/>
        <v>110.23</v>
      </c>
      <c r="Z245" s="43">
        <f t="shared" si="140"/>
        <v>110.23</v>
      </c>
      <c r="AA245" s="43">
        <f t="shared" si="140"/>
        <v>110.23</v>
      </c>
    </row>
    <row r="246" spans="1:27" ht="12.75" customHeight="1" collapsed="1" x14ac:dyDescent="0.2">
      <c r="A246" s="91" t="s">
        <v>467</v>
      </c>
      <c r="B246" s="27" t="str">
        <f>"17"&amp;"."&amp;$B$662&amp;"."&amp;$B$663</f>
        <v>17.03.2023</v>
      </c>
      <c r="C246" s="83" t="s">
        <v>74</v>
      </c>
      <c r="D246" s="84">
        <f>ROUND(((D247+D248+D250+D249)/1000),5)</f>
        <v>3.01505</v>
      </c>
      <c r="E246" s="84">
        <f>ROUND(((E247+E248+E250+E249)/1000),5)</f>
        <v>2.9462199999999998</v>
      </c>
      <c r="F246" s="84">
        <f>ROUND(((F247+F248+F250+F249)/1000),5)</f>
        <v>2.9335800000000001</v>
      </c>
      <c r="G246" s="84">
        <f t="shared" ref="G246:AA246" si="141">ROUND(((G247+G248+G250+G249)/1000),5)</f>
        <v>2.9342000000000001</v>
      </c>
      <c r="H246" s="84">
        <f t="shared" si="141"/>
        <v>2.9630700000000001</v>
      </c>
      <c r="I246" s="84">
        <f t="shared" si="141"/>
        <v>3.05796</v>
      </c>
      <c r="J246" s="84">
        <f t="shared" si="141"/>
        <v>3.25379</v>
      </c>
      <c r="K246" s="84">
        <f t="shared" si="141"/>
        <v>3.44923</v>
      </c>
      <c r="L246" s="84">
        <f t="shared" si="141"/>
        <v>3.6562600000000001</v>
      </c>
      <c r="M246" s="84">
        <f t="shared" si="141"/>
        <v>3.68391</v>
      </c>
      <c r="N246" s="84">
        <f t="shared" si="141"/>
        <v>3.70682</v>
      </c>
      <c r="O246" s="84">
        <f t="shared" si="141"/>
        <v>3.7367900000000001</v>
      </c>
      <c r="P246" s="84">
        <f t="shared" si="141"/>
        <v>3.7104499999999998</v>
      </c>
      <c r="Q246" s="84">
        <f t="shared" si="141"/>
        <v>3.7185700000000002</v>
      </c>
      <c r="R246" s="84">
        <f t="shared" si="141"/>
        <v>3.7077599999999999</v>
      </c>
      <c r="S246" s="84">
        <f t="shared" si="141"/>
        <v>3.6829200000000002</v>
      </c>
      <c r="T246" s="84">
        <f t="shared" si="141"/>
        <v>3.6007799999999999</v>
      </c>
      <c r="U246" s="84">
        <f t="shared" si="141"/>
        <v>3.6177899999999998</v>
      </c>
      <c r="V246" s="84">
        <f t="shared" si="141"/>
        <v>3.67136</v>
      </c>
      <c r="W246" s="84">
        <f t="shared" si="141"/>
        <v>3.7152400000000001</v>
      </c>
      <c r="X246" s="84">
        <f t="shared" si="141"/>
        <v>3.7079499999999999</v>
      </c>
      <c r="Y246" s="84">
        <f t="shared" si="141"/>
        <v>3.6616599999999999</v>
      </c>
      <c r="Z246" s="84">
        <f t="shared" si="141"/>
        <v>3.4683899999999999</v>
      </c>
      <c r="AA246" s="84">
        <f t="shared" si="141"/>
        <v>3.2968199999999999</v>
      </c>
    </row>
    <row r="247" spans="1:27" ht="12.75" hidden="1" customHeight="1" outlineLevel="1" x14ac:dyDescent="0.2">
      <c r="A247" s="92" t="s">
        <v>468</v>
      </c>
      <c r="B247" s="62" t="s">
        <v>231</v>
      </c>
      <c r="C247" s="42" t="s">
        <v>77</v>
      </c>
      <c r="D247" s="43">
        <v>1183.24</v>
      </c>
      <c r="E247" s="43">
        <v>1114.4100000000001</v>
      </c>
      <c r="F247" s="43">
        <v>1101.77</v>
      </c>
      <c r="G247" s="43">
        <v>1102.3900000000001</v>
      </c>
      <c r="H247" s="43">
        <v>1131.26</v>
      </c>
      <c r="I247" s="43">
        <v>1226.1500000000001</v>
      </c>
      <c r="J247" s="43">
        <v>1421.98</v>
      </c>
      <c r="K247" s="43">
        <v>1617.42</v>
      </c>
      <c r="L247" s="43">
        <v>1824.45</v>
      </c>
      <c r="M247" s="43">
        <v>1852.1</v>
      </c>
      <c r="N247" s="43">
        <v>1875.01</v>
      </c>
      <c r="O247" s="43">
        <v>1904.98</v>
      </c>
      <c r="P247" s="43">
        <v>1878.64</v>
      </c>
      <c r="Q247" s="43">
        <v>1886.76</v>
      </c>
      <c r="R247" s="43">
        <v>1875.95</v>
      </c>
      <c r="S247" s="43">
        <v>1851.11</v>
      </c>
      <c r="T247" s="43">
        <v>1768.97</v>
      </c>
      <c r="U247" s="43">
        <v>1785.98</v>
      </c>
      <c r="V247" s="43">
        <v>1839.55</v>
      </c>
      <c r="W247" s="43">
        <v>1883.43</v>
      </c>
      <c r="X247" s="43">
        <v>1876.14</v>
      </c>
      <c r="Y247" s="43">
        <v>1829.85</v>
      </c>
      <c r="Z247" s="43">
        <v>1636.58</v>
      </c>
      <c r="AA247" s="43">
        <v>1465.01</v>
      </c>
    </row>
    <row r="248" spans="1:27" ht="12.75" hidden="1" customHeight="1" outlineLevel="1" x14ac:dyDescent="0.2">
      <c r="A248" s="92" t="s">
        <v>469</v>
      </c>
      <c r="B248" s="62" t="s">
        <v>88</v>
      </c>
      <c r="C248" s="42" t="s">
        <v>77</v>
      </c>
      <c r="D248" s="43">
        <f>$D$168</f>
        <v>1716.97</v>
      </c>
      <c r="E248" s="43">
        <f>$D$168</f>
        <v>1716.97</v>
      </c>
      <c r="F248" s="43">
        <f t="shared" ref="F248:AA248" si="142">$D$168</f>
        <v>1716.97</v>
      </c>
      <c r="G248" s="43">
        <f t="shared" si="142"/>
        <v>1716.97</v>
      </c>
      <c r="H248" s="43">
        <f t="shared" si="142"/>
        <v>1716.97</v>
      </c>
      <c r="I248" s="43">
        <f t="shared" si="142"/>
        <v>1716.97</v>
      </c>
      <c r="J248" s="43">
        <f t="shared" si="142"/>
        <v>1716.97</v>
      </c>
      <c r="K248" s="43">
        <f t="shared" si="142"/>
        <v>1716.97</v>
      </c>
      <c r="L248" s="43">
        <f t="shared" si="142"/>
        <v>1716.97</v>
      </c>
      <c r="M248" s="43">
        <f t="shared" si="142"/>
        <v>1716.97</v>
      </c>
      <c r="N248" s="43">
        <f t="shared" si="142"/>
        <v>1716.97</v>
      </c>
      <c r="O248" s="43">
        <f t="shared" si="142"/>
        <v>1716.97</v>
      </c>
      <c r="P248" s="43">
        <f t="shared" si="142"/>
        <v>1716.97</v>
      </c>
      <c r="Q248" s="43">
        <f t="shared" si="142"/>
        <v>1716.97</v>
      </c>
      <c r="R248" s="43">
        <f t="shared" si="142"/>
        <v>1716.97</v>
      </c>
      <c r="S248" s="43">
        <f t="shared" si="142"/>
        <v>1716.97</v>
      </c>
      <c r="T248" s="43">
        <f t="shared" si="142"/>
        <v>1716.97</v>
      </c>
      <c r="U248" s="43">
        <f t="shared" si="142"/>
        <v>1716.97</v>
      </c>
      <c r="V248" s="43">
        <f t="shared" si="142"/>
        <v>1716.97</v>
      </c>
      <c r="W248" s="43">
        <f t="shared" si="142"/>
        <v>1716.97</v>
      </c>
      <c r="X248" s="43">
        <f t="shared" si="142"/>
        <v>1716.97</v>
      </c>
      <c r="Y248" s="43">
        <f t="shared" si="142"/>
        <v>1716.97</v>
      </c>
      <c r="Z248" s="43">
        <f t="shared" si="142"/>
        <v>1716.97</v>
      </c>
      <c r="AA248" s="43">
        <f t="shared" si="142"/>
        <v>1716.97</v>
      </c>
    </row>
    <row r="249" spans="1:27" ht="12.75" hidden="1" customHeight="1" outlineLevel="1" x14ac:dyDescent="0.2">
      <c r="A249" s="92" t="s">
        <v>470</v>
      </c>
      <c r="B249" s="62" t="s">
        <v>81</v>
      </c>
      <c r="C249" s="42" t="s">
        <v>77</v>
      </c>
      <c r="D249" s="43">
        <v>4.6100000000000003</v>
      </c>
      <c r="E249" s="43">
        <v>4.6100000000000003</v>
      </c>
      <c r="F249" s="43">
        <v>4.6100000000000003</v>
      </c>
      <c r="G249" s="43">
        <v>4.6100000000000003</v>
      </c>
      <c r="H249" s="43">
        <v>4.6100000000000003</v>
      </c>
      <c r="I249" s="43">
        <v>4.6100000000000003</v>
      </c>
      <c r="J249" s="43">
        <v>4.6100000000000003</v>
      </c>
      <c r="K249" s="43">
        <v>4.6100000000000003</v>
      </c>
      <c r="L249" s="43">
        <v>4.6100000000000003</v>
      </c>
      <c r="M249" s="43">
        <v>4.6100000000000003</v>
      </c>
      <c r="N249" s="43">
        <v>4.6100000000000003</v>
      </c>
      <c r="O249" s="43">
        <v>4.6100000000000003</v>
      </c>
      <c r="P249" s="43">
        <v>4.6100000000000003</v>
      </c>
      <c r="Q249" s="43">
        <v>4.6100000000000003</v>
      </c>
      <c r="R249" s="43">
        <v>4.6100000000000003</v>
      </c>
      <c r="S249" s="43">
        <v>4.6100000000000003</v>
      </c>
      <c r="T249" s="43">
        <v>4.6100000000000003</v>
      </c>
      <c r="U249" s="43">
        <v>4.6100000000000003</v>
      </c>
      <c r="V249" s="43">
        <v>4.6100000000000003</v>
      </c>
      <c r="W249" s="43">
        <v>4.6100000000000003</v>
      </c>
      <c r="X249" s="43">
        <v>4.6100000000000003</v>
      </c>
      <c r="Y249" s="43">
        <v>4.6100000000000003</v>
      </c>
      <c r="Z249" s="43">
        <v>4.6100000000000003</v>
      </c>
      <c r="AA249" s="43">
        <v>4.6100000000000003</v>
      </c>
    </row>
    <row r="250" spans="1:27" ht="12.75" hidden="1" customHeight="1" outlineLevel="1" x14ac:dyDescent="0.2">
      <c r="A250" s="92" t="s">
        <v>471</v>
      </c>
      <c r="B250" s="62" t="s">
        <v>79</v>
      </c>
      <c r="C250" s="42" t="s">
        <v>77</v>
      </c>
      <c r="D250" s="43">
        <f>$D$11</f>
        <v>110.23</v>
      </c>
      <c r="E250" s="43">
        <f t="shared" ref="E250:AA250" si="143">$D$11</f>
        <v>110.23</v>
      </c>
      <c r="F250" s="43">
        <f t="shared" si="143"/>
        <v>110.23</v>
      </c>
      <c r="G250" s="43">
        <f t="shared" si="143"/>
        <v>110.23</v>
      </c>
      <c r="H250" s="43">
        <f t="shared" si="143"/>
        <v>110.23</v>
      </c>
      <c r="I250" s="43">
        <f t="shared" si="143"/>
        <v>110.23</v>
      </c>
      <c r="J250" s="43">
        <f t="shared" si="143"/>
        <v>110.23</v>
      </c>
      <c r="K250" s="43">
        <f t="shared" si="143"/>
        <v>110.23</v>
      </c>
      <c r="L250" s="43">
        <f t="shared" si="143"/>
        <v>110.23</v>
      </c>
      <c r="M250" s="43">
        <f t="shared" si="143"/>
        <v>110.23</v>
      </c>
      <c r="N250" s="43">
        <f t="shared" si="143"/>
        <v>110.23</v>
      </c>
      <c r="O250" s="43">
        <f t="shared" si="143"/>
        <v>110.23</v>
      </c>
      <c r="P250" s="43">
        <f t="shared" si="143"/>
        <v>110.23</v>
      </c>
      <c r="Q250" s="43">
        <f t="shared" si="143"/>
        <v>110.23</v>
      </c>
      <c r="R250" s="43">
        <f t="shared" si="143"/>
        <v>110.23</v>
      </c>
      <c r="S250" s="43">
        <f t="shared" si="143"/>
        <v>110.23</v>
      </c>
      <c r="T250" s="43">
        <f t="shared" si="143"/>
        <v>110.23</v>
      </c>
      <c r="U250" s="43">
        <f t="shared" si="143"/>
        <v>110.23</v>
      </c>
      <c r="V250" s="43">
        <f t="shared" si="143"/>
        <v>110.23</v>
      </c>
      <c r="W250" s="43">
        <f t="shared" si="143"/>
        <v>110.23</v>
      </c>
      <c r="X250" s="43">
        <f t="shared" si="143"/>
        <v>110.23</v>
      </c>
      <c r="Y250" s="43">
        <f t="shared" si="143"/>
        <v>110.23</v>
      </c>
      <c r="Z250" s="43">
        <f t="shared" si="143"/>
        <v>110.23</v>
      </c>
      <c r="AA250" s="43">
        <f t="shared" si="143"/>
        <v>110.23</v>
      </c>
    </row>
    <row r="251" spans="1:27" ht="12.75" customHeight="1" collapsed="1" x14ac:dyDescent="0.2">
      <c r="A251" s="91" t="s">
        <v>472</v>
      </c>
      <c r="B251" s="27" t="str">
        <f>"18"&amp;"."&amp;$B$662&amp;"."&amp;$B$663</f>
        <v>18.03.2023</v>
      </c>
      <c r="C251" s="83" t="s">
        <v>74</v>
      </c>
      <c r="D251" s="84">
        <f>ROUND(((D252+D253+D255+D254)/1000),5)</f>
        <v>3.2105399999999999</v>
      </c>
      <c r="E251" s="84">
        <f>ROUND(((E252+E253+E255+E254)/1000),5)</f>
        <v>3.0676199999999998</v>
      </c>
      <c r="F251" s="84">
        <f>ROUND(((F252+F253+F255+F254)/1000),5)</f>
        <v>2.9960599999999999</v>
      </c>
      <c r="G251" s="84">
        <f t="shared" ref="G251:AA251" si="144">ROUND(((G252+G253+G255+G254)/1000),5)</f>
        <v>2.9770699999999999</v>
      </c>
      <c r="H251" s="84">
        <f t="shared" si="144"/>
        <v>3.0050699999999999</v>
      </c>
      <c r="I251" s="84">
        <f t="shared" si="144"/>
        <v>3.07138</v>
      </c>
      <c r="J251" s="84">
        <f t="shared" si="144"/>
        <v>3.1381399999999999</v>
      </c>
      <c r="K251" s="84">
        <f t="shared" si="144"/>
        <v>3.2856700000000001</v>
      </c>
      <c r="L251" s="84">
        <f t="shared" si="144"/>
        <v>3.49526</v>
      </c>
      <c r="M251" s="84">
        <f t="shared" si="144"/>
        <v>3.5145599999999999</v>
      </c>
      <c r="N251" s="84">
        <f t="shared" si="144"/>
        <v>3.5434600000000001</v>
      </c>
      <c r="O251" s="84">
        <f t="shared" si="144"/>
        <v>3.5826500000000001</v>
      </c>
      <c r="P251" s="84">
        <f t="shared" si="144"/>
        <v>3.5701000000000001</v>
      </c>
      <c r="Q251" s="84">
        <f t="shared" si="144"/>
        <v>3.5641699999999998</v>
      </c>
      <c r="R251" s="84">
        <f t="shared" si="144"/>
        <v>3.5375299999999998</v>
      </c>
      <c r="S251" s="84">
        <f t="shared" si="144"/>
        <v>3.5278800000000001</v>
      </c>
      <c r="T251" s="84">
        <f t="shared" si="144"/>
        <v>3.5148600000000001</v>
      </c>
      <c r="U251" s="84">
        <f t="shared" si="144"/>
        <v>3.5091999999999999</v>
      </c>
      <c r="V251" s="84">
        <f t="shared" si="144"/>
        <v>3.5585599999999999</v>
      </c>
      <c r="W251" s="84">
        <f t="shared" si="144"/>
        <v>3.5818599999999998</v>
      </c>
      <c r="X251" s="84">
        <f t="shared" si="144"/>
        <v>3.60019</v>
      </c>
      <c r="Y251" s="84">
        <f t="shared" si="144"/>
        <v>3.5422699999999998</v>
      </c>
      <c r="Z251" s="84">
        <f t="shared" si="144"/>
        <v>3.3773200000000001</v>
      </c>
      <c r="AA251" s="84">
        <f t="shared" si="144"/>
        <v>3.1671100000000001</v>
      </c>
    </row>
    <row r="252" spans="1:27" ht="12.75" hidden="1" customHeight="1" outlineLevel="1" x14ac:dyDescent="0.2">
      <c r="A252" s="92" t="s">
        <v>473</v>
      </c>
      <c r="B252" s="62" t="s">
        <v>231</v>
      </c>
      <c r="C252" s="42" t="s">
        <v>77</v>
      </c>
      <c r="D252" s="43">
        <v>1378.73</v>
      </c>
      <c r="E252" s="43">
        <v>1235.81</v>
      </c>
      <c r="F252" s="43">
        <v>1164.25</v>
      </c>
      <c r="G252" s="43">
        <v>1145.26</v>
      </c>
      <c r="H252" s="43">
        <v>1173.26</v>
      </c>
      <c r="I252" s="43">
        <v>1239.57</v>
      </c>
      <c r="J252" s="43">
        <v>1306.33</v>
      </c>
      <c r="K252" s="43">
        <v>1453.86</v>
      </c>
      <c r="L252" s="43">
        <v>1663.45</v>
      </c>
      <c r="M252" s="43">
        <v>1682.75</v>
      </c>
      <c r="N252" s="43">
        <v>1711.65</v>
      </c>
      <c r="O252" s="43">
        <v>1750.84</v>
      </c>
      <c r="P252" s="43">
        <v>1738.29</v>
      </c>
      <c r="Q252" s="43">
        <v>1732.36</v>
      </c>
      <c r="R252" s="43">
        <v>1705.72</v>
      </c>
      <c r="S252" s="43">
        <v>1696.07</v>
      </c>
      <c r="T252" s="43">
        <v>1683.05</v>
      </c>
      <c r="U252" s="43">
        <v>1677.39</v>
      </c>
      <c r="V252" s="43">
        <v>1726.75</v>
      </c>
      <c r="W252" s="43">
        <v>1750.05</v>
      </c>
      <c r="X252" s="43">
        <v>1768.38</v>
      </c>
      <c r="Y252" s="43">
        <v>1710.46</v>
      </c>
      <c r="Z252" s="43">
        <v>1545.51</v>
      </c>
      <c r="AA252" s="43">
        <v>1335.3</v>
      </c>
    </row>
    <row r="253" spans="1:27" ht="12.75" hidden="1" customHeight="1" outlineLevel="1" x14ac:dyDescent="0.2">
      <c r="A253" s="92" t="s">
        <v>474</v>
      </c>
      <c r="B253" s="62" t="s">
        <v>88</v>
      </c>
      <c r="C253" s="42" t="s">
        <v>77</v>
      </c>
      <c r="D253" s="43">
        <f>$D$168</f>
        <v>1716.97</v>
      </c>
      <c r="E253" s="43">
        <f>$D$168</f>
        <v>1716.97</v>
      </c>
      <c r="F253" s="43">
        <f t="shared" ref="F253:AA253" si="145">$D$168</f>
        <v>1716.97</v>
      </c>
      <c r="G253" s="43">
        <f t="shared" si="145"/>
        <v>1716.97</v>
      </c>
      <c r="H253" s="43">
        <f t="shared" si="145"/>
        <v>1716.97</v>
      </c>
      <c r="I253" s="43">
        <f t="shared" si="145"/>
        <v>1716.97</v>
      </c>
      <c r="J253" s="43">
        <f t="shared" si="145"/>
        <v>1716.97</v>
      </c>
      <c r="K253" s="43">
        <f t="shared" si="145"/>
        <v>1716.97</v>
      </c>
      <c r="L253" s="43">
        <f t="shared" si="145"/>
        <v>1716.97</v>
      </c>
      <c r="M253" s="43">
        <f t="shared" si="145"/>
        <v>1716.97</v>
      </c>
      <c r="N253" s="43">
        <f t="shared" si="145"/>
        <v>1716.97</v>
      </c>
      <c r="O253" s="43">
        <f t="shared" si="145"/>
        <v>1716.97</v>
      </c>
      <c r="P253" s="43">
        <f t="shared" si="145"/>
        <v>1716.97</v>
      </c>
      <c r="Q253" s="43">
        <f t="shared" si="145"/>
        <v>1716.97</v>
      </c>
      <c r="R253" s="43">
        <f t="shared" si="145"/>
        <v>1716.97</v>
      </c>
      <c r="S253" s="43">
        <f t="shared" si="145"/>
        <v>1716.97</v>
      </c>
      <c r="T253" s="43">
        <f t="shared" si="145"/>
        <v>1716.97</v>
      </c>
      <c r="U253" s="43">
        <f t="shared" si="145"/>
        <v>1716.97</v>
      </c>
      <c r="V253" s="43">
        <f t="shared" si="145"/>
        <v>1716.97</v>
      </c>
      <c r="W253" s="43">
        <f t="shared" si="145"/>
        <v>1716.97</v>
      </c>
      <c r="X253" s="43">
        <f t="shared" si="145"/>
        <v>1716.97</v>
      </c>
      <c r="Y253" s="43">
        <f t="shared" si="145"/>
        <v>1716.97</v>
      </c>
      <c r="Z253" s="43">
        <f t="shared" si="145"/>
        <v>1716.97</v>
      </c>
      <c r="AA253" s="43">
        <f t="shared" si="145"/>
        <v>1716.97</v>
      </c>
    </row>
    <row r="254" spans="1:27" ht="12.75" hidden="1" customHeight="1" outlineLevel="1" x14ac:dyDescent="0.2">
      <c r="A254" s="92" t="s">
        <v>475</v>
      </c>
      <c r="B254" s="62" t="s">
        <v>81</v>
      </c>
      <c r="C254" s="42" t="s">
        <v>77</v>
      </c>
      <c r="D254" s="43">
        <v>4.6100000000000003</v>
      </c>
      <c r="E254" s="43">
        <v>4.6100000000000003</v>
      </c>
      <c r="F254" s="43">
        <v>4.6100000000000003</v>
      </c>
      <c r="G254" s="43">
        <v>4.6100000000000003</v>
      </c>
      <c r="H254" s="43">
        <v>4.6100000000000003</v>
      </c>
      <c r="I254" s="43">
        <v>4.6100000000000003</v>
      </c>
      <c r="J254" s="43">
        <v>4.6100000000000003</v>
      </c>
      <c r="K254" s="43">
        <v>4.6100000000000003</v>
      </c>
      <c r="L254" s="43">
        <v>4.6100000000000003</v>
      </c>
      <c r="M254" s="43">
        <v>4.6100000000000003</v>
      </c>
      <c r="N254" s="43">
        <v>4.6100000000000003</v>
      </c>
      <c r="O254" s="43">
        <v>4.6100000000000003</v>
      </c>
      <c r="P254" s="43">
        <v>4.6100000000000003</v>
      </c>
      <c r="Q254" s="43">
        <v>4.6100000000000003</v>
      </c>
      <c r="R254" s="43">
        <v>4.6100000000000003</v>
      </c>
      <c r="S254" s="43">
        <v>4.6100000000000003</v>
      </c>
      <c r="T254" s="43">
        <v>4.6100000000000003</v>
      </c>
      <c r="U254" s="43">
        <v>4.6100000000000003</v>
      </c>
      <c r="V254" s="43">
        <v>4.6100000000000003</v>
      </c>
      <c r="W254" s="43">
        <v>4.6100000000000003</v>
      </c>
      <c r="X254" s="43">
        <v>4.6100000000000003</v>
      </c>
      <c r="Y254" s="43">
        <v>4.6100000000000003</v>
      </c>
      <c r="Z254" s="43">
        <v>4.6100000000000003</v>
      </c>
      <c r="AA254" s="43">
        <v>4.6100000000000003</v>
      </c>
    </row>
    <row r="255" spans="1:27" ht="12.75" hidden="1" customHeight="1" outlineLevel="1" x14ac:dyDescent="0.2">
      <c r="A255" s="92" t="s">
        <v>476</v>
      </c>
      <c r="B255" s="62" t="s">
        <v>79</v>
      </c>
      <c r="C255" s="42" t="s">
        <v>77</v>
      </c>
      <c r="D255" s="43">
        <f>$D$11</f>
        <v>110.23</v>
      </c>
      <c r="E255" s="43">
        <f t="shared" ref="E255:AA255" si="146">$D$11</f>
        <v>110.23</v>
      </c>
      <c r="F255" s="43">
        <f t="shared" si="146"/>
        <v>110.23</v>
      </c>
      <c r="G255" s="43">
        <f t="shared" si="146"/>
        <v>110.23</v>
      </c>
      <c r="H255" s="43">
        <f t="shared" si="146"/>
        <v>110.23</v>
      </c>
      <c r="I255" s="43">
        <f t="shared" si="146"/>
        <v>110.23</v>
      </c>
      <c r="J255" s="43">
        <f t="shared" si="146"/>
        <v>110.23</v>
      </c>
      <c r="K255" s="43">
        <f t="shared" si="146"/>
        <v>110.23</v>
      </c>
      <c r="L255" s="43">
        <f t="shared" si="146"/>
        <v>110.23</v>
      </c>
      <c r="M255" s="43">
        <f t="shared" si="146"/>
        <v>110.23</v>
      </c>
      <c r="N255" s="43">
        <f t="shared" si="146"/>
        <v>110.23</v>
      </c>
      <c r="O255" s="43">
        <f t="shared" si="146"/>
        <v>110.23</v>
      </c>
      <c r="P255" s="43">
        <f t="shared" si="146"/>
        <v>110.23</v>
      </c>
      <c r="Q255" s="43">
        <f t="shared" si="146"/>
        <v>110.23</v>
      </c>
      <c r="R255" s="43">
        <f t="shared" si="146"/>
        <v>110.23</v>
      </c>
      <c r="S255" s="43">
        <f t="shared" si="146"/>
        <v>110.23</v>
      </c>
      <c r="T255" s="43">
        <f t="shared" si="146"/>
        <v>110.23</v>
      </c>
      <c r="U255" s="43">
        <f t="shared" si="146"/>
        <v>110.23</v>
      </c>
      <c r="V255" s="43">
        <f t="shared" si="146"/>
        <v>110.23</v>
      </c>
      <c r="W255" s="43">
        <f t="shared" si="146"/>
        <v>110.23</v>
      </c>
      <c r="X255" s="43">
        <f t="shared" si="146"/>
        <v>110.23</v>
      </c>
      <c r="Y255" s="43">
        <f t="shared" si="146"/>
        <v>110.23</v>
      </c>
      <c r="Z255" s="43">
        <f t="shared" si="146"/>
        <v>110.23</v>
      </c>
      <c r="AA255" s="43">
        <f t="shared" si="146"/>
        <v>110.23</v>
      </c>
    </row>
    <row r="256" spans="1:27" ht="12.75" customHeight="1" collapsed="1" x14ac:dyDescent="0.2">
      <c r="A256" s="91" t="s">
        <v>477</v>
      </c>
      <c r="B256" s="27" t="str">
        <f>"19"&amp;"."&amp;$B$662&amp;"."&amp;$B$663</f>
        <v>19.03.2023</v>
      </c>
      <c r="C256" s="83" t="s">
        <v>74</v>
      </c>
      <c r="D256" s="84">
        <f>ROUND(((D257+D258+D260+D259)/1000),5)</f>
        <v>3.0838800000000002</v>
      </c>
      <c r="E256" s="84">
        <f>ROUND(((E257+E258+E260+E259)/1000),5)</f>
        <v>2.9611999999999998</v>
      </c>
      <c r="F256" s="84">
        <f>ROUND(((F257+F258+F260+F259)/1000),5)</f>
        <v>2.9397000000000002</v>
      </c>
      <c r="G256" s="84">
        <f t="shared" ref="G256:AA256" si="147">ROUND(((G257+G258+G260+G259)/1000),5)</f>
        <v>2.9369100000000001</v>
      </c>
      <c r="H256" s="84">
        <f t="shared" si="147"/>
        <v>2.9390999999999998</v>
      </c>
      <c r="I256" s="84">
        <f t="shared" si="147"/>
        <v>2.9405800000000002</v>
      </c>
      <c r="J256" s="84">
        <f t="shared" si="147"/>
        <v>2.93553</v>
      </c>
      <c r="K256" s="84">
        <f t="shared" si="147"/>
        <v>3.0044599999999999</v>
      </c>
      <c r="L256" s="84">
        <f t="shared" si="147"/>
        <v>3.21271</v>
      </c>
      <c r="M256" s="84">
        <f t="shared" si="147"/>
        <v>3.43391</v>
      </c>
      <c r="N256" s="84">
        <f t="shared" si="147"/>
        <v>3.4791300000000001</v>
      </c>
      <c r="O256" s="84">
        <f t="shared" si="147"/>
        <v>3.4914399999999999</v>
      </c>
      <c r="P256" s="84">
        <f t="shared" si="147"/>
        <v>3.4870000000000001</v>
      </c>
      <c r="Q256" s="84">
        <f t="shared" si="147"/>
        <v>3.4803899999999999</v>
      </c>
      <c r="R256" s="84">
        <f t="shared" si="147"/>
        <v>3.4726499999999998</v>
      </c>
      <c r="S256" s="84">
        <f t="shared" si="147"/>
        <v>3.4247000000000001</v>
      </c>
      <c r="T256" s="84">
        <f t="shared" si="147"/>
        <v>3.44251</v>
      </c>
      <c r="U256" s="84">
        <f t="shared" si="147"/>
        <v>3.4619499999999999</v>
      </c>
      <c r="V256" s="84">
        <f t="shared" si="147"/>
        <v>3.5070000000000001</v>
      </c>
      <c r="W256" s="84">
        <f t="shared" si="147"/>
        <v>3.5392800000000002</v>
      </c>
      <c r="X256" s="84">
        <f t="shared" si="147"/>
        <v>3.5436100000000001</v>
      </c>
      <c r="Y256" s="84">
        <f t="shared" si="147"/>
        <v>3.5106600000000001</v>
      </c>
      <c r="Z256" s="84">
        <f t="shared" si="147"/>
        <v>3.3406500000000001</v>
      </c>
      <c r="AA256" s="84">
        <f t="shared" si="147"/>
        <v>3.1417199999999998</v>
      </c>
    </row>
    <row r="257" spans="1:27" ht="12.75" hidden="1" customHeight="1" outlineLevel="1" x14ac:dyDescent="0.2">
      <c r="A257" s="92" t="s">
        <v>478</v>
      </c>
      <c r="B257" s="62" t="s">
        <v>231</v>
      </c>
      <c r="C257" s="42" t="s">
        <v>77</v>
      </c>
      <c r="D257" s="43">
        <v>1252.07</v>
      </c>
      <c r="E257" s="43">
        <v>1129.3900000000001</v>
      </c>
      <c r="F257" s="43">
        <v>1107.8900000000001</v>
      </c>
      <c r="G257" s="43">
        <v>1105.0999999999999</v>
      </c>
      <c r="H257" s="43">
        <v>1107.29</v>
      </c>
      <c r="I257" s="43">
        <v>1108.77</v>
      </c>
      <c r="J257" s="43">
        <v>1103.72</v>
      </c>
      <c r="K257" s="43">
        <v>1172.6500000000001</v>
      </c>
      <c r="L257" s="43">
        <v>1380.9</v>
      </c>
      <c r="M257" s="43">
        <v>1602.1</v>
      </c>
      <c r="N257" s="43">
        <v>1647.32</v>
      </c>
      <c r="O257" s="43">
        <v>1659.63</v>
      </c>
      <c r="P257" s="43">
        <v>1655.19</v>
      </c>
      <c r="Q257" s="43">
        <v>1648.58</v>
      </c>
      <c r="R257" s="43">
        <v>1640.84</v>
      </c>
      <c r="S257" s="43">
        <v>1592.89</v>
      </c>
      <c r="T257" s="43">
        <v>1610.7</v>
      </c>
      <c r="U257" s="43">
        <v>1630.14</v>
      </c>
      <c r="V257" s="43">
        <v>1675.19</v>
      </c>
      <c r="W257" s="43">
        <v>1707.47</v>
      </c>
      <c r="X257" s="43">
        <v>1711.8</v>
      </c>
      <c r="Y257" s="43">
        <v>1678.85</v>
      </c>
      <c r="Z257" s="43">
        <v>1508.84</v>
      </c>
      <c r="AA257" s="43">
        <v>1309.9100000000001</v>
      </c>
    </row>
    <row r="258" spans="1:27" ht="12.75" hidden="1" customHeight="1" outlineLevel="1" x14ac:dyDescent="0.2">
      <c r="A258" s="92" t="s">
        <v>479</v>
      </c>
      <c r="B258" s="62" t="s">
        <v>88</v>
      </c>
      <c r="C258" s="42" t="s">
        <v>77</v>
      </c>
      <c r="D258" s="43">
        <f>$D$168</f>
        <v>1716.97</v>
      </c>
      <c r="E258" s="43">
        <f>$D$168</f>
        <v>1716.97</v>
      </c>
      <c r="F258" s="43">
        <f t="shared" ref="F258:AA258" si="148">$D$168</f>
        <v>1716.97</v>
      </c>
      <c r="G258" s="43">
        <f t="shared" si="148"/>
        <v>1716.97</v>
      </c>
      <c r="H258" s="43">
        <f t="shared" si="148"/>
        <v>1716.97</v>
      </c>
      <c r="I258" s="43">
        <f t="shared" si="148"/>
        <v>1716.97</v>
      </c>
      <c r="J258" s="43">
        <f t="shared" si="148"/>
        <v>1716.97</v>
      </c>
      <c r="K258" s="43">
        <f t="shared" si="148"/>
        <v>1716.97</v>
      </c>
      <c r="L258" s="43">
        <f t="shared" si="148"/>
        <v>1716.97</v>
      </c>
      <c r="M258" s="43">
        <f t="shared" si="148"/>
        <v>1716.97</v>
      </c>
      <c r="N258" s="43">
        <f t="shared" si="148"/>
        <v>1716.97</v>
      </c>
      <c r="O258" s="43">
        <f t="shared" si="148"/>
        <v>1716.97</v>
      </c>
      <c r="P258" s="43">
        <f t="shared" si="148"/>
        <v>1716.97</v>
      </c>
      <c r="Q258" s="43">
        <f t="shared" si="148"/>
        <v>1716.97</v>
      </c>
      <c r="R258" s="43">
        <f t="shared" si="148"/>
        <v>1716.97</v>
      </c>
      <c r="S258" s="43">
        <f t="shared" si="148"/>
        <v>1716.97</v>
      </c>
      <c r="T258" s="43">
        <f t="shared" si="148"/>
        <v>1716.97</v>
      </c>
      <c r="U258" s="43">
        <f t="shared" si="148"/>
        <v>1716.97</v>
      </c>
      <c r="V258" s="43">
        <f t="shared" si="148"/>
        <v>1716.97</v>
      </c>
      <c r="W258" s="43">
        <f t="shared" si="148"/>
        <v>1716.97</v>
      </c>
      <c r="X258" s="43">
        <f t="shared" si="148"/>
        <v>1716.97</v>
      </c>
      <c r="Y258" s="43">
        <f t="shared" si="148"/>
        <v>1716.97</v>
      </c>
      <c r="Z258" s="43">
        <f t="shared" si="148"/>
        <v>1716.97</v>
      </c>
      <c r="AA258" s="43">
        <f t="shared" si="148"/>
        <v>1716.97</v>
      </c>
    </row>
    <row r="259" spans="1:27" ht="12.75" hidden="1" customHeight="1" outlineLevel="1" x14ac:dyDescent="0.2">
      <c r="A259" s="92" t="s">
        <v>480</v>
      </c>
      <c r="B259" s="62" t="s">
        <v>81</v>
      </c>
      <c r="C259" s="42" t="s">
        <v>77</v>
      </c>
      <c r="D259" s="43">
        <v>4.6100000000000003</v>
      </c>
      <c r="E259" s="43">
        <v>4.6100000000000003</v>
      </c>
      <c r="F259" s="43">
        <v>4.6100000000000003</v>
      </c>
      <c r="G259" s="43">
        <v>4.6100000000000003</v>
      </c>
      <c r="H259" s="43">
        <v>4.6100000000000003</v>
      </c>
      <c r="I259" s="43">
        <v>4.6100000000000003</v>
      </c>
      <c r="J259" s="43">
        <v>4.6100000000000003</v>
      </c>
      <c r="K259" s="43">
        <v>4.6100000000000003</v>
      </c>
      <c r="L259" s="43">
        <v>4.6100000000000003</v>
      </c>
      <c r="M259" s="43">
        <v>4.6100000000000003</v>
      </c>
      <c r="N259" s="43">
        <v>4.6100000000000003</v>
      </c>
      <c r="O259" s="43">
        <v>4.6100000000000003</v>
      </c>
      <c r="P259" s="43">
        <v>4.6100000000000003</v>
      </c>
      <c r="Q259" s="43">
        <v>4.6100000000000003</v>
      </c>
      <c r="R259" s="43">
        <v>4.6100000000000003</v>
      </c>
      <c r="S259" s="43">
        <v>4.6100000000000003</v>
      </c>
      <c r="T259" s="43">
        <v>4.6100000000000003</v>
      </c>
      <c r="U259" s="43">
        <v>4.6100000000000003</v>
      </c>
      <c r="V259" s="43">
        <v>4.6100000000000003</v>
      </c>
      <c r="W259" s="43">
        <v>4.6100000000000003</v>
      </c>
      <c r="X259" s="43">
        <v>4.6100000000000003</v>
      </c>
      <c r="Y259" s="43">
        <v>4.6100000000000003</v>
      </c>
      <c r="Z259" s="43">
        <v>4.6100000000000003</v>
      </c>
      <c r="AA259" s="43">
        <v>4.6100000000000003</v>
      </c>
    </row>
    <row r="260" spans="1:27" ht="12.75" hidden="1" customHeight="1" outlineLevel="1" x14ac:dyDescent="0.2">
      <c r="A260" s="92" t="s">
        <v>481</v>
      </c>
      <c r="B260" s="62" t="s">
        <v>79</v>
      </c>
      <c r="C260" s="42" t="s">
        <v>77</v>
      </c>
      <c r="D260" s="43">
        <f>$D$11</f>
        <v>110.23</v>
      </c>
      <c r="E260" s="43">
        <f t="shared" ref="E260:AA260" si="149">$D$11</f>
        <v>110.23</v>
      </c>
      <c r="F260" s="43">
        <f t="shared" si="149"/>
        <v>110.23</v>
      </c>
      <c r="G260" s="43">
        <f t="shared" si="149"/>
        <v>110.23</v>
      </c>
      <c r="H260" s="43">
        <f t="shared" si="149"/>
        <v>110.23</v>
      </c>
      <c r="I260" s="43">
        <f t="shared" si="149"/>
        <v>110.23</v>
      </c>
      <c r="J260" s="43">
        <f t="shared" si="149"/>
        <v>110.23</v>
      </c>
      <c r="K260" s="43">
        <f t="shared" si="149"/>
        <v>110.23</v>
      </c>
      <c r="L260" s="43">
        <f t="shared" si="149"/>
        <v>110.23</v>
      </c>
      <c r="M260" s="43">
        <f t="shared" si="149"/>
        <v>110.23</v>
      </c>
      <c r="N260" s="43">
        <f t="shared" si="149"/>
        <v>110.23</v>
      </c>
      <c r="O260" s="43">
        <f t="shared" si="149"/>
        <v>110.23</v>
      </c>
      <c r="P260" s="43">
        <f t="shared" si="149"/>
        <v>110.23</v>
      </c>
      <c r="Q260" s="43">
        <f t="shared" si="149"/>
        <v>110.23</v>
      </c>
      <c r="R260" s="43">
        <f t="shared" si="149"/>
        <v>110.23</v>
      </c>
      <c r="S260" s="43">
        <f t="shared" si="149"/>
        <v>110.23</v>
      </c>
      <c r="T260" s="43">
        <f t="shared" si="149"/>
        <v>110.23</v>
      </c>
      <c r="U260" s="43">
        <f t="shared" si="149"/>
        <v>110.23</v>
      </c>
      <c r="V260" s="43">
        <f t="shared" si="149"/>
        <v>110.23</v>
      </c>
      <c r="W260" s="43">
        <f t="shared" si="149"/>
        <v>110.23</v>
      </c>
      <c r="X260" s="43">
        <f t="shared" si="149"/>
        <v>110.23</v>
      </c>
      <c r="Y260" s="43">
        <f t="shared" si="149"/>
        <v>110.23</v>
      </c>
      <c r="Z260" s="43">
        <f t="shared" si="149"/>
        <v>110.23</v>
      </c>
      <c r="AA260" s="43">
        <f t="shared" si="149"/>
        <v>110.23</v>
      </c>
    </row>
    <row r="261" spans="1:27" ht="12.75" customHeight="1" collapsed="1" x14ac:dyDescent="0.2">
      <c r="A261" s="91" t="s">
        <v>482</v>
      </c>
      <c r="B261" s="27" t="str">
        <f>"20"&amp;"."&amp;$B$662&amp;"."&amp;$B$663</f>
        <v>20.03.2023</v>
      </c>
      <c r="C261" s="83" t="s">
        <v>74</v>
      </c>
      <c r="D261" s="84">
        <f>ROUND(((D262+D263+D265+D264)/1000),5)</f>
        <v>3.04833</v>
      </c>
      <c r="E261" s="84">
        <f>ROUND(((E262+E263+E265+E264)/1000),5)</f>
        <v>2.9534699999999998</v>
      </c>
      <c r="F261" s="84">
        <f>ROUND(((F262+F263+F265+F264)/1000),5)</f>
        <v>2.9370599999999998</v>
      </c>
      <c r="G261" s="84">
        <f t="shared" ref="G261:AA261" si="150">ROUND(((G262+G263+G265+G264)/1000),5)</f>
        <v>2.9376099999999998</v>
      </c>
      <c r="H261" s="84">
        <f t="shared" si="150"/>
        <v>2.9811399999999999</v>
      </c>
      <c r="I261" s="84">
        <f t="shared" si="150"/>
        <v>3.1028199999999999</v>
      </c>
      <c r="J261" s="84">
        <f t="shared" si="150"/>
        <v>3.2614100000000001</v>
      </c>
      <c r="K261" s="84">
        <f t="shared" si="150"/>
        <v>3.51288</v>
      </c>
      <c r="L261" s="84">
        <f t="shared" si="150"/>
        <v>3.6571600000000002</v>
      </c>
      <c r="M261" s="84">
        <f t="shared" si="150"/>
        <v>3.7051400000000001</v>
      </c>
      <c r="N261" s="84">
        <f t="shared" si="150"/>
        <v>3.7099799999999998</v>
      </c>
      <c r="O261" s="84">
        <f t="shared" si="150"/>
        <v>3.72621</v>
      </c>
      <c r="P261" s="84">
        <f t="shared" si="150"/>
        <v>3.7158899999999999</v>
      </c>
      <c r="Q261" s="84">
        <f t="shared" si="150"/>
        <v>3.72756</v>
      </c>
      <c r="R261" s="84">
        <f t="shared" si="150"/>
        <v>3.7050900000000002</v>
      </c>
      <c r="S261" s="84">
        <f t="shared" si="150"/>
        <v>3.6864400000000002</v>
      </c>
      <c r="T261" s="84">
        <f t="shared" si="150"/>
        <v>3.65896</v>
      </c>
      <c r="U261" s="84">
        <f t="shared" si="150"/>
        <v>3.5525899999999999</v>
      </c>
      <c r="V261" s="84">
        <f t="shared" si="150"/>
        <v>3.6478000000000002</v>
      </c>
      <c r="W261" s="84">
        <f t="shared" si="150"/>
        <v>3.70391</v>
      </c>
      <c r="X261" s="84">
        <f t="shared" si="150"/>
        <v>3.6886100000000002</v>
      </c>
      <c r="Y261" s="84">
        <f t="shared" si="150"/>
        <v>3.58805</v>
      </c>
      <c r="Z261" s="84">
        <f t="shared" si="150"/>
        <v>3.3411</v>
      </c>
      <c r="AA261" s="84">
        <f t="shared" si="150"/>
        <v>3.1620200000000001</v>
      </c>
    </row>
    <row r="262" spans="1:27" ht="12.75" hidden="1" customHeight="1" outlineLevel="1" x14ac:dyDescent="0.2">
      <c r="A262" s="92" t="s">
        <v>483</v>
      </c>
      <c r="B262" s="62" t="s">
        <v>231</v>
      </c>
      <c r="C262" s="42" t="s">
        <v>77</v>
      </c>
      <c r="D262" s="43">
        <v>1216.52</v>
      </c>
      <c r="E262" s="43">
        <v>1121.6600000000001</v>
      </c>
      <c r="F262" s="43">
        <v>1105.25</v>
      </c>
      <c r="G262" s="43">
        <v>1105.8</v>
      </c>
      <c r="H262" s="43">
        <v>1149.33</v>
      </c>
      <c r="I262" s="43">
        <v>1271.01</v>
      </c>
      <c r="J262" s="43">
        <v>1429.6</v>
      </c>
      <c r="K262" s="43">
        <v>1681.07</v>
      </c>
      <c r="L262" s="43">
        <v>1825.35</v>
      </c>
      <c r="M262" s="43">
        <v>1873.33</v>
      </c>
      <c r="N262" s="43">
        <v>1878.17</v>
      </c>
      <c r="O262" s="43">
        <v>1894.4</v>
      </c>
      <c r="P262" s="43">
        <v>1884.08</v>
      </c>
      <c r="Q262" s="43">
        <v>1895.75</v>
      </c>
      <c r="R262" s="43">
        <v>1873.28</v>
      </c>
      <c r="S262" s="43">
        <v>1854.63</v>
      </c>
      <c r="T262" s="43">
        <v>1827.15</v>
      </c>
      <c r="U262" s="43">
        <v>1720.78</v>
      </c>
      <c r="V262" s="43">
        <v>1815.99</v>
      </c>
      <c r="W262" s="43">
        <v>1872.1</v>
      </c>
      <c r="X262" s="43">
        <v>1856.8</v>
      </c>
      <c r="Y262" s="43">
        <v>1756.24</v>
      </c>
      <c r="Z262" s="43">
        <v>1509.29</v>
      </c>
      <c r="AA262" s="43">
        <v>1330.21</v>
      </c>
    </row>
    <row r="263" spans="1:27" ht="12.75" hidden="1" customHeight="1" outlineLevel="1" x14ac:dyDescent="0.2">
      <c r="A263" s="92" t="s">
        <v>484</v>
      </c>
      <c r="B263" s="62" t="s">
        <v>88</v>
      </c>
      <c r="C263" s="42" t="s">
        <v>77</v>
      </c>
      <c r="D263" s="43">
        <f>$D$168</f>
        <v>1716.97</v>
      </c>
      <c r="E263" s="43">
        <f>$D$168</f>
        <v>1716.97</v>
      </c>
      <c r="F263" s="43">
        <f t="shared" ref="F263:AA263" si="151">$D$168</f>
        <v>1716.97</v>
      </c>
      <c r="G263" s="43">
        <f t="shared" si="151"/>
        <v>1716.97</v>
      </c>
      <c r="H263" s="43">
        <f t="shared" si="151"/>
        <v>1716.97</v>
      </c>
      <c r="I263" s="43">
        <f t="shared" si="151"/>
        <v>1716.97</v>
      </c>
      <c r="J263" s="43">
        <f t="shared" si="151"/>
        <v>1716.97</v>
      </c>
      <c r="K263" s="43">
        <f t="shared" si="151"/>
        <v>1716.97</v>
      </c>
      <c r="L263" s="43">
        <f t="shared" si="151"/>
        <v>1716.97</v>
      </c>
      <c r="M263" s="43">
        <f t="shared" si="151"/>
        <v>1716.97</v>
      </c>
      <c r="N263" s="43">
        <f t="shared" si="151"/>
        <v>1716.97</v>
      </c>
      <c r="O263" s="43">
        <f t="shared" si="151"/>
        <v>1716.97</v>
      </c>
      <c r="P263" s="43">
        <f t="shared" si="151"/>
        <v>1716.97</v>
      </c>
      <c r="Q263" s="43">
        <f t="shared" si="151"/>
        <v>1716.97</v>
      </c>
      <c r="R263" s="43">
        <f t="shared" si="151"/>
        <v>1716.97</v>
      </c>
      <c r="S263" s="43">
        <f t="shared" si="151"/>
        <v>1716.97</v>
      </c>
      <c r="T263" s="43">
        <f t="shared" si="151"/>
        <v>1716.97</v>
      </c>
      <c r="U263" s="43">
        <f t="shared" si="151"/>
        <v>1716.97</v>
      </c>
      <c r="V263" s="43">
        <f t="shared" si="151"/>
        <v>1716.97</v>
      </c>
      <c r="W263" s="43">
        <f t="shared" si="151"/>
        <v>1716.97</v>
      </c>
      <c r="X263" s="43">
        <f t="shared" si="151"/>
        <v>1716.97</v>
      </c>
      <c r="Y263" s="43">
        <f t="shared" si="151"/>
        <v>1716.97</v>
      </c>
      <c r="Z263" s="43">
        <f t="shared" si="151"/>
        <v>1716.97</v>
      </c>
      <c r="AA263" s="43">
        <f t="shared" si="151"/>
        <v>1716.97</v>
      </c>
    </row>
    <row r="264" spans="1:27" ht="12.75" hidden="1" customHeight="1" outlineLevel="1" x14ac:dyDescent="0.2">
      <c r="A264" s="92" t="s">
        <v>485</v>
      </c>
      <c r="B264" s="62" t="s">
        <v>81</v>
      </c>
      <c r="C264" s="42" t="s">
        <v>77</v>
      </c>
      <c r="D264" s="43">
        <v>4.6100000000000003</v>
      </c>
      <c r="E264" s="43">
        <v>4.6100000000000003</v>
      </c>
      <c r="F264" s="43">
        <v>4.6100000000000003</v>
      </c>
      <c r="G264" s="43">
        <v>4.6100000000000003</v>
      </c>
      <c r="H264" s="43">
        <v>4.6100000000000003</v>
      </c>
      <c r="I264" s="43">
        <v>4.6100000000000003</v>
      </c>
      <c r="J264" s="43">
        <v>4.6100000000000003</v>
      </c>
      <c r="K264" s="43">
        <v>4.6100000000000003</v>
      </c>
      <c r="L264" s="43">
        <v>4.6100000000000003</v>
      </c>
      <c r="M264" s="43">
        <v>4.6100000000000003</v>
      </c>
      <c r="N264" s="43">
        <v>4.6100000000000003</v>
      </c>
      <c r="O264" s="43">
        <v>4.6100000000000003</v>
      </c>
      <c r="P264" s="43">
        <v>4.6100000000000003</v>
      </c>
      <c r="Q264" s="43">
        <v>4.6100000000000003</v>
      </c>
      <c r="R264" s="43">
        <v>4.6100000000000003</v>
      </c>
      <c r="S264" s="43">
        <v>4.6100000000000003</v>
      </c>
      <c r="T264" s="43">
        <v>4.6100000000000003</v>
      </c>
      <c r="U264" s="43">
        <v>4.6100000000000003</v>
      </c>
      <c r="V264" s="43">
        <v>4.6100000000000003</v>
      </c>
      <c r="W264" s="43">
        <v>4.6100000000000003</v>
      </c>
      <c r="X264" s="43">
        <v>4.6100000000000003</v>
      </c>
      <c r="Y264" s="43">
        <v>4.6100000000000003</v>
      </c>
      <c r="Z264" s="43">
        <v>4.6100000000000003</v>
      </c>
      <c r="AA264" s="43">
        <v>4.6100000000000003</v>
      </c>
    </row>
    <row r="265" spans="1:27" ht="12.75" hidden="1" customHeight="1" outlineLevel="1" x14ac:dyDescent="0.2">
      <c r="A265" s="92" t="s">
        <v>486</v>
      </c>
      <c r="B265" s="62" t="s">
        <v>79</v>
      </c>
      <c r="C265" s="42" t="s">
        <v>77</v>
      </c>
      <c r="D265" s="43">
        <f>$D$11</f>
        <v>110.23</v>
      </c>
      <c r="E265" s="43">
        <f t="shared" ref="E265:AA265" si="152">$D$11</f>
        <v>110.23</v>
      </c>
      <c r="F265" s="43">
        <f t="shared" si="152"/>
        <v>110.23</v>
      </c>
      <c r="G265" s="43">
        <f t="shared" si="152"/>
        <v>110.23</v>
      </c>
      <c r="H265" s="43">
        <f t="shared" si="152"/>
        <v>110.23</v>
      </c>
      <c r="I265" s="43">
        <f t="shared" si="152"/>
        <v>110.23</v>
      </c>
      <c r="J265" s="43">
        <f t="shared" si="152"/>
        <v>110.23</v>
      </c>
      <c r="K265" s="43">
        <f t="shared" si="152"/>
        <v>110.23</v>
      </c>
      <c r="L265" s="43">
        <f t="shared" si="152"/>
        <v>110.23</v>
      </c>
      <c r="M265" s="43">
        <f t="shared" si="152"/>
        <v>110.23</v>
      </c>
      <c r="N265" s="43">
        <f t="shared" si="152"/>
        <v>110.23</v>
      </c>
      <c r="O265" s="43">
        <f t="shared" si="152"/>
        <v>110.23</v>
      </c>
      <c r="P265" s="43">
        <f t="shared" si="152"/>
        <v>110.23</v>
      </c>
      <c r="Q265" s="43">
        <f t="shared" si="152"/>
        <v>110.23</v>
      </c>
      <c r="R265" s="43">
        <f t="shared" si="152"/>
        <v>110.23</v>
      </c>
      <c r="S265" s="43">
        <f t="shared" si="152"/>
        <v>110.23</v>
      </c>
      <c r="T265" s="43">
        <f t="shared" si="152"/>
        <v>110.23</v>
      </c>
      <c r="U265" s="43">
        <f t="shared" si="152"/>
        <v>110.23</v>
      </c>
      <c r="V265" s="43">
        <f t="shared" si="152"/>
        <v>110.23</v>
      </c>
      <c r="W265" s="43">
        <f t="shared" si="152"/>
        <v>110.23</v>
      </c>
      <c r="X265" s="43">
        <f t="shared" si="152"/>
        <v>110.23</v>
      </c>
      <c r="Y265" s="43">
        <f t="shared" si="152"/>
        <v>110.23</v>
      </c>
      <c r="Z265" s="43">
        <f t="shared" si="152"/>
        <v>110.23</v>
      </c>
      <c r="AA265" s="43">
        <f t="shared" si="152"/>
        <v>110.23</v>
      </c>
    </row>
    <row r="266" spans="1:27" ht="12.75" customHeight="1" collapsed="1" x14ac:dyDescent="0.2">
      <c r="A266" s="91" t="s">
        <v>487</v>
      </c>
      <c r="B266" s="27" t="str">
        <f>"21"&amp;"."&amp;$B$662&amp;"."&amp;$B$663</f>
        <v>21.03.2023</v>
      </c>
      <c r="C266" s="83" t="s">
        <v>74</v>
      </c>
      <c r="D266" s="84">
        <f>ROUND(((D267+D268+D270+D269)/1000),5)</f>
        <v>3.2009799999999999</v>
      </c>
      <c r="E266" s="84">
        <f>ROUND(((E267+E268+E270+E269)/1000),5)</f>
        <v>3.0722999999999998</v>
      </c>
      <c r="F266" s="84">
        <f>ROUND(((F267+F268+F270+F269)/1000),5)</f>
        <v>3.0400700000000001</v>
      </c>
      <c r="G266" s="84">
        <f t="shared" ref="G266:AA266" si="153">ROUND(((G267+G268+G270+G269)/1000),5)</f>
        <v>3.0354899999999998</v>
      </c>
      <c r="H266" s="84">
        <f t="shared" si="153"/>
        <v>3.0944199999999999</v>
      </c>
      <c r="I266" s="84">
        <f t="shared" si="153"/>
        <v>3.2521599999999999</v>
      </c>
      <c r="J266" s="84">
        <f t="shared" si="153"/>
        <v>3.3833199999999999</v>
      </c>
      <c r="K266" s="84">
        <f t="shared" si="153"/>
        <v>3.52278</v>
      </c>
      <c r="L266" s="84">
        <f t="shared" si="153"/>
        <v>3.7196899999999999</v>
      </c>
      <c r="M266" s="84">
        <f t="shared" si="153"/>
        <v>3.7423500000000001</v>
      </c>
      <c r="N266" s="84">
        <f t="shared" si="153"/>
        <v>3.75054</v>
      </c>
      <c r="O266" s="84">
        <f t="shared" si="153"/>
        <v>3.7694999999999999</v>
      </c>
      <c r="P266" s="84">
        <f t="shared" si="153"/>
        <v>3.7306599999999999</v>
      </c>
      <c r="Q266" s="84">
        <f t="shared" si="153"/>
        <v>3.7382399999999998</v>
      </c>
      <c r="R266" s="84">
        <f t="shared" si="153"/>
        <v>3.7497699999999998</v>
      </c>
      <c r="S266" s="84">
        <f t="shared" si="153"/>
        <v>3.7290000000000001</v>
      </c>
      <c r="T266" s="84">
        <f t="shared" si="153"/>
        <v>3.7214900000000002</v>
      </c>
      <c r="U266" s="84">
        <f t="shared" si="153"/>
        <v>3.6645799999999999</v>
      </c>
      <c r="V266" s="84">
        <f t="shared" si="153"/>
        <v>3.7078600000000002</v>
      </c>
      <c r="W266" s="84">
        <f t="shared" si="153"/>
        <v>3.73698</v>
      </c>
      <c r="X266" s="84">
        <f t="shared" si="153"/>
        <v>3.7595100000000001</v>
      </c>
      <c r="Y266" s="84">
        <f t="shared" si="153"/>
        <v>3.72072</v>
      </c>
      <c r="Z266" s="84">
        <f t="shared" si="153"/>
        <v>3.4836900000000002</v>
      </c>
      <c r="AA266" s="84">
        <f t="shared" si="153"/>
        <v>3.3942399999999999</v>
      </c>
    </row>
    <row r="267" spans="1:27" ht="12.75" hidden="1" customHeight="1" outlineLevel="1" x14ac:dyDescent="0.2">
      <c r="A267" s="92" t="s">
        <v>488</v>
      </c>
      <c r="B267" s="62" t="s">
        <v>231</v>
      </c>
      <c r="C267" s="42" t="s">
        <v>77</v>
      </c>
      <c r="D267" s="43">
        <v>1369.17</v>
      </c>
      <c r="E267" s="43">
        <v>1240.49</v>
      </c>
      <c r="F267" s="43">
        <v>1208.26</v>
      </c>
      <c r="G267" s="43">
        <v>1203.68</v>
      </c>
      <c r="H267" s="43">
        <v>1262.6099999999999</v>
      </c>
      <c r="I267" s="43">
        <v>1420.35</v>
      </c>
      <c r="J267" s="43">
        <v>1551.51</v>
      </c>
      <c r="K267" s="43">
        <v>1690.97</v>
      </c>
      <c r="L267" s="43">
        <v>1887.88</v>
      </c>
      <c r="M267" s="43">
        <v>1910.54</v>
      </c>
      <c r="N267" s="43">
        <v>1918.73</v>
      </c>
      <c r="O267" s="43">
        <v>1937.69</v>
      </c>
      <c r="P267" s="43">
        <v>1898.85</v>
      </c>
      <c r="Q267" s="43">
        <v>1906.43</v>
      </c>
      <c r="R267" s="43">
        <v>1917.96</v>
      </c>
      <c r="S267" s="43">
        <v>1897.19</v>
      </c>
      <c r="T267" s="43">
        <v>1889.68</v>
      </c>
      <c r="U267" s="43">
        <v>1832.77</v>
      </c>
      <c r="V267" s="43">
        <v>1876.05</v>
      </c>
      <c r="W267" s="43">
        <v>1905.17</v>
      </c>
      <c r="X267" s="43">
        <v>1927.7</v>
      </c>
      <c r="Y267" s="43">
        <v>1888.91</v>
      </c>
      <c r="Z267" s="43">
        <v>1651.88</v>
      </c>
      <c r="AA267" s="43">
        <v>1562.43</v>
      </c>
    </row>
    <row r="268" spans="1:27" ht="12.75" hidden="1" customHeight="1" outlineLevel="1" x14ac:dyDescent="0.2">
      <c r="A268" s="92" t="s">
        <v>489</v>
      </c>
      <c r="B268" s="62" t="s">
        <v>88</v>
      </c>
      <c r="C268" s="42" t="s">
        <v>77</v>
      </c>
      <c r="D268" s="43">
        <f>$D$168</f>
        <v>1716.97</v>
      </c>
      <c r="E268" s="43">
        <f>$D$168</f>
        <v>1716.97</v>
      </c>
      <c r="F268" s="43">
        <f t="shared" ref="F268:AA268" si="154">$D$168</f>
        <v>1716.97</v>
      </c>
      <c r="G268" s="43">
        <f t="shared" si="154"/>
        <v>1716.97</v>
      </c>
      <c r="H268" s="43">
        <f t="shared" si="154"/>
        <v>1716.97</v>
      </c>
      <c r="I268" s="43">
        <f t="shared" si="154"/>
        <v>1716.97</v>
      </c>
      <c r="J268" s="43">
        <f t="shared" si="154"/>
        <v>1716.97</v>
      </c>
      <c r="K268" s="43">
        <f t="shared" si="154"/>
        <v>1716.97</v>
      </c>
      <c r="L268" s="43">
        <f t="shared" si="154"/>
        <v>1716.97</v>
      </c>
      <c r="M268" s="43">
        <f t="shared" si="154"/>
        <v>1716.97</v>
      </c>
      <c r="N268" s="43">
        <f t="shared" si="154"/>
        <v>1716.97</v>
      </c>
      <c r="O268" s="43">
        <f t="shared" si="154"/>
        <v>1716.97</v>
      </c>
      <c r="P268" s="43">
        <f t="shared" si="154"/>
        <v>1716.97</v>
      </c>
      <c r="Q268" s="43">
        <f t="shared" si="154"/>
        <v>1716.97</v>
      </c>
      <c r="R268" s="43">
        <f t="shared" si="154"/>
        <v>1716.97</v>
      </c>
      <c r="S268" s="43">
        <f t="shared" si="154"/>
        <v>1716.97</v>
      </c>
      <c r="T268" s="43">
        <f t="shared" si="154"/>
        <v>1716.97</v>
      </c>
      <c r="U268" s="43">
        <f t="shared" si="154"/>
        <v>1716.97</v>
      </c>
      <c r="V268" s="43">
        <f t="shared" si="154"/>
        <v>1716.97</v>
      </c>
      <c r="W268" s="43">
        <f t="shared" si="154"/>
        <v>1716.97</v>
      </c>
      <c r="X268" s="43">
        <f t="shared" si="154"/>
        <v>1716.97</v>
      </c>
      <c r="Y268" s="43">
        <f t="shared" si="154"/>
        <v>1716.97</v>
      </c>
      <c r="Z268" s="43">
        <f t="shared" si="154"/>
        <v>1716.97</v>
      </c>
      <c r="AA268" s="43">
        <f t="shared" si="154"/>
        <v>1716.97</v>
      </c>
    </row>
    <row r="269" spans="1:27" ht="12.75" hidden="1" customHeight="1" outlineLevel="1" x14ac:dyDescent="0.2">
      <c r="A269" s="92" t="s">
        <v>490</v>
      </c>
      <c r="B269" s="62" t="s">
        <v>81</v>
      </c>
      <c r="C269" s="42" t="s">
        <v>77</v>
      </c>
      <c r="D269" s="43">
        <v>4.6100000000000003</v>
      </c>
      <c r="E269" s="43">
        <v>4.6100000000000003</v>
      </c>
      <c r="F269" s="43">
        <v>4.6100000000000003</v>
      </c>
      <c r="G269" s="43">
        <v>4.6100000000000003</v>
      </c>
      <c r="H269" s="43">
        <v>4.6100000000000003</v>
      </c>
      <c r="I269" s="43">
        <v>4.6100000000000003</v>
      </c>
      <c r="J269" s="43">
        <v>4.6100000000000003</v>
      </c>
      <c r="K269" s="43">
        <v>4.6100000000000003</v>
      </c>
      <c r="L269" s="43">
        <v>4.6100000000000003</v>
      </c>
      <c r="M269" s="43">
        <v>4.6100000000000003</v>
      </c>
      <c r="N269" s="43">
        <v>4.6100000000000003</v>
      </c>
      <c r="O269" s="43">
        <v>4.6100000000000003</v>
      </c>
      <c r="P269" s="43">
        <v>4.6100000000000003</v>
      </c>
      <c r="Q269" s="43">
        <v>4.6100000000000003</v>
      </c>
      <c r="R269" s="43">
        <v>4.6100000000000003</v>
      </c>
      <c r="S269" s="43">
        <v>4.6100000000000003</v>
      </c>
      <c r="T269" s="43">
        <v>4.6100000000000003</v>
      </c>
      <c r="U269" s="43">
        <v>4.6100000000000003</v>
      </c>
      <c r="V269" s="43">
        <v>4.6100000000000003</v>
      </c>
      <c r="W269" s="43">
        <v>4.6100000000000003</v>
      </c>
      <c r="X269" s="43">
        <v>4.6100000000000003</v>
      </c>
      <c r="Y269" s="43">
        <v>4.6100000000000003</v>
      </c>
      <c r="Z269" s="43">
        <v>4.6100000000000003</v>
      </c>
      <c r="AA269" s="43">
        <v>4.6100000000000003</v>
      </c>
    </row>
    <row r="270" spans="1:27" ht="12.75" hidden="1" customHeight="1" outlineLevel="1" x14ac:dyDescent="0.2">
      <c r="A270" s="92" t="s">
        <v>491</v>
      </c>
      <c r="B270" s="62" t="s">
        <v>79</v>
      </c>
      <c r="C270" s="42" t="s">
        <v>77</v>
      </c>
      <c r="D270" s="43">
        <f>$D$11</f>
        <v>110.23</v>
      </c>
      <c r="E270" s="43">
        <f t="shared" ref="E270:AA270" si="155">$D$11</f>
        <v>110.23</v>
      </c>
      <c r="F270" s="43">
        <f t="shared" si="155"/>
        <v>110.23</v>
      </c>
      <c r="G270" s="43">
        <f t="shared" si="155"/>
        <v>110.23</v>
      </c>
      <c r="H270" s="43">
        <f t="shared" si="155"/>
        <v>110.23</v>
      </c>
      <c r="I270" s="43">
        <f t="shared" si="155"/>
        <v>110.23</v>
      </c>
      <c r="J270" s="43">
        <f t="shared" si="155"/>
        <v>110.23</v>
      </c>
      <c r="K270" s="43">
        <f t="shared" si="155"/>
        <v>110.23</v>
      </c>
      <c r="L270" s="43">
        <f t="shared" si="155"/>
        <v>110.23</v>
      </c>
      <c r="M270" s="43">
        <f t="shared" si="155"/>
        <v>110.23</v>
      </c>
      <c r="N270" s="43">
        <f t="shared" si="155"/>
        <v>110.23</v>
      </c>
      <c r="O270" s="43">
        <f t="shared" si="155"/>
        <v>110.23</v>
      </c>
      <c r="P270" s="43">
        <f t="shared" si="155"/>
        <v>110.23</v>
      </c>
      <c r="Q270" s="43">
        <f t="shared" si="155"/>
        <v>110.23</v>
      </c>
      <c r="R270" s="43">
        <f t="shared" si="155"/>
        <v>110.23</v>
      </c>
      <c r="S270" s="43">
        <f t="shared" si="155"/>
        <v>110.23</v>
      </c>
      <c r="T270" s="43">
        <f t="shared" si="155"/>
        <v>110.23</v>
      </c>
      <c r="U270" s="43">
        <f t="shared" si="155"/>
        <v>110.23</v>
      </c>
      <c r="V270" s="43">
        <f t="shared" si="155"/>
        <v>110.23</v>
      </c>
      <c r="W270" s="43">
        <f t="shared" si="155"/>
        <v>110.23</v>
      </c>
      <c r="X270" s="43">
        <f t="shared" si="155"/>
        <v>110.23</v>
      </c>
      <c r="Y270" s="43">
        <f t="shared" si="155"/>
        <v>110.23</v>
      </c>
      <c r="Z270" s="43">
        <f t="shared" si="155"/>
        <v>110.23</v>
      </c>
      <c r="AA270" s="43">
        <f t="shared" si="155"/>
        <v>110.23</v>
      </c>
    </row>
    <row r="271" spans="1:27" ht="12.75" customHeight="1" collapsed="1" x14ac:dyDescent="0.2">
      <c r="A271" s="91" t="s">
        <v>492</v>
      </c>
      <c r="B271" s="27" t="str">
        <f>"22"&amp;"."&amp;$B$662&amp;"."&amp;$B$663</f>
        <v>22.03.2023</v>
      </c>
      <c r="C271" s="83" t="s">
        <v>74</v>
      </c>
      <c r="D271" s="84">
        <f>ROUND(((D272+D273+D275+D274)/1000),5)</f>
        <v>3.4312</v>
      </c>
      <c r="E271" s="84">
        <f>ROUND(((E272+E273+E275+E274)/1000),5)</f>
        <v>3.28782</v>
      </c>
      <c r="F271" s="84">
        <f>ROUND(((F272+F273+F275+F274)/1000),5)</f>
        <v>3.1793800000000001</v>
      </c>
      <c r="G271" s="84">
        <f t="shared" ref="G271:AA271" si="156">ROUND(((G272+G273+G275+G274)/1000),5)</f>
        <v>3.1777899999999999</v>
      </c>
      <c r="H271" s="84">
        <f t="shared" si="156"/>
        <v>3.3313199999999998</v>
      </c>
      <c r="I271" s="84">
        <f t="shared" si="156"/>
        <v>3.3815599999999999</v>
      </c>
      <c r="J271" s="84">
        <f t="shared" si="156"/>
        <v>3.5438900000000002</v>
      </c>
      <c r="K271" s="84">
        <f t="shared" si="156"/>
        <v>3.7470599999999998</v>
      </c>
      <c r="L271" s="84">
        <f t="shared" si="156"/>
        <v>3.8315199999999998</v>
      </c>
      <c r="M271" s="84">
        <f t="shared" si="156"/>
        <v>3.8571900000000001</v>
      </c>
      <c r="N271" s="84">
        <f t="shared" si="156"/>
        <v>3.8802300000000001</v>
      </c>
      <c r="O271" s="84">
        <f t="shared" si="156"/>
        <v>3.91778</v>
      </c>
      <c r="P271" s="84">
        <f t="shared" si="156"/>
        <v>3.8980899999999998</v>
      </c>
      <c r="Q271" s="84">
        <f t="shared" si="156"/>
        <v>3.9037000000000002</v>
      </c>
      <c r="R271" s="84">
        <f t="shared" si="156"/>
        <v>3.8856799999999998</v>
      </c>
      <c r="S271" s="84">
        <f t="shared" si="156"/>
        <v>3.8650899999999999</v>
      </c>
      <c r="T271" s="84">
        <f t="shared" si="156"/>
        <v>3.84693</v>
      </c>
      <c r="U271" s="84">
        <f t="shared" si="156"/>
        <v>3.7866200000000001</v>
      </c>
      <c r="V271" s="84">
        <f t="shared" si="156"/>
        <v>3.8160699999999999</v>
      </c>
      <c r="W271" s="84">
        <f t="shared" si="156"/>
        <v>3.8593600000000001</v>
      </c>
      <c r="X271" s="84">
        <f t="shared" si="156"/>
        <v>3.8826800000000001</v>
      </c>
      <c r="Y271" s="84">
        <f t="shared" si="156"/>
        <v>3.8153100000000002</v>
      </c>
      <c r="Z271" s="84">
        <f t="shared" si="156"/>
        <v>3.6136300000000001</v>
      </c>
      <c r="AA271" s="84">
        <f t="shared" si="156"/>
        <v>3.4564499999999998</v>
      </c>
    </row>
    <row r="272" spans="1:27" ht="12.75" hidden="1" customHeight="1" outlineLevel="1" x14ac:dyDescent="0.2">
      <c r="A272" s="92" t="s">
        <v>493</v>
      </c>
      <c r="B272" s="62" t="s">
        <v>231</v>
      </c>
      <c r="C272" s="42" t="s">
        <v>77</v>
      </c>
      <c r="D272" s="43">
        <v>1599.39</v>
      </c>
      <c r="E272" s="43">
        <v>1456.01</v>
      </c>
      <c r="F272" s="43">
        <v>1347.57</v>
      </c>
      <c r="G272" s="43">
        <v>1345.98</v>
      </c>
      <c r="H272" s="43">
        <v>1499.51</v>
      </c>
      <c r="I272" s="43">
        <v>1549.75</v>
      </c>
      <c r="J272" s="43">
        <v>1712.08</v>
      </c>
      <c r="K272" s="43">
        <v>1915.25</v>
      </c>
      <c r="L272" s="43">
        <v>1999.71</v>
      </c>
      <c r="M272" s="43">
        <v>2025.38</v>
      </c>
      <c r="N272" s="43">
        <v>2048.42</v>
      </c>
      <c r="O272" s="43">
        <v>2085.9699999999998</v>
      </c>
      <c r="P272" s="43">
        <v>2066.2800000000002</v>
      </c>
      <c r="Q272" s="43">
        <v>2071.89</v>
      </c>
      <c r="R272" s="43">
        <v>2053.87</v>
      </c>
      <c r="S272" s="43">
        <v>2033.28</v>
      </c>
      <c r="T272" s="43">
        <v>2015.12</v>
      </c>
      <c r="U272" s="43">
        <v>1954.81</v>
      </c>
      <c r="V272" s="43">
        <v>1984.26</v>
      </c>
      <c r="W272" s="43">
        <v>2027.55</v>
      </c>
      <c r="X272" s="43">
        <v>2050.87</v>
      </c>
      <c r="Y272" s="43">
        <v>1983.5</v>
      </c>
      <c r="Z272" s="43">
        <v>1781.82</v>
      </c>
      <c r="AA272" s="43">
        <v>1624.64</v>
      </c>
    </row>
    <row r="273" spans="1:27" ht="12.75" hidden="1" customHeight="1" outlineLevel="1" x14ac:dyDescent="0.2">
      <c r="A273" s="92" t="s">
        <v>494</v>
      </c>
      <c r="B273" s="62" t="s">
        <v>88</v>
      </c>
      <c r="C273" s="42" t="s">
        <v>77</v>
      </c>
      <c r="D273" s="43">
        <f>$D$168</f>
        <v>1716.97</v>
      </c>
      <c r="E273" s="43">
        <f>$D$168</f>
        <v>1716.97</v>
      </c>
      <c r="F273" s="43">
        <f t="shared" ref="F273:AA273" si="157">$D$168</f>
        <v>1716.97</v>
      </c>
      <c r="G273" s="43">
        <f t="shared" si="157"/>
        <v>1716.97</v>
      </c>
      <c r="H273" s="43">
        <f t="shared" si="157"/>
        <v>1716.97</v>
      </c>
      <c r="I273" s="43">
        <f t="shared" si="157"/>
        <v>1716.97</v>
      </c>
      <c r="J273" s="43">
        <f t="shared" si="157"/>
        <v>1716.97</v>
      </c>
      <c r="K273" s="43">
        <f t="shared" si="157"/>
        <v>1716.97</v>
      </c>
      <c r="L273" s="43">
        <f t="shared" si="157"/>
        <v>1716.97</v>
      </c>
      <c r="M273" s="43">
        <f t="shared" si="157"/>
        <v>1716.97</v>
      </c>
      <c r="N273" s="43">
        <f t="shared" si="157"/>
        <v>1716.97</v>
      </c>
      <c r="O273" s="43">
        <f t="shared" si="157"/>
        <v>1716.97</v>
      </c>
      <c r="P273" s="43">
        <f t="shared" si="157"/>
        <v>1716.97</v>
      </c>
      <c r="Q273" s="43">
        <f t="shared" si="157"/>
        <v>1716.97</v>
      </c>
      <c r="R273" s="43">
        <f t="shared" si="157"/>
        <v>1716.97</v>
      </c>
      <c r="S273" s="43">
        <f t="shared" si="157"/>
        <v>1716.97</v>
      </c>
      <c r="T273" s="43">
        <f t="shared" si="157"/>
        <v>1716.97</v>
      </c>
      <c r="U273" s="43">
        <f t="shared" si="157"/>
        <v>1716.97</v>
      </c>
      <c r="V273" s="43">
        <f t="shared" si="157"/>
        <v>1716.97</v>
      </c>
      <c r="W273" s="43">
        <f t="shared" si="157"/>
        <v>1716.97</v>
      </c>
      <c r="X273" s="43">
        <f t="shared" si="157"/>
        <v>1716.97</v>
      </c>
      <c r="Y273" s="43">
        <f t="shared" si="157"/>
        <v>1716.97</v>
      </c>
      <c r="Z273" s="43">
        <f t="shared" si="157"/>
        <v>1716.97</v>
      </c>
      <c r="AA273" s="43">
        <f t="shared" si="157"/>
        <v>1716.97</v>
      </c>
    </row>
    <row r="274" spans="1:27" ht="12.75" hidden="1" customHeight="1" outlineLevel="1" x14ac:dyDescent="0.2">
      <c r="A274" s="92" t="s">
        <v>495</v>
      </c>
      <c r="B274" s="62" t="s">
        <v>81</v>
      </c>
      <c r="C274" s="42" t="s">
        <v>77</v>
      </c>
      <c r="D274" s="43">
        <v>4.6100000000000003</v>
      </c>
      <c r="E274" s="43">
        <v>4.6100000000000003</v>
      </c>
      <c r="F274" s="43">
        <v>4.6100000000000003</v>
      </c>
      <c r="G274" s="43">
        <v>4.6100000000000003</v>
      </c>
      <c r="H274" s="43">
        <v>4.6100000000000003</v>
      </c>
      <c r="I274" s="43">
        <v>4.6100000000000003</v>
      </c>
      <c r="J274" s="43">
        <v>4.6100000000000003</v>
      </c>
      <c r="K274" s="43">
        <v>4.6100000000000003</v>
      </c>
      <c r="L274" s="43">
        <v>4.6100000000000003</v>
      </c>
      <c r="M274" s="43">
        <v>4.6100000000000003</v>
      </c>
      <c r="N274" s="43">
        <v>4.6100000000000003</v>
      </c>
      <c r="O274" s="43">
        <v>4.6100000000000003</v>
      </c>
      <c r="P274" s="43">
        <v>4.6100000000000003</v>
      </c>
      <c r="Q274" s="43">
        <v>4.6100000000000003</v>
      </c>
      <c r="R274" s="43">
        <v>4.6100000000000003</v>
      </c>
      <c r="S274" s="43">
        <v>4.6100000000000003</v>
      </c>
      <c r="T274" s="43">
        <v>4.6100000000000003</v>
      </c>
      <c r="U274" s="43">
        <v>4.6100000000000003</v>
      </c>
      <c r="V274" s="43">
        <v>4.6100000000000003</v>
      </c>
      <c r="W274" s="43">
        <v>4.6100000000000003</v>
      </c>
      <c r="X274" s="43">
        <v>4.6100000000000003</v>
      </c>
      <c r="Y274" s="43">
        <v>4.6100000000000003</v>
      </c>
      <c r="Z274" s="43">
        <v>4.6100000000000003</v>
      </c>
      <c r="AA274" s="43">
        <v>4.6100000000000003</v>
      </c>
    </row>
    <row r="275" spans="1:27" ht="12.75" hidden="1" customHeight="1" outlineLevel="1" x14ac:dyDescent="0.2">
      <c r="A275" s="92" t="s">
        <v>496</v>
      </c>
      <c r="B275" s="62" t="s">
        <v>79</v>
      </c>
      <c r="C275" s="42" t="s">
        <v>77</v>
      </c>
      <c r="D275" s="43">
        <f>$D$11</f>
        <v>110.23</v>
      </c>
      <c r="E275" s="43">
        <f t="shared" ref="E275:AA275" si="158">$D$11</f>
        <v>110.23</v>
      </c>
      <c r="F275" s="43">
        <f t="shared" si="158"/>
        <v>110.23</v>
      </c>
      <c r="G275" s="43">
        <f t="shared" si="158"/>
        <v>110.23</v>
      </c>
      <c r="H275" s="43">
        <f t="shared" si="158"/>
        <v>110.23</v>
      </c>
      <c r="I275" s="43">
        <f t="shared" si="158"/>
        <v>110.23</v>
      </c>
      <c r="J275" s="43">
        <f t="shared" si="158"/>
        <v>110.23</v>
      </c>
      <c r="K275" s="43">
        <f t="shared" si="158"/>
        <v>110.23</v>
      </c>
      <c r="L275" s="43">
        <f t="shared" si="158"/>
        <v>110.23</v>
      </c>
      <c r="M275" s="43">
        <f t="shared" si="158"/>
        <v>110.23</v>
      </c>
      <c r="N275" s="43">
        <f t="shared" si="158"/>
        <v>110.23</v>
      </c>
      <c r="O275" s="43">
        <f t="shared" si="158"/>
        <v>110.23</v>
      </c>
      <c r="P275" s="43">
        <f t="shared" si="158"/>
        <v>110.23</v>
      </c>
      <c r="Q275" s="43">
        <f t="shared" si="158"/>
        <v>110.23</v>
      </c>
      <c r="R275" s="43">
        <f t="shared" si="158"/>
        <v>110.23</v>
      </c>
      <c r="S275" s="43">
        <f t="shared" si="158"/>
        <v>110.23</v>
      </c>
      <c r="T275" s="43">
        <f t="shared" si="158"/>
        <v>110.23</v>
      </c>
      <c r="U275" s="43">
        <f t="shared" si="158"/>
        <v>110.23</v>
      </c>
      <c r="V275" s="43">
        <f t="shared" si="158"/>
        <v>110.23</v>
      </c>
      <c r="W275" s="43">
        <f t="shared" si="158"/>
        <v>110.23</v>
      </c>
      <c r="X275" s="43">
        <f t="shared" si="158"/>
        <v>110.23</v>
      </c>
      <c r="Y275" s="43">
        <f t="shared" si="158"/>
        <v>110.23</v>
      </c>
      <c r="Z275" s="43">
        <f t="shared" si="158"/>
        <v>110.23</v>
      </c>
      <c r="AA275" s="43">
        <f t="shared" si="158"/>
        <v>110.23</v>
      </c>
    </row>
    <row r="276" spans="1:27" ht="12.75" customHeight="1" collapsed="1" x14ac:dyDescent="0.2">
      <c r="A276" s="91" t="s">
        <v>497</v>
      </c>
      <c r="B276" s="27" t="str">
        <f>"23"&amp;"."&amp;$B$662&amp;"."&amp;$B$663</f>
        <v>23.03.2023</v>
      </c>
      <c r="C276" s="83" t="s">
        <v>74</v>
      </c>
      <c r="D276" s="84">
        <f>ROUND(((D277+D278+D280+D279)/1000),5)</f>
        <v>3.1648399999999999</v>
      </c>
      <c r="E276" s="84">
        <f>ROUND(((E277+E278+E280+E279)/1000),5)</f>
        <v>3.0726200000000001</v>
      </c>
      <c r="F276" s="84">
        <f>ROUND(((F277+F278+F280+F279)/1000),5)</f>
        <v>3.00278</v>
      </c>
      <c r="G276" s="84">
        <f t="shared" ref="G276:AA276" si="159">ROUND(((G277+G278+G280+G279)/1000),5)</f>
        <v>3.03647</v>
      </c>
      <c r="H276" s="84">
        <f t="shared" si="159"/>
        <v>3.1189200000000001</v>
      </c>
      <c r="I276" s="84">
        <f t="shared" si="159"/>
        <v>3.2691400000000002</v>
      </c>
      <c r="J276" s="84">
        <f t="shared" si="159"/>
        <v>3.37141</v>
      </c>
      <c r="K276" s="84">
        <f t="shared" si="159"/>
        <v>3.70627</v>
      </c>
      <c r="L276" s="84">
        <f t="shared" si="159"/>
        <v>3.8039000000000001</v>
      </c>
      <c r="M276" s="84">
        <f t="shared" si="159"/>
        <v>3.8275100000000002</v>
      </c>
      <c r="N276" s="84">
        <f t="shared" si="159"/>
        <v>3.8416000000000001</v>
      </c>
      <c r="O276" s="84">
        <f t="shared" si="159"/>
        <v>3.8622299999999998</v>
      </c>
      <c r="P276" s="84">
        <f t="shared" si="159"/>
        <v>3.8669500000000001</v>
      </c>
      <c r="Q276" s="84">
        <f t="shared" si="159"/>
        <v>3.8772099999999998</v>
      </c>
      <c r="R276" s="84">
        <f t="shared" si="159"/>
        <v>3.8680699999999999</v>
      </c>
      <c r="S276" s="84">
        <f t="shared" si="159"/>
        <v>3.85792</v>
      </c>
      <c r="T276" s="84">
        <f t="shared" si="159"/>
        <v>3.8398699999999999</v>
      </c>
      <c r="U276" s="84">
        <f t="shared" si="159"/>
        <v>3.7931499999999998</v>
      </c>
      <c r="V276" s="84">
        <f t="shared" si="159"/>
        <v>3.8182299999999998</v>
      </c>
      <c r="W276" s="84">
        <f t="shared" si="159"/>
        <v>3.85182</v>
      </c>
      <c r="X276" s="84">
        <f t="shared" si="159"/>
        <v>3.8712499999999999</v>
      </c>
      <c r="Y276" s="84">
        <f t="shared" si="159"/>
        <v>3.7793299999999999</v>
      </c>
      <c r="Z276" s="84">
        <f t="shared" si="159"/>
        <v>3.5377900000000002</v>
      </c>
      <c r="AA276" s="84">
        <f t="shared" si="159"/>
        <v>3.37913</v>
      </c>
    </row>
    <row r="277" spans="1:27" ht="12.75" hidden="1" customHeight="1" outlineLevel="1" x14ac:dyDescent="0.2">
      <c r="A277" s="92" t="s">
        <v>498</v>
      </c>
      <c r="B277" s="62" t="s">
        <v>231</v>
      </c>
      <c r="C277" s="42" t="s">
        <v>77</v>
      </c>
      <c r="D277" s="43">
        <v>1333.03</v>
      </c>
      <c r="E277" s="43">
        <v>1240.81</v>
      </c>
      <c r="F277" s="43">
        <v>1170.97</v>
      </c>
      <c r="G277" s="43">
        <v>1204.6600000000001</v>
      </c>
      <c r="H277" s="43">
        <v>1287.1099999999999</v>
      </c>
      <c r="I277" s="43">
        <v>1437.33</v>
      </c>
      <c r="J277" s="43">
        <v>1539.6</v>
      </c>
      <c r="K277" s="43">
        <v>1874.46</v>
      </c>
      <c r="L277" s="43">
        <v>1972.09</v>
      </c>
      <c r="M277" s="43">
        <v>1995.7</v>
      </c>
      <c r="N277" s="43">
        <v>2009.79</v>
      </c>
      <c r="O277" s="43">
        <v>2030.42</v>
      </c>
      <c r="P277" s="43">
        <v>2035.14</v>
      </c>
      <c r="Q277" s="43">
        <v>2045.4</v>
      </c>
      <c r="R277" s="43">
        <v>2036.26</v>
      </c>
      <c r="S277" s="43">
        <v>2026.11</v>
      </c>
      <c r="T277" s="43">
        <v>2008.06</v>
      </c>
      <c r="U277" s="43">
        <v>1961.34</v>
      </c>
      <c r="V277" s="43">
        <v>1986.42</v>
      </c>
      <c r="W277" s="43">
        <v>2020.01</v>
      </c>
      <c r="X277" s="43">
        <v>2039.44</v>
      </c>
      <c r="Y277" s="43">
        <v>1947.52</v>
      </c>
      <c r="Z277" s="43">
        <v>1705.98</v>
      </c>
      <c r="AA277" s="43">
        <v>1547.32</v>
      </c>
    </row>
    <row r="278" spans="1:27" ht="12.75" hidden="1" customHeight="1" outlineLevel="1" x14ac:dyDescent="0.2">
      <c r="A278" s="92" t="s">
        <v>499</v>
      </c>
      <c r="B278" s="62" t="s">
        <v>88</v>
      </c>
      <c r="C278" s="42" t="s">
        <v>77</v>
      </c>
      <c r="D278" s="43">
        <f>$D$168</f>
        <v>1716.97</v>
      </c>
      <c r="E278" s="43">
        <f>$D$168</f>
        <v>1716.97</v>
      </c>
      <c r="F278" s="43">
        <f t="shared" ref="F278:AA278" si="160">$D$168</f>
        <v>1716.97</v>
      </c>
      <c r="G278" s="43">
        <f t="shared" si="160"/>
        <v>1716.97</v>
      </c>
      <c r="H278" s="43">
        <f t="shared" si="160"/>
        <v>1716.97</v>
      </c>
      <c r="I278" s="43">
        <f t="shared" si="160"/>
        <v>1716.97</v>
      </c>
      <c r="J278" s="43">
        <f t="shared" si="160"/>
        <v>1716.97</v>
      </c>
      <c r="K278" s="43">
        <f t="shared" si="160"/>
        <v>1716.97</v>
      </c>
      <c r="L278" s="43">
        <f t="shared" si="160"/>
        <v>1716.97</v>
      </c>
      <c r="M278" s="43">
        <f t="shared" si="160"/>
        <v>1716.97</v>
      </c>
      <c r="N278" s="43">
        <f t="shared" si="160"/>
        <v>1716.97</v>
      </c>
      <c r="O278" s="43">
        <f t="shared" si="160"/>
        <v>1716.97</v>
      </c>
      <c r="P278" s="43">
        <f t="shared" si="160"/>
        <v>1716.97</v>
      </c>
      <c r="Q278" s="43">
        <f t="shared" si="160"/>
        <v>1716.97</v>
      </c>
      <c r="R278" s="43">
        <f t="shared" si="160"/>
        <v>1716.97</v>
      </c>
      <c r="S278" s="43">
        <f t="shared" si="160"/>
        <v>1716.97</v>
      </c>
      <c r="T278" s="43">
        <f t="shared" si="160"/>
        <v>1716.97</v>
      </c>
      <c r="U278" s="43">
        <f t="shared" si="160"/>
        <v>1716.97</v>
      </c>
      <c r="V278" s="43">
        <f t="shared" si="160"/>
        <v>1716.97</v>
      </c>
      <c r="W278" s="43">
        <f t="shared" si="160"/>
        <v>1716.97</v>
      </c>
      <c r="X278" s="43">
        <f t="shared" si="160"/>
        <v>1716.97</v>
      </c>
      <c r="Y278" s="43">
        <f t="shared" si="160"/>
        <v>1716.97</v>
      </c>
      <c r="Z278" s="43">
        <f t="shared" si="160"/>
        <v>1716.97</v>
      </c>
      <c r="AA278" s="43">
        <f t="shared" si="160"/>
        <v>1716.97</v>
      </c>
    </row>
    <row r="279" spans="1:27" ht="12.75" hidden="1" customHeight="1" outlineLevel="1" x14ac:dyDescent="0.2">
      <c r="A279" s="92" t="s">
        <v>500</v>
      </c>
      <c r="B279" s="62" t="s">
        <v>81</v>
      </c>
      <c r="C279" s="42" t="s">
        <v>77</v>
      </c>
      <c r="D279" s="43">
        <v>4.6100000000000003</v>
      </c>
      <c r="E279" s="43">
        <v>4.6100000000000003</v>
      </c>
      <c r="F279" s="43">
        <v>4.6100000000000003</v>
      </c>
      <c r="G279" s="43">
        <v>4.6100000000000003</v>
      </c>
      <c r="H279" s="43">
        <v>4.6100000000000003</v>
      </c>
      <c r="I279" s="43">
        <v>4.6100000000000003</v>
      </c>
      <c r="J279" s="43">
        <v>4.6100000000000003</v>
      </c>
      <c r="K279" s="43">
        <v>4.6100000000000003</v>
      </c>
      <c r="L279" s="43">
        <v>4.6100000000000003</v>
      </c>
      <c r="M279" s="43">
        <v>4.6100000000000003</v>
      </c>
      <c r="N279" s="43">
        <v>4.6100000000000003</v>
      </c>
      <c r="O279" s="43">
        <v>4.6100000000000003</v>
      </c>
      <c r="P279" s="43">
        <v>4.6100000000000003</v>
      </c>
      <c r="Q279" s="43">
        <v>4.6100000000000003</v>
      </c>
      <c r="R279" s="43">
        <v>4.6100000000000003</v>
      </c>
      <c r="S279" s="43">
        <v>4.6100000000000003</v>
      </c>
      <c r="T279" s="43">
        <v>4.6100000000000003</v>
      </c>
      <c r="U279" s="43">
        <v>4.6100000000000003</v>
      </c>
      <c r="V279" s="43">
        <v>4.6100000000000003</v>
      </c>
      <c r="W279" s="43">
        <v>4.6100000000000003</v>
      </c>
      <c r="X279" s="43">
        <v>4.6100000000000003</v>
      </c>
      <c r="Y279" s="43">
        <v>4.6100000000000003</v>
      </c>
      <c r="Z279" s="43">
        <v>4.6100000000000003</v>
      </c>
      <c r="AA279" s="43">
        <v>4.6100000000000003</v>
      </c>
    </row>
    <row r="280" spans="1:27" ht="12.75" hidden="1" customHeight="1" outlineLevel="1" x14ac:dyDescent="0.2">
      <c r="A280" s="92" t="s">
        <v>501</v>
      </c>
      <c r="B280" s="62" t="s">
        <v>79</v>
      </c>
      <c r="C280" s="42" t="s">
        <v>77</v>
      </c>
      <c r="D280" s="43">
        <f>$D$11</f>
        <v>110.23</v>
      </c>
      <c r="E280" s="43">
        <f t="shared" ref="E280:AA280" si="161">$D$11</f>
        <v>110.23</v>
      </c>
      <c r="F280" s="43">
        <f t="shared" si="161"/>
        <v>110.23</v>
      </c>
      <c r="G280" s="43">
        <f t="shared" si="161"/>
        <v>110.23</v>
      </c>
      <c r="H280" s="43">
        <f t="shared" si="161"/>
        <v>110.23</v>
      </c>
      <c r="I280" s="43">
        <f t="shared" si="161"/>
        <v>110.23</v>
      </c>
      <c r="J280" s="43">
        <f t="shared" si="161"/>
        <v>110.23</v>
      </c>
      <c r="K280" s="43">
        <f t="shared" si="161"/>
        <v>110.23</v>
      </c>
      <c r="L280" s="43">
        <f t="shared" si="161"/>
        <v>110.23</v>
      </c>
      <c r="M280" s="43">
        <f t="shared" si="161"/>
        <v>110.23</v>
      </c>
      <c r="N280" s="43">
        <f t="shared" si="161"/>
        <v>110.23</v>
      </c>
      <c r="O280" s="43">
        <f t="shared" si="161"/>
        <v>110.23</v>
      </c>
      <c r="P280" s="43">
        <f t="shared" si="161"/>
        <v>110.23</v>
      </c>
      <c r="Q280" s="43">
        <f t="shared" si="161"/>
        <v>110.23</v>
      </c>
      <c r="R280" s="43">
        <f t="shared" si="161"/>
        <v>110.23</v>
      </c>
      <c r="S280" s="43">
        <f t="shared" si="161"/>
        <v>110.23</v>
      </c>
      <c r="T280" s="43">
        <f t="shared" si="161"/>
        <v>110.23</v>
      </c>
      <c r="U280" s="43">
        <f t="shared" si="161"/>
        <v>110.23</v>
      </c>
      <c r="V280" s="43">
        <f t="shared" si="161"/>
        <v>110.23</v>
      </c>
      <c r="W280" s="43">
        <f t="shared" si="161"/>
        <v>110.23</v>
      </c>
      <c r="X280" s="43">
        <f t="shared" si="161"/>
        <v>110.23</v>
      </c>
      <c r="Y280" s="43">
        <f t="shared" si="161"/>
        <v>110.23</v>
      </c>
      <c r="Z280" s="43">
        <f t="shared" si="161"/>
        <v>110.23</v>
      </c>
      <c r="AA280" s="43">
        <f t="shared" si="161"/>
        <v>110.23</v>
      </c>
    </row>
    <row r="281" spans="1:27" ht="12.75" customHeight="1" collapsed="1" x14ac:dyDescent="0.2">
      <c r="A281" s="91" t="s">
        <v>502</v>
      </c>
      <c r="B281" s="27" t="str">
        <f>"24"&amp;"."&amp;$B$662&amp;"."&amp;$B$663</f>
        <v>24.03.2023</v>
      </c>
      <c r="C281" s="83" t="s">
        <v>74</v>
      </c>
      <c r="D281" s="84">
        <f>ROUND(((D282+D283+D285+D284)/1000),5)</f>
        <v>3.18587</v>
      </c>
      <c r="E281" s="84">
        <f>ROUND(((E282+E283+E285+E284)/1000),5)</f>
        <v>3.0681799999999999</v>
      </c>
      <c r="F281" s="84">
        <f>ROUND(((F282+F283+F285+F284)/1000),5)</f>
        <v>2.9814500000000002</v>
      </c>
      <c r="G281" s="84">
        <f t="shared" ref="G281:AA281" si="162">ROUND(((G282+G283+G285+G284)/1000),5)</f>
        <v>3.0315699999999999</v>
      </c>
      <c r="H281" s="84">
        <f t="shared" si="162"/>
        <v>3.09978</v>
      </c>
      <c r="I281" s="84">
        <f t="shared" si="162"/>
        <v>3.2536</v>
      </c>
      <c r="J281" s="84">
        <f t="shared" si="162"/>
        <v>3.3466300000000002</v>
      </c>
      <c r="K281" s="84">
        <f t="shared" si="162"/>
        <v>3.6491799999999999</v>
      </c>
      <c r="L281" s="84">
        <f t="shared" si="162"/>
        <v>3.75149</v>
      </c>
      <c r="M281" s="84">
        <f t="shared" si="162"/>
        <v>3.77799</v>
      </c>
      <c r="N281" s="84">
        <f t="shared" si="162"/>
        <v>3.8018900000000002</v>
      </c>
      <c r="O281" s="84">
        <f t="shared" si="162"/>
        <v>3.8259099999999999</v>
      </c>
      <c r="P281" s="84">
        <f t="shared" si="162"/>
        <v>3.8083100000000001</v>
      </c>
      <c r="Q281" s="84">
        <f t="shared" si="162"/>
        <v>3.8109999999999999</v>
      </c>
      <c r="R281" s="84">
        <f t="shared" si="162"/>
        <v>3.8017599999999998</v>
      </c>
      <c r="S281" s="84">
        <f t="shared" si="162"/>
        <v>3.7828499999999998</v>
      </c>
      <c r="T281" s="84">
        <f t="shared" si="162"/>
        <v>3.7665999999999999</v>
      </c>
      <c r="U281" s="84">
        <f t="shared" si="162"/>
        <v>3.7379600000000002</v>
      </c>
      <c r="V281" s="84">
        <f t="shared" si="162"/>
        <v>3.7471199999999998</v>
      </c>
      <c r="W281" s="84">
        <f t="shared" si="162"/>
        <v>3.76064</v>
      </c>
      <c r="X281" s="84">
        <f t="shared" si="162"/>
        <v>3.8123399999999998</v>
      </c>
      <c r="Y281" s="84">
        <f t="shared" si="162"/>
        <v>3.7827799999999998</v>
      </c>
      <c r="Z281" s="84">
        <f t="shared" si="162"/>
        <v>3.6367500000000001</v>
      </c>
      <c r="AA281" s="84">
        <f t="shared" si="162"/>
        <v>3.4369399999999999</v>
      </c>
    </row>
    <row r="282" spans="1:27" ht="12.75" hidden="1" customHeight="1" outlineLevel="1" x14ac:dyDescent="0.2">
      <c r="A282" s="92" t="s">
        <v>503</v>
      </c>
      <c r="B282" s="62" t="s">
        <v>231</v>
      </c>
      <c r="C282" s="42" t="s">
        <v>77</v>
      </c>
      <c r="D282" s="43">
        <v>1354.06</v>
      </c>
      <c r="E282" s="43">
        <v>1236.3699999999999</v>
      </c>
      <c r="F282" s="43">
        <v>1149.6400000000001</v>
      </c>
      <c r="G282" s="43">
        <v>1199.76</v>
      </c>
      <c r="H282" s="43">
        <v>1267.97</v>
      </c>
      <c r="I282" s="43">
        <v>1421.79</v>
      </c>
      <c r="J282" s="43">
        <v>1514.82</v>
      </c>
      <c r="K282" s="43">
        <v>1817.37</v>
      </c>
      <c r="L282" s="43">
        <v>1919.68</v>
      </c>
      <c r="M282" s="43">
        <v>1946.18</v>
      </c>
      <c r="N282" s="43">
        <v>1970.08</v>
      </c>
      <c r="O282" s="43">
        <v>1994.1</v>
      </c>
      <c r="P282" s="43">
        <v>1976.5</v>
      </c>
      <c r="Q282" s="43">
        <v>1979.19</v>
      </c>
      <c r="R282" s="43">
        <v>1969.95</v>
      </c>
      <c r="S282" s="43">
        <v>1951.04</v>
      </c>
      <c r="T282" s="43">
        <v>1934.79</v>
      </c>
      <c r="U282" s="43">
        <v>1906.15</v>
      </c>
      <c r="V282" s="43">
        <v>1915.31</v>
      </c>
      <c r="W282" s="43">
        <v>1928.83</v>
      </c>
      <c r="X282" s="43">
        <v>1980.53</v>
      </c>
      <c r="Y282" s="43">
        <v>1950.97</v>
      </c>
      <c r="Z282" s="43">
        <v>1804.94</v>
      </c>
      <c r="AA282" s="43">
        <v>1605.13</v>
      </c>
    </row>
    <row r="283" spans="1:27" ht="12.75" hidden="1" customHeight="1" outlineLevel="1" x14ac:dyDescent="0.2">
      <c r="A283" s="92" t="s">
        <v>504</v>
      </c>
      <c r="B283" s="62" t="s">
        <v>88</v>
      </c>
      <c r="C283" s="42" t="s">
        <v>77</v>
      </c>
      <c r="D283" s="43">
        <f>$D$168</f>
        <v>1716.97</v>
      </c>
      <c r="E283" s="43">
        <f>$D$168</f>
        <v>1716.97</v>
      </c>
      <c r="F283" s="43">
        <f t="shared" ref="F283:AA283" si="163">$D$168</f>
        <v>1716.97</v>
      </c>
      <c r="G283" s="43">
        <f t="shared" si="163"/>
        <v>1716.97</v>
      </c>
      <c r="H283" s="43">
        <f t="shared" si="163"/>
        <v>1716.97</v>
      </c>
      <c r="I283" s="43">
        <f t="shared" si="163"/>
        <v>1716.97</v>
      </c>
      <c r="J283" s="43">
        <f t="shared" si="163"/>
        <v>1716.97</v>
      </c>
      <c r="K283" s="43">
        <f t="shared" si="163"/>
        <v>1716.97</v>
      </c>
      <c r="L283" s="43">
        <f t="shared" si="163"/>
        <v>1716.97</v>
      </c>
      <c r="M283" s="43">
        <f t="shared" si="163"/>
        <v>1716.97</v>
      </c>
      <c r="N283" s="43">
        <f t="shared" si="163"/>
        <v>1716.97</v>
      </c>
      <c r="O283" s="43">
        <f t="shared" si="163"/>
        <v>1716.97</v>
      </c>
      <c r="P283" s="43">
        <f t="shared" si="163"/>
        <v>1716.97</v>
      </c>
      <c r="Q283" s="43">
        <f t="shared" si="163"/>
        <v>1716.97</v>
      </c>
      <c r="R283" s="43">
        <f t="shared" si="163"/>
        <v>1716.97</v>
      </c>
      <c r="S283" s="43">
        <f t="shared" si="163"/>
        <v>1716.97</v>
      </c>
      <c r="T283" s="43">
        <f t="shared" si="163"/>
        <v>1716.97</v>
      </c>
      <c r="U283" s="43">
        <f t="shared" si="163"/>
        <v>1716.97</v>
      </c>
      <c r="V283" s="43">
        <f t="shared" si="163"/>
        <v>1716.97</v>
      </c>
      <c r="W283" s="43">
        <f t="shared" si="163"/>
        <v>1716.97</v>
      </c>
      <c r="X283" s="43">
        <f t="shared" si="163"/>
        <v>1716.97</v>
      </c>
      <c r="Y283" s="43">
        <f t="shared" si="163"/>
        <v>1716.97</v>
      </c>
      <c r="Z283" s="43">
        <f t="shared" si="163"/>
        <v>1716.97</v>
      </c>
      <c r="AA283" s="43">
        <f t="shared" si="163"/>
        <v>1716.97</v>
      </c>
    </row>
    <row r="284" spans="1:27" ht="12.75" hidden="1" customHeight="1" outlineLevel="1" x14ac:dyDescent="0.2">
      <c r="A284" s="92" t="s">
        <v>505</v>
      </c>
      <c r="B284" s="62" t="s">
        <v>81</v>
      </c>
      <c r="C284" s="42" t="s">
        <v>77</v>
      </c>
      <c r="D284" s="43">
        <v>4.6100000000000003</v>
      </c>
      <c r="E284" s="43">
        <v>4.6100000000000003</v>
      </c>
      <c r="F284" s="43">
        <v>4.6100000000000003</v>
      </c>
      <c r="G284" s="43">
        <v>4.6100000000000003</v>
      </c>
      <c r="H284" s="43">
        <v>4.6100000000000003</v>
      </c>
      <c r="I284" s="43">
        <v>4.6100000000000003</v>
      </c>
      <c r="J284" s="43">
        <v>4.6100000000000003</v>
      </c>
      <c r="K284" s="43">
        <v>4.6100000000000003</v>
      </c>
      <c r="L284" s="43">
        <v>4.6100000000000003</v>
      </c>
      <c r="M284" s="43">
        <v>4.6100000000000003</v>
      </c>
      <c r="N284" s="43">
        <v>4.6100000000000003</v>
      </c>
      <c r="O284" s="43">
        <v>4.6100000000000003</v>
      </c>
      <c r="P284" s="43">
        <v>4.6100000000000003</v>
      </c>
      <c r="Q284" s="43">
        <v>4.6100000000000003</v>
      </c>
      <c r="R284" s="43">
        <v>4.6100000000000003</v>
      </c>
      <c r="S284" s="43">
        <v>4.6100000000000003</v>
      </c>
      <c r="T284" s="43">
        <v>4.6100000000000003</v>
      </c>
      <c r="U284" s="43">
        <v>4.6100000000000003</v>
      </c>
      <c r="V284" s="43">
        <v>4.6100000000000003</v>
      </c>
      <c r="W284" s="43">
        <v>4.6100000000000003</v>
      </c>
      <c r="X284" s="43">
        <v>4.6100000000000003</v>
      </c>
      <c r="Y284" s="43">
        <v>4.6100000000000003</v>
      </c>
      <c r="Z284" s="43">
        <v>4.6100000000000003</v>
      </c>
      <c r="AA284" s="43">
        <v>4.6100000000000003</v>
      </c>
    </row>
    <row r="285" spans="1:27" ht="12.75" hidden="1" customHeight="1" outlineLevel="1" x14ac:dyDescent="0.2">
      <c r="A285" s="92" t="s">
        <v>506</v>
      </c>
      <c r="B285" s="62" t="s">
        <v>79</v>
      </c>
      <c r="C285" s="42" t="s">
        <v>77</v>
      </c>
      <c r="D285" s="43">
        <f>$D$11</f>
        <v>110.23</v>
      </c>
      <c r="E285" s="43">
        <f t="shared" ref="E285:AA285" si="164">$D$11</f>
        <v>110.23</v>
      </c>
      <c r="F285" s="43">
        <f t="shared" si="164"/>
        <v>110.23</v>
      </c>
      <c r="G285" s="43">
        <f t="shared" si="164"/>
        <v>110.23</v>
      </c>
      <c r="H285" s="43">
        <f t="shared" si="164"/>
        <v>110.23</v>
      </c>
      <c r="I285" s="43">
        <f t="shared" si="164"/>
        <v>110.23</v>
      </c>
      <c r="J285" s="43">
        <f t="shared" si="164"/>
        <v>110.23</v>
      </c>
      <c r="K285" s="43">
        <f t="shared" si="164"/>
        <v>110.23</v>
      </c>
      <c r="L285" s="43">
        <f t="shared" si="164"/>
        <v>110.23</v>
      </c>
      <c r="M285" s="43">
        <f t="shared" si="164"/>
        <v>110.23</v>
      </c>
      <c r="N285" s="43">
        <f t="shared" si="164"/>
        <v>110.23</v>
      </c>
      <c r="O285" s="43">
        <f t="shared" si="164"/>
        <v>110.23</v>
      </c>
      <c r="P285" s="43">
        <f t="shared" si="164"/>
        <v>110.23</v>
      </c>
      <c r="Q285" s="43">
        <f t="shared" si="164"/>
        <v>110.23</v>
      </c>
      <c r="R285" s="43">
        <f t="shared" si="164"/>
        <v>110.23</v>
      </c>
      <c r="S285" s="43">
        <f t="shared" si="164"/>
        <v>110.23</v>
      </c>
      <c r="T285" s="43">
        <f t="shared" si="164"/>
        <v>110.23</v>
      </c>
      <c r="U285" s="43">
        <f t="shared" si="164"/>
        <v>110.23</v>
      </c>
      <c r="V285" s="43">
        <f t="shared" si="164"/>
        <v>110.23</v>
      </c>
      <c r="W285" s="43">
        <f t="shared" si="164"/>
        <v>110.23</v>
      </c>
      <c r="X285" s="43">
        <f t="shared" si="164"/>
        <v>110.23</v>
      </c>
      <c r="Y285" s="43">
        <f t="shared" si="164"/>
        <v>110.23</v>
      </c>
      <c r="Z285" s="43">
        <f t="shared" si="164"/>
        <v>110.23</v>
      </c>
      <c r="AA285" s="43">
        <f t="shared" si="164"/>
        <v>110.23</v>
      </c>
    </row>
    <row r="286" spans="1:27" ht="12.75" customHeight="1" collapsed="1" x14ac:dyDescent="0.2">
      <c r="A286" s="91" t="s">
        <v>507</v>
      </c>
      <c r="B286" s="27" t="str">
        <f>"25"&amp;"."&amp;$B$662&amp;"."&amp;$B$663</f>
        <v>25.03.2023</v>
      </c>
      <c r="C286" s="83" t="s">
        <v>74</v>
      </c>
      <c r="D286" s="84">
        <f>ROUND(((D287+D288+D290+D289)/1000),5)</f>
        <v>3.3983599999999998</v>
      </c>
      <c r="E286" s="84">
        <f>ROUND(((E287+E288+E290+E289)/1000),5)</f>
        <v>3.3159200000000002</v>
      </c>
      <c r="F286" s="84">
        <f>ROUND(((F287+F288+F290+F289)/1000),5)</f>
        <v>3.1451799999999999</v>
      </c>
      <c r="G286" s="84">
        <f t="shared" ref="G286:AA286" si="165">ROUND(((G287+G288+G290+G289)/1000),5)</f>
        <v>3.1551800000000001</v>
      </c>
      <c r="H286" s="84">
        <f t="shared" si="165"/>
        <v>3.2725499999999998</v>
      </c>
      <c r="I286" s="84">
        <f t="shared" si="165"/>
        <v>3.3116099999999999</v>
      </c>
      <c r="J286" s="84">
        <f t="shared" si="165"/>
        <v>3.2250299999999998</v>
      </c>
      <c r="K286" s="84">
        <f t="shared" si="165"/>
        <v>3.3900199999999998</v>
      </c>
      <c r="L286" s="84">
        <f t="shared" si="165"/>
        <v>3.6385399999999999</v>
      </c>
      <c r="M286" s="84">
        <f t="shared" si="165"/>
        <v>3.6781700000000002</v>
      </c>
      <c r="N286" s="84">
        <f t="shared" si="165"/>
        <v>3.7101099999999998</v>
      </c>
      <c r="O286" s="84">
        <f t="shared" si="165"/>
        <v>3.74187</v>
      </c>
      <c r="P286" s="84">
        <f t="shared" si="165"/>
        <v>3.7361200000000001</v>
      </c>
      <c r="Q286" s="84">
        <f t="shared" si="165"/>
        <v>3.7337799999999999</v>
      </c>
      <c r="R286" s="84">
        <f t="shared" si="165"/>
        <v>3.7193900000000002</v>
      </c>
      <c r="S286" s="84">
        <f t="shared" si="165"/>
        <v>3.7096300000000002</v>
      </c>
      <c r="T286" s="84">
        <f t="shared" si="165"/>
        <v>3.71095</v>
      </c>
      <c r="U286" s="84">
        <f t="shared" si="165"/>
        <v>3.6672699999999998</v>
      </c>
      <c r="V286" s="84">
        <f t="shared" si="165"/>
        <v>3.7034600000000002</v>
      </c>
      <c r="W286" s="84">
        <f t="shared" si="165"/>
        <v>3.7363499999999998</v>
      </c>
      <c r="X286" s="84">
        <f t="shared" si="165"/>
        <v>3.7261099999999998</v>
      </c>
      <c r="Y286" s="84">
        <f t="shared" si="165"/>
        <v>3.7139099999999998</v>
      </c>
      <c r="Z286" s="84">
        <f t="shared" si="165"/>
        <v>3.5424500000000001</v>
      </c>
      <c r="AA286" s="84">
        <f t="shared" si="165"/>
        <v>3.42584</v>
      </c>
    </row>
    <row r="287" spans="1:27" ht="12.75" hidden="1" customHeight="1" outlineLevel="1" x14ac:dyDescent="0.2">
      <c r="A287" s="92" t="s">
        <v>508</v>
      </c>
      <c r="B287" s="62" t="s">
        <v>231</v>
      </c>
      <c r="C287" s="42" t="s">
        <v>77</v>
      </c>
      <c r="D287" s="43">
        <v>1566.55</v>
      </c>
      <c r="E287" s="43">
        <v>1484.11</v>
      </c>
      <c r="F287" s="43">
        <v>1313.37</v>
      </c>
      <c r="G287" s="43">
        <v>1323.37</v>
      </c>
      <c r="H287" s="43">
        <v>1440.74</v>
      </c>
      <c r="I287" s="43">
        <v>1479.8</v>
      </c>
      <c r="J287" s="43">
        <v>1393.22</v>
      </c>
      <c r="K287" s="43">
        <v>1558.21</v>
      </c>
      <c r="L287" s="43">
        <v>1806.73</v>
      </c>
      <c r="M287" s="43">
        <v>1846.36</v>
      </c>
      <c r="N287" s="43">
        <v>1878.3</v>
      </c>
      <c r="O287" s="43">
        <v>1910.06</v>
      </c>
      <c r="P287" s="43">
        <v>1904.31</v>
      </c>
      <c r="Q287" s="43">
        <v>1901.97</v>
      </c>
      <c r="R287" s="43">
        <v>1887.58</v>
      </c>
      <c r="S287" s="43">
        <v>1877.82</v>
      </c>
      <c r="T287" s="43">
        <v>1879.14</v>
      </c>
      <c r="U287" s="43">
        <v>1835.46</v>
      </c>
      <c r="V287" s="43">
        <v>1871.65</v>
      </c>
      <c r="W287" s="43">
        <v>1904.54</v>
      </c>
      <c r="X287" s="43">
        <v>1894.3</v>
      </c>
      <c r="Y287" s="43">
        <v>1882.1</v>
      </c>
      <c r="Z287" s="43">
        <v>1710.64</v>
      </c>
      <c r="AA287" s="43">
        <v>1594.03</v>
      </c>
    </row>
    <row r="288" spans="1:27" ht="12.75" hidden="1" customHeight="1" outlineLevel="1" x14ac:dyDescent="0.2">
      <c r="A288" s="92" t="s">
        <v>509</v>
      </c>
      <c r="B288" s="62" t="s">
        <v>88</v>
      </c>
      <c r="C288" s="42" t="s">
        <v>77</v>
      </c>
      <c r="D288" s="43">
        <f>$D$168</f>
        <v>1716.97</v>
      </c>
      <c r="E288" s="43">
        <f>$D$168</f>
        <v>1716.97</v>
      </c>
      <c r="F288" s="43">
        <f t="shared" ref="F288:AA288" si="166">$D$168</f>
        <v>1716.97</v>
      </c>
      <c r="G288" s="43">
        <f t="shared" si="166"/>
        <v>1716.97</v>
      </c>
      <c r="H288" s="43">
        <f t="shared" si="166"/>
        <v>1716.97</v>
      </c>
      <c r="I288" s="43">
        <f t="shared" si="166"/>
        <v>1716.97</v>
      </c>
      <c r="J288" s="43">
        <f t="shared" si="166"/>
        <v>1716.97</v>
      </c>
      <c r="K288" s="43">
        <f t="shared" si="166"/>
        <v>1716.97</v>
      </c>
      <c r="L288" s="43">
        <f t="shared" si="166"/>
        <v>1716.97</v>
      </c>
      <c r="M288" s="43">
        <f t="shared" si="166"/>
        <v>1716.97</v>
      </c>
      <c r="N288" s="43">
        <f t="shared" si="166"/>
        <v>1716.97</v>
      </c>
      <c r="O288" s="43">
        <f t="shared" si="166"/>
        <v>1716.97</v>
      </c>
      <c r="P288" s="43">
        <f t="shared" si="166"/>
        <v>1716.97</v>
      </c>
      <c r="Q288" s="43">
        <f t="shared" si="166"/>
        <v>1716.97</v>
      </c>
      <c r="R288" s="43">
        <f t="shared" si="166"/>
        <v>1716.97</v>
      </c>
      <c r="S288" s="43">
        <f t="shared" si="166"/>
        <v>1716.97</v>
      </c>
      <c r="T288" s="43">
        <f t="shared" si="166"/>
        <v>1716.97</v>
      </c>
      <c r="U288" s="43">
        <f t="shared" si="166"/>
        <v>1716.97</v>
      </c>
      <c r="V288" s="43">
        <f t="shared" si="166"/>
        <v>1716.97</v>
      </c>
      <c r="W288" s="43">
        <f t="shared" si="166"/>
        <v>1716.97</v>
      </c>
      <c r="X288" s="43">
        <f t="shared" si="166"/>
        <v>1716.97</v>
      </c>
      <c r="Y288" s="43">
        <f t="shared" si="166"/>
        <v>1716.97</v>
      </c>
      <c r="Z288" s="43">
        <f t="shared" si="166"/>
        <v>1716.97</v>
      </c>
      <c r="AA288" s="43">
        <f t="shared" si="166"/>
        <v>1716.97</v>
      </c>
    </row>
    <row r="289" spans="1:27" ht="12.75" hidden="1" customHeight="1" outlineLevel="1" x14ac:dyDescent="0.2">
      <c r="A289" s="92" t="s">
        <v>510</v>
      </c>
      <c r="B289" s="62" t="s">
        <v>81</v>
      </c>
      <c r="C289" s="42" t="s">
        <v>77</v>
      </c>
      <c r="D289" s="43">
        <v>4.6100000000000003</v>
      </c>
      <c r="E289" s="43">
        <v>4.6100000000000003</v>
      </c>
      <c r="F289" s="43">
        <v>4.6100000000000003</v>
      </c>
      <c r="G289" s="43">
        <v>4.6100000000000003</v>
      </c>
      <c r="H289" s="43">
        <v>4.6100000000000003</v>
      </c>
      <c r="I289" s="43">
        <v>4.6100000000000003</v>
      </c>
      <c r="J289" s="43">
        <v>4.6100000000000003</v>
      </c>
      <c r="K289" s="43">
        <v>4.6100000000000003</v>
      </c>
      <c r="L289" s="43">
        <v>4.6100000000000003</v>
      </c>
      <c r="M289" s="43">
        <v>4.6100000000000003</v>
      </c>
      <c r="N289" s="43">
        <v>4.6100000000000003</v>
      </c>
      <c r="O289" s="43">
        <v>4.6100000000000003</v>
      </c>
      <c r="P289" s="43">
        <v>4.6100000000000003</v>
      </c>
      <c r="Q289" s="43">
        <v>4.6100000000000003</v>
      </c>
      <c r="R289" s="43">
        <v>4.6100000000000003</v>
      </c>
      <c r="S289" s="43">
        <v>4.6100000000000003</v>
      </c>
      <c r="T289" s="43">
        <v>4.6100000000000003</v>
      </c>
      <c r="U289" s="43">
        <v>4.6100000000000003</v>
      </c>
      <c r="V289" s="43">
        <v>4.6100000000000003</v>
      </c>
      <c r="W289" s="43">
        <v>4.6100000000000003</v>
      </c>
      <c r="X289" s="43">
        <v>4.6100000000000003</v>
      </c>
      <c r="Y289" s="43">
        <v>4.6100000000000003</v>
      </c>
      <c r="Z289" s="43">
        <v>4.6100000000000003</v>
      </c>
      <c r="AA289" s="43">
        <v>4.6100000000000003</v>
      </c>
    </row>
    <row r="290" spans="1:27" ht="12.75" hidden="1" customHeight="1" outlineLevel="1" x14ac:dyDescent="0.2">
      <c r="A290" s="92" t="s">
        <v>511</v>
      </c>
      <c r="B290" s="62" t="s">
        <v>79</v>
      </c>
      <c r="C290" s="42" t="s">
        <v>77</v>
      </c>
      <c r="D290" s="43">
        <f>$D$11</f>
        <v>110.23</v>
      </c>
      <c r="E290" s="43">
        <f t="shared" ref="E290:AA290" si="167">$D$11</f>
        <v>110.23</v>
      </c>
      <c r="F290" s="43">
        <f t="shared" si="167"/>
        <v>110.23</v>
      </c>
      <c r="G290" s="43">
        <f t="shared" si="167"/>
        <v>110.23</v>
      </c>
      <c r="H290" s="43">
        <f t="shared" si="167"/>
        <v>110.23</v>
      </c>
      <c r="I290" s="43">
        <f t="shared" si="167"/>
        <v>110.23</v>
      </c>
      <c r="J290" s="43">
        <f t="shared" si="167"/>
        <v>110.23</v>
      </c>
      <c r="K290" s="43">
        <f t="shared" si="167"/>
        <v>110.23</v>
      </c>
      <c r="L290" s="43">
        <f t="shared" si="167"/>
        <v>110.23</v>
      </c>
      <c r="M290" s="43">
        <f t="shared" si="167"/>
        <v>110.23</v>
      </c>
      <c r="N290" s="43">
        <f t="shared" si="167"/>
        <v>110.23</v>
      </c>
      <c r="O290" s="43">
        <f t="shared" si="167"/>
        <v>110.23</v>
      </c>
      <c r="P290" s="43">
        <f t="shared" si="167"/>
        <v>110.23</v>
      </c>
      <c r="Q290" s="43">
        <f t="shared" si="167"/>
        <v>110.23</v>
      </c>
      <c r="R290" s="43">
        <f t="shared" si="167"/>
        <v>110.23</v>
      </c>
      <c r="S290" s="43">
        <f t="shared" si="167"/>
        <v>110.23</v>
      </c>
      <c r="T290" s="43">
        <f t="shared" si="167"/>
        <v>110.23</v>
      </c>
      <c r="U290" s="43">
        <f t="shared" si="167"/>
        <v>110.23</v>
      </c>
      <c r="V290" s="43">
        <f t="shared" si="167"/>
        <v>110.23</v>
      </c>
      <c r="W290" s="43">
        <f t="shared" si="167"/>
        <v>110.23</v>
      </c>
      <c r="X290" s="43">
        <f t="shared" si="167"/>
        <v>110.23</v>
      </c>
      <c r="Y290" s="43">
        <f t="shared" si="167"/>
        <v>110.23</v>
      </c>
      <c r="Z290" s="43">
        <f t="shared" si="167"/>
        <v>110.23</v>
      </c>
      <c r="AA290" s="43">
        <f t="shared" si="167"/>
        <v>110.23</v>
      </c>
    </row>
    <row r="291" spans="1:27" ht="12.75" customHeight="1" collapsed="1" x14ac:dyDescent="0.2">
      <c r="A291" s="91" t="s">
        <v>512</v>
      </c>
      <c r="B291" s="27" t="str">
        <f>"26"&amp;"."&amp;$B$662&amp;"."&amp;$B$663</f>
        <v>26.03.2023</v>
      </c>
      <c r="C291" s="83" t="s">
        <v>74</v>
      </c>
      <c r="D291" s="84">
        <f>ROUND(((D292+D293+D295+D294)/1000),5)</f>
        <v>3.3983400000000001</v>
      </c>
      <c r="E291" s="84">
        <f>ROUND(((E292+E293+E295+E294)/1000),5)</f>
        <v>3.22289</v>
      </c>
      <c r="F291" s="84">
        <f>ROUND(((F292+F293+F295+F294)/1000),5)</f>
        <v>3.0880899999999998</v>
      </c>
      <c r="G291" s="84">
        <f t="shared" ref="G291:AA291" si="168">ROUND(((G292+G293+G295+G294)/1000),5)</f>
        <v>3.0762499999999999</v>
      </c>
      <c r="H291" s="84">
        <f t="shared" si="168"/>
        <v>3.1761699999999999</v>
      </c>
      <c r="I291" s="84">
        <f t="shared" si="168"/>
        <v>3.2021799999999998</v>
      </c>
      <c r="J291" s="84">
        <f t="shared" si="168"/>
        <v>3.18309</v>
      </c>
      <c r="K291" s="84">
        <f t="shared" si="168"/>
        <v>3.2173400000000001</v>
      </c>
      <c r="L291" s="84">
        <f t="shared" si="168"/>
        <v>3.4672299999999998</v>
      </c>
      <c r="M291" s="84">
        <f t="shared" si="168"/>
        <v>3.5663900000000002</v>
      </c>
      <c r="N291" s="84">
        <f t="shared" si="168"/>
        <v>3.6111300000000002</v>
      </c>
      <c r="O291" s="84">
        <f t="shared" si="168"/>
        <v>3.6193499999999998</v>
      </c>
      <c r="P291" s="84">
        <f t="shared" si="168"/>
        <v>3.6148400000000001</v>
      </c>
      <c r="Q291" s="84">
        <f t="shared" si="168"/>
        <v>3.6147100000000001</v>
      </c>
      <c r="R291" s="84">
        <f t="shared" si="168"/>
        <v>3.6096400000000002</v>
      </c>
      <c r="S291" s="84">
        <f t="shared" si="168"/>
        <v>3.58636</v>
      </c>
      <c r="T291" s="84">
        <f t="shared" si="168"/>
        <v>3.5588799999999998</v>
      </c>
      <c r="U291" s="84">
        <f t="shared" si="168"/>
        <v>3.5762</v>
      </c>
      <c r="V291" s="84">
        <f t="shared" si="168"/>
        <v>3.61538</v>
      </c>
      <c r="W291" s="84">
        <f t="shared" si="168"/>
        <v>3.6804800000000002</v>
      </c>
      <c r="X291" s="84">
        <f t="shared" si="168"/>
        <v>3.6689500000000002</v>
      </c>
      <c r="Y291" s="84">
        <f t="shared" si="168"/>
        <v>3.65517</v>
      </c>
      <c r="Z291" s="84">
        <f t="shared" si="168"/>
        <v>3.4950600000000001</v>
      </c>
      <c r="AA291" s="84">
        <f t="shared" si="168"/>
        <v>3.4427300000000001</v>
      </c>
    </row>
    <row r="292" spans="1:27" ht="12.75" hidden="1" customHeight="1" outlineLevel="1" x14ac:dyDescent="0.2">
      <c r="A292" s="92" t="s">
        <v>513</v>
      </c>
      <c r="B292" s="62" t="s">
        <v>231</v>
      </c>
      <c r="C292" s="42" t="s">
        <v>77</v>
      </c>
      <c r="D292" s="43">
        <v>1566.53</v>
      </c>
      <c r="E292" s="43">
        <v>1391.08</v>
      </c>
      <c r="F292" s="43">
        <v>1256.28</v>
      </c>
      <c r="G292" s="43">
        <v>1244.44</v>
      </c>
      <c r="H292" s="43">
        <v>1344.36</v>
      </c>
      <c r="I292" s="43">
        <v>1370.37</v>
      </c>
      <c r="J292" s="43">
        <v>1351.28</v>
      </c>
      <c r="K292" s="43">
        <v>1385.53</v>
      </c>
      <c r="L292" s="43">
        <v>1635.42</v>
      </c>
      <c r="M292" s="43">
        <v>1734.58</v>
      </c>
      <c r="N292" s="43">
        <v>1779.32</v>
      </c>
      <c r="O292" s="43">
        <v>1787.54</v>
      </c>
      <c r="P292" s="43">
        <v>1783.03</v>
      </c>
      <c r="Q292" s="43">
        <v>1782.9</v>
      </c>
      <c r="R292" s="43">
        <v>1777.83</v>
      </c>
      <c r="S292" s="43">
        <v>1754.55</v>
      </c>
      <c r="T292" s="43">
        <v>1727.07</v>
      </c>
      <c r="U292" s="43">
        <v>1744.39</v>
      </c>
      <c r="V292" s="43">
        <v>1783.57</v>
      </c>
      <c r="W292" s="43">
        <v>1848.67</v>
      </c>
      <c r="X292" s="43">
        <v>1837.14</v>
      </c>
      <c r="Y292" s="43">
        <v>1823.36</v>
      </c>
      <c r="Z292" s="43">
        <v>1663.25</v>
      </c>
      <c r="AA292" s="43">
        <v>1610.92</v>
      </c>
    </row>
    <row r="293" spans="1:27" ht="12.75" hidden="1" customHeight="1" outlineLevel="1" x14ac:dyDescent="0.2">
      <c r="A293" s="92" t="s">
        <v>514</v>
      </c>
      <c r="B293" s="62" t="s">
        <v>88</v>
      </c>
      <c r="C293" s="42" t="s">
        <v>77</v>
      </c>
      <c r="D293" s="43">
        <f>$D$168</f>
        <v>1716.97</v>
      </c>
      <c r="E293" s="43">
        <f>$D$168</f>
        <v>1716.97</v>
      </c>
      <c r="F293" s="43">
        <f t="shared" ref="F293:AA293" si="169">$D$168</f>
        <v>1716.97</v>
      </c>
      <c r="G293" s="43">
        <f t="shared" si="169"/>
        <v>1716.97</v>
      </c>
      <c r="H293" s="43">
        <f t="shared" si="169"/>
        <v>1716.97</v>
      </c>
      <c r="I293" s="43">
        <f t="shared" si="169"/>
        <v>1716.97</v>
      </c>
      <c r="J293" s="43">
        <f t="shared" si="169"/>
        <v>1716.97</v>
      </c>
      <c r="K293" s="43">
        <f t="shared" si="169"/>
        <v>1716.97</v>
      </c>
      <c r="L293" s="43">
        <f t="shared" si="169"/>
        <v>1716.97</v>
      </c>
      <c r="M293" s="43">
        <f t="shared" si="169"/>
        <v>1716.97</v>
      </c>
      <c r="N293" s="43">
        <f t="shared" si="169"/>
        <v>1716.97</v>
      </c>
      <c r="O293" s="43">
        <f t="shared" si="169"/>
        <v>1716.97</v>
      </c>
      <c r="P293" s="43">
        <f t="shared" si="169"/>
        <v>1716.97</v>
      </c>
      <c r="Q293" s="43">
        <f t="shared" si="169"/>
        <v>1716.97</v>
      </c>
      <c r="R293" s="43">
        <f t="shared" si="169"/>
        <v>1716.97</v>
      </c>
      <c r="S293" s="43">
        <f t="shared" si="169"/>
        <v>1716.97</v>
      </c>
      <c r="T293" s="43">
        <f t="shared" si="169"/>
        <v>1716.97</v>
      </c>
      <c r="U293" s="43">
        <f t="shared" si="169"/>
        <v>1716.97</v>
      </c>
      <c r="V293" s="43">
        <f t="shared" si="169"/>
        <v>1716.97</v>
      </c>
      <c r="W293" s="43">
        <f t="shared" si="169"/>
        <v>1716.97</v>
      </c>
      <c r="X293" s="43">
        <f t="shared" si="169"/>
        <v>1716.97</v>
      </c>
      <c r="Y293" s="43">
        <f t="shared" si="169"/>
        <v>1716.97</v>
      </c>
      <c r="Z293" s="43">
        <f t="shared" si="169"/>
        <v>1716.97</v>
      </c>
      <c r="AA293" s="43">
        <f t="shared" si="169"/>
        <v>1716.97</v>
      </c>
    </row>
    <row r="294" spans="1:27" ht="12.75" hidden="1" customHeight="1" outlineLevel="1" x14ac:dyDescent="0.2">
      <c r="A294" s="92" t="s">
        <v>515</v>
      </c>
      <c r="B294" s="62" t="s">
        <v>81</v>
      </c>
      <c r="C294" s="42" t="s">
        <v>77</v>
      </c>
      <c r="D294" s="43">
        <v>4.6100000000000003</v>
      </c>
      <c r="E294" s="43">
        <v>4.6100000000000003</v>
      </c>
      <c r="F294" s="43">
        <v>4.6100000000000003</v>
      </c>
      <c r="G294" s="43">
        <v>4.6100000000000003</v>
      </c>
      <c r="H294" s="43">
        <v>4.6100000000000003</v>
      </c>
      <c r="I294" s="43">
        <v>4.6100000000000003</v>
      </c>
      <c r="J294" s="43">
        <v>4.6100000000000003</v>
      </c>
      <c r="K294" s="43">
        <v>4.6100000000000003</v>
      </c>
      <c r="L294" s="43">
        <v>4.6100000000000003</v>
      </c>
      <c r="M294" s="43">
        <v>4.6100000000000003</v>
      </c>
      <c r="N294" s="43">
        <v>4.6100000000000003</v>
      </c>
      <c r="O294" s="43">
        <v>4.6100000000000003</v>
      </c>
      <c r="P294" s="43">
        <v>4.6100000000000003</v>
      </c>
      <c r="Q294" s="43">
        <v>4.6100000000000003</v>
      </c>
      <c r="R294" s="43">
        <v>4.6100000000000003</v>
      </c>
      <c r="S294" s="43">
        <v>4.6100000000000003</v>
      </c>
      <c r="T294" s="43">
        <v>4.6100000000000003</v>
      </c>
      <c r="U294" s="43">
        <v>4.6100000000000003</v>
      </c>
      <c r="V294" s="43">
        <v>4.6100000000000003</v>
      </c>
      <c r="W294" s="43">
        <v>4.6100000000000003</v>
      </c>
      <c r="X294" s="43">
        <v>4.6100000000000003</v>
      </c>
      <c r="Y294" s="43">
        <v>4.6100000000000003</v>
      </c>
      <c r="Z294" s="43">
        <v>4.6100000000000003</v>
      </c>
      <c r="AA294" s="43">
        <v>4.6100000000000003</v>
      </c>
    </row>
    <row r="295" spans="1:27" ht="12.75" hidden="1" customHeight="1" outlineLevel="1" x14ac:dyDescent="0.2">
      <c r="A295" s="92" t="s">
        <v>516</v>
      </c>
      <c r="B295" s="62" t="s">
        <v>79</v>
      </c>
      <c r="C295" s="42" t="s">
        <v>77</v>
      </c>
      <c r="D295" s="43">
        <f>$D$11</f>
        <v>110.23</v>
      </c>
      <c r="E295" s="43">
        <f t="shared" ref="E295:AA295" si="170">$D$11</f>
        <v>110.23</v>
      </c>
      <c r="F295" s="43">
        <f t="shared" si="170"/>
        <v>110.23</v>
      </c>
      <c r="G295" s="43">
        <f t="shared" si="170"/>
        <v>110.23</v>
      </c>
      <c r="H295" s="43">
        <f t="shared" si="170"/>
        <v>110.23</v>
      </c>
      <c r="I295" s="43">
        <f t="shared" si="170"/>
        <v>110.23</v>
      </c>
      <c r="J295" s="43">
        <f t="shared" si="170"/>
        <v>110.23</v>
      </c>
      <c r="K295" s="43">
        <f t="shared" si="170"/>
        <v>110.23</v>
      </c>
      <c r="L295" s="43">
        <f t="shared" si="170"/>
        <v>110.23</v>
      </c>
      <c r="M295" s="43">
        <f t="shared" si="170"/>
        <v>110.23</v>
      </c>
      <c r="N295" s="43">
        <f t="shared" si="170"/>
        <v>110.23</v>
      </c>
      <c r="O295" s="43">
        <f t="shared" si="170"/>
        <v>110.23</v>
      </c>
      <c r="P295" s="43">
        <f t="shared" si="170"/>
        <v>110.23</v>
      </c>
      <c r="Q295" s="43">
        <f t="shared" si="170"/>
        <v>110.23</v>
      </c>
      <c r="R295" s="43">
        <f t="shared" si="170"/>
        <v>110.23</v>
      </c>
      <c r="S295" s="43">
        <f t="shared" si="170"/>
        <v>110.23</v>
      </c>
      <c r="T295" s="43">
        <f t="shared" si="170"/>
        <v>110.23</v>
      </c>
      <c r="U295" s="43">
        <f t="shared" si="170"/>
        <v>110.23</v>
      </c>
      <c r="V295" s="43">
        <f t="shared" si="170"/>
        <v>110.23</v>
      </c>
      <c r="W295" s="43">
        <f t="shared" si="170"/>
        <v>110.23</v>
      </c>
      <c r="X295" s="43">
        <f t="shared" si="170"/>
        <v>110.23</v>
      </c>
      <c r="Y295" s="43">
        <f t="shared" si="170"/>
        <v>110.23</v>
      </c>
      <c r="Z295" s="43">
        <f t="shared" si="170"/>
        <v>110.23</v>
      </c>
      <c r="AA295" s="43">
        <f t="shared" si="170"/>
        <v>110.23</v>
      </c>
    </row>
    <row r="296" spans="1:27" ht="12.75" customHeight="1" collapsed="1" x14ac:dyDescent="0.2">
      <c r="A296" s="91" t="s">
        <v>517</v>
      </c>
      <c r="B296" s="27" t="str">
        <f>"27"&amp;"."&amp;$B$662&amp;"."&amp;$B$663</f>
        <v>27.03.2023</v>
      </c>
      <c r="C296" s="83" t="s">
        <v>74</v>
      </c>
      <c r="D296" s="84">
        <f>ROUND(((D297+D298+D300+D299)/1000),5)</f>
        <v>3.2261299999999999</v>
      </c>
      <c r="E296" s="84">
        <f>ROUND(((E297+E298+E300+E299)/1000),5)</f>
        <v>3.0562499999999999</v>
      </c>
      <c r="F296" s="84">
        <f>ROUND(((F297+F298+F300+F299)/1000),5)</f>
        <v>3.01491</v>
      </c>
      <c r="G296" s="84">
        <f t="shared" ref="G296:AA296" si="171">ROUND(((G297+G298+G300+G299)/1000),5)</f>
        <v>3.0066999999999999</v>
      </c>
      <c r="H296" s="84">
        <f t="shared" si="171"/>
        <v>3.0960000000000001</v>
      </c>
      <c r="I296" s="84">
        <f t="shared" si="171"/>
        <v>3.2370399999999999</v>
      </c>
      <c r="J296" s="84">
        <f t="shared" si="171"/>
        <v>3.4645700000000001</v>
      </c>
      <c r="K296" s="84">
        <f t="shared" si="171"/>
        <v>3.6847699999999999</v>
      </c>
      <c r="L296" s="84">
        <f t="shared" si="171"/>
        <v>3.7546300000000001</v>
      </c>
      <c r="M296" s="84">
        <f t="shared" si="171"/>
        <v>3.77921</v>
      </c>
      <c r="N296" s="84">
        <f t="shared" si="171"/>
        <v>3.7872699999999999</v>
      </c>
      <c r="O296" s="84">
        <f t="shared" si="171"/>
        <v>3.82314</v>
      </c>
      <c r="P296" s="84">
        <f t="shared" si="171"/>
        <v>3.8085200000000001</v>
      </c>
      <c r="Q296" s="84">
        <f t="shared" si="171"/>
        <v>3.8174299999999999</v>
      </c>
      <c r="R296" s="84">
        <f t="shared" si="171"/>
        <v>3.8012800000000002</v>
      </c>
      <c r="S296" s="84">
        <f t="shared" si="171"/>
        <v>3.7916599999999998</v>
      </c>
      <c r="T296" s="84">
        <f t="shared" si="171"/>
        <v>3.7896200000000002</v>
      </c>
      <c r="U296" s="84">
        <f t="shared" si="171"/>
        <v>3.7491099999999999</v>
      </c>
      <c r="V296" s="84">
        <f t="shared" si="171"/>
        <v>3.7654700000000001</v>
      </c>
      <c r="W296" s="84">
        <f t="shared" si="171"/>
        <v>3.7774299999999998</v>
      </c>
      <c r="X296" s="84">
        <f t="shared" si="171"/>
        <v>3.7949199999999998</v>
      </c>
      <c r="Y296" s="84">
        <f t="shared" si="171"/>
        <v>3.7511800000000002</v>
      </c>
      <c r="Z296" s="84">
        <f t="shared" si="171"/>
        <v>3.5095100000000001</v>
      </c>
      <c r="AA296" s="84">
        <f t="shared" si="171"/>
        <v>3.35846</v>
      </c>
    </row>
    <row r="297" spans="1:27" ht="12.75" hidden="1" customHeight="1" outlineLevel="1" x14ac:dyDescent="0.2">
      <c r="A297" s="92" t="s">
        <v>518</v>
      </c>
      <c r="B297" s="62" t="s">
        <v>231</v>
      </c>
      <c r="C297" s="42" t="s">
        <v>77</v>
      </c>
      <c r="D297" s="43">
        <v>1394.32</v>
      </c>
      <c r="E297" s="43">
        <v>1224.44</v>
      </c>
      <c r="F297" s="43">
        <v>1183.0999999999999</v>
      </c>
      <c r="G297" s="43">
        <v>1174.8900000000001</v>
      </c>
      <c r="H297" s="43">
        <v>1264.19</v>
      </c>
      <c r="I297" s="43">
        <v>1405.23</v>
      </c>
      <c r="J297" s="43">
        <v>1632.76</v>
      </c>
      <c r="K297" s="43">
        <v>1852.96</v>
      </c>
      <c r="L297" s="43">
        <v>1922.82</v>
      </c>
      <c r="M297" s="43">
        <v>1947.4</v>
      </c>
      <c r="N297" s="43">
        <v>1955.46</v>
      </c>
      <c r="O297" s="43">
        <v>1991.33</v>
      </c>
      <c r="P297" s="43">
        <v>1976.71</v>
      </c>
      <c r="Q297" s="43">
        <v>1985.62</v>
      </c>
      <c r="R297" s="43">
        <v>1969.47</v>
      </c>
      <c r="S297" s="43">
        <v>1959.85</v>
      </c>
      <c r="T297" s="43">
        <v>1957.81</v>
      </c>
      <c r="U297" s="43">
        <v>1917.3</v>
      </c>
      <c r="V297" s="43">
        <v>1933.66</v>
      </c>
      <c r="W297" s="43">
        <v>1945.62</v>
      </c>
      <c r="X297" s="43">
        <v>1963.11</v>
      </c>
      <c r="Y297" s="43">
        <v>1919.37</v>
      </c>
      <c r="Z297" s="43">
        <v>1677.7</v>
      </c>
      <c r="AA297" s="43">
        <v>1526.65</v>
      </c>
    </row>
    <row r="298" spans="1:27" ht="12.75" hidden="1" customHeight="1" outlineLevel="1" x14ac:dyDescent="0.2">
      <c r="A298" s="92" t="s">
        <v>519</v>
      </c>
      <c r="B298" s="62" t="s">
        <v>88</v>
      </c>
      <c r="C298" s="42" t="s">
        <v>77</v>
      </c>
      <c r="D298" s="43">
        <f>$D$168</f>
        <v>1716.97</v>
      </c>
      <c r="E298" s="43">
        <f>$D$168</f>
        <v>1716.97</v>
      </c>
      <c r="F298" s="43">
        <f t="shared" ref="F298:AA298" si="172">$D$168</f>
        <v>1716.97</v>
      </c>
      <c r="G298" s="43">
        <f t="shared" si="172"/>
        <v>1716.97</v>
      </c>
      <c r="H298" s="43">
        <f t="shared" si="172"/>
        <v>1716.97</v>
      </c>
      <c r="I298" s="43">
        <f t="shared" si="172"/>
        <v>1716.97</v>
      </c>
      <c r="J298" s="43">
        <f t="shared" si="172"/>
        <v>1716.97</v>
      </c>
      <c r="K298" s="43">
        <f t="shared" si="172"/>
        <v>1716.97</v>
      </c>
      <c r="L298" s="43">
        <f t="shared" si="172"/>
        <v>1716.97</v>
      </c>
      <c r="M298" s="43">
        <f t="shared" si="172"/>
        <v>1716.97</v>
      </c>
      <c r="N298" s="43">
        <f t="shared" si="172"/>
        <v>1716.97</v>
      </c>
      <c r="O298" s="43">
        <f t="shared" si="172"/>
        <v>1716.97</v>
      </c>
      <c r="P298" s="43">
        <f t="shared" si="172"/>
        <v>1716.97</v>
      </c>
      <c r="Q298" s="43">
        <f t="shared" si="172"/>
        <v>1716.97</v>
      </c>
      <c r="R298" s="43">
        <f t="shared" si="172"/>
        <v>1716.97</v>
      </c>
      <c r="S298" s="43">
        <f t="shared" si="172"/>
        <v>1716.97</v>
      </c>
      <c r="T298" s="43">
        <f t="shared" si="172"/>
        <v>1716.97</v>
      </c>
      <c r="U298" s="43">
        <f t="shared" si="172"/>
        <v>1716.97</v>
      </c>
      <c r="V298" s="43">
        <f t="shared" si="172"/>
        <v>1716.97</v>
      </c>
      <c r="W298" s="43">
        <f t="shared" si="172"/>
        <v>1716.97</v>
      </c>
      <c r="X298" s="43">
        <f t="shared" si="172"/>
        <v>1716.97</v>
      </c>
      <c r="Y298" s="43">
        <f t="shared" si="172"/>
        <v>1716.97</v>
      </c>
      <c r="Z298" s="43">
        <f t="shared" si="172"/>
        <v>1716.97</v>
      </c>
      <c r="AA298" s="43">
        <f t="shared" si="172"/>
        <v>1716.97</v>
      </c>
    </row>
    <row r="299" spans="1:27" ht="12.75" hidden="1" customHeight="1" outlineLevel="1" x14ac:dyDescent="0.2">
      <c r="A299" s="92" t="s">
        <v>520</v>
      </c>
      <c r="B299" s="62" t="s">
        <v>81</v>
      </c>
      <c r="C299" s="42" t="s">
        <v>77</v>
      </c>
      <c r="D299" s="43">
        <v>4.6100000000000003</v>
      </c>
      <c r="E299" s="43">
        <v>4.6100000000000003</v>
      </c>
      <c r="F299" s="43">
        <v>4.6100000000000003</v>
      </c>
      <c r="G299" s="43">
        <v>4.6100000000000003</v>
      </c>
      <c r="H299" s="43">
        <v>4.6100000000000003</v>
      </c>
      <c r="I299" s="43">
        <v>4.6100000000000003</v>
      </c>
      <c r="J299" s="43">
        <v>4.6100000000000003</v>
      </c>
      <c r="K299" s="43">
        <v>4.6100000000000003</v>
      </c>
      <c r="L299" s="43">
        <v>4.6100000000000003</v>
      </c>
      <c r="M299" s="43">
        <v>4.6100000000000003</v>
      </c>
      <c r="N299" s="43">
        <v>4.6100000000000003</v>
      </c>
      <c r="O299" s="43">
        <v>4.6100000000000003</v>
      </c>
      <c r="P299" s="43">
        <v>4.6100000000000003</v>
      </c>
      <c r="Q299" s="43">
        <v>4.6100000000000003</v>
      </c>
      <c r="R299" s="43">
        <v>4.6100000000000003</v>
      </c>
      <c r="S299" s="43">
        <v>4.6100000000000003</v>
      </c>
      <c r="T299" s="43">
        <v>4.6100000000000003</v>
      </c>
      <c r="U299" s="43">
        <v>4.6100000000000003</v>
      </c>
      <c r="V299" s="43">
        <v>4.6100000000000003</v>
      </c>
      <c r="W299" s="43">
        <v>4.6100000000000003</v>
      </c>
      <c r="X299" s="43">
        <v>4.6100000000000003</v>
      </c>
      <c r="Y299" s="43">
        <v>4.6100000000000003</v>
      </c>
      <c r="Z299" s="43">
        <v>4.6100000000000003</v>
      </c>
      <c r="AA299" s="43">
        <v>4.6100000000000003</v>
      </c>
    </row>
    <row r="300" spans="1:27" ht="12.75" hidden="1" customHeight="1" outlineLevel="1" x14ac:dyDescent="0.2">
      <c r="A300" s="92" t="s">
        <v>521</v>
      </c>
      <c r="B300" s="62" t="s">
        <v>79</v>
      </c>
      <c r="C300" s="42" t="s">
        <v>77</v>
      </c>
      <c r="D300" s="43">
        <f>$D$11</f>
        <v>110.23</v>
      </c>
      <c r="E300" s="43">
        <f t="shared" ref="E300:AA300" si="173">$D$11</f>
        <v>110.23</v>
      </c>
      <c r="F300" s="43">
        <f t="shared" si="173"/>
        <v>110.23</v>
      </c>
      <c r="G300" s="43">
        <f t="shared" si="173"/>
        <v>110.23</v>
      </c>
      <c r="H300" s="43">
        <f t="shared" si="173"/>
        <v>110.23</v>
      </c>
      <c r="I300" s="43">
        <f t="shared" si="173"/>
        <v>110.23</v>
      </c>
      <c r="J300" s="43">
        <f t="shared" si="173"/>
        <v>110.23</v>
      </c>
      <c r="K300" s="43">
        <f t="shared" si="173"/>
        <v>110.23</v>
      </c>
      <c r="L300" s="43">
        <f t="shared" si="173"/>
        <v>110.23</v>
      </c>
      <c r="M300" s="43">
        <f t="shared" si="173"/>
        <v>110.23</v>
      </c>
      <c r="N300" s="43">
        <f t="shared" si="173"/>
        <v>110.23</v>
      </c>
      <c r="O300" s="43">
        <f t="shared" si="173"/>
        <v>110.23</v>
      </c>
      <c r="P300" s="43">
        <f t="shared" si="173"/>
        <v>110.23</v>
      </c>
      <c r="Q300" s="43">
        <f t="shared" si="173"/>
        <v>110.23</v>
      </c>
      <c r="R300" s="43">
        <f t="shared" si="173"/>
        <v>110.23</v>
      </c>
      <c r="S300" s="43">
        <f t="shared" si="173"/>
        <v>110.23</v>
      </c>
      <c r="T300" s="43">
        <f t="shared" si="173"/>
        <v>110.23</v>
      </c>
      <c r="U300" s="43">
        <f t="shared" si="173"/>
        <v>110.23</v>
      </c>
      <c r="V300" s="43">
        <f t="shared" si="173"/>
        <v>110.23</v>
      </c>
      <c r="W300" s="43">
        <f t="shared" si="173"/>
        <v>110.23</v>
      </c>
      <c r="X300" s="43">
        <f t="shared" si="173"/>
        <v>110.23</v>
      </c>
      <c r="Y300" s="43">
        <f t="shared" si="173"/>
        <v>110.23</v>
      </c>
      <c r="Z300" s="43">
        <f t="shared" si="173"/>
        <v>110.23</v>
      </c>
      <c r="AA300" s="43">
        <f t="shared" si="173"/>
        <v>110.23</v>
      </c>
    </row>
    <row r="301" spans="1:27" ht="12.75" customHeight="1" collapsed="1" x14ac:dyDescent="0.2">
      <c r="A301" s="91" t="s">
        <v>522</v>
      </c>
      <c r="B301" s="27" t="str">
        <f>"28"&amp;"."&amp;$B$662&amp;"."&amp;$B$663</f>
        <v>28.03.2023</v>
      </c>
      <c r="C301" s="83" t="s">
        <v>74</v>
      </c>
      <c r="D301" s="84">
        <f>ROUND(((D302+D303+D305+D304)/1000),5)</f>
        <v>3.1793300000000002</v>
      </c>
      <c r="E301" s="84">
        <f>ROUND(((E302+E303+E305+E304)/1000),5)</f>
        <v>3.0742699999999998</v>
      </c>
      <c r="F301" s="84">
        <f>ROUND(((F302+F303+F305+F304)/1000),5)</f>
        <v>3.0040900000000001</v>
      </c>
      <c r="G301" s="84">
        <f t="shared" ref="G301:AA301" si="174">ROUND(((G302+G303+G305+G304)/1000),5)</f>
        <v>3.0107900000000001</v>
      </c>
      <c r="H301" s="84">
        <f t="shared" si="174"/>
        <v>3.08053</v>
      </c>
      <c r="I301" s="84">
        <f t="shared" si="174"/>
        <v>3.2639100000000001</v>
      </c>
      <c r="J301" s="84">
        <f t="shared" si="174"/>
        <v>3.3571300000000002</v>
      </c>
      <c r="K301" s="84">
        <f t="shared" si="174"/>
        <v>3.5718800000000002</v>
      </c>
      <c r="L301" s="84">
        <f t="shared" si="174"/>
        <v>3.74024</v>
      </c>
      <c r="M301" s="84">
        <f t="shared" si="174"/>
        <v>3.7675100000000001</v>
      </c>
      <c r="N301" s="84">
        <f t="shared" si="174"/>
        <v>3.77501</v>
      </c>
      <c r="O301" s="84">
        <f t="shared" si="174"/>
        <v>3.69943</v>
      </c>
      <c r="P301" s="84">
        <f t="shared" si="174"/>
        <v>3.6662499999999998</v>
      </c>
      <c r="Q301" s="84">
        <f t="shared" si="174"/>
        <v>3.66981</v>
      </c>
      <c r="R301" s="84">
        <f t="shared" si="174"/>
        <v>3.6811099999999999</v>
      </c>
      <c r="S301" s="84">
        <f t="shared" si="174"/>
        <v>3.6736399999999998</v>
      </c>
      <c r="T301" s="84">
        <f t="shared" si="174"/>
        <v>3.6804899999999998</v>
      </c>
      <c r="U301" s="84">
        <f t="shared" si="174"/>
        <v>3.6492200000000001</v>
      </c>
      <c r="V301" s="84">
        <f t="shared" si="174"/>
        <v>3.66283</v>
      </c>
      <c r="W301" s="84">
        <f t="shared" si="174"/>
        <v>3.7513299999999998</v>
      </c>
      <c r="X301" s="84">
        <f t="shared" si="174"/>
        <v>3.7769200000000001</v>
      </c>
      <c r="Y301" s="84">
        <f t="shared" si="174"/>
        <v>3.6983100000000002</v>
      </c>
      <c r="Z301" s="84">
        <f t="shared" si="174"/>
        <v>3.4867499999999998</v>
      </c>
      <c r="AA301" s="84">
        <f t="shared" si="174"/>
        <v>3.2922400000000001</v>
      </c>
    </row>
    <row r="302" spans="1:27" ht="12.75" hidden="1" customHeight="1" outlineLevel="1" x14ac:dyDescent="0.2">
      <c r="A302" s="92" t="s">
        <v>523</v>
      </c>
      <c r="B302" s="62" t="s">
        <v>231</v>
      </c>
      <c r="C302" s="42" t="s">
        <v>77</v>
      </c>
      <c r="D302" s="43">
        <v>1347.52</v>
      </c>
      <c r="E302" s="43">
        <v>1242.46</v>
      </c>
      <c r="F302" s="43">
        <v>1172.28</v>
      </c>
      <c r="G302" s="43">
        <v>1178.98</v>
      </c>
      <c r="H302" s="43">
        <v>1248.72</v>
      </c>
      <c r="I302" s="43">
        <v>1432.1</v>
      </c>
      <c r="J302" s="43">
        <v>1525.32</v>
      </c>
      <c r="K302" s="43">
        <v>1740.07</v>
      </c>
      <c r="L302" s="43">
        <v>1908.43</v>
      </c>
      <c r="M302" s="43">
        <v>1935.7</v>
      </c>
      <c r="N302" s="43">
        <v>1943.2</v>
      </c>
      <c r="O302" s="43">
        <v>1867.62</v>
      </c>
      <c r="P302" s="43">
        <v>1834.44</v>
      </c>
      <c r="Q302" s="43">
        <v>1838</v>
      </c>
      <c r="R302" s="43">
        <v>1849.3</v>
      </c>
      <c r="S302" s="43">
        <v>1841.83</v>
      </c>
      <c r="T302" s="43">
        <v>1848.68</v>
      </c>
      <c r="U302" s="43">
        <v>1817.41</v>
      </c>
      <c r="V302" s="43">
        <v>1831.02</v>
      </c>
      <c r="W302" s="43">
        <v>1919.52</v>
      </c>
      <c r="X302" s="43">
        <v>1945.11</v>
      </c>
      <c r="Y302" s="43">
        <v>1866.5</v>
      </c>
      <c r="Z302" s="43">
        <v>1654.94</v>
      </c>
      <c r="AA302" s="43">
        <v>1460.43</v>
      </c>
    </row>
    <row r="303" spans="1:27" ht="12.75" hidden="1" customHeight="1" outlineLevel="1" x14ac:dyDescent="0.2">
      <c r="A303" s="92" t="s">
        <v>524</v>
      </c>
      <c r="B303" s="62" t="s">
        <v>88</v>
      </c>
      <c r="C303" s="42" t="s">
        <v>77</v>
      </c>
      <c r="D303" s="43">
        <f>$D$168</f>
        <v>1716.97</v>
      </c>
      <c r="E303" s="43">
        <f>$D$168</f>
        <v>1716.97</v>
      </c>
      <c r="F303" s="43">
        <f t="shared" ref="F303:AA303" si="175">$D$168</f>
        <v>1716.97</v>
      </c>
      <c r="G303" s="43">
        <f t="shared" si="175"/>
        <v>1716.97</v>
      </c>
      <c r="H303" s="43">
        <f t="shared" si="175"/>
        <v>1716.97</v>
      </c>
      <c r="I303" s="43">
        <f t="shared" si="175"/>
        <v>1716.97</v>
      </c>
      <c r="J303" s="43">
        <f t="shared" si="175"/>
        <v>1716.97</v>
      </c>
      <c r="K303" s="43">
        <f t="shared" si="175"/>
        <v>1716.97</v>
      </c>
      <c r="L303" s="43">
        <f t="shared" si="175"/>
        <v>1716.97</v>
      </c>
      <c r="M303" s="43">
        <f t="shared" si="175"/>
        <v>1716.97</v>
      </c>
      <c r="N303" s="43">
        <f t="shared" si="175"/>
        <v>1716.97</v>
      </c>
      <c r="O303" s="43">
        <f t="shared" si="175"/>
        <v>1716.97</v>
      </c>
      <c r="P303" s="43">
        <f t="shared" si="175"/>
        <v>1716.97</v>
      </c>
      <c r="Q303" s="43">
        <f t="shared" si="175"/>
        <v>1716.97</v>
      </c>
      <c r="R303" s="43">
        <f t="shared" si="175"/>
        <v>1716.97</v>
      </c>
      <c r="S303" s="43">
        <f t="shared" si="175"/>
        <v>1716.97</v>
      </c>
      <c r="T303" s="43">
        <f t="shared" si="175"/>
        <v>1716.97</v>
      </c>
      <c r="U303" s="43">
        <f t="shared" si="175"/>
        <v>1716.97</v>
      </c>
      <c r="V303" s="43">
        <f t="shared" si="175"/>
        <v>1716.97</v>
      </c>
      <c r="W303" s="43">
        <f t="shared" si="175"/>
        <v>1716.97</v>
      </c>
      <c r="X303" s="43">
        <f t="shared" si="175"/>
        <v>1716.97</v>
      </c>
      <c r="Y303" s="43">
        <f t="shared" si="175"/>
        <v>1716.97</v>
      </c>
      <c r="Z303" s="43">
        <f t="shared" si="175"/>
        <v>1716.97</v>
      </c>
      <c r="AA303" s="43">
        <f t="shared" si="175"/>
        <v>1716.97</v>
      </c>
    </row>
    <row r="304" spans="1:27" ht="12.75" hidden="1" customHeight="1" outlineLevel="1" x14ac:dyDescent="0.2">
      <c r="A304" s="92" t="s">
        <v>525</v>
      </c>
      <c r="B304" s="62" t="s">
        <v>81</v>
      </c>
      <c r="C304" s="42" t="s">
        <v>77</v>
      </c>
      <c r="D304" s="43">
        <v>4.6100000000000003</v>
      </c>
      <c r="E304" s="43">
        <v>4.6100000000000003</v>
      </c>
      <c r="F304" s="43">
        <v>4.6100000000000003</v>
      </c>
      <c r="G304" s="43">
        <v>4.6100000000000003</v>
      </c>
      <c r="H304" s="43">
        <v>4.6100000000000003</v>
      </c>
      <c r="I304" s="43">
        <v>4.6100000000000003</v>
      </c>
      <c r="J304" s="43">
        <v>4.6100000000000003</v>
      </c>
      <c r="K304" s="43">
        <v>4.6100000000000003</v>
      </c>
      <c r="L304" s="43">
        <v>4.6100000000000003</v>
      </c>
      <c r="M304" s="43">
        <v>4.6100000000000003</v>
      </c>
      <c r="N304" s="43">
        <v>4.6100000000000003</v>
      </c>
      <c r="O304" s="43">
        <v>4.6100000000000003</v>
      </c>
      <c r="P304" s="43">
        <v>4.6100000000000003</v>
      </c>
      <c r="Q304" s="43">
        <v>4.6100000000000003</v>
      </c>
      <c r="R304" s="43">
        <v>4.6100000000000003</v>
      </c>
      <c r="S304" s="43">
        <v>4.6100000000000003</v>
      </c>
      <c r="T304" s="43">
        <v>4.6100000000000003</v>
      </c>
      <c r="U304" s="43">
        <v>4.6100000000000003</v>
      </c>
      <c r="V304" s="43">
        <v>4.6100000000000003</v>
      </c>
      <c r="W304" s="43">
        <v>4.6100000000000003</v>
      </c>
      <c r="X304" s="43">
        <v>4.6100000000000003</v>
      </c>
      <c r="Y304" s="43">
        <v>4.6100000000000003</v>
      </c>
      <c r="Z304" s="43">
        <v>4.6100000000000003</v>
      </c>
      <c r="AA304" s="43">
        <v>4.6100000000000003</v>
      </c>
    </row>
    <row r="305" spans="1:27" ht="12.75" hidden="1" customHeight="1" outlineLevel="1" x14ac:dyDescent="0.2">
      <c r="A305" s="92" t="s">
        <v>526</v>
      </c>
      <c r="B305" s="62" t="s">
        <v>79</v>
      </c>
      <c r="C305" s="42" t="s">
        <v>77</v>
      </c>
      <c r="D305" s="43">
        <f>$D$11</f>
        <v>110.23</v>
      </c>
      <c r="E305" s="43">
        <f t="shared" ref="E305:AA305" si="176">$D$11</f>
        <v>110.23</v>
      </c>
      <c r="F305" s="43">
        <f t="shared" si="176"/>
        <v>110.23</v>
      </c>
      <c r="G305" s="43">
        <f t="shared" si="176"/>
        <v>110.23</v>
      </c>
      <c r="H305" s="43">
        <f t="shared" si="176"/>
        <v>110.23</v>
      </c>
      <c r="I305" s="43">
        <f t="shared" si="176"/>
        <v>110.23</v>
      </c>
      <c r="J305" s="43">
        <f t="shared" si="176"/>
        <v>110.23</v>
      </c>
      <c r="K305" s="43">
        <f t="shared" si="176"/>
        <v>110.23</v>
      </c>
      <c r="L305" s="43">
        <f t="shared" si="176"/>
        <v>110.23</v>
      </c>
      <c r="M305" s="43">
        <f t="shared" si="176"/>
        <v>110.23</v>
      </c>
      <c r="N305" s="43">
        <f t="shared" si="176"/>
        <v>110.23</v>
      </c>
      <c r="O305" s="43">
        <f t="shared" si="176"/>
        <v>110.23</v>
      </c>
      <c r="P305" s="43">
        <f t="shared" si="176"/>
        <v>110.23</v>
      </c>
      <c r="Q305" s="43">
        <f t="shared" si="176"/>
        <v>110.23</v>
      </c>
      <c r="R305" s="43">
        <f t="shared" si="176"/>
        <v>110.23</v>
      </c>
      <c r="S305" s="43">
        <f t="shared" si="176"/>
        <v>110.23</v>
      </c>
      <c r="T305" s="43">
        <f t="shared" si="176"/>
        <v>110.23</v>
      </c>
      <c r="U305" s="43">
        <f t="shared" si="176"/>
        <v>110.23</v>
      </c>
      <c r="V305" s="43">
        <f t="shared" si="176"/>
        <v>110.23</v>
      </c>
      <c r="W305" s="43">
        <f t="shared" si="176"/>
        <v>110.23</v>
      </c>
      <c r="X305" s="43">
        <f t="shared" si="176"/>
        <v>110.23</v>
      </c>
      <c r="Y305" s="43">
        <f t="shared" si="176"/>
        <v>110.23</v>
      </c>
      <c r="Z305" s="43">
        <f t="shared" si="176"/>
        <v>110.23</v>
      </c>
      <c r="AA305" s="43">
        <f t="shared" si="176"/>
        <v>110.23</v>
      </c>
    </row>
    <row r="306" spans="1:27" ht="12.75" customHeight="1" collapsed="1" x14ac:dyDescent="0.2">
      <c r="A306" s="91" t="s">
        <v>527</v>
      </c>
      <c r="B306" s="27" t="str">
        <f>"29"&amp;"."&amp;$B$662&amp;"."&amp;$B$663</f>
        <v>29.03.2023</v>
      </c>
      <c r="C306" s="83" t="s">
        <v>74</v>
      </c>
      <c r="D306" s="84">
        <f>ROUND(((D307+D308+D310+D309)/1000),5)</f>
        <v>2.9979399999999998</v>
      </c>
      <c r="E306" s="84">
        <f>ROUND(((E307+E308+E310+E309)/1000),5)</f>
        <v>2.9272200000000002</v>
      </c>
      <c r="F306" s="84">
        <f>ROUND(((F307+F308+F310+F309)/1000),5)</f>
        <v>2.9020100000000002</v>
      </c>
      <c r="G306" s="84">
        <f t="shared" ref="G306:AA306" si="177">ROUND(((G307+G308+G310+G309)/1000),5)</f>
        <v>2.9166300000000001</v>
      </c>
      <c r="H306" s="84">
        <f t="shared" si="177"/>
        <v>2.93004</v>
      </c>
      <c r="I306" s="84">
        <f t="shared" si="177"/>
        <v>2.9962399999999998</v>
      </c>
      <c r="J306" s="84">
        <f t="shared" si="177"/>
        <v>3.22818</v>
      </c>
      <c r="K306" s="84">
        <f t="shared" si="177"/>
        <v>3.3698000000000001</v>
      </c>
      <c r="L306" s="84">
        <f t="shared" si="177"/>
        <v>3.54237</v>
      </c>
      <c r="M306" s="84">
        <f t="shared" si="177"/>
        <v>3.68289</v>
      </c>
      <c r="N306" s="84">
        <f t="shared" si="177"/>
        <v>3.7013699999999998</v>
      </c>
      <c r="O306" s="84">
        <f t="shared" si="177"/>
        <v>3.73638</v>
      </c>
      <c r="P306" s="84">
        <f t="shared" si="177"/>
        <v>3.7056300000000002</v>
      </c>
      <c r="Q306" s="84">
        <f t="shared" si="177"/>
        <v>3.7398400000000001</v>
      </c>
      <c r="R306" s="84">
        <f t="shared" si="177"/>
        <v>3.7224900000000001</v>
      </c>
      <c r="S306" s="84">
        <f t="shared" si="177"/>
        <v>3.6732999999999998</v>
      </c>
      <c r="T306" s="84">
        <f t="shared" si="177"/>
        <v>3.5782600000000002</v>
      </c>
      <c r="U306" s="84">
        <f t="shared" si="177"/>
        <v>3.4721899999999999</v>
      </c>
      <c r="V306" s="84">
        <f t="shared" si="177"/>
        <v>3.4760599999999999</v>
      </c>
      <c r="W306" s="84">
        <f t="shared" si="177"/>
        <v>3.54373</v>
      </c>
      <c r="X306" s="84">
        <f t="shared" si="177"/>
        <v>3.5791599999999999</v>
      </c>
      <c r="Y306" s="84">
        <f t="shared" si="177"/>
        <v>3.52935</v>
      </c>
      <c r="Z306" s="84">
        <f t="shared" si="177"/>
        <v>3.2370000000000001</v>
      </c>
      <c r="AA306" s="84">
        <f t="shared" si="177"/>
        <v>3.0313099999999999</v>
      </c>
    </row>
    <row r="307" spans="1:27" ht="12.75" hidden="1" customHeight="1" outlineLevel="1" x14ac:dyDescent="0.2">
      <c r="A307" s="92" t="s">
        <v>528</v>
      </c>
      <c r="B307" s="62" t="s">
        <v>231</v>
      </c>
      <c r="C307" s="42" t="s">
        <v>77</v>
      </c>
      <c r="D307" s="43">
        <v>1166.1300000000001</v>
      </c>
      <c r="E307" s="43">
        <v>1095.4100000000001</v>
      </c>
      <c r="F307" s="43">
        <v>1070.2</v>
      </c>
      <c r="G307" s="43">
        <v>1084.82</v>
      </c>
      <c r="H307" s="43">
        <v>1098.23</v>
      </c>
      <c r="I307" s="43">
        <v>1164.43</v>
      </c>
      <c r="J307" s="43">
        <v>1396.37</v>
      </c>
      <c r="K307" s="43">
        <v>1537.99</v>
      </c>
      <c r="L307" s="43">
        <v>1710.56</v>
      </c>
      <c r="M307" s="43">
        <v>1851.08</v>
      </c>
      <c r="N307" s="43">
        <v>1869.56</v>
      </c>
      <c r="O307" s="43">
        <v>1904.57</v>
      </c>
      <c r="P307" s="43">
        <v>1873.82</v>
      </c>
      <c r="Q307" s="43">
        <v>1908.03</v>
      </c>
      <c r="R307" s="43">
        <v>1890.68</v>
      </c>
      <c r="S307" s="43">
        <v>1841.49</v>
      </c>
      <c r="T307" s="43">
        <v>1746.45</v>
      </c>
      <c r="U307" s="43">
        <v>1640.38</v>
      </c>
      <c r="V307" s="43">
        <v>1644.25</v>
      </c>
      <c r="W307" s="43">
        <v>1711.92</v>
      </c>
      <c r="X307" s="43">
        <v>1747.35</v>
      </c>
      <c r="Y307" s="43">
        <v>1697.54</v>
      </c>
      <c r="Z307" s="43">
        <v>1405.19</v>
      </c>
      <c r="AA307" s="43">
        <v>1199.5</v>
      </c>
    </row>
    <row r="308" spans="1:27" ht="12.75" hidden="1" customHeight="1" outlineLevel="1" x14ac:dyDescent="0.2">
      <c r="A308" s="92" t="s">
        <v>529</v>
      </c>
      <c r="B308" s="62" t="s">
        <v>88</v>
      </c>
      <c r="C308" s="42" t="s">
        <v>77</v>
      </c>
      <c r="D308" s="43">
        <f>$D$168</f>
        <v>1716.97</v>
      </c>
      <c r="E308" s="43">
        <f>$D$168</f>
        <v>1716.97</v>
      </c>
      <c r="F308" s="43">
        <f t="shared" ref="F308:AA308" si="178">$D$168</f>
        <v>1716.97</v>
      </c>
      <c r="G308" s="43">
        <f t="shared" si="178"/>
        <v>1716.97</v>
      </c>
      <c r="H308" s="43">
        <f t="shared" si="178"/>
        <v>1716.97</v>
      </c>
      <c r="I308" s="43">
        <f t="shared" si="178"/>
        <v>1716.97</v>
      </c>
      <c r="J308" s="43">
        <f t="shared" si="178"/>
        <v>1716.97</v>
      </c>
      <c r="K308" s="43">
        <f t="shared" si="178"/>
        <v>1716.97</v>
      </c>
      <c r="L308" s="43">
        <f t="shared" si="178"/>
        <v>1716.97</v>
      </c>
      <c r="M308" s="43">
        <f t="shared" si="178"/>
        <v>1716.97</v>
      </c>
      <c r="N308" s="43">
        <f t="shared" si="178"/>
        <v>1716.97</v>
      </c>
      <c r="O308" s="43">
        <f t="shared" si="178"/>
        <v>1716.97</v>
      </c>
      <c r="P308" s="43">
        <f t="shared" si="178"/>
        <v>1716.97</v>
      </c>
      <c r="Q308" s="43">
        <f t="shared" si="178"/>
        <v>1716.97</v>
      </c>
      <c r="R308" s="43">
        <f t="shared" si="178"/>
        <v>1716.97</v>
      </c>
      <c r="S308" s="43">
        <f t="shared" si="178"/>
        <v>1716.97</v>
      </c>
      <c r="T308" s="43">
        <f t="shared" si="178"/>
        <v>1716.97</v>
      </c>
      <c r="U308" s="43">
        <f t="shared" si="178"/>
        <v>1716.97</v>
      </c>
      <c r="V308" s="43">
        <f t="shared" si="178"/>
        <v>1716.97</v>
      </c>
      <c r="W308" s="43">
        <f t="shared" si="178"/>
        <v>1716.97</v>
      </c>
      <c r="X308" s="43">
        <f t="shared" si="178"/>
        <v>1716.97</v>
      </c>
      <c r="Y308" s="43">
        <f t="shared" si="178"/>
        <v>1716.97</v>
      </c>
      <c r="Z308" s="43">
        <f t="shared" si="178"/>
        <v>1716.97</v>
      </c>
      <c r="AA308" s="43">
        <f t="shared" si="178"/>
        <v>1716.97</v>
      </c>
    </row>
    <row r="309" spans="1:27" ht="12.75" hidden="1" customHeight="1" outlineLevel="1" x14ac:dyDescent="0.2">
      <c r="A309" s="92" t="s">
        <v>530</v>
      </c>
      <c r="B309" s="62" t="s">
        <v>81</v>
      </c>
      <c r="C309" s="42" t="s">
        <v>77</v>
      </c>
      <c r="D309" s="43">
        <v>4.6100000000000003</v>
      </c>
      <c r="E309" s="43">
        <v>4.6100000000000003</v>
      </c>
      <c r="F309" s="43">
        <v>4.6100000000000003</v>
      </c>
      <c r="G309" s="43">
        <v>4.6100000000000003</v>
      </c>
      <c r="H309" s="43">
        <v>4.6100000000000003</v>
      </c>
      <c r="I309" s="43">
        <v>4.6100000000000003</v>
      </c>
      <c r="J309" s="43">
        <v>4.6100000000000003</v>
      </c>
      <c r="K309" s="43">
        <v>4.6100000000000003</v>
      </c>
      <c r="L309" s="43">
        <v>4.6100000000000003</v>
      </c>
      <c r="M309" s="43">
        <v>4.6100000000000003</v>
      </c>
      <c r="N309" s="43">
        <v>4.6100000000000003</v>
      </c>
      <c r="O309" s="43">
        <v>4.6100000000000003</v>
      </c>
      <c r="P309" s="43">
        <v>4.6100000000000003</v>
      </c>
      <c r="Q309" s="43">
        <v>4.6100000000000003</v>
      </c>
      <c r="R309" s="43">
        <v>4.6100000000000003</v>
      </c>
      <c r="S309" s="43">
        <v>4.6100000000000003</v>
      </c>
      <c r="T309" s="43">
        <v>4.6100000000000003</v>
      </c>
      <c r="U309" s="43">
        <v>4.6100000000000003</v>
      </c>
      <c r="V309" s="43">
        <v>4.6100000000000003</v>
      </c>
      <c r="W309" s="43">
        <v>4.6100000000000003</v>
      </c>
      <c r="X309" s="43">
        <v>4.6100000000000003</v>
      </c>
      <c r="Y309" s="43">
        <v>4.6100000000000003</v>
      </c>
      <c r="Z309" s="43">
        <v>4.6100000000000003</v>
      </c>
      <c r="AA309" s="43">
        <v>4.6100000000000003</v>
      </c>
    </row>
    <row r="310" spans="1:27" ht="12.75" hidden="1" customHeight="1" outlineLevel="1" x14ac:dyDescent="0.2">
      <c r="A310" s="92" t="s">
        <v>531</v>
      </c>
      <c r="B310" s="62" t="s">
        <v>79</v>
      </c>
      <c r="C310" s="42" t="s">
        <v>77</v>
      </c>
      <c r="D310" s="43">
        <f>$D$11</f>
        <v>110.23</v>
      </c>
      <c r="E310" s="43">
        <f t="shared" ref="E310:AA310" si="179">$D$11</f>
        <v>110.23</v>
      </c>
      <c r="F310" s="43">
        <f t="shared" si="179"/>
        <v>110.23</v>
      </c>
      <c r="G310" s="43">
        <f t="shared" si="179"/>
        <v>110.23</v>
      </c>
      <c r="H310" s="43">
        <f t="shared" si="179"/>
        <v>110.23</v>
      </c>
      <c r="I310" s="43">
        <f t="shared" si="179"/>
        <v>110.23</v>
      </c>
      <c r="J310" s="43">
        <f t="shared" si="179"/>
        <v>110.23</v>
      </c>
      <c r="K310" s="43">
        <f t="shared" si="179"/>
        <v>110.23</v>
      </c>
      <c r="L310" s="43">
        <f t="shared" si="179"/>
        <v>110.23</v>
      </c>
      <c r="M310" s="43">
        <f t="shared" si="179"/>
        <v>110.23</v>
      </c>
      <c r="N310" s="43">
        <f t="shared" si="179"/>
        <v>110.23</v>
      </c>
      <c r="O310" s="43">
        <f t="shared" si="179"/>
        <v>110.23</v>
      </c>
      <c r="P310" s="43">
        <f t="shared" si="179"/>
        <v>110.23</v>
      </c>
      <c r="Q310" s="43">
        <f t="shared" si="179"/>
        <v>110.23</v>
      </c>
      <c r="R310" s="43">
        <f t="shared" si="179"/>
        <v>110.23</v>
      </c>
      <c r="S310" s="43">
        <f t="shared" si="179"/>
        <v>110.23</v>
      </c>
      <c r="T310" s="43">
        <f t="shared" si="179"/>
        <v>110.23</v>
      </c>
      <c r="U310" s="43">
        <f t="shared" si="179"/>
        <v>110.23</v>
      </c>
      <c r="V310" s="43">
        <f t="shared" si="179"/>
        <v>110.23</v>
      </c>
      <c r="W310" s="43">
        <f t="shared" si="179"/>
        <v>110.23</v>
      </c>
      <c r="X310" s="43">
        <f t="shared" si="179"/>
        <v>110.23</v>
      </c>
      <c r="Y310" s="43">
        <f t="shared" si="179"/>
        <v>110.23</v>
      </c>
      <c r="Z310" s="43">
        <f t="shared" si="179"/>
        <v>110.23</v>
      </c>
      <c r="AA310" s="43">
        <f t="shared" si="179"/>
        <v>110.23</v>
      </c>
    </row>
    <row r="311" spans="1:27" ht="12.75" customHeight="1" collapsed="1" x14ac:dyDescent="0.2">
      <c r="A311" s="91" t="s">
        <v>532</v>
      </c>
      <c r="B311" s="27" t="str">
        <f>"30"&amp;"."&amp;$B$662&amp;"."&amp;$B$663</f>
        <v>30.03.2023</v>
      </c>
      <c r="C311" s="83" t="s">
        <v>74</v>
      </c>
      <c r="D311" s="84">
        <f>ROUND(((D312+D313+D315+D314)/1000),5)</f>
        <v>2.9474100000000001</v>
      </c>
      <c r="E311" s="84">
        <f>ROUND(((E312+E313+E315+E314)/1000),5)</f>
        <v>2.8494700000000002</v>
      </c>
      <c r="F311" s="84">
        <f>ROUND(((F312+F313+F315+F314)/1000),5)</f>
        <v>2.8144399999999998</v>
      </c>
      <c r="G311" s="84">
        <f t="shared" ref="G311:AA311" si="180">ROUND(((G312+G313+G315+G314)/1000),5)</f>
        <v>2.81589</v>
      </c>
      <c r="H311" s="84">
        <f t="shared" si="180"/>
        <v>2.8464499999999999</v>
      </c>
      <c r="I311" s="84">
        <f t="shared" si="180"/>
        <v>2.9308000000000001</v>
      </c>
      <c r="J311" s="84">
        <f t="shared" si="180"/>
        <v>3.1112199999999999</v>
      </c>
      <c r="K311" s="84">
        <f t="shared" si="180"/>
        <v>3.3374199999999998</v>
      </c>
      <c r="L311" s="84">
        <f t="shared" si="180"/>
        <v>3.4553199999999999</v>
      </c>
      <c r="M311" s="84">
        <f t="shared" si="180"/>
        <v>3.5843600000000002</v>
      </c>
      <c r="N311" s="84">
        <f t="shared" si="180"/>
        <v>3.5801099999999999</v>
      </c>
      <c r="O311" s="84">
        <f t="shared" si="180"/>
        <v>3.5915900000000001</v>
      </c>
      <c r="P311" s="84">
        <f t="shared" si="180"/>
        <v>3.5909800000000001</v>
      </c>
      <c r="Q311" s="84">
        <f t="shared" si="180"/>
        <v>3.5903</v>
      </c>
      <c r="R311" s="84">
        <f t="shared" si="180"/>
        <v>3.54982</v>
      </c>
      <c r="S311" s="84">
        <f t="shared" si="180"/>
        <v>3.5175700000000001</v>
      </c>
      <c r="T311" s="84">
        <f t="shared" si="180"/>
        <v>3.4883099999999998</v>
      </c>
      <c r="U311" s="84">
        <f t="shared" si="180"/>
        <v>3.4537300000000002</v>
      </c>
      <c r="V311" s="84">
        <f t="shared" si="180"/>
        <v>3.4639199999999999</v>
      </c>
      <c r="W311" s="84">
        <f t="shared" si="180"/>
        <v>3.5364300000000002</v>
      </c>
      <c r="X311" s="84">
        <f t="shared" si="180"/>
        <v>3.5874600000000001</v>
      </c>
      <c r="Y311" s="84">
        <f t="shared" si="180"/>
        <v>3.4807299999999999</v>
      </c>
      <c r="Z311" s="84">
        <f t="shared" si="180"/>
        <v>3.2333099999999999</v>
      </c>
      <c r="AA311" s="84">
        <f t="shared" si="180"/>
        <v>2.99682</v>
      </c>
    </row>
    <row r="312" spans="1:27" ht="12.75" hidden="1" customHeight="1" outlineLevel="1" x14ac:dyDescent="0.2">
      <c r="A312" s="92" t="s">
        <v>533</v>
      </c>
      <c r="B312" s="62" t="s">
        <v>231</v>
      </c>
      <c r="C312" s="42" t="s">
        <v>77</v>
      </c>
      <c r="D312" s="43">
        <v>1115.5999999999999</v>
      </c>
      <c r="E312" s="43">
        <v>1017.66</v>
      </c>
      <c r="F312" s="43">
        <v>982.63</v>
      </c>
      <c r="G312" s="43">
        <v>984.08</v>
      </c>
      <c r="H312" s="43">
        <v>1014.64</v>
      </c>
      <c r="I312" s="43">
        <v>1098.99</v>
      </c>
      <c r="J312" s="43">
        <v>1279.4100000000001</v>
      </c>
      <c r="K312" s="43">
        <v>1505.61</v>
      </c>
      <c r="L312" s="43">
        <v>1623.51</v>
      </c>
      <c r="M312" s="43">
        <v>1752.55</v>
      </c>
      <c r="N312" s="43">
        <v>1748.3</v>
      </c>
      <c r="O312" s="43">
        <v>1759.78</v>
      </c>
      <c r="P312" s="43">
        <v>1759.17</v>
      </c>
      <c r="Q312" s="43">
        <v>1758.49</v>
      </c>
      <c r="R312" s="43">
        <v>1718.01</v>
      </c>
      <c r="S312" s="43">
        <v>1685.76</v>
      </c>
      <c r="T312" s="43">
        <v>1656.5</v>
      </c>
      <c r="U312" s="43">
        <v>1621.92</v>
      </c>
      <c r="V312" s="43">
        <v>1632.11</v>
      </c>
      <c r="W312" s="43">
        <v>1704.62</v>
      </c>
      <c r="X312" s="43">
        <v>1755.65</v>
      </c>
      <c r="Y312" s="43">
        <v>1648.92</v>
      </c>
      <c r="Z312" s="43">
        <v>1401.5</v>
      </c>
      <c r="AA312" s="43">
        <v>1165.01</v>
      </c>
    </row>
    <row r="313" spans="1:27" ht="12.75" hidden="1" customHeight="1" outlineLevel="1" x14ac:dyDescent="0.2">
      <c r="A313" s="92" t="s">
        <v>534</v>
      </c>
      <c r="B313" s="62" t="s">
        <v>88</v>
      </c>
      <c r="C313" s="42" t="s">
        <v>77</v>
      </c>
      <c r="D313" s="43">
        <f>$D$168</f>
        <v>1716.97</v>
      </c>
      <c r="E313" s="43">
        <f>$D$168</f>
        <v>1716.97</v>
      </c>
      <c r="F313" s="43">
        <f t="shared" ref="F313:AA313" si="181">$D$168</f>
        <v>1716.97</v>
      </c>
      <c r="G313" s="43">
        <f t="shared" si="181"/>
        <v>1716.97</v>
      </c>
      <c r="H313" s="43">
        <f t="shared" si="181"/>
        <v>1716.97</v>
      </c>
      <c r="I313" s="43">
        <f t="shared" si="181"/>
        <v>1716.97</v>
      </c>
      <c r="J313" s="43">
        <f t="shared" si="181"/>
        <v>1716.97</v>
      </c>
      <c r="K313" s="43">
        <f t="shared" si="181"/>
        <v>1716.97</v>
      </c>
      <c r="L313" s="43">
        <f t="shared" si="181"/>
        <v>1716.97</v>
      </c>
      <c r="M313" s="43">
        <f t="shared" si="181"/>
        <v>1716.97</v>
      </c>
      <c r="N313" s="43">
        <f t="shared" si="181"/>
        <v>1716.97</v>
      </c>
      <c r="O313" s="43">
        <f t="shared" si="181"/>
        <v>1716.97</v>
      </c>
      <c r="P313" s="43">
        <f t="shared" si="181"/>
        <v>1716.97</v>
      </c>
      <c r="Q313" s="43">
        <f t="shared" si="181"/>
        <v>1716.97</v>
      </c>
      <c r="R313" s="43">
        <f t="shared" si="181"/>
        <v>1716.97</v>
      </c>
      <c r="S313" s="43">
        <f t="shared" si="181"/>
        <v>1716.97</v>
      </c>
      <c r="T313" s="43">
        <f t="shared" si="181"/>
        <v>1716.97</v>
      </c>
      <c r="U313" s="43">
        <f t="shared" si="181"/>
        <v>1716.97</v>
      </c>
      <c r="V313" s="43">
        <f t="shared" si="181"/>
        <v>1716.97</v>
      </c>
      <c r="W313" s="43">
        <f t="shared" si="181"/>
        <v>1716.97</v>
      </c>
      <c r="X313" s="43">
        <f t="shared" si="181"/>
        <v>1716.97</v>
      </c>
      <c r="Y313" s="43">
        <f t="shared" si="181"/>
        <v>1716.97</v>
      </c>
      <c r="Z313" s="43">
        <f t="shared" si="181"/>
        <v>1716.97</v>
      </c>
      <c r="AA313" s="43">
        <f t="shared" si="181"/>
        <v>1716.97</v>
      </c>
    </row>
    <row r="314" spans="1:27" ht="12.75" hidden="1" customHeight="1" outlineLevel="1" x14ac:dyDescent="0.2">
      <c r="A314" s="92" t="s">
        <v>535</v>
      </c>
      <c r="B314" s="62" t="s">
        <v>81</v>
      </c>
      <c r="C314" s="42" t="s">
        <v>77</v>
      </c>
      <c r="D314" s="43">
        <v>4.6100000000000003</v>
      </c>
      <c r="E314" s="43">
        <v>4.6100000000000003</v>
      </c>
      <c r="F314" s="43">
        <v>4.6100000000000003</v>
      </c>
      <c r="G314" s="43">
        <v>4.6100000000000003</v>
      </c>
      <c r="H314" s="43">
        <v>4.6100000000000003</v>
      </c>
      <c r="I314" s="43">
        <v>4.6100000000000003</v>
      </c>
      <c r="J314" s="43">
        <v>4.6100000000000003</v>
      </c>
      <c r="K314" s="43">
        <v>4.6100000000000003</v>
      </c>
      <c r="L314" s="43">
        <v>4.6100000000000003</v>
      </c>
      <c r="M314" s="43">
        <v>4.6100000000000003</v>
      </c>
      <c r="N314" s="43">
        <v>4.6100000000000003</v>
      </c>
      <c r="O314" s="43">
        <v>4.6100000000000003</v>
      </c>
      <c r="P314" s="43">
        <v>4.6100000000000003</v>
      </c>
      <c r="Q314" s="43">
        <v>4.6100000000000003</v>
      </c>
      <c r="R314" s="43">
        <v>4.6100000000000003</v>
      </c>
      <c r="S314" s="43">
        <v>4.6100000000000003</v>
      </c>
      <c r="T314" s="43">
        <v>4.6100000000000003</v>
      </c>
      <c r="U314" s="43">
        <v>4.6100000000000003</v>
      </c>
      <c r="V314" s="43">
        <v>4.6100000000000003</v>
      </c>
      <c r="W314" s="43">
        <v>4.6100000000000003</v>
      </c>
      <c r="X314" s="43">
        <v>4.6100000000000003</v>
      </c>
      <c r="Y314" s="43">
        <v>4.6100000000000003</v>
      </c>
      <c r="Z314" s="43">
        <v>4.6100000000000003</v>
      </c>
      <c r="AA314" s="43">
        <v>4.6100000000000003</v>
      </c>
    </row>
    <row r="315" spans="1:27" ht="12.75" hidden="1" customHeight="1" outlineLevel="1" x14ac:dyDescent="0.2">
      <c r="A315" s="92" t="s">
        <v>536</v>
      </c>
      <c r="B315" s="62" t="s">
        <v>79</v>
      </c>
      <c r="C315" s="42" t="s">
        <v>77</v>
      </c>
      <c r="D315" s="43">
        <f>$D$11</f>
        <v>110.23</v>
      </c>
      <c r="E315" s="43">
        <f t="shared" ref="E315:AA315" si="182">$D$11</f>
        <v>110.23</v>
      </c>
      <c r="F315" s="43">
        <f t="shared" si="182"/>
        <v>110.23</v>
      </c>
      <c r="G315" s="43">
        <f t="shared" si="182"/>
        <v>110.23</v>
      </c>
      <c r="H315" s="43">
        <f t="shared" si="182"/>
        <v>110.23</v>
      </c>
      <c r="I315" s="43">
        <f t="shared" si="182"/>
        <v>110.23</v>
      </c>
      <c r="J315" s="43">
        <f t="shared" si="182"/>
        <v>110.23</v>
      </c>
      <c r="K315" s="43">
        <f t="shared" si="182"/>
        <v>110.23</v>
      </c>
      <c r="L315" s="43">
        <f t="shared" si="182"/>
        <v>110.23</v>
      </c>
      <c r="M315" s="43">
        <f t="shared" si="182"/>
        <v>110.23</v>
      </c>
      <c r="N315" s="43">
        <f t="shared" si="182"/>
        <v>110.23</v>
      </c>
      <c r="O315" s="43">
        <f t="shared" si="182"/>
        <v>110.23</v>
      </c>
      <c r="P315" s="43">
        <f t="shared" si="182"/>
        <v>110.23</v>
      </c>
      <c r="Q315" s="43">
        <f t="shared" si="182"/>
        <v>110.23</v>
      </c>
      <c r="R315" s="43">
        <f t="shared" si="182"/>
        <v>110.23</v>
      </c>
      <c r="S315" s="43">
        <f t="shared" si="182"/>
        <v>110.23</v>
      </c>
      <c r="T315" s="43">
        <f t="shared" si="182"/>
        <v>110.23</v>
      </c>
      <c r="U315" s="43">
        <f t="shared" si="182"/>
        <v>110.23</v>
      </c>
      <c r="V315" s="43">
        <f t="shared" si="182"/>
        <v>110.23</v>
      </c>
      <c r="W315" s="43">
        <f t="shared" si="182"/>
        <v>110.23</v>
      </c>
      <c r="X315" s="43">
        <f t="shared" si="182"/>
        <v>110.23</v>
      </c>
      <c r="Y315" s="43">
        <f t="shared" si="182"/>
        <v>110.23</v>
      </c>
      <c r="Z315" s="43">
        <f t="shared" si="182"/>
        <v>110.23</v>
      </c>
      <c r="AA315" s="43">
        <f t="shared" si="182"/>
        <v>110.23</v>
      </c>
    </row>
    <row r="316" spans="1:27" ht="12.75" customHeight="1" collapsed="1" x14ac:dyDescent="0.2">
      <c r="A316" s="91" t="s">
        <v>537</v>
      </c>
      <c r="B316" s="27" t="str">
        <f>"31"&amp;"."&amp;$B$662&amp;"."&amp;$B$663</f>
        <v>31.03.2023</v>
      </c>
      <c r="C316" s="83" t="s">
        <v>74</v>
      </c>
      <c r="D316" s="84">
        <f>ROUND(((D317+D318+D320+D319)/1000),5)</f>
        <v>2.9678399999999998</v>
      </c>
      <c r="E316" s="84">
        <f>ROUND(((E317+E318+E320+E319)/1000),5)</f>
        <v>2.91025</v>
      </c>
      <c r="F316" s="84">
        <f>ROUND(((F317+F318+F320+F319)/1000),5)</f>
        <v>2.8576600000000001</v>
      </c>
      <c r="G316" s="84">
        <f t="shared" ref="G316:AA316" si="183">ROUND(((G317+G318+G320+G319)/1000),5)</f>
        <v>2.8713600000000001</v>
      </c>
      <c r="H316" s="84">
        <f t="shared" si="183"/>
        <v>2.9218500000000001</v>
      </c>
      <c r="I316" s="84">
        <f t="shared" si="183"/>
        <v>2.9948700000000001</v>
      </c>
      <c r="J316" s="84">
        <f t="shared" si="183"/>
        <v>3.2206100000000002</v>
      </c>
      <c r="K316" s="84">
        <f t="shared" si="183"/>
        <v>3.3609800000000001</v>
      </c>
      <c r="L316" s="84">
        <f t="shared" si="183"/>
        <v>3.5908000000000002</v>
      </c>
      <c r="M316" s="84">
        <f t="shared" si="183"/>
        <v>3.7056200000000001</v>
      </c>
      <c r="N316" s="84">
        <f t="shared" si="183"/>
        <v>3.7144400000000002</v>
      </c>
      <c r="O316" s="84">
        <f t="shared" si="183"/>
        <v>3.7456800000000001</v>
      </c>
      <c r="P316" s="84">
        <f t="shared" si="183"/>
        <v>3.7013500000000001</v>
      </c>
      <c r="Q316" s="84">
        <f t="shared" si="183"/>
        <v>3.71292</v>
      </c>
      <c r="R316" s="84">
        <f t="shared" si="183"/>
        <v>3.7142400000000002</v>
      </c>
      <c r="S316" s="84">
        <f t="shared" si="183"/>
        <v>3.6589200000000002</v>
      </c>
      <c r="T316" s="84">
        <f t="shared" si="183"/>
        <v>3.6016400000000002</v>
      </c>
      <c r="U316" s="84">
        <f t="shared" si="183"/>
        <v>3.5097399999999999</v>
      </c>
      <c r="V316" s="84">
        <f t="shared" si="183"/>
        <v>3.5147699999999999</v>
      </c>
      <c r="W316" s="84">
        <f t="shared" si="183"/>
        <v>3.5646100000000001</v>
      </c>
      <c r="X316" s="84">
        <f t="shared" si="183"/>
        <v>3.6062400000000001</v>
      </c>
      <c r="Y316" s="84">
        <f t="shared" si="183"/>
        <v>3.52894</v>
      </c>
      <c r="Z316" s="84">
        <f t="shared" si="183"/>
        <v>3.4066100000000001</v>
      </c>
      <c r="AA316" s="84">
        <f t="shared" si="183"/>
        <v>3.2341600000000001</v>
      </c>
    </row>
    <row r="317" spans="1:27" ht="12.75" hidden="1" customHeight="1" outlineLevel="1" x14ac:dyDescent="0.2">
      <c r="A317" s="92" t="s">
        <v>538</v>
      </c>
      <c r="B317" s="62" t="s">
        <v>231</v>
      </c>
      <c r="C317" s="42" t="s">
        <v>77</v>
      </c>
      <c r="D317" s="43">
        <v>1136.03</v>
      </c>
      <c r="E317" s="43">
        <v>1078.44</v>
      </c>
      <c r="F317" s="43">
        <v>1025.8499999999999</v>
      </c>
      <c r="G317" s="43">
        <v>1039.55</v>
      </c>
      <c r="H317" s="43">
        <v>1090.04</v>
      </c>
      <c r="I317" s="43">
        <v>1163.06</v>
      </c>
      <c r="J317" s="43">
        <v>1388.8</v>
      </c>
      <c r="K317" s="43">
        <v>1529.17</v>
      </c>
      <c r="L317" s="43">
        <v>1758.99</v>
      </c>
      <c r="M317" s="43">
        <v>1873.81</v>
      </c>
      <c r="N317" s="43">
        <v>1882.63</v>
      </c>
      <c r="O317" s="43">
        <v>1913.87</v>
      </c>
      <c r="P317" s="43">
        <v>1869.54</v>
      </c>
      <c r="Q317" s="43">
        <v>1881.11</v>
      </c>
      <c r="R317" s="43">
        <v>1882.43</v>
      </c>
      <c r="S317" s="43">
        <v>1827.11</v>
      </c>
      <c r="T317" s="43">
        <v>1769.83</v>
      </c>
      <c r="U317" s="43">
        <v>1677.93</v>
      </c>
      <c r="V317" s="43">
        <v>1682.96</v>
      </c>
      <c r="W317" s="43">
        <v>1732.8</v>
      </c>
      <c r="X317" s="43">
        <v>1774.43</v>
      </c>
      <c r="Y317" s="43">
        <v>1697.13</v>
      </c>
      <c r="Z317" s="43">
        <v>1574.8</v>
      </c>
      <c r="AA317" s="43">
        <v>1402.35</v>
      </c>
    </row>
    <row r="318" spans="1:27" ht="12.75" hidden="1" customHeight="1" outlineLevel="1" x14ac:dyDescent="0.2">
      <c r="A318" s="92" t="s">
        <v>539</v>
      </c>
      <c r="B318" s="62" t="s">
        <v>88</v>
      </c>
      <c r="C318" s="42" t="s">
        <v>77</v>
      </c>
      <c r="D318" s="43">
        <f>$D$168</f>
        <v>1716.97</v>
      </c>
      <c r="E318" s="43">
        <f>$D$168</f>
        <v>1716.97</v>
      </c>
      <c r="F318" s="43">
        <f t="shared" ref="F318:AA318" si="184">$D$168</f>
        <v>1716.97</v>
      </c>
      <c r="G318" s="43">
        <f t="shared" si="184"/>
        <v>1716.97</v>
      </c>
      <c r="H318" s="43">
        <f t="shared" si="184"/>
        <v>1716.97</v>
      </c>
      <c r="I318" s="43">
        <f t="shared" si="184"/>
        <v>1716.97</v>
      </c>
      <c r="J318" s="43">
        <f t="shared" si="184"/>
        <v>1716.97</v>
      </c>
      <c r="K318" s="43">
        <f t="shared" si="184"/>
        <v>1716.97</v>
      </c>
      <c r="L318" s="43">
        <f t="shared" si="184"/>
        <v>1716.97</v>
      </c>
      <c r="M318" s="43">
        <f t="shared" si="184"/>
        <v>1716.97</v>
      </c>
      <c r="N318" s="43">
        <f t="shared" si="184"/>
        <v>1716.97</v>
      </c>
      <c r="O318" s="43">
        <f t="shared" si="184"/>
        <v>1716.97</v>
      </c>
      <c r="P318" s="43">
        <f t="shared" si="184"/>
        <v>1716.97</v>
      </c>
      <c r="Q318" s="43">
        <f t="shared" si="184"/>
        <v>1716.97</v>
      </c>
      <c r="R318" s="43">
        <f t="shared" si="184"/>
        <v>1716.97</v>
      </c>
      <c r="S318" s="43">
        <f t="shared" si="184"/>
        <v>1716.97</v>
      </c>
      <c r="T318" s="43">
        <f t="shared" si="184"/>
        <v>1716.97</v>
      </c>
      <c r="U318" s="43">
        <f t="shared" si="184"/>
        <v>1716.97</v>
      </c>
      <c r="V318" s="43">
        <f t="shared" si="184"/>
        <v>1716.97</v>
      </c>
      <c r="W318" s="43">
        <f t="shared" si="184"/>
        <v>1716.97</v>
      </c>
      <c r="X318" s="43">
        <f t="shared" si="184"/>
        <v>1716.97</v>
      </c>
      <c r="Y318" s="43">
        <f t="shared" si="184"/>
        <v>1716.97</v>
      </c>
      <c r="Z318" s="43">
        <f t="shared" si="184"/>
        <v>1716.97</v>
      </c>
      <c r="AA318" s="43">
        <f t="shared" si="184"/>
        <v>1716.97</v>
      </c>
    </row>
    <row r="319" spans="1:27" ht="12.75" hidden="1" customHeight="1" outlineLevel="1" x14ac:dyDescent="0.2">
      <c r="A319" s="92" t="s">
        <v>540</v>
      </c>
      <c r="B319" s="62" t="s">
        <v>81</v>
      </c>
      <c r="C319" s="42" t="s">
        <v>77</v>
      </c>
      <c r="D319" s="43">
        <v>4.6100000000000003</v>
      </c>
      <c r="E319" s="43">
        <v>4.6100000000000003</v>
      </c>
      <c r="F319" s="43">
        <v>4.6100000000000003</v>
      </c>
      <c r="G319" s="43">
        <v>4.6100000000000003</v>
      </c>
      <c r="H319" s="43">
        <v>4.6100000000000003</v>
      </c>
      <c r="I319" s="43">
        <v>4.6100000000000003</v>
      </c>
      <c r="J319" s="43">
        <v>4.6100000000000003</v>
      </c>
      <c r="K319" s="43">
        <v>4.6100000000000003</v>
      </c>
      <c r="L319" s="43">
        <v>4.6100000000000003</v>
      </c>
      <c r="M319" s="43">
        <v>4.6100000000000003</v>
      </c>
      <c r="N319" s="43">
        <v>4.6100000000000003</v>
      </c>
      <c r="O319" s="43">
        <v>4.6100000000000003</v>
      </c>
      <c r="P319" s="43">
        <v>4.6100000000000003</v>
      </c>
      <c r="Q319" s="43">
        <v>4.6100000000000003</v>
      </c>
      <c r="R319" s="43">
        <v>4.6100000000000003</v>
      </c>
      <c r="S319" s="43">
        <v>4.6100000000000003</v>
      </c>
      <c r="T319" s="43">
        <v>4.6100000000000003</v>
      </c>
      <c r="U319" s="43">
        <v>4.6100000000000003</v>
      </c>
      <c r="V319" s="43">
        <v>4.6100000000000003</v>
      </c>
      <c r="W319" s="43">
        <v>4.6100000000000003</v>
      </c>
      <c r="X319" s="43">
        <v>4.6100000000000003</v>
      </c>
      <c r="Y319" s="43">
        <v>4.6100000000000003</v>
      </c>
      <c r="Z319" s="43">
        <v>4.6100000000000003</v>
      </c>
      <c r="AA319" s="43">
        <v>4.6100000000000003</v>
      </c>
    </row>
    <row r="320" spans="1:27" ht="12.75" hidden="1" customHeight="1" outlineLevel="1" x14ac:dyDescent="0.2">
      <c r="A320" s="92" t="s">
        <v>541</v>
      </c>
      <c r="B320" s="62" t="s">
        <v>79</v>
      </c>
      <c r="C320" s="42" t="s">
        <v>77</v>
      </c>
      <c r="D320" s="43">
        <f>$D$11</f>
        <v>110.23</v>
      </c>
      <c r="E320" s="43">
        <f t="shared" ref="E320:AA320" si="185">$D$11</f>
        <v>110.23</v>
      </c>
      <c r="F320" s="43">
        <f t="shared" si="185"/>
        <v>110.23</v>
      </c>
      <c r="G320" s="43">
        <f t="shared" si="185"/>
        <v>110.23</v>
      </c>
      <c r="H320" s="43">
        <f t="shared" si="185"/>
        <v>110.23</v>
      </c>
      <c r="I320" s="43">
        <f t="shared" si="185"/>
        <v>110.23</v>
      </c>
      <c r="J320" s="43">
        <f t="shared" si="185"/>
        <v>110.23</v>
      </c>
      <c r="K320" s="43">
        <f t="shared" si="185"/>
        <v>110.23</v>
      </c>
      <c r="L320" s="43">
        <f t="shared" si="185"/>
        <v>110.23</v>
      </c>
      <c r="M320" s="43">
        <f t="shared" si="185"/>
        <v>110.23</v>
      </c>
      <c r="N320" s="43">
        <f t="shared" si="185"/>
        <v>110.23</v>
      </c>
      <c r="O320" s="43">
        <f t="shared" si="185"/>
        <v>110.23</v>
      </c>
      <c r="P320" s="43">
        <f t="shared" si="185"/>
        <v>110.23</v>
      </c>
      <c r="Q320" s="43">
        <f t="shared" si="185"/>
        <v>110.23</v>
      </c>
      <c r="R320" s="43">
        <f t="shared" si="185"/>
        <v>110.23</v>
      </c>
      <c r="S320" s="43">
        <f t="shared" si="185"/>
        <v>110.23</v>
      </c>
      <c r="T320" s="43">
        <f t="shared" si="185"/>
        <v>110.23</v>
      </c>
      <c r="U320" s="43">
        <f t="shared" si="185"/>
        <v>110.23</v>
      </c>
      <c r="V320" s="43">
        <f t="shared" si="185"/>
        <v>110.23</v>
      </c>
      <c r="W320" s="43">
        <f t="shared" si="185"/>
        <v>110.23</v>
      </c>
      <c r="X320" s="43">
        <f t="shared" si="185"/>
        <v>110.23</v>
      </c>
      <c r="Y320" s="43">
        <f t="shared" si="185"/>
        <v>110.23</v>
      </c>
      <c r="Z320" s="43">
        <f t="shared" si="185"/>
        <v>110.23</v>
      </c>
      <c r="AA320" s="43">
        <f t="shared" si="185"/>
        <v>110.23</v>
      </c>
    </row>
    <row r="321" spans="1:27" ht="12.75" customHeight="1" collapsed="1" x14ac:dyDescent="0.2">
      <c r="A321" s="93"/>
      <c r="B321" s="94" t="s">
        <v>385</v>
      </c>
      <c r="C321" s="95"/>
      <c r="D321" s="96"/>
      <c r="E321" s="96"/>
      <c r="F321" s="96"/>
      <c r="G321" s="96"/>
      <c r="I321" s="38"/>
    </row>
    <row r="322" spans="1:27" ht="12.75" customHeight="1" x14ac:dyDescent="0.2">
      <c r="A322" s="93"/>
      <c r="B322" s="94" t="s">
        <v>385</v>
      </c>
      <c r="C322" s="95"/>
      <c r="D322" s="96"/>
      <c r="E322" s="96"/>
      <c r="F322" s="96"/>
      <c r="G322" s="96"/>
      <c r="I322" s="38"/>
    </row>
    <row r="323" spans="1:27" ht="12.75" customHeight="1" x14ac:dyDescent="0.2">
      <c r="A323" s="171" t="s">
        <v>542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3"/>
    </row>
    <row r="324" spans="1:27" ht="25.5" x14ac:dyDescent="0.2">
      <c r="A324" s="25" t="s">
        <v>62</v>
      </c>
      <c r="B324" s="26" t="s">
        <v>203</v>
      </c>
      <c r="C324" s="25" t="s">
        <v>204</v>
      </c>
      <c r="D324" s="26" t="s">
        <v>205</v>
      </c>
      <c r="E324" s="26" t="s">
        <v>206</v>
      </c>
      <c r="F324" s="26" t="s">
        <v>207</v>
      </c>
      <c r="G324" s="26" t="s">
        <v>208</v>
      </c>
      <c r="H324" s="26" t="s">
        <v>209</v>
      </c>
      <c r="I324" s="26" t="s">
        <v>210</v>
      </c>
      <c r="J324" s="26" t="s">
        <v>211</v>
      </c>
      <c r="K324" s="26" t="s">
        <v>212</v>
      </c>
      <c r="L324" s="26" t="s">
        <v>213</v>
      </c>
      <c r="M324" s="26" t="s">
        <v>214</v>
      </c>
      <c r="N324" s="26" t="s">
        <v>215</v>
      </c>
      <c r="O324" s="26" t="s">
        <v>216</v>
      </c>
      <c r="P324" s="26" t="s">
        <v>217</v>
      </c>
      <c r="Q324" s="26" t="s">
        <v>218</v>
      </c>
      <c r="R324" s="26" t="s">
        <v>219</v>
      </c>
      <c r="S324" s="26" t="s">
        <v>220</v>
      </c>
      <c r="T324" s="26" t="s">
        <v>221</v>
      </c>
      <c r="U324" s="26" t="s">
        <v>222</v>
      </c>
      <c r="V324" s="26" t="s">
        <v>223</v>
      </c>
      <c r="W324" s="26" t="s">
        <v>224</v>
      </c>
      <c r="X324" s="26" t="s">
        <v>225</v>
      </c>
      <c r="Y324" s="26" t="s">
        <v>226</v>
      </c>
      <c r="Z324" s="26" t="s">
        <v>227</v>
      </c>
      <c r="AA324" s="26" t="s">
        <v>228</v>
      </c>
    </row>
    <row r="325" spans="1:27" ht="12.75" customHeight="1" x14ac:dyDescent="0.2">
      <c r="A325" s="91" t="s">
        <v>543</v>
      </c>
      <c r="B325" s="27" t="str">
        <f>"01"&amp;"."&amp;$B$662&amp;"."&amp;$B$663</f>
        <v>01.03.2023</v>
      </c>
      <c r="C325" s="83" t="s">
        <v>74</v>
      </c>
      <c r="D325" s="84">
        <f>ROUND(((D326+D327+D329+D328)/1000),5)</f>
        <v>3.6680700000000002</v>
      </c>
      <c r="E325" s="84">
        <f>ROUND(((E326+E327+E329+E328)/1000),5)</f>
        <v>3.5596199999999998</v>
      </c>
      <c r="F325" s="84">
        <f>ROUND(((F326+F327+F329+F328)/1000),5)</f>
        <v>3.5331199999999998</v>
      </c>
      <c r="G325" s="84">
        <f t="shared" ref="G325:AA325" si="186">ROUND(((G326+G327+G329+G328)/1000),5)</f>
        <v>3.5255000000000001</v>
      </c>
      <c r="H325" s="84">
        <f t="shared" si="186"/>
        <v>3.5689199999999999</v>
      </c>
      <c r="I325" s="84">
        <f t="shared" si="186"/>
        <v>3.7557499999999999</v>
      </c>
      <c r="J325" s="84">
        <f t="shared" si="186"/>
        <v>3.91371</v>
      </c>
      <c r="K325" s="84">
        <f t="shared" si="186"/>
        <v>4.1322099999999997</v>
      </c>
      <c r="L325" s="84">
        <f t="shared" si="186"/>
        <v>4.2162300000000004</v>
      </c>
      <c r="M325" s="84">
        <f t="shared" si="186"/>
        <v>4.3038999999999996</v>
      </c>
      <c r="N325" s="84">
        <f t="shared" si="186"/>
        <v>4.3147700000000002</v>
      </c>
      <c r="O325" s="84">
        <f t="shared" si="186"/>
        <v>4.2881099999999996</v>
      </c>
      <c r="P325" s="84">
        <f t="shared" si="186"/>
        <v>4.2637400000000003</v>
      </c>
      <c r="Q325" s="84">
        <f t="shared" si="186"/>
        <v>4.26532</v>
      </c>
      <c r="R325" s="84">
        <f t="shared" si="186"/>
        <v>4.2142200000000001</v>
      </c>
      <c r="S325" s="84">
        <f t="shared" si="186"/>
        <v>4.2005600000000003</v>
      </c>
      <c r="T325" s="84">
        <f t="shared" si="186"/>
        <v>4.1828200000000004</v>
      </c>
      <c r="U325" s="84">
        <f t="shared" si="186"/>
        <v>4.1769400000000001</v>
      </c>
      <c r="V325" s="84">
        <f t="shared" si="186"/>
        <v>4.2060599999999999</v>
      </c>
      <c r="W325" s="84">
        <f t="shared" si="186"/>
        <v>4.21096</v>
      </c>
      <c r="X325" s="84">
        <f t="shared" si="186"/>
        <v>4.2146100000000004</v>
      </c>
      <c r="Y325" s="84">
        <f t="shared" si="186"/>
        <v>4.1486999999999998</v>
      </c>
      <c r="Z325" s="84">
        <f t="shared" si="186"/>
        <v>4.00441</v>
      </c>
      <c r="AA325" s="84">
        <f t="shared" si="186"/>
        <v>3.9020199999999998</v>
      </c>
    </row>
    <row r="326" spans="1:27" ht="12.75" hidden="1" customHeight="1" outlineLevel="1" x14ac:dyDescent="0.2">
      <c r="A326" s="92" t="s">
        <v>544</v>
      </c>
      <c r="B326" s="62" t="s">
        <v>231</v>
      </c>
      <c r="C326" s="42" t="s">
        <v>77</v>
      </c>
      <c r="D326" s="43">
        <v>1330.34</v>
      </c>
      <c r="E326" s="43">
        <v>1221.8900000000001</v>
      </c>
      <c r="F326" s="43">
        <v>1195.3900000000001</v>
      </c>
      <c r="G326" s="43">
        <v>1187.77</v>
      </c>
      <c r="H326" s="43">
        <v>1231.19</v>
      </c>
      <c r="I326" s="43">
        <v>1418.02</v>
      </c>
      <c r="J326" s="43">
        <v>1575.98</v>
      </c>
      <c r="K326" s="43">
        <v>1794.48</v>
      </c>
      <c r="L326" s="43">
        <v>1878.5</v>
      </c>
      <c r="M326" s="43">
        <v>1966.17</v>
      </c>
      <c r="N326" s="43">
        <v>1977.04</v>
      </c>
      <c r="O326" s="43">
        <v>1950.38</v>
      </c>
      <c r="P326" s="43">
        <v>1926.01</v>
      </c>
      <c r="Q326" s="43">
        <v>1927.59</v>
      </c>
      <c r="R326" s="43">
        <v>1876.49</v>
      </c>
      <c r="S326" s="43">
        <v>1862.83</v>
      </c>
      <c r="T326" s="43">
        <v>1845.09</v>
      </c>
      <c r="U326" s="43">
        <v>1839.21</v>
      </c>
      <c r="V326" s="43">
        <v>1868.33</v>
      </c>
      <c r="W326" s="43">
        <v>1873.23</v>
      </c>
      <c r="X326" s="43">
        <v>1876.88</v>
      </c>
      <c r="Y326" s="43">
        <v>1810.97</v>
      </c>
      <c r="Z326" s="43">
        <v>1666.68</v>
      </c>
      <c r="AA326" s="43">
        <v>1564.29</v>
      </c>
    </row>
    <row r="327" spans="1:27" ht="12.75" hidden="1" customHeight="1" outlineLevel="1" x14ac:dyDescent="0.2">
      <c r="A327" s="92" t="s">
        <v>545</v>
      </c>
      <c r="B327" s="62" t="s">
        <v>88</v>
      </c>
      <c r="C327" s="42" t="s">
        <v>77</v>
      </c>
      <c r="D327" s="43">
        <v>2222.89</v>
      </c>
      <c r="E327" s="43">
        <f>$D$327</f>
        <v>2222.89</v>
      </c>
      <c r="F327" s="43">
        <f t="shared" ref="F327:AA327" si="187">$D$327</f>
        <v>2222.89</v>
      </c>
      <c r="G327" s="43">
        <f t="shared" si="187"/>
        <v>2222.89</v>
      </c>
      <c r="H327" s="43">
        <f t="shared" si="187"/>
        <v>2222.89</v>
      </c>
      <c r="I327" s="43">
        <f t="shared" si="187"/>
        <v>2222.89</v>
      </c>
      <c r="J327" s="43">
        <f t="shared" si="187"/>
        <v>2222.89</v>
      </c>
      <c r="K327" s="43">
        <f t="shared" si="187"/>
        <v>2222.89</v>
      </c>
      <c r="L327" s="43">
        <f t="shared" si="187"/>
        <v>2222.89</v>
      </c>
      <c r="M327" s="43">
        <f t="shared" si="187"/>
        <v>2222.89</v>
      </c>
      <c r="N327" s="43">
        <f t="shared" si="187"/>
        <v>2222.89</v>
      </c>
      <c r="O327" s="43">
        <f t="shared" si="187"/>
        <v>2222.89</v>
      </c>
      <c r="P327" s="43">
        <f t="shared" si="187"/>
        <v>2222.89</v>
      </c>
      <c r="Q327" s="43">
        <f t="shared" si="187"/>
        <v>2222.89</v>
      </c>
      <c r="R327" s="43">
        <f t="shared" si="187"/>
        <v>2222.89</v>
      </c>
      <c r="S327" s="43">
        <f t="shared" si="187"/>
        <v>2222.89</v>
      </c>
      <c r="T327" s="43">
        <f t="shared" si="187"/>
        <v>2222.89</v>
      </c>
      <c r="U327" s="43">
        <f t="shared" si="187"/>
        <v>2222.89</v>
      </c>
      <c r="V327" s="43">
        <f t="shared" si="187"/>
        <v>2222.89</v>
      </c>
      <c r="W327" s="43">
        <f t="shared" si="187"/>
        <v>2222.89</v>
      </c>
      <c r="X327" s="43">
        <f t="shared" si="187"/>
        <v>2222.89</v>
      </c>
      <c r="Y327" s="43">
        <f t="shared" si="187"/>
        <v>2222.89</v>
      </c>
      <c r="Z327" s="43">
        <f t="shared" si="187"/>
        <v>2222.89</v>
      </c>
      <c r="AA327" s="43">
        <f t="shared" si="187"/>
        <v>2222.89</v>
      </c>
    </row>
    <row r="328" spans="1:27" ht="12.75" hidden="1" customHeight="1" outlineLevel="1" x14ac:dyDescent="0.2">
      <c r="A328" s="92" t="s">
        <v>546</v>
      </c>
      <c r="B328" s="62" t="s">
        <v>81</v>
      </c>
      <c r="C328" s="42" t="s">
        <v>77</v>
      </c>
      <c r="D328" s="43">
        <v>4.6100000000000003</v>
      </c>
      <c r="E328" s="43">
        <v>4.6100000000000003</v>
      </c>
      <c r="F328" s="43">
        <v>4.6100000000000003</v>
      </c>
      <c r="G328" s="43">
        <v>4.6100000000000003</v>
      </c>
      <c r="H328" s="43">
        <v>4.6100000000000003</v>
      </c>
      <c r="I328" s="43">
        <v>4.6100000000000003</v>
      </c>
      <c r="J328" s="43">
        <v>4.6100000000000003</v>
      </c>
      <c r="K328" s="43">
        <v>4.6100000000000003</v>
      </c>
      <c r="L328" s="43">
        <v>4.6100000000000003</v>
      </c>
      <c r="M328" s="43">
        <v>4.6100000000000003</v>
      </c>
      <c r="N328" s="43">
        <v>4.6100000000000003</v>
      </c>
      <c r="O328" s="43">
        <v>4.6100000000000003</v>
      </c>
      <c r="P328" s="43">
        <v>4.6100000000000003</v>
      </c>
      <c r="Q328" s="43">
        <v>4.6100000000000003</v>
      </c>
      <c r="R328" s="43">
        <v>4.6100000000000003</v>
      </c>
      <c r="S328" s="43">
        <v>4.6100000000000003</v>
      </c>
      <c r="T328" s="43">
        <v>4.6100000000000003</v>
      </c>
      <c r="U328" s="43">
        <v>4.6100000000000003</v>
      </c>
      <c r="V328" s="43">
        <v>4.6100000000000003</v>
      </c>
      <c r="W328" s="43">
        <v>4.6100000000000003</v>
      </c>
      <c r="X328" s="43">
        <v>4.6100000000000003</v>
      </c>
      <c r="Y328" s="43">
        <v>4.6100000000000003</v>
      </c>
      <c r="Z328" s="43">
        <v>4.6100000000000003</v>
      </c>
      <c r="AA328" s="43">
        <v>4.6100000000000003</v>
      </c>
    </row>
    <row r="329" spans="1:27" ht="12.75" hidden="1" customHeight="1" outlineLevel="1" x14ac:dyDescent="0.2">
      <c r="A329" s="92" t="s">
        <v>547</v>
      </c>
      <c r="B329" s="62" t="s">
        <v>79</v>
      </c>
      <c r="C329" s="42" t="s">
        <v>77</v>
      </c>
      <c r="D329" s="43">
        <f>$D$11</f>
        <v>110.23</v>
      </c>
      <c r="E329" s="43">
        <f t="shared" ref="E329:AA329" si="188">$D$11</f>
        <v>110.23</v>
      </c>
      <c r="F329" s="43">
        <f t="shared" si="188"/>
        <v>110.23</v>
      </c>
      <c r="G329" s="43">
        <f t="shared" si="188"/>
        <v>110.23</v>
      </c>
      <c r="H329" s="43">
        <f t="shared" si="188"/>
        <v>110.23</v>
      </c>
      <c r="I329" s="43">
        <f t="shared" si="188"/>
        <v>110.23</v>
      </c>
      <c r="J329" s="43">
        <f t="shared" si="188"/>
        <v>110.23</v>
      </c>
      <c r="K329" s="43">
        <f t="shared" si="188"/>
        <v>110.23</v>
      </c>
      <c r="L329" s="43">
        <f t="shared" si="188"/>
        <v>110.23</v>
      </c>
      <c r="M329" s="43">
        <f t="shared" si="188"/>
        <v>110.23</v>
      </c>
      <c r="N329" s="43">
        <f t="shared" si="188"/>
        <v>110.23</v>
      </c>
      <c r="O329" s="43">
        <f t="shared" si="188"/>
        <v>110.23</v>
      </c>
      <c r="P329" s="43">
        <f t="shared" si="188"/>
        <v>110.23</v>
      </c>
      <c r="Q329" s="43">
        <f t="shared" si="188"/>
        <v>110.23</v>
      </c>
      <c r="R329" s="43">
        <f t="shared" si="188"/>
        <v>110.23</v>
      </c>
      <c r="S329" s="43">
        <f t="shared" si="188"/>
        <v>110.23</v>
      </c>
      <c r="T329" s="43">
        <f t="shared" si="188"/>
        <v>110.23</v>
      </c>
      <c r="U329" s="43">
        <f t="shared" si="188"/>
        <v>110.23</v>
      </c>
      <c r="V329" s="43">
        <f t="shared" si="188"/>
        <v>110.23</v>
      </c>
      <c r="W329" s="43">
        <f t="shared" si="188"/>
        <v>110.23</v>
      </c>
      <c r="X329" s="43">
        <f t="shared" si="188"/>
        <v>110.23</v>
      </c>
      <c r="Y329" s="43">
        <f t="shared" si="188"/>
        <v>110.23</v>
      </c>
      <c r="Z329" s="43">
        <f t="shared" si="188"/>
        <v>110.23</v>
      </c>
      <c r="AA329" s="43">
        <f t="shared" si="188"/>
        <v>110.23</v>
      </c>
    </row>
    <row r="330" spans="1:27" ht="12.75" customHeight="1" collapsed="1" x14ac:dyDescent="0.2">
      <c r="A330" s="91" t="s">
        <v>548</v>
      </c>
      <c r="B330" s="27" t="str">
        <f>"02"&amp;"."&amp;$B$662&amp;"."&amp;$B$663</f>
        <v>02.03.2023</v>
      </c>
      <c r="C330" s="83" t="s">
        <v>74</v>
      </c>
      <c r="D330" s="84">
        <f>ROUND(((D331+D332+D334+D333)/1000),5)</f>
        <v>3.5874600000000001</v>
      </c>
      <c r="E330" s="84">
        <f>ROUND(((E331+E332+E334+E333)/1000),5)</f>
        <v>3.5250699999999999</v>
      </c>
      <c r="F330" s="84">
        <f>ROUND(((F331+F332+F334+F333)/1000),5)</f>
        <v>3.50739</v>
      </c>
      <c r="G330" s="84">
        <f t="shared" ref="G330:AA330" si="189">ROUND(((G331+G332+G334+G333)/1000),5)</f>
        <v>3.5221200000000001</v>
      </c>
      <c r="H330" s="84">
        <f t="shared" si="189"/>
        <v>3.6011000000000002</v>
      </c>
      <c r="I330" s="84">
        <f t="shared" si="189"/>
        <v>3.8155299999999999</v>
      </c>
      <c r="J330" s="84">
        <f t="shared" si="189"/>
        <v>3.9628700000000001</v>
      </c>
      <c r="K330" s="84">
        <f t="shared" si="189"/>
        <v>4.0837599999999998</v>
      </c>
      <c r="L330" s="84">
        <f t="shared" si="189"/>
        <v>4.1981099999999998</v>
      </c>
      <c r="M330" s="84">
        <f t="shared" si="189"/>
        <v>4.2085100000000004</v>
      </c>
      <c r="N330" s="84">
        <f t="shared" si="189"/>
        <v>4.22349</v>
      </c>
      <c r="O330" s="84">
        <f t="shared" si="189"/>
        <v>4.28139</v>
      </c>
      <c r="P330" s="84">
        <f t="shared" si="189"/>
        <v>4.2618099999999997</v>
      </c>
      <c r="Q330" s="84">
        <f t="shared" si="189"/>
        <v>4.2633599999999996</v>
      </c>
      <c r="R330" s="84">
        <f t="shared" si="189"/>
        <v>4.2574199999999998</v>
      </c>
      <c r="S330" s="84">
        <f t="shared" si="189"/>
        <v>4.2111400000000003</v>
      </c>
      <c r="T330" s="84">
        <f t="shared" si="189"/>
        <v>4.1711</v>
      </c>
      <c r="U330" s="84">
        <f t="shared" si="189"/>
        <v>4.1686399999999999</v>
      </c>
      <c r="V330" s="84">
        <f t="shared" si="189"/>
        <v>4.2131600000000002</v>
      </c>
      <c r="W330" s="84">
        <f t="shared" si="189"/>
        <v>4.2660299999999998</v>
      </c>
      <c r="X330" s="84">
        <f t="shared" si="189"/>
        <v>4.2256299999999998</v>
      </c>
      <c r="Y330" s="84">
        <f t="shared" si="189"/>
        <v>4.1625300000000003</v>
      </c>
      <c r="Z330" s="84">
        <f t="shared" si="189"/>
        <v>4.0572699999999999</v>
      </c>
      <c r="AA330" s="84">
        <f t="shared" si="189"/>
        <v>3.9728400000000001</v>
      </c>
    </row>
    <row r="331" spans="1:27" ht="12.75" hidden="1" customHeight="1" outlineLevel="1" x14ac:dyDescent="0.2">
      <c r="A331" s="92" t="s">
        <v>549</v>
      </c>
      <c r="B331" s="62" t="s">
        <v>231</v>
      </c>
      <c r="C331" s="42" t="s">
        <v>77</v>
      </c>
      <c r="D331" s="43">
        <v>1249.73</v>
      </c>
      <c r="E331" s="43">
        <v>1187.3399999999999</v>
      </c>
      <c r="F331" s="43">
        <v>1169.6600000000001</v>
      </c>
      <c r="G331" s="43">
        <v>1184.3900000000001</v>
      </c>
      <c r="H331" s="43">
        <v>1263.3699999999999</v>
      </c>
      <c r="I331" s="43">
        <v>1477.8</v>
      </c>
      <c r="J331" s="43">
        <v>1625.14</v>
      </c>
      <c r="K331" s="43">
        <v>1746.03</v>
      </c>
      <c r="L331" s="43">
        <v>1860.38</v>
      </c>
      <c r="M331" s="43">
        <v>1870.78</v>
      </c>
      <c r="N331" s="43">
        <v>1885.76</v>
      </c>
      <c r="O331" s="43">
        <v>1943.66</v>
      </c>
      <c r="P331" s="43">
        <v>1924.08</v>
      </c>
      <c r="Q331" s="43">
        <v>1925.63</v>
      </c>
      <c r="R331" s="43">
        <v>1919.69</v>
      </c>
      <c r="S331" s="43">
        <v>1873.41</v>
      </c>
      <c r="T331" s="43">
        <v>1833.37</v>
      </c>
      <c r="U331" s="43">
        <v>1830.91</v>
      </c>
      <c r="V331" s="43">
        <v>1875.43</v>
      </c>
      <c r="W331" s="43">
        <v>1928.3</v>
      </c>
      <c r="X331" s="43">
        <v>1887.9</v>
      </c>
      <c r="Y331" s="43">
        <v>1824.8</v>
      </c>
      <c r="Z331" s="43">
        <v>1719.54</v>
      </c>
      <c r="AA331" s="43">
        <v>1635.11</v>
      </c>
    </row>
    <row r="332" spans="1:27" ht="12.75" hidden="1" customHeight="1" outlineLevel="1" x14ac:dyDescent="0.2">
      <c r="A332" s="92" t="s">
        <v>550</v>
      </c>
      <c r="B332" s="62" t="s">
        <v>88</v>
      </c>
      <c r="C332" s="42" t="s">
        <v>77</v>
      </c>
      <c r="D332" s="43">
        <f>$D$327</f>
        <v>2222.89</v>
      </c>
      <c r="E332" s="43">
        <f t="shared" ref="E332:AA332" si="190">$D$327</f>
        <v>2222.89</v>
      </c>
      <c r="F332" s="43">
        <f t="shared" si="190"/>
        <v>2222.89</v>
      </c>
      <c r="G332" s="43">
        <f t="shared" si="190"/>
        <v>2222.89</v>
      </c>
      <c r="H332" s="43">
        <f t="shared" si="190"/>
        <v>2222.89</v>
      </c>
      <c r="I332" s="43">
        <f t="shared" si="190"/>
        <v>2222.89</v>
      </c>
      <c r="J332" s="43">
        <f t="shared" si="190"/>
        <v>2222.89</v>
      </c>
      <c r="K332" s="43">
        <f t="shared" si="190"/>
        <v>2222.89</v>
      </c>
      <c r="L332" s="43">
        <f t="shared" si="190"/>
        <v>2222.89</v>
      </c>
      <c r="M332" s="43">
        <f t="shared" si="190"/>
        <v>2222.89</v>
      </c>
      <c r="N332" s="43">
        <f t="shared" si="190"/>
        <v>2222.89</v>
      </c>
      <c r="O332" s="43">
        <f t="shared" si="190"/>
        <v>2222.89</v>
      </c>
      <c r="P332" s="43">
        <f t="shared" si="190"/>
        <v>2222.89</v>
      </c>
      <c r="Q332" s="43">
        <f t="shared" si="190"/>
        <v>2222.89</v>
      </c>
      <c r="R332" s="43">
        <f t="shared" si="190"/>
        <v>2222.89</v>
      </c>
      <c r="S332" s="43">
        <f t="shared" si="190"/>
        <v>2222.89</v>
      </c>
      <c r="T332" s="43">
        <f t="shared" si="190"/>
        <v>2222.89</v>
      </c>
      <c r="U332" s="43">
        <f t="shared" si="190"/>
        <v>2222.89</v>
      </c>
      <c r="V332" s="43">
        <f t="shared" si="190"/>
        <v>2222.89</v>
      </c>
      <c r="W332" s="43">
        <f t="shared" si="190"/>
        <v>2222.89</v>
      </c>
      <c r="X332" s="43">
        <f t="shared" si="190"/>
        <v>2222.89</v>
      </c>
      <c r="Y332" s="43">
        <f t="shared" si="190"/>
        <v>2222.89</v>
      </c>
      <c r="Z332" s="43">
        <f t="shared" si="190"/>
        <v>2222.89</v>
      </c>
      <c r="AA332" s="43">
        <f t="shared" si="190"/>
        <v>2222.89</v>
      </c>
    </row>
    <row r="333" spans="1:27" ht="12.75" hidden="1" customHeight="1" outlineLevel="1" x14ac:dyDescent="0.2">
      <c r="A333" s="92" t="s">
        <v>551</v>
      </c>
      <c r="B333" s="62" t="s">
        <v>81</v>
      </c>
      <c r="C333" s="42" t="s">
        <v>77</v>
      </c>
      <c r="D333" s="43">
        <v>4.6100000000000003</v>
      </c>
      <c r="E333" s="43">
        <v>4.6100000000000003</v>
      </c>
      <c r="F333" s="43">
        <v>4.6100000000000003</v>
      </c>
      <c r="G333" s="43">
        <v>4.6100000000000003</v>
      </c>
      <c r="H333" s="43">
        <v>4.6100000000000003</v>
      </c>
      <c r="I333" s="43">
        <v>4.6100000000000003</v>
      </c>
      <c r="J333" s="43">
        <v>4.6100000000000003</v>
      </c>
      <c r="K333" s="43">
        <v>4.6100000000000003</v>
      </c>
      <c r="L333" s="43">
        <v>4.6100000000000003</v>
      </c>
      <c r="M333" s="43">
        <v>4.6100000000000003</v>
      </c>
      <c r="N333" s="43">
        <v>4.6100000000000003</v>
      </c>
      <c r="O333" s="43">
        <v>4.6100000000000003</v>
      </c>
      <c r="P333" s="43">
        <v>4.6100000000000003</v>
      </c>
      <c r="Q333" s="43">
        <v>4.6100000000000003</v>
      </c>
      <c r="R333" s="43">
        <v>4.6100000000000003</v>
      </c>
      <c r="S333" s="43">
        <v>4.6100000000000003</v>
      </c>
      <c r="T333" s="43">
        <v>4.6100000000000003</v>
      </c>
      <c r="U333" s="43">
        <v>4.6100000000000003</v>
      </c>
      <c r="V333" s="43">
        <v>4.6100000000000003</v>
      </c>
      <c r="W333" s="43">
        <v>4.6100000000000003</v>
      </c>
      <c r="X333" s="43">
        <v>4.6100000000000003</v>
      </c>
      <c r="Y333" s="43">
        <v>4.6100000000000003</v>
      </c>
      <c r="Z333" s="43">
        <v>4.6100000000000003</v>
      </c>
      <c r="AA333" s="43">
        <v>4.6100000000000003</v>
      </c>
    </row>
    <row r="334" spans="1:27" ht="12.75" hidden="1" customHeight="1" outlineLevel="1" x14ac:dyDescent="0.2">
      <c r="A334" s="92" t="s">
        <v>552</v>
      </c>
      <c r="B334" s="62" t="s">
        <v>79</v>
      </c>
      <c r="C334" s="42" t="s">
        <v>77</v>
      </c>
      <c r="D334" s="43">
        <f>$D$11</f>
        <v>110.23</v>
      </c>
      <c r="E334" s="43">
        <f t="shared" ref="E334:AA334" si="191">$D$11</f>
        <v>110.23</v>
      </c>
      <c r="F334" s="43">
        <f t="shared" si="191"/>
        <v>110.23</v>
      </c>
      <c r="G334" s="43">
        <f t="shared" si="191"/>
        <v>110.23</v>
      </c>
      <c r="H334" s="43">
        <f t="shared" si="191"/>
        <v>110.23</v>
      </c>
      <c r="I334" s="43">
        <f t="shared" si="191"/>
        <v>110.23</v>
      </c>
      <c r="J334" s="43">
        <f t="shared" si="191"/>
        <v>110.23</v>
      </c>
      <c r="K334" s="43">
        <f t="shared" si="191"/>
        <v>110.23</v>
      </c>
      <c r="L334" s="43">
        <f t="shared" si="191"/>
        <v>110.23</v>
      </c>
      <c r="M334" s="43">
        <f t="shared" si="191"/>
        <v>110.23</v>
      </c>
      <c r="N334" s="43">
        <f t="shared" si="191"/>
        <v>110.23</v>
      </c>
      <c r="O334" s="43">
        <f t="shared" si="191"/>
        <v>110.23</v>
      </c>
      <c r="P334" s="43">
        <f t="shared" si="191"/>
        <v>110.23</v>
      </c>
      <c r="Q334" s="43">
        <f t="shared" si="191"/>
        <v>110.23</v>
      </c>
      <c r="R334" s="43">
        <f t="shared" si="191"/>
        <v>110.23</v>
      </c>
      <c r="S334" s="43">
        <f t="shared" si="191"/>
        <v>110.23</v>
      </c>
      <c r="T334" s="43">
        <f t="shared" si="191"/>
        <v>110.23</v>
      </c>
      <c r="U334" s="43">
        <f t="shared" si="191"/>
        <v>110.23</v>
      </c>
      <c r="V334" s="43">
        <f t="shared" si="191"/>
        <v>110.23</v>
      </c>
      <c r="W334" s="43">
        <f t="shared" si="191"/>
        <v>110.23</v>
      </c>
      <c r="X334" s="43">
        <f t="shared" si="191"/>
        <v>110.23</v>
      </c>
      <c r="Y334" s="43">
        <f t="shared" si="191"/>
        <v>110.23</v>
      </c>
      <c r="Z334" s="43">
        <f t="shared" si="191"/>
        <v>110.23</v>
      </c>
      <c r="AA334" s="43">
        <f t="shared" si="191"/>
        <v>110.23</v>
      </c>
    </row>
    <row r="335" spans="1:27" ht="12.75" customHeight="1" collapsed="1" x14ac:dyDescent="0.2">
      <c r="A335" s="91" t="s">
        <v>553</v>
      </c>
      <c r="B335" s="27" t="str">
        <f>"03"&amp;"."&amp;$B$662&amp;"."&amp;$B$663</f>
        <v>03.03.2023</v>
      </c>
      <c r="C335" s="83" t="s">
        <v>74</v>
      </c>
      <c r="D335" s="84">
        <f>ROUND(((D336+D337+D339+D338)/1000),5)</f>
        <v>3.7499899999999999</v>
      </c>
      <c r="E335" s="84">
        <f>ROUND(((E336+E337+E339+E338)/1000),5)</f>
        <v>3.5678999999999998</v>
      </c>
      <c r="F335" s="84">
        <f>ROUND(((F336+F337+F339+F338)/1000),5)</f>
        <v>3.51816</v>
      </c>
      <c r="G335" s="84">
        <f t="shared" ref="G335:AA335" si="192">ROUND(((G336+G337+G339+G338)/1000),5)</f>
        <v>3.5196900000000002</v>
      </c>
      <c r="H335" s="84">
        <f t="shared" si="192"/>
        <v>3.5848100000000001</v>
      </c>
      <c r="I335" s="84">
        <f t="shared" si="192"/>
        <v>3.8579599999999998</v>
      </c>
      <c r="J335" s="84">
        <f t="shared" si="192"/>
        <v>3.98889</v>
      </c>
      <c r="K335" s="84">
        <f t="shared" si="192"/>
        <v>4.0964200000000002</v>
      </c>
      <c r="L335" s="84">
        <f t="shared" si="192"/>
        <v>4.1999199999999997</v>
      </c>
      <c r="M335" s="84">
        <f t="shared" si="192"/>
        <v>4.2123600000000003</v>
      </c>
      <c r="N335" s="84">
        <f t="shared" si="192"/>
        <v>4.2240000000000002</v>
      </c>
      <c r="O335" s="84">
        <f t="shared" si="192"/>
        <v>4.2754500000000002</v>
      </c>
      <c r="P335" s="84">
        <f t="shared" si="192"/>
        <v>4.2492700000000001</v>
      </c>
      <c r="Q335" s="84">
        <f t="shared" si="192"/>
        <v>4.2519099999999996</v>
      </c>
      <c r="R335" s="84">
        <f t="shared" si="192"/>
        <v>4.2425800000000002</v>
      </c>
      <c r="S335" s="84">
        <f t="shared" si="192"/>
        <v>4.2067399999999999</v>
      </c>
      <c r="T335" s="84">
        <f t="shared" si="192"/>
        <v>4.1683399999999997</v>
      </c>
      <c r="U335" s="84">
        <f t="shared" si="192"/>
        <v>4.16859</v>
      </c>
      <c r="V335" s="84">
        <f t="shared" si="192"/>
        <v>4.2022399999999998</v>
      </c>
      <c r="W335" s="84">
        <f t="shared" si="192"/>
        <v>4.2671200000000002</v>
      </c>
      <c r="X335" s="84">
        <f t="shared" si="192"/>
        <v>4.2135199999999999</v>
      </c>
      <c r="Y335" s="84">
        <f t="shared" si="192"/>
        <v>4.1597999999999997</v>
      </c>
      <c r="Z335" s="84">
        <f t="shared" si="192"/>
        <v>4.0065099999999996</v>
      </c>
      <c r="AA335" s="84">
        <f t="shared" si="192"/>
        <v>3.9348299999999998</v>
      </c>
    </row>
    <row r="336" spans="1:27" ht="12.75" hidden="1" customHeight="1" outlineLevel="1" x14ac:dyDescent="0.2">
      <c r="A336" s="92" t="s">
        <v>554</v>
      </c>
      <c r="B336" s="62" t="s">
        <v>231</v>
      </c>
      <c r="C336" s="42" t="s">
        <v>77</v>
      </c>
      <c r="D336" s="43">
        <v>1412.26</v>
      </c>
      <c r="E336" s="43">
        <v>1230.17</v>
      </c>
      <c r="F336" s="43">
        <v>1180.43</v>
      </c>
      <c r="G336" s="43">
        <v>1181.96</v>
      </c>
      <c r="H336" s="43">
        <v>1247.08</v>
      </c>
      <c r="I336" s="43">
        <v>1520.23</v>
      </c>
      <c r="J336" s="43">
        <v>1651.16</v>
      </c>
      <c r="K336" s="43">
        <v>1758.69</v>
      </c>
      <c r="L336" s="43">
        <v>1862.19</v>
      </c>
      <c r="M336" s="43">
        <v>1874.63</v>
      </c>
      <c r="N336" s="43">
        <v>1886.27</v>
      </c>
      <c r="O336" s="43">
        <v>1937.72</v>
      </c>
      <c r="P336" s="43">
        <v>1911.54</v>
      </c>
      <c r="Q336" s="43">
        <v>1914.18</v>
      </c>
      <c r="R336" s="43">
        <v>1904.85</v>
      </c>
      <c r="S336" s="43">
        <v>1869.01</v>
      </c>
      <c r="T336" s="43">
        <v>1830.61</v>
      </c>
      <c r="U336" s="43">
        <v>1830.86</v>
      </c>
      <c r="V336" s="43">
        <v>1864.51</v>
      </c>
      <c r="W336" s="43">
        <v>1929.39</v>
      </c>
      <c r="X336" s="43">
        <v>1875.79</v>
      </c>
      <c r="Y336" s="43">
        <v>1822.07</v>
      </c>
      <c r="Z336" s="43">
        <v>1668.78</v>
      </c>
      <c r="AA336" s="43">
        <v>1597.1</v>
      </c>
    </row>
    <row r="337" spans="1:27" ht="12.75" hidden="1" customHeight="1" outlineLevel="1" x14ac:dyDescent="0.2">
      <c r="A337" s="92" t="s">
        <v>555</v>
      </c>
      <c r="B337" s="62" t="s">
        <v>88</v>
      </c>
      <c r="C337" s="42" t="s">
        <v>77</v>
      </c>
      <c r="D337" s="43">
        <f>$D$327</f>
        <v>2222.89</v>
      </c>
      <c r="E337" s="43">
        <f t="shared" ref="E337:AA337" si="193">$D$327</f>
        <v>2222.89</v>
      </c>
      <c r="F337" s="43">
        <f t="shared" si="193"/>
        <v>2222.89</v>
      </c>
      <c r="G337" s="43">
        <f t="shared" si="193"/>
        <v>2222.89</v>
      </c>
      <c r="H337" s="43">
        <f t="shared" si="193"/>
        <v>2222.89</v>
      </c>
      <c r="I337" s="43">
        <f t="shared" si="193"/>
        <v>2222.89</v>
      </c>
      <c r="J337" s="43">
        <f t="shared" si="193"/>
        <v>2222.89</v>
      </c>
      <c r="K337" s="43">
        <f t="shared" si="193"/>
        <v>2222.89</v>
      </c>
      <c r="L337" s="43">
        <f t="shared" si="193"/>
        <v>2222.89</v>
      </c>
      <c r="M337" s="43">
        <f t="shared" si="193"/>
        <v>2222.89</v>
      </c>
      <c r="N337" s="43">
        <f t="shared" si="193"/>
        <v>2222.89</v>
      </c>
      <c r="O337" s="43">
        <f t="shared" si="193"/>
        <v>2222.89</v>
      </c>
      <c r="P337" s="43">
        <f t="shared" si="193"/>
        <v>2222.89</v>
      </c>
      <c r="Q337" s="43">
        <f t="shared" si="193"/>
        <v>2222.89</v>
      </c>
      <c r="R337" s="43">
        <f t="shared" si="193"/>
        <v>2222.89</v>
      </c>
      <c r="S337" s="43">
        <f t="shared" si="193"/>
        <v>2222.89</v>
      </c>
      <c r="T337" s="43">
        <f t="shared" si="193"/>
        <v>2222.89</v>
      </c>
      <c r="U337" s="43">
        <f t="shared" si="193"/>
        <v>2222.89</v>
      </c>
      <c r="V337" s="43">
        <f t="shared" si="193"/>
        <v>2222.89</v>
      </c>
      <c r="W337" s="43">
        <f t="shared" si="193"/>
        <v>2222.89</v>
      </c>
      <c r="X337" s="43">
        <f t="shared" si="193"/>
        <v>2222.89</v>
      </c>
      <c r="Y337" s="43">
        <f t="shared" si="193"/>
        <v>2222.89</v>
      </c>
      <c r="Z337" s="43">
        <f t="shared" si="193"/>
        <v>2222.89</v>
      </c>
      <c r="AA337" s="43">
        <f t="shared" si="193"/>
        <v>2222.89</v>
      </c>
    </row>
    <row r="338" spans="1:27" ht="12.75" hidden="1" customHeight="1" outlineLevel="1" x14ac:dyDescent="0.2">
      <c r="A338" s="92" t="s">
        <v>556</v>
      </c>
      <c r="B338" s="62" t="s">
        <v>81</v>
      </c>
      <c r="C338" s="42" t="s">
        <v>77</v>
      </c>
      <c r="D338" s="43">
        <v>4.6100000000000003</v>
      </c>
      <c r="E338" s="43">
        <v>4.6100000000000003</v>
      </c>
      <c r="F338" s="43">
        <v>4.6100000000000003</v>
      </c>
      <c r="G338" s="43">
        <v>4.6100000000000003</v>
      </c>
      <c r="H338" s="43">
        <v>4.6100000000000003</v>
      </c>
      <c r="I338" s="43">
        <v>4.6100000000000003</v>
      </c>
      <c r="J338" s="43">
        <v>4.6100000000000003</v>
      </c>
      <c r="K338" s="43">
        <v>4.6100000000000003</v>
      </c>
      <c r="L338" s="43">
        <v>4.6100000000000003</v>
      </c>
      <c r="M338" s="43">
        <v>4.6100000000000003</v>
      </c>
      <c r="N338" s="43">
        <v>4.6100000000000003</v>
      </c>
      <c r="O338" s="43">
        <v>4.6100000000000003</v>
      </c>
      <c r="P338" s="43">
        <v>4.6100000000000003</v>
      </c>
      <c r="Q338" s="43">
        <v>4.6100000000000003</v>
      </c>
      <c r="R338" s="43">
        <v>4.6100000000000003</v>
      </c>
      <c r="S338" s="43">
        <v>4.6100000000000003</v>
      </c>
      <c r="T338" s="43">
        <v>4.6100000000000003</v>
      </c>
      <c r="U338" s="43">
        <v>4.6100000000000003</v>
      </c>
      <c r="V338" s="43">
        <v>4.6100000000000003</v>
      </c>
      <c r="W338" s="43">
        <v>4.6100000000000003</v>
      </c>
      <c r="X338" s="43">
        <v>4.6100000000000003</v>
      </c>
      <c r="Y338" s="43">
        <v>4.6100000000000003</v>
      </c>
      <c r="Z338" s="43">
        <v>4.6100000000000003</v>
      </c>
      <c r="AA338" s="43">
        <v>4.6100000000000003</v>
      </c>
    </row>
    <row r="339" spans="1:27" ht="12.75" hidden="1" customHeight="1" outlineLevel="1" x14ac:dyDescent="0.2">
      <c r="A339" s="92" t="s">
        <v>557</v>
      </c>
      <c r="B339" s="62" t="s">
        <v>79</v>
      </c>
      <c r="C339" s="42" t="s">
        <v>77</v>
      </c>
      <c r="D339" s="43">
        <f>$D$11</f>
        <v>110.23</v>
      </c>
      <c r="E339" s="43">
        <f t="shared" ref="E339:AA339" si="194">$D$11</f>
        <v>110.23</v>
      </c>
      <c r="F339" s="43">
        <f t="shared" si="194"/>
        <v>110.23</v>
      </c>
      <c r="G339" s="43">
        <f t="shared" si="194"/>
        <v>110.23</v>
      </c>
      <c r="H339" s="43">
        <f t="shared" si="194"/>
        <v>110.23</v>
      </c>
      <c r="I339" s="43">
        <f t="shared" si="194"/>
        <v>110.23</v>
      </c>
      <c r="J339" s="43">
        <f t="shared" si="194"/>
        <v>110.23</v>
      </c>
      <c r="K339" s="43">
        <f t="shared" si="194"/>
        <v>110.23</v>
      </c>
      <c r="L339" s="43">
        <f t="shared" si="194"/>
        <v>110.23</v>
      </c>
      <c r="M339" s="43">
        <f t="shared" si="194"/>
        <v>110.23</v>
      </c>
      <c r="N339" s="43">
        <f t="shared" si="194"/>
        <v>110.23</v>
      </c>
      <c r="O339" s="43">
        <f t="shared" si="194"/>
        <v>110.23</v>
      </c>
      <c r="P339" s="43">
        <f t="shared" si="194"/>
        <v>110.23</v>
      </c>
      <c r="Q339" s="43">
        <f t="shared" si="194"/>
        <v>110.23</v>
      </c>
      <c r="R339" s="43">
        <f t="shared" si="194"/>
        <v>110.23</v>
      </c>
      <c r="S339" s="43">
        <f t="shared" si="194"/>
        <v>110.23</v>
      </c>
      <c r="T339" s="43">
        <f t="shared" si="194"/>
        <v>110.23</v>
      </c>
      <c r="U339" s="43">
        <f t="shared" si="194"/>
        <v>110.23</v>
      </c>
      <c r="V339" s="43">
        <f t="shared" si="194"/>
        <v>110.23</v>
      </c>
      <c r="W339" s="43">
        <f t="shared" si="194"/>
        <v>110.23</v>
      </c>
      <c r="X339" s="43">
        <f t="shared" si="194"/>
        <v>110.23</v>
      </c>
      <c r="Y339" s="43">
        <f t="shared" si="194"/>
        <v>110.23</v>
      </c>
      <c r="Z339" s="43">
        <f t="shared" si="194"/>
        <v>110.23</v>
      </c>
      <c r="AA339" s="43">
        <f t="shared" si="194"/>
        <v>110.23</v>
      </c>
    </row>
    <row r="340" spans="1:27" ht="12.75" customHeight="1" collapsed="1" x14ac:dyDescent="0.2">
      <c r="A340" s="91" t="s">
        <v>558</v>
      </c>
      <c r="B340" s="27" t="str">
        <f>"04"&amp;"."&amp;$B$662&amp;"."&amp;$B$663</f>
        <v>04.03.2023</v>
      </c>
      <c r="C340" s="83" t="s">
        <v>74</v>
      </c>
      <c r="D340" s="84">
        <f>ROUND(((D341+D342+D344+D343)/1000),5)</f>
        <v>3.9461499999999998</v>
      </c>
      <c r="E340" s="84">
        <f>ROUND(((E341+E342+E344+E343)/1000),5)</f>
        <v>3.8581300000000001</v>
      </c>
      <c r="F340" s="84">
        <f>ROUND(((F341+F342+F344+F343)/1000),5)</f>
        <v>3.7112400000000001</v>
      </c>
      <c r="G340" s="84">
        <f t="shared" ref="G340:AA340" si="195">ROUND(((G341+G342+G344+G343)/1000),5)</f>
        <v>3.6700599999999999</v>
      </c>
      <c r="H340" s="84">
        <f t="shared" si="195"/>
        <v>3.7309000000000001</v>
      </c>
      <c r="I340" s="84">
        <f t="shared" si="195"/>
        <v>3.8653</v>
      </c>
      <c r="J340" s="84">
        <f t="shared" si="195"/>
        <v>3.8980299999999999</v>
      </c>
      <c r="K340" s="84">
        <f t="shared" si="195"/>
        <v>3.9557899999999999</v>
      </c>
      <c r="L340" s="84">
        <f t="shared" si="195"/>
        <v>4.0978399999999997</v>
      </c>
      <c r="M340" s="84">
        <f t="shared" si="195"/>
        <v>4.1841999999999997</v>
      </c>
      <c r="N340" s="84">
        <f t="shared" si="195"/>
        <v>4.2185899999999998</v>
      </c>
      <c r="O340" s="84">
        <f t="shared" si="195"/>
        <v>4.2268800000000004</v>
      </c>
      <c r="P340" s="84">
        <f t="shared" si="195"/>
        <v>4.2213599999999998</v>
      </c>
      <c r="Q340" s="84">
        <f t="shared" si="195"/>
        <v>4.21577</v>
      </c>
      <c r="R340" s="84">
        <f t="shared" si="195"/>
        <v>4.1781600000000001</v>
      </c>
      <c r="S340" s="84">
        <f t="shared" si="195"/>
        <v>4.1737599999999997</v>
      </c>
      <c r="T340" s="84">
        <f t="shared" si="195"/>
        <v>4.1706099999999999</v>
      </c>
      <c r="U340" s="84">
        <f t="shared" si="195"/>
        <v>4.1866700000000003</v>
      </c>
      <c r="V340" s="84">
        <f t="shared" si="195"/>
        <v>4.2203400000000002</v>
      </c>
      <c r="W340" s="84">
        <f t="shared" si="195"/>
        <v>4.2279600000000004</v>
      </c>
      <c r="X340" s="84">
        <f t="shared" si="195"/>
        <v>4.2337600000000002</v>
      </c>
      <c r="Y340" s="84">
        <f t="shared" si="195"/>
        <v>4.1967600000000003</v>
      </c>
      <c r="Z340" s="84">
        <f t="shared" si="195"/>
        <v>4.0307599999999999</v>
      </c>
      <c r="AA340" s="84">
        <f t="shared" si="195"/>
        <v>3.9615200000000002</v>
      </c>
    </row>
    <row r="341" spans="1:27" ht="12.75" hidden="1" customHeight="1" outlineLevel="1" x14ac:dyDescent="0.2">
      <c r="A341" s="92" t="s">
        <v>559</v>
      </c>
      <c r="B341" s="62" t="s">
        <v>231</v>
      </c>
      <c r="C341" s="42" t="s">
        <v>77</v>
      </c>
      <c r="D341" s="43">
        <v>1608.42</v>
      </c>
      <c r="E341" s="43">
        <v>1520.4</v>
      </c>
      <c r="F341" s="43">
        <v>1373.51</v>
      </c>
      <c r="G341" s="43">
        <v>1332.33</v>
      </c>
      <c r="H341" s="43">
        <v>1393.17</v>
      </c>
      <c r="I341" s="43">
        <v>1527.57</v>
      </c>
      <c r="J341" s="43">
        <v>1560.3</v>
      </c>
      <c r="K341" s="43">
        <v>1618.06</v>
      </c>
      <c r="L341" s="43">
        <v>1760.11</v>
      </c>
      <c r="M341" s="43">
        <v>1846.47</v>
      </c>
      <c r="N341" s="43">
        <v>1880.86</v>
      </c>
      <c r="O341" s="43">
        <v>1889.15</v>
      </c>
      <c r="P341" s="43">
        <v>1883.63</v>
      </c>
      <c r="Q341" s="43">
        <v>1878.04</v>
      </c>
      <c r="R341" s="43">
        <v>1840.43</v>
      </c>
      <c r="S341" s="43">
        <v>1836.03</v>
      </c>
      <c r="T341" s="43">
        <v>1832.88</v>
      </c>
      <c r="U341" s="43">
        <v>1848.94</v>
      </c>
      <c r="V341" s="43">
        <v>1882.61</v>
      </c>
      <c r="W341" s="43">
        <v>1890.23</v>
      </c>
      <c r="X341" s="43">
        <v>1896.03</v>
      </c>
      <c r="Y341" s="43">
        <v>1859.03</v>
      </c>
      <c r="Z341" s="43">
        <v>1693.03</v>
      </c>
      <c r="AA341" s="43">
        <v>1623.79</v>
      </c>
    </row>
    <row r="342" spans="1:27" ht="12.75" hidden="1" customHeight="1" outlineLevel="1" x14ac:dyDescent="0.2">
      <c r="A342" s="92" t="s">
        <v>560</v>
      </c>
      <c r="B342" s="62" t="s">
        <v>88</v>
      </c>
      <c r="C342" s="42" t="s">
        <v>77</v>
      </c>
      <c r="D342" s="43">
        <f>$D$327</f>
        <v>2222.89</v>
      </c>
      <c r="E342" s="43">
        <f t="shared" ref="E342:AA342" si="196">$D$327</f>
        <v>2222.89</v>
      </c>
      <c r="F342" s="43">
        <f t="shared" si="196"/>
        <v>2222.89</v>
      </c>
      <c r="G342" s="43">
        <f t="shared" si="196"/>
        <v>2222.89</v>
      </c>
      <c r="H342" s="43">
        <f t="shared" si="196"/>
        <v>2222.89</v>
      </c>
      <c r="I342" s="43">
        <f t="shared" si="196"/>
        <v>2222.89</v>
      </c>
      <c r="J342" s="43">
        <f t="shared" si="196"/>
        <v>2222.89</v>
      </c>
      <c r="K342" s="43">
        <f t="shared" si="196"/>
        <v>2222.89</v>
      </c>
      <c r="L342" s="43">
        <f t="shared" si="196"/>
        <v>2222.89</v>
      </c>
      <c r="M342" s="43">
        <f t="shared" si="196"/>
        <v>2222.89</v>
      </c>
      <c r="N342" s="43">
        <f t="shared" si="196"/>
        <v>2222.89</v>
      </c>
      <c r="O342" s="43">
        <f t="shared" si="196"/>
        <v>2222.89</v>
      </c>
      <c r="P342" s="43">
        <f t="shared" si="196"/>
        <v>2222.89</v>
      </c>
      <c r="Q342" s="43">
        <f t="shared" si="196"/>
        <v>2222.89</v>
      </c>
      <c r="R342" s="43">
        <f t="shared" si="196"/>
        <v>2222.89</v>
      </c>
      <c r="S342" s="43">
        <f t="shared" si="196"/>
        <v>2222.89</v>
      </c>
      <c r="T342" s="43">
        <f t="shared" si="196"/>
        <v>2222.89</v>
      </c>
      <c r="U342" s="43">
        <f t="shared" si="196"/>
        <v>2222.89</v>
      </c>
      <c r="V342" s="43">
        <f t="shared" si="196"/>
        <v>2222.89</v>
      </c>
      <c r="W342" s="43">
        <f t="shared" si="196"/>
        <v>2222.89</v>
      </c>
      <c r="X342" s="43">
        <f t="shared" si="196"/>
        <v>2222.89</v>
      </c>
      <c r="Y342" s="43">
        <f t="shared" si="196"/>
        <v>2222.89</v>
      </c>
      <c r="Z342" s="43">
        <f t="shared" si="196"/>
        <v>2222.89</v>
      </c>
      <c r="AA342" s="43">
        <f t="shared" si="196"/>
        <v>2222.89</v>
      </c>
    </row>
    <row r="343" spans="1:27" ht="12.75" hidden="1" customHeight="1" outlineLevel="1" x14ac:dyDescent="0.2">
      <c r="A343" s="92" t="s">
        <v>561</v>
      </c>
      <c r="B343" s="62" t="s">
        <v>81</v>
      </c>
      <c r="C343" s="42" t="s">
        <v>77</v>
      </c>
      <c r="D343" s="43">
        <v>4.6100000000000003</v>
      </c>
      <c r="E343" s="43">
        <v>4.6100000000000003</v>
      </c>
      <c r="F343" s="43">
        <v>4.6100000000000003</v>
      </c>
      <c r="G343" s="43">
        <v>4.6100000000000003</v>
      </c>
      <c r="H343" s="43">
        <v>4.6100000000000003</v>
      </c>
      <c r="I343" s="43">
        <v>4.6100000000000003</v>
      </c>
      <c r="J343" s="43">
        <v>4.6100000000000003</v>
      </c>
      <c r="K343" s="43">
        <v>4.6100000000000003</v>
      </c>
      <c r="L343" s="43">
        <v>4.6100000000000003</v>
      </c>
      <c r="M343" s="43">
        <v>4.6100000000000003</v>
      </c>
      <c r="N343" s="43">
        <v>4.6100000000000003</v>
      </c>
      <c r="O343" s="43">
        <v>4.6100000000000003</v>
      </c>
      <c r="P343" s="43">
        <v>4.6100000000000003</v>
      </c>
      <c r="Q343" s="43">
        <v>4.6100000000000003</v>
      </c>
      <c r="R343" s="43">
        <v>4.6100000000000003</v>
      </c>
      <c r="S343" s="43">
        <v>4.6100000000000003</v>
      </c>
      <c r="T343" s="43">
        <v>4.6100000000000003</v>
      </c>
      <c r="U343" s="43">
        <v>4.6100000000000003</v>
      </c>
      <c r="V343" s="43">
        <v>4.6100000000000003</v>
      </c>
      <c r="W343" s="43">
        <v>4.6100000000000003</v>
      </c>
      <c r="X343" s="43">
        <v>4.6100000000000003</v>
      </c>
      <c r="Y343" s="43">
        <v>4.6100000000000003</v>
      </c>
      <c r="Z343" s="43">
        <v>4.6100000000000003</v>
      </c>
      <c r="AA343" s="43">
        <v>4.6100000000000003</v>
      </c>
    </row>
    <row r="344" spans="1:27" ht="12.75" hidden="1" customHeight="1" outlineLevel="1" x14ac:dyDescent="0.2">
      <c r="A344" s="92" t="s">
        <v>562</v>
      </c>
      <c r="B344" s="62" t="s">
        <v>79</v>
      </c>
      <c r="C344" s="42" t="s">
        <v>77</v>
      </c>
      <c r="D344" s="43">
        <f>$D$11</f>
        <v>110.23</v>
      </c>
      <c r="E344" s="43">
        <f t="shared" ref="E344:AA344" si="197">$D$11</f>
        <v>110.23</v>
      </c>
      <c r="F344" s="43">
        <f t="shared" si="197"/>
        <v>110.23</v>
      </c>
      <c r="G344" s="43">
        <f t="shared" si="197"/>
        <v>110.23</v>
      </c>
      <c r="H344" s="43">
        <f t="shared" si="197"/>
        <v>110.23</v>
      </c>
      <c r="I344" s="43">
        <f t="shared" si="197"/>
        <v>110.23</v>
      </c>
      <c r="J344" s="43">
        <f t="shared" si="197"/>
        <v>110.23</v>
      </c>
      <c r="K344" s="43">
        <f t="shared" si="197"/>
        <v>110.23</v>
      </c>
      <c r="L344" s="43">
        <f t="shared" si="197"/>
        <v>110.23</v>
      </c>
      <c r="M344" s="43">
        <f t="shared" si="197"/>
        <v>110.23</v>
      </c>
      <c r="N344" s="43">
        <f t="shared" si="197"/>
        <v>110.23</v>
      </c>
      <c r="O344" s="43">
        <f t="shared" si="197"/>
        <v>110.23</v>
      </c>
      <c r="P344" s="43">
        <f t="shared" si="197"/>
        <v>110.23</v>
      </c>
      <c r="Q344" s="43">
        <f t="shared" si="197"/>
        <v>110.23</v>
      </c>
      <c r="R344" s="43">
        <f t="shared" si="197"/>
        <v>110.23</v>
      </c>
      <c r="S344" s="43">
        <f t="shared" si="197"/>
        <v>110.23</v>
      </c>
      <c r="T344" s="43">
        <f t="shared" si="197"/>
        <v>110.23</v>
      </c>
      <c r="U344" s="43">
        <f t="shared" si="197"/>
        <v>110.23</v>
      </c>
      <c r="V344" s="43">
        <f t="shared" si="197"/>
        <v>110.23</v>
      </c>
      <c r="W344" s="43">
        <f t="shared" si="197"/>
        <v>110.23</v>
      </c>
      <c r="X344" s="43">
        <f t="shared" si="197"/>
        <v>110.23</v>
      </c>
      <c r="Y344" s="43">
        <f t="shared" si="197"/>
        <v>110.23</v>
      </c>
      <c r="Z344" s="43">
        <f t="shared" si="197"/>
        <v>110.23</v>
      </c>
      <c r="AA344" s="43">
        <f t="shared" si="197"/>
        <v>110.23</v>
      </c>
    </row>
    <row r="345" spans="1:27" ht="12.75" customHeight="1" collapsed="1" x14ac:dyDescent="0.2">
      <c r="A345" s="91" t="s">
        <v>563</v>
      </c>
      <c r="B345" s="27" t="str">
        <f>"05"&amp;"."&amp;$B$662&amp;"."&amp;$B$663</f>
        <v>05.03.2023</v>
      </c>
      <c r="C345" s="83" t="s">
        <v>74</v>
      </c>
      <c r="D345" s="84">
        <f>ROUND(((D346+D347+D349+D348)/1000),5)</f>
        <v>3.8917999999999999</v>
      </c>
      <c r="E345" s="84">
        <f>ROUND(((E346+E347+E349+E348)/1000),5)</f>
        <v>3.7698</v>
      </c>
      <c r="F345" s="84">
        <f>ROUND(((F346+F347+F349+F348)/1000),5)</f>
        <v>3.6396899999999999</v>
      </c>
      <c r="G345" s="84">
        <f t="shared" ref="G345:AA345" si="198">ROUND(((G346+G347+G349+G348)/1000),5)</f>
        <v>3.6081699999999999</v>
      </c>
      <c r="H345" s="84">
        <f t="shared" si="198"/>
        <v>3.6716299999999999</v>
      </c>
      <c r="I345" s="84">
        <f t="shared" si="198"/>
        <v>3.77136</v>
      </c>
      <c r="J345" s="84">
        <f t="shared" si="198"/>
        <v>3.78728</v>
      </c>
      <c r="K345" s="84">
        <f t="shared" si="198"/>
        <v>3.8876400000000002</v>
      </c>
      <c r="L345" s="84">
        <f t="shared" si="198"/>
        <v>3.9861</v>
      </c>
      <c r="M345" s="84">
        <f t="shared" si="198"/>
        <v>4.1631600000000004</v>
      </c>
      <c r="N345" s="84">
        <f t="shared" si="198"/>
        <v>4.21218</v>
      </c>
      <c r="O345" s="84">
        <f t="shared" si="198"/>
        <v>4.2252099999999997</v>
      </c>
      <c r="P345" s="84">
        <f t="shared" si="198"/>
        <v>4.2219800000000003</v>
      </c>
      <c r="Q345" s="84">
        <f t="shared" si="198"/>
        <v>4.2198900000000004</v>
      </c>
      <c r="R345" s="84">
        <f t="shared" si="198"/>
        <v>4.1875400000000003</v>
      </c>
      <c r="S345" s="84">
        <f t="shared" si="198"/>
        <v>4.1890000000000001</v>
      </c>
      <c r="T345" s="84">
        <f t="shared" si="198"/>
        <v>4.1880199999999999</v>
      </c>
      <c r="U345" s="84">
        <f t="shared" si="198"/>
        <v>4.2043699999999999</v>
      </c>
      <c r="V345" s="84">
        <f t="shared" si="198"/>
        <v>4.2508900000000001</v>
      </c>
      <c r="W345" s="84">
        <f t="shared" si="198"/>
        <v>4.2468500000000002</v>
      </c>
      <c r="X345" s="84">
        <f t="shared" si="198"/>
        <v>4.25685</v>
      </c>
      <c r="Y345" s="84">
        <f t="shared" si="198"/>
        <v>4.21861</v>
      </c>
      <c r="Z345" s="84">
        <f t="shared" si="198"/>
        <v>4.0689900000000003</v>
      </c>
      <c r="AA345" s="84">
        <f t="shared" si="198"/>
        <v>3.9845999999999999</v>
      </c>
    </row>
    <row r="346" spans="1:27" ht="12.75" hidden="1" customHeight="1" outlineLevel="1" x14ac:dyDescent="0.2">
      <c r="A346" s="92" t="s">
        <v>564</v>
      </c>
      <c r="B346" s="62" t="s">
        <v>231</v>
      </c>
      <c r="C346" s="42" t="s">
        <v>77</v>
      </c>
      <c r="D346" s="43">
        <v>1554.07</v>
      </c>
      <c r="E346" s="43">
        <v>1432.07</v>
      </c>
      <c r="F346" s="43">
        <v>1301.96</v>
      </c>
      <c r="G346" s="43">
        <v>1270.44</v>
      </c>
      <c r="H346" s="43">
        <v>1333.9</v>
      </c>
      <c r="I346" s="43">
        <v>1433.63</v>
      </c>
      <c r="J346" s="43">
        <v>1449.55</v>
      </c>
      <c r="K346" s="43">
        <v>1549.91</v>
      </c>
      <c r="L346" s="43">
        <v>1648.37</v>
      </c>
      <c r="M346" s="43">
        <v>1825.43</v>
      </c>
      <c r="N346" s="43">
        <v>1874.45</v>
      </c>
      <c r="O346" s="43">
        <v>1887.48</v>
      </c>
      <c r="P346" s="43">
        <v>1884.25</v>
      </c>
      <c r="Q346" s="43">
        <v>1882.16</v>
      </c>
      <c r="R346" s="43">
        <v>1849.81</v>
      </c>
      <c r="S346" s="43">
        <v>1851.27</v>
      </c>
      <c r="T346" s="43">
        <v>1850.29</v>
      </c>
      <c r="U346" s="43">
        <v>1866.64</v>
      </c>
      <c r="V346" s="43">
        <v>1913.16</v>
      </c>
      <c r="W346" s="43">
        <v>1909.12</v>
      </c>
      <c r="X346" s="43">
        <v>1919.12</v>
      </c>
      <c r="Y346" s="43">
        <v>1880.88</v>
      </c>
      <c r="Z346" s="43">
        <v>1731.26</v>
      </c>
      <c r="AA346" s="43">
        <v>1646.87</v>
      </c>
    </row>
    <row r="347" spans="1:27" ht="12.75" hidden="1" customHeight="1" outlineLevel="1" x14ac:dyDescent="0.2">
      <c r="A347" s="92" t="s">
        <v>565</v>
      </c>
      <c r="B347" s="62" t="s">
        <v>88</v>
      </c>
      <c r="C347" s="42" t="s">
        <v>77</v>
      </c>
      <c r="D347" s="43">
        <f>$D$327</f>
        <v>2222.89</v>
      </c>
      <c r="E347" s="43">
        <f t="shared" ref="E347:AA347" si="199">$D$327</f>
        <v>2222.89</v>
      </c>
      <c r="F347" s="43">
        <f t="shared" si="199"/>
        <v>2222.89</v>
      </c>
      <c r="G347" s="43">
        <f t="shared" si="199"/>
        <v>2222.89</v>
      </c>
      <c r="H347" s="43">
        <f t="shared" si="199"/>
        <v>2222.89</v>
      </c>
      <c r="I347" s="43">
        <f t="shared" si="199"/>
        <v>2222.89</v>
      </c>
      <c r="J347" s="43">
        <f t="shared" si="199"/>
        <v>2222.89</v>
      </c>
      <c r="K347" s="43">
        <f t="shared" si="199"/>
        <v>2222.89</v>
      </c>
      <c r="L347" s="43">
        <f t="shared" si="199"/>
        <v>2222.89</v>
      </c>
      <c r="M347" s="43">
        <f t="shared" si="199"/>
        <v>2222.89</v>
      </c>
      <c r="N347" s="43">
        <f t="shared" si="199"/>
        <v>2222.89</v>
      </c>
      <c r="O347" s="43">
        <f t="shared" si="199"/>
        <v>2222.89</v>
      </c>
      <c r="P347" s="43">
        <f t="shared" si="199"/>
        <v>2222.89</v>
      </c>
      <c r="Q347" s="43">
        <f t="shared" si="199"/>
        <v>2222.89</v>
      </c>
      <c r="R347" s="43">
        <f t="shared" si="199"/>
        <v>2222.89</v>
      </c>
      <c r="S347" s="43">
        <f t="shared" si="199"/>
        <v>2222.89</v>
      </c>
      <c r="T347" s="43">
        <f t="shared" si="199"/>
        <v>2222.89</v>
      </c>
      <c r="U347" s="43">
        <f t="shared" si="199"/>
        <v>2222.89</v>
      </c>
      <c r="V347" s="43">
        <f t="shared" si="199"/>
        <v>2222.89</v>
      </c>
      <c r="W347" s="43">
        <f t="shared" si="199"/>
        <v>2222.89</v>
      </c>
      <c r="X347" s="43">
        <f t="shared" si="199"/>
        <v>2222.89</v>
      </c>
      <c r="Y347" s="43">
        <f t="shared" si="199"/>
        <v>2222.89</v>
      </c>
      <c r="Z347" s="43">
        <f t="shared" si="199"/>
        <v>2222.89</v>
      </c>
      <c r="AA347" s="43">
        <f t="shared" si="199"/>
        <v>2222.89</v>
      </c>
    </row>
    <row r="348" spans="1:27" ht="12.75" hidden="1" customHeight="1" outlineLevel="1" x14ac:dyDescent="0.2">
      <c r="A348" s="92" t="s">
        <v>566</v>
      </c>
      <c r="B348" s="62" t="s">
        <v>81</v>
      </c>
      <c r="C348" s="42" t="s">
        <v>77</v>
      </c>
      <c r="D348" s="43">
        <v>4.6100000000000003</v>
      </c>
      <c r="E348" s="43">
        <v>4.6100000000000003</v>
      </c>
      <c r="F348" s="43">
        <v>4.6100000000000003</v>
      </c>
      <c r="G348" s="43">
        <v>4.6100000000000003</v>
      </c>
      <c r="H348" s="43">
        <v>4.6100000000000003</v>
      </c>
      <c r="I348" s="43">
        <v>4.6100000000000003</v>
      </c>
      <c r="J348" s="43">
        <v>4.6100000000000003</v>
      </c>
      <c r="K348" s="43">
        <v>4.6100000000000003</v>
      </c>
      <c r="L348" s="43">
        <v>4.6100000000000003</v>
      </c>
      <c r="M348" s="43">
        <v>4.6100000000000003</v>
      </c>
      <c r="N348" s="43">
        <v>4.6100000000000003</v>
      </c>
      <c r="O348" s="43">
        <v>4.6100000000000003</v>
      </c>
      <c r="P348" s="43">
        <v>4.6100000000000003</v>
      </c>
      <c r="Q348" s="43">
        <v>4.6100000000000003</v>
      </c>
      <c r="R348" s="43">
        <v>4.6100000000000003</v>
      </c>
      <c r="S348" s="43">
        <v>4.6100000000000003</v>
      </c>
      <c r="T348" s="43">
        <v>4.6100000000000003</v>
      </c>
      <c r="U348" s="43">
        <v>4.6100000000000003</v>
      </c>
      <c r="V348" s="43">
        <v>4.6100000000000003</v>
      </c>
      <c r="W348" s="43">
        <v>4.6100000000000003</v>
      </c>
      <c r="X348" s="43">
        <v>4.6100000000000003</v>
      </c>
      <c r="Y348" s="43">
        <v>4.6100000000000003</v>
      </c>
      <c r="Z348" s="43">
        <v>4.6100000000000003</v>
      </c>
      <c r="AA348" s="43">
        <v>4.6100000000000003</v>
      </c>
    </row>
    <row r="349" spans="1:27" ht="12.75" hidden="1" customHeight="1" outlineLevel="1" x14ac:dyDescent="0.2">
      <c r="A349" s="92" t="s">
        <v>567</v>
      </c>
      <c r="B349" s="62" t="s">
        <v>79</v>
      </c>
      <c r="C349" s="42" t="s">
        <v>77</v>
      </c>
      <c r="D349" s="43">
        <f>$D$11</f>
        <v>110.23</v>
      </c>
      <c r="E349" s="43">
        <f t="shared" ref="E349:AA349" si="200">$D$11</f>
        <v>110.23</v>
      </c>
      <c r="F349" s="43">
        <f t="shared" si="200"/>
        <v>110.23</v>
      </c>
      <c r="G349" s="43">
        <f t="shared" si="200"/>
        <v>110.23</v>
      </c>
      <c r="H349" s="43">
        <f t="shared" si="200"/>
        <v>110.23</v>
      </c>
      <c r="I349" s="43">
        <f t="shared" si="200"/>
        <v>110.23</v>
      </c>
      <c r="J349" s="43">
        <f t="shared" si="200"/>
        <v>110.23</v>
      </c>
      <c r="K349" s="43">
        <f t="shared" si="200"/>
        <v>110.23</v>
      </c>
      <c r="L349" s="43">
        <f t="shared" si="200"/>
        <v>110.23</v>
      </c>
      <c r="M349" s="43">
        <f t="shared" si="200"/>
        <v>110.23</v>
      </c>
      <c r="N349" s="43">
        <f t="shared" si="200"/>
        <v>110.23</v>
      </c>
      <c r="O349" s="43">
        <f t="shared" si="200"/>
        <v>110.23</v>
      </c>
      <c r="P349" s="43">
        <f t="shared" si="200"/>
        <v>110.23</v>
      </c>
      <c r="Q349" s="43">
        <f t="shared" si="200"/>
        <v>110.23</v>
      </c>
      <c r="R349" s="43">
        <f t="shared" si="200"/>
        <v>110.23</v>
      </c>
      <c r="S349" s="43">
        <f t="shared" si="200"/>
        <v>110.23</v>
      </c>
      <c r="T349" s="43">
        <f t="shared" si="200"/>
        <v>110.23</v>
      </c>
      <c r="U349" s="43">
        <f t="shared" si="200"/>
        <v>110.23</v>
      </c>
      <c r="V349" s="43">
        <f t="shared" si="200"/>
        <v>110.23</v>
      </c>
      <c r="W349" s="43">
        <f t="shared" si="200"/>
        <v>110.23</v>
      </c>
      <c r="X349" s="43">
        <f t="shared" si="200"/>
        <v>110.23</v>
      </c>
      <c r="Y349" s="43">
        <f t="shared" si="200"/>
        <v>110.23</v>
      </c>
      <c r="Z349" s="43">
        <f t="shared" si="200"/>
        <v>110.23</v>
      </c>
      <c r="AA349" s="43">
        <f t="shared" si="200"/>
        <v>110.23</v>
      </c>
    </row>
    <row r="350" spans="1:27" ht="12.75" customHeight="1" collapsed="1" x14ac:dyDescent="0.2">
      <c r="A350" s="91" t="s">
        <v>568</v>
      </c>
      <c r="B350" s="27" t="str">
        <f>"06"&amp;"."&amp;$B$662&amp;"."&amp;$B$663</f>
        <v>06.03.2023</v>
      </c>
      <c r="C350" s="83" t="s">
        <v>74</v>
      </c>
      <c r="D350" s="84">
        <f>ROUND(((D351+D352+D354+D353)/1000),5)</f>
        <v>3.8823599999999998</v>
      </c>
      <c r="E350" s="84">
        <f>ROUND(((E351+E352+E354+E353)/1000),5)</f>
        <v>3.6968299999999998</v>
      </c>
      <c r="F350" s="84">
        <f>ROUND(((F351+F352+F354+F353)/1000),5)</f>
        <v>3.5838999999999999</v>
      </c>
      <c r="G350" s="84">
        <f t="shared" ref="G350:AA350" si="201">ROUND(((G351+G352+G354+G353)/1000),5)</f>
        <v>3.5829800000000001</v>
      </c>
      <c r="H350" s="84">
        <f t="shared" si="201"/>
        <v>3.7308400000000002</v>
      </c>
      <c r="I350" s="84">
        <f t="shared" si="201"/>
        <v>3.8945699999999999</v>
      </c>
      <c r="J350" s="84">
        <f t="shared" si="201"/>
        <v>3.9611800000000001</v>
      </c>
      <c r="K350" s="84">
        <f t="shared" si="201"/>
        <v>4.0853599999999997</v>
      </c>
      <c r="L350" s="84">
        <f t="shared" si="201"/>
        <v>4.1697600000000001</v>
      </c>
      <c r="M350" s="84">
        <f t="shared" si="201"/>
        <v>4.1963200000000001</v>
      </c>
      <c r="N350" s="84">
        <f t="shared" si="201"/>
        <v>4.2502199999999997</v>
      </c>
      <c r="O350" s="84">
        <f t="shared" si="201"/>
        <v>4.2286400000000004</v>
      </c>
      <c r="P350" s="84">
        <f t="shared" si="201"/>
        <v>4.2024100000000004</v>
      </c>
      <c r="Q350" s="84">
        <f t="shared" si="201"/>
        <v>4.2071899999999998</v>
      </c>
      <c r="R350" s="84">
        <f t="shared" si="201"/>
        <v>4.2008799999999997</v>
      </c>
      <c r="S350" s="84">
        <f t="shared" si="201"/>
        <v>4.1693699999999998</v>
      </c>
      <c r="T350" s="84">
        <f t="shared" si="201"/>
        <v>4.1378899999999996</v>
      </c>
      <c r="U350" s="84">
        <f t="shared" si="201"/>
        <v>4.1388999999999996</v>
      </c>
      <c r="V350" s="84">
        <f t="shared" si="201"/>
        <v>4.1814200000000001</v>
      </c>
      <c r="W350" s="84">
        <f t="shared" si="201"/>
        <v>4.2028600000000003</v>
      </c>
      <c r="X350" s="84">
        <f t="shared" si="201"/>
        <v>4.1715099999999996</v>
      </c>
      <c r="Y350" s="84">
        <f t="shared" si="201"/>
        <v>4.1213800000000003</v>
      </c>
      <c r="Z350" s="84">
        <f t="shared" si="201"/>
        <v>3.9887800000000002</v>
      </c>
      <c r="AA350" s="84">
        <f t="shared" si="201"/>
        <v>3.8940899999999998</v>
      </c>
    </row>
    <row r="351" spans="1:27" ht="12.75" hidden="1" customHeight="1" outlineLevel="1" x14ac:dyDescent="0.2">
      <c r="A351" s="92" t="s">
        <v>569</v>
      </c>
      <c r="B351" s="62" t="s">
        <v>231</v>
      </c>
      <c r="C351" s="42" t="s">
        <v>77</v>
      </c>
      <c r="D351" s="43">
        <v>1544.63</v>
      </c>
      <c r="E351" s="43">
        <v>1359.1</v>
      </c>
      <c r="F351" s="43">
        <v>1246.17</v>
      </c>
      <c r="G351" s="43">
        <v>1245.25</v>
      </c>
      <c r="H351" s="43">
        <v>1393.11</v>
      </c>
      <c r="I351" s="43">
        <v>1556.84</v>
      </c>
      <c r="J351" s="43">
        <v>1623.45</v>
      </c>
      <c r="K351" s="43">
        <v>1747.63</v>
      </c>
      <c r="L351" s="43">
        <v>1832.03</v>
      </c>
      <c r="M351" s="43">
        <v>1858.59</v>
      </c>
      <c r="N351" s="43">
        <v>1912.49</v>
      </c>
      <c r="O351" s="43">
        <v>1890.91</v>
      </c>
      <c r="P351" s="43">
        <v>1864.68</v>
      </c>
      <c r="Q351" s="43">
        <v>1869.46</v>
      </c>
      <c r="R351" s="43">
        <v>1863.15</v>
      </c>
      <c r="S351" s="43">
        <v>1831.64</v>
      </c>
      <c r="T351" s="43">
        <v>1800.16</v>
      </c>
      <c r="U351" s="43">
        <v>1801.17</v>
      </c>
      <c r="V351" s="43">
        <v>1843.69</v>
      </c>
      <c r="W351" s="43">
        <v>1865.13</v>
      </c>
      <c r="X351" s="43">
        <v>1833.78</v>
      </c>
      <c r="Y351" s="43">
        <v>1783.65</v>
      </c>
      <c r="Z351" s="43">
        <v>1651.05</v>
      </c>
      <c r="AA351" s="43">
        <v>1556.36</v>
      </c>
    </row>
    <row r="352" spans="1:27" ht="12.75" hidden="1" customHeight="1" outlineLevel="1" x14ac:dyDescent="0.2">
      <c r="A352" s="92" t="s">
        <v>570</v>
      </c>
      <c r="B352" s="62" t="s">
        <v>88</v>
      </c>
      <c r="C352" s="42" t="s">
        <v>77</v>
      </c>
      <c r="D352" s="43">
        <f>$D$327</f>
        <v>2222.89</v>
      </c>
      <c r="E352" s="43">
        <f t="shared" ref="E352:AA352" si="202">$D$327</f>
        <v>2222.89</v>
      </c>
      <c r="F352" s="43">
        <f t="shared" si="202"/>
        <v>2222.89</v>
      </c>
      <c r="G352" s="43">
        <f t="shared" si="202"/>
        <v>2222.89</v>
      </c>
      <c r="H352" s="43">
        <f t="shared" si="202"/>
        <v>2222.89</v>
      </c>
      <c r="I352" s="43">
        <f t="shared" si="202"/>
        <v>2222.89</v>
      </c>
      <c r="J352" s="43">
        <f t="shared" si="202"/>
        <v>2222.89</v>
      </c>
      <c r="K352" s="43">
        <f t="shared" si="202"/>
        <v>2222.89</v>
      </c>
      <c r="L352" s="43">
        <f t="shared" si="202"/>
        <v>2222.89</v>
      </c>
      <c r="M352" s="43">
        <f t="shared" si="202"/>
        <v>2222.89</v>
      </c>
      <c r="N352" s="43">
        <f t="shared" si="202"/>
        <v>2222.89</v>
      </c>
      <c r="O352" s="43">
        <f t="shared" si="202"/>
        <v>2222.89</v>
      </c>
      <c r="P352" s="43">
        <f t="shared" si="202"/>
        <v>2222.89</v>
      </c>
      <c r="Q352" s="43">
        <f t="shared" si="202"/>
        <v>2222.89</v>
      </c>
      <c r="R352" s="43">
        <f t="shared" si="202"/>
        <v>2222.89</v>
      </c>
      <c r="S352" s="43">
        <f t="shared" si="202"/>
        <v>2222.89</v>
      </c>
      <c r="T352" s="43">
        <f t="shared" si="202"/>
        <v>2222.89</v>
      </c>
      <c r="U352" s="43">
        <f t="shared" si="202"/>
        <v>2222.89</v>
      </c>
      <c r="V352" s="43">
        <f t="shared" si="202"/>
        <v>2222.89</v>
      </c>
      <c r="W352" s="43">
        <f t="shared" si="202"/>
        <v>2222.89</v>
      </c>
      <c r="X352" s="43">
        <f t="shared" si="202"/>
        <v>2222.89</v>
      </c>
      <c r="Y352" s="43">
        <f t="shared" si="202"/>
        <v>2222.89</v>
      </c>
      <c r="Z352" s="43">
        <f t="shared" si="202"/>
        <v>2222.89</v>
      </c>
      <c r="AA352" s="43">
        <f t="shared" si="202"/>
        <v>2222.89</v>
      </c>
    </row>
    <row r="353" spans="1:27" ht="12.75" hidden="1" customHeight="1" outlineLevel="1" x14ac:dyDescent="0.2">
      <c r="A353" s="92" t="s">
        <v>571</v>
      </c>
      <c r="B353" s="62" t="s">
        <v>81</v>
      </c>
      <c r="C353" s="42" t="s">
        <v>77</v>
      </c>
      <c r="D353" s="43">
        <v>4.6100000000000003</v>
      </c>
      <c r="E353" s="43">
        <v>4.6100000000000003</v>
      </c>
      <c r="F353" s="43">
        <v>4.6100000000000003</v>
      </c>
      <c r="G353" s="43">
        <v>4.6100000000000003</v>
      </c>
      <c r="H353" s="43">
        <v>4.6100000000000003</v>
      </c>
      <c r="I353" s="43">
        <v>4.6100000000000003</v>
      </c>
      <c r="J353" s="43">
        <v>4.6100000000000003</v>
      </c>
      <c r="K353" s="43">
        <v>4.6100000000000003</v>
      </c>
      <c r="L353" s="43">
        <v>4.6100000000000003</v>
      </c>
      <c r="M353" s="43">
        <v>4.6100000000000003</v>
      </c>
      <c r="N353" s="43">
        <v>4.6100000000000003</v>
      </c>
      <c r="O353" s="43">
        <v>4.6100000000000003</v>
      </c>
      <c r="P353" s="43">
        <v>4.6100000000000003</v>
      </c>
      <c r="Q353" s="43">
        <v>4.6100000000000003</v>
      </c>
      <c r="R353" s="43">
        <v>4.6100000000000003</v>
      </c>
      <c r="S353" s="43">
        <v>4.6100000000000003</v>
      </c>
      <c r="T353" s="43">
        <v>4.6100000000000003</v>
      </c>
      <c r="U353" s="43">
        <v>4.6100000000000003</v>
      </c>
      <c r="V353" s="43">
        <v>4.6100000000000003</v>
      </c>
      <c r="W353" s="43">
        <v>4.6100000000000003</v>
      </c>
      <c r="X353" s="43">
        <v>4.6100000000000003</v>
      </c>
      <c r="Y353" s="43">
        <v>4.6100000000000003</v>
      </c>
      <c r="Z353" s="43">
        <v>4.6100000000000003</v>
      </c>
      <c r="AA353" s="43">
        <v>4.6100000000000003</v>
      </c>
    </row>
    <row r="354" spans="1:27" ht="12.75" hidden="1" customHeight="1" outlineLevel="1" x14ac:dyDescent="0.2">
      <c r="A354" s="92" t="s">
        <v>572</v>
      </c>
      <c r="B354" s="62" t="s">
        <v>79</v>
      </c>
      <c r="C354" s="42" t="s">
        <v>77</v>
      </c>
      <c r="D354" s="43">
        <f>$D$11</f>
        <v>110.23</v>
      </c>
      <c r="E354" s="43">
        <f t="shared" ref="E354:AA354" si="203">$D$11</f>
        <v>110.23</v>
      </c>
      <c r="F354" s="43">
        <f t="shared" si="203"/>
        <v>110.23</v>
      </c>
      <c r="G354" s="43">
        <f t="shared" si="203"/>
        <v>110.23</v>
      </c>
      <c r="H354" s="43">
        <f t="shared" si="203"/>
        <v>110.23</v>
      </c>
      <c r="I354" s="43">
        <f t="shared" si="203"/>
        <v>110.23</v>
      </c>
      <c r="J354" s="43">
        <f t="shared" si="203"/>
        <v>110.23</v>
      </c>
      <c r="K354" s="43">
        <f t="shared" si="203"/>
        <v>110.23</v>
      </c>
      <c r="L354" s="43">
        <f t="shared" si="203"/>
        <v>110.23</v>
      </c>
      <c r="M354" s="43">
        <f t="shared" si="203"/>
        <v>110.23</v>
      </c>
      <c r="N354" s="43">
        <f t="shared" si="203"/>
        <v>110.23</v>
      </c>
      <c r="O354" s="43">
        <f t="shared" si="203"/>
        <v>110.23</v>
      </c>
      <c r="P354" s="43">
        <f t="shared" si="203"/>
        <v>110.23</v>
      </c>
      <c r="Q354" s="43">
        <f t="shared" si="203"/>
        <v>110.23</v>
      </c>
      <c r="R354" s="43">
        <f t="shared" si="203"/>
        <v>110.23</v>
      </c>
      <c r="S354" s="43">
        <f t="shared" si="203"/>
        <v>110.23</v>
      </c>
      <c r="T354" s="43">
        <f t="shared" si="203"/>
        <v>110.23</v>
      </c>
      <c r="U354" s="43">
        <f t="shared" si="203"/>
        <v>110.23</v>
      </c>
      <c r="V354" s="43">
        <f t="shared" si="203"/>
        <v>110.23</v>
      </c>
      <c r="W354" s="43">
        <f t="shared" si="203"/>
        <v>110.23</v>
      </c>
      <c r="X354" s="43">
        <f t="shared" si="203"/>
        <v>110.23</v>
      </c>
      <c r="Y354" s="43">
        <f t="shared" si="203"/>
        <v>110.23</v>
      </c>
      <c r="Z354" s="43">
        <f t="shared" si="203"/>
        <v>110.23</v>
      </c>
      <c r="AA354" s="43">
        <f t="shared" si="203"/>
        <v>110.23</v>
      </c>
    </row>
    <row r="355" spans="1:27" ht="12.75" customHeight="1" collapsed="1" x14ac:dyDescent="0.2">
      <c r="A355" s="91" t="s">
        <v>573</v>
      </c>
      <c r="B355" s="27" t="str">
        <f>"07"&amp;"."&amp;$B$662&amp;"."&amp;$B$663</f>
        <v>07.03.2023</v>
      </c>
      <c r="C355" s="83" t="s">
        <v>74</v>
      </c>
      <c r="D355" s="84">
        <f>ROUND(((D356+D357+D359+D358)/1000),5)</f>
        <v>3.60067</v>
      </c>
      <c r="E355" s="84">
        <f>ROUND(((E356+E357+E359+E358)/1000),5)</f>
        <v>3.5355099999999999</v>
      </c>
      <c r="F355" s="84">
        <f>ROUND(((F356+F357+F359+F358)/1000),5)</f>
        <v>3.4865900000000001</v>
      </c>
      <c r="G355" s="84">
        <f t="shared" ref="G355:AA355" si="204">ROUND(((G356+G357+G359+G358)/1000),5)</f>
        <v>3.5011299999999999</v>
      </c>
      <c r="H355" s="84">
        <f t="shared" si="204"/>
        <v>3.56718</v>
      </c>
      <c r="I355" s="84">
        <f t="shared" si="204"/>
        <v>3.78132</v>
      </c>
      <c r="J355" s="84">
        <f t="shared" si="204"/>
        <v>3.9224600000000001</v>
      </c>
      <c r="K355" s="84">
        <f t="shared" si="204"/>
        <v>4.0463399999999998</v>
      </c>
      <c r="L355" s="84">
        <f t="shared" si="204"/>
        <v>4.1316199999999998</v>
      </c>
      <c r="M355" s="84">
        <f t="shared" si="204"/>
        <v>4.1136799999999996</v>
      </c>
      <c r="N355" s="84">
        <f t="shared" si="204"/>
        <v>4.1932600000000004</v>
      </c>
      <c r="O355" s="84">
        <f t="shared" si="204"/>
        <v>4.2220800000000001</v>
      </c>
      <c r="P355" s="84">
        <f t="shared" si="204"/>
        <v>4.1676599999999997</v>
      </c>
      <c r="Q355" s="84">
        <f t="shared" si="204"/>
        <v>4.1399100000000004</v>
      </c>
      <c r="R355" s="84">
        <f t="shared" si="204"/>
        <v>4.1008699999999996</v>
      </c>
      <c r="S355" s="84">
        <f t="shared" si="204"/>
        <v>4.0933999999999999</v>
      </c>
      <c r="T355" s="84">
        <f t="shared" si="204"/>
        <v>4.1145100000000001</v>
      </c>
      <c r="U355" s="84">
        <f t="shared" si="204"/>
        <v>4.1005900000000004</v>
      </c>
      <c r="V355" s="84">
        <f t="shared" si="204"/>
        <v>4.1304400000000001</v>
      </c>
      <c r="W355" s="84">
        <f t="shared" si="204"/>
        <v>4.1857499999999996</v>
      </c>
      <c r="X355" s="84">
        <f t="shared" si="204"/>
        <v>4.1446899999999998</v>
      </c>
      <c r="Y355" s="84">
        <f t="shared" si="204"/>
        <v>4.0324900000000001</v>
      </c>
      <c r="Z355" s="84">
        <f t="shared" si="204"/>
        <v>3.9775900000000002</v>
      </c>
      <c r="AA355" s="84">
        <f t="shared" si="204"/>
        <v>3.8857300000000001</v>
      </c>
    </row>
    <row r="356" spans="1:27" ht="12.75" hidden="1" customHeight="1" outlineLevel="1" x14ac:dyDescent="0.2">
      <c r="A356" s="92" t="s">
        <v>574</v>
      </c>
      <c r="B356" s="62" t="s">
        <v>231</v>
      </c>
      <c r="C356" s="42" t="s">
        <v>77</v>
      </c>
      <c r="D356" s="43">
        <v>1262.94</v>
      </c>
      <c r="E356" s="43">
        <v>1197.78</v>
      </c>
      <c r="F356" s="43">
        <v>1148.8599999999999</v>
      </c>
      <c r="G356" s="43">
        <v>1163.4000000000001</v>
      </c>
      <c r="H356" s="43">
        <v>1229.45</v>
      </c>
      <c r="I356" s="43">
        <v>1443.59</v>
      </c>
      <c r="J356" s="43">
        <v>1584.73</v>
      </c>
      <c r="K356" s="43">
        <v>1708.61</v>
      </c>
      <c r="L356" s="43">
        <v>1793.89</v>
      </c>
      <c r="M356" s="43">
        <v>1775.95</v>
      </c>
      <c r="N356" s="43">
        <v>1855.53</v>
      </c>
      <c r="O356" s="43">
        <v>1884.35</v>
      </c>
      <c r="P356" s="43">
        <v>1829.93</v>
      </c>
      <c r="Q356" s="43">
        <v>1802.18</v>
      </c>
      <c r="R356" s="43">
        <v>1763.14</v>
      </c>
      <c r="S356" s="43">
        <v>1755.67</v>
      </c>
      <c r="T356" s="43">
        <v>1776.78</v>
      </c>
      <c r="U356" s="43">
        <v>1762.86</v>
      </c>
      <c r="V356" s="43">
        <v>1792.71</v>
      </c>
      <c r="W356" s="43">
        <v>1848.02</v>
      </c>
      <c r="X356" s="43">
        <v>1806.96</v>
      </c>
      <c r="Y356" s="43">
        <v>1694.76</v>
      </c>
      <c r="Z356" s="43">
        <v>1639.86</v>
      </c>
      <c r="AA356" s="43">
        <v>1548</v>
      </c>
    </row>
    <row r="357" spans="1:27" ht="12.75" hidden="1" customHeight="1" outlineLevel="1" x14ac:dyDescent="0.2">
      <c r="A357" s="92" t="s">
        <v>575</v>
      </c>
      <c r="B357" s="62" t="s">
        <v>88</v>
      </c>
      <c r="C357" s="42" t="s">
        <v>77</v>
      </c>
      <c r="D357" s="43">
        <f>$D$327</f>
        <v>2222.89</v>
      </c>
      <c r="E357" s="43">
        <f t="shared" ref="E357:AA357" si="205">$D$327</f>
        <v>2222.89</v>
      </c>
      <c r="F357" s="43">
        <f t="shared" si="205"/>
        <v>2222.89</v>
      </c>
      <c r="G357" s="43">
        <f t="shared" si="205"/>
        <v>2222.89</v>
      </c>
      <c r="H357" s="43">
        <f t="shared" si="205"/>
        <v>2222.89</v>
      </c>
      <c r="I357" s="43">
        <f t="shared" si="205"/>
        <v>2222.89</v>
      </c>
      <c r="J357" s="43">
        <f t="shared" si="205"/>
        <v>2222.89</v>
      </c>
      <c r="K357" s="43">
        <f t="shared" si="205"/>
        <v>2222.89</v>
      </c>
      <c r="L357" s="43">
        <f t="shared" si="205"/>
        <v>2222.89</v>
      </c>
      <c r="M357" s="43">
        <f t="shared" si="205"/>
        <v>2222.89</v>
      </c>
      <c r="N357" s="43">
        <f t="shared" si="205"/>
        <v>2222.89</v>
      </c>
      <c r="O357" s="43">
        <f t="shared" si="205"/>
        <v>2222.89</v>
      </c>
      <c r="P357" s="43">
        <f t="shared" si="205"/>
        <v>2222.89</v>
      </c>
      <c r="Q357" s="43">
        <f t="shared" si="205"/>
        <v>2222.89</v>
      </c>
      <c r="R357" s="43">
        <f t="shared" si="205"/>
        <v>2222.89</v>
      </c>
      <c r="S357" s="43">
        <f t="shared" si="205"/>
        <v>2222.89</v>
      </c>
      <c r="T357" s="43">
        <f t="shared" si="205"/>
        <v>2222.89</v>
      </c>
      <c r="U357" s="43">
        <f t="shared" si="205"/>
        <v>2222.89</v>
      </c>
      <c r="V357" s="43">
        <f t="shared" si="205"/>
        <v>2222.89</v>
      </c>
      <c r="W357" s="43">
        <f t="shared" si="205"/>
        <v>2222.89</v>
      </c>
      <c r="X357" s="43">
        <f t="shared" si="205"/>
        <v>2222.89</v>
      </c>
      <c r="Y357" s="43">
        <f t="shared" si="205"/>
        <v>2222.89</v>
      </c>
      <c r="Z357" s="43">
        <f t="shared" si="205"/>
        <v>2222.89</v>
      </c>
      <c r="AA357" s="43">
        <f t="shared" si="205"/>
        <v>2222.89</v>
      </c>
    </row>
    <row r="358" spans="1:27" ht="12.75" hidden="1" customHeight="1" outlineLevel="1" x14ac:dyDescent="0.2">
      <c r="A358" s="92" t="s">
        <v>576</v>
      </c>
      <c r="B358" s="62" t="s">
        <v>81</v>
      </c>
      <c r="C358" s="42" t="s">
        <v>77</v>
      </c>
      <c r="D358" s="43">
        <v>4.6100000000000003</v>
      </c>
      <c r="E358" s="43">
        <v>4.6100000000000003</v>
      </c>
      <c r="F358" s="43">
        <v>4.6100000000000003</v>
      </c>
      <c r="G358" s="43">
        <v>4.6100000000000003</v>
      </c>
      <c r="H358" s="43">
        <v>4.6100000000000003</v>
      </c>
      <c r="I358" s="43">
        <v>4.6100000000000003</v>
      </c>
      <c r="J358" s="43">
        <v>4.6100000000000003</v>
      </c>
      <c r="K358" s="43">
        <v>4.6100000000000003</v>
      </c>
      <c r="L358" s="43">
        <v>4.6100000000000003</v>
      </c>
      <c r="M358" s="43">
        <v>4.6100000000000003</v>
      </c>
      <c r="N358" s="43">
        <v>4.6100000000000003</v>
      </c>
      <c r="O358" s="43">
        <v>4.6100000000000003</v>
      </c>
      <c r="P358" s="43">
        <v>4.6100000000000003</v>
      </c>
      <c r="Q358" s="43">
        <v>4.6100000000000003</v>
      </c>
      <c r="R358" s="43">
        <v>4.6100000000000003</v>
      </c>
      <c r="S358" s="43">
        <v>4.6100000000000003</v>
      </c>
      <c r="T358" s="43">
        <v>4.6100000000000003</v>
      </c>
      <c r="U358" s="43">
        <v>4.6100000000000003</v>
      </c>
      <c r="V358" s="43">
        <v>4.6100000000000003</v>
      </c>
      <c r="W358" s="43">
        <v>4.6100000000000003</v>
      </c>
      <c r="X358" s="43">
        <v>4.6100000000000003</v>
      </c>
      <c r="Y358" s="43">
        <v>4.6100000000000003</v>
      </c>
      <c r="Z358" s="43">
        <v>4.6100000000000003</v>
      </c>
      <c r="AA358" s="43">
        <v>4.6100000000000003</v>
      </c>
    </row>
    <row r="359" spans="1:27" ht="12.75" hidden="1" customHeight="1" outlineLevel="1" x14ac:dyDescent="0.2">
      <c r="A359" s="92" t="s">
        <v>577</v>
      </c>
      <c r="B359" s="62" t="s">
        <v>79</v>
      </c>
      <c r="C359" s="42" t="s">
        <v>77</v>
      </c>
      <c r="D359" s="43">
        <f>$D$11</f>
        <v>110.23</v>
      </c>
      <c r="E359" s="43">
        <f t="shared" ref="E359:AA359" si="206">$D$11</f>
        <v>110.23</v>
      </c>
      <c r="F359" s="43">
        <f t="shared" si="206"/>
        <v>110.23</v>
      </c>
      <c r="G359" s="43">
        <f t="shared" si="206"/>
        <v>110.23</v>
      </c>
      <c r="H359" s="43">
        <f t="shared" si="206"/>
        <v>110.23</v>
      </c>
      <c r="I359" s="43">
        <f t="shared" si="206"/>
        <v>110.23</v>
      </c>
      <c r="J359" s="43">
        <f t="shared" si="206"/>
        <v>110.23</v>
      </c>
      <c r="K359" s="43">
        <f t="shared" si="206"/>
        <v>110.23</v>
      </c>
      <c r="L359" s="43">
        <f t="shared" si="206"/>
        <v>110.23</v>
      </c>
      <c r="M359" s="43">
        <f t="shared" si="206"/>
        <v>110.23</v>
      </c>
      <c r="N359" s="43">
        <f t="shared" si="206"/>
        <v>110.23</v>
      </c>
      <c r="O359" s="43">
        <f t="shared" si="206"/>
        <v>110.23</v>
      </c>
      <c r="P359" s="43">
        <f t="shared" si="206"/>
        <v>110.23</v>
      </c>
      <c r="Q359" s="43">
        <f t="shared" si="206"/>
        <v>110.23</v>
      </c>
      <c r="R359" s="43">
        <f t="shared" si="206"/>
        <v>110.23</v>
      </c>
      <c r="S359" s="43">
        <f t="shared" si="206"/>
        <v>110.23</v>
      </c>
      <c r="T359" s="43">
        <f t="shared" si="206"/>
        <v>110.23</v>
      </c>
      <c r="U359" s="43">
        <f t="shared" si="206"/>
        <v>110.23</v>
      </c>
      <c r="V359" s="43">
        <f t="shared" si="206"/>
        <v>110.23</v>
      </c>
      <c r="W359" s="43">
        <f t="shared" si="206"/>
        <v>110.23</v>
      </c>
      <c r="X359" s="43">
        <f t="shared" si="206"/>
        <v>110.23</v>
      </c>
      <c r="Y359" s="43">
        <f t="shared" si="206"/>
        <v>110.23</v>
      </c>
      <c r="Z359" s="43">
        <f t="shared" si="206"/>
        <v>110.23</v>
      </c>
      <c r="AA359" s="43">
        <f t="shared" si="206"/>
        <v>110.23</v>
      </c>
    </row>
    <row r="360" spans="1:27" ht="12.75" customHeight="1" collapsed="1" x14ac:dyDescent="0.2">
      <c r="A360" s="91" t="s">
        <v>578</v>
      </c>
      <c r="B360" s="27" t="str">
        <f>"08"&amp;"."&amp;$B$662&amp;"."&amp;$B$663</f>
        <v>08.03.2023</v>
      </c>
      <c r="C360" s="83" t="s">
        <v>74</v>
      </c>
      <c r="D360" s="84">
        <f>ROUND(((D361+D362+D364+D363)/1000),5)</f>
        <v>3.5930499999999999</v>
      </c>
      <c r="E360" s="84">
        <f>ROUND(((E361+E362+E364+E363)/1000),5)</f>
        <v>3.52772</v>
      </c>
      <c r="F360" s="84">
        <f>ROUND(((F361+F362+F364+F363)/1000),5)</f>
        <v>3.4754900000000002</v>
      </c>
      <c r="G360" s="84">
        <f t="shared" ref="G360:AA360" si="207">ROUND(((G361+G362+G364+G363)/1000),5)</f>
        <v>3.46617</v>
      </c>
      <c r="H360" s="84">
        <f t="shared" si="207"/>
        <v>3.49865</v>
      </c>
      <c r="I360" s="84">
        <f t="shared" si="207"/>
        <v>3.50285</v>
      </c>
      <c r="J360" s="84">
        <f t="shared" si="207"/>
        <v>3.5139</v>
      </c>
      <c r="K360" s="84">
        <f t="shared" si="207"/>
        <v>3.5809799999999998</v>
      </c>
      <c r="L360" s="84">
        <f t="shared" si="207"/>
        <v>3.9042500000000002</v>
      </c>
      <c r="M360" s="84">
        <f t="shared" si="207"/>
        <v>3.9810400000000001</v>
      </c>
      <c r="N360" s="84">
        <f t="shared" si="207"/>
        <v>4.00922</v>
      </c>
      <c r="O360" s="84">
        <f t="shared" si="207"/>
        <v>4.0117700000000003</v>
      </c>
      <c r="P360" s="84">
        <f t="shared" si="207"/>
        <v>4.0068700000000002</v>
      </c>
      <c r="Q360" s="84">
        <f t="shared" si="207"/>
        <v>4.0021800000000001</v>
      </c>
      <c r="R360" s="84">
        <f t="shared" si="207"/>
        <v>4.1486599999999996</v>
      </c>
      <c r="S360" s="84">
        <f t="shared" si="207"/>
        <v>4.1796600000000002</v>
      </c>
      <c r="T360" s="84">
        <f t="shared" si="207"/>
        <v>4.1891400000000001</v>
      </c>
      <c r="U360" s="84">
        <f t="shared" si="207"/>
        <v>4.16601</v>
      </c>
      <c r="V360" s="84">
        <f t="shared" si="207"/>
        <v>4.3470599999999999</v>
      </c>
      <c r="W360" s="84">
        <f t="shared" si="207"/>
        <v>4.3758400000000002</v>
      </c>
      <c r="X360" s="84">
        <f t="shared" si="207"/>
        <v>4.44726</v>
      </c>
      <c r="Y360" s="84">
        <f t="shared" si="207"/>
        <v>4.2630100000000004</v>
      </c>
      <c r="Z360" s="84">
        <f t="shared" si="207"/>
        <v>3.9022299999999999</v>
      </c>
      <c r="AA360" s="84">
        <f t="shared" si="207"/>
        <v>3.6781600000000001</v>
      </c>
    </row>
    <row r="361" spans="1:27" ht="12.75" hidden="1" customHeight="1" outlineLevel="1" x14ac:dyDescent="0.2">
      <c r="A361" s="92" t="s">
        <v>579</v>
      </c>
      <c r="B361" s="62" t="s">
        <v>231</v>
      </c>
      <c r="C361" s="42" t="s">
        <v>77</v>
      </c>
      <c r="D361" s="43">
        <v>1255.32</v>
      </c>
      <c r="E361" s="43">
        <v>1189.99</v>
      </c>
      <c r="F361" s="43">
        <v>1137.76</v>
      </c>
      <c r="G361" s="43">
        <v>1128.44</v>
      </c>
      <c r="H361" s="43">
        <v>1160.92</v>
      </c>
      <c r="I361" s="43">
        <v>1165.1199999999999</v>
      </c>
      <c r="J361" s="43">
        <v>1176.17</v>
      </c>
      <c r="K361" s="43">
        <v>1243.25</v>
      </c>
      <c r="L361" s="43">
        <v>1566.52</v>
      </c>
      <c r="M361" s="43">
        <v>1643.31</v>
      </c>
      <c r="N361" s="43">
        <v>1671.49</v>
      </c>
      <c r="O361" s="43">
        <v>1674.04</v>
      </c>
      <c r="P361" s="43">
        <v>1669.14</v>
      </c>
      <c r="Q361" s="43">
        <v>1664.45</v>
      </c>
      <c r="R361" s="43">
        <v>1810.93</v>
      </c>
      <c r="S361" s="43">
        <v>1841.93</v>
      </c>
      <c r="T361" s="43">
        <v>1851.41</v>
      </c>
      <c r="U361" s="43">
        <v>1828.28</v>
      </c>
      <c r="V361" s="43">
        <v>2009.33</v>
      </c>
      <c r="W361" s="43">
        <v>2038.11</v>
      </c>
      <c r="X361" s="43">
        <v>2109.5300000000002</v>
      </c>
      <c r="Y361" s="43">
        <v>1925.28</v>
      </c>
      <c r="Z361" s="43">
        <v>1564.5</v>
      </c>
      <c r="AA361" s="43">
        <v>1340.43</v>
      </c>
    </row>
    <row r="362" spans="1:27" ht="12.75" hidden="1" customHeight="1" outlineLevel="1" x14ac:dyDescent="0.2">
      <c r="A362" s="92" t="s">
        <v>580</v>
      </c>
      <c r="B362" s="62" t="s">
        <v>88</v>
      </c>
      <c r="C362" s="42" t="s">
        <v>77</v>
      </c>
      <c r="D362" s="43">
        <f>$D$327</f>
        <v>2222.89</v>
      </c>
      <c r="E362" s="43">
        <f t="shared" ref="E362:AA362" si="208">$D$327</f>
        <v>2222.89</v>
      </c>
      <c r="F362" s="43">
        <f t="shared" si="208"/>
        <v>2222.89</v>
      </c>
      <c r="G362" s="43">
        <f t="shared" si="208"/>
        <v>2222.89</v>
      </c>
      <c r="H362" s="43">
        <f t="shared" si="208"/>
        <v>2222.89</v>
      </c>
      <c r="I362" s="43">
        <f t="shared" si="208"/>
        <v>2222.89</v>
      </c>
      <c r="J362" s="43">
        <f t="shared" si="208"/>
        <v>2222.89</v>
      </c>
      <c r="K362" s="43">
        <f t="shared" si="208"/>
        <v>2222.89</v>
      </c>
      <c r="L362" s="43">
        <f t="shared" si="208"/>
        <v>2222.89</v>
      </c>
      <c r="M362" s="43">
        <f t="shared" si="208"/>
        <v>2222.89</v>
      </c>
      <c r="N362" s="43">
        <f t="shared" si="208"/>
        <v>2222.89</v>
      </c>
      <c r="O362" s="43">
        <f t="shared" si="208"/>
        <v>2222.89</v>
      </c>
      <c r="P362" s="43">
        <f t="shared" si="208"/>
        <v>2222.89</v>
      </c>
      <c r="Q362" s="43">
        <f t="shared" si="208"/>
        <v>2222.89</v>
      </c>
      <c r="R362" s="43">
        <f t="shared" si="208"/>
        <v>2222.89</v>
      </c>
      <c r="S362" s="43">
        <f t="shared" si="208"/>
        <v>2222.89</v>
      </c>
      <c r="T362" s="43">
        <f t="shared" si="208"/>
        <v>2222.89</v>
      </c>
      <c r="U362" s="43">
        <f t="shared" si="208"/>
        <v>2222.89</v>
      </c>
      <c r="V362" s="43">
        <f t="shared" si="208"/>
        <v>2222.89</v>
      </c>
      <c r="W362" s="43">
        <f t="shared" si="208"/>
        <v>2222.89</v>
      </c>
      <c r="X362" s="43">
        <f t="shared" si="208"/>
        <v>2222.89</v>
      </c>
      <c r="Y362" s="43">
        <f t="shared" si="208"/>
        <v>2222.89</v>
      </c>
      <c r="Z362" s="43">
        <f t="shared" si="208"/>
        <v>2222.89</v>
      </c>
      <c r="AA362" s="43">
        <f t="shared" si="208"/>
        <v>2222.89</v>
      </c>
    </row>
    <row r="363" spans="1:27" ht="12.75" hidden="1" customHeight="1" outlineLevel="1" x14ac:dyDescent="0.2">
      <c r="A363" s="92" t="s">
        <v>581</v>
      </c>
      <c r="B363" s="62" t="s">
        <v>81</v>
      </c>
      <c r="C363" s="42" t="s">
        <v>77</v>
      </c>
      <c r="D363" s="43">
        <v>4.6100000000000003</v>
      </c>
      <c r="E363" s="43">
        <v>4.6100000000000003</v>
      </c>
      <c r="F363" s="43">
        <v>4.6100000000000003</v>
      </c>
      <c r="G363" s="43">
        <v>4.6100000000000003</v>
      </c>
      <c r="H363" s="43">
        <v>4.6100000000000003</v>
      </c>
      <c r="I363" s="43">
        <v>4.6100000000000003</v>
      </c>
      <c r="J363" s="43">
        <v>4.6100000000000003</v>
      </c>
      <c r="K363" s="43">
        <v>4.6100000000000003</v>
      </c>
      <c r="L363" s="43">
        <v>4.6100000000000003</v>
      </c>
      <c r="M363" s="43">
        <v>4.6100000000000003</v>
      </c>
      <c r="N363" s="43">
        <v>4.6100000000000003</v>
      </c>
      <c r="O363" s="43">
        <v>4.6100000000000003</v>
      </c>
      <c r="P363" s="43">
        <v>4.6100000000000003</v>
      </c>
      <c r="Q363" s="43">
        <v>4.6100000000000003</v>
      </c>
      <c r="R363" s="43">
        <v>4.6100000000000003</v>
      </c>
      <c r="S363" s="43">
        <v>4.6100000000000003</v>
      </c>
      <c r="T363" s="43">
        <v>4.6100000000000003</v>
      </c>
      <c r="U363" s="43">
        <v>4.6100000000000003</v>
      </c>
      <c r="V363" s="43">
        <v>4.6100000000000003</v>
      </c>
      <c r="W363" s="43">
        <v>4.6100000000000003</v>
      </c>
      <c r="X363" s="43">
        <v>4.6100000000000003</v>
      </c>
      <c r="Y363" s="43">
        <v>4.6100000000000003</v>
      </c>
      <c r="Z363" s="43">
        <v>4.6100000000000003</v>
      </c>
      <c r="AA363" s="43">
        <v>4.6100000000000003</v>
      </c>
    </row>
    <row r="364" spans="1:27" ht="12.75" hidden="1" customHeight="1" outlineLevel="1" x14ac:dyDescent="0.2">
      <c r="A364" s="92" t="s">
        <v>582</v>
      </c>
      <c r="B364" s="62" t="s">
        <v>79</v>
      </c>
      <c r="C364" s="42" t="s">
        <v>77</v>
      </c>
      <c r="D364" s="43">
        <f>$D$11</f>
        <v>110.23</v>
      </c>
      <c r="E364" s="43">
        <f t="shared" ref="E364:AA364" si="209">$D$11</f>
        <v>110.23</v>
      </c>
      <c r="F364" s="43">
        <f t="shared" si="209"/>
        <v>110.23</v>
      </c>
      <c r="G364" s="43">
        <f t="shared" si="209"/>
        <v>110.23</v>
      </c>
      <c r="H364" s="43">
        <f t="shared" si="209"/>
        <v>110.23</v>
      </c>
      <c r="I364" s="43">
        <f t="shared" si="209"/>
        <v>110.23</v>
      </c>
      <c r="J364" s="43">
        <f t="shared" si="209"/>
        <v>110.23</v>
      </c>
      <c r="K364" s="43">
        <f t="shared" si="209"/>
        <v>110.23</v>
      </c>
      <c r="L364" s="43">
        <f t="shared" si="209"/>
        <v>110.23</v>
      </c>
      <c r="M364" s="43">
        <f t="shared" si="209"/>
        <v>110.23</v>
      </c>
      <c r="N364" s="43">
        <f t="shared" si="209"/>
        <v>110.23</v>
      </c>
      <c r="O364" s="43">
        <f t="shared" si="209"/>
        <v>110.23</v>
      </c>
      <c r="P364" s="43">
        <f t="shared" si="209"/>
        <v>110.23</v>
      </c>
      <c r="Q364" s="43">
        <f t="shared" si="209"/>
        <v>110.23</v>
      </c>
      <c r="R364" s="43">
        <f t="shared" si="209"/>
        <v>110.23</v>
      </c>
      <c r="S364" s="43">
        <f t="shared" si="209"/>
        <v>110.23</v>
      </c>
      <c r="T364" s="43">
        <f t="shared" si="209"/>
        <v>110.23</v>
      </c>
      <c r="U364" s="43">
        <f t="shared" si="209"/>
        <v>110.23</v>
      </c>
      <c r="V364" s="43">
        <f t="shared" si="209"/>
        <v>110.23</v>
      </c>
      <c r="W364" s="43">
        <f t="shared" si="209"/>
        <v>110.23</v>
      </c>
      <c r="X364" s="43">
        <f t="shared" si="209"/>
        <v>110.23</v>
      </c>
      <c r="Y364" s="43">
        <f t="shared" si="209"/>
        <v>110.23</v>
      </c>
      <c r="Z364" s="43">
        <f t="shared" si="209"/>
        <v>110.23</v>
      </c>
      <c r="AA364" s="43">
        <f t="shared" si="209"/>
        <v>110.23</v>
      </c>
    </row>
    <row r="365" spans="1:27" ht="12.75" customHeight="1" collapsed="1" x14ac:dyDescent="0.2">
      <c r="A365" s="91" t="s">
        <v>583</v>
      </c>
      <c r="B365" s="27" t="str">
        <f>"09"&amp;"."&amp;$B$662&amp;"."&amp;$B$663</f>
        <v>09.03.2023</v>
      </c>
      <c r="C365" s="83" t="s">
        <v>74</v>
      </c>
      <c r="D365" s="84">
        <f>ROUND(((D366+D367+D369+D368)/1000),5)</f>
        <v>3.5731700000000002</v>
      </c>
      <c r="E365" s="84">
        <f>ROUND(((E366+E367+E369+E368)/1000),5)</f>
        <v>3.5049700000000001</v>
      </c>
      <c r="F365" s="84">
        <f>ROUND(((F366+F367+F369+F368)/1000),5)</f>
        <v>3.46672</v>
      </c>
      <c r="G365" s="84">
        <f t="shared" ref="G365:AA365" si="210">ROUND(((G366+G367+G369+G368)/1000),5)</f>
        <v>3.4676300000000002</v>
      </c>
      <c r="H365" s="84">
        <f t="shared" si="210"/>
        <v>3.5499399999999999</v>
      </c>
      <c r="I365" s="84">
        <f t="shared" si="210"/>
        <v>3.6819600000000001</v>
      </c>
      <c r="J365" s="84">
        <f t="shared" si="210"/>
        <v>3.90524</v>
      </c>
      <c r="K365" s="84">
        <f t="shared" si="210"/>
        <v>4.0392299999999999</v>
      </c>
      <c r="L365" s="84">
        <f t="shared" si="210"/>
        <v>4.1800499999999996</v>
      </c>
      <c r="M365" s="84">
        <f t="shared" si="210"/>
        <v>4.3079700000000001</v>
      </c>
      <c r="N365" s="84">
        <f t="shared" si="210"/>
        <v>4.3457400000000002</v>
      </c>
      <c r="O365" s="84">
        <f t="shared" si="210"/>
        <v>4.4320000000000004</v>
      </c>
      <c r="P365" s="84">
        <f t="shared" si="210"/>
        <v>4.2989199999999999</v>
      </c>
      <c r="Q365" s="84">
        <f t="shared" si="210"/>
        <v>4.2960000000000003</v>
      </c>
      <c r="R365" s="84">
        <f t="shared" si="210"/>
        <v>4.2901999999999996</v>
      </c>
      <c r="S365" s="84">
        <f t="shared" si="210"/>
        <v>4.3045999999999998</v>
      </c>
      <c r="T365" s="84">
        <f t="shared" si="210"/>
        <v>4.2647399999999998</v>
      </c>
      <c r="U365" s="84">
        <f t="shared" si="210"/>
        <v>4.2378</v>
      </c>
      <c r="V365" s="84">
        <f t="shared" si="210"/>
        <v>4.2164999999999999</v>
      </c>
      <c r="W365" s="84">
        <f t="shared" si="210"/>
        <v>4.3443100000000001</v>
      </c>
      <c r="X365" s="84">
        <f t="shared" si="210"/>
        <v>4.1732399999999998</v>
      </c>
      <c r="Y365" s="84">
        <f t="shared" si="210"/>
        <v>4.1287900000000004</v>
      </c>
      <c r="Z365" s="84">
        <f t="shared" si="210"/>
        <v>4.3930800000000003</v>
      </c>
      <c r="AA365" s="84">
        <f t="shared" si="210"/>
        <v>3.91961</v>
      </c>
    </row>
    <row r="366" spans="1:27" ht="12.75" hidden="1" customHeight="1" outlineLevel="1" x14ac:dyDescent="0.2">
      <c r="A366" s="92" t="s">
        <v>584</v>
      </c>
      <c r="B366" s="62" t="s">
        <v>231</v>
      </c>
      <c r="C366" s="42" t="s">
        <v>77</v>
      </c>
      <c r="D366" s="43">
        <v>1235.44</v>
      </c>
      <c r="E366" s="43">
        <v>1167.24</v>
      </c>
      <c r="F366" s="43">
        <v>1128.99</v>
      </c>
      <c r="G366" s="43">
        <v>1129.9000000000001</v>
      </c>
      <c r="H366" s="43">
        <v>1212.21</v>
      </c>
      <c r="I366" s="43">
        <v>1344.23</v>
      </c>
      <c r="J366" s="43">
        <v>1567.51</v>
      </c>
      <c r="K366" s="43">
        <v>1701.5</v>
      </c>
      <c r="L366" s="43">
        <v>1842.32</v>
      </c>
      <c r="M366" s="43">
        <v>1970.24</v>
      </c>
      <c r="N366" s="43">
        <v>2008.01</v>
      </c>
      <c r="O366" s="43">
        <v>2094.27</v>
      </c>
      <c r="P366" s="43">
        <v>1961.19</v>
      </c>
      <c r="Q366" s="43">
        <v>1958.27</v>
      </c>
      <c r="R366" s="43">
        <v>1952.47</v>
      </c>
      <c r="S366" s="43">
        <v>1966.87</v>
      </c>
      <c r="T366" s="43">
        <v>1927.01</v>
      </c>
      <c r="U366" s="43">
        <v>1900.07</v>
      </c>
      <c r="V366" s="43">
        <v>1878.77</v>
      </c>
      <c r="W366" s="43">
        <v>2006.58</v>
      </c>
      <c r="X366" s="43">
        <v>1835.51</v>
      </c>
      <c r="Y366" s="43">
        <v>1791.06</v>
      </c>
      <c r="Z366" s="43">
        <v>2055.35</v>
      </c>
      <c r="AA366" s="43">
        <v>1581.88</v>
      </c>
    </row>
    <row r="367" spans="1:27" ht="12.75" hidden="1" customHeight="1" outlineLevel="1" x14ac:dyDescent="0.2">
      <c r="A367" s="92" t="s">
        <v>585</v>
      </c>
      <c r="B367" s="62" t="s">
        <v>88</v>
      </c>
      <c r="C367" s="42" t="s">
        <v>77</v>
      </c>
      <c r="D367" s="43">
        <f>$D$327</f>
        <v>2222.89</v>
      </c>
      <c r="E367" s="43">
        <f t="shared" ref="E367:AA367" si="211">$D$327</f>
        <v>2222.89</v>
      </c>
      <c r="F367" s="43">
        <f t="shared" si="211"/>
        <v>2222.89</v>
      </c>
      <c r="G367" s="43">
        <f t="shared" si="211"/>
        <v>2222.89</v>
      </c>
      <c r="H367" s="43">
        <f t="shared" si="211"/>
        <v>2222.89</v>
      </c>
      <c r="I367" s="43">
        <f t="shared" si="211"/>
        <v>2222.89</v>
      </c>
      <c r="J367" s="43">
        <f t="shared" si="211"/>
        <v>2222.89</v>
      </c>
      <c r="K367" s="43">
        <f t="shared" si="211"/>
        <v>2222.89</v>
      </c>
      <c r="L367" s="43">
        <f t="shared" si="211"/>
        <v>2222.89</v>
      </c>
      <c r="M367" s="43">
        <f t="shared" si="211"/>
        <v>2222.89</v>
      </c>
      <c r="N367" s="43">
        <f t="shared" si="211"/>
        <v>2222.89</v>
      </c>
      <c r="O367" s="43">
        <f t="shared" si="211"/>
        <v>2222.89</v>
      </c>
      <c r="P367" s="43">
        <f t="shared" si="211"/>
        <v>2222.89</v>
      </c>
      <c r="Q367" s="43">
        <f t="shared" si="211"/>
        <v>2222.89</v>
      </c>
      <c r="R367" s="43">
        <f t="shared" si="211"/>
        <v>2222.89</v>
      </c>
      <c r="S367" s="43">
        <f t="shared" si="211"/>
        <v>2222.89</v>
      </c>
      <c r="T367" s="43">
        <f t="shared" si="211"/>
        <v>2222.89</v>
      </c>
      <c r="U367" s="43">
        <f t="shared" si="211"/>
        <v>2222.89</v>
      </c>
      <c r="V367" s="43">
        <f t="shared" si="211"/>
        <v>2222.89</v>
      </c>
      <c r="W367" s="43">
        <f t="shared" si="211"/>
        <v>2222.89</v>
      </c>
      <c r="X367" s="43">
        <f t="shared" si="211"/>
        <v>2222.89</v>
      </c>
      <c r="Y367" s="43">
        <f t="shared" si="211"/>
        <v>2222.89</v>
      </c>
      <c r="Z367" s="43">
        <f t="shared" si="211"/>
        <v>2222.89</v>
      </c>
      <c r="AA367" s="43">
        <f t="shared" si="211"/>
        <v>2222.89</v>
      </c>
    </row>
    <row r="368" spans="1:27" ht="12.75" hidden="1" customHeight="1" outlineLevel="1" x14ac:dyDescent="0.2">
      <c r="A368" s="92" t="s">
        <v>586</v>
      </c>
      <c r="B368" s="62" t="s">
        <v>81</v>
      </c>
      <c r="C368" s="42" t="s">
        <v>77</v>
      </c>
      <c r="D368" s="43">
        <v>4.6100000000000003</v>
      </c>
      <c r="E368" s="43">
        <v>4.6100000000000003</v>
      </c>
      <c r="F368" s="43">
        <v>4.6100000000000003</v>
      </c>
      <c r="G368" s="43">
        <v>4.6100000000000003</v>
      </c>
      <c r="H368" s="43">
        <v>4.6100000000000003</v>
      </c>
      <c r="I368" s="43">
        <v>4.6100000000000003</v>
      </c>
      <c r="J368" s="43">
        <v>4.6100000000000003</v>
      </c>
      <c r="K368" s="43">
        <v>4.6100000000000003</v>
      </c>
      <c r="L368" s="43">
        <v>4.6100000000000003</v>
      </c>
      <c r="M368" s="43">
        <v>4.6100000000000003</v>
      </c>
      <c r="N368" s="43">
        <v>4.6100000000000003</v>
      </c>
      <c r="O368" s="43">
        <v>4.6100000000000003</v>
      </c>
      <c r="P368" s="43">
        <v>4.6100000000000003</v>
      </c>
      <c r="Q368" s="43">
        <v>4.6100000000000003</v>
      </c>
      <c r="R368" s="43">
        <v>4.6100000000000003</v>
      </c>
      <c r="S368" s="43">
        <v>4.6100000000000003</v>
      </c>
      <c r="T368" s="43">
        <v>4.6100000000000003</v>
      </c>
      <c r="U368" s="43">
        <v>4.6100000000000003</v>
      </c>
      <c r="V368" s="43">
        <v>4.6100000000000003</v>
      </c>
      <c r="W368" s="43">
        <v>4.6100000000000003</v>
      </c>
      <c r="X368" s="43">
        <v>4.6100000000000003</v>
      </c>
      <c r="Y368" s="43">
        <v>4.6100000000000003</v>
      </c>
      <c r="Z368" s="43">
        <v>4.6100000000000003</v>
      </c>
      <c r="AA368" s="43">
        <v>4.6100000000000003</v>
      </c>
    </row>
    <row r="369" spans="1:27" ht="12.75" hidden="1" customHeight="1" outlineLevel="1" x14ac:dyDescent="0.2">
      <c r="A369" s="92" t="s">
        <v>587</v>
      </c>
      <c r="B369" s="62" t="s">
        <v>79</v>
      </c>
      <c r="C369" s="42" t="s">
        <v>77</v>
      </c>
      <c r="D369" s="43">
        <f>$D$11</f>
        <v>110.23</v>
      </c>
      <c r="E369" s="43">
        <f t="shared" ref="E369:AA369" si="212">$D$11</f>
        <v>110.23</v>
      </c>
      <c r="F369" s="43">
        <f t="shared" si="212"/>
        <v>110.23</v>
      </c>
      <c r="G369" s="43">
        <f t="shared" si="212"/>
        <v>110.23</v>
      </c>
      <c r="H369" s="43">
        <f t="shared" si="212"/>
        <v>110.23</v>
      </c>
      <c r="I369" s="43">
        <f t="shared" si="212"/>
        <v>110.23</v>
      </c>
      <c r="J369" s="43">
        <f t="shared" si="212"/>
        <v>110.23</v>
      </c>
      <c r="K369" s="43">
        <f t="shared" si="212"/>
        <v>110.23</v>
      </c>
      <c r="L369" s="43">
        <f t="shared" si="212"/>
        <v>110.23</v>
      </c>
      <c r="M369" s="43">
        <f t="shared" si="212"/>
        <v>110.23</v>
      </c>
      <c r="N369" s="43">
        <f t="shared" si="212"/>
        <v>110.23</v>
      </c>
      <c r="O369" s="43">
        <f t="shared" si="212"/>
        <v>110.23</v>
      </c>
      <c r="P369" s="43">
        <f t="shared" si="212"/>
        <v>110.23</v>
      </c>
      <c r="Q369" s="43">
        <f t="shared" si="212"/>
        <v>110.23</v>
      </c>
      <c r="R369" s="43">
        <f t="shared" si="212"/>
        <v>110.23</v>
      </c>
      <c r="S369" s="43">
        <f t="shared" si="212"/>
        <v>110.23</v>
      </c>
      <c r="T369" s="43">
        <f t="shared" si="212"/>
        <v>110.23</v>
      </c>
      <c r="U369" s="43">
        <f t="shared" si="212"/>
        <v>110.23</v>
      </c>
      <c r="V369" s="43">
        <f t="shared" si="212"/>
        <v>110.23</v>
      </c>
      <c r="W369" s="43">
        <f t="shared" si="212"/>
        <v>110.23</v>
      </c>
      <c r="X369" s="43">
        <f t="shared" si="212"/>
        <v>110.23</v>
      </c>
      <c r="Y369" s="43">
        <f t="shared" si="212"/>
        <v>110.23</v>
      </c>
      <c r="Z369" s="43">
        <f t="shared" si="212"/>
        <v>110.23</v>
      </c>
      <c r="AA369" s="43">
        <f t="shared" si="212"/>
        <v>110.23</v>
      </c>
    </row>
    <row r="370" spans="1:27" ht="12.75" customHeight="1" collapsed="1" x14ac:dyDescent="0.2">
      <c r="A370" s="91" t="s">
        <v>588</v>
      </c>
      <c r="B370" s="27" t="str">
        <f>"10"&amp;"."&amp;$B$662&amp;"."&amp;$B$663</f>
        <v>10.03.2023</v>
      </c>
      <c r="C370" s="83" t="s">
        <v>74</v>
      </c>
      <c r="D370" s="84">
        <f>ROUND(((D371+D372+D374+D373)/1000),5)</f>
        <v>3.6368</v>
      </c>
      <c r="E370" s="84">
        <f>ROUND(((E371+E372+E374+E373)/1000),5)</f>
        <v>3.5412699999999999</v>
      </c>
      <c r="F370" s="84">
        <f>ROUND(((F371+F372+F374+F373)/1000),5)</f>
        <v>3.4901599999999999</v>
      </c>
      <c r="G370" s="84">
        <f t="shared" ref="G370:AA370" si="213">ROUND(((G371+G372+G374+G373)/1000),5)</f>
        <v>3.5112700000000001</v>
      </c>
      <c r="H370" s="84">
        <f t="shared" si="213"/>
        <v>3.58026</v>
      </c>
      <c r="I370" s="84">
        <f t="shared" si="213"/>
        <v>3.7802799999999999</v>
      </c>
      <c r="J370" s="84">
        <f t="shared" si="213"/>
        <v>3.91656</v>
      </c>
      <c r="K370" s="84">
        <f t="shared" si="213"/>
        <v>4.0337500000000004</v>
      </c>
      <c r="L370" s="84">
        <f t="shared" si="213"/>
        <v>4.2110399999999997</v>
      </c>
      <c r="M370" s="84">
        <f t="shared" si="213"/>
        <v>4.2278500000000001</v>
      </c>
      <c r="N370" s="84">
        <f t="shared" si="213"/>
        <v>4.2331399999999997</v>
      </c>
      <c r="O370" s="84">
        <f t="shared" si="213"/>
        <v>4.2635500000000004</v>
      </c>
      <c r="P370" s="84">
        <f t="shared" si="213"/>
        <v>4.26938</v>
      </c>
      <c r="Q370" s="84">
        <f t="shared" si="213"/>
        <v>4.26797</v>
      </c>
      <c r="R370" s="84">
        <f t="shared" si="213"/>
        <v>4.2605399999999998</v>
      </c>
      <c r="S370" s="84">
        <f t="shared" si="213"/>
        <v>4.24254</v>
      </c>
      <c r="T370" s="84">
        <f t="shared" si="213"/>
        <v>4.18363</v>
      </c>
      <c r="U370" s="84">
        <f t="shared" si="213"/>
        <v>4.1950900000000004</v>
      </c>
      <c r="V370" s="84">
        <f t="shared" si="213"/>
        <v>4.2341199999999999</v>
      </c>
      <c r="W370" s="84">
        <f t="shared" si="213"/>
        <v>4.26633</v>
      </c>
      <c r="X370" s="84">
        <f t="shared" si="213"/>
        <v>4.2618499999999999</v>
      </c>
      <c r="Y370" s="84">
        <f t="shared" si="213"/>
        <v>4.2287499999999998</v>
      </c>
      <c r="Z370" s="84">
        <f t="shared" si="213"/>
        <v>4.0439100000000003</v>
      </c>
      <c r="AA370" s="84">
        <f t="shared" si="213"/>
        <v>3.9622799999999998</v>
      </c>
    </row>
    <row r="371" spans="1:27" ht="12.75" hidden="1" customHeight="1" outlineLevel="1" x14ac:dyDescent="0.2">
      <c r="A371" s="92" t="s">
        <v>589</v>
      </c>
      <c r="B371" s="62" t="s">
        <v>231</v>
      </c>
      <c r="C371" s="42" t="s">
        <v>77</v>
      </c>
      <c r="D371" s="43">
        <v>1299.07</v>
      </c>
      <c r="E371" s="43">
        <v>1203.54</v>
      </c>
      <c r="F371" s="43">
        <v>1152.43</v>
      </c>
      <c r="G371" s="43">
        <v>1173.54</v>
      </c>
      <c r="H371" s="43">
        <v>1242.53</v>
      </c>
      <c r="I371" s="43">
        <v>1442.55</v>
      </c>
      <c r="J371" s="43">
        <v>1578.83</v>
      </c>
      <c r="K371" s="43">
        <v>1696.02</v>
      </c>
      <c r="L371" s="43">
        <v>1873.31</v>
      </c>
      <c r="M371" s="43">
        <v>1890.12</v>
      </c>
      <c r="N371" s="43">
        <v>1895.41</v>
      </c>
      <c r="O371" s="43">
        <v>1925.82</v>
      </c>
      <c r="P371" s="43">
        <v>1931.65</v>
      </c>
      <c r="Q371" s="43">
        <v>1930.24</v>
      </c>
      <c r="R371" s="43">
        <v>1922.81</v>
      </c>
      <c r="S371" s="43">
        <v>1904.81</v>
      </c>
      <c r="T371" s="43">
        <v>1845.9</v>
      </c>
      <c r="U371" s="43">
        <v>1857.36</v>
      </c>
      <c r="V371" s="43">
        <v>1896.39</v>
      </c>
      <c r="W371" s="43">
        <v>1928.6</v>
      </c>
      <c r="X371" s="43">
        <v>1924.12</v>
      </c>
      <c r="Y371" s="43">
        <v>1891.02</v>
      </c>
      <c r="Z371" s="43">
        <v>1706.18</v>
      </c>
      <c r="AA371" s="43">
        <v>1624.55</v>
      </c>
    </row>
    <row r="372" spans="1:27" ht="12.75" hidden="1" customHeight="1" outlineLevel="1" x14ac:dyDescent="0.2">
      <c r="A372" s="92" t="s">
        <v>590</v>
      </c>
      <c r="B372" s="62" t="s">
        <v>88</v>
      </c>
      <c r="C372" s="42" t="s">
        <v>77</v>
      </c>
      <c r="D372" s="43">
        <f>$D$327</f>
        <v>2222.89</v>
      </c>
      <c r="E372" s="43">
        <f t="shared" ref="E372:AA372" si="214">$D$327</f>
        <v>2222.89</v>
      </c>
      <c r="F372" s="43">
        <f t="shared" si="214"/>
        <v>2222.89</v>
      </c>
      <c r="G372" s="43">
        <f t="shared" si="214"/>
        <v>2222.89</v>
      </c>
      <c r="H372" s="43">
        <f t="shared" si="214"/>
        <v>2222.89</v>
      </c>
      <c r="I372" s="43">
        <f t="shared" si="214"/>
        <v>2222.89</v>
      </c>
      <c r="J372" s="43">
        <f t="shared" si="214"/>
        <v>2222.89</v>
      </c>
      <c r="K372" s="43">
        <f t="shared" si="214"/>
        <v>2222.89</v>
      </c>
      <c r="L372" s="43">
        <f t="shared" si="214"/>
        <v>2222.89</v>
      </c>
      <c r="M372" s="43">
        <f t="shared" si="214"/>
        <v>2222.89</v>
      </c>
      <c r="N372" s="43">
        <f t="shared" si="214"/>
        <v>2222.89</v>
      </c>
      <c r="O372" s="43">
        <f t="shared" si="214"/>
        <v>2222.89</v>
      </c>
      <c r="P372" s="43">
        <f t="shared" si="214"/>
        <v>2222.89</v>
      </c>
      <c r="Q372" s="43">
        <f t="shared" si="214"/>
        <v>2222.89</v>
      </c>
      <c r="R372" s="43">
        <f t="shared" si="214"/>
        <v>2222.89</v>
      </c>
      <c r="S372" s="43">
        <f t="shared" si="214"/>
        <v>2222.89</v>
      </c>
      <c r="T372" s="43">
        <f t="shared" si="214"/>
        <v>2222.89</v>
      </c>
      <c r="U372" s="43">
        <f t="shared" si="214"/>
        <v>2222.89</v>
      </c>
      <c r="V372" s="43">
        <f t="shared" si="214"/>
        <v>2222.89</v>
      </c>
      <c r="W372" s="43">
        <f t="shared" si="214"/>
        <v>2222.89</v>
      </c>
      <c r="X372" s="43">
        <f t="shared" si="214"/>
        <v>2222.89</v>
      </c>
      <c r="Y372" s="43">
        <f t="shared" si="214"/>
        <v>2222.89</v>
      </c>
      <c r="Z372" s="43">
        <f t="shared" si="214"/>
        <v>2222.89</v>
      </c>
      <c r="AA372" s="43">
        <f t="shared" si="214"/>
        <v>2222.89</v>
      </c>
    </row>
    <row r="373" spans="1:27" ht="12.75" hidden="1" customHeight="1" outlineLevel="1" x14ac:dyDescent="0.2">
      <c r="A373" s="92" t="s">
        <v>591</v>
      </c>
      <c r="B373" s="62" t="s">
        <v>81</v>
      </c>
      <c r="C373" s="42" t="s">
        <v>77</v>
      </c>
      <c r="D373" s="43">
        <v>4.6100000000000003</v>
      </c>
      <c r="E373" s="43">
        <v>4.6100000000000003</v>
      </c>
      <c r="F373" s="43">
        <v>4.6100000000000003</v>
      </c>
      <c r="G373" s="43">
        <v>4.6100000000000003</v>
      </c>
      <c r="H373" s="43">
        <v>4.6100000000000003</v>
      </c>
      <c r="I373" s="43">
        <v>4.6100000000000003</v>
      </c>
      <c r="J373" s="43">
        <v>4.6100000000000003</v>
      </c>
      <c r="K373" s="43">
        <v>4.6100000000000003</v>
      </c>
      <c r="L373" s="43">
        <v>4.6100000000000003</v>
      </c>
      <c r="M373" s="43">
        <v>4.6100000000000003</v>
      </c>
      <c r="N373" s="43">
        <v>4.6100000000000003</v>
      </c>
      <c r="O373" s="43">
        <v>4.6100000000000003</v>
      </c>
      <c r="P373" s="43">
        <v>4.6100000000000003</v>
      </c>
      <c r="Q373" s="43">
        <v>4.6100000000000003</v>
      </c>
      <c r="R373" s="43">
        <v>4.6100000000000003</v>
      </c>
      <c r="S373" s="43">
        <v>4.6100000000000003</v>
      </c>
      <c r="T373" s="43">
        <v>4.6100000000000003</v>
      </c>
      <c r="U373" s="43">
        <v>4.6100000000000003</v>
      </c>
      <c r="V373" s="43">
        <v>4.6100000000000003</v>
      </c>
      <c r="W373" s="43">
        <v>4.6100000000000003</v>
      </c>
      <c r="X373" s="43">
        <v>4.6100000000000003</v>
      </c>
      <c r="Y373" s="43">
        <v>4.6100000000000003</v>
      </c>
      <c r="Z373" s="43">
        <v>4.6100000000000003</v>
      </c>
      <c r="AA373" s="43">
        <v>4.6100000000000003</v>
      </c>
    </row>
    <row r="374" spans="1:27" ht="12.75" hidden="1" customHeight="1" outlineLevel="1" x14ac:dyDescent="0.2">
      <c r="A374" s="92" t="s">
        <v>592</v>
      </c>
      <c r="B374" s="62" t="s">
        <v>79</v>
      </c>
      <c r="C374" s="42" t="s">
        <v>77</v>
      </c>
      <c r="D374" s="43">
        <f>$D$11</f>
        <v>110.23</v>
      </c>
      <c r="E374" s="43">
        <f t="shared" ref="E374:AA374" si="215">$D$11</f>
        <v>110.23</v>
      </c>
      <c r="F374" s="43">
        <f t="shared" si="215"/>
        <v>110.23</v>
      </c>
      <c r="G374" s="43">
        <f t="shared" si="215"/>
        <v>110.23</v>
      </c>
      <c r="H374" s="43">
        <f t="shared" si="215"/>
        <v>110.23</v>
      </c>
      <c r="I374" s="43">
        <f t="shared" si="215"/>
        <v>110.23</v>
      </c>
      <c r="J374" s="43">
        <f t="shared" si="215"/>
        <v>110.23</v>
      </c>
      <c r="K374" s="43">
        <f t="shared" si="215"/>
        <v>110.23</v>
      </c>
      <c r="L374" s="43">
        <f t="shared" si="215"/>
        <v>110.23</v>
      </c>
      <c r="M374" s="43">
        <f t="shared" si="215"/>
        <v>110.23</v>
      </c>
      <c r="N374" s="43">
        <f t="shared" si="215"/>
        <v>110.23</v>
      </c>
      <c r="O374" s="43">
        <f t="shared" si="215"/>
        <v>110.23</v>
      </c>
      <c r="P374" s="43">
        <f t="shared" si="215"/>
        <v>110.23</v>
      </c>
      <c r="Q374" s="43">
        <f t="shared" si="215"/>
        <v>110.23</v>
      </c>
      <c r="R374" s="43">
        <f t="shared" si="215"/>
        <v>110.23</v>
      </c>
      <c r="S374" s="43">
        <f t="shared" si="215"/>
        <v>110.23</v>
      </c>
      <c r="T374" s="43">
        <f t="shared" si="215"/>
        <v>110.23</v>
      </c>
      <c r="U374" s="43">
        <f t="shared" si="215"/>
        <v>110.23</v>
      </c>
      <c r="V374" s="43">
        <f t="shared" si="215"/>
        <v>110.23</v>
      </c>
      <c r="W374" s="43">
        <f t="shared" si="215"/>
        <v>110.23</v>
      </c>
      <c r="X374" s="43">
        <f t="shared" si="215"/>
        <v>110.23</v>
      </c>
      <c r="Y374" s="43">
        <f t="shared" si="215"/>
        <v>110.23</v>
      </c>
      <c r="Z374" s="43">
        <f t="shared" si="215"/>
        <v>110.23</v>
      </c>
      <c r="AA374" s="43">
        <f t="shared" si="215"/>
        <v>110.23</v>
      </c>
    </row>
    <row r="375" spans="1:27" ht="12.75" customHeight="1" collapsed="1" x14ac:dyDescent="0.2">
      <c r="A375" s="91" t="s">
        <v>593</v>
      </c>
      <c r="B375" s="27" t="str">
        <f>"11"&amp;"."&amp;$B$662&amp;"."&amp;$B$663</f>
        <v>11.03.2023</v>
      </c>
      <c r="C375" s="83" t="s">
        <v>74</v>
      </c>
      <c r="D375" s="84">
        <f>ROUND(((D376+D377+D379+D378)/1000),5)</f>
        <v>3.9538500000000001</v>
      </c>
      <c r="E375" s="84">
        <f>ROUND(((E376+E377+E379+E378)/1000),5)</f>
        <v>3.8050600000000001</v>
      </c>
      <c r="F375" s="84">
        <f>ROUND(((F376+F377+F379+F378)/1000),5)</f>
        <v>3.66066</v>
      </c>
      <c r="G375" s="84">
        <f t="shared" ref="G375:AA375" si="216">ROUND(((G376+G377+G379+G378)/1000),5)</f>
        <v>3.6414499999999999</v>
      </c>
      <c r="H375" s="84">
        <f t="shared" si="216"/>
        <v>3.7389899999999998</v>
      </c>
      <c r="I375" s="84">
        <f t="shared" si="216"/>
        <v>3.83127</v>
      </c>
      <c r="J375" s="84">
        <f t="shared" si="216"/>
        <v>3.9050699999999998</v>
      </c>
      <c r="K375" s="84">
        <f t="shared" si="216"/>
        <v>3.9695</v>
      </c>
      <c r="L375" s="84">
        <f t="shared" si="216"/>
        <v>4.2432600000000003</v>
      </c>
      <c r="M375" s="84">
        <f t="shared" si="216"/>
        <v>4.3320600000000002</v>
      </c>
      <c r="N375" s="84">
        <f t="shared" si="216"/>
        <v>4.3738000000000001</v>
      </c>
      <c r="O375" s="84">
        <f t="shared" si="216"/>
        <v>4.4191599999999998</v>
      </c>
      <c r="P375" s="84">
        <f t="shared" si="216"/>
        <v>4.4101900000000001</v>
      </c>
      <c r="Q375" s="84">
        <f t="shared" si="216"/>
        <v>4.4025400000000001</v>
      </c>
      <c r="R375" s="84">
        <f t="shared" si="216"/>
        <v>4.3953899999999999</v>
      </c>
      <c r="S375" s="84">
        <f t="shared" si="216"/>
        <v>4.38964</v>
      </c>
      <c r="T375" s="84">
        <f t="shared" si="216"/>
        <v>4.3703399999999997</v>
      </c>
      <c r="U375" s="84">
        <f t="shared" si="216"/>
        <v>4.3536799999999998</v>
      </c>
      <c r="V375" s="84">
        <f t="shared" si="216"/>
        <v>4.3940599999999996</v>
      </c>
      <c r="W375" s="84">
        <f t="shared" si="216"/>
        <v>4.3968299999999996</v>
      </c>
      <c r="X375" s="84">
        <f t="shared" si="216"/>
        <v>4.4032999999999998</v>
      </c>
      <c r="Y375" s="84">
        <f t="shared" si="216"/>
        <v>4.3400699999999999</v>
      </c>
      <c r="Z375" s="84">
        <f t="shared" si="216"/>
        <v>4.0357200000000004</v>
      </c>
      <c r="AA375" s="84">
        <f t="shared" si="216"/>
        <v>3.9685000000000001</v>
      </c>
    </row>
    <row r="376" spans="1:27" ht="12.75" hidden="1" customHeight="1" outlineLevel="1" x14ac:dyDescent="0.2">
      <c r="A376" s="92" t="s">
        <v>594</v>
      </c>
      <c r="B376" s="62" t="s">
        <v>231</v>
      </c>
      <c r="C376" s="42" t="s">
        <v>77</v>
      </c>
      <c r="D376" s="43">
        <v>1616.12</v>
      </c>
      <c r="E376" s="43">
        <v>1467.33</v>
      </c>
      <c r="F376" s="43">
        <v>1322.93</v>
      </c>
      <c r="G376" s="43">
        <v>1303.72</v>
      </c>
      <c r="H376" s="43">
        <v>1401.26</v>
      </c>
      <c r="I376" s="43">
        <v>1493.54</v>
      </c>
      <c r="J376" s="43">
        <v>1567.34</v>
      </c>
      <c r="K376" s="43">
        <v>1631.77</v>
      </c>
      <c r="L376" s="43">
        <v>1905.53</v>
      </c>
      <c r="M376" s="43">
        <v>1994.33</v>
      </c>
      <c r="N376" s="43">
        <v>2036.07</v>
      </c>
      <c r="O376" s="43">
        <v>2081.4299999999998</v>
      </c>
      <c r="P376" s="43">
        <v>2072.46</v>
      </c>
      <c r="Q376" s="43">
        <v>2064.81</v>
      </c>
      <c r="R376" s="43">
        <v>2057.66</v>
      </c>
      <c r="S376" s="43">
        <v>2051.91</v>
      </c>
      <c r="T376" s="43">
        <v>2032.61</v>
      </c>
      <c r="U376" s="43">
        <v>2015.95</v>
      </c>
      <c r="V376" s="43">
        <v>2056.33</v>
      </c>
      <c r="W376" s="43">
        <v>2059.1</v>
      </c>
      <c r="X376" s="43">
        <v>2065.5700000000002</v>
      </c>
      <c r="Y376" s="43">
        <v>2002.34</v>
      </c>
      <c r="Z376" s="43">
        <v>1697.99</v>
      </c>
      <c r="AA376" s="43">
        <v>1630.77</v>
      </c>
    </row>
    <row r="377" spans="1:27" ht="12.75" hidden="1" customHeight="1" outlineLevel="1" x14ac:dyDescent="0.2">
      <c r="A377" s="92" t="s">
        <v>595</v>
      </c>
      <c r="B377" s="62" t="s">
        <v>88</v>
      </c>
      <c r="C377" s="42" t="s">
        <v>77</v>
      </c>
      <c r="D377" s="43">
        <f>$D$327</f>
        <v>2222.89</v>
      </c>
      <c r="E377" s="43">
        <f t="shared" ref="E377:AA377" si="217">$D$327</f>
        <v>2222.89</v>
      </c>
      <c r="F377" s="43">
        <f t="shared" si="217"/>
        <v>2222.89</v>
      </c>
      <c r="G377" s="43">
        <f t="shared" si="217"/>
        <v>2222.89</v>
      </c>
      <c r="H377" s="43">
        <f t="shared" si="217"/>
        <v>2222.89</v>
      </c>
      <c r="I377" s="43">
        <f t="shared" si="217"/>
        <v>2222.89</v>
      </c>
      <c r="J377" s="43">
        <f t="shared" si="217"/>
        <v>2222.89</v>
      </c>
      <c r="K377" s="43">
        <f t="shared" si="217"/>
        <v>2222.89</v>
      </c>
      <c r="L377" s="43">
        <f t="shared" si="217"/>
        <v>2222.89</v>
      </c>
      <c r="M377" s="43">
        <f t="shared" si="217"/>
        <v>2222.89</v>
      </c>
      <c r="N377" s="43">
        <f t="shared" si="217"/>
        <v>2222.89</v>
      </c>
      <c r="O377" s="43">
        <f t="shared" si="217"/>
        <v>2222.89</v>
      </c>
      <c r="P377" s="43">
        <f t="shared" si="217"/>
        <v>2222.89</v>
      </c>
      <c r="Q377" s="43">
        <f t="shared" si="217"/>
        <v>2222.89</v>
      </c>
      <c r="R377" s="43">
        <f t="shared" si="217"/>
        <v>2222.89</v>
      </c>
      <c r="S377" s="43">
        <f t="shared" si="217"/>
        <v>2222.89</v>
      </c>
      <c r="T377" s="43">
        <f t="shared" si="217"/>
        <v>2222.89</v>
      </c>
      <c r="U377" s="43">
        <f t="shared" si="217"/>
        <v>2222.89</v>
      </c>
      <c r="V377" s="43">
        <f t="shared" si="217"/>
        <v>2222.89</v>
      </c>
      <c r="W377" s="43">
        <f t="shared" si="217"/>
        <v>2222.89</v>
      </c>
      <c r="X377" s="43">
        <f t="shared" si="217"/>
        <v>2222.89</v>
      </c>
      <c r="Y377" s="43">
        <f t="shared" si="217"/>
        <v>2222.89</v>
      </c>
      <c r="Z377" s="43">
        <f t="shared" si="217"/>
        <v>2222.89</v>
      </c>
      <c r="AA377" s="43">
        <f t="shared" si="217"/>
        <v>2222.89</v>
      </c>
    </row>
    <row r="378" spans="1:27" ht="12.75" hidden="1" customHeight="1" outlineLevel="1" x14ac:dyDescent="0.2">
      <c r="A378" s="92" t="s">
        <v>596</v>
      </c>
      <c r="B378" s="62" t="s">
        <v>81</v>
      </c>
      <c r="C378" s="42" t="s">
        <v>77</v>
      </c>
      <c r="D378" s="43">
        <v>4.6100000000000003</v>
      </c>
      <c r="E378" s="43">
        <v>4.6100000000000003</v>
      </c>
      <c r="F378" s="43">
        <v>4.6100000000000003</v>
      </c>
      <c r="G378" s="43">
        <v>4.6100000000000003</v>
      </c>
      <c r="H378" s="43">
        <v>4.6100000000000003</v>
      </c>
      <c r="I378" s="43">
        <v>4.6100000000000003</v>
      </c>
      <c r="J378" s="43">
        <v>4.6100000000000003</v>
      </c>
      <c r="K378" s="43">
        <v>4.6100000000000003</v>
      </c>
      <c r="L378" s="43">
        <v>4.6100000000000003</v>
      </c>
      <c r="M378" s="43">
        <v>4.6100000000000003</v>
      </c>
      <c r="N378" s="43">
        <v>4.6100000000000003</v>
      </c>
      <c r="O378" s="43">
        <v>4.6100000000000003</v>
      </c>
      <c r="P378" s="43">
        <v>4.6100000000000003</v>
      </c>
      <c r="Q378" s="43">
        <v>4.6100000000000003</v>
      </c>
      <c r="R378" s="43">
        <v>4.6100000000000003</v>
      </c>
      <c r="S378" s="43">
        <v>4.6100000000000003</v>
      </c>
      <c r="T378" s="43">
        <v>4.6100000000000003</v>
      </c>
      <c r="U378" s="43">
        <v>4.6100000000000003</v>
      </c>
      <c r="V378" s="43">
        <v>4.6100000000000003</v>
      </c>
      <c r="W378" s="43">
        <v>4.6100000000000003</v>
      </c>
      <c r="X378" s="43">
        <v>4.6100000000000003</v>
      </c>
      <c r="Y378" s="43">
        <v>4.6100000000000003</v>
      </c>
      <c r="Z378" s="43">
        <v>4.6100000000000003</v>
      </c>
      <c r="AA378" s="43">
        <v>4.6100000000000003</v>
      </c>
    </row>
    <row r="379" spans="1:27" ht="12.75" hidden="1" customHeight="1" outlineLevel="1" x14ac:dyDescent="0.2">
      <c r="A379" s="92" t="s">
        <v>597</v>
      </c>
      <c r="B379" s="62" t="s">
        <v>79</v>
      </c>
      <c r="C379" s="42" t="s">
        <v>77</v>
      </c>
      <c r="D379" s="43">
        <f>$D$11</f>
        <v>110.23</v>
      </c>
      <c r="E379" s="43">
        <f t="shared" ref="E379:AA379" si="218">$D$11</f>
        <v>110.23</v>
      </c>
      <c r="F379" s="43">
        <f t="shared" si="218"/>
        <v>110.23</v>
      </c>
      <c r="G379" s="43">
        <f t="shared" si="218"/>
        <v>110.23</v>
      </c>
      <c r="H379" s="43">
        <f t="shared" si="218"/>
        <v>110.23</v>
      </c>
      <c r="I379" s="43">
        <f t="shared" si="218"/>
        <v>110.23</v>
      </c>
      <c r="J379" s="43">
        <f t="shared" si="218"/>
        <v>110.23</v>
      </c>
      <c r="K379" s="43">
        <f t="shared" si="218"/>
        <v>110.23</v>
      </c>
      <c r="L379" s="43">
        <f t="shared" si="218"/>
        <v>110.23</v>
      </c>
      <c r="M379" s="43">
        <f t="shared" si="218"/>
        <v>110.23</v>
      </c>
      <c r="N379" s="43">
        <f t="shared" si="218"/>
        <v>110.23</v>
      </c>
      <c r="O379" s="43">
        <f t="shared" si="218"/>
        <v>110.23</v>
      </c>
      <c r="P379" s="43">
        <f t="shared" si="218"/>
        <v>110.23</v>
      </c>
      <c r="Q379" s="43">
        <f t="shared" si="218"/>
        <v>110.23</v>
      </c>
      <c r="R379" s="43">
        <f t="shared" si="218"/>
        <v>110.23</v>
      </c>
      <c r="S379" s="43">
        <f t="shared" si="218"/>
        <v>110.23</v>
      </c>
      <c r="T379" s="43">
        <f t="shared" si="218"/>
        <v>110.23</v>
      </c>
      <c r="U379" s="43">
        <f t="shared" si="218"/>
        <v>110.23</v>
      </c>
      <c r="V379" s="43">
        <f t="shared" si="218"/>
        <v>110.23</v>
      </c>
      <c r="W379" s="43">
        <f t="shared" si="218"/>
        <v>110.23</v>
      </c>
      <c r="X379" s="43">
        <f t="shared" si="218"/>
        <v>110.23</v>
      </c>
      <c r="Y379" s="43">
        <f t="shared" si="218"/>
        <v>110.23</v>
      </c>
      <c r="Z379" s="43">
        <f t="shared" si="218"/>
        <v>110.23</v>
      </c>
      <c r="AA379" s="43">
        <f t="shared" si="218"/>
        <v>110.23</v>
      </c>
    </row>
    <row r="380" spans="1:27" ht="12.75" customHeight="1" collapsed="1" x14ac:dyDescent="0.2">
      <c r="A380" s="91" t="s">
        <v>598</v>
      </c>
      <c r="B380" s="27" t="str">
        <f>"12"&amp;"."&amp;$B$662&amp;"."&amp;$B$663</f>
        <v>12.03.2023</v>
      </c>
      <c r="C380" s="83" t="s">
        <v>74</v>
      </c>
      <c r="D380" s="84">
        <f>ROUND(((D381+D382+D384+D383)/1000),5)</f>
        <v>3.7824900000000001</v>
      </c>
      <c r="E380" s="84">
        <f>ROUND(((E381+E382+E384+E383)/1000),5)</f>
        <v>3.57138</v>
      </c>
      <c r="F380" s="84">
        <f>ROUND(((F381+F382+F384+F383)/1000),5)</f>
        <v>3.5007799999999998</v>
      </c>
      <c r="G380" s="84">
        <f t="shared" ref="G380:AA380" si="219">ROUND(((G381+G382+G384+G383)/1000),5)</f>
        <v>3.4868399999999999</v>
      </c>
      <c r="H380" s="84">
        <f t="shared" si="219"/>
        <v>3.5149300000000001</v>
      </c>
      <c r="I380" s="84">
        <f t="shared" si="219"/>
        <v>3.5469400000000002</v>
      </c>
      <c r="J380" s="84">
        <f t="shared" si="219"/>
        <v>3.56033</v>
      </c>
      <c r="K380" s="84">
        <f t="shared" si="219"/>
        <v>3.7480500000000001</v>
      </c>
      <c r="L380" s="84">
        <f t="shared" si="219"/>
        <v>3.9087700000000001</v>
      </c>
      <c r="M380" s="84">
        <f t="shared" si="219"/>
        <v>4.0672899999999998</v>
      </c>
      <c r="N380" s="84">
        <f t="shared" si="219"/>
        <v>4.1203399999999997</v>
      </c>
      <c r="O380" s="84">
        <f t="shared" si="219"/>
        <v>4.1354699999999998</v>
      </c>
      <c r="P380" s="84">
        <f t="shared" si="219"/>
        <v>4.1279899999999996</v>
      </c>
      <c r="Q380" s="84">
        <f t="shared" si="219"/>
        <v>4.12629</v>
      </c>
      <c r="R380" s="84">
        <f t="shared" si="219"/>
        <v>4.1076199999999998</v>
      </c>
      <c r="S380" s="84">
        <f t="shared" si="219"/>
        <v>4.0891999999999999</v>
      </c>
      <c r="T380" s="84">
        <f t="shared" si="219"/>
        <v>4.0975400000000004</v>
      </c>
      <c r="U380" s="84">
        <f t="shared" si="219"/>
        <v>4.10799</v>
      </c>
      <c r="V380" s="84">
        <f t="shared" si="219"/>
        <v>4.1464499999999997</v>
      </c>
      <c r="W380" s="84">
        <f t="shared" si="219"/>
        <v>4.1707400000000003</v>
      </c>
      <c r="X380" s="84">
        <f t="shared" si="219"/>
        <v>4.1891400000000001</v>
      </c>
      <c r="Y380" s="84">
        <f t="shared" si="219"/>
        <v>4.1265900000000002</v>
      </c>
      <c r="Z380" s="84">
        <f t="shared" si="219"/>
        <v>4.0194599999999996</v>
      </c>
      <c r="AA380" s="84">
        <f t="shared" si="219"/>
        <v>3.9227599999999998</v>
      </c>
    </row>
    <row r="381" spans="1:27" ht="12.75" hidden="1" customHeight="1" outlineLevel="1" x14ac:dyDescent="0.2">
      <c r="A381" s="92" t="s">
        <v>599</v>
      </c>
      <c r="B381" s="62" t="s">
        <v>231</v>
      </c>
      <c r="C381" s="42" t="s">
        <v>77</v>
      </c>
      <c r="D381" s="43">
        <v>1444.76</v>
      </c>
      <c r="E381" s="43">
        <v>1233.6500000000001</v>
      </c>
      <c r="F381" s="43">
        <v>1163.05</v>
      </c>
      <c r="G381" s="43">
        <v>1149.1099999999999</v>
      </c>
      <c r="H381" s="43">
        <v>1177.2</v>
      </c>
      <c r="I381" s="43">
        <v>1209.21</v>
      </c>
      <c r="J381" s="43">
        <v>1222.5999999999999</v>
      </c>
      <c r="K381" s="43">
        <v>1410.32</v>
      </c>
      <c r="L381" s="43">
        <v>1571.04</v>
      </c>
      <c r="M381" s="43">
        <v>1729.56</v>
      </c>
      <c r="N381" s="43">
        <v>1782.61</v>
      </c>
      <c r="O381" s="43">
        <v>1797.74</v>
      </c>
      <c r="P381" s="43">
        <v>1790.26</v>
      </c>
      <c r="Q381" s="43">
        <v>1788.56</v>
      </c>
      <c r="R381" s="43">
        <v>1769.89</v>
      </c>
      <c r="S381" s="43">
        <v>1751.47</v>
      </c>
      <c r="T381" s="43">
        <v>1759.81</v>
      </c>
      <c r="U381" s="43">
        <v>1770.26</v>
      </c>
      <c r="V381" s="43">
        <v>1808.72</v>
      </c>
      <c r="W381" s="43">
        <v>1833.01</v>
      </c>
      <c r="X381" s="43">
        <v>1851.41</v>
      </c>
      <c r="Y381" s="43">
        <v>1788.86</v>
      </c>
      <c r="Z381" s="43">
        <v>1681.73</v>
      </c>
      <c r="AA381" s="43">
        <v>1585.03</v>
      </c>
    </row>
    <row r="382" spans="1:27" ht="12.75" hidden="1" customHeight="1" outlineLevel="1" x14ac:dyDescent="0.2">
      <c r="A382" s="92" t="s">
        <v>600</v>
      </c>
      <c r="B382" s="62" t="s">
        <v>88</v>
      </c>
      <c r="C382" s="42" t="s">
        <v>77</v>
      </c>
      <c r="D382" s="43">
        <f>$D$327</f>
        <v>2222.89</v>
      </c>
      <c r="E382" s="43">
        <f t="shared" ref="E382:AA382" si="220">$D$327</f>
        <v>2222.89</v>
      </c>
      <c r="F382" s="43">
        <f t="shared" si="220"/>
        <v>2222.89</v>
      </c>
      <c r="G382" s="43">
        <f t="shared" si="220"/>
        <v>2222.89</v>
      </c>
      <c r="H382" s="43">
        <f t="shared" si="220"/>
        <v>2222.89</v>
      </c>
      <c r="I382" s="43">
        <f t="shared" si="220"/>
        <v>2222.89</v>
      </c>
      <c r="J382" s="43">
        <f t="shared" si="220"/>
        <v>2222.89</v>
      </c>
      <c r="K382" s="43">
        <f t="shared" si="220"/>
        <v>2222.89</v>
      </c>
      <c r="L382" s="43">
        <f t="shared" si="220"/>
        <v>2222.89</v>
      </c>
      <c r="M382" s="43">
        <f t="shared" si="220"/>
        <v>2222.89</v>
      </c>
      <c r="N382" s="43">
        <f t="shared" si="220"/>
        <v>2222.89</v>
      </c>
      <c r="O382" s="43">
        <f t="shared" si="220"/>
        <v>2222.89</v>
      </c>
      <c r="P382" s="43">
        <f t="shared" si="220"/>
        <v>2222.89</v>
      </c>
      <c r="Q382" s="43">
        <f t="shared" si="220"/>
        <v>2222.89</v>
      </c>
      <c r="R382" s="43">
        <f t="shared" si="220"/>
        <v>2222.89</v>
      </c>
      <c r="S382" s="43">
        <f t="shared" si="220"/>
        <v>2222.89</v>
      </c>
      <c r="T382" s="43">
        <f t="shared" si="220"/>
        <v>2222.89</v>
      </c>
      <c r="U382" s="43">
        <f t="shared" si="220"/>
        <v>2222.89</v>
      </c>
      <c r="V382" s="43">
        <f t="shared" si="220"/>
        <v>2222.89</v>
      </c>
      <c r="W382" s="43">
        <f t="shared" si="220"/>
        <v>2222.89</v>
      </c>
      <c r="X382" s="43">
        <f t="shared" si="220"/>
        <v>2222.89</v>
      </c>
      <c r="Y382" s="43">
        <f t="shared" si="220"/>
        <v>2222.89</v>
      </c>
      <c r="Z382" s="43">
        <f t="shared" si="220"/>
        <v>2222.89</v>
      </c>
      <c r="AA382" s="43">
        <f t="shared" si="220"/>
        <v>2222.89</v>
      </c>
    </row>
    <row r="383" spans="1:27" ht="12.75" hidden="1" customHeight="1" outlineLevel="1" x14ac:dyDescent="0.2">
      <c r="A383" s="92" t="s">
        <v>601</v>
      </c>
      <c r="B383" s="62" t="s">
        <v>81</v>
      </c>
      <c r="C383" s="42" t="s">
        <v>77</v>
      </c>
      <c r="D383" s="43">
        <v>4.6100000000000003</v>
      </c>
      <c r="E383" s="43">
        <v>4.6100000000000003</v>
      </c>
      <c r="F383" s="43">
        <v>4.6100000000000003</v>
      </c>
      <c r="G383" s="43">
        <v>4.6100000000000003</v>
      </c>
      <c r="H383" s="43">
        <v>4.6100000000000003</v>
      </c>
      <c r="I383" s="43">
        <v>4.6100000000000003</v>
      </c>
      <c r="J383" s="43">
        <v>4.6100000000000003</v>
      </c>
      <c r="K383" s="43">
        <v>4.6100000000000003</v>
      </c>
      <c r="L383" s="43">
        <v>4.6100000000000003</v>
      </c>
      <c r="M383" s="43">
        <v>4.6100000000000003</v>
      </c>
      <c r="N383" s="43">
        <v>4.6100000000000003</v>
      </c>
      <c r="O383" s="43">
        <v>4.6100000000000003</v>
      </c>
      <c r="P383" s="43">
        <v>4.6100000000000003</v>
      </c>
      <c r="Q383" s="43">
        <v>4.6100000000000003</v>
      </c>
      <c r="R383" s="43">
        <v>4.6100000000000003</v>
      </c>
      <c r="S383" s="43">
        <v>4.6100000000000003</v>
      </c>
      <c r="T383" s="43">
        <v>4.6100000000000003</v>
      </c>
      <c r="U383" s="43">
        <v>4.6100000000000003</v>
      </c>
      <c r="V383" s="43">
        <v>4.6100000000000003</v>
      </c>
      <c r="W383" s="43">
        <v>4.6100000000000003</v>
      </c>
      <c r="X383" s="43">
        <v>4.6100000000000003</v>
      </c>
      <c r="Y383" s="43">
        <v>4.6100000000000003</v>
      </c>
      <c r="Z383" s="43">
        <v>4.6100000000000003</v>
      </c>
      <c r="AA383" s="43">
        <v>4.6100000000000003</v>
      </c>
    </row>
    <row r="384" spans="1:27" ht="12.75" hidden="1" customHeight="1" outlineLevel="1" x14ac:dyDescent="0.2">
      <c r="A384" s="92" t="s">
        <v>602</v>
      </c>
      <c r="B384" s="62" t="s">
        <v>79</v>
      </c>
      <c r="C384" s="42" t="s">
        <v>77</v>
      </c>
      <c r="D384" s="43">
        <f>$D$11</f>
        <v>110.23</v>
      </c>
      <c r="E384" s="43">
        <f t="shared" ref="E384:AA384" si="221">$D$11</f>
        <v>110.23</v>
      </c>
      <c r="F384" s="43">
        <f t="shared" si="221"/>
        <v>110.23</v>
      </c>
      <c r="G384" s="43">
        <f t="shared" si="221"/>
        <v>110.23</v>
      </c>
      <c r="H384" s="43">
        <f t="shared" si="221"/>
        <v>110.23</v>
      </c>
      <c r="I384" s="43">
        <f t="shared" si="221"/>
        <v>110.23</v>
      </c>
      <c r="J384" s="43">
        <f t="shared" si="221"/>
        <v>110.23</v>
      </c>
      <c r="K384" s="43">
        <f t="shared" si="221"/>
        <v>110.23</v>
      </c>
      <c r="L384" s="43">
        <f t="shared" si="221"/>
        <v>110.23</v>
      </c>
      <c r="M384" s="43">
        <f t="shared" si="221"/>
        <v>110.23</v>
      </c>
      <c r="N384" s="43">
        <f t="shared" si="221"/>
        <v>110.23</v>
      </c>
      <c r="O384" s="43">
        <f t="shared" si="221"/>
        <v>110.23</v>
      </c>
      <c r="P384" s="43">
        <f t="shared" si="221"/>
        <v>110.23</v>
      </c>
      <c r="Q384" s="43">
        <f t="shared" si="221"/>
        <v>110.23</v>
      </c>
      <c r="R384" s="43">
        <f t="shared" si="221"/>
        <v>110.23</v>
      </c>
      <c r="S384" s="43">
        <f t="shared" si="221"/>
        <v>110.23</v>
      </c>
      <c r="T384" s="43">
        <f t="shared" si="221"/>
        <v>110.23</v>
      </c>
      <c r="U384" s="43">
        <f t="shared" si="221"/>
        <v>110.23</v>
      </c>
      <c r="V384" s="43">
        <f t="shared" si="221"/>
        <v>110.23</v>
      </c>
      <c r="W384" s="43">
        <f t="shared" si="221"/>
        <v>110.23</v>
      </c>
      <c r="X384" s="43">
        <f t="shared" si="221"/>
        <v>110.23</v>
      </c>
      <c r="Y384" s="43">
        <f t="shared" si="221"/>
        <v>110.23</v>
      </c>
      <c r="Z384" s="43">
        <f t="shared" si="221"/>
        <v>110.23</v>
      </c>
      <c r="AA384" s="43">
        <f t="shared" si="221"/>
        <v>110.23</v>
      </c>
    </row>
    <row r="385" spans="1:27" ht="12.75" customHeight="1" collapsed="1" x14ac:dyDescent="0.2">
      <c r="A385" s="91" t="s">
        <v>603</v>
      </c>
      <c r="B385" s="27" t="str">
        <f>"13"&amp;"."&amp;$B$662&amp;"."&amp;$B$663</f>
        <v>13.03.2023</v>
      </c>
      <c r="C385" s="83" t="s">
        <v>74</v>
      </c>
      <c r="D385" s="84">
        <f>ROUND(((D386+D387+D389+D388)/1000),5)</f>
        <v>3.7019199999999999</v>
      </c>
      <c r="E385" s="84">
        <f>ROUND(((E386+E387+E389+E388)/1000),5)</f>
        <v>3.5739100000000001</v>
      </c>
      <c r="F385" s="84">
        <f>ROUND(((F386+F387+F389+F388)/1000),5)</f>
        <v>3.5264099999999998</v>
      </c>
      <c r="G385" s="84">
        <f t="shared" ref="G385:AA385" si="222">ROUND(((G386+G387+G389+G388)/1000),5)</f>
        <v>3.5321799999999999</v>
      </c>
      <c r="H385" s="84">
        <f t="shared" si="222"/>
        <v>3.5950799999999998</v>
      </c>
      <c r="I385" s="84">
        <f t="shared" si="222"/>
        <v>3.69516</v>
      </c>
      <c r="J385" s="84">
        <f t="shared" si="222"/>
        <v>3.8621099999999999</v>
      </c>
      <c r="K385" s="84">
        <f t="shared" si="222"/>
        <v>4.0156000000000001</v>
      </c>
      <c r="L385" s="84">
        <f t="shared" si="222"/>
        <v>4.1438499999999996</v>
      </c>
      <c r="M385" s="84">
        <f t="shared" si="222"/>
        <v>4.2063100000000002</v>
      </c>
      <c r="N385" s="84">
        <f t="shared" si="222"/>
        <v>4.2173400000000001</v>
      </c>
      <c r="O385" s="84">
        <f t="shared" si="222"/>
        <v>4.20695</v>
      </c>
      <c r="P385" s="84">
        <f t="shared" si="222"/>
        <v>4.1699099999999998</v>
      </c>
      <c r="Q385" s="84">
        <f t="shared" si="222"/>
        <v>4.2021600000000001</v>
      </c>
      <c r="R385" s="84">
        <f t="shared" si="222"/>
        <v>4.1906800000000004</v>
      </c>
      <c r="S385" s="84">
        <f t="shared" si="222"/>
        <v>4.17699</v>
      </c>
      <c r="T385" s="84">
        <f t="shared" si="222"/>
        <v>4.1203099999999999</v>
      </c>
      <c r="U385" s="84">
        <f t="shared" si="222"/>
        <v>4.1133499999999996</v>
      </c>
      <c r="V385" s="84">
        <f t="shared" si="222"/>
        <v>4.1519500000000003</v>
      </c>
      <c r="W385" s="84">
        <f t="shared" si="222"/>
        <v>4.19468</v>
      </c>
      <c r="X385" s="84">
        <f t="shared" si="222"/>
        <v>4.1808399999999999</v>
      </c>
      <c r="Y385" s="84">
        <f t="shared" si="222"/>
        <v>4.1089000000000002</v>
      </c>
      <c r="Z385" s="84">
        <f t="shared" si="222"/>
        <v>4.0106700000000002</v>
      </c>
      <c r="AA385" s="84">
        <f t="shared" si="222"/>
        <v>3.8333400000000002</v>
      </c>
    </row>
    <row r="386" spans="1:27" ht="12.75" hidden="1" customHeight="1" outlineLevel="1" x14ac:dyDescent="0.2">
      <c r="A386" s="92" t="s">
        <v>604</v>
      </c>
      <c r="B386" s="62" t="s">
        <v>231</v>
      </c>
      <c r="C386" s="42" t="s">
        <v>77</v>
      </c>
      <c r="D386" s="43">
        <v>1364.19</v>
      </c>
      <c r="E386" s="43">
        <v>1236.18</v>
      </c>
      <c r="F386" s="43">
        <v>1188.68</v>
      </c>
      <c r="G386" s="43">
        <v>1194.45</v>
      </c>
      <c r="H386" s="43">
        <v>1257.3499999999999</v>
      </c>
      <c r="I386" s="43">
        <v>1357.43</v>
      </c>
      <c r="J386" s="43">
        <v>1524.38</v>
      </c>
      <c r="K386" s="43">
        <v>1677.87</v>
      </c>
      <c r="L386" s="43">
        <v>1806.12</v>
      </c>
      <c r="M386" s="43">
        <v>1868.58</v>
      </c>
      <c r="N386" s="43">
        <v>1879.61</v>
      </c>
      <c r="O386" s="43">
        <v>1869.22</v>
      </c>
      <c r="P386" s="43">
        <v>1832.18</v>
      </c>
      <c r="Q386" s="43">
        <v>1864.43</v>
      </c>
      <c r="R386" s="43">
        <v>1852.95</v>
      </c>
      <c r="S386" s="43">
        <v>1839.26</v>
      </c>
      <c r="T386" s="43">
        <v>1782.58</v>
      </c>
      <c r="U386" s="43">
        <v>1775.62</v>
      </c>
      <c r="V386" s="43">
        <v>1814.22</v>
      </c>
      <c r="W386" s="43">
        <v>1856.95</v>
      </c>
      <c r="X386" s="43">
        <v>1843.11</v>
      </c>
      <c r="Y386" s="43">
        <v>1771.17</v>
      </c>
      <c r="Z386" s="43">
        <v>1672.94</v>
      </c>
      <c r="AA386" s="43">
        <v>1495.61</v>
      </c>
    </row>
    <row r="387" spans="1:27" ht="12.75" hidden="1" customHeight="1" outlineLevel="1" x14ac:dyDescent="0.2">
      <c r="A387" s="92" t="s">
        <v>605</v>
      </c>
      <c r="B387" s="62" t="s">
        <v>88</v>
      </c>
      <c r="C387" s="42" t="s">
        <v>77</v>
      </c>
      <c r="D387" s="43">
        <f>$D$327</f>
        <v>2222.89</v>
      </c>
      <c r="E387" s="43">
        <f t="shared" ref="E387:AA387" si="223">$D$327</f>
        <v>2222.89</v>
      </c>
      <c r="F387" s="43">
        <f t="shared" si="223"/>
        <v>2222.89</v>
      </c>
      <c r="G387" s="43">
        <f t="shared" si="223"/>
        <v>2222.89</v>
      </c>
      <c r="H387" s="43">
        <f t="shared" si="223"/>
        <v>2222.89</v>
      </c>
      <c r="I387" s="43">
        <f t="shared" si="223"/>
        <v>2222.89</v>
      </c>
      <c r="J387" s="43">
        <f t="shared" si="223"/>
        <v>2222.89</v>
      </c>
      <c r="K387" s="43">
        <f t="shared" si="223"/>
        <v>2222.89</v>
      </c>
      <c r="L387" s="43">
        <f t="shared" si="223"/>
        <v>2222.89</v>
      </c>
      <c r="M387" s="43">
        <f t="shared" si="223"/>
        <v>2222.89</v>
      </c>
      <c r="N387" s="43">
        <f t="shared" si="223"/>
        <v>2222.89</v>
      </c>
      <c r="O387" s="43">
        <f t="shared" si="223"/>
        <v>2222.89</v>
      </c>
      <c r="P387" s="43">
        <f t="shared" si="223"/>
        <v>2222.89</v>
      </c>
      <c r="Q387" s="43">
        <f t="shared" si="223"/>
        <v>2222.89</v>
      </c>
      <c r="R387" s="43">
        <f t="shared" si="223"/>
        <v>2222.89</v>
      </c>
      <c r="S387" s="43">
        <f t="shared" si="223"/>
        <v>2222.89</v>
      </c>
      <c r="T387" s="43">
        <f t="shared" si="223"/>
        <v>2222.89</v>
      </c>
      <c r="U387" s="43">
        <f t="shared" si="223"/>
        <v>2222.89</v>
      </c>
      <c r="V387" s="43">
        <f t="shared" si="223"/>
        <v>2222.89</v>
      </c>
      <c r="W387" s="43">
        <f t="shared" si="223"/>
        <v>2222.89</v>
      </c>
      <c r="X387" s="43">
        <f t="shared" si="223"/>
        <v>2222.89</v>
      </c>
      <c r="Y387" s="43">
        <f t="shared" si="223"/>
        <v>2222.89</v>
      </c>
      <c r="Z387" s="43">
        <f t="shared" si="223"/>
        <v>2222.89</v>
      </c>
      <c r="AA387" s="43">
        <f t="shared" si="223"/>
        <v>2222.89</v>
      </c>
    </row>
    <row r="388" spans="1:27" ht="12.75" hidden="1" customHeight="1" outlineLevel="1" x14ac:dyDescent="0.2">
      <c r="A388" s="92" t="s">
        <v>606</v>
      </c>
      <c r="B388" s="62" t="s">
        <v>81</v>
      </c>
      <c r="C388" s="42" t="s">
        <v>77</v>
      </c>
      <c r="D388" s="43">
        <v>4.6100000000000003</v>
      </c>
      <c r="E388" s="43">
        <v>4.6100000000000003</v>
      </c>
      <c r="F388" s="43">
        <v>4.6100000000000003</v>
      </c>
      <c r="G388" s="43">
        <v>4.6100000000000003</v>
      </c>
      <c r="H388" s="43">
        <v>4.6100000000000003</v>
      </c>
      <c r="I388" s="43">
        <v>4.6100000000000003</v>
      </c>
      <c r="J388" s="43">
        <v>4.6100000000000003</v>
      </c>
      <c r="K388" s="43">
        <v>4.6100000000000003</v>
      </c>
      <c r="L388" s="43">
        <v>4.6100000000000003</v>
      </c>
      <c r="M388" s="43">
        <v>4.6100000000000003</v>
      </c>
      <c r="N388" s="43">
        <v>4.6100000000000003</v>
      </c>
      <c r="O388" s="43">
        <v>4.6100000000000003</v>
      </c>
      <c r="P388" s="43">
        <v>4.6100000000000003</v>
      </c>
      <c r="Q388" s="43">
        <v>4.6100000000000003</v>
      </c>
      <c r="R388" s="43">
        <v>4.6100000000000003</v>
      </c>
      <c r="S388" s="43">
        <v>4.6100000000000003</v>
      </c>
      <c r="T388" s="43">
        <v>4.6100000000000003</v>
      </c>
      <c r="U388" s="43">
        <v>4.6100000000000003</v>
      </c>
      <c r="V388" s="43">
        <v>4.6100000000000003</v>
      </c>
      <c r="W388" s="43">
        <v>4.6100000000000003</v>
      </c>
      <c r="X388" s="43">
        <v>4.6100000000000003</v>
      </c>
      <c r="Y388" s="43">
        <v>4.6100000000000003</v>
      </c>
      <c r="Z388" s="43">
        <v>4.6100000000000003</v>
      </c>
      <c r="AA388" s="43">
        <v>4.6100000000000003</v>
      </c>
    </row>
    <row r="389" spans="1:27" ht="12.75" hidden="1" customHeight="1" outlineLevel="1" x14ac:dyDescent="0.2">
      <c r="A389" s="92" t="s">
        <v>607</v>
      </c>
      <c r="B389" s="62" t="s">
        <v>79</v>
      </c>
      <c r="C389" s="42" t="s">
        <v>77</v>
      </c>
      <c r="D389" s="43">
        <f>$D$11</f>
        <v>110.23</v>
      </c>
      <c r="E389" s="43">
        <f t="shared" ref="E389:AA389" si="224">$D$11</f>
        <v>110.23</v>
      </c>
      <c r="F389" s="43">
        <f t="shared" si="224"/>
        <v>110.23</v>
      </c>
      <c r="G389" s="43">
        <f t="shared" si="224"/>
        <v>110.23</v>
      </c>
      <c r="H389" s="43">
        <f t="shared" si="224"/>
        <v>110.23</v>
      </c>
      <c r="I389" s="43">
        <f t="shared" si="224"/>
        <v>110.23</v>
      </c>
      <c r="J389" s="43">
        <f t="shared" si="224"/>
        <v>110.23</v>
      </c>
      <c r="K389" s="43">
        <f t="shared" si="224"/>
        <v>110.23</v>
      </c>
      <c r="L389" s="43">
        <f t="shared" si="224"/>
        <v>110.23</v>
      </c>
      <c r="M389" s="43">
        <f t="shared" si="224"/>
        <v>110.23</v>
      </c>
      <c r="N389" s="43">
        <f t="shared" si="224"/>
        <v>110.23</v>
      </c>
      <c r="O389" s="43">
        <f t="shared" si="224"/>
        <v>110.23</v>
      </c>
      <c r="P389" s="43">
        <f t="shared" si="224"/>
        <v>110.23</v>
      </c>
      <c r="Q389" s="43">
        <f t="shared" si="224"/>
        <v>110.23</v>
      </c>
      <c r="R389" s="43">
        <f t="shared" si="224"/>
        <v>110.23</v>
      </c>
      <c r="S389" s="43">
        <f t="shared" si="224"/>
        <v>110.23</v>
      </c>
      <c r="T389" s="43">
        <f t="shared" si="224"/>
        <v>110.23</v>
      </c>
      <c r="U389" s="43">
        <f t="shared" si="224"/>
        <v>110.23</v>
      </c>
      <c r="V389" s="43">
        <f t="shared" si="224"/>
        <v>110.23</v>
      </c>
      <c r="W389" s="43">
        <f t="shared" si="224"/>
        <v>110.23</v>
      </c>
      <c r="X389" s="43">
        <f t="shared" si="224"/>
        <v>110.23</v>
      </c>
      <c r="Y389" s="43">
        <f t="shared" si="224"/>
        <v>110.23</v>
      </c>
      <c r="Z389" s="43">
        <f t="shared" si="224"/>
        <v>110.23</v>
      </c>
      <c r="AA389" s="43">
        <f t="shared" si="224"/>
        <v>110.23</v>
      </c>
    </row>
    <row r="390" spans="1:27" ht="12.75" customHeight="1" collapsed="1" x14ac:dyDescent="0.2">
      <c r="A390" s="91" t="s">
        <v>608</v>
      </c>
      <c r="B390" s="27" t="str">
        <f>"14"&amp;"."&amp;$B$662&amp;"."&amp;$B$663</f>
        <v>14.03.2023</v>
      </c>
      <c r="C390" s="83" t="s">
        <v>74</v>
      </c>
      <c r="D390" s="84">
        <f>ROUND(((D391+D392+D394+D393)/1000),5)</f>
        <v>3.5853799999999998</v>
      </c>
      <c r="E390" s="84">
        <f>ROUND(((E391+E392+E394+E393)/1000),5)</f>
        <v>3.50922</v>
      </c>
      <c r="F390" s="84">
        <f>ROUND(((F391+F392+F394+F393)/1000),5)</f>
        <v>3.4802</v>
      </c>
      <c r="G390" s="84">
        <f t="shared" ref="G390:AA390" si="225">ROUND(((G391+G392+G394+G393)/1000),5)</f>
        <v>3.4839500000000001</v>
      </c>
      <c r="H390" s="84">
        <f t="shared" si="225"/>
        <v>3.5364300000000002</v>
      </c>
      <c r="I390" s="84">
        <f t="shared" si="225"/>
        <v>3.6752099999999999</v>
      </c>
      <c r="J390" s="84">
        <f t="shared" si="225"/>
        <v>3.9139699999999999</v>
      </c>
      <c r="K390" s="84">
        <f t="shared" si="225"/>
        <v>4.03383</v>
      </c>
      <c r="L390" s="84">
        <f t="shared" si="225"/>
        <v>4.1340000000000003</v>
      </c>
      <c r="M390" s="84">
        <f t="shared" si="225"/>
        <v>4.1784299999999996</v>
      </c>
      <c r="N390" s="84">
        <f t="shared" si="225"/>
        <v>4.2434900000000004</v>
      </c>
      <c r="O390" s="84">
        <f t="shared" si="225"/>
        <v>4.2343799999999998</v>
      </c>
      <c r="P390" s="84">
        <f t="shared" si="225"/>
        <v>4.1892100000000001</v>
      </c>
      <c r="Q390" s="84">
        <f t="shared" si="225"/>
        <v>4.18926</v>
      </c>
      <c r="R390" s="84">
        <f t="shared" si="225"/>
        <v>4.1723400000000002</v>
      </c>
      <c r="S390" s="84">
        <f t="shared" si="225"/>
        <v>4.1550399999999996</v>
      </c>
      <c r="T390" s="84">
        <f t="shared" si="225"/>
        <v>4.0982700000000003</v>
      </c>
      <c r="U390" s="84">
        <f t="shared" si="225"/>
        <v>4.0922599999999996</v>
      </c>
      <c r="V390" s="84">
        <f t="shared" si="225"/>
        <v>4.1271000000000004</v>
      </c>
      <c r="W390" s="84">
        <f t="shared" si="225"/>
        <v>4.1632600000000002</v>
      </c>
      <c r="X390" s="84">
        <f t="shared" si="225"/>
        <v>4.1422600000000003</v>
      </c>
      <c r="Y390" s="84">
        <f t="shared" si="225"/>
        <v>4.10297</v>
      </c>
      <c r="Z390" s="84">
        <f t="shared" si="225"/>
        <v>3.9899100000000001</v>
      </c>
      <c r="AA390" s="84">
        <f t="shared" si="225"/>
        <v>3.6649500000000002</v>
      </c>
    </row>
    <row r="391" spans="1:27" ht="12.75" hidden="1" customHeight="1" outlineLevel="1" x14ac:dyDescent="0.2">
      <c r="A391" s="92" t="s">
        <v>609</v>
      </c>
      <c r="B391" s="62" t="s">
        <v>231</v>
      </c>
      <c r="C391" s="42" t="s">
        <v>77</v>
      </c>
      <c r="D391" s="43">
        <v>1247.6500000000001</v>
      </c>
      <c r="E391" s="43">
        <v>1171.49</v>
      </c>
      <c r="F391" s="43">
        <v>1142.47</v>
      </c>
      <c r="G391" s="43">
        <v>1146.22</v>
      </c>
      <c r="H391" s="43">
        <v>1198.7</v>
      </c>
      <c r="I391" s="43">
        <v>1337.48</v>
      </c>
      <c r="J391" s="43">
        <v>1576.24</v>
      </c>
      <c r="K391" s="43">
        <v>1696.1</v>
      </c>
      <c r="L391" s="43">
        <v>1796.27</v>
      </c>
      <c r="M391" s="43">
        <v>1840.7</v>
      </c>
      <c r="N391" s="43">
        <v>1905.76</v>
      </c>
      <c r="O391" s="43">
        <v>1896.65</v>
      </c>
      <c r="P391" s="43">
        <v>1851.48</v>
      </c>
      <c r="Q391" s="43">
        <v>1851.53</v>
      </c>
      <c r="R391" s="43">
        <v>1834.61</v>
      </c>
      <c r="S391" s="43">
        <v>1817.31</v>
      </c>
      <c r="T391" s="43">
        <v>1760.54</v>
      </c>
      <c r="U391" s="43">
        <v>1754.53</v>
      </c>
      <c r="V391" s="43">
        <v>1789.37</v>
      </c>
      <c r="W391" s="43">
        <v>1825.53</v>
      </c>
      <c r="X391" s="43">
        <v>1804.53</v>
      </c>
      <c r="Y391" s="43">
        <v>1765.24</v>
      </c>
      <c r="Z391" s="43">
        <v>1652.18</v>
      </c>
      <c r="AA391" s="43">
        <v>1327.22</v>
      </c>
    </row>
    <row r="392" spans="1:27" ht="12.75" hidden="1" customHeight="1" outlineLevel="1" x14ac:dyDescent="0.2">
      <c r="A392" s="92" t="s">
        <v>610</v>
      </c>
      <c r="B392" s="62" t="s">
        <v>88</v>
      </c>
      <c r="C392" s="42" t="s">
        <v>77</v>
      </c>
      <c r="D392" s="43">
        <f>$D$327</f>
        <v>2222.89</v>
      </c>
      <c r="E392" s="43">
        <f t="shared" ref="E392:AA392" si="226">$D$327</f>
        <v>2222.89</v>
      </c>
      <c r="F392" s="43">
        <f t="shared" si="226"/>
        <v>2222.89</v>
      </c>
      <c r="G392" s="43">
        <f t="shared" si="226"/>
        <v>2222.89</v>
      </c>
      <c r="H392" s="43">
        <f t="shared" si="226"/>
        <v>2222.89</v>
      </c>
      <c r="I392" s="43">
        <f t="shared" si="226"/>
        <v>2222.89</v>
      </c>
      <c r="J392" s="43">
        <f t="shared" si="226"/>
        <v>2222.89</v>
      </c>
      <c r="K392" s="43">
        <f t="shared" si="226"/>
        <v>2222.89</v>
      </c>
      <c r="L392" s="43">
        <f t="shared" si="226"/>
        <v>2222.89</v>
      </c>
      <c r="M392" s="43">
        <f t="shared" si="226"/>
        <v>2222.89</v>
      </c>
      <c r="N392" s="43">
        <f t="shared" si="226"/>
        <v>2222.89</v>
      </c>
      <c r="O392" s="43">
        <f t="shared" si="226"/>
        <v>2222.89</v>
      </c>
      <c r="P392" s="43">
        <f t="shared" si="226"/>
        <v>2222.89</v>
      </c>
      <c r="Q392" s="43">
        <f t="shared" si="226"/>
        <v>2222.89</v>
      </c>
      <c r="R392" s="43">
        <f t="shared" si="226"/>
        <v>2222.89</v>
      </c>
      <c r="S392" s="43">
        <f t="shared" si="226"/>
        <v>2222.89</v>
      </c>
      <c r="T392" s="43">
        <f t="shared" si="226"/>
        <v>2222.89</v>
      </c>
      <c r="U392" s="43">
        <f t="shared" si="226"/>
        <v>2222.89</v>
      </c>
      <c r="V392" s="43">
        <f t="shared" si="226"/>
        <v>2222.89</v>
      </c>
      <c r="W392" s="43">
        <f t="shared" si="226"/>
        <v>2222.89</v>
      </c>
      <c r="X392" s="43">
        <f t="shared" si="226"/>
        <v>2222.89</v>
      </c>
      <c r="Y392" s="43">
        <f t="shared" si="226"/>
        <v>2222.89</v>
      </c>
      <c r="Z392" s="43">
        <f t="shared" si="226"/>
        <v>2222.89</v>
      </c>
      <c r="AA392" s="43">
        <f t="shared" si="226"/>
        <v>2222.89</v>
      </c>
    </row>
    <row r="393" spans="1:27" ht="12.75" hidden="1" customHeight="1" outlineLevel="1" x14ac:dyDescent="0.2">
      <c r="A393" s="92" t="s">
        <v>611</v>
      </c>
      <c r="B393" s="62" t="s">
        <v>81</v>
      </c>
      <c r="C393" s="42" t="s">
        <v>77</v>
      </c>
      <c r="D393" s="43">
        <v>4.6100000000000003</v>
      </c>
      <c r="E393" s="43">
        <v>4.6100000000000003</v>
      </c>
      <c r="F393" s="43">
        <v>4.6100000000000003</v>
      </c>
      <c r="G393" s="43">
        <v>4.6100000000000003</v>
      </c>
      <c r="H393" s="43">
        <v>4.6100000000000003</v>
      </c>
      <c r="I393" s="43">
        <v>4.6100000000000003</v>
      </c>
      <c r="J393" s="43">
        <v>4.6100000000000003</v>
      </c>
      <c r="K393" s="43">
        <v>4.6100000000000003</v>
      </c>
      <c r="L393" s="43">
        <v>4.6100000000000003</v>
      </c>
      <c r="M393" s="43">
        <v>4.6100000000000003</v>
      </c>
      <c r="N393" s="43">
        <v>4.6100000000000003</v>
      </c>
      <c r="O393" s="43">
        <v>4.6100000000000003</v>
      </c>
      <c r="P393" s="43">
        <v>4.6100000000000003</v>
      </c>
      <c r="Q393" s="43">
        <v>4.6100000000000003</v>
      </c>
      <c r="R393" s="43">
        <v>4.6100000000000003</v>
      </c>
      <c r="S393" s="43">
        <v>4.6100000000000003</v>
      </c>
      <c r="T393" s="43">
        <v>4.6100000000000003</v>
      </c>
      <c r="U393" s="43">
        <v>4.6100000000000003</v>
      </c>
      <c r="V393" s="43">
        <v>4.6100000000000003</v>
      </c>
      <c r="W393" s="43">
        <v>4.6100000000000003</v>
      </c>
      <c r="X393" s="43">
        <v>4.6100000000000003</v>
      </c>
      <c r="Y393" s="43">
        <v>4.6100000000000003</v>
      </c>
      <c r="Z393" s="43">
        <v>4.6100000000000003</v>
      </c>
      <c r="AA393" s="43">
        <v>4.6100000000000003</v>
      </c>
    </row>
    <row r="394" spans="1:27" ht="12.75" hidden="1" customHeight="1" outlineLevel="1" x14ac:dyDescent="0.2">
      <c r="A394" s="92" t="s">
        <v>612</v>
      </c>
      <c r="B394" s="62" t="s">
        <v>79</v>
      </c>
      <c r="C394" s="42" t="s">
        <v>77</v>
      </c>
      <c r="D394" s="43">
        <f>$D$11</f>
        <v>110.23</v>
      </c>
      <c r="E394" s="43">
        <f t="shared" ref="E394:AA394" si="227">$D$11</f>
        <v>110.23</v>
      </c>
      <c r="F394" s="43">
        <f t="shared" si="227"/>
        <v>110.23</v>
      </c>
      <c r="G394" s="43">
        <f t="shared" si="227"/>
        <v>110.23</v>
      </c>
      <c r="H394" s="43">
        <f t="shared" si="227"/>
        <v>110.23</v>
      </c>
      <c r="I394" s="43">
        <f t="shared" si="227"/>
        <v>110.23</v>
      </c>
      <c r="J394" s="43">
        <f t="shared" si="227"/>
        <v>110.23</v>
      </c>
      <c r="K394" s="43">
        <f t="shared" si="227"/>
        <v>110.23</v>
      </c>
      <c r="L394" s="43">
        <f t="shared" si="227"/>
        <v>110.23</v>
      </c>
      <c r="M394" s="43">
        <f t="shared" si="227"/>
        <v>110.23</v>
      </c>
      <c r="N394" s="43">
        <f t="shared" si="227"/>
        <v>110.23</v>
      </c>
      <c r="O394" s="43">
        <f t="shared" si="227"/>
        <v>110.23</v>
      </c>
      <c r="P394" s="43">
        <f t="shared" si="227"/>
        <v>110.23</v>
      </c>
      <c r="Q394" s="43">
        <f t="shared" si="227"/>
        <v>110.23</v>
      </c>
      <c r="R394" s="43">
        <f t="shared" si="227"/>
        <v>110.23</v>
      </c>
      <c r="S394" s="43">
        <f t="shared" si="227"/>
        <v>110.23</v>
      </c>
      <c r="T394" s="43">
        <f t="shared" si="227"/>
        <v>110.23</v>
      </c>
      <c r="U394" s="43">
        <f t="shared" si="227"/>
        <v>110.23</v>
      </c>
      <c r="V394" s="43">
        <f t="shared" si="227"/>
        <v>110.23</v>
      </c>
      <c r="W394" s="43">
        <f t="shared" si="227"/>
        <v>110.23</v>
      </c>
      <c r="X394" s="43">
        <f t="shared" si="227"/>
        <v>110.23</v>
      </c>
      <c r="Y394" s="43">
        <f t="shared" si="227"/>
        <v>110.23</v>
      </c>
      <c r="Z394" s="43">
        <f t="shared" si="227"/>
        <v>110.23</v>
      </c>
      <c r="AA394" s="43">
        <f t="shared" si="227"/>
        <v>110.23</v>
      </c>
    </row>
    <row r="395" spans="1:27" ht="12.75" customHeight="1" collapsed="1" x14ac:dyDescent="0.2">
      <c r="A395" s="91" t="s">
        <v>613</v>
      </c>
      <c r="B395" s="27" t="str">
        <f>"15"&amp;"."&amp;$B$662&amp;"."&amp;$B$663</f>
        <v>15.03.2023</v>
      </c>
      <c r="C395" s="83" t="s">
        <v>74</v>
      </c>
      <c r="D395" s="84">
        <f>ROUND(((D396+D397+D399+D398)/1000),5)</f>
        <v>3.4783200000000001</v>
      </c>
      <c r="E395" s="84">
        <f>ROUND(((E396+E397+E399+E398)/1000),5)</f>
        <v>3.43031</v>
      </c>
      <c r="F395" s="84">
        <f>ROUND(((F396+F397+F399+F398)/1000),5)</f>
        <v>3.41696</v>
      </c>
      <c r="G395" s="84">
        <f t="shared" ref="G395:AA395" si="228">ROUND(((G396+G397+G399+G398)/1000),5)</f>
        <v>3.41676</v>
      </c>
      <c r="H395" s="84">
        <f t="shared" si="228"/>
        <v>3.4380799999999998</v>
      </c>
      <c r="I395" s="84">
        <f t="shared" si="228"/>
        <v>3.55308</v>
      </c>
      <c r="J395" s="84">
        <f t="shared" si="228"/>
        <v>3.6970299999999998</v>
      </c>
      <c r="K395" s="84">
        <f t="shared" si="228"/>
        <v>3.9978699999999998</v>
      </c>
      <c r="L395" s="84">
        <f t="shared" si="228"/>
        <v>4.1294500000000003</v>
      </c>
      <c r="M395" s="84">
        <f t="shared" si="228"/>
        <v>4.1824199999999996</v>
      </c>
      <c r="N395" s="84">
        <f t="shared" si="228"/>
        <v>4.2056500000000003</v>
      </c>
      <c r="O395" s="84">
        <f t="shared" si="228"/>
        <v>4.2354700000000003</v>
      </c>
      <c r="P395" s="84">
        <f t="shared" si="228"/>
        <v>4.2086100000000002</v>
      </c>
      <c r="Q395" s="84">
        <f t="shared" si="228"/>
        <v>4.2091500000000002</v>
      </c>
      <c r="R395" s="84">
        <f t="shared" si="228"/>
        <v>4.18743</v>
      </c>
      <c r="S395" s="84">
        <f t="shared" si="228"/>
        <v>4.1581900000000003</v>
      </c>
      <c r="T395" s="84">
        <f t="shared" si="228"/>
        <v>4.0873699999999999</v>
      </c>
      <c r="U395" s="84">
        <f t="shared" si="228"/>
        <v>4.0793999999999997</v>
      </c>
      <c r="V395" s="84">
        <f t="shared" si="228"/>
        <v>4.1067999999999998</v>
      </c>
      <c r="W395" s="84">
        <f t="shared" si="228"/>
        <v>4.1696</v>
      </c>
      <c r="X395" s="84">
        <f t="shared" si="228"/>
        <v>4.1553800000000001</v>
      </c>
      <c r="Y395" s="84">
        <f t="shared" si="228"/>
        <v>4.1084500000000004</v>
      </c>
      <c r="Z395" s="84">
        <f t="shared" si="228"/>
        <v>3.94156</v>
      </c>
      <c r="AA395" s="84">
        <f t="shared" si="228"/>
        <v>3.67605</v>
      </c>
    </row>
    <row r="396" spans="1:27" ht="12.75" hidden="1" customHeight="1" outlineLevel="1" x14ac:dyDescent="0.2">
      <c r="A396" s="92" t="s">
        <v>614</v>
      </c>
      <c r="B396" s="62" t="s">
        <v>231</v>
      </c>
      <c r="C396" s="42" t="s">
        <v>77</v>
      </c>
      <c r="D396" s="43">
        <v>1140.5899999999999</v>
      </c>
      <c r="E396" s="43">
        <v>1092.58</v>
      </c>
      <c r="F396" s="43">
        <v>1079.23</v>
      </c>
      <c r="G396" s="43">
        <v>1079.03</v>
      </c>
      <c r="H396" s="43">
        <v>1100.3499999999999</v>
      </c>
      <c r="I396" s="43">
        <v>1215.3499999999999</v>
      </c>
      <c r="J396" s="43">
        <v>1359.3</v>
      </c>
      <c r="K396" s="43">
        <v>1660.14</v>
      </c>
      <c r="L396" s="43">
        <v>1791.72</v>
      </c>
      <c r="M396" s="43">
        <v>1844.69</v>
      </c>
      <c r="N396" s="43">
        <v>1867.92</v>
      </c>
      <c r="O396" s="43">
        <v>1897.74</v>
      </c>
      <c r="P396" s="43">
        <v>1870.88</v>
      </c>
      <c r="Q396" s="43">
        <v>1871.42</v>
      </c>
      <c r="R396" s="43">
        <v>1849.7</v>
      </c>
      <c r="S396" s="43">
        <v>1820.46</v>
      </c>
      <c r="T396" s="43">
        <v>1749.64</v>
      </c>
      <c r="U396" s="43">
        <v>1741.67</v>
      </c>
      <c r="V396" s="43">
        <v>1769.07</v>
      </c>
      <c r="W396" s="43">
        <v>1831.87</v>
      </c>
      <c r="X396" s="43">
        <v>1817.65</v>
      </c>
      <c r="Y396" s="43">
        <v>1770.72</v>
      </c>
      <c r="Z396" s="43">
        <v>1603.83</v>
      </c>
      <c r="AA396" s="43">
        <v>1338.32</v>
      </c>
    </row>
    <row r="397" spans="1:27" ht="12.75" hidden="1" customHeight="1" outlineLevel="1" x14ac:dyDescent="0.2">
      <c r="A397" s="92" t="s">
        <v>615</v>
      </c>
      <c r="B397" s="62" t="s">
        <v>88</v>
      </c>
      <c r="C397" s="42" t="s">
        <v>77</v>
      </c>
      <c r="D397" s="43">
        <f>$D$327</f>
        <v>2222.89</v>
      </c>
      <c r="E397" s="43">
        <f t="shared" ref="E397:AA397" si="229">$D$327</f>
        <v>2222.89</v>
      </c>
      <c r="F397" s="43">
        <f t="shared" si="229"/>
        <v>2222.89</v>
      </c>
      <c r="G397" s="43">
        <f t="shared" si="229"/>
        <v>2222.89</v>
      </c>
      <c r="H397" s="43">
        <f t="shared" si="229"/>
        <v>2222.89</v>
      </c>
      <c r="I397" s="43">
        <f t="shared" si="229"/>
        <v>2222.89</v>
      </c>
      <c r="J397" s="43">
        <f t="shared" si="229"/>
        <v>2222.89</v>
      </c>
      <c r="K397" s="43">
        <f t="shared" si="229"/>
        <v>2222.89</v>
      </c>
      <c r="L397" s="43">
        <f t="shared" si="229"/>
        <v>2222.89</v>
      </c>
      <c r="M397" s="43">
        <f t="shared" si="229"/>
        <v>2222.89</v>
      </c>
      <c r="N397" s="43">
        <f t="shared" si="229"/>
        <v>2222.89</v>
      </c>
      <c r="O397" s="43">
        <f t="shared" si="229"/>
        <v>2222.89</v>
      </c>
      <c r="P397" s="43">
        <f t="shared" si="229"/>
        <v>2222.89</v>
      </c>
      <c r="Q397" s="43">
        <f t="shared" si="229"/>
        <v>2222.89</v>
      </c>
      <c r="R397" s="43">
        <f t="shared" si="229"/>
        <v>2222.89</v>
      </c>
      <c r="S397" s="43">
        <f t="shared" si="229"/>
        <v>2222.89</v>
      </c>
      <c r="T397" s="43">
        <f t="shared" si="229"/>
        <v>2222.89</v>
      </c>
      <c r="U397" s="43">
        <f t="shared" si="229"/>
        <v>2222.89</v>
      </c>
      <c r="V397" s="43">
        <f t="shared" si="229"/>
        <v>2222.89</v>
      </c>
      <c r="W397" s="43">
        <f t="shared" si="229"/>
        <v>2222.89</v>
      </c>
      <c r="X397" s="43">
        <f t="shared" si="229"/>
        <v>2222.89</v>
      </c>
      <c r="Y397" s="43">
        <f t="shared" si="229"/>
        <v>2222.89</v>
      </c>
      <c r="Z397" s="43">
        <f t="shared" si="229"/>
        <v>2222.89</v>
      </c>
      <c r="AA397" s="43">
        <f t="shared" si="229"/>
        <v>2222.89</v>
      </c>
    </row>
    <row r="398" spans="1:27" ht="12.75" hidden="1" customHeight="1" outlineLevel="1" x14ac:dyDescent="0.2">
      <c r="A398" s="92" t="s">
        <v>616</v>
      </c>
      <c r="B398" s="62" t="s">
        <v>81</v>
      </c>
      <c r="C398" s="42" t="s">
        <v>77</v>
      </c>
      <c r="D398" s="43">
        <v>4.6100000000000003</v>
      </c>
      <c r="E398" s="43">
        <v>4.6100000000000003</v>
      </c>
      <c r="F398" s="43">
        <v>4.6100000000000003</v>
      </c>
      <c r="G398" s="43">
        <v>4.6100000000000003</v>
      </c>
      <c r="H398" s="43">
        <v>4.6100000000000003</v>
      </c>
      <c r="I398" s="43">
        <v>4.6100000000000003</v>
      </c>
      <c r="J398" s="43">
        <v>4.6100000000000003</v>
      </c>
      <c r="K398" s="43">
        <v>4.6100000000000003</v>
      </c>
      <c r="L398" s="43">
        <v>4.6100000000000003</v>
      </c>
      <c r="M398" s="43">
        <v>4.6100000000000003</v>
      </c>
      <c r="N398" s="43">
        <v>4.6100000000000003</v>
      </c>
      <c r="O398" s="43">
        <v>4.6100000000000003</v>
      </c>
      <c r="P398" s="43">
        <v>4.6100000000000003</v>
      </c>
      <c r="Q398" s="43">
        <v>4.6100000000000003</v>
      </c>
      <c r="R398" s="43">
        <v>4.6100000000000003</v>
      </c>
      <c r="S398" s="43">
        <v>4.6100000000000003</v>
      </c>
      <c r="T398" s="43">
        <v>4.6100000000000003</v>
      </c>
      <c r="U398" s="43">
        <v>4.6100000000000003</v>
      </c>
      <c r="V398" s="43">
        <v>4.6100000000000003</v>
      </c>
      <c r="W398" s="43">
        <v>4.6100000000000003</v>
      </c>
      <c r="X398" s="43">
        <v>4.6100000000000003</v>
      </c>
      <c r="Y398" s="43">
        <v>4.6100000000000003</v>
      </c>
      <c r="Z398" s="43">
        <v>4.6100000000000003</v>
      </c>
      <c r="AA398" s="43">
        <v>4.6100000000000003</v>
      </c>
    </row>
    <row r="399" spans="1:27" ht="12.75" hidden="1" customHeight="1" outlineLevel="1" x14ac:dyDescent="0.2">
      <c r="A399" s="92" t="s">
        <v>617</v>
      </c>
      <c r="B399" s="62" t="s">
        <v>79</v>
      </c>
      <c r="C399" s="42" t="s">
        <v>77</v>
      </c>
      <c r="D399" s="43">
        <f>$D$11</f>
        <v>110.23</v>
      </c>
      <c r="E399" s="43">
        <f t="shared" ref="E399:AA399" si="230">$D$11</f>
        <v>110.23</v>
      </c>
      <c r="F399" s="43">
        <f t="shared" si="230"/>
        <v>110.23</v>
      </c>
      <c r="G399" s="43">
        <f t="shared" si="230"/>
        <v>110.23</v>
      </c>
      <c r="H399" s="43">
        <f t="shared" si="230"/>
        <v>110.23</v>
      </c>
      <c r="I399" s="43">
        <f t="shared" si="230"/>
        <v>110.23</v>
      </c>
      <c r="J399" s="43">
        <f t="shared" si="230"/>
        <v>110.23</v>
      </c>
      <c r="K399" s="43">
        <f t="shared" si="230"/>
        <v>110.23</v>
      </c>
      <c r="L399" s="43">
        <f t="shared" si="230"/>
        <v>110.23</v>
      </c>
      <c r="M399" s="43">
        <f t="shared" si="230"/>
        <v>110.23</v>
      </c>
      <c r="N399" s="43">
        <f t="shared" si="230"/>
        <v>110.23</v>
      </c>
      <c r="O399" s="43">
        <f t="shared" si="230"/>
        <v>110.23</v>
      </c>
      <c r="P399" s="43">
        <f t="shared" si="230"/>
        <v>110.23</v>
      </c>
      <c r="Q399" s="43">
        <f t="shared" si="230"/>
        <v>110.23</v>
      </c>
      <c r="R399" s="43">
        <f t="shared" si="230"/>
        <v>110.23</v>
      </c>
      <c r="S399" s="43">
        <f t="shared" si="230"/>
        <v>110.23</v>
      </c>
      <c r="T399" s="43">
        <f t="shared" si="230"/>
        <v>110.23</v>
      </c>
      <c r="U399" s="43">
        <f t="shared" si="230"/>
        <v>110.23</v>
      </c>
      <c r="V399" s="43">
        <f t="shared" si="230"/>
        <v>110.23</v>
      </c>
      <c r="W399" s="43">
        <f t="shared" si="230"/>
        <v>110.23</v>
      </c>
      <c r="X399" s="43">
        <f t="shared" si="230"/>
        <v>110.23</v>
      </c>
      <c r="Y399" s="43">
        <f t="shared" si="230"/>
        <v>110.23</v>
      </c>
      <c r="Z399" s="43">
        <f t="shared" si="230"/>
        <v>110.23</v>
      </c>
      <c r="AA399" s="43">
        <f t="shared" si="230"/>
        <v>110.23</v>
      </c>
    </row>
    <row r="400" spans="1:27" ht="12.75" customHeight="1" collapsed="1" x14ac:dyDescent="0.2">
      <c r="A400" s="91" t="s">
        <v>618</v>
      </c>
      <c r="B400" s="27" t="str">
        <f>"16"&amp;"."&amp;$B$662&amp;"."&amp;$B$663</f>
        <v>16.03.2023</v>
      </c>
      <c r="C400" s="83" t="s">
        <v>74</v>
      </c>
      <c r="D400" s="84">
        <f>ROUND(((D401+D402+D404+D403)/1000),5)</f>
        <v>3.52095</v>
      </c>
      <c r="E400" s="84">
        <f>ROUND(((E401+E402+E404+E403)/1000),5)</f>
        <v>3.4515199999999999</v>
      </c>
      <c r="F400" s="84">
        <f>ROUND(((F401+F402+F404+F403)/1000),5)</f>
        <v>3.4221499999999998</v>
      </c>
      <c r="G400" s="84">
        <f t="shared" ref="G400:AA400" si="231">ROUND(((G401+G402+G404+G403)/1000),5)</f>
        <v>3.4234900000000001</v>
      </c>
      <c r="H400" s="84">
        <f t="shared" si="231"/>
        <v>3.4628899999999998</v>
      </c>
      <c r="I400" s="84">
        <f t="shared" si="231"/>
        <v>3.5825900000000002</v>
      </c>
      <c r="J400" s="84">
        <f t="shared" si="231"/>
        <v>3.8090199999999999</v>
      </c>
      <c r="K400" s="84">
        <f t="shared" si="231"/>
        <v>4.0125799999999998</v>
      </c>
      <c r="L400" s="84">
        <f t="shared" si="231"/>
        <v>4.1556499999999996</v>
      </c>
      <c r="M400" s="84">
        <f t="shared" si="231"/>
        <v>4.1944600000000003</v>
      </c>
      <c r="N400" s="84">
        <f t="shared" si="231"/>
        <v>4.1988700000000003</v>
      </c>
      <c r="O400" s="84">
        <f t="shared" si="231"/>
        <v>4.2277399999999998</v>
      </c>
      <c r="P400" s="84">
        <f t="shared" si="231"/>
        <v>4.2060199999999996</v>
      </c>
      <c r="Q400" s="84">
        <f t="shared" si="231"/>
        <v>4.21075</v>
      </c>
      <c r="R400" s="84">
        <f t="shared" si="231"/>
        <v>4.1894299999999998</v>
      </c>
      <c r="S400" s="84">
        <f t="shared" si="231"/>
        <v>4.1667699999999996</v>
      </c>
      <c r="T400" s="84">
        <f t="shared" si="231"/>
        <v>4.0986399999999996</v>
      </c>
      <c r="U400" s="84">
        <f t="shared" si="231"/>
        <v>4.0976299999999997</v>
      </c>
      <c r="V400" s="84">
        <f t="shared" si="231"/>
        <v>4.1405099999999999</v>
      </c>
      <c r="W400" s="84">
        <f t="shared" si="231"/>
        <v>4.1934699999999996</v>
      </c>
      <c r="X400" s="84">
        <f t="shared" si="231"/>
        <v>4.1579600000000001</v>
      </c>
      <c r="Y400" s="84">
        <f t="shared" si="231"/>
        <v>4.09152</v>
      </c>
      <c r="Z400" s="84">
        <f t="shared" si="231"/>
        <v>3.9710999999999999</v>
      </c>
      <c r="AA400" s="84">
        <f t="shared" si="231"/>
        <v>3.7397100000000001</v>
      </c>
    </row>
    <row r="401" spans="1:27" ht="12.75" hidden="1" customHeight="1" outlineLevel="1" x14ac:dyDescent="0.2">
      <c r="A401" s="92" t="s">
        <v>619</v>
      </c>
      <c r="B401" s="62" t="s">
        <v>231</v>
      </c>
      <c r="C401" s="42" t="s">
        <v>77</v>
      </c>
      <c r="D401" s="43">
        <v>1183.22</v>
      </c>
      <c r="E401" s="43">
        <v>1113.79</v>
      </c>
      <c r="F401" s="43">
        <v>1084.42</v>
      </c>
      <c r="G401" s="43">
        <v>1085.76</v>
      </c>
      <c r="H401" s="43">
        <v>1125.1600000000001</v>
      </c>
      <c r="I401" s="43">
        <v>1244.8599999999999</v>
      </c>
      <c r="J401" s="43">
        <v>1471.29</v>
      </c>
      <c r="K401" s="43">
        <v>1674.85</v>
      </c>
      <c r="L401" s="43">
        <v>1817.92</v>
      </c>
      <c r="M401" s="43">
        <v>1856.73</v>
      </c>
      <c r="N401" s="43">
        <v>1861.14</v>
      </c>
      <c r="O401" s="43">
        <v>1890.01</v>
      </c>
      <c r="P401" s="43">
        <v>1868.29</v>
      </c>
      <c r="Q401" s="43">
        <v>1873.02</v>
      </c>
      <c r="R401" s="43">
        <v>1851.7</v>
      </c>
      <c r="S401" s="43">
        <v>1829.04</v>
      </c>
      <c r="T401" s="43">
        <v>1760.91</v>
      </c>
      <c r="U401" s="43">
        <v>1759.9</v>
      </c>
      <c r="V401" s="43">
        <v>1802.78</v>
      </c>
      <c r="W401" s="43">
        <v>1855.74</v>
      </c>
      <c r="X401" s="43">
        <v>1820.23</v>
      </c>
      <c r="Y401" s="43">
        <v>1753.79</v>
      </c>
      <c r="Z401" s="43">
        <v>1633.37</v>
      </c>
      <c r="AA401" s="43">
        <v>1401.98</v>
      </c>
    </row>
    <row r="402" spans="1:27" ht="12.75" hidden="1" customHeight="1" outlineLevel="1" x14ac:dyDescent="0.2">
      <c r="A402" s="92" t="s">
        <v>620</v>
      </c>
      <c r="B402" s="62" t="s">
        <v>88</v>
      </c>
      <c r="C402" s="42" t="s">
        <v>77</v>
      </c>
      <c r="D402" s="43">
        <f>$D$327</f>
        <v>2222.89</v>
      </c>
      <c r="E402" s="43">
        <f t="shared" ref="E402:AA402" si="232">$D$327</f>
        <v>2222.89</v>
      </c>
      <c r="F402" s="43">
        <f t="shared" si="232"/>
        <v>2222.89</v>
      </c>
      <c r="G402" s="43">
        <f t="shared" si="232"/>
        <v>2222.89</v>
      </c>
      <c r="H402" s="43">
        <f t="shared" si="232"/>
        <v>2222.89</v>
      </c>
      <c r="I402" s="43">
        <f t="shared" si="232"/>
        <v>2222.89</v>
      </c>
      <c r="J402" s="43">
        <f t="shared" si="232"/>
        <v>2222.89</v>
      </c>
      <c r="K402" s="43">
        <f t="shared" si="232"/>
        <v>2222.89</v>
      </c>
      <c r="L402" s="43">
        <f t="shared" si="232"/>
        <v>2222.89</v>
      </c>
      <c r="M402" s="43">
        <f t="shared" si="232"/>
        <v>2222.89</v>
      </c>
      <c r="N402" s="43">
        <f t="shared" si="232"/>
        <v>2222.89</v>
      </c>
      <c r="O402" s="43">
        <f t="shared" si="232"/>
        <v>2222.89</v>
      </c>
      <c r="P402" s="43">
        <f t="shared" si="232"/>
        <v>2222.89</v>
      </c>
      <c r="Q402" s="43">
        <f t="shared" si="232"/>
        <v>2222.89</v>
      </c>
      <c r="R402" s="43">
        <f t="shared" si="232"/>
        <v>2222.89</v>
      </c>
      <c r="S402" s="43">
        <f t="shared" si="232"/>
        <v>2222.89</v>
      </c>
      <c r="T402" s="43">
        <f t="shared" si="232"/>
        <v>2222.89</v>
      </c>
      <c r="U402" s="43">
        <f t="shared" si="232"/>
        <v>2222.89</v>
      </c>
      <c r="V402" s="43">
        <f t="shared" si="232"/>
        <v>2222.89</v>
      </c>
      <c r="W402" s="43">
        <f t="shared" si="232"/>
        <v>2222.89</v>
      </c>
      <c r="X402" s="43">
        <f t="shared" si="232"/>
        <v>2222.89</v>
      </c>
      <c r="Y402" s="43">
        <f t="shared" si="232"/>
        <v>2222.89</v>
      </c>
      <c r="Z402" s="43">
        <f t="shared" si="232"/>
        <v>2222.89</v>
      </c>
      <c r="AA402" s="43">
        <f t="shared" si="232"/>
        <v>2222.89</v>
      </c>
    </row>
    <row r="403" spans="1:27" ht="12.75" hidden="1" customHeight="1" outlineLevel="1" x14ac:dyDescent="0.2">
      <c r="A403" s="92" t="s">
        <v>621</v>
      </c>
      <c r="B403" s="62" t="s">
        <v>81</v>
      </c>
      <c r="C403" s="42" t="s">
        <v>77</v>
      </c>
      <c r="D403" s="43">
        <v>4.6100000000000003</v>
      </c>
      <c r="E403" s="43">
        <v>4.6100000000000003</v>
      </c>
      <c r="F403" s="43">
        <v>4.6100000000000003</v>
      </c>
      <c r="G403" s="43">
        <v>4.6100000000000003</v>
      </c>
      <c r="H403" s="43">
        <v>4.6100000000000003</v>
      </c>
      <c r="I403" s="43">
        <v>4.6100000000000003</v>
      </c>
      <c r="J403" s="43">
        <v>4.6100000000000003</v>
      </c>
      <c r="K403" s="43">
        <v>4.6100000000000003</v>
      </c>
      <c r="L403" s="43">
        <v>4.6100000000000003</v>
      </c>
      <c r="M403" s="43">
        <v>4.6100000000000003</v>
      </c>
      <c r="N403" s="43">
        <v>4.6100000000000003</v>
      </c>
      <c r="O403" s="43">
        <v>4.6100000000000003</v>
      </c>
      <c r="P403" s="43">
        <v>4.6100000000000003</v>
      </c>
      <c r="Q403" s="43">
        <v>4.6100000000000003</v>
      </c>
      <c r="R403" s="43">
        <v>4.6100000000000003</v>
      </c>
      <c r="S403" s="43">
        <v>4.6100000000000003</v>
      </c>
      <c r="T403" s="43">
        <v>4.6100000000000003</v>
      </c>
      <c r="U403" s="43">
        <v>4.6100000000000003</v>
      </c>
      <c r="V403" s="43">
        <v>4.6100000000000003</v>
      </c>
      <c r="W403" s="43">
        <v>4.6100000000000003</v>
      </c>
      <c r="X403" s="43">
        <v>4.6100000000000003</v>
      </c>
      <c r="Y403" s="43">
        <v>4.6100000000000003</v>
      </c>
      <c r="Z403" s="43">
        <v>4.6100000000000003</v>
      </c>
      <c r="AA403" s="43">
        <v>4.6100000000000003</v>
      </c>
    </row>
    <row r="404" spans="1:27" ht="12.75" hidden="1" customHeight="1" outlineLevel="1" x14ac:dyDescent="0.2">
      <c r="A404" s="92" t="s">
        <v>622</v>
      </c>
      <c r="B404" s="62" t="s">
        <v>79</v>
      </c>
      <c r="C404" s="42" t="s">
        <v>77</v>
      </c>
      <c r="D404" s="43">
        <f>$D$11</f>
        <v>110.23</v>
      </c>
      <c r="E404" s="43">
        <f t="shared" ref="E404:AA404" si="233">$D$11</f>
        <v>110.23</v>
      </c>
      <c r="F404" s="43">
        <f t="shared" si="233"/>
        <v>110.23</v>
      </c>
      <c r="G404" s="43">
        <f t="shared" si="233"/>
        <v>110.23</v>
      </c>
      <c r="H404" s="43">
        <f t="shared" si="233"/>
        <v>110.23</v>
      </c>
      <c r="I404" s="43">
        <f t="shared" si="233"/>
        <v>110.23</v>
      </c>
      <c r="J404" s="43">
        <f t="shared" si="233"/>
        <v>110.23</v>
      </c>
      <c r="K404" s="43">
        <f t="shared" si="233"/>
        <v>110.23</v>
      </c>
      <c r="L404" s="43">
        <f t="shared" si="233"/>
        <v>110.23</v>
      </c>
      <c r="M404" s="43">
        <f t="shared" si="233"/>
        <v>110.23</v>
      </c>
      <c r="N404" s="43">
        <f t="shared" si="233"/>
        <v>110.23</v>
      </c>
      <c r="O404" s="43">
        <f t="shared" si="233"/>
        <v>110.23</v>
      </c>
      <c r="P404" s="43">
        <f t="shared" si="233"/>
        <v>110.23</v>
      </c>
      <c r="Q404" s="43">
        <f t="shared" si="233"/>
        <v>110.23</v>
      </c>
      <c r="R404" s="43">
        <f t="shared" si="233"/>
        <v>110.23</v>
      </c>
      <c r="S404" s="43">
        <f t="shared" si="233"/>
        <v>110.23</v>
      </c>
      <c r="T404" s="43">
        <f t="shared" si="233"/>
        <v>110.23</v>
      </c>
      <c r="U404" s="43">
        <f t="shared" si="233"/>
        <v>110.23</v>
      </c>
      <c r="V404" s="43">
        <f t="shared" si="233"/>
        <v>110.23</v>
      </c>
      <c r="W404" s="43">
        <f t="shared" si="233"/>
        <v>110.23</v>
      </c>
      <c r="X404" s="43">
        <f t="shared" si="233"/>
        <v>110.23</v>
      </c>
      <c r="Y404" s="43">
        <f t="shared" si="233"/>
        <v>110.23</v>
      </c>
      <c r="Z404" s="43">
        <f t="shared" si="233"/>
        <v>110.23</v>
      </c>
      <c r="AA404" s="43">
        <f t="shared" si="233"/>
        <v>110.23</v>
      </c>
    </row>
    <row r="405" spans="1:27" ht="12.75" customHeight="1" collapsed="1" x14ac:dyDescent="0.2">
      <c r="A405" s="91" t="s">
        <v>623</v>
      </c>
      <c r="B405" s="27" t="str">
        <f>"17"&amp;"."&amp;$B$662&amp;"."&amp;$B$663</f>
        <v>17.03.2023</v>
      </c>
      <c r="C405" s="83" t="s">
        <v>74</v>
      </c>
      <c r="D405" s="84">
        <f>ROUND(((D406+D407+D409+D408)/1000),5)</f>
        <v>3.5209700000000002</v>
      </c>
      <c r="E405" s="84">
        <f>ROUND(((E406+E407+E409+E408)/1000),5)</f>
        <v>3.45214</v>
      </c>
      <c r="F405" s="84">
        <f>ROUND(((F406+F407+F409+F408)/1000),5)</f>
        <v>3.4394999999999998</v>
      </c>
      <c r="G405" s="84">
        <f t="shared" ref="G405:AA405" si="234">ROUND(((G406+G407+G409+G408)/1000),5)</f>
        <v>3.4401199999999998</v>
      </c>
      <c r="H405" s="84">
        <f t="shared" si="234"/>
        <v>3.4689899999999998</v>
      </c>
      <c r="I405" s="84">
        <f t="shared" si="234"/>
        <v>3.5638800000000002</v>
      </c>
      <c r="J405" s="84">
        <f t="shared" si="234"/>
        <v>3.7597100000000001</v>
      </c>
      <c r="K405" s="84">
        <f t="shared" si="234"/>
        <v>3.9551500000000002</v>
      </c>
      <c r="L405" s="84">
        <f t="shared" si="234"/>
        <v>4.1621800000000002</v>
      </c>
      <c r="M405" s="84">
        <f t="shared" si="234"/>
        <v>4.1898299999999997</v>
      </c>
      <c r="N405" s="84">
        <f t="shared" si="234"/>
        <v>4.2127400000000002</v>
      </c>
      <c r="O405" s="84">
        <f t="shared" si="234"/>
        <v>4.2427099999999998</v>
      </c>
      <c r="P405" s="84">
        <f t="shared" si="234"/>
        <v>4.2163700000000004</v>
      </c>
      <c r="Q405" s="84">
        <f t="shared" si="234"/>
        <v>4.2244900000000003</v>
      </c>
      <c r="R405" s="84">
        <f t="shared" si="234"/>
        <v>4.2136800000000001</v>
      </c>
      <c r="S405" s="84">
        <f t="shared" si="234"/>
        <v>4.1888399999999999</v>
      </c>
      <c r="T405" s="84">
        <f t="shared" si="234"/>
        <v>4.1067</v>
      </c>
      <c r="U405" s="84">
        <f t="shared" si="234"/>
        <v>4.12371</v>
      </c>
      <c r="V405" s="84">
        <f t="shared" si="234"/>
        <v>4.1772799999999997</v>
      </c>
      <c r="W405" s="84">
        <f t="shared" si="234"/>
        <v>4.2211600000000002</v>
      </c>
      <c r="X405" s="84">
        <f t="shared" si="234"/>
        <v>4.21387</v>
      </c>
      <c r="Y405" s="84">
        <f t="shared" si="234"/>
        <v>4.1675800000000001</v>
      </c>
      <c r="Z405" s="84">
        <f t="shared" si="234"/>
        <v>3.97431</v>
      </c>
      <c r="AA405" s="84">
        <f t="shared" si="234"/>
        <v>3.80274</v>
      </c>
    </row>
    <row r="406" spans="1:27" ht="12.75" hidden="1" customHeight="1" outlineLevel="1" x14ac:dyDescent="0.2">
      <c r="A406" s="92" t="s">
        <v>624</v>
      </c>
      <c r="B406" s="62" t="s">
        <v>231</v>
      </c>
      <c r="C406" s="42" t="s">
        <v>77</v>
      </c>
      <c r="D406" s="43">
        <v>1183.24</v>
      </c>
      <c r="E406" s="43">
        <v>1114.4100000000001</v>
      </c>
      <c r="F406" s="43">
        <v>1101.77</v>
      </c>
      <c r="G406" s="43">
        <v>1102.3900000000001</v>
      </c>
      <c r="H406" s="43">
        <v>1131.26</v>
      </c>
      <c r="I406" s="43">
        <v>1226.1500000000001</v>
      </c>
      <c r="J406" s="43">
        <v>1421.98</v>
      </c>
      <c r="K406" s="43">
        <v>1617.42</v>
      </c>
      <c r="L406" s="43">
        <v>1824.45</v>
      </c>
      <c r="M406" s="43">
        <v>1852.1</v>
      </c>
      <c r="N406" s="43">
        <v>1875.01</v>
      </c>
      <c r="O406" s="43">
        <v>1904.98</v>
      </c>
      <c r="P406" s="43">
        <v>1878.64</v>
      </c>
      <c r="Q406" s="43">
        <v>1886.76</v>
      </c>
      <c r="R406" s="43">
        <v>1875.95</v>
      </c>
      <c r="S406" s="43">
        <v>1851.11</v>
      </c>
      <c r="T406" s="43">
        <v>1768.97</v>
      </c>
      <c r="U406" s="43">
        <v>1785.98</v>
      </c>
      <c r="V406" s="43">
        <v>1839.55</v>
      </c>
      <c r="W406" s="43">
        <v>1883.43</v>
      </c>
      <c r="X406" s="43">
        <v>1876.14</v>
      </c>
      <c r="Y406" s="43">
        <v>1829.85</v>
      </c>
      <c r="Z406" s="43">
        <v>1636.58</v>
      </c>
      <c r="AA406" s="43">
        <v>1465.01</v>
      </c>
    </row>
    <row r="407" spans="1:27" ht="12.75" hidden="1" customHeight="1" outlineLevel="1" x14ac:dyDescent="0.2">
      <c r="A407" s="92" t="s">
        <v>625</v>
      </c>
      <c r="B407" s="62" t="s">
        <v>88</v>
      </c>
      <c r="C407" s="42" t="s">
        <v>77</v>
      </c>
      <c r="D407" s="43">
        <f>$D$327</f>
        <v>2222.89</v>
      </c>
      <c r="E407" s="43">
        <f t="shared" ref="E407:AA407" si="235">$D$327</f>
        <v>2222.89</v>
      </c>
      <c r="F407" s="43">
        <f t="shared" si="235"/>
        <v>2222.89</v>
      </c>
      <c r="G407" s="43">
        <f t="shared" si="235"/>
        <v>2222.89</v>
      </c>
      <c r="H407" s="43">
        <f t="shared" si="235"/>
        <v>2222.89</v>
      </c>
      <c r="I407" s="43">
        <f t="shared" si="235"/>
        <v>2222.89</v>
      </c>
      <c r="J407" s="43">
        <f t="shared" si="235"/>
        <v>2222.89</v>
      </c>
      <c r="K407" s="43">
        <f t="shared" si="235"/>
        <v>2222.89</v>
      </c>
      <c r="L407" s="43">
        <f t="shared" si="235"/>
        <v>2222.89</v>
      </c>
      <c r="M407" s="43">
        <f t="shared" si="235"/>
        <v>2222.89</v>
      </c>
      <c r="N407" s="43">
        <f t="shared" si="235"/>
        <v>2222.89</v>
      </c>
      <c r="O407" s="43">
        <f t="shared" si="235"/>
        <v>2222.89</v>
      </c>
      <c r="P407" s="43">
        <f t="shared" si="235"/>
        <v>2222.89</v>
      </c>
      <c r="Q407" s="43">
        <f t="shared" si="235"/>
        <v>2222.89</v>
      </c>
      <c r="R407" s="43">
        <f t="shared" si="235"/>
        <v>2222.89</v>
      </c>
      <c r="S407" s="43">
        <f t="shared" si="235"/>
        <v>2222.89</v>
      </c>
      <c r="T407" s="43">
        <f t="shared" si="235"/>
        <v>2222.89</v>
      </c>
      <c r="U407" s="43">
        <f t="shared" si="235"/>
        <v>2222.89</v>
      </c>
      <c r="V407" s="43">
        <f t="shared" si="235"/>
        <v>2222.89</v>
      </c>
      <c r="W407" s="43">
        <f t="shared" si="235"/>
        <v>2222.89</v>
      </c>
      <c r="X407" s="43">
        <f t="shared" si="235"/>
        <v>2222.89</v>
      </c>
      <c r="Y407" s="43">
        <f t="shared" si="235"/>
        <v>2222.89</v>
      </c>
      <c r="Z407" s="43">
        <f t="shared" si="235"/>
        <v>2222.89</v>
      </c>
      <c r="AA407" s="43">
        <f t="shared" si="235"/>
        <v>2222.89</v>
      </c>
    </row>
    <row r="408" spans="1:27" ht="12.75" hidden="1" customHeight="1" outlineLevel="1" x14ac:dyDescent="0.2">
      <c r="A408" s="92" t="s">
        <v>626</v>
      </c>
      <c r="B408" s="62" t="s">
        <v>81</v>
      </c>
      <c r="C408" s="42" t="s">
        <v>77</v>
      </c>
      <c r="D408" s="43">
        <v>4.6100000000000003</v>
      </c>
      <c r="E408" s="43">
        <v>4.6100000000000003</v>
      </c>
      <c r="F408" s="43">
        <v>4.6100000000000003</v>
      </c>
      <c r="G408" s="43">
        <v>4.6100000000000003</v>
      </c>
      <c r="H408" s="43">
        <v>4.6100000000000003</v>
      </c>
      <c r="I408" s="43">
        <v>4.6100000000000003</v>
      </c>
      <c r="J408" s="43">
        <v>4.6100000000000003</v>
      </c>
      <c r="K408" s="43">
        <v>4.6100000000000003</v>
      </c>
      <c r="L408" s="43">
        <v>4.6100000000000003</v>
      </c>
      <c r="M408" s="43">
        <v>4.6100000000000003</v>
      </c>
      <c r="N408" s="43">
        <v>4.6100000000000003</v>
      </c>
      <c r="O408" s="43">
        <v>4.6100000000000003</v>
      </c>
      <c r="P408" s="43">
        <v>4.6100000000000003</v>
      </c>
      <c r="Q408" s="43">
        <v>4.6100000000000003</v>
      </c>
      <c r="R408" s="43">
        <v>4.6100000000000003</v>
      </c>
      <c r="S408" s="43">
        <v>4.6100000000000003</v>
      </c>
      <c r="T408" s="43">
        <v>4.6100000000000003</v>
      </c>
      <c r="U408" s="43">
        <v>4.6100000000000003</v>
      </c>
      <c r="V408" s="43">
        <v>4.6100000000000003</v>
      </c>
      <c r="W408" s="43">
        <v>4.6100000000000003</v>
      </c>
      <c r="X408" s="43">
        <v>4.6100000000000003</v>
      </c>
      <c r="Y408" s="43">
        <v>4.6100000000000003</v>
      </c>
      <c r="Z408" s="43">
        <v>4.6100000000000003</v>
      </c>
      <c r="AA408" s="43">
        <v>4.6100000000000003</v>
      </c>
    </row>
    <row r="409" spans="1:27" ht="12.75" hidden="1" customHeight="1" outlineLevel="1" x14ac:dyDescent="0.2">
      <c r="A409" s="92" t="s">
        <v>627</v>
      </c>
      <c r="B409" s="62" t="s">
        <v>79</v>
      </c>
      <c r="C409" s="42" t="s">
        <v>77</v>
      </c>
      <c r="D409" s="43">
        <f>$D$11</f>
        <v>110.23</v>
      </c>
      <c r="E409" s="43">
        <f t="shared" ref="E409:AA409" si="236">$D$11</f>
        <v>110.23</v>
      </c>
      <c r="F409" s="43">
        <f t="shared" si="236"/>
        <v>110.23</v>
      </c>
      <c r="G409" s="43">
        <f t="shared" si="236"/>
        <v>110.23</v>
      </c>
      <c r="H409" s="43">
        <f t="shared" si="236"/>
        <v>110.23</v>
      </c>
      <c r="I409" s="43">
        <f t="shared" si="236"/>
        <v>110.23</v>
      </c>
      <c r="J409" s="43">
        <f t="shared" si="236"/>
        <v>110.23</v>
      </c>
      <c r="K409" s="43">
        <f t="shared" si="236"/>
        <v>110.23</v>
      </c>
      <c r="L409" s="43">
        <f t="shared" si="236"/>
        <v>110.23</v>
      </c>
      <c r="M409" s="43">
        <f t="shared" si="236"/>
        <v>110.23</v>
      </c>
      <c r="N409" s="43">
        <f t="shared" si="236"/>
        <v>110.23</v>
      </c>
      <c r="O409" s="43">
        <f t="shared" si="236"/>
        <v>110.23</v>
      </c>
      <c r="P409" s="43">
        <f t="shared" si="236"/>
        <v>110.23</v>
      </c>
      <c r="Q409" s="43">
        <f t="shared" si="236"/>
        <v>110.23</v>
      </c>
      <c r="R409" s="43">
        <f t="shared" si="236"/>
        <v>110.23</v>
      </c>
      <c r="S409" s="43">
        <f t="shared" si="236"/>
        <v>110.23</v>
      </c>
      <c r="T409" s="43">
        <f t="shared" si="236"/>
        <v>110.23</v>
      </c>
      <c r="U409" s="43">
        <f t="shared" si="236"/>
        <v>110.23</v>
      </c>
      <c r="V409" s="43">
        <f t="shared" si="236"/>
        <v>110.23</v>
      </c>
      <c r="W409" s="43">
        <f t="shared" si="236"/>
        <v>110.23</v>
      </c>
      <c r="X409" s="43">
        <f t="shared" si="236"/>
        <v>110.23</v>
      </c>
      <c r="Y409" s="43">
        <f t="shared" si="236"/>
        <v>110.23</v>
      </c>
      <c r="Z409" s="43">
        <f t="shared" si="236"/>
        <v>110.23</v>
      </c>
      <c r="AA409" s="43">
        <f t="shared" si="236"/>
        <v>110.23</v>
      </c>
    </row>
    <row r="410" spans="1:27" ht="12.75" customHeight="1" collapsed="1" x14ac:dyDescent="0.2">
      <c r="A410" s="91" t="s">
        <v>628</v>
      </c>
      <c r="B410" s="27" t="str">
        <f>"18"&amp;"."&amp;$B$662&amp;"."&amp;$B$663</f>
        <v>18.03.2023</v>
      </c>
      <c r="C410" s="83" t="s">
        <v>74</v>
      </c>
      <c r="D410" s="84">
        <f>ROUND(((D411+D412+D414+D413)/1000),5)</f>
        <v>3.7164600000000001</v>
      </c>
      <c r="E410" s="84">
        <f>ROUND(((E411+E412+E414+E413)/1000),5)</f>
        <v>3.5735399999999999</v>
      </c>
      <c r="F410" s="84">
        <f>ROUND(((F411+F412+F414+F413)/1000),5)</f>
        <v>3.5019800000000001</v>
      </c>
      <c r="G410" s="84">
        <f t="shared" ref="G410:AA410" si="237">ROUND(((G411+G412+G414+G413)/1000),5)</f>
        <v>3.48299</v>
      </c>
      <c r="H410" s="84">
        <f t="shared" si="237"/>
        <v>3.5109900000000001</v>
      </c>
      <c r="I410" s="84">
        <f t="shared" si="237"/>
        <v>3.5773000000000001</v>
      </c>
      <c r="J410" s="84">
        <f t="shared" si="237"/>
        <v>3.6440600000000001</v>
      </c>
      <c r="K410" s="84">
        <f t="shared" si="237"/>
        <v>3.7915899999999998</v>
      </c>
      <c r="L410" s="84">
        <f t="shared" si="237"/>
        <v>4.0011799999999997</v>
      </c>
      <c r="M410" s="84">
        <f t="shared" si="237"/>
        <v>4.0204800000000001</v>
      </c>
      <c r="N410" s="84">
        <f t="shared" si="237"/>
        <v>4.0493800000000002</v>
      </c>
      <c r="O410" s="84">
        <f t="shared" si="237"/>
        <v>4.0885699999999998</v>
      </c>
      <c r="P410" s="84">
        <f t="shared" si="237"/>
        <v>4.0760199999999998</v>
      </c>
      <c r="Q410" s="84">
        <f t="shared" si="237"/>
        <v>4.0700900000000004</v>
      </c>
      <c r="R410" s="84">
        <f t="shared" si="237"/>
        <v>4.04345</v>
      </c>
      <c r="S410" s="84">
        <f t="shared" si="237"/>
        <v>4.0338000000000003</v>
      </c>
      <c r="T410" s="84">
        <f t="shared" si="237"/>
        <v>4.0207800000000002</v>
      </c>
      <c r="U410" s="84">
        <f t="shared" si="237"/>
        <v>4.0151199999999996</v>
      </c>
      <c r="V410" s="84">
        <f t="shared" si="237"/>
        <v>4.0644799999999996</v>
      </c>
      <c r="W410" s="84">
        <f t="shared" si="237"/>
        <v>4.0877800000000004</v>
      </c>
      <c r="X410" s="84">
        <f t="shared" si="237"/>
        <v>4.1061100000000001</v>
      </c>
      <c r="Y410" s="84">
        <f t="shared" si="237"/>
        <v>4.04819</v>
      </c>
      <c r="Z410" s="84">
        <f t="shared" si="237"/>
        <v>3.8832399999999998</v>
      </c>
      <c r="AA410" s="84">
        <f t="shared" si="237"/>
        <v>3.6730299999999998</v>
      </c>
    </row>
    <row r="411" spans="1:27" ht="12.75" hidden="1" customHeight="1" outlineLevel="1" x14ac:dyDescent="0.2">
      <c r="A411" s="92" t="s">
        <v>629</v>
      </c>
      <c r="B411" s="62" t="s">
        <v>231</v>
      </c>
      <c r="C411" s="42" t="s">
        <v>77</v>
      </c>
      <c r="D411" s="43">
        <v>1378.73</v>
      </c>
      <c r="E411" s="43">
        <v>1235.81</v>
      </c>
      <c r="F411" s="43">
        <v>1164.25</v>
      </c>
      <c r="G411" s="43">
        <v>1145.26</v>
      </c>
      <c r="H411" s="43">
        <v>1173.26</v>
      </c>
      <c r="I411" s="43">
        <v>1239.57</v>
      </c>
      <c r="J411" s="43">
        <v>1306.33</v>
      </c>
      <c r="K411" s="43">
        <v>1453.86</v>
      </c>
      <c r="L411" s="43">
        <v>1663.45</v>
      </c>
      <c r="M411" s="43">
        <v>1682.75</v>
      </c>
      <c r="N411" s="43">
        <v>1711.65</v>
      </c>
      <c r="O411" s="43">
        <v>1750.84</v>
      </c>
      <c r="P411" s="43">
        <v>1738.29</v>
      </c>
      <c r="Q411" s="43">
        <v>1732.36</v>
      </c>
      <c r="R411" s="43">
        <v>1705.72</v>
      </c>
      <c r="S411" s="43">
        <v>1696.07</v>
      </c>
      <c r="T411" s="43">
        <v>1683.05</v>
      </c>
      <c r="U411" s="43">
        <v>1677.39</v>
      </c>
      <c r="V411" s="43">
        <v>1726.75</v>
      </c>
      <c r="W411" s="43">
        <v>1750.05</v>
      </c>
      <c r="X411" s="43">
        <v>1768.38</v>
      </c>
      <c r="Y411" s="43">
        <v>1710.46</v>
      </c>
      <c r="Z411" s="43">
        <v>1545.51</v>
      </c>
      <c r="AA411" s="43">
        <v>1335.3</v>
      </c>
    </row>
    <row r="412" spans="1:27" ht="12.75" hidden="1" customHeight="1" outlineLevel="1" x14ac:dyDescent="0.2">
      <c r="A412" s="92" t="s">
        <v>630</v>
      </c>
      <c r="B412" s="62" t="s">
        <v>88</v>
      </c>
      <c r="C412" s="42" t="s">
        <v>77</v>
      </c>
      <c r="D412" s="43">
        <f>$D$327</f>
        <v>2222.89</v>
      </c>
      <c r="E412" s="43">
        <f t="shared" ref="E412:AA412" si="238">$D$327</f>
        <v>2222.89</v>
      </c>
      <c r="F412" s="43">
        <f t="shared" si="238"/>
        <v>2222.89</v>
      </c>
      <c r="G412" s="43">
        <f t="shared" si="238"/>
        <v>2222.89</v>
      </c>
      <c r="H412" s="43">
        <f t="shared" si="238"/>
        <v>2222.89</v>
      </c>
      <c r="I412" s="43">
        <f t="shared" si="238"/>
        <v>2222.89</v>
      </c>
      <c r="J412" s="43">
        <f t="shared" si="238"/>
        <v>2222.89</v>
      </c>
      <c r="K412" s="43">
        <f t="shared" si="238"/>
        <v>2222.89</v>
      </c>
      <c r="L412" s="43">
        <f t="shared" si="238"/>
        <v>2222.89</v>
      </c>
      <c r="M412" s="43">
        <f t="shared" si="238"/>
        <v>2222.89</v>
      </c>
      <c r="N412" s="43">
        <f t="shared" si="238"/>
        <v>2222.89</v>
      </c>
      <c r="O412" s="43">
        <f t="shared" si="238"/>
        <v>2222.89</v>
      </c>
      <c r="P412" s="43">
        <f t="shared" si="238"/>
        <v>2222.89</v>
      </c>
      <c r="Q412" s="43">
        <f t="shared" si="238"/>
        <v>2222.89</v>
      </c>
      <c r="R412" s="43">
        <f t="shared" si="238"/>
        <v>2222.89</v>
      </c>
      <c r="S412" s="43">
        <f t="shared" si="238"/>
        <v>2222.89</v>
      </c>
      <c r="T412" s="43">
        <f t="shared" si="238"/>
        <v>2222.89</v>
      </c>
      <c r="U412" s="43">
        <f t="shared" si="238"/>
        <v>2222.89</v>
      </c>
      <c r="V412" s="43">
        <f t="shared" si="238"/>
        <v>2222.89</v>
      </c>
      <c r="W412" s="43">
        <f t="shared" si="238"/>
        <v>2222.89</v>
      </c>
      <c r="X412" s="43">
        <f t="shared" si="238"/>
        <v>2222.89</v>
      </c>
      <c r="Y412" s="43">
        <f t="shared" si="238"/>
        <v>2222.89</v>
      </c>
      <c r="Z412" s="43">
        <f t="shared" si="238"/>
        <v>2222.89</v>
      </c>
      <c r="AA412" s="43">
        <f t="shared" si="238"/>
        <v>2222.89</v>
      </c>
    </row>
    <row r="413" spans="1:27" ht="12.75" hidden="1" customHeight="1" outlineLevel="1" x14ac:dyDescent="0.2">
      <c r="A413" s="92" t="s">
        <v>631</v>
      </c>
      <c r="B413" s="62" t="s">
        <v>81</v>
      </c>
      <c r="C413" s="42" t="s">
        <v>77</v>
      </c>
      <c r="D413" s="43">
        <v>4.6100000000000003</v>
      </c>
      <c r="E413" s="43">
        <v>4.6100000000000003</v>
      </c>
      <c r="F413" s="43">
        <v>4.6100000000000003</v>
      </c>
      <c r="G413" s="43">
        <v>4.6100000000000003</v>
      </c>
      <c r="H413" s="43">
        <v>4.6100000000000003</v>
      </c>
      <c r="I413" s="43">
        <v>4.6100000000000003</v>
      </c>
      <c r="J413" s="43">
        <v>4.6100000000000003</v>
      </c>
      <c r="K413" s="43">
        <v>4.6100000000000003</v>
      </c>
      <c r="L413" s="43">
        <v>4.6100000000000003</v>
      </c>
      <c r="M413" s="43">
        <v>4.6100000000000003</v>
      </c>
      <c r="N413" s="43">
        <v>4.6100000000000003</v>
      </c>
      <c r="O413" s="43">
        <v>4.6100000000000003</v>
      </c>
      <c r="P413" s="43">
        <v>4.6100000000000003</v>
      </c>
      <c r="Q413" s="43">
        <v>4.6100000000000003</v>
      </c>
      <c r="R413" s="43">
        <v>4.6100000000000003</v>
      </c>
      <c r="S413" s="43">
        <v>4.6100000000000003</v>
      </c>
      <c r="T413" s="43">
        <v>4.6100000000000003</v>
      </c>
      <c r="U413" s="43">
        <v>4.6100000000000003</v>
      </c>
      <c r="V413" s="43">
        <v>4.6100000000000003</v>
      </c>
      <c r="W413" s="43">
        <v>4.6100000000000003</v>
      </c>
      <c r="X413" s="43">
        <v>4.6100000000000003</v>
      </c>
      <c r="Y413" s="43">
        <v>4.6100000000000003</v>
      </c>
      <c r="Z413" s="43">
        <v>4.6100000000000003</v>
      </c>
      <c r="AA413" s="43">
        <v>4.6100000000000003</v>
      </c>
    </row>
    <row r="414" spans="1:27" ht="12.75" hidden="1" customHeight="1" outlineLevel="1" x14ac:dyDescent="0.2">
      <c r="A414" s="92" t="s">
        <v>632</v>
      </c>
      <c r="B414" s="62" t="s">
        <v>79</v>
      </c>
      <c r="C414" s="42" t="s">
        <v>77</v>
      </c>
      <c r="D414" s="43">
        <f>$D$11</f>
        <v>110.23</v>
      </c>
      <c r="E414" s="43">
        <f t="shared" ref="E414:AA414" si="239">$D$11</f>
        <v>110.23</v>
      </c>
      <c r="F414" s="43">
        <f t="shared" si="239"/>
        <v>110.23</v>
      </c>
      <c r="G414" s="43">
        <f t="shared" si="239"/>
        <v>110.23</v>
      </c>
      <c r="H414" s="43">
        <f t="shared" si="239"/>
        <v>110.23</v>
      </c>
      <c r="I414" s="43">
        <f t="shared" si="239"/>
        <v>110.23</v>
      </c>
      <c r="J414" s="43">
        <f t="shared" si="239"/>
        <v>110.23</v>
      </c>
      <c r="K414" s="43">
        <f t="shared" si="239"/>
        <v>110.23</v>
      </c>
      <c r="L414" s="43">
        <f t="shared" si="239"/>
        <v>110.23</v>
      </c>
      <c r="M414" s="43">
        <f t="shared" si="239"/>
        <v>110.23</v>
      </c>
      <c r="N414" s="43">
        <f t="shared" si="239"/>
        <v>110.23</v>
      </c>
      <c r="O414" s="43">
        <f t="shared" si="239"/>
        <v>110.23</v>
      </c>
      <c r="P414" s="43">
        <f t="shared" si="239"/>
        <v>110.23</v>
      </c>
      <c r="Q414" s="43">
        <f t="shared" si="239"/>
        <v>110.23</v>
      </c>
      <c r="R414" s="43">
        <f t="shared" si="239"/>
        <v>110.23</v>
      </c>
      <c r="S414" s="43">
        <f t="shared" si="239"/>
        <v>110.23</v>
      </c>
      <c r="T414" s="43">
        <f t="shared" si="239"/>
        <v>110.23</v>
      </c>
      <c r="U414" s="43">
        <f t="shared" si="239"/>
        <v>110.23</v>
      </c>
      <c r="V414" s="43">
        <f t="shared" si="239"/>
        <v>110.23</v>
      </c>
      <c r="W414" s="43">
        <f t="shared" si="239"/>
        <v>110.23</v>
      </c>
      <c r="X414" s="43">
        <f t="shared" si="239"/>
        <v>110.23</v>
      </c>
      <c r="Y414" s="43">
        <f t="shared" si="239"/>
        <v>110.23</v>
      </c>
      <c r="Z414" s="43">
        <f t="shared" si="239"/>
        <v>110.23</v>
      </c>
      <c r="AA414" s="43">
        <f t="shared" si="239"/>
        <v>110.23</v>
      </c>
    </row>
    <row r="415" spans="1:27" ht="12.75" customHeight="1" collapsed="1" x14ac:dyDescent="0.2">
      <c r="A415" s="91" t="s">
        <v>633</v>
      </c>
      <c r="B415" s="27" t="str">
        <f>"19"&amp;"."&amp;$B$662&amp;"."&amp;$B$663</f>
        <v>19.03.2023</v>
      </c>
      <c r="C415" s="83" t="s">
        <v>74</v>
      </c>
      <c r="D415" s="84">
        <f>ROUND(((D416+D417+D419+D418)/1000),5)</f>
        <v>3.5897999999999999</v>
      </c>
      <c r="E415" s="84">
        <f>ROUND(((E416+E417+E419+E418)/1000),5)</f>
        <v>3.46712</v>
      </c>
      <c r="F415" s="84">
        <f>ROUND(((F416+F417+F419+F418)/1000),5)</f>
        <v>3.4456199999999999</v>
      </c>
      <c r="G415" s="84">
        <f t="shared" ref="G415:AA415" si="240">ROUND(((G416+G417+G419+G418)/1000),5)</f>
        <v>3.4428299999999998</v>
      </c>
      <c r="H415" s="84">
        <f t="shared" si="240"/>
        <v>3.44502</v>
      </c>
      <c r="I415" s="84">
        <f t="shared" si="240"/>
        <v>3.4464999999999999</v>
      </c>
      <c r="J415" s="84">
        <f t="shared" si="240"/>
        <v>3.4414500000000001</v>
      </c>
      <c r="K415" s="84">
        <f t="shared" si="240"/>
        <v>3.5103800000000001</v>
      </c>
      <c r="L415" s="84">
        <f t="shared" si="240"/>
        <v>3.7186300000000001</v>
      </c>
      <c r="M415" s="84">
        <f t="shared" si="240"/>
        <v>3.9398300000000002</v>
      </c>
      <c r="N415" s="84">
        <f t="shared" si="240"/>
        <v>3.9850500000000002</v>
      </c>
      <c r="O415" s="84">
        <f t="shared" si="240"/>
        <v>3.99736</v>
      </c>
      <c r="P415" s="84">
        <f t="shared" si="240"/>
        <v>3.9929199999999998</v>
      </c>
      <c r="Q415" s="84">
        <f t="shared" si="240"/>
        <v>3.98631</v>
      </c>
      <c r="R415" s="84">
        <f t="shared" si="240"/>
        <v>3.9785699999999999</v>
      </c>
      <c r="S415" s="84">
        <f t="shared" si="240"/>
        <v>3.9306199999999998</v>
      </c>
      <c r="T415" s="84">
        <f t="shared" si="240"/>
        <v>3.9484300000000001</v>
      </c>
      <c r="U415" s="84">
        <f t="shared" si="240"/>
        <v>3.96787</v>
      </c>
      <c r="V415" s="84">
        <f t="shared" si="240"/>
        <v>4.0129200000000003</v>
      </c>
      <c r="W415" s="84">
        <f t="shared" si="240"/>
        <v>4.0452000000000004</v>
      </c>
      <c r="X415" s="84">
        <f t="shared" si="240"/>
        <v>4.0495299999999999</v>
      </c>
      <c r="Y415" s="84">
        <f t="shared" si="240"/>
        <v>4.0165800000000003</v>
      </c>
      <c r="Z415" s="84">
        <f t="shared" si="240"/>
        <v>3.8465699999999998</v>
      </c>
      <c r="AA415" s="84">
        <f t="shared" si="240"/>
        <v>3.64764</v>
      </c>
    </row>
    <row r="416" spans="1:27" ht="12.75" hidden="1" customHeight="1" outlineLevel="1" x14ac:dyDescent="0.2">
      <c r="A416" s="92" t="s">
        <v>634</v>
      </c>
      <c r="B416" s="62" t="s">
        <v>231</v>
      </c>
      <c r="C416" s="42" t="s">
        <v>77</v>
      </c>
      <c r="D416" s="43">
        <v>1252.07</v>
      </c>
      <c r="E416" s="43">
        <v>1129.3900000000001</v>
      </c>
      <c r="F416" s="43">
        <v>1107.8900000000001</v>
      </c>
      <c r="G416" s="43">
        <v>1105.0999999999999</v>
      </c>
      <c r="H416" s="43">
        <v>1107.29</v>
      </c>
      <c r="I416" s="43">
        <v>1108.77</v>
      </c>
      <c r="J416" s="43">
        <v>1103.72</v>
      </c>
      <c r="K416" s="43">
        <v>1172.6500000000001</v>
      </c>
      <c r="L416" s="43">
        <v>1380.9</v>
      </c>
      <c r="M416" s="43">
        <v>1602.1</v>
      </c>
      <c r="N416" s="43">
        <v>1647.32</v>
      </c>
      <c r="O416" s="43">
        <v>1659.63</v>
      </c>
      <c r="P416" s="43">
        <v>1655.19</v>
      </c>
      <c r="Q416" s="43">
        <v>1648.58</v>
      </c>
      <c r="R416" s="43">
        <v>1640.84</v>
      </c>
      <c r="S416" s="43">
        <v>1592.89</v>
      </c>
      <c r="T416" s="43">
        <v>1610.7</v>
      </c>
      <c r="U416" s="43">
        <v>1630.14</v>
      </c>
      <c r="V416" s="43">
        <v>1675.19</v>
      </c>
      <c r="W416" s="43">
        <v>1707.47</v>
      </c>
      <c r="X416" s="43">
        <v>1711.8</v>
      </c>
      <c r="Y416" s="43">
        <v>1678.85</v>
      </c>
      <c r="Z416" s="43">
        <v>1508.84</v>
      </c>
      <c r="AA416" s="43">
        <v>1309.9100000000001</v>
      </c>
    </row>
    <row r="417" spans="1:27" ht="12.75" hidden="1" customHeight="1" outlineLevel="1" x14ac:dyDescent="0.2">
      <c r="A417" s="92" t="s">
        <v>635</v>
      </c>
      <c r="B417" s="62" t="s">
        <v>88</v>
      </c>
      <c r="C417" s="42" t="s">
        <v>77</v>
      </c>
      <c r="D417" s="43">
        <f>$D$327</f>
        <v>2222.89</v>
      </c>
      <c r="E417" s="43">
        <f t="shared" ref="E417:AA417" si="241">$D$327</f>
        <v>2222.89</v>
      </c>
      <c r="F417" s="43">
        <f t="shared" si="241"/>
        <v>2222.89</v>
      </c>
      <c r="G417" s="43">
        <f t="shared" si="241"/>
        <v>2222.89</v>
      </c>
      <c r="H417" s="43">
        <f t="shared" si="241"/>
        <v>2222.89</v>
      </c>
      <c r="I417" s="43">
        <f t="shared" si="241"/>
        <v>2222.89</v>
      </c>
      <c r="J417" s="43">
        <f t="shared" si="241"/>
        <v>2222.89</v>
      </c>
      <c r="K417" s="43">
        <f t="shared" si="241"/>
        <v>2222.89</v>
      </c>
      <c r="L417" s="43">
        <f t="shared" si="241"/>
        <v>2222.89</v>
      </c>
      <c r="M417" s="43">
        <f t="shared" si="241"/>
        <v>2222.89</v>
      </c>
      <c r="N417" s="43">
        <f t="shared" si="241"/>
        <v>2222.89</v>
      </c>
      <c r="O417" s="43">
        <f t="shared" si="241"/>
        <v>2222.89</v>
      </c>
      <c r="P417" s="43">
        <f t="shared" si="241"/>
        <v>2222.89</v>
      </c>
      <c r="Q417" s="43">
        <f t="shared" si="241"/>
        <v>2222.89</v>
      </c>
      <c r="R417" s="43">
        <f t="shared" si="241"/>
        <v>2222.89</v>
      </c>
      <c r="S417" s="43">
        <f t="shared" si="241"/>
        <v>2222.89</v>
      </c>
      <c r="T417" s="43">
        <f t="shared" si="241"/>
        <v>2222.89</v>
      </c>
      <c r="U417" s="43">
        <f t="shared" si="241"/>
        <v>2222.89</v>
      </c>
      <c r="V417" s="43">
        <f t="shared" si="241"/>
        <v>2222.89</v>
      </c>
      <c r="W417" s="43">
        <f t="shared" si="241"/>
        <v>2222.89</v>
      </c>
      <c r="X417" s="43">
        <f t="shared" si="241"/>
        <v>2222.89</v>
      </c>
      <c r="Y417" s="43">
        <f t="shared" si="241"/>
        <v>2222.89</v>
      </c>
      <c r="Z417" s="43">
        <f t="shared" si="241"/>
        <v>2222.89</v>
      </c>
      <c r="AA417" s="43">
        <f t="shared" si="241"/>
        <v>2222.89</v>
      </c>
    </row>
    <row r="418" spans="1:27" ht="12.75" hidden="1" customHeight="1" outlineLevel="1" x14ac:dyDescent="0.2">
      <c r="A418" s="92" t="s">
        <v>636</v>
      </c>
      <c r="B418" s="62" t="s">
        <v>81</v>
      </c>
      <c r="C418" s="42" t="s">
        <v>77</v>
      </c>
      <c r="D418" s="104">
        <v>4.6100000000000003</v>
      </c>
      <c r="E418" s="104">
        <v>4.6100000000000003</v>
      </c>
      <c r="F418" s="104">
        <v>4.6100000000000003</v>
      </c>
      <c r="G418" s="104">
        <v>4.6100000000000003</v>
      </c>
      <c r="H418" s="104">
        <v>4.6100000000000003</v>
      </c>
      <c r="I418" s="104">
        <v>4.6100000000000003</v>
      </c>
      <c r="J418" s="104">
        <v>4.6100000000000003</v>
      </c>
      <c r="K418" s="104">
        <v>4.6100000000000003</v>
      </c>
      <c r="L418" s="104">
        <v>4.6100000000000003</v>
      </c>
      <c r="M418" s="104">
        <v>4.6100000000000003</v>
      </c>
      <c r="N418" s="104">
        <v>4.6100000000000003</v>
      </c>
      <c r="O418" s="104">
        <v>4.6100000000000003</v>
      </c>
      <c r="P418" s="104">
        <v>4.6100000000000003</v>
      </c>
      <c r="Q418" s="104">
        <v>4.6100000000000003</v>
      </c>
      <c r="R418" s="104">
        <v>4.6100000000000003</v>
      </c>
      <c r="S418" s="104">
        <v>4.6100000000000003</v>
      </c>
      <c r="T418" s="104">
        <v>4.6100000000000003</v>
      </c>
      <c r="U418" s="104">
        <v>4.6100000000000003</v>
      </c>
      <c r="V418" s="104">
        <v>4.6100000000000003</v>
      </c>
      <c r="W418" s="104">
        <v>4.6100000000000003</v>
      </c>
      <c r="X418" s="104">
        <v>4.6100000000000003</v>
      </c>
      <c r="Y418" s="104">
        <v>4.6100000000000003</v>
      </c>
      <c r="Z418" s="104">
        <v>4.6100000000000003</v>
      </c>
      <c r="AA418" s="104">
        <v>4.6100000000000003</v>
      </c>
    </row>
    <row r="419" spans="1:27" ht="12.75" hidden="1" customHeight="1" outlineLevel="1" x14ac:dyDescent="0.2">
      <c r="A419" s="92" t="s">
        <v>637</v>
      </c>
      <c r="B419" s="62" t="s">
        <v>79</v>
      </c>
      <c r="C419" s="42" t="s">
        <v>77</v>
      </c>
      <c r="D419" s="43">
        <f>$D$11</f>
        <v>110.23</v>
      </c>
      <c r="E419" s="43">
        <f t="shared" ref="E419:AA419" si="242">$D$11</f>
        <v>110.23</v>
      </c>
      <c r="F419" s="43">
        <f t="shared" si="242"/>
        <v>110.23</v>
      </c>
      <c r="G419" s="43">
        <f t="shared" si="242"/>
        <v>110.23</v>
      </c>
      <c r="H419" s="43">
        <f t="shared" si="242"/>
        <v>110.23</v>
      </c>
      <c r="I419" s="43">
        <f t="shared" si="242"/>
        <v>110.23</v>
      </c>
      <c r="J419" s="43">
        <f t="shared" si="242"/>
        <v>110.23</v>
      </c>
      <c r="K419" s="43">
        <f t="shared" si="242"/>
        <v>110.23</v>
      </c>
      <c r="L419" s="43">
        <f t="shared" si="242"/>
        <v>110.23</v>
      </c>
      <c r="M419" s="43">
        <f t="shared" si="242"/>
        <v>110.23</v>
      </c>
      <c r="N419" s="43">
        <f t="shared" si="242"/>
        <v>110.23</v>
      </c>
      <c r="O419" s="43">
        <f t="shared" si="242"/>
        <v>110.23</v>
      </c>
      <c r="P419" s="43">
        <f t="shared" si="242"/>
        <v>110.23</v>
      </c>
      <c r="Q419" s="43">
        <f t="shared" si="242"/>
        <v>110.23</v>
      </c>
      <c r="R419" s="43">
        <f t="shared" si="242"/>
        <v>110.23</v>
      </c>
      <c r="S419" s="43">
        <f t="shared" si="242"/>
        <v>110.23</v>
      </c>
      <c r="T419" s="43">
        <f t="shared" si="242"/>
        <v>110.23</v>
      </c>
      <c r="U419" s="43">
        <f t="shared" si="242"/>
        <v>110.23</v>
      </c>
      <c r="V419" s="43">
        <f t="shared" si="242"/>
        <v>110.23</v>
      </c>
      <c r="W419" s="43">
        <f t="shared" si="242"/>
        <v>110.23</v>
      </c>
      <c r="X419" s="43">
        <f t="shared" si="242"/>
        <v>110.23</v>
      </c>
      <c r="Y419" s="43">
        <f t="shared" si="242"/>
        <v>110.23</v>
      </c>
      <c r="Z419" s="43">
        <f t="shared" si="242"/>
        <v>110.23</v>
      </c>
      <c r="AA419" s="43">
        <f t="shared" si="242"/>
        <v>110.23</v>
      </c>
    </row>
    <row r="420" spans="1:27" ht="12.75" customHeight="1" collapsed="1" x14ac:dyDescent="0.2">
      <c r="A420" s="91" t="s">
        <v>638</v>
      </c>
      <c r="B420" s="27" t="str">
        <f>"20"&amp;"."&amp;$B$662&amp;"."&amp;$B$663</f>
        <v>20.03.2023</v>
      </c>
      <c r="C420" s="83" t="s">
        <v>74</v>
      </c>
      <c r="D420" s="84">
        <f>ROUND(((D421+D422+D424+D423)/1000),5)</f>
        <v>3.5542500000000001</v>
      </c>
      <c r="E420" s="84">
        <f>ROUND(((E421+E422+E424+E423)/1000),5)</f>
        <v>3.45939</v>
      </c>
      <c r="F420" s="84">
        <f>ROUND(((F421+F422+F424+F423)/1000),5)</f>
        <v>3.4429799999999999</v>
      </c>
      <c r="G420" s="84">
        <f t="shared" ref="G420:AA420" si="243">ROUND(((G421+G422+G424+G423)/1000),5)</f>
        <v>3.44353</v>
      </c>
      <c r="H420" s="84">
        <f t="shared" si="243"/>
        <v>3.48706</v>
      </c>
      <c r="I420" s="84">
        <f t="shared" si="243"/>
        <v>3.6087400000000001</v>
      </c>
      <c r="J420" s="84">
        <f t="shared" si="243"/>
        <v>3.7673299999999998</v>
      </c>
      <c r="K420" s="84">
        <f t="shared" si="243"/>
        <v>4.0187999999999997</v>
      </c>
      <c r="L420" s="84">
        <f t="shared" si="243"/>
        <v>4.1630799999999999</v>
      </c>
      <c r="M420" s="84">
        <f t="shared" si="243"/>
        <v>4.2110599999999998</v>
      </c>
      <c r="N420" s="84">
        <f t="shared" si="243"/>
        <v>4.2159000000000004</v>
      </c>
      <c r="O420" s="84">
        <f t="shared" si="243"/>
        <v>4.2321299999999997</v>
      </c>
      <c r="P420" s="84">
        <f t="shared" si="243"/>
        <v>4.2218099999999996</v>
      </c>
      <c r="Q420" s="84">
        <f t="shared" si="243"/>
        <v>4.2334800000000001</v>
      </c>
      <c r="R420" s="84">
        <f t="shared" si="243"/>
        <v>4.2110099999999999</v>
      </c>
      <c r="S420" s="84">
        <f t="shared" si="243"/>
        <v>4.1923599999999999</v>
      </c>
      <c r="T420" s="84">
        <f t="shared" si="243"/>
        <v>4.1648800000000001</v>
      </c>
      <c r="U420" s="84">
        <f t="shared" si="243"/>
        <v>4.0585100000000001</v>
      </c>
      <c r="V420" s="84">
        <f t="shared" si="243"/>
        <v>4.1537199999999999</v>
      </c>
      <c r="W420" s="84">
        <f t="shared" si="243"/>
        <v>4.2098300000000002</v>
      </c>
      <c r="X420" s="84">
        <f t="shared" si="243"/>
        <v>4.1945300000000003</v>
      </c>
      <c r="Y420" s="84">
        <f t="shared" si="243"/>
        <v>4.0939699999999997</v>
      </c>
      <c r="Z420" s="84">
        <f t="shared" si="243"/>
        <v>3.8470200000000001</v>
      </c>
      <c r="AA420" s="84">
        <f t="shared" si="243"/>
        <v>3.6679400000000002</v>
      </c>
    </row>
    <row r="421" spans="1:27" ht="12.75" hidden="1" customHeight="1" outlineLevel="1" x14ac:dyDescent="0.2">
      <c r="A421" s="92" t="s">
        <v>639</v>
      </c>
      <c r="B421" s="62" t="s">
        <v>231</v>
      </c>
      <c r="C421" s="42" t="s">
        <v>77</v>
      </c>
      <c r="D421" s="43">
        <v>1216.52</v>
      </c>
      <c r="E421" s="43">
        <v>1121.6600000000001</v>
      </c>
      <c r="F421" s="43">
        <v>1105.25</v>
      </c>
      <c r="G421" s="43">
        <v>1105.8</v>
      </c>
      <c r="H421" s="43">
        <v>1149.33</v>
      </c>
      <c r="I421" s="43">
        <v>1271.01</v>
      </c>
      <c r="J421" s="43">
        <v>1429.6</v>
      </c>
      <c r="K421" s="43">
        <v>1681.07</v>
      </c>
      <c r="L421" s="43">
        <v>1825.35</v>
      </c>
      <c r="M421" s="43">
        <v>1873.33</v>
      </c>
      <c r="N421" s="43">
        <v>1878.17</v>
      </c>
      <c r="O421" s="43">
        <v>1894.4</v>
      </c>
      <c r="P421" s="43">
        <v>1884.08</v>
      </c>
      <c r="Q421" s="43">
        <v>1895.75</v>
      </c>
      <c r="R421" s="43">
        <v>1873.28</v>
      </c>
      <c r="S421" s="43">
        <v>1854.63</v>
      </c>
      <c r="T421" s="43">
        <v>1827.15</v>
      </c>
      <c r="U421" s="43">
        <v>1720.78</v>
      </c>
      <c r="V421" s="43">
        <v>1815.99</v>
      </c>
      <c r="W421" s="43">
        <v>1872.1</v>
      </c>
      <c r="X421" s="43">
        <v>1856.8</v>
      </c>
      <c r="Y421" s="43">
        <v>1756.24</v>
      </c>
      <c r="Z421" s="43">
        <v>1509.29</v>
      </c>
      <c r="AA421" s="43">
        <v>1330.21</v>
      </c>
    </row>
    <row r="422" spans="1:27" ht="12.75" hidden="1" customHeight="1" outlineLevel="1" x14ac:dyDescent="0.2">
      <c r="A422" s="92" t="s">
        <v>640</v>
      </c>
      <c r="B422" s="62" t="s">
        <v>88</v>
      </c>
      <c r="C422" s="42" t="s">
        <v>77</v>
      </c>
      <c r="D422" s="43">
        <f>$D$327</f>
        <v>2222.89</v>
      </c>
      <c r="E422" s="43">
        <f t="shared" ref="E422:AA422" si="244">$D$327</f>
        <v>2222.89</v>
      </c>
      <c r="F422" s="43">
        <f t="shared" si="244"/>
        <v>2222.89</v>
      </c>
      <c r="G422" s="43">
        <f t="shared" si="244"/>
        <v>2222.89</v>
      </c>
      <c r="H422" s="43">
        <f t="shared" si="244"/>
        <v>2222.89</v>
      </c>
      <c r="I422" s="43">
        <f t="shared" si="244"/>
        <v>2222.89</v>
      </c>
      <c r="J422" s="43">
        <f t="shared" si="244"/>
        <v>2222.89</v>
      </c>
      <c r="K422" s="43">
        <f t="shared" si="244"/>
        <v>2222.89</v>
      </c>
      <c r="L422" s="43">
        <f t="shared" si="244"/>
        <v>2222.89</v>
      </c>
      <c r="M422" s="43">
        <f t="shared" si="244"/>
        <v>2222.89</v>
      </c>
      <c r="N422" s="43">
        <f t="shared" si="244"/>
        <v>2222.89</v>
      </c>
      <c r="O422" s="43">
        <f t="shared" si="244"/>
        <v>2222.89</v>
      </c>
      <c r="P422" s="43">
        <f t="shared" si="244"/>
        <v>2222.89</v>
      </c>
      <c r="Q422" s="43">
        <f t="shared" si="244"/>
        <v>2222.89</v>
      </c>
      <c r="R422" s="43">
        <f t="shared" si="244"/>
        <v>2222.89</v>
      </c>
      <c r="S422" s="43">
        <f t="shared" si="244"/>
        <v>2222.89</v>
      </c>
      <c r="T422" s="43">
        <f t="shared" si="244"/>
        <v>2222.89</v>
      </c>
      <c r="U422" s="43">
        <f t="shared" si="244"/>
        <v>2222.89</v>
      </c>
      <c r="V422" s="43">
        <f t="shared" si="244"/>
        <v>2222.89</v>
      </c>
      <c r="W422" s="43">
        <f t="shared" si="244"/>
        <v>2222.89</v>
      </c>
      <c r="X422" s="43">
        <f t="shared" si="244"/>
        <v>2222.89</v>
      </c>
      <c r="Y422" s="43">
        <f t="shared" si="244"/>
        <v>2222.89</v>
      </c>
      <c r="Z422" s="43">
        <f t="shared" si="244"/>
        <v>2222.89</v>
      </c>
      <c r="AA422" s="43">
        <f t="shared" si="244"/>
        <v>2222.89</v>
      </c>
    </row>
    <row r="423" spans="1:27" ht="12.75" hidden="1" customHeight="1" outlineLevel="1" x14ac:dyDescent="0.2">
      <c r="A423" s="92" t="s">
        <v>641</v>
      </c>
      <c r="B423" s="62" t="s">
        <v>81</v>
      </c>
      <c r="C423" s="42" t="s">
        <v>77</v>
      </c>
      <c r="D423" s="43">
        <v>4.6100000000000003</v>
      </c>
      <c r="E423" s="43">
        <v>4.6100000000000003</v>
      </c>
      <c r="F423" s="43">
        <v>4.6100000000000003</v>
      </c>
      <c r="G423" s="43">
        <v>4.6100000000000003</v>
      </c>
      <c r="H423" s="43">
        <v>4.6100000000000003</v>
      </c>
      <c r="I423" s="43">
        <v>4.6100000000000003</v>
      </c>
      <c r="J423" s="43">
        <v>4.6100000000000003</v>
      </c>
      <c r="K423" s="43">
        <v>4.6100000000000003</v>
      </c>
      <c r="L423" s="43">
        <v>4.6100000000000003</v>
      </c>
      <c r="M423" s="43">
        <v>4.6100000000000003</v>
      </c>
      <c r="N423" s="43">
        <v>4.6100000000000003</v>
      </c>
      <c r="O423" s="43">
        <v>4.6100000000000003</v>
      </c>
      <c r="P423" s="43">
        <v>4.6100000000000003</v>
      </c>
      <c r="Q423" s="43">
        <v>4.6100000000000003</v>
      </c>
      <c r="R423" s="43">
        <v>4.6100000000000003</v>
      </c>
      <c r="S423" s="43">
        <v>4.6100000000000003</v>
      </c>
      <c r="T423" s="43">
        <v>4.6100000000000003</v>
      </c>
      <c r="U423" s="43">
        <v>4.6100000000000003</v>
      </c>
      <c r="V423" s="43">
        <v>4.6100000000000003</v>
      </c>
      <c r="W423" s="43">
        <v>4.6100000000000003</v>
      </c>
      <c r="X423" s="43">
        <v>4.6100000000000003</v>
      </c>
      <c r="Y423" s="43">
        <v>4.6100000000000003</v>
      </c>
      <c r="Z423" s="43">
        <v>4.6100000000000003</v>
      </c>
      <c r="AA423" s="43">
        <v>4.6100000000000003</v>
      </c>
    </row>
    <row r="424" spans="1:27" ht="12.75" hidden="1" customHeight="1" outlineLevel="1" x14ac:dyDescent="0.2">
      <c r="A424" s="92" t="s">
        <v>642</v>
      </c>
      <c r="B424" s="62" t="s">
        <v>79</v>
      </c>
      <c r="C424" s="42" t="s">
        <v>77</v>
      </c>
      <c r="D424" s="43">
        <f>$D$11</f>
        <v>110.23</v>
      </c>
      <c r="E424" s="43">
        <f t="shared" ref="E424:AA424" si="245">$D$11</f>
        <v>110.23</v>
      </c>
      <c r="F424" s="43">
        <f t="shared" si="245"/>
        <v>110.23</v>
      </c>
      <c r="G424" s="43">
        <f t="shared" si="245"/>
        <v>110.23</v>
      </c>
      <c r="H424" s="43">
        <f t="shared" si="245"/>
        <v>110.23</v>
      </c>
      <c r="I424" s="43">
        <f t="shared" si="245"/>
        <v>110.23</v>
      </c>
      <c r="J424" s="43">
        <f t="shared" si="245"/>
        <v>110.23</v>
      </c>
      <c r="K424" s="43">
        <f t="shared" si="245"/>
        <v>110.23</v>
      </c>
      <c r="L424" s="43">
        <f t="shared" si="245"/>
        <v>110.23</v>
      </c>
      <c r="M424" s="43">
        <f t="shared" si="245"/>
        <v>110.23</v>
      </c>
      <c r="N424" s="43">
        <f t="shared" si="245"/>
        <v>110.23</v>
      </c>
      <c r="O424" s="43">
        <f t="shared" si="245"/>
        <v>110.23</v>
      </c>
      <c r="P424" s="43">
        <f t="shared" si="245"/>
        <v>110.23</v>
      </c>
      <c r="Q424" s="43">
        <f t="shared" si="245"/>
        <v>110.23</v>
      </c>
      <c r="R424" s="43">
        <f t="shared" si="245"/>
        <v>110.23</v>
      </c>
      <c r="S424" s="43">
        <f t="shared" si="245"/>
        <v>110.23</v>
      </c>
      <c r="T424" s="43">
        <f t="shared" si="245"/>
        <v>110.23</v>
      </c>
      <c r="U424" s="43">
        <f t="shared" si="245"/>
        <v>110.23</v>
      </c>
      <c r="V424" s="43">
        <f t="shared" si="245"/>
        <v>110.23</v>
      </c>
      <c r="W424" s="43">
        <f t="shared" si="245"/>
        <v>110.23</v>
      </c>
      <c r="X424" s="43">
        <f t="shared" si="245"/>
        <v>110.23</v>
      </c>
      <c r="Y424" s="43">
        <f t="shared" si="245"/>
        <v>110.23</v>
      </c>
      <c r="Z424" s="43">
        <f t="shared" si="245"/>
        <v>110.23</v>
      </c>
      <c r="AA424" s="43">
        <f t="shared" si="245"/>
        <v>110.23</v>
      </c>
    </row>
    <row r="425" spans="1:27" ht="12.75" customHeight="1" collapsed="1" x14ac:dyDescent="0.2">
      <c r="A425" s="91" t="s">
        <v>643</v>
      </c>
      <c r="B425" s="27" t="str">
        <f>"21"&amp;"."&amp;$B$662&amp;"."&amp;$B$663</f>
        <v>21.03.2023</v>
      </c>
      <c r="C425" s="83" t="s">
        <v>74</v>
      </c>
      <c r="D425" s="84">
        <f>ROUND(((D426+D427+D429+D428)/1000),5)</f>
        <v>3.7069000000000001</v>
      </c>
      <c r="E425" s="84">
        <f>ROUND(((E426+E427+E429+E428)/1000),5)</f>
        <v>3.57822</v>
      </c>
      <c r="F425" s="84">
        <f>ROUND(((F426+F427+F429+F428)/1000),5)</f>
        <v>3.5459900000000002</v>
      </c>
      <c r="G425" s="84">
        <f t="shared" ref="G425:AA425" si="246">ROUND(((G426+G427+G429+G428)/1000),5)</f>
        <v>3.5414099999999999</v>
      </c>
      <c r="H425" s="84">
        <f t="shared" si="246"/>
        <v>3.6003400000000001</v>
      </c>
      <c r="I425" s="84">
        <f t="shared" si="246"/>
        <v>3.7580800000000001</v>
      </c>
      <c r="J425" s="84">
        <f t="shared" si="246"/>
        <v>3.88924</v>
      </c>
      <c r="K425" s="84">
        <f t="shared" si="246"/>
        <v>4.0286999999999997</v>
      </c>
      <c r="L425" s="84">
        <f t="shared" si="246"/>
        <v>4.2256099999999996</v>
      </c>
      <c r="M425" s="84">
        <f t="shared" si="246"/>
        <v>4.2482699999999998</v>
      </c>
      <c r="N425" s="84">
        <f t="shared" si="246"/>
        <v>4.2564599999999997</v>
      </c>
      <c r="O425" s="84">
        <f t="shared" si="246"/>
        <v>4.2754200000000004</v>
      </c>
      <c r="P425" s="84">
        <f t="shared" si="246"/>
        <v>4.23658</v>
      </c>
      <c r="Q425" s="84">
        <f t="shared" si="246"/>
        <v>4.2441599999999999</v>
      </c>
      <c r="R425" s="84">
        <f t="shared" si="246"/>
        <v>4.2556900000000004</v>
      </c>
      <c r="S425" s="84">
        <f t="shared" si="246"/>
        <v>4.2349199999999998</v>
      </c>
      <c r="T425" s="84">
        <f t="shared" si="246"/>
        <v>4.2274099999999999</v>
      </c>
      <c r="U425" s="84">
        <f t="shared" si="246"/>
        <v>4.1704999999999997</v>
      </c>
      <c r="V425" s="84">
        <f t="shared" si="246"/>
        <v>4.2137799999999999</v>
      </c>
      <c r="W425" s="84">
        <f t="shared" si="246"/>
        <v>4.2428999999999997</v>
      </c>
      <c r="X425" s="84">
        <f t="shared" si="246"/>
        <v>4.2654300000000003</v>
      </c>
      <c r="Y425" s="84">
        <f t="shared" si="246"/>
        <v>4.2266399999999997</v>
      </c>
      <c r="Z425" s="84">
        <f t="shared" si="246"/>
        <v>3.9896099999999999</v>
      </c>
      <c r="AA425" s="84">
        <f t="shared" si="246"/>
        <v>3.9001600000000001</v>
      </c>
    </row>
    <row r="426" spans="1:27" ht="12.75" hidden="1" customHeight="1" outlineLevel="1" x14ac:dyDescent="0.2">
      <c r="A426" s="92" t="s">
        <v>644</v>
      </c>
      <c r="B426" s="62" t="s">
        <v>231</v>
      </c>
      <c r="C426" s="42" t="s">
        <v>77</v>
      </c>
      <c r="D426" s="43">
        <v>1369.17</v>
      </c>
      <c r="E426" s="43">
        <v>1240.49</v>
      </c>
      <c r="F426" s="43">
        <v>1208.26</v>
      </c>
      <c r="G426" s="43">
        <v>1203.68</v>
      </c>
      <c r="H426" s="43">
        <v>1262.6099999999999</v>
      </c>
      <c r="I426" s="43">
        <v>1420.35</v>
      </c>
      <c r="J426" s="43">
        <v>1551.51</v>
      </c>
      <c r="K426" s="43">
        <v>1690.97</v>
      </c>
      <c r="L426" s="43">
        <v>1887.88</v>
      </c>
      <c r="M426" s="43">
        <v>1910.54</v>
      </c>
      <c r="N426" s="43">
        <v>1918.73</v>
      </c>
      <c r="O426" s="43">
        <v>1937.69</v>
      </c>
      <c r="P426" s="43">
        <v>1898.85</v>
      </c>
      <c r="Q426" s="43">
        <v>1906.43</v>
      </c>
      <c r="R426" s="43">
        <v>1917.96</v>
      </c>
      <c r="S426" s="43">
        <v>1897.19</v>
      </c>
      <c r="T426" s="43">
        <v>1889.68</v>
      </c>
      <c r="U426" s="43">
        <v>1832.77</v>
      </c>
      <c r="V426" s="43">
        <v>1876.05</v>
      </c>
      <c r="W426" s="43">
        <v>1905.17</v>
      </c>
      <c r="X426" s="43">
        <v>1927.7</v>
      </c>
      <c r="Y426" s="43">
        <v>1888.91</v>
      </c>
      <c r="Z426" s="43">
        <v>1651.88</v>
      </c>
      <c r="AA426" s="43">
        <v>1562.43</v>
      </c>
    </row>
    <row r="427" spans="1:27" ht="12.75" hidden="1" customHeight="1" outlineLevel="1" x14ac:dyDescent="0.2">
      <c r="A427" s="92" t="s">
        <v>645</v>
      </c>
      <c r="B427" s="62" t="s">
        <v>88</v>
      </c>
      <c r="C427" s="42" t="s">
        <v>77</v>
      </c>
      <c r="D427" s="43">
        <f>$D$327</f>
        <v>2222.89</v>
      </c>
      <c r="E427" s="43">
        <f t="shared" ref="E427:AA427" si="247">$D$327</f>
        <v>2222.89</v>
      </c>
      <c r="F427" s="43">
        <f t="shared" si="247"/>
        <v>2222.89</v>
      </c>
      <c r="G427" s="43">
        <f t="shared" si="247"/>
        <v>2222.89</v>
      </c>
      <c r="H427" s="43">
        <f t="shared" si="247"/>
        <v>2222.89</v>
      </c>
      <c r="I427" s="43">
        <f t="shared" si="247"/>
        <v>2222.89</v>
      </c>
      <c r="J427" s="43">
        <f t="shared" si="247"/>
        <v>2222.89</v>
      </c>
      <c r="K427" s="43">
        <f t="shared" si="247"/>
        <v>2222.89</v>
      </c>
      <c r="L427" s="43">
        <f t="shared" si="247"/>
        <v>2222.89</v>
      </c>
      <c r="M427" s="43">
        <f t="shared" si="247"/>
        <v>2222.89</v>
      </c>
      <c r="N427" s="43">
        <f t="shared" si="247"/>
        <v>2222.89</v>
      </c>
      <c r="O427" s="43">
        <f t="shared" si="247"/>
        <v>2222.89</v>
      </c>
      <c r="P427" s="43">
        <f t="shared" si="247"/>
        <v>2222.89</v>
      </c>
      <c r="Q427" s="43">
        <f t="shared" si="247"/>
        <v>2222.89</v>
      </c>
      <c r="R427" s="43">
        <f t="shared" si="247"/>
        <v>2222.89</v>
      </c>
      <c r="S427" s="43">
        <f t="shared" si="247"/>
        <v>2222.89</v>
      </c>
      <c r="T427" s="43">
        <f t="shared" si="247"/>
        <v>2222.89</v>
      </c>
      <c r="U427" s="43">
        <f t="shared" si="247"/>
        <v>2222.89</v>
      </c>
      <c r="V427" s="43">
        <f t="shared" si="247"/>
        <v>2222.89</v>
      </c>
      <c r="W427" s="43">
        <f t="shared" si="247"/>
        <v>2222.89</v>
      </c>
      <c r="X427" s="43">
        <f t="shared" si="247"/>
        <v>2222.89</v>
      </c>
      <c r="Y427" s="43">
        <f t="shared" si="247"/>
        <v>2222.89</v>
      </c>
      <c r="Z427" s="43">
        <f t="shared" si="247"/>
        <v>2222.89</v>
      </c>
      <c r="AA427" s="43">
        <f t="shared" si="247"/>
        <v>2222.89</v>
      </c>
    </row>
    <row r="428" spans="1:27" ht="12.75" hidden="1" customHeight="1" outlineLevel="1" x14ac:dyDescent="0.2">
      <c r="A428" s="92" t="s">
        <v>646</v>
      </c>
      <c r="B428" s="62" t="s">
        <v>81</v>
      </c>
      <c r="C428" s="42" t="s">
        <v>77</v>
      </c>
      <c r="D428" s="43">
        <v>4.6100000000000003</v>
      </c>
      <c r="E428" s="43">
        <v>4.6100000000000003</v>
      </c>
      <c r="F428" s="43">
        <v>4.6100000000000003</v>
      </c>
      <c r="G428" s="43">
        <v>4.6100000000000003</v>
      </c>
      <c r="H428" s="43">
        <v>4.6100000000000003</v>
      </c>
      <c r="I428" s="43">
        <v>4.6100000000000003</v>
      </c>
      <c r="J428" s="43">
        <v>4.6100000000000003</v>
      </c>
      <c r="K428" s="43">
        <v>4.6100000000000003</v>
      </c>
      <c r="L428" s="43">
        <v>4.6100000000000003</v>
      </c>
      <c r="M428" s="43">
        <v>4.6100000000000003</v>
      </c>
      <c r="N428" s="43">
        <v>4.6100000000000003</v>
      </c>
      <c r="O428" s="43">
        <v>4.6100000000000003</v>
      </c>
      <c r="P428" s="43">
        <v>4.6100000000000003</v>
      </c>
      <c r="Q428" s="43">
        <v>4.6100000000000003</v>
      </c>
      <c r="R428" s="43">
        <v>4.6100000000000003</v>
      </c>
      <c r="S428" s="43">
        <v>4.6100000000000003</v>
      </c>
      <c r="T428" s="43">
        <v>4.6100000000000003</v>
      </c>
      <c r="U428" s="43">
        <v>4.6100000000000003</v>
      </c>
      <c r="V428" s="43">
        <v>4.6100000000000003</v>
      </c>
      <c r="W428" s="43">
        <v>4.6100000000000003</v>
      </c>
      <c r="X428" s="43">
        <v>4.6100000000000003</v>
      </c>
      <c r="Y428" s="43">
        <v>4.6100000000000003</v>
      </c>
      <c r="Z428" s="43">
        <v>4.6100000000000003</v>
      </c>
      <c r="AA428" s="43">
        <v>4.6100000000000003</v>
      </c>
    </row>
    <row r="429" spans="1:27" ht="12.75" hidden="1" customHeight="1" outlineLevel="1" x14ac:dyDescent="0.2">
      <c r="A429" s="92" t="s">
        <v>647</v>
      </c>
      <c r="B429" s="62" t="s">
        <v>79</v>
      </c>
      <c r="C429" s="42" t="s">
        <v>77</v>
      </c>
      <c r="D429" s="43">
        <f>$D$11</f>
        <v>110.23</v>
      </c>
      <c r="E429" s="43">
        <f t="shared" ref="E429:AA429" si="248">$D$11</f>
        <v>110.23</v>
      </c>
      <c r="F429" s="43">
        <f t="shared" si="248"/>
        <v>110.23</v>
      </c>
      <c r="G429" s="43">
        <f t="shared" si="248"/>
        <v>110.23</v>
      </c>
      <c r="H429" s="43">
        <f t="shared" si="248"/>
        <v>110.23</v>
      </c>
      <c r="I429" s="43">
        <f t="shared" si="248"/>
        <v>110.23</v>
      </c>
      <c r="J429" s="43">
        <f t="shared" si="248"/>
        <v>110.23</v>
      </c>
      <c r="K429" s="43">
        <f t="shared" si="248"/>
        <v>110.23</v>
      </c>
      <c r="L429" s="43">
        <f t="shared" si="248"/>
        <v>110.23</v>
      </c>
      <c r="M429" s="43">
        <f t="shared" si="248"/>
        <v>110.23</v>
      </c>
      <c r="N429" s="43">
        <f t="shared" si="248"/>
        <v>110.23</v>
      </c>
      <c r="O429" s="43">
        <f t="shared" si="248"/>
        <v>110.23</v>
      </c>
      <c r="P429" s="43">
        <f t="shared" si="248"/>
        <v>110.23</v>
      </c>
      <c r="Q429" s="43">
        <f t="shared" si="248"/>
        <v>110.23</v>
      </c>
      <c r="R429" s="43">
        <f t="shared" si="248"/>
        <v>110.23</v>
      </c>
      <c r="S429" s="43">
        <f t="shared" si="248"/>
        <v>110.23</v>
      </c>
      <c r="T429" s="43">
        <f t="shared" si="248"/>
        <v>110.23</v>
      </c>
      <c r="U429" s="43">
        <f t="shared" si="248"/>
        <v>110.23</v>
      </c>
      <c r="V429" s="43">
        <f t="shared" si="248"/>
        <v>110.23</v>
      </c>
      <c r="W429" s="43">
        <f t="shared" si="248"/>
        <v>110.23</v>
      </c>
      <c r="X429" s="43">
        <f t="shared" si="248"/>
        <v>110.23</v>
      </c>
      <c r="Y429" s="43">
        <f t="shared" si="248"/>
        <v>110.23</v>
      </c>
      <c r="Z429" s="43">
        <f t="shared" si="248"/>
        <v>110.23</v>
      </c>
      <c r="AA429" s="43">
        <f t="shared" si="248"/>
        <v>110.23</v>
      </c>
    </row>
    <row r="430" spans="1:27" ht="12.75" customHeight="1" collapsed="1" x14ac:dyDescent="0.2">
      <c r="A430" s="91" t="s">
        <v>648</v>
      </c>
      <c r="B430" s="27" t="str">
        <f>"22"&amp;"."&amp;$B$662&amp;"."&amp;$B$663</f>
        <v>22.03.2023</v>
      </c>
      <c r="C430" s="83" t="s">
        <v>74</v>
      </c>
      <c r="D430" s="84">
        <f>ROUND(((D431+D432+D434+D433)/1000),5)</f>
        <v>3.9371200000000002</v>
      </c>
      <c r="E430" s="84">
        <f>ROUND(((E431+E432+E434+E433)/1000),5)</f>
        <v>3.7937400000000001</v>
      </c>
      <c r="F430" s="84">
        <f>ROUND(((F431+F432+F434+F433)/1000),5)</f>
        <v>3.6852999999999998</v>
      </c>
      <c r="G430" s="84">
        <f t="shared" ref="G430:AA430" si="249">ROUND(((G431+G432+G434+G433)/1000),5)</f>
        <v>3.68371</v>
      </c>
      <c r="H430" s="84">
        <f t="shared" si="249"/>
        <v>3.83724</v>
      </c>
      <c r="I430" s="84">
        <f t="shared" si="249"/>
        <v>3.88748</v>
      </c>
      <c r="J430" s="84">
        <f t="shared" si="249"/>
        <v>4.0498099999999999</v>
      </c>
      <c r="K430" s="84">
        <f t="shared" si="249"/>
        <v>4.25298</v>
      </c>
      <c r="L430" s="84">
        <f t="shared" si="249"/>
        <v>4.33744</v>
      </c>
      <c r="M430" s="84">
        <f t="shared" si="249"/>
        <v>4.3631099999999998</v>
      </c>
      <c r="N430" s="84">
        <f t="shared" si="249"/>
        <v>4.3861499999999998</v>
      </c>
      <c r="O430" s="84">
        <f t="shared" si="249"/>
        <v>4.4237000000000002</v>
      </c>
      <c r="P430" s="84">
        <f t="shared" si="249"/>
        <v>4.4040100000000004</v>
      </c>
      <c r="Q430" s="84">
        <f t="shared" si="249"/>
        <v>4.4096200000000003</v>
      </c>
      <c r="R430" s="84">
        <f t="shared" si="249"/>
        <v>4.3916000000000004</v>
      </c>
      <c r="S430" s="84">
        <f t="shared" si="249"/>
        <v>4.3710100000000001</v>
      </c>
      <c r="T430" s="84">
        <f t="shared" si="249"/>
        <v>4.3528500000000001</v>
      </c>
      <c r="U430" s="84">
        <f t="shared" si="249"/>
        <v>4.2925399999999998</v>
      </c>
      <c r="V430" s="84">
        <f t="shared" si="249"/>
        <v>4.3219900000000004</v>
      </c>
      <c r="W430" s="84">
        <f t="shared" si="249"/>
        <v>4.3652800000000003</v>
      </c>
      <c r="X430" s="84">
        <f t="shared" si="249"/>
        <v>4.3886000000000003</v>
      </c>
      <c r="Y430" s="84">
        <f t="shared" si="249"/>
        <v>4.3212299999999999</v>
      </c>
      <c r="Z430" s="84">
        <f t="shared" si="249"/>
        <v>4.1195500000000003</v>
      </c>
      <c r="AA430" s="84">
        <f t="shared" si="249"/>
        <v>3.9623699999999999</v>
      </c>
    </row>
    <row r="431" spans="1:27" ht="12.75" hidden="1" customHeight="1" outlineLevel="1" x14ac:dyDescent="0.2">
      <c r="A431" s="92" t="s">
        <v>649</v>
      </c>
      <c r="B431" s="62" t="s">
        <v>231</v>
      </c>
      <c r="C431" s="42" t="s">
        <v>77</v>
      </c>
      <c r="D431" s="43">
        <v>1599.39</v>
      </c>
      <c r="E431" s="43">
        <v>1456.01</v>
      </c>
      <c r="F431" s="43">
        <v>1347.57</v>
      </c>
      <c r="G431" s="43">
        <v>1345.98</v>
      </c>
      <c r="H431" s="43">
        <v>1499.51</v>
      </c>
      <c r="I431" s="43">
        <v>1549.75</v>
      </c>
      <c r="J431" s="43">
        <v>1712.08</v>
      </c>
      <c r="K431" s="43">
        <v>1915.25</v>
      </c>
      <c r="L431" s="43">
        <v>1999.71</v>
      </c>
      <c r="M431" s="43">
        <v>2025.38</v>
      </c>
      <c r="N431" s="43">
        <v>2048.42</v>
      </c>
      <c r="O431" s="43">
        <v>2085.9699999999998</v>
      </c>
      <c r="P431" s="43">
        <v>2066.2800000000002</v>
      </c>
      <c r="Q431" s="43">
        <v>2071.89</v>
      </c>
      <c r="R431" s="43">
        <v>2053.87</v>
      </c>
      <c r="S431" s="43">
        <v>2033.28</v>
      </c>
      <c r="T431" s="43">
        <v>2015.12</v>
      </c>
      <c r="U431" s="43">
        <v>1954.81</v>
      </c>
      <c r="V431" s="43">
        <v>1984.26</v>
      </c>
      <c r="W431" s="43">
        <v>2027.55</v>
      </c>
      <c r="X431" s="43">
        <v>2050.87</v>
      </c>
      <c r="Y431" s="43">
        <v>1983.5</v>
      </c>
      <c r="Z431" s="43">
        <v>1781.82</v>
      </c>
      <c r="AA431" s="43">
        <v>1624.64</v>
      </c>
    </row>
    <row r="432" spans="1:27" ht="12.75" hidden="1" customHeight="1" outlineLevel="1" x14ac:dyDescent="0.2">
      <c r="A432" s="92" t="s">
        <v>650</v>
      </c>
      <c r="B432" s="62" t="s">
        <v>88</v>
      </c>
      <c r="C432" s="42" t="s">
        <v>77</v>
      </c>
      <c r="D432" s="43">
        <f>$D$327</f>
        <v>2222.89</v>
      </c>
      <c r="E432" s="43">
        <f t="shared" ref="E432:AA432" si="250">$D$327</f>
        <v>2222.89</v>
      </c>
      <c r="F432" s="43">
        <f t="shared" si="250"/>
        <v>2222.89</v>
      </c>
      <c r="G432" s="43">
        <f t="shared" si="250"/>
        <v>2222.89</v>
      </c>
      <c r="H432" s="43">
        <f t="shared" si="250"/>
        <v>2222.89</v>
      </c>
      <c r="I432" s="43">
        <f t="shared" si="250"/>
        <v>2222.89</v>
      </c>
      <c r="J432" s="43">
        <f t="shared" si="250"/>
        <v>2222.89</v>
      </c>
      <c r="K432" s="43">
        <f t="shared" si="250"/>
        <v>2222.89</v>
      </c>
      <c r="L432" s="43">
        <f t="shared" si="250"/>
        <v>2222.89</v>
      </c>
      <c r="M432" s="43">
        <f t="shared" si="250"/>
        <v>2222.89</v>
      </c>
      <c r="N432" s="43">
        <f t="shared" si="250"/>
        <v>2222.89</v>
      </c>
      <c r="O432" s="43">
        <f t="shared" si="250"/>
        <v>2222.89</v>
      </c>
      <c r="P432" s="43">
        <f t="shared" si="250"/>
        <v>2222.89</v>
      </c>
      <c r="Q432" s="43">
        <f t="shared" si="250"/>
        <v>2222.89</v>
      </c>
      <c r="R432" s="43">
        <f t="shared" si="250"/>
        <v>2222.89</v>
      </c>
      <c r="S432" s="43">
        <f t="shared" si="250"/>
        <v>2222.89</v>
      </c>
      <c r="T432" s="43">
        <f t="shared" si="250"/>
        <v>2222.89</v>
      </c>
      <c r="U432" s="43">
        <f t="shared" si="250"/>
        <v>2222.89</v>
      </c>
      <c r="V432" s="43">
        <f t="shared" si="250"/>
        <v>2222.89</v>
      </c>
      <c r="W432" s="43">
        <f t="shared" si="250"/>
        <v>2222.89</v>
      </c>
      <c r="X432" s="43">
        <f t="shared" si="250"/>
        <v>2222.89</v>
      </c>
      <c r="Y432" s="43">
        <f t="shared" si="250"/>
        <v>2222.89</v>
      </c>
      <c r="Z432" s="43">
        <f t="shared" si="250"/>
        <v>2222.89</v>
      </c>
      <c r="AA432" s="43">
        <f t="shared" si="250"/>
        <v>2222.89</v>
      </c>
    </row>
    <row r="433" spans="1:27" ht="12.75" hidden="1" customHeight="1" outlineLevel="1" x14ac:dyDescent="0.2">
      <c r="A433" s="92" t="s">
        <v>651</v>
      </c>
      <c r="B433" s="62" t="s">
        <v>81</v>
      </c>
      <c r="C433" s="42" t="s">
        <v>77</v>
      </c>
      <c r="D433" s="43">
        <v>4.6100000000000003</v>
      </c>
      <c r="E433" s="43">
        <v>4.6100000000000003</v>
      </c>
      <c r="F433" s="43">
        <v>4.6100000000000003</v>
      </c>
      <c r="G433" s="43">
        <v>4.6100000000000003</v>
      </c>
      <c r="H433" s="43">
        <v>4.6100000000000003</v>
      </c>
      <c r="I433" s="43">
        <v>4.6100000000000003</v>
      </c>
      <c r="J433" s="43">
        <v>4.6100000000000003</v>
      </c>
      <c r="K433" s="43">
        <v>4.6100000000000003</v>
      </c>
      <c r="L433" s="43">
        <v>4.6100000000000003</v>
      </c>
      <c r="M433" s="43">
        <v>4.6100000000000003</v>
      </c>
      <c r="N433" s="43">
        <v>4.6100000000000003</v>
      </c>
      <c r="O433" s="43">
        <v>4.6100000000000003</v>
      </c>
      <c r="P433" s="43">
        <v>4.6100000000000003</v>
      </c>
      <c r="Q433" s="43">
        <v>4.6100000000000003</v>
      </c>
      <c r="R433" s="43">
        <v>4.6100000000000003</v>
      </c>
      <c r="S433" s="43">
        <v>4.6100000000000003</v>
      </c>
      <c r="T433" s="43">
        <v>4.6100000000000003</v>
      </c>
      <c r="U433" s="43">
        <v>4.6100000000000003</v>
      </c>
      <c r="V433" s="43">
        <v>4.6100000000000003</v>
      </c>
      <c r="W433" s="43">
        <v>4.6100000000000003</v>
      </c>
      <c r="X433" s="43">
        <v>4.6100000000000003</v>
      </c>
      <c r="Y433" s="43">
        <v>4.6100000000000003</v>
      </c>
      <c r="Z433" s="43">
        <v>4.6100000000000003</v>
      </c>
      <c r="AA433" s="43">
        <v>4.6100000000000003</v>
      </c>
    </row>
    <row r="434" spans="1:27" ht="12.75" hidden="1" customHeight="1" outlineLevel="1" x14ac:dyDescent="0.2">
      <c r="A434" s="92" t="s">
        <v>652</v>
      </c>
      <c r="B434" s="62" t="s">
        <v>79</v>
      </c>
      <c r="C434" s="42" t="s">
        <v>77</v>
      </c>
      <c r="D434" s="43">
        <f>$D$11</f>
        <v>110.23</v>
      </c>
      <c r="E434" s="43">
        <f t="shared" ref="E434:AA434" si="251">$D$11</f>
        <v>110.23</v>
      </c>
      <c r="F434" s="43">
        <f t="shared" si="251"/>
        <v>110.23</v>
      </c>
      <c r="G434" s="43">
        <f t="shared" si="251"/>
        <v>110.23</v>
      </c>
      <c r="H434" s="43">
        <f t="shared" si="251"/>
        <v>110.23</v>
      </c>
      <c r="I434" s="43">
        <f t="shared" si="251"/>
        <v>110.23</v>
      </c>
      <c r="J434" s="43">
        <f t="shared" si="251"/>
        <v>110.23</v>
      </c>
      <c r="K434" s="43">
        <f t="shared" si="251"/>
        <v>110.23</v>
      </c>
      <c r="L434" s="43">
        <f t="shared" si="251"/>
        <v>110.23</v>
      </c>
      <c r="M434" s="43">
        <f t="shared" si="251"/>
        <v>110.23</v>
      </c>
      <c r="N434" s="43">
        <f t="shared" si="251"/>
        <v>110.23</v>
      </c>
      <c r="O434" s="43">
        <f t="shared" si="251"/>
        <v>110.23</v>
      </c>
      <c r="P434" s="43">
        <f t="shared" si="251"/>
        <v>110.23</v>
      </c>
      <c r="Q434" s="43">
        <f t="shared" si="251"/>
        <v>110.23</v>
      </c>
      <c r="R434" s="43">
        <f t="shared" si="251"/>
        <v>110.23</v>
      </c>
      <c r="S434" s="43">
        <f t="shared" si="251"/>
        <v>110.23</v>
      </c>
      <c r="T434" s="43">
        <f t="shared" si="251"/>
        <v>110.23</v>
      </c>
      <c r="U434" s="43">
        <f t="shared" si="251"/>
        <v>110.23</v>
      </c>
      <c r="V434" s="43">
        <f t="shared" si="251"/>
        <v>110.23</v>
      </c>
      <c r="W434" s="43">
        <f t="shared" si="251"/>
        <v>110.23</v>
      </c>
      <c r="X434" s="43">
        <f t="shared" si="251"/>
        <v>110.23</v>
      </c>
      <c r="Y434" s="43">
        <f t="shared" si="251"/>
        <v>110.23</v>
      </c>
      <c r="Z434" s="43">
        <f t="shared" si="251"/>
        <v>110.23</v>
      </c>
      <c r="AA434" s="43">
        <f t="shared" si="251"/>
        <v>110.23</v>
      </c>
    </row>
    <row r="435" spans="1:27" ht="12.75" customHeight="1" collapsed="1" x14ac:dyDescent="0.2">
      <c r="A435" s="91" t="s">
        <v>653</v>
      </c>
      <c r="B435" s="27" t="str">
        <f>"23"&amp;"."&amp;$B$662&amp;"."&amp;$B$663</f>
        <v>23.03.2023</v>
      </c>
      <c r="C435" s="83" t="s">
        <v>74</v>
      </c>
      <c r="D435" s="84">
        <f>ROUND(((D436+D437+D439+D438)/1000),5)</f>
        <v>3.67076</v>
      </c>
      <c r="E435" s="84">
        <f>ROUND(((E436+E437+E439+E438)/1000),5)</f>
        <v>3.5785399999999998</v>
      </c>
      <c r="F435" s="84">
        <f>ROUND(((F436+F437+F439+F438)/1000),5)</f>
        <v>3.5087000000000002</v>
      </c>
      <c r="G435" s="84">
        <f t="shared" ref="G435:AA435" si="252">ROUND(((G436+G437+G439+G438)/1000),5)</f>
        <v>3.5423900000000001</v>
      </c>
      <c r="H435" s="84">
        <f t="shared" si="252"/>
        <v>3.6248399999999998</v>
      </c>
      <c r="I435" s="84">
        <f t="shared" si="252"/>
        <v>3.7750599999999999</v>
      </c>
      <c r="J435" s="84">
        <f t="shared" si="252"/>
        <v>3.8773300000000002</v>
      </c>
      <c r="K435" s="84">
        <f t="shared" si="252"/>
        <v>4.2121899999999997</v>
      </c>
      <c r="L435" s="84">
        <f t="shared" si="252"/>
        <v>4.3098200000000002</v>
      </c>
      <c r="M435" s="84">
        <f t="shared" si="252"/>
        <v>4.3334299999999999</v>
      </c>
      <c r="N435" s="84">
        <f t="shared" si="252"/>
        <v>4.3475200000000003</v>
      </c>
      <c r="O435" s="84">
        <f t="shared" si="252"/>
        <v>4.36815</v>
      </c>
      <c r="P435" s="84">
        <f t="shared" si="252"/>
        <v>4.3728699999999998</v>
      </c>
      <c r="Q435" s="84">
        <f t="shared" si="252"/>
        <v>4.3831300000000004</v>
      </c>
      <c r="R435" s="84">
        <f t="shared" si="252"/>
        <v>4.37399</v>
      </c>
      <c r="S435" s="84">
        <f t="shared" si="252"/>
        <v>4.3638399999999997</v>
      </c>
      <c r="T435" s="84">
        <f t="shared" si="252"/>
        <v>4.34579</v>
      </c>
      <c r="U435" s="84">
        <f t="shared" si="252"/>
        <v>4.2990700000000004</v>
      </c>
      <c r="V435" s="84">
        <f t="shared" si="252"/>
        <v>4.3241500000000004</v>
      </c>
      <c r="W435" s="84">
        <f t="shared" si="252"/>
        <v>4.3577399999999997</v>
      </c>
      <c r="X435" s="84">
        <f t="shared" si="252"/>
        <v>4.3771699999999996</v>
      </c>
      <c r="Y435" s="84">
        <f t="shared" si="252"/>
        <v>4.2852499999999996</v>
      </c>
      <c r="Z435" s="84">
        <f t="shared" si="252"/>
        <v>4.0437099999999999</v>
      </c>
      <c r="AA435" s="84">
        <f t="shared" si="252"/>
        <v>3.8850500000000001</v>
      </c>
    </row>
    <row r="436" spans="1:27" ht="12.75" hidden="1" customHeight="1" outlineLevel="1" x14ac:dyDescent="0.2">
      <c r="A436" s="92" t="s">
        <v>654</v>
      </c>
      <c r="B436" s="62" t="s">
        <v>231</v>
      </c>
      <c r="C436" s="42" t="s">
        <v>77</v>
      </c>
      <c r="D436" s="43">
        <v>1333.03</v>
      </c>
      <c r="E436" s="43">
        <v>1240.81</v>
      </c>
      <c r="F436" s="43">
        <v>1170.97</v>
      </c>
      <c r="G436" s="43">
        <v>1204.6600000000001</v>
      </c>
      <c r="H436" s="43">
        <v>1287.1099999999999</v>
      </c>
      <c r="I436" s="43">
        <v>1437.33</v>
      </c>
      <c r="J436" s="43">
        <v>1539.6</v>
      </c>
      <c r="K436" s="43">
        <v>1874.46</v>
      </c>
      <c r="L436" s="43">
        <v>1972.09</v>
      </c>
      <c r="M436" s="43">
        <v>1995.7</v>
      </c>
      <c r="N436" s="43">
        <v>2009.79</v>
      </c>
      <c r="O436" s="43">
        <v>2030.42</v>
      </c>
      <c r="P436" s="43">
        <v>2035.14</v>
      </c>
      <c r="Q436" s="43">
        <v>2045.4</v>
      </c>
      <c r="R436" s="43">
        <v>2036.26</v>
      </c>
      <c r="S436" s="43">
        <v>2026.11</v>
      </c>
      <c r="T436" s="43">
        <v>2008.06</v>
      </c>
      <c r="U436" s="43">
        <v>1961.34</v>
      </c>
      <c r="V436" s="43">
        <v>1986.42</v>
      </c>
      <c r="W436" s="43">
        <v>2020.01</v>
      </c>
      <c r="X436" s="43">
        <v>2039.44</v>
      </c>
      <c r="Y436" s="43">
        <v>1947.52</v>
      </c>
      <c r="Z436" s="43">
        <v>1705.98</v>
      </c>
      <c r="AA436" s="43">
        <v>1547.32</v>
      </c>
    </row>
    <row r="437" spans="1:27" ht="12.75" hidden="1" customHeight="1" outlineLevel="1" x14ac:dyDescent="0.2">
      <c r="A437" s="92" t="s">
        <v>655</v>
      </c>
      <c r="B437" s="62" t="s">
        <v>88</v>
      </c>
      <c r="C437" s="42" t="s">
        <v>77</v>
      </c>
      <c r="D437" s="43">
        <f>$D$327</f>
        <v>2222.89</v>
      </c>
      <c r="E437" s="43">
        <f t="shared" ref="E437:AA437" si="253">$D$327</f>
        <v>2222.89</v>
      </c>
      <c r="F437" s="43">
        <f t="shared" si="253"/>
        <v>2222.89</v>
      </c>
      <c r="G437" s="43">
        <f t="shared" si="253"/>
        <v>2222.89</v>
      </c>
      <c r="H437" s="43">
        <f t="shared" si="253"/>
        <v>2222.89</v>
      </c>
      <c r="I437" s="43">
        <f t="shared" si="253"/>
        <v>2222.89</v>
      </c>
      <c r="J437" s="43">
        <f t="shared" si="253"/>
        <v>2222.89</v>
      </c>
      <c r="K437" s="43">
        <f t="shared" si="253"/>
        <v>2222.89</v>
      </c>
      <c r="L437" s="43">
        <f t="shared" si="253"/>
        <v>2222.89</v>
      </c>
      <c r="M437" s="43">
        <f t="shared" si="253"/>
        <v>2222.89</v>
      </c>
      <c r="N437" s="43">
        <f t="shared" si="253"/>
        <v>2222.89</v>
      </c>
      <c r="O437" s="43">
        <f t="shared" si="253"/>
        <v>2222.89</v>
      </c>
      <c r="P437" s="43">
        <f t="shared" si="253"/>
        <v>2222.89</v>
      </c>
      <c r="Q437" s="43">
        <f t="shared" si="253"/>
        <v>2222.89</v>
      </c>
      <c r="R437" s="43">
        <f t="shared" si="253"/>
        <v>2222.89</v>
      </c>
      <c r="S437" s="43">
        <f t="shared" si="253"/>
        <v>2222.89</v>
      </c>
      <c r="T437" s="43">
        <f t="shared" si="253"/>
        <v>2222.89</v>
      </c>
      <c r="U437" s="43">
        <f t="shared" si="253"/>
        <v>2222.89</v>
      </c>
      <c r="V437" s="43">
        <f t="shared" si="253"/>
        <v>2222.89</v>
      </c>
      <c r="W437" s="43">
        <f t="shared" si="253"/>
        <v>2222.89</v>
      </c>
      <c r="X437" s="43">
        <f t="shared" si="253"/>
        <v>2222.89</v>
      </c>
      <c r="Y437" s="43">
        <f t="shared" si="253"/>
        <v>2222.89</v>
      </c>
      <c r="Z437" s="43">
        <f t="shared" si="253"/>
        <v>2222.89</v>
      </c>
      <c r="AA437" s="43">
        <f t="shared" si="253"/>
        <v>2222.89</v>
      </c>
    </row>
    <row r="438" spans="1:27" ht="12.75" hidden="1" customHeight="1" outlineLevel="1" x14ac:dyDescent="0.2">
      <c r="A438" s="92" t="s">
        <v>656</v>
      </c>
      <c r="B438" s="62" t="s">
        <v>81</v>
      </c>
      <c r="C438" s="42" t="s">
        <v>77</v>
      </c>
      <c r="D438" s="43">
        <v>4.6100000000000003</v>
      </c>
      <c r="E438" s="43">
        <v>4.6100000000000003</v>
      </c>
      <c r="F438" s="43">
        <v>4.6100000000000003</v>
      </c>
      <c r="G438" s="43">
        <v>4.6100000000000003</v>
      </c>
      <c r="H438" s="43">
        <v>4.6100000000000003</v>
      </c>
      <c r="I438" s="43">
        <v>4.6100000000000003</v>
      </c>
      <c r="J438" s="43">
        <v>4.6100000000000003</v>
      </c>
      <c r="K438" s="43">
        <v>4.6100000000000003</v>
      </c>
      <c r="L438" s="43">
        <v>4.6100000000000003</v>
      </c>
      <c r="M438" s="43">
        <v>4.6100000000000003</v>
      </c>
      <c r="N438" s="43">
        <v>4.6100000000000003</v>
      </c>
      <c r="O438" s="43">
        <v>4.6100000000000003</v>
      </c>
      <c r="P438" s="43">
        <v>4.6100000000000003</v>
      </c>
      <c r="Q438" s="43">
        <v>4.6100000000000003</v>
      </c>
      <c r="R438" s="43">
        <v>4.6100000000000003</v>
      </c>
      <c r="S438" s="43">
        <v>4.6100000000000003</v>
      </c>
      <c r="T438" s="43">
        <v>4.6100000000000003</v>
      </c>
      <c r="U438" s="43">
        <v>4.6100000000000003</v>
      </c>
      <c r="V438" s="43">
        <v>4.6100000000000003</v>
      </c>
      <c r="W438" s="43">
        <v>4.6100000000000003</v>
      </c>
      <c r="X438" s="43">
        <v>4.6100000000000003</v>
      </c>
      <c r="Y438" s="43">
        <v>4.6100000000000003</v>
      </c>
      <c r="Z438" s="43">
        <v>4.6100000000000003</v>
      </c>
      <c r="AA438" s="43">
        <v>4.6100000000000003</v>
      </c>
    </row>
    <row r="439" spans="1:27" ht="12.75" hidden="1" customHeight="1" outlineLevel="1" x14ac:dyDescent="0.2">
      <c r="A439" s="92" t="s">
        <v>657</v>
      </c>
      <c r="B439" s="62" t="s">
        <v>79</v>
      </c>
      <c r="C439" s="42" t="s">
        <v>77</v>
      </c>
      <c r="D439" s="43">
        <f>$D$11</f>
        <v>110.23</v>
      </c>
      <c r="E439" s="43">
        <f t="shared" ref="E439:AA439" si="254">$D$11</f>
        <v>110.23</v>
      </c>
      <c r="F439" s="43">
        <f t="shared" si="254"/>
        <v>110.23</v>
      </c>
      <c r="G439" s="43">
        <f t="shared" si="254"/>
        <v>110.23</v>
      </c>
      <c r="H439" s="43">
        <f t="shared" si="254"/>
        <v>110.23</v>
      </c>
      <c r="I439" s="43">
        <f t="shared" si="254"/>
        <v>110.23</v>
      </c>
      <c r="J439" s="43">
        <f t="shared" si="254"/>
        <v>110.23</v>
      </c>
      <c r="K439" s="43">
        <f t="shared" si="254"/>
        <v>110.23</v>
      </c>
      <c r="L439" s="43">
        <f t="shared" si="254"/>
        <v>110.23</v>
      </c>
      <c r="M439" s="43">
        <f t="shared" si="254"/>
        <v>110.23</v>
      </c>
      <c r="N439" s="43">
        <f t="shared" si="254"/>
        <v>110.23</v>
      </c>
      <c r="O439" s="43">
        <f t="shared" si="254"/>
        <v>110.23</v>
      </c>
      <c r="P439" s="43">
        <f t="shared" si="254"/>
        <v>110.23</v>
      </c>
      <c r="Q439" s="43">
        <f t="shared" si="254"/>
        <v>110.23</v>
      </c>
      <c r="R439" s="43">
        <f t="shared" si="254"/>
        <v>110.23</v>
      </c>
      <c r="S439" s="43">
        <f t="shared" si="254"/>
        <v>110.23</v>
      </c>
      <c r="T439" s="43">
        <f t="shared" si="254"/>
        <v>110.23</v>
      </c>
      <c r="U439" s="43">
        <f t="shared" si="254"/>
        <v>110.23</v>
      </c>
      <c r="V439" s="43">
        <f t="shared" si="254"/>
        <v>110.23</v>
      </c>
      <c r="W439" s="43">
        <f t="shared" si="254"/>
        <v>110.23</v>
      </c>
      <c r="X439" s="43">
        <f t="shared" si="254"/>
        <v>110.23</v>
      </c>
      <c r="Y439" s="43">
        <f t="shared" si="254"/>
        <v>110.23</v>
      </c>
      <c r="Z439" s="43">
        <f t="shared" si="254"/>
        <v>110.23</v>
      </c>
      <c r="AA439" s="43">
        <f t="shared" si="254"/>
        <v>110.23</v>
      </c>
    </row>
    <row r="440" spans="1:27" ht="12.75" customHeight="1" collapsed="1" x14ac:dyDescent="0.2">
      <c r="A440" s="91" t="s">
        <v>658</v>
      </c>
      <c r="B440" s="27" t="str">
        <f>"24"&amp;"."&amp;$B$662&amp;"."&amp;$B$663</f>
        <v>24.03.2023</v>
      </c>
      <c r="C440" s="83" t="s">
        <v>74</v>
      </c>
      <c r="D440" s="84">
        <f>ROUND(((D441+D442+D444+D443)/1000),5)</f>
        <v>3.6917900000000001</v>
      </c>
      <c r="E440" s="84">
        <f>ROUND(((E441+E442+E444+E443)/1000),5)</f>
        <v>3.5741000000000001</v>
      </c>
      <c r="F440" s="84">
        <f>ROUND(((F441+F442+F444+F443)/1000),5)</f>
        <v>3.4873699999999999</v>
      </c>
      <c r="G440" s="84">
        <f t="shared" ref="G440:AA440" si="255">ROUND(((G441+G442+G444+G443)/1000),5)</f>
        <v>3.53749</v>
      </c>
      <c r="H440" s="84">
        <f t="shared" si="255"/>
        <v>3.6057000000000001</v>
      </c>
      <c r="I440" s="84">
        <f t="shared" si="255"/>
        <v>3.7595200000000002</v>
      </c>
      <c r="J440" s="84">
        <f t="shared" si="255"/>
        <v>3.8525499999999999</v>
      </c>
      <c r="K440" s="84">
        <f t="shared" si="255"/>
        <v>4.1551</v>
      </c>
      <c r="L440" s="84">
        <f t="shared" si="255"/>
        <v>4.2574100000000001</v>
      </c>
      <c r="M440" s="84">
        <f t="shared" si="255"/>
        <v>4.2839099999999997</v>
      </c>
      <c r="N440" s="84">
        <f t="shared" si="255"/>
        <v>4.3078099999999999</v>
      </c>
      <c r="O440" s="84">
        <f t="shared" si="255"/>
        <v>4.3318300000000001</v>
      </c>
      <c r="P440" s="84">
        <f t="shared" si="255"/>
        <v>4.3142300000000002</v>
      </c>
      <c r="Q440" s="84">
        <f t="shared" si="255"/>
        <v>4.3169199999999996</v>
      </c>
      <c r="R440" s="84">
        <f t="shared" si="255"/>
        <v>4.3076800000000004</v>
      </c>
      <c r="S440" s="84">
        <f t="shared" si="255"/>
        <v>4.2887700000000004</v>
      </c>
      <c r="T440" s="84">
        <f t="shared" si="255"/>
        <v>4.2725200000000001</v>
      </c>
      <c r="U440" s="84">
        <f t="shared" si="255"/>
        <v>4.2438799999999999</v>
      </c>
      <c r="V440" s="84">
        <f t="shared" si="255"/>
        <v>4.2530400000000004</v>
      </c>
      <c r="W440" s="84">
        <f t="shared" si="255"/>
        <v>4.2665600000000001</v>
      </c>
      <c r="X440" s="84">
        <f t="shared" si="255"/>
        <v>4.3182600000000004</v>
      </c>
      <c r="Y440" s="84">
        <f t="shared" si="255"/>
        <v>4.2887000000000004</v>
      </c>
      <c r="Z440" s="84">
        <f t="shared" si="255"/>
        <v>4.1426699999999999</v>
      </c>
      <c r="AA440" s="84">
        <f t="shared" si="255"/>
        <v>3.94286</v>
      </c>
    </row>
    <row r="441" spans="1:27" ht="12.75" hidden="1" customHeight="1" outlineLevel="1" x14ac:dyDescent="0.2">
      <c r="A441" s="92" t="s">
        <v>659</v>
      </c>
      <c r="B441" s="62" t="s">
        <v>231</v>
      </c>
      <c r="C441" s="42" t="s">
        <v>77</v>
      </c>
      <c r="D441" s="43">
        <v>1354.06</v>
      </c>
      <c r="E441" s="43">
        <v>1236.3699999999999</v>
      </c>
      <c r="F441" s="43">
        <v>1149.6400000000001</v>
      </c>
      <c r="G441" s="43">
        <v>1199.76</v>
      </c>
      <c r="H441" s="43">
        <v>1267.97</v>
      </c>
      <c r="I441" s="43">
        <v>1421.79</v>
      </c>
      <c r="J441" s="43">
        <v>1514.82</v>
      </c>
      <c r="K441" s="43">
        <v>1817.37</v>
      </c>
      <c r="L441" s="43">
        <v>1919.68</v>
      </c>
      <c r="M441" s="43">
        <v>1946.18</v>
      </c>
      <c r="N441" s="43">
        <v>1970.08</v>
      </c>
      <c r="O441" s="43">
        <v>1994.1</v>
      </c>
      <c r="P441" s="43">
        <v>1976.5</v>
      </c>
      <c r="Q441" s="43">
        <v>1979.19</v>
      </c>
      <c r="R441" s="43">
        <v>1969.95</v>
      </c>
      <c r="S441" s="43">
        <v>1951.04</v>
      </c>
      <c r="T441" s="43">
        <v>1934.79</v>
      </c>
      <c r="U441" s="43">
        <v>1906.15</v>
      </c>
      <c r="V441" s="43">
        <v>1915.31</v>
      </c>
      <c r="W441" s="43">
        <v>1928.83</v>
      </c>
      <c r="X441" s="43">
        <v>1980.53</v>
      </c>
      <c r="Y441" s="43">
        <v>1950.97</v>
      </c>
      <c r="Z441" s="43">
        <v>1804.94</v>
      </c>
      <c r="AA441" s="43">
        <v>1605.13</v>
      </c>
    </row>
    <row r="442" spans="1:27" ht="12.75" hidden="1" customHeight="1" outlineLevel="1" x14ac:dyDescent="0.2">
      <c r="A442" s="92" t="s">
        <v>660</v>
      </c>
      <c r="B442" s="62" t="s">
        <v>88</v>
      </c>
      <c r="C442" s="42" t="s">
        <v>77</v>
      </c>
      <c r="D442" s="43">
        <f>$D$327</f>
        <v>2222.89</v>
      </c>
      <c r="E442" s="43">
        <f t="shared" ref="E442:AA442" si="256">$D$327</f>
        <v>2222.89</v>
      </c>
      <c r="F442" s="43">
        <f t="shared" si="256"/>
        <v>2222.89</v>
      </c>
      <c r="G442" s="43">
        <f t="shared" si="256"/>
        <v>2222.89</v>
      </c>
      <c r="H442" s="43">
        <f t="shared" si="256"/>
        <v>2222.89</v>
      </c>
      <c r="I442" s="43">
        <f t="shared" si="256"/>
        <v>2222.89</v>
      </c>
      <c r="J442" s="43">
        <f t="shared" si="256"/>
        <v>2222.89</v>
      </c>
      <c r="K442" s="43">
        <f t="shared" si="256"/>
        <v>2222.89</v>
      </c>
      <c r="L442" s="43">
        <f t="shared" si="256"/>
        <v>2222.89</v>
      </c>
      <c r="M442" s="43">
        <f t="shared" si="256"/>
        <v>2222.89</v>
      </c>
      <c r="N442" s="43">
        <f t="shared" si="256"/>
        <v>2222.89</v>
      </c>
      <c r="O442" s="43">
        <f t="shared" si="256"/>
        <v>2222.89</v>
      </c>
      <c r="P442" s="43">
        <f t="shared" si="256"/>
        <v>2222.89</v>
      </c>
      <c r="Q442" s="43">
        <f t="shared" si="256"/>
        <v>2222.89</v>
      </c>
      <c r="R442" s="43">
        <f t="shared" si="256"/>
        <v>2222.89</v>
      </c>
      <c r="S442" s="43">
        <f t="shared" si="256"/>
        <v>2222.89</v>
      </c>
      <c r="T442" s="43">
        <f t="shared" si="256"/>
        <v>2222.89</v>
      </c>
      <c r="U442" s="43">
        <f t="shared" si="256"/>
        <v>2222.89</v>
      </c>
      <c r="V442" s="43">
        <f t="shared" si="256"/>
        <v>2222.89</v>
      </c>
      <c r="W442" s="43">
        <f t="shared" si="256"/>
        <v>2222.89</v>
      </c>
      <c r="X442" s="43">
        <f t="shared" si="256"/>
        <v>2222.89</v>
      </c>
      <c r="Y442" s="43">
        <f t="shared" si="256"/>
        <v>2222.89</v>
      </c>
      <c r="Z442" s="43">
        <f t="shared" si="256"/>
        <v>2222.89</v>
      </c>
      <c r="AA442" s="43">
        <f t="shared" si="256"/>
        <v>2222.89</v>
      </c>
    </row>
    <row r="443" spans="1:27" ht="12.75" hidden="1" customHeight="1" outlineLevel="1" x14ac:dyDescent="0.2">
      <c r="A443" s="92" t="s">
        <v>661</v>
      </c>
      <c r="B443" s="62" t="s">
        <v>81</v>
      </c>
      <c r="C443" s="42" t="s">
        <v>77</v>
      </c>
      <c r="D443" s="43">
        <v>4.6100000000000003</v>
      </c>
      <c r="E443" s="43">
        <v>4.6100000000000003</v>
      </c>
      <c r="F443" s="43">
        <v>4.6100000000000003</v>
      </c>
      <c r="G443" s="43">
        <v>4.6100000000000003</v>
      </c>
      <c r="H443" s="43">
        <v>4.6100000000000003</v>
      </c>
      <c r="I443" s="43">
        <v>4.6100000000000003</v>
      </c>
      <c r="J443" s="43">
        <v>4.6100000000000003</v>
      </c>
      <c r="K443" s="43">
        <v>4.6100000000000003</v>
      </c>
      <c r="L443" s="43">
        <v>4.6100000000000003</v>
      </c>
      <c r="M443" s="43">
        <v>4.6100000000000003</v>
      </c>
      <c r="N443" s="43">
        <v>4.6100000000000003</v>
      </c>
      <c r="O443" s="43">
        <v>4.6100000000000003</v>
      </c>
      <c r="P443" s="43">
        <v>4.6100000000000003</v>
      </c>
      <c r="Q443" s="43">
        <v>4.6100000000000003</v>
      </c>
      <c r="R443" s="43">
        <v>4.6100000000000003</v>
      </c>
      <c r="S443" s="43">
        <v>4.6100000000000003</v>
      </c>
      <c r="T443" s="43">
        <v>4.6100000000000003</v>
      </c>
      <c r="U443" s="43">
        <v>4.6100000000000003</v>
      </c>
      <c r="V443" s="43">
        <v>4.6100000000000003</v>
      </c>
      <c r="W443" s="43">
        <v>4.6100000000000003</v>
      </c>
      <c r="X443" s="43">
        <v>4.6100000000000003</v>
      </c>
      <c r="Y443" s="43">
        <v>4.6100000000000003</v>
      </c>
      <c r="Z443" s="43">
        <v>4.6100000000000003</v>
      </c>
      <c r="AA443" s="43">
        <v>4.6100000000000003</v>
      </c>
    </row>
    <row r="444" spans="1:27" ht="12.75" hidden="1" customHeight="1" outlineLevel="1" x14ac:dyDescent="0.2">
      <c r="A444" s="92" t="s">
        <v>662</v>
      </c>
      <c r="B444" s="62" t="s">
        <v>79</v>
      </c>
      <c r="C444" s="42" t="s">
        <v>77</v>
      </c>
      <c r="D444" s="43">
        <f>$D$11</f>
        <v>110.23</v>
      </c>
      <c r="E444" s="43">
        <f t="shared" ref="E444:AA444" si="257">$D$11</f>
        <v>110.23</v>
      </c>
      <c r="F444" s="43">
        <f t="shared" si="257"/>
        <v>110.23</v>
      </c>
      <c r="G444" s="43">
        <f t="shared" si="257"/>
        <v>110.23</v>
      </c>
      <c r="H444" s="43">
        <f t="shared" si="257"/>
        <v>110.23</v>
      </c>
      <c r="I444" s="43">
        <f t="shared" si="257"/>
        <v>110.23</v>
      </c>
      <c r="J444" s="43">
        <f t="shared" si="257"/>
        <v>110.23</v>
      </c>
      <c r="K444" s="43">
        <f t="shared" si="257"/>
        <v>110.23</v>
      </c>
      <c r="L444" s="43">
        <f t="shared" si="257"/>
        <v>110.23</v>
      </c>
      <c r="M444" s="43">
        <f t="shared" si="257"/>
        <v>110.23</v>
      </c>
      <c r="N444" s="43">
        <f t="shared" si="257"/>
        <v>110.23</v>
      </c>
      <c r="O444" s="43">
        <f t="shared" si="257"/>
        <v>110.23</v>
      </c>
      <c r="P444" s="43">
        <f t="shared" si="257"/>
        <v>110.23</v>
      </c>
      <c r="Q444" s="43">
        <f t="shared" si="257"/>
        <v>110.23</v>
      </c>
      <c r="R444" s="43">
        <f t="shared" si="257"/>
        <v>110.23</v>
      </c>
      <c r="S444" s="43">
        <f t="shared" si="257"/>
        <v>110.23</v>
      </c>
      <c r="T444" s="43">
        <f t="shared" si="257"/>
        <v>110.23</v>
      </c>
      <c r="U444" s="43">
        <f t="shared" si="257"/>
        <v>110.23</v>
      </c>
      <c r="V444" s="43">
        <f t="shared" si="257"/>
        <v>110.23</v>
      </c>
      <c r="W444" s="43">
        <f t="shared" si="257"/>
        <v>110.23</v>
      </c>
      <c r="X444" s="43">
        <f t="shared" si="257"/>
        <v>110.23</v>
      </c>
      <c r="Y444" s="43">
        <f t="shared" si="257"/>
        <v>110.23</v>
      </c>
      <c r="Z444" s="43">
        <f t="shared" si="257"/>
        <v>110.23</v>
      </c>
      <c r="AA444" s="43">
        <f t="shared" si="257"/>
        <v>110.23</v>
      </c>
    </row>
    <row r="445" spans="1:27" collapsed="1" x14ac:dyDescent="0.2">
      <c r="A445" s="91" t="s">
        <v>663</v>
      </c>
      <c r="B445" s="27" t="str">
        <f>"25"&amp;"."&amp;$B$662&amp;"."&amp;$B$663</f>
        <v>25.03.2023</v>
      </c>
      <c r="C445" s="83" t="s">
        <v>74</v>
      </c>
      <c r="D445" s="84">
        <f>ROUND(((D446+D447+D449+D448)/1000),5)</f>
        <v>3.90428</v>
      </c>
      <c r="E445" s="84">
        <f>ROUND(((E446+E447+E449+E448)/1000),5)</f>
        <v>3.8218399999999999</v>
      </c>
      <c r="F445" s="84">
        <f>ROUND(((F446+F447+F449+F448)/1000),5)</f>
        <v>3.6511</v>
      </c>
      <c r="G445" s="84">
        <f t="shared" ref="G445:AA445" si="258">ROUND(((G446+G447+G449+G448)/1000),5)</f>
        <v>3.6610999999999998</v>
      </c>
      <c r="H445" s="84">
        <f t="shared" si="258"/>
        <v>3.77847</v>
      </c>
      <c r="I445" s="84">
        <f t="shared" si="258"/>
        <v>3.8175300000000001</v>
      </c>
      <c r="J445" s="84">
        <f t="shared" si="258"/>
        <v>3.73095</v>
      </c>
      <c r="K445" s="84">
        <f t="shared" si="258"/>
        <v>3.89594</v>
      </c>
      <c r="L445" s="84">
        <f t="shared" si="258"/>
        <v>4.1444599999999996</v>
      </c>
      <c r="M445" s="84">
        <f t="shared" si="258"/>
        <v>4.1840900000000003</v>
      </c>
      <c r="N445" s="84">
        <f t="shared" si="258"/>
        <v>4.2160299999999999</v>
      </c>
      <c r="O445" s="84">
        <f t="shared" si="258"/>
        <v>4.2477900000000002</v>
      </c>
      <c r="P445" s="84">
        <f t="shared" si="258"/>
        <v>4.2420400000000003</v>
      </c>
      <c r="Q445" s="84">
        <f t="shared" si="258"/>
        <v>4.2397</v>
      </c>
      <c r="R445" s="84">
        <f t="shared" si="258"/>
        <v>4.2253100000000003</v>
      </c>
      <c r="S445" s="84">
        <f t="shared" si="258"/>
        <v>4.2155500000000004</v>
      </c>
      <c r="T445" s="84">
        <f t="shared" si="258"/>
        <v>4.2168700000000001</v>
      </c>
      <c r="U445" s="84">
        <f t="shared" si="258"/>
        <v>4.17319</v>
      </c>
      <c r="V445" s="84">
        <f t="shared" si="258"/>
        <v>4.2093800000000003</v>
      </c>
      <c r="W445" s="84">
        <f t="shared" si="258"/>
        <v>4.2422700000000004</v>
      </c>
      <c r="X445" s="84">
        <f t="shared" si="258"/>
        <v>4.23203</v>
      </c>
      <c r="Y445" s="84">
        <f t="shared" si="258"/>
        <v>4.21983</v>
      </c>
      <c r="Z445" s="84">
        <f t="shared" si="258"/>
        <v>4.0483700000000002</v>
      </c>
      <c r="AA445" s="84">
        <f t="shared" si="258"/>
        <v>3.9317600000000001</v>
      </c>
    </row>
    <row r="446" spans="1:27" ht="12.75" hidden="1" customHeight="1" outlineLevel="1" x14ac:dyDescent="0.2">
      <c r="A446" s="92" t="s">
        <v>664</v>
      </c>
      <c r="B446" s="62" t="s">
        <v>231</v>
      </c>
      <c r="C446" s="42" t="s">
        <v>77</v>
      </c>
      <c r="D446" s="43">
        <v>1566.55</v>
      </c>
      <c r="E446" s="43">
        <v>1484.11</v>
      </c>
      <c r="F446" s="43">
        <v>1313.37</v>
      </c>
      <c r="G446" s="43">
        <v>1323.37</v>
      </c>
      <c r="H446" s="43">
        <v>1440.74</v>
      </c>
      <c r="I446" s="43">
        <v>1479.8</v>
      </c>
      <c r="J446" s="43">
        <v>1393.22</v>
      </c>
      <c r="K446" s="43">
        <v>1558.21</v>
      </c>
      <c r="L446" s="43">
        <v>1806.73</v>
      </c>
      <c r="M446" s="43">
        <v>1846.36</v>
      </c>
      <c r="N446" s="43">
        <v>1878.3</v>
      </c>
      <c r="O446" s="43">
        <v>1910.06</v>
      </c>
      <c r="P446" s="43">
        <v>1904.31</v>
      </c>
      <c r="Q446" s="43">
        <v>1901.97</v>
      </c>
      <c r="R446" s="43">
        <v>1887.58</v>
      </c>
      <c r="S446" s="43">
        <v>1877.82</v>
      </c>
      <c r="T446" s="43">
        <v>1879.14</v>
      </c>
      <c r="U446" s="43">
        <v>1835.46</v>
      </c>
      <c r="V446" s="43">
        <v>1871.65</v>
      </c>
      <c r="W446" s="43">
        <v>1904.54</v>
      </c>
      <c r="X446" s="43">
        <v>1894.3</v>
      </c>
      <c r="Y446" s="43">
        <v>1882.1</v>
      </c>
      <c r="Z446" s="43">
        <v>1710.64</v>
      </c>
      <c r="AA446" s="43">
        <v>1594.03</v>
      </c>
    </row>
    <row r="447" spans="1:27" ht="12.75" hidden="1" customHeight="1" outlineLevel="1" x14ac:dyDescent="0.2">
      <c r="A447" s="92" t="s">
        <v>665</v>
      </c>
      <c r="B447" s="62" t="s">
        <v>88</v>
      </c>
      <c r="C447" s="42" t="s">
        <v>77</v>
      </c>
      <c r="D447" s="43">
        <f>$D$327</f>
        <v>2222.89</v>
      </c>
      <c r="E447" s="43">
        <f t="shared" ref="E447:AA447" si="259">$D$327</f>
        <v>2222.89</v>
      </c>
      <c r="F447" s="43">
        <f t="shared" si="259"/>
        <v>2222.89</v>
      </c>
      <c r="G447" s="43">
        <f t="shared" si="259"/>
        <v>2222.89</v>
      </c>
      <c r="H447" s="43">
        <f t="shared" si="259"/>
        <v>2222.89</v>
      </c>
      <c r="I447" s="43">
        <f t="shared" si="259"/>
        <v>2222.89</v>
      </c>
      <c r="J447" s="43">
        <f t="shared" si="259"/>
        <v>2222.89</v>
      </c>
      <c r="K447" s="43">
        <f t="shared" si="259"/>
        <v>2222.89</v>
      </c>
      <c r="L447" s="43">
        <f t="shared" si="259"/>
        <v>2222.89</v>
      </c>
      <c r="M447" s="43">
        <f t="shared" si="259"/>
        <v>2222.89</v>
      </c>
      <c r="N447" s="43">
        <f t="shared" si="259"/>
        <v>2222.89</v>
      </c>
      <c r="O447" s="43">
        <f t="shared" si="259"/>
        <v>2222.89</v>
      </c>
      <c r="P447" s="43">
        <f t="shared" si="259"/>
        <v>2222.89</v>
      </c>
      <c r="Q447" s="43">
        <f t="shared" si="259"/>
        <v>2222.89</v>
      </c>
      <c r="R447" s="43">
        <f t="shared" si="259"/>
        <v>2222.89</v>
      </c>
      <c r="S447" s="43">
        <f t="shared" si="259"/>
        <v>2222.89</v>
      </c>
      <c r="T447" s="43">
        <f t="shared" si="259"/>
        <v>2222.89</v>
      </c>
      <c r="U447" s="43">
        <f t="shared" si="259"/>
        <v>2222.89</v>
      </c>
      <c r="V447" s="43">
        <f t="shared" si="259"/>
        <v>2222.89</v>
      </c>
      <c r="W447" s="43">
        <f t="shared" si="259"/>
        <v>2222.89</v>
      </c>
      <c r="X447" s="43">
        <f t="shared" si="259"/>
        <v>2222.89</v>
      </c>
      <c r="Y447" s="43">
        <f t="shared" si="259"/>
        <v>2222.89</v>
      </c>
      <c r="Z447" s="43">
        <f t="shared" si="259"/>
        <v>2222.89</v>
      </c>
      <c r="AA447" s="43">
        <f t="shared" si="259"/>
        <v>2222.89</v>
      </c>
    </row>
    <row r="448" spans="1:27" ht="12.75" hidden="1" customHeight="1" outlineLevel="1" x14ac:dyDescent="0.2">
      <c r="A448" s="92" t="s">
        <v>666</v>
      </c>
      <c r="B448" s="62" t="s">
        <v>81</v>
      </c>
      <c r="C448" s="42" t="s">
        <v>77</v>
      </c>
      <c r="D448" s="43">
        <v>4.6100000000000003</v>
      </c>
      <c r="E448" s="43">
        <v>4.6100000000000003</v>
      </c>
      <c r="F448" s="43">
        <v>4.6100000000000003</v>
      </c>
      <c r="G448" s="43">
        <v>4.6100000000000003</v>
      </c>
      <c r="H448" s="43">
        <v>4.6100000000000003</v>
      </c>
      <c r="I448" s="43">
        <v>4.6100000000000003</v>
      </c>
      <c r="J448" s="43">
        <v>4.6100000000000003</v>
      </c>
      <c r="K448" s="43">
        <v>4.6100000000000003</v>
      </c>
      <c r="L448" s="43">
        <v>4.6100000000000003</v>
      </c>
      <c r="M448" s="43">
        <v>4.6100000000000003</v>
      </c>
      <c r="N448" s="43">
        <v>4.6100000000000003</v>
      </c>
      <c r="O448" s="43">
        <v>4.6100000000000003</v>
      </c>
      <c r="P448" s="43">
        <v>4.6100000000000003</v>
      </c>
      <c r="Q448" s="43">
        <v>4.6100000000000003</v>
      </c>
      <c r="R448" s="43">
        <v>4.6100000000000003</v>
      </c>
      <c r="S448" s="43">
        <v>4.6100000000000003</v>
      </c>
      <c r="T448" s="43">
        <v>4.6100000000000003</v>
      </c>
      <c r="U448" s="43">
        <v>4.6100000000000003</v>
      </c>
      <c r="V448" s="43">
        <v>4.6100000000000003</v>
      </c>
      <c r="W448" s="43">
        <v>4.6100000000000003</v>
      </c>
      <c r="X448" s="43">
        <v>4.6100000000000003</v>
      </c>
      <c r="Y448" s="43">
        <v>4.6100000000000003</v>
      </c>
      <c r="Z448" s="43">
        <v>4.6100000000000003</v>
      </c>
      <c r="AA448" s="43">
        <v>4.6100000000000003</v>
      </c>
    </row>
    <row r="449" spans="1:27" ht="12.75" hidden="1" customHeight="1" outlineLevel="1" x14ac:dyDescent="0.2">
      <c r="A449" s="92" t="s">
        <v>667</v>
      </c>
      <c r="B449" s="62" t="s">
        <v>79</v>
      </c>
      <c r="C449" s="42" t="s">
        <v>77</v>
      </c>
      <c r="D449" s="43">
        <f>$D$11</f>
        <v>110.23</v>
      </c>
      <c r="E449" s="43">
        <f t="shared" ref="E449:AA449" si="260">$D$11</f>
        <v>110.23</v>
      </c>
      <c r="F449" s="43">
        <f t="shared" si="260"/>
        <v>110.23</v>
      </c>
      <c r="G449" s="43">
        <f t="shared" si="260"/>
        <v>110.23</v>
      </c>
      <c r="H449" s="43">
        <f t="shared" si="260"/>
        <v>110.23</v>
      </c>
      <c r="I449" s="43">
        <f t="shared" si="260"/>
        <v>110.23</v>
      </c>
      <c r="J449" s="43">
        <f t="shared" si="260"/>
        <v>110.23</v>
      </c>
      <c r="K449" s="43">
        <f t="shared" si="260"/>
        <v>110.23</v>
      </c>
      <c r="L449" s="43">
        <f t="shared" si="260"/>
        <v>110.23</v>
      </c>
      <c r="M449" s="43">
        <f t="shared" si="260"/>
        <v>110.23</v>
      </c>
      <c r="N449" s="43">
        <f t="shared" si="260"/>
        <v>110.23</v>
      </c>
      <c r="O449" s="43">
        <f t="shared" si="260"/>
        <v>110.23</v>
      </c>
      <c r="P449" s="43">
        <f t="shared" si="260"/>
        <v>110.23</v>
      </c>
      <c r="Q449" s="43">
        <f t="shared" si="260"/>
        <v>110.23</v>
      </c>
      <c r="R449" s="43">
        <f t="shared" si="260"/>
        <v>110.23</v>
      </c>
      <c r="S449" s="43">
        <f t="shared" si="260"/>
        <v>110.23</v>
      </c>
      <c r="T449" s="43">
        <f t="shared" si="260"/>
        <v>110.23</v>
      </c>
      <c r="U449" s="43">
        <f t="shared" si="260"/>
        <v>110.23</v>
      </c>
      <c r="V449" s="43">
        <f t="shared" si="260"/>
        <v>110.23</v>
      </c>
      <c r="W449" s="43">
        <f t="shared" si="260"/>
        <v>110.23</v>
      </c>
      <c r="X449" s="43">
        <f t="shared" si="260"/>
        <v>110.23</v>
      </c>
      <c r="Y449" s="43">
        <f t="shared" si="260"/>
        <v>110.23</v>
      </c>
      <c r="Z449" s="43">
        <f t="shared" si="260"/>
        <v>110.23</v>
      </c>
      <c r="AA449" s="43">
        <f t="shared" si="260"/>
        <v>110.23</v>
      </c>
    </row>
    <row r="450" spans="1:27" collapsed="1" x14ac:dyDescent="0.2">
      <c r="A450" s="91" t="s">
        <v>668</v>
      </c>
      <c r="B450" s="27" t="str">
        <f>"26"&amp;"."&amp;$B$662&amp;"."&amp;$B$663</f>
        <v>26.03.2023</v>
      </c>
      <c r="C450" s="83" t="s">
        <v>74</v>
      </c>
      <c r="D450" s="84">
        <f>ROUND(((D451+D452+D454+D453)/1000),5)</f>
        <v>3.9042599999999998</v>
      </c>
      <c r="E450" s="84">
        <f>ROUND(((E451+E452+E454+E453)/1000),5)</f>
        <v>3.7288100000000002</v>
      </c>
      <c r="F450" s="84">
        <f>ROUND(((F451+F452+F454+F453)/1000),5)</f>
        <v>3.5940099999999999</v>
      </c>
      <c r="G450" s="84">
        <f t="shared" ref="G450:AA450" si="261">ROUND(((G451+G452+G454+G453)/1000),5)</f>
        <v>3.5821700000000001</v>
      </c>
      <c r="H450" s="84">
        <f t="shared" si="261"/>
        <v>3.6820900000000001</v>
      </c>
      <c r="I450" s="84">
        <f t="shared" si="261"/>
        <v>3.7081</v>
      </c>
      <c r="J450" s="84">
        <f t="shared" si="261"/>
        <v>3.6890100000000001</v>
      </c>
      <c r="K450" s="84">
        <f t="shared" si="261"/>
        <v>3.7232599999999998</v>
      </c>
      <c r="L450" s="84">
        <f t="shared" si="261"/>
        <v>3.97315</v>
      </c>
      <c r="M450" s="84">
        <f t="shared" si="261"/>
        <v>4.0723099999999999</v>
      </c>
      <c r="N450" s="84">
        <f t="shared" si="261"/>
        <v>4.1170499999999999</v>
      </c>
      <c r="O450" s="84">
        <f t="shared" si="261"/>
        <v>4.1252700000000004</v>
      </c>
      <c r="P450" s="84">
        <f t="shared" si="261"/>
        <v>4.1207599999999998</v>
      </c>
      <c r="Q450" s="84">
        <f t="shared" si="261"/>
        <v>4.1206300000000002</v>
      </c>
      <c r="R450" s="84">
        <f t="shared" si="261"/>
        <v>4.1155600000000003</v>
      </c>
      <c r="S450" s="84">
        <f t="shared" si="261"/>
        <v>4.0922799999999997</v>
      </c>
      <c r="T450" s="84">
        <f t="shared" si="261"/>
        <v>4.0648</v>
      </c>
      <c r="U450" s="84">
        <f t="shared" si="261"/>
        <v>4.0821199999999997</v>
      </c>
      <c r="V450" s="84">
        <f t="shared" si="261"/>
        <v>4.1212999999999997</v>
      </c>
      <c r="W450" s="84">
        <f t="shared" si="261"/>
        <v>4.1863999999999999</v>
      </c>
      <c r="X450" s="84">
        <f t="shared" si="261"/>
        <v>4.1748700000000003</v>
      </c>
      <c r="Y450" s="84">
        <f t="shared" si="261"/>
        <v>4.1610899999999997</v>
      </c>
      <c r="Z450" s="84">
        <f t="shared" si="261"/>
        <v>4.0009800000000002</v>
      </c>
      <c r="AA450" s="84">
        <f t="shared" si="261"/>
        <v>3.9486500000000002</v>
      </c>
    </row>
    <row r="451" spans="1:27" ht="12.75" hidden="1" customHeight="1" outlineLevel="1" x14ac:dyDescent="0.2">
      <c r="A451" s="92" t="s">
        <v>669</v>
      </c>
      <c r="B451" s="62" t="s">
        <v>231</v>
      </c>
      <c r="C451" s="42" t="s">
        <v>77</v>
      </c>
      <c r="D451" s="43">
        <v>1566.53</v>
      </c>
      <c r="E451" s="43">
        <v>1391.08</v>
      </c>
      <c r="F451" s="43">
        <v>1256.28</v>
      </c>
      <c r="G451" s="43">
        <v>1244.44</v>
      </c>
      <c r="H451" s="43">
        <v>1344.36</v>
      </c>
      <c r="I451" s="43">
        <v>1370.37</v>
      </c>
      <c r="J451" s="43">
        <v>1351.28</v>
      </c>
      <c r="K451" s="43">
        <v>1385.53</v>
      </c>
      <c r="L451" s="43">
        <v>1635.42</v>
      </c>
      <c r="M451" s="43">
        <v>1734.58</v>
      </c>
      <c r="N451" s="43">
        <v>1779.32</v>
      </c>
      <c r="O451" s="43">
        <v>1787.54</v>
      </c>
      <c r="P451" s="43">
        <v>1783.03</v>
      </c>
      <c r="Q451" s="43">
        <v>1782.9</v>
      </c>
      <c r="R451" s="43">
        <v>1777.83</v>
      </c>
      <c r="S451" s="43">
        <v>1754.55</v>
      </c>
      <c r="T451" s="43">
        <v>1727.07</v>
      </c>
      <c r="U451" s="43">
        <v>1744.39</v>
      </c>
      <c r="V451" s="43">
        <v>1783.57</v>
      </c>
      <c r="W451" s="43">
        <v>1848.67</v>
      </c>
      <c r="X451" s="43">
        <v>1837.14</v>
      </c>
      <c r="Y451" s="43">
        <v>1823.36</v>
      </c>
      <c r="Z451" s="43">
        <v>1663.25</v>
      </c>
      <c r="AA451" s="43">
        <v>1610.92</v>
      </c>
    </row>
    <row r="452" spans="1:27" ht="12.75" hidden="1" customHeight="1" outlineLevel="1" x14ac:dyDescent="0.2">
      <c r="A452" s="92" t="s">
        <v>670</v>
      </c>
      <c r="B452" s="62" t="s">
        <v>88</v>
      </c>
      <c r="C452" s="42" t="s">
        <v>77</v>
      </c>
      <c r="D452" s="43">
        <f>$D$327</f>
        <v>2222.89</v>
      </c>
      <c r="E452" s="43">
        <f t="shared" ref="E452:AA452" si="262">$D$327</f>
        <v>2222.89</v>
      </c>
      <c r="F452" s="43">
        <f t="shared" si="262"/>
        <v>2222.89</v>
      </c>
      <c r="G452" s="43">
        <f t="shared" si="262"/>
        <v>2222.89</v>
      </c>
      <c r="H452" s="43">
        <f t="shared" si="262"/>
        <v>2222.89</v>
      </c>
      <c r="I452" s="43">
        <f t="shared" si="262"/>
        <v>2222.89</v>
      </c>
      <c r="J452" s="43">
        <f t="shared" si="262"/>
        <v>2222.89</v>
      </c>
      <c r="K452" s="43">
        <f t="shared" si="262"/>
        <v>2222.89</v>
      </c>
      <c r="L452" s="43">
        <f t="shared" si="262"/>
        <v>2222.89</v>
      </c>
      <c r="M452" s="43">
        <f t="shared" si="262"/>
        <v>2222.89</v>
      </c>
      <c r="N452" s="43">
        <f t="shared" si="262"/>
        <v>2222.89</v>
      </c>
      <c r="O452" s="43">
        <f t="shared" si="262"/>
        <v>2222.89</v>
      </c>
      <c r="P452" s="43">
        <f t="shared" si="262"/>
        <v>2222.89</v>
      </c>
      <c r="Q452" s="43">
        <f t="shared" si="262"/>
        <v>2222.89</v>
      </c>
      <c r="R452" s="43">
        <f t="shared" si="262"/>
        <v>2222.89</v>
      </c>
      <c r="S452" s="43">
        <f t="shared" si="262"/>
        <v>2222.89</v>
      </c>
      <c r="T452" s="43">
        <f t="shared" si="262"/>
        <v>2222.89</v>
      </c>
      <c r="U452" s="43">
        <f t="shared" si="262"/>
        <v>2222.89</v>
      </c>
      <c r="V452" s="43">
        <f t="shared" si="262"/>
        <v>2222.89</v>
      </c>
      <c r="W452" s="43">
        <f t="shared" si="262"/>
        <v>2222.89</v>
      </c>
      <c r="X452" s="43">
        <f t="shared" si="262"/>
        <v>2222.89</v>
      </c>
      <c r="Y452" s="43">
        <f t="shared" si="262"/>
        <v>2222.89</v>
      </c>
      <c r="Z452" s="43">
        <f t="shared" si="262"/>
        <v>2222.89</v>
      </c>
      <c r="AA452" s="43">
        <f t="shared" si="262"/>
        <v>2222.89</v>
      </c>
    </row>
    <row r="453" spans="1:27" ht="12.75" hidden="1" customHeight="1" outlineLevel="1" x14ac:dyDescent="0.2">
      <c r="A453" s="92" t="s">
        <v>671</v>
      </c>
      <c r="B453" s="62" t="s">
        <v>81</v>
      </c>
      <c r="C453" s="42" t="s">
        <v>77</v>
      </c>
      <c r="D453" s="43">
        <v>4.6100000000000003</v>
      </c>
      <c r="E453" s="43">
        <v>4.6100000000000003</v>
      </c>
      <c r="F453" s="43">
        <v>4.6100000000000003</v>
      </c>
      <c r="G453" s="43">
        <v>4.6100000000000003</v>
      </c>
      <c r="H453" s="43">
        <v>4.6100000000000003</v>
      </c>
      <c r="I453" s="43">
        <v>4.6100000000000003</v>
      </c>
      <c r="J453" s="43">
        <v>4.6100000000000003</v>
      </c>
      <c r="K453" s="43">
        <v>4.6100000000000003</v>
      </c>
      <c r="L453" s="43">
        <v>4.6100000000000003</v>
      </c>
      <c r="M453" s="43">
        <v>4.6100000000000003</v>
      </c>
      <c r="N453" s="43">
        <v>4.6100000000000003</v>
      </c>
      <c r="O453" s="43">
        <v>4.6100000000000003</v>
      </c>
      <c r="P453" s="43">
        <v>4.6100000000000003</v>
      </c>
      <c r="Q453" s="43">
        <v>4.6100000000000003</v>
      </c>
      <c r="R453" s="43">
        <v>4.6100000000000003</v>
      </c>
      <c r="S453" s="43">
        <v>4.6100000000000003</v>
      </c>
      <c r="T453" s="43">
        <v>4.6100000000000003</v>
      </c>
      <c r="U453" s="43">
        <v>4.6100000000000003</v>
      </c>
      <c r="V453" s="43">
        <v>4.6100000000000003</v>
      </c>
      <c r="W453" s="43">
        <v>4.6100000000000003</v>
      </c>
      <c r="X453" s="43">
        <v>4.6100000000000003</v>
      </c>
      <c r="Y453" s="43">
        <v>4.6100000000000003</v>
      </c>
      <c r="Z453" s="43">
        <v>4.6100000000000003</v>
      </c>
      <c r="AA453" s="43">
        <v>4.6100000000000003</v>
      </c>
    </row>
    <row r="454" spans="1:27" ht="12.75" hidden="1" customHeight="1" outlineLevel="1" x14ac:dyDescent="0.2">
      <c r="A454" s="92" t="s">
        <v>672</v>
      </c>
      <c r="B454" s="62" t="s">
        <v>79</v>
      </c>
      <c r="C454" s="42" t="s">
        <v>77</v>
      </c>
      <c r="D454" s="43">
        <f>$D$11</f>
        <v>110.23</v>
      </c>
      <c r="E454" s="43">
        <f t="shared" ref="E454:AA454" si="263">$D$11</f>
        <v>110.23</v>
      </c>
      <c r="F454" s="43">
        <f t="shared" si="263"/>
        <v>110.23</v>
      </c>
      <c r="G454" s="43">
        <f t="shared" si="263"/>
        <v>110.23</v>
      </c>
      <c r="H454" s="43">
        <f t="shared" si="263"/>
        <v>110.23</v>
      </c>
      <c r="I454" s="43">
        <f t="shared" si="263"/>
        <v>110.23</v>
      </c>
      <c r="J454" s="43">
        <f t="shared" si="263"/>
        <v>110.23</v>
      </c>
      <c r="K454" s="43">
        <f t="shared" si="263"/>
        <v>110.23</v>
      </c>
      <c r="L454" s="43">
        <f t="shared" si="263"/>
        <v>110.23</v>
      </c>
      <c r="M454" s="43">
        <f t="shared" si="263"/>
        <v>110.23</v>
      </c>
      <c r="N454" s="43">
        <f t="shared" si="263"/>
        <v>110.23</v>
      </c>
      <c r="O454" s="43">
        <f t="shared" si="263"/>
        <v>110.23</v>
      </c>
      <c r="P454" s="43">
        <f t="shared" si="263"/>
        <v>110.23</v>
      </c>
      <c r="Q454" s="43">
        <f t="shared" si="263"/>
        <v>110.23</v>
      </c>
      <c r="R454" s="43">
        <f t="shared" si="263"/>
        <v>110.23</v>
      </c>
      <c r="S454" s="43">
        <f t="shared" si="263"/>
        <v>110.23</v>
      </c>
      <c r="T454" s="43">
        <f t="shared" si="263"/>
        <v>110.23</v>
      </c>
      <c r="U454" s="43">
        <f t="shared" si="263"/>
        <v>110.23</v>
      </c>
      <c r="V454" s="43">
        <f t="shared" si="263"/>
        <v>110.23</v>
      </c>
      <c r="W454" s="43">
        <f t="shared" si="263"/>
        <v>110.23</v>
      </c>
      <c r="X454" s="43">
        <f t="shared" si="263"/>
        <v>110.23</v>
      </c>
      <c r="Y454" s="43">
        <f t="shared" si="263"/>
        <v>110.23</v>
      </c>
      <c r="Z454" s="43">
        <f t="shared" si="263"/>
        <v>110.23</v>
      </c>
      <c r="AA454" s="43">
        <f t="shared" si="263"/>
        <v>110.23</v>
      </c>
    </row>
    <row r="455" spans="1:27" collapsed="1" x14ac:dyDescent="0.2">
      <c r="A455" s="91" t="s">
        <v>673</v>
      </c>
      <c r="B455" s="27" t="str">
        <f>"27"&amp;"."&amp;$B$662&amp;"."&amp;$B$663</f>
        <v>27.03.2023</v>
      </c>
      <c r="C455" s="83" t="s">
        <v>74</v>
      </c>
      <c r="D455" s="84">
        <f>ROUND(((D456+D457+D459+D458)/1000),5)</f>
        <v>3.7320500000000001</v>
      </c>
      <c r="E455" s="84">
        <f>ROUND(((E456+E457+E459+E458)/1000),5)</f>
        <v>3.5621700000000001</v>
      </c>
      <c r="F455" s="84">
        <f>ROUND(((F456+F457+F459+F458)/1000),5)</f>
        <v>3.5208300000000001</v>
      </c>
      <c r="G455" s="84">
        <f t="shared" ref="G455:AA455" si="264">ROUND(((G456+G457+G459+G458)/1000),5)</f>
        <v>3.5126200000000001</v>
      </c>
      <c r="H455" s="84">
        <f t="shared" si="264"/>
        <v>3.6019199999999998</v>
      </c>
      <c r="I455" s="84">
        <f t="shared" si="264"/>
        <v>3.7429600000000001</v>
      </c>
      <c r="J455" s="84">
        <f t="shared" si="264"/>
        <v>3.9704899999999999</v>
      </c>
      <c r="K455" s="84">
        <f t="shared" si="264"/>
        <v>4.19069</v>
      </c>
      <c r="L455" s="84">
        <f t="shared" si="264"/>
        <v>4.2605500000000003</v>
      </c>
      <c r="M455" s="84">
        <f t="shared" si="264"/>
        <v>4.2851299999999997</v>
      </c>
      <c r="N455" s="84">
        <f t="shared" si="264"/>
        <v>4.2931900000000001</v>
      </c>
      <c r="O455" s="84">
        <f t="shared" si="264"/>
        <v>4.3290600000000001</v>
      </c>
      <c r="P455" s="84">
        <f t="shared" si="264"/>
        <v>4.3144400000000003</v>
      </c>
      <c r="Q455" s="84">
        <f t="shared" si="264"/>
        <v>4.3233499999999996</v>
      </c>
      <c r="R455" s="84">
        <f t="shared" si="264"/>
        <v>4.3071999999999999</v>
      </c>
      <c r="S455" s="84">
        <f t="shared" si="264"/>
        <v>4.29758</v>
      </c>
      <c r="T455" s="84">
        <f t="shared" si="264"/>
        <v>4.2955399999999999</v>
      </c>
      <c r="U455" s="84">
        <f t="shared" si="264"/>
        <v>4.2550299999999996</v>
      </c>
      <c r="V455" s="84">
        <f t="shared" si="264"/>
        <v>4.2713900000000002</v>
      </c>
      <c r="W455" s="84">
        <f t="shared" si="264"/>
        <v>4.2833500000000004</v>
      </c>
      <c r="X455" s="84">
        <f t="shared" si="264"/>
        <v>4.30084</v>
      </c>
      <c r="Y455" s="84">
        <f t="shared" si="264"/>
        <v>4.2571000000000003</v>
      </c>
      <c r="Z455" s="84">
        <f t="shared" si="264"/>
        <v>4.0154300000000003</v>
      </c>
      <c r="AA455" s="84">
        <f t="shared" si="264"/>
        <v>3.8643800000000001</v>
      </c>
    </row>
    <row r="456" spans="1:27" ht="12.75" hidden="1" customHeight="1" outlineLevel="1" x14ac:dyDescent="0.2">
      <c r="A456" s="92" t="s">
        <v>674</v>
      </c>
      <c r="B456" s="62" t="s">
        <v>231</v>
      </c>
      <c r="C456" s="42" t="s">
        <v>77</v>
      </c>
      <c r="D456" s="43">
        <v>1394.32</v>
      </c>
      <c r="E456" s="43">
        <v>1224.44</v>
      </c>
      <c r="F456" s="43">
        <v>1183.0999999999999</v>
      </c>
      <c r="G456" s="43">
        <v>1174.8900000000001</v>
      </c>
      <c r="H456" s="43">
        <v>1264.19</v>
      </c>
      <c r="I456" s="43">
        <v>1405.23</v>
      </c>
      <c r="J456" s="43">
        <v>1632.76</v>
      </c>
      <c r="K456" s="43">
        <v>1852.96</v>
      </c>
      <c r="L456" s="43">
        <v>1922.82</v>
      </c>
      <c r="M456" s="43">
        <v>1947.4</v>
      </c>
      <c r="N456" s="43">
        <v>1955.46</v>
      </c>
      <c r="O456" s="43">
        <v>1991.33</v>
      </c>
      <c r="P456" s="43">
        <v>1976.71</v>
      </c>
      <c r="Q456" s="43">
        <v>1985.62</v>
      </c>
      <c r="R456" s="43">
        <v>1969.47</v>
      </c>
      <c r="S456" s="43">
        <v>1959.85</v>
      </c>
      <c r="T456" s="43">
        <v>1957.81</v>
      </c>
      <c r="U456" s="43">
        <v>1917.3</v>
      </c>
      <c r="V456" s="43">
        <v>1933.66</v>
      </c>
      <c r="W456" s="43">
        <v>1945.62</v>
      </c>
      <c r="X456" s="43">
        <v>1963.11</v>
      </c>
      <c r="Y456" s="43">
        <v>1919.37</v>
      </c>
      <c r="Z456" s="43">
        <v>1677.7</v>
      </c>
      <c r="AA456" s="43">
        <v>1526.65</v>
      </c>
    </row>
    <row r="457" spans="1:27" ht="12.75" hidden="1" customHeight="1" outlineLevel="1" x14ac:dyDescent="0.2">
      <c r="A457" s="92" t="s">
        <v>675</v>
      </c>
      <c r="B457" s="62" t="s">
        <v>88</v>
      </c>
      <c r="C457" s="42" t="s">
        <v>77</v>
      </c>
      <c r="D457" s="43">
        <f>$D$327</f>
        <v>2222.89</v>
      </c>
      <c r="E457" s="43">
        <f t="shared" ref="E457:AA457" si="265">$D$327</f>
        <v>2222.89</v>
      </c>
      <c r="F457" s="43">
        <f t="shared" si="265"/>
        <v>2222.89</v>
      </c>
      <c r="G457" s="43">
        <f t="shared" si="265"/>
        <v>2222.89</v>
      </c>
      <c r="H457" s="43">
        <f t="shared" si="265"/>
        <v>2222.89</v>
      </c>
      <c r="I457" s="43">
        <f t="shared" si="265"/>
        <v>2222.89</v>
      </c>
      <c r="J457" s="43">
        <f t="shared" si="265"/>
        <v>2222.89</v>
      </c>
      <c r="K457" s="43">
        <f t="shared" si="265"/>
        <v>2222.89</v>
      </c>
      <c r="L457" s="43">
        <f t="shared" si="265"/>
        <v>2222.89</v>
      </c>
      <c r="M457" s="43">
        <f t="shared" si="265"/>
        <v>2222.89</v>
      </c>
      <c r="N457" s="43">
        <f t="shared" si="265"/>
        <v>2222.89</v>
      </c>
      <c r="O457" s="43">
        <f t="shared" si="265"/>
        <v>2222.89</v>
      </c>
      <c r="P457" s="43">
        <f t="shared" si="265"/>
        <v>2222.89</v>
      </c>
      <c r="Q457" s="43">
        <f t="shared" si="265"/>
        <v>2222.89</v>
      </c>
      <c r="R457" s="43">
        <f t="shared" si="265"/>
        <v>2222.89</v>
      </c>
      <c r="S457" s="43">
        <f t="shared" si="265"/>
        <v>2222.89</v>
      </c>
      <c r="T457" s="43">
        <f t="shared" si="265"/>
        <v>2222.89</v>
      </c>
      <c r="U457" s="43">
        <f t="shared" si="265"/>
        <v>2222.89</v>
      </c>
      <c r="V457" s="43">
        <f t="shared" si="265"/>
        <v>2222.89</v>
      </c>
      <c r="W457" s="43">
        <f t="shared" si="265"/>
        <v>2222.89</v>
      </c>
      <c r="X457" s="43">
        <f t="shared" si="265"/>
        <v>2222.89</v>
      </c>
      <c r="Y457" s="43">
        <f t="shared" si="265"/>
        <v>2222.89</v>
      </c>
      <c r="Z457" s="43">
        <f t="shared" si="265"/>
        <v>2222.89</v>
      </c>
      <c r="AA457" s="43">
        <f t="shared" si="265"/>
        <v>2222.89</v>
      </c>
    </row>
    <row r="458" spans="1:27" ht="12.75" hidden="1" customHeight="1" outlineLevel="1" x14ac:dyDescent="0.2">
      <c r="A458" s="92" t="s">
        <v>676</v>
      </c>
      <c r="B458" s="62" t="s">
        <v>81</v>
      </c>
      <c r="C458" s="42" t="s">
        <v>77</v>
      </c>
      <c r="D458" s="43">
        <v>4.6100000000000003</v>
      </c>
      <c r="E458" s="43">
        <v>4.6100000000000003</v>
      </c>
      <c r="F458" s="43">
        <v>4.6100000000000003</v>
      </c>
      <c r="G458" s="43">
        <v>4.6100000000000003</v>
      </c>
      <c r="H458" s="43">
        <v>4.6100000000000003</v>
      </c>
      <c r="I458" s="43">
        <v>4.6100000000000003</v>
      </c>
      <c r="J458" s="43">
        <v>4.6100000000000003</v>
      </c>
      <c r="K458" s="43">
        <v>4.6100000000000003</v>
      </c>
      <c r="L458" s="43">
        <v>4.6100000000000003</v>
      </c>
      <c r="M458" s="43">
        <v>4.6100000000000003</v>
      </c>
      <c r="N458" s="43">
        <v>4.6100000000000003</v>
      </c>
      <c r="O458" s="43">
        <v>4.6100000000000003</v>
      </c>
      <c r="P458" s="43">
        <v>4.6100000000000003</v>
      </c>
      <c r="Q458" s="43">
        <v>4.6100000000000003</v>
      </c>
      <c r="R458" s="43">
        <v>4.6100000000000003</v>
      </c>
      <c r="S458" s="43">
        <v>4.6100000000000003</v>
      </c>
      <c r="T458" s="43">
        <v>4.6100000000000003</v>
      </c>
      <c r="U458" s="43">
        <v>4.6100000000000003</v>
      </c>
      <c r="V458" s="43">
        <v>4.6100000000000003</v>
      </c>
      <c r="W458" s="43">
        <v>4.6100000000000003</v>
      </c>
      <c r="X458" s="43">
        <v>4.6100000000000003</v>
      </c>
      <c r="Y458" s="43">
        <v>4.6100000000000003</v>
      </c>
      <c r="Z458" s="43">
        <v>4.6100000000000003</v>
      </c>
      <c r="AA458" s="43">
        <v>4.6100000000000003</v>
      </c>
    </row>
    <row r="459" spans="1:27" ht="12.75" hidden="1" customHeight="1" outlineLevel="1" x14ac:dyDescent="0.2">
      <c r="A459" s="92" t="s">
        <v>677</v>
      </c>
      <c r="B459" s="62" t="s">
        <v>79</v>
      </c>
      <c r="C459" s="42" t="s">
        <v>77</v>
      </c>
      <c r="D459" s="43">
        <f>$D$11</f>
        <v>110.23</v>
      </c>
      <c r="E459" s="43">
        <f t="shared" ref="E459:AA459" si="266">$D$11</f>
        <v>110.23</v>
      </c>
      <c r="F459" s="43">
        <f t="shared" si="266"/>
        <v>110.23</v>
      </c>
      <c r="G459" s="43">
        <f t="shared" si="266"/>
        <v>110.23</v>
      </c>
      <c r="H459" s="43">
        <f t="shared" si="266"/>
        <v>110.23</v>
      </c>
      <c r="I459" s="43">
        <f t="shared" si="266"/>
        <v>110.23</v>
      </c>
      <c r="J459" s="43">
        <f t="shared" si="266"/>
        <v>110.23</v>
      </c>
      <c r="K459" s="43">
        <f t="shared" si="266"/>
        <v>110.23</v>
      </c>
      <c r="L459" s="43">
        <f t="shared" si="266"/>
        <v>110.23</v>
      </c>
      <c r="M459" s="43">
        <f t="shared" si="266"/>
        <v>110.23</v>
      </c>
      <c r="N459" s="43">
        <f t="shared" si="266"/>
        <v>110.23</v>
      </c>
      <c r="O459" s="43">
        <f t="shared" si="266"/>
        <v>110.23</v>
      </c>
      <c r="P459" s="43">
        <f t="shared" si="266"/>
        <v>110.23</v>
      </c>
      <c r="Q459" s="43">
        <f t="shared" si="266"/>
        <v>110.23</v>
      </c>
      <c r="R459" s="43">
        <f t="shared" si="266"/>
        <v>110.23</v>
      </c>
      <c r="S459" s="43">
        <f t="shared" si="266"/>
        <v>110.23</v>
      </c>
      <c r="T459" s="43">
        <f t="shared" si="266"/>
        <v>110.23</v>
      </c>
      <c r="U459" s="43">
        <f t="shared" si="266"/>
        <v>110.23</v>
      </c>
      <c r="V459" s="43">
        <f t="shared" si="266"/>
        <v>110.23</v>
      </c>
      <c r="W459" s="43">
        <f t="shared" si="266"/>
        <v>110.23</v>
      </c>
      <c r="X459" s="43">
        <f t="shared" si="266"/>
        <v>110.23</v>
      </c>
      <c r="Y459" s="43">
        <f t="shared" si="266"/>
        <v>110.23</v>
      </c>
      <c r="Z459" s="43">
        <f t="shared" si="266"/>
        <v>110.23</v>
      </c>
      <c r="AA459" s="43">
        <f t="shared" si="266"/>
        <v>110.23</v>
      </c>
    </row>
    <row r="460" spans="1:27" collapsed="1" x14ac:dyDescent="0.2">
      <c r="A460" s="91" t="s">
        <v>678</v>
      </c>
      <c r="B460" s="27" t="str">
        <f>"28"&amp;"."&amp;$B$662&amp;"."&amp;$B$663</f>
        <v>28.03.2023</v>
      </c>
      <c r="C460" s="83" t="s">
        <v>74</v>
      </c>
      <c r="D460" s="84">
        <f>ROUND(((D461+D462+D464+D463)/1000),5)</f>
        <v>3.6852499999999999</v>
      </c>
      <c r="E460" s="84">
        <f>ROUND(((E461+E462+E464+E463)/1000),5)</f>
        <v>3.58019</v>
      </c>
      <c r="F460" s="84">
        <f>ROUND(((F461+F462+F464+F463)/1000),5)</f>
        <v>3.5100099999999999</v>
      </c>
      <c r="G460" s="84">
        <f t="shared" ref="G460:AA460" si="267">ROUND(((G461+G462+G464+G463)/1000),5)</f>
        <v>3.5167099999999998</v>
      </c>
      <c r="H460" s="84">
        <f t="shared" si="267"/>
        <v>3.5864500000000001</v>
      </c>
      <c r="I460" s="84">
        <f t="shared" si="267"/>
        <v>3.7698299999999998</v>
      </c>
      <c r="J460" s="84">
        <f t="shared" si="267"/>
        <v>3.8630499999999999</v>
      </c>
      <c r="K460" s="84">
        <f t="shared" si="267"/>
        <v>4.0777999999999999</v>
      </c>
      <c r="L460" s="84">
        <f t="shared" si="267"/>
        <v>4.2461599999999997</v>
      </c>
      <c r="M460" s="84">
        <f t="shared" si="267"/>
        <v>4.2734300000000003</v>
      </c>
      <c r="N460" s="84">
        <f t="shared" si="267"/>
        <v>4.2809299999999997</v>
      </c>
      <c r="O460" s="84">
        <f t="shared" si="267"/>
        <v>4.2053500000000001</v>
      </c>
      <c r="P460" s="84">
        <f t="shared" si="267"/>
        <v>4.1721700000000004</v>
      </c>
      <c r="Q460" s="84">
        <f t="shared" si="267"/>
        <v>4.1757299999999997</v>
      </c>
      <c r="R460" s="84">
        <f t="shared" si="267"/>
        <v>4.18703</v>
      </c>
      <c r="S460" s="84">
        <f t="shared" si="267"/>
        <v>4.1795600000000004</v>
      </c>
      <c r="T460" s="84">
        <f t="shared" si="267"/>
        <v>4.1864100000000004</v>
      </c>
      <c r="U460" s="84">
        <f t="shared" si="267"/>
        <v>4.1551400000000003</v>
      </c>
      <c r="V460" s="84">
        <f t="shared" si="267"/>
        <v>4.1687500000000002</v>
      </c>
      <c r="W460" s="84">
        <f t="shared" si="267"/>
        <v>4.25725</v>
      </c>
      <c r="X460" s="84">
        <f t="shared" si="267"/>
        <v>4.2828400000000002</v>
      </c>
      <c r="Y460" s="84">
        <f t="shared" si="267"/>
        <v>4.2042299999999999</v>
      </c>
      <c r="Z460" s="84">
        <f t="shared" si="267"/>
        <v>3.9926699999999999</v>
      </c>
      <c r="AA460" s="84">
        <f t="shared" si="267"/>
        <v>3.7981600000000002</v>
      </c>
    </row>
    <row r="461" spans="1:27" ht="12.75" hidden="1" customHeight="1" outlineLevel="1" x14ac:dyDescent="0.2">
      <c r="A461" s="92" t="s">
        <v>679</v>
      </c>
      <c r="B461" s="62" t="s">
        <v>231</v>
      </c>
      <c r="C461" s="42" t="s">
        <v>77</v>
      </c>
      <c r="D461" s="43">
        <v>1347.52</v>
      </c>
      <c r="E461" s="43">
        <v>1242.46</v>
      </c>
      <c r="F461" s="43">
        <v>1172.28</v>
      </c>
      <c r="G461" s="43">
        <v>1178.98</v>
      </c>
      <c r="H461" s="43">
        <v>1248.72</v>
      </c>
      <c r="I461" s="43">
        <v>1432.1</v>
      </c>
      <c r="J461" s="43">
        <v>1525.32</v>
      </c>
      <c r="K461" s="43">
        <v>1740.07</v>
      </c>
      <c r="L461" s="43">
        <v>1908.43</v>
      </c>
      <c r="M461" s="43">
        <v>1935.7</v>
      </c>
      <c r="N461" s="43">
        <v>1943.2</v>
      </c>
      <c r="O461" s="43">
        <v>1867.62</v>
      </c>
      <c r="P461" s="43">
        <v>1834.44</v>
      </c>
      <c r="Q461" s="43">
        <v>1838</v>
      </c>
      <c r="R461" s="43">
        <v>1849.3</v>
      </c>
      <c r="S461" s="43">
        <v>1841.83</v>
      </c>
      <c r="T461" s="43">
        <v>1848.68</v>
      </c>
      <c r="U461" s="43">
        <v>1817.41</v>
      </c>
      <c r="V461" s="43">
        <v>1831.02</v>
      </c>
      <c r="W461" s="43">
        <v>1919.52</v>
      </c>
      <c r="X461" s="43">
        <v>1945.11</v>
      </c>
      <c r="Y461" s="43">
        <v>1866.5</v>
      </c>
      <c r="Z461" s="43">
        <v>1654.94</v>
      </c>
      <c r="AA461" s="43">
        <v>1460.43</v>
      </c>
    </row>
    <row r="462" spans="1:27" ht="12.75" hidden="1" customHeight="1" outlineLevel="1" x14ac:dyDescent="0.2">
      <c r="A462" s="92" t="s">
        <v>680</v>
      </c>
      <c r="B462" s="62" t="s">
        <v>88</v>
      </c>
      <c r="C462" s="42" t="s">
        <v>77</v>
      </c>
      <c r="D462" s="43">
        <f>$D$327</f>
        <v>2222.89</v>
      </c>
      <c r="E462" s="43">
        <f t="shared" ref="E462:AA462" si="268">$D$327</f>
        <v>2222.89</v>
      </c>
      <c r="F462" s="43">
        <f t="shared" si="268"/>
        <v>2222.89</v>
      </c>
      <c r="G462" s="43">
        <f t="shared" si="268"/>
        <v>2222.89</v>
      </c>
      <c r="H462" s="43">
        <f t="shared" si="268"/>
        <v>2222.89</v>
      </c>
      <c r="I462" s="43">
        <f t="shared" si="268"/>
        <v>2222.89</v>
      </c>
      <c r="J462" s="43">
        <f t="shared" si="268"/>
        <v>2222.89</v>
      </c>
      <c r="K462" s="43">
        <f t="shared" si="268"/>
        <v>2222.89</v>
      </c>
      <c r="L462" s="43">
        <f t="shared" si="268"/>
        <v>2222.89</v>
      </c>
      <c r="M462" s="43">
        <f t="shared" si="268"/>
        <v>2222.89</v>
      </c>
      <c r="N462" s="43">
        <f t="shared" si="268"/>
        <v>2222.89</v>
      </c>
      <c r="O462" s="43">
        <f t="shared" si="268"/>
        <v>2222.89</v>
      </c>
      <c r="P462" s="43">
        <f t="shared" si="268"/>
        <v>2222.89</v>
      </c>
      <c r="Q462" s="43">
        <f t="shared" si="268"/>
        <v>2222.89</v>
      </c>
      <c r="R462" s="43">
        <f t="shared" si="268"/>
        <v>2222.89</v>
      </c>
      <c r="S462" s="43">
        <f t="shared" si="268"/>
        <v>2222.89</v>
      </c>
      <c r="T462" s="43">
        <f t="shared" si="268"/>
        <v>2222.89</v>
      </c>
      <c r="U462" s="43">
        <f t="shared" si="268"/>
        <v>2222.89</v>
      </c>
      <c r="V462" s="43">
        <f t="shared" si="268"/>
        <v>2222.89</v>
      </c>
      <c r="W462" s="43">
        <f t="shared" si="268"/>
        <v>2222.89</v>
      </c>
      <c r="X462" s="43">
        <f t="shared" si="268"/>
        <v>2222.89</v>
      </c>
      <c r="Y462" s="43">
        <f t="shared" si="268"/>
        <v>2222.89</v>
      </c>
      <c r="Z462" s="43">
        <f t="shared" si="268"/>
        <v>2222.89</v>
      </c>
      <c r="AA462" s="43">
        <f t="shared" si="268"/>
        <v>2222.89</v>
      </c>
    </row>
    <row r="463" spans="1:27" ht="12.75" hidden="1" customHeight="1" outlineLevel="1" x14ac:dyDescent="0.2">
      <c r="A463" s="92" t="s">
        <v>681</v>
      </c>
      <c r="B463" s="62" t="s">
        <v>81</v>
      </c>
      <c r="C463" s="42" t="s">
        <v>77</v>
      </c>
      <c r="D463" s="43">
        <v>4.6100000000000003</v>
      </c>
      <c r="E463" s="43">
        <v>4.6100000000000003</v>
      </c>
      <c r="F463" s="43">
        <v>4.6100000000000003</v>
      </c>
      <c r="G463" s="43">
        <v>4.6100000000000003</v>
      </c>
      <c r="H463" s="43">
        <v>4.6100000000000003</v>
      </c>
      <c r="I463" s="43">
        <v>4.6100000000000003</v>
      </c>
      <c r="J463" s="43">
        <v>4.6100000000000003</v>
      </c>
      <c r="K463" s="43">
        <v>4.6100000000000003</v>
      </c>
      <c r="L463" s="43">
        <v>4.6100000000000003</v>
      </c>
      <c r="M463" s="43">
        <v>4.6100000000000003</v>
      </c>
      <c r="N463" s="43">
        <v>4.6100000000000003</v>
      </c>
      <c r="O463" s="43">
        <v>4.6100000000000003</v>
      </c>
      <c r="P463" s="43">
        <v>4.6100000000000003</v>
      </c>
      <c r="Q463" s="43">
        <v>4.6100000000000003</v>
      </c>
      <c r="R463" s="43">
        <v>4.6100000000000003</v>
      </c>
      <c r="S463" s="43">
        <v>4.6100000000000003</v>
      </c>
      <c r="T463" s="43">
        <v>4.6100000000000003</v>
      </c>
      <c r="U463" s="43">
        <v>4.6100000000000003</v>
      </c>
      <c r="V463" s="43">
        <v>4.6100000000000003</v>
      </c>
      <c r="W463" s="43">
        <v>4.6100000000000003</v>
      </c>
      <c r="X463" s="43">
        <v>4.6100000000000003</v>
      </c>
      <c r="Y463" s="43">
        <v>4.6100000000000003</v>
      </c>
      <c r="Z463" s="43">
        <v>4.6100000000000003</v>
      </c>
      <c r="AA463" s="43">
        <v>4.6100000000000003</v>
      </c>
    </row>
    <row r="464" spans="1:27" ht="12.75" hidden="1" customHeight="1" outlineLevel="1" x14ac:dyDescent="0.2">
      <c r="A464" s="92" t="s">
        <v>682</v>
      </c>
      <c r="B464" s="62" t="s">
        <v>79</v>
      </c>
      <c r="C464" s="42" t="s">
        <v>77</v>
      </c>
      <c r="D464" s="43">
        <f>$D$11</f>
        <v>110.23</v>
      </c>
      <c r="E464" s="43">
        <f t="shared" ref="E464:AA464" si="269">$D$11</f>
        <v>110.23</v>
      </c>
      <c r="F464" s="43">
        <f t="shared" si="269"/>
        <v>110.23</v>
      </c>
      <c r="G464" s="43">
        <f t="shared" si="269"/>
        <v>110.23</v>
      </c>
      <c r="H464" s="43">
        <f t="shared" si="269"/>
        <v>110.23</v>
      </c>
      <c r="I464" s="43">
        <f t="shared" si="269"/>
        <v>110.23</v>
      </c>
      <c r="J464" s="43">
        <f t="shared" si="269"/>
        <v>110.23</v>
      </c>
      <c r="K464" s="43">
        <f t="shared" si="269"/>
        <v>110.23</v>
      </c>
      <c r="L464" s="43">
        <f t="shared" si="269"/>
        <v>110.23</v>
      </c>
      <c r="M464" s="43">
        <f t="shared" si="269"/>
        <v>110.23</v>
      </c>
      <c r="N464" s="43">
        <f t="shared" si="269"/>
        <v>110.23</v>
      </c>
      <c r="O464" s="43">
        <f t="shared" si="269"/>
        <v>110.23</v>
      </c>
      <c r="P464" s="43">
        <f t="shared" si="269"/>
        <v>110.23</v>
      </c>
      <c r="Q464" s="43">
        <f t="shared" si="269"/>
        <v>110.23</v>
      </c>
      <c r="R464" s="43">
        <f t="shared" si="269"/>
        <v>110.23</v>
      </c>
      <c r="S464" s="43">
        <f t="shared" si="269"/>
        <v>110.23</v>
      </c>
      <c r="T464" s="43">
        <f t="shared" si="269"/>
        <v>110.23</v>
      </c>
      <c r="U464" s="43">
        <f t="shared" si="269"/>
        <v>110.23</v>
      </c>
      <c r="V464" s="43">
        <f t="shared" si="269"/>
        <v>110.23</v>
      </c>
      <c r="W464" s="43">
        <f t="shared" si="269"/>
        <v>110.23</v>
      </c>
      <c r="X464" s="43">
        <f t="shared" si="269"/>
        <v>110.23</v>
      </c>
      <c r="Y464" s="43">
        <f t="shared" si="269"/>
        <v>110.23</v>
      </c>
      <c r="Z464" s="43">
        <f t="shared" si="269"/>
        <v>110.23</v>
      </c>
      <c r="AA464" s="43">
        <f t="shared" si="269"/>
        <v>110.23</v>
      </c>
    </row>
    <row r="465" spans="1:27" collapsed="1" x14ac:dyDescent="0.2">
      <c r="A465" s="91" t="s">
        <v>683</v>
      </c>
      <c r="B465" s="27" t="str">
        <f>"29"&amp;"."&amp;$B$662&amp;"."&amp;$B$663</f>
        <v>29.03.2023</v>
      </c>
      <c r="C465" s="83" t="s">
        <v>74</v>
      </c>
      <c r="D465" s="84">
        <f>ROUND(((D466+D467+D469+D468)/1000),5)</f>
        <v>3.50386</v>
      </c>
      <c r="E465" s="84">
        <f>ROUND(((E466+E467+E469+E468)/1000),5)</f>
        <v>3.4331399999999999</v>
      </c>
      <c r="F465" s="84">
        <f>ROUND(((F466+F467+F469+F468)/1000),5)</f>
        <v>3.4079299999999999</v>
      </c>
      <c r="G465" s="84">
        <f t="shared" ref="G465:AA465" si="270">ROUND(((G466+G467+G469+G468)/1000),5)</f>
        <v>3.4225500000000002</v>
      </c>
      <c r="H465" s="84">
        <f t="shared" si="270"/>
        <v>3.4359600000000001</v>
      </c>
      <c r="I465" s="84">
        <f t="shared" si="270"/>
        <v>3.5021599999999999</v>
      </c>
      <c r="J465" s="84">
        <f t="shared" si="270"/>
        <v>3.7341000000000002</v>
      </c>
      <c r="K465" s="84">
        <f t="shared" si="270"/>
        <v>3.8757199999999998</v>
      </c>
      <c r="L465" s="84">
        <f t="shared" si="270"/>
        <v>4.0482899999999997</v>
      </c>
      <c r="M465" s="84">
        <f t="shared" si="270"/>
        <v>4.1888100000000001</v>
      </c>
      <c r="N465" s="84">
        <f t="shared" si="270"/>
        <v>4.2072900000000004</v>
      </c>
      <c r="O465" s="84">
        <f t="shared" si="270"/>
        <v>4.2423000000000002</v>
      </c>
      <c r="P465" s="84">
        <f t="shared" si="270"/>
        <v>4.2115499999999999</v>
      </c>
      <c r="Q465" s="84">
        <f t="shared" si="270"/>
        <v>4.2457599999999998</v>
      </c>
      <c r="R465" s="84">
        <f t="shared" si="270"/>
        <v>4.2284100000000002</v>
      </c>
      <c r="S465" s="84">
        <f t="shared" si="270"/>
        <v>4.1792199999999999</v>
      </c>
      <c r="T465" s="84">
        <f t="shared" si="270"/>
        <v>4.0841799999999999</v>
      </c>
      <c r="U465" s="84">
        <f t="shared" si="270"/>
        <v>3.97811</v>
      </c>
      <c r="V465" s="84">
        <f t="shared" si="270"/>
        <v>3.9819800000000001</v>
      </c>
      <c r="W465" s="84">
        <f t="shared" si="270"/>
        <v>4.0496499999999997</v>
      </c>
      <c r="X465" s="84">
        <f t="shared" si="270"/>
        <v>4.0850799999999996</v>
      </c>
      <c r="Y465" s="84">
        <f t="shared" si="270"/>
        <v>4.0352699999999997</v>
      </c>
      <c r="Z465" s="84">
        <f t="shared" si="270"/>
        <v>3.7429199999999998</v>
      </c>
      <c r="AA465" s="84">
        <f t="shared" si="270"/>
        <v>3.5372300000000001</v>
      </c>
    </row>
    <row r="466" spans="1:27" ht="12.75" hidden="1" customHeight="1" outlineLevel="1" x14ac:dyDescent="0.2">
      <c r="A466" s="92" t="s">
        <v>684</v>
      </c>
      <c r="B466" s="62" t="s">
        <v>231</v>
      </c>
      <c r="C466" s="42" t="s">
        <v>77</v>
      </c>
      <c r="D466" s="43">
        <v>1166.1300000000001</v>
      </c>
      <c r="E466" s="43">
        <v>1095.4100000000001</v>
      </c>
      <c r="F466" s="43">
        <v>1070.2</v>
      </c>
      <c r="G466" s="43">
        <v>1084.82</v>
      </c>
      <c r="H466" s="43">
        <v>1098.23</v>
      </c>
      <c r="I466" s="43">
        <v>1164.43</v>
      </c>
      <c r="J466" s="43">
        <v>1396.37</v>
      </c>
      <c r="K466" s="43">
        <v>1537.99</v>
      </c>
      <c r="L466" s="43">
        <v>1710.56</v>
      </c>
      <c r="M466" s="43">
        <v>1851.08</v>
      </c>
      <c r="N466" s="43">
        <v>1869.56</v>
      </c>
      <c r="O466" s="43">
        <v>1904.57</v>
      </c>
      <c r="P466" s="43">
        <v>1873.82</v>
      </c>
      <c r="Q466" s="43">
        <v>1908.03</v>
      </c>
      <c r="R466" s="43">
        <v>1890.68</v>
      </c>
      <c r="S466" s="43">
        <v>1841.49</v>
      </c>
      <c r="T466" s="43">
        <v>1746.45</v>
      </c>
      <c r="U466" s="43">
        <v>1640.38</v>
      </c>
      <c r="V466" s="43">
        <v>1644.25</v>
      </c>
      <c r="W466" s="43">
        <v>1711.92</v>
      </c>
      <c r="X466" s="43">
        <v>1747.35</v>
      </c>
      <c r="Y466" s="43">
        <v>1697.54</v>
      </c>
      <c r="Z466" s="43">
        <v>1405.19</v>
      </c>
      <c r="AA466" s="43">
        <v>1199.5</v>
      </c>
    </row>
    <row r="467" spans="1:27" ht="12.75" hidden="1" customHeight="1" outlineLevel="1" x14ac:dyDescent="0.2">
      <c r="A467" s="92" t="s">
        <v>685</v>
      </c>
      <c r="B467" s="62" t="s">
        <v>88</v>
      </c>
      <c r="C467" s="42" t="s">
        <v>77</v>
      </c>
      <c r="D467" s="43">
        <f>$D$327</f>
        <v>2222.89</v>
      </c>
      <c r="E467" s="43">
        <f t="shared" ref="E467:AA467" si="271">$D$327</f>
        <v>2222.89</v>
      </c>
      <c r="F467" s="43">
        <f t="shared" si="271"/>
        <v>2222.89</v>
      </c>
      <c r="G467" s="43">
        <f t="shared" si="271"/>
        <v>2222.89</v>
      </c>
      <c r="H467" s="43">
        <f t="shared" si="271"/>
        <v>2222.89</v>
      </c>
      <c r="I467" s="43">
        <f t="shared" si="271"/>
        <v>2222.89</v>
      </c>
      <c r="J467" s="43">
        <f t="shared" si="271"/>
        <v>2222.89</v>
      </c>
      <c r="K467" s="43">
        <f t="shared" si="271"/>
        <v>2222.89</v>
      </c>
      <c r="L467" s="43">
        <f t="shared" si="271"/>
        <v>2222.89</v>
      </c>
      <c r="M467" s="43">
        <f t="shared" si="271"/>
        <v>2222.89</v>
      </c>
      <c r="N467" s="43">
        <f t="shared" si="271"/>
        <v>2222.89</v>
      </c>
      <c r="O467" s="43">
        <f t="shared" si="271"/>
        <v>2222.89</v>
      </c>
      <c r="P467" s="43">
        <f t="shared" si="271"/>
        <v>2222.89</v>
      </c>
      <c r="Q467" s="43">
        <f t="shared" si="271"/>
        <v>2222.89</v>
      </c>
      <c r="R467" s="43">
        <f t="shared" si="271"/>
        <v>2222.89</v>
      </c>
      <c r="S467" s="43">
        <f t="shared" si="271"/>
        <v>2222.89</v>
      </c>
      <c r="T467" s="43">
        <f t="shared" si="271"/>
        <v>2222.89</v>
      </c>
      <c r="U467" s="43">
        <f t="shared" si="271"/>
        <v>2222.89</v>
      </c>
      <c r="V467" s="43">
        <f t="shared" si="271"/>
        <v>2222.89</v>
      </c>
      <c r="W467" s="43">
        <f t="shared" si="271"/>
        <v>2222.89</v>
      </c>
      <c r="X467" s="43">
        <f t="shared" si="271"/>
        <v>2222.89</v>
      </c>
      <c r="Y467" s="43">
        <f t="shared" si="271"/>
        <v>2222.89</v>
      </c>
      <c r="Z467" s="43">
        <f t="shared" si="271"/>
        <v>2222.89</v>
      </c>
      <c r="AA467" s="43">
        <f t="shared" si="271"/>
        <v>2222.89</v>
      </c>
    </row>
    <row r="468" spans="1:27" ht="12.75" hidden="1" customHeight="1" outlineLevel="1" x14ac:dyDescent="0.2">
      <c r="A468" s="92" t="s">
        <v>686</v>
      </c>
      <c r="B468" s="62" t="s">
        <v>81</v>
      </c>
      <c r="C468" s="42" t="s">
        <v>77</v>
      </c>
      <c r="D468" s="43">
        <v>4.6100000000000003</v>
      </c>
      <c r="E468" s="43">
        <v>4.6100000000000003</v>
      </c>
      <c r="F468" s="43">
        <v>4.6100000000000003</v>
      </c>
      <c r="G468" s="43">
        <v>4.6100000000000003</v>
      </c>
      <c r="H468" s="43">
        <v>4.6100000000000003</v>
      </c>
      <c r="I468" s="43">
        <v>4.6100000000000003</v>
      </c>
      <c r="J468" s="43">
        <v>4.6100000000000003</v>
      </c>
      <c r="K468" s="43">
        <v>4.6100000000000003</v>
      </c>
      <c r="L468" s="43">
        <v>4.6100000000000003</v>
      </c>
      <c r="M468" s="43">
        <v>4.6100000000000003</v>
      </c>
      <c r="N468" s="43">
        <v>4.6100000000000003</v>
      </c>
      <c r="O468" s="43">
        <v>4.6100000000000003</v>
      </c>
      <c r="P468" s="43">
        <v>4.6100000000000003</v>
      </c>
      <c r="Q468" s="43">
        <v>4.6100000000000003</v>
      </c>
      <c r="R468" s="43">
        <v>4.6100000000000003</v>
      </c>
      <c r="S468" s="43">
        <v>4.6100000000000003</v>
      </c>
      <c r="T468" s="43">
        <v>4.6100000000000003</v>
      </c>
      <c r="U468" s="43">
        <v>4.6100000000000003</v>
      </c>
      <c r="V468" s="43">
        <v>4.6100000000000003</v>
      </c>
      <c r="W468" s="43">
        <v>4.6100000000000003</v>
      </c>
      <c r="X468" s="43">
        <v>4.6100000000000003</v>
      </c>
      <c r="Y468" s="43">
        <v>4.6100000000000003</v>
      </c>
      <c r="Z468" s="43">
        <v>4.6100000000000003</v>
      </c>
      <c r="AA468" s="43">
        <v>4.6100000000000003</v>
      </c>
    </row>
    <row r="469" spans="1:27" ht="12.75" hidden="1" customHeight="1" outlineLevel="1" x14ac:dyDescent="0.2">
      <c r="A469" s="92" t="s">
        <v>687</v>
      </c>
      <c r="B469" s="62" t="s">
        <v>79</v>
      </c>
      <c r="C469" s="42" t="s">
        <v>77</v>
      </c>
      <c r="D469" s="43">
        <f>$D$11</f>
        <v>110.23</v>
      </c>
      <c r="E469" s="43">
        <f t="shared" ref="E469:AA469" si="272">$D$11</f>
        <v>110.23</v>
      </c>
      <c r="F469" s="43">
        <f t="shared" si="272"/>
        <v>110.23</v>
      </c>
      <c r="G469" s="43">
        <f t="shared" si="272"/>
        <v>110.23</v>
      </c>
      <c r="H469" s="43">
        <f t="shared" si="272"/>
        <v>110.23</v>
      </c>
      <c r="I469" s="43">
        <f t="shared" si="272"/>
        <v>110.23</v>
      </c>
      <c r="J469" s="43">
        <f t="shared" si="272"/>
        <v>110.23</v>
      </c>
      <c r="K469" s="43">
        <f t="shared" si="272"/>
        <v>110.23</v>
      </c>
      <c r="L469" s="43">
        <f t="shared" si="272"/>
        <v>110.23</v>
      </c>
      <c r="M469" s="43">
        <f t="shared" si="272"/>
        <v>110.23</v>
      </c>
      <c r="N469" s="43">
        <f t="shared" si="272"/>
        <v>110.23</v>
      </c>
      <c r="O469" s="43">
        <f t="shared" si="272"/>
        <v>110.23</v>
      </c>
      <c r="P469" s="43">
        <f t="shared" si="272"/>
        <v>110.23</v>
      </c>
      <c r="Q469" s="43">
        <f t="shared" si="272"/>
        <v>110.23</v>
      </c>
      <c r="R469" s="43">
        <f t="shared" si="272"/>
        <v>110.23</v>
      </c>
      <c r="S469" s="43">
        <f t="shared" si="272"/>
        <v>110.23</v>
      </c>
      <c r="T469" s="43">
        <f t="shared" si="272"/>
        <v>110.23</v>
      </c>
      <c r="U469" s="43">
        <f t="shared" si="272"/>
        <v>110.23</v>
      </c>
      <c r="V469" s="43">
        <f t="shared" si="272"/>
        <v>110.23</v>
      </c>
      <c r="W469" s="43">
        <f t="shared" si="272"/>
        <v>110.23</v>
      </c>
      <c r="X469" s="43">
        <f t="shared" si="272"/>
        <v>110.23</v>
      </c>
      <c r="Y469" s="43">
        <f t="shared" si="272"/>
        <v>110.23</v>
      </c>
      <c r="Z469" s="43">
        <f t="shared" si="272"/>
        <v>110.23</v>
      </c>
      <c r="AA469" s="43">
        <f t="shared" si="272"/>
        <v>110.23</v>
      </c>
    </row>
    <row r="470" spans="1:27" collapsed="1" x14ac:dyDescent="0.2">
      <c r="A470" s="91" t="s">
        <v>688</v>
      </c>
      <c r="B470" s="27" t="str">
        <f>"30"&amp;"."&amp;$B$662&amp;"."&amp;$B$663</f>
        <v>30.03.2023</v>
      </c>
      <c r="C470" s="83" t="s">
        <v>74</v>
      </c>
      <c r="D470" s="84">
        <f>ROUND(((D471+D472+D474+D473)/1000),5)</f>
        <v>3.4533299999999998</v>
      </c>
      <c r="E470" s="84">
        <f>ROUND(((E471+E472+E474+E473)/1000),5)</f>
        <v>3.3553899999999999</v>
      </c>
      <c r="F470" s="84">
        <f>ROUND(((F471+F472+F474+F473)/1000),5)</f>
        <v>3.32036</v>
      </c>
      <c r="G470" s="84">
        <f t="shared" ref="G470:AA470" si="273">ROUND(((G471+G472+G474+G473)/1000),5)</f>
        <v>3.3218100000000002</v>
      </c>
      <c r="H470" s="84">
        <f t="shared" si="273"/>
        <v>3.3523700000000001</v>
      </c>
      <c r="I470" s="84">
        <f t="shared" si="273"/>
        <v>3.4367200000000002</v>
      </c>
      <c r="J470" s="84">
        <f t="shared" si="273"/>
        <v>3.61714</v>
      </c>
      <c r="K470" s="84">
        <f t="shared" si="273"/>
        <v>3.84334</v>
      </c>
      <c r="L470" s="84">
        <f t="shared" si="273"/>
        <v>3.9612400000000001</v>
      </c>
      <c r="M470" s="84">
        <f t="shared" si="273"/>
        <v>4.0902799999999999</v>
      </c>
      <c r="N470" s="84">
        <f t="shared" si="273"/>
        <v>4.0860300000000001</v>
      </c>
      <c r="O470" s="84">
        <f t="shared" si="273"/>
        <v>4.0975099999999998</v>
      </c>
      <c r="P470" s="84">
        <f t="shared" si="273"/>
        <v>4.0968999999999998</v>
      </c>
      <c r="Q470" s="84">
        <f t="shared" si="273"/>
        <v>4.0962199999999998</v>
      </c>
      <c r="R470" s="84">
        <f t="shared" si="273"/>
        <v>4.0557400000000001</v>
      </c>
      <c r="S470" s="84">
        <f t="shared" si="273"/>
        <v>4.0234899999999998</v>
      </c>
      <c r="T470" s="84">
        <f t="shared" si="273"/>
        <v>3.9942299999999999</v>
      </c>
      <c r="U470" s="84">
        <f t="shared" si="273"/>
        <v>3.9596499999999999</v>
      </c>
      <c r="V470" s="84">
        <f t="shared" si="273"/>
        <v>3.96984</v>
      </c>
      <c r="W470" s="84">
        <f t="shared" si="273"/>
        <v>4.0423499999999999</v>
      </c>
      <c r="X470" s="84">
        <f t="shared" si="273"/>
        <v>4.0933799999999998</v>
      </c>
      <c r="Y470" s="84">
        <f t="shared" si="273"/>
        <v>3.98665</v>
      </c>
      <c r="Z470" s="84">
        <f t="shared" si="273"/>
        <v>3.7392300000000001</v>
      </c>
      <c r="AA470" s="84">
        <f t="shared" si="273"/>
        <v>3.5027400000000002</v>
      </c>
    </row>
    <row r="471" spans="1:27" ht="12.75" hidden="1" customHeight="1" outlineLevel="1" x14ac:dyDescent="0.2">
      <c r="A471" s="92" t="s">
        <v>689</v>
      </c>
      <c r="B471" s="62" t="s">
        <v>231</v>
      </c>
      <c r="C471" s="42" t="s">
        <v>77</v>
      </c>
      <c r="D471" s="43">
        <v>1115.5999999999999</v>
      </c>
      <c r="E471" s="43">
        <v>1017.66</v>
      </c>
      <c r="F471" s="43">
        <v>982.63</v>
      </c>
      <c r="G471" s="43">
        <v>984.08</v>
      </c>
      <c r="H471" s="43">
        <v>1014.64</v>
      </c>
      <c r="I471" s="43">
        <v>1098.99</v>
      </c>
      <c r="J471" s="43">
        <v>1279.4100000000001</v>
      </c>
      <c r="K471" s="43">
        <v>1505.61</v>
      </c>
      <c r="L471" s="43">
        <v>1623.51</v>
      </c>
      <c r="M471" s="43">
        <v>1752.55</v>
      </c>
      <c r="N471" s="43">
        <v>1748.3</v>
      </c>
      <c r="O471" s="43">
        <v>1759.78</v>
      </c>
      <c r="P471" s="43">
        <v>1759.17</v>
      </c>
      <c r="Q471" s="43">
        <v>1758.49</v>
      </c>
      <c r="R471" s="43">
        <v>1718.01</v>
      </c>
      <c r="S471" s="43">
        <v>1685.76</v>
      </c>
      <c r="T471" s="43">
        <v>1656.5</v>
      </c>
      <c r="U471" s="43">
        <v>1621.92</v>
      </c>
      <c r="V471" s="43">
        <v>1632.11</v>
      </c>
      <c r="W471" s="43">
        <v>1704.62</v>
      </c>
      <c r="X471" s="43">
        <v>1755.65</v>
      </c>
      <c r="Y471" s="43">
        <v>1648.92</v>
      </c>
      <c r="Z471" s="43">
        <v>1401.5</v>
      </c>
      <c r="AA471" s="43">
        <v>1165.01</v>
      </c>
    </row>
    <row r="472" spans="1:27" ht="12.75" hidden="1" customHeight="1" outlineLevel="1" x14ac:dyDescent="0.2">
      <c r="A472" s="92" t="s">
        <v>690</v>
      </c>
      <c r="B472" s="62" t="s">
        <v>88</v>
      </c>
      <c r="C472" s="42" t="s">
        <v>77</v>
      </c>
      <c r="D472" s="43">
        <f>$D$327</f>
        <v>2222.89</v>
      </c>
      <c r="E472" s="43">
        <f t="shared" ref="E472:AA472" si="274">$D$327</f>
        <v>2222.89</v>
      </c>
      <c r="F472" s="43">
        <f t="shared" si="274"/>
        <v>2222.89</v>
      </c>
      <c r="G472" s="43">
        <f t="shared" si="274"/>
        <v>2222.89</v>
      </c>
      <c r="H472" s="43">
        <f t="shared" si="274"/>
        <v>2222.89</v>
      </c>
      <c r="I472" s="43">
        <f t="shared" si="274"/>
        <v>2222.89</v>
      </c>
      <c r="J472" s="43">
        <f t="shared" si="274"/>
        <v>2222.89</v>
      </c>
      <c r="K472" s="43">
        <f t="shared" si="274"/>
        <v>2222.89</v>
      </c>
      <c r="L472" s="43">
        <f t="shared" si="274"/>
        <v>2222.89</v>
      </c>
      <c r="M472" s="43">
        <f t="shared" si="274"/>
        <v>2222.89</v>
      </c>
      <c r="N472" s="43">
        <f t="shared" si="274"/>
        <v>2222.89</v>
      </c>
      <c r="O472" s="43">
        <f t="shared" si="274"/>
        <v>2222.89</v>
      </c>
      <c r="P472" s="43">
        <f t="shared" si="274"/>
        <v>2222.89</v>
      </c>
      <c r="Q472" s="43">
        <f t="shared" si="274"/>
        <v>2222.89</v>
      </c>
      <c r="R472" s="43">
        <f t="shared" si="274"/>
        <v>2222.89</v>
      </c>
      <c r="S472" s="43">
        <f t="shared" si="274"/>
        <v>2222.89</v>
      </c>
      <c r="T472" s="43">
        <f t="shared" si="274"/>
        <v>2222.89</v>
      </c>
      <c r="U472" s="43">
        <f t="shared" si="274"/>
        <v>2222.89</v>
      </c>
      <c r="V472" s="43">
        <f t="shared" si="274"/>
        <v>2222.89</v>
      </c>
      <c r="W472" s="43">
        <f t="shared" si="274"/>
        <v>2222.89</v>
      </c>
      <c r="X472" s="43">
        <f t="shared" si="274"/>
        <v>2222.89</v>
      </c>
      <c r="Y472" s="43">
        <f t="shared" si="274"/>
        <v>2222.89</v>
      </c>
      <c r="Z472" s="43">
        <f t="shared" si="274"/>
        <v>2222.89</v>
      </c>
      <c r="AA472" s="43">
        <f t="shared" si="274"/>
        <v>2222.89</v>
      </c>
    </row>
    <row r="473" spans="1:27" ht="12.75" hidden="1" customHeight="1" outlineLevel="1" x14ac:dyDescent="0.2">
      <c r="A473" s="92" t="s">
        <v>691</v>
      </c>
      <c r="B473" s="62" t="s">
        <v>81</v>
      </c>
      <c r="C473" s="42" t="s">
        <v>77</v>
      </c>
      <c r="D473" s="43">
        <v>4.6100000000000003</v>
      </c>
      <c r="E473" s="43">
        <v>4.6100000000000003</v>
      </c>
      <c r="F473" s="43">
        <v>4.6100000000000003</v>
      </c>
      <c r="G473" s="43">
        <v>4.6100000000000003</v>
      </c>
      <c r="H473" s="43">
        <v>4.6100000000000003</v>
      </c>
      <c r="I473" s="43">
        <v>4.6100000000000003</v>
      </c>
      <c r="J473" s="43">
        <v>4.6100000000000003</v>
      </c>
      <c r="K473" s="43">
        <v>4.6100000000000003</v>
      </c>
      <c r="L473" s="43">
        <v>4.6100000000000003</v>
      </c>
      <c r="M473" s="43">
        <v>4.6100000000000003</v>
      </c>
      <c r="N473" s="43">
        <v>4.6100000000000003</v>
      </c>
      <c r="O473" s="43">
        <v>4.6100000000000003</v>
      </c>
      <c r="P473" s="43">
        <v>4.6100000000000003</v>
      </c>
      <c r="Q473" s="43">
        <v>4.6100000000000003</v>
      </c>
      <c r="R473" s="43">
        <v>4.6100000000000003</v>
      </c>
      <c r="S473" s="43">
        <v>4.6100000000000003</v>
      </c>
      <c r="T473" s="43">
        <v>4.6100000000000003</v>
      </c>
      <c r="U473" s="43">
        <v>4.6100000000000003</v>
      </c>
      <c r="V473" s="43">
        <v>4.6100000000000003</v>
      </c>
      <c r="W473" s="43">
        <v>4.6100000000000003</v>
      </c>
      <c r="X473" s="43">
        <v>4.6100000000000003</v>
      </c>
      <c r="Y473" s="43">
        <v>4.6100000000000003</v>
      </c>
      <c r="Z473" s="43">
        <v>4.6100000000000003</v>
      </c>
      <c r="AA473" s="43">
        <v>4.6100000000000003</v>
      </c>
    </row>
    <row r="474" spans="1:27" ht="12.75" hidden="1" customHeight="1" outlineLevel="1" x14ac:dyDescent="0.2">
      <c r="A474" s="92" t="s">
        <v>692</v>
      </c>
      <c r="B474" s="62" t="s">
        <v>79</v>
      </c>
      <c r="C474" s="42" t="s">
        <v>77</v>
      </c>
      <c r="D474" s="43">
        <f>$D$11</f>
        <v>110.23</v>
      </c>
      <c r="E474" s="43">
        <f t="shared" ref="E474:AA474" si="275">$D$11</f>
        <v>110.23</v>
      </c>
      <c r="F474" s="43">
        <f t="shared" si="275"/>
        <v>110.23</v>
      </c>
      <c r="G474" s="43">
        <f t="shared" si="275"/>
        <v>110.23</v>
      </c>
      <c r="H474" s="43">
        <f t="shared" si="275"/>
        <v>110.23</v>
      </c>
      <c r="I474" s="43">
        <f t="shared" si="275"/>
        <v>110.23</v>
      </c>
      <c r="J474" s="43">
        <f t="shared" si="275"/>
        <v>110.23</v>
      </c>
      <c r="K474" s="43">
        <f t="shared" si="275"/>
        <v>110.23</v>
      </c>
      <c r="L474" s="43">
        <f t="shared" si="275"/>
        <v>110.23</v>
      </c>
      <c r="M474" s="43">
        <f t="shared" si="275"/>
        <v>110.23</v>
      </c>
      <c r="N474" s="43">
        <f t="shared" si="275"/>
        <v>110.23</v>
      </c>
      <c r="O474" s="43">
        <f t="shared" si="275"/>
        <v>110.23</v>
      </c>
      <c r="P474" s="43">
        <f t="shared" si="275"/>
        <v>110.23</v>
      </c>
      <c r="Q474" s="43">
        <f t="shared" si="275"/>
        <v>110.23</v>
      </c>
      <c r="R474" s="43">
        <f t="shared" si="275"/>
        <v>110.23</v>
      </c>
      <c r="S474" s="43">
        <f t="shared" si="275"/>
        <v>110.23</v>
      </c>
      <c r="T474" s="43">
        <f t="shared" si="275"/>
        <v>110.23</v>
      </c>
      <c r="U474" s="43">
        <f t="shared" si="275"/>
        <v>110.23</v>
      </c>
      <c r="V474" s="43">
        <f t="shared" si="275"/>
        <v>110.23</v>
      </c>
      <c r="W474" s="43">
        <f t="shared" si="275"/>
        <v>110.23</v>
      </c>
      <c r="X474" s="43">
        <f t="shared" si="275"/>
        <v>110.23</v>
      </c>
      <c r="Y474" s="43">
        <f t="shared" si="275"/>
        <v>110.23</v>
      </c>
      <c r="Z474" s="43">
        <f t="shared" si="275"/>
        <v>110.23</v>
      </c>
      <c r="AA474" s="43">
        <f t="shared" si="275"/>
        <v>110.23</v>
      </c>
    </row>
    <row r="475" spans="1:27" collapsed="1" x14ac:dyDescent="0.2">
      <c r="A475" s="91" t="s">
        <v>693</v>
      </c>
      <c r="B475" s="27" t="str">
        <f>"31"&amp;"."&amp;$B$662&amp;"."&amp;$B$663</f>
        <v>31.03.2023</v>
      </c>
      <c r="C475" s="83" t="s">
        <v>74</v>
      </c>
      <c r="D475" s="84">
        <f>ROUND(((D476+D477+D479+D478)/1000),5)</f>
        <v>3.47376</v>
      </c>
      <c r="E475" s="84">
        <f>ROUND(((E476+E477+E479+E478)/1000),5)</f>
        <v>3.4161700000000002</v>
      </c>
      <c r="F475" s="84">
        <f>ROUND(((F476+F477+F479+F478)/1000),5)</f>
        <v>3.3635799999999998</v>
      </c>
      <c r="G475" s="84">
        <f t="shared" ref="G475:AA475" si="276">ROUND(((G476+G477+G479+G478)/1000),5)</f>
        <v>3.3772799999999998</v>
      </c>
      <c r="H475" s="84">
        <f t="shared" si="276"/>
        <v>3.4277700000000002</v>
      </c>
      <c r="I475" s="84">
        <f t="shared" si="276"/>
        <v>3.5007899999999998</v>
      </c>
      <c r="J475" s="84">
        <f t="shared" si="276"/>
        <v>3.7265299999999999</v>
      </c>
      <c r="K475" s="84">
        <f t="shared" si="276"/>
        <v>3.8668999999999998</v>
      </c>
      <c r="L475" s="84">
        <f t="shared" si="276"/>
        <v>4.0967200000000004</v>
      </c>
      <c r="M475" s="84">
        <f t="shared" si="276"/>
        <v>4.2115400000000003</v>
      </c>
      <c r="N475" s="84">
        <f t="shared" si="276"/>
        <v>4.2203600000000003</v>
      </c>
      <c r="O475" s="84">
        <f t="shared" si="276"/>
        <v>4.2515999999999998</v>
      </c>
      <c r="P475" s="84">
        <f t="shared" si="276"/>
        <v>4.2072700000000003</v>
      </c>
      <c r="Q475" s="84">
        <f t="shared" si="276"/>
        <v>4.2188400000000001</v>
      </c>
      <c r="R475" s="84">
        <f t="shared" si="276"/>
        <v>4.2201599999999999</v>
      </c>
      <c r="S475" s="84">
        <f t="shared" si="276"/>
        <v>4.1648399999999999</v>
      </c>
      <c r="T475" s="84">
        <f t="shared" si="276"/>
        <v>4.1075600000000003</v>
      </c>
      <c r="U475" s="84">
        <f t="shared" si="276"/>
        <v>4.0156599999999996</v>
      </c>
      <c r="V475" s="84">
        <f t="shared" si="276"/>
        <v>4.0206900000000001</v>
      </c>
      <c r="W475" s="84">
        <f t="shared" si="276"/>
        <v>4.0705299999999998</v>
      </c>
      <c r="X475" s="84">
        <f t="shared" si="276"/>
        <v>4.1121600000000003</v>
      </c>
      <c r="Y475" s="84">
        <f t="shared" si="276"/>
        <v>4.0348600000000001</v>
      </c>
      <c r="Z475" s="84">
        <f t="shared" si="276"/>
        <v>3.9125299999999998</v>
      </c>
      <c r="AA475" s="84">
        <f t="shared" si="276"/>
        <v>3.7400799999999998</v>
      </c>
    </row>
    <row r="476" spans="1:27" ht="12.75" hidden="1" customHeight="1" outlineLevel="1" x14ac:dyDescent="0.2">
      <c r="A476" s="92" t="s">
        <v>694</v>
      </c>
      <c r="B476" s="62" t="s">
        <v>231</v>
      </c>
      <c r="C476" s="42" t="s">
        <v>77</v>
      </c>
      <c r="D476" s="43">
        <v>1136.03</v>
      </c>
      <c r="E476" s="43">
        <v>1078.44</v>
      </c>
      <c r="F476" s="43">
        <v>1025.8499999999999</v>
      </c>
      <c r="G476" s="43">
        <v>1039.55</v>
      </c>
      <c r="H476" s="43">
        <v>1090.04</v>
      </c>
      <c r="I476" s="43">
        <v>1163.06</v>
      </c>
      <c r="J476" s="43">
        <v>1388.8</v>
      </c>
      <c r="K476" s="43">
        <v>1529.17</v>
      </c>
      <c r="L476" s="43">
        <v>1758.99</v>
      </c>
      <c r="M476" s="43">
        <v>1873.81</v>
      </c>
      <c r="N476" s="43">
        <v>1882.63</v>
      </c>
      <c r="O476" s="43">
        <v>1913.87</v>
      </c>
      <c r="P476" s="43">
        <v>1869.54</v>
      </c>
      <c r="Q476" s="43">
        <v>1881.11</v>
      </c>
      <c r="R476" s="43">
        <v>1882.43</v>
      </c>
      <c r="S476" s="43">
        <v>1827.11</v>
      </c>
      <c r="T476" s="43">
        <v>1769.83</v>
      </c>
      <c r="U476" s="43">
        <v>1677.93</v>
      </c>
      <c r="V476" s="43">
        <v>1682.96</v>
      </c>
      <c r="W476" s="43">
        <v>1732.8</v>
      </c>
      <c r="X476" s="43">
        <v>1774.43</v>
      </c>
      <c r="Y476" s="43">
        <v>1697.13</v>
      </c>
      <c r="Z476" s="43">
        <v>1574.8</v>
      </c>
      <c r="AA476" s="43">
        <v>1402.35</v>
      </c>
    </row>
    <row r="477" spans="1:27" ht="12.75" hidden="1" customHeight="1" outlineLevel="1" x14ac:dyDescent="0.2">
      <c r="A477" s="92" t="s">
        <v>695</v>
      </c>
      <c r="B477" s="62" t="s">
        <v>88</v>
      </c>
      <c r="C477" s="42" t="s">
        <v>77</v>
      </c>
      <c r="D477" s="43">
        <f>$D$327</f>
        <v>2222.89</v>
      </c>
      <c r="E477" s="43">
        <f t="shared" ref="E477:AA477" si="277">$D$327</f>
        <v>2222.89</v>
      </c>
      <c r="F477" s="43">
        <f t="shared" si="277"/>
        <v>2222.89</v>
      </c>
      <c r="G477" s="43">
        <f t="shared" si="277"/>
        <v>2222.89</v>
      </c>
      <c r="H477" s="43">
        <f t="shared" si="277"/>
        <v>2222.89</v>
      </c>
      <c r="I477" s="43">
        <f t="shared" si="277"/>
        <v>2222.89</v>
      </c>
      <c r="J477" s="43">
        <f t="shared" si="277"/>
        <v>2222.89</v>
      </c>
      <c r="K477" s="43">
        <f t="shared" si="277"/>
        <v>2222.89</v>
      </c>
      <c r="L477" s="43">
        <f t="shared" si="277"/>
        <v>2222.89</v>
      </c>
      <c r="M477" s="43">
        <f t="shared" si="277"/>
        <v>2222.89</v>
      </c>
      <c r="N477" s="43">
        <f t="shared" si="277"/>
        <v>2222.89</v>
      </c>
      <c r="O477" s="43">
        <f t="shared" si="277"/>
        <v>2222.89</v>
      </c>
      <c r="P477" s="43">
        <f t="shared" si="277"/>
        <v>2222.89</v>
      </c>
      <c r="Q477" s="43">
        <f t="shared" si="277"/>
        <v>2222.89</v>
      </c>
      <c r="R477" s="43">
        <f t="shared" si="277"/>
        <v>2222.89</v>
      </c>
      <c r="S477" s="43">
        <f t="shared" si="277"/>
        <v>2222.89</v>
      </c>
      <c r="T477" s="43">
        <f t="shared" si="277"/>
        <v>2222.89</v>
      </c>
      <c r="U477" s="43">
        <f t="shared" si="277"/>
        <v>2222.89</v>
      </c>
      <c r="V477" s="43">
        <f t="shared" si="277"/>
        <v>2222.89</v>
      </c>
      <c r="W477" s="43">
        <f t="shared" si="277"/>
        <v>2222.89</v>
      </c>
      <c r="X477" s="43">
        <f t="shared" si="277"/>
        <v>2222.89</v>
      </c>
      <c r="Y477" s="43">
        <f t="shared" si="277"/>
        <v>2222.89</v>
      </c>
      <c r="Z477" s="43">
        <f t="shared" si="277"/>
        <v>2222.89</v>
      </c>
      <c r="AA477" s="43">
        <f t="shared" si="277"/>
        <v>2222.89</v>
      </c>
    </row>
    <row r="478" spans="1:27" ht="12.75" hidden="1" customHeight="1" outlineLevel="1" x14ac:dyDescent="0.2">
      <c r="A478" s="92" t="s">
        <v>696</v>
      </c>
      <c r="B478" s="62" t="s">
        <v>81</v>
      </c>
      <c r="C478" s="42" t="s">
        <v>77</v>
      </c>
      <c r="D478" s="43">
        <v>4.6100000000000003</v>
      </c>
      <c r="E478" s="43">
        <v>4.6100000000000003</v>
      </c>
      <c r="F478" s="43">
        <v>4.6100000000000003</v>
      </c>
      <c r="G478" s="43">
        <v>4.6100000000000003</v>
      </c>
      <c r="H478" s="43">
        <v>4.6100000000000003</v>
      </c>
      <c r="I478" s="43">
        <v>4.6100000000000003</v>
      </c>
      <c r="J478" s="43">
        <v>4.6100000000000003</v>
      </c>
      <c r="K478" s="43">
        <v>4.6100000000000003</v>
      </c>
      <c r="L478" s="43">
        <v>4.6100000000000003</v>
      </c>
      <c r="M478" s="43">
        <v>4.6100000000000003</v>
      </c>
      <c r="N478" s="43">
        <v>4.6100000000000003</v>
      </c>
      <c r="O478" s="43">
        <v>4.6100000000000003</v>
      </c>
      <c r="P478" s="43">
        <v>4.6100000000000003</v>
      </c>
      <c r="Q478" s="43">
        <v>4.6100000000000003</v>
      </c>
      <c r="R478" s="43">
        <v>4.6100000000000003</v>
      </c>
      <c r="S478" s="43">
        <v>4.6100000000000003</v>
      </c>
      <c r="T478" s="43">
        <v>4.6100000000000003</v>
      </c>
      <c r="U478" s="43">
        <v>4.6100000000000003</v>
      </c>
      <c r="V478" s="43">
        <v>4.6100000000000003</v>
      </c>
      <c r="W478" s="43">
        <v>4.6100000000000003</v>
      </c>
      <c r="X478" s="43">
        <v>4.6100000000000003</v>
      </c>
      <c r="Y478" s="43">
        <v>4.6100000000000003</v>
      </c>
      <c r="Z478" s="43">
        <v>4.6100000000000003</v>
      </c>
      <c r="AA478" s="43">
        <v>4.6100000000000003</v>
      </c>
    </row>
    <row r="479" spans="1:27" ht="12.75" hidden="1" customHeight="1" outlineLevel="1" x14ac:dyDescent="0.2">
      <c r="A479" s="92" t="s">
        <v>697</v>
      </c>
      <c r="B479" s="62" t="s">
        <v>79</v>
      </c>
      <c r="C479" s="42" t="s">
        <v>77</v>
      </c>
      <c r="D479" s="43">
        <f>$D$11</f>
        <v>110.23</v>
      </c>
      <c r="E479" s="43">
        <f t="shared" ref="E479:AA479" si="278">$D$11</f>
        <v>110.23</v>
      </c>
      <c r="F479" s="43">
        <f t="shared" si="278"/>
        <v>110.23</v>
      </c>
      <c r="G479" s="43">
        <f t="shared" si="278"/>
        <v>110.23</v>
      </c>
      <c r="H479" s="43">
        <f t="shared" si="278"/>
        <v>110.23</v>
      </c>
      <c r="I479" s="43">
        <f t="shared" si="278"/>
        <v>110.23</v>
      </c>
      <c r="J479" s="43">
        <f t="shared" si="278"/>
        <v>110.23</v>
      </c>
      <c r="K479" s="43">
        <f t="shared" si="278"/>
        <v>110.23</v>
      </c>
      <c r="L479" s="43">
        <f t="shared" si="278"/>
        <v>110.23</v>
      </c>
      <c r="M479" s="43">
        <f t="shared" si="278"/>
        <v>110.23</v>
      </c>
      <c r="N479" s="43">
        <f t="shared" si="278"/>
        <v>110.23</v>
      </c>
      <c r="O479" s="43">
        <f t="shared" si="278"/>
        <v>110.23</v>
      </c>
      <c r="P479" s="43">
        <f t="shared" si="278"/>
        <v>110.23</v>
      </c>
      <c r="Q479" s="43">
        <f t="shared" si="278"/>
        <v>110.23</v>
      </c>
      <c r="R479" s="43">
        <f t="shared" si="278"/>
        <v>110.23</v>
      </c>
      <c r="S479" s="43">
        <f t="shared" si="278"/>
        <v>110.23</v>
      </c>
      <c r="T479" s="43">
        <f t="shared" si="278"/>
        <v>110.23</v>
      </c>
      <c r="U479" s="43">
        <f t="shared" si="278"/>
        <v>110.23</v>
      </c>
      <c r="V479" s="43">
        <f t="shared" si="278"/>
        <v>110.23</v>
      </c>
      <c r="W479" s="43">
        <f t="shared" si="278"/>
        <v>110.23</v>
      </c>
      <c r="X479" s="43">
        <f t="shared" si="278"/>
        <v>110.23</v>
      </c>
      <c r="Y479" s="43">
        <f t="shared" si="278"/>
        <v>110.23</v>
      </c>
      <c r="Z479" s="43">
        <f t="shared" si="278"/>
        <v>110.23</v>
      </c>
      <c r="AA479" s="43">
        <f t="shared" si="278"/>
        <v>110.23</v>
      </c>
    </row>
    <row r="480" spans="1:27" collapsed="1" x14ac:dyDescent="0.2">
      <c r="B480" s="94" t="s">
        <v>385</v>
      </c>
    </row>
    <row r="481" spans="1:27" x14ac:dyDescent="0.2">
      <c r="B481" s="94" t="s">
        <v>385</v>
      </c>
    </row>
    <row r="482" spans="1:27" x14ac:dyDescent="0.2">
      <c r="A482" s="171" t="s">
        <v>698</v>
      </c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  <c r="N482" s="172"/>
      <c r="O482" s="172"/>
      <c r="P482" s="172"/>
      <c r="Q482" s="172"/>
      <c r="R482" s="172"/>
      <c r="S482" s="172"/>
      <c r="T482" s="172"/>
      <c r="U482" s="172"/>
      <c r="V482" s="172"/>
      <c r="W482" s="172"/>
      <c r="X482" s="172"/>
      <c r="Y482" s="172"/>
      <c r="Z482" s="172"/>
      <c r="AA482" s="173"/>
    </row>
    <row r="483" spans="1:27" ht="25.5" x14ac:dyDescent="0.2">
      <c r="A483" s="25" t="s">
        <v>62</v>
      </c>
      <c r="B483" s="26" t="s">
        <v>203</v>
      </c>
      <c r="C483" s="25" t="s">
        <v>204</v>
      </c>
      <c r="D483" s="26" t="s">
        <v>205</v>
      </c>
      <c r="E483" s="26" t="s">
        <v>206</v>
      </c>
      <c r="F483" s="26" t="s">
        <v>207</v>
      </c>
      <c r="G483" s="26" t="s">
        <v>208</v>
      </c>
      <c r="H483" s="26" t="s">
        <v>209</v>
      </c>
      <c r="I483" s="26" t="s">
        <v>210</v>
      </c>
      <c r="J483" s="26" t="s">
        <v>211</v>
      </c>
      <c r="K483" s="26" t="s">
        <v>212</v>
      </c>
      <c r="L483" s="26" t="s">
        <v>213</v>
      </c>
      <c r="M483" s="26" t="s">
        <v>214</v>
      </c>
      <c r="N483" s="26" t="s">
        <v>215</v>
      </c>
      <c r="O483" s="26" t="s">
        <v>216</v>
      </c>
      <c r="P483" s="26" t="s">
        <v>217</v>
      </c>
      <c r="Q483" s="26" t="s">
        <v>218</v>
      </c>
      <c r="R483" s="26" t="s">
        <v>219</v>
      </c>
      <c r="S483" s="26" t="s">
        <v>220</v>
      </c>
      <c r="T483" s="26" t="s">
        <v>221</v>
      </c>
      <c r="U483" s="26" t="s">
        <v>222</v>
      </c>
      <c r="V483" s="26" t="s">
        <v>223</v>
      </c>
      <c r="W483" s="26" t="s">
        <v>224</v>
      </c>
      <c r="X483" s="26" t="s">
        <v>225</v>
      </c>
      <c r="Y483" s="26" t="s">
        <v>226</v>
      </c>
      <c r="Z483" s="26" t="s">
        <v>227</v>
      </c>
      <c r="AA483" s="26" t="s">
        <v>228</v>
      </c>
    </row>
    <row r="484" spans="1:27" x14ac:dyDescent="0.2">
      <c r="A484" s="91" t="s">
        <v>699</v>
      </c>
      <c r="B484" s="27" t="str">
        <f>"01"&amp;"."&amp;$B$662&amp;"."&amp;$B$663</f>
        <v>01.03.2023</v>
      </c>
      <c r="C484" s="83" t="s">
        <v>74</v>
      </c>
      <c r="D484" s="84">
        <f>ROUND(((D485+D486+D488+D487)/1000),5)</f>
        <v>5.00495</v>
      </c>
      <c r="E484" s="84">
        <f>ROUND(((E485+E486+E488+E487)/1000),5)</f>
        <v>4.8964999999999996</v>
      </c>
      <c r="F484" s="84">
        <f>ROUND(((F485+F486+F488+F487)/1000),5)</f>
        <v>4.87</v>
      </c>
      <c r="G484" s="84">
        <f t="shared" ref="G484:AA484" si="279">ROUND(((G485+G486+G488+G487)/1000),5)</f>
        <v>4.8623799999999999</v>
      </c>
      <c r="H484" s="84">
        <f t="shared" si="279"/>
        <v>4.9058000000000002</v>
      </c>
      <c r="I484" s="84">
        <f t="shared" si="279"/>
        <v>5.0926299999999998</v>
      </c>
      <c r="J484" s="84">
        <f t="shared" si="279"/>
        <v>5.2505899999999999</v>
      </c>
      <c r="K484" s="84">
        <f t="shared" si="279"/>
        <v>5.4690899999999996</v>
      </c>
      <c r="L484" s="84">
        <f t="shared" si="279"/>
        <v>5.5531100000000002</v>
      </c>
      <c r="M484" s="84">
        <f t="shared" si="279"/>
        <v>5.6407800000000003</v>
      </c>
      <c r="N484" s="84">
        <f t="shared" si="279"/>
        <v>5.6516500000000001</v>
      </c>
      <c r="O484" s="84">
        <f t="shared" si="279"/>
        <v>5.6249900000000004</v>
      </c>
      <c r="P484" s="84">
        <f t="shared" si="279"/>
        <v>5.6006200000000002</v>
      </c>
      <c r="Q484" s="84">
        <f t="shared" si="279"/>
        <v>5.6021999999999998</v>
      </c>
      <c r="R484" s="84">
        <f t="shared" si="279"/>
        <v>5.5510999999999999</v>
      </c>
      <c r="S484" s="84">
        <f t="shared" si="279"/>
        <v>5.5374400000000001</v>
      </c>
      <c r="T484" s="84">
        <f t="shared" si="279"/>
        <v>5.5197000000000003</v>
      </c>
      <c r="U484" s="84">
        <f t="shared" si="279"/>
        <v>5.5138199999999999</v>
      </c>
      <c r="V484" s="84">
        <f t="shared" si="279"/>
        <v>5.5429399999999998</v>
      </c>
      <c r="W484" s="84">
        <f t="shared" si="279"/>
        <v>5.5478399999999999</v>
      </c>
      <c r="X484" s="84">
        <f t="shared" si="279"/>
        <v>5.5514900000000003</v>
      </c>
      <c r="Y484" s="84">
        <f t="shared" si="279"/>
        <v>5.4855799999999997</v>
      </c>
      <c r="Z484" s="84">
        <f t="shared" si="279"/>
        <v>5.3412899999999999</v>
      </c>
      <c r="AA484" s="84">
        <f t="shared" si="279"/>
        <v>5.2389000000000001</v>
      </c>
    </row>
    <row r="485" spans="1:27" ht="12.75" hidden="1" customHeight="1" outlineLevel="1" x14ac:dyDescent="0.2">
      <c r="A485" s="92" t="s">
        <v>700</v>
      </c>
      <c r="B485" s="62" t="s">
        <v>231</v>
      </c>
      <c r="C485" s="42" t="s">
        <v>77</v>
      </c>
      <c r="D485" s="43">
        <v>1330.34</v>
      </c>
      <c r="E485" s="43">
        <v>1221.8900000000001</v>
      </c>
      <c r="F485" s="43">
        <v>1195.3900000000001</v>
      </c>
      <c r="G485" s="43">
        <v>1187.77</v>
      </c>
      <c r="H485" s="43">
        <v>1231.19</v>
      </c>
      <c r="I485" s="43">
        <v>1418.02</v>
      </c>
      <c r="J485" s="43">
        <v>1575.98</v>
      </c>
      <c r="K485" s="43">
        <v>1794.48</v>
      </c>
      <c r="L485" s="43">
        <v>1878.5</v>
      </c>
      <c r="M485" s="43">
        <v>1966.17</v>
      </c>
      <c r="N485" s="43">
        <v>1977.04</v>
      </c>
      <c r="O485" s="43">
        <v>1950.38</v>
      </c>
      <c r="P485" s="43">
        <v>1926.01</v>
      </c>
      <c r="Q485" s="43">
        <v>1927.59</v>
      </c>
      <c r="R485" s="43">
        <v>1876.49</v>
      </c>
      <c r="S485" s="43">
        <v>1862.83</v>
      </c>
      <c r="T485" s="43">
        <v>1845.09</v>
      </c>
      <c r="U485" s="43">
        <v>1839.21</v>
      </c>
      <c r="V485" s="43">
        <v>1868.33</v>
      </c>
      <c r="W485" s="43">
        <v>1873.23</v>
      </c>
      <c r="X485" s="43">
        <v>1876.88</v>
      </c>
      <c r="Y485" s="43">
        <v>1810.97</v>
      </c>
      <c r="Z485" s="43">
        <v>1666.68</v>
      </c>
      <c r="AA485" s="43">
        <v>1564.29</v>
      </c>
    </row>
    <row r="486" spans="1:27" ht="12.75" hidden="1" customHeight="1" outlineLevel="1" x14ac:dyDescent="0.2">
      <c r="A486" s="92" t="s">
        <v>701</v>
      </c>
      <c r="B486" s="62" t="s">
        <v>88</v>
      </c>
      <c r="C486" s="42" t="s">
        <v>77</v>
      </c>
      <c r="D486" s="43">
        <v>3559.77</v>
      </c>
      <c r="E486" s="43">
        <f>$D$486</f>
        <v>3559.77</v>
      </c>
      <c r="F486" s="43">
        <f t="shared" ref="F486:AA486" si="280">$D$486</f>
        <v>3559.77</v>
      </c>
      <c r="G486" s="43">
        <f t="shared" si="280"/>
        <v>3559.77</v>
      </c>
      <c r="H486" s="43">
        <f t="shared" si="280"/>
        <v>3559.77</v>
      </c>
      <c r="I486" s="43">
        <f t="shared" si="280"/>
        <v>3559.77</v>
      </c>
      <c r="J486" s="43">
        <f t="shared" si="280"/>
        <v>3559.77</v>
      </c>
      <c r="K486" s="43">
        <f t="shared" si="280"/>
        <v>3559.77</v>
      </c>
      <c r="L486" s="43">
        <f t="shared" si="280"/>
        <v>3559.77</v>
      </c>
      <c r="M486" s="43">
        <f t="shared" si="280"/>
        <v>3559.77</v>
      </c>
      <c r="N486" s="43">
        <f t="shared" si="280"/>
        <v>3559.77</v>
      </c>
      <c r="O486" s="43">
        <f t="shared" si="280"/>
        <v>3559.77</v>
      </c>
      <c r="P486" s="43">
        <f t="shared" si="280"/>
        <v>3559.77</v>
      </c>
      <c r="Q486" s="43">
        <f t="shared" si="280"/>
        <v>3559.77</v>
      </c>
      <c r="R486" s="43">
        <f t="shared" si="280"/>
        <v>3559.77</v>
      </c>
      <c r="S486" s="43">
        <f t="shared" si="280"/>
        <v>3559.77</v>
      </c>
      <c r="T486" s="43">
        <f t="shared" si="280"/>
        <v>3559.77</v>
      </c>
      <c r="U486" s="43">
        <f t="shared" si="280"/>
        <v>3559.77</v>
      </c>
      <c r="V486" s="43">
        <f t="shared" si="280"/>
        <v>3559.77</v>
      </c>
      <c r="W486" s="43">
        <f t="shared" si="280"/>
        <v>3559.77</v>
      </c>
      <c r="X486" s="43">
        <f t="shared" si="280"/>
        <v>3559.77</v>
      </c>
      <c r="Y486" s="43">
        <f t="shared" si="280"/>
        <v>3559.77</v>
      </c>
      <c r="Z486" s="43">
        <f t="shared" si="280"/>
        <v>3559.77</v>
      </c>
      <c r="AA486" s="43">
        <f t="shared" si="280"/>
        <v>3559.77</v>
      </c>
    </row>
    <row r="487" spans="1:27" ht="12.75" hidden="1" customHeight="1" outlineLevel="1" x14ac:dyDescent="0.2">
      <c r="A487" s="92" t="s">
        <v>702</v>
      </c>
      <c r="B487" s="62" t="s">
        <v>81</v>
      </c>
      <c r="C487" s="42" t="s">
        <v>77</v>
      </c>
      <c r="D487" s="43">
        <v>4.6100000000000003</v>
      </c>
      <c r="E487" s="43">
        <v>4.6100000000000003</v>
      </c>
      <c r="F487" s="43">
        <v>4.6100000000000003</v>
      </c>
      <c r="G487" s="43">
        <v>4.6100000000000003</v>
      </c>
      <c r="H487" s="43">
        <v>4.6100000000000003</v>
      </c>
      <c r="I487" s="43">
        <v>4.6100000000000003</v>
      </c>
      <c r="J487" s="43">
        <v>4.6100000000000003</v>
      </c>
      <c r="K487" s="43">
        <v>4.6100000000000003</v>
      </c>
      <c r="L487" s="43">
        <v>4.6100000000000003</v>
      </c>
      <c r="M487" s="43">
        <v>4.6100000000000003</v>
      </c>
      <c r="N487" s="43">
        <v>4.6100000000000003</v>
      </c>
      <c r="O487" s="43">
        <v>4.6100000000000003</v>
      </c>
      <c r="P487" s="43">
        <v>4.6100000000000003</v>
      </c>
      <c r="Q487" s="43">
        <v>4.6100000000000003</v>
      </c>
      <c r="R487" s="43">
        <v>4.6100000000000003</v>
      </c>
      <c r="S487" s="43">
        <v>4.6100000000000003</v>
      </c>
      <c r="T487" s="43">
        <v>4.6100000000000003</v>
      </c>
      <c r="U487" s="43">
        <v>4.6100000000000003</v>
      </c>
      <c r="V487" s="43">
        <v>4.6100000000000003</v>
      </c>
      <c r="W487" s="43">
        <v>4.6100000000000003</v>
      </c>
      <c r="X487" s="43">
        <v>4.6100000000000003</v>
      </c>
      <c r="Y487" s="43">
        <v>4.6100000000000003</v>
      </c>
      <c r="Z487" s="43">
        <v>4.6100000000000003</v>
      </c>
      <c r="AA487" s="43">
        <v>4.6100000000000003</v>
      </c>
    </row>
    <row r="488" spans="1:27" ht="12.75" hidden="1" customHeight="1" outlineLevel="1" x14ac:dyDescent="0.2">
      <c r="A488" s="92" t="s">
        <v>703</v>
      </c>
      <c r="B488" s="62" t="s">
        <v>79</v>
      </c>
      <c r="C488" s="42" t="s">
        <v>77</v>
      </c>
      <c r="D488" s="43">
        <f>$D$11</f>
        <v>110.23</v>
      </c>
      <c r="E488" s="43">
        <f t="shared" ref="E488:AA488" si="281">$D$11</f>
        <v>110.23</v>
      </c>
      <c r="F488" s="43">
        <f t="shared" si="281"/>
        <v>110.23</v>
      </c>
      <c r="G488" s="43">
        <f t="shared" si="281"/>
        <v>110.23</v>
      </c>
      <c r="H488" s="43">
        <f t="shared" si="281"/>
        <v>110.23</v>
      </c>
      <c r="I488" s="43">
        <f t="shared" si="281"/>
        <v>110.23</v>
      </c>
      <c r="J488" s="43">
        <f t="shared" si="281"/>
        <v>110.23</v>
      </c>
      <c r="K488" s="43">
        <f t="shared" si="281"/>
        <v>110.23</v>
      </c>
      <c r="L488" s="43">
        <f t="shared" si="281"/>
        <v>110.23</v>
      </c>
      <c r="M488" s="43">
        <f t="shared" si="281"/>
        <v>110.23</v>
      </c>
      <c r="N488" s="43">
        <f t="shared" si="281"/>
        <v>110.23</v>
      </c>
      <c r="O488" s="43">
        <f t="shared" si="281"/>
        <v>110.23</v>
      </c>
      <c r="P488" s="43">
        <f t="shared" si="281"/>
        <v>110.23</v>
      </c>
      <c r="Q488" s="43">
        <f t="shared" si="281"/>
        <v>110.23</v>
      </c>
      <c r="R488" s="43">
        <f t="shared" si="281"/>
        <v>110.23</v>
      </c>
      <c r="S488" s="43">
        <f t="shared" si="281"/>
        <v>110.23</v>
      </c>
      <c r="T488" s="43">
        <f t="shared" si="281"/>
        <v>110.23</v>
      </c>
      <c r="U488" s="43">
        <f t="shared" si="281"/>
        <v>110.23</v>
      </c>
      <c r="V488" s="43">
        <f t="shared" si="281"/>
        <v>110.23</v>
      </c>
      <c r="W488" s="43">
        <f t="shared" si="281"/>
        <v>110.23</v>
      </c>
      <c r="X488" s="43">
        <f t="shared" si="281"/>
        <v>110.23</v>
      </c>
      <c r="Y488" s="43">
        <f t="shared" si="281"/>
        <v>110.23</v>
      </c>
      <c r="Z488" s="43">
        <f t="shared" si="281"/>
        <v>110.23</v>
      </c>
      <c r="AA488" s="43">
        <f t="shared" si="281"/>
        <v>110.23</v>
      </c>
    </row>
    <row r="489" spans="1:27" collapsed="1" x14ac:dyDescent="0.2">
      <c r="A489" s="91" t="s">
        <v>704</v>
      </c>
      <c r="B489" s="27" t="str">
        <f>"02"&amp;"."&amp;$B$662&amp;"."&amp;$B$663</f>
        <v>02.03.2023</v>
      </c>
      <c r="C489" s="83" t="s">
        <v>74</v>
      </c>
      <c r="D489" s="84">
        <f>ROUND(((D490+D491+D493+D492)/1000),5)</f>
        <v>4.9243399999999999</v>
      </c>
      <c r="E489" s="84">
        <f>ROUND(((E490+E491+E493+E492)/1000),5)</f>
        <v>4.8619500000000002</v>
      </c>
      <c r="F489" s="84">
        <f>ROUND(((F490+F491+F493+F492)/1000),5)</f>
        <v>4.8442699999999999</v>
      </c>
      <c r="G489" s="84">
        <f t="shared" ref="G489:AA489" si="282">ROUND(((G490+G491+G493+G492)/1000),5)</f>
        <v>4.859</v>
      </c>
      <c r="H489" s="84">
        <f t="shared" si="282"/>
        <v>4.9379799999999996</v>
      </c>
      <c r="I489" s="84">
        <f t="shared" si="282"/>
        <v>5.1524099999999997</v>
      </c>
      <c r="J489" s="84">
        <f t="shared" si="282"/>
        <v>5.2997500000000004</v>
      </c>
      <c r="K489" s="84">
        <f t="shared" si="282"/>
        <v>5.4206399999999997</v>
      </c>
      <c r="L489" s="84">
        <f t="shared" si="282"/>
        <v>5.5349899999999996</v>
      </c>
      <c r="M489" s="84">
        <f t="shared" si="282"/>
        <v>5.5453900000000003</v>
      </c>
      <c r="N489" s="84">
        <f t="shared" si="282"/>
        <v>5.5603699999999998</v>
      </c>
      <c r="O489" s="84">
        <f t="shared" si="282"/>
        <v>5.6182699999999999</v>
      </c>
      <c r="P489" s="84">
        <f t="shared" si="282"/>
        <v>5.5986900000000004</v>
      </c>
      <c r="Q489" s="84">
        <f t="shared" si="282"/>
        <v>5.6002400000000003</v>
      </c>
      <c r="R489" s="84">
        <f t="shared" si="282"/>
        <v>5.5942999999999996</v>
      </c>
      <c r="S489" s="84">
        <f t="shared" si="282"/>
        <v>5.5480200000000002</v>
      </c>
      <c r="T489" s="84">
        <f t="shared" si="282"/>
        <v>5.5079799999999999</v>
      </c>
      <c r="U489" s="84">
        <f t="shared" si="282"/>
        <v>5.5055199999999997</v>
      </c>
      <c r="V489" s="84">
        <f t="shared" si="282"/>
        <v>5.5500400000000001</v>
      </c>
      <c r="W489" s="84">
        <f t="shared" si="282"/>
        <v>5.6029099999999996</v>
      </c>
      <c r="X489" s="84">
        <f t="shared" si="282"/>
        <v>5.5625099999999996</v>
      </c>
      <c r="Y489" s="84">
        <f t="shared" si="282"/>
        <v>5.4994100000000001</v>
      </c>
      <c r="Z489" s="84">
        <f t="shared" si="282"/>
        <v>5.3941499999999998</v>
      </c>
      <c r="AA489" s="84">
        <f t="shared" si="282"/>
        <v>5.3097200000000004</v>
      </c>
    </row>
    <row r="490" spans="1:27" ht="12.75" hidden="1" customHeight="1" outlineLevel="1" x14ac:dyDescent="0.2">
      <c r="A490" s="92" t="s">
        <v>705</v>
      </c>
      <c r="B490" s="62" t="s">
        <v>231</v>
      </c>
      <c r="C490" s="42" t="s">
        <v>77</v>
      </c>
      <c r="D490" s="43">
        <v>1249.73</v>
      </c>
      <c r="E490" s="43">
        <v>1187.3399999999999</v>
      </c>
      <c r="F490" s="43">
        <v>1169.6600000000001</v>
      </c>
      <c r="G490" s="43">
        <v>1184.3900000000001</v>
      </c>
      <c r="H490" s="43">
        <v>1263.3699999999999</v>
      </c>
      <c r="I490" s="43">
        <v>1477.8</v>
      </c>
      <c r="J490" s="43">
        <v>1625.14</v>
      </c>
      <c r="K490" s="43">
        <v>1746.03</v>
      </c>
      <c r="L490" s="43">
        <v>1860.38</v>
      </c>
      <c r="M490" s="43">
        <v>1870.78</v>
      </c>
      <c r="N490" s="43">
        <v>1885.76</v>
      </c>
      <c r="O490" s="43">
        <v>1943.66</v>
      </c>
      <c r="P490" s="43">
        <v>1924.08</v>
      </c>
      <c r="Q490" s="43">
        <v>1925.63</v>
      </c>
      <c r="R490" s="43">
        <v>1919.69</v>
      </c>
      <c r="S490" s="43">
        <v>1873.41</v>
      </c>
      <c r="T490" s="43">
        <v>1833.37</v>
      </c>
      <c r="U490" s="43">
        <v>1830.91</v>
      </c>
      <c r="V490" s="43">
        <v>1875.43</v>
      </c>
      <c r="W490" s="43">
        <v>1928.3</v>
      </c>
      <c r="X490" s="43">
        <v>1887.9</v>
      </c>
      <c r="Y490" s="43">
        <v>1824.8</v>
      </c>
      <c r="Z490" s="43">
        <v>1719.54</v>
      </c>
      <c r="AA490" s="43">
        <v>1635.11</v>
      </c>
    </row>
    <row r="491" spans="1:27" ht="12.75" hidden="1" customHeight="1" outlineLevel="1" x14ac:dyDescent="0.2">
      <c r="A491" s="92" t="s">
        <v>706</v>
      </c>
      <c r="B491" s="62" t="s">
        <v>88</v>
      </c>
      <c r="C491" s="42" t="s">
        <v>77</v>
      </c>
      <c r="D491" s="43">
        <f>$D$486</f>
        <v>3559.77</v>
      </c>
      <c r="E491" s="43">
        <f t="shared" ref="E491:AA491" si="283">$D$486</f>
        <v>3559.77</v>
      </c>
      <c r="F491" s="43">
        <f t="shared" si="283"/>
        <v>3559.77</v>
      </c>
      <c r="G491" s="43">
        <f t="shared" si="283"/>
        <v>3559.77</v>
      </c>
      <c r="H491" s="43">
        <f t="shared" si="283"/>
        <v>3559.77</v>
      </c>
      <c r="I491" s="43">
        <f t="shared" si="283"/>
        <v>3559.77</v>
      </c>
      <c r="J491" s="43">
        <f t="shared" si="283"/>
        <v>3559.77</v>
      </c>
      <c r="K491" s="43">
        <f t="shared" si="283"/>
        <v>3559.77</v>
      </c>
      <c r="L491" s="43">
        <f t="shared" si="283"/>
        <v>3559.77</v>
      </c>
      <c r="M491" s="43">
        <f t="shared" si="283"/>
        <v>3559.77</v>
      </c>
      <c r="N491" s="43">
        <f t="shared" si="283"/>
        <v>3559.77</v>
      </c>
      <c r="O491" s="43">
        <f t="shared" si="283"/>
        <v>3559.77</v>
      </c>
      <c r="P491" s="43">
        <f t="shared" si="283"/>
        <v>3559.77</v>
      </c>
      <c r="Q491" s="43">
        <f t="shared" si="283"/>
        <v>3559.77</v>
      </c>
      <c r="R491" s="43">
        <f t="shared" si="283"/>
        <v>3559.77</v>
      </c>
      <c r="S491" s="43">
        <f t="shared" si="283"/>
        <v>3559.77</v>
      </c>
      <c r="T491" s="43">
        <f t="shared" si="283"/>
        <v>3559.77</v>
      </c>
      <c r="U491" s="43">
        <f t="shared" si="283"/>
        <v>3559.77</v>
      </c>
      <c r="V491" s="43">
        <f t="shared" si="283"/>
        <v>3559.77</v>
      </c>
      <c r="W491" s="43">
        <f t="shared" si="283"/>
        <v>3559.77</v>
      </c>
      <c r="X491" s="43">
        <f t="shared" si="283"/>
        <v>3559.77</v>
      </c>
      <c r="Y491" s="43">
        <f t="shared" si="283"/>
        <v>3559.77</v>
      </c>
      <c r="Z491" s="43">
        <f t="shared" si="283"/>
        <v>3559.77</v>
      </c>
      <c r="AA491" s="43">
        <f t="shared" si="283"/>
        <v>3559.77</v>
      </c>
    </row>
    <row r="492" spans="1:27" ht="12.75" hidden="1" customHeight="1" outlineLevel="1" x14ac:dyDescent="0.2">
      <c r="A492" s="92" t="s">
        <v>707</v>
      </c>
      <c r="B492" s="62" t="s">
        <v>81</v>
      </c>
      <c r="C492" s="42" t="s">
        <v>77</v>
      </c>
      <c r="D492" s="43">
        <v>4.6100000000000003</v>
      </c>
      <c r="E492" s="43">
        <v>4.6100000000000003</v>
      </c>
      <c r="F492" s="43">
        <v>4.6100000000000003</v>
      </c>
      <c r="G492" s="43">
        <v>4.6100000000000003</v>
      </c>
      <c r="H492" s="43">
        <v>4.6100000000000003</v>
      </c>
      <c r="I492" s="43">
        <v>4.6100000000000003</v>
      </c>
      <c r="J492" s="43">
        <v>4.6100000000000003</v>
      </c>
      <c r="K492" s="43">
        <v>4.6100000000000003</v>
      </c>
      <c r="L492" s="43">
        <v>4.6100000000000003</v>
      </c>
      <c r="M492" s="43">
        <v>4.6100000000000003</v>
      </c>
      <c r="N492" s="43">
        <v>4.6100000000000003</v>
      </c>
      <c r="O492" s="43">
        <v>4.6100000000000003</v>
      </c>
      <c r="P492" s="43">
        <v>4.6100000000000003</v>
      </c>
      <c r="Q492" s="43">
        <v>4.6100000000000003</v>
      </c>
      <c r="R492" s="43">
        <v>4.6100000000000003</v>
      </c>
      <c r="S492" s="43">
        <v>4.6100000000000003</v>
      </c>
      <c r="T492" s="43">
        <v>4.6100000000000003</v>
      </c>
      <c r="U492" s="43">
        <v>4.6100000000000003</v>
      </c>
      <c r="V492" s="43">
        <v>4.6100000000000003</v>
      </c>
      <c r="W492" s="43">
        <v>4.6100000000000003</v>
      </c>
      <c r="X492" s="43">
        <v>4.6100000000000003</v>
      </c>
      <c r="Y492" s="43">
        <v>4.6100000000000003</v>
      </c>
      <c r="Z492" s="43">
        <v>4.6100000000000003</v>
      </c>
      <c r="AA492" s="43">
        <v>4.6100000000000003</v>
      </c>
    </row>
    <row r="493" spans="1:27" ht="12.75" hidden="1" customHeight="1" outlineLevel="1" x14ac:dyDescent="0.2">
      <c r="A493" s="92" t="s">
        <v>708</v>
      </c>
      <c r="B493" s="62" t="s">
        <v>79</v>
      </c>
      <c r="C493" s="42" t="s">
        <v>77</v>
      </c>
      <c r="D493" s="43">
        <f>$D$11</f>
        <v>110.23</v>
      </c>
      <c r="E493" s="43">
        <f t="shared" ref="E493:AA493" si="284">$D$11</f>
        <v>110.23</v>
      </c>
      <c r="F493" s="43">
        <f t="shared" si="284"/>
        <v>110.23</v>
      </c>
      <c r="G493" s="43">
        <f t="shared" si="284"/>
        <v>110.23</v>
      </c>
      <c r="H493" s="43">
        <f t="shared" si="284"/>
        <v>110.23</v>
      </c>
      <c r="I493" s="43">
        <f t="shared" si="284"/>
        <v>110.23</v>
      </c>
      <c r="J493" s="43">
        <f t="shared" si="284"/>
        <v>110.23</v>
      </c>
      <c r="K493" s="43">
        <f t="shared" si="284"/>
        <v>110.23</v>
      </c>
      <c r="L493" s="43">
        <f t="shared" si="284"/>
        <v>110.23</v>
      </c>
      <c r="M493" s="43">
        <f t="shared" si="284"/>
        <v>110.23</v>
      </c>
      <c r="N493" s="43">
        <f t="shared" si="284"/>
        <v>110.23</v>
      </c>
      <c r="O493" s="43">
        <f t="shared" si="284"/>
        <v>110.23</v>
      </c>
      <c r="P493" s="43">
        <f t="shared" si="284"/>
        <v>110.23</v>
      </c>
      <c r="Q493" s="43">
        <f t="shared" si="284"/>
        <v>110.23</v>
      </c>
      <c r="R493" s="43">
        <f t="shared" si="284"/>
        <v>110.23</v>
      </c>
      <c r="S493" s="43">
        <f t="shared" si="284"/>
        <v>110.23</v>
      </c>
      <c r="T493" s="43">
        <f t="shared" si="284"/>
        <v>110.23</v>
      </c>
      <c r="U493" s="43">
        <f t="shared" si="284"/>
        <v>110.23</v>
      </c>
      <c r="V493" s="43">
        <f t="shared" si="284"/>
        <v>110.23</v>
      </c>
      <c r="W493" s="43">
        <f t="shared" si="284"/>
        <v>110.23</v>
      </c>
      <c r="X493" s="43">
        <f t="shared" si="284"/>
        <v>110.23</v>
      </c>
      <c r="Y493" s="43">
        <f t="shared" si="284"/>
        <v>110.23</v>
      </c>
      <c r="Z493" s="43">
        <f t="shared" si="284"/>
        <v>110.23</v>
      </c>
      <c r="AA493" s="43">
        <f t="shared" si="284"/>
        <v>110.23</v>
      </c>
    </row>
    <row r="494" spans="1:27" collapsed="1" x14ac:dyDescent="0.2">
      <c r="A494" s="91" t="s">
        <v>709</v>
      </c>
      <c r="B494" s="27" t="str">
        <f>"03"&amp;"."&amp;$B$662&amp;"."&amp;$B$663</f>
        <v>03.03.2023</v>
      </c>
      <c r="C494" s="83" t="s">
        <v>74</v>
      </c>
      <c r="D494" s="84">
        <f>ROUND(((D495+D496+D498+D497)/1000),5)</f>
        <v>5.0868700000000002</v>
      </c>
      <c r="E494" s="84">
        <f>ROUND(((E495+E496+E498+E497)/1000),5)</f>
        <v>4.9047799999999997</v>
      </c>
      <c r="F494" s="84">
        <f>ROUND(((F495+F496+F498+F497)/1000),5)</f>
        <v>4.8550399999999998</v>
      </c>
      <c r="G494" s="84">
        <f t="shared" ref="G494:AA494" si="285">ROUND(((G495+G496+G498+G497)/1000),5)</f>
        <v>4.8565699999999996</v>
      </c>
      <c r="H494" s="84">
        <f t="shared" si="285"/>
        <v>4.9216899999999999</v>
      </c>
      <c r="I494" s="84">
        <f t="shared" si="285"/>
        <v>5.1948400000000001</v>
      </c>
      <c r="J494" s="84">
        <f t="shared" si="285"/>
        <v>5.3257700000000003</v>
      </c>
      <c r="K494" s="84">
        <f t="shared" si="285"/>
        <v>5.4333</v>
      </c>
      <c r="L494" s="84">
        <f t="shared" si="285"/>
        <v>5.5368000000000004</v>
      </c>
      <c r="M494" s="84">
        <f t="shared" si="285"/>
        <v>5.5492400000000002</v>
      </c>
      <c r="N494" s="84">
        <f t="shared" si="285"/>
        <v>5.56088</v>
      </c>
      <c r="O494" s="84">
        <f t="shared" si="285"/>
        <v>5.61233</v>
      </c>
      <c r="P494" s="84">
        <f t="shared" si="285"/>
        <v>5.5861499999999999</v>
      </c>
      <c r="Q494" s="84">
        <f t="shared" si="285"/>
        <v>5.5887900000000004</v>
      </c>
      <c r="R494" s="84">
        <f t="shared" si="285"/>
        <v>5.5794600000000001</v>
      </c>
      <c r="S494" s="84">
        <f t="shared" si="285"/>
        <v>5.5436199999999998</v>
      </c>
      <c r="T494" s="84">
        <f t="shared" si="285"/>
        <v>5.5052199999999996</v>
      </c>
      <c r="U494" s="84">
        <f t="shared" si="285"/>
        <v>5.5054699999999999</v>
      </c>
      <c r="V494" s="84">
        <f t="shared" si="285"/>
        <v>5.5391199999999996</v>
      </c>
      <c r="W494" s="84">
        <f t="shared" si="285"/>
        <v>5.6040000000000001</v>
      </c>
      <c r="X494" s="84">
        <f t="shared" si="285"/>
        <v>5.5503999999999998</v>
      </c>
      <c r="Y494" s="84">
        <f t="shared" si="285"/>
        <v>5.4966799999999996</v>
      </c>
      <c r="Z494" s="84">
        <f t="shared" si="285"/>
        <v>5.3433900000000003</v>
      </c>
      <c r="AA494" s="84">
        <f t="shared" si="285"/>
        <v>5.2717099999999997</v>
      </c>
    </row>
    <row r="495" spans="1:27" ht="12.75" hidden="1" customHeight="1" outlineLevel="1" x14ac:dyDescent="0.2">
      <c r="A495" s="92" t="s">
        <v>710</v>
      </c>
      <c r="B495" s="62" t="s">
        <v>231</v>
      </c>
      <c r="C495" s="42" t="s">
        <v>77</v>
      </c>
      <c r="D495" s="43">
        <v>1412.26</v>
      </c>
      <c r="E495" s="43">
        <v>1230.17</v>
      </c>
      <c r="F495" s="43">
        <v>1180.43</v>
      </c>
      <c r="G495" s="43">
        <v>1181.96</v>
      </c>
      <c r="H495" s="43">
        <v>1247.08</v>
      </c>
      <c r="I495" s="43">
        <v>1520.23</v>
      </c>
      <c r="J495" s="43">
        <v>1651.16</v>
      </c>
      <c r="K495" s="43">
        <v>1758.69</v>
      </c>
      <c r="L495" s="43">
        <v>1862.19</v>
      </c>
      <c r="M495" s="43">
        <v>1874.63</v>
      </c>
      <c r="N495" s="43">
        <v>1886.27</v>
      </c>
      <c r="O495" s="43">
        <v>1937.72</v>
      </c>
      <c r="P495" s="43">
        <v>1911.54</v>
      </c>
      <c r="Q495" s="43">
        <v>1914.18</v>
      </c>
      <c r="R495" s="43">
        <v>1904.85</v>
      </c>
      <c r="S495" s="43">
        <v>1869.01</v>
      </c>
      <c r="T495" s="43">
        <v>1830.61</v>
      </c>
      <c r="U495" s="43">
        <v>1830.86</v>
      </c>
      <c r="V495" s="43">
        <v>1864.51</v>
      </c>
      <c r="W495" s="43">
        <v>1929.39</v>
      </c>
      <c r="X495" s="43">
        <v>1875.79</v>
      </c>
      <c r="Y495" s="43">
        <v>1822.07</v>
      </c>
      <c r="Z495" s="43">
        <v>1668.78</v>
      </c>
      <c r="AA495" s="43">
        <v>1597.1</v>
      </c>
    </row>
    <row r="496" spans="1:27" ht="12.75" hidden="1" customHeight="1" outlineLevel="1" x14ac:dyDescent="0.2">
      <c r="A496" s="92" t="s">
        <v>711</v>
      </c>
      <c r="B496" s="62" t="s">
        <v>88</v>
      </c>
      <c r="C496" s="42" t="s">
        <v>77</v>
      </c>
      <c r="D496" s="43">
        <f>$D$486</f>
        <v>3559.77</v>
      </c>
      <c r="E496" s="43">
        <f t="shared" ref="E496:AA496" si="286">$D$486</f>
        <v>3559.77</v>
      </c>
      <c r="F496" s="43">
        <f t="shared" si="286"/>
        <v>3559.77</v>
      </c>
      <c r="G496" s="43">
        <f t="shared" si="286"/>
        <v>3559.77</v>
      </c>
      <c r="H496" s="43">
        <f t="shared" si="286"/>
        <v>3559.77</v>
      </c>
      <c r="I496" s="43">
        <f t="shared" si="286"/>
        <v>3559.77</v>
      </c>
      <c r="J496" s="43">
        <f t="shared" si="286"/>
        <v>3559.77</v>
      </c>
      <c r="K496" s="43">
        <f t="shared" si="286"/>
        <v>3559.77</v>
      </c>
      <c r="L496" s="43">
        <f t="shared" si="286"/>
        <v>3559.77</v>
      </c>
      <c r="M496" s="43">
        <f t="shared" si="286"/>
        <v>3559.77</v>
      </c>
      <c r="N496" s="43">
        <f t="shared" si="286"/>
        <v>3559.77</v>
      </c>
      <c r="O496" s="43">
        <f t="shared" si="286"/>
        <v>3559.77</v>
      </c>
      <c r="P496" s="43">
        <f t="shared" si="286"/>
        <v>3559.77</v>
      </c>
      <c r="Q496" s="43">
        <f t="shared" si="286"/>
        <v>3559.77</v>
      </c>
      <c r="R496" s="43">
        <f t="shared" si="286"/>
        <v>3559.77</v>
      </c>
      <c r="S496" s="43">
        <f t="shared" si="286"/>
        <v>3559.77</v>
      </c>
      <c r="T496" s="43">
        <f t="shared" si="286"/>
        <v>3559.77</v>
      </c>
      <c r="U496" s="43">
        <f t="shared" si="286"/>
        <v>3559.77</v>
      </c>
      <c r="V496" s="43">
        <f t="shared" si="286"/>
        <v>3559.77</v>
      </c>
      <c r="W496" s="43">
        <f t="shared" si="286"/>
        <v>3559.77</v>
      </c>
      <c r="X496" s="43">
        <f t="shared" si="286"/>
        <v>3559.77</v>
      </c>
      <c r="Y496" s="43">
        <f t="shared" si="286"/>
        <v>3559.77</v>
      </c>
      <c r="Z496" s="43">
        <f t="shared" si="286"/>
        <v>3559.77</v>
      </c>
      <c r="AA496" s="43">
        <f t="shared" si="286"/>
        <v>3559.77</v>
      </c>
    </row>
    <row r="497" spans="1:27" ht="12.75" hidden="1" customHeight="1" outlineLevel="1" x14ac:dyDescent="0.2">
      <c r="A497" s="92" t="s">
        <v>712</v>
      </c>
      <c r="B497" s="62" t="s">
        <v>81</v>
      </c>
      <c r="C497" s="42" t="s">
        <v>77</v>
      </c>
      <c r="D497" s="43">
        <v>4.6100000000000003</v>
      </c>
      <c r="E497" s="43">
        <v>4.6100000000000003</v>
      </c>
      <c r="F497" s="43">
        <v>4.6100000000000003</v>
      </c>
      <c r="G497" s="43">
        <v>4.6100000000000003</v>
      </c>
      <c r="H497" s="43">
        <v>4.6100000000000003</v>
      </c>
      <c r="I497" s="43">
        <v>4.6100000000000003</v>
      </c>
      <c r="J497" s="43">
        <v>4.6100000000000003</v>
      </c>
      <c r="K497" s="43">
        <v>4.6100000000000003</v>
      </c>
      <c r="L497" s="43">
        <v>4.6100000000000003</v>
      </c>
      <c r="M497" s="43">
        <v>4.6100000000000003</v>
      </c>
      <c r="N497" s="43">
        <v>4.6100000000000003</v>
      </c>
      <c r="O497" s="43">
        <v>4.6100000000000003</v>
      </c>
      <c r="P497" s="43">
        <v>4.6100000000000003</v>
      </c>
      <c r="Q497" s="43">
        <v>4.6100000000000003</v>
      </c>
      <c r="R497" s="43">
        <v>4.6100000000000003</v>
      </c>
      <c r="S497" s="43">
        <v>4.6100000000000003</v>
      </c>
      <c r="T497" s="43">
        <v>4.6100000000000003</v>
      </c>
      <c r="U497" s="43">
        <v>4.6100000000000003</v>
      </c>
      <c r="V497" s="43">
        <v>4.6100000000000003</v>
      </c>
      <c r="W497" s="43">
        <v>4.6100000000000003</v>
      </c>
      <c r="X497" s="43">
        <v>4.6100000000000003</v>
      </c>
      <c r="Y497" s="43">
        <v>4.6100000000000003</v>
      </c>
      <c r="Z497" s="43">
        <v>4.6100000000000003</v>
      </c>
      <c r="AA497" s="43">
        <v>4.6100000000000003</v>
      </c>
    </row>
    <row r="498" spans="1:27" ht="12.75" hidden="1" customHeight="1" outlineLevel="1" x14ac:dyDescent="0.2">
      <c r="A498" s="92" t="s">
        <v>713</v>
      </c>
      <c r="B498" s="62" t="s">
        <v>79</v>
      </c>
      <c r="C498" s="42" t="s">
        <v>77</v>
      </c>
      <c r="D498" s="43">
        <f>$D$11</f>
        <v>110.23</v>
      </c>
      <c r="E498" s="43">
        <f t="shared" ref="E498:AA498" si="287">$D$11</f>
        <v>110.23</v>
      </c>
      <c r="F498" s="43">
        <f t="shared" si="287"/>
        <v>110.23</v>
      </c>
      <c r="G498" s="43">
        <f t="shared" si="287"/>
        <v>110.23</v>
      </c>
      <c r="H498" s="43">
        <f t="shared" si="287"/>
        <v>110.23</v>
      </c>
      <c r="I498" s="43">
        <f t="shared" si="287"/>
        <v>110.23</v>
      </c>
      <c r="J498" s="43">
        <f t="shared" si="287"/>
        <v>110.23</v>
      </c>
      <c r="K498" s="43">
        <f t="shared" si="287"/>
        <v>110.23</v>
      </c>
      <c r="L498" s="43">
        <f t="shared" si="287"/>
        <v>110.23</v>
      </c>
      <c r="M498" s="43">
        <f t="shared" si="287"/>
        <v>110.23</v>
      </c>
      <c r="N498" s="43">
        <f t="shared" si="287"/>
        <v>110.23</v>
      </c>
      <c r="O498" s="43">
        <f t="shared" si="287"/>
        <v>110.23</v>
      </c>
      <c r="P498" s="43">
        <f t="shared" si="287"/>
        <v>110.23</v>
      </c>
      <c r="Q498" s="43">
        <f t="shared" si="287"/>
        <v>110.23</v>
      </c>
      <c r="R498" s="43">
        <f t="shared" si="287"/>
        <v>110.23</v>
      </c>
      <c r="S498" s="43">
        <f t="shared" si="287"/>
        <v>110.23</v>
      </c>
      <c r="T498" s="43">
        <f t="shared" si="287"/>
        <v>110.23</v>
      </c>
      <c r="U498" s="43">
        <f t="shared" si="287"/>
        <v>110.23</v>
      </c>
      <c r="V498" s="43">
        <f t="shared" si="287"/>
        <v>110.23</v>
      </c>
      <c r="W498" s="43">
        <f t="shared" si="287"/>
        <v>110.23</v>
      </c>
      <c r="X498" s="43">
        <f t="shared" si="287"/>
        <v>110.23</v>
      </c>
      <c r="Y498" s="43">
        <f t="shared" si="287"/>
        <v>110.23</v>
      </c>
      <c r="Z498" s="43">
        <f t="shared" si="287"/>
        <v>110.23</v>
      </c>
      <c r="AA498" s="43">
        <f t="shared" si="287"/>
        <v>110.23</v>
      </c>
    </row>
    <row r="499" spans="1:27" collapsed="1" x14ac:dyDescent="0.2">
      <c r="A499" s="91" t="s">
        <v>714</v>
      </c>
      <c r="B499" s="27" t="str">
        <f>"04"&amp;"."&amp;$B$662&amp;"."&amp;$B$663</f>
        <v>04.03.2023</v>
      </c>
      <c r="C499" s="83" t="s">
        <v>74</v>
      </c>
      <c r="D499" s="84">
        <f>ROUND(((D500+D501+D503+D502)/1000),5)</f>
        <v>5.2830300000000001</v>
      </c>
      <c r="E499" s="84">
        <f>ROUND(((E500+E501+E503+E502)/1000),5)</f>
        <v>5.1950099999999999</v>
      </c>
      <c r="F499" s="84">
        <f>ROUND(((F500+F501+F503+F502)/1000),5)</f>
        <v>5.0481199999999999</v>
      </c>
      <c r="G499" s="84">
        <f t="shared" ref="G499:AA499" si="288">ROUND(((G500+G501+G503+G502)/1000),5)</f>
        <v>5.0069400000000002</v>
      </c>
      <c r="H499" s="84">
        <f t="shared" si="288"/>
        <v>5.06778</v>
      </c>
      <c r="I499" s="84">
        <f t="shared" si="288"/>
        <v>5.2021800000000002</v>
      </c>
      <c r="J499" s="84">
        <f t="shared" si="288"/>
        <v>5.2349100000000002</v>
      </c>
      <c r="K499" s="84">
        <f t="shared" si="288"/>
        <v>5.2926700000000002</v>
      </c>
      <c r="L499" s="84">
        <f t="shared" si="288"/>
        <v>5.4347200000000004</v>
      </c>
      <c r="M499" s="84">
        <f t="shared" si="288"/>
        <v>5.5210800000000004</v>
      </c>
      <c r="N499" s="84">
        <f t="shared" si="288"/>
        <v>5.5554699999999997</v>
      </c>
      <c r="O499" s="84">
        <f t="shared" si="288"/>
        <v>5.5637600000000003</v>
      </c>
      <c r="P499" s="84">
        <f t="shared" si="288"/>
        <v>5.5582399999999996</v>
      </c>
      <c r="Q499" s="84">
        <f t="shared" si="288"/>
        <v>5.5526499999999999</v>
      </c>
      <c r="R499" s="84">
        <f t="shared" si="288"/>
        <v>5.5150399999999999</v>
      </c>
      <c r="S499" s="84">
        <f t="shared" si="288"/>
        <v>5.5106400000000004</v>
      </c>
      <c r="T499" s="84">
        <f t="shared" si="288"/>
        <v>5.5074899999999998</v>
      </c>
      <c r="U499" s="84">
        <f t="shared" si="288"/>
        <v>5.5235500000000002</v>
      </c>
      <c r="V499" s="84">
        <f t="shared" si="288"/>
        <v>5.55722</v>
      </c>
      <c r="W499" s="84">
        <f t="shared" si="288"/>
        <v>5.5648400000000002</v>
      </c>
      <c r="X499" s="84">
        <f t="shared" si="288"/>
        <v>5.57064</v>
      </c>
      <c r="Y499" s="84">
        <f t="shared" si="288"/>
        <v>5.5336400000000001</v>
      </c>
      <c r="Z499" s="84">
        <f t="shared" si="288"/>
        <v>5.3676399999999997</v>
      </c>
      <c r="AA499" s="84">
        <f t="shared" si="288"/>
        <v>5.2984</v>
      </c>
    </row>
    <row r="500" spans="1:27" ht="12.75" hidden="1" customHeight="1" outlineLevel="1" x14ac:dyDescent="0.2">
      <c r="A500" s="92" t="s">
        <v>715</v>
      </c>
      <c r="B500" s="62" t="s">
        <v>231</v>
      </c>
      <c r="C500" s="42" t="s">
        <v>77</v>
      </c>
      <c r="D500" s="43">
        <v>1608.42</v>
      </c>
      <c r="E500" s="43">
        <v>1520.4</v>
      </c>
      <c r="F500" s="43">
        <v>1373.51</v>
      </c>
      <c r="G500" s="43">
        <v>1332.33</v>
      </c>
      <c r="H500" s="43">
        <v>1393.17</v>
      </c>
      <c r="I500" s="43">
        <v>1527.57</v>
      </c>
      <c r="J500" s="43">
        <v>1560.3</v>
      </c>
      <c r="K500" s="43">
        <v>1618.06</v>
      </c>
      <c r="L500" s="43">
        <v>1760.11</v>
      </c>
      <c r="M500" s="43">
        <v>1846.47</v>
      </c>
      <c r="N500" s="43">
        <v>1880.86</v>
      </c>
      <c r="O500" s="43">
        <v>1889.15</v>
      </c>
      <c r="P500" s="43">
        <v>1883.63</v>
      </c>
      <c r="Q500" s="43">
        <v>1878.04</v>
      </c>
      <c r="R500" s="43">
        <v>1840.43</v>
      </c>
      <c r="S500" s="43">
        <v>1836.03</v>
      </c>
      <c r="T500" s="43">
        <v>1832.88</v>
      </c>
      <c r="U500" s="43">
        <v>1848.94</v>
      </c>
      <c r="V500" s="43">
        <v>1882.61</v>
      </c>
      <c r="W500" s="43">
        <v>1890.23</v>
      </c>
      <c r="X500" s="43">
        <v>1896.03</v>
      </c>
      <c r="Y500" s="43">
        <v>1859.03</v>
      </c>
      <c r="Z500" s="43">
        <v>1693.03</v>
      </c>
      <c r="AA500" s="43">
        <v>1623.79</v>
      </c>
    </row>
    <row r="501" spans="1:27" ht="12.75" hidden="1" customHeight="1" outlineLevel="1" x14ac:dyDescent="0.2">
      <c r="A501" s="92" t="s">
        <v>716</v>
      </c>
      <c r="B501" s="62" t="s">
        <v>88</v>
      </c>
      <c r="C501" s="42" t="s">
        <v>77</v>
      </c>
      <c r="D501" s="43">
        <f>$D$486</f>
        <v>3559.77</v>
      </c>
      <c r="E501" s="43">
        <f t="shared" ref="E501:AA501" si="289">$D$486</f>
        <v>3559.77</v>
      </c>
      <c r="F501" s="43">
        <f t="shared" si="289"/>
        <v>3559.77</v>
      </c>
      <c r="G501" s="43">
        <f t="shared" si="289"/>
        <v>3559.77</v>
      </c>
      <c r="H501" s="43">
        <f t="shared" si="289"/>
        <v>3559.77</v>
      </c>
      <c r="I501" s="43">
        <f t="shared" si="289"/>
        <v>3559.77</v>
      </c>
      <c r="J501" s="43">
        <f t="shared" si="289"/>
        <v>3559.77</v>
      </c>
      <c r="K501" s="43">
        <f t="shared" si="289"/>
        <v>3559.77</v>
      </c>
      <c r="L501" s="43">
        <f t="shared" si="289"/>
        <v>3559.77</v>
      </c>
      <c r="M501" s="43">
        <f t="shared" si="289"/>
        <v>3559.77</v>
      </c>
      <c r="N501" s="43">
        <f t="shared" si="289"/>
        <v>3559.77</v>
      </c>
      <c r="O501" s="43">
        <f t="shared" si="289"/>
        <v>3559.77</v>
      </c>
      <c r="P501" s="43">
        <f t="shared" si="289"/>
        <v>3559.77</v>
      </c>
      <c r="Q501" s="43">
        <f t="shared" si="289"/>
        <v>3559.77</v>
      </c>
      <c r="R501" s="43">
        <f t="shared" si="289"/>
        <v>3559.77</v>
      </c>
      <c r="S501" s="43">
        <f t="shared" si="289"/>
        <v>3559.77</v>
      </c>
      <c r="T501" s="43">
        <f t="shared" si="289"/>
        <v>3559.77</v>
      </c>
      <c r="U501" s="43">
        <f t="shared" si="289"/>
        <v>3559.77</v>
      </c>
      <c r="V501" s="43">
        <f t="shared" si="289"/>
        <v>3559.77</v>
      </c>
      <c r="W501" s="43">
        <f t="shared" si="289"/>
        <v>3559.77</v>
      </c>
      <c r="X501" s="43">
        <f t="shared" si="289"/>
        <v>3559.77</v>
      </c>
      <c r="Y501" s="43">
        <f t="shared" si="289"/>
        <v>3559.77</v>
      </c>
      <c r="Z501" s="43">
        <f t="shared" si="289"/>
        <v>3559.77</v>
      </c>
      <c r="AA501" s="43">
        <f t="shared" si="289"/>
        <v>3559.77</v>
      </c>
    </row>
    <row r="502" spans="1:27" ht="12.75" hidden="1" customHeight="1" outlineLevel="1" x14ac:dyDescent="0.2">
      <c r="A502" s="92" t="s">
        <v>717</v>
      </c>
      <c r="B502" s="62" t="s">
        <v>81</v>
      </c>
      <c r="C502" s="42" t="s">
        <v>77</v>
      </c>
      <c r="D502" s="43">
        <v>4.6100000000000003</v>
      </c>
      <c r="E502" s="43">
        <v>4.6100000000000003</v>
      </c>
      <c r="F502" s="43">
        <v>4.6100000000000003</v>
      </c>
      <c r="G502" s="43">
        <v>4.6100000000000003</v>
      </c>
      <c r="H502" s="43">
        <v>4.6100000000000003</v>
      </c>
      <c r="I502" s="43">
        <v>4.6100000000000003</v>
      </c>
      <c r="J502" s="43">
        <v>4.6100000000000003</v>
      </c>
      <c r="K502" s="43">
        <v>4.6100000000000003</v>
      </c>
      <c r="L502" s="43">
        <v>4.6100000000000003</v>
      </c>
      <c r="M502" s="43">
        <v>4.6100000000000003</v>
      </c>
      <c r="N502" s="43">
        <v>4.6100000000000003</v>
      </c>
      <c r="O502" s="43">
        <v>4.6100000000000003</v>
      </c>
      <c r="P502" s="43">
        <v>4.6100000000000003</v>
      </c>
      <c r="Q502" s="43">
        <v>4.6100000000000003</v>
      </c>
      <c r="R502" s="43">
        <v>4.6100000000000003</v>
      </c>
      <c r="S502" s="43">
        <v>4.6100000000000003</v>
      </c>
      <c r="T502" s="43">
        <v>4.6100000000000003</v>
      </c>
      <c r="U502" s="43">
        <v>4.6100000000000003</v>
      </c>
      <c r="V502" s="43">
        <v>4.6100000000000003</v>
      </c>
      <c r="W502" s="43">
        <v>4.6100000000000003</v>
      </c>
      <c r="X502" s="43">
        <v>4.6100000000000003</v>
      </c>
      <c r="Y502" s="43">
        <v>4.6100000000000003</v>
      </c>
      <c r="Z502" s="43">
        <v>4.6100000000000003</v>
      </c>
      <c r="AA502" s="43">
        <v>4.6100000000000003</v>
      </c>
    </row>
    <row r="503" spans="1:27" ht="12.75" hidden="1" customHeight="1" outlineLevel="1" x14ac:dyDescent="0.2">
      <c r="A503" s="92" t="s">
        <v>718</v>
      </c>
      <c r="B503" s="62" t="s">
        <v>79</v>
      </c>
      <c r="C503" s="42" t="s">
        <v>77</v>
      </c>
      <c r="D503" s="43">
        <f>$D$11</f>
        <v>110.23</v>
      </c>
      <c r="E503" s="43">
        <f t="shared" ref="E503:AA503" si="290">$D$11</f>
        <v>110.23</v>
      </c>
      <c r="F503" s="43">
        <f t="shared" si="290"/>
        <v>110.23</v>
      </c>
      <c r="G503" s="43">
        <f t="shared" si="290"/>
        <v>110.23</v>
      </c>
      <c r="H503" s="43">
        <f t="shared" si="290"/>
        <v>110.23</v>
      </c>
      <c r="I503" s="43">
        <f t="shared" si="290"/>
        <v>110.23</v>
      </c>
      <c r="J503" s="43">
        <f t="shared" si="290"/>
        <v>110.23</v>
      </c>
      <c r="K503" s="43">
        <f t="shared" si="290"/>
        <v>110.23</v>
      </c>
      <c r="L503" s="43">
        <f t="shared" si="290"/>
        <v>110.23</v>
      </c>
      <c r="M503" s="43">
        <f t="shared" si="290"/>
        <v>110.23</v>
      </c>
      <c r="N503" s="43">
        <f t="shared" si="290"/>
        <v>110.23</v>
      </c>
      <c r="O503" s="43">
        <f t="shared" si="290"/>
        <v>110.23</v>
      </c>
      <c r="P503" s="43">
        <f t="shared" si="290"/>
        <v>110.23</v>
      </c>
      <c r="Q503" s="43">
        <f t="shared" si="290"/>
        <v>110.23</v>
      </c>
      <c r="R503" s="43">
        <f t="shared" si="290"/>
        <v>110.23</v>
      </c>
      <c r="S503" s="43">
        <f t="shared" si="290"/>
        <v>110.23</v>
      </c>
      <c r="T503" s="43">
        <f t="shared" si="290"/>
        <v>110.23</v>
      </c>
      <c r="U503" s="43">
        <f t="shared" si="290"/>
        <v>110.23</v>
      </c>
      <c r="V503" s="43">
        <f t="shared" si="290"/>
        <v>110.23</v>
      </c>
      <c r="W503" s="43">
        <f t="shared" si="290"/>
        <v>110.23</v>
      </c>
      <c r="X503" s="43">
        <f t="shared" si="290"/>
        <v>110.23</v>
      </c>
      <c r="Y503" s="43">
        <f t="shared" si="290"/>
        <v>110.23</v>
      </c>
      <c r="Z503" s="43">
        <f t="shared" si="290"/>
        <v>110.23</v>
      </c>
      <c r="AA503" s="43">
        <f t="shared" si="290"/>
        <v>110.23</v>
      </c>
    </row>
    <row r="504" spans="1:27" collapsed="1" x14ac:dyDescent="0.2">
      <c r="A504" s="91" t="s">
        <v>719</v>
      </c>
      <c r="B504" s="27" t="str">
        <f>"05"&amp;"."&amp;$B$662&amp;"."&amp;$B$663</f>
        <v>05.03.2023</v>
      </c>
      <c r="C504" s="83" t="s">
        <v>74</v>
      </c>
      <c r="D504" s="84">
        <f>ROUND(((D505+D506+D508+D507)/1000),5)</f>
        <v>5.2286799999999998</v>
      </c>
      <c r="E504" s="84">
        <f>ROUND(((E505+E506+E508+E507)/1000),5)</f>
        <v>5.1066799999999999</v>
      </c>
      <c r="F504" s="84">
        <f>ROUND(((F505+F506+F508+F507)/1000),5)</f>
        <v>4.9765699999999997</v>
      </c>
      <c r="G504" s="84">
        <f t="shared" ref="G504:AA504" si="291">ROUND(((G505+G506+G508+G507)/1000),5)</f>
        <v>4.9450500000000002</v>
      </c>
      <c r="H504" s="84">
        <f t="shared" si="291"/>
        <v>5.0085100000000002</v>
      </c>
      <c r="I504" s="84">
        <f t="shared" si="291"/>
        <v>5.1082400000000003</v>
      </c>
      <c r="J504" s="84">
        <f t="shared" si="291"/>
        <v>5.1241599999999998</v>
      </c>
      <c r="K504" s="84">
        <f t="shared" si="291"/>
        <v>5.2245200000000001</v>
      </c>
      <c r="L504" s="84">
        <f t="shared" si="291"/>
        <v>5.3229800000000003</v>
      </c>
      <c r="M504" s="84">
        <f t="shared" si="291"/>
        <v>5.5000400000000003</v>
      </c>
      <c r="N504" s="84">
        <f t="shared" si="291"/>
        <v>5.5490599999999999</v>
      </c>
      <c r="O504" s="84">
        <f t="shared" si="291"/>
        <v>5.5620900000000004</v>
      </c>
      <c r="P504" s="84">
        <f t="shared" si="291"/>
        <v>5.5588600000000001</v>
      </c>
      <c r="Q504" s="84">
        <f t="shared" si="291"/>
        <v>5.5567700000000002</v>
      </c>
      <c r="R504" s="84">
        <f t="shared" si="291"/>
        <v>5.5244200000000001</v>
      </c>
      <c r="S504" s="84">
        <f t="shared" si="291"/>
        <v>5.5258799999999999</v>
      </c>
      <c r="T504" s="84">
        <f t="shared" si="291"/>
        <v>5.5248999999999997</v>
      </c>
      <c r="U504" s="84">
        <f t="shared" si="291"/>
        <v>5.5412499999999998</v>
      </c>
      <c r="V504" s="84">
        <f t="shared" si="291"/>
        <v>5.5877699999999999</v>
      </c>
      <c r="W504" s="84">
        <f t="shared" si="291"/>
        <v>5.5837300000000001</v>
      </c>
      <c r="X504" s="84">
        <f t="shared" si="291"/>
        <v>5.5937299999999999</v>
      </c>
      <c r="Y504" s="84">
        <f t="shared" si="291"/>
        <v>5.5554899999999998</v>
      </c>
      <c r="Z504" s="84">
        <f t="shared" si="291"/>
        <v>5.4058700000000002</v>
      </c>
      <c r="AA504" s="84">
        <f t="shared" si="291"/>
        <v>5.3214800000000002</v>
      </c>
    </row>
    <row r="505" spans="1:27" ht="12.75" hidden="1" customHeight="1" outlineLevel="1" x14ac:dyDescent="0.2">
      <c r="A505" s="92" t="s">
        <v>720</v>
      </c>
      <c r="B505" s="62" t="s">
        <v>231</v>
      </c>
      <c r="C505" s="42" t="s">
        <v>77</v>
      </c>
      <c r="D505" s="43">
        <v>1554.07</v>
      </c>
      <c r="E505" s="43">
        <v>1432.07</v>
      </c>
      <c r="F505" s="43">
        <v>1301.96</v>
      </c>
      <c r="G505" s="43">
        <v>1270.44</v>
      </c>
      <c r="H505" s="43">
        <v>1333.9</v>
      </c>
      <c r="I505" s="43">
        <v>1433.63</v>
      </c>
      <c r="J505" s="43">
        <v>1449.55</v>
      </c>
      <c r="K505" s="43">
        <v>1549.91</v>
      </c>
      <c r="L505" s="43">
        <v>1648.37</v>
      </c>
      <c r="M505" s="43">
        <v>1825.43</v>
      </c>
      <c r="N505" s="43">
        <v>1874.45</v>
      </c>
      <c r="O505" s="43">
        <v>1887.48</v>
      </c>
      <c r="P505" s="43">
        <v>1884.25</v>
      </c>
      <c r="Q505" s="43">
        <v>1882.16</v>
      </c>
      <c r="R505" s="43">
        <v>1849.81</v>
      </c>
      <c r="S505" s="43">
        <v>1851.27</v>
      </c>
      <c r="T505" s="43">
        <v>1850.29</v>
      </c>
      <c r="U505" s="43">
        <v>1866.64</v>
      </c>
      <c r="V505" s="43">
        <v>1913.16</v>
      </c>
      <c r="W505" s="43">
        <v>1909.12</v>
      </c>
      <c r="X505" s="43">
        <v>1919.12</v>
      </c>
      <c r="Y505" s="43">
        <v>1880.88</v>
      </c>
      <c r="Z505" s="43">
        <v>1731.26</v>
      </c>
      <c r="AA505" s="43">
        <v>1646.87</v>
      </c>
    </row>
    <row r="506" spans="1:27" ht="12.75" hidden="1" customHeight="1" outlineLevel="1" x14ac:dyDescent="0.2">
      <c r="A506" s="92" t="s">
        <v>721</v>
      </c>
      <c r="B506" s="62" t="s">
        <v>88</v>
      </c>
      <c r="C506" s="42" t="s">
        <v>77</v>
      </c>
      <c r="D506" s="43">
        <f>$D$486</f>
        <v>3559.77</v>
      </c>
      <c r="E506" s="43">
        <f t="shared" ref="E506:AA506" si="292">$D$486</f>
        <v>3559.77</v>
      </c>
      <c r="F506" s="43">
        <f t="shared" si="292"/>
        <v>3559.77</v>
      </c>
      <c r="G506" s="43">
        <f t="shared" si="292"/>
        <v>3559.77</v>
      </c>
      <c r="H506" s="43">
        <f t="shared" si="292"/>
        <v>3559.77</v>
      </c>
      <c r="I506" s="43">
        <f t="shared" si="292"/>
        <v>3559.77</v>
      </c>
      <c r="J506" s="43">
        <f t="shared" si="292"/>
        <v>3559.77</v>
      </c>
      <c r="K506" s="43">
        <f t="shared" si="292"/>
        <v>3559.77</v>
      </c>
      <c r="L506" s="43">
        <f t="shared" si="292"/>
        <v>3559.77</v>
      </c>
      <c r="M506" s="43">
        <f t="shared" si="292"/>
        <v>3559.77</v>
      </c>
      <c r="N506" s="43">
        <f t="shared" si="292"/>
        <v>3559.77</v>
      </c>
      <c r="O506" s="43">
        <f t="shared" si="292"/>
        <v>3559.77</v>
      </c>
      <c r="P506" s="43">
        <f t="shared" si="292"/>
        <v>3559.77</v>
      </c>
      <c r="Q506" s="43">
        <f t="shared" si="292"/>
        <v>3559.77</v>
      </c>
      <c r="R506" s="43">
        <f t="shared" si="292"/>
        <v>3559.77</v>
      </c>
      <c r="S506" s="43">
        <f t="shared" si="292"/>
        <v>3559.77</v>
      </c>
      <c r="T506" s="43">
        <f t="shared" si="292"/>
        <v>3559.77</v>
      </c>
      <c r="U506" s="43">
        <f t="shared" si="292"/>
        <v>3559.77</v>
      </c>
      <c r="V506" s="43">
        <f t="shared" si="292"/>
        <v>3559.77</v>
      </c>
      <c r="W506" s="43">
        <f t="shared" si="292"/>
        <v>3559.77</v>
      </c>
      <c r="X506" s="43">
        <f t="shared" si="292"/>
        <v>3559.77</v>
      </c>
      <c r="Y506" s="43">
        <f t="shared" si="292"/>
        <v>3559.77</v>
      </c>
      <c r="Z506" s="43">
        <f t="shared" si="292"/>
        <v>3559.77</v>
      </c>
      <c r="AA506" s="43">
        <f t="shared" si="292"/>
        <v>3559.77</v>
      </c>
    </row>
    <row r="507" spans="1:27" ht="12.75" hidden="1" customHeight="1" outlineLevel="1" x14ac:dyDescent="0.2">
      <c r="A507" s="92" t="s">
        <v>722</v>
      </c>
      <c r="B507" s="62" t="s">
        <v>81</v>
      </c>
      <c r="C507" s="42" t="s">
        <v>77</v>
      </c>
      <c r="D507" s="43">
        <v>4.6100000000000003</v>
      </c>
      <c r="E507" s="43">
        <v>4.6100000000000003</v>
      </c>
      <c r="F507" s="43">
        <v>4.6100000000000003</v>
      </c>
      <c r="G507" s="43">
        <v>4.6100000000000003</v>
      </c>
      <c r="H507" s="43">
        <v>4.6100000000000003</v>
      </c>
      <c r="I507" s="43">
        <v>4.6100000000000003</v>
      </c>
      <c r="J507" s="43">
        <v>4.6100000000000003</v>
      </c>
      <c r="K507" s="43">
        <v>4.6100000000000003</v>
      </c>
      <c r="L507" s="43">
        <v>4.6100000000000003</v>
      </c>
      <c r="M507" s="43">
        <v>4.6100000000000003</v>
      </c>
      <c r="N507" s="43">
        <v>4.6100000000000003</v>
      </c>
      <c r="O507" s="43">
        <v>4.6100000000000003</v>
      </c>
      <c r="P507" s="43">
        <v>4.6100000000000003</v>
      </c>
      <c r="Q507" s="43">
        <v>4.6100000000000003</v>
      </c>
      <c r="R507" s="43">
        <v>4.6100000000000003</v>
      </c>
      <c r="S507" s="43">
        <v>4.6100000000000003</v>
      </c>
      <c r="T507" s="43">
        <v>4.6100000000000003</v>
      </c>
      <c r="U507" s="43">
        <v>4.6100000000000003</v>
      </c>
      <c r="V507" s="43">
        <v>4.6100000000000003</v>
      </c>
      <c r="W507" s="43">
        <v>4.6100000000000003</v>
      </c>
      <c r="X507" s="43">
        <v>4.6100000000000003</v>
      </c>
      <c r="Y507" s="43">
        <v>4.6100000000000003</v>
      </c>
      <c r="Z507" s="43">
        <v>4.6100000000000003</v>
      </c>
      <c r="AA507" s="43">
        <v>4.6100000000000003</v>
      </c>
    </row>
    <row r="508" spans="1:27" ht="12.75" hidden="1" customHeight="1" outlineLevel="1" x14ac:dyDescent="0.2">
      <c r="A508" s="92" t="s">
        <v>723</v>
      </c>
      <c r="B508" s="62" t="s">
        <v>79</v>
      </c>
      <c r="C508" s="42" t="s">
        <v>77</v>
      </c>
      <c r="D508" s="43">
        <f>$D$11</f>
        <v>110.23</v>
      </c>
      <c r="E508" s="43">
        <f t="shared" ref="E508:AA508" si="293">$D$11</f>
        <v>110.23</v>
      </c>
      <c r="F508" s="43">
        <f t="shared" si="293"/>
        <v>110.23</v>
      </c>
      <c r="G508" s="43">
        <f t="shared" si="293"/>
        <v>110.23</v>
      </c>
      <c r="H508" s="43">
        <f t="shared" si="293"/>
        <v>110.23</v>
      </c>
      <c r="I508" s="43">
        <f t="shared" si="293"/>
        <v>110.23</v>
      </c>
      <c r="J508" s="43">
        <f t="shared" si="293"/>
        <v>110.23</v>
      </c>
      <c r="K508" s="43">
        <f t="shared" si="293"/>
        <v>110.23</v>
      </c>
      <c r="L508" s="43">
        <f t="shared" si="293"/>
        <v>110.23</v>
      </c>
      <c r="M508" s="43">
        <f t="shared" si="293"/>
        <v>110.23</v>
      </c>
      <c r="N508" s="43">
        <f t="shared" si="293"/>
        <v>110.23</v>
      </c>
      <c r="O508" s="43">
        <f t="shared" si="293"/>
        <v>110.23</v>
      </c>
      <c r="P508" s="43">
        <f t="shared" si="293"/>
        <v>110.23</v>
      </c>
      <c r="Q508" s="43">
        <f t="shared" si="293"/>
        <v>110.23</v>
      </c>
      <c r="R508" s="43">
        <f t="shared" si="293"/>
        <v>110.23</v>
      </c>
      <c r="S508" s="43">
        <f t="shared" si="293"/>
        <v>110.23</v>
      </c>
      <c r="T508" s="43">
        <f t="shared" si="293"/>
        <v>110.23</v>
      </c>
      <c r="U508" s="43">
        <f t="shared" si="293"/>
        <v>110.23</v>
      </c>
      <c r="V508" s="43">
        <f t="shared" si="293"/>
        <v>110.23</v>
      </c>
      <c r="W508" s="43">
        <f t="shared" si="293"/>
        <v>110.23</v>
      </c>
      <c r="X508" s="43">
        <f t="shared" si="293"/>
        <v>110.23</v>
      </c>
      <c r="Y508" s="43">
        <f t="shared" si="293"/>
        <v>110.23</v>
      </c>
      <c r="Z508" s="43">
        <f t="shared" si="293"/>
        <v>110.23</v>
      </c>
      <c r="AA508" s="43">
        <f t="shared" si="293"/>
        <v>110.23</v>
      </c>
    </row>
    <row r="509" spans="1:27" collapsed="1" x14ac:dyDescent="0.2">
      <c r="A509" s="91" t="s">
        <v>724</v>
      </c>
      <c r="B509" s="27" t="str">
        <f>"06"&amp;"."&amp;$B$662&amp;"."&amp;$B$663</f>
        <v>06.03.2023</v>
      </c>
      <c r="C509" s="83" t="s">
        <v>74</v>
      </c>
      <c r="D509" s="84">
        <f>ROUND(((D510+D511+D513+D512)/1000),5)</f>
        <v>5.2192400000000001</v>
      </c>
      <c r="E509" s="84">
        <f>ROUND(((E510+E511+E513+E512)/1000),5)</f>
        <v>5.0337100000000001</v>
      </c>
      <c r="F509" s="84">
        <f>ROUND(((F510+F511+F513+F512)/1000),5)</f>
        <v>4.9207799999999997</v>
      </c>
      <c r="G509" s="84">
        <f t="shared" ref="G509:AA509" si="294">ROUND(((G510+G511+G513+G512)/1000),5)</f>
        <v>4.9198599999999999</v>
      </c>
      <c r="H509" s="84">
        <f t="shared" si="294"/>
        <v>5.0677199999999996</v>
      </c>
      <c r="I509" s="84">
        <f t="shared" si="294"/>
        <v>5.2314499999999997</v>
      </c>
      <c r="J509" s="84">
        <f t="shared" si="294"/>
        <v>5.2980600000000004</v>
      </c>
      <c r="K509" s="84">
        <f t="shared" si="294"/>
        <v>5.4222400000000004</v>
      </c>
      <c r="L509" s="84">
        <f t="shared" si="294"/>
        <v>5.50664</v>
      </c>
      <c r="M509" s="84">
        <f t="shared" si="294"/>
        <v>5.5331999999999999</v>
      </c>
      <c r="N509" s="84">
        <f t="shared" si="294"/>
        <v>5.5871000000000004</v>
      </c>
      <c r="O509" s="84">
        <f t="shared" si="294"/>
        <v>5.5655200000000002</v>
      </c>
      <c r="P509" s="84">
        <f t="shared" si="294"/>
        <v>5.5392900000000003</v>
      </c>
      <c r="Q509" s="84">
        <f t="shared" si="294"/>
        <v>5.5440699999999996</v>
      </c>
      <c r="R509" s="84">
        <f t="shared" si="294"/>
        <v>5.5377599999999996</v>
      </c>
      <c r="S509" s="84">
        <f t="shared" si="294"/>
        <v>5.5062499999999996</v>
      </c>
      <c r="T509" s="84">
        <f t="shared" si="294"/>
        <v>5.4747700000000004</v>
      </c>
      <c r="U509" s="84">
        <f t="shared" si="294"/>
        <v>5.4757800000000003</v>
      </c>
      <c r="V509" s="84">
        <f t="shared" si="294"/>
        <v>5.5183</v>
      </c>
      <c r="W509" s="84">
        <f t="shared" si="294"/>
        <v>5.5397400000000001</v>
      </c>
      <c r="X509" s="84">
        <f t="shared" si="294"/>
        <v>5.5083900000000003</v>
      </c>
      <c r="Y509" s="84">
        <f t="shared" si="294"/>
        <v>5.4582600000000001</v>
      </c>
      <c r="Z509" s="84">
        <f t="shared" si="294"/>
        <v>5.3256600000000001</v>
      </c>
      <c r="AA509" s="84">
        <f t="shared" si="294"/>
        <v>5.2309700000000001</v>
      </c>
    </row>
    <row r="510" spans="1:27" ht="12.75" hidden="1" customHeight="1" outlineLevel="1" x14ac:dyDescent="0.2">
      <c r="A510" s="92" t="s">
        <v>725</v>
      </c>
      <c r="B510" s="62" t="s">
        <v>231</v>
      </c>
      <c r="C510" s="42" t="s">
        <v>77</v>
      </c>
      <c r="D510" s="43">
        <v>1544.63</v>
      </c>
      <c r="E510" s="43">
        <v>1359.1</v>
      </c>
      <c r="F510" s="43">
        <v>1246.17</v>
      </c>
      <c r="G510" s="43">
        <v>1245.25</v>
      </c>
      <c r="H510" s="43">
        <v>1393.11</v>
      </c>
      <c r="I510" s="43">
        <v>1556.84</v>
      </c>
      <c r="J510" s="43">
        <v>1623.45</v>
      </c>
      <c r="K510" s="43">
        <v>1747.63</v>
      </c>
      <c r="L510" s="43">
        <v>1832.03</v>
      </c>
      <c r="M510" s="43">
        <v>1858.59</v>
      </c>
      <c r="N510" s="43">
        <v>1912.49</v>
      </c>
      <c r="O510" s="43">
        <v>1890.91</v>
      </c>
      <c r="P510" s="43">
        <v>1864.68</v>
      </c>
      <c r="Q510" s="43">
        <v>1869.46</v>
      </c>
      <c r="R510" s="43">
        <v>1863.15</v>
      </c>
      <c r="S510" s="43">
        <v>1831.64</v>
      </c>
      <c r="T510" s="43">
        <v>1800.16</v>
      </c>
      <c r="U510" s="43">
        <v>1801.17</v>
      </c>
      <c r="V510" s="43">
        <v>1843.69</v>
      </c>
      <c r="W510" s="43">
        <v>1865.13</v>
      </c>
      <c r="X510" s="43">
        <v>1833.78</v>
      </c>
      <c r="Y510" s="43">
        <v>1783.65</v>
      </c>
      <c r="Z510" s="43">
        <v>1651.05</v>
      </c>
      <c r="AA510" s="43">
        <v>1556.36</v>
      </c>
    </row>
    <row r="511" spans="1:27" ht="12.75" hidden="1" customHeight="1" outlineLevel="1" x14ac:dyDescent="0.2">
      <c r="A511" s="92" t="s">
        <v>726</v>
      </c>
      <c r="B511" s="62" t="s">
        <v>88</v>
      </c>
      <c r="C511" s="42" t="s">
        <v>77</v>
      </c>
      <c r="D511" s="43">
        <f>$D$486</f>
        <v>3559.77</v>
      </c>
      <c r="E511" s="43">
        <f t="shared" ref="E511:AA511" si="295">$D$486</f>
        <v>3559.77</v>
      </c>
      <c r="F511" s="43">
        <f t="shared" si="295"/>
        <v>3559.77</v>
      </c>
      <c r="G511" s="43">
        <f t="shared" si="295"/>
        <v>3559.77</v>
      </c>
      <c r="H511" s="43">
        <f t="shared" si="295"/>
        <v>3559.77</v>
      </c>
      <c r="I511" s="43">
        <f t="shared" si="295"/>
        <v>3559.77</v>
      </c>
      <c r="J511" s="43">
        <f t="shared" si="295"/>
        <v>3559.77</v>
      </c>
      <c r="K511" s="43">
        <f t="shared" si="295"/>
        <v>3559.77</v>
      </c>
      <c r="L511" s="43">
        <f t="shared" si="295"/>
        <v>3559.77</v>
      </c>
      <c r="M511" s="43">
        <f t="shared" si="295"/>
        <v>3559.77</v>
      </c>
      <c r="N511" s="43">
        <f t="shared" si="295"/>
        <v>3559.77</v>
      </c>
      <c r="O511" s="43">
        <f t="shared" si="295"/>
        <v>3559.77</v>
      </c>
      <c r="P511" s="43">
        <f t="shared" si="295"/>
        <v>3559.77</v>
      </c>
      <c r="Q511" s="43">
        <f t="shared" si="295"/>
        <v>3559.77</v>
      </c>
      <c r="R511" s="43">
        <f t="shared" si="295"/>
        <v>3559.77</v>
      </c>
      <c r="S511" s="43">
        <f t="shared" si="295"/>
        <v>3559.77</v>
      </c>
      <c r="T511" s="43">
        <f t="shared" si="295"/>
        <v>3559.77</v>
      </c>
      <c r="U511" s="43">
        <f t="shared" si="295"/>
        <v>3559.77</v>
      </c>
      <c r="V511" s="43">
        <f t="shared" si="295"/>
        <v>3559.77</v>
      </c>
      <c r="W511" s="43">
        <f t="shared" si="295"/>
        <v>3559.77</v>
      </c>
      <c r="X511" s="43">
        <f t="shared" si="295"/>
        <v>3559.77</v>
      </c>
      <c r="Y511" s="43">
        <f t="shared" si="295"/>
        <v>3559.77</v>
      </c>
      <c r="Z511" s="43">
        <f t="shared" si="295"/>
        <v>3559.77</v>
      </c>
      <c r="AA511" s="43">
        <f t="shared" si="295"/>
        <v>3559.77</v>
      </c>
    </row>
    <row r="512" spans="1:27" ht="12.75" hidden="1" customHeight="1" outlineLevel="1" x14ac:dyDescent="0.2">
      <c r="A512" s="92" t="s">
        <v>727</v>
      </c>
      <c r="B512" s="62" t="s">
        <v>81</v>
      </c>
      <c r="C512" s="42" t="s">
        <v>77</v>
      </c>
      <c r="D512" s="43">
        <v>4.6100000000000003</v>
      </c>
      <c r="E512" s="43">
        <v>4.6100000000000003</v>
      </c>
      <c r="F512" s="43">
        <v>4.6100000000000003</v>
      </c>
      <c r="G512" s="43">
        <v>4.6100000000000003</v>
      </c>
      <c r="H512" s="43">
        <v>4.6100000000000003</v>
      </c>
      <c r="I512" s="43">
        <v>4.6100000000000003</v>
      </c>
      <c r="J512" s="43">
        <v>4.6100000000000003</v>
      </c>
      <c r="K512" s="43">
        <v>4.6100000000000003</v>
      </c>
      <c r="L512" s="43">
        <v>4.6100000000000003</v>
      </c>
      <c r="M512" s="43">
        <v>4.6100000000000003</v>
      </c>
      <c r="N512" s="43">
        <v>4.6100000000000003</v>
      </c>
      <c r="O512" s="43">
        <v>4.6100000000000003</v>
      </c>
      <c r="P512" s="43">
        <v>4.6100000000000003</v>
      </c>
      <c r="Q512" s="43">
        <v>4.6100000000000003</v>
      </c>
      <c r="R512" s="43">
        <v>4.6100000000000003</v>
      </c>
      <c r="S512" s="43">
        <v>4.6100000000000003</v>
      </c>
      <c r="T512" s="43">
        <v>4.6100000000000003</v>
      </c>
      <c r="U512" s="43">
        <v>4.6100000000000003</v>
      </c>
      <c r="V512" s="43">
        <v>4.6100000000000003</v>
      </c>
      <c r="W512" s="43">
        <v>4.6100000000000003</v>
      </c>
      <c r="X512" s="43">
        <v>4.6100000000000003</v>
      </c>
      <c r="Y512" s="43">
        <v>4.6100000000000003</v>
      </c>
      <c r="Z512" s="43">
        <v>4.6100000000000003</v>
      </c>
      <c r="AA512" s="43">
        <v>4.6100000000000003</v>
      </c>
    </row>
    <row r="513" spans="1:27" ht="12.75" hidden="1" customHeight="1" outlineLevel="1" x14ac:dyDescent="0.2">
      <c r="A513" s="92" t="s">
        <v>728</v>
      </c>
      <c r="B513" s="62" t="s">
        <v>79</v>
      </c>
      <c r="C513" s="42" t="s">
        <v>77</v>
      </c>
      <c r="D513" s="43">
        <f>$D$11</f>
        <v>110.23</v>
      </c>
      <c r="E513" s="43">
        <f t="shared" ref="E513:AA513" si="296">$D$11</f>
        <v>110.23</v>
      </c>
      <c r="F513" s="43">
        <f t="shared" si="296"/>
        <v>110.23</v>
      </c>
      <c r="G513" s="43">
        <f t="shared" si="296"/>
        <v>110.23</v>
      </c>
      <c r="H513" s="43">
        <f t="shared" si="296"/>
        <v>110.23</v>
      </c>
      <c r="I513" s="43">
        <f t="shared" si="296"/>
        <v>110.23</v>
      </c>
      <c r="J513" s="43">
        <f t="shared" si="296"/>
        <v>110.23</v>
      </c>
      <c r="K513" s="43">
        <f t="shared" si="296"/>
        <v>110.23</v>
      </c>
      <c r="L513" s="43">
        <f t="shared" si="296"/>
        <v>110.23</v>
      </c>
      <c r="M513" s="43">
        <f t="shared" si="296"/>
        <v>110.23</v>
      </c>
      <c r="N513" s="43">
        <f t="shared" si="296"/>
        <v>110.23</v>
      </c>
      <c r="O513" s="43">
        <f t="shared" si="296"/>
        <v>110.23</v>
      </c>
      <c r="P513" s="43">
        <f t="shared" si="296"/>
        <v>110.23</v>
      </c>
      <c r="Q513" s="43">
        <f t="shared" si="296"/>
        <v>110.23</v>
      </c>
      <c r="R513" s="43">
        <f t="shared" si="296"/>
        <v>110.23</v>
      </c>
      <c r="S513" s="43">
        <f t="shared" si="296"/>
        <v>110.23</v>
      </c>
      <c r="T513" s="43">
        <f t="shared" si="296"/>
        <v>110.23</v>
      </c>
      <c r="U513" s="43">
        <f t="shared" si="296"/>
        <v>110.23</v>
      </c>
      <c r="V513" s="43">
        <f t="shared" si="296"/>
        <v>110.23</v>
      </c>
      <c r="W513" s="43">
        <f t="shared" si="296"/>
        <v>110.23</v>
      </c>
      <c r="X513" s="43">
        <f t="shared" si="296"/>
        <v>110.23</v>
      </c>
      <c r="Y513" s="43">
        <f t="shared" si="296"/>
        <v>110.23</v>
      </c>
      <c r="Z513" s="43">
        <f t="shared" si="296"/>
        <v>110.23</v>
      </c>
      <c r="AA513" s="43">
        <f t="shared" si="296"/>
        <v>110.23</v>
      </c>
    </row>
    <row r="514" spans="1:27" collapsed="1" x14ac:dyDescent="0.2">
      <c r="A514" s="91" t="s">
        <v>729</v>
      </c>
      <c r="B514" s="27" t="str">
        <f>"07"&amp;"."&amp;$B$662&amp;"."&amp;$B$663</f>
        <v>07.03.2023</v>
      </c>
      <c r="C514" s="83" t="s">
        <v>74</v>
      </c>
      <c r="D514" s="84">
        <f>ROUND(((D515+D516+D518+D517)/1000),5)</f>
        <v>4.9375499999999999</v>
      </c>
      <c r="E514" s="84">
        <f>ROUND(((E515+E516+E518+E517)/1000),5)</f>
        <v>4.8723900000000002</v>
      </c>
      <c r="F514" s="84">
        <f>ROUND(((F515+F516+F518+F517)/1000),5)</f>
        <v>4.8234700000000004</v>
      </c>
      <c r="G514" s="84">
        <f t="shared" ref="G514:AA514" si="297">ROUND(((G515+G516+G518+G517)/1000),5)</f>
        <v>4.8380099999999997</v>
      </c>
      <c r="H514" s="84">
        <f t="shared" si="297"/>
        <v>4.9040600000000003</v>
      </c>
      <c r="I514" s="84">
        <f t="shared" si="297"/>
        <v>5.1181999999999999</v>
      </c>
      <c r="J514" s="84">
        <f t="shared" si="297"/>
        <v>5.2593399999999999</v>
      </c>
      <c r="K514" s="84">
        <f t="shared" si="297"/>
        <v>5.3832199999999997</v>
      </c>
      <c r="L514" s="84">
        <f t="shared" si="297"/>
        <v>5.4684999999999997</v>
      </c>
      <c r="M514" s="84">
        <f t="shared" si="297"/>
        <v>5.4505600000000003</v>
      </c>
      <c r="N514" s="84">
        <f t="shared" si="297"/>
        <v>5.5301400000000003</v>
      </c>
      <c r="O514" s="84">
        <f t="shared" si="297"/>
        <v>5.5589599999999999</v>
      </c>
      <c r="P514" s="84">
        <f t="shared" si="297"/>
        <v>5.5045400000000004</v>
      </c>
      <c r="Q514" s="84">
        <f t="shared" si="297"/>
        <v>5.4767900000000003</v>
      </c>
      <c r="R514" s="84">
        <f t="shared" si="297"/>
        <v>5.4377500000000003</v>
      </c>
      <c r="S514" s="84">
        <f t="shared" si="297"/>
        <v>5.4302799999999998</v>
      </c>
      <c r="T514" s="84">
        <f t="shared" si="297"/>
        <v>5.45139</v>
      </c>
      <c r="U514" s="84">
        <f t="shared" si="297"/>
        <v>5.4374700000000002</v>
      </c>
      <c r="V514" s="84">
        <f t="shared" si="297"/>
        <v>5.46732</v>
      </c>
      <c r="W514" s="84">
        <f t="shared" si="297"/>
        <v>5.5226300000000004</v>
      </c>
      <c r="X514" s="84">
        <f t="shared" si="297"/>
        <v>5.4815699999999996</v>
      </c>
      <c r="Y514" s="84">
        <f t="shared" si="297"/>
        <v>5.36937</v>
      </c>
      <c r="Z514" s="84">
        <f t="shared" si="297"/>
        <v>5.31447</v>
      </c>
      <c r="AA514" s="84">
        <f t="shared" si="297"/>
        <v>5.2226100000000004</v>
      </c>
    </row>
    <row r="515" spans="1:27" ht="12.75" hidden="1" customHeight="1" outlineLevel="1" x14ac:dyDescent="0.2">
      <c r="A515" s="92" t="s">
        <v>730</v>
      </c>
      <c r="B515" s="62" t="s">
        <v>231</v>
      </c>
      <c r="C515" s="42" t="s">
        <v>77</v>
      </c>
      <c r="D515" s="43">
        <v>1262.94</v>
      </c>
      <c r="E515" s="43">
        <v>1197.78</v>
      </c>
      <c r="F515" s="43">
        <v>1148.8599999999999</v>
      </c>
      <c r="G515" s="43">
        <v>1163.4000000000001</v>
      </c>
      <c r="H515" s="43">
        <v>1229.45</v>
      </c>
      <c r="I515" s="43">
        <v>1443.59</v>
      </c>
      <c r="J515" s="43">
        <v>1584.73</v>
      </c>
      <c r="K515" s="43">
        <v>1708.61</v>
      </c>
      <c r="L515" s="43">
        <v>1793.89</v>
      </c>
      <c r="M515" s="43">
        <v>1775.95</v>
      </c>
      <c r="N515" s="43">
        <v>1855.53</v>
      </c>
      <c r="O515" s="43">
        <v>1884.35</v>
      </c>
      <c r="P515" s="43">
        <v>1829.93</v>
      </c>
      <c r="Q515" s="43">
        <v>1802.18</v>
      </c>
      <c r="R515" s="43">
        <v>1763.14</v>
      </c>
      <c r="S515" s="43">
        <v>1755.67</v>
      </c>
      <c r="T515" s="43">
        <v>1776.78</v>
      </c>
      <c r="U515" s="43">
        <v>1762.86</v>
      </c>
      <c r="V515" s="43">
        <v>1792.71</v>
      </c>
      <c r="W515" s="43">
        <v>1848.02</v>
      </c>
      <c r="X515" s="43">
        <v>1806.96</v>
      </c>
      <c r="Y515" s="43">
        <v>1694.76</v>
      </c>
      <c r="Z515" s="43">
        <v>1639.86</v>
      </c>
      <c r="AA515" s="43">
        <v>1548</v>
      </c>
    </row>
    <row r="516" spans="1:27" ht="12.75" hidden="1" customHeight="1" outlineLevel="1" x14ac:dyDescent="0.2">
      <c r="A516" s="92" t="s">
        <v>731</v>
      </c>
      <c r="B516" s="62" t="s">
        <v>88</v>
      </c>
      <c r="C516" s="42" t="s">
        <v>77</v>
      </c>
      <c r="D516" s="43">
        <f>$D$486</f>
        <v>3559.77</v>
      </c>
      <c r="E516" s="43">
        <f t="shared" ref="E516:AA516" si="298">$D$486</f>
        <v>3559.77</v>
      </c>
      <c r="F516" s="43">
        <f t="shared" si="298"/>
        <v>3559.77</v>
      </c>
      <c r="G516" s="43">
        <f t="shared" si="298"/>
        <v>3559.77</v>
      </c>
      <c r="H516" s="43">
        <f t="shared" si="298"/>
        <v>3559.77</v>
      </c>
      <c r="I516" s="43">
        <f t="shared" si="298"/>
        <v>3559.77</v>
      </c>
      <c r="J516" s="43">
        <f t="shared" si="298"/>
        <v>3559.77</v>
      </c>
      <c r="K516" s="43">
        <f t="shared" si="298"/>
        <v>3559.77</v>
      </c>
      <c r="L516" s="43">
        <f t="shared" si="298"/>
        <v>3559.77</v>
      </c>
      <c r="M516" s="43">
        <f t="shared" si="298"/>
        <v>3559.77</v>
      </c>
      <c r="N516" s="43">
        <f t="shared" si="298"/>
        <v>3559.77</v>
      </c>
      <c r="O516" s="43">
        <f t="shared" si="298"/>
        <v>3559.77</v>
      </c>
      <c r="P516" s="43">
        <f t="shared" si="298"/>
        <v>3559.77</v>
      </c>
      <c r="Q516" s="43">
        <f t="shared" si="298"/>
        <v>3559.77</v>
      </c>
      <c r="R516" s="43">
        <f t="shared" si="298"/>
        <v>3559.77</v>
      </c>
      <c r="S516" s="43">
        <f t="shared" si="298"/>
        <v>3559.77</v>
      </c>
      <c r="T516" s="43">
        <f t="shared" si="298"/>
        <v>3559.77</v>
      </c>
      <c r="U516" s="43">
        <f t="shared" si="298"/>
        <v>3559.77</v>
      </c>
      <c r="V516" s="43">
        <f t="shared" si="298"/>
        <v>3559.77</v>
      </c>
      <c r="W516" s="43">
        <f t="shared" si="298"/>
        <v>3559.77</v>
      </c>
      <c r="X516" s="43">
        <f t="shared" si="298"/>
        <v>3559.77</v>
      </c>
      <c r="Y516" s="43">
        <f t="shared" si="298"/>
        <v>3559.77</v>
      </c>
      <c r="Z516" s="43">
        <f t="shared" si="298"/>
        <v>3559.77</v>
      </c>
      <c r="AA516" s="43">
        <f t="shared" si="298"/>
        <v>3559.77</v>
      </c>
    </row>
    <row r="517" spans="1:27" ht="12.75" hidden="1" customHeight="1" outlineLevel="1" x14ac:dyDescent="0.2">
      <c r="A517" s="92" t="s">
        <v>732</v>
      </c>
      <c r="B517" s="62" t="s">
        <v>81</v>
      </c>
      <c r="C517" s="42" t="s">
        <v>77</v>
      </c>
      <c r="D517" s="43">
        <v>4.6100000000000003</v>
      </c>
      <c r="E517" s="43">
        <v>4.6100000000000003</v>
      </c>
      <c r="F517" s="43">
        <v>4.6100000000000003</v>
      </c>
      <c r="G517" s="43">
        <v>4.6100000000000003</v>
      </c>
      <c r="H517" s="43">
        <v>4.6100000000000003</v>
      </c>
      <c r="I517" s="43">
        <v>4.6100000000000003</v>
      </c>
      <c r="J517" s="43">
        <v>4.6100000000000003</v>
      </c>
      <c r="K517" s="43">
        <v>4.6100000000000003</v>
      </c>
      <c r="L517" s="43">
        <v>4.6100000000000003</v>
      </c>
      <c r="M517" s="43">
        <v>4.6100000000000003</v>
      </c>
      <c r="N517" s="43">
        <v>4.6100000000000003</v>
      </c>
      <c r="O517" s="43">
        <v>4.6100000000000003</v>
      </c>
      <c r="P517" s="43">
        <v>4.6100000000000003</v>
      </c>
      <c r="Q517" s="43">
        <v>4.6100000000000003</v>
      </c>
      <c r="R517" s="43">
        <v>4.6100000000000003</v>
      </c>
      <c r="S517" s="43">
        <v>4.6100000000000003</v>
      </c>
      <c r="T517" s="43">
        <v>4.6100000000000003</v>
      </c>
      <c r="U517" s="43">
        <v>4.6100000000000003</v>
      </c>
      <c r="V517" s="43">
        <v>4.6100000000000003</v>
      </c>
      <c r="W517" s="43">
        <v>4.6100000000000003</v>
      </c>
      <c r="X517" s="43">
        <v>4.6100000000000003</v>
      </c>
      <c r="Y517" s="43">
        <v>4.6100000000000003</v>
      </c>
      <c r="Z517" s="43">
        <v>4.6100000000000003</v>
      </c>
      <c r="AA517" s="43">
        <v>4.6100000000000003</v>
      </c>
    </row>
    <row r="518" spans="1:27" ht="12.75" hidden="1" customHeight="1" outlineLevel="1" x14ac:dyDescent="0.2">
      <c r="A518" s="92" t="s">
        <v>733</v>
      </c>
      <c r="B518" s="62" t="s">
        <v>79</v>
      </c>
      <c r="C518" s="42" t="s">
        <v>77</v>
      </c>
      <c r="D518" s="43">
        <f>$D$11</f>
        <v>110.23</v>
      </c>
      <c r="E518" s="43">
        <f t="shared" ref="E518:AA518" si="299">$D$11</f>
        <v>110.23</v>
      </c>
      <c r="F518" s="43">
        <f t="shared" si="299"/>
        <v>110.23</v>
      </c>
      <c r="G518" s="43">
        <f t="shared" si="299"/>
        <v>110.23</v>
      </c>
      <c r="H518" s="43">
        <f t="shared" si="299"/>
        <v>110.23</v>
      </c>
      <c r="I518" s="43">
        <f t="shared" si="299"/>
        <v>110.23</v>
      </c>
      <c r="J518" s="43">
        <f t="shared" si="299"/>
        <v>110.23</v>
      </c>
      <c r="K518" s="43">
        <f t="shared" si="299"/>
        <v>110.23</v>
      </c>
      <c r="L518" s="43">
        <f t="shared" si="299"/>
        <v>110.23</v>
      </c>
      <c r="M518" s="43">
        <f t="shared" si="299"/>
        <v>110.23</v>
      </c>
      <c r="N518" s="43">
        <f t="shared" si="299"/>
        <v>110.23</v>
      </c>
      <c r="O518" s="43">
        <f t="shared" si="299"/>
        <v>110.23</v>
      </c>
      <c r="P518" s="43">
        <f t="shared" si="299"/>
        <v>110.23</v>
      </c>
      <c r="Q518" s="43">
        <f t="shared" si="299"/>
        <v>110.23</v>
      </c>
      <c r="R518" s="43">
        <f t="shared" si="299"/>
        <v>110.23</v>
      </c>
      <c r="S518" s="43">
        <f t="shared" si="299"/>
        <v>110.23</v>
      </c>
      <c r="T518" s="43">
        <f t="shared" si="299"/>
        <v>110.23</v>
      </c>
      <c r="U518" s="43">
        <f t="shared" si="299"/>
        <v>110.23</v>
      </c>
      <c r="V518" s="43">
        <f t="shared" si="299"/>
        <v>110.23</v>
      </c>
      <c r="W518" s="43">
        <f t="shared" si="299"/>
        <v>110.23</v>
      </c>
      <c r="X518" s="43">
        <f t="shared" si="299"/>
        <v>110.23</v>
      </c>
      <c r="Y518" s="43">
        <f t="shared" si="299"/>
        <v>110.23</v>
      </c>
      <c r="Z518" s="43">
        <f t="shared" si="299"/>
        <v>110.23</v>
      </c>
      <c r="AA518" s="43">
        <f t="shared" si="299"/>
        <v>110.23</v>
      </c>
    </row>
    <row r="519" spans="1:27" collapsed="1" x14ac:dyDescent="0.2">
      <c r="A519" s="91" t="s">
        <v>734</v>
      </c>
      <c r="B519" s="27" t="str">
        <f>"08"&amp;"."&amp;$B$662&amp;"."&amp;$B$663</f>
        <v>08.03.2023</v>
      </c>
      <c r="C519" s="83" t="s">
        <v>74</v>
      </c>
      <c r="D519" s="84">
        <f>ROUND(((D520+D521+D523+D522)/1000),5)</f>
        <v>4.9299299999999997</v>
      </c>
      <c r="E519" s="84">
        <f>ROUND(((E520+E521+E523+E522)/1000),5)</f>
        <v>4.8646000000000003</v>
      </c>
      <c r="F519" s="84">
        <f>ROUND(((F520+F521+F523+F522)/1000),5)</f>
        <v>4.8123699999999996</v>
      </c>
      <c r="G519" s="84">
        <f t="shared" ref="G519:AA519" si="300">ROUND(((G520+G521+G523+G522)/1000),5)</f>
        <v>4.8030499999999998</v>
      </c>
      <c r="H519" s="84">
        <f t="shared" si="300"/>
        <v>4.8355300000000003</v>
      </c>
      <c r="I519" s="84">
        <f t="shared" si="300"/>
        <v>4.8397300000000003</v>
      </c>
      <c r="J519" s="84">
        <f t="shared" si="300"/>
        <v>4.8507800000000003</v>
      </c>
      <c r="K519" s="84">
        <f t="shared" si="300"/>
        <v>4.9178600000000001</v>
      </c>
      <c r="L519" s="84">
        <f t="shared" si="300"/>
        <v>5.2411300000000001</v>
      </c>
      <c r="M519" s="84">
        <f t="shared" si="300"/>
        <v>5.31792</v>
      </c>
      <c r="N519" s="84">
        <f t="shared" si="300"/>
        <v>5.3460999999999999</v>
      </c>
      <c r="O519" s="84">
        <f t="shared" si="300"/>
        <v>5.3486500000000001</v>
      </c>
      <c r="P519" s="84">
        <f t="shared" si="300"/>
        <v>5.34375</v>
      </c>
      <c r="Q519" s="84">
        <f t="shared" si="300"/>
        <v>5.3390599999999999</v>
      </c>
      <c r="R519" s="84">
        <f t="shared" si="300"/>
        <v>5.4855400000000003</v>
      </c>
      <c r="S519" s="84">
        <f t="shared" si="300"/>
        <v>5.51654</v>
      </c>
      <c r="T519" s="84">
        <f t="shared" si="300"/>
        <v>5.5260199999999999</v>
      </c>
      <c r="U519" s="84">
        <f t="shared" si="300"/>
        <v>5.5028899999999998</v>
      </c>
      <c r="V519" s="84">
        <f t="shared" si="300"/>
        <v>5.6839399999999998</v>
      </c>
      <c r="W519" s="84">
        <f t="shared" si="300"/>
        <v>5.71272</v>
      </c>
      <c r="X519" s="84">
        <f t="shared" si="300"/>
        <v>5.7841399999999998</v>
      </c>
      <c r="Y519" s="84">
        <f t="shared" si="300"/>
        <v>5.5998900000000003</v>
      </c>
      <c r="Z519" s="84">
        <f t="shared" si="300"/>
        <v>5.2391100000000002</v>
      </c>
      <c r="AA519" s="84">
        <f t="shared" si="300"/>
        <v>5.0150399999999999</v>
      </c>
    </row>
    <row r="520" spans="1:27" ht="12.75" hidden="1" customHeight="1" outlineLevel="1" x14ac:dyDescent="0.2">
      <c r="A520" s="92" t="s">
        <v>735</v>
      </c>
      <c r="B520" s="62" t="s">
        <v>231</v>
      </c>
      <c r="C520" s="42" t="s">
        <v>77</v>
      </c>
      <c r="D520" s="43">
        <v>1255.32</v>
      </c>
      <c r="E520" s="43">
        <v>1189.99</v>
      </c>
      <c r="F520" s="43">
        <v>1137.76</v>
      </c>
      <c r="G520" s="43">
        <v>1128.44</v>
      </c>
      <c r="H520" s="43">
        <v>1160.92</v>
      </c>
      <c r="I520" s="43">
        <v>1165.1199999999999</v>
      </c>
      <c r="J520" s="43">
        <v>1176.17</v>
      </c>
      <c r="K520" s="43">
        <v>1243.25</v>
      </c>
      <c r="L520" s="43">
        <v>1566.52</v>
      </c>
      <c r="M520" s="43">
        <v>1643.31</v>
      </c>
      <c r="N520" s="43">
        <v>1671.49</v>
      </c>
      <c r="O520" s="43">
        <v>1674.04</v>
      </c>
      <c r="P520" s="43">
        <v>1669.14</v>
      </c>
      <c r="Q520" s="43">
        <v>1664.45</v>
      </c>
      <c r="R520" s="43">
        <v>1810.93</v>
      </c>
      <c r="S520" s="43">
        <v>1841.93</v>
      </c>
      <c r="T520" s="43">
        <v>1851.41</v>
      </c>
      <c r="U520" s="43">
        <v>1828.28</v>
      </c>
      <c r="V520" s="43">
        <v>2009.33</v>
      </c>
      <c r="W520" s="43">
        <v>2038.11</v>
      </c>
      <c r="X520" s="43">
        <v>2109.5300000000002</v>
      </c>
      <c r="Y520" s="43">
        <v>1925.28</v>
      </c>
      <c r="Z520" s="43">
        <v>1564.5</v>
      </c>
      <c r="AA520" s="43">
        <v>1340.43</v>
      </c>
    </row>
    <row r="521" spans="1:27" ht="12.75" hidden="1" customHeight="1" outlineLevel="1" x14ac:dyDescent="0.2">
      <c r="A521" s="92" t="s">
        <v>736</v>
      </c>
      <c r="B521" s="62" t="s">
        <v>88</v>
      </c>
      <c r="C521" s="42" t="s">
        <v>77</v>
      </c>
      <c r="D521" s="43">
        <f>$D$486</f>
        <v>3559.77</v>
      </c>
      <c r="E521" s="43">
        <f t="shared" ref="E521:AA521" si="301">$D$486</f>
        <v>3559.77</v>
      </c>
      <c r="F521" s="43">
        <f t="shared" si="301"/>
        <v>3559.77</v>
      </c>
      <c r="G521" s="43">
        <f t="shared" si="301"/>
        <v>3559.77</v>
      </c>
      <c r="H521" s="43">
        <f t="shared" si="301"/>
        <v>3559.77</v>
      </c>
      <c r="I521" s="43">
        <f t="shared" si="301"/>
        <v>3559.77</v>
      </c>
      <c r="J521" s="43">
        <f t="shared" si="301"/>
        <v>3559.77</v>
      </c>
      <c r="K521" s="43">
        <f t="shared" si="301"/>
        <v>3559.77</v>
      </c>
      <c r="L521" s="43">
        <f t="shared" si="301"/>
        <v>3559.77</v>
      </c>
      <c r="M521" s="43">
        <f t="shared" si="301"/>
        <v>3559.77</v>
      </c>
      <c r="N521" s="43">
        <f t="shared" si="301"/>
        <v>3559.77</v>
      </c>
      <c r="O521" s="43">
        <f t="shared" si="301"/>
        <v>3559.77</v>
      </c>
      <c r="P521" s="43">
        <f t="shared" si="301"/>
        <v>3559.77</v>
      </c>
      <c r="Q521" s="43">
        <f t="shared" si="301"/>
        <v>3559.77</v>
      </c>
      <c r="R521" s="43">
        <f t="shared" si="301"/>
        <v>3559.77</v>
      </c>
      <c r="S521" s="43">
        <f t="shared" si="301"/>
        <v>3559.77</v>
      </c>
      <c r="T521" s="43">
        <f t="shared" si="301"/>
        <v>3559.77</v>
      </c>
      <c r="U521" s="43">
        <f t="shared" si="301"/>
        <v>3559.77</v>
      </c>
      <c r="V521" s="43">
        <f t="shared" si="301"/>
        <v>3559.77</v>
      </c>
      <c r="W521" s="43">
        <f t="shared" si="301"/>
        <v>3559.77</v>
      </c>
      <c r="X521" s="43">
        <f t="shared" si="301"/>
        <v>3559.77</v>
      </c>
      <c r="Y521" s="43">
        <f t="shared" si="301"/>
        <v>3559.77</v>
      </c>
      <c r="Z521" s="43">
        <f t="shared" si="301"/>
        <v>3559.77</v>
      </c>
      <c r="AA521" s="43">
        <f t="shared" si="301"/>
        <v>3559.77</v>
      </c>
    </row>
    <row r="522" spans="1:27" ht="12.75" hidden="1" customHeight="1" outlineLevel="1" x14ac:dyDescent="0.2">
      <c r="A522" s="92" t="s">
        <v>737</v>
      </c>
      <c r="B522" s="62" t="s">
        <v>81</v>
      </c>
      <c r="C522" s="42" t="s">
        <v>77</v>
      </c>
      <c r="D522" s="43">
        <v>4.6100000000000003</v>
      </c>
      <c r="E522" s="43">
        <v>4.6100000000000003</v>
      </c>
      <c r="F522" s="43">
        <v>4.6100000000000003</v>
      </c>
      <c r="G522" s="43">
        <v>4.6100000000000003</v>
      </c>
      <c r="H522" s="43">
        <v>4.6100000000000003</v>
      </c>
      <c r="I522" s="43">
        <v>4.6100000000000003</v>
      </c>
      <c r="J522" s="43">
        <v>4.6100000000000003</v>
      </c>
      <c r="K522" s="43">
        <v>4.6100000000000003</v>
      </c>
      <c r="L522" s="43">
        <v>4.6100000000000003</v>
      </c>
      <c r="M522" s="43">
        <v>4.6100000000000003</v>
      </c>
      <c r="N522" s="43">
        <v>4.6100000000000003</v>
      </c>
      <c r="O522" s="43">
        <v>4.6100000000000003</v>
      </c>
      <c r="P522" s="43">
        <v>4.6100000000000003</v>
      </c>
      <c r="Q522" s="43">
        <v>4.6100000000000003</v>
      </c>
      <c r="R522" s="43">
        <v>4.6100000000000003</v>
      </c>
      <c r="S522" s="43">
        <v>4.6100000000000003</v>
      </c>
      <c r="T522" s="43">
        <v>4.6100000000000003</v>
      </c>
      <c r="U522" s="43">
        <v>4.6100000000000003</v>
      </c>
      <c r="V522" s="43">
        <v>4.6100000000000003</v>
      </c>
      <c r="W522" s="43">
        <v>4.6100000000000003</v>
      </c>
      <c r="X522" s="43">
        <v>4.6100000000000003</v>
      </c>
      <c r="Y522" s="43">
        <v>4.6100000000000003</v>
      </c>
      <c r="Z522" s="43">
        <v>4.6100000000000003</v>
      </c>
      <c r="AA522" s="43">
        <v>4.6100000000000003</v>
      </c>
    </row>
    <row r="523" spans="1:27" ht="12.75" hidden="1" customHeight="1" outlineLevel="1" x14ac:dyDescent="0.2">
      <c r="A523" s="92" t="s">
        <v>738</v>
      </c>
      <c r="B523" s="62" t="s">
        <v>79</v>
      </c>
      <c r="C523" s="42" t="s">
        <v>77</v>
      </c>
      <c r="D523" s="43">
        <f>$D$11</f>
        <v>110.23</v>
      </c>
      <c r="E523" s="43">
        <f t="shared" ref="E523:AA523" si="302">$D$11</f>
        <v>110.23</v>
      </c>
      <c r="F523" s="43">
        <f t="shared" si="302"/>
        <v>110.23</v>
      </c>
      <c r="G523" s="43">
        <f t="shared" si="302"/>
        <v>110.23</v>
      </c>
      <c r="H523" s="43">
        <f t="shared" si="302"/>
        <v>110.23</v>
      </c>
      <c r="I523" s="43">
        <f t="shared" si="302"/>
        <v>110.23</v>
      </c>
      <c r="J523" s="43">
        <f t="shared" si="302"/>
        <v>110.23</v>
      </c>
      <c r="K523" s="43">
        <f t="shared" si="302"/>
        <v>110.23</v>
      </c>
      <c r="L523" s="43">
        <f t="shared" si="302"/>
        <v>110.23</v>
      </c>
      <c r="M523" s="43">
        <f t="shared" si="302"/>
        <v>110.23</v>
      </c>
      <c r="N523" s="43">
        <f t="shared" si="302"/>
        <v>110.23</v>
      </c>
      <c r="O523" s="43">
        <f t="shared" si="302"/>
        <v>110.23</v>
      </c>
      <c r="P523" s="43">
        <f t="shared" si="302"/>
        <v>110.23</v>
      </c>
      <c r="Q523" s="43">
        <f t="shared" si="302"/>
        <v>110.23</v>
      </c>
      <c r="R523" s="43">
        <f t="shared" si="302"/>
        <v>110.23</v>
      </c>
      <c r="S523" s="43">
        <f t="shared" si="302"/>
        <v>110.23</v>
      </c>
      <c r="T523" s="43">
        <f t="shared" si="302"/>
        <v>110.23</v>
      </c>
      <c r="U523" s="43">
        <f t="shared" si="302"/>
        <v>110.23</v>
      </c>
      <c r="V523" s="43">
        <f t="shared" si="302"/>
        <v>110.23</v>
      </c>
      <c r="W523" s="43">
        <f t="shared" si="302"/>
        <v>110.23</v>
      </c>
      <c r="X523" s="43">
        <f t="shared" si="302"/>
        <v>110.23</v>
      </c>
      <c r="Y523" s="43">
        <f t="shared" si="302"/>
        <v>110.23</v>
      </c>
      <c r="Z523" s="43">
        <f t="shared" si="302"/>
        <v>110.23</v>
      </c>
      <c r="AA523" s="43">
        <f t="shared" si="302"/>
        <v>110.23</v>
      </c>
    </row>
    <row r="524" spans="1:27" collapsed="1" x14ac:dyDescent="0.2">
      <c r="A524" s="91" t="s">
        <v>739</v>
      </c>
      <c r="B524" s="27" t="str">
        <f>"09"&amp;"."&amp;$B$662&amp;"."&amp;$B$663</f>
        <v>09.03.2023</v>
      </c>
      <c r="C524" s="83" t="s">
        <v>74</v>
      </c>
      <c r="D524" s="84">
        <f>ROUND(((D525+D526+D528+D527)/1000),5)</f>
        <v>4.91005</v>
      </c>
      <c r="E524" s="84">
        <f>ROUND(((E525+E526+E528+E527)/1000),5)</f>
        <v>4.84185</v>
      </c>
      <c r="F524" s="84">
        <f>ROUND(((F525+F526+F528+F527)/1000),5)</f>
        <v>4.8036000000000003</v>
      </c>
      <c r="G524" s="84">
        <f t="shared" ref="G524:AA524" si="303">ROUND(((G525+G526+G528+G527)/1000),5)</f>
        <v>4.8045099999999996</v>
      </c>
      <c r="H524" s="84">
        <f t="shared" si="303"/>
        <v>4.8868200000000002</v>
      </c>
      <c r="I524" s="84">
        <f t="shared" si="303"/>
        <v>5.01884</v>
      </c>
      <c r="J524" s="84">
        <f t="shared" si="303"/>
        <v>5.2421199999999999</v>
      </c>
      <c r="K524" s="84">
        <f t="shared" si="303"/>
        <v>5.3761099999999997</v>
      </c>
      <c r="L524" s="84">
        <f t="shared" si="303"/>
        <v>5.5169300000000003</v>
      </c>
      <c r="M524" s="84">
        <f t="shared" si="303"/>
        <v>5.6448499999999999</v>
      </c>
      <c r="N524" s="84">
        <f t="shared" si="303"/>
        <v>5.68262</v>
      </c>
      <c r="O524" s="84">
        <f t="shared" si="303"/>
        <v>5.7688800000000002</v>
      </c>
      <c r="P524" s="84">
        <f t="shared" si="303"/>
        <v>5.6357999999999997</v>
      </c>
      <c r="Q524" s="84">
        <f t="shared" si="303"/>
        <v>5.6328800000000001</v>
      </c>
      <c r="R524" s="84">
        <f t="shared" si="303"/>
        <v>5.6270800000000003</v>
      </c>
      <c r="S524" s="84">
        <f t="shared" si="303"/>
        <v>5.6414799999999996</v>
      </c>
      <c r="T524" s="84">
        <f t="shared" si="303"/>
        <v>5.6016199999999996</v>
      </c>
      <c r="U524" s="84">
        <f t="shared" si="303"/>
        <v>5.5746799999999999</v>
      </c>
      <c r="V524" s="84">
        <f t="shared" si="303"/>
        <v>5.5533799999999998</v>
      </c>
      <c r="W524" s="84">
        <f t="shared" si="303"/>
        <v>5.68119</v>
      </c>
      <c r="X524" s="84">
        <f t="shared" si="303"/>
        <v>5.5101199999999997</v>
      </c>
      <c r="Y524" s="84">
        <f t="shared" si="303"/>
        <v>5.4656700000000003</v>
      </c>
      <c r="Z524" s="84">
        <f t="shared" si="303"/>
        <v>5.7299600000000002</v>
      </c>
      <c r="AA524" s="84">
        <f t="shared" si="303"/>
        <v>5.2564900000000003</v>
      </c>
    </row>
    <row r="525" spans="1:27" ht="12.75" hidden="1" customHeight="1" outlineLevel="1" x14ac:dyDescent="0.2">
      <c r="A525" s="92" t="s">
        <v>740</v>
      </c>
      <c r="B525" s="62" t="s">
        <v>231</v>
      </c>
      <c r="C525" s="42" t="s">
        <v>77</v>
      </c>
      <c r="D525" s="43">
        <v>1235.44</v>
      </c>
      <c r="E525" s="43">
        <v>1167.24</v>
      </c>
      <c r="F525" s="43">
        <v>1128.99</v>
      </c>
      <c r="G525" s="43">
        <v>1129.9000000000001</v>
      </c>
      <c r="H525" s="43">
        <v>1212.21</v>
      </c>
      <c r="I525" s="43">
        <v>1344.23</v>
      </c>
      <c r="J525" s="43">
        <v>1567.51</v>
      </c>
      <c r="K525" s="43">
        <v>1701.5</v>
      </c>
      <c r="L525" s="43">
        <v>1842.32</v>
      </c>
      <c r="M525" s="43">
        <v>1970.24</v>
      </c>
      <c r="N525" s="43">
        <v>2008.01</v>
      </c>
      <c r="O525" s="43">
        <v>2094.27</v>
      </c>
      <c r="P525" s="43">
        <v>1961.19</v>
      </c>
      <c r="Q525" s="43">
        <v>1958.27</v>
      </c>
      <c r="R525" s="43">
        <v>1952.47</v>
      </c>
      <c r="S525" s="43">
        <v>1966.87</v>
      </c>
      <c r="T525" s="43">
        <v>1927.01</v>
      </c>
      <c r="U525" s="43">
        <v>1900.07</v>
      </c>
      <c r="V525" s="43">
        <v>1878.77</v>
      </c>
      <c r="W525" s="43">
        <v>2006.58</v>
      </c>
      <c r="X525" s="43">
        <v>1835.51</v>
      </c>
      <c r="Y525" s="43">
        <v>1791.06</v>
      </c>
      <c r="Z525" s="43">
        <v>2055.35</v>
      </c>
      <c r="AA525" s="43">
        <v>1581.88</v>
      </c>
    </row>
    <row r="526" spans="1:27" ht="12.75" hidden="1" customHeight="1" outlineLevel="1" x14ac:dyDescent="0.2">
      <c r="A526" s="92" t="s">
        <v>741</v>
      </c>
      <c r="B526" s="62" t="s">
        <v>88</v>
      </c>
      <c r="C526" s="42" t="s">
        <v>77</v>
      </c>
      <c r="D526" s="43">
        <f>$D$486</f>
        <v>3559.77</v>
      </c>
      <c r="E526" s="43">
        <f t="shared" ref="E526:AA526" si="304">$D$486</f>
        <v>3559.77</v>
      </c>
      <c r="F526" s="43">
        <f t="shared" si="304"/>
        <v>3559.77</v>
      </c>
      <c r="G526" s="43">
        <f t="shared" si="304"/>
        <v>3559.77</v>
      </c>
      <c r="H526" s="43">
        <f t="shared" si="304"/>
        <v>3559.77</v>
      </c>
      <c r="I526" s="43">
        <f t="shared" si="304"/>
        <v>3559.77</v>
      </c>
      <c r="J526" s="43">
        <f t="shared" si="304"/>
        <v>3559.77</v>
      </c>
      <c r="K526" s="43">
        <f t="shared" si="304"/>
        <v>3559.77</v>
      </c>
      <c r="L526" s="43">
        <f t="shared" si="304"/>
        <v>3559.77</v>
      </c>
      <c r="M526" s="43">
        <f t="shared" si="304"/>
        <v>3559.77</v>
      </c>
      <c r="N526" s="43">
        <f t="shared" si="304"/>
        <v>3559.77</v>
      </c>
      <c r="O526" s="43">
        <f t="shared" si="304"/>
        <v>3559.77</v>
      </c>
      <c r="P526" s="43">
        <f t="shared" si="304"/>
        <v>3559.77</v>
      </c>
      <c r="Q526" s="43">
        <f t="shared" si="304"/>
        <v>3559.77</v>
      </c>
      <c r="R526" s="43">
        <f t="shared" si="304"/>
        <v>3559.77</v>
      </c>
      <c r="S526" s="43">
        <f t="shared" si="304"/>
        <v>3559.77</v>
      </c>
      <c r="T526" s="43">
        <f t="shared" si="304"/>
        <v>3559.77</v>
      </c>
      <c r="U526" s="43">
        <f t="shared" si="304"/>
        <v>3559.77</v>
      </c>
      <c r="V526" s="43">
        <f t="shared" si="304"/>
        <v>3559.77</v>
      </c>
      <c r="W526" s="43">
        <f t="shared" si="304"/>
        <v>3559.77</v>
      </c>
      <c r="X526" s="43">
        <f t="shared" si="304"/>
        <v>3559.77</v>
      </c>
      <c r="Y526" s="43">
        <f t="shared" si="304"/>
        <v>3559.77</v>
      </c>
      <c r="Z526" s="43">
        <f t="shared" si="304"/>
        <v>3559.77</v>
      </c>
      <c r="AA526" s="43">
        <f t="shared" si="304"/>
        <v>3559.77</v>
      </c>
    </row>
    <row r="527" spans="1:27" ht="12.75" hidden="1" customHeight="1" outlineLevel="1" x14ac:dyDescent="0.2">
      <c r="A527" s="92" t="s">
        <v>742</v>
      </c>
      <c r="B527" s="62" t="s">
        <v>81</v>
      </c>
      <c r="C527" s="42" t="s">
        <v>77</v>
      </c>
      <c r="D527" s="43">
        <v>4.6100000000000003</v>
      </c>
      <c r="E527" s="43">
        <v>4.6100000000000003</v>
      </c>
      <c r="F527" s="43">
        <v>4.6100000000000003</v>
      </c>
      <c r="G527" s="43">
        <v>4.6100000000000003</v>
      </c>
      <c r="H527" s="43">
        <v>4.6100000000000003</v>
      </c>
      <c r="I527" s="43">
        <v>4.6100000000000003</v>
      </c>
      <c r="J527" s="43">
        <v>4.6100000000000003</v>
      </c>
      <c r="K527" s="43">
        <v>4.6100000000000003</v>
      </c>
      <c r="L527" s="43">
        <v>4.6100000000000003</v>
      </c>
      <c r="M527" s="43">
        <v>4.6100000000000003</v>
      </c>
      <c r="N527" s="43">
        <v>4.6100000000000003</v>
      </c>
      <c r="O527" s="43">
        <v>4.6100000000000003</v>
      </c>
      <c r="P527" s="43">
        <v>4.6100000000000003</v>
      </c>
      <c r="Q527" s="43">
        <v>4.6100000000000003</v>
      </c>
      <c r="R527" s="43">
        <v>4.6100000000000003</v>
      </c>
      <c r="S527" s="43">
        <v>4.6100000000000003</v>
      </c>
      <c r="T527" s="43">
        <v>4.6100000000000003</v>
      </c>
      <c r="U527" s="43">
        <v>4.6100000000000003</v>
      </c>
      <c r="V527" s="43">
        <v>4.6100000000000003</v>
      </c>
      <c r="W527" s="43">
        <v>4.6100000000000003</v>
      </c>
      <c r="X527" s="43">
        <v>4.6100000000000003</v>
      </c>
      <c r="Y527" s="43">
        <v>4.6100000000000003</v>
      </c>
      <c r="Z527" s="43">
        <v>4.6100000000000003</v>
      </c>
      <c r="AA527" s="43">
        <v>4.6100000000000003</v>
      </c>
    </row>
    <row r="528" spans="1:27" ht="12.75" hidden="1" customHeight="1" outlineLevel="1" x14ac:dyDescent="0.2">
      <c r="A528" s="92" t="s">
        <v>743</v>
      </c>
      <c r="B528" s="62" t="s">
        <v>79</v>
      </c>
      <c r="C528" s="42" t="s">
        <v>77</v>
      </c>
      <c r="D528" s="43">
        <f>$D$11</f>
        <v>110.23</v>
      </c>
      <c r="E528" s="43">
        <f t="shared" ref="E528:AA528" si="305">$D$11</f>
        <v>110.23</v>
      </c>
      <c r="F528" s="43">
        <f t="shared" si="305"/>
        <v>110.23</v>
      </c>
      <c r="G528" s="43">
        <f t="shared" si="305"/>
        <v>110.23</v>
      </c>
      <c r="H528" s="43">
        <f t="shared" si="305"/>
        <v>110.23</v>
      </c>
      <c r="I528" s="43">
        <f t="shared" si="305"/>
        <v>110.23</v>
      </c>
      <c r="J528" s="43">
        <f t="shared" si="305"/>
        <v>110.23</v>
      </c>
      <c r="K528" s="43">
        <f t="shared" si="305"/>
        <v>110.23</v>
      </c>
      <c r="L528" s="43">
        <f t="shared" si="305"/>
        <v>110.23</v>
      </c>
      <c r="M528" s="43">
        <f t="shared" si="305"/>
        <v>110.23</v>
      </c>
      <c r="N528" s="43">
        <f t="shared" si="305"/>
        <v>110.23</v>
      </c>
      <c r="O528" s="43">
        <f t="shared" si="305"/>
        <v>110.23</v>
      </c>
      <c r="P528" s="43">
        <f t="shared" si="305"/>
        <v>110.23</v>
      </c>
      <c r="Q528" s="43">
        <f t="shared" si="305"/>
        <v>110.23</v>
      </c>
      <c r="R528" s="43">
        <f t="shared" si="305"/>
        <v>110.23</v>
      </c>
      <c r="S528" s="43">
        <f t="shared" si="305"/>
        <v>110.23</v>
      </c>
      <c r="T528" s="43">
        <f t="shared" si="305"/>
        <v>110.23</v>
      </c>
      <c r="U528" s="43">
        <f t="shared" si="305"/>
        <v>110.23</v>
      </c>
      <c r="V528" s="43">
        <f t="shared" si="305"/>
        <v>110.23</v>
      </c>
      <c r="W528" s="43">
        <f t="shared" si="305"/>
        <v>110.23</v>
      </c>
      <c r="X528" s="43">
        <f t="shared" si="305"/>
        <v>110.23</v>
      </c>
      <c r="Y528" s="43">
        <f t="shared" si="305"/>
        <v>110.23</v>
      </c>
      <c r="Z528" s="43">
        <f t="shared" si="305"/>
        <v>110.23</v>
      </c>
      <c r="AA528" s="43">
        <f t="shared" si="305"/>
        <v>110.23</v>
      </c>
    </row>
    <row r="529" spans="1:27" collapsed="1" x14ac:dyDescent="0.2">
      <c r="A529" s="91" t="s">
        <v>744</v>
      </c>
      <c r="B529" s="27" t="str">
        <f>"10"&amp;"."&amp;$B$662&amp;"."&amp;$B$663</f>
        <v>10.03.2023</v>
      </c>
      <c r="C529" s="83" t="s">
        <v>74</v>
      </c>
      <c r="D529" s="84">
        <f>ROUND(((D530+D531+D533+D532)/1000),5)</f>
        <v>4.9736799999999999</v>
      </c>
      <c r="E529" s="84">
        <f>ROUND(((E530+E531+E533+E532)/1000),5)</f>
        <v>4.8781499999999998</v>
      </c>
      <c r="F529" s="84">
        <f>ROUND(((F530+F531+F533+F532)/1000),5)</f>
        <v>4.8270400000000002</v>
      </c>
      <c r="G529" s="84">
        <f t="shared" ref="G529:AA529" si="306">ROUND(((G530+G531+G533+G532)/1000),5)</f>
        <v>4.8481500000000004</v>
      </c>
      <c r="H529" s="84">
        <f t="shared" si="306"/>
        <v>4.9171399999999998</v>
      </c>
      <c r="I529" s="84">
        <f t="shared" si="306"/>
        <v>5.1171600000000002</v>
      </c>
      <c r="J529" s="84">
        <f t="shared" si="306"/>
        <v>5.2534400000000003</v>
      </c>
      <c r="K529" s="84">
        <f t="shared" si="306"/>
        <v>5.3706300000000002</v>
      </c>
      <c r="L529" s="84">
        <f t="shared" si="306"/>
        <v>5.5479200000000004</v>
      </c>
      <c r="M529" s="84">
        <f t="shared" si="306"/>
        <v>5.56473</v>
      </c>
      <c r="N529" s="84">
        <f t="shared" si="306"/>
        <v>5.5700200000000004</v>
      </c>
      <c r="O529" s="84">
        <f t="shared" si="306"/>
        <v>5.6004300000000002</v>
      </c>
      <c r="P529" s="84">
        <f t="shared" si="306"/>
        <v>5.6062599999999998</v>
      </c>
      <c r="Q529" s="84">
        <f t="shared" si="306"/>
        <v>5.6048499999999999</v>
      </c>
      <c r="R529" s="84">
        <f t="shared" si="306"/>
        <v>5.5974199999999996</v>
      </c>
      <c r="S529" s="84">
        <f t="shared" si="306"/>
        <v>5.5794199999999998</v>
      </c>
      <c r="T529" s="84">
        <f t="shared" si="306"/>
        <v>5.5205099999999998</v>
      </c>
      <c r="U529" s="84">
        <f t="shared" si="306"/>
        <v>5.5319700000000003</v>
      </c>
      <c r="V529" s="84">
        <f t="shared" si="306"/>
        <v>5.5709999999999997</v>
      </c>
      <c r="W529" s="84">
        <f t="shared" si="306"/>
        <v>5.6032099999999998</v>
      </c>
      <c r="X529" s="84">
        <f t="shared" si="306"/>
        <v>5.5987299999999998</v>
      </c>
      <c r="Y529" s="84">
        <f t="shared" si="306"/>
        <v>5.5656299999999996</v>
      </c>
      <c r="Z529" s="84">
        <f t="shared" si="306"/>
        <v>5.3807900000000002</v>
      </c>
      <c r="AA529" s="84">
        <f t="shared" si="306"/>
        <v>5.2991599999999996</v>
      </c>
    </row>
    <row r="530" spans="1:27" ht="12.75" hidden="1" customHeight="1" outlineLevel="1" x14ac:dyDescent="0.2">
      <c r="A530" s="92" t="s">
        <v>745</v>
      </c>
      <c r="B530" s="62" t="s">
        <v>231</v>
      </c>
      <c r="C530" s="42" t="s">
        <v>77</v>
      </c>
      <c r="D530" s="43">
        <v>1299.07</v>
      </c>
      <c r="E530" s="43">
        <v>1203.54</v>
      </c>
      <c r="F530" s="43">
        <v>1152.43</v>
      </c>
      <c r="G530" s="43">
        <v>1173.54</v>
      </c>
      <c r="H530" s="43">
        <v>1242.53</v>
      </c>
      <c r="I530" s="43">
        <v>1442.55</v>
      </c>
      <c r="J530" s="43">
        <v>1578.83</v>
      </c>
      <c r="K530" s="43">
        <v>1696.02</v>
      </c>
      <c r="L530" s="43">
        <v>1873.31</v>
      </c>
      <c r="M530" s="43">
        <v>1890.12</v>
      </c>
      <c r="N530" s="43">
        <v>1895.41</v>
      </c>
      <c r="O530" s="43">
        <v>1925.82</v>
      </c>
      <c r="P530" s="43">
        <v>1931.65</v>
      </c>
      <c r="Q530" s="43">
        <v>1930.24</v>
      </c>
      <c r="R530" s="43">
        <v>1922.81</v>
      </c>
      <c r="S530" s="43">
        <v>1904.81</v>
      </c>
      <c r="T530" s="43">
        <v>1845.9</v>
      </c>
      <c r="U530" s="43">
        <v>1857.36</v>
      </c>
      <c r="V530" s="43">
        <v>1896.39</v>
      </c>
      <c r="W530" s="43">
        <v>1928.6</v>
      </c>
      <c r="X530" s="43">
        <v>1924.12</v>
      </c>
      <c r="Y530" s="43">
        <v>1891.02</v>
      </c>
      <c r="Z530" s="43">
        <v>1706.18</v>
      </c>
      <c r="AA530" s="43">
        <v>1624.55</v>
      </c>
    </row>
    <row r="531" spans="1:27" ht="12.75" hidden="1" customHeight="1" outlineLevel="1" x14ac:dyDescent="0.2">
      <c r="A531" s="92" t="s">
        <v>746</v>
      </c>
      <c r="B531" s="62" t="s">
        <v>88</v>
      </c>
      <c r="C531" s="42" t="s">
        <v>77</v>
      </c>
      <c r="D531" s="43">
        <f>$D$486</f>
        <v>3559.77</v>
      </c>
      <c r="E531" s="43">
        <f t="shared" ref="E531:AA531" si="307">$D$486</f>
        <v>3559.77</v>
      </c>
      <c r="F531" s="43">
        <f t="shared" si="307"/>
        <v>3559.77</v>
      </c>
      <c r="G531" s="43">
        <f t="shared" si="307"/>
        <v>3559.77</v>
      </c>
      <c r="H531" s="43">
        <f t="shared" si="307"/>
        <v>3559.77</v>
      </c>
      <c r="I531" s="43">
        <f t="shared" si="307"/>
        <v>3559.77</v>
      </c>
      <c r="J531" s="43">
        <f t="shared" si="307"/>
        <v>3559.77</v>
      </c>
      <c r="K531" s="43">
        <f t="shared" si="307"/>
        <v>3559.77</v>
      </c>
      <c r="L531" s="43">
        <f t="shared" si="307"/>
        <v>3559.77</v>
      </c>
      <c r="M531" s="43">
        <f t="shared" si="307"/>
        <v>3559.77</v>
      </c>
      <c r="N531" s="43">
        <f t="shared" si="307"/>
        <v>3559.77</v>
      </c>
      <c r="O531" s="43">
        <f t="shared" si="307"/>
        <v>3559.77</v>
      </c>
      <c r="P531" s="43">
        <f t="shared" si="307"/>
        <v>3559.77</v>
      </c>
      <c r="Q531" s="43">
        <f t="shared" si="307"/>
        <v>3559.77</v>
      </c>
      <c r="R531" s="43">
        <f t="shared" si="307"/>
        <v>3559.77</v>
      </c>
      <c r="S531" s="43">
        <f t="shared" si="307"/>
        <v>3559.77</v>
      </c>
      <c r="T531" s="43">
        <f t="shared" si="307"/>
        <v>3559.77</v>
      </c>
      <c r="U531" s="43">
        <f t="shared" si="307"/>
        <v>3559.77</v>
      </c>
      <c r="V531" s="43">
        <f t="shared" si="307"/>
        <v>3559.77</v>
      </c>
      <c r="W531" s="43">
        <f t="shared" si="307"/>
        <v>3559.77</v>
      </c>
      <c r="X531" s="43">
        <f t="shared" si="307"/>
        <v>3559.77</v>
      </c>
      <c r="Y531" s="43">
        <f t="shared" si="307"/>
        <v>3559.77</v>
      </c>
      <c r="Z531" s="43">
        <f t="shared" si="307"/>
        <v>3559.77</v>
      </c>
      <c r="AA531" s="43">
        <f t="shared" si="307"/>
        <v>3559.77</v>
      </c>
    </row>
    <row r="532" spans="1:27" ht="12.75" hidden="1" customHeight="1" outlineLevel="1" x14ac:dyDescent="0.2">
      <c r="A532" s="92" t="s">
        <v>747</v>
      </c>
      <c r="B532" s="62" t="s">
        <v>81</v>
      </c>
      <c r="C532" s="42" t="s">
        <v>77</v>
      </c>
      <c r="D532" s="43">
        <v>4.6100000000000003</v>
      </c>
      <c r="E532" s="43">
        <v>4.6100000000000003</v>
      </c>
      <c r="F532" s="43">
        <v>4.6100000000000003</v>
      </c>
      <c r="G532" s="43">
        <v>4.6100000000000003</v>
      </c>
      <c r="H532" s="43">
        <v>4.6100000000000003</v>
      </c>
      <c r="I532" s="43">
        <v>4.6100000000000003</v>
      </c>
      <c r="J532" s="43">
        <v>4.6100000000000003</v>
      </c>
      <c r="K532" s="43">
        <v>4.6100000000000003</v>
      </c>
      <c r="L532" s="43">
        <v>4.6100000000000003</v>
      </c>
      <c r="M532" s="43">
        <v>4.6100000000000003</v>
      </c>
      <c r="N532" s="43">
        <v>4.6100000000000003</v>
      </c>
      <c r="O532" s="43">
        <v>4.6100000000000003</v>
      </c>
      <c r="P532" s="43">
        <v>4.6100000000000003</v>
      </c>
      <c r="Q532" s="43">
        <v>4.6100000000000003</v>
      </c>
      <c r="R532" s="43">
        <v>4.6100000000000003</v>
      </c>
      <c r="S532" s="43">
        <v>4.6100000000000003</v>
      </c>
      <c r="T532" s="43">
        <v>4.6100000000000003</v>
      </c>
      <c r="U532" s="43">
        <v>4.6100000000000003</v>
      </c>
      <c r="V532" s="43">
        <v>4.6100000000000003</v>
      </c>
      <c r="W532" s="43">
        <v>4.6100000000000003</v>
      </c>
      <c r="X532" s="43">
        <v>4.6100000000000003</v>
      </c>
      <c r="Y532" s="43">
        <v>4.6100000000000003</v>
      </c>
      <c r="Z532" s="43">
        <v>4.6100000000000003</v>
      </c>
      <c r="AA532" s="43">
        <v>4.6100000000000003</v>
      </c>
    </row>
    <row r="533" spans="1:27" ht="12.75" hidden="1" customHeight="1" outlineLevel="1" x14ac:dyDescent="0.2">
      <c r="A533" s="92" t="s">
        <v>748</v>
      </c>
      <c r="B533" s="62" t="s">
        <v>79</v>
      </c>
      <c r="C533" s="42" t="s">
        <v>77</v>
      </c>
      <c r="D533" s="43">
        <f>$D$11</f>
        <v>110.23</v>
      </c>
      <c r="E533" s="43">
        <f t="shared" ref="E533:AA533" si="308">$D$11</f>
        <v>110.23</v>
      </c>
      <c r="F533" s="43">
        <f t="shared" si="308"/>
        <v>110.23</v>
      </c>
      <c r="G533" s="43">
        <f t="shared" si="308"/>
        <v>110.23</v>
      </c>
      <c r="H533" s="43">
        <f t="shared" si="308"/>
        <v>110.23</v>
      </c>
      <c r="I533" s="43">
        <f t="shared" si="308"/>
        <v>110.23</v>
      </c>
      <c r="J533" s="43">
        <f t="shared" si="308"/>
        <v>110.23</v>
      </c>
      <c r="K533" s="43">
        <f t="shared" si="308"/>
        <v>110.23</v>
      </c>
      <c r="L533" s="43">
        <f t="shared" si="308"/>
        <v>110.23</v>
      </c>
      <c r="M533" s="43">
        <f t="shared" si="308"/>
        <v>110.23</v>
      </c>
      <c r="N533" s="43">
        <f t="shared" si="308"/>
        <v>110.23</v>
      </c>
      <c r="O533" s="43">
        <f t="shared" si="308"/>
        <v>110.23</v>
      </c>
      <c r="P533" s="43">
        <f t="shared" si="308"/>
        <v>110.23</v>
      </c>
      <c r="Q533" s="43">
        <f t="shared" si="308"/>
        <v>110.23</v>
      </c>
      <c r="R533" s="43">
        <f t="shared" si="308"/>
        <v>110.23</v>
      </c>
      <c r="S533" s="43">
        <f t="shared" si="308"/>
        <v>110.23</v>
      </c>
      <c r="T533" s="43">
        <f t="shared" si="308"/>
        <v>110.23</v>
      </c>
      <c r="U533" s="43">
        <f t="shared" si="308"/>
        <v>110.23</v>
      </c>
      <c r="V533" s="43">
        <f t="shared" si="308"/>
        <v>110.23</v>
      </c>
      <c r="W533" s="43">
        <f t="shared" si="308"/>
        <v>110.23</v>
      </c>
      <c r="X533" s="43">
        <f t="shared" si="308"/>
        <v>110.23</v>
      </c>
      <c r="Y533" s="43">
        <f t="shared" si="308"/>
        <v>110.23</v>
      </c>
      <c r="Z533" s="43">
        <f t="shared" si="308"/>
        <v>110.23</v>
      </c>
      <c r="AA533" s="43">
        <f t="shared" si="308"/>
        <v>110.23</v>
      </c>
    </row>
    <row r="534" spans="1:27" collapsed="1" x14ac:dyDescent="0.2">
      <c r="A534" s="91" t="s">
        <v>749</v>
      </c>
      <c r="B534" s="27" t="str">
        <f>"11"&amp;"."&amp;$B$662&amp;"."&amp;$B$663</f>
        <v>11.03.2023</v>
      </c>
      <c r="C534" s="83" t="s">
        <v>74</v>
      </c>
      <c r="D534" s="84">
        <f>ROUND(((D535+D536+D538+D537)/1000),5)</f>
        <v>5.2907299999999999</v>
      </c>
      <c r="E534" s="84">
        <f>ROUND(((E535+E536+E538+E537)/1000),5)</f>
        <v>5.14194</v>
      </c>
      <c r="F534" s="84">
        <f>ROUND(((F535+F536+F538+F537)/1000),5)</f>
        <v>4.9975399999999999</v>
      </c>
      <c r="G534" s="84">
        <f t="shared" ref="G534:AA534" si="309">ROUND(((G535+G536+G538+G537)/1000),5)</f>
        <v>4.9783299999999997</v>
      </c>
      <c r="H534" s="84">
        <f t="shared" si="309"/>
        <v>5.0758700000000001</v>
      </c>
      <c r="I534" s="84">
        <f t="shared" si="309"/>
        <v>5.1681499999999998</v>
      </c>
      <c r="J534" s="84">
        <f t="shared" si="309"/>
        <v>5.2419500000000001</v>
      </c>
      <c r="K534" s="84">
        <f t="shared" si="309"/>
        <v>5.3063799999999999</v>
      </c>
      <c r="L534" s="84">
        <f t="shared" si="309"/>
        <v>5.5801400000000001</v>
      </c>
      <c r="M534" s="84">
        <f t="shared" si="309"/>
        <v>5.6689400000000001</v>
      </c>
      <c r="N534" s="84">
        <f t="shared" si="309"/>
        <v>5.71068</v>
      </c>
      <c r="O534" s="84">
        <f t="shared" si="309"/>
        <v>5.7560399999999996</v>
      </c>
      <c r="P534" s="84">
        <f t="shared" si="309"/>
        <v>5.7470699999999999</v>
      </c>
      <c r="Q534" s="84">
        <f t="shared" si="309"/>
        <v>5.73942</v>
      </c>
      <c r="R534" s="84">
        <f t="shared" si="309"/>
        <v>5.7322699999999998</v>
      </c>
      <c r="S534" s="84">
        <f t="shared" si="309"/>
        <v>5.7265199999999998</v>
      </c>
      <c r="T534" s="84">
        <f t="shared" si="309"/>
        <v>5.7072200000000004</v>
      </c>
      <c r="U534" s="84">
        <f t="shared" si="309"/>
        <v>5.6905599999999996</v>
      </c>
      <c r="V534" s="84">
        <f t="shared" si="309"/>
        <v>5.7309400000000004</v>
      </c>
      <c r="W534" s="84">
        <f t="shared" si="309"/>
        <v>5.7337100000000003</v>
      </c>
      <c r="X534" s="84">
        <f t="shared" si="309"/>
        <v>5.7401799999999996</v>
      </c>
      <c r="Y534" s="84">
        <f t="shared" si="309"/>
        <v>5.6769499999999997</v>
      </c>
      <c r="Z534" s="84">
        <f t="shared" si="309"/>
        <v>5.3726000000000003</v>
      </c>
      <c r="AA534" s="84">
        <f t="shared" si="309"/>
        <v>5.3053800000000004</v>
      </c>
    </row>
    <row r="535" spans="1:27" ht="12.75" hidden="1" customHeight="1" outlineLevel="1" x14ac:dyDescent="0.2">
      <c r="A535" s="92" t="s">
        <v>750</v>
      </c>
      <c r="B535" s="62" t="s">
        <v>231</v>
      </c>
      <c r="C535" s="42" t="s">
        <v>77</v>
      </c>
      <c r="D535" s="43">
        <v>1616.12</v>
      </c>
      <c r="E535" s="43">
        <v>1467.33</v>
      </c>
      <c r="F535" s="43">
        <v>1322.93</v>
      </c>
      <c r="G535" s="43">
        <v>1303.72</v>
      </c>
      <c r="H535" s="43">
        <v>1401.26</v>
      </c>
      <c r="I535" s="43">
        <v>1493.54</v>
      </c>
      <c r="J535" s="43">
        <v>1567.34</v>
      </c>
      <c r="K535" s="43">
        <v>1631.77</v>
      </c>
      <c r="L535" s="43">
        <v>1905.53</v>
      </c>
      <c r="M535" s="43">
        <v>1994.33</v>
      </c>
      <c r="N535" s="43">
        <v>2036.07</v>
      </c>
      <c r="O535" s="43">
        <v>2081.4299999999998</v>
      </c>
      <c r="P535" s="43">
        <v>2072.46</v>
      </c>
      <c r="Q535" s="43">
        <v>2064.81</v>
      </c>
      <c r="R535" s="43">
        <v>2057.66</v>
      </c>
      <c r="S535" s="43">
        <v>2051.91</v>
      </c>
      <c r="T535" s="43">
        <v>2032.61</v>
      </c>
      <c r="U535" s="43">
        <v>2015.95</v>
      </c>
      <c r="V535" s="43">
        <v>2056.33</v>
      </c>
      <c r="W535" s="43">
        <v>2059.1</v>
      </c>
      <c r="X535" s="43">
        <v>2065.5700000000002</v>
      </c>
      <c r="Y535" s="43">
        <v>2002.34</v>
      </c>
      <c r="Z535" s="43">
        <v>1697.99</v>
      </c>
      <c r="AA535" s="43">
        <v>1630.77</v>
      </c>
    </row>
    <row r="536" spans="1:27" ht="12.75" hidden="1" customHeight="1" outlineLevel="1" x14ac:dyDescent="0.2">
      <c r="A536" s="92" t="s">
        <v>751</v>
      </c>
      <c r="B536" s="62" t="s">
        <v>88</v>
      </c>
      <c r="C536" s="42" t="s">
        <v>77</v>
      </c>
      <c r="D536" s="43">
        <f>$D$486</f>
        <v>3559.77</v>
      </c>
      <c r="E536" s="43">
        <f t="shared" ref="E536:AA536" si="310">$D$486</f>
        <v>3559.77</v>
      </c>
      <c r="F536" s="43">
        <f t="shared" si="310"/>
        <v>3559.77</v>
      </c>
      <c r="G536" s="43">
        <f t="shared" si="310"/>
        <v>3559.77</v>
      </c>
      <c r="H536" s="43">
        <f t="shared" si="310"/>
        <v>3559.77</v>
      </c>
      <c r="I536" s="43">
        <f t="shared" si="310"/>
        <v>3559.77</v>
      </c>
      <c r="J536" s="43">
        <f t="shared" si="310"/>
        <v>3559.77</v>
      </c>
      <c r="K536" s="43">
        <f t="shared" si="310"/>
        <v>3559.77</v>
      </c>
      <c r="L536" s="43">
        <f t="shared" si="310"/>
        <v>3559.77</v>
      </c>
      <c r="M536" s="43">
        <f t="shared" si="310"/>
        <v>3559.77</v>
      </c>
      <c r="N536" s="43">
        <f t="shared" si="310"/>
        <v>3559.77</v>
      </c>
      <c r="O536" s="43">
        <f t="shared" si="310"/>
        <v>3559.77</v>
      </c>
      <c r="P536" s="43">
        <f t="shared" si="310"/>
        <v>3559.77</v>
      </c>
      <c r="Q536" s="43">
        <f t="shared" si="310"/>
        <v>3559.77</v>
      </c>
      <c r="R536" s="43">
        <f t="shared" si="310"/>
        <v>3559.77</v>
      </c>
      <c r="S536" s="43">
        <f t="shared" si="310"/>
        <v>3559.77</v>
      </c>
      <c r="T536" s="43">
        <f t="shared" si="310"/>
        <v>3559.77</v>
      </c>
      <c r="U536" s="43">
        <f t="shared" si="310"/>
        <v>3559.77</v>
      </c>
      <c r="V536" s="43">
        <f t="shared" si="310"/>
        <v>3559.77</v>
      </c>
      <c r="W536" s="43">
        <f t="shared" si="310"/>
        <v>3559.77</v>
      </c>
      <c r="X536" s="43">
        <f t="shared" si="310"/>
        <v>3559.77</v>
      </c>
      <c r="Y536" s="43">
        <f t="shared" si="310"/>
        <v>3559.77</v>
      </c>
      <c r="Z536" s="43">
        <f t="shared" si="310"/>
        <v>3559.77</v>
      </c>
      <c r="AA536" s="43">
        <f t="shared" si="310"/>
        <v>3559.77</v>
      </c>
    </row>
    <row r="537" spans="1:27" ht="12.75" hidden="1" customHeight="1" outlineLevel="1" x14ac:dyDescent="0.2">
      <c r="A537" s="92" t="s">
        <v>752</v>
      </c>
      <c r="B537" s="62" t="s">
        <v>81</v>
      </c>
      <c r="C537" s="42" t="s">
        <v>77</v>
      </c>
      <c r="D537" s="43">
        <v>4.6100000000000003</v>
      </c>
      <c r="E537" s="43">
        <v>4.6100000000000003</v>
      </c>
      <c r="F537" s="43">
        <v>4.6100000000000003</v>
      </c>
      <c r="G537" s="43">
        <v>4.6100000000000003</v>
      </c>
      <c r="H537" s="43">
        <v>4.6100000000000003</v>
      </c>
      <c r="I537" s="43">
        <v>4.6100000000000003</v>
      </c>
      <c r="J537" s="43">
        <v>4.6100000000000003</v>
      </c>
      <c r="K537" s="43">
        <v>4.6100000000000003</v>
      </c>
      <c r="L537" s="43">
        <v>4.6100000000000003</v>
      </c>
      <c r="M537" s="43">
        <v>4.6100000000000003</v>
      </c>
      <c r="N537" s="43">
        <v>4.6100000000000003</v>
      </c>
      <c r="O537" s="43">
        <v>4.6100000000000003</v>
      </c>
      <c r="P537" s="43">
        <v>4.6100000000000003</v>
      </c>
      <c r="Q537" s="43">
        <v>4.6100000000000003</v>
      </c>
      <c r="R537" s="43">
        <v>4.6100000000000003</v>
      </c>
      <c r="S537" s="43">
        <v>4.6100000000000003</v>
      </c>
      <c r="T537" s="43">
        <v>4.6100000000000003</v>
      </c>
      <c r="U537" s="43">
        <v>4.6100000000000003</v>
      </c>
      <c r="V537" s="43">
        <v>4.6100000000000003</v>
      </c>
      <c r="W537" s="43">
        <v>4.6100000000000003</v>
      </c>
      <c r="X537" s="43">
        <v>4.6100000000000003</v>
      </c>
      <c r="Y537" s="43">
        <v>4.6100000000000003</v>
      </c>
      <c r="Z537" s="43">
        <v>4.6100000000000003</v>
      </c>
      <c r="AA537" s="43">
        <v>4.6100000000000003</v>
      </c>
    </row>
    <row r="538" spans="1:27" ht="12.75" hidden="1" customHeight="1" outlineLevel="1" x14ac:dyDescent="0.2">
      <c r="A538" s="92" t="s">
        <v>753</v>
      </c>
      <c r="B538" s="62" t="s">
        <v>79</v>
      </c>
      <c r="C538" s="42" t="s">
        <v>77</v>
      </c>
      <c r="D538" s="43">
        <f>$D$11</f>
        <v>110.23</v>
      </c>
      <c r="E538" s="43">
        <f t="shared" ref="E538:AA538" si="311">$D$11</f>
        <v>110.23</v>
      </c>
      <c r="F538" s="43">
        <f t="shared" si="311"/>
        <v>110.23</v>
      </c>
      <c r="G538" s="43">
        <f t="shared" si="311"/>
        <v>110.23</v>
      </c>
      <c r="H538" s="43">
        <f t="shared" si="311"/>
        <v>110.23</v>
      </c>
      <c r="I538" s="43">
        <f t="shared" si="311"/>
        <v>110.23</v>
      </c>
      <c r="J538" s="43">
        <f t="shared" si="311"/>
        <v>110.23</v>
      </c>
      <c r="K538" s="43">
        <f t="shared" si="311"/>
        <v>110.23</v>
      </c>
      <c r="L538" s="43">
        <f t="shared" si="311"/>
        <v>110.23</v>
      </c>
      <c r="M538" s="43">
        <f t="shared" si="311"/>
        <v>110.23</v>
      </c>
      <c r="N538" s="43">
        <f t="shared" si="311"/>
        <v>110.23</v>
      </c>
      <c r="O538" s="43">
        <f t="shared" si="311"/>
        <v>110.23</v>
      </c>
      <c r="P538" s="43">
        <f t="shared" si="311"/>
        <v>110.23</v>
      </c>
      <c r="Q538" s="43">
        <f t="shared" si="311"/>
        <v>110.23</v>
      </c>
      <c r="R538" s="43">
        <f t="shared" si="311"/>
        <v>110.23</v>
      </c>
      <c r="S538" s="43">
        <f t="shared" si="311"/>
        <v>110.23</v>
      </c>
      <c r="T538" s="43">
        <f t="shared" si="311"/>
        <v>110.23</v>
      </c>
      <c r="U538" s="43">
        <f t="shared" si="311"/>
        <v>110.23</v>
      </c>
      <c r="V538" s="43">
        <f t="shared" si="311"/>
        <v>110.23</v>
      </c>
      <c r="W538" s="43">
        <f t="shared" si="311"/>
        <v>110.23</v>
      </c>
      <c r="X538" s="43">
        <f t="shared" si="311"/>
        <v>110.23</v>
      </c>
      <c r="Y538" s="43">
        <f t="shared" si="311"/>
        <v>110.23</v>
      </c>
      <c r="Z538" s="43">
        <f t="shared" si="311"/>
        <v>110.23</v>
      </c>
      <c r="AA538" s="43">
        <f t="shared" si="311"/>
        <v>110.23</v>
      </c>
    </row>
    <row r="539" spans="1:27" collapsed="1" x14ac:dyDescent="0.2">
      <c r="A539" s="91" t="s">
        <v>754</v>
      </c>
      <c r="B539" s="27" t="str">
        <f>"12"&amp;"."&amp;$B$662&amp;"."&amp;$B$663</f>
        <v>12.03.2023</v>
      </c>
      <c r="C539" s="83" t="s">
        <v>74</v>
      </c>
      <c r="D539" s="84">
        <f>ROUND(((D540+D541+D543+D542)/1000),5)</f>
        <v>5.11937</v>
      </c>
      <c r="E539" s="84">
        <f>ROUND(((E540+E541+E543+E542)/1000),5)</f>
        <v>4.9082600000000003</v>
      </c>
      <c r="F539" s="84">
        <f>ROUND(((F540+F541+F543+F542)/1000),5)</f>
        <v>4.8376599999999996</v>
      </c>
      <c r="G539" s="84">
        <f t="shared" ref="G539:AA539" si="312">ROUND(((G540+G541+G543+G542)/1000),5)</f>
        <v>4.8237199999999998</v>
      </c>
      <c r="H539" s="84">
        <f t="shared" si="312"/>
        <v>4.8518100000000004</v>
      </c>
      <c r="I539" s="84">
        <f t="shared" si="312"/>
        <v>4.8838200000000001</v>
      </c>
      <c r="J539" s="84">
        <f t="shared" si="312"/>
        <v>4.8972100000000003</v>
      </c>
      <c r="K539" s="84">
        <f t="shared" si="312"/>
        <v>5.0849299999999999</v>
      </c>
      <c r="L539" s="84">
        <f t="shared" si="312"/>
        <v>5.2456500000000004</v>
      </c>
      <c r="M539" s="84">
        <f t="shared" si="312"/>
        <v>5.4041699999999997</v>
      </c>
      <c r="N539" s="84">
        <f t="shared" si="312"/>
        <v>5.4572200000000004</v>
      </c>
      <c r="O539" s="84">
        <f t="shared" si="312"/>
        <v>5.4723499999999996</v>
      </c>
      <c r="P539" s="84">
        <f t="shared" si="312"/>
        <v>5.4648700000000003</v>
      </c>
      <c r="Q539" s="84">
        <f t="shared" si="312"/>
        <v>5.4631699999999999</v>
      </c>
      <c r="R539" s="84">
        <f t="shared" si="312"/>
        <v>5.4444999999999997</v>
      </c>
      <c r="S539" s="84">
        <f t="shared" si="312"/>
        <v>5.4260799999999998</v>
      </c>
      <c r="T539" s="84">
        <f t="shared" si="312"/>
        <v>5.4344200000000003</v>
      </c>
      <c r="U539" s="84">
        <f t="shared" si="312"/>
        <v>5.4448699999999999</v>
      </c>
      <c r="V539" s="84">
        <f t="shared" si="312"/>
        <v>5.4833299999999996</v>
      </c>
      <c r="W539" s="84">
        <f t="shared" si="312"/>
        <v>5.5076200000000002</v>
      </c>
      <c r="X539" s="84">
        <f t="shared" si="312"/>
        <v>5.5260199999999999</v>
      </c>
      <c r="Y539" s="84">
        <f t="shared" si="312"/>
        <v>5.46347</v>
      </c>
      <c r="Z539" s="84">
        <f t="shared" si="312"/>
        <v>5.3563400000000003</v>
      </c>
      <c r="AA539" s="84">
        <f t="shared" si="312"/>
        <v>5.2596400000000001</v>
      </c>
    </row>
    <row r="540" spans="1:27" ht="12.75" hidden="1" customHeight="1" outlineLevel="1" x14ac:dyDescent="0.2">
      <c r="A540" s="92" t="s">
        <v>755</v>
      </c>
      <c r="B540" s="62" t="s">
        <v>231</v>
      </c>
      <c r="C540" s="42" t="s">
        <v>77</v>
      </c>
      <c r="D540" s="43">
        <v>1444.76</v>
      </c>
      <c r="E540" s="43">
        <v>1233.6500000000001</v>
      </c>
      <c r="F540" s="43">
        <v>1163.05</v>
      </c>
      <c r="G540" s="43">
        <v>1149.1099999999999</v>
      </c>
      <c r="H540" s="43">
        <v>1177.2</v>
      </c>
      <c r="I540" s="43">
        <v>1209.21</v>
      </c>
      <c r="J540" s="43">
        <v>1222.5999999999999</v>
      </c>
      <c r="K540" s="43">
        <v>1410.32</v>
      </c>
      <c r="L540" s="43">
        <v>1571.04</v>
      </c>
      <c r="M540" s="43">
        <v>1729.56</v>
      </c>
      <c r="N540" s="43">
        <v>1782.61</v>
      </c>
      <c r="O540" s="43">
        <v>1797.74</v>
      </c>
      <c r="P540" s="43">
        <v>1790.26</v>
      </c>
      <c r="Q540" s="43">
        <v>1788.56</v>
      </c>
      <c r="R540" s="43">
        <v>1769.89</v>
      </c>
      <c r="S540" s="43">
        <v>1751.47</v>
      </c>
      <c r="T540" s="43">
        <v>1759.81</v>
      </c>
      <c r="U540" s="43">
        <v>1770.26</v>
      </c>
      <c r="V540" s="43">
        <v>1808.72</v>
      </c>
      <c r="W540" s="43">
        <v>1833.01</v>
      </c>
      <c r="X540" s="43">
        <v>1851.41</v>
      </c>
      <c r="Y540" s="43">
        <v>1788.86</v>
      </c>
      <c r="Z540" s="43">
        <v>1681.73</v>
      </c>
      <c r="AA540" s="43">
        <v>1585.03</v>
      </c>
    </row>
    <row r="541" spans="1:27" ht="12.75" hidden="1" customHeight="1" outlineLevel="1" x14ac:dyDescent="0.2">
      <c r="A541" s="92" t="s">
        <v>756</v>
      </c>
      <c r="B541" s="62" t="s">
        <v>88</v>
      </c>
      <c r="C541" s="42" t="s">
        <v>77</v>
      </c>
      <c r="D541" s="43">
        <f>$D$486</f>
        <v>3559.77</v>
      </c>
      <c r="E541" s="43">
        <f t="shared" ref="E541:AA541" si="313">$D$486</f>
        <v>3559.77</v>
      </c>
      <c r="F541" s="43">
        <f t="shared" si="313"/>
        <v>3559.77</v>
      </c>
      <c r="G541" s="43">
        <f t="shared" si="313"/>
        <v>3559.77</v>
      </c>
      <c r="H541" s="43">
        <f t="shared" si="313"/>
        <v>3559.77</v>
      </c>
      <c r="I541" s="43">
        <f t="shared" si="313"/>
        <v>3559.77</v>
      </c>
      <c r="J541" s="43">
        <f t="shared" si="313"/>
        <v>3559.77</v>
      </c>
      <c r="K541" s="43">
        <f t="shared" si="313"/>
        <v>3559.77</v>
      </c>
      <c r="L541" s="43">
        <f t="shared" si="313"/>
        <v>3559.77</v>
      </c>
      <c r="M541" s="43">
        <f t="shared" si="313"/>
        <v>3559.77</v>
      </c>
      <c r="N541" s="43">
        <f t="shared" si="313"/>
        <v>3559.77</v>
      </c>
      <c r="O541" s="43">
        <f t="shared" si="313"/>
        <v>3559.77</v>
      </c>
      <c r="P541" s="43">
        <f t="shared" si="313"/>
        <v>3559.77</v>
      </c>
      <c r="Q541" s="43">
        <f t="shared" si="313"/>
        <v>3559.77</v>
      </c>
      <c r="R541" s="43">
        <f t="shared" si="313"/>
        <v>3559.77</v>
      </c>
      <c r="S541" s="43">
        <f t="shared" si="313"/>
        <v>3559.77</v>
      </c>
      <c r="T541" s="43">
        <f t="shared" si="313"/>
        <v>3559.77</v>
      </c>
      <c r="U541" s="43">
        <f t="shared" si="313"/>
        <v>3559.77</v>
      </c>
      <c r="V541" s="43">
        <f t="shared" si="313"/>
        <v>3559.77</v>
      </c>
      <c r="W541" s="43">
        <f t="shared" si="313"/>
        <v>3559.77</v>
      </c>
      <c r="X541" s="43">
        <f t="shared" si="313"/>
        <v>3559.77</v>
      </c>
      <c r="Y541" s="43">
        <f t="shared" si="313"/>
        <v>3559.77</v>
      </c>
      <c r="Z541" s="43">
        <f t="shared" si="313"/>
        <v>3559.77</v>
      </c>
      <c r="AA541" s="43">
        <f t="shared" si="313"/>
        <v>3559.77</v>
      </c>
    </row>
    <row r="542" spans="1:27" ht="12.75" hidden="1" customHeight="1" outlineLevel="1" x14ac:dyDescent="0.2">
      <c r="A542" s="92" t="s">
        <v>757</v>
      </c>
      <c r="B542" s="62" t="s">
        <v>81</v>
      </c>
      <c r="C542" s="42" t="s">
        <v>77</v>
      </c>
      <c r="D542" s="43">
        <v>4.6100000000000003</v>
      </c>
      <c r="E542" s="43">
        <v>4.6100000000000003</v>
      </c>
      <c r="F542" s="43">
        <v>4.6100000000000003</v>
      </c>
      <c r="G542" s="43">
        <v>4.6100000000000003</v>
      </c>
      <c r="H542" s="43">
        <v>4.6100000000000003</v>
      </c>
      <c r="I542" s="43">
        <v>4.6100000000000003</v>
      </c>
      <c r="J542" s="43">
        <v>4.6100000000000003</v>
      </c>
      <c r="K542" s="43">
        <v>4.6100000000000003</v>
      </c>
      <c r="L542" s="43">
        <v>4.6100000000000003</v>
      </c>
      <c r="M542" s="43">
        <v>4.6100000000000003</v>
      </c>
      <c r="N542" s="43">
        <v>4.6100000000000003</v>
      </c>
      <c r="O542" s="43">
        <v>4.6100000000000003</v>
      </c>
      <c r="P542" s="43">
        <v>4.6100000000000003</v>
      </c>
      <c r="Q542" s="43">
        <v>4.6100000000000003</v>
      </c>
      <c r="R542" s="43">
        <v>4.6100000000000003</v>
      </c>
      <c r="S542" s="43">
        <v>4.6100000000000003</v>
      </c>
      <c r="T542" s="43">
        <v>4.6100000000000003</v>
      </c>
      <c r="U542" s="43">
        <v>4.6100000000000003</v>
      </c>
      <c r="V542" s="43">
        <v>4.6100000000000003</v>
      </c>
      <c r="W542" s="43">
        <v>4.6100000000000003</v>
      </c>
      <c r="X542" s="43">
        <v>4.6100000000000003</v>
      </c>
      <c r="Y542" s="43">
        <v>4.6100000000000003</v>
      </c>
      <c r="Z542" s="43">
        <v>4.6100000000000003</v>
      </c>
      <c r="AA542" s="43">
        <v>4.6100000000000003</v>
      </c>
    </row>
    <row r="543" spans="1:27" ht="12.75" hidden="1" customHeight="1" outlineLevel="1" x14ac:dyDescent="0.2">
      <c r="A543" s="92" t="s">
        <v>758</v>
      </c>
      <c r="B543" s="62" t="s">
        <v>79</v>
      </c>
      <c r="C543" s="42" t="s">
        <v>77</v>
      </c>
      <c r="D543" s="43">
        <f>$D$11</f>
        <v>110.23</v>
      </c>
      <c r="E543" s="43">
        <f t="shared" ref="E543:AA543" si="314">$D$11</f>
        <v>110.23</v>
      </c>
      <c r="F543" s="43">
        <f t="shared" si="314"/>
        <v>110.23</v>
      </c>
      <c r="G543" s="43">
        <f t="shared" si="314"/>
        <v>110.23</v>
      </c>
      <c r="H543" s="43">
        <f t="shared" si="314"/>
        <v>110.23</v>
      </c>
      <c r="I543" s="43">
        <f t="shared" si="314"/>
        <v>110.23</v>
      </c>
      <c r="J543" s="43">
        <f t="shared" si="314"/>
        <v>110.23</v>
      </c>
      <c r="K543" s="43">
        <f t="shared" si="314"/>
        <v>110.23</v>
      </c>
      <c r="L543" s="43">
        <f t="shared" si="314"/>
        <v>110.23</v>
      </c>
      <c r="M543" s="43">
        <f t="shared" si="314"/>
        <v>110.23</v>
      </c>
      <c r="N543" s="43">
        <f t="shared" si="314"/>
        <v>110.23</v>
      </c>
      <c r="O543" s="43">
        <f t="shared" si="314"/>
        <v>110.23</v>
      </c>
      <c r="P543" s="43">
        <f t="shared" si="314"/>
        <v>110.23</v>
      </c>
      <c r="Q543" s="43">
        <f t="shared" si="314"/>
        <v>110.23</v>
      </c>
      <c r="R543" s="43">
        <f t="shared" si="314"/>
        <v>110.23</v>
      </c>
      <c r="S543" s="43">
        <f t="shared" si="314"/>
        <v>110.23</v>
      </c>
      <c r="T543" s="43">
        <f t="shared" si="314"/>
        <v>110.23</v>
      </c>
      <c r="U543" s="43">
        <f t="shared" si="314"/>
        <v>110.23</v>
      </c>
      <c r="V543" s="43">
        <f t="shared" si="314"/>
        <v>110.23</v>
      </c>
      <c r="W543" s="43">
        <f t="shared" si="314"/>
        <v>110.23</v>
      </c>
      <c r="X543" s="43">
        <f t="shared" si="314"/>
        <v>110.23</v>
      </c>
      <c r="Y543" s="43">
        <f t="shared" si="314"/>
        <v>110.23</v>
      </c>
      <c r="Z543" s="43">
        <f t="shared" si="314"/>
        <v>110.23</v>
      </c>
      <c r="AA543" s="43">
        <f t="shared" si="314"/>
        <v>110.23</v>
      </c>
    </row>
    <row r="544" spans="1:27" collapsed="1" x14ac:dyDescent="0.2">
      <c r="A544" s="91" t="s">
        <v>759</v>
      </c>
      <c r="B544" s="27" t="str">
        <f>"13"&amp;"."&amp;$B$662&amp;"."&amp;$B$663</f>
        <v>13.03.2023</v>
      </c>
      <c r="C544" s="83" t="s">
        <v>74</v>
      </c>
      <c r="D544" s="84">
        <f>ROUND(((D545+D546+D548+D547)/1000),5)</f>
        <v>5.0388000000000002</v>
      </c>
      <c r="E544" s="84">
        <f>ROUND(((E545+E546+E548+E547)/1000),5)</f>
        <v>4.9107900000000004</v>
      </c>
      <c r="F544" s="84">
        <f>ROUND(((F545+F546+F548+F547)/1000),5)</f>
        <v>4.8632900000000001</v>
      </c>
      <c r="G544" s="84">
        <f t="shared" ref="G544:AA544" si="315">ROUND(((G545+G546+G548+G547)/1000),5)</f>
        <v>4.8690600000000002</v>
      </c>
      <c r="H544" s="84">
        <f t="shared" si="315"/>
        <v>4.9319600000000001</v>
      </c>
      <c r="I544" s="84">
        <f t="shared" si="315"/>
        <v>5.0320400000000003</v>
      </c>
      <c r="J544" s="84">
        <f t="shared" si="315"/>
        <v>5.1989900000000002</v>
      </c>
      <c r="K544" s="84">
        <f t="shared" si="315"/>
        <v>5.3524799999999999</v>
      </c>
      <c r="L544" s="84">
        <f t="shared" si="315"/>
        <v>5.4807300000000003</v>
      </c>
      <c r="M544" s="84">
        <f t="shared" si="315"/>
        <v>5.5431900000000001</v>
      </c>
      <c r="N544" s="84">
        <f t="shared" si="315"/>
        <v>5.5542199999999999</v>
      </c>
      <c r="O544" s="84">
        <f t="shared" si="315"/>
        <v>5.5438299999999998</v>
      </c>
      <c r="P544" s="84">
        <f t="shared" si="315"/>
        <v>5.5067899999999996</v>
      </c>
      <c r="Q544" s="84">
        <f t="shared" si="315"/>
        <v>5.53904</v>
      </c>
      <c r="R544" s="84">
        <f t="shared" si="315"/>
        <v>5.5275600000000003</v>
      </c>
      <c r="S544" s="84">
        <f t="shared" si="315"/>
        <v>5.5138699999999998</v>
      </c>
      <c r="T544" s="84">
        <f t="shared" si="315"/>
        <v>5.4571899999999998</v>
      </c>
      <c r="U544" s="84">
        <f t="shared" si="315"/>
        <v>5.4502300000000004</v>
      </c>
      <c r="V544" s="84">
        <f t="shared" si="315"/>
        <v>5.4888300000000001</v>
      </c>
      <c r="W544" s="84">
        <f t="shared" si="315"/>
        <v>5.5315599999999998</v>
      </c>
      <c r="X544" s="84">
        <f t="shared" si="315"/>
        <v>5.5177199999999997</v>
      </c>
      <c r="Y544" s="84">
        <f t="shared" si="315"/>
        <v>5.4457800000000001</v>
      </c>
      <c r="Z544" s="84">
        <f t="shared" si="315"/>
        <v>5.34755</v>
      </c>
      <c r="AA544" s="84">
        <f t="shared" si="315"/>
        <v>5.1702199999999996</v>
      </c>
    </row>
    <row r="545" spans="1:27" ht="12.75" hidden="1" customHeight="1" outlineLevel="1" x14ac:dyDescent="0.2">
      <c r="A545" s="92" t="s">
        <v>760</v>
      </c>
      <c r="B545" s="62" t="s">
        <v>231</v>
      </c>
      <c r="C545" s="42" t="s">
        <v>77</v>
      </c>
      <c r="D545" s="43">
        <v>1364.19</v>
      </c>
      <c r="E545" s="43">
        <v>1236.18</v>
      </c>
      <c r="F545" s="43">
        <v>1188.68</v>
      </c>
      <c r="G545" s="43">
        <v>1194.45</v>
      </c>
      <c r="H545" s="43">
        <v>1257.3499999999999</v>
      </c>
      <c r="I545" s="43">
        <v>1357.43</v>
      </c>
      <c r="J545" s="43">
        <v>1524.38</v>
      </c>
      <c r="K545" s="43">
        <v>1677.87</v>
      </c>
      <c r="L545" s="43">
        <v>1806.12</v>
      </c>
      <c r="M545" s="43">
        <v>1868.58</v>
      </c>
      <c r="N545" s="43">
        <v>1879.61</v>
      </c>
      <c r="O545" s="43">
        <v>1869.22</v>
      </c>
      <c r="P545" s="43">
        <v>1832.18</v>
      </c>
      <c r="Q545" s="43">
        <v>1864.43</v>
      </c>
      <c r="R545" s="43">
        <v>1852.95</v>
      </c>
      <c r="S545" s="43">
        <v>1839.26</v>
      </c>
      <c r="T545" s="43">
        <v>1782.58</v>
      </c>
      <c r="U545" s="43">
        <v>1775.62</v>
      </c>
      <c r="V545" s="43">
        <v>1814.22</v>
      </c>
      <c r="W545" s="43">
        <v>1856.95</v>
      </c>
      <c r="X545" s="43">
        <v>1843.11</v>
      </c>
      <c r="Y545" s="43">
        <v>1771.17</v>
      </c>
      <c r="Z545" s="43">
        <v>1672.94</v>
      </c>
      <c r="AA545" s="43">
        <v>1495.61</v>
      </c>
    </row>
    <row r="546" spans="1:27" ht="12.75" hidden="1" customHeight="1" outlineLevel="1" x14ac:dyDescent="0.2">
      <c r="A546" s="92" t="s">
        <v>761</v>
      </c>
      <c r="B546" s="62" t="s">
        <v>88</v>
      </c>
      <c r="C546" s="42" t="s">
        <v>77</v>
      </c>
      <c r="D546" s="43">
        <f>$D$486</f>
        <v>3559.77</v>
      </c>
      <c r="E546" s="43">
        <f t="shared" ref="E546:AA546" si="316">$D$486</f>
        <v>3559.77</v>
      </c>
      <c r="F546" s="43">
        <f t="shared" si="316"/>
        <v>3559.77</v>
      </c>
      <c r="G546" s="43">
        <f t="shared" si="316"/>
        <v>3559.77</v>
      </c>
      <c r="H546" s="43">
        <f t="shared" si="316"/>
        <v>3559.77</v>
      </c>
      <c r="I546" s="43">
        <f t="shared" si="316"/>
        <v>3559.77</v>
      </c>
      <c r="J546" s="43">
        <f t="shared" si="316"/>
        <v>3559.77</v>
      </c>
      <c r="K546" s="43">
        <f t="shared" si="316"/>
        <v>3559.77</v>
      </c>
      <c r="L546" s="43">
        <f t="shared" si="316"/>
        <v>3559.77</v>
      </c>
      <c r="M546" s="43">
        <f t="shared" si="316"/>
        <v>3559.77</v>
      </c>
      <c r="N546" s="43">
        <f t="shared" si="316"/>
        <v>3559.77</v>
      </c>
      <c r="O546" s="43">
        <f t="shared" si="316"/>
        <v>3559.77</v>
      </c>
      <c r="P546" s="43">
        <f t="shared" si="316"/>
        <v>3559.77</v>
      </c>
      <c r="Q546" s="43">
        <f t="shared" si="316"/>
        <v>3559.77</v>
      </c>
      <c r="R546" s="43">
        <f t="shared" si="316"/>
        <v>3559.77</v>
      </c>
      <c r="S546" s="43">
        <f t="shared" si="316"/>
        <v>3559.77</v>
      </c>
      <c r="T546" s="43">
        <f t="shared" si="316"/>
        <v>3559.77</v>
      </c>
      <c r="U546" s="43">
        <f t="shared" si="316"/>
        <v>3559.77</v>
      </c>
      <c r="V546" s="43">
        <f t="shared" si="316"/>
        <v>3559.77</v>
      </c>
      <c r="W546" s="43">
        <f t="shared" si="316"/>
        <v>3559.77</v>
      </c>
      <c r="X546" s="43">
        <f t="shared" si="316"/>
        <v>3559.77</v>
      </c>
      <c r="Y546" s="43">
        <f t="shared" si="316"/>
        <v>3559.77</v>
      </c>
      <c r="Z546" s="43">
        <f t="shared" si="316"/>
        <v>3559.77</v>
      </c>
      <c r="AA546" s="43">
        <f t="shared" si="316"/>
        <v>3559.77</v>
      </c>
    </row>
    <row r="547" spans="1:27" ht="12.75" hidden="1" customHeight="1" outlineLevel="1" x14ac:dyDescent="0.2">
      <c r="A547" s="92" t="s">
        <v>762</v>
      </c>
      <c r="B547" s="62" t="s">
        <v>81</v>
      </c>
      <c r="C547" s="42" t="s">
        <v>77</v>
      </c>
      <c r="D547" s="43">
        <v>4.6100000000000003</v>
      </c>
      <c r="E547" s="43">
        <v>4.6100000000000003</v>
      </c>
      <c r="F547" s="43">
        <v>4.6100000000000003</v>
      </c>
      <c r="G547" s="43">
        <v>4.6100000000000003</v>
      </c>
      <c r="H547" s="43">
        <v>4.6100000000000003</v>
      </c>
      <c r="I547" s="43">
        <v>4.6100000000000003</v>
      </c>
      <c r="J547" s="43">
        <v>4.6100000000000003</v>
      </c>
      <c r="K547" s="43">
        <v>4.6100000000000003</v>
      </c>
      <c r="L547" s="43">
        <v>4.6100000000000003</v>
      </c>
      <c r="M547" s="43">
        <v>4.6100000000000003</v>
      </c>
      <c r="N547" s="43">
        <v>4.6100000000000003</v>
      </c>
      <c r="O547" s="43">
        <v>4.6100000000000003</v>
      </c>
      <c r="P547" s="43">
        <v>4.6100000000000003</v>
      </c>
      <c r="Q547" s="43">
        <v>4.6100000000000003</v>
      </c>
      <c r="R547" s="43">
        <v>4.6100000000000003</v>
      </c>
      <c r="S547" s="43">
        <v>4.6100000000000003</v>
      </c>
      <c r="T547" s="43">
        <v>4.6100000000000003</v>
      </c>
      <c r="U547" s="43">
        <v>4.6100000000000003</v>
      </c>
      <c r="V547" s="43">
        <v>4.6100000000000003</v>
      </c>
      <c r="W547" s="43">
        <v>4.6100000000000003</v>
      </c>
      <c r="X547" s="43">
        <v>4.6100000000000003</v>
      </c>
      <c r="Y547" s="43">
        <v>4.6100000000000003</v>
      </c>
      <c r="Z547" s="43">
        <v>4.6100000000000003</v>
      </c>
      <c r="AA547" s="43">
        <v>4.6100000000000003</v>
      </c>
    </row>
    <row r="548" spans="1:27" ht="12.75" hidden="1" customHeight="1" outlineLevel="1" x14ac:dyDescent="0.2">
      <c r="A548" s="92" t="s">
        <v>763</v>
      </c>
      <c r="B548" s="62" t="s">
        <v>79</v>
      </c>
      <c r="C548" s="42" t="s">
        <v>77</v>
      </c>
      <c r="D548" s="43">
        <f>$D$11</f>
        <v>110.23</v>
      </c>
      <c r="E548" s="43">
        <f t="shared" ref="E548:AA548" si="317">$D$11</f>
        <v>110.23</v>
      </c>
      <c r="F548" s="43">
        <f t="shared" si="317"/>
        <v>110.23</v>
      </c>
      <c r="G548" s="43">
        <f t="shared" si="317"/>
        <v>110.23</v>
      </c>
      <c r="H548" s="43">
        <f t="shared" si="317"/>
        <v>110.23</v>
      </c>
      <c r="I548" s="43">
        <f t="shared" si="317"/>
        <v>110.23</v>
      </c>
      <c r="J548" s="43">
        <f t="shared" si="317"/>
        <v>110.23</v>
      </c>
      <c r="K548" s="43">
        <f t="shared" si="317"/>
        <v>110.23</v>
      </c>
      <c r="L548" s="43">
        <f t="shared" si="317"/>
        <v>110.23</v>
      </c>
      <c r="M548" s="43">
        <f t="shared" si="317"/>
        <v>110.23</v>
      </c>
      <c r="N548" s="43">
        <f t="shared" si="317"/>
        <v>110.23</v>
      </c>
      <c r="O548" s="43">
        <f t="shared" si="317"/>
        <v>110.23</v>
      </c>
      <c r="P548" s="43">
        <f t="shared" si="317"/>
        <v>110.23</v>
      </c>
      <c r="Q548" s="43">
        <f t="shared" si="317"/>
        <v>110.23</v>
      </c>
      <c r="R548" s="43">
        <f t="shared" si="317"/>
        <v>110.23</v>
      </c>
      <c r="S548" s="43">
        <f t="shared" si="317"/>
        <v>110.23</v>
      </c>
      <c r="T548" s="43">
        <f t="shared" si="317"/>
        <v>110.23</v>
      </c>
      <c r="U548" s="43">
        <f t="shared" si="317"/>
        <v>110.23</v>
      </c>
      <c r="V548" s="43">
        <f t="shared" si="317"/>
        <v>110.23</v>
      </c>
      <c r="W548" s="43">
        <f t="shared" si="317"/>
        <v>110.23</v>
      </c>
      <c r="X548" s="43">
        <f t="shared" si="317"/>
        <v>110.23</v>
      </c>
      <c r="Y548" s="43">
        <f t="shared" si="317"/>
        <v>110.23</v>
      </c>
      <c r="Z548" s="43">
        <f t="shared" si="317"/>
        <v>110.23</v>
      </c>
      <c r="AA548" s="43">
        <f t="shared" si="317"/>
        <v>110.23</v>
      </c>
    </row>
    <row r="549" spans="1:27" collapsed="1" x14ac:dyDescent="0.2">
      <c r="A549" s="91" t="s">
        <v>764</v>
      </c>
      <c r="B549" s="27" t="str">
        <f>"14"&amp;"."&amp;$B$662&amp;"."&amp;$B$663</f>
        <v>14.03.2023</v>
      </c>
      <c r="C549" s="83" t="s">
        <v>74</v>
      </c>
      <c r="D549" s="84">
        <f>ROUND(((D550+D551+D553+D552)/1000),5)</f>
        <v>4.9222599999999996</v>
      </c>
      <c r="E549" s="84">
        <f>ROUND(((E550+E551+E553+E552)/1000),5)</f>
        <v>4.8460999999999999</v>
      </c>
      <c r="F549" s="84">
        <f>ROUND(((F550+F551+F553+F552)/1000),5)</f>
        <v>4.8170799999999998</v>
      </c>
      <c r="G549" s="84">
        <f t="shared" ref="G549:AA549" si="318">ROUND(((G550+G551+G553+G552)/1000),5)</f>
        <v>4.8208299999999999</v>
      </c>
      <c r="H549" s="84">
        <f t="shared" si="318"/>
        <v>4.87331</v>
      </c>
      <c r="I549" s="84">
        <f t="shared" si="318"/>
        <v>5.0120899999999997</v>
      </c>
      <c r="J549" s="84">
        <f t="shared" si="318"/>
        <v>5.2508499999999998</v>
      </c>
      <c r="K549" s="84">
        <f t="shared" si="318"/>
        <v>5.3707099999999999</v>
      </c>
      <c r="L549" s="84">
        <f t="shared" si="318"/>
        <v>5.4708800000000002</v>
      </c>
      <c r="M549" s="84">
        <f t="shared" si="318"/>
        <v>5.5153100000000004</v>
      </c>
      <c r="N549" s="84">
        <f t="shared" si="318"/>
        <v>5.5803700000000003</v>
      </c>
      <c r="O549" s="84">
        <f t="shared" si="318"/>
        <v>5.5712599999999997</v>
      </c>
      <c r="P549" s="84">
        <f t="shared" si="318"/>
        <v>5.5260899999999999</v>
      </c>
      <c r="Q549" s="84">
        <f t="shared" si="318"/>
        <v>5.5261399999999998</v>
      </c>
      <c r="R549" s="84">
        <f t="shared" si="318"/>
        <v>5.50922</v>
      </c>
      <c r="S549" s="84">
        <f t="shared" si="318"/>
        <v>5.4919200000000004</v>
      </c>
      <c r="T549" s="84">
        <f t="shared" si="318"/>
        <v>5.4351500000000001</v>
      </c>
      <c r="U549" s="84">
        <f t="shared" si="318"/>
        <v>5.4291400000000003</v>
      </c>
      <c r="V549" s="84">
        <f t="shared" si="318"/>
        <v>5.4639800000000003</v>
      </c>
      <c r="W549" s="84">
        <f t="shared" si="318"/>
        <v>5.50014</v>
      </c>
      <c r="X549" s="84">
        <f t="shared" si="318"/>
        <v>5.4791400000000001</v>
      </c>
      <c r="Y549" s="84">
        <f t="shared" si="318"/>
        <v>5.4398499999999999</v>
      </c>
      <c r="Z549" s="84">
        <f t="shared" si="318"/>
        <v>5.3267899999999999</v>
      </c>
      <c r="AA549" s="84">
        <f t="shared" si="318"/>
        <v>5.00183</v>
      </c>
    </row>
    <row r="550" spans="1:27" ht="12.75" hidden="1" customHeight="1" outlineLevel="1" x14ac:dyDescent="0.2">
      <c r="A550" s="92" t="s">
        <v>765</v>
      </c>
      <c r="B550" s="62" t="s">
        <v>231</v>
      </c>
      <c r="C550" s="42" t="s">
        <v>77</v>
      </c>
      <c r="D550" s="43">
        <v>1247.6500000000001</v>
      </c>
      <c r="E550" s="43">
        <v>1171.49</v>
      </c>
      <c r="F550" s="43">
        <v>1142.47</v>
      </c>
      <c r="G550" s="43">
        <v>1146.22</v>
      </c>
      <c r="H550" s="43">
        <v>1198.7</v>
      </c>
      <c r="I550" s="43">
        <v>1337.48</v>
      </c>
      <c r="J550" s="43">
        <v>1576.24</v>
      </c>
      <c r="K550" s="43">
        <v>1696.1</v>
      </c>
      <c r="L550" s="43">
        <v>1796.27</v>
      </c>
      <c r="M550" s="43">
        <v>1840.7</v>
      </c>
      <c r="N550" s="43">
        <v>1905.76</v>
      </c>
      <c r="O550" s="43">
        <v>1896.65</v>
      </c>
      <c r="P550" s="43">
        <v>1851.48</v>
      </c>
      <c r="Q550" s="43">
        <v>1851.53</v>
      </c>
      <c r="R550" s="43">
        <v>1834.61</v>
      </c>
      <c r="S550" s="43">
        <v>1817.31</v>
      </c>
      <c r="T550" s="43">
        <v>1760.54</v>
      </c>
      <c r="U550" s="43">
        <v>1754.53</v>
      </c>
      <c r="V550" s="43">
        <v>1789.37</v>
      </c>
      <c r="W550" s="43">
        <v>1825.53</v>
      </c>
      <c r="X550" s="43">
        <v>1804.53</v>
      </c>
      <c r="Y550" s="43">
        <v>1765.24</v>
      </c>
      <c r="Z550" s="43">
        <v>1652.18</v>
      </c>
      <c r="AA550" s="43">
        <v>1327.22</v>
      </c>
    </row>
    <row r="551" spans="1:27" ht="12.75" hidden="1" customHeight="1" outlineLevel="1" x14ac:dyDescent="0.2">
      <c r="A551" s="92" t="s">
        <v>766</v>
      </c>
      <c r="B551" s="62" t="s">
        <v>88</v>
      </c>
      <c r="C551" s="42" t="s">
        <v>77</v>
      </c>
      <c r="D551" s="43">
        <f>$D$486</f>
        <v>3559.77</v>
      </c>
      <c r="E551" s="43">
        <f t="shared" ref="E551:AA551" si="319">$D$486</f>
        <v>3559.77</v>
      </c>
      <c r="F551" s="43">
        <f t="shared" si="319"/>
        <v>3559.77</v>
      </c>
      <c r="G551" s="43">
        <f t="shared" si="319"/>
        <v>3559.77</v>
      </c>
      <c r="H551" s="43">
        <f t="shared" si="319"/>
        <v>3559.77</v>
      </c>
      <c r="I551" s="43">
        <f t="shared" si="319"/>
        <v>3559.77</v>
      </c>
      <c r="J551" s="43">
        <f t="shared" si="319"/>
        <v>3559.77</v>
      </c>
      <c r="K551" s="43">
        <f t="shared" si="319"/>
        <v>3559.77</v>
      </c>
      <c r="L551" s="43">
        <f t="shared" si="319"/>
        <v>3559.77</v>
      </c>
      <c r="M551" s="43">
        <f t="shared" si="319"/>
        <v>3559.77</v>
      </c>
      <c r="N551" s="43">
        <f t="shared" si="319"/>
        <v>3559.77</v>
      </c>
      <c r="O551" s="43">
        <f t="shared" si="319"/>
        <v>3559.77</v>
      </c>
      <c r="P551" s="43">
        <f t="shared" si="319"/>
        <v>3559.77</v>
      </c>
      <c r="Q551" s="43">
        <f t="shared" si="319"/>
        <v>3559.77</v>
      </c>
      <c r="R551" s="43">
        <f t="shared" si="319"/>
        <v>3559.77</v>
      </c>
      <c r="S551" s="43">
        <f t="shared" si="319"/>
        <v>3559.77</v>
      </c>
      <c r="T551" s="43">
        <f t="shared" si="319"/>
        <v>3559.77</v>
      </c>
      <c r="U551" s="43">
        <f t="shared" si="319"/>
        <v>3559.77</v>
      </c>
      <c r="V551" s="43">
        <f t="shared" si="319"/>
        <v>3559.77</v>
      </c>
      <c r="W551" s="43">
        <f t="shared" si="319"/>
        <v>3559.77</v>
      </c>
      <c r="X551" s="43">
        <f t="shared" si="319"/>
        <v>3559.77</v>
      </c>
      <c r="Y551" s="43">
        <f t="shared" si="319"/>
        <v>3559.77</v>
      </c>
      <c r="Z551" s="43">
        <f t="shared" si="319"/>
        <v>3559.77</v>
      </c>
      <c r="AA551" s="43">
        <f t="shared" si="319"/>
        <v>3559.77</v>
      </c>
    </row>
    <row r="552" spans="1:27" ht="12.75" hidden="1" customHeight="1" outlineLevel="1" x14ac:dyDescent="0.2">
      <c r="A552" s="92" t="s">
        <v>767</v>
      </c>
      <c r="B552" s="62" t="s">
        <v>81</v>
      </c>
      <c r="C552" s="42" t="s">
        <v>77</v>
      </c>
      <c r="D552" s="43">
        <v>4.6100000000000003</v>
      </c>
      <c r="E552" s="43">
        <v>4.6100000000000003</v>
      </c>
      <c r="F552" s="43">
        <v>4.6100000000000003</v>
      </c>
      <c r="G552" s="43">
        <v>4.6100000000000003</v>
      </c>
      <c r="H552" s="43">
        <v>4.6100000000000003</v>
      </c>
      <c r="I552" s="43">
        <v>4.6100000000000003</v>
      </c>
      <c r="J552" s="43">
        <v>4.6100000000000003</v>
      </c>
      <c r="K552" s="43">
        <v>4.6100000000000003</v>
      </c>
      <c r="L552" s="43">
        <v>4.6100000000000003</v>
      </c>
      <c r="M552" s="43">
        <v>4.6100000000000003</v>
      </c>
      <c r="N552" s="43">
        <v>4.6100000000000003</v>
      </c>
      <c r="O552" s="43">
        <v>4.6100000000000003</v>
      </c>
      <c r="P552" s="43">
        <v>4.6100000000000003</v>
      </c>
      <c r="Q552" s="43">
        <v>4.6100000000000003</v>
      </c>
      <c r="R552" s="43">
        <v>4.6100000000000003</v>
      </c>
      <c r="S552" s="43">
        <v>4.6100000000000003</v>
      </c>
      <c r="T552" s="43">
        <v>4.6100000000000003</v>
      </c>
      <c r="U552" s="43">
        <v>4.6100000000000003</v>
      </c>
      <c r="V552" s="43">
        <v>4.6100000000000003</v>
      </c>
      <c r="W552" s="43">
        <v>4.6100000000000003</v>
      </c>
      <c r="X552" s="43">
        <v>4.6100000000000003</v>
      </c>
      <c r="Y552" s="43">
        <v>4.6100000000000003</v>
      </c>
      <c r="Z552" s="43">
        <v>4.6100000000000003</v>
      </c>
      <c r="AA552" s="43">
        <v>4.6100000000000003</v>
      </c>
    </row>
    <row r="553" spans="1:27" ht="12.75" hidden="1" customHeight="1" outlineLevel="1" x14ac:dyDescent="0.2">
      <c r="A553" s="92" t="s">
        <v>768</v>
      </c>
      <c r="B553" s="62" t="s">
        <v>79</v>
      </c>
      <c r="C553" s="42" t="s">
        <v>77</v>
      </c>
      <c r="D553" s="43">
        <f>$D$11</f>
        <v>110.23</v>
      </c>
      <c r="E553" s="43">
        <f t="shared" ref="E553:AA553" si="320">$D$11</f>
        <v>110.23</v>
      </c>
      <c r="F553" s="43">
        <f t="shared" si="320"/>
        <v>110.23</v>
      </c>
      <c r="G553" s="43">
        <f t="shared" si="320"/>
        <v>110.23</v>
      </c>
      <c r="H553" s="43">
        <f t="shared" si="320"/>
        <v>110.23</v>
      </c>
      <c r="I553" s="43">
        <f t="shared" si="320"/>
        <v>110.23</v>
      </c>
      <c r="J553" s="43">
        <f t="shared" si="320"/>
        <v>110.23</v>
      </c>
      <c r="K553" s="43">
        <f t="shared" si="320"/>
        <v>110.23</v>
      </c>
      <c r="L553" s="43">
        <f t="shared" si="320"/>
        <v>110.23</v>
      </c>
      <c r="M553" s="43">
        <f t="shared" si="320"/>
        <v>110.23</v>
      </c>
      <c r="N553" s="43">
        <f t="shared" si="320"/>
        <v>110.23</v>
      </c>
      <c r="O553" s="43">
        <f t="shared" si="320"/>
        <v>110.23</v>
      </c>
      <c r="P553" s="43">
        <f t="shared" si="320"/>
        <v>110.23</v>
      </c>
      <c r="Q553" s="43">
        <f t="shared" si="320"/>
        <v>110.23</v>
      </c>
      <c r="R553" s="43">
        <f t="shared" si="320"/>
        <v>110.23</v>
      </c>
      <c r="S553" s="43">
        <f t="shared" si="320"/>
        <v>110.23</v>
      </c>
      <c r="T553" s="43">
        <f t="shared" si="320"/>
        <v>110.23</v>
      </c>
      <c r="U553" s="43">
        <f t="shared" si="320"/>
        <v>110.23</v>
      </c>
      <c r="V553" s="43">
        <f t="shared" si="320"/>
        <v>110.23</v>
      </c>
      <c r="W553" s="43">
        <f t="shared" si="320"/>
        <v>110.23</v>
      </c>
      <c r="X553" s="43">
        <f t="shared" si="320"/>
        <v>110.23</v>
      </c>
      <c r="Y553" s="43">
        <f t="shared" si="320"/>
        <v>110.23</v>
      </c>
      <c r="Z553" s="43">
        <f t="shared" si="320"/>
        <v>110.23</v>
      </c>
      <c r="AA553" s="43">
        <f t="shared" si="320"/>
        <v>110.23</v>
      </c>
    </row>
    <row r="554" spans="1:27" collapsed="1" x14ac:dyDescent="0.2">
      <c r="A554" s="91" t="s">
        <v>769</v>
      </c>
      <c r="B554" s="27" t="str">
        <f>"15"&amp;"."&amp;$B$662&amp;"."&amp;$B$663</f>
        <v>15.03.2023</v>
      </c>
      <c r="C554" s="83" t="s">
        <v>74</v>
      </c>
      <c r="D554" s="84">
        <f>ROUND(((D555+D556+D558+D557)/1000),5)</f>
        <v>4.8151999999999999</v>
      </c>
      <c r="E554" s="84">
        <f>ROUND(((E555+E556+E558+E557)/1000),5)</f>
        <v>4.7671900000000003</v>
      </c>
      <c r="F554" s="84">
        <f>ROUND(((F555+F556+F558+F557)/1000),5)</f>
        <v>4.7538400000000003</v>
      </c>
      <c r="G554" s="84">
        <f t="shared" ref="G554:AA554" si="321">ROUND(((G555+G556+G558+G557)/1000),5)</f>
        <v>4.7536399999999999</v>
      </c>
      <c r="H554" s="84">
        <f t="shared" si="321"/>
        <v>4.7749600000000001</v>
      </c>
      <c r="I554" s="84">
        <f t="shared" si="321"/>
        <v>4.8899600000000003</v>
      </c>
      <c r="J554" s="84">
        <f t="shared" si="321"/>
        <v>5.0339099999999997</v>
      </c>
      <c r="K554" s="84">
        <f t="shared" si="321"/>
        <v>5.3347499999999997</v>
      </c>
      <c r="L554" s="84">
        <f t="shared" si="321"/>
        <v>5.4663300000000001</v>
      </c>
      <c r="M554" s="84">
        <f t="shared" si="321"/>
        <v>5.5193000000000003</v>
      </c>
      <c r="N554" s="84">
        <f t="shared" si="321"/>
        <v>5.5425300000000002</v>
      </c>
      <c r="O554" s="84">
        <f t="shared" si="321"/>
        <v>5.5723500000000001</v>
      </c>
      <c r="P554" s="84">
        <f t="shared" si="321"/>
        <v>5.54549</v>
      </c>
      <c r="Q554" s="84">
        <f t="shared" si="321"/>
        <v>5.54603</v>
      </c>
      <c r="R554" s="84">
        <f t="shared" si="321"/>
        <v>5.5243099999999998</v>
      </c>
      <c r="S554" s="84">
        <f t="shared" si="321"/>
        <v>5.4950700000000001</v>
      </c>
      <c r="T554" s="84">
        <f t="shared" si="321"/>
        <v>5.4242499999999998</v>
      </c>
      <c r="U554" s="84">
        <f t="shared" si="321"/>
        <v>5.4162800000000004</v>
      </c>
      <c r="V554" s="84">
        <f t="shared" si="321"/>
        <v>5.4436799999999996</v>
      </c>
      <c r="W554" s="84">
        <f t="shared" si="321"/>
        <v>5.5064799999999998</v>
      </c>
      <c r="X554" s="84">
        <f t="shared" si="321"/>
        <v>5.4922599999999999</v>
      </c>
      <c r="Y554" s="84">
        <f t="shared" si="321"/>
        <v>5.4453300000000002</v>
      </c>
      <c r="Z554" s="84">
        <f t="shared" si="321"/>
        <v>5.2784399999999998</v>
      </c>
      <c r="AA554" s="84">
        <f t="shared" si="321"/>
        <v>5.0129299999999999</v>
      </c>
    </row>
    <row r="555" spans="1:27" ht="12.75" hidden="1" customHeight="1" outlineLevel="1" x14ac:dyDescent="0.2">
      <c r="A555" s="92" t="s">
        <v>770</v>
      </c>
      <c r="B555" s="62" t="s">
        <v>231</v>
      </c>
      <c r="C555" s="42" t="s">
        <v>77</v>
      </c>
      <c r="D555" s="43">
        <v>1140.5899999999999</v>
      </c>
      <c r="E555" s="43">
        <v>1092.58</v>
      </c>
      <c r="F555" s="43">
        <v>1079.23</v>
      </c>
      <c r="G555" s="43">
        <v>1079.03</v>
      </c>
      <c r="H555" s="43">
        <v>1100.3499999999999</v>
      </c>
      <c r="I555" s="43">
        <v>1215.3499999999999</v>
      </c>
      <c r="J555" s="43">
        <v>1359.3</v>
      </c>
      <c r="K555" s="43">
        <v>1660.14</v>
      </c>
      <c r="L555" s="43">
        <v>1791.72</v>
      </c>
      <c r="M555" s="43">
        <v>1844.69</v>
      </c>
      <c r="N555" s="43">
        <v>1867.92</v>
      </c>
      <c r="O555" s="43">
        <v>1897.74</v>
      </c>
      <c r="P555" s="43">
        <v>1870.88</v>
      </c>
      <c r="Q555" s="43">
        <v>1871.42</v>
      </c>
      <c r="R555" s="43">
        <v>1849.7</v>
      </c>
      <c r="S555" s="43">
        <v>1820.46</v>
      </c>
      <c r="T555" s="43">
        <v>1749.64</v>
      </c>
      <c r="U555" s="43">
        <v>1741.67</v>
      </c>
      <c r="V555" s="43">
        <v>1769.07</v>
      </c>
      <c r="W555" s="43">
        <v>1831.87</v>
      </c>
      <c r="X555" s="43">
        <v>1817.65</v>
      </c>
      <c r="Y555" s="43">
        <v>1770.72</v>
      </c>
      <c r="Z555" s="43">
        <v>1603.83</v>
      </c>
      <c r="AA555" s="43">
        <v>1338.32</v>
      </c>
    </row>
    <row r="556" spans="1:27" ht="12.75" hidden="1" customHeight="1" outlineLevel="1" x14ac:dyDescent="0.2">
      <c r="A556" s="92" t="s">
        <v>771</v>
      </c>
      <c r="B556" s="62" t="s">
        <v>88</v>
      </c>
      <c r="C556" s="42" t="s">
        <v>77</v>
      </c>
      <c r="D556" s="43">
        <f>$D$486</f>
        <v>3559.77</v>
      </c>
      <c r="E556" s="43">
        <f t="shared" ref="E556:AA556" si="322">$D$486</f>
        <v>3559.77</v>
      </c>
      <c r="F556" s="43">
        <f t="shared" si="322"/>
        <v>3559.77</v>
      </c>
      <c r="G556" s="43">
        <f t="shared" si="322"/>
        <v>3559.77</v>
      </c>
      <c r="H556" s="43">
        <f t="shared" si="322"/>
        <v>3559.77</v>
      </c>
      <c r="I556" s="43">
        <f t="shared" si="322"/>
        <v>3559.77</v>
      </c>
      <c r="J556" s="43">
        <f t="shared" si="322"/>
        <v>3559.77</v>
      </c>
      <c r="K556" s="43">
        <f t="shared" si="322"/>
        <v>3559.77</v>
      </c>
      <c r="L556" s="43">
        <f t="shared" si="322"/>
        <v>3559.77</v>
      </c>
      <c r="M556" s="43">
        <f t="shared" si="322"/>
        <v>3559.77</v>
      </c>
      <c r="N556" s="43">
        <f t="shared" si="322"/>
        <v>3559.77</v>
      </c>
      <c r="O556" s="43">
        <f t="shared" si="322"/>
        <v>3559.77</v>
      </c>
      <c r="P556" s="43">
        <f t="shared" si="322"/>
        <v>3559.77</v>
      </c>
      <c r="Q556" s="43">
        <f t="shared" si="322"/>
        <v>3559.77</v>
      </c>
      <c r="R556" s="43">
        <f t="shared" si="322"/>
        <v>3559.77</v>
      </c>
      <c r="S556" s="43">
        <f t="shared" si="322"/>
        <v>3559.77</v>
      </c>
      <c r="T556" s="43">
        <f t="shared" si="322"/>
        <v>3559.77</v>
      </c>
      <c r="U556" s="43">
        <f t="shared" si="322"/>
        <v>3559.77</v>
      </c>
      <c r="V556" s="43">
        <f t="shared" si="322"/>
        <v>3559.77</v>
      </c>
      <c r="W556" s="43">
        <f t="shared" si="322"/>
        <v>3559.77</v>
      </c>
      <c r="X556" s="43">
        <f t="shared" si="322"/>
        <v>3559.77</v>
      </c>
      <c r="Y556" s="43">
        <f t="shared" si="322"/>
        <v>3559.77</v>
      </c>
      <c r="Z556" s="43">
        <f t="shared" si="322"/>
        <v>3559.77</v>
      </c>
      <c r="AA556" s="43">
        <f t="shared" si="322"/>
        <v>3559.77</v>
      </c>
    </row>
    <row r="557" spans="1:27" ht="12.75" hidden="1" customHeight="1" outlineLevel="1" x14ac:dyDescent="0.2">
      <c r="A557" s="92" t="s">
        <v>772</v>
      </c>
      <c r="B557" s="62" t="s">
        <v>81</v>
      </c>
      <c r="C557" s="42" t="s">
        <v>77</v>
      </c>
      <c r="D557" s="43">
        <v>4.6100000000000003</v>
      </c>
      <c r="E557" s="43">
        <v>4.6100000000000003</v>
      </c>
      <c r="F557" s="43">
        <v>4.6100000000000003</v>
      </c>
      <c r="G557" s="43">
        <v>4.6100000000000003</v>
      </c>
      <c r="H557" s="43">
        <v>4.6100000000000003</v>
      </c>
      <c r="I557" s="43">
        <v>4.6100000000000003</v>
      </c>
      <c r="J557" s="43">
        <v>4.6100000000000003</v>
      </c>
      <c r="K557" s="43">
        <v>4.6100000000000003</v>
      </c>
      <c r="L557" s="43">
        <v>4.6100000000000003</v>
      </c>
      <c r="M557" s="43">
        <v>4.6100000000000003</v>
      </c>
      <c r="N557" s="43">
        <v>4.6100000000000003</v>
      </c>
      <c r="O557" s="43">
        <v>4.6100000000000003</v>
      </c>
      <c r="P557" s="43">
        <v>4.6100000000000003</v>
      </c>
      <c r="Q557" s="43">
        <v>4.6100000000000003</v>
      </c>
      <c r="R557" s="43">
        <v>4.6100000000000003</v>
      </c>
      <c r="S557" s="43">
        <v>4.6100000000000003</v>
      </c>
      <c r="T557" s="43">
        <v>4.6100000000000003</v>
      </c>
      <c r="U557" s="43">
        <v>4.6100000000000003</v>
      </c>
      <c r="V557" s="43">
        <v>4.6100000000000003</v>
      </c>
      <c r="W557" s="43">
        <v>4.6100000000000003</v>
      </c>
      <c r="X557" s="43">
        <v>4.6100000000000003</v>
      </c>
      <c r="Y557" s="43">
        <v>4.6100000000000003</v>
      </c>
      <c r="Z557" s="43">
        <v>4.6100000000000003</v>
      </c>
      <c r="AA557" s="43">
        <v>4.6100000000000003</v>
      </c>
    </row>
    <row r="558" spans="1:27" ht="12.75" hidden="1" customHeight="1" outlineLevel="1" x14ac:dyDescent="0.2">
      <c r="A558" s="92" t="s">
        <v>773</v>
      </c>
      <c r="B558" s="62" t="s">
        <v>79</v>
      </c>
      <c r="C558" s="42" t="s">
        <v>77</v>
      </c>
      <c r="D558" s="43">
        <f>$D$11</f>
        <v>110.23</v>
      </c>
      <c r="E558" s="43">
        <f t="shared" ref="E558:AA558" si="323">$D$11</f>
        <v>110.23</v>
      </c>
      <c r="F558" s="43">
        <f t="shared" si="323"/>
        <v>110.23</v>
      </c>
      <c r="G558" s="43">
        <f t="shared" si="323"/>
        <v>110.23</v>
      </c>
      <c r="H558" s="43">
        <f t="shared" si="323"/>
        <v>110.23</v>
      </c>
      <c r="I558" s="43">
        <f t="shared" si="323"/>
        <v>110.23</v>
      </c>
      <c r="J558" s="43">
        <f t="shared" si="323"/>
        <v>110.23</v>
      </c>
      <c r="K558" s="43">
        <f t="shared" si="323"/>
        <v>110.23</v>
      </c>
      <c r="L558" s="43">
        <f t="shared" si="323"/>
        <v>110.23</v>
      </c>
      <c r="M558" s="43">
        <f t="shared" si="323"/>
        <v>110.23</v>
      </c>
      <c r="N558" s="43">
        <f t="shared" si="323"/>
        <v>110.23</v>
      </c>
      <c r="O558" s="43">
        <f t="shared" si="323"/>
        <v>110.23</v>
      </c>
      <c r="P558" s="43">
        <f t="shared" si="323"/>
        <v>110.23</v>
      </c>
      <c r="Q558" s="43">
        <f t="shared" si="323"/>
        <v>110.23</v>
      </c>
      <c r="R558" s="43">
        <f t="shared" si="323"/>
        <v>110.23</v>
      </c>
      <c r="S558" s="43">
        <f t="shared" si="323"/>
        <v>110.23</v>
      </c>
      <c r="T558" s="43">
        <f t="shared" si="323"/>
        <v>110.23</v>
      </c>
      <c r="U558" s="43">
        <f t="shared" si="323"/>
        <v>110.23</v>
      </c>
      <c r="V558" s="43">
        <f t="shared" si="323"/>
        <v>110.23</v>
      </c>
      <c r="W558" s="43">
        <f t="shared" si="323"/>
        <v>110.23</v>
      </c>
      <c r="X558" s="43">
        <f t="shared" si="323"/>
        <v>110.23</v>
      </c>
      <c r="Y558" s="43">
        <f t="shared" si="323"/>
        <v>110.23</v>
      </c>
      <c r="Z558" s="43">
        <f t="shared" si="323"/>
        <v>110.23</v>
      </c>
      <c r="AA558" s="43">
        <f t="shared" si="323"/>
        <v>110.23</v>
      </c>
    </row>
    <row r="559" spans="1:27" collapsed="1" x14ac:dyDescent="0.2">
      <c r="A559" s="91" t="s">
        <v>774</v>
      </c>
      <c r="B559" s="27" t="str">
        <f>"16"&amp;"."&amp;$B$662&amp;"."&amp;$B$663</f>
        <v>16.03.2023</v>
      </c>
      <c r="C559" s="83" t="s">
        <v>74</v>
      </c>
      <c r="D559" s="84">
        <f>ROUND(((D560+D561+D563+D562)/1000),5)</f>
        <v>4.8578299999999999</v>
      </c>
      <c r="E559" s="84">
        <f>ROUND(((E560+E561+E563+E562)/1000),5)</f>
        <v>4.7884000000000002</v>
      </c>
      <c r="F559" s="84">
        <f>ROUND(((F560+F561+F563+F562)/1000),5)</f>
        <v>4.7590300000000001</v>
      </c>
      <c r="G559" s="84">
        <f t="shared" ref="G559:AA559" si="324">ROUND(((G560+G561+G563+G562)/1000),5)</f>
        <v>4.76037</v>
      </c>
      <c r="H559" s="84">
        <f t="shared" si="324"/>
        <v>4.7997699999999996</v>
      </c>
      <c r="I559" s="84">
        <f t="shared" si="324"/>
        <v>4.9194699999999996</v>
      </c>
      <c r="J559" s="84">
        <f t="shared" si="324"/>
        <v>5.1459000000000001</v>
      </c>
      <c r="K559" s="84">
        <f t="shared" si="324"/>
        <v>5.3494599999999997</v>
      </c>
      <c r="L559" s="84">
        <f t="shared" si="324"/>
        <v>5.4925300000000004</v>
      </c>
      <c r="M559" s="84">
        <f t="shared" si="324"/>
        <v>5.5313400000000001</v>
      </c>
      <c r="N559" s="84">
        <f t="shared" si="324"/>
        <v>5.5357500000000002</v>
      </c>
      <c r="O559" s="84">
        <f t="shared" si="324"/>
        <v>5.5646199999999997</v>
      </c>
      <c r="P559" s="84">
        <f t="shared" si="324"/>
        <v>5.5429000000000004</v>
      </c>
      <c r="Q559" s="84">
        <f t="shared" si="324"/>
        <v>5.5476299999999998</v>
      </c>
      <c r="R559" s="84">
        <f t="shared" si="324"/>
        <v>5.5263099999999996</v>
      </c>
      <c r="S559" s="84">
        <f t="shared" si="324"/>
        <v>5.5036500000000004</v>
      </c>
      <c r="T559" s="84">
        <f t="shared" si="324"/>
        <v>5.4355200000000004</v>
      </c>
      <c r="U559" s="84">
        <f t="shared" si="324"/>
        <v>5.4345100000000004</v>
      </c>
      <c r="V559" s="84">
        <f t="shared" si="324"/>
        <v>5.4773899999999998</v>
      </c>
      <c r="W559" s="84">
        <f t="shared" si="324"/>
        <v>5.5303500000000003</v>
      </c>
      <c r="X559" s="84">
        <f t="shared" si="324"/>
        <v>5.4948399999999999</v>
      </c>
      <c r="Y559" s="84">
        <f t="shared" si="324"/>
        <v>5.4283999999999999</v>
      </c>
      <c r="Z559" s="84">
        <f t="shared" si="324"/>
        <v>5.3079799999999997</v>
      </c>
      <c r="AA559" s="84">
        <f t="shared" si="324"/>
        <v>5.0765900000000004</v>
      </c>
    </row>
    <row r="560" spans="1:27" ht="12.75" hidden="1" customHeight="1" outlineLevel="1" x14ac:dyDescent="0.2">
      <c r="A560" s="92" t="s">
        <v>775</v>
      </c>
      <c r="B560" s="62" t="s">
        <v>231</v>
      </c>
      <c r="C560" s="42" t="s">
        <v>77</v>
      </c>
      <c r="D560" s="43">
        <v>1183.22</v>
      </c>
      <c r="E560" s="43">
        <v>1113.79</v>
      </c>
      <c r="F560" s="43">
        <v>1084.42</v>
      </c>
      <c r="G560" s="43">
        <v>1085.76</v>
      </c>
      <c r="H560" s="43">
        <v>1125.1600000000001</v>
      </c>
      <c r="I560" s="43">
        <v>1244.8599999999999</v>
      </c>
      <c r="J560" s="43">
        <v>1471.29</v>
      </c>
      <c r="K560" s="43">
        <v>1674.85</v>
      </c>
      <c r="L560" s="43">
        <v>1817.92</v>
      </c>
      <c r="M560" s="43">
        <v>1856.73</v>
      </c>
      <c r="N560" s="43">
        <v>1861.14</v>
      </c>
      <c r="O560" s="43">
        <v>1890.01</v>
      </c>
      <c r="P560" s="43">
        <v>1868.29</v>
      </c>
      <c r="Q560" s="43">
        <v>1873.02</v>
      </c>
      <c r="R560" s="43">
        <v>1851.7</v>
      </c>
      <c r="S560" s="43">
        <v>1829.04</v>
      </c>
      <c r="T560" s="43">
        <v>1760.91</v>
      </c>
      <c r="U560" s="43">
        <v>1759.9</v>
      </c>
      <c r="V560" s="43">
        <v>1802.78</v>
      </c>
      <c r="W560" s="43">
        <v>1855.74</v>
      </c>
      <c r="X560" s="43">
        <v>1820.23</v>
      </c>
      <c r="Y560" s="43">
        <v>1753.79</v>
      </c>
      <c r="Z560" s="43">
        <v>1633.37</v>
      </c>
      <c r="AA560" s="43">
        <v>1401.98</v>
      </c>
    </row>
    <row r="561" spans="1:27" ht="12.75" hidden="1" customHeight="1" outlineLevel="1" x14ac:dyDescent="0.2">
      <c r="A561" s="92" t="s">
        <v>776</v>
      </c>
      <c r="B561" s="62" t="s">
        <v>88</v>
      </c>
      <c r="C561" s="42" t="s">
        <v>77</v>
      </c>
      <c r="D561" s="43">
        <f>$D$486</f>
        <v>3559.77</v>
      </c>
      <c r="E561" s="43">
        <f t="shared" ref="E561:AA561" si="325">$D$486</f>
        <v>3559.77</v>
      </c>
      <c r="F561" s="43">
        <f t="shared" si="325"/>
        <v>3559.77</v>
      </c>
      <c r="G561" s="43">
        <f t="shared" si="325"/>
        <v>3559.77</v>
      </c>
      <c r="H561" s="43">
        <f t="shared" si="325"/>
        <v>3559.77</v>
      </c>
      <c r="I561" s="43">
        <f t="shared" si="325"/>
        <v>3559.77</v>
      </c>
      <c r="J561" s="43">
        <f t="shared" si="325"/>
        <v>3559.77</v>
      </c>
      <c r="K561" s="43">
        <f t="shared" si="325"/>
        <v>3559.77</v>
      </c>
      <c r="L561" s="43">
        <f t="shared" si="325"/>
        <v>3559.77</v>
      </c>
      <c r="M561" s="43">
        <f t="shared" si="325"/>
        <v>3559.77</v>
      </c>
      <c r="N561" s="43">
        <f t="shared" si="325"/>
        <v>3559.77</v>
      </c>
      <c r="O561" s="43">
        <f t="shared" si="325"/>
        <v>3559.77</v>
      </c>
      <c r="P561" s="43">
        <f t="shared" si="325"/>
        <v>3559.77</v>
      </c>
      <c r="Q561" s="43">
        <f t="shared" si="325"/>
        <v>3559.77</v>
      </c>
      <c r="R561" s="43">
        <f t="shared" si="325"/>
        <v>3559.77</v>
      </c>
      <c r="S561" s="43">
        <f t="shared" si="325"/>
        <v>3559.77</v>
      </c>
      <c r="T561" s="43">
        <f t="shared" si="325"/>
        <v>3559.77</v>
      </c>
      <c r="U561" s="43">
        <f t="shared" si="325"/>
        <v>3559.77</v>
      </c>
      <c r="V561" s="43">
        <f t="shared" si="325"/>
        <v>3559.77</v>
      </c>
      <c r="W561" s="43">
        <f t="shared" si="325"/>
        <v>3559.77</v>
      </c>
      <c r="X561" s="43">
        <f t="shared" si="325"/>
        <v>3559.77</v>
      </c>
      <c r="Y561" s="43">
        <f t="shared" si="325"/>
        <v>3559.77</v>
      </c>
      <c r="Z561" s="43">
        <f t="shared" si="325"/>
        <v>3559.77</v>
      </c>
      <c r="AA561" s="43">
        <f t="shared" si="325"/>
        <v>3559.77</v>
      </c>
    </row>
    <row r="562" spans="1:27" ht="12.75" hidden="1" customHeight="1" outlineLevel="1" x14ac:dyDescent="0.2">
      <c r="A562" s="92" t="s">
        <v>777</v>
      </c>
      <c r="B562" s="62" t="s">
        <v>81</v>
      </c>
      <c r="C562" s="42" t="s">
        <v>77</v>
      </c>
      <c r="D562" s="43">
        <v>4.6100000000000003</v>
      </c>
      <c r="E562" s="43">
        <v>4.6100000000000003</v>
      </c>
      <c r="F562" s="43">
        <v>4.6100000000000003</v>
      </c>
      <c r="G562" s="43">
        <v>4.6100000000000003</v>
      </c>
      <c r="H562" s="43">
        <v>4.6100000000000003</v>
      </c>
      <c r="I562" s="43">
        <v>4.6100000000000003</v>
      </c>
      <c r="J562" s="43">
        <v>4.6100000000000003</v>
      </c>
      <c r="K562" s="43">
        <v>4.6100000000000003</v>
      </c>
      <c r="L562" s="43">
        <v>4.6100000000000003</v>
      </c>
      <c r="M562" s="43">
        <v>4.6100000000000003</v>
      </c>
      <c r="N562" s="43">
        <v>4.6100000000000003</v>
      </c>
      <c r="O562" s="43">
        <v>4.6100000000000003</v>
      </c>
      <c r="P562" s="43">
        <v>4.6100000000000003</v>
      </c>
      <c r="Q562" s="43">
        <v>4.6100000000000003</v>
      </c>
      <c r="R562" s="43">
        <v>4.6100000000000003</v>
      </c>
      <c r="S562" s="43">
        <v>4.6100000000000003</v>
      </c>
      <c r="T562" s="43">
        <v>4.6100000000000003</v>
      </c>
      <c r="U562" s="43">
        <v>4.6100000000000003</v>
      </c>
      <c r="V562" s="43">
        <v>4.6100000000000003</v>
      </c>
      <c r="W562" s="43">
        <v>4.6100000000000003</v>
      </c>
      <c r="X562" s="43">
        <v>4.6100000000000003</v>
      </c>
      <c r="Y562" s="43">
        <v>4.6100000000000003</v>
      </c>
      <c r="Z562" s="43">
        <v>4.6100000000000003</v>
      </c>
      <c r="AA562" s="43">
        <v>4.6100000000000003</v>
      </c>
    </row>
    <row r="563" spans="1:27" ht="12.75" hidden="1" customHeight="1" outlineLevel="1" x14ac:dyDescent="0.2">
      <c r="A563" s="92" t="s">
        <v>778</v>
      </c>
      <c r="B563" s="62" t="s">
        <v>79</v>
      </c>
      <c r="C563" s="42" t="s">
        <v>77</v>
      </c>
      <c r="D563" s="43">
        <f>$D$11</f>
        <v>110.23</v>
      </c>
      <c r="E563" s="43">
        <f t="shared" ref="E563:AA563" si="326">$D$11</f>
        <v>110.23</v>
      </c>
      <c r="F563" s="43">
        <f t="shared" si="326"/>
        <v>110.23</v>
      </c>
      <c r="G563" s="43">
        <f t="shared" si="326"/>
        <v>110.23</v>
      </c>
      <c r="H563" s="43">
        <f t="shared" si="326"/>
        <v>110.23</v>
      </c>
      <c r="I563" s="43">
        <f t="shared" si="326"/>
        <v>110.23</v>
      </c>
      <c r="J563" s="43">
        <f t="shared" si="326"/>
        <v>110.23</v>
      </c>
      <c r="K563" s="43">
        <f t="shared" si="326"/>
        <v>110.23</v>
      </c>
      <c r="L563" s="43">
        <f t="shared" si="326"/>
        <v>110.23</v>
      </c>
      <c r="M563" s="43">
        <f t="shared" si="326"/>
        <v>110.23</v>
      </c>
      <c r="N563" s="43">
        <f t="shared" si="326"/>
        <v>110.23</v>
      </c>
      <c r="O563" s="43">
        <f t="shared" si="326"/>
        <v>110.23</v>
      </c>
      <c r="P563" s="43">
        <f t="shared" si="326"/>
        <v>110.23</v>
      </c>
      <c r="Q563" s="43">
        <f t="shared" si="326"/>
        <v>110.23</v>
      </c>
      <c r="R563" s="43">
        <f t="shared" si="326"/>
        <v>110.23</v>
      </c>
      <c r="S563" s="43">
        <f t="shared" si="326"/>
        <v>110.23</v>
      </c>
      <c r="T563" s="43">
        <f t="shared" si="326"/>
        <v>110.23</v>
      </c>
      <c r="U563" s="43">
        <f t="shared" si="326"/>
        <v>110.23</v>
      </c>
      <c r="V563" s="43">
        <f t="shared" si="326"/>
        <v>110.23</v>
      </c>
      <c r="W563" s="43">
        <f t="shared" si="326"/>
        <v>110.23</v>
      </c>
      <c r="X563" s="43">
        <f t="shared" si="326"/>
        <v>110.23</v>
      </c>
      <c r="Y563" s="43">
        <f t="shared" si="326"/>
        <v>110.23</v>
      </c>
      <c r="Z563" s="43">
        <f t="shared" si="326"/>
        <v>110.23</v>
      </c>
      <c r="AA563" s="43">
        <f t="shared" si="326"/>
        <v>110.23</v>
      </c>
    </row>
    <row r="564" spans="1:27" collapsed="1" x14ac:dyDescent="0.2">
      <c r="A564" s="91" t="s">
        <v>779</v>
      </c>
      <c r="B564" s="27" t="str">
        <f>"17"&amp;"."&amp;$B$662&amp;"."&amp;$B$663</f>
        <v>17.03.2023</v>
      </c>
      <c r="C564" s="83" t="s">
        <v>74</v>
      </c>
      <c r="D564" s="84">
        <f>ROUND(((D565+D566+D568+D567)/1000),5)</f>
        <v>4.85785</v>
      </c>
      <c r="E564" s="84">
        <f>ROUND(((E565+E566+E568+E567)/1000),5)</f>
        <v>4.7890199999999998</v>
      </c>
      <c r="F564" s="84">
        <f>ROUND(((F565+F566+F568+F567)/1000),5)</f>
        <v>4.7763799999999996</v>
      </c>
      <c r="G564" s="84">
        <f t="shared" ref="G564:AA564" si="327">ROUND(((G565+G566+G568+G567)/1000),5)</f>
        <v>4.7770000000000001</v>
      </c>
      <c r="H564" s="84">
        <f t="shared" si="327"/>
        <v>4.8058699999999996</v>
      </c>
      <c r="I564" s="84">
        <f t="shared" si="327"/>
        <v>4.90076</v>
      </c>
      <c r="J564" s="84">
        <f t="shared" si="327"/>
        <v>5.09659</v>
      </c>
      <c r="K564" s="84">
        <f t="shared" si="327"/>
        <v>5.2920299999999996</v>
      </c>
      <c r="L564" s="84">
        <f t="shared" si="327"/>
        <v>5.4990600000000001</v>
      </c>
      <c r="M564" s="84">
        <f t="shared" si="327"/>
        <v>5.5267099999999996</v>
      </c>
      <c r="N564" s="84">
        <f t="shared" si="327"/>
        <v>5.54962</v>
      </c>
      <c r="O564" s="84">
        <f t="shared" si="327"/>
        <v>5.5795899999999996</v>
      </c>
      <c r="P564" s="84">
        <f t="shared" si="327"/>
        <v>5.5532500000000002</v>
      </c>
      <c r="Q564" s="84">
        <f t="shared" si="327"/>
        <v>5.5613700000000001</v>
      </c>
      <c r="R564" s="84">
        <f t="shared" si="327"/>
        <v>5.5505599999999999</v>
      </c>
      <c r="S564" s="84">
        <f t="shared" si="327"/>
        <v>5.5257199999999997</v>
      </c>
      <c r="T564" s="84">
        <f t="shared" si="327"/>
        <v>5.4435799999999999</v>
      </c>
      <c r="U564" s="84">
        <f t="shared" si="327"/>
        <v>5.4605899999999998</v>
      </c>
      <c r="V564" s="84">
        <f t="shared" si="327"/>
        <v>5.5141600000000004</v>
      </c>
      <c r="W564" s="84">
        <f t="shared" si="327"/>
        <v>5.5580400000000001</v>
      </c>
      <c r="X564" s="84">
        <f t="shared" si="327"/>
        <v>5.5507499999999999</v>
      </c>
      <c r="Y564" s="84">
        <f t="shared" si="327"/>
        <v>5.5044599999999999</v>
      </c>
      <c r="Z564" s="84">
        <f t="shared" si="327"/>
        <v>5.3111899999999999</v>
      </c>
      <c r="AA564" s="84">
        <f t="shared" si="327"/>
        <v>5.1396199999999999</v>
      </c>
    </row>
    <row r="565" spans="1:27" ht="12.75" hidden="1" customHeight="1" outlineLevel="1" x14ac:dyDescent="0.2">
      <c r="A565" s="92" t="s">
        <v>780</v>
      </c>
      <c r="B565" s="62" t="s">
        <v>231</v>
      </c>
      <c r="C565" s="42" t="s">
        <v>77</v>
      </c>
      <c r="D565" s="43">
        <v>1183.24</v>
      </c>
      <c r="E565" s="43">
        <v>1114.4100000000001</v>
      </c>
      <c r="F565" s="43">
        <v>1101.77</v>
      </c>
      <c r="G565" s="43">
        <v>1102.3900000000001</v>
      </c>
      <c r="H565" s="43">
        <v>1131.26</v>
      </c>
      <c r="I565" s="43">
        <v>1226.1500000000001</v>
      </c>
      <c r="J565" s="43">
        <v>1421.98</v>
      </c>
      <c r="K565" s="43">
        <v>1617.42</v>
      </c>
      <c r="L565" s="43">
        <v>1824.45</v>
      </c>
      <c r="M565" s="43">
        <v>1852.1</v>
      </c>
      <c r="N565" s="43">
        <v>1875.01</v>
      </c>
      <c r="O565" s="43">
        <v>1904.98</v>
      </c>
      <c r="P565" s="43">
        <v>1878.64</v>
      </c>
      <c r="Q565" s="43">
        <v>1886.76</v>
      </c>
      <c r="R565" s="43">
        <v>1875.95</v>
      </c>
      <c r="S565" s="43">
        <v>1851.11</v>
      </c>
      <c r="T565" s="43">
        <v>1768.97</v>
      </c>
      <c r="U565" s="43">
        <v>1785.98</v>
      </c>
      <c r="V565" s="43">
        <v>1839.55</v>
      </c>
      <c r="W565" s="43">
        <v>1883.43</v>
      </c>
      <c r="X565" s="43">
        <v>1876.14</v>
      </c>
      <c r="Y565" s="43">
        <v>1829.85</v>
      </c>
      <c r="Z565" s="43">
        <v>1636.58</v>
      </c>
      <c r="AA565" s="43">
        <v>1465.01</v>
      </c>
    </row>
    <row r="566" spans="1:27" ht="12.75" hidden="1" customHeight="1" outlineLevel="1" x14ac:dyDescent="0.2">
      <c r="A566" s="92" t="s">
        <v>781</v>
      </c>
      <c r="B566" s="62" t="s">
        <v>88</v>
      </c>
      <c r="C566" s="42" t="s">
        <v>77</v>
      </c>
      <c r="D566" s="43">
        <f>$D$486</f>
        <v>3559.77</v>
      </c>
      <c r="E566" s="43">
        <f t="shared" ref="E566:AA566" si="328">$D$486</f>
        <v>3559.77</v>
      </c>
      <c r="F566" s="43">
        <f t="shared" si="328"/>
        <v>3559.77</v>
      </c>
      <c r="G566" s="43">
        <f t="shared" si="328"/>
        <v>3559.77</v>
      </c>
      <c r="H566" s="43">
        <f t="shared" si="328"/>
        <v>3559.77</v>
      </c>
      <c r="I566" s="43">
        <f t="shared" si="328"/>
        <v>3559.77</v>
      </c>
      <c r="J566" s="43">
        <f t="shared" si="328"/>
        <v>3559.77</v>
      </c>
      <c r="K566" s="43">
        <f t="shared" si="328"/>
        <v>3559.77</v>
      </c>
      <c r="L566" s="43">
        <f t="shared" si="328"/>
        <v>3559.77</v>
      </c>
      <c r="M566" s="43">
        <f t="shared" si="328"/>
        <v>3559.77</v>
      </c>
      <c r="N566" s="43">
        <f t="shared" si="328"/>
        <v>3559.77</v>
      </c>
      <c r="O566" s="43">
        <f t="shared" si="328"/>
        <v>3559.77</v>
      </c>
      <c r="P566" s="43">
        <f t="shared" si="328"/>
        <v>3559.77</v>
      </c>
      <c r="Q566" s="43">
        <f t="shared" si="328"/>
        <v>3559.77</v>
      </c>
      <c r="R566" s="43">
        <f t="shared" si="328"/>
        <v>3559.77</v>
      </c>
      <c r="S566" s="43">
        <f t="shared" si="328"/>
        <v>3559.77</v>
      </c>
      <c r="T566" s="43">
        <f t="shared" si="328"/>
        <v>3559.77</v>
      </c>
      <c r="U566" s="43">
        <f t="shared" si="328"/>
        <v>3559.77</v>
      </c>
      <c r="V566" s="43">
        <f t="shared" si="328"/>
        <v>3559.77</v>
      </c>
      <c r="W566" s="43">
        <f t="shared" si="328"/>
        <v>3559.77</v>
      </c>
      <c r="X566" s="43">
        <f t="shared" si="328"/>
        <v>3559.77</v>
      </c>
      <c r="Y566" s="43">
        <f t="shared" si="328"/>
        <v>3559.77</v>
      </c>
      <c r="Z566" s="43">
        <f t="shared" si="328"/>
        <v>3559.77</v>
      </c>
      <c r="AA566" s="43">
        <f t="shared" si="328"/>
        <v>3559.77</v>
      </c>
    </row>
    <row r="567" spans="1:27" ht="12.75" hidden="1" customHeight="1" outlineLevel="1" x14ac:dyDescent="0.2">
      <c r="A567" s="92" t="s">
        <v>782</v>
      </c>
      <c r="B567" s="62" t="s">
        <v>81</v>
      </c>
      <c r="C567" s="42" t="s">
        <v>77</v>
      </c>
      <c r="D567" s="43">
        <v>4.6100000000000003</v>
      </c>
      <c r="E567" s="43">
        <v>4.6100000000000003</v>
      </c>
      <c r="F567" s="43">
        <v>4.6100000000000003</v>
      </c>
      <c r="G567" s="43">
        <v>4.6100000000000003</v>
      </c>
      <c r="H567" s="43">
        <v>4.6100000000000003</v>
      </c>
      <c r="I567" s="43">
        <v>4.6100000000000003</v>
      </c>
      <c r="J567" s="43">
        <v>4.6100000000000003</v>
      </c>
      <c r="K567" s="43">
        <v>4.6100000000000003</v>
      </c>
      <c r="L567" s="43">
        <v>4.6100000000000003</v>
      </c>
      <c r="M567" s="43">
        <v>4.6100000000000003</v>
      </c>
      <c r="N567" s="43">
        <v>4.6100000000000003</v>
      </c>
      <c r="O567" s="43">
        <v>4.6100000000000003</v>
      </c>
      <c r="P567" s="43">
        <v>4.6100000000000003</v>
      </c>
      <c r="Q567" s="43">
        <v>4.6100000000000003</v>
      </c>
      <c r="R567" s="43">
        <v>4.6100000000000003</v>
      </c>
      <c r="S567" s="43">
        <v>4.6100000000000003</v>
      </c>
      <c r="T567" s="43">
        <v>4.6100000000000003</v>
      </c>
      <c r="U567" s="43">
        <v>4.6100000000000003</v>
      </c>
      <c r="V567" s="43">
        <v>4.6100000000000003</v>
      </c>
      <c r="W567" s="43">
        <v>4.6100000000000003</v>
      </c>
      <c r="X567" s="43">
        <v>4.6100000000000003</v>
      </c>
      <c r="Y567" s="43">
        <v>4.6100000000000003</v>
      </c>
      <c r="Z567" s="43">
        <v>4.6100000000000003</v>
      </c>
      <c r="AA567" s="43">
        <v>4.6100000000000003</v>
      </c>
    </row>
    <row r="568" spans="1:27" ht="12.75" hidden="1" customHeight="1" outlineLevel="1" x14ac:dyDescent="0.2">
      <c r="A568" s="92" t="s">
        <v>783</v>
      </c>
      <c r="B568" s="62" t="s">
        <v>79</v>
      </c>
      <c r="C568" s="42" t="s">
        <v>77</v>
      </c>
      <c r="D568" s="43">
        <f>$D$11</f>
        <v>110.23</v>
      </c>
      <c r="E568" s="43">
        <f t="shared" ref="E568:AA568" si="329">$D$11</f>
        <v>110.23</v>
      </c>
      <c r="F568" s="43">
        <f t="shared" si="329"/>
        <v>110.23</v>
      </c>
      <c r="G568" s="43">
        <f t="shared" si="329"/>
        <v>110.23</v>
      </c>
      <c r="H568" s="43">
        <f t="shared" si="329"/>
        <v>110.23</v>
      </c>
      <c r="I568" s="43">
        <f t="shared" si="329"/>
        <v>110.23</v>
      </c>
      <c r="J568" s="43">
        <f t="shared" si="329"/>
        <v>110.23</v>
      </c>
      <c r="K568" s="43">
        <f t="shared" si="329"/>
        <v>110.23</v>
      </c>
      <c r="L568" s="43">
        <f t="shared" si="329"/>
        <v>110.23</v>
      </c>
      <c r="M568" s="43">
        <f t="shared" si="329"/>
        <v>110.23</v>
      </c>
      <c r="N568" s="43">
        <f t="shared" si="329"/>
        <v>110.23</v>
      </c>
      <c r="O568" s="43">
        <f t="shared" si="329"/>
        <v>110.23</v>
      </c>
      <c r="P568" s="43">
        <f t="shared" si="329"/>
        <v>110.23</v>
      </c>
      <c r="Q568" s="43">
        <f t="shared" si="329"/>
        <v>110.23</v>
      </c>
      <c r="R568" s="43">
        <f t="shared" si="329"/>
        <v>110.23</v>
      </c>
      <c r="S568" s="43">
        <f t="shared" si="329"/>
        <v>110.23</v>
      </c>
      <c r="T568" s="43">
        <f t="shared" si="329"/>
        <v>110.23</v>
      </c>
      <c r="U568" s="43">
        <f t="shared" si="329"/>
        <v>110.23</v>
      </c>
      <c r="V568" s="43">
        <f t="shared" si="329"/>
        <v>110.23</v>
      </c>
      <c r="W568" s="43">
        <f t="shared" si="329"/>
        <v>110.23</v>
      </c>
      <c r="X568" s="43">
        <f t="shared" si="329"/>
        <v>110.23</v>
      </c>
      <c r="Y568" s="43">
        <f t="shared" si="329"/>
        <v>110.23</v>
      </c>
      <c r="Z568" s="43">
        <f t="shared" si="329"/>
        <v>110.23</v>
      </c>
      <c r="AA568" s="43">
        <f t="shared" si="329"/>
        <v>110.23</v>
      </c>
    </row>
    <row r="569" spans="1:27" collapsed="1" x14ac:dyDescent="0.2">
      <c r="A569" s="91" t="s">
        <v>784</v>
      </c>
      <c r="B569" s="27" t="str">
        <f>"18"&amp;"."&amp;$B$662&amp;"."&amp;$B$663</f>
        <v>18.03.2023</v>
      </c>
      <c r="C569" s="83" t="s">
        <v>74</v>
      </c>
      <c r="D569" s="84">
        <f>ROUND(((D570+D571+D573+D572)/1000),5)</f>
        <v>5.0533400000000004</v>
      </c>
      <c r="E569" s="84">
        <f>ROUND(((E570+E571+E573+E572)/1000),5)</f>
        <v>4.9104200000000002</v>
      </c>
      <c r="F569" s="84">
        <f>ROUND(((F570+F571+F573+F572)/1000),5)</f>
        <v>4.8388600000000004</v>
      </c>
      <c r="G569" s="84">
        <f t="shared" ref="G569:AA569" si="330">ROUND(((G570+G571+G573+G572)/1000),5)</f>
        <v>4.8198699999999999</v>
      </c>
      <c r="H569" s="84">
        <f t="shared" si="330"/>
        <v>4.8478700000000003</v>
      </c>
      <c r="I569" s="84">
        <f t="shared" si="330"/>
        <v>4.91418</v>
      </c>
      <c r="J569" s="84">
        <f t="shared" si="330"/>
        <v>4.9809400000000004</v>
      </c>
      <c r="K569" s="84">
        <f t="shared" si="330"/>
        <v>5.1284700000000001</v>
      </c>
      <c r="L569" s="84">
        <f t="shared" si="330"/>
        <v>5.3380599999999996</v>
      </c>
      <c r="M569" s="84">
        <f t="shared" si="330"/>
        <v>5.3573599999999999</v>
      </c>
      <c r="N569" s="84">
        <f t="shared" si="330"/>
        <v>5.38626</v>
      </c>
      <c r="O569" s="84">
        <f t="shared" si="330"/>
        <v>5.4254499999999997</v>
      </c>
      <c r="P569" s="84">
        <f t="shared" si="330"/>
        <v>5.4128999999999996</v>
      </c>
      <c r="Q569" s="84">
        <f t="shared" si="330"/>
        <v>5.4069700000000003</v>
      </c>
      <c r="R569" s="84">
        <f t="shared" si="330"/>
        <v>5.3803299999999998</v>
      </c>
      <c r="S569" s="84">
        <f t="shared" si="330"/>
        <v>5.3706800000000001</v>
      </c>
      <c r="T569" s="84">
        <f t="shared" si="330"/>
        <v>5.3576600000000001</v>
      </c>
      <c r="U569" s="84">
        <f t="shared" si="330"/>
        <v>5.3520000000000003</v>
      </c>
      <c r="V569" s="84">
        <f t="shared" si="330"/>
        <v>5.4013600000000004</v>
      </c>
      <c r="W569" s="84">
        <f t="shared" si="330"/>
        <v>5.4246600000000003</v>
      </c>
      <c r="X569" s="84">
        <f t="shared" si="330"/>
        <v>5.44299</v>
      </c>
      <c r="Y569" s="84">
        <f t="shared" si="330"/>
        <v>5.3850699999999998</v>
      </c>
      <c r="Z569" s="84">
        <f t="shared" si="330"/>
        <v>5.2201199999999996</v>
      </c>
      <c r="AA569" s="84">
        <f t="shared" si="330"/>
        <v>5.0099099999999996</v>
      </c>
    </row>
    <row r="570" spans="1:27" ht="12.75" hidden="1" customHeight="1" outlineLevel="1" x14ac:dyDescent="0.2">
      <c r="A570" s="92" t="s">
        <v>785</v>
      </c>
      <c r="B570" s="62" t="s">
        <v>231</v>
      </c>
      <c r="C570" s="42" t="s">
        <v>77</v>
      </c>
      <c r="D570" s="43">
        <v>1378.73</v>
      </c>
      <c r="E570" s="43">
        <v>1235.81</v>
      </c>
      <c r="F570" s="43">
        <v>1164.25</v>
      </c>
      <c r="G570" s="43">
        <v>1145.26</v>
      </c>
      <c r="H570" s="43">
        <v>1173.26</v>
      </c>
      <c r="I570" s="43">
        <v>1239.57</v>
      </c>
      <c r="J570" s="43">
        <v>1306.33</v>
      </c>
      <c r="K570" s="43">
        <v>1453.86</v>
      </c>
      <c r="L570" s="43">
        <v>1663.45</v>
      </c>
      <c r="M570" s="43">
        <v>1682.75</v>
      </c>
      <c r="N570" s="43">
        <v>1711.65</v>
      </c>
      <c r="O570" s="43">
        <v>1750.84</v>
      </c>
      <c r="P570" s="43">
        <v>1738.29</v>
      </c>
      <c r="Q570" s="43">
        <v>1732.36</v>
      </c>
      <c r="R570" s="43">
        <v>1705.72</v>
      </c>
      <c r="S570" s="43">
        <v>1696.07</v>
      </c>
      <c r="T570" s="43">
        <v>1683.05</v>
      </c>
      <c r="U570" s="43">
        <v>1677.39</v>
      </c>
      <c r="V570" s="43">
        <v>1726.75</v>
      </c>
      <c r="W570" s="43">
        <v>1750.05</v>
      </c>
      <c r="X570" s="43">
        <v>1768.38</v>
      </c>
      <c r="Y570" s="43">
        <v>1710.46</v>
      </c>
      <c r="Z570" s="43">
        <v>1545.51</v>
      </c>
      <c r="AA570" s="43">
        <v>1335.3</v>
      </c>
    </row>
    <row r="571" spans="1:27" ht="12.75" hidden="1" customHeight="1" outlineLevel="1" x14ac:dyDescent="0.2">
      <c r="A571" s="92" t="s">
        <v>786</v>
      </c>
      <c r="B571" s="62" t="s">
        <v>88</v>
      </c>
      <c r="C571" s="42" t="s">
        <v>77</v>
      </c>
      <c r="D571" s="43">
        <f>$D$486</f>
        <v>3559.77</v>
      </c>
      <c r="E571" s="43">
        <f t="shared" ref="E571:AA571" si="331">$D$486</f>
        <v>3559.77</v>
      </c>
      <c r="F571" s="43">
        <f t="shared" si="331"/>
        <v>3559.77</v>
      </c>
      <c r="G571" s="43">
        <f t="shared" si="331"/>
        <v>3559.77</v>
      </c>
      <c r="H571" s="43">
        <f t="shared" si="331"/>
        <v>3559.77</v>
      </c>
      <c r="I571" s="43">
        <f t="shared" si="331"/>
        <v>3559.77</v>
      </c>
      <c r="J571" s="43">
        <f t="shared" si="331"/>
        <v>3559.77</v>
      </c>
      <c r="K571" s="43">
        <f t="shared" si="331"/>
        <v>3559.77</v>
      </c>
      <c r="L571" s="43">
        <f t="shared" si="331"/>
        <v>3559.77</v>
      </c>
      <c r="M571" s="43">
        <f t="shared" si="331"/>
        <v>3559.77</v>
      </c>
      <c r="N571" s="43">
        <f t="shared" si="331"/>
        <v>3559.77</v>
      </c>
      <c r="O571" s="43">
        <f t="shared" si="331"/>
        <v>3559.77</v>
      </c>
      <c r="P571" s="43">
        <f t="shared" si="331"/>
        <v>3559.77</v>
      </c>
      <c r="Q571" s="43">
        <f t="shared" si="331"/>
        <v>3559.77</v>
      </c>
      <c r="R571" s="43">
        <f t="shared" si="331"/>
        <v>3559.77</v>
      </c>
      <c r="S571" s="43">
        <f t="shared" si="331"/>
        <v>3559.77</v>
      </c>
      <c r="T571" s="43">
        <f t="shared" si="331"/>
        <v>3559.77</v>
      </c>
      <c r="U571" s="43">
        <f t="shared" si="331"/>
        <v>3559.77</v>
      </c>
      <c r="V571" s="43">
        <f t="shared" si="331"/>
        <v>3559.77</v>
      </c>
      <c r="W571" s="43">
        <f t="shared" si="331"/>
        <v>3559.77</v>
      </c>
      <c r="X571" s="43">
        <f t="shared" si="331"/>
        <v>3559.77</v>
      </c>
      <c r="Y571" s="43">
        <f t="shared" si="331"/>
        <v>3559.77</v>
      </c>
      <c r="Z571" s="43">
        <f t="shared" si="331"/>
        <v>3559.77</v>
      </c>
      <c r="AA571" s="43">
        <f t="shared" si="331"/>
        <v>3559.77</v>
      </c>
    </row>
    <row r="572" spans="1:27" ht="12.75" hidden="1" customHeight="1" outlineLevel="1" x14ac:dyDescent="0.2">
      <c r="A572" s="92" t="s">
        <v>787</v>
      </c>
      <c r="B572" s="62" t="s">
        <v>81</v>
      </c>
      <c r="C572" s="42" t="s">
        <v>77</v>
      </c>
      <c r="D572" s="43">
        <v>4.6100000000000003</v>
      </c>
      <c r="E572" s="43">
        <v>4.6100000000000003</v>
      </c>
      <c r="F572" s="43">
        <v>4.6100000000000003</v>
      </c>
      <c r="G572" s="43">
        <v>4.6100000000000003</v>
      </c>
      <c r="H572" s="43">
        <v>4.6100000000000003</v>
      </c>
      <c r="I572" s="43">
        <v>4.6100000000000003</v>
      </c>
      <c r="J572" s="43">
        <v>4.6100000000000003</v>
      </c>
      <c r="K572" s="43">
        <v>4.6100000000000003</v>
      </c>
      <c r="L572" s="43">
        <v>4.6100000000000003</v>
      </c>
      <c r="M572" s="43">
        <v>4.6100000000000003</v>
      </c>
      <c r="N572" s="43">
        <v>4.6100000000000003</v>
      </c>
      <c r="O572" s="43">
        <v>4.6100000000000003</v>
      </c>
      <c r="P572" s="43">
        <v>4.6100000000000003</v>
      </c>
      <c r="Q572" s="43">
        <v>4.6100000000000003</v>
      </c>
      <c r="R572" s="43">
        <v>4.6100000000000003</v>
      </c>
      <c r="S572" s="43">
        <v>4.6100000000000003</v>
      </c>
      <c r="T572" s="43">
        <v>4.6100000000000003</v>
      </c>
      <c r="U572" s="43">
        <v>4.6100000000000003</v>
      </c>
      <c r="V572" s="43">
        <v>4.6100000000000003</v>
      </c>
      <c r="W572" s="43">
        <v>4.6100000000000003</v>
      </c>
      <c r="X572" s="43">
        <v>4.6100000000000003</v>
      </c>
      <c r="Y572" s="43">
        <v>4.6100000000000003</v>
      </c>
      <c r="Z572" s="43">
        <v>4.6100000000000003</v>
      </c>
      <c r="AA572" s="43">
        <v>4.6100000000000003</v>
      </c>
    </row>
    <row r="573" spans="1:27" ht="12.75" hidden="1" customHeight="1" outlineLevel="1" x14ac:dyDescent="0.2">
      <c r="A573" s="92" t="s">
        <v>788</v>
      </c>
      <c r="B573" s="62" t="s">
        <v>79</v>
      </c>
      <c r="C573" s="42" t="s">
        <v>77</v>
      </c>
      <c r="D573" s="43">
        <f>$D$11</f>
        <v>110.23</v>
      </c>
      <c r="E573" s="43">
        <f t="shared" ref="E573:AA573" si="332">$D$11</f>
        <v>110.23</v>
      </c>
      <c r="F573" s="43">
        <f t="shared" si="332"/>
        <v>110.23</v>
      </c>
      <c r="G573" s="43">
        <f t="shared" si="332"/>
        <v>110.23</v>
      </c>
      <c r="H573" s="43">
        <f t="shared" si="332"/>
        <v>110.23</v>
      </c>
      <c r="I573" s="43">
        <f t="shared" si="332"/>
        <v>110.23</v>
      </c>
      <c r="J573" s="43">
        <f t="shared" si="332"/>
        <v>110.23</v>
      </c>
      <c r="K573" s="43">
        <f t="shared" si="332"/>
        <v>110.23</v>
      </c>
      <c r="L573" s="43">
        <f t="shared" si="332"/>
        <v>110.23</v>
      </c>
      <c r="M573" s="43">
        <f t="shared" si="332"/>
        <v>110.23</v>
      </c>
      <c r="N573" s="43">
        <f t="shared" si="332"/>
        <v>110.23</v>
      </c>
      <c r="O573" s="43">
        <f t="shared" si="332"/>
        <v>110.23</v>
      </c>
      <c r="P573" s="43">
        <f t="shared" si="332"/>
        <v>110.23</v>
      </c>
      <c r="Q573" s="43">
        <f t="shared" si="332"/>
        <v>110.23</v>
      </c>
      <c r="R573" s="43">
        <f t="shared" si="332"/>
        <v>110.23</v>
      </c>
      <c r="S573" s="43">
        <f t="shared" si="332"/>
        <v>110.23</v>
      </c>
      <c r="T573" s="43">
        <f t="shared" si="332"/>
        <v>110.23</v>
      </c>
      <c r="U573" s="43">
        <f t="shared" si="332"/>
        <v>110.23</v>
      </c>
      <c r="V573" s="43">
        <f t="shared" si="332"/>
        <v>110.23</v>
      </c>
      <c r="W573" s="43">
        <f t="shared" si="332"/>
        <v>110.23</v>
      </c>
      <c r="X573" s="43">
        <f t="shared" si="332"/>
        <v>110.23</v>
      </c>
      <c r="Y573" s="43">
        <f t="shared" si="332"/>
        <v>110.23</v>
      </c>
      <c r="Z573" s="43">
        <f t="shared" si="332"/>
        <v>110.23</v>
      </c>
      <c r="AA573" s="43">
        <f t="shared" si="332"/>
        <v>110.23</v>
      </c>
    </row>
    <row r="574" spans="1:27" collapsed="1" x14ac:dyDescent="0.2">
      <c r="A574" s="91" t="s">
        <v>789</v>
      </c>
      <c r="B574" s="27" t="str">
        <f>"19"&amp;"."&amp;$B$662&amp;"."&amp;$B$663</f>
        <v>19.03.2023</v>
      </c>
      <c r="C574" s="83" t="s">
        <v>74</v>
      </c>
      <c r="D574" s="84">
        <f>ROUND(((D575+D576+D578+D577)/1000),5)</f>
        <v>4.9266800000000002</v>
      </c>
      <c r="E574" s="84">
        <f>ROUND(((E575+E576+E578+E577)/1000),5)</f>
        <v>4.8040000000000003</v>
      </c>
      <c r="F574" s="84">
        <f>ROUND(((F575+F576+F578+F577)/1000),5)</f>
        <v>4.7824999999999998</v>
      </c>
      <c r="G574" s="84">
        <f t="shared" ref="G574:AA574" si="333">ROUND(((G575+G576+G578+G577)/1000),5)</f>
        <v>4.7797099999999997</v>
      </c>
      <c r="H574" s="84">
        <f t="shared" si="333"/>
        <v>4.7819000000000003</v>
      </c>
      <c r="I574" s="84">
        <f t="shared" si="333"/>
        <v>4.7833800000000002</v>
      </c>
      <c r="J574" s="84">
        <f t="shared" si="333"/>
        <v>4.7783300000000004</v>
      </c>
      <c r="K574" s="84">
        <f t="shared" si="333"/>
        <v>4.8472600000000003</v>
      </c>
      <c r="L574" s="84">
        <f t="shared" si="333"/>
        <v>5.0555099999999999</v>
      </c>
      <c r="M574" s="84">
        <f t="shared" si="333"/>
        <v>5.2767099999999996</v>
      </c>
      <c r="N574" s="84">
        <f t="shared" si="333"/>
        <v>5.32193</v>
      </c>
      <c r="O574" s="84">
        <f t="shared" si="333"/>
        <v>5.3342400000000003</v>
      </c>
      <c r="P574" s="84">
        <f t="shared" si="333"/>
        <v>5.3297999999999996</v>
      </c>
      <c r="Q574" s="84">
        <f t="shared" si="333"/>
        <v>5.3231900000000003</v>
      </c>
      <c r="R574" s="84">
        <f t="shared" si="333"/>
        <v>5.3154500000000002</v>
      </c>
      <c r="S574" s="84">
        <f t="shared" si="333"/>
        <v>5.2675000000000001</v>
      </c>
      <c r="T574" s="84">
        <f t="shared" si="333"/>
        <v>5.28531</v>
      </c>
      <c r="U574" s="84">
        <f t="shared" si="333"/>
        <v>5.3047500000000003</v>
      </c>
      <c r="V574" s="84">
        <f t="shared" si="333"/>
        <v>5.3498000000000001</v>
      </c>
      <c r="W574" s="84">
        <f t="shared" si="333"/>
        <v>5.3820800000000002</v>
      </c>
      <c r="X574" s="84">
        <f t="shared" si="333"/>
        <v>5.3864099999999997</v>
      </c>
      <c r="Y574" s="84">
        <f t="shared" si="333"/>
        <v>5.3534600000000001</v>
      </c>
      <c r="Z574" s="84">
        <f t="shared" si="333"/>
        <v>5.1834499999999997</v>
      </c>
      <c r="AA574" s="84">
        <f t="shared" si="333"/>
        <v>4.9845199999999998</v>
      </c>
    </row>
    <row r="575" spans="1:27" ht="12.75" hidden="1" customHeight="1" outlineLevel="1" x14ac:dyDescent="0.2">
      <c r="A575" s="92" t="s">
        <v>790</v>
      </c>
      <c r="B575" s="62" t="s">
        <v>231</v>
      </c>
      <c r="C575" s="42" t="s">
        <v>77</v>
      </c>
      <c r="D575" s="43">
        <v>1252.07</v>
      </c>
      <c r="E575" s="43">
        <v>1129.3900000000001</v>
      </c>
      <c r="F575" s="43">
        <v>1107.8900000000001</v>
      </c>
      <c r="G575" s="43">
        <v>1105.0999999999999</v>
      </c>
      <c r="H575" s="43">
        <v>1107.29</v>
      </c>
      <c r="I575" s="43">
        <v>1108.77</v>
      </c>
      <c r="J575" s="43">
        <v>1103.72</v>
      </c>
      <c r="K575" s="43">
        <v>1172.6500000000001</v>
      </c>
      <c r="L575" s="43">
        <v>1380.9</v>
      </c>
      <c r="M575" s="43">
        <v>1602.1</v>
      </c>
      <c r="N575" s="43">
        <v>1647.32</v>
      </c>
      <c r="O575" s="43">
        <v>1659.63</v>
      </c>
      <c r="P575" s="43">
        <v>1655.19</v>
      </c>
      <c r="Q575" s="43">
        <v>1648.58</v>
      </c>
      <c r="R575" s="43">
        <v>1640.84</v>
      </c>
      <c r="S575" s="43">
        <v>1592.89</v>
      </c>
      <c r="T575" s="43">
        <v>1610.7</v>
      </c>
      <c r="U575" s="43">
        <v>1630.14</v>
      </c>
      <c r="V575" s="43">
        <v>1675.19</v>
      </c>
      <c r="W575" s="43">
        <v>1707.47</v>
      </c>
      <c r="X575" s="43">
        <v>1711.8</v>
      </c>
      <c r="Y575" s="43">
        <v>1678.85</v>
      </c>
      <c r="Z575" s="43">
        <v>1508.84</v>
      </c>
      <c r="AA575" s="43">
        <v>1309.9100000000001</v>
      </c>
    </row>
    <row r="576" spans="1:27" ht="12.75" hidden="1" customHeight="1" outlineLevel="1" x14ac:dyDescent="0.2">
      <c r="A576" s="92" t="s">
        <v>791</v>
      </c>
      <c r="B576" s="62" t="s">
        <v>88</v>
      </c>
      <c r="C576" s="42" t="s">
        <v>77</v>
      </c>
      <c r="D576" s="43">
        <f>$D$486</f>
        <v>3559.77</v>
      </c>
      <c r="E576" s="43">
        <f t="shared" ref="E576:AA576" si="334">$D$486</f>
        <v>3559.77</v>
      </c>
      <c r="F576" s="43">
        <f t="shared" si="334"/>
        <v>3559.77</v>
      </c>
      <c r="G576" s="43">
        <f t="shared" si="334"/>
        <v>3559.77</v>
      </c>
      <c r="H576" s="43">
        <f t="shared" si="334"/>
        <v>3559.77</v>
      </c>
      <c r="I576" s="43">
        <f t="shared" si="334"/>
        <v>3559.77</v>
      </c>
      <c r="J576" s="43">
        <f t="shared" si="334"/>
        <v>3559.77</v>
      </c>
      <c r="K576" s="43">
        <f t="shared" si="334"/>
        <v>3559.77</v>
      </c>
      <c r="L576" s="43">
        <f t="shared" si="334"/>
        <v>3559.77</v>
      </c>
      <c r="M576" s="43">
        <f t="shared" si="334"/>
        <v>3559.77</v>
      </c>
      <c r="N576" s="43">
        <f t="shared" si="334"/>
        <v>3559.77</v>
      </c>
      <c r="O576" s="43">
        <f t="shared" si="334"/>
        <v>3559.77</v>
      </c>
      <c r="P576" s="43">
        <f t="shared" si="334"/>
        <v>3559.77</v>
      </c>
      <c r="Q576" s="43">
        <f t="shared" si="334"/>
        <v>3559.77</v>
      </c>
      <c r="R576" s="43">
        <f t="shared" si="334"/>
        <v>3559.77</v>
      </c>
      <c r="S576" s="43">
        <f t="shared" si="334"/>
        <v>3559.77</v>
      </c>
      <c r="T576" s="43">
        <f t="shared" si="334"/>
        <v>3559.77</v>
      </c>
      <c r="U576" s="43">
        <f t="shared" si="334"/>
        <v>3559.77</v>
      </c>
      <c r="V576" s="43">
        <f t="shared" si="334"/>
        <v>3559.77</v>
      </c>
      <c r="W576" s="43">
        <f t="shared" si="334"/>
        <v>3559.77</v>
      </c>
      <c r="X576" s="43">
        <f t="shared" si="334"/>
        <v>3559.77</v>
      </c>
      <c r="Y576" s="43">
        <f t="shared" si="334"/>
        <v>3559.77</v>
      </c>
      <c r="Z576" s="43">
        <f t="shared" si="334"/>
        <v>3559.77</v>
      </c>
      <c r="AA576" s="43">
        <f t="shared" si="334"/>
        <v>3559.77</v>
      </c>
    </row>
    <row r="577" spans="1:27" ht="12.75" hidden="1" customHeight="1" outlineLevel="1" x14ac:dyDescent="0.2">
      <c r="A577" s="92" t="s">
        <v>792</v>
      </c>
      <c r="B577" s="62" t="s">
        <v>81</v>
      </c>
      <c r="C577" s="42" t="s">
        <v>77</v>
      </c>
      <c r="D577" s="43">
        <v>4.6100000000000003</v>
      </c>
      <c r="E577" s="43">
        <v>4.6100000000000003</v>
      </c>
      <c r="F577" s="43">
        <v>4.6100000000000003</v>
      </c>
      <c r="G577" s="43">
        <v>4.6100000000000003</v>
      </c>
      <c r="H577" s="43">
        <v>4.6100000000000003</v>
      </c>
      <c r="I577" s="43">
        <v>4.6100000000000003</v>
      </c>
      <c r="J577" s="43">
        <v>4.6100000000000003</v>
      </c>
      <c r="K577" s="43">
        <v>4.6100000000000003</v>
      </c>
      <c r="L577" s="43">
        <v>4.6100000000000003</v>
      </c>
      <c r="M577" s="43">
        <v>4.6100000000000003</v>
      </c>
      <c r="N577" s="43">
        <v>4.6100000000000003</v>
      </c>
      <c r="O577" s="43">
        <v>4.6100000000000003</v>
      </c>
      <c r="P577" s="43">
        <v>4.6100000000000003</v>
      </c>
      <c r="Q577" s="43">
        <v>4.6100000000000003</v>
      </c>
      <c r="R577" s="43">
        <v>4.6100000000000003</v>
      </c>
      <c r="S577" s="43">
        <v>4.6100000000000003</v>
      </c>
      <c r="T577" s="43">
        <v>4.6100000000000003</v>
      </c>
      <c r="U577" s="43">
        <v>4.6100000000000003</v>
      </c>
      <c r="V577" s="43">
        <v>4.6100000000000003</v>
      </c>
      <c r="W577" s="43">
        <v>4.6100000000000003</v>
      </c>
      <c r="X577" s="43">
        <v>4.6100000000000003</v>
      </c>
      <c r="Y577" s="43">
        <v>4.6100000000000003</v>
      </c>
      <c r="Z577" s="43">
        <v>4.6100000000000003</v>
      </c>
      <c r="AA577" s="43">
        <v>4.6100000000000003</v>
      </c>
    </row>
    <row r="578" spans="1:27" ht="12.75" hidden="1" customHeight="1" outlineLevel="1" x14ac:dyDescent="0.2">
      <c r="A578" s="92" t="s">
        <v>793</v>
      </c>
      <c r="B578" s="62" t="s">
        <v>79</v>
      </c>
      <c r="C578" s="42" t="s">
        <v>77</v>
      </c>
      <c r="D578" s="43">
        <f>$D$11</f>
        <v>110.23</v>
      </c>
      <c r="E578" s="43">
        <f t="shared" ref="E578:AA578" si="335">$D$11</f>
        <v>110.23</v>
      </c>
      <c r="F578" s="43">
        <f t="shared" si="335"/>
        <v>110.23</v>
      </c>
      <c r="G578" s="43">
        <f t="shared" si="335"/>
        <v>110.23</v>
      </c>
      <c r="H578" s="43">
        <f t="shared" si="335"/>
        <v>110.23</v>
      </c>
      <c r="I578" s="43">
        <f t="shared" si="335"/>
        <v>110.23</v>
      </c>
      <c r="J578" s="43">
        <f t="shared" si="335"/>
        <v>110.23</v>
      </c>
      <c r="K578" s="43">
        <f t="shared" si="335"/>
        <v>110.23</v>
      </c>
      <c r="L578" s="43">
        <f t="shared" si="335"/>
        <v>110.23</v>
      </c>
      <c r="M578" s="43">
        <f t="shared" si="335"/>
        <v>110.23</v>
      </c>
      <c r="N578" s="43">
        <f t="shared" si="335"/>
        <v>110.23</v>
      </c>
      <c r="O578" s="43">
        <f t="shared" si="335"/>
        <v>110.23</v>
      </c>
      <c r="P578" s="43">
        <f t="shared" si="335"/>
        <v>110.23</v>
      </c>
      <c r="Q578" s="43">
        <f t="shared" si="335"/>
        <v>110.23</v>
      </c>
      <c r="R578" s="43">
        <f t="shared" si="335"/>
        <v>110.23</v>
      </c>
      <c r="S578" s="43">
        <f t="shared" si="335"/>
        <v>110.23</v>
      </c>
      <c r="T578" s="43">
        <f t="shared" si="335"/>
        <v>110.23</v>
      </c>
      <c r="U578" s="43">
        <f t="shared" si="335"/>
        <v>110.23</v>
      </c>
      <c r="V578" s="43">
        <f t="shared" si="335"/>
        <v>110.23</v>
      </c>
      <c r="W578" s="43">
        <f t="shared" si="335"/>
        <v>110.23</v>
      </c>
      <c r="X578" s="43">
        <f t="shared" si="335"/>
        <v>110.23</v>
      </c>
      <c r="Y578" s="43">
        <f t="shared" si="335"/>
        <v>110.23</v>
      </c>
      <c r="Z578" s="43">
        <f t="shared" si="335"/>
        <v>110.23</v>
      </c>
      <c r="AA578" s="43">
        <f t="shared" si="335"/>
        <v>110.23</v>
      </c>
    </row>
    <row r="579" spans="1:27" collapsed="1" x14ac:dyDescent="0.2">
      <c r="A579" s="91" t="s">
        <v>794</v>
      </c>
      <c r="B579" s="27" t="str">
        <f>"20"&amp;"."&amp;$B$662&amp;"."&amp;$B$663</f>
        <v>20.03.2023</v>
      </c>
      <c r="C579" s="83" t="s">
        <v>74</v>
      </c>
      <c r="D579" s="84">
        <f>ROUND(((D580+D581+D583+D582)/1000),5)</f>
        <v>4.8911300000000004</v>
      </c>
      <c r="E579" s="84">
        <f>ROUND(((E580+E581+E583+E582)/1000),5)</f>
        <v>4.7962699999999998</v>
      </c>
      <c r="F579" s="84">
        <f>ROUND(((F580+F581+F583+F582)/1000),5)</f>
        <v>4.7798600000000002</v>
      </c>
      <c r="G579" s="84">
        <f t="shared" ref="G579:AA579" si="336">ROUND(((G580+G581+G583+G582)/1000),5)</f>
        <v>4.7804099999999998</v>
      </c>
      <c r="H579" s="84">
        <f t="shared" si="336"/>
        <v>4.8239400000000003</v>
      </c>
      <c r="I579" s="84">
        <f t="shared" si="336"/>
        <v>4.9456199999999999</v>
      </c>
      <c r="J579" s="84">
        <f t="shared" si="336"/>
        <v>5.1042100000000001</v>
      </c>
      <c r="K579" s="84">
        <f t="shared" si="336"/>
        <v>5.3556800000000004</v>
      </c>
      <c r="L579" s="84">
        <f t="shared" si="336"/>
        <v>5.4999599999999997</v>
      </c>
      <c r="M579" s="84">
        <f t="shared" si="336"/>
        <v>5.5479399999999996</v>
      </c>
      <c r="N579" s="84">
        <f t="shared" si="336"/>
        <v>5.5527800000000003</v>
      </c>
      <c r="O579" s="84">
        <f t="shared" si="336"/>
        <v>5.5690099999999996</v>
      </c>
      <c r="P579" s="84">
        <f t="shared" si="336"/>
        <v>5.5586900000000004</v>
      </c>
      <c r="Q579" s="84">
        <f t="shared" si="336"/>
        <v>5.57036</v>
      </c>
      <c r="R579" s="84">
        <f t="shared" si="336"/>
        <v>5.5478899999999998</v>
      </c>
      <c r="S579" s="84">
        <f t="shared" si="336"/>
        <v>5.5292399999999997</v>
      </c>
      <c r="T579" s="84">
        <f t="shared" si="336"/>
        <v>5.50176</v>
      </c>
      <c r="U579" s="84">
        <f t="shared" si="336"/>
        <v>5.3953899999999999</v>
      </c>
      <c r="V579" s="84">
        <f t="shared" si="336"/>
        <v>5.4905999999999997</v>
      </c>
      <c r="W579" s="84">
        <f t="shared" si="336"/>
        <v>5.54671</v>
      </c>
      <c r="X579" s="84">
        <f t="shared" si="336"/>
        <v>5.5314100000000002</v>
      </c>
      <c r="Y579" s="84">
        <f t="shared" si="336"/>
        <v>5.4308500000000004</v>
      </c>
      <c r="Z579" s="84">
        <f t="shared" si="336"/>
        <v>5.1839000000000004</v>
      </c>
      <c r="AA579" s="84">
        <f t="shared" si="336"/>
        <v>5.0048199999999996</v>
      </c>
    </row>
    <row r="580" spans="1:27" ht="12.75" hidden="1" customHeight="1" outlineLevel="1" x14ac:dyDescent="0.2">
      <c r="A580" s="92" t="s">
        <v>795</v>
      </c>
      <c r="B580" s="62" t="s">
        <v>231</v>
      </c>
      <c r="C580" s="42" t="s">
        <v>77</v>
      </c>
      <c r="D580" s="43">
        <v>1216.52</v>
      </c>
      <c r="E580" s="43">
        <v>1121.6600000000001</v>
      </c>
      <c r="F580" s="43">
        <v>1105.25</v>
      </c>
      <c r="G580" s="43">
        <v>1105.8</v>
      </c>
      <c r="H580" s="43">
        <v>1149.33</v>
      </c>
      <c r="I580" s="43">
        <v>1271.01</v>
      </c>
      <c r="J580" s="43">
        <v>1429.6</v>
      </c>
      <c r="K580" s="43">
        <v>1681.07</v>
      </c>
      <c r="L580" s="43">
        <v>1825.35</v>
      </c>
      <c r="M580" s="43">
        <v>1873.33</v>
      </c>
      <c r="N580" s="43">
        <v>1878.17</v>
      </c>
      <c r="O580" s="43">
        <v>1894.4</v>
      </c>
      <c r="P580" s="43">
        <v>1884.08</v>
      </c>
      <c r="Q580" s="43">
        <v>1895.75</v>
      </c>
      <c r="R580" s="43">
        <v>1873.28</v>
      </c>
      <c r="S580" s="43">
        <v>1854.63</v>
      </c>
      <c r="T580" s="43">
        <v>1827.15</v>
      </c>
      <c r="U580" s="43">
        <v>1720.78</v>
      </c>
      <c r="V580" s="43">
        <v>1815.99</v>
      </c>
      <c r="W580" s="43">
        <v>1872.1</v>
      </c>
      <c r="X580" s="43">
        <v>1856.8</v>
      </c>
      <c r="Y580" s="43">
        <v>1756.24</v>
      </c>
      <c r="Z580" s="43">
        <v>1509.29</v>
      </c>
      <c r="AA580" s="43">
        <v>1330.21</v>
      </c>
    </row>
    <row r="581" spans="1:27" ht="12.75" hidden="1" customHeight="1" outlineLevel="1" x14ac:dyDescent="0.2">
      <c r="A581" s="92" t="s">
        <v>796</v>
      </c>
      <c r="B581" s="62" t="s">
        <v>88</v>
      </c>
      <c r="C581" s="42" t="s">
        <v>77</v>
      </c>
      <c r="D581" s="43">
        <f>$D$486</f>
        <v>3559.77</v>
      </c>
      <c r="E581" s="43">
        <f t="shared" ref="E581:AA581" si="337">$D$486</f>
        <v>3559.77</v>
      </c>
      <c r="F581" s="43">
        <f t="shared" si="337"/>
        <v>3559.77</v>
      </c>
      <c r="G581" s="43">
        <f t="shared" si="337"/>
        <v>3559.77</v>
      </c>
      <c r="H581" s="43">
        <f t="shared" si="337"/>
        <v>3559.77</v>
      </c>
      <c r="I581" s="43">
        <f t="shared" si="337"/>
        <v>3559.77</v>
      </c>
      <c r="J581" s="43">
        <f t="shared" si="337"/>
        <v>3559.77</v>
      </c>
      <c r="K581" s="43">
        <f t="shared" si="337"/>
        <v>3559.77</v>
      </c>
      <c r="L581" s="43">
        <f t="shared" si="337"/>
        <v>3559.77</v>
      </c>
      <c r="M581" s="43">
        <f t="shared" si="337"/>
        <v>3559.77</v>
      </c>
      <c r="N581" s="43">
        <f t="shared" si="337"/>
        <v>3559.77</v>
      </c>
      <c r="O581" s="43">
        <f t="shared" si="337"/>
        <v>3559.77</v>
      </c>
      <c r="P581" s="43">
        <f t="shared" si="337"/>
        <v>3559.77</v>
      </c>
      <c r="Q581" s="43">
        <f t="shared" si="337"/>
        <v>3559.77</v>
      </c>
      <c r="R581" s="43">
        <f t="shared" si="337"/>
        <v>3559.77</v>
      </c>
      <c r="S581" s="43">
        <f t="shared" si="337"/>
        <v>3559.77</v>
      </c>
      <c r="T581" s="43">
        <f t="shared" si="337"/>
        <v>3559.77</v>
      </c>
      <c r="U581" s="43">
        <f t="shared" si="337"/>
        <v>3559.77</v>
      </c>
      <c r="V581" s="43">
        <f t="shared" si="337"/>
        <v>3559.77</v>
      </c>
      <c r="W581" s="43">
        <f t="shared" si="337"/>
        <v>3559.77</v>
      </c>
      <c r="X581" s="43">
        <f t="shared" si="337"/>
        <v>3559.77</v>
      </c>
      <c r="Y581" s="43">
        <f t="shared" si="337"/>
        <v>3559.77</v>
      </c>
      <c r="Z581" s="43">
        <f t="shared" si="337"/>
        <v>3559.77</v>
      </c>
      <c r="AA581" s="43">
        <f t="shared" si="337"/>
        <v>3559.77</v>
      </c>
    </row>
    <row r="582" spans="1:27" ht="12.75" hidden="1" customHeight="1" outlineLevel="1" x14ac:dyDescent="0.2">
      <c r="A582" s="92" t="s">
        <v>797</v>
      </c>
      <c r="B582" s="62" t="s">
        <v>81</v>
      </c>
      <c r="C582" s="42" t="s">
        <v>77</v>
      </c>
      <c r="D582" s="43">
        <v>4.6100000000000003</v>
      </c>
      <c r="E582" s="43">
        <v>4.6100000000000003</v>
      </c>
      <c r="F582" s="43">
        <v>4.6100000000000003</v>
      </c>
      <c r="G582" s="43">
        <v>4.6100000000000003</v>
      </c>
      <c r="H582" s="43">
        <v>4.6100000000000003</v>
      </c>
      <c r="I582" s="43">
        <v>4.6100000000000003</v>
      </c>
      <c r="J582" s="43">
        <v>4.6100000000000003</v>
      </c>
      <c r="K582" s="43">
        <v>4.6100000000000003</v>
      </c>
      <c r="L582" s="43">
        <v>4.6100000000000003</v>
      </c>
      <c r="M582" s="43">
        <v>4.6100000000000003</v>
      </c>
      <c r="N582" s="43">
        <v>4.6100000000000003</v>
      </c>
      <c r="O582" s="43">
        <v>4.6100000000000003</v>
      </c>
      <c r="P582" s="43">
        <v>4.6100000000000003</v>
      </c>
      <c r="Q582" s="43">
        <v>4.6100000000000003</v>
      </c>
      <c r="R582" s="43">
        <v>4.6100000000000003</v>
      </c>
      <c r="S582" s="43">
        <v>4.6100000000000003</v>
      </c>
      <c r="T582" s="43">
        <v>4.6100000000000003</v>
      </c>
      <c r="U582" s="43">
        <v>4.6100000000000003</v>
      </c>
      <c r="V582" s="43">
        <v>4.6100000000000003</v>
      </c>
      <c r="W582" s="43">
        <v>4.6100000000000003</v>
      </c>
      <c r="X582" s="43">
        <v>4.6100000000000003</v>
      </c>
      <c r="Y582" s="43">
        <v>4.6100000000000003</v>
      </c>
      <c r="Z582" s="43">
        <v>4.6100000000000003</v>
      </c>
      <c r="AA582" s="43">
        <v>4.6100000000000003</v>
      </c>
    </row>
    <row r="583" spans="1:27" ht="12.75" hidden="1" customHeight="1" outlineLevel="1" x14ac:dyDescent="0.2">
      <c r="A583" s="92" t="s">
        <v>798</v>
      </c>
      <c r="B583" s="62" t="s">
        <v>79</v>
      </c>
      <c r="C583" s="42" t="s">
        <v>77</v>
      </c>
      <c r="D583" s="43">
        <f>$D$11</f>
        <v>110.23</v>
      </c>
      <c r="E583" s="43">
        <f t="shared" ref="E583:AA583" si="338">$D$11</f>
        <v>110.23</v>
      </c>
      <c r="F583" s="43">
        <f t="shared" si="338"/>
        <v>110.23</v>
      </c>
      <c r="G583" s="43">
        <f t="shared" si="338"/>
        <v>110.23</v>
      </c>
      <c r="H583" s="43">
        <f t="shared" si="338"/>
        <v>110.23</v>
      </c>
      <c r="I583" s="43">
        <f t="shared" si="338"/>
        <v>110.23</v>
      </c>
      <c r="J583" s="43">
        <f t="shared" si="338"/>
        <v>110.23</v>
      </c>
      <c r="K583" s="43">
        <f t="shared" si="338"/>
        <v>110.23</v>
      </c>
      <c r="L583" s="43">
        <f t="shared" si="338"/>
        <v>110.23</v>
      </c>
      <c r="M583" s="43">
        <f t="shared" si="338"/>
        <v>110.23</v>
      </c>
      <c r="N583" s="43">
        <f t="shared" si="338"/>
        <v>110.23</v>
      </c>
      <c r="O583" s="43">
        <f t="shared" si="338"/>
        <v>110.23</v>
      </c>
      <c r="P583" s="43">
        <f t="shared" si="338"/>
        <v>110.23</v>
      </c>
      <c r="Q583" s="43">
        <f t="shared" si="338"/>
        <v>110.23</v>
      </c>
      <c r="R583" s="43">
        <f t="shared" si="338"/>
        <v>110.23</v>
      </c>
      <c r="S583" s="43">
        <f t="shared" si="338"/>
        <v>110.23</v>
      </c>
      <c r="T583" s="43">
        <f t="shared" si="338"/>
        <v>110.23</v>
      </c>
      <c r="U583" s="43">
        <f t="shared" si="338"/>
        <v>110.23</v>
      </c>
      <c r="V583" s="43">
        <f t="shared" si="338"/>
        <v>110.23</v>
      </c>
      <c r="W583" s="43">
        <f t="shared" si="338"/>
        <v>110.23</v>
      </c>
      <c r="X583" s="43">
        <f t="shared" si="338"/>
        <v>110.23</v>
      </c>
      <c r="Y583" s="43">
        <f t="shared" si="338"/>
        <v>110.23</v>
      </c>
      <c r="Z583" s="43">
        <f t="shared" si="338"/>
        <v>110.23</v>
      </c>
      <c r="AA583" s="43">
        <f t="shared" si="338"/>
        <v>110.23</v>
      </c>
    </row>
    <row r="584" spans="1:27" collapsed="1" x14ac:dyDescent="0.2">
      <c r="A584" s="91" t="s">
        <v>799</v>
      </c>
      <c r="B584" s="27" t="str">
        <f>"21"&amp;"."&amp;$B$662&amp;"."&amp;$B$663</f>
        <v>21.03.2023</v>
      </c>
      <c r="C584" s="83" t="s">
        <v>74</v>
      </c>
      <c r="D584" s="84">
        <f>ROUND(((D585+D586+D588+D587)/1000),5)</f>
        <v>5.0437799999999999</v>
      </c>
      <c r="E584" s="84">
        <f>ROUND(((E585+E586+E588+E587)/1000),5)</f>
        <v>4.9150999999999998</v>
      </c>
      <c r="F584" s="84">
        <f>ROUND(((F585+F586+F588+F587)/1000),5)</f>
        <v>4.8828699999999996</v>
      </c>
      <c r="G584" s="84">
        <f t="shared" ref="G584:AA584" si="339">ROUND(((G585+G586+G588+G587)/1000),5)</f>
        <v>4.8782899999999998</v>
      </c>
      <c r="H584" s="84">
        <f t="shared" si="339"/>
        <v>4.9372199999999999</v>
      </c>
      <c r="I584" s="84">
        <f t="shared" si="339"/>
        <v>5.0949600000000004</v>
      </c>
      <c r="J584" s="84">
        <f t="shared" si="339"/>
        <v>5.2261199999999999</v>
      </c>
      <c r="K584" s="84">
        <f t="shared" si="339"/>
        <v>5.3655799999999996</v>
      </c>
      <c r="L584" s="84">
        <f t="shared" si="339"/>
        <v>5.5624900000000004</v>
      </c>
      <c r="M584" s="84">
        <f t="shared" si="339"/>
        <v>5.5851499999999996</v>
      </c>
      <c r="N584" s="84">
        <f t="shared" si="339"/>
        <v>5.5933400000000004</v>
      </c>
      <c r="O584" s="84">
        <f t="shared" si="339"/>
        <v>5.6123000000000003</v>
      </c>
      <c r="P584" s="84">
        <f t="shared" si="339"/>
        <v>5.5734599999999999</v>
      </c>
      <c r="Q584" s="84">
        <f t="shared" si="339"/>
        <v>5.5810399999999998</v>
      </c>
      <c r="R584" s="84">
        <f t="shared" si="339"/>
        <v>5.5925700000000003</v>
      </c>
      <c r="S584" s="84">
        <f t="shared" si="339"/>
        <v>5.5717999999999996</v>
      </c>
      <c r="T584" s="84">
        <f t="shared" si="339"/>
        <v>5.5642899999999997</v>
      </c>
      <c r="U584" s="84">
        <f t="shared" si="339"/>
        <v>5.5073800000000004</v>
      </c>
      <c r="V584" s="84">
        <f t="shared" si="339"/>
        <v>5.5506599999999997</v>
      </c>
      <c r="W584" s="84">
        <f t="shared" si="339"/>
        <v>5.5797800000000004</v>
      </c>
      <c r="X584" s="84">
        <f t="shared" si="339"/>
        <v>5.6023100000000001</v>
      </c>
      <c r="Y584" s="84">
        <f t="shared" si="339"/>
        <v>5.5635199999999996</v>
      </c>
      <c r="Z584" s="84">
        <f t="shared" si="339"/>
        <v>5.3264899999999997</v>
      </c>
      <c r="AA584" s="84">
        <f t="shared" si="339"/>
        <v>5.2370400000000004</v>
      </c>
    </row>
    <row r="585" spans="1:27" ht="12.75" hidden="1" customHeight="1" outlineLevel="1" x14ac:dyDescent="0.2">
      <c r="A585" s="92" t="s">
        <v>800</v>
      </c>
      <c r="B585" s="62" t="s">
        <v>231</v>
      </c>
      <c r="C585" s="42" t="s">
        <v>77</v>
      </c>
      <c r="D585" s="43">
        <v>1369.17</v>
      </c>
      <c r="E585" s="43">
        <v>1240.49</v>
      </c>
      <c r="F585" s="43">
        <v>1208.26</v>
      </c>
      <c r="G585" s="43">
        <v>1203.68</v>
      </c>
      <c r="H585" s="43">
        <v>1262.6099999999999</v>
      </c>
      <c r="I585" s="43">
        <v>1420.35</v>
      </c>
      <c r="J585" s="43">
        <v>1551.51</v>
      </c>
      <c r="K585" s="43">
        <v>1690.97</v>
      </c>
      <c r="L585" s="43">
        <v>1887.88</v>
      </c>
      <c r="M585" s="43">
        <v>1910.54</v>
      </c>
      <c r="N585" s="43">
        <v>1918.73</v>
      </c>
      <c r="O585" s="43">
        <v>1937.69</v>
      </c>
      <c r="P585" s="43">
        <v>1898.85</v>
      </c>
      <c r="Q585" s="43">
        <v>1906.43</v>
      </c>
      <c r="R585" s="43">
        <v>1917.96</v>
      </c>
      <c r="S585" s="43">
        <v>1897.19</v>
      </c>
      <c r="T585" s="43">
        <v>1889.68</v>
      </c>
      <c r="U585" s="43">
        <v>1832.77</v>
      </c>
      <c r="V585" s="43">
        <v>1876.05</v>
      </c>
      <c r="W585" s="43">
        <v>1905.17</v>
      </c>
      <c r="X585" s="43">
        <v>1927.7</v>
      </c>
      <c r="Y585" s="43">
        <v>1888.91</v>
      </c>
      <c r="Z585" s="43">
        <v>1651.88</v>
      </c>
      <c r="AA585" s="43">
        <v>1562.43</v>
      </c>
    </row>
    <row r="586" spans="1:27" ht="12.75" hidden="1" customHeight="1" outlineLevel="1" x14ac:dyDescent="0.2">
      <c r="A586" s="92" t="s">
        <v>801</v>
      </c>
      <c r="B586" s="62" t="s">
        <v>88</v>
      </c>
      <c r="C586" s="42" t="s">
        <v>77</v>
      </c>
      <c r="D586" s="43">
        <f>$D$486</f>
        <v>3559.77</v>
      </c>
      <c r="E586" s="43">
        <f t="shared" ref="E586:AA586" si="340">$D$486</f>
        <v>3559.77</v>
      </c>
      <c r="F586" s="43">
        <f t="shared" si="340"/>
        <v>3559.77</v>
      </c>
      <c r="G586" s="43">
        <f t="shared" si="340"/>
        <v>3559.77</v>
      </c>
      <c r="H586" s="43">
        <f t="shared" si="340"/>
        <v>3559.77</v>
      </c>
      <c r="I586" s="43">
        <f t="shared" si="340"/>
        <v>3559.77</v>
      </c>
      <c r="J586" s="43">
        <f t="shared" si="340"/>
        <v>3559.77</v>
      </c>
      <c r="K586" s="43">
        <f t="shared" si="340"/>
        <v>3559.77</v>
      </c>
      <c r="L586" s="43">
        <f t="shared" si="340"/>
        <v>3559.77</v>
      </c>
      <c r="M586" s="43">
        <f t="shared" si="340"/>
        <v>3559.77</v>
      </c>
      <c r="N586" s="43">
        <f t="shared" si="340"/>
        <v>3559.77</v>
      </c>
      <c r="O586" s="43">
        <f t="shared" si="340"/>
        <v>3559.77</v>
      </c>
      <c r="P586" s="43">
        <f t="shared" si="340"/>
        <v>3559.77</v>
      </c>
      <c r="Q586" s="43">
        <f t="shared" si="340"/>
        <v>3559.77</v>
      </c>
      <c r="R586" s="43">
        <f t="shared" si="340"/>
        <v>3559.77</v>
      </c>
      <c r="S586" s="43">
        <f t="shared" si="340"/>
        <v>3559.77</v>
      </c>
      <c r="T586" s="43">
        <f t="shared" si="340"/>
        <v>3559.77</v>
      </c>
      <c r="U586" s="43">
        <f t="shared" si="340"/>
        <v>3559.77</v>
      </c>
      <c r="V586" s="43">
        <f t="shared" si="340"/>
        <v>3559.77</v>
      </c>
      <c r="W586" s="43">
        <f t="shared" si="340"/>
        <v>3559.77</v>
      </c>
      <c r="X586" s="43">
        <f t="shared" si="340"/>
        <v>3559.77</v>
      </c>
      <c r="Y586" s="43">
        <f t="shared" si="340"/>
        <v>3559.77</v>
      </c>
      <c r="Z586" s="43">
        <f t="shared" si="340"/>
        <v>3559.77</v>
      </c>
      <c r="AA586" s="43">
        <f t="shared" si="340"/>
        <v>3559.77</v>
      </c>
    </row>
    <row r="587" spans="1:27" ht="12.75" hidden="1" customHeight="1" outlineLevel="1" x14ac:dyDescent="0.2">
      <c r="A587" s="92" t="s">
        <v>802</v>
      </c>
      <c r="B587" s="62" t="s">
        <v>81</v>
      </c>
      <c r="C587" s="42" t="s">
        <v>77</v>
      </c>
      <c r="D587" s="43">
        <v>4.6100000000000003</v>
      </c>
      <c r="E587" s="43">
        <v>4.6100000000000003</v>
      </c>
      <c r="F587" s="43">
        <v>4.6100000000000003</v>
      </c>
      <c r="G587" s="43">
        <v>4.6100000000000003</v>
      </c>
      <c r="H587" s="43">
        <v>4.6100000000000003</v>
      </c>
      <c r="I587" s="43">
        <v>4.6100000000000003</v>
      </c>
      <c r="J587" s="43">
        <v>4.6100000000000003</v>
      </c>
      <c r="K587" s="43">
        <v>4.6100000000000003</v>
      </c>
      <c r="L587" s="43">
        <v>4.6100000000000003</v>
      </c>
      <c r="M587" s="43">
        <v>4.6100000000000003</v>
      </c>
      <c r="N587" s="43">
        <v>4.6100000000000003</v>
      </c>
      <c r="O587" s="43">
        <v>4.6100000000000003</v>
      </c>
      <c r="P587" s="43">
        <v>4.6100000000000003</v>
      </c>
      <c r="Q587" s="43">
        <v>4.6100000000000003</v>
      </c>
      <c r="R587" s="43">
        <v>4.6100000000000003</v>
      </c>
      <c r="S587" s="43">
        <v>4.6100000000000003</v>
      </c>
      <c r="T587" s="43">
        <v>4.6100000000000003</v>
      </c>
      <c r="U587" s="43">
        <v>4.6100000000000003</v>
      </c>
      <c r="V587" s="43">
        <v>4.6100000000000003</v>
      </c>
      <c r="W587" s="43">
        <v>4.6100000000000003</v>
      </c>
      <c r="X587" s="43">
        <v>4.6100000000000003</v>
      </c>
      <c r="Y587" s="43">
        <v>4.6100000000000003</v>
      </c>
      <c r="Z587" s="43">
        <v>4.6100000000000003</v>
      </c>
      <c r="AA587" s="43">
        <v>4.6100000000000003</v>
      </c>
    </row>
    <row r="588" spans="1:27" ht="12.75" hidden="1" customHeight="1" outlineLevel="1" x14ac:dyDescent="0.2">
      <c r="A588" s="92" t="s">
        <v>803</v>
      </c>
      <c r="B588" s="62" t="s">
        <v>79</v>
      </c>
      <c r="C588" s="42" t="s">
        <v>77</v>
      </c>
      <c r="D588" s="43">
        <f>$D$11</f>
        <v>110.23</v>
      </c>
      <c r="E588" s="43">
        <f t="shared" ref="E588:AA588" si="341">$D$11</f>
        <v>110.23</v>
      </c>
      <c r="F588" s="43">
        <f t="shared" si="341"/>
        <v>110.23</v>
      </c>
      <c r="G588" s="43">
        <f t="shared" si="341"/>
        <v>110.23</v>
      </c>
      <c r="H588" s="43">
        <f t="shared" si="341"/>
        <v>110.23</v>
      </c>
      <c r="I588" s="43">
        <f t="shared" si="341"/>
        <v>110.23</v>
      </c>
      <c r="J588" s="43">
        <f t="shared" si="341"/>
        <v>110.23</v>
      </c>
      <c r="K588" s="43">
        <f t="shared" si="341"/>
        <v>110.23</v>
      </c>
      <c r="L588" s="43">
        <f t="shared" si="341"/>
        <v>110.23</v>
      </c>
      <c r="M588" s="43">
        <f t="shared" si="341"/>
        <v>110.23</v>
      </c>
      <c r="N588" s="43">
        <f t="shared" si="341"/>
        <v>110.23</v>
      </c>
      <c r="O588" s="43">
        <f t="shared" si="341"/>
        <v>110.23</v>
      </c>
      <c r="P588" s="43">
        <f t="shared" si="341"/>
        <v>110.23</v>
      </c>
      <c r="Q588" s="43">
        <f t="shared" si="341"/>
        <v>110.23</v>
      </c>
      <c r="R588" s="43">
        <f t="shared" si="341"/>
        <v>110.23</v>
      </c>
      <c r="S588" s="43">
        <f t="shared" si="341"/>
        <v>110.23</v>
      </c>
      <c r="T588" s="43">
        <f t="shared" si="341"/>
        <v>110.23</v>
      </c>
      <c r="U588" s="43">
        <f t="shared" si="341"/>
        <v>110.23</v>
      </c>
      <c r="V588" s="43">
        <f t="shared" si="341"/>
        <v>110.23</v>
      </c>
      <c r="W588" s="43">
        <f t="shared" si="341"/>
        <v>110.23</v>
      </c>
      <c r="X588" s="43">
        <f t="shared" si="341"/>
        <v>110.23</v>
      </c>
      <c r="Y588" s="43">
        <f t="shared" si="341"/>
        <v>110.23</v>
      </c>
      <c r="Z588" s="43">
        <f t="shared" si="341"/>
        <v>110.23</v>
      </c>
      <c r="AA588" s="43">
        <f t="shared" si="341"/>
        <v>110.23</v>
      </c>
    </row>
    <row r="589" spans="1:27" collapsed="1" x14ac:dyDescent="0.2">
      <c r="A589" s="91" t="s">
        <v>804</v>
      </c>
      <c r="B589" s="27" t="str">
        <f>"22"&amp;"."&amp;$B$662&amp;"."&amp;$B$663</f>
        <v>22.03.2023</v>
      </c>
      <c r="C589" s="83" t="s">
        <v>74</v>
      </c>
      <c r="D589" s="84">
        <f>ROUND(((D590+D591+D593+D592)/1000),5)</f>
        <v>5.274</v>
      </c>
      <c r="E589" s="84">
        <f>ROUND(((E590+E591+E593+E592)/1000),5)</f>
        <v>5.1306200000000004</v>
      </c>
      <c r="F589" s="84">
        <f>ROUND(((F590+F591+F593+F592)/1000),5)</f>
        <v>5.0221799999999996</v>
      </c>
      <c r="G589" s="84">
        <f t="shared" ref="G589:AA589" si="342">ROUND(((G590+G591+G593+G592)/1000),5)</f>
        <v>5.0205900000000003</v>
      </c>
      <c r="H589" s="84">
        <f t="shared" si="342"/>
        <v>5.1741200000000003</v>
      </c>
      <c r="I589" s="84">
        <f t="shared" si="342"/>
        <v>5.2243599999999999</v>
      </c>
      <c r="J589" s="84">
        <f t="shared" si="342"/>
        <v>5.3866899999999998</v>
      </c>
      <c r="K589" s="84">
        <f t="shared" si="342"/>
        <v>5.5898599999999998</v>
      </c>
      <c r="L589" s="84">
        <f t="shared" si="342"/>
        <v>5.6743199999999998</v>
      </c>
      <c r="M589" s="84">
        <f t="shared" si="342"/>
        <v>5.6999899999999997</v>
      </c>
      <c r="N589" s="84">
        <f t="shared" si="342"/>
        <v>5.7230299999999996</v>
      </c>
      <c r="O589" s="84">
        <f t="shared" si="342"/>
        <v>5.76058</v>
      </c>
      <c r="P589" s="84">
        <f t="shared" si="342"/>
        <v>5.7408900000000003</v>
      </c>
      <c r="Q589" s="84">
        <f t="shared" si="342"/>
        <v>5.7465000000000002</v>
      </c>
      <c r="R589" s="84">
        <f t="shared" si="342"/>
        <v>5.7284800000000002</v>
      </c>
      <c r="S589" s="84">
        <f t="shared" si="342"/>
        <v>5.7078899999999999</v>
      </c>
      <c r="T589" s="84">
        <f t="shared" si="342"/>
        <v>5.68973</v>
      </c>
      <c r="U589" s="84">
        <f t="shared" si="342"/>
        <v>5.6294199999999996</v>
      </c>
      <c r="V589" s="84">
        <f t="shared" si="342"/>
        <v>5.6588700000000003</v>
      </c>
      <c r="W589" s="84">
        <f t="shared" si="342"/>
        <v>5.7021600000000001</v>
      </c>
      <c r="X589" s="84">
        <f t="shared" si="342"/>
        <v>5.7254800000000001</v>
      </c>
      <c r="Y589" s="84">
        <f t="shared" si="342"/>
        <v>5.6581099999999998</v>
      </c>
      <c r="Z589" s="84">
        <f t="shared" si="342"/>
        <v>5.4564300000000001</v>
      </c>
      <c r="AA589" s="84">
        <f t="shared" si="342"/>
        <v>5.2992499999999998</v>
      </c>
    </row>
    <row r="590" spans="1:27" ht="12.75" hidden="1" customHeight="1" outlineLevel="1" x14ac:dyDescent="0.2">
      <c r="A590" s="92" t="s">
        <v>805</v>
      </c>
      <c r="B590" s="62" t="s">
        <v>231</v>
      </c>
      <c r="C590" s="42" t="s">
        <v>77</v>
      </c>
      <c r="D590" s="43">
        <v>1599.39</v>
      </c>
      <c r="E590" s="43">
        <v>1456.01</v>
      </c>
      <c r="F590" s="43">
        <v>1347.57</v>
      </c>
      <c r="G590" s="43">
        <v>1345.98</v>
      </c>
      <c r="H590" s="43">
        <v>1499.51</v>
      </c>
      <c r="I590" s="43">
        <v>1549.75</v>
      </c>
      <c r="J590" s="43">
        <v>1712.08</v>
      </c>
      <c r="K590" s="43">
        <v>1915.25</v>
      </c>
      <c r="L590" s="43">
        <v>1999.71</v>
      </c>
      <c r="M590" s="43">
        <v>2025.38</v>
      </c>
      <c r="N590" s="43">
        <v>2048.42</v>
      </c>
      <c r="O590" s="43">
        <v>2085.9699999999998</v>
      </c>
      <c r="P590" s="43">
        <v>2066.2800000000002</v>
      </c>
      <c r="Q590" s="43">
        <v>2071.89</v>
      </c>
      <c r="R590" s="43">
        <v>2053.87</v>
      </c>
      <c r="S590" s="43">
        <v>2033.28</v>
      </c>
      <c r="T590" s="43">
        <v>2015.12</v>
      </c>
      <c r="U590" s="43">
        <v>1954.81</v>
      </c>
      <c r="V590" s="43">
        <v>1984.26</v>
      </c>
      <c r="W590" s="43">
        <v>2027.55</v>
      </c>
      <c r="X590" s="43">
        <v>2050.87</v>
      </c>
      <c r="Y590" s="43">
        <v>1983.5</v>
      </c>
      <c r="Z590" s="43">
        <v>1781.82</v>
      </c>
      <c r="AA590" s="43">
        <v>1624.64</v>
      </c>
    </row>
    <row r="591" spans="1:27" ht="12.75" hidden="1" customHeight="1" outlineLevel="1" x14ac:dyDescent="0.2">
      <c r="A591" s="92" t="s">
        <v>806</v>
      </c>
      <c r="B591" s="62" t="s">
        <v>88</v>
      </c>
      <c r="C591" s="42" t="s">
        <v>77</v>
      </c>
      <c r="D591" s="43">
        <f>$D$486</f>
        <v>3559.77</v>
      </c>
      <c r="E591" s="43">
        <f t="shared" ref="E591:AA591" si="343">$D$486</f>
        <v>3559.77</v>
      </c>
      <c r="F591" s="43">
        <f t="shared" si="343"/>
        <v>3559.77</v>
      </c>
      <c r="G591" s="43">
        <f t="shared" si="343"/>
        <v>3559.77</v>
      </c>
      <c r="H591" s="43">
        <f t="shared" si="343"/>
        <v>3559.77</v>
      </c>
      <c r="I591" s="43">
        <f t="shared" si="343"/>
        <v>3559.77</v>
      </c>
      <c r="J591" s="43">
        <f t="shared" si="343"/>
        <v>3559.77</v>
      </c>
      <c r="K591" s="43">
        <f t="shared" si="343"/>
        <v>3559.77</v>
      </c>
      <c r="L591" s="43">
        <f t="shared" si="343"/>
        <v>3559.77</v>
      </c>
      <c r="M591" s="43">
        <f t="shared" si="343"/>
        <v>3559.77</v>
      </c>
      <c r="N591" s="43">
        <f t="shared" si="343"/>
        <v>3559.77</v>
      </c>
      <c r="O591" s="43">
        <f t="shared" si="343"/>
        <v>3559.77</v>
      </c>
      <c r="P591" s="43">
        <f t="shared" si="343"/>
        <v>3559.77</v>
      </c>
      <c r="Q591" s="43">
        <f t="shared" si="343"/>
        <v>3559.77</v>
      </c>
      <c r="R591" s="43">
        <f t="shared" si="343"/>
        <v>3559.77</v>
      </c>
      <c r="S591" s="43">
        <f t="shared" si="343"/>
        <v>3559.77</v>
      </c>
      <c r="T591" s="43">
        <f t="shared" si="343"/>
        <v>3559.77</v>
      </c>
      <c r="U591" s="43">
        <f t="shared" si="343"/>
        <v>3559.77</v>
      </c>
      <c r="V591" s="43">
        <f t="shared" si="343"/>
        <v>3559.77</v>
      </c>
      <c r="W591" s="43">
        <f t="shared" si="343"/>
        <v>3559.77</v>
      </c>
      <c r="X591" s="43">
        <f t="shared" si="343"/>
        <v>3559.77</v>
      </c>
      <c r="Y591" s="43">
        <f t="shared" si="343"/>
        <v>3559.77</v>
      </c>
      <c r="Z591" s="43">
        <f t="shared" si="343"/>
        <v>3559.77</v>
      </c>
      <c r="AA591" s="43">
        <f t="shared" si="343"/>
        <v>3559.77</v>
      </c>
    </row>
    <row r="592" spans="1:27" ht="12.75" hidden="1" customHeight="1" outlineLevel="1" x14ac:dyDescent="0.2">
      <c r="A592" s="92" t="s">
        <v>807</v>
      </c>
      <c r="B592" s="62" t="s">
        <v>81</v>
      </c>
      <c r="C592" s="42" t="s">
        <v>77</v>
      </c>
      <c r="D592" s="43">
        <v>4.6100000000000003</v>
      </c>
      <c r="E592" s="43">
        <v>4.6100000000000003</v>
      </c>
      <c r="F592" s="43">
        <v>4.6100000000000003</v>
      </c>
      <c r="G592" s="43">
        <v>4.6100000000000003</v>
      </c>
      <c r="H592" s="43">
        <v>4.6100000000000003</v>
      </c>
      <c r="I592" s="43">
        <v>4.6100000000000003</v>
      </c>
      <c r="J592" s="43">
        <v>4.6100000000000003</v>
      </c>
      <c r="K592" s="43">
        <v>4.6100000000000003</v>
      </c>
      <c r="L592" s="43">
        <v>4.6100000000000003</v>
      </c>
      <c r="M592" s="43">
        <v>4.6100000000000003</v>
      </c>
      <c r="N592" s="43">
        <v>4.6100000000000003</v>
      </c>
      <c r="O592" s="43">
        <v>4.6100000000000003</v>
      </c>
      <c r="P592" s="43">
        <v>4.6100000000000003</v>
      </c>
      <c r="Q592" s="43">
        <v>4.6100000000000003</v>
      </c>
      <c r="R592" s="43">
        <v>4.6100000000000003</v>
      </c>
      <c r="S592" s="43">
        <v>4.6100000000000003</v>
      </c>
      <c r="T592" s="43">
        <v>4.6100000000000003</v>
      </c>
      <c r="U592" s="43">
        <v>4.6100000000000003</v>
      </c>
      <c r="V592" s="43">
        <v>4.6100000000000003</v>
      </c>
      <c r="W592" s="43">
        <v>4.6100000000000003</v>
      </c>
      <c r="X592" s="43">
        <v>4.6100000000000003</v>
      </c>
      <c r="Y592" s="43">
        <v>4.6100000000000003</v>
      </c>
      <c r="Z592" s="43">
        <v>4.6100000000000003</v>
      </c>
      <c r="AA592" s="43">
        <v>4.6100000000000003</v>
      </c>
    </row>
    <row r="593" spans="1:27" ht="12.75" hidden="1" customHeight="1" outlineLevel="1" x14ac:dyDescent="0.2">
      <c r="A593" s="92" t="s">
        <v>808</v>
      </c>
      <c r="B593" s="62" t="s">
        <v>79</v>
      </c>
      <c r="C593" s="42" t="s">
        <v>77</v>
      </c>
      <c r="D593" s="43">
        <f>$D$11</f>
        <v>110.23</v>
      </c>
      <c r="E593" s="43">
        <f t="shared" ref="E593:AA593" si="344">$D$11</f>
        <v>110.23</v>
      </c>
      <c r="F593" s="43">
        <f t="shared" si="344"/>
        <v>110.23</v>
      </c>
      <c r="G593" s="43">
        <f t="shared" si="344"/>
        <v>110.23</v>
      </c>
      <c r="H593" s="43">
        <f t="shared" si="344"/>
        <v>110.23</v>
      </c>
      <c r="I593" s="43">
        <f t="shared" si="344"/>
        <v>110.23</v>
      </c>
      <c r="J593" s="43">
        <f t="shared" si="344"/>
        <v>110.23</v>
      </c>
      <c r="K593" s="43">
        <f t="shared" si="344"/>
        <v>110.23</v>
      </c>
      <c r="L593" s="43">
        <f t="shared" si="344"/>
        <v>110.23</v>
      </c>
      <c r="M593" s="43">
        <f t="shared" si="344"/>
        <v>110.23</v>
      </c>
      <c r="N593" s="43">
        <f t="shared" si="344"/>
        <v>110.23</v>
      </c>
      <c r="O593" s="43">
        <f t="shared" si="344"/>
        <v>110.23</v>
      </c>
      <c r="P593" s="43">
        <f t="shared" si="344"/>
        <v>110.23</v>
      </c>
      <c r="Q593" s="43">
        <f t="shared" si="344"/>
        <v>110.23</v>
      </c>
      <c r="R593" s="43">
        <f t="shared" si="344"/>
        <v>110.23</v>
      </c>
      <c r="S593" s="43">
        <f t="shared" si="344"/>
        <v>110.23</v>
      </c>
      <c r="T593" s="43">
        <f t="shared" si="344"/>
        <v>110.23</v>
      </c>
      <c r="U593" s="43">
        <f t="shared" si="344"/>
        <v>110.23</v>
      </c>
      <c r="V593" s="43">
        <f t="shared" si="344"/>
        <v>110.23</v>
      </c>
      <c r="W593" s="43">
        <f t="shared" si="344"/>
        <v>110.23</v>
      </c>
      <c r="X593" s="43">
        <f t="shared" si="344"/>
        <v>110.23</v>
      </c>
      <c r="Y593" s="43">
        <f t="shared" si="344"/>
        <v>110.23</v>
      </c>
      <c r="Z593" s="43">
        <f t="shared" si="344"/>
        <v>110.23</v>
      </c>
      <c r="AA593" s="43">
        <f t="shared" si="344"/>
        <v>110.23</v>
      </c>
    </row>
    <row r="594" spans="1:27" collapsed="1" x14ac:dyDescent="0.2">
      <c r="A594" s="91" t="s">
        <v>809</v>
      </c>
      <c r="B594" s="27" t="str">
        <f>"23"&amp;"."&amp;$B$662&amp;"."&amp;$B$663</f>
        <v>23.03.2023</v>
      </c>
      <c r="C594" s="83" t="s">
        <v>74</v>
      </c>
      <c r="D594" s="84">
        <f>ROUND(((D595+D596+D598+D597)/1000),5)</f>
        <v>5.0076400000000003</v>
      </c>
      <c r="E594" s="84">
        <f>ROUND(((E595+E596+E598+E597)/1000),5)</f>
        <v>4.9154200000000001</v>
      </c>
      <c r="F594" s="84">
        <f>ROUND(((F595+F596+F598+F597)/1000),5)</f>
        <v>4.84558</v>
      </c>
      <c r="G594" s="84">
        <f t="shared" ref="G594:AA594" si="345">ROUND(((G595+G596+G598+G597)/1000),5)</f>
        <v>4.87927</v>
      </c>
      <c r="H594" s="84">
        <f t="shared" si="345"/>
        <v>4.9617199999999997</v>
      </c>
      <c r="I594" s="84">
        <f t="shared" si="345"/>
        <v>5.1119399999999997</v>
      </c>
      <c r="J594" s="84">
        <f t="shared" si="345"/>
        <v>5.2142099999999996</v>
      </c>
      <c r="K594" s="84">
        <f t="shared" si="345"/>
        <v>5.5490700000000004</v>
      </c>
      <c r="L594" s="84">
        <f t="shared" si="345"/>
        <v>5.6467000000000001</v>
      </c>
      <c r="M594" s="84">
        <f t="shared" si="345"/>
        <v>5.6703099999999997</v>
      </c>
      <c r="N594" s="84">
        <f t="shared" si="345"/>
        <v>5.6844000000000001</v>
      </c>
      <c r="O594" s="84">
        <f t="shared" si="345"/>
        <v>5.7050299999999998</v>
      </c>
      <c r="P594" s="84">
        <f t="shared" si="345"/>
        <v>5.7097499999999997</v>
      </c>
      <c r="Q594" s="84">
        <f t="shared" si="345"/>
        <v>5.7200100000000003</v>
      </c>
      <c r="R594" s="84">
        <f t="shared" si="345"/>
        <v>5.7108699999999999</v>
      </c>
      <c r="S594" s="84">
        <f t="shared" si="345"/>
        <v>5.7007199999999996</v>
      </c>
      <c r="T594" s="84">
        <f t="shared" si="345"/>
        <v>5.6826699999999999</v>
      </c>
      <c r="U594" s="84">
        <f t="shared" si="345"/>
        <v>5.6359500000000002</v>
      </c>
      <c r="V594" s="84">
        <f t="shared" si="345"/>
        <v>5.6610300000000002</v>
      </c>
      <c r="W594" s="84">
        <f t="shared" si="345"/>
        <v>5.6946199999999996</v>
      </c>
      <c r="X594" s="84">
        <f t="shared" si="345"/>
        <v>5.7140500000000003</v>
      </c>
      <c r="Y594" s="84">
        <f t="shared" si="345"/>
        <v>5.6221300000000003</v>
      </c>
      <c r="Z594" s="84">
        <f t="shared" si="345"/>
        <v>5.3805899999999998</v>
      </c>
      <c r="AA594" s="84">
        <f t="shared" si="345"/>
        <v>5.2219300000000004</v>
      </c>
    </row>
    <row r="595" spans="1:27" ht="12.75" hidden="1" customHeight="1" outlineLevel="1" x14ac:dyDescent="0.2">
      <c r="A595" s="92" t="s">
        <v>810</v>
      </c>
      <c r="B595" s="62" t="s">
        <v>231</v>
      </c>
      <c r="C595" s="42" t="s">
        <v>77</v>
      </c>
      <c r="D595" s="43">
        <v>1333.03</v>
      </c>
      <c r="E595" s="43">
        <v>1240.81</v>
      </c>
      <c r="F595" s="43">
        <v>1170.97</v>
      </c>
      <c r="G595" s="43">
        <v>1204.6600000000001</v>
      </c>
      <c r="H595" s="43">
        <v>1287.1099999999999</v>
      </c>
      <c r="I595" s="43">
        <v>1437.33</v>
      </c>
      <c r="J595" s="43">
        <v>1539.6</v>
      </c>
      <c r="K595" s="43">
        <v>1874.46</v>
      </c>
      <c r="L595" s="43">
        <v>1972.09</v>
      </c>
      <c r="M595" s="43">
        <v>1995.7</v>
      </c>
      <c r="N595" s="43">
        <v>2009.79</v>
      </c>
      <c r="O595" s="43">
        <v>2030.42</v>
      </c>
      <c r="P595" s="43">
        <v>2035.14</v>
      </c>
      <c r="Q595" s="43">
        <v>2045.4</v>
      </c>
      <c r="R595" s="43">
        <v>2036.26</v>
      </c>
      <c r="S595" s="43">
        <v>2026.11</v>
      </c>
      <c r="T595" s="43">
        <v>2008.06</v>
      </c>
      <c r="U595" s="43">
        <v>1961.34</v>
      </c>
      <c r="V595" s="43">
        <v>1986.42</v>
      </c>
      <c r="W595" s="43">
        <v>2020.01</v>
      </c>
      <c r="X595" s="43">
        <v>2039.44</v>
      </c>
      <c r="Y595" s="43">
        <v>1947.52</v>
      </c>
      <c r="Z595" s="43">
        <v>1705.98</v>
      </c>
      <c r="AA595" s="43">
        <v>1547.32</v>
      </c>
    </row>
    <row r="596" spans="1:27" ht="12.75" hidden="1" customHeight="1" outlineLevel="1" x14ac:dyDescent="0.2">
      <c r="A596" s="92" t="s">
        <v>811</v>
      </c>
      <c r="B596" s="62" t="s">
        <v>88</v>
      </c>
      <c r="C596" s="42" t="s">
        <v>77</v>
      </c>
      <c r="D596" s="43">
        <f>$D$486</f>
        <v>3559.77</v>
      </c>
      <c r="E596" s="43">
        <f t="shared" ref="E596:AA596" si="346">$D$486</f>
        <v>3559.77</v>
      </c>
      <c r="F596" s="43">
        <f t="shared" si="346"/>
        <v>3559.77</v>
      </c>
      <c r="G596" s="43">
        <f t="shared" si="346"/>
        <v>3559.77</v>
      </c>
      <c r="H596" s="43">
        <f t="shared" si="346"/>
        <v>3559.77</v>
      </c>
      <c r="I596" s="43">
        <f t="shared" si="346"/>
        <v>3559.77</v>
      </c>
      <c r="J596" s="43">
        <f t="shared" si="346"/>
        <v>3559.77</v>
      </c>
      <c r="K596" s="43">
        <f t="shared" si="346"/>
        <v>3559.77</v>
      </c>
      <c r="L596" s="43">
        <f t="shared" si="346"/>
        <v>3559.77</v>
      </c>
      <c r="M596" s="43">
        <f t="shared" si="346"/>
        <v>3559.77</v>
      </c>
      <c r="N596" s="43">
        <f t="shared" si="346"/>
        <v>3559.77</v>
      </c>
      <c r="O596" s="43">
        <f t="shared" si="346"/>
        <v>3559.77</v>
      </c>
      <c r="P596" s="43">
        <f t="shared" si="346"/>
        <v>3559.77</v>
      </c>
      <c r="Q596" s="43">
        <f t="shared" si="346"/>
        <v>3559.77</v>
      </c>
      <c r="R596" s="43">
        <f t="shared" si="346"/>
        <v>3559.77</v>
      </c>
      <c r="S596" s="43">
        <f t="shared" si="346"/>
        <v>3559.77</v>
      </c>
      <c r="T596" s="43">
        <f t="shared" si="346"/>
        <v>3559.77</v>
      </c>
      <c r="U596" s="43">
        <f t="shared" si="346"/>
        <v>3559.77</v>
      </c>
      <c r="V596" s="43">
        <f t="shared" si="346"/>
        <v>3559.77</v>
      </c>
      <c r="W596" s="43">
        <f t="shared" si="346"/>
        <v>3559.77</v>
      </c>
      <c r="X596" s="43">
        <f t="shared" si="346"/>
        <v>3559.77</v>
      </c>
      <c r="Y596" s="43">
        <f t="shared" si="346"/>
        <v>3559.77</v>
      </c>
      <c r="Z596" s="43">
        <f t="shared" si="346"/>
        <v>3559.77</v>
      </c>
      <c r="AA596" s="43">
        <f t="shared" si="346"/>
        <v>3559.77</v>
      </c>
    </row>
    <row r="597" spans="1:27" ht="12.75" hidden="1" customHeight="1" outlineLevel="1" x14ac:dyDescent="0.2">
      <c r="A597" s="92" t="s">
        <v>812</v>
      </c>
      <c r="B597" s="62" t="s">
        <v>81</v>
      </c>
      <c r="C597" s="42" t="s">
        <v>77</v>
      </c>
      <c r="D597" s="43">
        <v>4.6100000000000003</v>
      </c>
      <c r="E597" s="43">
        <v>4.6100000000000003</v>
      </c>
      <c r="F597" s="43">
        <v>4.6100000000000003</v>
      </c>
      <c r="G597" s="43">
        <v>4.6100000000000003</v>
      </c>
      <c r="H597" s="43">
        <v>4.6100000000000003</v>
      </c>
      <c r="I597" s="43">
        <v>4.6100000000000003</v>
      </c>
      <c r="J597" s="43">
        <v>4.6100000000000003</v>
      </c>
      <c r="K597" s="43">
        <v>4.6100000000000003</v>
      </c>
      <c r="L597" s="43">
        <v>4.6100000000000003</v>
      </c>
      <c r="M597" s="43">
        <v>4.6100000000000003</v>
      </c>
      <c r="N597" s="43">
        <v>4.6100000000000003</v>
      </c>
      <c r="O597" s="43">
        <v>4.6100000000000003</v>
      </c>
      <c r="P597" s="43">
        <v>4.6100000000000003</v>
      </c>
      <c r="Q597" s="43">
        <v>4.6100000000000003</v>
      </c>
      <c r="R597" s="43">
        <v>4.6100000000000003</v>
      </c>
      <c r="S597" s="43">
        <v>4.6100000000000003</v>
      </c>
      <c r="T597" s="43">
        <v>4.6100000000000003</v>
      </c>
      <c r="U597" s="43">
        <v>4.6100000000000003</v>
      </c>
      <c r="V597" s="43">
        <v>4.6100000000000003</v>
      </c>
      <c r="W597" s="43">
        <v>4.6100000000000003</v>
      </c>
      <c r="X597" s="43">
        <v>4.6100000000000003</v>
      </c>
      <c r="Y597" s="43">
        <v>4.6100000000000003</v>
      </c>
      <c r="Z597" s="43">
        <v>4.6100000000000003</v>
      </c>
      <c r="AA597" s="43">
        <v>4.6100000000000003</v>
      </c>
    </row>
    <row r="598" spans="1:27" ht="12.75" hidden="1" customHeight="1" outlineLevel="1" x14ac:dyDescent="0.2">
      <c r="A598" s="92" t="s">
        <v>813</v>
      </c>
      <c r="B598" s="62" t="s">
        <v>79</v>
      </c>
      <c r="C598" s="42" t="s">
        <v>77</v>
      </c>
      <c r="D598" s="43">
        <f>$D$11</f>
        <v>110.23</v>
      </c>
      <c r="E598" s="43">
        <f t="shared" ref="E598:AA598" si="347">$D$11</f>
        <v>110.23</v>
      </c>
      <c r="F598" s="43">
        <f t="shared" si="347"/>
        <v>110.23</v>
      </c>
      <c r="G598" s="43">
        <f t="shared" si="347"/>
        <v>110.23</v>
      </c>
      <c r="H598" s="43">
        <f t="shared" si="347"/>
        <v>110.23</v>
      </c>
      <c r="I598" s="43">
        <f t="shared" si="347"/>
        <v>110.23</v>
      </c>
      <c r="J598" s="43">
        <f t="shared" si="347"/>
        <v>110.23</v>
      </c>
      <c r="K598" s="43">
        <f t="shared" si="347"/>
        <v>110.23</v>
      </c>
      <c r="L598" s="43">
        <f t="shared" si="347"/>
        <v>110.23</v>
      </c>
      <c r="M598" s="43">
        <f t="shared" si="347"/>
        <v>110.23</v>
      </c>
      <c r="N598" s="43">
        <f t="shared" si="347"/>
        <v>110.23</v>
      </c>
      <c r="O598" s="43">
        <f t="shared" si="347"/>
        <v>110.23</v>
      </c>
      <c r="P598" s="43">
        <f t="shared" si="347"/>
        <v>110.23</v>
      </c>
      <c r="Q598" s="43">
        <f t="shared" si="347"/>
        <v>110.23</v>
      </c>
      <c r="R598" s="43">
        <f t="shared" si="347"/>
        <v>110.23</v>
      </c>
      <c r="S598" s="43">
        <f t="shared" si="347"/>
        <v>110.23</v>
      </c>
      <c r="T598" s="43">
        <f t="shared" si="347"/>
        <v>110.23</v>
      </c>
      <c r="U598" s="43">
        <f t="shared" si="347"/>
        <v>110.23</v>
      </c>
      <c r="V598" s="43">
        <f t="shared" si="347"/>
        <v>110.23</v>
      </c>
      <c r="W598" s="43">
        <f t="shared" si="347"/>
        <v>110.23</v>
      </c>
      <c r="X598" s="43">
        <f t="shared" si="347"/>
        <v>110.23</v>
      </c>
      <c r="Y598" s="43">
        <f t="shared" si="347"/>
        <v>110.23</v>
      </c>
      <c r="Z598" s="43">
        <f t="shared" si="347"/>
        <v>110.23</v>
      </c>
      <c r="AA598" s="43">
        <f t="shared" si="347"/>
        <v>110.23</v>
      </c>
    </row>
    <row r="599" spans="1:27" collapsed="1" x14ac:dyDescent="0.2">
      <c r="A599" s="91" t="s">
        <v>814</v>
      </c>
      <c r="B599" s="27" t="str">
        <f>"24"&amp;"."&amp;$B$662&amp;"."&amp;$B$663</f>
        <v>24.03.2023</v>
      </c>
      <c r="C599" s="83" t="s">
        <v>74</v>
      </c>
      <c r="D599" s="84">
        <f>ROUND(((D600+D601+D603+D602)/1000),5)</f>
        <v>5.02867</v>
      </c>
      <c r="E599" s="84">
        <f>ROUND(((E600+E601+E603+E602)/1000),5)</f>
        <v>4.9109800000000003</v>
      </c>
      <c r="F599" s="84">
        <f>ROUND(((F600+F601+F603+F602)/1000),5)</f>
        <v>4.8242500000000001</v>
      </c>
      <c r="G599" s="84">
        <f t="shared" ref="G599:AA599" si="348">ROUND(((G600+G601+G603+G602)/1000),5)</f>
        <v>4.8743699999999999</v>
      </c>
      <c r="H599" s="84">
        <f t="shared" si="348"/>
        <v>4.9425800000000004</v>
      </c>
      <c r="I599" s="84">
        <f t="shared" si="348"/>
        <v>5.0964</v>
      </c>
      <c r="J599" s="84">
        <f t="shared" si="348"/>
        <v>5.1894299999999998</v>
      </c>
      <c r="K599" s="84">
        <f t="shared" si="348"/>
        <v>5.4919799999999999</v>
      </c>
      <c r="L599" s="84">
        <f t="shared" si="348"/>
        <v>5.59429</v>
      </c>
      <c r="M599" s="84">
        <f t="shared" si="348"/>
        <v>5.6207900000000004</v>
      </c>
      <c r="N599" s="84">
        <f t="shared" si="348"/>
        <v>5.6446899999999998</v>
      </c>
      <c r="O599" s="84">
        <f t="shared" si="348"/>
        <v>5.6687099999999999</v>
      </c>
      <c r="P599" s="84">
        <f t="shared" si="348"/>
        <v>5.6511100000000001</v>
      </c>
      <c r="Q599" s="84">
        <f t="shared" si="348"/>
        <v>5.6538000000000004</v>
      </c>
      <c r="R599" s="84">
        <f t="shared" si="348"/>
        <v>5.6445600000000002</v>
      </c>
      <c r="S599" s="84">
        <f t="shared" si="348"/>
        <v>5.6256500000000003</v>
      </c>
      <c r="T599" s="84">
        <f t="shared" si="348"/>
        <v>5.6093999999999999</v>
      </c>
      <c r="U599" s="84">
        <f t="shared" si="348"/>
        <v>5.5807599999999997</v>
      </c>
      <c r="V599" s="84">
        <f t="shared" si="348"/>
        <v>5.5899200000000002</v>
      </c>
      <c r="W599" s="84">
        <f t="shared" si="348"/>
        <v>5.60344</v>
      </c>
      <c r="X599" s="84">
        <f t="shared" si="348"/>
        <v>5.6551400000000003</v>
      </c>
      <c r="Y599" s="84">
        <f t="shared" si="348"/>
        <v>5.6255800000000002</v>
      </c>
      <c r="Z599" s="84">
        <f t="shared" si="348"/>
        <v>5.4795499999999997</v>
      </c>
      <c r="AA599" s="84">
        <f t="shared" si="348"/>
        <v>5.2797400000000003</v>
      </c>
    </row>
    <row r="600" spans="1:27" ht="12.75" hidden="1" customHeight="1" outlineLevel="1" x14ac:dyDescent="0.2">
      <c r="A600" s="92" t="s">
        <v>815</v>
      </c>
      <c r="B600" s="62" t="s">
        <v>231</v>
      </c>
      <c r="C600" s="42" t="s">
        <v>77</v>
      </c>
      <c r="D600" s="43">
        <v>1354.06</v>
      </c>
      <c r="E600" s="43">
        <v>1236.3699999999999</v>
      </c>
      <c r="F600" s="43">
        <v>1149.6400000000001</v>
      </c>
      <c r="G600" s="43">
        <v>1199.76</v>
      </c>
      <c r="H600" s="43">
        <v>1267.97</v>
      </c>
      <c r="I600" s="43">
        <v>1421.79</v>
      </c>
      <c r="J600" s="43">
        <v>1514.82</v>
      </c>
      <c r="K600" s="43">
        <v>1817.37</v>
      </c>
      <c r="L600" s="43">
        <v>1919.68</v>
      </c>
      <c r="M600" s="43">
        <v>1946.18</v>
      </c>
      <c r="N600" s="43">
        <v>1970.08</v>
      </c>
      <c r="O600" s="43">
        <v>1994.1</v>
      </c>
      <c r="P600" s="43">
        <v>1976.5</v>
      </c>
      <c r="Q600" s="43">
        <v>1979.19</v>
      </c>
      <c r="R600" s="43">
        <v>1969.95</v>
      </c>
      <c r="S600" s="43">
        <v>1951.04</v>
      </c>
      <c r="T600" s="43">
        <v>1934.79</v>
      </c>
      <c r="U600" s="43">
        <v>1906.15</v>
      </c>
      <c r="V600" s="43">
        <v>1915.31</v>
      </c>
      <c r="W600" s="43">
        <v>1928.83</v>
      </c>
      <c r="X600" s="43">
        <v>1980.53</v>
      </c>
      <c r="Y600" s="43">
        <v>1950.97</v>
      </c>
      <c r="Z600" s="43">
        <v>1804.94</v>
      </c>
      <c r="AA600" s="43">
        <v>1605.13</v>
      </c>
    </row>
    <row r="601" spans="1:27" ht="12.75" hidden="1" customHeight="1" outlineLevel="1" x14ac:dyDescent="0.2">
      <c r="A601" s="92" t="s">
        <v>816</v>
      </c>
      <c r="B601" s="62" t="s">
        <v>88</v>
      </c>
      <c r="C601" s="42" t="s">
        <v>77</v>
      </c>
      <c r="D601" s="43">
        <f>$D$486</f>
        <v>3559.77</v>
      </c>
      <c r="E601" s="43">
        <f t="shared" ref="E601:AA601" si="349">$D$486</f>
        <v>3559.77</v>
      </c>
      <c r="F601" s="43">
        <f t="shared" si="349"/>
        <v>3559.77</v>
      </c>
      <c r="G601" s="43">
        <f t="shared" si="349"/>
        <v>3559.77</v>
      </c>
      <c r="H601" s="43">
        <f t="shared" si="349"/>
        <v>3559.77</v>
      </c>
      <c r="I601" s="43">
        <f t="shared" si="349"/>
        <v>3559.77</v>
      </c>
      <c r="J601" s="43">
        <f t="shared" si="349"/>
        <v>3559.77</v>
      </c>
      <c r="K601" s="43">
        <f t="shared" si="349"/>
        <v>3559.77</v>
      </c>
      <c r="L601" s="43">
        <f t="shared" si="349"/>
        <v>3559.77</v>
      </c>
      <c r="M601" s="43">
        <f t="shared" si="349"/>
        <v>3559.77</v>
      </c>
      <c r="N601" s="43">
        <f t="shared" si="349"/>
        <v>3559.77</v>
      </c>
      <c r="O601" s="43">
        <f t="shared" si="349"/>
        <v>3559.77</v>
      </c>
      <c r="P601" s="43">
        <f t="shared" si="349"/>
        <v>3559.77</v>
      </c>
      <c r="Q601" s="43">
        <f t="shared" si="349"/>
        <v>3559.77</v>
      </c>
      <c r="R601" s="43">
        <f t="shared" si="349"/>
        <v>3559.77</v>
      </c>
      <c r="S601" s="43">
        <f t="shared" si="349"/>
        <v>3559.77</v>
      </c>
      <c r="T601" s="43">
        <f t="shared" si="349"/>
        <v>3559.77</v>
      </c>
      <c r="U601" s="43">
        <f t="shared" si="349"/>
        <v>3559.77</v>
      </c>
      <c r="V601" s="43">
        <f t="shared" si="349"/>
        <v>3559.77</v>
      </c>
      <c r="W601" s="43">
        <f t="shared" si="349"/>
        <v>3559.77</v>
      </c>
      <c r="X601" s="43">
        <f t="shared" si="349"/>
        <v>3559.77</v>
      </c>
      <c r="Y601" s="43">
        <f t="shared" si="349"/>
        <v>3559.77</v>
      </c>
      <c r="Z601" s="43">
        <f t="shared" si="349"/>
        <v>3559.77</v>
      </c>
      <c r="AA601" s="43">
        <f t="shared" si="349"/>
        <v>3559.77</v>
      </c>
    </row>
    <row r="602" spans="1:27" ht="12.75" hidden="1" customHeight="1" outlineLevel="1" x14ac:dyDescent="0.2">
      <c r="A602" s="92" t="s">
        <v>817</v>
      </c>
      <c r="B602" s="62" t="s">
        <v>81</v>
      </c>
      <c r="C602" s="42" t="s">
        <v>77</v>
      </c>
      <c r="D602" s="43">
        <v>4.6100000000000003</v>
      </c>
      <c r="E602" s="43">
        <v>4.6100000000000003</v>
      </c>
      <c r="F602" s="43">
        <v>4.6100000000000003</v>
      </c>
      <c r="G602" s="43">
        <v>4.6100000000000003</v>
      </c>
      <c r="H602" s="43">
        <v>4.6100000000000003</v>
      </c>
      <c r="I602" s="43">
        <v>4.6100000000000003</v>
      </c>
      <c r="J602" s="43">
        <v>4.6100000000000003</v>
      </c>
      <c r="K602" s="43">
        <v>4.6100000000000003</v>
      </c>
      <c r="L602" s="43">
        <v>4.6100000000000003</v>
      </c>
      <c r="M602" s="43">
        <v>4.6100000000000003</v>
      </c>
      <c r="N602" s="43">
        <v>4.6100000000000003</v>
      </c>
      <c r="O602" s="43">
        <v>4.6100000000000003</v>
      </c>
      <c r="P602" s="43">
        <v>4.6100000000000003</v>
      </c>
      <c r="Q602" s="43">
        <v>4.6100000000000003</v>
      </c>
      <c r="R602" s="43">
        <v>4.6100000000000003</v>
      </c>
      <c r="S602" s="43">
        <v>4.6100000000000003</v>
      </c>
      <c r="T602" s="43">
        <v>4.6100000000000003</v>
      </c>
      <c r="U602" s="43">
        <v>4.6100000000000003</v>
      </c>
      <c r="V602" s="43">
        <v>4.6100000000000003</v>
      </c>
      <c r="W602" s="43">
        <v>4.6100000000000003</v>
      </c>
      <c r="X602" s="43">
        <v>4.6100000000000003</v>
      </c>
      <c r="Y602" s="43">
        <v>4.6100000000000003</v>
      </c>
      <c r="Z602" s="43">
        <v>4.6100000000000003</v>
      </c>
      <c r="AA602" s="43">
        <v>4.6100000000000003</v>
      </c>
    </row>
    <row r="603" spans="1:27" ht="12.75" hidden="1" customHeight="1" outlineLevel="1" x14ac:dyDescent="0.2">
      <c r="A603" s="92" t="s">
        <v>818</v>
      </c>
      <c r="B603" s="62" t="s">
        <v>79</v>
      </c>
      <c r="C603" s="42" t="s">
        <v>77</v>
      </c>
      <c r="D603" s="43">
        <f>$D$11</f>
        <v>110.23</v>
      </c>
      <c r="E603" s="43">
        <f t="shared" ref="E603:AA603" si="350">$D$11</f>
        <v>110.23</v>
      </c>
      <c r="F603" s="43">
        <f t="shared" si="350"/>
        <v>110.23</v>
      </c>
      <c r="G603" s="43">
        <f t="shared" si="350"/>
        <v>110.23</v>
      </c>
      <c r="H603" s="43">
        <f t="shared" si="350"/>
        <v>110.23</v>
      </c>
      <c r="I603" s="43">
        <f t="shared" si="350"/>
        <v>110.23</v>
      </c>
      <c r="J603" s="43">
        <f t="shared" si="350"/>
        <v>110.23</v>
      </c>
      <c r="K603" s="43">
        <f t="shared" si="350"/>
        <v>110.23</v>
      </c>
      <c r="L603" s="43">
        <f t="shared" si="350"/>
        <v>110.23</v>
      </c>
      <c r="M603" s="43">
        <f t="shared" si="350"/>
        <v>110.23</v>
      </c>
      <c r="N603" s="43">
        <f t="shared" si="350"/>
        <v>110.23</v>
      </c>
      <c r="O603" s="43">
        <f t="shared" si="350"/>
        <v>110.23</v>
      </c>
      <c r="P603" s="43">
        <f t="shared" si="350"/>
        <v>110.23</v>
      </c>
      <c r="Q603" s="43">
        <f t="shared" si="350"/>
        <v>110.23</v>
      </c>
      <c r="R603" s="43">
        <f t="shared" si="350"/>
        <v>110.23</v>
      </c>
      <c r="S603" s="43">
        <f t="shared" si="350"/>
        <v>110.23</v>
      </c>
      <c r="T603" s="43">
        <f t="shared" si="350"/>
        <v>110.23</v>
      </c>
      <c r="U603" s="43">
        <f t="shared" si="350"/>
        <v>110.23</v>
      </c>
      <c r="V603" s="43">
        <f t="shared" si="350"/>
        <v>110.23</v>
      </c>
      <c r="W603" s="43">
        <f t="shared" si="350"/>
        <v>110.23</v>
      </c>
      <c r="X603" s="43">
        <f t="shared" si="350"/>
        <v>110.23</v>
      </c>
      <c r="Y603" s="43">
        <f t="shared" si="350"/>
        <v>110.23</v>
      </c>
      <c r="Z603" s="43">
        <f t="shared" si="350"/>
        <v>110.23</v>
      </c>
      <c r="AA603" s="43">
        <f t="shared" si="350"/>
        <v>110.23</v>
      </c>
    </row>
    <row r="604" spans="1:27" collapsed="1" x14ac:dyDescent="0.2">
      <c r="A604" s="91" t="s">
        <v>819</v>
      </c>
      <c r="B604" s="27" t="str">
        <f>"25"&amp;"."&amp;$B$662&amp;"."&amp;$B$663</f>
        <v>25.03.2023</v>
      </c>
      <c r="C604" s="83" t="s">
        <v>74</v>
      </c>
      <c r="D604" s="84">
        <f>ROUND(((D605+D606+D608+D607)/1000),5)</f>
        <v>5.2411599999999998</v>
      </c>
      <c r="E604" s="84">
        <f>ROUND(((E605+E606+E608+E607)/1000),5)</f>
        <v>5.1587199999999998</v>
      </c>
      <c r="F604" s="84">
        <f>ROUND(((F605+F606+F608+F607)/1000),5)</f>
        <v>4.9879800000000003</v>
      </c>
      <c r="G604" s="84">
        <f t="shared" ref="G604:AA604" si="351">ROUND(((G605+G606+G608+G607)/1000),5)</f>
        <v>4.9979800000000001</v>
      </c>
      <c r="H604" s="84">
        <f t="shared" si="351"/>
        <v>5.1153500000000003</v>
      </c>
      <c r="I604" s="84">
        <f t="shared" si="351"/>
        <v>5.1544100000000004</v>
      </c>
      <c r="J604" s="84">
        <f t="shared" si="351"/>
        <v>5.0678299999999998</v>
      </c>
      <c r="K604" s="84">
        <f t="shared" si="351"/>
        <v>5.2328200000000002</v>
      </c>
      <c r="L604" s="84">
        <f t="shared" si="351"/>
        <v>5.4813400000000003</v>
      </c>
      <c r="M604" s="84">
        <f t="shared" si="351"/>
        <v>5.5209700000000002</v>
      </c>
      <c r="N604" s="84">
        <f t="shared" si="351"/>
        <v>5.5529099999999998</v>
      </c>
      <c r="O604" s="84">
        <f t="shared" si="351"/>
        <v>5.58467</v>
      </c>
      <c r="P604" s="84">
        <f t="shared" si="351"/>
        <v>5.5789200000000001</v>
      </c>
      <c r="Q604" s="84">
        <f t="shared" si="351"/>
        <v>5.5765799999999999</v>
      </c>
      <c r="R604" s="84">
        <f t="shared" si="351"/>
        <v>5.5621900000000002</v>
      </c>
      <c r="S604" s="84">
        <f t="shared" si="351"/>
        <v>5.5524300000000002</v>
      </c>
      <c r="T604" s="84">
        <f t="shared" si="351"/>
        <v>5.55375</v>
      </c>
      <c r="U604" s="84">
        <f t="shared" si="351"/>
        <v>5.5100699999999998</v>
      </c>
      <c r="V604" s="84">
        <f t="shared" si="351"/>
        <v>5.5462600000000002</v>
      </c>
      <c r="W604" s="84">
        <f t="shared" si="351"/>
        <v>5.5791500000000003</v>
      </c>
      <c r="X604" s="84">
        <f t="shared" si="351"/>
        <v>5.5689099999999998</v>
      </c>
      <c r="Y604" s="84">
        <f t="shared" si="351"/>
        <v>5.5567099999999998</v>
      </c>
      <c r="Z604" s="84">
        <f t="shared" si="351"/>
        <v>5.3852500000000001</v>
      </c>
      <c r="AA604" s="84">
        <f t="shared" si="351"/>
        <v>5.2686400000000004</v>
      </c>
    </row>
    <row r="605" spans="1:27" ht="12.75" hidden="1" customHeight="1" outlineLevel="1" x14ac:dyDescent="0.2">
      <c r="A605" s="92" t="s">
        <v>820</v>
      </c>
      <c r="B605" s="62" t="s">
        <v>231</v>
      </c>
      <c r="C605" s="42" t="s">
        <v>77</v>
      </c>
      <c r="D605" s="43">
        <v>1566.55</v>
      </c>
      <c r="E605" s="43">
        <v>1484.11</v>
      </c>
      <c r="F605" s="43">
        <v>1313.37</v>
      </c>
      <c r="G605" s="43">
        <v>1323.37</v>
      </c>
      <c r="H605" s="43">
        <v>1440.74</v>
      </c>
      <c r="I605" s="43">
        <v>1479.8</v>
      </c>
      <c r="J605" s="43">
        <v>1393.22</v>
      </c>
      <c r="K605" s="43">
        <v>1558.21</v>
      </c>
      <c r="L605" s="43">
        <v>1806.73</v>
      </c>
      <c r="M605" s="43">
        <v>1846.36</v>
      </c>
      <c r="N605" s="43">
        <v>1878.3</v>
      </c>
      <c r="O605" s="43">
        <v>1910.06</v>
      </c>
      <c r="P605" s="43">
        <v>1904.31</v>
      </c>
      <c r="Q605" s="43">
        <v>1901.97</v>
      </c>
      <c r="R605" s="43">
        <v>1887.58</v>
      </c>
      <c r="S605" s="43">
        <v>1877.82</v>
      </c>
      <c r="T605" s="43">
        <v>1879.14</v>
      </c>
      <c r="U605" s="43">
        <v>1835.46</v>
      </c>
      <c r="V605" s="43">
        <v>1871.65</v>
      </c>
      <c r="W605" s="43">
        <v>1904.54</v>
      </c>
      <c r="X605" s="43">
        <v>1894.3</v>
      </c>
      <c r="Y605" s="43">
        <v>1882.1</v>
      </c>
      <c r="Z605" s="43">
        <v>1710.64</v>
      </c>
      <c r="AA605" s="43">
        <v>1594.03</v>
      </c>
    </row>
    <row r="606" spans="1:27" ht="12.75" hidden="1" customHeight="1" outlineLevel="1" x14ac:dyDescent="0.2">
      <c r="A606" s="92" t="s">
        <v>821</v>
      </c>
      <c r="B606" s="62" t="s">
        <v>88</v>
      </c>
      <c r="C606" s="42" t="s">
        <v>77</v>
      </c>
      <c r="D606" s="43">
        <f>$D$486</f>
        <v>3559.77</v>
      </c>
      <c r="E606" s="43">
        <f t="shared" ref="E606:AA606" si="352">$D$486</f>
        <v>3559.77</v>
      </c>
      <c r="F606" s="43">
        <f t="shared" si="352"/>
        <v>3559.77</v>
      </c>
      <c r="G606" s="43">
        <f t="shared" si="352"/>
        <v>3559.77</v>
      </c>
      <c r="H606" s="43">
        <f t="shared" si="352"/>
        <v>3559.77</v>
      </c>
      <c r="I606" s="43">
        <f t="shared" si="352"/>
        <v>3559.77</v>
      </c>
      <c r="J606" s="43">
        <f t="shared" si="352"/>
        <v>3559.77</v>
      </c>
      <c r="K606" s="43">
        <f t="shared" si="352"/>
        <v>3559.77</v>
      </c>
      <c r="L606" s="43">
        <f t="shared" si="352"/>
        <v>3559.77</v>
      </c>
      <c r="M606" s="43">
        <f t="shared" si="352"/>
        <v>3559.77</v>
      </c>
      <c r="N606" s="43">
        <f t="shared" si="352"/>
        <v>3559.77</v>
      </c>
      <c r="O606" s="43">
        <f t="shared" si="352"/>
        <v>3559.77</v>
      </c>
      <c r="P606" s="43">
        <f t="shared" si="352"/>
        <v>3559.77</v>
      </c>
      <c r="Q606" s="43">
        <f t="shared" si="352"/>
        <v>3559.77</v>
      </c>
      <c r="R606" s="43">
        <f t="shared" si="352"/>
        <v>3559.77</v>
      </c>
      <c r="S606" s="43">
        <f t="shared" si="352"/>
        <v>3559.77</v>
      </c>
      <c r="T606" s="43">
        <f t="shared" si="352"/>
        <v>3559.77</v>
      </c>
      <c r="U606" s="43">
        <f t="shared" si="352"/>
        <v>3559.77</v>
      </c>
      <c r="V606" s="43">
        <f t="shared" si="352"/>
        <v>3559.77</v>
      </c>
      <c r="W606" s="43">
        <f t="shared" si="352"/>
        <v>3559.77</v>
      </c>
      <c r="X606" s="43">
        <f t="shared" si="352"/>
        <v>3559.77</v>
      </c>
      <c r="Y606" s="43">
        <f t="shared" si="352"/>
        <v>3559.77</v>
      </c>
      <c r="Z606" s="43">
        <f t="shared" si="352"/>
        <v>3559.77</v>
      </c>
      <c r="AA606" s="43">
        <f t="shared" si="352"/>
        <v>3559.77</v>
      </c>
    </row>
    <row r="607" spans="1:27" ht="12.75" hidden="1" customHeight="1" outlineLevel="1" x14ac:dyDescent="0.2">
      <c r="A607" s="92" t="s">
        <v>822</v>
      </c>
      <c r="B607" s="62" t="s">
        <v>81</v>
      </c>
      <c r="C607" s="42" t="s">
        <v>77</v>
      </c>
      <c r="D607" s="43">
        <v>4.6100000000000003</v>
      </c>
      <c r="E607" s="43">
        <v>4.6100000000000003</v>
      </c>
      <c r="F607" s="43">
        <v>4.6100000000000003</v>
      </c>
      <c r="G607" s="43">
        <v>4.6100000000000003</v>
      </c>
      <c r="H607" s="43">
        <v>4.6100000000000003</v>
      </c>
      <c r="I607" s="43">
        <v>4.6100000000000003</v>
      </c>
      <c r="J607" s="43">
        <v>4.6100000000000003</v>
      </c>
      <c r="K607" s="43">
        <v>4.6100000000000003</v>
      </c>
      <c r="L607" s="43">
        <v>4.6100000000000003</v>
      </c>
      <c r="M607" s="43">
        <v>4.6100000000000003</v>
      </c>
      <c r="N607" s="43">
        <v>4.6100000000000003</v>
      </c>
      <c r="O607" s="43">
        <v>4.6100000000000003</v>
      </c>
      <c r="P607" s="43">
        <v>4.6100000000000003</v>
      </c>
      <c r="Q607" s="43">
        <v>4.6100000000000003</v>
      </c>
      <c r="R607" s="43">
        <v>4.6100000000000003</v>
      </c>
      <c r="S607" s="43">
        <v>4.6100000000000003</v>
      </c>
      <c r="T607" s="43">
        <v>4.6100000000000003</v>
      </c>
      <c r="U607" s="43">
        <v>4.6100000000000003</v>
      </c>
      <c r="V607" s="43">
        <v>4.6100000000000003</v>
      </c>
      <c r="W607" s="43">
        <v>4.6100000000000003</v>
      </c>
      <c r="X607" s="43">
        <v>4.6100000000000003</v>
      </c>
      <c r="Y607" s="43">
        <v>4.6100000000000003</v>
      </c>
      <c r="Z607" s="43">
        <v>4.6100000000000003</v>
      </c>
      <c r="AA607" s="43">
        <v>4.6100000000000003</v>
      </c>
    </row>
    <row r="608" spans="1:27" ht="12.75" hidden="1" customHeight="1" outlineLevel="1" x14ac:dyDescent="0.2">
      <c r="A608" s="92" t="s">
        <v>823</v>
      </c>
      <c r="B608" s="62" t="s">
        <v>79</v>
      </c>
      <c r="C608" s="42" t="s">
        <v>77</v>
      </c>
      <c r="D608" s="43">
        <f>$D$11</f>
        <v>110.23</v>
      </c>
      <c r="E608" s="43">
        <f t="shared" ref="E608:AA608" si="353">$D$11</f>
        <v>110.23</v>
      </c>
      <c r="F608" s="43">
        <f t="shared" si="353"/>
        <v>110.23</v>
      </c>
      <c r="G608" s="43">
        <f t="shared" si="353"/>
        <v>110.23</v>
      </c>
      <c r="H608" s="43">
        <f t="shared" si="353"/>
        <v>110.23</v>
      </c>
      <c r="I608" s="43">
        <f t="shared" si="353"/>
        <v>110.23</v>
      </c>
      <c r="J608" s="43">
        <f t="shared" si="353"/>
        <v>110.23</v>
      </c>
      <c r="K608" s="43">
        <f t="shared" si="353"/>
        <v>110.23</v>
      </c>
      <c r="L608" s="43">
        <f t="shared" si="353"/>
        <v>110.23</v>
      </c>
      <c r="M608" s="43">
        <f t="shared" si="353"/>
        <v>110.23</v>
      </c>
      <c r="N608" s="43">
        <f t="shared" si="353"/>
        <v>110.23</v>
      </c>
      <c r="O608" s="43">
        <f t="shared" si="353"/>
        <v>110.23</v>
      </c>
      <c r="P608" s="43">
        <f t="shared" si="353"/>
        <v>110.23</v>
      </c>
      <c r="Q608" s="43">
        <f t="shared" si="353"/>
        <v>110.23</v>
      </c>
      <c r="R608" s="43">
        <f t="shared" si="353"/>
        <v>110.23</v>
      </c>
      <c r="S608" s="43">
        <f t="shared" si="353"/>
        <v>110.23</v>
      </c>
      <c r="T608" s="43">
        <f t="shared" si="353"/>
        <v>110.23</v>
      </c>
      <c r="U608" s="43">
        <f t="shared" si="353"/>
        <v>110.23</v>
      </c>
      <c r="V608" s="43">
        <f t="shared" si="353"/>
        <v>110.23</v>
      </c>
      <c r="W608" s="43">
        <f t="shared" si="353"/>
        <v>110.23</v>
      </c>
      <c r="X608" s="43">
        <f t="shared" si="353"/>
        <v>110.23</v>
      </c>
      <c r="Y608" s="43">
        <f t="shared" si="353"/>
        <v>110.23</v>
      </c>
      <c r="Z608" s="43">
        <f t="shared" si="353"/>
        <v>110.23</v>
      </c>
      <c r="AA608" s="43">
        <f t="shared" si="353"/>
        <v>110.23</v>
      </c>
    </row>
    <row r="609" spans="1:27" collapsed="1" x14ac:dyDescent="0.2">
      <c r="A609" s="91" t="s">
        <v>824</v>
      </c>
      <c r="B609" s="27" t="str">
        <f>"26"&amp;"."&amp;$B$662&amp;"."&amp;$B$663</f>
        <v>26.03.2023</v>
      </c>
      <c r="C609" s="83" t="s">
        <v>74</v>
      </c>
      <c r="D609" s="84">
        <f>ROUND(((D610+D611+D613+D612)/1000),5)</f>
        <v>5.2411399999999997</v>
      </c>
      <c r="E609" s="84">
        <f>ROUND(((E610+E611+E613+E612)/1000),5)</f>
        <v>5.06569</v>
      </c>
      <c r="F609" s="84">
        <f>ROUND(((F610+F611+F613+F612)/1000),5)</f>
        <v>4.9308899999999998</v>
      </c>
      <c r="G609" s="84">
        <f t="shared" ref="G609:AA609" si="354">ROUND(((G610+G611+G613+G612)/1000),5)</f>
        <v>4.9190500000000004</v>
      </c>
      <c r="H609" s="84">
        <f t="shared" si="354"/>
        <v>5.0189700000000004</v>
      </c>
      <c r="I609" s="84">
        <f t="shared" si="354"/>
        <v>5.0449799999999998</v>
      </c>
      <c r="J609" s="84">
        <f t="shared" si="354"/>
        <v>5.0258900000000004</v>
      </c>
      <c r="K609" s="84">
        <f t="shared" si="354"/>
        <v>5.0601399999999996</v>
      </c>
      <c r="L609" s="84">
        <f t="shared" si="354"/>
        <v>5.3100300000000002</v>
      </c>
      <c r="M609" s="84">
        <f t="shared" si="354"/>
        <v>5.4091899999999997</v>
      </c>
      <c r="N609" s="84">
        <f t="shared" si="354"/>
        <v>5.4539299999999997</v>
      </c>
      <c r="O609" s="84">
        <f t="shared" si="354"/>
        <v>5.4621500000000003</v>
      </c>
      <c r="P609" s="84">
        <f t="shared" si="354"/>
        <v>5.4576399999999996</v>
      </c>
      <c r="Q609" s="84">
        <f t="shared" si="354"/>
        <v>5.4575100000000001</v>
      </c>
      <c r="R609" s="84">
        <f t="shared" si="354"/>
        <v>5.4524400000000002</v>
      </c>
      <c r="S609" s="84">
        <f t="shared" si="354"/>
        <v>5.4291600000000004</v>
      </c>
      <c r="T609" s="84">
        <f t="shared" si="354"/>
        <v>5.4016799999999998</v>
      </c>
      <c r="U609" s="84">
        <f t="shared" si="354"/>
        <v>5.4189999999999996</v>
      </c>
      <c r="V609" s="84">
        <f t="shared" si="354"/>
        <v>5.4581799999999996</v>
      </c>
      <c r="W609" s="84">
        <f t="shared" si="354"/>
        <v>5.5232799999999997</v>
      </c>
      <c r="X609" s="84">
        <f t="shared" si="354"/>
        <v>5.5117500000000001</v>
      </c>
      <c r="Y609" s="84">
        <f t="shared" si="354"/>
        <v>5.4979699999999996</v>
      </c>
      <c r="Z609" s="84">
        <f t="shared" si="354"/>
        <v>5.33786</v>
      </c>
      <c r="AA609" s="84">
        <f t="shared" si="354"/>
        <v>5.2855299999999996</v>
      </c>
    </row>
    <row r="610" spans="1:27" ht="12.75" hidden="1" customHeight="1" outlineLevel="1" x14ac:dyDescent="0.2">
      <c r="A610" s="92" t="s">
        <v>825</v>
      </c>
      <c r="B610" s="62" t="s">
        <v>231</v>
      </c>
      <c r="C610" s="42" t="s">
        <v>77</v>
      </c>
      <c r="D610" s="43">
        <v>1566.53</v>
      </c>
      <c r="E610" s="43">
        <v>1391.08</v>
      </c>
      <c r="F610" s="43">
        <v>1256.28</v>
      </c>
      <c r="G610" s="43">
        <v>1244.44</v>
      </c>
      <c r="H610" s="43">
        <v>1344.36</v>
      </c>
      <c r="I610" s="43">
        <v>1370.37</v>
      </c>
      <c r="J610" s="43">
        <v>1351.28</v>
      </c>
      <c r="K610" s="43">
        <v>1385.53</v>
      </c>
      <c r="L610" s="43">
        <v>1635.42</v>
      </c>
      <c r="M610" s="43">
        <v>1734.58</v>
      </c>
      <c r="N610" s="43">
        <v>1779.32</v>
      </c>
      <c r="O610" s="43">
        <v>1787.54</v>
      </c>
      <c r="P610" s="43">
        <v>1783.03</v>
      </c>
      <c r="Q610" s="43">
        <v>1782.9</v>
      </c>
      <c r="R610" s="43">
        <v>1777.83</v>
      </c>
      <c r="S610" s="43">
        <v>1754.55</v>
      </c>
      <c r="T610" s="43">
        <v>1727.07</v>
      </c>
      <c r="U610" s="43">
        <v>1744.39</v>
      </c>
      <c r="V610" s="43">
        <v>1783.57</v>
      </c>
      <c r="W610" s="43">
        <v>1848.67</v>
      </c>
      <c r="X610" s="43">
        <v>1837.14</v>
      </c>
      <c r="Y610" s="43">
        <v>1823.36</v>
      </c>
      <c r="Z610" s="43">
        <v>1663.25</v>
      </c>
      <c r="AA610" s="43">
        <v>1610.92</v>
      </c>
    </row>
    <row r="611" spans="1:27" ht="12.75" hidden="1" customHeight="1" outlineLevel="1" x14ac:dyDescent="0.2">
      <c r="A611" s="92" t="s">
        <v>826</v>
      </c>
      <c r="B611" s="62" t="s">
        <v>88</v>
      </c>
      <c r="C611" s="42" t="s">
        <v>77</v>
      </c>
      <c r="D611" s="43">
        <f>$D$486</f>
        <v>3559.77</v>
      </c>
      <c r="E611" s="43">
        <f t="shared" ref="E611:AA611" si="355">$D$486</f>
        <v>3559.77</v>
      </c>
      <c r="F611" s="43">
        <f t="shared" si="355"/>
        <v>3559.77</v>
      </c>
      <c r="G611" s="43">
        <f t="shared" si="355"/>
        <v>3559.77</v>
      </c>
      <c r="H611" s="43">
        <f t="shared" si="355"/>
        <v>3559.77</v>
      </c>
      <c r="I611" s="43">
        <f t="shared" si="355"/>
        <v>3559.77</v>
      </c>
      <c r="J611" s="43">
        <f t="shared" si="355"/>
        <v>3559.77</v>
      </c>
      <c r="K611" s="43">
        <f t="shared" si="355"/>
        <v>3559.77</v>
      </c>
      <c r="L611" s="43">
        <f t="shared" si="355"/>
        <v>3559.77</v>
      </c>
      <c r="M611" s="43">
        <f t="shared" si="355"/>
        <v>3559.77</v>
      </c>
      <c r="N611" s="43">
        <f t="shared" si="355"/>
        <v>3559.77</v>
      </c>
      <c r="O611" s="43">
        <f t="shared" si="355"/>
        <v>3559.77</v>
      </c>
      <c r="P611" s="43">
        <f t="shared" si="355"/>
        <v>3559.77</v>
      </c>
      <c r="Q611" s="43">
        <f t="shared" si="355"/>
        <v>3559.77</v>
      </c>
      <c r="R611" s="43">
        <f t="shared" si="355"/>
        <v>3559.77</v>
      </c>
      <c r="S611" s="43">
        <f t="shared" si="355"/>
        <v>3559.77</v>
      </c>
      <c r="T611" s="43">
        <f t="shared" si="355"/>
        <v>3559.77</v>
      </c>
      <c r="U611" s="43">
        <f t="shared" si="355"/>
        <v>3559.77</v>
      </c>
      <c r="V611" s="43">
        <f t="shared" si="355"/>
        <v>3559.77</v>
      </c>
      <c r="W611" s="43">
        <f t="shared" si="355"/>
        <v>3559.77</v>
      </c>
      <c r="X611" s="43">
        <f t="shared" si="355"/>
        <v>3559.77</v>
      </c>
      <c r="Y611" s="43">
        <f t="shared" si="355"/>
        <v>3559.77</v>
      </c>
      <c r="Z611" s="43">
        <f t="shared" si="355"/>
        <v>3559.77</v>
      </c>
      <c r="AA611" s="43">
        <f t="shared" si="355"/>
        <v>3559.77</v>
      </c>
    </row>
    <row r="612" spans="1:27" ht="12.75" hidden="1" customHeight="1" outlineLevel="1" x14ac:dyDescent="0.2">
      <c r="A612" s="92" t="s">
        <v>827</v>
      </c>
      <c r="B612" s="62" t="s">
        <v>81</v>
      </c>
      <c r="C612" s="42" t="s">
        <v>77</v>
      </c>
      <c r="D612" s="43">
        <v>4.6100000000000003</v>
      </c>
      <c r="E612" s="43">
        <v>4.6100000000000003</v>
      </c>
      <c r="F612" s="43">
        <v>4.6100000000000003</v>
      </c>
      <c r="G612" s="43">
        <v>4.6100000000000003</v>
      </c>
      <c r="H612" s="43">
        <v>4.6100000000000003</v>
      </c>
      <c r="I612" s="43">
        <v>4.6100000000000003</v>
      </c>
      <c r="J612" s="43">
        <v>4.6100000000000003</v>
      </c>
      <c r="K612" s="43">
        <v>4.6100000000000003</v>
      </c>
      <c r="L612" s="43">
        <v>4.6100000000000003</v>
      </c>
      <c r="M612" s="43">
        <v>4.6100000000000003</v>
      </c>
      <c r="N612" s="43">
        <v>4.6100000000000003</v>
      </c>
      <c r="O612" s="43">
        <v>4.6100000000000003</v>
      </c>
      <c r="P612" s="43">
        <v>4.6100000000000003</v>
      </c>
      <c r="Q612" s="43">
        <v>4.6100000000000003</v>
      </c>
      <c r="R612" s="43">
        <v>4.6100000000000003</v>
      </c>
      <c r="S612" s="43">
        <v>4.6100000000000003</v>
      </c>
      <c r="T612" s="43">
        <v>4.6100000000000003</v>
      </c>
      <c r="U612" s="43">
        <v>4.6100000000000003</v>
      </c>
      <c r="V612" s="43">
        <v>4.6100000000000003</v>
      </c>
      <c r="W612" s="43">
        <v>4.6100000000000003</v>
      </c>
      <c r="X612" s="43">
        <v>4.6100000000000003</v>
      </c>
      <c r="Y612" s="43">
        <v>4.6100000000000003</v>
      </c>
      <c r="Z612" s="43">
        <v>4.6100000000000003</v>
      </c>
      <c r="AA612" s="43">
        <v>4.6100000000000003</v>
      </c>
    </row>
    <row r="613" spans="1:27" ht="12.75" hidden="1" customHeight="1" outlineLevel="1" x14ac:dyDescent="0.2">
      <c r="A613" s="92" t="s">
        <v>828</v>
      </c>
      <c r="B613" s="62" t="s">
        <v>79</v>
      </c>
      <c r="C613" s="42" t="s">
        <v>77</v>
      </c>
      <c r="D613" s="43">
        <f>$D$11</f>
        <v>110.23</v>
      </c>
      <c r="E613" s="43">
        <f t="shared" ref="E613:AA613" si="356">$D$11</f>
        <v>110.23</v>
      </c>
      <c r="F613" s="43">
        <f t="shared" si="356"/>
        <v>110.23</v>
      </c>
      <c r="G613" s="43">
        <f t="shared" si="356"/>
        <v>110.23</v>
      </c>
      <c r="H613" s="43">
        <f t="shared" si="356"/>
        <v>110.23</v>
      </c>
      <c r="I613" s="43">
        <f t="shared" si="356"/>
        <v>110.23</v>
      </c>
      <c r="J613" s="43">
        <f t="shared" si="356"/>
        <v>110.23</v>
      </c>
      <c r="K613" s="43">
        <f t="shared" si="356"/>
        <v>110.23</v>
      </c>
      <c r="L613" s="43">
        <f t="shared" si="356"/>
        <v>110.23</v>
      </c>
      <c r="M613" s="43">
        <f t="shared" si="356"/>
        <v>110.23</v>
      </c>
      <c r="N613" s="43">
        <f t="shared" si="356"/>
        <v>110.23</v>
      </c>
      <c r="O613" s="43">
        <f t="shared" si="356"/>
        <v>110.23</v>
      </c>
      <c r="P613" s="43">
        <f t="shared" si="356"/>
        <v>110.23</v>
      </c>
      <c r="Q613" s="43">
        <f t="shared" si="356"/>
        <v>110.23</v>
      </c>
      <c r="R613" s="43">
        <f t="shared" si="356"/>
        <v>110.23</v>
      </c>
      <c r="S613" s="43">
        <f t="shared" si="356"/>
        <v>110.23</v>
      </c>
      <c r="T613" s="43">
        <f t="shared" si="356"/>
        <v>110.23</v>
      </c>
      <c r="U613" s="43">
        <f t="shared" si="356"/>
        <v>110.23</v>
      </c>
      <c r="V613" s="43">
        <f t="shared" si="356"/>
        <v>110.23</v>
      </c>
      <c r="W613" s="43">
        <f t="shared" si="356"/>
        <v>110.23</v>
      </c>
      <c r="X613" s="43">
        <f t="shared" si="356"/>
        <v>110.23</v>
      </c>
      <c r="Y613" s="43">
        <f t="shared" si="356"/>
        <v>110.23</v>
      </c>
      <c r="Z613" s="43">
        <f t="shared" si="356"/>
        <v>110.23</v>
      </c>
      <c r="AA613" s="43">
        <f t="shared" si="356"/>
        <v>110.23</v>
      </c>
    </row>
    <row r="614" spans="1:27" collapsed="1" x14ac:dyDescent="0.2">
      <c r="A614" s="91" t="s">
        <v>829</v>
      </c>
      <c r="B614" s="27" t="str">
        <f>"27"&amp;"."&amp;$B$662&amp;"."&amp;$B$663</f>
        <v>27.03.2023</v>
      </c>
      <c r="C614" s="83" t="s">
        <v>74</v>
      </c>
      <c r="D614" s="84">
        <f>ROUND(((D615+D616+D618+D617)/1000),5)</f>
        <v>5.0689299999999999</v>
      </c>
      <c r="E614" s="84">
        <f>ROUND(((E615+E616+E618+E617)/1000),5)</f>
        <v>4.8990499999999999</v>
      </c>
      <c r="F614" s="84">
        <f>ROUND(((F615+F616+F618+F617)/1000),5)</f>
        <v>4.85771</v>
      </c>
      <c r="G614" s="84">
        <f t="shared" ref="G614:AA614" si="357">ROUND(((G615+G616+G618+G617)/1000),5)</f>
        <v>4.8494999999999999</v>
      </c>
      <c r="H614" s="84">
        <f t="shared" si="357"/>
        <v>4.9387999999999996</v>
      </c>
      <c r="I614" s="84">
        <f t="shared" si="357"/>
        <v>5.0798399999999999</v>
      </c>
      <c r="J614" s="84">
        <f t="shared" si="357"/>
        <v>5.3073699999999997</v>
      </c>
      <c r="K614" s="84">
        <f t="shared" si="357"/>
        <v>5.5275699999999999</v>
      </c>
      <c r="L614" s="84">
        <f t="shared" si="357"/>
        <v>5.5974300000000001</v>
      </c>
      <c r="M614" s="84">
        <f t="shared" si="357"/>
        <v>5.6220100000000004</v>
      </c>
      <c r="N614" s="84">
        <f t="shared" si="357"/>
        <v>5.6300699999999999</v>
      </c>
      <c r="O614" s="84">
        <f t="shared" si="357"/>
        <v>5.66594</v>
      </c>
      <c r="P614" s="84">
        <f t="shared" si="357"/>
        <v>5.6513200000000001</v>
      </c>
      <c r="Q614" s="84">
        <f t="shared" si="357"/>
        <v>5.6602300000000003</v>
      </c>
      <c r="R614" s="84">
        <f t="shared" si="357"/>
        <v>5.6440799999999998</v>
      </c>
      <c r="S614" s="84">
        <f t="shared" si="357"/>
        <v>5.6344599999999998</v>
      </c>
      <c r="T614" s="84">
        <f t="shared" si="357"/>
        <v>5.6324199999999998</v>
      </c>
      <c r="U614" s="84">
        <f t="shared" si="357"/>
        <v>5.5919100000000004</v>
      </c>
      <c r="V614" s="84">
        <f t="shared" si="357"/>
        <v>5.6082700000000001</v>
      </c>
      <c r="W614" s="84">
        <f t="shared" si="357"/>
        <v>5.6202300000000003</v>
      </c>
      <c r="X614" s="84">
        <f t="shared" si="357"/>
        <v>5.6377199999999998</v>
      </c>
      <c r="Y614" s="84">
        <f t="shared" si="357"/>
        <v>5.5939800000000002</v>
      </c>
      <c r="Z614" s="84">
        <f t="shared" si="357"/>
        <v>5.3523100000000001</v>
      </c>
      <c r="AA614" s="84">
        <f t="shared" si="357"/>
        <v>5.2012600000000004</v>
      </c>
    </row>
    <row r="615" spans="1:27" ht="12.75" hidden="1" customHeight="1" outlineLevel="1" x14ac:dyDescent="0.2">
      <c r="A615" s="92" t="s">
        <v>830</v>
      </c>
      <c r="B615" s="62" t="s">
        <v>231</v>
      </c>
      <c r="C615" s="42" t="s">
        <v>77</v>
      </c>
      <c r="D615" s="43">
        <v>1394.32</v>
      </c>
      <c r="E615" s="43">
        <v>1224.44</v>
      </c>
      <c r="F615" s="43">
        <v>1183.0999999999999</v>
      </c>
      <c r="G615" s="43">
        <v>1174.8900000000001</v>
      </c>
      <c r="H615" s="43">
        <v>1264.19</v>
      </c>
      <c r="I615" s="43">
        <v>1405.23</v>
      </c>
      <c r="J615" s="43">
        <v>1632.76</v>
      </c>
      <c r="K615" s="43">
        <v>1852.96</v>
      </c>
      <c r="L615" s="43">
        <v>1922.82</v>
      </c>
      <c r="M615" s="43">
        <v>1947.4</v>
      </c>
      <c r="N615" s="43">
        <v>1955.46</v>
      </c>
      <c r="O615" s="43">
        <v>1991.33</v>
      </c>
      <c r="P615" s="43">
        <v>1976.71</v>
      </c>
      <c r="Q615" s="43">
        <v>1985.62</v>
      </c>
      <c r="R615" s="43">
        <v>1969.47</v>
      </c>
      <c r="S615" s="43">
        <v>1959.85</v>
      </c>
      <c r="T615" s="43">
        <v>1957.81</v>
      </c>
      <c r="U615" s="43">
        <v>1917.3</v>
      </c>
      <c r="V615" s="43">
        <v>1933.66</v>
      </c>
      <c r="W615" s="43">
        <v>1945.62</v>
      </c>
      <c r="X615" s="43">
        <v>1963.11</v>
      </c>
      <c r="Y615" s="43">
        <v>1919.37</v>
      </c>
      <c r="Z615" s="43">
        <v>1677.7</v>
      </c>
      <c r="AA615" s="43">
        <v>1526.65</v>
      </c>
    </row>
    <row r="616" spans="1:27" ht="12.75" hidden="1" customHeight="1" outlineLevel="1" x14ac:dyDescent="0.2">
      <c r="A616" s="92" t="s">
        <v>831</v>
      </c>
      <c r="B616" s="62" t="s">
        <v>88</v>
      </c>
      <c r="C616" s="42" t="s">
        <v>77</v>
      </c>
      <c r="D616" s="43">
        <f>$D$486</f>
        <v>3559.77</v>
      </c>
      <c r="E616" s="43">
        <f t="shared" ref="E616:AA616" si="358">$D$486</f>
        <v>3559.77</v>
      </c>
      <c r="F616" s="43">
        <f t="shared" si="358"/>
        <v>3559.77</v>
      </c>
      <c r="G616" s="43">
        <f t="shared" si="358"/>
        <v>3559.77</v>
      </c>
      <c r="H616" s="43">
        <f t="shared" si="358"/>
        <v>3559.77</v>
      </c>
      <c r="I616" s="43">
        <f t="shared" si="358"/>
        <v>3559.77</v>
      </c>
      <c r="J616" s="43">
        <f t="shared" si="358"/>
        <v>3559.77</v>
      </c>
      <c r="K616" s="43">
        <f t="shared" si="358"/>
        <v>3559.77</v>
      </c>
      <c r="L616" s="43">
        <f t="shared" si="358"/>
        <v>3559.77</v>
      </c>
      <c r="M616" s="43">
        <f t="shared" si="358"/>
        <v>3559.77</v>
      </c>
      <c r="N616" s="43">
        <f t="shared" si="358"/>
        <v>3559.77</v>
      </c>
      <c r="O616" s="43">
        <f t="shared" si="358"/>
        <v>3559.77</v>
      </c>
      <c r="P616" s="43">
        <f t="shared" si="358"/>
        <v>3559.77</v>
      </c>
      <c r="Q616" s="43">
        <f t="shared" si="358"/>
        <v>3559.77</v>
      </c>
      <c r="R616" s="43">
        <f t="shared" si="358"/>
        <v>3559.77</v>
      </c>
      <c r="S616" s="43">
        <f t="shared" si="358"/>
        <v>3559.77</v>
      </c>
      <c r="T616" s="43">
        <f t="shared" si="358"/>
        <v>3559.77</v>
      </c>
      <c r="U616" s="43">
        <f t="shared" si="358"/>
        <v>3559.77</v>
      </c>
      <c r="V616" s="43">
        <f t="shared" si="358"/>
        <v>3559.77</v>
      </c>
      <c r="W616" s="43">
        <f t="shared" si="358"/>
        <v>3559.77</v>
      </c>
      <c r="X616" s="43">
        <f t="shared" si="358"/>
        <v>3559.77</v>
      </c>
      <c r="Y616" s="43">
        <f t="shared" si="358"/>
        <v>3559.77</v>
      </c>
      <c r="Z616" s="43">
        <f t="shared" si="358"/>
        <v>3559.77</v>
      </c>
      <c r="AA616" s="43">
        <f t="shared" si="358"/>
        <v>3559.77</v>
      </c>
    </row>
    <row r="617" spans="1:27" ht="12.75" hidden="1" customHeight="1" outlineLevel="1" x14ac:dyDescent="0.2">
      <c r="A617" s="92" t="s">
        <v>832</v>
      </c>
      <c r="B617" s="62" t="s">
        <v>81</v>
      </c>
      <c r="C617" s="42" t="s">
        <v>77</v>
      </c>
      <c r="D617" s="43">
        <v>4.6100000000000003</v>
      </c>
      <c r="E617" s="43">
        <v>4.6100000000000003</v>
      </c>
      <c r="F617" s="43">
        <v>4.6100000000000003</v>
      </c>
      <c r="G617" s="43">
        <v>4.6100000000000003</v>
      </c>
      <c r="H617" s="43">
        <v>4.6100000000000003</v>
      </c>
      <c r="I617" s="43">
        <v>4.6100000000000003</v>
      </c>
      <c r="J617" s="43">
        <v>4.6100000000000003</v>
      </c>
      <c r="K617" s="43">
        <v>4.6100000000000003</v>
      </c>
      <c r="L617" s="43">
        <v>4.6100000000000003</v>
      </c>
      <c r="M617" s="43">
        <v>4.6100000000000003</v>
      </c>
      <c r="N617" s="43">
        <v>4.6100000000000003</v>
      </c>
      <c r="O617" s="43">
        <v>4.6100000000000003</v>
      </c>
      <c r="P617" s="43">
        <v>4.6100000000000003</v>
      </c>
      <c r="Q617" s="43">
        <v>4.6100000000000003</v>
      </c>
      <c r="R617" s="43">
        <v>4.6100000000000003</v>
      </c>
      <c r="S617" s="43">
        <v>4.6100000000000003</v>
      </c>
      <c r="T617" s="43">
        <v>4.6100000000000003</v>
      </c>
      <c r="U617" s="43">
        <v>4.6100000000000003</v>
      </c>
      <c r="V617" s="43">
        <v>4.6100000000000003</v>
      </c>
      <c r="W617" s="43">
        <v>4.6100000000000003</v>
      </c>
      <c r="X617" s="43">
        <v>4.6100000000000003</v>
      </c>
      <c r="Y617" s="43">
        <v>4.6100000000000003</v>
      </c>
      <c r="Z617" s="43">
        <v>4.6100000000000003</v>
      </c>
      <c r="AA617" s="43">
        <v>4.6100000000000003</v>
      </c>
    </row>
    <row r="618" spans="1:27" ht="12.75" hidden="1" customHeight="1" outlineLevel="1" x14ac:dyDescent="0.2">
      <c r="A618" s="92" t="s">
        <v>833</v>
      </c>
      <c r="B618" s="62" t="s">
        <v>79</v>
      </c>
      <c r="C618" s="42" t="s">
        <v>77</v>
      </c>
      <c r="D618" s="43">
        <f>$D$11</f>
        <v>110.23</v>
      </c>
      <c r="E618" s="43">
        <f t="shared" ref="E618:AA618" si="359">$D$11</f>
        <v>110.23</v>
      </c>
      <c r="F618" s="43">
        <f t="shared" si="359"/>
        <v>110.23</v>
      </c>
      <c r="G618" s="43">
        <f t="shared" si="359"/>
        <v>110.23</v>
      </c>
      <c r="H618" s="43">
        <f t="shared" si="359"/>
        <v>110.23</v>
      </c>
      <c r="I618" s="43">
        <f t="shared" si="359"/>
        <v>110.23</v>
      </c>
      <c r="J618" s="43">
        <f t="shared" si="359"/>
        <v>110.23</v>
      </c>
      <c r="K618" s="43">
        <f t="shared" si="359"/>
        <v>110.23</v>
      </c>
      <c r="L618" s="43">
        <f t="shared" si="359"/>
        <v>110.23</v>
      </c>
      <c r="M618" s="43">
        <f t="shared" si="359"/>
        <v>110.23</v>
      </c>
      <c r="N618" s="43">
        <f t="shared" si="359"/>
        <v>110.23</v>
      </c>
      <c r="O618" s="43">
        <f t="shared" si="359"/>
        <v>110.23</v>
      </c>
      <c r="P618" s="43">
        <f t="shared" si="359"/>
        <v>110.23</v>
      </c>
      <c r="Q618" s="43">
        <f t="shared" si="359"/>
        <v>110.23</v>
      </c>
      <c r="R618" s="43">
        <f t="shared" si="359"/>
        <v>110.23</v>
      </c>
      <c r="S618" s="43">
        <f t="shared" si="359"/>
        <v>110.23</v>
      </c>
      <c r="T618" s="43">
        <f t="shared" si="359"/>
        <v>110.23</v>
      </c>
      <c r="U618" s="43">
        <f t="shared" si="359"/>
        <v>110.23</v>
      </c>
      <c r="V618" s="43">
        <f t="shared" si="359"/>
        <v>110.23</v>
      </c>
      <c r="W618" s="43">
        <f t="shared" si="359"/>
        <v>110.23</v>
      </c>
      <c r="X618" s="43">
        <f t="shared" si="359"/>
        <v>110.23</v>
      </c>
      <c r="Y618" s="43">
        <f t="shared" si="359"/>
        <v>110.23</v>
      </c>
      <c r="Z618" s="43">
        <f t="shared" si="359"/>
        <v>110.23</v>
      </c>
      <c r="AA618" s="43">
        <f t="shared" si="359"/>
        <v>110.23</v>
      </c>
    </row>
    <row r="619" spans="1:27" collapsed="1" x14ac:dyDescent="0.2">
      <c r="A619" s="91" t="s">
        <v>834</v>
      </c>
      <c r="B619" s="27" t="str">
        <f>"28"&amp;"."&amp;$B$662&amp;"."&amp;$B$663</f>
        <v>28.03.2023</v>
      </c>
      <c r="C619" s="83" t="s">
        <v>74</v>
      </c>
      <c r="D619" s="84">
        <f>ROUND(((D620+D621+D623+D622)/1000),5)</f>
        <v>5.0221299999999998</v>
      </c>
      <c r="E619" s="84">
        <f>ROUND(((E620+E621+E623+E622)/1000),5)</f>
        <v>4.9170699999999998</v>
      </c>
      <c r="F619" s="84">
        <f>ROUND(((F620+F621+F623+F622)/1000),5)</f>
        <v>4.8468900000000001</v>
      </c>
      <c r="G619" s="84">
        <f t="shared" ref="G619:AA619" si="360">ROUND(((G620+G621+G623+G622)/1000),5)</f>
        <v>4.8535899999999996</v>
      </c>
      <c r="H619" s="84">
        <f t="shared" si="360"/>
        <v>4.92333</v>
      </c>
      <c r="I619" s="84">
        <f t="shared" si="360"/>
        <v>5.1067099999999996</v>
      </c>
      <c r="J619" s="84">
        <f t="shared" si="360"/>
        <v>5.1999300000000002</v>
      </c>
      <c r="K619" s="84">
        <f t="shared" si="360"/>
        <v>5.4146799999999997</v>
      </c>
      <c r="L619" s="84">
        <f t="shared" si="360"/>
        <v>5.5830399999999996</v>
      </c>
      <c r="M619" s="84">
        <f t="shared" si="360"/>
        <v>5.6103100000000001</v>
      </c>
      <c r="N619" s="84">
        <f t="shared" si="360"/>
        <v>5.6178100000000004</v>
      </c>
      <c r="O619" s="84">
        <f t="shared" si="360"/>
        <v>5.54223</v>
      </c>
      <c r="P619" s="84">
        <f t="shared" si="360"/>
        <v>5.5090500000000002</v>
      </c>
      <c r="Q619" s="84">
        <f t="shared" si="360"/>
        <v>5.5126099999999996</v>
      </c>
      <c r="R619" s="84">
        <f t="shared" si="360"/>
        <v>5.5239099999999999</v>
      </c>
      <c r="S619" s="84">
        <f t="shared" si="360"/>
        <v>5.5164400000000002</v>
      </c>
      <c r="T619" s="84">
        <f t="shared" si="360"/>
        <v>5.5232900000000003</v>
      </c>
      <c r="U619" s="84">
        <f t="shared" si="360"/>
        <v>5.4920200000000001</v>
      </c>
      <c r="V619" s="84">
        <f t="shared" si="360"/>
        <v>5.50563</v>
      </c>
      <c r="W619" s="84">
        <f t="shared" si="360"/>
        <v>5.5941299999999998</v>
      </c>
      <c r="X619" s="84">
        <f t="shared" si="360"/>
        <v>5.61972</v>
      </c>
      <c r="Y619" s="84">
        <f t="shared" si="360"/>
        <v>5.5411099999999998</v>
      </c>
      <c r="Z619" s="84">
        <f t="shared" si="360"/>
        <v>5.3295500000000002</v>
      </c>
      <c r="AA619" s="84">
        <f t="shared" si="360"/>
        <v>5.13504</v>
      </c>
    </row>
    <row r="620" spans="1:27" ht="12.75" hidden="1" customHeight="1" outlineLevel="1" x14ac:dyDescent="0.2">
      <c r="A620" s="92" t="s">
        <v>835</v>
      </c>
      <c r="B620" s="62" t="s">
        <v>231</v>
      </c>
      <c r="C620" s="42" t="s">
        <v>77</v>
      </c>
      <c r="D620" s="43">
        <v>1347.52</v>
      </c>
      <c r="E620" s="43">
        <v>1242.46</v>
      </c>
      <c r="F620" s="43">
        <v>1172.28</v>
      </c>
      <c r="G620" s="43">
        <v>1178.98</v>
      </c>
      <c r="H620" s="43">
        <v>1248.72</v>
      </c>
      <c r="I620" s="43">
        <v>1432.1</v>
      </c>
      <c r="J620" s="43">
        <v>1525.32</v>
      </c>
      <c r="K620" s="43">
        <v>1740.07</v>
      </c>
      <c r="L620" s="43">
        <v>1908.43</v>
      </c>
      <c r="M620" s="43">
        <v>1935.7</v>
      </c>
      <c r="N620" s="43">
        <v>1943.2</v>
      </c>
      <c r="O620" s="43">
        <v>1867.62</v>
      </c>
      <c r="P620" s="43">
        <v>1834.44</v>
      </c>
      <c r="Q620" s="43">
        <v>1838</v>
      </c>
      <c r="R620" s="43">
        <v>1849.3</v>
      </c>
      <c r="S620" s="43">
        <v>1841.83</v>
      </c>
      <c r="T620" s="43">
        <v>1848.68</v>
      </c>
      <c r="U620" s="43">
        <v>1817.41</v>
      </c>
      <c r="V620" s="43">
        <v>1831.02</v>
      </c>
      <c r="W620" s="43">
        <v>1919.52</v>
      </c>
      <c r="X620" s="43">
        <v>1945.11</v>
      </c>
      <c r="Y620" s="43">
        <v>1866.5</v>
      </c>
      <c r="Z620" s="43">
        <v>1654.94</v>
      </c>
      <c r="AA620" s="43">
        <v>1460.43</v>
      </c>
    </row>
    <row r="621" spans="1:27" ht="12.75" hidden="1" customHeight="1" outlineLevel="1" x14ac:dyDescent="0.2">
      <c r="A621" s="92" t="s">
        <v>836</v>
      </c>
      <c r="B621" s="62" t="s">
        <v>88</v>
      </c>
      <c r="C621" s="42" t="s">
        <v>77</v>
      </c>
      <c r="D621" s="43">
        <f>$D$486</f>
        <v>3559.77</v>
      </c>
      <c r="E621" s="43">
        <f t="shared" ref="E621:AA621" si="361">$D$486</f>
        <v>3559.77</v>
      </c>
      <c r="F621" s="43">
        <f t="shared" si="361"/>
        <v>3559.77</v>
      </c>
      <c r="G621" s="43">
        <f t="shared" si="361"/>
        <v>3559.77</v>
      </c>
      <c r="H621" s="43">
        <f t="shared" si="361"/>
        <v>3559.77</v>
      </c>
      <c r="I621" s="43">
        <f t="shared" si="361"/>
        <v>3559.77</v>
      </c>
      <c r="J621" s="43">
        <f t="shared" si="361"/>
        <v>3559.77</v>
      </c>
      <c r="K621" s="43">
        <f t="shared" si="361"/>
        <v>3559.77</v>
      </c>
      <c r="L621" s="43">
        <f t="shared" si="361"/>
        <v>3559.77</v>
      </c>
      <c r="M621" s="43">
        <f t="shared" si="361"/>
        <v>3559.77</v>
      </c>
      <c r="N621" s="43">
        <f t="shared" si="361"/>
        <v>3559.77</v>
      </c>
      <c r="O621" s="43">
        <f t="shared" si="361"/>
        <v>3559.77</v>
      </c>
      <c r="P621" s="43">
        <f t="shared" si="361"/>
        <v>3559.77</v>
      </c>
      <c r="Q621" s="43">
        <f t="shared" si="361"/>
        <v>3559.77</v>
      </c>
      <c r="R621" s="43">
        <f t="shared" si="361"/>
        <v>3559.77</v>
      </c>
      <c r="S621" s="43">
        <f t="shared" si="361"/>
        <v>3559.77</v>
      </c>
      <c r="T621" s="43">
        <f t="shared" si="361"/>
        <v>3559.77</v>
      </c>
      <c r="U621" s="43">
        <f t="shared" si="361"/>
        <v>3559.77</v>
      </c>
      <c r="V621" s="43">
        <f t="shared" si="361"/>
        <v>3559.77</v>
      </c>
      <c r="W621" s="43">
        <f t="shared" si="361"/>
        <v>3559.77</v>
      </c>
      <c r="X621" s="43">
        <f t="shared" si="361"/>
        <v>3559.77</v>
      </c>
      <c r="Y621" s="43">
        <f t="shared" si="361"/>
        <v>3559.77</v>
      </c>
      <c r="Z621" s="43">
        <f t="shared" si="361"/>
        <v>3559.77</v>
      </c>
      <c r="AA621" s="43">
        <f t="shared" si="361"/>
        <v>3559.77</v>
      </c>
    </row>
    <row r="622" spans="1:27" ht="12.75" hidden="1" customHeight="1" outlineLevel="1" x14ac:dyDescent="0.2">
      <c r="A622" s="92" t="s">
        <v>837</v>
      </c>
      <c r="B622" s="62" t="s">
        <v>81</v>
      </c>
      <c r="C622" s="42" t="s">
        <v>77</v>
      </c>
      <c r="D622" s="43">
        <v>4.6100000000000003</v>
      </c>
      <c r="E622" s="43">
        <v>4.6100000000000003</v>
      </c>
      <c r="F622" s="43">
        <v>4.6100000000000003</v>
      </c>
      <c r="G622" s="43">
        <v>4.6100000000000003</v>
      </c>
      <c r="H622" s="43">
        <v>4.6100000000000003</v>
      </c>
      <c r="I622" s="43">
        <v>4.6100000000000003</v>
      </c>
      <c r="J622" s="43">
        <v>4.6100000000000003</v>
      </c>
      <c r="K622" s="43">
        <v>4.6100000000000003</v>
      </c>
      <c r="L622" s="43">
        <v>4.6100000000000003</v>
      </c>
      <c r="M622" s="43">
        <v>4.6100000000000003</v>
      </c>
      <c r="N622" s="43">
        <v>4.6100000000000003</v>
      </c>
      <c r="O622" s="43">
        <v>4.6100000000000003</v>
      </c>
      <c r="P622" s="43">
        <v>4.6100000000000003</v>
      </c>
      <c r="Q622" s="43">
        <v>4.6100000000000003</v>
      </c>
      <c r="R622" s="43">
        <v>4.6100000000000003</v>
      </c>
      <c r="S622" s="43">
        <v>4.6100000000000003</v>
      </c>
      <c r="T622" s="43">
        <v>4.6100000000000003</v>
      </c>
      <c r="U622" s="43">
        <v>4.6100000000000003</v>
      </c>
      <c r="V622" s="43">
        <v>4.6100000000000003</v>
      </c>
      <c r="W622" s="43">
        <v>4.6100000000000003</v>
      </c>
      <c r="X622" s="43">
        <v>4.6100000000000003</v>
      </c>
      <c r="Y622" s="43">
        <v>4.6100000000000003</v>
      </c>
      <c r="Z622" s="43">
        <v>4.6100000000000003</v>
      </c>
      <c r="AA622" s="43">
        <v>4.6100000000000003</v>
      </c>
    </row>
    <row r="623" spans="1:27" ht="12.75" hidden="1" customHeight="1" outlineLevel="1" x14ac:dyDescent="0.2">
      <c r="A623" s="92" t="s">
        <v>838</v>
      </c>
      <c r="B623" s="62" t="s">
        <v>79</v>
      </c>
      <c r="C623" s="42" t="s">
        <v>77</v>
      </c>
      <c r="D623" s="43">
        <f>$D$11</f>
        <v>110.23</v>
      </c>
      <c r="E623" s="43">
        <f t="shared" ref="E623:AA623" si="362">$D$11</f>
        <v>110.23</v>
      </c>
      <c r="F623" s="43">
        <f t="shared" si="362"/>
        <v>110.23</v>
      </c>
      <c r="G623" s="43">
        <f t="shared" si="362"/>
        <v>110.23</v>
      </c>
      <c r="H623" s="43">
        <f t="shared" si="362"/>
        <v>110.23</v>
      </c>
      <c r="I623" s="43">
        <f t="shared" si="362"/>
        <v>110.23</v>
      </c>
      <c r="J623" s="43">
        <f t="shared" si="362"/>
        <v>110.23</v>
      </c>
      <c r="K623" s="43">
        <f t="shared" si="362"/>
        <v>110.23</v>
      </c>
      <c r="L623" s="43">
        <f t="shared" si="362"/>
        <v>110.23</v>
      </c>
      <c r="M623" s="43">
        <f t="shared" si="362"/>
        <v>110.23</v>
      </c>
      <c r="N623" s="43">
        <f t="shared" si="362"/>
        <v>110.23</v>
      </c>
      <c r="O623" s="43">
        <f t="shared" si="362"/>
        <v>110.23</v>
      </c>
      <c r="P623" s="43">
        <f t="shared" si="362"/>
        <v>110.23</v>
      </c>
      <c r="Q623" s="43">
        <f t="shared" si="362"/>
        <v>110.23</v>
      </c>
      <c r="R623" s="43">
        <f t="shared" si="362"/>
        <v>110.23</v>
      </c>
      <c r="S623" s="43">
        <f t="shared" si="362"/>
        <v>110.23</v>
      </c>
      <c r="T623" s="43">
        <f t="shared" si="362"/>
        <v>110.23</v>
      </c>
      <c r="U623" s="43">
        <f t="shared" si="362"/>
        <v>110.23</v>
      </c>
      <c r="V623" s="43">
        <f t="shared" si="362"/>
        <v>110.23</v>
      </c>
      <c r="W623" s="43">
        <f t="shared" si="362"/>
        <v>110.23</v>
      </c>
      <c r="X623" s="43">
        <f t="shared" si="362"/>
        <v>110.23</v>
      </c>
      <c r="Y623" s="43">
        <f t="shared" si="362"/>
        <v>110.23</v>
      </c>
      <c r="Z623" s="43">
        <f t="shared" si="362"/>
        <v>110.23</v>
      </c>
      <c r="AA623" s="43">
        <f t="shared" si="362"/>
        <v>110.23</v>
      </c>
    </row>
    <row r="624" spans="1:27" collapsed="1" x14ac:dyDescent="0.2">
      <c r="A624" s="91" t="s">
        <v>839</v>
      </c>
      <c r="B624" s="27" t="str">
        <f>"29"&amp;"."&amp;$B$662&amp;"."&amp;$B$663</f>
        <v>29.03.2023</v>
      </c>
      <c r="C624" s="83" t="s">
        <v>74</v>
      </c>
      <c r="D624" s="84">
        <f>ROUND(((D625+D626+D628+D627)/1000),5)</f>
        <v>4.8407400000000003</v>
      </c>
      <c r="E624" s="84">
        <f>ROUND(((E625+E626+E628+E627)/1000),5)</f>
        <v>4.7700199999999997</v>
      </c>
      <c r="F624" s="84">
        <f>ROUND(((F625+F626+F628+F627)/1000),5)</f>
        <v>4.7448100000000002</v>
      </c>
      <c r="G624" s="84">
        <f t="shared" ref="G624:AA624" si="363">ROUND(((G625+G626+G628+G627)/1000),5)</f>
        <v>4.75943</v>
      </c>
      <c r="H624" s="84">
        <f t="shared" si="363"/>
        <v>4.7728400000000004</v>
      </c>
      <c r="I624" s="84">
        <f t="shared" si="363"/>
        <v>4.8390399999999998</v>
      </c>
      <c r="J624" s="84">
        <f t="shared" si="363"/>
        <v>5.0709799999999996</v>
      </c>
      <c r="K624" s="84">
        <f t="shared" si="363"/>
        <v>5.2126000000000001</v>
      </c>
      <c r="L624" s="84">
        <f t="shared" si="363"/>
        <v>5.3851699999999996</v>
      </c>
      <c r="M624" s="84">
        <f t="shared" si="363"/>
        <v>5.52569</v>
      </c>
      <c r="N624" s="84">
        <f t="shared" si="363"/>
        <v>5.5441700000000003</v>
      </c>
      <c r="O624" s="84">
        <f t="shared" si="363"/>
        <v>5.57918</v>
      </c>
      <c r="P624" s="84">
        <f t="shared" si="363"/>
        <v>5.5484299999999998</v>
      </c>
      <c r="Q624" s="84">
        <f t="shared" si="363"/>
        <v>5.5826399999999996</v>
      </c>
      <c r="R624" s="84">
        <f t="shared" si="363"/>
        <v>5.5652900000000001</v>
      </c>
      <c r="S624" s="84">
        <f t="shared" si="363"/>
        <v>5.5160999999999998</v>
      </c>
      <c r="T624" s="84">
        <f t="shared" si="363"/>
        <v>5.4210599999999998</v>
      </c>
      <c r="U624" s="84">
        <f t="shared" si="363"/>
        <v>5.3149899999999999</v>
      </c>
      <c r="V624" s="84">
        <f t="shared" si="363"/>
        <v>5.3188599999999999</v>
      </c>
      <c r="W624" s="84">
        <f t="shared" si="363"/>
        <v>5.3865299999999996</v>
      </c>
      <c r="X624" s="84">
        <f t="shared" si="363"/>
        <v>5.4219600000000003</v>
      </c>
      <c r="Y624" s="84">
        <f t="shared" si="363"/>
        <v>5.3721500000000004</v>
      </c>
      <c r="Z624" s="84">
        <f t="shared" si="363"/>
        <v>5.0797999999999996</v>
      </c>
      <c r="AA624" s="84">
        <f t="shared" si="363"/>
        <v>4.8741099999999999</v>
      </c>
    </row>
    <row r="625" spans="1:27" ht="12.75" hidden="1" customHeight="1" outlineLevel="1" x14ac:dyDescent="0.2">
      <c r="A625" s="92" t="s">
        <v>840</v>
      </c>
      <c r="B625" s="62" t="s">
        <v>231</v>
      </c>
      <c r="C625" s="42" t="s">
        <v>77</v>
      </c>
      <c r="D625" s="43">
        <v>1166.1300000000001</v>
      </c>
      <c r="E625" s="43">
        <v>1095.4100000000001</v>
      </c>
      <c r="F625" s="43">
        <v>1070.2</v>
      </c>
      <c r="G625" s="43">
        <v>1084.82</v>
      </c>
      <c r="H625" s="43">
        <v>1098.23</v>
      </c>
      <c r="I625" s="43">
        <v>1164.43</v>
      </c>
      <c r="J625" s="43">
        <v>1396.37</v>
      </c>
      <c r="K625" s="43">
        <v>1537.99</v>
      </c>
      <c r="L625" s="43">
        <v>1710.56</v>
      </c>
      <c r="M625" s="43">
        <v>1851.08</v>
      </c>
      <c r="N625" s="43">
        <v>1869.56</v>
      </c>
      <c r="O625" s="43">
        <v>1904.57</v>
      </c>
      <c r="P625" s="43">
        <v>1873.82</v>
      </c>
      <c r="Q625" s="43">
        <v>1908.03</v>
      </c>
      <c r="R625" s="43">
        <v>1890.68</v>
      </c>
      <c r="S625" s="43">
        <v>1841.49</v>
      </c>
      <c r="T625" s="43">
        <v>1746.45</v>
      </c>
      <c r="U625" s="43">
        <v>1640.38</v>
      </c>
      <c r="V625" s="43">
        <v>1644.25</v>
      </c>
      <c r="W625" s="43">
        <v>1711.92</v>
      </c>
      <c r="X625" s="43">
        <v>1747.35</v>
      </c>
      <c r="Y625" s="43">
        <v>1697.54</v>
      </c>
      <c r="Z625" s="43">
        <v>1405.19</v>
      </c>
      <c r="AA625" s="43">
        <v>1199.5</v>
      </c>
    </row>
    <row r="626" spans="1:27" ht="12.75" hidden="1" customHeight="1" outlineLevel="1" x14ac:dyDescent="0.2">
      <c r="A626" s="92" t="s">
        <v>841</v>
      </c>
      <c r="B626" s="62" t="s">
        <v>88</v>
      </c>
      <c r="C626" s="42" t="s">
        <v>77</v>
      </c>
      <c r="D626" s="43">
        <f>$D$486</f>
        <v>3559.77</v>
      </c>
      <c r="E626" s="43">
        <f t="shared" ref="E626:AA626" si="364">$D$486</f>
        <v>3559.77</v>
      </c>
      <c r="F626" s="43">
        <f t="shared" si="364"/>
        <v>3559.77</v>
      </c>
      <c r="G626" s="43">
        <f t="shared" si="364"/>
        <v>3559.77</v>
      </c>
      <c r="H626" s="43">
        <f t="shared" si="364"/>
        <v>3559.77</v>
      </c>
      <c r="I626" s="43">
        <f t="shared" si="364"/>
        <v>3559.77</v>
      </c>
      <c r="J626" s="43">
        <f t="shared" si="364"/>
        <v>3559.77</v>
      </c>
      <c r="K626" s="43">
        <f t="shared" si="364"/>
        <v>3559.77</v>
      </c>
      <c r="L626" s="43">
        <f t="shared" si="364"/>
        <v>3559.77</v>
      </c>
      <c r="M626" s="43">
        <f t="shared" si="364"/>
        <v>3559.77</v>
      </c>
      <c r="N626" s="43">
        <f t="shared" si="364"/>
        <v>3559.77</v>
      </c>
      <c r="O626" s="43">
        <f t="shared" si="364"/>
        <v>3559.77</v>
      </c>
      <c r="P626" s="43">
        <f t="shared" si="364"/>
        <v>3559.77</v>
      </c>
      <c r="Q626" s="43">
        <f t="shared" si="364"/>
        <v>3559.77</v>
      </c>
      <c r="R626" s="43">
        <f t="shared" si="364"/>
        <v>3559.77</v>
      </c>
      <c r="S626" s="43">
        <f t="shared" si="364"/>
        <v>3559.77</v>
      </c>
      <c r="T626" s="43">
        <f t="shared" si="364"/>
        <v>3559.77</v>
      </c>
      <c r="U626" s="43">
        <f t="shared" si="364"/>
        <v>3559.77</v>
      </c>
      <c r="V626" s="43">
        <f t="shared" si="364"/>
        <v>3559.77</v>
      </c>
      <c r="W626" s="43">
        <f t="shared" si="364"/>
        <v>3559.77</v>
      </c>
      <c r="X626" s="43">
        <f t="shared" si="364"/>
        <v>3559.77</v>
      </c>
      <c r="Y626" s="43">
        <f t="shared" si="364"/>
        <v>3559.77</v>
      </c>
      <c r="Z626" s="43">
        <f t="shared" si="364"/>
        <v>3559.77</v>
      </c>
      <c r="AA626" s="43">
        <f t="shared" si="364"/>
        <v>3559.77</v>
      </c>
    </row>
    <row r="627" spans="1:27" ht="12.75" hidden="1" customHeight="1" outlineLevel="1" x14ac:dyDescent="0.2">
      <c r="A627" s="92" t="s">
        <v>842</v>
      </c>
      <c r="B627" s="62" t="s">
        <v>81</v>
      </c>
      <c r="C627" s="42" t="s">
        <v>77</v>
      </c>
      <c r="D627" s="43">
        <v>4.6100000000000003</v>
      </c>
      <c r="E627" s="43">
        <v>4.6100000000000003</v>
      </c>
      <c r="F627" s="43">
        <v>4.6100000000000003</v>
      </c>
      <c r="G627" s="43">
        <v>4.6100000000000003</v>
      </c>
      <c r="H627" s="43">
        <v>4.6100000000000003</v>
      </c>
      <c r="I627" s="43">
        <v>4.6100000000000003</v>
      </c>
      <c r="J627" s="43">
        <v>4.6100000000000003</v>
      </c>
      <c r="K627" s="43">
        <v>4.6100000000000003</v>
      </c>
      <c r="L627" s="43">
        <v>4.6100000000000003</v>
      </c>
      <c r="M627" s="43">
        <v>4.6100000000000003</v>
      </c>
      <c r="N627" s="43">
        <v>4.6100000000000003</v>
      </c>
      <c r="O627" s="43">
        <v>4.6100000000000003</v>
      </c>
      <c r="P627" s="43">
        <v>4.6100000000000003</v>
      </c>
      <c r="Q627" s="43">
        <v>4.6100000000000003</v>
      </c>
      <c r="R627" s="43">
        <v>4.6100000000000003</v>
      </c>
      <c r="S627" s="43">
        <v>4.6100000000000003</v>
      </c>
      <c r="T627" s="43">
        <v>4.6100000000000003</v>
      </c>
      <c r="U627" s="43">
        <v>4.6100000000000003</v>
      </c>
      <c r="V627" s="43">
        <v>4.6100000000000003</v>
      </c>
      <c r="W627" s="43">
        <v>4.6100000000000003</v>
      </c>
      <c r="X627" s="43">
        <v>4.6100000000000003</v>
      </c>
      <c r="Y627" s="43">
        <v>4.6100000000000003</v>
      </c>
      <c r="Z627" s="43">
        <v>4.6100000000000003</v>
      </c>
      <c r="AA627" s="43">
        <v>4.6100000000000003</v>
      </c>
    </row>
    <row r="628" spans="1:27" ht="12.75" hidden="1" customHeight="1" outlineLevel="1" x14ac:dyDescent="0.2">
      <c r="A628" s="92" t="s">
        <v>843</v>
      </c>
      <c r="B628" s="62" t="s">
        <v>79</v>
      </c>
      <c r="C628" s="42" t="s">
        <v>77</v>
      </c>
      <c r="D628" s="43">
        <f>$D$11</f>
        <v>110.23</v>
      </c>
      <c r="E628" s="43">
        <f t="shared" ref="E628:AA628" si="365">$D$11</f>
        <v>110.23</v>
      </c>
      <c r="F628" s="43">
        <f t="shared" si="365"/>
        <v>110.23</v>
      </c>
      <c r="G628" s="43">
        <f t="shared" si="365"/>
        <v>110.23</v>
      </c>
      <c r="H628" s="43">
        <f t="shared" si="365"/>
        <v>110.23</v>
      </c>
      <c r="I628" s="43">
        <f t="shared" si="365"/>
        <v>110.23</v>
      </c>
      <c r="J628" s="43">
        <f t="shared" si="365"/>
        <v>110.23</v>
      </c>
      <c r="K628" s="43">
        <f t="shared" si="365"/>
        <v>110.23</v>
      </c>
      <c r="L628" s="43">
        <f t="shared" si="365"/>
        <v>110.23</v>
      </c>
      <c r="M628" s="43">
        <f t="shared" si="365"/>
        <v>110.23</v>
      </c>
      <c r="N628" s="43">
        <f t="shared" si="365"/>
        <v>110.23</v>
      </c>
      <c r="O628" s="43">
        <f t="shared" si="365"/>
        <v>110.23</v>
      </c>
      <c r="P628" s="43">
        <f t="shared" si="365"/>
        <v>110.23</v>
      </c>
      <c r="Q628" s="43">
        <f t="shared" si="365"/>
        <v>110.23</v>
      </c>
      <c r="R628" s="43">
        <f t="shared" si="365"/>
        <v>110.23</v>
      </c>
      <c r="S628" s="43">
        <f t="shared" si="365"/>
        <v>110.23</v>
      </c>
      <c r="T628" s="43">
        <f t="shared" si="365"/>
        <v>110.23</v>
      </c>
      <c r="U628" s="43">
        <f t="shared" si="365"/>
        <v>110.23</v>
      </c>
      <c r="V628" s="43">
        <f t="shared" si="365"/>
        <v>110.23</v>
      </c>
      <c r="W628" s="43">
        <f t="shared" si="365"/>
        <v>110.23</v>
      </c>
      <c r="X628" s="43">
        <f t="shared" si="365"/>
        <v>110.23</v>
      </c>
      <c r="Y628" s="43">
        <f t="shared" si="365"/>
        <v>110.23</v>
      </c>
      <c r="Z628" s="43">
        <f t="shared" si="365"/>
        <v>110.23</v>
      </c>
      <c r="AA628" s="43">
        <f t="shared" si="365"/>
        <v>110.23</v>
      </c>
    </row>
    <row r="629" spans="1:27" collapsed="1" x14ac:dyDescent="0.2">
      <c r="A629" s="91" t="s">
        <v>844</v>
      </c>
      <c r="B629" s="27" t="str">
        <f>"30"&amp;"."&amp;$B$662&amp;"."&amp;$B$663</f>
        <v>30.03.2023</v>
      </c>
      <c r="C629" s="83" t="s">
        <v>74</v>
      </c>
      <c r="D629" s="84">
        <f>ROUND(((D630+D631+D633+D632)/1000),5)</f>
        <v>4.7902100000000001</v>
      </c>
      <c r="E629" s="84">
        <f>ROUND(((E630+E631+E633+E632)/1000),5)</f>
        <v>4.6922699999999997</v>
      </c>
      <c r="F629" s="84">
        <f>ROUND(((F630+F631+F633+F632)/1000),5)</f>
        <v>4.6572399999999998</v>
      </c>
      <c r="G629" s="84">
        <f t="shared" ref="G629:AA629" si="366">ROUND(((G630+G631+G633+G632)/1000),5)</f>
        <v>4.65869</v>
      </c>
      <c r="H629" s="84">
        <f t="shared" si="366"/>
        <v>4.6892500000000004</v>
      </c>
      <c r="I629" s="84">
        <f t="shared" si="366"/>
        <v>4.7736000000000001</v>
      </c>
      <c r="J629" s="84">
        <f t="shared" si="366"/>
        <v>4.9540199999999999</v>
      </c>
      <c r="K629" s="84">
        <f t="shared" si="366"/>
        <v>5.1802200000000003</v>
      </c>
      <c r="L629" s="84">
        <f t="shared" si="366"/>
        <v>5.2981199999999999</v>
      </c>
      <c r="M629" s="84">
        <f t="shared" si="366"/>
        <v>5.4271599999999998</v>
      </c>
      <c r="N629" s="84">
        <f t="shared" si="366"/>
        <v>5.4229099999999999</v>
      </c>
      <c r="O629" s="84">
        <f t="shared" si="366"/>
        <v>5.4343899999999996</v>
      </c>
      <c r="P629" s="84">
        <f t="shared" si="366"/>
        <v>5.4337799999999996</v>
      </c>
      <c r="Q629" s="84">
        <f t="shared" si="366"/>
        <v>5.4330999999999996</v>
      </c>
      <c r="R629" s="84">
        <f t="shared" si="366"/>
        <v>5.39262</v>
      </c>
      <c r="S629" s="84">
        <f t="shared" si="366"/>
        <v>5.3603699999999996</v>
      </c>
      <c r="T629" s="84">
        <f t="shared" si="366"/>
        <v>5.3311099999999998</v>
      </c>
      <c r="U629" s="84">
        <f t="shared" si="366"/>
        <v>5.2965299999999997</v>
      </c>
      <c r="V629" s="84">
        <f t="shared" si="366"/>
        <v>5.3067200000000003</v>
      </c>
      <c r="W629" s="84">
        <f t="shared" si="366"/>
        <v>5.3792299999999997</v>
      </c>
      <c r="X629" s="84">
        <f t="shared" si="366"/>
        <v>5.4302599999999996</v>
      </c>
      <c r="Y629" s="84">
        <f t="shared" si="366"/>
        <v>5.3235299999999999</v>
      </c>
      <c r="Z629" s="84">
        <f t="shared" si="366"/>
        <v>5.0761099999999999</v>
      </c>
      <c r="AA629" s="84">
        <f t="shared" si="366"/>
        <v>4.83962</v>
      </c>
    </row>
    <row r="630" spans="1:27" ht="12.75" hidden="1" customHeight="1" outlineLevel="1" x14ac:dyDescent="0.2">
      <c r="A630" s="92" t="s">
        <v>845</v>
      </c>
      <c r="B630" s="62" t="s">
        <v>231</v>
      </c>
      <c r="C630" s="42" t="s">
        <v>77</v>
      </c>
      <c r="D630" s="43">
        <v>1115.5999999999999</v>
      </c>
      <c r="E630" s="43">
        <v>1017.66</v>
      </c>
      <c r="F630" s="43">
        <v>982.63</v>
      </c>
      <c r="G630" s="43">
        <v>984.08</v>
      </c>
      <c r="H630" s="43">
        <v>1014.64</v>
      </c>
      <c r="I630" s="43">
        <v>1098.99</v>
      </c>
      <c r="J630" s="43">
        <v>1279.4100000000001</v>
      </c>
      <c r="K630" s="43">
        <v>1505.61</v>
      </c>
      <c r="L630" s="43">
        <v>1623.51</v>
      </c>
      <c r="M630" s="43">
        <v>1752.55</v>
      </c>
      <c r="N630" s="43">
        <v>1748.3</v>
      </c>
      <c r="O630" s="43">
        <v>1759.78</v>
      </c>
      <c r="P630" s="43">
        <v>1759.17</v>
      </c>
      <c r="Q630" s="43">
        <v>1758.49</v>
      </c>
      <c r="R630" s="43">
        <v>1718.01</v>
      </c>
      <c r="S630" s="43">
        <v>1685.76</v>
      </c>
      <c r="T630" s="43">
        <v>1656.5</v>
      </c>
      <c r="U630" s="43">
        <v>1621.92</v>
      </c>
      <c r="V630" s="43">
        <v>1632.11</v>
      </c>
      <c r="W630" s="43">
        <v>1704.62</v>
      </c>
      <c r="X630" s="43">
        <v>1755.65</v>
      </c>
      <c r="Y630" s="43">
        <v>1648.92</v>
      </c>
      <c r="Z630" s="43">
        <v>1401.5</v>
      </c>
      <c r="AA630" s="43">
        <v>1165.01</v>
      </c>
    </row>
    <row r="631" spans="1:27" ht="12.75" hidden="1" customHeight="1" outlineLevel="1" x14ac:dyDescent="0.2">
      <c r="A631" s="92" t="s">
        <v>846</v>
      </c>
      <c r="B631" s="62" t="s">
        <v>88</v>
      </c>
      <c r="C631" s="42" t="s">
        <v>77</v>
      </c>
      <c r="D631" s="43">
        <f>$D$486</f>
        <v>3559.77</v>
      </c>
      <c r="E631" s="43">
        <f t="shared" ref="E631:AA631" si="367">$D$486</f>
        <v>3559.77</v>
      </c>
      <c r="F631" s="43">
        <f t="shared" si="367"/>
        <v>3559.77</v>
      </c>
      <c r="G631" s="43">
        <f t="shared" si="367"/>
        <v>3559.77</v>
      </c>
      <c r="H631" s="43">
        <f t="shared" si="367"/>
        <v>3559.77</v>
      </c>
      <c r="I631" s="43">
        <f t="shared" si="367"/>
        <v>3559.77</v>
      </c>
      <c r="J631" s="43">
        <f t="shared" si="367"/>
        <v>3559.77</v>
      </c>
      <c r="K631" s="43">
        <f t="shared" si="367"/>
        <v>3559.77</v>
      </c>
      <c r="L631" s="43">
        <f t="shared" si="367"/>
        <v>3559.77</v>
      </c>
      <c r="M631" s="43">
        <f t="shared" si="367"/>
        <v>3559.77</v>
      </c>
      <c r="N631" s="43">
        <f t="shared" si="367"/>
        <v>3559.77</v>
      </c>
      <c r="O631" s="43">
        <f t="shared" si="367"/>
        <v>3559.77</v>
      </c>
      <c r="P631" s="43">
        <f t="shared" si="367"/>
        <v>3559.77</v>
      </c>
      <c r="Q631" s="43">
        <f t="shared" si="367"/>
        <v>3559.77</v>
      </c>
      <c r="R631" s="43">
        <f t="shared" si="367"/>
        <v>3559.77</v>
      </c>
      <c r="S631" s="43">
        <f t="shared" si="367"/>
        <v>3559.77</v>
      </c>
      <c r="T631" s="43">
        <f t="shared" si="367"/>
        <v>3559.77</v>
      </c>
      <c r="U631" s="43">
        <f t="shared" si="367"/>
        <v>3559.77</v>
      </c>
      <c r="V631" s="43">
        <f t="shared" si="367"/>
        <v>3559.77</v>
      </c>
      <c r="W631" s="43">
        <f t="shared" si="367"/>
        <v>3559.77</v>
      </c>
      <c r="X631" s="43">
        <f t="shared" si="367"/>
        <v>3559.77</v>
      </c>
      <c r="Y631" s="43">
        <f t="shared" si="367"/>
        <v>3559.77</v>
      </c>
      <c r="Z631" s="43">
        <f t="shared" si="367"/>
        <v>3559.77</v>
      </c>
      <c r="AA631" s="43">
        <f t="shared" si="367"/>
        <v>3559.77</v>
      </c>
    </row>
    <row r="632" spans="1:27" ht="12.75" hidden="1" customHeight="1" outlineLevel="1" x14ac:dyDescent="0.2">
      <c r="A632" s="92" t="s">
        <v>847</v>
      </c>
      <c r="B632" s="62" t="s">
        <v>81</v>
      </c>
      <c r="C632" s="42" t="s">
        <v>77</v>
      </c>
      <c r="D632" s="43">
        <v>4.6100000000000003</v>
      </c>
      <c r="E632" s="43">
        <v>4.6100000000000003</v>
      </c>
      <c r="F632" s="43">
        <v>4.6100000000000003</v>
      </c>
      <c r="G632" s="43">
        <v>4.6100000000000003</v>
      </c>
      <c r="H632" s="43">
        <v>4.6100000000000003</v>
      </c>
      <c r="I632" s="43">
        <v>4.6100000000000003</v>
      </c>
      <c r="J632" s="43">
        <v>4.6100000000000003</v>
      </c>
      <c r="K632" s="43">
        <v>4.6100000000000003</v>
      </c>
      <c r="L632" s="43">
        <v>4.6100000000000003</v>
      </c>
      <c r="M632" s="43">
        <v>4.6100000000000003</v>
      </c>
      <c r="N632" s="43">
        <v>4.6100000000000003</v>
      </c>
      <c r="O632" s="43">
        <v>4.6100000000000003</v>
      </c>
      <c r="P632" s="43">
        <v>4.6100000000000003</v>
      </c>
      <c r="Q632" s="43">
        <v>4.6100000000000003</v>
      </c>
      <c r="R632" s="43">
        <v>4.6100000000000003</v>
      </c>
      <c r="S632" s="43">
        <v>4.6100000000000003</v>
      </c>
      <c r="T632" s="43">
        <v>4.6100000000000003</v>
      </c>
      <c r="U632" s="43">
        <v>4.6100000000000003</v>
      </c>
      <c r="V632" s="43">
        <v>4.6100000000000003</v>
      </c>
      <c r="W632" s="43">
        <v>4.6100000000000003</v>
      </c>
      <c r="X632" s="43">
        <v>4.6100000000000003</v>
      </c>
      <c r="Y632" s="43">
        <v>4.6100000000000003</v>
      </c>
      <c r="Z632" s="43">
        <v>4.6100000000000003</v>
      </c>
      <c r="AA632" s="43">
        <v>4.6100000000000003</v>
      </c>
    </row>
    <row r="633" spans="1:27" ht="12.75" hidden="1" customHeight="1" outlineLevel="1" x14ac:dyDescent="0.2">
      <c r="A633" s="92" t="s">
        <v>848</v>
      </c>
      <c r="B633" s="62" t="s">
        <v>79</v>
      </c>
      <c r="C633" s="42" t="s">
        <v>77</v>
      </c>
      <c r="D633" s="43">
        <f>$D$11</f>
        <v>110.23</v>
      </c>
      <c r="E633" s="43">
        <f t="shared" ref="E633:AA633" si="368">$D$11</f>
        <v>110.23</v>
      </c>
      <c r="F633" s="43">
        <f t="shared" si="368"/>
        <v>110.23</v>
      </c>
      <c r="G633" s="43">
        <f t="shared" si="368"/>
        <v>110.23</v>
      </c>
      <c r="H633" s="43">
        <f t="shared" si="368"/>
        <v>110.23</v>
      </c>
      <c r="I633" s="43">
        <f t="shared" si="368"/>
        <v>110.23</v>
      </c>
      <c r="J633" s="43">
        <f t="shared" si="368"/>
        <v>110.23</v>
      </c>
      <c r="K633" s="43">
        <f t="shared" si="368"/>
        <v>110.23</v>
      </c>
      <c r="L633" s="43">
        <f t="shared" si="368"/>
        <v>110.23</v>
      </c>
      <c r="M633" s="43">
        <f t="shared" si="368"/>
        <v>110.23</v>
      </c>
      <c r="N633" s="43">
        <f t="shared" si="368"/>
        <v>110.23</v>
      </c>
      <c r="O633" s="43">
        <f t="shared" si="368"/>
        <v>110.23</v>
      </c>
      <c r="P633" s="43">
        <f t="shared" si="368"/>
        <v>110.23</v>
      </c>
      <c r="Q633" s="43">
        <f t="shared" si="368"/>
        <v>110.23</v>
      </c>
      <c r="R633" s="43">
        <f t="shared" si="368"/>
        <v>110.23</v>
      </c>
      <c r="S633" s="43">
        <f t="shared" si="368"/>
        <v>110.23</v>
      </c>
      <c r="T633" s="43">
        <f t="shared" si="368"/>
        <v>110.23</v>
      </c>
      <c r="U633" s="43">
        <f t="shared" si="368"/>
        <v>110.23</v>
      </c>
      <c r="V633" s="43">
        <f t="shared" si="368"/>
        <v>110.23</v>
      </c>
      <c r="W633" s="43">
        <f t="shared" si="368"/>
        <v>110.23</v>
      </c>
      <c r="X633" s="43">
        <f t="shared" si="368"/>
        <v>110.23</v>
      </c>
      <c r="Y633" s="43">
        <f t="shared" si="368"/>
        <v>110.23</v>
      </c>
      <c r="Z633" s="43">
        <f t="shared" si="368"/>
        <v>110.23</v>
      </c>
      <c r="AA633" s="43">
        <f t="shared" si="368"/>
        <v>110.23</v>
      </c>
    </row>
    <row r="634" spans="1:27" collapsed="1" x14ac:dyDescent="0.2">
      <c r="A634" s="91" t="s">
        <v>849</v>
      </c>
      <c r="B634" s="27" t="str">
        <f>"31"&amp;"."&amp;$B$662&amp;"."&amp;$B$663</f>
        <v>31.03.2023</v>
      </c>
      <c r="C634" s="83" t="s">
        <v>74</v>
      </c>
      <c r="D634" s="84">
        <f>ROUND(((D635+D636+D638+D637)/1000),5)</f>
        <v>4.8106400000000002</v>
      </c>
      <c r="E634" s="84">
        <f>ROUND(((E635+E636+E638+E637)/1000),5)</f>
        <v>4.75305</v>
      </c>
      <c r="F634" s="84">
        <f>ROUND(((F635+F636+F638+F637)/1000),5)</f>
        <v>4.7004599999999996</v>
      </c>
      <c r="G634" s="84">
        <f t="shared" ref="G634:AA634" si="369">ROUND(((G635+G636+G638+G637)/1000),5)</f>
        <v>4.7141599999999997</v>
      </c>
      <c r="H634" s="84">
        <f t="shared" si="369"/>
        <v>4.7646499999999996</v>
      </c>
      <c r="I634" s="84">
        <f t="shared" si="369"/>
        <v>4.8376700000000001</v>
      </c>
      <c r="J634" s="84">
        <f t="shared" si="369"/>
        <v>5.0634100000000002</v>
      </c>
      <c r="K634" s="84">
        <f t="shared" si="369"/>
        <v>5.2037800000000001</v>
      </c>
      <c r="L634" s="84">
        <f t="shared" si="369"/>
        <v>5.4336000000000002</v>
      </c>
      <c r="M634" s="84">
        <f t="shared" si="369"/>
        <v>5.5484200000000001</v>
      </c>
      <c r="N634" s="84">
        <f t="shared" si="369"/>
        <v>5.5572400000000002</v>
      </c>
      <c r="O634" s="84">
        <f t="shared" si="369"/>
        <v>5.5884799999999997</v>
      </c>
      <c r="P634" s="84">
        <f t="shared" si="369"/>
        <v>5.5441500000000001</v>
      </c>
      <c r="Q634" s="84">
        <f t="shared" si="369"/>
        <v>5.55572</v>
      </c>
      <c r="R634" s="84">
        <f t="shared" si="369"/>
        <v>5.5570399999999998</v>
      </c>
      <c r="S634" s="84">
        <f t="shared" si="369"/>
        <v>5.5017199999999997</v>
      </c>
      <c r="T634" s="84">
        <f t="shared" si="369"/>
        <v>5.4444400000000002</v>
      </c>
      <c r="U634" s="84">
        <f t="shared" si="369"/>
        <v>5.3525400000000003</v>
      </c>
      <c r="V634" s="84">
        <f t="shared" si="369"/>
        <v>5.3575699999999999</v>
      </c>
      <c r="W634" s="84">
        <f t="shared" si="369"/>
        <v>5.4074099999999996</v>
      </c>
      <c r="X634" s="84">
        <f t="shared" si="369"/>
        <v>5.4490400000000001</v>
      </c>
      <c r="Y634" s="84">
        <f t="shared" si="369"/>
        <v>5.37174</v>
      </c>
      <c r="Z634" s="84">
        <f t="shared" si="369"/>
        <v>5.2494100000000001</v>
      </c>
      <c r="AA634" s="84">
        <f t="shared" si="369"/>
        <v>5.0769599999999997</v>
      </c>
    </row>
    <row r="635" spans="1:27" ht="12.75" hidden="1" customHeight="1" outlineLevel="1" x14ac:dyDescent="0.2">
      <c r="A635" s="92" t="s">
        <v>850</v>
      </c>
      <c r="B635" s="62" t="s">
        <v>231</v>
      </c>
      <c r="C635" s="42" t="s">
        <v>77</v>
      </c>
      <c r="D635" s="43">
        <v>1136.03</v>
      </c>
      <c r="E635" s="43">
        <v>1078.44</v>
      </c>
      <c r="F635" s="43">
        <v>1025.8499999999999</v>
      </c>
      <c r="G635" s="43">
        <v>1039.55</v>
      </c>
      <c r="H635" s="43">
        <v>1090.04</v>
      </c>
      <c r="I635" s="43">
        <v>1163.06</v>
      </c>
      <c r="J635" s="43">
        <v>1388.8</v>
      </c>
      <c r="K635" s="43">
        <v>1529.17</v>
      </c>
      <c r="L635" s="43">
        <v>1758.99</v>
      </c>
      <c r="M635" s="43">
        <v>1873.81</v>
      </c>
      <c r="N635" s="43">
        <v>1882.63</v>
      </c>
      <c r="O635" s="43">
        <v>1913.87</v>
      </c>
      <c r="P635" s="43">
        <v>1869.54</v>
      </c>
      <c r="Q635" s="43">
        <v>1881.11</v>
      </c>
      <c r="R635" s="43">
        <v>1882.43</v>
      </c>
      <c r="S635" s="43">
        <v>1827.11</v>
      </c>
      <c r="T635" s="43">
        <v>1769.83</v>
      </c>
      <c r="U635" s="43">
        <v>1677.93</v>
      </c>
      <c r="V635" s="43">
        <v>1682.96</v>
      </c>
      <c r="W635" s="43">
        <v>1732.8</v>
      </c>
      <c r="X635" s="43">
        <v>1774.43</v>
      </c>
      <c r="Y635" s="43">
        <v>1697.13</v>
      </c>
      <c r="Z635" s="43">
        <v>1574.8</v>
      </c>
      <c r="AA635" s="43">
        <v>1402.35</v>
      </c>
    </row>
    <row r="636" spans="1:27" ht="12.75" hidden="1" customHeight="1" outlineLevel="1" x14ac:dyDescent="0.2">
      <c r="A636" s="92" t="s">
        <v>851</v>
      </c>
      <c r="B636" s="62" t="s">
        <v>88</v>
      </c>
      <c r="C636" s="42" t="s">
        <v>77</v>
      </c>
      <c r="D636" s="43">
        <f>$D$486</f>
        <v>3559.77</v>
      </c>
      <c r="E636" s="43">
        <f t="shared" ref="E636:AA636" si="370">$D$486</f>
        <v>3559.77</v>
      </c>
      <c r="F636" s="43">
        <f t="shared" si="370"/>
        <v>3559.77</v>
      </c>
      <c r="G636" s="43">
        <f t="shared" si="370"/>
        <v>3559.77</v>
      </c>
      <c r="H636" s="43">
        <f t="shared" si="370"/>
        <v>3559.77</v>
      </c>
      <c r="I636" s="43">
        <f t="shared" si="370"/>
        <v>3559.77</v>
      </c>
      <c r="J636" s="43">
        <f t="shared" si="370"/>
        <v>3559.77</v>
      </c>
      <c r="K636" s="43">
        <f t="shared" si="370"/>
        <v>3559.77</v>
      </c>
      <c r="L636" s="43">
        <f t="shared" si="370"/>
        <v>3559.77</v>
      </c>
      <c r="M636" s="43">
        <f t="shared" si="370"/>
        <v>3559.77</v>
      </c>
      <c r="N636" s="43">
        <f t="shared" si="370"/>
        <v>3559.77</v>
      </c>
      <c r="O636" s="43">
        <f t="shared" si="370"/>
        <v>3559.77</v>
      </c>
      <c r="P636" s="43">
        <f t="shared" si="370"/>
        <v>3559.77</v>
      </c>
      <c r="Q636" s="43">
        <f t="shared" si="370"/>
        <v>3559.77</v>
      </c>
      <c r="R636" s="43">
        <f t="shared" si="370"/>
        <v>3559.77</v>
      </c>
      <c r="S636" s="43">
        <f t="shared" si="370"/>
        <v>3559.77</v>
      </c>
      <c r="T636" s="43">
        <f t="shared" si="370"/>
        <v>3559.77</v>
      </c>
      <c r="U636" s="43">
        <f t="shared" si="370"/>
        <v>3559.77</v>
      </c>
      <c r="V636" s="43">
        <f t="shared" si="370"/>
        <v>3559.77</v>
      </c>
      <c r="W636" s="43">
        <f t="shared" si="370"/>
        <v>3559.77</v>
      </c>
      <c r="X636" s="43">
        <f t="shared" si="370"/>
        <v>3559.77</v>
      </c>
      <c r="Y636" s="43">
        <f t="shared" si="370"/>
        <v>3559.77</v>
      </c>
      <c r="Z636" s="43">
        <f t="shared" si="370"/>
        <v>3559.77</v>
      </c>
      <c r="AA636" s="43">
        <f t="shared" si="370"/>
        <v>3559.77</v>
      </c>
    </row>
    <row r="637" spans="1:27" ht="12.75" hidden="1" customHeight="1" outlineLevel="1" x14ac:dyDescent="0.2">
      <c r="A637" s="92" t="s">
        <v>852</v>
      </c>
      <c r="B637" s="62" t="s">
        <v>81</v>
      </c>
      <c r="C637" s="42" t="s">
        <v>77</v>
      </c>
      <c r="D637" s="43">
        <v>4.6100000000000003</v>
      </c>
      <c r="E637" s="43">
        <v>4.6100000000000003</v>
      </c>
      <c r="F637" s="43">
        <v>4.6100000000000003</v>
      </c>
      <c r="G637" s="43">
        <v>4.6100000000000003</v>
      </c>
      <c r="H637" s="43">
        <v>4.6100000000000003</v>
      </c>
      <c r="I637" s="43">
        <v>4.6100000000000003</v>
      </c>
      <c r="J637" s="43">
        <v>4.6100000000000003</v>
      </c>
      <c r="K637" s="43">
        <v>4.6100000000000003</v>
      </c>
      <c r="L637" s="43">
        <v>4.6100000000000003</v>
      </c>
      <c r="M637" s="43">
        <v>4.6100000000000003</v>
      </c>
      <c r="N637" s="43">
        <v>4.6100000000000003</v>
      </c>
      <c r="O637" s="43">
        <v>4.6100000000000003</v>
      </c>
      <c r="P637" s="43">
        <v>4.6100000000000003</v>
      </c>
      <c r="Q637" s="43">
        <v>4.6100000000000003</v>
      </c>
      <c r="R637" s="43">
        <v>4.6100000000000003</v>
      </c>
      <c r="S637" s="43">
        <v>4.6100000000000003</v>
      </c>
      <c r="T637" s="43">
        <v>4.6100000000000003</v>
      </c>
      <c r="U637" s="43">
        <v>4.6100000000000003</v>
      </c>
      <c r="V637" s="43">
        <v>4.6100000000000003</v>
      </c>
      <c r="W637" s="43">
        <v>4.6100000000000003</v>
      </c>
      <c r="X637" s="43">
        <v>4.6100000000000003</v>
      </c>
      <c r="Y637" s="43">
        <v>4.6100000000000003</v>
      </c>
      <c r="Z637" s="43">
        <v>4.6100000000000003</v>
      </c>
      <c r="AA637" s="43">
        <v>4.6100000000000003</v>
      </c>
    </row>
    <row r="638" spans="1:27" ht="12.75" hidden="1" customHeight="1" outlineLevel="1" x14ac:dyDescent="0.2">
      <c r="A638" s="92" t="s">
        <v>853</v>
      </c>
      <c r="B638" s="62" t="s">
        <v>79</v>
      </c>
      <c r="C638" s="42" t="s">
        <v>77</v>
      </c>
      <c r="D638" s="43">
        <f>$D$11</f>
        <v>110.23</v>
      </c>
      <c r="E638" s="43">
        <f t="shared" ref="E638:AA638" si="371">$D$11</f>
        <v>110.23</v>
      </c>
      <c r="F638" s="43">
        <f t="shared" si="371"/>
        <v>110.23</v>
      </c>
      <c r="G638" s="43">
        <f t="shared" si="371"/>
        <v>110.23</v>
      </c>
      <c r="H638" s="43">
        <f t="shared" si="371"/>
        <v>110.23</v>
      </c>
      <c r="I638" s="43">
        <f t="shared" si="371"/>
        <v>110.23</v>
      </c>
      <c r="J638" s="43">
        <f t="shared" si="371"/>
        <v>110.23</v>
      </c>
      <c r="K638" s="43">
        <f t="shared" si="371"/>
        <v>110.23</v>
      </c>
      <c r="L638" s="43">
        <f t="shared" si="371"/>
        <v>110.23</v>
      </c>
      <c r="M638" s="43">
        <f t="shared" si="371"/>
        <v>110.23</v>
      </c>
      <c r="N638" s="43">
        <f t="shared" si="371"/>
        <v>110.23</v>
      </c>
      <c r="O638" s="43">
        <f t="shared" si="371"/>
        <v>110.23</v>
      </c>
      <c r="P638" s="43">
        <f t="shared" si="371"/>
        <v>110.23</v>
      </c>
      <c r="Q638" s="43">
        <f t="shared" si="371"/>
        <v>110.23</v>
      </c>
      <c r="R638" s="43">
        <f t="shared" si="371"/>
        <v>110.23</v>
      </c>
      <c r="S638" s="43">
        <f t="shared" si="371"/>
        <v>110.23</v>
      </c>
      <c r="T638" s="43">
        <f t="shared" si="371"/>
        <v>110.23</v>
      </c>
      <c r="U638" s="43">
        <f t="shared" si="371"/>
        <v>110.23</v>
      </c>
      <c r="V638" s="43">
        <f t="shared" si="371"/>
        <v>110.23</v>
      </c>
      <c r="W638" s="43">
        <f t="shared" si="371"/>
        <v>110.23</v>
      </c>
      <c r="X638" s="43">
        <f t="shared" si="371"/>
        <v>110.23</v>
      </c>
      <c r="Y638" s="43">
        <f t="shared" si="371"/>
        <v>110.23</v>
      </c>
      <c r="Z638" s="43">
        <f t="shared" si="371"/>
        <v>110.23</v>
      </c>
      <c r="AA638" s="43">
        <f t="shared" si="371"/>
        <v>110.23</v>
      </c>
    </row>
    <row r="639" spans="1:27" collapsed="1" x14ac:dyDescent="0.2">
      <c r="B639" s="94" t="s">
        <v>385</v>
      </c>
    </row>
    <row r="640" spans="1:27" x14ac:dyDescent="0.2">
      <c r="B640" s="94" t="s">
        <v>385</v>
      </c>
    </row>
    <row r="641" spans="1:27" x14ac:dyDescent="0.2">
      <c r="A641" s="171" t="s">
        <v>854</v>
      </c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3"/>
    </row>
    <row r="642" spans="1:27" ht="15" customHeight="1" x14ac:dyDescent="0.2">
      <c r="A642" s="174" t="s">
        <v>855</v>
      </c>
      <c r="B642" s="176" t="s">
        <v>856</v>
      </c>
      <c r="C642" s="178" t="s">
        <v>857</v>
      </c>
      <c r="D642" s="26" t="s">
        <v>67</v>
      </c>
      <c r="E642" s="26" t="s">
        <v>68</v>
      </c>
      <c r="F642" s="26" t="s">
        <v>858</v>
      </c>
      <c r="G642" s="26" t="s">
        <v>859</v>
      </c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</row>
    <row r="643" spans="1:27" x14ac:dyDescent="0.2">
      <c r="A643" s="175"/>
      <c r="B643" s="177"/>
      <c r="C643" s="179"/>
      <c r="D643" s="98">
        <f>D644</f>
        <v>960772.73</v>
      </c>
      <c r="E643" s="98">
        <f t="shared" ref="E643:G643" si="372">E644</f>
        <v>960772.73</v>
      </c>
      <c r="F643" s="98">
        <f t="shared" si="372"/>
        <v>960772.73</v>
      </c>
      <c r="G643" s="98">
        <f t="shared" si="372"/>
        <v>960772.73</v>
      </c>
    </row>
    <row r="644" spans="1:27" ht="12.75" hidden="1" customHeight="1" outlineLevel="1" x14ac:dyDescent="0.2">
      <c r="A644" s="99" t="s">
        <v>860</v>
      </c>
      <c r="B644" s="100" t="s">
        <v>861</v>
      </c>
      <c r="C644" s="101" t="s">
        <v>857</v>
      </c>
      <c r="D644" s="43">
        <v>960772.73</v>
      </c>
      <c r="E644" s="43">
        <f>$D644</f>
        <v>960772.73</v>
      </c>
      <c r="F644" s="43">
        <f>$D644</f>
        <v>960772.73</v>
      </c>
      <c r="G644" s="43">
        <f>$D644</f>
        <v>960772.73</v>
      </c>
    </row>
    <row r="645" spans="1:27" collapsed="1" x14ac:dyDescent="0.2"/>
    <row r="647" spans="1:27" ht="12.75" customHeight="1" x14ac:dyDescent="0.25">
      <c r="A647" s="180" t="s">
        <v>82</v>
      </c>
      <c r="B647" s="180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64" t="s">
        <v>2995</v>
      </c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53"/>
      <c r="B650" s="54"/>
    </row>
    <row r="651" spans="1:27" x14ac:dyDescent="0.2">
      <c r="A651" s="53"/>
      <c r="B651" s="55"/>
    </row>
    <row r="662" spans="2:2" hidden="1" x14ac:dyDescent="0.2">
      <c r="B662" s="102" t="s">
        <v>2996</v>
      </c>
    </row>
    <row r="663" spans="2:2" hidden="1" x14ac:dyDescent="0.2">
      <c r="B663" s="103" t="s">
        <v>2997</v>
      </c>
    </row>
  </sheetData>
  <autoFilter ref="B6:C584" xr:uid="{00000000-0001-0000-08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C1</vt:lpstr>
      <vt:lpstr>П</vt:lpstr>
      <vt:lpstr>1</vt:lpstr>
      <vt:lpstr>1 РРЭ</vt:lpstr>
      <vt:lpstr>2</vt:lpstr>
      <vt:lpstr>3.1.</vt:lpstr>
      <vt:lpstr>3.2.</vt:lpstr>
      <vt:lpstr>3.2. РРЭ</vt:lpstr>
      <vt:lpstr>3.3.</vt:lpstr>
      <vt:lpstr>4.1.</vt:lpstr>
      <vt:lpstr>4.2.</vt:lpstr>
      <vt:lpstr>4.3.</vt:lpstr>
      <vt:lpstr>5.1.</vt:lpstr>
      <vt:lpstr>5.2.</vt:lpstr>
      <vt:lpstr>5.3.</vt:lpstr>
      <vt:lpstr>6.1.</vt:lpstr>
      <vt:lpstr>6.2.</vt:lpstr>
      <vt:lpstr>6.3.</vt:lpstr>
      <vt:lpstr>'1'!Область_печати</vt:lpstr>
      <vt:lpstr>'1 РРЭ'!Область_печати</vt:lpstr>
      <vt:lpstr>'2'!Область_печати</vt:lpstr>
      <vt:lpstr>'3.1.'!Область_печати</vt:lpstr>
      <vt:lpstr>'3.2.'!Область_печати</vt:lpstr>
      <vt:lpstr>'3.2. РРЭ'!Область_печати</vt:lpstr>
      <vt:lpstr>'3.3.'!Область_печати</vt:lpstr>
      <vt:lpstr>'4.1.'!Область_печати</vt:lpstr>
      <vt:lpstr>'4.2.'!Область_печати</vt:lpstr>
      <vt:lpstr>'4.3.'!Область_печати</vt:lpstr>
      <vt:lpstr>'5.1.'!Область_печати</vt:lpstr>
      <vt:lpstr>'5.2.'!Область_печати</vt:lpstr>
      <vt:lpstr>'5.3.'!Область_печати</vt:lpstr>
      <vt:lpstr>'6.1.'!Область_печати</vt:lpstr>
      <vt:lpstr>'6.2.'!Область_печати</vt:lpstr>
      <vt:lpstr>'6.3.'!Область_печати</vt:lpstr>
      <vt:lpstr>'C1'!Область_печати</vt:lpstr>
      <vt:lpstr>П!Область_печати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Кассина Екатерина Александровна</dc:creator>
  <cp:lastModifiedBy>Кассина Екатерина Александровна</cp:lastModifiedBy>
  <dcterms:created xsi:type="dcterms:W3CDTF">2023-04-12T12:44:14Z</dcterms:created>
  <dcterms:modified xsi:type="dcterms:W3CDTF">2023-04-14T06:43:28Z</dcterms:modified>
</cp:coreProperties>
</file>